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676" i="3" l="1"/>
  <c r="F2676" i="3"/>
  <c r="K2676" i="3" s="1"/>
  <c r="G2676" i="3"/>
  <c r="H2676" i="3"/>
  <c r="I2676" i="3"/>
  <c r="J2676" i="3"/>
  <c r="E2677" i="3"/>
  <c r="K2677" i="3" s="1"/>
  <c r="F2677" i="3"/>
  <c r="G2677" i="3"/>
  <c r="H2677" i="3"/>
  <c r="L2677" i="3" s="1"/>
  <c r="I2677" i="3"/>
  <c r="J2677" i="3"/>
  <c r="E2678" i="3"/>
  <c r="F2678" i="3"/>
  <c r="K2678" i="3" s="1"/>
  <c r="G2678" i="3"/>
  <c r="H2678" i="3"/>
  <c r="I2678" i="3"/>
  <c r="J2678" i="3"/>
  <c r="E2679" i="3"/>
  <c r="K2679" i="3" s="1"/>
  <c r="F2679" i="3"/>
  <c r="G2679" i="3"/>
  <c r="H2679" i="3"/>
  <c r="L2679" i="3" s="1"/>
  <c r="I2679" i="3"/>
  <c r="J2679" i="3"/>
  <c r="Q2679" i="3"/>
  <c r="U2679" i="3"/>
  <c r="Y2679" i="3"/>
  <c r="AG2679" i="3"/>
  <c r="AK2679" i="3"/>
  <c r="AO2679" i="3"/>
  <c r="AW2679" i="3"/>
  <c r="BA2679" i="3"/>
  <c r="BE2679" i="3"/>
  <c r="E2680" i="3"/>
  <c r="F2680" i="3"/>
  <c r="K2680" i="3" s="1"/>
  <c r="G2680" i="3"/>
  <c r="H2680" i="3"/>
  <c r="I2680" i="3"/>
  <c r="J2680" i="3"/>
  <c r="E2681" i="3"/>
  <c r="F2681" i="3"/>
  <c r="G2681" i="3"/>
  <c r="H2681" i="3"/>
  <c r="I2681" i="3"/>
  <c r="J2681" i="3"/>
  <c r="K2681" i="3"/>
  <c r="L2681" i="3"/>
  <c r="O2681" i="3"/>
  <c r="Q2681" i="3"/>
  <c r="Y2681" i="3"/>
  <c r="AB2681" i="3"/>
  <c r="AG2681" i="3"/>
  <c r="AM2681" i="3"/>
  <c r="AR2681" i="3"/>
  <c r="AU2681" i="3"/>
  <c r="BC2681" i="3"/>
  <c r="BE2681" i="3"/>
  <c r="BH2681" i="3"/>
  <c r="E2682" i="3"/>
  <c r="F2682" i="3"/>
  <c r="G2682" i="3"/>
  <c r="H2682" i="3"/>
  <c r="I2682" i="3"/>
  <c r="J2682" i="3"/>
  <c r="E2683" i="3"/>
  <c r="K2683" i="3" s="1"/>
  <c r="F2683" i="3"/>
  <c r="G2683" i="3"/>
  <c r="H2683" i="3"/>
  <c r="I2683" i="3"/>
  <c r="L2683" i="3" s="1"/>
  <c r="J2683" i="3"/>
  <c r="W2683" i="3"/>
  <c r="AA2683" i="3"/>
  <c r="AS2683" i="3"/>
  <c r="AU2683" i="3"/>
  <c r="E2684" i="3"/>
  <c r="K2684" i="3" s="1"/>
  <c r="F2684" i="3"/>
  <c r="G2684" i="3"/>
  <c r="H2684" i="3"/>
  <c r="I2684" i="3"/>
  <c r="L2684" i="3" s="1"/>
  <c r="J2684" i="3"/>
  <c r="AA2684" i="3"/>
  <c r="AE2684" i="3"/>
  <c r="AW2684" i="3"/>
  <c r="AY2684" i="3"/>
  <c r="E2685" i="3"/>
  <c r="F2685" i="3"/>
  <c r="G2685" i="3"/>
  <c r="H2685" i="3"/>
  <c r="I2685" i="3"/>
  <c r="L2685" i="3" s="1"/>
  <c r="J2685" i="3"/>
  <c r="K2685" i="3"/>
  <c r="Q2685" i="3" s="1"/>
  <c r="S2685" i="3"/>
  <c r="X2685" i="3"/>
  <c r="Y2685" i="3"/>
  <c r="AG2685" i="3"/>
  <c r="AM2685" i="3"/>
  <c r="AN2685" i="3"/>
  <c r="AU2685" i="3"/>
  <c r="AZ2685" i="3"/>
  <c r="BC2685" i="3"/>
  <c r="BI2685" i="3"/>
  <c r="E2686" i="3"/>
  <c r="K2686" i="3" s="1"/>
  <c r="F2686" i="3"/>
  <c r="G2686" i="3"/>
  <c r="H2686" i="3"/>
  <c r="L2686" i="3" s="1"/>
  <c r="I2686" i="3"/>
  <c r="J2686" i="3"/>
  <c r="E2687" i="3"/>
  <c r="K2687" i="3" s="1"/>
  <c r="F2687" i="3"/>
  <c r="G2687" i="3"/>
  <c r="H2687" i="3"/>
  <c r="I2687" i="3"/>
  <c r="L2687" i="3" s="1"/>
  <c r="J2687" i="3"/>
  <c r="R2687" i="3"/>
  <c r="AC2687" i="3"/>
  <c r="AM2687" i="3"/>
  <c r="AX2687" i="3"/>
  <c r="BI2687" i="3"/>
  <c r="E2688" i="3"/>
  <c r="K2688" i="3" s="1"/>
  <c r="F2688" i="3"/>
  <c r="G2688" i="3"/>
  <c r="H2688" i="3"/>
  <c r="I2688" i="3"/>
  <c r="L2688" i="3" s="1"/>
  <c r="J2688" i="3"/>
  <c r="E2689" i="3"/>
  <c r="F2689" i="3"/>
  <c r="G2689" i="3"/>
  <c r="H2689" i="3"/>
  <c r="I2689" i="3"/>
  <c r="J2689" i="3"/>
  <c r="K2689" i="3"/>
  <c r="T2689" i="3" s="1"/>
  <c r="L2689" i="3"/>
  <c r="O2689" i="3"/>
  <c r="P2689" i="3"/>
  <c r="S2689" i="3"/>
  <c r="W2689" i="3"/>
  <c r="X2689" i="3"/>
  <c r="AA2689" i="3"/>
  <c r="AE2689" i="3"/>
  <c r="AF2689" i="3"/>
  <c r="AI2689" i="3"/>
  <c r="AM2689" i="3"/>
  <c r="AN2689" i="3"/>
  <c r="AQ2689" i="3"/>
  <c r="AU2689" i="3"/>
  <c r="AV2689" i="3"/>
  <c r="AY2689" i="3"/>
  <c r="BC2689" i="3"/>
  <c r="BD2689" i="3"/>
  <c r="BG2689" i="3"/>
  <c r="E2690" i="3"/>
  <c r="K2690" i="3" s="1"/>
  <c r="R2690" i="3" s="1"/>
  <c r="F2690" i="3"/>
  <c r="G2690" i="3"/>
  <c r="H2690" i="3"/>
  <c r="I2690" i="3"/>
  <c r="L2690" i="3" s="1"/>
  <c r="J2690" i="3"/>
  <c r="M2690" i="3"/>
  <c r="N2690" i="3"/>
  <c r="Q2690" i="3"/>
  <c r="U2690" i="3"/>
  <c r="V2690" i="3"/>
  <c r="Y2690" i="3"/>
  <c r="AC2690" i="3"/>
  <c r="AD2690" i="3"/>
  <c r="AG2690" i="3"/>
  <c r="AK2690" i="3"/>
  <c r="AL2690" i="3"/>
  <c r="AO2690" i="3"/>
  <c r="AS2690" i="3"/>
  <c r="AT2690" i="3"/>
  <c r="AW2690" i="3"/>
  <c r="BA2690" i="3"/>
  <c r="BB2690" i="3"/>
  <c r="BE2690" i="3"/>
  <c r="BI2690" i="3"/>
  <c r="E2691" i="3"/>
  <c r="F2691" i="3"/>
  <c r="G2691" i="3"/>
  <c r="H2691" i="3"/>
  <c r="I2691" i="3"/>
  <c r="J2691" i="3"/>
  <c r="K2691" i="3"/>
  <c r="R2691" i="3" s="1"/>
  <c r="L2691" i="3"/>
  <c r="N2691" i="3"/>
  <c r="O2691" i="3"/>
  <c r="P2691" i="3"/>
  <c r="S2691" i="3"/>
  <c r="T2691" i="3"/>
  <c r="V2691" i="3"/>
  <c r="X2691" i="3"/>
  <c r="Z2691" i="3"/>
  <c r="AA2691" i="3"/>
  <c r="AD2691" i="3"/>
  <c r="AE2691" i="3"/>
  <c r="AF2691" i="3"/>
  <c r="AI2691" i="3"/>
  <c r="AJ2691" i="3"/>
  <c r="AL2691" i="3"/>
  <c r="AN2691" i="3"/>
  <c r="AP2691" i="3"/>
  <c r="AQ2691" i="3"/>
  <c r="AT2691" i="3"/>
  <c r="AU2691" i="3"/>
  <c r="AV2691" i="3"/>
  <c r="AY2691" i="3"/>
  <c r="AZ2691" i="3"/>
  <c r="BB2691" i="3"/>
  <c r="BD2691" i="3"/>
  <c r="BF2691" i="3"/>
  <c r="BG2691" i="3"/>
  <c r="E2692" i="3"/>
  <c r="F2692" i="3"/>
  <c r="G2692" i="3"/>
  <c r="H2692" i="3"/>
  <c r="I2692" i="3"/>
  <c r="L2692" i="3" s="1"/>
  <c r="J2692" i="3"/>
  <c r="E2693" i="3"/>
  <c r="F2693" i="3"/>
  <c r="K2693" i="3" s="1"/>
  <c r="G2693" i="3"/>
  <c r="H2693" i="3"/>
  <c r="I2693" i="3"/>
  <c r="J2693" i="3"/>
  <c r="L2693" i="3" s="1"/>
  <c r="O2693" i="3"/>
  <c r="T2693" i="3"/>
  <c r="Z2693" i="3"/>
  <c r="AE2693" i="3"/>
  <c r="AJ2693" i="3"/>
  <c r="AP2693" i="3"/>
  <c r="AU2693" i="3"/>
  <c r="AZ2693" i="3"/>
  <c r="BF2693" i="3"/>
  <c r="E2694" i="3"/>
  <c r="F2694" i="3"/>
  <c r="G2694" i="3"/>
  <c r="H2694" i="3"/>
  <c r="I2694" i="3"/>
  <c r="L2694" i="3" s="1"/>
  <c r="J2694" i="3"/>
  <c r="E2695" i="3"/>
  <c r="F2695" i="3"/>
  <c r="K2695" i="3" s="1"/>
  <c r="G2695" i="3"/>
  <c r="H2695" i="3"/>
  <c r="I2695" i="3"/>
  <c r="J2695" i="3"/>
  <c r="L2695" i="3" s="1"/>
  <c r="S2695" i="3" s="1"/>
  <c r="N2695" i="3"/>
  <c r="T2695" i="3"/>
  <c r="X2695" i="3"/>
  <c r="AE2695" i="3"/>
  <c r="AI2695" i="3"/>
  <c r="AP2695" i="3"/>
  <c r="AT2695" i="3"/>
  <c r="AZ2695" i="3"/>
  <c r="BD2695" i="3"/>
  <c r="E2696" i="3"/>
  <c r="K2696" i="3" s="1"/>
  <c r="U2696" i="3" s="1"/>
  <c r="F2696" i="3"/>
  <c r="G2696" i="3"/>
  <c r="H2696" i="3"/>
  <c r="I2696" i="3"/>
  <c r="L2696" i="3" s="1"/>
  <c r="J2696" i="3"/>
  <c r="T2696" i="3"/>
  <c r="AD2696" i="3"/>
  <c r="AO2696" i="3"/>
  <c r="AZ2696" i="3"/>
  <c r="BH2696" i="3"/>
  <c r="E2697" i="3"/>
  <c r="F2697" i="3"/>
  <c r="G2697" i="3"/>
  <c r="H2697" i="3"/>
  <c r="I2697" i="3"/>
  <c r="J2697" i="3"/>
  <c r="L2697" i="3" s="1"/>
  <c r="K2697" i="3"/>
  <c r="N2697" i="3"/>
  <c r="O2697" i="3"/>
  <c r="S2697" i="3"/>
  <c r="V2697" i="3"/>
  <c r="W2697" i="3"/>
  <c r="AA2697" i="3"/>
  <c r="AD2697" i="3"/>
  <c r="AE2697" i="3"/>
  <c r="AI2697" i="3"/>
  <c r="AL2697" i="3"/>
  <c r="AM2697" i="3"/>
  <c r="AQ2697" i="3"/>
  <c r="AT2697" i="3"/>
  <c r="AU2697" i="3"/>
  <c r="AY2697" i="3"/>
  <c r="BB2697" i="3"/>
  <c r="BC2697" i="3"/>
  <c r="BG2697" i="3"/>
  <c r="E2698" i="3"/>
  <c r="K2698" i="3" s="1"/>
  <c r="P2698" i="3" s="1"/>
  <c r="F2698" i="3"/>
  <c r="G2698" i="3"/>
  <c r="H2698" i="3"/>
  <c r="I2698" i="3"/>
  <c r="J2698" i="3"/>
  <c r="L2698" i="3"/>
  <c r="N2698" i="3" s="1"/>
  <c r="Q2698" i="3"/>
  <c r="V2698" i="3"/>
  <c r="AB2698" i="3"/>
  <c r="AG2698" i="3"/>
  <c r="AL2698" i="3"/>
  <c r="AR2698" i="3"/>
  <c r="AW2698" i="3"/>
  <c r="BB2698" i="3"/>
  <c r="BH2698" i="3"/>
  <c r="E2699" i="3"/>
  <c r="F2699" i="3"/>
  <c r="G2699" i="3"/>
  <c r="H2699" i="3"/>
  <c r="I2699" i="3"/>
  <c r="J2699" i="3"/>
  <c r="L2699" i="3" s="1"/>
  <c r="K2699" i="3"/>
  <c r="R2699" i="3" s="1"/>
  <c r="E2700" i="3"/>
  <c r="K2700" i="3" s="1"/>
  <c r="F2700" i="3"/>
  <c r="G2700" i="3"/>
  <c r="H2700" i="3"/>
  <c r="I2700" i="3"/>
  <c r="J2700" i="3"/>
  <c r="L2700" i="3"/>
  <c r="N2700" i="3" s="1"/>
  <c r="Q2700" i="3"/>
  <c r="V2700" i="3"/>
  <c r="AB2700" i="3"/>
  <c r="AG2700" i="3"/>
  <c r="AL2700" i="3"/>
  <c r="AR2700" i="3"/>
  <c r="AW2700" i="3"/>
  <c r="BB2700" i="3"/>
  <c r="BH2700" i="3"/>
  <c r="E2701" i="3"/>
  <c r="F2701" i="3"/>
  <c r="G2701" i="3"/>
  <c r="H2701" i="3"/>
  <c r="I2701" i="3"/>
  <c r="J2701" i="3"/>
  <c r="L2701" i="3" s="1"/>
  <c r="K2701" i="3"/>
  <c r="P2701" i="3"/>
  <c r="AF2701" i="3"/>
  <c r="AK2701" i="3"/>
  <c r="AW2701" i="3"/>
  <c r="BA2701" i="3"/>
  <c r="E2702" i="3"/>
  <c r="F2702" i="3"/>
  <c r="G2702" i="3"/>
  <c r="H2702" i="3"/>
  <c r="I2702" i="3"/>
  <c r="L2702" i="3" s="1"/>
  <c r="AA2702" i="3" s="1"/>
  <c r="J2702" i="3"/>
  <c r="K2702" i="3"/>
  <c r="S2702" i="3"/>
  <c r="AI2702" i="3"/>
  <c r="AY2702" i="3"/>
  <c r="E2703" i="3"/>
  <c r="K2703" i="3" s="1"/>
  <c r="F2703" i="3"/>
  <c r="G2703" i="3"/>
  <c r="H2703" i="3"/>
  <c r="L2703" i="3" s="1"/>
  <c r="I2703" i="3"/>
  <c r="J2703" i="3"/>
  <c r="E2704" i="3"/>
  <c r="F2704" i="3"/>
  <c r="G2704" i="3"/>
  <c r="H2704" i="3"/>
  <c r="I2704" i="3"/>
  <c r="J2704" i="3"/>
  <c r="K2704" i="3"/>
  <c r="E2705" i="3"/>
  <c r="F2705" i="3"/>
  <c r="G2705" i="3"/>
  <c r="H2705" i="3"/>
  <c r="I2705" i="3"/>
  <c r="L2705" i="3" s="1"/>
  <c r="J2705" i="3"/>
  <c r="K2705" i="3"/>
  <c r="P2705" i="3" s="1"/>
  <c r="E2706" i="3"/>
  <c r="K2706" i="3" s="1"/>
  <c r="F2706" i="3"/>
  <c r="G2706" i="3"/>
  <c r="H2706" i="3"/>
  <c r="I2706" i="3"/>
  <c r="L2706" i="3" s="1"/>
  <c r="J2706" i="3"/>
  <c r="E2707" i="3"/>
  <c r="F2707" i="3"/>
  <c r="G2707" i="3"/>
  <c r="H2707" i="3"/>
  <c r="I2707" i="3"/>
  <c r="L2707" i="3" s="1"/>
  <c r="J2707" i="3"/>
  <c r="K2707" i="3"/>
  <c r="E2708" i="3"/>
  <c r="K2708" i="3" s="1"/>
  <c r="F2708" i="3"/>
  <c r="G2708" i="3"/>
  <c r="H2708" i="3"/>
  <c r="I2708" i="3"/>
  <c r="L2708" i="3" s="1"/>
  <c r="J2708" i="3"/>
  <c r="E2709" i="3"/>
  <c r="F2709" i="3"/>
  <c r="G2709" i="3"/>
  <c r="H2709" i="3"/>
  <c r="I2709" i="3"/>
  <c r="L2709" i="3" s="1"/>
  <c r="J2709" i="3"/>
  <c r="K2709" i="3"/>
  <c r="E2710" i="3"/>
  <c r="K2710" i="3" s="1"/>
  <c r="F2710" i="3"/>
  <c r="G2710" i="3"/>
  <c r="H2710" i="3"/>
  <c r="I2710" i="3"/>
  <c r="L2710" i="3" s="1"/>
  <c r="J2710" i="3"/>
  <c r="E2711" i="3"/>
  <c r="F2711" i="3"/>
  <c r="G2711" i="3"/>
  <c r="H2711" i="3"/>
  <c r="I2711" i="3"/>
  <c r="L2711" i="3" s="1"/>
  <c r="J2711" i="3"/>
  <c r="K2711" i="3"/>
  <c r="P2711" i="3" s="1"/>
  <c r="E2712" i="3"/>
  <c r="K2712" i="3" s="1"/>
  <c r="F2712" i="3"/>
  <c r="G2712" i="3"/>
  <c r="H2712" i="3"/>
  <c r="I2712" i="3"/>
  <c r="L2712" i="3" s="1"/>
  <c r="J2712" i="3"/>
  <c r="E2713" i="3"/>
  <c r="F2713" i="3"/>
  <c r="G2713" i="3"/>
  <c r="H2713" i="3"/>
  <c r="I2713" i="3"/>
  <c r="L2713" i="3" s="1"/>
  <c r="J2713" i="3"/>
  <c r="K2713" i="3"/>
  <c r="P2713" i="3" s="1"/>
  <c r="E2714" i="3"/>
  <c r="K2714" i="3" s="1"/>
  <c r="Y2714" i="3" s="1"/>
  <c r="F2714" i="3"/>
  <c r="G2714" i="3"/>
  <c r="H2714" i="3"/>
  <c r="I2714" i="3"/>
  <c r="L2714" i="3" s="1"/>
  <c r="AO2714" i="3" s="1"/>
  <c r="J2714" i="3"/>
  <c r="M2714" i="3"/>
  <c r="Q2714" i="3"/>
  <c r="U2714" i="3"/>
  <c r="AC2714" i="3"/>
  <c r="AG2714" i="3"/>
  <c r="AK2714" i="3"/>
  <c r="AS2714" i="3"/>
  <c r="AW2714" i="3"/>
  <c r="BA2714" i="3"/>
  <c r="BE2714" i="3"/>
  <c r="BI2714" i="3"/>
  <c r="E2715" i="3"/>
  <c r="F2715" i="3"/>
  <c r="G2715" i="3"/>
  <c r="H2715" i="3"/>
  <c r="I2715" i="3"/>
  <c r="L2715" i="3" s="1"/>
  <c r="J2715" i="3"/>
  <c r="K2715" i="3"/>
  <c r="AA2715" i="3"/>
  <c r="AL2715" i="3"/>
  <c r="AT2715" i="3"/>
  <c r="BB2715" i="3"/>
  <c r="E2716" i="3"/>
  <c r="K2716" i="3" s="1"/>
  <c r="F2716" i="3"/>
  <c r="G2716" i="3"/>
  <c r="H2716" i="3"/>
  <c r="I2716" i="3"/>
  <c r="L2716" i="3" s="1"/>
  <c r="J2716" i="3"/>
  <c r="E2717" i="3"/>
  <c r="F2717" i="3"/>
  <c r="G2717" i="3"/>
  <c r="H2717" i="3"/>
  <c r="I2717" i="3"/>
  <c r="J2717" i="3"/>
  <c r="L2717" i="3" s="1"/>
  <c r="K2717" i="3"/>
  <c r="M2717" i="3" s="1"/>
  <c r="E2718" i="3"/>
  <c r="K2718" i="3" s="1"/>
  <c r="F2718" i="3"/>
  <c r="G2718" i="3"/>
  <c r="H2718" i="3"/>
  <c r="I2718" i="3"/>
  <c r="L2718" i="3" s="1"/>
  <c r="J2718" i="3"/>
  <c r="E2719" i="3"/>
  <c r="F2719" i="3"/>
  <c r="G2719" i="3"/>
  <c r="H2719" i="3"/>
  <c r="I2719" i="3"/>
  <c r="J2719" i="3"/>
  <c r="L2719" i="3" s="1"/>
  <c r="K2719" i="3"/>
  <c r="E2720" i="3"/>
  <c r="K2720" i="3" s="1"/>
  <c r="F2720" i="3"/>
  <c r="G2720" i="3"/>
  <c r="H2720" i="3"/>
  <c r="I2720" i="3"/>
  <c r="L2720" i="3" s="1"/>
  <c r="J2720" i="3"/>
  <c r="E2721" i="3"/>
  <c r="F2721" i="3"/>
  <c r="G2721" i="3"/>
  <c r="H2721" i="3"/>
  <c r="I2721" i="3"/>
  <c r="J2721" i="3"/>
  <c r="L2721" i="3" s="1"/>
  <c r="K2721" i="3"/>
  <c r="M2721" i="3" s="1"/>
  <c r="E2722" i="3"/>
  <c r="K2722" i="3" s="1"/>
  <c r="F2722" i="3"/>
  <c r="G2722" i="3"/>
  <c r="H2722" i="3"/>
  <c r="I2722" i="3"/>
  <c r="L2722" i="3" s="1"/>
  <c r="J2722" i="3"/>
  <c r="E2723" i="3"/>
  <c r="F2723" i="3"/>
  <c r="G2723" i="3"/>
  <c r="H2723" i="3"/>
  <c r="I2723" i="3"/>
  <c r="J2723" i="3"/>
  <c r="L2723" i="3" s="1"/>
  <c r="K2723" i="3"/>
  <c r="E2724" i="3"/>
  <c r="K2724" i="3" s="1"/>
  <c r="Y2724" i="3" s="1"/>
  <c r="F2724" i="3"/>
  <c r="G2724" i="3"/>
  <c r="H2724" i="3"/>
  <c r="I2724" i="3"/>
  <c r="L2724" i="3" s="1"/>
  <c r="J2724" i="3"/>
  <c r="M2724" i="3"/>
  <c r="U2724" i="3"/>
  <c r="AC2724" i="3"/>
  <c r="AK2724" i="3"/>
  <c r="AS2724" i="3"/>
  <c r="BA2724" i="3"/>
  <c r="BI2724" i="3"/>
  <c r="E2725" i="3"/>
  <c r="F2725" i="3"/>
  <c r="G2725" i="3"/>
  <c r="H2725" i="3"/>
  <c r="I2725" i="3"/>
  <c r="J2725" i="3"/>
  <c r="L2725" i="3" s="1"/>
  <c r="K2725" i="3"/>
  <c r="AA2725" i="3"/>
  <c r="AQ2725" i="3"/>
  <c r="BG2725" i="3"/>
  <c r="E2726" i="3"/>
  <c r="K2726" i="3" s="1"/>
  <c r="Q2726" i="3" s="1"/>
  <c r="F2726" i="3"/>
  <c r="G2726" i="3"/>
  <c r="H2726" i="3"/>
  <c r="I2726" i="3"/>
  <c r="J2726" i="3"/>
  <c r="L2726" i="3"/>
  <c r="P2726" i="3" s="1"/>
  <c r="AB2726" i="3"/>
  <c r="AJ2726" i="3"/>
  <c r="AR2726" i="3"/>
  <c r="AZ2726" i="3"/>
  <c r="BH2726" i="3"/>
  <c r="E2727" i="3"/>
  <c r="F2727" i="3"/>
  <c r="G2727" i="3"/>
  <c r="H2727" i="3"/>
  <c r="I2727" i="3"/>
  <c r="J2727" i="3"/>
  <c r="L2727" i="3" s="1"/>
  <c r="K2727" i="3"/>
  <c r="N2727" i="3" s="1"/>
  <c r="O2727" i="3"/>
  <c r="S2727" i="3"/>
  <c r="W2727" i="3"/>
  <c r="AA2727" i="3"/>
  <c r="AE2727" i="3"/>
  <c r="AI2727" i="3"/>
  <c r="AM2727" i="3"/>
  <c r="AQ2727" i="3"/>
  <c r="AU2727" i="3"/>
  <c r="AY2727" i="3"/>
  <c r="BC2727" i="3"/>
  <c r="BG2727" i="3"/>
  <c r="E2728" i="3"/>
  <c r="K2728" i="3" s="1"/>
  <c r="P2728" i="3" s="1"/>
  <c r="F2728" i="3"/>
  <c r="G2728" i="3"/>
  <c r="H2728" i="3"/>
  <c r="I2728" i="3"/>
  <c r="J2728" i="3"/>
  <c r="L2728" i="3"/>
  <c r="N2728" i="3" s="1"/>
  <c r="Q2728" i="3"/>
  <c r="V2728" i="3"/>
  <c r="AB2728" i="3"/>
  <c r="AG2728" i="3"/>
  <c r="AL2728" i="3"/>
  <c r="AR2728" i="3"/>
  <c r="AW2728" i="3"/>
  <c r="BB2728" i="3"/>
  <c r="BH2728" i="3"/>
  <c r="E2729" i="3"/>
  <c r="F2729" i="3"/>
  <c r="G2729" i="3"/>
  <c r="K2729" i="3" s="1"/>
  <c r="H2729" i="3"/>
  <c r="I2729" i="3"/>
  <c r="J2729" i="3"/>
  <c r="L2729" i="3" s="1"/>
  <c r="P2729" i="3" l="1"/>
  <c r="T2729" i="3"/>
  <c r="X2729" i="3"/>
  <c r="AB2729" i="3"/>
  <c r="AF2729" i="3"/>
  <c r="AJ2729" i="3"/>
  <c r="AN2729" i="3"/>
  <c r="AR2729" i="3"/>
  <c r="AV2729" i="3"/>
  <c r="AZ2729" i="3"/>
  <c r="BD2729" i="3"/>
  <c r="BH2729" i="3"/>
  <c r="Q2729" i="3"/>
  <c r="AC2729" i="3"/>
  <c r="AK2729" i="3"/>
  <c r="AS2729" i="3"/>
  <c r="BA2729" i="3"/>
  <c r="BI2729" i="3"/>
  <c r="BC2729" i="3"/>
  <c r="M2729" i="3"/>
  <c r="U2729" i="3"/>
  <c r="Y2729" i="3"/>
  <c r="AG2729" i="3"/>
  <c r="AO2729" i="3"/>
  <c r="AW2729" i="3"/>
  <c r="BE2729" i="3"/>
  <c r="O2729" i="3"/>
  <c r="S2729" i="3"/>
  <c r="AA2729" i="3"/>
  <c r="AI2729" i="3"/>
  <c r="AQ2729" i="3"/>
  <c r="AY2729" i="3"/>
  <c r="N2729" i="3"/>
  <c r="R2729" i="3"/>
  <c r="V2729" i="3"/>
  <c r="Z2729" i="3"/>
  <c r="AD2729" i="3"/>
  <c r="AH2729" i="3"/>
  <c r="AL2729" i="3"/>
  <c r="AP2729" i="3"/>
  <c r="AT2729" i="3"/>
  <c r="AX2729" i="3"/>
  <c r="BB2729" i="3"/>
  <c r="BF2729" i="3"/>
  <c r="W2729" i="3"/>
  <c r="AE2729" i="3"/>
  <c r="AM2729" i="3"/>
  <c r="AU2729" i="3"/>
  <c r="BG2729" i="3"/>
  <c r="T2726" i="3"/>
  <c r="M2725" i="3"/>
  <c r="Q2725" i="3"/>
  <c r="U2725" i="3"/>
  <c r="Y2725" i="3"/>
  <c r="AC2725" i="3"/>
  <c r="AG2725" i="3"/>
  <c r="AK2725" i="3"/>
  <c r="AO2725" i="3"/>
  <c r="AS2725" i="3"/>
  <c r="AW2725" i="3"/>
  <c r="BA2725" i="3"/>
  <c r="BE2725" i="3"/>
  <c r="BI2725" i="3"/>
  <c r="N2725" i="3"/>
  <c r="R2725" i="3"/>
  <c r="V2725" i="3"/>
  <c r="Z2725" i="3"/>
  <c r="AD2725" i="3"/>
  <c r="AH2725" i="3"/>
  <c r="AL2725" i="3"/>
  <c r="AP2725" i="3"/>
  <c r="AT2725" i="3"/>
  <c r="AX2725" i="3"/>
  <c r="BB2725" i="3"/>
  <c r="BF2725" i="3"/>
  <c r="P2725" i="3"/>
  <c r="T2725" i="3"/>
  <c r="X2725" i="3"/>
  <c r="AB2725" i="3"/>
  <c r="AF2725" i="3"/>
  <c r="AJ2725" i="3"/>
  <c r="AN2725" i="3"/>
  <c r="AR2725" i="3"/>
  <c r="AV2725" i="3"/>
  <c r="AZ2725" i="3"/>
  <c r="BD2725" i="3"/>
  <c r="BH2725" i="3"/>
  <c r="O2723" i="3"/>
  <c r="S2723" i="3"/>
  <c r="W2723" i="3"/>
  <c r="AA2723" i="3"/>
  <c r="AE2723" i="3"/>
  <c r="AI2723" i="3"/>
  <c r="AM2723" i="3"/>
  <c r="AQ2723" i="3"/>
  <c r="AU2723" i="3"/>
  <c r="AY2723" i="3"/>
  <c r="BC2723" i="3"/>
  <c r="BG2723" i="3"/>
  <c r="O2720" i="3"/>
  <c r="S2720" i="3"/>
  <c r="W2720" i="3"/>
  <c r="AA2720" i="3"/>
  <c r="AE2720" i="3"/>
  <c r="AI2720" i="3"/>
  <c r="AM2720" i="3"/>
  <c r="AQ2720" i="3"/>
  <c r="AU2720" i="3"/>
  <c r="AY2720" i="3"/>
  <c r="BC2720" i="3"/>
  <c r="BG2720" i="3"/>
  <c r="P2720" i="3"/>
  <c r="T2720" i="3"/>
  <c r="X2720" i="3"/>
  <c r="AB2720" i="3"/>
  <c r="AF2720" i="3"/>
  <c r="AJ2720" i="3"/>
  <c r="AN2720" i="3"/>
  <c r="AR2720" i="3"/>
  <c r="AV2720" i="3"/>
  <c r="AZ2720" i="3"/>
  <c r="BD2720" i="3"/>
  <c r="BH2720" i="3"/>
  <c r="M2720" i="3"/>
  <c r="Q2720" i="3"/>
  <c r="U2720" i="3"/>
  <c r="Y2720" i="3"/>
  <c r="AC2720" i="3"/>
  <c r="AG2720" i="3"/>
  <c r="AK2720" i="3"/>
  <c r="AO2720" i="3"/>
  <c r="AS2720" i="3"/>
  <c r="AW2720" i="3"/>
  <c r="BA2720" i="3"/>
  <c r="BE2720" i="3"/>
  <c r="BI2720" i="3"/>
  <c r="N2720" i="3"/>
  <c r="R2720" i="3"/>
  <c r="V2720" i="3"/>
  <c r="Z2720" i="3"/>
  <c r="AD2720" i="3"/>
  <c r="AH2720" i="3"/>
  <c r="AL2720" i="3"/>
  <c r="AP2720" i="3"/>
  <c r="AT2720" i="3"/>
  <c r="AX2720" i="3"/>
  <c r="BB2720" i="3"/>
  <c r="BF2720" i="3"/>
  <c r="BF2728" i="3"/>
  <c r="BA2728" i="3"/>
  <c r="AV2728" i="3"/>
  <c r="AP2728" i="3"/>
  <c r="AK2728" i="3"/>
  <c r="AF2728" i="3"/>
  <c r="Z2728" i="3"/>
  <c r="U2728" i="3"/>
  <c r="BB2727" i="3"/>
  <c r="AT2727" i="3"/>
  <c r="AL2727" i="3"/>
  <c r="AD2727" i="3"/>
  <c r="V2727" i="3"/>
  <c r="BE2726" i="3"/>
  <c r="AW2726" i="3"/>
  <c r="AO2726" i="3"/>
  <c r="AG2726" i="3"/>
  <c r="Y2726" i="3"/>
  <c r="BC2725" i="3"/>
  <c r="AM2725" i="3"/>
  <c r="W2725" i="3"/>
  <c r="BE2724" i="3"/>
  <c r="AO2724" i="3"/>
  <c r="O2721" i="3"/>
  <c r="S2721" i="3"/>
  <c r="W2721" i="3"/>
  <c r="AA2721" i="3"/>
  <c r="AE2721" i="3"/>
  <c r="AI2721" i="3"/>
  <c r="AM2721" i="3"/>
  <c r="AQ2721" i="3"/>
  <c r="AU2721" i="3"/>
  <c r="AY2721" i="3"/>
  <c r="BC2721" i="3"/>
  <c r="BG2721" i="3"/>
  <c r="M2719" i="3"/>
  <c r="O2718" i="3"/>
  <c r="S2718" i="3"/>
  <c r="W2718" i="3"/>
  <c r="AA2718" i="3"/>
  <c r="AE2718" i="3"/>
  <c r="AI2718" i="3"/>
  <c r="AM2718" i="3"/>
  <c r="AQ2718" i="3"/>
  <c r="AU2718" i="3"/>
  <c r="AY2718" i="3"/>
  <c r="BC2718" i="3"/>
  <c r="BG2718" i="3"/>
  <c r="P2718" i="3"/>
  <c r="T2718" i="3"/>
  <c r="X2718" i="3"/>
  <c r="AB2718" i="3"/>
  <c r="AF2718" i="3"/>
  <c r="AJ2718" i="3"/>
  <c r="AN2718" i="3"/>
  <c r="AR2718" i="3"/>
  <c r="AV2718" i="3"/>
  <c r="AZ2718" i="3"/>
  <c r="BD2718" i="3"/>
  <c r="BH2718" i="3"/>
  <c r="M2718" i="3"/>
  <c r="Q2718" i="3"/>
  <c r="U2718" i="3"/>
  <c r="Y2718" i="3"/>
  <c r="AC2718" i="3"/>
  <c r="AG2718" i="3"/>
  <c r="AK2718" i="3"/>
  <c r="AO2718" i="3"/>
  <c r="AS2718" i="3"/>
  <c r="AW2718" i="3"/>
  <c r="BA2718" i="3"/>
  <c r="BE2718" i="3"/>
  <c r="BI2718" i="3"/>
  <c r="N2718" i="3"/>
  <c r="R2718" i="3"/>
  <c r="V2718" i="3"/>
  <c r="Z2718" i="3"/>
  <c r="AD2718" i="3"/>
  <c r="AH2718" i="3"/>
  <c r="AL2718" i="3"/>
  <c r="AP2718" i="3"/>
  <c r="AT2718" i="3"/>
  <c r="AX2718" i="3"/>
  <c r="BB2718" i="3"/>
  <c r="BF2718" i="3"/>
  <c r="BE2728" i="3"/>
  <c r="AZ2728" i="3"/>
  <c r="AT2728" i="3"/>
  <c r="AO2728" i="3"/>
  <c r="AJ2728" i="3"/>
  <c r="AD2728" i="3"/>
  <c r="Y2728" i="3"/>
  <c r="T2728" i="3"/>
  <c r="BJ2728" i="3" s="1"/>
  <c r="O2728" i="3"/>
  <c r="S2728" i="3"/>
  <c r="W2728" i="3"/>
  <c r="AA2728" i="3"/>
  <c r="AE2728" i="3"/>
  <c r="AI2728" i="3"/>
  <c r="AM2728" i="3"/>
  <c r="AQ2728" i="3"/>
  <c r="AU2728" i="3"/>
  <c r="AY2728" i="3"/>
  <c r="BC2728" i="3"/>
  <c r="BG2728" i="3"/>
  <c r="M2727" i="3"/>
  <c r="Q2727" i="3"/>
  <c r="BJ2727" i="3" s="1"/>
  <c r="U2727" i="3"/>
  <c r="Y2727" i="3"/>
  <c r="AC2727" i="3"/>
  <c r="AG2727" i="3"/>
  <c r="AK2727" i="3"/>
  <c r="AO2727" i="3"/>
  <c r="AS2727" i="3"/>
  <c r="AW2727" i="3"/>
  <c r="BA2727" i="3"/>
  <c r="BE2727" i="3"/>
  <c r="BI2727" i="3"/>
  <c r="P2727" i="3"/>
  <c r="T2727" i="3"/>
  <c r="BM2727" i="3" s="1"/>
  <c r="X2727" i="3"/>
  <c r="AB2727" i="3"/>
  <c r="AF2727" i="3"/>
  <c r="AJ2727" i="3"/>
  <c r="AN2727" i="3"/>
  <c r="AR2727" i="3"/>
  <c r="AV2727" i="3"/>
  <c r="AZ2727" i="3"/>
  <c r="BD2727" i="3"/>
  <c r="BH2727" i="3"/>
  <c r="BD2726" i="3"/>
  <c r="AV2726" i="3"/>
  <c r="AN2726" i="3"/>
  <c r="AF2726" i="3"/>
  <c r="X2726" i="3"/>
  <c r="O2726" i="3"/>
  <c r="S2726" i="3"/>
  <c r="W2726" i="3"/>
  <c r="AA2726" i="3"/>
  <c r="AE2726" i="3"/>
  <c r="AI2726" i="3"/>
  <c r="AM2726" i="3"/>
  <c r="AQ2726" i="3"/>
  <c r="AU2726" i="3"/>
  <c r="AY2726" i="3"/>
  <c r="BC2726" i="3"/>
  <c r="BG2726" i="3"/>
  <c r="N2726" i="3"/>
  <c r="R2726" i="3"/>
  <c r="V2726" i="3"/>
  <c r="Z2726" i="3"/>
  <c r="AD2726" i="3"/>
  <c r="AH2726" i="3"/>
  <c r="AL2726" i="3"/>
  <c r="AP2726" i="3"/>
  <c r="AT2726" i="3"/>
  <c r="AX2726" i="3"/>
  <c r="BB2726" i="3"/>
  <c r="BF2726" i="3"/>
  <c r="AY2725" i="3"/>
  <c r="AI2725" i="3"/>
  <c r="S2725" i="3"/>
  <c r="O2724" i="3"/>
  <c r="S2724" i="3"/>
  <c r="W2724" i="3"/>
  <c r="AA2724" i="3"/>
  <c r="AE2724" i="3"/>
  <c r="AI2724" i="3"/>
  <c r="AM2724" i="3"/>
  <c r="AQ2724" i="3"/>
  <c r="AU2724" i="3"/>
  <c r="AY2724" i="3"/>
  <c r="BC2724" i="3"/>
  <c r="BG2724" i="3"/>
  <c r="P2724" i="3"/>
  <c r="BK2724" i="3" s="1"/>
  <c r="T2724" i="3"/>
  <c r="X2724" i="3"/>
  <c r="AB2724" i="3"/>
  <c r="AF2724" i="3"/>
  <c r="AJ2724" i="3"/>
  <c r="AN2724" i="3"/>
  <c r="AR2724" i="3"/>
  <c r="AV2724" i="3"/>
  <c r="AZ2724" i="3"/>
  <c r="BD2724" i="3"/>
  <c r="BH2724" i="3"/>
  <c r="N2724" i="3"/>
  <c r="BN2724" i="3" s="1"/>
  <c r="R2724" i="3"/>
  <c r="V2724" i="3"/>
  <c r="Z2724" i="3"/>
  <c r="AD2724" i="3"/>
  <c r="AH2724" i="3"/>
  <c r="AL2724" i="3"/>
  <c r="AP2724" i="3"/>
  <c r="AT2724" i="3"/>
  <c r="AX2724" i="3"/>
  <c r="BB2724" i="3"/>
  <c r="BF2724" i="3"/>
  <c r="O2719" i="3"/>
  <c r="S2719" i="3"/>
  <c r="W2719" i="3"/>
  <c r="AA2719" i="3"/>
  <c r="AE2719" i="3"/>
  <c r="AI2719" i="3"/>
  <c r="AM2719" i="3"/>
  <c r="AQ2719" i="3"/>
  <c r="AU2719" i="3"/>
  <c r="AY2719" i="3"/>
  <c r="BC2719" i="3"/>
  <c r="BG2719" i="3"/>
  <c r="O2716" i="3"/>
  <c r="S2716" i="3"/>
  <c r="W2716" i="3"/>
  <c r="AA2716" i="3"/>
  <c r="AE2716" i="3"/>
  <c r="AI2716" i="3"/>
  <c r="AM2716" i="3"/>
  <c r="AQ2716" i="3"/>
  <c r="AU2716" i="3"/>
  <c r="AY2716" i="3"/>
  <c r="BC2716" i="3"/>
  <c r="BG2716" i="3"/>
  <c r="P2716" i="3"/>
  <c r="T2716" i="3"/>
  <c r="X2716" i="3"/>
  <c r="AB2716" i="3"/>
  <c r="AF2716" i="3"/>
  <c r="AJ2716" i="3"/>
  <c r="AN2716" i="3"/>
  <c r="AR2716" i="3"/>
  <c r="AV2716" i="3"/>
  <c r="AZ2716" i="3"/>
  <c r="BD2716" i="3"/>
  <c r="BH2716" i="3"/>
  <c r="M2716" i="3"/>
  <c r="Q2716" i="3"/>
  <c r="U2716" i="3"/>
  <c r="Y2716" i="3"/>
  <c r="AC2716" i="3"/>
  <c r="AG2716" i="3"/>
  <c r="AK2716" i="3"/>
  <c r="AO2716" i="3"/>
  <c r="AS2716" i="3"/>
  <c r="AW2716" i="3"/>
  <c r="BA2716" i="3"/>
  <c r="BE2716" i="3"/>
  <c r="BI2716" i="3"/>
  <c r="N2716" i="3"/>
  <c r="R2716" i="3"/>
  <c r="V2716" i="3"/>
  <c r="Z2716" i="3"/>
  <c r="AD2716" i="3"/>
  <c r="AH2716" i="3"/>
  <c r="AL2716" i="3"/>
  <c r="AP2716" i="3"/>
  <c r="AT2716" i="3"/>
  <c r="AX2716" i="3"/>
  <c r="BB2716" i="3"/>
  <c r="BF2716" i="3"/>
  <c r="BI2728" i="3"/>
  <c r="BD2728" i="3"/>
  <c r="AX2728" i="3"/>
  <c r="AS2728" i="3"/>
  <c r="AN2728" i="3"/>
  <c r="AH2728" i="3"/>
  <c r="AC2728" i="3"/>
  <c r="X2728" i="3"/>
  <c r="R2728" i="3"/>
  <c r="M2728" i="3"/>
  <c r="BF2727" i="3"/>
  <c r="AX2727" i="3"/>
  <c r="AP2727" i="3"/>
  <c r="AH2727" i="3"/>
  <c r="Z2727" i="3"/>
  <c r="R2727" i="3"/>
  <c r="BL2727" i="3" s="1"/>
  <c r="BI2726" i="3"/>
  <c r="BA2726" i="3"/>
  <c r="AS2726" i="3"/>
  <c r="AK2726" i="3"/>
  <c r="AC2726" i="3"/>
  <c r="U2726" i="3"/>
  <c r="M2726" i="3"/>
  <c r="AU2725" i="3"/>
  <c r="AE2725" i="3"/>
  <c r="O2725" i="3"/>
  <c r="BL2725" i="3" s="1"/>
  <c r="AW2724" i="3"/>
  <c r="AG2724" i="3"/>
  <c r="Q2724" i="3"/>
  <c r="M2723" i="3"/>
  <c r="O2722" i="3"/>
  <c r="S2722" i="3"/>
  <c r="W2722" i="3"/>
  <c r="AA2722" i="3"/>
  <c r="AE2722" i="3"/>
  <c r="AI2722" i="3"/>
  <c r="AM2722" i="3"/>
  <c r="AQ2722" i="3"/>
  <c r="AU2722" i="3"/>
  <c r="AY2722" i="3"/>
  <c r="BC2722" i="3"/>
  <c r="BG2722" i="3"/>
  <c r="P2722" i="3"/>
  <c r="T2722" i="3"/>
  <c r="X2722" i="3"/>
  <c r="AB2722" i="3"/>
  <c r="AF2722" i="3"/>
  <c r="AJ2722" i="3"/>
  <c r="AN2722" i="3"/>
  <c r="AR2722" i="3"/>
  <c r="AV2722" i="3"/>
  <c r="AZ2722" i="3"/>
  <c r="BD2722" i="3"/>
  <c r="BH2722" i="3"/>
  <c r="M2722" i="3"/>
  <c r="Q2722" i="3"/>
  <c r="U2722" i="3"/>
  <c r="Y2722" i="3"/>
  <c r="AC2722" i="3"/>
  <c r="AG2722" i="3"/>
  <c r="AK2722" i="3"/>
  <c r="AO2722" i="3"/>
  <c r="AS2722" i="3"/>
  <c r="AW2722" i="3"/>
  <c r="BA2722" i="3"/>
  <c r="BE2722" i="3"/>
  <c r="BI2722" i="3"/>
  <c r="N2722" i="3"/>
  <c r="R2722" i="3"/>
  <c r="V2722" i="3"/>
  <c r="Z2722" i="3"/>
  <c r="AD2722" i="3"/>
  <c r="AH2722" i="3"/>
  <c r="AL2722" i="3"/>
  <c r="AP2722" i="3"/>
  <c r="AT2722" i="3"/>
  <c r="AX2722" i="3"/>
  <c r="BB2722" i="3"/>
  <c r="BF2722" i="3"/>
  <c r="O2717" i="3"/>
  <c r="S2717" i="3"/>
  <c r="W2717" i="3"/>
  <c r="AA2717" i="3"/>
  <c r="AE2717" i="3"/>
  <c r="AI2717" i="3"/>
  <c r="AM2717" i="3"/>
  <c r="AQ2717" i="3"/>
  <c r="AU2717" i="3"/>
  <c r="AY2717" i="3"/>
  <c r="BC2717" i="3"/>
  <c r="BG2717" i="3"/>
  <c r="BH2723" i="3"/>
  <c r="BD2723" i="3"/>
  <c r="AZ2723" i="3"/>
  <c r="AV2723" i="3"/>
  <c r="AR2723" i="3"/>
  <c r="AN2723" i="3"/>
  <c r="AJ2723" i="3"/>
  <c r="AF2723" i="3"/>
  <c r="AB2723" i="3"/>
  <c r="X2723" i="3"/>
  <c r="T2723" i="3"/>
  <c r="P2723" i="3"/>
  <c r="BH2721" i="3"/>
  <c r="BD2721" i="3"/>
  <c r="AZ2721" i="3"/>
  <c r="AV2721" i="3"/>
  <c r="AR2721" i="3"/>
  <c r="AN2721" i="3"/>
  <c r="AJ2721" i="3"/>
  <c r="AF2721" i="3"/>
  <c r="AB2721" i="3"/>
  <c r="X2721" i="3"/>
  <c r="T2721" i="3"/>
  <c r="P2721" i="3"/>
  <c r="BK2721" i="3" s="1"/>
  <c r="BH2719" i="3"/>
  <c r="BD2719" i="3"/>
  <c r="AZ2719" i="3"/>
  <c r="AV2719" i="3"/>
  <c r="AR2719" i="3"/>
  <c r="AN2719" i="3"/>
  <c r="AJ2719" i="3"/>
  <c r="AF2719" i="3"/>
  <c r="AB2719" i="3"/>
  <c r="X2719" i="3"/>
  <c r="T2719" i="3"/>
  <c r="P2719" i="3"/>
  <c r="BH2717" i="3"/>
  <c r="BD2717" i="3"/>
  <c r="AZ2717" i="3"/>
  <c r="AV2717" i="3"/>
  <c r="AR2717" i="3"/>
  <c r="AN2717" i="3"/>
  <c r="AJ2717" i="3"/>
  <c r="AF2717" i="3"/>
  <c r="AB2717" i="3"/>
  <c r="X2717" i="3"/>
  <c r="T2717" i="3"/>
  <c r="P2717" i="3"/>
  <c r="BK2717" i="3" s="1"/>
  <c r="P2715" i="3"/>
  <c r="T2715" i="3"/>
  <c r="X2715" i="3"/>
  <c r="AB2715" i="3"/>
  <c r="AF2715" i="3"/>
  <c r="AJ2715" i="3"/>
  <c r="AN2715" i="3"/>
  <c r="AR2715" i="3"/>
  <c r="AV2715" i="3"/>
  <c r="AZ2715" i="3"/>
  <c r="BD2715" i="3"/>
  <c r="BH2715" i="3"/>
  <c r="M2715" i="3"/>
  <c r="Q2715" i="3"/>
  <c r="U2715" i="3"/>
  <c r="Y2715" i="3"/>
  <c r="AC2715" i="3"/>
  <c r="AG2715" i="3"/>
  <c r="AK2715" i="3"/>
  <c r="AO2715" i="3"/>
  <c r="AS2715" i="3"/>
  <c r="AW2715" i="3"/>
  <c r="BA2715" i="3"/>
  <c r="BE2715" i="3"/>
  <c r="BI2715" i="3"/>
  <c r="N2715" i="3"/>
  <c r="R2715" i="3"/>
  <c r="V2715" i="3"/>
  <c r="Z2715" i="3"/>
  <c r="AD2715" i="3"/>
  <c r="N2710" i="3"/>
  <c r="R2710" i="3"/>
  <c r="V2710" i="3"/>
  <c r="Z2710" i="3"/>
  <c r="AD2710" i="3"/>
  <c r="AH2710" i="3"/>
  <c r="AL2710" i="3"/>
  <c r="AP2710" i="3"/>
  <c r="AT2710" i="3"/>
  <c r="AX2710" i="3"/>
  <c r="BB2710" i="3"/>
  <c r="BF2710" i="3"/>
  <c r="O2710" i="3"/>
  <c r="S2710" i="3"/>
  <c r="W2710" i="3"/>
  <c r="AA2710" i="3"/>
  <c r="AE2710" i="3"/>
  <c r="AI2710" i="3"/>
  <c r="AM2710" i="3"/>
  <c r="AQ2710" i="3"/>
  <c r="AU2710" i="3"/>
  <c r="AY2710" i="3"/>
  <c r="BC2710" i="3"/>
  <c r="BG2710" i="3"/>
  <c r="P2710" i="3"/>
  <c r="T2710" i="3"/>
  <c r="X2710" i="3"/>
  <c r="AB2710" i="3"/>
  <c r="AF2710" i="3"/>
  <c r="AJ2710" i="3"/>
  <c r="AN2710" i="3"/>
  <c r="AR2710" i="3"/>
  <c r="AV2710" i="3"/>
  <c r="AZ2710" i="3"/>
  <c r="BD2710" i="3"/>
  <c r="BH2710" i="3"/>
  <c r="M2710" i="3"/>
  <c r="Q2710" i="3"/>
  <c r="U2710" i="3"/>
  <c r="Y2710" i="3"/>
  <c r="AC2710" i="3"/>
  <c r="AG2710" i="3"/>
  <c r="AK2710" i="3"/>
  <c r="AO2710" i="3"/>
  <c r="AS2710" i="3"/>
  <c r="AW2710" i="3"/>
  <c r="BA2710" i="3"/>
  <c r="BE2710" i="3"/>
  <c r="BI2710" i="3"/>
  <c r="O2707" i="3"/>
  <c r="S2707" i="3"/>
  <c r="W2707" i="3"/>
  <c r="AA2707" i="3"/>
  <c r="AE2707" i="3"/>
  <c r="AI2707" i="3"/>
  <c r="AM2707" i="3"/>
  <c r="AQ2707" i="3"/>
  <c r="AU2707" i="3"/>
  <c r="AY2707" i="3"/>
  <c r="BC2707" i="3"/>
  <c r="BG2707" i="3"/>
  <c r="BG2715" i="3"/>
  <c r="AY2715" i="3"/>
  <c r="AQ2715" i="3"/>
  <c r="AI2715" i="3"/>
  <c r="W2715" i="3"/>
  <c r="O2713" i="3"/>
  <c r="S2713" i="3"/>
  <c r="W2713" i="3"/>
  <c r="AA2713" i="3"/>
  <c r="AE2713" i="3"/>
  <c r="AI2713" i="3"/>
  <c r="AM2713" i="3"/>
  <c r="AQ2713" i="3"/>
  <c r="AU2713" i="3"/>
  <c r="AY2713" i="3"/>
  <c r="BC2713" i="3"/>
  <c r="BG2713" i="3"/>
  <c r="P2709" i="3"/>
  <c r="N2708" i="3"/>
  <c r="R2708" i="3"/>
  <c r="V2708" i="3"/>
  <c r="Z2708" i="3"/>
  <c r="AD2708" i="3"/>
  <c r="AH2708" i="3"/>
  <c r="AL2708" i="3"/>
  <c r="AP2708" i="3"/>
  <c r="AT2708" i="3"/>
  <c r="AX2708" i="3"/>
  <c r="BB2708" i="3"/>
  <c r="BF2708" i="3"/>
  <c r="O2708" i="3"/>
  <c r="S2708" i="3"/>
  <c r="W2708" i="3"/>
  <c r="AA2708" i="3"/>
  <c r="AE2708" i="3"/>
  <c r="AI2708" i="3"/>
  <c r="AM2708" i="3"/>
  <c r="AQ2708" i="3"/>
  <c r="AU2708" i="3"/>
  <c r="AY2708" i="3"/>
  <c r="BC2708" i="3"/>
  <c r="BG2708" i="3"/>
  <c r="P2708" i="3"/>
  <c r="T2708" i="3"/>
  <c r="X2708" i="3"/>
  <c r="AB2708" i="3"/>
  <c r="AF2708" i="3"/>
  <c r="AJ2708" i="3"/>
  <c r="AN2708" i="3"/>
  <c r="AR2708" i="3"/>
  <c r="AV2708" i="3"/>
  <c r="AZ2708" i="3"/>
  <c r="BD2708" i="3"/>
  <c r="BH2708" i="3"/>
  <c r="M2708" i="3"/>
  <c r="Q2708" i="3"/>
  <c r="U2708" i="3"/>
  <c r="Y2708" i="3"/>
  <c r="AC2708" i="3"/>
  <c r="AG2708" i="3"/>
  <c r="AK2708" i="3"/>
  <c r="AO2708" i="3"/>
  <c r="AS2708" i="3"/>
  <c r="AW2708" i="3"/>
  <c r="BA2708" i="3"/>
  <c r="BE2708" i="3"/>
  <c r="BI2708" i="3"/>
  <c r="O2705" i="3"/>
  <c r="S2705" i="3"/>
  <c r="W2705" i="3"/>
  <c r="AA2705" i="3"/>
  <c r="AE2705" i="3"/>
  <c r="AI2705" i="3"/>
  <c r="AM2705" i="3"/>
  <c r="AQ2705" i="3"/>
  <c r="AU2705" i="3"/>
  <c r="AY2705" i="3"/>
  <c r="BC2705" i="3"/>
  <c r="BG2705" i="3"/>
  <c r="BF2723" i="3"/>
  <c r="BB2723" i="3"/>
  <c r="AX2723" i="3"/>
  <c r="AT2723" i="3"/>
  <c r="AP2723" i="3"/>
  <c r="AL2723" i="3"/>
  <c r="AH2723" i="3"/>
  <c r="AD2723" i="3"/>
  <c r="Z2723" i="3"/>
  <c r="V2723" i="3"/>
  <c r="R2723" i="3"/>
  <c r="N2723" i="3"/>
  <c r="BF2721" i="3"/>
  <c r="BB2721" i="3"/>
  <c r="AX2721" i="3"/>
  <c r="AT2721" i="3"/>
  <c r="AP2721" i="3"/>
  <c r="AL2721" i="3"/>
  <c r="AH2721" i="3"/>
  <c r="AD2721" i="3"/>
  <c r="Z2721" i="3"/>
  <c r="V2721" i="3"/>
  <c r="R2721" i="3"/>
  <c r="N2721" i="3"/>
  <c r="BF2719" i="3"/>
  <c r="BB2719" i="3"/>
  <c r="AX2719" i="3"/>
  <c r="AT2719" i="3"/>
  <c r="AP2719" i="3"/>
  <c r="AL2719" i="3"/>
  <c r="AH2719" i="3"/>
  <c r="AD2719" i="3"/>
  <c r="Z2719" i="3"/>
  <c r="V2719" i="3"/>
  <c r="R2719" i="3"/>
  <c r="N2719" i="3"/>
  <c r="BF2717" i="3"/>
  <c r="BB2717" i="3"/>
  <c r="AX2717" i="3"/>
  <c r="AT2717" i="3"/>
  <c r="AP2717" i="3"/>
  <c r="AL2717" i="3"/>
  <c r="AH2717" i="3"/>
  <c r="AD2717" i="3"/>
  <c r="Z2717" i="3"/>
  <c r="V2717" i="3"/>
  <c r="R2717" i="3"/>
  <c r="N2717" i="3"/>
  <c r="BF2715" i="3"/>
  <c r="AX2715" i="3"/>
  <c r="AP2715" i="3"/>
  <c r="AH2715" i="3"/>
  <c r="S2715" i="3"/>
  <c r="N2714" i="3"/>
  <c r="BN2714" i="3" s="1"/>
  <c r="R2714" i="3"/>
  <c r="V2714" i="3"/>
  <c r="Z2714" i="3"/>
  <c r="AD2714" i="3"/>
  <c r="AH2714" i="3"/>
  <c r="AL2714" i="3"/>
  <c r="AP2714" i="3"/>
  <c r="AT2714" i="3"/>
  <c r="AX2714" i="3"/>
  <c r="BB2714" i="3"/>
  <c r="BF2714" i="3"/>
  <c r="O2714" i="3"/>
  <c r="S2714" i="3"/>
  <c r="W2714" i="3"/>
  <c r="AA2714" i="3"/>
  <c r="AE2714" i="3"/>
  <c r="AI2714" i="3"/>
  <c r="AM2714" i="3"/>
  <c r="AQ2714" i="3"/>
  <c r="AU2714" i="3"/>
  <c r="AY2714" i="3"/>
  <c r="BC2714" i="3"/>
  <c r="BG2714" i="3"/>
  <c r="P2714" i="3"/>
  <c r="BK2714" i="3" s="1"/>
  <c r="T2714" i="3"/>
  <c r="X2714" i="3"/>
  <c r="AB2714" i="3"/>
  <c r="AF2714" i="3"/>
  <c r="AJ2714" i="3"/>
  <c r="AN2714" i="3"/>
  <c r="AR2714" i="3"/>
  <c r="AV2714" i="3"/>
  <c r="AZ2714" i="3"/>
  <c r="BD2714" i="3"/>
  <c r="BH2714" i="3"/>
  <c r="O2711" i="3"/>
  <c r="S2711" i="3"/>
  <c r="W2711" i="3"/>
  <c r="AA2711" i="3"/>
  <c r="AE2711" i="3"/>
  <c r="AI2711" i="3"/>
  <c r="AM2711" i="3"/>
  <c r="AQ2711" i="3"/>
  <c r="AU2711" i="3"/>
  <c r="AY2711" i="3"/>
  <c r="BC2711" i="3"/>
  <c r="BG2711" i="3"/>
  <c r="P2707" i="3"/>
  <c r="N2706" i="3"/>
  <c r="R2706" i="3"/>
  <c r="V2706" i="3"/>
  <c r="Z2706" i="3"/>
  <c r="AD2706" i="3"/>
  <c r="AH2706" i="3"/>
  <c r="AL2706" i="3"/>
  <c r="AP2706" i="3"/>
  <c r="AT2706" i="3"/>
  <c r="AX2706" i="3"/>
  <c r="BB2706" i="3"/>
  <c r="BF2706" i="3"/>
  <c r="O2706" i="3"/>
  <c r="S2706" i="3"/>
  <c r="W2706" i="3"/>
  <c r="AA2706" i="3"/>
  <c r="AE2706" i="3"/>
  <c r="AI2706" i="3"/>
  <c r="AM2706" i="3"/>
  <c r="AQ2706" i="3"/>
  <c r="AU2706" i="3"/>
  <c r="AY2706" i="3"/>
  <c r="BC2706" i="3"/>
  <c r="BG2706" i="3"/>
  <c r="P2706" i="3"/>
  <c r="T2706" i="3"/>
  <c r="X2706" i="3"/>
  <c r="AB2706" i="3"/>
  <c r="AF2706" i="3"/>
  <c r="AJ2706" i="3"/>
  <c r="AN2706" i="3"/>
  <c r="AR2706" i="3"/>
  <c r="AV2706" i="3"/>
  <c r="AZ2706" i="3"/>
  <c r="BD2706" i="3"/>
  <c r="BH2706" i="3"/>
  <c r="M2706" i="3"/>
  <c r="Q2706" i="3"/>
  <c r="U2706" i="3"/>
  <c r="Y2706" i="3"/>
  <c r="AC2706" i="3"/>
  <c r="AG2706" i="3"/>
  <c r="AK2706" i="3"/>
  <c r="AO2706" i="3"/>
  <c r="AS2706" i="3"/>
  <c r="AW2706" i="3"/>
  <c r="BA2706" i="3"/>
  <c r="BE2706" i="3"/>
  <c r="BI2706" i="3"/>
  <c r="BI2723" i="3"/>
  <c r="BE2723" i="3"/>
  <c r="BA2723" i="3"/>
  <c r="AW2723" i="3"/>
  <c r="AS2723" i="3"/>
  <c r="AO2723" i="3"/>
  <c r="AK2723" i="3"/>
  <c r="AG2723" i="3"/>
  <c r="AC2723" i="3"/>
  <c r="Y2723" i="3"/>
  <c r="U2723" i="3"/>
  <c r="Q2723" i="3"/>
  <c r="BI2721" i="3"/>
  <c r="BE2721" i="3"/>
  <c r="BA2721" i="3"/>
  <c r="AW2721" i="3"/>
  <c r="AS2721" i="3"/>
  <c r="AO2721" i="3"/>
  <c r="AK2721" i="3"/>
  <c r="AG2721" i="3"/>
  <c r="AC2721" i="3"/>
  <c r="Y2721" i="3"/>
  <c r="U2721" i="3"/>
  <c r="Q2721" i="3"/>
  <c r="BI2719" i="3"/>
  <c r="BE2719" i="3"/>
  <c r="BA2719" i="3"/>
  <c r="AW2719" i="3"/>
  <c r="AS2719" i="3"/>
  <c r="AO2719" i="3"/>
  <c r="AK2719" i="3"/>
  <c r="AG2719" i="3"/>
  <c r="AC2719" i="3"/>
  <c r="Y2719" i="3"/>
  <c r="U2719" i="3"/>
  <c r="Q2719" i="3"/>
  <c r="BI2717" i="3"/>
  <c r="BE2717" i="3"/>
  <c r="BA2717" i="3"/>
  <c r="AW2717" i="3"/>
  <c r="AS2717" i="3"/>
  <c r="AO2717" i="3"/>
  <c r="AK2717" i="3"/>
  <c r="AG2717" i="3"/>
  <c r="AC2717" i="3"/>
  <c r="Y2717" i="3"/>
  <c r="U2717" i="3"/>
  <c r="Q2717" i="3"/>
  <c r="BC2715" i="3"/>
  <c r="AU2715" i="3"/>
  <c r="AM2715" i="3"/>
  <c r="AE2715" i="3"/>
  <c r="O2715" i="3"/>
  <c r="BL2715" i="3" s="1"/>
  <c r="N2712" i="3"/>
  <c r="R2712" i="3"/>
  <c r="V2712" i="3"/>
  <c r="Z2712" i="3"/>
  <c r="AD2712" i="3"/>
  <c r="AH2712" i="3"/>
  <c r="AL2712" i="3"/>
  <c r="AP2712" i="3"/>
  <c r="AT2712" i="3"/>
  <c r="AX2712" i="3"/>
  <c r="BB2712" i="3"/>
  <c r="BF2712" i="3"/>
  <c r="O2712" i="3"/>
  <c r="S2712" i="3"/>
  <c r="W2712" i="3"/>
  <c r="AA2712" i="3"/>
  <c r="AE2712" i="3"/>
  <c r="AI2712" i="3"/>
  <c r="AM2712" i="3"/>
  <c r="AQ2712" i="3"/>
  <c r="AU2712" i="3"/>
  <c r="AY2712" i="3"/>
  <c r="BC2712" i="3"/>
  <c r="BG2712" i="3"/>
  <c r="P2712" i="3"/>
  <c r="T2712" i="3"/>
  <c r="X2712" i="3"/>
  <c r="AB2712" i="3"/>
  <c r="AF2712" i="3"/>
  <c r="AJ2712" i="3"/>
  <c r="AN2712" i="3"/>
  <c r="AR2712" i="3"/>
  <c r="AV2712" i="3"/>
  <c r="AZ2712" i="3"/>
  <c r="BD2712" i="3"/>
  <c r="BH2712" i="3"/>
  <c r="M2712" i="3"/>
  <c r="Q2712" i="3"/>
  <c r="U2712" i="3"/>
  <c r="Y2712" i="3"/>
  <c r="AC2712" i="3"/>
  <c r="AG2712" i="3"/>
  <c r="AK2712" i="3"/>
  <c r="AO2712" i="3"/>
  <c r="AS2712" i="3"/>
  <c r="AW2712" i="3"/>
  <c r="BA2712" i="3"/>
  <c r="BE2712" i="3"/>
  <c r="BI2712" i="3"/>
  <c r="O2709" i="3"/>
  <c r="S2709" i="3"/>
  <c r="W2709" i="3"/>
  <c r="AA2709" i="3"/>
  <c r="AE2709" i="3"/>
  <c r="AI2709" i="3"/>
  <c r="AM2709" i="3"/>
  <c r="AQ2709" i="3"/>
  <c r="AU2709" i="3"/>
  <c r="AY2709" i="3"/>
  <c r="BC2709" i="3"/>
  <c r="BG2709" i="3"/>
  <c r="P2703" i="3"/>
  <c r="X2703" i="3"/>
  <c r="AF2703" i="3"/>
  <c r="AN2703" i="3"/>
  <c r="AV2703" i="3"/>
  <c r="BA2703" i="3"/>
  <c r="BG2703" i="3"/>
  <c r="N2703" i="3"/>
  <c r="R2703" i="3"/>
  <c r="V2703" i="3"/>
  <c r="Z2703" i="3"/>
  <c r="AD2703" i="3"/>
  <c r="AH2703" i="3"/>
  <c r="AL2703" i="3"/>
  <c r="AP2703" i="3"/>
  <c r="AT2703" i="3"/>
  <c r="AX2703" i="3"/>
  <c r="BB2703" i="3"/>
  <c r="BF2703" i="3"/>
  <c r="O2703" i="3"/>
  <c r="S2703" i="3"/>
  <c r="W2703" i="3"/>
  <c r="AA2703" i="3"/>
  <c r="AE2703" i="3"/>
  <c r="AI2703" i="3"/>
  <c r="AM2703" i="3"/>
  <c r="AQ2703" i="3"/>
  <c r="AU2703" i="3"/>
  <c r="BF2713" i="3"/>
  <c r="BB2713" i="3"/>
  <c r="AX2713" i="3"/>
  <c r="AT2713" i="3"/>
  <c r="AP2713" i="3"/>
  <c r="AL2713" i="3"/>
  <c r="AH2713" i="3"/>
  <c r="AD2713" i="3"/>
  <c r="Z2713" i="3"/>
  <c r="V2713" i="3"/>
  <c r="R2713" i="3"/>
  <c r="N2713" i="3"/>
  <c r="BF2711" i="3"/>
  <c r="BB2711" i="3"/>
  <c r="AX2711" i="3"/>
  <c r="AT2711" i="3"/>
  <c r="AP2711" i="3"/>
  <c r="AL2711" i="3"/>
  <c r="AH2711" i="3"/>
  <c r="AD2711" i="3"/>
  <c r="Z2711" i="3"/>
  <c r="V2711" i="3"/>
  <c r="R2711" i="3"/>
  <c r="N2711" i="3"/>
  <c r="BF2709" i="3"/>
  <c r="BB2709" i="3"/>
  <c r="AX2709" i="3"/>
  <c r="AT2709" i="3"/>
  <c r="AP2709" i="3"/>
  <c r="AL2709" i="3"/>
  <c r="AH2709" i="3"/>
  <c r="AD2709" i="3"/>
  <c r="Z2709" i="3"/>
  <c r="V2709" i="3"/>
  <c r="R2709" i="3"/>
  <c r="N2709" i="3"/>
  <c r="BF2707" i="3"/>
  <c r="BB2707" i="3"/>
  <c r="AX2707" i="3"/>
  <c r="AT2707" i="3"/>
  <c r="AP2707" i="3"/>
  <c r="AL2707" i="3"/>
  <c r="AH2707" i="3"/>
  <c r="AD2707" i="3"/>
  <c r="Z2707" i="3"/>
  <c r="V2707" i="3"/>
  <c r="R2707" i="3"/>
  <c r="N2707" i="3"/>
  <c r="BF2705" i="3"/>
  <c r="BB2705" i="3"/>
  <c r="AX2705" i="3"/>
  <c r="AT2705" i="3"/>
  <c r="AP2705" i="3"/>
  <c r="AL2705" i="3"/>
  <c r="AH2705" i="3"/>
  <c r="AD2705" i="3"/>
  <c r="Z2705" i="3"/>
  <c r="V2705" i="3"/>
  <c r="R2705" i="3"/>
  <c r="N2705" i="3"/>
  <c r="BE2703" i="3"/>
  <c r="AZ2703" i="3"/>
  <c r="AS2703" i="3"/>
  <c r="AK2703" i="3"/>
  <c r="AC2703" i="3"/>
  <c r="U2703" i="3"/>
  <c r="M2703" i="3"/>
  <c r="AU2702" i="3"/>
  <c r="AE2702" i="3"/>
  <c r="O2702" i="3"/>
  <c r="M2701" i="3"/>
  <c r="Q2701" i="3"/>
  <c r="U2701" i="3"/>
  <c r="Y2701" i="3"/>
  <c r="AC2701" i="3"/>
  <c r="AG2701" i="3"/>
  <c r="R2701" i="3"/>
  <c r="W2701" i="3"/>
  <c r="AB2701" i="3"/>
  <c r="AH2701" i="3"/>
  <c r="AL2701" i="3"/>
  <c r="AP2701" i="3"/>
  <c r="AT2701" i="3"/>
  <c r="AX2701" i="3"/>
  <c r="BB2701" i="3"/>
  <c r="BF2701" i="3"/>
  <c r="N2701" i="3"/>
  <c r="S2701" i="3"/>
  <c r="X2701" i="3"/>
  <c r="AD2701" i="3"/>
  <c r="AI2701" i="3"/>
  <c r="AM2701" i="3"/>
  <c r="AQ2701" i="3"/>
  <c r="AU2701" i="3"/>
  <c r="AY2701" i="3"/>
  <c r="BC2701" i="3"/>
  <c r="BG2701" i="3"/>
  <c r="O2701" i="3"/>
  <c r="T2701" i="3"/>
  <c r="Z2701" i="3"/>
  <c r="AE2701" i="3"/>
  <c r="AJ2701" i="3"/>
  <c r="AN2701" i="3"/>
  <c r="AR2701" i="3"/>
  <c r="AV2701" i="3"/>
  <c r="AZ2701" i="3"/>
  <c r="BD2701" i="3"/>
  <c r="BH2701" i="3"/>
  <c r="BI2713" i="3"/>
  <c r="BE2713" i="3"/>
  <c r="BA2713" i="3"/>
  <c r="AW2713" i="3"/>
  <c r="AS2713" i="3"/>
  <c r="AO2713" i="3"/>
  <c r="AK2713" i="3"/>
  <c r="AG2713" i="3"/>
  <c r="AC2713" i="3"/>
  <c r="Y2713" i="3"/>
  <c r="U2713" i="3"/>
  <c r="Q2713" i="3"/>
  <c r="M2713" i="3"/>
  <c r="BI2711" i="3"/>
  <c r="BE2711" i="3"/>
  <c r="BA2711" i="3"/>
  <c r="AW2711" i="3"/>
  <c r="AS2711" i="3"/>
  <c r="AO2711" i="3"/>
  <c r="AK2711" i="3"/>
  <c r="AG2711" i="3"/>
  <c r="AC2711" i="3"/>
  <c r="Y2711" i="3"/>
  <c r="U2711" i="3"/>
  <c r="Q2711" i="3"/>
  <c r="M2711" i="3"/>
  <c r="BI2709" i="3"/>
  <c r="BE2709" i="3"/>
  <c r="BA2709" i="3"/>
  <c r="AW2709" i="3"/>
  <c r="AS2709" i="3"/>
  <c r="AO2709" i="3"/>
  <c r="AK2709" i="3"/>
  <c r="AG2709" i="3"/>
  <c r="AC2709" i="3"/>
  <c r="Y2709" i="3"/>
  <c r="U2709" i="3"/>
  <c r="Q2709" i="3"/>
  <c r="M2709" i="3"/>
  <c r="BI2707" i="3"/>
  <c r="BE2707" i="3"/>
  <c r="BA2707" i="3"/>
  <c r="AW2707" i="3"/>
  <c r="AS2707" i="3"/>
  <c r="AO2707" i="3"/>
  <c r="AK2707" i="3"/>
  <c r="AG2707" i="3"/>
  <c r="AC2707" i="3"/>
  <c r="Y2707" i="3"/>
  <c r="U2707" i="3"/>
  <c r="Q2707" i="3"/>
  <c r="M2707" i="3"/>
  <c r="BI2705" i="3"/>
  <c r="BE2705" i="3"/>
  <c r="BA2705" i="3"/>
  <c r="AW2705" i="3"/>
  <c r="AS2705" i="3"/>
  <c r="AO2705" i="3"/>
  <c r="AK2705" i="3"/>
  <c r="AG2705" i="3"/>
  <c r="AC2705" i="3"/>
  <c r="Y2705" i="3"/>
  <c r="U2705" i="3"/>
  <c r="Q2705" i="3"/>
  <c r="M2705" i="3"/>
  <c r="L2704" i="3"/>
  <c r="T2704" i="3" s="1"/>
  <c r="BI2703" i="3"/>
  <c r="BD2703" i="3"/>
  <c r="AY2703" i="3"/>
  <c r="AR2703" i="3"/>
  <c r="AJ2703" i="3"/>
  <c r="AB2703" i="3"/>
  <c r="T2703" i="3"/>
  <c r="BG2702" i="3"/>
  <c r="AQ2702" i="3"/>
  <c r="P2702" i="3"/>
  <c r="T2702" i="3"/>
  <c r="BM2702" i="3" s="1"/>
  <c r="X2702" i="3"/>
  <c r="AB2702" i="3"/>
  <c r="AF2702" i="3"/>
  <c r="AJ2702" i="3"/>
  <c r="AN2702" i="3"/>
  <c r="AR2702" i="3"/>
  <c r="AV2702" i="3"/>
  <c r="AZ2702" i="3"/>
  <c r="BD2702" i="3"/>
  <c r="BH2702" i="3"/>
  <c r="M2702" i="3"/>
  <c r="Q2702" i="3"/>
  <c r="U2702" i="3"/>
  <c r="Y2702" i="3"/>
  <c r="AC2702" i="3"/>
  <c r="AG2702" i="3"/>
  <c r="AK2702" i="3"/>
  <c r="AO2702" i="3"/>
  <c r="AS2702" i="3"/>
  <c r="AW2702" i="3"/>
  <c r="BA2702" i="3"/>
  <c r="BE2702" i="3"/>
  <c r="BI2702" i="3"/>
  <c r="N2702" i="3"/>
  <c r="R2702" i="3"/>
  <c r="V2702" i="3"/>
  <c r="Z2702" i="3"/>
  <c r="AD2702" i="3"/>
  <c r="AH2702" i="3"/>
  <c r="AL2702" i="3"/>
  <c r="AP2702" i="3"/>
  <c r="AT2702" i="3"/>
  <c r="AX2702" i="3"/>
  <c r="BB2702" i="3"/>
  <c r="BF2702" i="3"/>
  <c r="BI2701" i="3"/>
  <c r="AS2701" i="3"/>
  <c r="AA2701" i="3"/>
  <c r="P2699" i="3"/>
  <c r="V2699" i="3"/>
  <c r="AA2699" i="3"/>
  <c r="AF2699" i="3"/>
  <c r="AL2699" i="3"/>
  <c r="AQ2699" i="3"/>
  <c r="AV2699" i="3"/>
  <c r="BB2699" i="3"/>
  <c r="BG2699" i="3"/>
  <c r="BH2713" i="3"/>
  <c r="BD2713" i="3"/>
  <c r="AZ2713" i="3"/>
  <c r="AV2713" i="3"/>
  <c r="AR2713" i="3"/>
  <c r="AN2713" i="3"/>
  <c r="AJ2713" i="3"/>
  <c r="AF2713" i="3"/>
  <c r="AB2713" i="3"/>
  <c r="X2713" i="3"/>
  <c r="T2713" i="3"/>
  <c r="BH2711" i="3"/>
  <c r="BD2711" i="3"/>
  <c r="AZ2711" i="3"/>
  <c r="AV2711" i="3"/>
  <c r="AR2711" i="3"/>
  <c r="AN2711" i="3"/>
  <c r="AJ2711" i="3"/>
  <c r="AF2711" i="3"/>
  <c r="AB2711" i="3"/>
  <c r="X2711" i="3"/>
  <c r="T2711" i="3"/>
  <c r="BH2709" i="3"/>
  <c r="BD2709" i="3"/>
  <c r="AZ2709" i="3"/>
  <c r="AV2709" i="3"/>
  <c r="AR2709" i="3"/>
  <c r="AN2709" i="3"/>
  <c r="AJ2709" i="3"/>
  <c r="AF2709" i="3"/>
  <c r="AB2709" i="3"/>
  <c r="X2709" i="3"/>
  <c r="T2709" i="3"/>
  <c r="BH2707" i="3"/>
  <c r="BD2707" i="3"/>
  <c r="AZ2707" i="3"/>
  <c r="AV2707" i="3"/>
  <c r="AR2707" i="3"/>
  <c r="AN2707" i="3"/>
  <c r="AJ2707" i="3"/>
  <c r="AF2707" i="3"/>
  <c r="AB2707" i="3"/>
  <c r="X2707" i="3"/>
  <c r="T2707" i="3"/>
  <c r="BH2705" i="3"/>
  <c r="BD2705" i="3"/>
  <c r="AZ2705" i="3"/>
  <c r="AV2705" i="3"/>
  <c r="AR2705" i="3"/>
  <c r="AN2705" i="3"/>
  <c r="AJ2705" i="3"/>
  <c r="AF2705" i="3"/>
  <c r="AB2705" i="3"/>
  <c r="X2705" i="3"/>
  <c r="T2705" i="3"/>
  <c r="BI2704" i="3"/>
  <c r="BC2704" i="3"/>
  <c r="AX2704" i="3"/>
  <c r="AS2704" i="3"/>
  <c r="AM2704" i="3"/>
  <c r="AH2704" i="3"/>
  <c r="AC2704" i="3"/>
  <c r="W2704" i="3"/>
  <c r="R2704" i="3"/>
  <c r="M2704" i="3"/>
  <c r="BH2703" i="3"/>
  <c r="BC2703" i="3"/>
  <c r="AW2703" i="3"/>
  <c r="AO2703" i="3"/>
  <c r="AG2703" i="3"/>
  <c r="Y2703" i="3"/>
  <c r="Q2703" i="3"/>
  <c r="BC2702" i="3"/>
  <c r="AM2702" i="3"/>
  <c r="W2702" i="3"/>
  <c r="BE2701" i="3"/>
  <c r="AO2701" i="3"/>
  <c r="V2701" i="3"/>
  <c r="BF2700" i="3"/>
  <c r="BA2700" i="3"/>
  <c r="AV2700" i="3"/>
  <c r="AP2700" i="3"/>
  <c r="AK2700" i="3"/>
  <c r="AF2700" i="3"/>
  <c r="Z2700" i="3"/>
  <c r="U2700" i="3"/>
  <c r="P2700" i="3"/>
  <c r="BF2699" i="3"/>
  <c r="AZ2699" i="3"/>
  <c r="AU2699" i="3"/>
  <c r="AP2699" i="3"/>
  <c r="AJ2699" i="3"/>
  <c r="AE2699" i="3"/>
  <c r="Z2699" i="3"/>
  <c r="T2699" i="3"/>
  <c r="O2699" i="3"/>
  <c r="BF2698" i="3"/>
  <c r="BA2698" i="3"/>
  <c r="AV2698" i="3"/>
  <c r="AP2698" i="3"/>
  <c r="AK2698" i="3"/>
  <c r="AF2698" i="3"/>
  <c r="Z2698" i="3"/>
  <c r="U2698" i="3"/>
  <c r="BE2696" i="3"/>
  <c r="AV2696" i="3"/>
  <c r="AK2696" i="3"/>
  <c r="Z2696" i="3"/>
  <c r="P2696" i="3"/>
  <c r="M2695" i="3"/>
  <c r="Q2695" i="3"/>
  <c r="BJ2695" i="3" s="1"/>
  <c r="U2695" i="3"/>
  <c r="BM2695" i="3" s="1"/>
  <c r="Y2695" i="3"/>
  <c r="AC2695" i="3"/>
  <c r="AG2695" i="3"/>
  <c r="AK2695" i="3"/>
  <c r="AO2695" i="3"/>
  <c r="AS2695" i="3"/>
  <c r="AW2695" i="3"/>
  <c r="BA2695" i="3"/>
  <c r="BE2695" i="3"/>
  <c r="BI2695" i="3"/>
  <c r="P2695" i="3"/>
  <c r="V2695" i="3"/>
  <c r="AA2695" i="3"/>
  <c r="AF2695" i="3"/>
  <c r="AL2695" i="3"/>
  <c r="AQ2695" i="3"/>
  <c r="AV2695" i="3"/>
  <c r="BB2695" i="3"/>
  <c r="BG2695" i="3"/>
  <c r="R2695" i="3"/>
  <c r="W2695" i="3"/>
  <c r="AB2695" i="3"/>
  <c r="AH2695" i="3"/>
  <c r="AM2695" i="3"/>
  <c r="AR2695" i="3"/>
  <c r="AX2695" i="3"/>
  <c r="BC2695" i="3"/>
  <c r="BH2695" i="3"/>
  <c r="BE2700" i="3"/>
  <c r="AZ2700" i="3"/>
  <c r="AT2700" i="3"/>
  <c r="AO2700" i="3"/>
  <c r="AJ2700" i="3"/>
  <c r="AD2700" i="3"/>
  <c r="Y2700" i="3"/>
  <c r="T2700" i="3"/>
  <c r="BJ2700" i="3" s="1"/>
  <c r="O2700" i="3"/>
  <c r="S2700" i="3"/>
  <c r="W2700" i="3"/>
  <c r="AA2700" i="3"/>
  <c r="AE2700" i="3"/>
  <c r="AI2700" i="3"/>
  <c r="AM2700" i="3"/>
  <c r="AQ2700" i="3"/>
  <c r="AU2700" i="3"/>
  <c r="AY2700" i="3"/>
  <c r="BC2700" i="3"/>
  <c r="BG2700" i="3"/>
  <c r="BD2699" i="3"/>
  <c r="AY2699" i="3"/>
  <c r="AT2699" i="3"/>
  <c r="AN2699" i="3"/>
  <c r="AI2699" i="3"/>
  <c r="AD2699" i="3"/>
  <c r="X2699" i="3"/>
  <c r="S2699" i="3"/>
  <c r="N2699" i="3"/>
  <c r="BE2698" i="3"/>
  <c r="AZ2698" i="3"/>
  <c r="AT2698" i="3"/>
  <c r="AO2698" i="3"/>
  <c r="AJ2698" i="3"/>
  <c r="AD2698" i="3"/>
  <c r="Y2698" i="3"/>
  <c r="T2698" i="3"/>
  <c r="BJ2698" i="3" s="1"/>
  <c r="O2698" i="3"/>
  <c r="S2698" i="3"/>
  <c r="W2698" i="3"/>
  <c r="AA2698" i="3"/>
  <c r="AE2698" i="3"/>
  <c r="AI2698" i="3"/>
  <c r="AM2698" i="3"/>
  <c r="AQ2698" i="3"/>
  <c r="AU2698" i="3"/>
  <c r="AY2698" i="3"/>
  <c r="BC2698" i="3"/>
  <c r="BG2698" i="3"/>
  <c r="P2697" i="3"/>
  <c r="T2697" i="3"/>
  <c r="X2697" i="3"/>
  <c r="AB2697" i="3"/>
  <c r="AF2697" i="3"/>
  <c r="AJ2697" i="3"/>
  <c r="AN2697" i="3"/>
  <c r="AR2697" i="3"/>
  <c r="AV2697" i="3"/>
  <c r="AZ2697" i="3"/>
  <c r="BD2697" i="3"/>
  <c r="BH2697" i="3"/>
  <c r="M2697" i="3"/>
  <c r="Q2697" i="3"/>
  <c r="U2697" i="3"/>
  <c r="BM2697" i="3" s="1"/>
  <c r="Y2697" i="3"/>
  <c r="AC2697" i="3"/>
  <c r="AG2697" i="3"/>
  <c r="AK2697" i="3"/>
  <c r="AO2697" i="3"/>
  <c r="AS2697" i="3"/>
  <c r="AW2697" i="3"/>
  <c r="BA2697" i="3"/>
  <c r="BE2697" i="3"/>
  <c r="BI2697" i="3"/>
  <c r="BD2696" i="3"/>
  <c r="AT2696" i="3"/>
  <c r="AJ2696" i="3"/>
  <c r="Y2696" i="3"/>
  <c r="N2696" i="3"/>
  <c r="AY2695" i="3"/>
  <c r="AN2695" i="3"/>
  <c r="AD2695" i="3"/>
  <c r="Q2688" i="3"/>
  <c r="AB2688" i="3"/>
  <c r="AM2688" i="3"/>
  <c r="AW2688" i="3"/>
  <c r="BH2688" i="3"/>
  <c r="S2688" i="3"/>
  <c r="AC2688" i="3"/>
  <c r="AN2688" i="3"/>
  <c r="AY2688" i="3"/>
  <c r="BI2688" i="3"/>
  <c r="BI2700" i="3"/>
  <c r="BD2700" i="3"/>
  <c r="AX2700" i="3"/>
  <c r="AS2700" i="3"/>
  <c r="AN2700" i="3"/>
  <c r="AH2700" i="3"/>
  <c r="AC2700" i="3"/>
  <c r="X2700" i="3"/>
  <c r="R2700" i="3"/>
  <c r="M2700" i="3"/>
  <c r="BH2699" i="3"/>
  <c r="BC2699" i="3"/>
  <c r="AX2699" i="3"/>
  <c r="AR2699" i="3"/>
  <c r="AM2699" i="3"/>
  <c r="AH2699" i="3"/>
  <c r="AB2699" i="3"/>
  <c r="W2699" i="3"/>
  <c r="BI2698" i="3"/>
  <c r="BD2698" i="3"/>
  <c r="AX2698" i="3"/>
  <c r="AS2698" i="3"/>
  <c r="AN2698" i="3"/>
  <c r="AH2698" i="3"/>
  <c r="AC2698" i="3"/>
  <c r="X2698" i="3"/>
  <c r="R2698" i="3"/>
  <c r="M2698" i="3"/>
  <c r="BF2697" i="3"/>
  <c r="AX2697" i="3"/>
  <c r="AP2697" i="3"/>
  <c r="AH2697" i="3"/>
  <c r="Z2697" i="3"/>
  <c r="R2697" i="3"/>
  <c r="BI2696" i="3"/>
  <c r="BA2696" i="3"/>
  <c r="AP2696" i="3"/>
  <c r="AF2696" i="3"/>
  <c r="BF2695" i="3"/>
  <c r="AU2695" i="3"/>
  <c r="AJ2695" i="3"/>
  <c r="Z2695" i="3"/>
  <c r="O2695" i="3"/>
  <c r="BL2695" i="3" s="1"/>
  <c r="M2693" i="3"/>
  <c r="Q2693" i="3"/>
  <c r="U2693" i="3"/>
  <c r="Y2693" i="3"/>
  <c r="AC2693" i="3"/>
  <c r="AG2693" i="3"/>
  <c r="AK2693" i="3"/>
  <c r="AO2693" i="3"/>
  <c r="AS2693" i="3"/>
  <c r="AW2693" i="3"/>
  <c r="BA2693" i="3"/>
  <c r="BE2693" i="3"/>
  <c r="BI2693" i="3"/>
  <c r="P2693" i="3"/>
  <c r="V2693" i="3"/>
  <c r="AA2693" i="3"/>
  <c r="AF2693" i="3"/>
  <c r="AL2693" i="3"/>
  <c r="AQ2693" i="3"/>
  <c r="AV2693" i="3"/>
  <c r="BB2693" i="3"/>
  <c r="BG2693" i="3"/>
  <c r="R2693" i="3"/>
  <c r="BL2693" i="3" s="1"/>
  <c r="W2693" i="3"/>
  <c r="AB2693" i="3"/>
  <c r="AH2693" i="3"/>
  <c r="AM2693" i="3"/>
  <c r="AR2693" i="3"/>
  <c r="AX2693" i="3"/>
  <c r="BC2693" i="3"/>
  <c r="BH2693" i="3"/>
  <c r="N2693" i="3"/>
  <c r="BJ2693" i="3" s="1"/>
  <c r="S2693" i="3"/>
  <c r="X2693" i="3"/>
  <c r="AD2693" i="3"/>
  <c r="AI2693" i="3"/>
  <c r="AN2693" i="3"/>
  <c r="AT2693" i="3"/>
  <c r="AY2693" i="3"/>
  <c r="BD2693" i="3"/>
  <c r="S2686" i="3"/>
  <c r="M2699" i="3"/>
  <c r="Q2699" i="3"/>
  <c r="U2699" i="3"/>
  <c r="Y2699" i="3"/>
  <c r="AC2699" i="3"/>
  <c r="AG2699" i="3"/>
  <c r="AK2699" i="3"/>
  <c r="AO2699" i="3"/>
  <c r="AS2699" i="3"/>
  <c r="AW2699" i="3"/>
  <c r="BA2699" i="3"/>
  <c r="BE2699" i="3"/>
  <c r="BI2699" i="3"/>
  <c r="BL2697" i="3"/>
  <c r="O2696" i="3"/>
  <c r="S2696" i="3"/>
  <c r="W2696" i="3"/>
  <c r="AA2696" i="3"/>
  <c r="AE2696" i="3"/>
  <c r="AI2696" i="3"/>
  <c r="AM2696" i="3"/>
  <c r="AQ2696" i="3"/>
  <c r="AU2696" i="3"/>
  <c r="AY2696" i="3"/>
  <c r="Q2696" i="3"/>
  <c r="V2696" i="3"/>
  <c r="AB2696" i="3"/>
  <c r="AG2696" i="3"/>
  <c r="AL2696" i="3"/>
  <c r="AR2696" i="3"/>
  <c r="AW2696" i="3"/>
  <c r="BB2696" i="3"/>
  <c r="BF2696" i="3"/>
  <c r="M2696" i="3"/>
  <c r="R2696" i="3"/>
  <c r="X2696" i="3"/>
  <c r="AC2696" i="3"/>
  <c r="AH2696" i="3"/>
  <c r="AN2696" i="3"/>
  <c r="AS2696" i="3"/>
  <c r="AX2696" i="3"/>
  <c r="BC2696" i="3"/>
  <c r="BG2696" i="3"/>
  <c r="Q2686" i="3"/>
  <c r="AB2686" i="3"/>
  <c r="AM2686" i="3"/>
  <c r="AW2686" i="3"/>
  <c r="BH2686" i="3"/>
  <c r="W2686" i="3"/>
  <c r="AG2686" i="3"/>
  <c r="AR2686" i="3"/>
  <c r="BC2686" i="3"/>
  <c r="M2686" i="3"/>
  <c r="X2686" i="3"/>
  <c r="AI2686" i="3"/>
  <c r="AS2686" i="3"/>
  <c r="BD2686" i="3"/>
  <c r="P2687" i="3"/>
  <c r="T2687" i="3"/>
  <c r="X2687" i="3"/>
  <c r="AB2687" i="3"/>
  <c r="AF2687" i="3"/>
  <c r="AJ2687" i="3"/>
  <c r="AN2687" i="3"/>
  <c r="AR2687" i="3"/>
  <c r="AV2687" i="3"/>
  <c r="AZ2687" i="3"/>
  <c r="BD2687" i="3"/>
  <c r="BH2687" i="3"/>
  <c r="O2687" i="3"/>
  <c r="U2687" i="3"/>
  <c r="Z2687" i="3"/>
  <c r="AE2687" i="3"/>
  <c r="AK2687" i="3"/>
  <c r="AP2687" i="3"/>
  <c r="AU2687" i="3"/>
  <c r="BA2687" i="3"/>
  <c r="BF2687" i="3"/>
  <c r="Q2687" i="3"/>
  <c r="V2687" i="3"/>
  <c r="AA2687" i="3"/>
  <c r="AG2687" i="3"/>
  <c r="AL2687" i="3"/>
  <c r="AQ2687" i="3"/>
  <c r="AW2687" i="3"/>
  <c r="BB2687" i="3"/>
  <c r="BG2687" i="3"/>
  <c r="K2694" i="3"/>
  <c r="K2692" i="3"/>
  <c r="N2688" i="3"/>
  <c r="R2688" i="3"/>
  <c r="V2688" i="3"/>
  <c r="Z2688" i="3"/>
  <c r="AD2688" i="3"/>
  <c r="AH2688" i="3"/>
  <c r="AL2688" i="3"/>
  <c r="AP2688" i="3"/>
  <c r="AT2688" i="3"/>
  <c r="AX2688" i="3"/>
  <c r="BB2688" i="3"/>
  <c r="BF2688" i="3"/>
  <c r="O2688" i="3"/>
  <c r="T2688" i="3"/>
  <c r="Y2688" i="3"/>
  <c r="AE2688" i="3"/>
  <c r="AJ2688" i="3"/>
  <c r="AO2688" i="3"/>
  <c r="AU2688" i="3"/>
  <c r="AZ2688" i="3"/>
  <c r="BE2688" i="3"/>
  <c r="P2688" i="3"/>
  <c r="U2688" i="3"/>
  <c r="AA2688" i="3"/>
  <c r="AF2688" i="3"/>
  <c r="AK2688" i="3"/>
  <c r="AQ2688" i="3"/>
  <c r="AV2688" i="3"/>
  <c r="BA2688" i="3"/>
  <c r="BG2688" i="3"/>
  <c r="BE2687" i="3"/>
  <c r="AT2687" i="3"/>
  <c r="AI2687" i="3"/>
  <c r="Y2687" i="3"/>
  <c r="N2687" i="3"/>
  <c r="N2684" i="3"/>
  <c r="R2684" i="3"/>
  <c r="V2684" i="3"/>
  <c r="Z2684" i="3"/>
  <c r="AD2684" i="3"/>
  <c r="AH2684" i="3"/>
  <c r="AL2684" i="3"/>
  <c r="AP2684" i="3"/>
  <c r="AT2684" i="3"/>
  <c r="AX2684" i="3"/>
  <c r="BB2684" i="3"/>
  <c r="BF2684" i="3"/>
  <c r="P2684" i="3"/>
  <c r="T2684" i="3"/>
  <c r="X2684" i="3"/>
  <c r="AB2684" i="3"/>
  <c r="AF2684" i="3"/>
  <c r="AJ2684" i="3"/>
  <c r="AN2684" i="3"/>
  <c r="AR2684" i="3"/>
  <c r="AV2684" i="3"/>
  <c r="AZ2684" i="3"/>
  <c r="BD2684" i="3"/>
  <c r="BH2684" i="3"/>
  <c r="M2684" i="3"/>
  <c r="U2684" i="3"/>
  <c r="AC2684" i="3"/>
  <c r="AK2684" i="3"/>
  <c r="AS2684" i="3"/>
  <c r="BA2684" i="3"/>
  <c r="BI2684" i="3"/>
  <c r="W2684" i="3"/>
  <c r="AG2684" i="3"/>
  <c r="AQ2684" i="3"/>
  <c r="BC2684" i="3"/>
  <c r="O2684" i="3"/>
  <c r="Y2684" i="3"/>
  <c r="AI2684" i="3"/>
  <c r="AU2684" i="3"/>
  <c r="BE2684" i="3"/>
  <c r="P2683" i="3"/>
  <c r="T2683" i="3"/>
  <c r="X2683" i="3"/>
  <c r="AB2683" i="3"/>
  <c r="AF2683" i="3"/>
  <c r="AJ2683" i="3"/>
  <c r="AN2683" i="3"/>
  <c r="AR2683" i="3"/>
  <c r="AV2683" i="3"/>
  <c r="AZ2683" i="3"/>
  <c r="BD2683" i="3"/>
  <c r="BH2683" i="3"/>
  <c r="N2683" i="3"/>
  <c r="R2683" i="3"/>
  <c r="V2683" i="3"/>
  <c r="Z2683" i="3"/>
  <c r="AD2683" i="3"/>
  <c r="AH2683" i="3"/>
  <c r="AL2683" i="3"/>
  <c r="AP2683" i="3"/>
  <c r="AT2683" i="3"/>
  <c r="AX2683" i="3"/>
  <c r="BB2683" i="3"/>
  <c r="BF2683" i="3"/>
  <c r="Q2683" i="3"/>
  <c r="Y2683" i="3"/>
  <c r="AG2683" i="3"/>
  <c r="AO2683" i="3"/>
  <c r="AW2683" i="3"/>
  <c r="BE2683" i="3"/>
  <c r="S2683" i="3"/>
  <c r="AC2683" i="3"/>
  <c r="AM2683" i="3"/>
  <c r="AY2683" i="3"/>
  <c r="BI2683" i="3"/>
  <c r="U2683" i="3"/>
  <c r="AE2683" i="3"/>
  <c r="AQ2683" i="3"/>
  <c r="BA2683" i="3"/>
  <c r="BH2691" i="3"/>
  <c r="BC2691" i="3"/>
  <c r="AX2691" i="3"/>
  <c r="AR2691" i="3"/>
  <c r="AM2691" i="3"/>
  <c r="AH2691" i="3"/>
  <c r="AB2691" i="3"/>
  <c r="W2691" i="3"/>
  <c r="BF2690" i="3"/>
  <c r="AX2690" i="3"/>
  <c r="AP2690" i="3"/>
  <c r="AH2690" i="3"/>
  <c r="Z2690" i="3"/>
  <c r="BH2689" i="3"/>
  <c r="AZ2689" i="3"/>
  <c r="AR2689" i="3"/>
  <c r="AJ2689" i="3"/>
  <c r="AB2689" i="3"/>
  <c r="BD2688" i="3"/>
  <c r="AS2688" i="3"/>
  <c r="AI2688" i="3"/>
  <c r="X2688" i="3"/>
  <c r="M2688" i="3"/>
  <c r="BC2687" i="3"/>
  <c r="AS2687" i="3"/>
  <c r="AH2687" i="3"/>
  <c r="W2687" i="3"/>
  <c r="M2687" i="3"/>
  <c r="BI2686" i="3"/>
  <c r="AY2686" i="3"/>
  <c r="AN2686" i="3"/>
  <c r="AC2686" i="3"/>
  <c r="BH2685" i="3"/>
  <c r="AS2685" i="3"/>
  <c r="AE2685" i="3"/>
  <c r="AO2684" i="3"/>
  <c r="S2684" i="3"/>
  <c r="BG2683" i="3"/>
  <c r="AK2683" i="3"/>
  <c r="O2683" i="3"/>
  <c r="M2691" i="3"/>
  <c r="Q2691" i="3"/>
  <c r="U2691" i="3"/>
  <c r="BM2691" i="3" s="1"/>
  <c r="Y2691" i="3"/>
  <c r="AC2691" i="3"/>
  <c r="AG2691" i="3"/>
  <c r="AK2691" i="3"/>
  <c r="AO2691" i="3"/>
  <c r="AS2691" i="3"/>
  <c r="AW2691" i="3"/>
  <c r="BA2691" i="3"/>
  <c r="BE2691" i="3"/>
  <c r="BI2691" i="3"/>
  <c r="O2690" i="3"/>
  <c r="S2690" i="3"/>
  <c r="W2690" i="3"/>
  <c r="AA2690" i="3"/>
  <c r="AE2690" i="3"/>
  <c r="AI2690" i="3"/>
  <c r="AM2690" i="3"/>
  <c r="AQ2690" i="3"/>
  <c r="AU2690" i="3"/>
  <c r="AY2690" i="3"/>
  <c r="BC2690" i="3"/>
  <c r="BG2690" i="3"/>
  <c r="P2690" i="3"/>
  <c r="BK2690" i="3" s="1"/>
  <c r="T2690" i="3"/>
  <c r="X2690" i="3"/>
  <c r="AB2690" i="3"/>
  <c r="AF2690" i="3"/>
  <c r="AJ2690" i="3"/>
  <c r="AN2690" i="3"/>
  <c r="AR2690" i="3"/>
  <c r="AV2690" i="3"/>
  <c r="AZ2690" i="3"/>
  <c r="BD2690" i="3"/>
  <c r="BH2690" i="3"/>
  <c r="M2689" i="3"/>
  <c r="Q2689" i="3"/>
  <c r="U2689" i="3"/>
  <c r="BM2689" i="3" s="1"/>
  <c r="Y2689" i="3"/>
  <c r="AC2689" i="3"/>
  <c r="AG2689" i="3"/>
  <c r="AK2689" i="3"/>
  <c r="AO2689" i="3"/>
  <c r="AS2689" i="3"/>
  <c r="AW2689" i="3"/>
  <c r="BA2689" i="3"/>
  <c r="BE2689" i="3"/>
  <c r="BI2689" i="3"/>
  <c r="N2689" i="3"/>
  <c r="R2689" i="3"/>
  <c r="V2689" i="3"/>
  <c r="Z2689" i="3"/>
  <c r="AD2689" i="3"/>
  <c r="AH2689" i="3"/>
  <c r="AL2689" i="3"/>
  <c r="AP2689" i="3"/>
  <c r="AT2689" i="3"/>
  <c r="AX2689" i="3"/>
  <c r="BB2689" i="3"/>
  <c r="BF2689" i="3"/>
  <c r="BC2688" i="3"/>
  <c r="AR2688" i="3"/>
  <c r="AG2688" i="3"/>
  <c r="W2688" i="3"/>
  <c r="AY2687" i="3"/>
  <c r="AO2687" i="3"/>
  <c r="AD2687" i="3"/>
  <c r="S2687" i="3"/>
  <c r="BM2687" i="3" s="1"/>
  <c r="N2686" i="3"/>
  <c r="R2686" i="3"/>
  <c r="V2686" i="3"/>
  <c r="Z2686" i="3"/>
  <c r="AD2686" i="3"/>
  <c r="AH2686" i="3"/>
  <c r="AL2686" i="3"/>
  <c r="AP2686" i="3"/>
  <c r="AT2686" i="3"/>
  <c r="AX2686" i="3"/>
  <c r="BB2686" i="3"/>
  <c r="BF2686" i="3"/>
  <c r="O2686" i="3"/>
  <c r="T2686" i="3"/>
  <c r="Y2686" i="3"/>
  <c r="AE2686" i="3"/>
  <c r="AJ2686" i="3"/>
  <c r="AO2686" i="3"/>
  <c r="AU2686" i="3"/>
  <c r="AZ2686" i="3"/>
  <c r="BE2686" i="3"/>
  <c r="P2686" i="3"/>
  <c r="U2686" i="3"/>
  <c r="AA2686" i="3"/>
  <c r="AF2686" i="3"/>
  <c r="AK2686" i="3"/>
  <c r="AQ2686" i="3"/>
  <c r="AV2686" i="3"/>
  <c r="BA2686" i="3"/>
  <c r="BG2686" i="3"/>
  <c r="N2685" i="3"/>
  <c r="R2685" i="3"/>
  <c r="V2685" i="3"/>
  <c r="Z2685" i="3"/>
  <c r="AD2685" i="3"/>
  <c r="AH2685" i="3"/>
  <c r="AL2685" i="3"/>
  <c r="AP2685" i="3"/>
  <c r="AT2685" i="3"/>
  <c r="AX2685" i="3"/>
  <c r="BB2685" i="3"/>
  <c r="BF2685" i="3"/>
  <c r="P2685" i="3"/>
  <c r="U2685" i="3"/>
  <c r="AA2685" i="3"/>
  <c r="AF2685" i="3"/>
  <c r="AK2685" i="3"/>
  <c r="AQ2685" i="3"/>
  <c r="AV2685" i="3"/>
  <c r="BA2685" i="3"/>
  <c r="BG2685" i="3"/>
  <c r="M2685" i="3"/>
  <c r="T2685" i="3"/>
  <c r="BM2685" i="3" s="1"/>
  <c r="AB2685" i="3"/>
  <c r="AI2685" i="3"/>
  <c r="AO2685" i="3"/>
  <c r="AW2685" i="3"/>
  <c r="BD2685" i="3"/>
  <c r="O2685" i="3"/>
  <c r="W2685" i="3"/>
  <c r="AC2685" i="3"/>
  <c r="AJ2685" i="3"/>
  <c r="AR2685" i="3"/>
  <c r="AY2685" i="3"/>
  <c r="BE2685" i="3"/>
  <c r="BG2684" i="3"/>
  <c r="AM2684" i="3"/>
  <c r="Q2684" i="3"/>
  <c r="BC2683" i="3"/>
  <c r="AI2683" i="3"/>
  <c r="M2683" i="3"/>
  <c r="K2682" i="3"/>
  <c r="M2681" i="3"/>
  <c r="S2681" i="3"/>
  <c r="X2681" i="3"/>
  <c r="AC2681" i="3"/>
  <c r="AI2681" i="3"/>
  <c r="AN2681" i="3"/>
  <c r="AS2681" i="3"/>
  <c r="AY2681" i="3"/>
  <c r="BD2681" i="3"/>
  <c r="BI2681" i="3"/>
  <c r="P2681" i="3"/>
  <c r="U2681" i="3"/>
  <c r="AA2681" i="3"/>
  <c r="AF2681" i="3"/>
  <c r="AK2681" i="3"/>
  <c r="AQ2681" i="3"/>
  <c r="AV2681" i="3"/>
  <c r="BA2681" i="3"/>
  <c r="BG2681" i="3"/>
  <c r="T2681" i="3"/>
  <c r="AE2681" i="3"/>
  <c r="AO2681" i="3"/>
  <c r="AZ2681" i="3"/>
  <c r="AW2681" i="3"/>
  <c r="AJ2681" i="3"/>
  <c r="W2681" i="3"/>
  <c r="P2679" i="3"/>
  <c r="X2679" i="3"/>
  <c r="AF2679" i="3"/>
  <c r="AN2679" i="3"/>
  <c r="AV2679" i="3"/>
  <c r="BD2679" i="3"/>
  <c r="T2679" i="3"/>
  <c r="AB2679" i="3"/>
  <c r="AJ2679" i="3"/>
  <c r="AR2679" i="3"/>
  <c r="AZ2679" i="3"/>
  <c r="BH2679" i="3"/>
  <c r="T2677" i="3"/>
  <c r="AC2677" i="3"/>
  <c r="AK2677" i="3"/>
  <c r="AS2677" i="3"/>
  <c r="BA2677" i="3"/>
  <c r="BI2677" i="3"/>
  <c r="X2677" i="3"/>
  <c r="AF2677" i="3"/>
  <c r="AN2677" i="3"/>
  <c r="AV2677" i="3"/>
  <c r="BD2677" i="3"/>
  <c r="Y2677" i="3"/>
  <c r="AG2677" i="3"/>
  <c r="AO2677" i="3"/>
  <c r="AW2677" i="3"/>
  <c r="BE2677" i="3"/>
  <c r="P2677" i="3"/>
  <c r="AB2677" i="3"/>
  <c r="AJ2677" i="3"/>
  <c r="AR2677" i="3"/>
  <c r="AZ2677" i="3"/>
  <c r="BH2677" i="3"/>
  <c r="BI2679" i="3"/>
  <c r="AS2679" i="3"/>
  <c r="AC2679" i="3"/>
  <c r="M2679" i="3"/>
  <c r="N2681" i="3"/>
  <c r="R2681" i="3"/>
  <c r="BL2681" i="3" s="1"/>
  <c r="V2681" i="3"/>
  <c r="Z2681" i="3"/>
  <c r="AD2681" i="3"/>
  <c r="AH2681" i="3"/>
  <c r="AL2681" i="3"/>
  <c r="AP2681" i="3"/>
  <c r="AT2681" i="3"/>
  <c r="AX2681" i="3"/>
  <c r="BB2681" i="3"/>
  <c r="BF2681" i="3"/>
  <c r="L2680" i="3"/>
  <c r="L2678" i="3"/>
  <c r="Q2678" i="3" s="1"/>
  <c r="L2682" i="3"/>
  <c r="O2679" i="3"/>
  <c r="S2679" i="3"/>
  <c r="W2679" i="3"/>
  <c r="AA2679" i="3"/>
  <c r="AE2679" i="3"/>
  <c r="AI2679" i="3"/>
  <c r="AM2679" i="3"/>
  <c r="AQ2679" i="3"/>
  <c r="AU2679" i="3"/>
  <c r="AY2679" i="3"/>
  <c r="BC2679" i="3"/>
  <c r="BG2679" i="3"/>
  <c r="N2679" i="3"/>
  <c r="R2679" i="3"/>
  <c r="V2679" i="3"/>
  <c r="Z2679" i="3"/>
  <c r="AD2679" i="3"/>
  <c r="AH2679" i="3"/>
  <c r="AL2679" i="3"/>
  <c r="AP2679" i="3"/>
  <c r="AT2679" i="3"/>
  <c r="AX2679" i="3"/>
  <c r="BB2679" i="3"/>
  <c r="BF2679" i="3"/>
  <c r="Q2676" i="3"/>
  <c r="AG2676" i="3"/>
  <c r="AW2676" i="3"/>
  <c r="O2676" i="3"/>
  <c r="AE2676" i="3"/>
  <c r="AQ2676" i="3"/>
  <c r="AU2676" i="3"/>
  <c r="BG2676" i="3"/>
  <c r="P2676" i="3"/>
  <c r="AB2676" i="3"/>
  <c r="AF2676" i="3"/>
  <c r="AR2676" i="3"/>
  <c r="AV2676" i="3"/>
  <c r="BH2676" i="3"/>
  <c r="O2677" i="3"/>
  <c r="S2677" i="3"/>
  <c r="W2677" i="3"/>
  <c r="AA2677" i="3"/>
  <c r="AE2677" i="3"/>
  <c r="AI2677" i="3"/>
  <c r="AM2677" i="3"/>
  <c r="AQ2677" i="3"/>
  <c r="AU2677" i="3"/>
  <c r="AY2677" i="3"/>
  <c r="BC2677" i="3"/>
  <c r="BG2677" i="3"/>
  <c r="M2677" i="3"/>
  <c r="Q2677" i="3"/>
  <c r="U2677" i="3"/>
  <c r="N2677" i="3"/>
  <c r="R2677" i="3"/>
  <c r="V2677" i="3"/>
  <c r="Z2677" i="3"/>
  <c r="AD2677" i="3"/>
  <c r="AH2677" i="3"/>
  <c r="AL2677" i="3"/>
  <c r="AP2677" i="3"/>
  <c r="AT2677" i="3"/>
  <c r="AX2677" i="3"/>
  <c r="BB2677" i="3"/>
  <c r="BF2677" i="3"/>
  <c r="BB2676" i="3"/>
  <c r="AL2676" i="3"/>
  <c r="V2676" i="3"/>
  <c r="L2676" i="3"/>
  <c r="E2512" i="3"/>
  <c r="F2512" i="3"/>
  <c r="G2512" i="3"/>
  <c r="H2512" i="3"/>
  <c r="I2512" i="3"/>
  <c r="J2512" i="3"/>
  <c r="E2513" i="3"/>
  <c r="F2513" i="3"/>
  <c r="K2513" i="3" s="1"/>
  <c r="G2513" i="3"/>
  <c r="H2513" i="3"/>
  <c r="I2513" i="3"/>
  <c r="J2513" i="3"/>
  <c r="L2513" i="3" s="1"/>
  <c r="E2514" i="3"/>
  <c r="F2514" i="3"/>
  <c r="G2514" i="3"/>
  <c r="H2514" i="3"/>
  <c r="I2514" i="3"/>
  <c r="J2514" i="3"/>
  <c r="E2515" i="3"/>
  <c r="F2515" i="3"/>
  <c r="G2515" i="3"/>
  <c r="H2515" i="3"/>
  <c r="I2515" i="3"/>
  <c r="J2515" i="3"/>
  <c r="E2516" i="3"/>
  <c r="F2516" i="3"/>
  <c r="G2516" i="3"/>
  <c r="H2516" i="3"/>
  <c r="I2516" i="3"/>
  <c r="J2516" i="3"/>
  <c r="E2517" i="3"/>
  <c r="F2517" i="3"/>
  <c r="G2517" i="3"/>
  <c r="H2517" i="3"/>
  <c r="I2517" i="3"/>
  <c r="J2517" i="3"/>
  <c r="E2518" i="3"/>
  <c r="F2518" i="3"/>
  <c r="G2518" i="3"/>
  <c r="H2518" i="3"/>
  <c r="I2518" i="3"/>
  <c r="J2518" i="3"/>
  <c r="L2518" i="3" s="1"/>
  <c r="E2519" i="3"/>
  <c r="F2519" i="3"/>
  <c r="G2519" i="3"/>
  <c r="H2519" i="3"/>
  <c r="I2519" i="3"/>
  <c r="J2519" i="3"/>
  <c r="L2519" i="3" s="1"/>
  <c r="E2520" i="3"/>
  <c r="F2520" i="3"/>
  <c r="G2520" i="3"/>
  <c r="H2520" i="3"/>
  <c r="L2520" i="3" s="1"/>
  <c r="I2520" i="3"/>
  <c r="J2520" i="3"/>
  <c r="E2521" i="3"/>
  <c r="F2521" i="3"/>
  <c r="G2521" i="3"/>
  <c r="H2521" i="3"/>
  <c r="I2521" i="3"/>
  <c r="J2521" i="3"/>
  <c r="K2521" i="3"/>
  <c r="E2522" i="3"/>
  <c r="F2522" i="3"/>
  <c r="G2522" i="3"/>
  <c r="H2522" i="3"/>
  <c r="I2522" i="3"/>
  <c r="J2522" i="3"/>
  <c r="E2523" i="3"/>
  <c r="F2523" i="3"/>
  <c r="G2523" i="3"/>
  <c r="H2523" i="3"/>
  <c r="I2523" i="3"/>
  <c r="J2523" i="3"/>
  <c r="E2524" i="3"/>
  <c r="F2524" i="3"/>
  <c r="G2524" i="3"/>
  <c r="H2524" i="3"/>
  <c r="I2524" i="3"/>
  <c r="J2524" i="3"/>
  <c r="L2524" i="3" s="1"/>
  <c r="K2524" i="3"/>
  <c r="E2525" i="3"/>
  <c r="F2525" i="3"/>
  <c r="G2525" i="3"/>
  <c r="H2525" i="3"/>
  <c r="I2525" i="3"/>
  <c r="L2525" i="3" s="1"/>
  <c r="J2525" i="3"/>
  <c r="E2526" i="3"/>
  <c r="F2526" i="3"/>
  <c r="G2526" i="3"/>
  <c r="H2526" i="3"/>
  <c r="I2526" i="3"/>
  <c r="J2526" i="3"/>
  <c r="E2527" i="3"/>
  <c r="F2527" i="3"/>
  <c r="G2527" i="3"/>
  <c r="H2527" i="3"/>
  <c r="I2527" i="3"/>
  <c r="J2527" i="3"/>
  <c r="E2528" i="3"/>
  <c r="F2528" i="3"/>
  <c r="K2528" i="3" s="1"/>
  <c r="G2528" i="3"/>
  <c r="H2528" i="3"/>
  <c r="I2528" i="3"/>
  <c r="J2528" i="3"/>
  <c r="L2528" i="3" s="1"/>
  <c r="E2529" i="3"/>
  <c r="F2529" i="3"/>
  <c r="G2529" i="3"/>
  <c r="H2529" i="3"/>
  <c r="I2529" i="3"/>
  <c r="J2529" i="3"/>
  <c r="K2529" i="3"/>
  <c r="E2530" i="3"/>
  <c r="K2530" i="3" s="1"/>
  <c r="F2530" i="3"/>
  <c r="G2530" i="3"/>
  <c r="H2530" i="3"/>
  <c r="I2530" i="3"/>
  <c r="L2530" i="3" s="1"/>
  <c r="J2530" i="3"/>
  <c r="E2531" i="3"/>
  <c r="F2531" i="3"/>
  <c r="G2531" i="3"/>
  <c r="H2531" i="3"/>
  <c r="I2531" i="3"/>
  <c r="J2531" i="3"/>
  <c r="L2531" i="3" s="1"/>
  <c r="E2532" i="3"/>
  <c r="F2532" i="3"/>
  <c r="G2532" i="3"/>
  <c r="H2532" i="3"/>
  <c r="I2532" i="3"/>
  <c r="J2532" i="3"/>
  <c r="E2533" i="3"/>
  <c r="K2533" i="3" s="1"/>
  <c r="F2533" i="3"/>
  <c r="G2533" i="3"/>
  <c r="H2533" i="3"/>
  <c r="I2533" i="3"/>
  <c r="J2533" i="3"/>
  <c r="E2534" i="3"/>
  <c r="F2534" i="3"/>
  <c r="G2534" i="3"/>
  <c r="H2534" i="3"/>
  <c r="I2534" i="3"/>
  <c r="J2534" i="3"/>
  <c r="E2535" i="3"/>
  <c r="F2535" i="3"/>
  <c r="G2535" i="3"/>
  <c r="H2535" i="3"/>
  <c r="I2535" i="3"/>
  <c r="L2535" i="3" s="1"/>
  <c r="BH2535" i="3" s="1"/>
  <c r="J2535" i="3"/>
  <c r="K2535" i="3"/>
  <c r="AR2535" i="3"/>
  <c r="E2536" i="3"/>
  <c r="F2536" i="3"/>
  <c r="G2536" i="3"/>
  <c r="H2536" i="3"/>
  <c r="I2536" i="3"/>
  <c r="J2536" i="3"/>
  <c r="E2537" i="3"/>
  <c r="K2537" i="3" s="1"/>
  <c r="F2537" i="3"/>
  <c r="G2537" i="3"/>
  <c r="H2537" i="3"/>
  <c r="I2537" i="3"/>
  <c r="L2537" i="3" s="1"/>
  <c r="J2537" i="3"/>
  <c r="E2538" i="3"/>
  <c r="F2538" i="3"/>
  <c r="G2538" i="3"/>
  <c r="H2538" i="3"/>
  <c r="I2538" i="3"/>
  <c r="J2538" i="3"/>
  <c r="E2539" i="3"/>
  <c r="K2539" i="3" s="1"/>
  <c r="F2539" i="3"/>
  <c r="G2539" i="3"/>
  <c r="H2539" i="3"/>
  <c r="I2539" i="3"/>
  <c r="J2539" i="3"/>
  <c r="E2540" i="3"/>
  <c r="F2540" i="3"/>
  <c r="G2540" i="3"/>
  <c r="H2540" i="3"/>
  <c r="I2540" i="3"/>
  <c r="J2540" i="3"/>
  <c r="E2541" i="3"/>
  <c r="F2541" i="3"/>
  <c r="G2541" i="3"/>
  <c r="H2541" i="3"/>
  <c r="I2541" i="3"/>
  <c r="J2541" i="3"/>
  <c r="E2542" i="3"/>
  <c r="F2542" i="3"/>
  <c r="G2542" i="3"/>
  <c r="H2542" i="3"/>
  <c r="I2542" i="3"/>
  <c r="J2542" i="3"/>
  <c r="E2543" i="3"/>
  <c r="F2543" i="3"/>
  <c r="G2543" i="3"/>
  <c r="H2543" i="3"/>
  <c r="I2543" i="3"/>
  <c r="J2543" i="3"/>
  <c r="E2544" i="3"/>
  <c r="F2544" i="3"/>
  <c r="G2544" i="3"/>
  <c r="H2544" i="3"/>
  <c r="I2544" i="3"/>
  <c r="L2544" i="3" s="1"/>
  <c r="J2544" i="3"/>
  <c r="E2545" i="3"/>
  <c r="F2545" i="3"/>
  <c r="K2545" i="3" s="1"/>
  <c r="G2545" i="3"/>
  <c r="H2545" i="3"/>
  <c r="I2545" i="3"/>
  <c r="J2545" i="3"/>
  <c r="L2545" i="3" s="1"/>
  <c r="E2546" i="3"/>
  <c r="F2546" i="3"/>
  <c r="G2546" i="3"/>
  <c r="H2546" i="3"/>
  <c r="I2546" i="3"/>
  <c r="J2546" i="3"/>
  <c r="E2547" i="3"/>
  <c r="F2547" i="3"/>
  <c r="G2547" i="3"/>
  <c r="H2547" i="3"/>
  <c r="I2547" i="3"/>
  <c r="J2547" i="3"/>
  <c r="K2547" i="3"/>
  <c r="E2548" i="3"/>
  <c r="K2548" i="3" s="1"/>
  <c r="F2548" i="3"/>
  <c r="G2548" i="3"/>
  <c r="H2548" i="3"/>
  <c r="I2548" i="3"/>
  <c r="L2548" i="3" s="1"/>
  <c r="J2548" i="3"/>
  <c r="E2549" i="3"/>
  <c r="F2549" i="3"/>
  <c r="G2549" i="3"/>
  <c r="H2549" i="3"/>
  <c r="I2549" i="3"/>
  <c r="L2549" i="3" s="1"/>
  <c r="J2549" i="3"/>
  <c r="K2549" i="3"/>
  <c r="E2550" i="3"/>
  <c r="F2550" i="3"/>
  <c r="G2550" i="3"/>
  <c r="H2550" i="3"/>
  <c r="I2550" i="3"/>
  <c r="J2550" i="3"/>
  <c r="E2551" i="3"/>
  <c r="F2551" i="3"/>
  <c r="G2551" i="3"/>
  <c r="H2551" i="3"/>
  <c r="I2551" i="3"/>
  <c r="J2551" i="3"/>
  <c r="K2551" i="3"/>
  <c r="L2551" i="3"/>
  <c r="BG2551" i="3" s="1"/>
  <c r="E2552" i="3"/>
  <c r="F2552" i="3"/>
  <c r="G2552" i="3"/>
  <c r="H2552" i="3"/>
  <c r="I2552" i="3"/>
  <c r="J2552" i="3"/>
  <c r="E2553" i="3"/>
  <c r="F2553" i="3"/>
  <c r="K2553" i="3" s="1"/>
  <c r="G2553" i="3"/>
  <c r="H2553" i="3"/>
  <c r="L2553" i="3" s="1"/>
  <c r="AM2553" i="3" s="1"/>
  <c r="I2553" i="3"/>
  <c r="J2553" i="3"/>
  <c r="E2554" i="3"/>
  <c r="F2554" i="3"/>
  <c r="G2554" i="3"/>
  <c r="H2554" i="3"/>
  <c r="I2554" i="3"/>
  <c r="J2554" i="3"/>
  <c r="E2555" i="3"/>
  <c r="F2555" i="3"/>
  <c r="G2555" i="3"/>
  <c r="H2555" i="3"/>
  <c r="I2555" i="3"/>
  <c r="L2555" i="3" s="1"/>
  <c r="AS2555" i="3" s="1"/>
  <c r="J2555" i="3"/>
  <c r="K2555" i="3"/>
  <c r="E2556" i="3"/>
  <c r="F2556" i="3"/>
  <c r="G2556" i="3"/>
  <c r="H2556" i="3"/>
  <c r="I2556" i="3"/>
  <c r="J2556" i="3"/>
  <c r="E2557" i="3"/>
  <c r="F2557" i="3"/>
  <c r="G2557" i="3"/>
  <c r="H2557" i="3"/>
  <c r="I2557" i="3"/>
  <c r="J2557" i="3"/>
  <c r="L2557" i="3"/>
  <c r="E2558" i="3"/>
  <c r="F2558" i="3"/>
  <c r="G2558" i="3"/>
  <c r="H2558" i="3"/>
  <c r="I2558" i="3"/>
  <c r="J2558" i="3"/>
  <c r="E2559" i="3"/>
  <c r="F2559" i="3"/>
  <c r="G2559" i="3"/>
  <c r="H2559" i="3"/>
  <c r="I2559" i="3"/>
  <c r="L2559" i="3" s="1"/>
  <c r="J2559" i="3"/>
  <c r="E2560" i="3"/>
  <c r="F2560" i="3"/>
  <c r="G2560" i="3"/>
  <c r="H2560" i="3"/>
  <c r="I2560" i="3"/>
  <c r="J2560" i="3"/>
  <c r="E2561" i="3"/>
  <c r="F2561" i="3"/>
  <c r="G2561" i="3"/>
  <c r="H2561" i="3"/>
  <c r="L2561" i="3" s="1"/>
  <c r="I2561" i="3"/>
  <c r="J2561" i="3"/>
  <c r="E2562" i="3"/>
  <c r="F2562" i="3"/>
  <c r="K2562" i="3" s="1"/>
  <c r="G2562" i="3"/>
  <c r="H2562" i="3"/>
  <c r="I2562" i="3"/>
  <c r="J2562" i="3"/>
  <c r="E2563" i="3"/>
  <c r="F2563" i="3"/>
  <c r="G2563" i="3"/>
  <c r="H2563" i="3"/>
  <c r="I2563" i="3"/>
  <c r="J2563" i="3"/>
  <c r="E2564" i="3"/>
  <c r="F2564" i="3"/>
  <c r="G2564" i="3"/>
  <c r="H2564" i="3"/>
  <c r="I2564" i="3"/>
  <c r="J2564" i="3"/>
  <c r="E2565" i="3"/>
  <c r="F2565" i="3"/>
  <c r="G2565" i="3"/>
  <c r="H2565" i="3"/>
  <c r="L2565" i="3" s="1"/>
  <c r="I2565" i="3"/>
  <c r="J2565" i="3"/>
  <c r="E2566" i="3"/>
  <c r="F2566" i="3"/>
  <c r="G2566" i="3"/>
  <c r="H2566" i="3"/>
  <c r="I2566" i="3"/>
  <c r="J2566" i="3"/>
  <c r="E2567" i="3"/>
  <c r="F2567" i="3"/>
  <c r="G2567" i="3"/>
  <c r="H2567" i="3"/>
  <c r="I2567" i="3"/>
  <c r="J2567" i="3"/>
  <c r="L2567" i="3"/>
  <c r="E2568" i="3"/>
  <c r="F2568" i="3"/>
  <c r="G2568" i="3"/>
  <c r="H2568" i="3"/>
  <c r="I2568" i="3"/>
  <c r="J2568" i="3"/>
  <c r="E2569" i="3"/>
  <c r="F2569" i="3"/>
  <c r="G2569" i="3"/>
  <c r="H2569" i="3"/>
  <c r="I2569" i="3"/>
  <c r="L2569" i="3" s="1"/>
  <c r="J2569" i="3"/>
  <c r="E2570" i="3"/>
  <c r="F2570" i="3"/>
  <c r="G2570" i="3"/>
  <c r="H2570" i="3"/>
  <c r="I2570" i="3"/>
  <c r="J2570" i="3"/>
  <c r="E2571" i="3"/>
  <c r="F2571" i="3"/>
  <c r="G2571" i="3"/>
  <c r="H2571" i="3"/>
  <c r="I2571" i="3"/>
  <c r="J2571" i="3"/>
  <c r="E2572" i="3"/>
  <c r="F2572" i="3"/>
  <c r="G2572" i="3"/>
  <c r="H2572" i="3"/>
  <c r="I2572" i="3"/>
  <c r="J2572" i="3"/>
  <c r="E2573" i="3"/>
  <c r="F2573" i="3"/>
  <c r="G2573" i="3"/>
  <c r="H2573" i="3"/>
  <c r="I2573" i="3"/>
  <c r="J2573" i="3"/>
  <c r="E2574" i="3"/>
  <c r="F2574" i="3"/>
  <c r="G2574" i="3"/>
  <c r="H2574" i="3"/>
  <c r="I2574" i="3"/>
  <c r="J2574" i="3"/>
  <c r="E2575" i="3"/>
  <c r="F2575" i="3"/>
  <c r="G2575" i="3"/>
  <c r="H2575" i="3"/>
  <c r="I2575" i="3"/>
  <c r="J2575" i="3"/>
  <c r="L2575" i="3" s="1"/>
  <c r="E2576" i="3"/>
  <c r="K2576" i="3" s="1"/>
  <c r="F2576" i="3"/>
  <c r="G2576" i="3"/>
  <c r="H2576" i="3"/>
  <c r="I2576" i="3"/>
  <c r="J2576" i="3"/>
  <c r="E2577" i="3"/>
  <c r="F2577" i="3"/>
  <c r="G2577" i="3"/>
  <c r="H2577" i="3"/>
  <c r="I2577" i="3"/>
  <c r="J2577" i="3"/>
  <c r="E2578" i="3"/>
  <c r="F2578" i="3"/>
  <c r="G2578" i="3"/>
  <c r="H2578" i="3"/>
  <c r="I2578" i="3"/>
  <c r="J2578" i="3"/>
  <c r="E2579" i="3"/>
  <c r="F2579" i="3"/>
  <c r="G2579" i="3"/>
  <c r="H2579" i="3"/>
  <c r="I2579" i="3"/>
  <c r="J2579" i="3"/>
  <c r="E2580" i="3"/>
  <c r="F2580" i="3"/>
  <c r="G2580" i="3"/>
  <c r="H2580" i="3"/>
  <c r="I2580" i="3"/>
  <c r="L2580" i="3" s="1"/>
  <c r="J2580" i="3"/>
  <c r="E2581" i="3"/>
  <c r="K2581" i="3" s="1"/>
  <c r="F2581" i="3"/>
  <c r="G2581" i="3"/>
  <c r="H2581" i="3"/>
  <c r="I2581" i="3"/>
  <c r="J2581" i="3"/>
  <c r="E2582" i="3"/>
  <c r="K2582" i="3" s="1"/>
  <c r="F2582" i="3"/>
  <c r="G2582" i="3"/>
  <c r="H2582" i="3"/>
  <c r="I2582" i="3"/>
  <c r="J2582" i="3"/>
  <c r="E2583" i="3"/>
  <c r="K2583" i="3" s="1"/>
  <c r="F2583" i="3"/>
  <c r="G2583" i="3"/>
  <c r="H2583" i="3"/>
  <c r="I2583" i="3"/>
  <c r="J2583" i="3"/>
  <c r="E2584" i="3"/>
  <c r="F2584" i="3"/>
  <c r="G2584" i="3"/>
  <c r="H2584" i="3"/>
  <c r="I2584" i="3"/>
  <c r="L2584" i="3" s="1"/>
  <c r="J2584" i="3"/>
  <c r="E2585" i="3"/>
  <c r="K2585" i="3" s="1"/>
  <c r="F2585" i="3"/>
  <c r="G2585" i="3"/>
  <c r="H2585" i="3"/>
  <c r="I2585" i="3"/>
  <c r="J2585" i="3"/>
  <c r="E2586" i="3"/>
  <c r="F2586" i="3"/>
  <c r="G2586" i="3"/>
  <c r="H2586" i="3"/>
  <c r="I2586" i="3"/>
  <c r="J2586" i="3"/>
  <c r="E2587" i="3"/>
  <c r="K2587" i="3" s="1"/>
  <c r="F2587" i="3"/>
  <c r="G2587" i="3"/>
  <c r="H2587" i="3"/>
  <c r="I2587" i="3"/>
  <c r="J2587" i="3"/>
  <c r="E2588" i="3"/>
  <c r="F2588" i="3"/>
  <c r="G2588" i="3"/>
  <c r="H2588" i="3"/>
  <c r="I2588" i="3"/>
  <c r="J2588" i="3"/>
  <c r="E2589" i="3"/>
  <c r="K2589" i="3" s="1"/>
  <c r="F2589" i="3"/>
  <c r="G2589" i="3"/>
  <c r="H2589" i="3"/>
  <c r="I2589" i="3"/>
  <c r="J2589" i="3"/>
  <c r="E2590" i="3"/>
  <c r="F2590" i="3"/>
  <c r="G2590" i="3"/>
  <c r="H2590" i="3"/>
  <c r="I2590" i="3"/>
  <c r="J2590" i="3"/>
  <c r="E2591" i="3"/>
  <c r="F2591" i="3"/>
  <c r="G2591" i="3"/>
  <c r="H2591" i="3"/>
  <c r="I2591" i="3"/>
  <c r="J2591" i="3"/>
  <c r="K2591" i="3"/>
  <c r="E2592" i="3"/>
  <c r="F2592" i="3"/>
  <c r="G2592" i="3"/>
  <c r="H2592" i="3"/>
  <c r="L2592" i="3" s="1"/>
  <c r="I2592" i="3"/>
  <c r="J2592" i="3"/>
  <c r="E2593" i="3"/>
  <c r="F2593" i="3"/>
  <c r="G2593" i="3"/>
  <c r="H2593" i="3"/>
  <c r="I2593" i="3"/>
  <c r="J2593" i="3"/>
  <c r="K2593" i="3"/>
  <c r="E2594" i="3"/>
  <c r="F2594" i="3"/>
  <c r="G2594" i="3"/>
  <c r="H2594" i="3"/>
  <c r="I2594" i="3"/>
  <c r="J2594" i="3"/>
  <c r="E2595" i="3"/>
  <c r="F2595" i="3"/>
  <c r="G2595" i="3"/>
  <c r="H2595" i="3"/>
  <c r="I2595" i="3"/>
  <c r="J2595" i="3"/>
  <c r="L2595" i="3" s="1"/>
  <c r="AZ2595" i="3" s="1"/>
  <c r="K2595" i="3"/>
  <c r="E2596" i="3"/>
  <c r="F2596" i="3"/>
  <c r="G2596" i="3"/>
  <c r="H2596" i="3"/>
  <c r="I2596" i="3"/>
  <c r="J2596" i="3"/>
  <c r="E2597" i="3"/>
  <c r="F2597" i="3"/>
  <c r="G2597" i="3"/>
  <c r="H2597" i="3"/>
  <c r="L2597" i="3" s="1"/>
  <c r="I2597" i="3"/>
  <c r="J2597" i="3"/>
  <c r="K2597" i="3"/>
  <c r="E2598" i="3"/>
  <c r="F2598" i="3"/>
  <c r="G2598" i="3"/>
  <c r="H2598" i="3"/>
  <c r="I2598" i="3"/>
  <c r="J2598" i="3"/>
  <c r="E2599" i="3"/>
  <c r="F2599" i="3"/>
  <c r="G2599" i="3"/>
  <c r="H2599" i="3"/>
  <c r="I2599" i="3"/>
  <c r="J2599" i="3"/>
  <c r="K2599" i="3"/>
  <c r="E2600" i="3"/>
  <c r="F2600" i="3"/>
  <c r="G2600" i="3"/>
  <c r="H2600" i="3"/>
  <c r="I2600" i="3"/>
  <c r="J2600" i="3"/>
  <c r="E2601" i="3"/>
  <c r="F2601" i="3"/>
  <c r="G2601" i="3"/>
  <c r="H2601" i="3"/>
  <c r="I2601" i="3"/>
  <c r="J2601" i="3"/>
  <c r="L2601" i="3" s="1"/>
  <c r="K2601" i="3"/>
  <c r="E2602" i="3"/>
  <c r="F2602" i="3"/>
  <c r="G2602" i="3"/>
  <c r="H2602" i="3"/>
  <c r="I2602" i="3"/>
  <c r="J2602" i="3"/>
  <c r="E2603" i="3"/>
  <c r="F2603" i="3"/>
  <c r="G2603" i="3"/>
  <c r="H2603" i="3"/>
  <c r="I2603" i="3"/>
  <c r="L2603" i="3" s="1"/>
  <c r="AX2603" i="3" s="1"/>
  <c r="J2603" i="3"/>
  <c r="K2603" i="3"/>
  <c r="E2604" i="3"/>
  <c r="F2604" i="3"/>
  <c r="G2604" i="3"/>
  <c r="H2604" i="3"/>
  <c r="I2604" i="3"/>
  <c r="J2604" i="3"/>
  <c r="E2605" i="3"/>
  <c r="F2605" i="3"/>
  <c r="G2605" i="3"/>
  <c r="H2605" i="3"/>
  <c r="L2605" i="3" s="1"/>
  <c r="I2605" i="3"/>
  <c r="J2605" i="3"/>
  <c r="E2606" i="3"/>
  <c r="K2606" i="3" s="1"/>
  <c r="F2606" i="3"/>
  <c r="G2606" i="3"/>
  <c r="H2606" i="3"/>
  <c r="I2606" i="3"/>
  <c r="J2606" i="3"/>
  <c r="E2607" i="3"/>
  <c r="F2607" i="3"/>
  <c r="G2607" i="3"/>
  <c r="H2607" i="3"/>
  <c r="I2607" i="3"/>
  <c r="J2607" i="3"/>
  <c r="L2607" i="3" s="1"/>
  <c r="E2608" i="3"/>
  <c r="F2608" i="3"/>
  <c r="G2608" i="3"/>
  <c r="H2608" i="3"/>
  <c r="L2608" i="3" s="1"/>
  <c r="I2608" i="3"/>
  <c r="J2608" i="3"/>
  <c r="E2609" i="3"/>
  <c r="F2609" i="3"/>
  <c r="G2609" i="3"/>
  <c r="H2609" i="3"/>
  <c r="I2609" i="3"/>
  <c r="J2609" i="3"/>
  <c r="E2610" i="3"/>
  <c r="F2610" i="3"/>
  <c r="G2610" i="3"/>
  <c r="H2610" i="3"/>
  <c r="I2610" i="3"/>
  <c r="J2610" i="3"/>
  <c r="E2611" i="3"/>
  <c r="F2611" i="3"/>
  <c r="G2611" i="3"/>
  <c r="H2611" i="3"/>
  <c r="I2611" i="3"/>
  <c r="J2611" i="3"/>
  <c r="K2611" i="3"/>
  <c r="E2612" i="3"/>
  <c r="F2612" i="3"/>
  <c r="G2612" i="3"/>
  <c r="H2612" i="3"/>
  <c r="I2612" i="3"/>
  <c r="J2612" i="3"/>
  <c r="E2613" i="3"/>
  <c r="F2613" i="3"/>
  <c r="G2613" i="3"/>
  <c r="H2613" i="3"/>
  <c r="I2613" i="3"/>
  <c r="J2613" i="3"/>
  <c r="E2614" i="3"/>
  <c r="F2614" i="3"/>
  <c r="G2614" i="3"/>
  <c r="H2614" i="3"/>
  <c r="I2614" i="3"/>
  <c r="J2614" i="3"/>
  <c r="E2615" i="3"/>
  <c r="F2615" i="3"/>
  <c r="G2615" i="3"/>
  <c r="H2615" i="3"/>
  <c r="I2615" i="3"/>
  <c r="J2615" i="3"/>
  <c r="K2615" i="3"/>
  <c r="E2616" i="3"/>
  <c r="F2616" i="3"/>
  <c r="G2616" i="3"/>
  <c r="H2616" i="3"/>
  <c r="I2616" i="3"/>
  <c r="J2616" i="3"/>
  <c r="E2617" i="3"/>
  <c r="F2617" i="3"/>
  <c r="G2617" i="3"/>
  <c r="H2617" i="3"/>
  <c r="I2617" i="3"/>
  <c r="J2617" i="3"/>
  <c r="E2618" i="3"/>
  <c r="F2618" i="3"/>
  <c r="G2618" i="3"/>
  <c r="H2618" i="3"/>
  <c r="I2618" i="3"/>
  <c r="J2618" i="3"/>
  <c r="E2619" i="3"/>
  <c r="F2619" i="3"/>
  <c r="G2619" i="3"/>
  <c r="H2619" i="3"/>
  <c r="I2619" i="3"/>
  <c r="L2619" i="3" s="1"/>
  <c r="J2619" i="3"/>
  <c r="E2620" i="3"/>
  <c r="K2620" i="3" s="1"/>
  <c r="F2620" i="3"/>
  <c r="G2620" i="3"/>
  <c r="H2620" i="3"/>
  <c r="I2620" i="3"/>
  <c r="J2620" i="3"/>
  <c r="E2621" i="3"/>
  <c r="F2621" i="3"/>
  <c r="G2621" i="3"/>
  <c r="H2621" i="3"/>
  <c r="I2621" i="3"/>
  <c r="J2621" i="3"/>
  <c r="K2621" i="3"/>
  <c r="E2622" i="3"/>
  <c r="F2622" i="3"/>
  <c r="G2622" i="3"/>
  <c r="H2622" i="3"/>
  <c r="I2622" i="3"/>
  <c r="J2622" i="3"/>
  <c r="E2623" i="3"/>
  <c r="F2623" i="3"/>
  <c r="G2623" i="3"/>
  <c r="H2623" i="3"/>
  <c r="I2623" i="3"/>
  <c r="J2623" i="3"/>
  <c r="L2623" i="3" s="1"/>
  <c r="AE2623" i="3" s="1"/>
  <c r="K2623" i="3"/>
  <c r="AY2623" i="3" s="1"/>
  <c r="E2624" i="3"/>
  <c r="F2624" i="3"/>
  <c r="G2624" i="3"/>
  <c r="H2624" i="3"/>
  <c r="I2624" i="3"/>
  <c r="J2624" i="3"/>
  <c r="E2625" i="3"/>
  <c r="F2625" i="3"/>
  <c r="G2625" i="3"/>
  <c r="H2625" i="3"/>
  <c r="I2625" i="3"/>
  <c r="J2625" i="3"/>
  <c r="K2625" i="3"/>
  <c r="E2626" i="3"/>
  <c r="F2626" i="3"/>
  <c r="G2626" i="3"/>
  <c r="H2626" i="3"/>
  <c r="I2626" i="3"/>
  <c r="J2626" i="3"/>
  <c r="E2627" i="3"/>
  <c r="F2627" i="3"/>
  <c r="G2627" i="3"/>
  <c r="H2627" i="3"/>
  <c r="I2627" i="3"/>
  <c r="J2627" i="3"/>
  <c r="K2627" i="3"/>
  <c r="E2628" i="3"/>
  <c r="F2628" i="3"/>
  <c r="G2628" i="3"/>
  <c r="H2628" i="3"/>
  <c r="I2628" i="3"/>
  <c r="J2628" i="3"/>
  <c r="E2629" i="3"/>
  <c r="F2629" i="3"/>
  <c r="G2629" i="3"/>
  <c r="H2629" i="3"/>
  <c r="I2629" i="3"/>
  <c r="J2629" i="3"/>
  <c r="K2629" i="3"/>
  <c r="E2630" i="3"/>
  <c r="F2630" i="3"/>
  <c r="G2630" i="3"/>
  <c r="H2630" i="3"/>
  <c r="I2630" i="3"/>
  <c r="J2630" i="3"/>
  <c r="E2631" i="3"/>
  <c r="F2631" i="3"/>
  <c r="K2631" i="3" s="1"/>
  <c r="G2631" i="3"/>
  <c r="H2631" i="3"/>
  <c r="I2631" i="3"/>
  <c r="J2631" i="3"/>
  <c r="L2631" i="3" s="1"/>
  <c r="E2632" i="3"/>
  <c r="F2632" i="3"/>
  <c r="G2632" i="3"/>
  <c r="H2632" i="3"/>
  <c r="I2632" i="3"/>
  <c r="J2632" i="3"/>
  <c r="E2633" i="3"/>
  <c r="F2633" i="3"/>
  <c r="K2633" i="3" s="1"/>
  <c r="G2633" i="3"/>
  <c r="H2633" i="3"/>
  <c r="I2633" i="3"/>
  <c r="J2633" i="3"/>
  <c r="L2633" i="3" s="1"/>
  <c r="E2634" i="3"/>
  <c r="F2634" i="3"/>
  <c r="G2634" i="3"/>
  <c r="H2634" i="3"/>
  <c r="I2634" i="3"/>
  <c r="J2634" i="3"/>
  <c r="E2635" i="3"/>
  <c r="F2635" i="3"/>
  <c r="G2635" i="3"/>
  <c r="H2635" i="3"/>
  <c r="I2635" i="3"/>
  <c r="J2635" i="3"/>
  <c r="E2636" i="3"/>
  <c r="F2636" i="3"/>
  <c r="G2636" i="3"/>
  <c r="H2636" i="3"/>
  <c r="I2636" i="3"/>
  <c r="J2636" i="3"/>
  <c r="E2637" i="3"/>
  <c r="F2637" i="3"/>
  <c r="G2637" i="3"/>
  <c r="H2637" i="3"/>
  <c r="I2637" i="3"/>
  <c r="J2637" i="3"/>
  <c r="E2638" i="3"/>
  <c r="K2638" i="3" s="1"/>
  <c r="F2638" i="3"/>
  <c r="G2638" i="3"/>
  <c r="H2638" i="3"/>
  <c r="I2638" i="3"/>
  <c r="L2638" i="3" s="1"/>
  <c r="J2638" i="3"/>
  <c r="E2639" i="3"/>
  <c r="F2639" i="3"/>
  <c r="G2639" i="3"/>
  <c r="H2639" i="3"/>
  <c r="I2639" i="3"/>
  <c r="L2639" i="3" s="1"/>
  <c r="J2639" i="3"/>
  <c r="E2640" i="3"/>
  <c r="F2640" i="3"/>
  <c r="G2640" i="3"/>
  <c r="H2640" i="3"/>
  <c r="I2640" i="3"/>
  <c r="J2640" i="3"/>
  <c r="E2641" i="3"/>
  <c r="F2641" i="3"/>
  <c r="G2641" i="3"/>
  <c r="H2641" i="3"/>
  <c r="I2641" i="3"/>
  <c r="J2641" i="3"/>
  <c r="K2641" i="3"/>
  <c r="E2642" i="3"/>
  <c r="F2642" i="3"/>
  <c r="G2642" i="3"/>
  <c r="H2642" i="3"/>
  <c r="I2642" i="3"/>
  <c r="J2642" i="3"/>
  <c r="L2642" i="3"/>
  <c r="E2643" i="3"/>
  <c r="F2643" i="3"/>
  <c r="G2643" i="3"/>
  <c r="H2643" i="3"/>
  <c r="I2643" i="3"/>
  <c r="J2643" i="3"/>
  <c r="E2644" i="3"/>
  <c r="F2644" i="3"/>
  <c r="G2644" i="3"/>
  <c r="H2644" i="3"/>
  <c r="I2644" i="3"/>
  <c r="J2644" i="3"/>
  <c r="L2644" i="3" s="1"/>
  <c r="E2645" i="3"/>
  <c r="F2645" i="3"/>
  <c r="K2645" i="3" s="1"/>
  <c r="G2645" i="3"/>
  <c r="H2645" i="3"/>
  <c r="I2645" i="3"/>
  <c r="J2645" i="3"/>
  <c r="E2646" i="3"/>
  <c r="F2646" i="3"/>
  <c r="G2646" i="3"/>
  <c r="H2646" i="3"/>
  <c r="L2646" i="3" s="1"/>
  <c r="I2646" i="3"/>
  <c r="J2646" i="3"/>
  <c r="E2647" i="3"/>
  <c r="F2647" i="3"/>
  <c r="G2647" i="3"/>
  <c r="H2647" i="3"/>
  <c r="I2647" i="3"/>
  <c r="J2647" i="3"/>
  <c r="E2648" i="3"/>
  <c r="F2648" i="3"/>
  <c r="G2648" i="3"/>
  <c r="H2648" i="3"/>
  <c r="I2648" i="3"/>
  <c r="L2648" i="3" s="1"/>
  <c r="J2648" i="3"/>
  <c r="E2649" i="3"/>
  <c r="F2649" i="3"/>
  <c r="G2649" i="3"/>
  <c r="H2649" i="3"/>
  <c r="I2649" i="3"/>
  <c r="J2649" i="3"/>
  <c r="E2650" i="3"/>
  <c r="F2650" i="3"/>
  <c r="G2650" i="3"/>
  <c r="H2650" i="3"/>
  <c r="I2650" i="3"/>
  <c r="J2650" i="3"/>
  <c r="E2651" i="3"/>
  <c r="F2651" i="3"/>
  <c r="G2651" i="3"/>
  <c r="H2651" i="3"/>
  <c r="I2651" i="3"/>
  <c r="J2651" i="3"/>
  <c r="E2652" i="3"/>
  <c r="F2652" i="3"/>
  <c r="G2652" i="3"/>
  <c r="H2652" i="3"/>
  <c r="I2652" i="3"/>
  <c r="J2652" i="3"/>
  <c r="E2653" i="3"/>
  <c r="F2653" i="3"/>
  <c r="G2653" i="3"/>
  <c r="H2653" i="3"/>
  <c r="I2653" i="3"/>
  <c r="J2653" i="3"/>
  <c r="E2654" i="3"/>
  <c r="F2654" i="3"/>
  <c r="G2654" i="3"/>
  <c r="H2654" i="3"/>
  <c r="I2654" i="3"/>
  <c r="J2654" i="3"/>
  <c r="E2655" i="3"/>
  <c r="F2655" i="3"/>
  <c r="G2655" i="3"/>
  <c r="H2655" i="3"/>
  <c r="I2655" i="3"/>
  <c r="J2655" i="3"/>
  <c r="E2656" i="3"/>
  <c r="F2656" i="3"/>
  <c r="G2656" i="3"/>
  <c r="H2656" i="3"/>
  <c r="I2656" i="3"/>
  <c r="J2656" i="3"/>
  <c r="E2657" i="3"/>
  <c r="F2657" i="3"/>
  <c r="G2657" i="3"/>
  <c r="H2657" i="3"/>
  <c r="I2657" i="3"/>
  <c r="J2657" i="3"/>
  <c r="E2658" i="3"/>
  <c r="F2658" i="3"/>
  <c r="G2658" i="3"/>
  <c r="H2658" i="3"/>
  <c r="I2658" i="3"/>
  <c r="J2658" i="3"/>
  <c r="E2659" i="3"/>
  <c r="F2659" i="3"/>
  <c r="G2659" i="3"/>
  <c r="H2659" i="3"/>
  <c r="I2659" i="3"/>
  <c r="J2659" i="3"/>
  <c r="E2660" i="3"/>
  <c r="F2660" i="3"/>
  <c r="G2660" i="3"/>
  <c r="H2660" i="3"/>
  <c r="I2660" i="3"/>
  <c r="J2660" i="3"/>
  <c r="E2661" i="3"/>
  <c r="F2661" i="3"/>
  <c r="G2661" i="3"/>
  <c r="H2661" i="3"/>
  <c r="I2661" i="3"/>
  <c r="J2661" i="3"/>
  <c r="E2662" i="3"/>
  <c r="F2662" i="3"/>
  <c r="G2662" i="3"/>
  <c r="H2662" i="3"/>
  <c r="I2662" i="3"/>
  <c r="L2662" i="3" s="1"/>
  <c r="J2662" i="3"/>
  <c r="E2663" i="3"/>
  <c r="F2663" i="3"/>
  <c r="G2663" i="3"/>
  <c r="H2663" i="3"/>
  <c r="I2663" i="3"/>
  <c r="J2663" i="3"/>
  <c r="E2664" i="3"/>
  <c r="F2664" i="3"/>
  <c r="G2664" i="3"/>
  <c r="H2664" i="3"/>
  <c r="I2664" i="3"/>
  <c r="L2664" i="3" s="1"/>
  <c r="J2664" i="3"/>
  <c r="E2665" i="3"/>
  <c r="F2665" i="3"/>
  <c r="G2665" i="3"/>
  <c r="H2665" i="3"/>
  <c r="I2665" i="3"/>
  <c r="J2665" i="3"/>
  <c r="E2666" i="3"/>
  <c r="F2666" i="3"/>
  <c r="G2666" i="3"/>
  <c r="H2666" i="3"/>
  <c r="I2666" i="3"/>
  <c r="L2666" i="3" s="1"/>
  <c r="J2666" i="3"/>
  <c r="E2667" i="3"/>
  <c r="F2667" i="3"/>
  <c r="G2667" i="3"/>
  <c r="H2667" i="3"/>
  <c r="I2667" i="3"/>
  <c r="J2667" i="3"/>
  <c r="E2668" i="3"/>
  <c r="F2668" i="3"/>
  <c r="G2668" i="3"/>
  <c r="H2668" i="3"/>
  <c r="I2668" i="3"/>
  <c r="L2668" i="3" s="1"/>
  <c r="J2668" i="3"/>
  <c r="E2669" i="3"/>
  <c r="F2669" i="3"/>
  <c r="G2669" i="3"/>
  <c r="H2669" i="3"/>
  <c r="I2669" i="3"/>
  <c r="J2669" i="3"/>
  <c r="E2670" i="3"/>
  <c r="F2670" i="3"/>
  <c r="G2670" i="3"/>
  <c r="H2670" i="3"/>
  <c r="I2670" i="3"/>
  <c r="J2670" i="3"/>
  <c r="E2671" i="3"/>
  <c r="F2671" i="3"/>
  <c r="G2671" i="3"/>
  <c r="H2671" i="3"/>
  <c r="I2671" i="3"/>
  <c r="J2671" i="3"/>
  <c r="E2672" i="3"/>
  <c r="F2672" i="3"/>
  <c r="G2672" i="3"/>
  <c r="H2672" i="3"/>
  <c r="I2672" i="3"/>
  <c r="J2672" i="3"/>
  <c r="E2673" i="3"/>
  <c r="F2673" i="3"/>
  <c r="G2673" i="3"/>
  <c r="H2673" i="3"/>
  <c r="I2673" i="3"/>
  <c r="J2673" i="3"/>
  <c r="E2674" i="3"/>
  <c r="F2674" i="3"/>
  <c r="G2674" i="3"/>
  <c r="H2674" i="3"/>
  <c r="I2674" i="3"/>
  <c r="J2674" i="3"/>
  <c r="E2675" i="3"/>
  <c r="F2675" i="3"/>
  <c r="G2675" i="3"/>
  <c r="H2675" i="3"/>
  <c r="I2675" i="3"/>
  <c r="J2675" i="3"/>
  <c r="BL2677" i="3" l="1"/>
  <c r="Z2676" i="3"/>
  <c r="AP2676" i="3"/>
  <c r="BF2676" i="3"/>
  <c r="R2676" i="3"/>
  <c r="BL2676" i="3" s="1"/>
  <c r="AH2676" i="3"/>
  <c r="AX2676" i="3"/>
  <c r="BD2676" i="3"/>
  <c r="AN2676" i="3"/>
  <c r="X2676" i="3"/>
  <c r="BC2676" i="3"/>
  <c r="AM2676" i="3"/>
  <c r="W2676" i="3"/>
  <c r="BE2676" i="3"/>
  <c r="AO2676" i="3"/>
  <c r="Y2676" i="3"/>
  <c r="AH2680" i="3"/>
  <c r="BB2680" i="3"/>
  <c r="BJ2681" i="3"/>
  <c r="BC2678" i="3"/>
  <c r="W2678" i="3"/>
  <c r="AL2678" i="3"/>
  <c r="BG2678" i="3"/>
  <c r="AA2678" i="3"/>
  <c r="AP2678" i="3"/>
  <c r="BH2678" i="3"/>
  <c r="AR2678" i="3"/>
  <c r="AB2678" i="3"/>
  <c r="BI2678" i="3"/>
  <c r="AS2678" i="3"/>
  <c r="AC2678" i="3"/>
  <c r="M2678" i="3"/>
  <c r="AP2680" i="3"/>
  <c r="N2682" i="3"/>
  <c r="R2682" i="3"/>
  <c r="V2682" i="3"/>
  <c r="Z2682" i="3"/>
  <c r="AD2682" i="3"/>
  <c r="AH2682" i="3"/>
  <c r="AL2682" i="3"/>
  <c r="AP2682" i="3"/>
  <c r="AT2682" i="3"/>
  <c r="AX2682" i="3"/>
  <c r="BB2682" i="3"/>
  <c r="BF2682" i="3"/>
  <c r="P2682" i="3"/>
  <c r="T2682" i="3"/>
  <c r="X2682" i="3"/>
  <c r="AB2682" i="3"/>
  <c r="AF2682" i="3"/>
  <c r="AJ2682" i="3"/>
  <c r="AN2682" i="3"/>
  <c r="AR2682" i="3"/>
  <c r="AV2682" i="3"/>
  <c r="AZ2682" i="3"/>
  <c r="BD2682" i="3"/>
  <c r="BH2682" i="3"/>
  <c r="M2682" i="3"/>
  <c r="U2682" i="3"/>
  <c r="AC2682" i="3"/>
  <c r="AK2682" i="3"/>
  <c r="AS2682" i="3"/>
  <c r="BA2682" i="3"/>
  <c r="BI2682" i="3"/>
  <c r="Q2682" i="3"/>
  <c r="AA2682" i="3"/>
  <c r="AM2682" i="3"/>
  <c r="AW2682" i="3"/>
  <c r="BG2682" i="3"/>
  <c r="S2682" i="3"/>
  <c r="AE2682" i="3"/>
  <c r="AO2682" i="3"/>
  <c r="AY2682" i="3"/>
  <c r="O2682" i="3"/>
  <c r="AI2682" i="3"/>
  <c r="BE2682" i="3"/>
  <c r="W2682" i="3"/>
  <c r="AQ2682" i="3"/>
  <c r="Y2682" i="3"/>
  <c r="AU2682" i="3"/>
  <c r="AG2682" i="3"/>
  <c r="BC2682" i="3"/>
  <c r="AT2680" i="3"/>
  <c r="AU2680" i="3"/>
  <c r="O2680" i="3"/>
  <c r="AI2680" i="3"/>
  <c r="BD2680" i="3"/>
  <c r="AN2680" i="3"/>
  <c r="X2680" i="3"/>
  <c r="BE2680" i="3"/>
  <c r="AO2680" i="3"/>
  <c r="Y2680" i="3"/>
  <c r="BN2683" i="3"/>
  <c r="BK2683" i="3"/>
  <c r="BL2685" i="3"/>
  <c r="BJ2685" i="3"/>
  <c r="BL2690" i="3"/>
  <c r="BJ2691" i="3"/>
  <c r="O2692" i="3"/>
  <c r="S2692" i="3"/>
  <c r="W2692" i="3"/>
  <c r="AA2692" i="3"/>
  <c r="AE2692" i="3"/>
  <c r="AI2692" i="3"/>
  <c r="AM2692" i="3"/>
  <c r="AQ2692" i="3"/>
  <c r="AU2692" i="3"/>
  <c r="AY2692" i="3"/>
  <c r="BC2692" i="3"/>
  <c r="BG2692" i="3"/>
  <c r="Q2692" i="3"/>
  <c r="V2692" i="3"/>
  <c r="AB2692" i="3"/>
  <c r="AG2692" i="3"/>
  <c r="AL2692" i="3"/>
  <c r="AR2692" i="3"/>
  <c r="AW2692" i="3"/>
  <c r="BB2692" i="3"/>
  <c r="BH2692" i="3"/>
  <c r="M2692" i="3"/>
  <c r="R2692" i="3"/>
  <c r="X2692" i="3"/>
  <c r="AC2692" i="3"/>
  <c r="AH2692" i="3"/>
  <c r="AN2692" i="3"/>
  <c r="AS2692" i="3"/>
  <c r="AX2692" i="3"/>
  <c r="BD2692" i="3"/>
  <c r="BI2692" i="3"/>
  <c r="N2692" i="3"/>
  <c r="T2692" i="3"/>
  <c r="Y2692" i="3"/>
  <c r="AD2692" i="3"/>
  <c r="AJ2692" i="3"/>
  <c r="AO2692" i="3"/>
  <c r="AT2692" i="3"/>
  <c r="AZ2692" i="3"/>
  <c r="BE2692" i="3"/>
  <c r="P2692" i="3"/>
  <c r="U2692" i="3"/>
  <c r="Z2692" i="3"/>
  <c r="AF2692" i="3"/>
  <c r="AK2692" i="3"/>
  <c r="AP2692" i="3"/>
  <c r="AV2692" i="3"/>
  <c r="BA2692" i="3"/>
  <c r="BF2692" i="3"/>
  <c r="BN2686" i="3"/>
  <c r="BK2686" i="3"/>
  <c r="BN2696" i="3"/>
  <c r="BK2696" i="3"/>
  <c r="BK2700" i="3"/>
  <c r="BN2700" i="3"/>
  <c r="BJ2696" i="3"/>
  <c r="BJ2697" i="3"/>
  <c r="BM2699" i="3"/>
  <c r="BL2699" i="3"/>
  <c r="BJ2702" i="3"/>
  <c r="N2704" i="3"/>
  <c r="AI2704" i="3"/>
  <c r="BE2704" i="3"/>
  <c r="BN2711" i="3"/>
  <c r="BK2711" i="3"/>
  <c r="BM2701" i="3"/>
  <c r="O2704" i="3"/>
  <c r="AK2704" i="3"/>
  <c r="BF2704" i="3"/>
  <c r="BH2704" i="3"/>
  <c r="AR2704" i="3"/>
  <c r="AB2704" i="3"/>
  <c r="BM2706" i="3"/>
  <c r="BJ2717" i="3"/>
  <c r="BJ2719" i="3"/>
  <c r="BJ2721" i="3"/>
  <c r="BJ2723" i="3"/>
  <c r="BN2708" i="3"/>
  <c r="BK2708" i="3"/>
  <c r="BL2708" i="3"/>
  <c r="BJ2708" i="3"/>
  <c r="BM2713" i="3"/>
  <c r="BK2722" i="3"/>
  <c r="BN2722" i="3"/>
  <c r="BL2722" i="3"/>
  <c r="BK2726" i="3"/>
  <c r="BN2726" i="3"/>
  <c r="BM2719" i="3"/>
  <c r="BM2724" i="3"/>
  <c r="BJ2726" i="3"/>
  <c r="BL2726" i="3"/>
  <c r="BK2718" i="3"/>
  <c r="BN2718" i="3"/>
  <c r="BL2718" i="3"/>
  <c r="BM2721" i="3"/>
  <c r="BJ2720" i="3"/>
  <c r="BM2720" i="3"/>
  <c r="BL2729" i="3"/>
  <c r="BM2677" i="3"/>
  <c r="AZ2676" i="3"/>
  <c r="AJ2676" i="3"/>
  <c r="T2676" i="3"/>
  <c r="AY2676" i="3"/>
  <c r="AI2676" i="3"/>
  <c r="S2676" i="3"/>
  <c r="BA2676" i="3"/>
  <c r="AK2676" i="3"/>
  <c r="U2676" i="3"/>
  <c r="AD2676" i="3"/>
  <c r="BK2679" i="3"/>
  <c r="BN2679" i="3"/>
  <c r="N2676" i="3"/>
  <c r="BJ2676" i="3" s="1"/>
  <c r="AU2678" i="3"/>
  <c r="O2678" i="3"/>
  <c r="AD2678" i="3"/>
  <c r="AY2678" i="3"/>
  <c r="S2678" i="3"/>
  <c r="AH2678" i="3"/>
  <c r="BD2678" i="3"/>
  <c r="AN2678" i="3"/>
  <c r="X2678" i="3"/>
  <c r="BE2678" i="3"/>
  <c r="AO2678" i="3"/>
  <c r="Y2678" i="3"/>
  <c r="R2680" i="3"/>
  <c r="Z2680" i="3"/>
  <c r="AD2680" i="3"/>
  <c r="AM2680" i="3"/>
  <c r="BG2680" i="3"/>
  <c r="AA2680" i="3"/>
  <c r="AZ2680" i="3"/>
  <c r="AJ2680" i="3"/>
  <c r="T2680" i="3"/>
  <c r="BA2680" i="3"/>
  <c r="AK2680" i="3"/>
  <c r="U2680" i="3"/>
  <c r="BL2689" i="3"/>
  <c r="BN2691" i="3"/>
  <c r="BK2691" i="3"/>
  <c r="BM2684" i="3"/>
  <c r="BJ2683" i="3"/>
  <c r="BN2684" i="3"/>
  <c r="BK2684" i="3"/>
  <c r="BJ2684" i="3"/>
  <c r="BL2688" i="3"/>
  <c r="BJ2688" i="3"/>
  <c r="O2694" i="3"/>
  <c r="S2694" i="3"/>
  <c r="W2694" i="3"/>
  <c r="AA2694" i="3"/>
  <c r="AE2694" i="3"/>
  <c r="AI2694" i="3"/>
  <c r="AM2694" i="3"/>
  <c r="AQ2694" i="3"/>
  <c r="AU2694" i="3"/>
  <c r="AY2694" i="3"/>
  <c r="BC2694" i="3"/>
  <c r="BG2694" i="3"/>
  <c r="Q2694" i="3"/>
  <c r="V2694" i="3"/>
  <c r="AB2694" i="3"/>
  <c r="AG2694" i="3"/>
  <c r="AL2694" i="3"/>
  <c r="AR2694" i="3"/>
  <c r="AW2694" i="3"/>
  <c r="BB2694" i="3"/>
  <c r="BH2694" i="3"/>
  <c r="M2694" i="3"/>
  <c r="R2694" i="3"/>
  <c r="X2694" i="3"/>
  <c r="AC2694" i="3"/>
  <c r="AH2694" i="3"/>
  <c r="AN2694" i="3"/>
  <c r="AS2694" i="3"/>
  <c r="AX2694" i="3"/>
  <c r="BD2694" i="3"/>
  <c r="BI2694" i="3"/>
  <c r="T2694" i="3"/>
  <c r="AD2694" i="3"/>
  <c r="AO2694" i="3"/>
  <c r="AZ2694" i="3"/>
  <c r="U2694" i="3"/>
  <c r="AF2694" i="3"/>
  <c r="AP2694" i="3"/>
  <c r="BA2694" i="3"/>
  <c r="N2694" i="3"/>
  <c r="BJ2694" i="3" s="1"/>
  <c r="Y2694" i="3"/>
  <c r="AJ2694" i="3"/>
  <c r="AT2694" i="3"/>
  <c r="BE2694" i="3"/>
  <c r="P2694" i="3"/>
  <c r="Z2694" i="3"/>
  <c r="AK2694" i="3"/>
  <c r="AV2694" i="3"/>
  <c r="BF2694" i="3"/>
  <c r="BN2699" i="3"/>
  <c r="BK2699" i="3"/>
  <c r="BK2697" i="3"/>
  <c r="BN2697" i="3"/>
  <c r="BM2698" i="3"/>
  <c r="BN2702" i="3"/>
  <c r="BK2702" i="3"/>
  <c r="S2704" i="3"/>
  <c r="AO2704" i="3"/>
  <c r="BN2705" i="3"/>
  <c r="BK2705" i="3"/>
  <c r="BN2713" i="3"/>
  <c r="BK2713" i="3"/>
  <c r="BJ2701" i="3"/>
  <c r="BN2701" i="3"/>
  <c r="BK2701" i="3"/>
  <c r="BN2703" i="3"/>
  <c r="BK2703" i="3"/>
  <c r="U2704" i="3"/>
  <c r="AP2704" i="3"/>
  <c r="BJ2705" i="3"/>
  <c r="BJ2707" i="3"/>
  <c r="BJ2709" i="3"/>
  <c r="BJ2711" i="3"/>
  <c r="BJ2713" i="3"/>
  <c r="BD2704" i="3"/>
  <c r="AN2704" i="3"/>
  <c r="X2704" i="3"/>
  <c r="BM2709" i="3"/>
  <c r="BN2706" i="3"/>
  <c r="BK2706" i="3"/>
  <c r="BL2706" i="3"/>
  <c r="BJ2706" i="3"/>
  <c r="BM2711" i="3"/>
  <c r="BM2714" i="3"/>
  <c r="BL2713" i="3"/>
  <c r="BM2707" i="3"/>
  <c r="BN2723" i="3"/>
  <c r="BK2723" i="3"/>
  <c r="BK2728" i="3"/>
  <c r="BN2728" i="3"/>
  <c r="BN2717" i="3"/>
  <c r="BL2719" i="3"/>
  <c r="BJ2724" i="3"/>
  <c r="BL2724" i="3"/>
  <c r="BN2719" i="3"/>
  <c r="BK2719" i="3"/>
  <c r="BL2721" i="3"/>
  <c r="BK2720" i="3"/>
  <c r="BN2720" i="3"/>
  <c r="BL2720" i="3"/>
  <c r="BJ2725" i="3"/>
  <c r="BK2677" i="3"/>
  <c r="BN2677" i="3"/>
  <c r="BM2679" i="3"/>
  <c r="AT2676" i="3"/>
  <c r="AM2678" i="3"/>
  <c r="BB2678" i="3"/>
  <c r="V2678" i="3"/>
  <c r="AQ2678" i="3"/>
  <c r="BF2678" i="3"/>
  <c r="Z2678" i="3"/>
  <c r="AZ2678" i="3"/>
  <c r="AJ2678" i="3"/>
  <c r="T2678" i="3"/>
  <c r="BA2678" i="3"/>
  <c r="AK2678" i="3"/>
  <c r="U2678" i="3"/>
  <c r="AL2680" i="3"/>
  <c r="BM2681" i="3"/>
  <c r="AX2680" i="3"/>
  <c r="N2680" i="3"/>
  <c r="AE2680" i="3"/>
  <c r="AY2680" i="3"/>
  <c r="S2680" i="3"/>
  <c r="AV2680" i="3"/>
  <c r="AF2680" i="3"/>
  <c r="P2680" i="3"/>
  <c r="AW2680" i="3"/>
  <c r="AG2680" i="3"/>
  <c r="Q2680" i="3"/>
  <c r="BL2686" i="3"/>
  <c r="BJ2686" i="3"/>
  <c r="BJ2689" i="3"/>
  <c r="BL2683" i="3"/>
  <c r="BK2687" i="3"/>
  <c r="BN2687" i="3"/>
  <c r="BN2690" i="3"/>
  <c r="BL2684" i="3"/>
  <c r="BL2691" i="3"/>
  <c r="BM2696" i="3"/>
  <c r="BM2686" i="3"/>
  <c r="BM2693" i="3"/>
  <c r="BN2693" i="3"/>
  <c r="BK2693" i="3"/>
  <c r="BK2698" i="3"/>
  <c r="BN2698" i="3"/>
  <c r="BM2688" i="3"/>
  <c r="BL2698" i="3"/>
  <c r="BM2700" i="3"/>
  <c r="BN2695" i="3"/>
  <c r="BK2695" i="3"/>
  <c r="Y2704" i="3"/>
  <c r="AT2704" i="3"/>
  <c r="BN2707" i="3"/>
  <c r="BK2707" i="3"/>
  <c r="BL2701" i="3"/>
  <c r="BL2702" i="3"/>
  <c r="Z2704" i="3"/>
  <c r="AU2704" i="3"/>
  <c r="BM2703" i="3"/>
  <c r="AZ2704" i="3"/>
  <c r="AJ2704" i="3"/>
  <c r="BL2709" i="3"/>
  <c r="BM2712" i="3"/>
  <c r="BL2711" i="3"/>
  <c r="BL2714" i="3"/>
  <c r="BJ2714" i="3"/>
  <c r="BM2705" i="3"/>
  <c r="BL2707" i="3"/>
  <c r="BM2710" i="3"/>
  <c r="BJ2715" i="3"/>
  <c r="BM2717" i="3"/>
  <c r="BJ2716" i="3"/>
  <c r="BM2716" i="3"/>
  <c r="BM2725" i="3"/>
  <c r="BN2727" i="3"/>
  <c r="BK2727" i="3"/>
  <c r="BM2728" i="3"/>
  <c r="BM2723" i="3"/>
  <c r="BN2725" i="3"/>
  <c r="BK2725" i="3"/>
  <c r="BJ2729" i="3"/>
  <c r="BJ2677" i="3"/>
  <c r="AA2676" i="3"/>
  <c r="BI2676" i="3"/>
  <c r="AS2676" i="3"/>
  <c r="AC2676" i="3"/>
  <c r="M2676" i="3"/>
  <c r="BJ2679" i="3"/>
  <c r="BL2679" i="3"/>
  <c r="AE2678" i="3"/>
  <c r="AT2678" i="3"/>
  <c r="N2678" i="3"/>
  <c r="AI2678" i="3"/>
  <c r="AX2678" i="3"/>
  <c r="R2678" i="3"/>
  <c r="AV2678" i="3"/>
  <c r="AF2678" i="3"/>
  <c r="P2678" i="3"/>
  <c r="AW2678" i="3"/>
  <c r="AG2678" i="3"/>
  <c r="BF2680" i="3"/>
  <c r="V2680" i="3"/>
  <c r="BN2681" i="3"/>
  <c r="BK2681" i="3"/>
  <c r="BC2680" i="3"/>
  <c r="W2680" i="3"/>
  <c r="AQ2680" i="3"/>
  <c r="BH2680" i="3"/>
  <c r="AR2680" i="3"/>
  <c r="AB2680" i="3"/>
  <c r="BI2680" i="3"/>
  <c r="AS2680" i="3"/>
  <c r="AC2680" i="3"/>
  <c r="M2680" i="3"/>
  <c r="BK2685" i="3"/>
  <c r="BN2685" i="3"/>
  <c r="BN2689" i="3"/>
  <c r="BK2689" i="3"/>
  <c r="BJ2690" i="3"/>
  <c r="BM2690" i="3"/>
  <c r="BK2688" i="3"/>
  <c r="BN2688" i="3"/>
  <c r="BM2683" i="3"/>
  <c r="BJ2687" i="3"/>
  <c r="BL2687" i="3"/>
  <c r="BL2696" i="3"/>
  <c r="BJ2699" i="3"/>
  <c r="BL2700" i="3"/>
  <c r="Q2704" i="3"/>
  <c r="V2704" i="3"/>
  <c r="AA2704" i="3"/>
  <c r="AG2704" i="3"/>
  <c r="AL2704" i="3"/>
  <c r="AQ2704" i="3"/>
  <c r="AW2704" i="3"/>
  <c r="BB2704" i="3"/>
  <c r="BG2704" i="3"/>
  <c r="AD2704" i="3"/>
  <c r="AY2704" i="3"/>
  <c r="BN2709" i="3"/>
  <c r="BK2709" i="3"/>
  <c r="AE2704" i="3"/>
  <c r="BA2704" i="3"/>
  <c r="BL2703" i="3"/>
  <c r="BJ2703" i="3"/>
  <c r="AV2704" i="3"/>
  <c r="AF2704" i="3"/>
  <c r="P2704" i="3"/>
  <c r="BN2704" i="3" s="1"/>
  <c r="BN2712" i="3"/>
  <c r="BK2712" i="3"/>
  <c r="BL2712" i="3"/>
  <c r="BJ2712" i="3"/>
  <c r="BM2715" i="3"/>
  <c r="BL2705" i="3"/>
  <c r="BM2708" i="3"/>
  <c r="BN2710" i="3"/>
  <c r="BK2710" i="3"/>
  <c r="BL2710" i="3"/>
  <c r="BJ2710" i="3"/>
  <c r="BK2715" i="3"/>
  <c r="BN2715" i="3"/>
  <c r="BL2717" i="3"/>
  <c r="BJ2722" i="3"/>
  <c r="BM2722" i="3"/>
  <c r="BK2716" i="3"/>
  <c r="BN2716" i="3"/>
  <c r="BL2716" i="3"/>
  <c r="BM2726" i="3"/>
  <c r="BL2728" i="3"/>
  <c r="BJ2718" i="3"/>
  <c r="BM2718" i="3"/>
  <c r="BN2721" i="3"/>
  <c r="BL2723" i="3"/>
  <c r="BM2729" i="3"/>
  <c r="BK2729" i="3"/>
  <c r="BN2729" i="3"/>
  <c r="AM2524" i="3"/>
  <c r="BC2524" i="3"/>
  <c r="AE2625" i="3"/>
  <c r="AY2625" i="3"/>
  <c r="AU2549" i="3"/>
  <c r="AE2549" i="3"/>
  <c r="U2548" i="3"/>
  <c r="AE2629" i="3"/>
  <c r="W2555" i="3"/>
  <c r="AA2633" i="3"/>
  <c r="AU2633" i="3"/>
  <c r="BC2555" i="3"/>
  <c r="S2545" i="3"/>
  <c r="N2513" i="3"/>
  <c r="L2661" i="3"/>
  <c r="L2647" i="3"/>
  <c r="K2646" i="3"/>
  <c r="L2643" i="3"/>
  <c r="S2643" i="3" s="1"/>
  <c r="K2643" i="3"/>
  <c r="L2625" i="3"/>
  <c r="O2625" i="3" s="1"/>
  <c r="L2618" i="3"/>
  <c r="K2618" i="3"/>
  <c r="K2607" i="3"/>
  <c r="K2605" i="3"/>
  <c r="L2599" i="3"/>
  <c r="AJ2599" i="3" s="1"/>
  <c r="L2593" i="3"/>
  <c r="BH2593" i="3" s="1"/>
  <c r="L2590" i="3"/>
  <c r="L2574" i="3"/>
  <c r="L2572" i="3"/>
  <c r="L2570" i="3"/>
  <c r="K2569" i="3"/>
  <c r="L2564" i="3"/>
  <c r="K2564" i="3"/>
  <c r="L2560" i="3"/>
  <c r="K2560" i="3"/>
  <c r="K2559" i="3"/>
  <c r="AR2559" i="3" s="1"/>
  <c r="AM2551" i="3"/>
  <c r="K2538" i="3"/>
  <c r="K2536" i="3"/>
  <c r="K2518" i="3"/>
  <c r="L2516" i="3"/>
  <c r="L2514" i="3"/>
  <c r="K2667" i="3"/>
  <c r="K2665" i="3"/>
  <c r="K2655" i="3"/>
  <c r="K2653" i="3"/>
  <c r="K2651" i="3"/>
  <c r="K2649" i="3"/>
  <c r="K2642" i="3"/>
  <c r="AO2642" i="3" s="1"/>
  <c r="L2640" i="3"/>
  <c r="K2639" i="3"/>
  <c r="S2639" i="3" s="1"/>
  <c r="L2635" i="3"/>
  <c r="L2627" i="3"/>
  <c r="K2619" i="3"/>
  <c r="BC2603" i="3"/>
  <c r="K2584" i="3"/>
  <c r="L2581" i="3"/>
  <c r="AI2581" i="3" s="1"/>
  <c r="K2580" i="3"/>
  <c r="BA2580" i="3" s="1"/>
  <c r="K2574" i="3"/>
  <c r="K2572" i="3"/>
  <c r="L2568" i="3"/>
  <c r="L2558" i="3"/>
  <c r="K2557" i="3"/>
  <c r="AR2557" i="3" s="1"/>
  <c r="AA2555" i="3"/>
  <c r="K2544" i="3"/>
  <c r="L2540" i="3"/>
  <c r="K2540" i="3"/>
  <c r="K2534" i="3"/>
  <c r="K2531" i="3"/>
  <c r="L2529" i="3"/>
  <c r="S2529" i="3" s="1"/>
  <c r="BM2529" i="3" s="1"/>
  <c r="L2526" i="3"/>
  <c r="K2525" i="3"/>
  <c r="R2521" i="3"/>
  <c r="K2516" i="3"/>
  <c r="AR2516" i="3" s="1"/>
  <c r="K2669" i="3"/>
  <c r="K2663" i="3"/>
  <c r="L2675" i="3"/>
  <c r="K2674" i="3"/>
  <c r="L2673" i="3"/>
  <c r="K2672" i="3"/>
  <c r="L2671" i="3"/>
  <c r="K2670" i="3"/>
  <c r="L2669" i="3"/>
  <c r="L2667" i="3"/>
  <c r="L2665" i="3"/>
  <c r="L2663" i="3"/>
  <c r="K2660" i="3"/>
  <c r="K2658" i="3"/>
  <c r="K2656" i="3"/>
  <c r="K2654" i="3"/>
  <c r="L2653" i="3"/>
  <c r="K2652" i="3"/>
  <c r="L2651" i="3"/>
  <c r="L2649" i="3"/>
  <c r="K2635" i="3"/>
  <c r="L2629" i="3"/>
  <c r="AY2629" i="3" s="1"/>
  <c r="O2623" i="3"/>
  <c r="K2617" i="3"/>
  <c r="K2613" i="3"/>
  <c r="AR2601" i="3"/>
  <c r="AB2595" i="3"/>
  <c r="L2591" i="3"/>
  <c r="L2589" i="3"/>
  <c r="L2587" i="3"/>
  <c r="AQ2587" i="3" s="1"/>
  <c r="L2585" i="3"/>
  <c r="L2583" i="3"/>
  <c r="L2582" i="3"/>
  <c r="AF2582" i="3" s="1"/>
  <c r="L2579" i="3"/>
  <c r="L2577" i="3"/>
  <c r="K2577" i="3"/>
  <c r="L2576" i="3"/>
  <c r="AK2576" i="3" s="1"/>
  <c r="L2571" i="3"/>
  <c r="L2566" i="3"/>
  <c r="K2565" i="3"/>
  <c r="AR2565" i="3" s="1"/>
  <c r="L2563" i="3"/>
  <c r="L2562" i="3"/>
  <c r="AP2562" i="3" s="1"/>
  <c r="K2561" i="3"/>
  <c r="L2556" i="3"/>
  <c r="AI2555" i="3"/>
  <c r="L2554" i="3"/>
  <c r="K2554" i="3"/>
  <c r="AI2551" i="3"/>
  <c r="L2547" i="3"/>
  <c r="W2547" i="3" s="1"/>
  <c r="L2546" i="3"/>
  <c r="K2546" i="3"/>
  <c r="L2543" i="3"/>
  <c r="L2541" i="3"/>
  <c r="K2541" i="3"/>
  <c r="AD2541" i="3" s="1"/>
  <c r="L2539" i="3"/>
  <c r="BC2539" i="3" s="1"/>
  <c r="L2533" i="3"/>
  <c r="BC2533" i="3" s="1"/>
  <c r="L2532" i="3"/>
  <c r="K2532" i="3"/>
  <c r="K2526" i="3"/>
  <c r="L2521" i="3"/>
  <c r="L2515" i="3"/>
  <c r="AP2513" i="3"/>
  <c r="K2512" i="3"/>
  <c r="W2643" i="3"/>
  <c r="AM2643" i="3"/>
  <c r="BC2643" i="3"/>
  <c r="Y2642" i="3"/>
  <c r="Y2638" i="3"/>
  <c r="AK2638" i="3"/>
  <c r="Q2638" i="3"/>
  <c r="AW2638" i="3"/>
  <c r="U2638" i="3"/>
  <c r="BA2638" i="3"/>
  <c r="AE2633" i="3"/>
  <c r="AY2633" i="3"/>
  <c r="O2633" i="3"/>
  <c r="AI2633" i="3"/>
  <c r="BG2633" i="3"/>
  <c r="S2633" i="3"/>
  <c r="AQ2633" i="3"/>
  <c r="AE2631" i="3"/>
  <c r="AY2631" i="3"/>
  <c r="O2631" i="3"/>
  <c r="AI2631" i="3"/>
  <c r="BG2631" i="3"/>
  <c r="S2631" i="3"/>
  <c r="AQ2631" i="3"/>
  <c r="AA2631" i="3"/>
  <c r="AU2631" i="3"/>
  <c r="BH2669" i="3"/>
  <c r="K2668" i="3"/>
  <c r="K2666" i="3"/>
  <c r="K2664" i="3"/>
  <c r="K2662" i="3"/>
  <c r="K2661" i="3"/>
  <c r="K2659" i="3"/>
  <c r="K2657" i="3"/>
  <c r="K2647" i="3"/>
  <c r="Y2646" i="3"/>
  <c r="AO2646" i="3"/>
  <c r="BE2646" i="3"/>
  <c r="K2644" i="3"/>
  <c r="AL2643" i="3"/>
  <c r="O2643" i="3"/>
  <c r="BH2642" i="3"/>
  <c r="AJ2642" i="3"/>
  <c r="Q2642" i="3"/>
  <c r="W2639" i="3"/>
  <c r="AM2639" i="3"/>
  <c r="BC2639" i="3"/>
  <c r="N2639" i="3"/>
  <c r="AD2639" i="3"/>
  <c r="AT2639" i="3"/>
  <c r="AM2607" i="3"/>
  <c r="AH2607" i="3"/>
  <c r="AX2607" i="3"/>
  <c r="R2607" i="3"/>
  <c r="BC2607" i="3"/>
  <c r="AB2607" i="3"/>
  <c r="BH2607" i="3"/>
  <c r="L2659" i="3"/>
  <c r="L2657" i="3"/>
  <c r="L2655" i="3"/>
  <c r="K2650" i="3"/>
  <c r="K2648" i="3"/>
  <c r="BH2646" i="3"/>
  <c r="AJ2646" i="3"/>
  <c r="Q2646" i="3"/>
  <c r="BB2643" i="3"/>
  <c r="AE2643" i="3"/>
  <c r="N2643" i="3"/>
  <c r="AZ2642" i="3"/>
  <c r="AG2642" i="3"/>
  <c r="P2642" i="3"/>
  <c r="BB2639" i="3"/>
  <c r="V2639" i="3"/>
  <c r="AG2638" i="3"/>
  <c r="AE2635" i="3"/>
  <c r="AY2635" i="3"/>
  <c r="O2635" i="3"/>
  <c r="AI2635" i="3"/>
  <c r="BG2635" i="3"/>
  <c r="S2635" i="3"/>
  <c r="AQ2635" i="3"/>
  <c r="S2619" i="3"/>
  <c r="AY2619" i="3"/>
  <c r="AE2619" i="3"/>
  <c r="AI2619" i="3"/>
  <c r="O2619" i="3"/>
  <c r="AU2619" i="3"/>
  <c r="K2675" i="3"/>
  <c r="K2673" i="3"/>
  <c r="K2671" i="3"/>
  <c r="L2660" i="3"/>
  <c r="L2658" i="3"/>
  <c r="L2656" i="3"/>
  <c r="L2654" i="3"/>
  <c r="L2652" i="3"/>
  <c r="L2650" i="3"/>
  <c r="AZ2646" i="3"/>
  <c r="AG2646" i="3"/>
  <c r="P2646" i="3"/>
  <c r="AU2643" i="3"/>
  <c r="AD2643" i="3"/>
  <c r="AW2642" i="3"/>
  <c r="AB2642" i="3"/>
  <c r="AU2639" i="3"/>
  <c r="O2639" i="3"/>
  <c r="K2637" i="3"/>
  <c r="AU2635" i="3"/>
  <c r="AU2629" i="3"/>
  <c r="AA2629" i="3"/>
  <c r="AU2627" i="3"/>
  <c r="AA2627" i="3"/>
  <c r="AU2625" i="3"/>
  <c r="AA2625" i="3"/>
  <c r="AU2623" i="3"/>
  <c r="AA2623" i="3"/>
  <c r="BA2618" i="3"/>
  <c r="U2618" i="3"/>
  <c r="L2617" i="3"/>
  <c r="AA2617" i="3" s="1"/>
  <c r="L2616" i="3"/>
  <c r="K2616" i="3"/>
  <c r="L2612" i="3"/>
  <c r="K2612" i="3"/>
  <c r="L2610" i="3"/>
  <c r="K2610" i="3"/>
  <c r="AH2603" i="3"/>
  <c r="P2595" i="3"/>
  <c r="AA2589" i="3"/>
  <c r="BG2589" i="3"/>
  <c r="AL2589" i="3"/>
  <c r="P2589" i="3"/>
  <c r="AQ2589" i="3"/>
  <c r="V2589" i="3"/>
  <c r="AV2589" i="3"/>
  <c r="S2585" i="3"/>
  <c r="AY2585" i="3"/>
  <c r="AA2585" i="3"/>
  <c r="AI2585" i="3"/>
  <c r="AQ2585" i="3"/>
  <c r="BG2585" i="3"/>
  <c r="K2640" i="3"/>
  <c r="L2637" i="3"/>
  <c r="AA2637" i="3" s="1"/>
  <c r="L2636" i="3"/>
  <c r="K2636" i="3"/>
  <c r="L2634" i="3"/>
  <c r="K2634" i="3"/>
  <c r="L2632" i="3"/>
  <c r="K2632" i="3"/>
  <c r="L2630" i="3"/>
  <c r="K2630" i="3"/>
  <c r="AQ2629" i="3"/>
  <c r="S2629" i="3"/>
  <c r="L2628" i="3"/>
  <c r="K2628" i="3"/>
  <c r="AQ2627" i="3"/>
  <c r="S2627" i="3"/>
  <c r="L2626" i="3"/>
  <c r="K2626" i="3"/>
  <c r="AQ2625" i="3"/>
  <c r="S2625" i="3"/>
  <c r="L2624" i="3"/>
  <c r="K2624" i="3"/>
  <c r="AQ2623" i="3"/>
  <c r="S2623" i="3"/>
  <c r="L2622" i="3"/>
  <c r="K2622" i="3"/>
  <c r="AW2618" i="3"/>
  <c r="Q2618" i="3"/>
  <c r="L2615" i="3"/>
  <c r="AQ2615" i="3" s="1"/>
  <c r="L2614" i="3"/>
  <c r="K2614" i="3"/>
  <c r="L2611" i="3"/>
  <c r="AQ2611" i="3" s="1"/>
  <c r="L2609" i="3"/>
  <c r="K2609" i="3"/>
  <c r="AB2603" i="3"/>
  <c r="T2601" i="3"/>
  <c r="BH2601" i="3"/>
  <c r="AB2601" i="3"/>
  <c r="AZ2601" i="3"/>
  <c r="L2645" i="3"/>
  <c r="S2645" i="3" s="1"/>
  <c r="L2641" i="3"/>
  <c r="AE2641" i="3" s="1"/>
  <c r="BG2629" i="3"/>
  <c r="AI2629" i="3"/>
  <c r="BG2627" i="3"/>
  <c r="AI2627" i="3"/>
  <c r="BG2625" i="3"/>
  <c r="AI2625" i="3"/>
  <c r="BG2623" i="3"/>
  <c r="AI2623" i="3"/>
  <c r="AY2621" i="3"/>
  <c r="L2621" i="3"/>
  <c r="AE2621" i="3" s="1"/>
  <c r="L2620" i="3"/>
  <c r="AU2615" i="3"/>
  <c r="L2606" i="3"/>
  <c r="BI2606" i="3" s="1"/>
  <c r="AF2591" i="3"/>
  <c r="BB2591" i="3"/>
  <c r="AI2572" i="3"/>
  <c r="S2572" i="3"/>
  <c r="BG2572" i="3"/>
  <c r="AA2572" i="3"/>
  <c r="AQ2572" i="3"/>
  <c r="AY2572" i="3"/>
  <c r="AA2619" i="3"/>
  <c r="Y2618" i="3"/>
  <c r="AM2611" i="3"/>
  <c r="BG2611" i="3"/>
  <c r="W2603" i="3"/>
  <c r="AR2603" i="3"/>
  <c r="R2603" i="3"/>
  <c r="AM2603" i="3"/>
  <c r="BH2603" i="3"/>
  <c r="T2599" i="3"/>
  <c r="AZ2599" i="3"/>
  <c r="AB2599" i="3"/>
  <c r="BH2599" i="3"/>
  <c r="AR2599" i="3"/>
  <c r="M2595" i="3"/>
  <c r="T2595" i="3"/>
  <c r="AN2595" i="3"/>
  <c r="BH2595" i="3"/>
  <c r="X2595" i="3"/>
  <c r="AR2595" i="3"/>
  <c r="AJ2595" i="3"/>
  <c r="BD2595" i="3"/>
  <c r="O2577" i="3"/>
  <c r="AA2577" i="3"/>
  <c r="BG2577" i="3"/>
  <c r="AY2577" i="3"/>
  <c r="S2577" i="3"/>
  <c r="AI2577" i="3"/>
  <c r="AQ2577" i="3"/>
  <c r="L2613" i="3"/>
  <c r="AA2613" i="3" s="1"/>
  <c r="L2604" i="3"/>
  <c r="AV2593" i="3"/>
  <c r="V2593" i="3"/>
  <c r="L2586" i="3"/>
  <c r="O2581" i="3"/>
  <c r="AQ2581" i="3"/>
  <c r="K2566" i="3"/>
  <c r="AD2562" i="3"/>
  <c r="AB2559" i="3"/>
  <c r="AB2557" i="3"/>
  <c r="BD2555" i="3"/>
  <c r="AV2555" i="3"/>
  <c r="AM2555" i="3"/>
  <c r="R2554" i="3"/>
  <c r="M2554" i="3"/>
  <c r="V2554" i="3"/>
  <c r="AG2554" i="3"/>
  <c r="AS2554" i="3"/>
  <c r="BB2554" i="3"/>
  <c r="Y2554" i="3"/>
  <c r="AL2554" i="3"/>
  <c r="BA2554" i="3"/>
  <c r="AN2584" i="3"/>
  <c r="AN2582" i="3"/>
  <c r="AV2582" i="3"/>
  <c r="Z2564" i="3"/>
  <c r="BF2564" i="3"/>
  <c r="Z2560" i="3"/>
  <c r="BF2560" i="3"/>
  <c r="T2555" i="3"/>
  <c r="P2555" i="3"/>
  <c r="X2555" i="3"/>
  <c r="AF2555" i="3"/>
  <c r="S2555" i="3"/>
  <c r="AB2555" i="3"/>
  <c r="AK2555" i="3"/>
  <c r="AR2555" i="3"/>
  <c r="AY2555" i="3"/>
  <c r="BG2555" i="3"/>
  <c r="O2551" i="3"/>
  <c r="AE2551" i="3"/>
  <c r="AU2551" i="3"/>
  <c r="W2551" i="3"/>
  <c r="AQ2551" i="3"/>
  <c r="AA2549" i="3"/>
  <c r="S2549" i="3"/>
  <c r="AM2549" i="3"/>
  <c r="AI2549" i="3"/>
  <c r="AD2546" i="3"/>
  <c r="Y2546" i="3"/>
  <c r="BI2546" i="3"/>
  <c r="BE2546" i="3"/>
  <c r="N2545" i="3"/>
  <c r="X2545" i="3"/>
  <c r="AY2545" i="3"/>
  <c r="AD2545" i="3"/>
  <c r="N2541" i="3"/>
  <c r="X2541" i="3"/>
  <c r="AY2541" i="3"/>
  <c r="S2541" i="3"/>
  <c r="W2531" i="3"/>
  <c r="AM2531" i="3"/>
  <c r="BC2531" i="3"/>
  <c r="AA2531" i="3"/>
  <c r="AQ2531" i="3"/>
  <c r="BG2531" i="3"/>
  <c r="AI2531" i="3"/>
  <c r="Y2530" i="3"/>
  <c r="Q2530" i="3"/>
  <c r="AW2530" i="3"/>
  <c r="U2530" i="3"/>
  <c r="BA2530" i="3"/>
  <c r="AA2529" i="3"/>
  <c r="AE2529" i="3"/>
  <c r="AY2529" i="3"/>
  <c r="O2529" i="3"/>
  <c r="AI2529" i="3"/>
  <c r="BC2529" i="3"/>
  <c r="W2529" i="3"/>
  <c r="Y2525" i="3"/>
  <c r="AO2525" i="3"/>
  <c r="BE2525" i="3"/>
  <c r="M2525" i="3"/>
  <c r="AC2525" i="3"/>
  <c r="AS2525" i="3"/>
  <c r="BI2525" i="3"/>
  <c r="AK2525" i="3"/>
  <c r="X2582" i="3"/>
  <c r="BG2581" i="3"/>
  <c r="S2581" i="3"/>
  <c r="K2579" i="3"/>
  <c r="L2578" i="3"/>
  <c r="K2578" i="3"/>
  <c r="K2571" i="3"/>
  <c r="AB2565" i="3"/>
  <c r="AP2564" i="3"/>
  <c r="AP2560" i="3"/>
  <c r="BI2555" i="3"/>
  <c r="BA2555" i="3"/>
  <c r="AQ2555" i="3"/>
  <c r="AG2555" i="3"/>
  <c r="U2555" i="3"/>
  <c r="BC2551" i="3"/>
  <c r="AA2551" i="3"/>
  <c r="BC2549" i="3"/>
  <c r="W2549" i="3"/>
  <c r="BA2548" i="3"/>
  <c r="AA2547" i="3"/>
  <c r="AM2547" i="3"/>
  <c r="S2547" i="3"/>
  <c r="BC2547" i="3"/>
  <c r="AO2546" i="3"/>
  <c r="AT2545" i="3"/>
  <c r="AT2541" i="3"/>
  <c r="AD2540" i="3"/>
  <c r="AT2540" i="3"/>
  <c r="Y2540" i="3"/>
  <c r="Y2532" i="3"/>
  <c r="M2532" i="3"/>
  <c r="AG2532" i="3"/>
  <c r="BA2532" i="3"/>
  <c r="Q2532" i="3"/>
  <c r="AK2532" i="3"/>
  <c r="BI2532" i="3"/>
  <c r="AW2532" i="3"/>
  <c r="S2531" i="3"/>
  <c r="AK2530" i="3"/>
  <c r="AU2529" i="3"/>
  <c r="AA2526" i="3"/>
  <c r="AI2526" i="3"/>
  <c r="AM2526" i="3"/>
  <c r="BC2526" i="3"/>
  <c r="U2525" i="3"/>
  <c r="K2604" i="3"/>
  <c r="BD2593" i="3"/>
  <c r="AF2593" i="3"/>
  <c r="AF2589" i="3"/>
  <c r="K2586" i="3"/>
  <c r="AF2584" i="3"/>
  <c r="AQ2583" i="3"/>
  <c r="P2582" i="3"/>
  <c r="AY2581" i="3"/>
  <c r="BG2574" i="3"/>
  <c r="AF2574" i="3"/>
  <c r="K2570" i="3"/>
  <c r="K2567" i="3"/>
  <c r="AD2564" i="3"/>
  <c r="BF2562" i="3"/>
  <c r="N2562" i="3"/>
  <c r="AD2560" i="3"/>
  <c r="BH2559" i="3"/>
  <c r="BH2555" i="3"/>
  <c r="AW2555" i="3"/>
  <c r="AN2555" i="3"/>
  <c r="AC2555" i="3"/>
  <c r="O2555" i="3"/>
  <c r="AT2554" i="3"/>
  <c r="AC2554" i="3"/>
  <c r="AU2553" i="3"/>
  <c r="AE2553" i="3"/>
  <c r="AY2551" i="3"/>
  <c r="S2551" i="3"/>
  <c r="AY2549" i="3"/>
  <c r="O2549" i="3"/>
  <c r="AY2547" i="3"/>
  <c r="T2546" i="3"/>
  <c r="AN2545" i="3"/>
  <c r="AN2541" i="3"/>
  <c r="AO2540" i="3"/>
  <c r="AB2535" i="3"/>
  <c r="AJ2535" i="3"/>
  <c r="AC2532" i="3"/>
  <c r="AY2531" i="3"/>
  <c r="O2531" i="3"/>
  <c r="AG2530" i="3"/>
  <c r="AM2529" i="3"/>
  <c r="W2526" i="3"/>
  <c r="BA2525" i="3"/>
  <c r="Q2525" i="3"/>
  <c r="K2588" i="3"/>
  <c r="K2573" i="3"/>
  <c r="K2568" i="3"/>
  <c r="K2563" i="3"/>
  <c r="K2558" i="3"/>
  <c r="K2556" i="3"/>
  <c r="R2556" i="3" s="1"/>
  <c r="AD2544" i="3"/>
  <c r="AT2544" i="3"/>
  <c r="L2542" i="3"/>
  <c r="K2542" i="3"/>
  <c r="T2535" i="3"/>
  <c r="BF2518" i="3"/>
  <c r="AK2518" i="3"/>
  <c r="N2518" i="3"/>
  <c r="BA2518" i="3"/>
  <c r="M2518" i="3"/>
  <c r="P2518" i="3"/>
  <c r="V2518" i="3"/>
  <c r="AB2518" i="3"/>
  <c r="AG2518" i="3"/>
  <c r="AL2518" i="3"/>
  <c r="AR2518" i="3"/>
  <c r="AW2518" i="3"/>
  <c r="BB2518" i="3"/>
  <c r="BH2518" i="3"/>
  <c r="Q2518" i="3"/>
  <c r="X2518" i="3"/>
  <c r="AC2518" i="3"/>
  <c r="AH2518" i="3"/>
  <c r="AN2518" i="3"/>
  <c r="AS2518" i="3"/>
  <c r="AX2518" i="3"/>
  <c r="BD2518" i="3"/>
  <c r="BI2518" i="3"/>
  <c r="T2518" i="3"/>
  <c r="Y2518" i="3"/>
  <c r="AD2518" i="3"/>
  <c r="AJ2518" i="3"/>
  <c r="AO2518" i="3"/>
  <c r="AT2518" i="3"/>
  <c r="AZ2518" i="3"/>
  <c r="BE2518" i="3"/>
  <c r="AB2516" i="3"/>
  <c r="BH2516" i="3"/>
  <c r="K2519" i="3"/>
  <c r="AP2518" i="3"/>
  <c r="U2518" i="3"/>
  <c r="K2517" i="3"/>
  <c r="K2514" i="3"/>
  <c r="AD2513" i="3"/>
  <c r="L2512" i="3"/>
  <c r="L2522" i="3"/>
  <c r="K2522" i="3"/>
  <c r="AD2521" i="3"/>
  <c r="N2521" i="3"/>
  <c r="K2520" i="3"/>
  <c r="K2515" i="3"/>
  <c r="BF2513" i="3"/>
  <c r="Z2513" i="3"/>
  <c r="L2552" i="3"/>
  <c r="K2552" i="3"/>
  <c r="L2550" i="3"/>
  <c r="K2550" i="3"/>
  <c r="K2543" i="3"/>
  <c r="L2527" i="3"/>
  <c r="K2527" i="3"/>
  <c r="L2523" i="3"/>
  <c r="Q2523" i="3" s="1"/>
  <c r="K2523" i="3"/>
  <c r="AY2521" i="3"/>
  <c r="X2521" i="3"/>
  <c r="AT2513" i="3"/>
  <c r="P2675" i="3"/>
  <c r="AF2675" i="3"/>
  <c r="AV2675" i="3"/>
  <c r="X2675" i="3"/>
  <c r="AN2675" i="3"/>
  <c r="BD2675" i="3"/>
  <c r="T2675" i="3"/>
  <c r="AJ2675" i="3"/>
  <c r="AZ2675" i="3"/>
  <c r="P2673" i="3"/>
  <c r="AF2673" i="3"/>
  <c r="AV2673" i="3"/>
  <c r="X2673" i="3"/>
  <c r="AN2673" i="3"/>
  <c r="BD2673" i="3"/>
  <c r="T2673" i="3"/>
  <c r="AJ2673" i="3"/>
  <c r="AZ2673" i="3"/>
  <c r="P2671" i="3"/>
  <c r="AF2671" i="3"/>
  <c r="AV2671" i="3"/>
  <c r="T2671" i="3"/>
  <c r="AJ2671" i="3"/>
  <c r="AZ2671" i="3"/>
  <c r="X2671" i="3"/>
  <c r="AN2671" i="3"/>
  <c r="BD2671" i="3"/>
  <c r="O2662" i="3"/>
  <c r="S2662" i="3"/>
  <c r="W2662" i="3"/>
  <c r="AA2662" i="3"/>
  <c r="AE2662" i="3"/>
  <c r="AI2662" i="3"/>
  <c r="AM2662" i="3"/>
  <c r="AQ2662" i="3"/>
  <c r="AU2662" i="3"/>
  <c r="AY2662" i="3"/>
  <c r="BC2662" i="3"/>
  <c r="BG2662" i="3"/>
  <c r="P2662" i="3"/>
  <c r="T2662" i="3"/>
  <c r="X2662" i="3"/>
  <c r="AB2662" i="3"/>
  <c r="AF2662" i="3"/>
  <c r="AJ2662" i="3"/>
  <c r="AN2662" i="3"/>
  <c r="AR2662" i="3"/>
  <c r="AV2662" i="3"/>
  <c r="AZ2662" i="3"/>
  <c r="BD2662" i="3"/>
  <c r="BH2662" i="3"/>
  <c r="N2662" i="3"/>
  <c r="R2662" i="3"/>
  <c r="V2662" i="3"/>
  <c r="Z2662" i="3"/>
  <c r="AD2662" i="3"/>
  <c r="AH2662" i="3"/>
  <c r="AL2662" i="3"/>
  <c r="AP2662" i="3"/>
  <c r="AT2662" i="3"/>
  <c r="AX2662" i="3"/>
  <c r="BB2662" i="3"/>
  <c r="BF2662" i="3"/>
  <c r="M2662" i="3"/>
  <c r="Q2662" i="3"/>
  <c r="U2662" i="3"/>
  <c r="Y2662" i="3"/>
  <c r="AC2662" i="3"/>
  <c r="AG2662" i="3"/>
  <c r="AK2662" i="3"/>
  <c r="AO2662" i="3"/>
  <c r="AS2662" i="3"/>
  <c r="AW2662" i="3"/>
  <c r="BA2662" i="3"/>
  <c r="BE2662" i="3"/>
  <c r="BI2662" i="3"/>
  <c r="M2657" i="3"/>
  <c r="Q2657" i="3"/>
  <c r="U2657" i="3"/>
  <c r="Y2657" i="3"/>
  <c r="AC2657" i="3"/>
  <c r="AG2657" i="3"/>
  <c r="AK2657" i="3"/>
  <c r="AO2657" i="3"/>
  <c r="AS2657" i="3"/>
  <c r="AW2657" i="3"/>
  <c r="BA2657" i="3"/>
  <c r="BE2657" i="3"/>
  <c r="BI2657" i="3"/>
  <c r="P2657" i="3"/>
  <c r="T2657" i="3"/>
  <c r="X2657" i="3"/>
  <c r="AB2657" i="3"/>
  <c r="AF2657" i="3"/>
  <c r="AJ2657" i="3"/>
  <c r="AR2657" i="3"/>
  <c r="AV2657" i="3"/>
  <c r="AZ2657" i="3"/>
  <c r="BD2657" i="3"/>
  <c r="BH2657" i="3"/>
  <c r="N2657" i="3"/>
  <c r="R2657" i="3"/>
  <c r="V2657" i="3"/>
  <c r="Z2657" i="3"/>
  <c r="AD2657" i="3"/>
  <c r="AH2657" i="3"/>
  <c r="AL2657" i="3"/>
  <c r="AP2657" i="3"/>
  <c r="AT2657" i="3"/>
  <c r="AX2657" i="3"/>
  <c r="BB2657" i="3"/>
  <c r="BF2657" i="3"/>
  <c r="AN2657" i="3"/>
  <c r="O2657" i="3"/>
  <c r="S2657" i="3"/>
  <c r="W2657" i="3"/>
  <c r="AA2657" i="3"/>
  <c r="AE2657" i="3"/>
  <c r="AI2657" i="3"/>
  <c r="AM2657" i="3"/>
  <c r="AQ2657" i="3"/>
  <c r="AU2657" i="3"/>
  <c r="AY2657" i="3"/>
  <c r="BC2657" i="3"/>
  <c r="BG2657" i="3"/>
  <c r="M2653" i="3"/>
  <c r="Q2653" i="3"/>
  <c r="U2653" i="3"/>
  <c r="Y2653" i="3"/>
  <c r="AC2653" i="3"/>
  <c r="AG2653" i="3"/>
  <c r="AK2653" i="3"/>
  <c r="AO2653" i="3"/>
  <c r="AS2653" i="3"/>
  <c r="AW2653" i="3"/>
  <c r="BA2653" i="3"/>
  <c r="BE2653" i="3"/>
  <c r="BI2653" i="3"/>
  <c r="T2653" i="3"/>
  <c r="AJ2653" i="3"/>
  <c r="AR2653" i="3"/>
  <c r="AZ2653" i="3"/>
  <c r="BH2653" i="3"/>
  <c r="N2653" i="3"/>
  <c r="R2653" i="3"/>
  <c r="V2653" i="3"/>
  <c r="Z2653" i="3"/>
  <c r="AD2653" i="3"/>
  <c r="AH2653" i="3"/>
  <c r="AL2653" i="3"/>
  <c r="AP2653" i="3"/>
  <c r="AT2653" i="3"/>
  <c r="AX2653" i="3"/>
  <c r="BB2653" i="3"/>
  <c r="BF2653" i="3"/>
  <c r="P2653" i="3"/>
  <c r="X2653" i="3"/>
  <c r="AB2653" i="3"/>
  <c r="AF2653" i="3"/>
  <c r="AN2653" i="3"/>
  <c r="AV2653" i="3"/>
  <c r="BD2653" i="3"/>
  <c r="O2653" i="3"/>
  <c r="S2653" i="3"/>
  <c r="W2653" i="3"/>
  <c r="AA2653" i="3"/>
  <c r="AE2653" i="3"/>
  <c r="AI2653" i="3"/>
  <c r="AM2653" i="3"/>
  <c r="AQ2653" i="3"/>
  <c r="AU2653" i="3"/>
  <c r="AY2653" i="3"/>
  <c r="BC2653" i="3"/>
  <c r="BG2653" i="3"/>
  <c r="M2651" i="3"/>
  <c r="Q2651" i="3"/>
  <c r="U2651" i="3"/>
  <c r="Y2651" i="3"/>
  <c r="AC2651" i="3"/>
  <c r="AG2651" i="3"/>
  <c r="AK2651" i="3"/>
  <c r="AO2651" i="3"/>
  <c r="AS2651" i="3"/>
  <c r="AW2651" i="3"/>
  <c r="BA2651" i="3"/>
  <c r="BE2651" i="3"/>
  <c r="BI2651" i="3"/>
  <c r="P2651" i="3"/>
  <c r="T2651" i="3"/>
  <c r="X2651" i="3"/>
  <c r="AB2651" i="3"/>
  <c r="AF2651" i="3"/>
  <c r="AN2651" i="3"/>
  <c r="AR2651" i="3"/>
  <c r="AV2651" i="3"/>
  <c r="BD2651" i="3"/>
  <c r="N2651" i="3"/>
  <c r="R2651" i="3"/>
  <c r="V2651" i="3"/>
  <c r="Z2651" i="3"/>
  <c r="AD2651" i="3"/>
  <c r="AH2651" i="3"/>
  <c r="AL2651" i="3"/>
  <c r="AP2651" i="3"/>
  <c r="AT2651" i="3"/>
  <c r="AX2651" i="3"/>
  <c r="BB2651" i="3"/>
  <c r="BF2651" i="3"/>
  <c r="AJ2651" i="3"/>
  <c r="AZ2651" i="3"/>
  <c r="BH2651" i="3"/>
  <c r="O2651" i="3"/>
  <c r="S2651" i="3"/>
  <c r="W2651" i="3"/>
  <c r="AA2651" i="3"/>
  <c r="AE2651" i="3"/>
  <c r="AI2651" i="3"/>
  <c r="AM2651" i="3"/>
  <c r="AQ2651" i="3"/>
  <c r="AU2651" i="3"/>
  <c r="AY2651" i="3"/>
  <c r="BC2651" i="3"/>
  <c r="BG2651" i="3"/>
  <c r="M2649" i="3"/>
  <c r="Q2649" i="3"/>
  <c r="U2649" i="3"/>
  <c r="Y2649" i="3"/>
  <c r="AC2649" i="3"/>
  <c r="AG2649" i="3"/>
  <c r="AK2649" i="3"/>
  <c r="AO2649" i="3"/>
  <c r="AS2649" i="3"/>
  <c r="AW2649" i="3"/>
  <c r="BA2649" i="3"/>
  <c r="BE2649" i="3"/>
  <c r="BI2649" i="3"/>
  <c r="T2649" i="3"/>
  <c r="X2649" i="3"/>
  <c r="AF2649" i="3"/>
  <c r="AJ2649" i="3"/>
  <c r="AR2649" i="3"/>
  <c r="AZ2649" i="3"/>
  <c r="BH2649" i="3"/>
  <c r="N2649" i="3"/>
  <c r="R2649" i="3"/>
  <c r="V2649" i="3"/>
  <c r="Z2649" i="3"/>
  <c r="AD2649" i="3"/>
  <c r="AH2649" i="3"/>
  <c r="AL2649" i="3"/>
  <c r="AP2649" i="3"/>
  <c r="AT2649" i="3"/>
  <c r="AX2649" i="3"/>
  <c r="BB2649" i="3"/>
  <c r="BF2649" i="3"/>
  <c r="P2649" i="3"/>
  <c r="AB2649" i="3"/>
  <c r="AN2649" i="3"/>
  <c r="AV2649" i="3"/>
  <c r="BD2649" i="3"/>
  <c r="O2649" i="3"/>
  <c r="S2649" i="3"/>
  <c r="W2649" i="3"/>
  <c r="AA2649" i="3"/>
  <c r="AE2649" i="3"/>
  <c r="AI2649" i="3"/>
  <c r="AM2649" i="3"/>
  <c r="AQ2649" i="3"/>
  <c r="AU2649" i="3"/>
  <c r="AY2649" i="3"/>
  <c r="BC2649" i="3"/>
  <c r="BG2649" i="3"/>
  <c r="M2512" i="3"/>
  <c r="Q2512" i="3"/>
  <c r="U2512" i="3"/>
  <c r="Y2512" i="3"/>
  <c r="AC2512" i="3"/>
  <c r="AG2512" i="3"/>
  <c r="AK2512" i="3"/>
  <c r="AO2512" i="3"/>
  <c r="AS2512" i="3"/>
  <c r="AW2512" i="3"/>
  <c r="BA2512" i="3"/>
  <c r="BE2512" i="3"/>
  <c r="BI2512" i="3"/>
  <c r="N2512" i="3"/>
  <c r="R2512" i="3"/>
  <c r="V2512" i="3"/>
  <c r="Z2512" i="3"/>
  <c r="AD2512" i="3"/>
  <c r="AH2512" i="3"/>
  <c r="AL2512" i="3"/>
  <c r="AP2512" i="3"/>
  <c r="AT2512" i="3"/>
  <c r="AX2512" i="3"/>
  <c r="BB2512" i="3"/>
  <c r="BF2512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P2512" i="3"/>
  <c r="AF2512" i="3"/>
  <c r="AV2512" i="3"/>
  <c r="T2512" i="3"/>
  <c r="AJ2512" i="3"/>
  <c r="AZ2512" i="3"/>
  <c r="X2512" i="3"/>
  <c r="AN2512" i="3"/>
  <c r="BD2512" i="3"/>
  <c r="AB2512" i="3"/>
  <c r="AR2512" i="3"/>
  <c r="BH2512" i="3"/>
  <c r="M2675" i="3"/>
  <c r="Q2675" i="3"/>
  <c r="U2675" i="3"/>
  <c r="Y2675" i="3"/>
  <c r="AC2675" i="3"/>
  <c r="AG2675" i="3"/>
  <c r="AK2675" i="3"/>
  <c r="AO2675" i="3"/>
  <c r="AS2675" i="3"/>
  <c r="AW2675" i="3"/>
  <c r="BA2675" i="3"/>
  <c r="BE2675" i="3"/>
  <c r="BI2675" i="3"/>
  <c r="N2675" i="3"/>
  <c r="R2675" i="3"/>
  <c r="V2675" i="3"/>
  <c r="Z2675" i="3"/>
  <c r="AD2675" i="3"/>
  <c r="AH2675" i="3"/>
  <c r="AL2675" i="3"/>
  <c r="AP2675" i="3"/>
  <c r="AT2675" i="3"/>
  <c r="AX2675" i="3"/>
  <c r="BB2675" i="3"/>
  <c r="BF2675" i="3"/>
  <c r="O2675" i="3"/>
  <c r="S2675" i="3"/>
  <c r="W2675" i="3"/>
  <c r="AA2675" i="3"/>
  <c r="AE2675" i="3"/>
  <c r="AI2675" i="3"/>
  <c r="AM2675" i="3"/>
  <c r="AQ2675" i="3"/>
  <c r="AU2675" i="3"/>
  <c r="AY2675" i="3"/>
  <c r="BC2675" i="3"/>
  <c r="BG2675" i="3"/>
  <c r="BB2674" i="3"/>
  <c r="L2674" i="3"/>
  <c r="V2674" i="3" s="1"/>
  <c r="M2673" i="3"/>
  <c r="Q2673" i="3"/>
  <c r="U2673" i="3"/>
  <c r="Y2673" i="3"/>
  <c r="AC2673" i="3"/>
  <c r="AG2673" i="3"/>
  <c r="AK2673" i="3"/>
  <c r="AO2673" i="3"/>
  <c r="AS2673" i="3"/>
  <c r="AW2673" i="3"/>
  <c r="BA2673" i="3"/>
  <c r="BE2673" i="3"/>
  <c r="BI2673" i="3"/>
  <c r="N2673" i="3"/>
  <c r="R2673" i="3"/>
  <c r="V2673" i="3"/>
  <c r="Z2673" i="3"/>
  <c r="AD2673" i="3"/>
  <c r="AH2673" i="3"/>
  <c r="AL2673" i="3"/>
  <c r="AP2673" i="3"/>
  <c r="AT2673" i="3"/>
  <c r="AX2673" i="3"/>
  <c r="BB2673" i="3"/>
  <c r="BF2673" i="3"/>
  <c r="O2673" i="3"/>
  <c r="S2673" i="3"/>
  <c r="W2673" i="3"/>
  <c r="AA2673" i="3"/>
  <c r="AE2673" i="3"/>
  <c r="AI2673" i="3"/>
  <c r="AM2673" i="3"/>
  <c r="AQ2673" i="3"/>
  <c r="AU2673" i="3"/>
  <c r="AY2673" i="3"/>
  <c r="BC2673" i="3"/>
  <c r="BG2673" i="3"/>
  <c r="L2672" i="3"/>
  <c r="AA2672" i="3" s="1"/>
  <c r="M2671" i="3"/>
  <c r="Q2671" i="3"/>
  <c r="U2671" i="3"/>
  <c r="Y2671" i="3"/>
  <c r="AC2671" i="3"/>
  <c r="AG2671" i="3"/>
  <c r="AK2671" i="3"/>
  <c r="AO2671" i="3"/>
  <c r="AS2671" i="3"/>
  <c r="AW2671" i="3"/>
  <c r="BA2671" i="3"/>
  <c r="BE2671" i="3"/>
  <c r="BI2671" i="3"/>
  <c r="N2671" i="3"/>
  <c r="R2671" i="3"/>
  <c r="V2671" i="3"/>
  <c r="Z2671" i="3"/>
  <c r="AD2671" i="3"/>
  <c r="AH2671" i="3"/>
  <c r="AL2671" i="3"/>
  <c r="AP2671" i="3"/>
  <c r="AT2671" i="3"/>
  <c r="AX2671" i="3"/>
  <c r="BB2671" i="3"/>
  <c r="BF2671" i="3"/>
  <c r="O2671" i="3"/>
  <c r="S2671" i="3"/>
  <c r="W2671" i="3"/>
  <c r="AA2671" i="3"/>
  <c r="AE2671" i="3"/>
  <c r="AI2671" i="3"/>
  <c r="AM2671" i="3"/>
  <c r="AQ2671" i="3"/>
  <c r="AU2671" i="3"/>
  <c r="AY2671" i="3"/>
  <c r="BC2671" i="3"/>
  <c r="BG2671" i="3"/>
  <c r="L2670" i="3"/>
  <c r="V2670" i="3" s="1"/>
  <c r="AZ2669" i="3"/>
  <c r="O2660" i="3"/>
  <c r="S2660" i="3"/>
  <c r="W2660" i="3"/>
  <c r="AA2660" i="3"/>
  <c r="AE2660" i="3"/>
  <c r="AI2660" i="3"/>
  <c r="AM2660" i="3"/>
  <c r="AQ2660" i="3"/>
  <c r="AU2660" i="3"/>
  <c r="AY2660" i="3"/>
  <c r="BC2660" i="3"/>
  <c r="BG2660" i="3"/>
  <c r="P2660" i="3"/>
  <c r="T2660" i="3"/>
  <c r="X2660" i="3"/>
  <c r="AB2660" i="3"/>
  <c r="AF2660" i="3"/>
  <c r="AJ2660" i="3"/>
  <c r="AN2660" i="3"/>
  <c r="AR2660" i="3"/>
  <c r="AV2660" i="3"/>
  <c r="AZ2660" i="3"/>
  <c r="BD2660" i="3"/>
  <c r="BH2660" i="3"/>
  <c r="M2660" i="3"/>
  <c r="Q2660" i="3"/>
  <c r="U2660" i="3"/>
  <c r="Y2660" i="3"/>
  <c r="AC2660" i="3"/>
  <c r="AG2660" i="3"/>
  <c r="AK2660" i="3"/>
  <c r="AO2660" i="3"/>
  <c r="AS2660" i="3"/>
  <c r="AW2660" i="3"/>
  <c r="BA2660" i="3"/>
  <c r="BE2660" i="3"/>
  <c r="BI2660" i="3"/>
  <c r="N2660" i="3"/>
  <c r="R2660" i="3"/>
  <c r="V2660" i="3"/>
  <c r="Z2660" i="3"/>
  <c r="AD2660" i="3"/>
  <c r="AH2660" i="3"/>
  <c r="AL2660" i="3"/>
  <c r="AP2660" i="3"/>
  <c r="AT2660" i="3"/>
  <c r="AX2660" i="3"/>
  <c r="BB2660" i="3"/>
  <c r="BF2660" i="3"/>
  <c r="O2658" i="3"/>
  <c r="S2658" i="3"/>
  <c r="W2658" i="3"/>
  <c r="AA2658" i="3"/>
  <c r="AE2658" i="3"/>
  <c r="AI2658" i="3"/>
  <c r="AM2658" i="3"/>
  <c r="AQ2658" i="3"/>
  <c r="AU2658" i="3"/>
  <c r="AY2658" i="3"/>
  <c r="BC2658" i="3"/>
  <c r="BG2658" i="3"/>
  <c r="P2658" i="3"/>
  <c r="T2658" i="3"/>
  <c r="X2658" i="3"/>
  <c r="AB2658" i="3"/>
  <c r="AF2658" i="3"/>
  <c r="AJ2658" i="3"/>
  <c r="AN2658" i="3"/>
  <c r="AR2658" i="3"/>
  <c r="AV2658" i="3"/>
  <c r="AZ2658" i="3"/>
  <c r="BD2658" i="3"/>
  <c r="BH2658" i="3"/>
  <c r="M2658" i="3"/>
  <c r="Q2658" i="3"/>
  <c r="U2658" i="3"/>
  <c r="Y2658" i="3"/>
  <c r="AC2658" i="3"/>
  <c r="AG2658" i="3"/>
  <c r="AK2658" i="3"/>
  <c r="AO2658" i="3"/>
  <c r="AS2658" i="3"/>
  <c r="AW2658" i="3"/>
  <c r="BA2658" i="3"/>
  <c r="BE2658" i="3"/>
  <c r="BI2658" i="3"/>
  <c r="N2658" i="3"/>
  <c r="R2658" i="3"/>
  <c r="V2658" i="3"/>
  <c r="Z2658" i="3"/>
  <c r="AD2658" i="3"/>
  <c r="AH2658" i="3"/>
  <c r="AL2658" i="3"/>
  <c r="AP2658" i="3"/>
  <c r="AT2658" i="3"/>
  <c r="AX2658" i="3"/>
  <c r="BB2658" i="3"/>
  <c r="BF2658" i="3"/>
  <c r="O2656" i="3"/>
  <c r="S2656" i="3"/>
  <c r="W2656" i="3"/>
  <c r="AA2656" i="3"/>
  <c r="AE2656" i="3"/>
  <c r="AI2656" i="3"/>
  <c r="AM2656" i="3"/>
  <c r="AQ2656" i="3"/>
  <c r="AU2656" i="3"/>
  <c r="AY2656" i="3"/>
  <c r="BC2656" i="3"/>
  <c r="BG2656" i="3"/>
  <c r="P2656" i="3"/>
  <c r="T2656" i="3"/>
  <c r="X2656" i="3"/>
  <c r="AB2656" i="3"/>
  <c r="AF2656" i="3"/>
  <c r="AJ2656" i="3"/>
  <c r="AN2656" i="3"/>
  <c r="AR2656" i="3"/>
  <c r="AV2656" i="3"/>
  <c r="AZ2656" i="3"/>
  <c r="BD2656" i="3"/>
  <c r="BH2656" i="3"/>
  <c r="M2656" i="3"/>
  <c r="Q2656" i="3"/>
  <c r="U2656" i="3"/>
  <c r="Y2656" i="3"/>
  <c r="AC2656" i="3"/>
  <c r="AG2656" i="3"/>
  <c r="AK2656" i="3"/>
  <c r="AO2656" i="3"/>
  <c r="AS2656" i="3"/>
  <c r="AW2656" i="3"/>
  <c r="BA2656" i="3"/>
  <c r="BE2656" i="3"/>
  <c r="BI2656" i="3"/>
  <c r="N2656" i="3"/>
  <c r="R2656" i="3"/>
  <c r="V2656" i="3"/>
  <c r="Z2656" i="3"/>
  <c r="AD2656" i="3"/>
  <c r="AH2656" i="3"/>
  <c r="AL2656" i="3"/>
  <c r="AP2656" i="3"/>
  <c r="AT2656" i="3"/>
  <c r="AX2656" i="3"/>
  <c r="BB2656" i="3"/>
  <c r="BF2656" i="3"/>
  <c r="O2654" i="3"/>
  <c r="S2654" i="3"/>
  <c r="W2654" i="3"/>
  <c r="AA2654" i="3"/>
  <c r="AE2654" i="3"/>
  <c r="AI2654" i="3"/>
  <c r="AM2654" i="3"/>
  <c r="AQ2654" i="3"/>
  <c r="AU2654" i="3"/>
  <c r="AY2654" i="3"/>
  <c r="BC2654" i="3"/>
  <c r="BG2654" i="3"/>
  <c r="P2654" i="3"/>
  <c r="T2654" i="3"/>
  <c r="X2654" i="3"/>
  <c r="AB2654" i="3"/>
  <c r="AF2654" i="3"/>
  <c r="AJ2654" i="3"/>
  <c r="AN2654" i="3"/>
  <c r="AR2654" i="3"/>
  <c r="AV2654" i="3"/>
  <c r="AZ2654" i="3"/>
  <c r="BD2654" i="3"/>
  <c r="BH2654" i="3"/>
  <c r="M2654" i="3"/>
  <c r="Q2654" i="3"/>
  <c r="U2654" i="3"/>
  <c r="Y2654" i="3"/>
  <c r="AC2654" i="3"/>
  <c r="AG2654" i="3"/>
  <c r="AK2654" i="3"/>
  <c r="AO2654" i="3"/>
  <c r="AS2654" i="3"/>
  <c r="AW2654" i="3"/>
  <c r="BA2654" i="3"/>
  <c r="BE2654" i="3"/>
  <c r="BI2654" i="3"/>
  <c r="N2654" i="3"/>
  <c r="R2654" i="3"/>
  <c r="V2654" i="3"/>
  <c r="Z2654" i="3"/>
  <c r="AD2654" i="3"/>
  <c r="AH2654" i="3"/>
  <c r="AL2654" i="3"/>
  <c r="AP2654" i="3"/>
  <c r="AT2654" i="3"/>
  <c r="AX2654" i="3"/>
  <c r="BB2654" i="3"/>
  <c r="BF2654" i="3"/>
  <c r="O2652" i="3"/>
  <c r="S2652" i="3"/>
  <c r="W2652" i="3"/>
  <c r="AA2652" i="3"/>
  <c r="AE2652" i="3"/>
  <c r="AI2652" i="3"/>
  <c r="AM2652" i="3"/>
  <c r="AQ2652" i="3"/>
  <c r="AU2652" i="3"/>
  <c r="AY2652" i="3"/>
  <c r="BC2652" i="3"/>
  <c r="BG2652" i="3"/>
  <c r="P2652" i="3"/>
  <c r="T2652" i="3"/>
  <c r="X2652" i="3"/>
  <c r="AB2652" i="3"/>
  <c r="AF2652" i="3"/>
  <c r="AJ2652" i="3"/>
  <c r="AN2652" i="3"/>
  <c r="AR2652" i="3"/>
  <c r="AV2652" i="3"/>
  <c r="AZ2652" i="3"/>
  <c r="BD2652" i="3"/>
  <c r="BH2652" i="3"/>
  <c r="M2652" i="3"/>
  <c r="Q2652" i="3"/>
  <c r="U2652" i="3"/>
  <c r="Y2652" i="3"/>
  <c r="AC2652" i="3"/>
  <c r="AG2652" i="3"/>
  <c r="AK2652" i="3"/>
  <c r="AO2652" i="3"/>
  <c r="AS2652" i="3"/>
  <c r="AW2652" i="3"/>
  <c r="BA2652" i="3"/>
  <c r="BE2652" i="3"/>
  <c r="BI2652" i="3"/>
  <c r="N2652" i="3"/>
  <c r="R2652" i="3"/>
  <c r="V2652" i="3"/>
  <c r="Z2652" i="3"/>
  <c r="AD2652" i="3"/>
  <c r="AH2652" i="3"/>
  <c r="AL2652" i="3"/>
  <c r="AP2652" i="3"/>
  <c r="AT2652" i="3"/>
  <c r="AX2652" i="3"/>
  <c r="BB2652" i="3"/>
  <c r="BF2652" i="3"/>
  <c r="O2650" i="3"/>
  <c r="S2650" i="3"/>
  <c r="W2650" i="3"/>
  <c r="AA2650" i="3"/>
  <c r="AE2650" i="3"/>
  <c r="AI2650" i="3"/>
  <c r="AM2650" i="3"/>
  <c r="AQ2650" i="3"/>
  <c r="AU2650" i="3"/>
  <c r="AY2650" i="3"/>
  <c r="BC2650" i="3"/>
  <c r="BG2650" i="3"/>
  <c r="P2650" i="3"/>
  <c r="T2650" i="3"/>
  <c r="X2650" i="3"/>
  <c r="AB2650" i="3"/>
  <c r="AF2650" i="3"/>
  <c r="AJ2650" i="3"/>
  <c r="AN2650" i="3"/>
  <c r="AR2650" i="3"/>
  <c r="AV2650" i="3"/>
  <c r="AZ2650" i="3"/>
  <c r="BD2650" i="3"/>
  <c r="BH2650" i="3"/>
  <c r="M2650" i="3"/>
  <c r="Q2650" i="3"/>
  <c r="U2650" i="3"/>
  <c r="Y2650" i="3"/>
  <c r="AC2650" i="3"/>
  <c r="AG2650" i="3"/>
  <c r="AK2650" i="3"/>
  <c r="AO2650" i="3"/>
  <c r="AS2650" i="3"/>
  <c r="AW2650" i="3"/>
  <c r="BA2650" i="3"/>
  <c r="BE2650" i="3"/>
  <c r="BI2650" i="3"/>
  <c r="N2650" i="3"/>
  <c r="R2650" i="3"/>
  <c r="V2650" i="3"/>
  <c r="Z2650" i="3"/>
  <c r="AD2650" i="3"/>
  <c r="AH2650" i="3"/>
  <c r="AL2650" i="3"/>
  <c r="AP2650" i="3"/>
  <c r="AT2650" i="3"/>
  <c r="AX2650" i="3"/>
  <c r="BB2650" i="3"/>
  <c r="BF2650" i="3"/>
  <c r="O2648" i="3"/>
  <c r="S2648" i="3"/>
  <c r="W2648" i="3"/>
  <c r="AA2648" i="3"/>
  <c r="AE2648" i="3"/>
  <c r="AI2648" i="3"/>
  <c r="AM2648" i="3"/>
  <c r="AQ2648" i="3"/>
  <c r="AU2648" i="3"/>
  <c r="AY2648" i="3"/>
  <c r="BC2648" i="3"/>
  <c r="BG2648" i="3"/>
  <c r="P2648" i="3"/>
  <c r="T2648" i="3"/>
  <c r="X2648" i="3"/>
  <c r="AB2648" i="3"/>
  <c r="AF2648" i="3"/>
  <c r="AJ2648" i="3"/>
  <c r="AN2648" i="3"/>
  <c r="AR2648" i="3"/>
  <c r="AV2648" i="3"/>
  <c r="AZ2648" i="3"/>
  <c r="BD2648" i="3"/>
  <c r="BH2648" i="3"/>
  <c r="M2648" i="3"/>
  <c r="Q2648" i="3"/>
  <c r="U2648" i="3"/>
  <c r="Y2648" i="3"/>
  <c r="AC2648" i="3"/>
  <c r="AG2648" i="3"/>
  <c r="AK2648" i="3"/>
  <c r="AO2648" i="3"/>
  <c r="AS2648" i="3"/>
  <c r="AW2648" i="3"/>
  <c r="BA2648" i="3"/>
  <c r="BE2648" i="3"/>
  <c r="BI2648" i="3"/>
  <c r="N2648" i="3"/>
  <c r="R2648" i="3"/>
  <c r="V2648" i="3"/>
  <c r="Z2648" i="3"/>
  <c r="AD2648" i="3"/>
  <c r="AH2648" i="3"/>
  <c r="AL2648" i="3"/>
  <c r="AP2648" i="3"/>
  <c r="AT2648" i="3"/>
  <c r="AX2648" i="3"/>
  <c r="BB2648" i="3"/>
  <c r="BF2648" i="3"/>
  <c r="M2647" i="3"/>
  <c r="Q2647" i="3"/>
  <c r="U2647" i="3"/>
  <c r="Y2647" i="3"/>
  <c r="AC2647" i="3"/>
  <c r="AG2647" i="3"/>
  <c r="AK2647" i="3"/>
  <c r="AO2647" i="3"/>
  <c r="AS2647" i="3"/>
  <c r="AW2647" i="3"/>
  <c r="BA2647" i="3"/>
  <c r="BE2647" i="3"/>
  <c r="BI2647" i="3"/>
  <c r="P2647" i="3"/>
  <c r="T2647" i="3"/>
  <c r="AB2647" i="3"/>
  <c r="AJ2647" i="3"/>
  <c r="AV2647" i="3"/>
  <c r="BH2647" i="3"/>
  <c r="N2647" i="3"/>
  <c r="R2647" i="3"/>
  <c r="V2647" i="3"/>
  <c r="Z2647" i="3"/>
  <c r="AD2647" i="3"/>
  <c r="AH2647" i="3"/>
  <c r="AL2647" i="3"/>
  <c r="AP2647" i="3"/>
  <c r="AT2647" i="3"/>
  <c r="AX2647" i="3"/>
  <c r="BB2647" i="3"/>
  <c r="BF2647" i="3"/>
  <c r="X2647" i="3"/>
  <c r="AN2647" i="3"/>
  <c r="BD2647" i="3"/>
  <c r="O2647" i="3"/>
  <c r="S2647" i="3"/>
  <c r="W2647" i="3"/>
  <c r="AA2647" i="3"/>
  <c r="AE2647" i="3"/>
  <c r="AI2647" i="3"/>
  <c r="AM2647" i="3"/>
  <c r="AQ2647" i="3"/>
  <c r="AU2647" i="3"/>
  <c r="AY2647" i="3"/>
  <c r="BC2647" i="3"/>
  <c r="BG2647" i="3"/>
  <c r="AF2647" i="3"/>
  <c r="AR2647" i="3"/>
  <c r="AZ2647" i="3"/>
  <c r="O2674" i="3"/>
  <c r="S2674" i="3"/>
  <c r="W2674" i="3"/>
  <c r="AA2674" i="3"/>
  <c r="AE2674" i="3"/>
  <c r="AI2674" i="3"/>
  <c r="AM2674" i="3"/>
  <c r="AQ2674" i="3"/>
  <c r="AU2674" i="3"/>
  <c r="AY2674" i="3"/>
  <c r="BC2674" i="3"/>
  <c r="BG2674" i="3"/>
  <c r="P2674" i="3"/>
  <c r="T2674" i="3"/>
  <c r="X2674" i="3"/>
  <c r="AB2674" i="3"/>
  <c r="AF2674" i="3"/>
  <c r="AJ2674" i="3"/>
  <c r="AN2674" i="3"/>
  <c r="AR2674" i="3"/>
  <c r="AV2674" i="3"/>
  <c r="AZ2674" i="3"/>
  <c r="BD2674" i="3"/>
  <c r="BH2674" i="3"/>
  <c r="AW2674" i="3"/>
  <c r="BI2674" i="3"/>
  <c r="M2674" i="3"/>
  <c r="Q2674" i="3"/>
  <c r="U2674" i="3"/>
  <c r="Y2674" i="3"/>
  <c r="AC2674" i="3"/>
  <c r="AG2674" i="3"/>
  <c r="AK2674" i="3"/>
  <c r="AO2674" i="3"/>
  <c r="AS2674" i="3"/>
  <c r="BA2674" i="3"/>
  <c r="BE2674" i="3"/>
  <c r="O2670" i="3"/>
  <c r="AE2670" i="3"/>
  <c r="AU2670" i="3"/>
  <c r="P2670" i="3"/>
  <c r="AF2670" i="3"/>
  <c r="AV2670" i="3"/>
  <c r="M2670" i="3"/>
  <c r="AC2670" i="3"/>
  <c r="AS2670" i="3"/>
  <c r="BI2670" i="3"/>
  <c r="O2668" i="3"/>
  <c r="S2668" i="3"/>
  <c r="W2668" i="3"/>
  <c r="AA2668" i="3"/>
  <c r="AE2668" i="3"/>
  <c r="AI2668" i="3"/>
  <c r="AM2668" i="3"/>
  <c r="AQ2668" i="3"/>
  <c r="AU2668" i="3"/>
  <c r="AY2668" i="3"/>
  <c r="BC2668" i="3"/>
  <c r="BG2668" i="3"/>
  <c r="P2668" i="3"/>
  <c r="T2668" i="3"/>
  <c r="X2668" i="3"/>
  <c r="AB2668" i="3"/>
  <c r="AF2668" i="3"/>
  <c r="AJ2668" i="3"/>
  <c r="AN2668" i="3"/>
  <c r="AR2668" i="3"/>
  <c r="AV2668" i="3"/>
  <c r="AZ2668" i="3"/>
  <c r="BD2668" i="3"/>
  <c r="BH2668" i="3"/>
  <c r="M2668" i="3"/>
  <c r="Q2668" i="3"/>
  <c r="U2668" i="3"/>
  <c r="Y2668" i="3"/>
  <c r="AC2668" i="3"/>
  <c r="AG2668" i="3"/>
  <c r="AK2668" i="3"/>
  <c r="AO2668" i="3"/>
  <c r="AS2668" i="3"/>
  <c r="AW2668" i="3"/>
  <c r="BA2668" i="3"/>
  <c r="BE2668" i="3"/>
  <c r="BI2668" i="3"/>
  <c r="N2668" i="3"/>
  <c r="R2668" i="3"/>
  <c r="V2668" i="3"/>
  <c r="Z2668" i="3"/>
  <c r="AD2668" i="3"/>
  <c r="AH2668" i="3"/>
  <c r="AL2668" i="3"/>
  <c r="AP2668" i="3"/>
  <c r="AT2668" i="3"/>
  <c r="AX2668" i="3"/>
  <c r="BB2668" i="3"/>
  <c r="BF2668" i="3"/>
  <c r="O2664" i="3"/>
  <c r="S2664" i="3"/>
  <c r="W2664" i="3"/>
  <c r="AA2664" i="3"/>
  <c r="AE2664" i="3"/>
  <c r="AI2664" i="3"/>
  <c r="AM2664" i="3"/>
  <c r="AQ2664" i="3"/>
  <c r="AU2664" i="3"/>
  <c r="AY2664" i="3"/>
  <c r="BC2664" i="3"/>
  <c r="BG2664" i="3"/>
  <c r="P2664" i="3"/>
  <c r="T2664" i="3"/>
  <c r="X2664" i="3"/>
  <c r="AB2664" i="3"/>
  <c r="AF2664" i="3"/>
  <c r="AJ2664" i="3"/>
  <c r="AN2664" i="3"/>
  <c r="AR2664" i="3"/>
  <c r="AV2664" i="3"/>
  <c r="AZ2664" i="3"/>
  <c r="BD2664" i="3"/>
  <c r="BH2664" i="3"/>
  <c r="N2664" i="3"/>
  <c r="R2664" i="3"/>
  <c r="V2664" i="3"/>
  <c r="Z2664" i="3"/>
  <c r="AD2664" i="3"/>
  <c r="AH2664" i="3"/>
  <c r="AL2664" i="3"/>
  <c r="AP2664" i="3"/>
  <c r="AT2664" i="3"/>
  <c r="AX2664" i="3"/>
  <c r="BB2664" i="3"/>
  <c r="BF2664" i="3"/>
  <c r="M2664" i="3"/>
  <c r="Q2664" i="3"/>
  <c r="U2664" i="3"/>
  <c r="Y2664" i="3"/>
  <c r="AC2664" i="3"/>
  <c r="AG2664" i="3"/>
  <c r="AK2664" i="3"/>
  <c r="AO2664" i="3"/>
  <c r="AS2664" i="3"/>
  <c r="AW2664" i="3"/>
  <c r="BA2664" i="3"/>
  <c r="BE2664" i="3"/>
  <c r="BI2664" i="3"/>
  <c r="M2661" i="3"/>
  <c r="Q2661" i="3"/>
  <c r="U2661" i="3"/>
  <c r="Y2661" i="3"/>
  <c r="AC2661" i="3"/>
  <c r="AG2661" i="3"/>
  <c r="AK2661" i="3"/>
  <c r="AO2661" i="3"/>
  <c r="AS2661" i="3"/>
  <c r="AW2661" i="3"/>
  <c r="BA2661" i="3"/>
  <c r="BE2661" i="3"/>
  <c r="BI2661" i="3"/>
  <c r="AJ2661" i="3"/>
  <c r="BD2661" i="3"/>
  <c r="N2661" i="3"/>
  <c r="R2661" i="3"/>
  <c r="V2661" i="3"/>
  <c r="Z2661" i="3"/>
  <c r="AD2661" i="3"/>
  <c r="AH2661" i="3"/>
  <c r="AL2661" i="3"/>
  <c r="AP2661" i="3"/>
  <c r="AT2661" i="3"/>
  <c r="AX2661" i="3"/>
  <c r="BB2661" i="3"/>
  <c r="BF2661" i="3"/>
  <c r="P2661" i="3"/>
  <c r="AF2661" i="3"/>
  <c r="AR2661" i="3"/>
  <c r="AZ2661" i="3"/>
  <c r="O2661" i="3"/>
  <c r="S2661" i="3"/>
  <c r="W2661" i="3"/>
  <c r="AA2661" i="3"/>
  <c r="AE2661" i="3"/>
  <c r="AI2661" i="3"/>
  <c r="AM2661" i="3"/>
  <c r="AQ2661" i="3"/>
  <c r="AU2661" i="3"/>
  <c r="AY2661" i="3"/>
  <c r="BC2661" i="3"/>
  <c r="BG2661" i="3"/>
  <c r="T2661" i="3"/>
  <c r="X2661" i="3"/>
  <c r="AB2661" i="3"/>
  <c r="AN2661" i="3"/>
  <c r="AV2661" i="3"/>
  <c r="BH2661" i="3"/>
  <c r="AX2672" i="3"/>
  <c r="AH2670" i="3"/>
  <c r="S2597" i="3"/>
  <c r="AA2597" i="3"/>
  <c r="AI2597" i="3"/>
  <c r="AQ2597" i="3"/>
  <c r="AY2597" i="3"/>
  <c r="BG2597" i="3"/>
  <c r="T2597" i="3"/>
  <c r="AZ2597" i="3"/>
  <c r="AB2597" i="3"/>
  <c r="BH2597" i="3"/>
  <c r="AJ2597" i="3"/>
  <c r="AR2597" i="3"/>
  <c r="BF2674" i="3"/>
  <c r="AP2674" i="3"/>
  <c r="Z2674" i="3"/>
  <c r="O2666" i="3"/>
  <c r="S2666" i="3"/>
  <c r="W2666" i="3"/>
  <c r="AA2666" i="3"/>
  <c r="AE2666" i="3"/>
  <c r="AI2666" i="3"/>
  <c r="AM2666" i="3"/>
  <c r="AQ2666" i="3"/>
  <c r="AU2666" i="3"/>
  <c r="AY2666" i="3"/>
  <c r="BC2666" i="3"/>
  <c r="BG2666" i="3"/>
  <c r="P2666" i="3"/>
  <c r="T2666" i="3"/>
  <c r="X2666" i="3"/>
  <c r="AB2666" i="3"/>
  <c r="AF2666" i="3"/>
  <c r="AJ2666" i="3"/>
  <c r="AN2666" i="3"/>
  <c r="AR2666" i="3"/>
  <c r="AV2666" i="3"/>
  <c r="AZ2666" i="3"/>
  <c r="BD2666" i="3"/>
  <c r="BH2666" i="3"/>
  <c r="N2666" i="3"/>
  <c r="R2666" i="3"/>
  <c r="V2666" i="3"/>
  <c r="Z2666" i="3"/>
  <c r="AD2666" i="3"/>
  <c r="AH2666" i="3"/>
  <c r="AL2666" i="3"/>
  <c r="AP2666" i="3"/>
  <c r="AT2666" i="3"/>
  <c r="AX2666" i="3"/>
  <c r="BB2666" i="3"/>
  <c r="BF2666" i="3"/>
  <c r="M2666" i="3"/>
  <c r="Q2666" i="3"/>
  <c r="U2666" i="3"/>
  <c r="Y2666" i="3"/>
  <c r="AC2666" i="3"/>
  <c r="AG2666" i="3"/>
  <c r="AK2666" i="3"/>
  <c r="AO2666" i="3"/>
  <c r="AS2666" i="3"/>
  <c r="AW2666" i="3"/>
  <c r="BA2666" i="3"/>
  <c r="BE2666" i="3"/>
  <c r="BI2666" i="3"/>
  <c r="M2659" i="3"/>
  <c r="Q2659" i="3"/>
  <c r="U2659" i="3"/>
  <c r="Y2659" i="3"/>
  <c r="AC2659" i="3"/>
  <c r="AG2659" i="3"/>
  <c r="AK2659" i="3"/>
  <c r="AO2659" i="3"/>
  <c r="AS2659" i="3"/>
  <c r="AW2659" i="3"/>
  <c r="BA2659" i="3"/>
  <c r="BE2659" i="3"/>
  <c r="BI2659" i="3"/>
  <c r="P2659" i="3"/>
  <c r="T2659" i="3"/>
  <c r="X2659" i="3"/>
  <c r="AB2659" i="3"/>
  <c r="AF2659" i="3"/>
  <c r="AJ2659" i="3"/>
  <c r="AR2659" i="3"/>
  <c r="AV2659" i="3"/>
  <c r="AZ2659" i="3"/>
  <c r="BD2659" i="3"/>
  <c r="N2659" i="3"/>
  <c r="R2659" i="3"/>
  <c r="V2659" i="3"/>
  <c r="Z2659" i="3"/>
  <c r="AD2659" i="3"/>
  <c r="AH2659" i="3"/>
  <c r="AL2659" i="3"/>
  <c r="AP2659" i="3"/>
  <c r="AT2659" i="3"/>
  <c r="AX2659" i="3"/>
  <c r="BB2659" i="3"/>
  <c r="BF2659" i="3"/>
  <c r="AN2659" i="3"/>
  <c r="BH2659" i="3"/>
  <c r="O2659" i="3"/>
  <c r="S2659" i="3"/>
  <c r="W2659" i="3"/>
  <c r="AA2659" i="3"/>
  <c r="AE2659" i="3"/>
  <c r="AI2659" i="3"/>
  <c r="AM2659" i="3"/>
  <c r="AQ2659" i="3"/>
  <c r="AU2659" i="3"/>
  <c r="AY2659" i="3"/>
  <c r="BC2659" i="3"/>
  <c r="BG2659" i="3"/>
  <c r="M2655" i="3"/>
  <c r="Q2655" i="3"/>
  <c r="U2655" i="3"/>
  <c r="Y2655" i="3"/>
  <c r="AC2655" i="3"/>
  <c r="AG2655" i="3"/>
  <c r="AK2655" i="3"/>
  <c r="AO2655" i="3"/>
  <c r="AS2655" i="3"/>
  <c r="AW2655" i="3"/>
  <c r="BA2655" i="3"/>
  <c r="BE2655" i="3"/>
  <c r="BI2655" i="3"/>
  <c r="P2655" i="3"/>
  <c r="T2655" i="3"/>
  <c r="X2655" i="3"/>
  <c r="AB2655" i="3"/>
  <c r="AF2655" i="3"/>
  <c r="AJ2655" i="3"/>
  <c r="AN2655" i="3"/>
  <c r="AV2655" i="3"/>
  <c r="AZ2655" i="3"/>
  <c r="BD2655" i="3"/>
  <c r="BH2655" i="3"/>
  <c r="N2655" i="3"/>
  <c r="R2655" i="3"/>
  <c r="V2655" i="3"/>
  <c r="Z2655" i="3"/>
  <c r="AD2655" i="3"/>
  <c r="AH2655" i="3"/>
  <c r="AL2655" i="3"/>
  <c r="AP2655" i="3"/>
  <c r="AT2655" i="3"/>
  <c r="AX2655" i="3"/>
  <c r="BB2655" i="3"/>
  <c r="BF2655" i="3"/>
  <c r="AR2655" i="3"/>
  <c r="O2655" i="3"/>
  <c r="S2655" i="3"/>
  <c r="W2655" i="3"/>
  <c r="AA2655" i="3"/>
  <c r="AE2655" i="3"/>
  <c r="AI2655" i="3"/>
  <c r="AM2655" i="3"/>
  <c r="AQ2655" i="3"/>
  <c r="AU2655" i="3"/>
  <c r="AY2655" i="3"/>
  <c r="BC2655" i="3"/>
  <c r="BG2655" i="3"/>
  <c r="AX2674" i="3"/>
  <c r="AH2674" i="3"/>
  <c r="R2674" i="3"/>
  <c r="BH2675" i="3"/>
  <c r="AR2675" i="3"/>
  <c r="AB2675" i="3"/>
  <c r="AT2674" i="3"/>
  <c r="AD2674" i="3"/>
  <c r="N2674" i="3"/>
  <c r="BJ2674" i="3" s="1"/>
  <c r="BH2673" i="3"/>
  <c r="AR2673" i="3"/>
  <c r="AB2673" i="3"/>
  <c r="AT2672" i="3"/>
  <c r="BH2671" i="3"/>
  <c r="AR2671" i="3"/>
  <c r="AB2671" i="3"/>
  <c r="N2670" i="3"/>
  <c r="M2669" i="3"/>
  <c r="Q2669" i="3"/>
  <c r="U2669" i="3"/>
  <c r="Y2669" i="3"/>
  <c r="AC2669" i="3"/>
  <c r="AG2669" i="3"/>
  <c r="AK2669" i="3"/>
  <c r="AO2669" i="3"/>
  <c r="AS2669" i="3"/>
  <c r="AW2669" i="3"/>
  <c r="BA2669" i="3"/>
  <c r="BE2669" i="3"/>
  <c r="BI2669" i="3"/>
  <c r="T2669" i="3"/>
  <c r="AF2669" i="3"/>
  <c r="AN2669" i="3"/>
  <c r="AV2669" i="3"/>
  <c r="N2669" i="3"/>
  <c r="R2669" i="3"/>
  <c r="V2669" i="3"/>
  <c r="Z2669" i="3"/>
  <c r="AD2669" i="3"/>
  <c r="AH2669" i="3"/>
  <c r="AL2669" i="3"/>
  <c r="AP2669" i="3"/>
  <c r="AT2669" i="3"/>
  <c r="AX2669" i="3"/>
  <c r="BB2669" i="3"/>
  <c r="BF2669" i="3"/>
  <c r="O2669" i="3"/>
  <c r="S2669" i="3"/>
  <c r="W2669" i="3"/>
  <c r="AA2669" i="3"/>
  <c r="AE2669" i="3"/>
  <c r="AI2669" i="3"/>
  <c r="AM2669" i="3"/>
  <c r="AQ2669" i="3"/>
  <c r="AU2669" i="3"/>
  <c r="AY2669" i="3"/>
  <c r="BC2669" i="3"/>
  <c r="BG2669" i="3"/>
  <c r="P2669" i="3"/>
  <c r="X2669" i="3"/>
  <c r="AB2669" i="3"/>
  <c r="AJ2669" i="3"/>
  <c r="AR2669" i="3"/>
  <c r="M2667" i="3"/>
  <c r="Q2667" i="3"/>
  <c r="U2667" i="3"/>
  <c r="Y2667" i="3"/>
  <c r="AC2667" i="3"/>
  <c r="AG2667" i="3"/>
  <c r="AK2667" i="3"/>
  <c r="AO2667" i="3"/>
  <c r="AS2667" i="3"/>
  <c r="AW2667" i="3"/>
  <c r="BA2667" i="3"/>
  <c r="BE2667" i="3"/>
  <c r="BI2667" i="3"/>
  <c r="T2667" i="3"/>
  <c r="AF2667" i="3"/>
  <c r="AN2667" i="3"/>
  <c r="AV2667" i="3"/>
  <c r="BD2667" i="3"/>
  <c r="N2667" i="3"/>
  <c r="R2667" i="3"/>
  <c r="V2667" i="3"/>
  <c r="Z2667" i="3"/>
  <c r="AD2667" i="3"/>
  <c r="AH2667" i="3"/>
  <c r="AL2667" i="3"/>
  <c r="AP2667" i="3"/>
  <c r="AT2667" i="3"/>
  <c r="AX2667" i="3"/>
  <c r="BB2667" i="3"/>
  <c r="BF2667" i="3"/>
  <c r="O2667" i="3"/>
  <c r="S2667" i="3"/>
  <c r="W2667" i="3"/>
  <c r="AA2667" i="3"/>
  <c r="AE2667" i="3"/>
  <c r="AI2667" i="3"/>
  <c r="AM2667" i="3"/>
  <c r="AQ2667" i="3"/>
  <c r="AU2667" i="3"/>
  <c r="AY2667" i="3"/>
  <c r="BC2667" i="3"/>
  <c r="BG2667" i="3"/>
  <c r="P2667" i="3"/>
  <c r="X2667" i="3"/>
  <c r="AB2667" i="3"/>
  <c r="AJ2667" i="3"/>
  <c r="AR2667" i="3"/>
  <c r="AZ2667" i="3"/>
  <c r="BH2667" i="3"/>
  <c r="M2665" i="3"/>
  <c r="Q2665" i="3"/>
  <c r="U2665" i="3"/>
  <c r="Y2665" i="3"/>
  <c r="AC2665" i="3"/>
  <c r="AG2665" i="3"/>
  <c r="AK2665" i="3"/>
  <c r="AO2665" i="3"/>
  <c r="AS2665" i="3"/>
  <c r="AW2665" i="3"/>
  <c r="BA2665" i="3"/>
  <c r="BE2665" i="3"/>
  <c r="BI2665" i="3"/>
  <c r="P2665" i="3"/>
  <c r="T2665" i="3"/>
  <c r="AB2665" i="3"/>
  <c r="AF2665" i="3"/>
  <c r="AN2665" i="3"/>
  <c r="AV2665" i="3"/>
  <c r="BD2665" i="3"/>
  <c r="N2665" i="3"/>
  <c r="R2665" i="3"/>
  <c r="V2665" i="3"/>
  <c r="Z2665" i="3"/>
  <c r="AD2665" i="3"/>
  <c r="AH2665" i="3"/>
  <c r="AL2665" i="3"/>
  <c r="AP2665" i="3"/>
  <c r="AT2665" i="3"/>
  <c r="AX2665" i="3"/>
  <c r="BB2665" i="3"/>
  <c r="BF2665" i="3"/>
  <c r="O2665" i="3"/>
  <c r="S2665" i="3"/>
  <c r="W2665" i="3"/>
  <c r="AA2665" i="3"/>
  <c r="AE2665" i="3"/>
  <c r="AI2665" i="3"/>
  <c r="AM2665" i="3"/>
  <c r="AQ2665" i="3"/>
  <c r="AU2665" i="3"/>
  <c r="AY2665" i="3"/>
  <c r="BC2665" i="3"/>
  <c r="BG2665" i="3"/>
  <c r="X2665" i="3"/>
  <c r="AJ2665" i="3"/>
  <c r="AR2665" i="3"/>
  <c r="AZ2665" i="3"/>
  <c r="BH2665" i="3"/>
  <c r="M2663" i="3"/>
  <c r="Q2663" i="3"/>
  <c r="U2663" i="3"/>
  <c r="Y2663" i="3"/>
  <c r="AC2663" i="3"/>
  <c r="AG2663" i="3"/>
  <c r="AK2663" i="3"/>
  <c r="AO2663" i="3"/>
  <c r="AS2663" i="3"/>
  <c r="AW2663" i="3"/>
  <c r="BA2663" i="3"/>
  <c r="BE2663" i="3"/>
  <c r="BI2663" i="3"/>
  <c r="P2663" i="3"/>
  <c r="X2663" i="3"/>
  <c r="AF2663" i="3"/>
  <c r="AJ2663" i="3"/>
  <c r="AR2663" i="3"/>
  <c r="AZ2663" i="3"/>
  <c r="BH2663" i="3"/>
  <c r="N2663" i="3"/>
  <c r="R2663" i="3"/>
  <c r="V2663" i="3"/>
  <c r="Z2663" i="3"/>
  <c r="AD2663" i="3"/>
  <c r="AH2663" i="3"/>
  <c r="AL2663" i="3"/>
  <c r="AP2663" i="3"/>
  <c r="AT2663" i="3"/>
  <c r="AX2663" i="3"/>
  <c r="BB2663" i="3"/>
  <c r="BF2663" i="3"/>
  <c r="O2663" i="3"/>
  <c r="S2663" i="3"/>
  <c r="W2663" i="3"/>
  <c r="AA2663" i="3"/>
  <c r="AE2663" i="3"/>
  <c r="AI2663" i="3"/>
  <c r="AM2663" i="3"/>
  <c r="AQ2663" i="3"/>
  <c r="AU2663" i="3"/>
  <c r="AY2663" i="3"/>
  <c r="BC2663" i="3"/>
  <c r="BG2663" i="3"/>
  <c r="T2663" i="3"/>
  <c r="AB2663" i="3"/>
  <c r="AN2663" i="3"/>
  <c r="AV2663" i="3"/>
  <c r="BD2663" i="3"/>
  <c r="P2605" i="3"/>
  <c r="V2605" i="3"/>
  <c r="AA2605" i="3"/>
  <c r="AF2605" i="3"/>
  <c r="AL2605" i="3"/>
  <c r="AQ2605" i="3"/>
  <c r="AV2605" i="3"/>
  <c r="BB2605" i="3"/>
  <c r="BG2605" i="3"/>
  <c r="R2605" i="3"/>
  <c r="AM2605" i="3"/>
  <c r="BH2605" i="3"/>
  <c r="W2605" i="3"/>
  <c r="AR2605" i="3"/>
  <c r="AH2605" i="3"/>
  <c r="BC2605" i="3"/>
  <c r="AB2605" i="3"/>
  <c r="AX2605" i="3"/>
  <c r="BD2646" i="3"/>
  <c r="AV2646" i="3"/>
  <c r="AN2646" i="3"/>
  <c r="AF2646" i="3"/>
  <c r="X2646" i="3"/>
  <c r="N2646" i="3"/>
  <c r="R2646" i="3"/>
  <c r="V2646" i="3"/>
  <c r="Z2646" i="3"/>
  <c r="AD2646" i="3"/>
  <c r="AH2646" i="3"/>
  <c r="AL2646" i="3"/>
  <c r="AP2646" i="3"/>
  <c r="AT2646" i="3"/>
  <c r="AX2646" i="3"/>
  <c r="BB2646" i="3"/>
  <c r="BF2646" i="3"/>
  <c r="O2646" i="3"/>
  <c r="S2646" i="3"/>
  <c r="W2646" i="3"/>
  <c r="AA2646" i="3"/>
  <c r="AE2646" i="3"/>
  <c r="AI2646" i="3"/>
  <c r="AM2646" i="3"/>
  <c r="AQ2646" i="3"/>
  <c r="AU2646" i="3"/>
  <c r="AY2646" i="3"/>
  <c r="BC2646" i="3"/>
  <c r="BG2646" i="3"/>
  <c r="BG2645" i="3"/>
  <c r="AY2645" i="3"/>
  <c r="AQ2645" i="3"/>
  <c r="AI2645" i="3"/>
  <c r="AA2645" i="3"/>
  <c r="P2645" i="3"/>
  <c r="T2645" i="3"/>
  <c r="X2645" i="3"/>
  <c r="AB2645" i="3"/>
  <c r="AF2645" i="3"/>
  <c r="AJ2645" i="3"/>
  <c r="AN2645" i="3"/>
  <c r="AR2645" i="3"/>
  <c r="AV2645" i="3"/>
  <c r="AZ2645" i="3"/>
  <c r="BD2645" i="3"/>
  <c r="BH2645" i="3"/>
  <c r="M2645" i="3"/>
  <c r="Q2645" i="3"/>
  <c r="U2645" i="3"/>
  <c r="Y2645" i="3"/>
  <c r="AC2645" i="3"/>
  <c r="AG2645" i="3"/>
  <c r="AK2645" i="3"/>
  <c r="AO2645" i="3"/>
  <c r="AS2645" i="3"/>
  <c r="AW2645" i="3"/>
  <c r="BA2645" i="3"/>
  <c r="BE2645" i="3"/>
  <c r="BI2645" i="3"/>
  <c r="BD2644" i="3"/>
  <c r="AV2644" i="3"/>
  <c r="AN2644" i="3"/>
  <c r="AF2644" i="3"/>
  <c r="X2644" i="3"/>
  <c r="N2644" i="3"/>
  <c r="R2644" i="3"/>
  <c r="V2644" i="3"/>
  <c r="Z2644" i="3"/>
  <c r="AD2644" i="3"/>
  <c r="AH2644" i="3"/>
  <c r="AL2644" i="3"/>
  <c r="AP2644" i="3"/>
  <c r="AT2644" i="3"/>
  <c r="AX2644" i="3"/>
  <c r="BB2644" i="3"/>
  <c r="BF2644" i="3"/>
  <c r="O2644" i="3"/>
  <c r="S2644" i="3"/>
  <c r="W2644" i="3"/>
  <c r="AA2644" i="3"/>
  <c r="AE2644" i="3"/>
  <c r="AI2644" i="3"/>
  <c r="AM2644" i="3"/>
  <c r="AQ2644" i="3"/>
  <c r="AU2644" i="3"/>
  <c r="AY2644" i="3"/>
  <c r="BC2644" i="3"/>
  <c r="BG2644" i="3"/>
  <c r="BG2643" i="3"/>
  <c r="AY2643" i="3"/>
  <c r="AQ2643" i="3"/>
  <c r="AI2643" i="3"/>
  <c r="AA2643" i="3"/>
  <c r="P2643" i="3"/>
  <c r="T2643" i="3"/>
  <c r="X2643" i="3"/>
  <c r="AB2643" i="3"/>
  <c r="AF2643" i="3"/>
  <c r="AJ2643" i="3"/>
  <c r="AN2643" i="3"/>
  <c r="AR2643" i="3"/>
  <c r="AV2643" i="3"/>
  <c r="AZ2643" i="3"/>
  <c r="BD2643" i="3"/>
  <c r="BH2643" i="3"/>
  <c r="M2643" i="3"/>
  <c r="Q2643" i="3"/>
  <c r="U2643" i="3"/>
  <c r="Y2643" i="3"/>
  <c r="AC2643" i="3"/>
  <c r="AG2643" i="3"/>
  <c r="AK2643" i="3"/>
  <c r="AO2643" i="3"/>
  <c r="AS2643" i="3"/>
  <c r="AW2643" i="3"/>
  <c r="BA2643" i="3"/>
  <c r="BE2643" i="3"/>
  <c r="BI2643" i="3"/>
  <c r="BD2642" i="3"/>
  <c r="AV2642" i="3"/>
  <c r="AN2642" i="3"/>
  <c r="AF2642" i="3"/>
  <c r="X2642" i="3"/>
  <c r="N2642" i="3"/>
  <c r="R2642" i="3"/>
  <c r="V2642" i="3"/>
  <c r="Z2642" i="3"/>
  <c r="AD2642" i="3"/>
  <c r="AH2642" i="3"/>
  <c r="AL2642" i="3"/>
  <c r="AP2642" i="3"/>
  <c r="AT2642" i="3"/>
  <c r="AX2642" i="3"/>
  <c r="BB2642" i="3"/>
  <c r="BF2642" i="3"/>
  <c r="O2642" i="3"/>
  <c r="S2642" i="3"/>
  <c r="W2642" i="3"/>
  <c r="AA2642" i="3"/>
  <c r="AE2642" i="3"/>
  <c r="AI2642" i="3"/>
  <c r="AM2642" i="3"/>
  <c r="AQ2642" i="3"/>
  <c r="AU2642" i="3"/>
  <c r="AY2642" i="3"/>
  <c r="BC2642" i="3"/>
  <c r="BG2642" i="3"/>
  <c r="BG2641" i="3"/>
  <c r="AY2641" i="3"/>
  <c r="AQ2641" i="3"/>
  <c r="AI2641" i="3"/>
  <c r="AA2641" i="3"/>
  <c r="P2641" i="3"/>
  <c r="T2641" i="3"/>
  <c r="X2641" i="3"/>
  <c r="AB2641" i="3"/>
  <c r="AF2641" i="3"/>
  <c r="AJ2641" i="3"/>
  <c r="AN2641" i="3"/>
  <c r="AR2641" i="3"/>
  <c r="AV2641" i="3"/>
  <c r="AZ2641" i="3"/>
  <c r="BD2641" i="3"/>
  <c r="BH2641" i="3"/>
  <c r="M2641" i="3"/>
  <c r="Q2641" i="3"/>
  <c r="U2641" i="3"/>
  <c r="Y2641" i="3"/>
  <c r="AC2641" i="3"/>
  <c r="AG2641" i="3"/>
  <c r="AK2641" i="3"/>
  <c r="AO2641" i="3"/>
  <c r="AS2641" i="3"/>
  <c r="AW2641" i="3"/>
  <c r="BA2641" i="3"/>
  <c r="BE2641" i="3"/>
  <c r="BI2641" i="3"/>
  <c r="BD2640" i="3"/>
  <c r="AV2640" i="3"/>
  <c r="AN2640" i="3"/>
  <c r="AF2640" i="3"/>
  <c r="X2640" i="3"/>
  <c r="N2640" i="3"/>
  <c r="R2640" i="3"/>
  <c r="V2640" i="3"/>
  <c r="Z2640" i="3"/>
  <c r="AD2640" i="3"/>
  <c r="AH2640" i="3"/>
  <c r="AL2640" i="3"/>
  <c r="AP2640" i="3"/>
  <c r="AT2640" i="3"/>
  <c r="AX2640" i="3"/>
  <c r="BB2640" i="3"/>
  <c r="BF2640" i="3"/>
  <c r="O2640" i="3"/>
  <c r="S2640" i="3"/>
  <c r="W2640" i="3"/>
  <c r="AA2640" i="3"/>
  <c r="AE2640" i="3"/>
  <c r="AI2640" i="3"/>
  <c r="AM2640" i="3"/>
  <c r="AQ2640" i="3"/>
  <c r="AU2640" i="3"/>
  <c r="AY2640" i="3"/>
  <c r="BC2640" i="3"/>
  <c r="BG2640" i="3"/>
  <c r="BG2639" i="3"/>
  <c r="AY2639" i="3"/>
  <c r="AQ2639" i="3"/>
  <c r="AI2639" i="3"/>
  <c r="AA2639" i="3"/>
  <c r="P2639" i="3"/>
  <c r="T2639" i="3"/>
  <c r="X2639" i="3"/>
  <c r="AB2639" i="3"/>
  <c r="AF2639" i="3"/>
  <c r="AJ2639" i="3"/>
  <c r="AN2639" i="3"/>
  <c r="AR2639" i="3"/>
  <c r="AV2639" i="3"/>
  <c r="AZ2639" i="3"/>
  <c r="BD2639" i="3"/>
  <c r="BH2639" i="3"/>
  <c r="M2639" i="3"/>
  <c r="Q2639" i="3"/>
  <c r="U2639" i="3"/>
  <c r="Y2639" i="3"/>
  <c r="AC2639" i="3"/>
  <c r="AG2639" i="3"/>
  <c r="AK2639" i="3"/>
  <c r="AO2639" i="3"/>
  <c r="AS2639" i="3"/>
  <c r="AW2639" i="3"/>
  <c r="BA2639" i="3"/>
  <c r="BE2639" i="3"/>
  <c r="BI2639" i="3"/>
  <c r="BI2638" i="3"/>
  <c r="AS2638" i="3"/>
  <c r="AC2638" i="3"/>
  <c r="M2638" i="3"/>
  <c r="BG2637" i="3"/>
  <c r="AQ2637" i="3"/>
  <c r="P2637" i="3"/>
  <c r="T2637" i="3"/>
  <c r="X2637" i="3"/>
  <c r="AB2637" i="3"/>
  <c r="AF2637" i="3"/>
  <c r="AJ2637" i="3"/>
  <c r="AN2637" i="3"/>
  <c r="AR2637" i="3"/>
  <c r="AV2637" i="3"/>
  <c r="AZ2637" i="3"/>
  <c r="BD2637" i="3"/>
  <c r="BH2637" i="3"/>
  <c r="M2637" i="3"/>
  <c r="Q2637" i="3"/>
  <c r="U2637" i="3"/>
  <c r="Y2637" i="3"/>
  <c r="AC2637" i="3"/>
  <c r="AG2637" i="3"/>
  <c r="AK2637" i="3"/>
  <c r="AO2637" i="3"/>
  <c r="AS2637" i="3"/>
  <c r="AW2637" i="3"/>
  <c r="BA2637" i="3"/>
  <c r="BE2637" i="3"/>
  <c r="BI2637" i="3"/>
  <c r="N2637" i="3"/>
  <c r="R2637" i="3"/>
  <c r="V2637" i="3"/>
  <c r="Z2637" i="3"/>
  <c r="AD2637" i="3"/>
  <c r="AH2637" i="3"/>
  <c r="AL2637" i="3"/>
  <c r="AP2637" i="3"/>
  <c r="AT2637" i="3"/>
  <c r="AX2637" i="3"/>
  <c r="BB2637" i="3"/>
  <c r="BF2637" i="3"/>
  <c r="BI2636" i="3"/>
  <c r="AS2636" i="3"/>
  <c r="AC2636" i="3"/>
  <c r="M2636" i="3"/>
  <c r="P2635" i="3"/>
  <c r="T2635" i="3"/>
  <c r="X2635" i="3"/>
  <c r="AB2635" i="3"/>
  <c r="AF2635" i="3"/>
  <c r="AJ2635" i="3"/>
  <c r="AN2635" i="3"/>
  <c r="AR2635" i="3"/>
  <c r="AV2635" i="3"/>
  <c r="AZ2635" i="3"/>
  <c r="BD2635" i="3"/>
  <c r="BH2635" i="3"/>
  <c r="M2635" i="3"/>
  <c r="Q2635" i="3"/>
  <c r="U2635" i="3"/>
  <c r="Y2635" i="3"/>
  <c r="AC2635" i="3"/>
  <c r="AG2635" i="3"/>
  <c r="AK2635" i="3"/>
  <c r="AO2635" i="3"/>
  <c r="AS2635" i="3"/>
  <c r="AW2635" i="3"/>
  <c r="BA2635" i="3"/>
  <c r="BE2635" i="3"/>
  <c r="BI2635" i="3"/>
  <c r="N2635" i="3"/>
  <c r="R2635" i="3"/>
  <c r="V2635" i="3"/>
  <c r="Z2635" i="3"/>
  <c r="AD2635" i="3"/>
  <c r="AH2635" i="3"/>
  <c r="AL2635" i="3"/>
  <c r="AP2635" i="3"/>
  <c r="AT2635" i="3"/>
  <c r="AX2635" i="3"/>
  <c r="BB2635" i="3"/>
  <c r="BF2635" i="3"/>
  <c r="BI2634" i="3"/>
  <c r="AS2634" i="3"/>
  <c r="AC2634" i="3"/>
  <c r="M2634" i="3"/>
  <c r="P2633" i="3"/>
  <c r="T2633" i="3"/>
  <c r="X2633" i="3"/>
  <c r="AB2633" i="3"/>
  <c r="AF2633" i="3"/>
  <c r="AJ2633" i="3"/>
  <c r="AN2633" i="3"/>
  <c r="AR2633" i="3"/>
  <c r="AV2633" i="3"/>
  <c r="AZ2633" i="3"/>
  <c r="BD2633" i="3"/>
  <c r="BH2633" i="3"/>
  <c r="M2633" i="3"/>
  <c r="Q2633" i="3"/>
  <c r="U2633" i="3"/>
  <c r="Y2633" i="3"/>
  <c r="AC2633" i="3"/>
  <c r="AG2633" i="3"/>
  <c r="AK2633" i="3"/>
  <c r="AO2633" i="3"/>
  <c r="AS2633" i="3"/>
  <c r="AW2633" i="3"/>
  <c r="BA2633" i="3"/>
  <c r="BE2633" i="3"/>
  <c r="BI2633" i="3"/>
  <c r="N2633" i="3"/>
  <c r="R2633" i="3"/>
  <c r="V2633" i="3"/>
  <c r="Z2633" i="3"/>
  <c r="AD2633" i="3"/>
  <c r="AH2633" i="3"/>
  <c r="AL2633" i="3"/>
  <c r="AP2633" i="3"/>
  <c r="AT2633" i="3"/>
  <c r="AX2633" i="3"/>
  <c r="BB2633" i="3"/>
  <c r="BF2633" i="3"/>
  <c r="BI2632" i="3"/>
  <c r="AS2632" i="3"/>
  <c r="AC2632" i="3"/>
  <c r="M2632" i="3"/>
  <c r="P2631" i="3"/>
  <c r="T2631" i="3"/>
  <c r="X2631" i="3"/>
  <c r="AB2631" i="3"/>
  <c r="AF2631" i="3"/>
  <c r="AJ2631" i="3"/>
  <c r="AN2631" i="3"/>
  <c r="AR2631" i="3"/>
  <c r="AV2631" i="3"/>
  <c r="AZ2631" i="3"/>
  <c r="BD2631" i="3"/>
  <c r="BH2631" i="3"/>
  <c r="M2631" i="3"/>
  <c r="Q2631" i="3"/>
  <c r="U2631" i="3"/>
  <c r="Y2631" i="3"/>
  <c r="AC2631" i="3"/>
  <c r="AG2631" i="3"/>
  <c r="AK2631" i="3"/>
  <c r="AO2631" i="3"/>
  <c r="AS2631" i="3"/>
  <c r="AW2631" i="3"/>
  <c r="BA2631" i="3"/>
  <c r="BE2631" i="3"/>
  <c r="BI2631" i="3"/>
  <c r="N2631" i="3"/>
  <c r="R2631" i="3"/>
  <c r="V2631" i="3"/>
  <c r="Z2631" i="3"/>
  <c r="AD2631" i="3"/>
  <c r="AH2631" i="3"/>
  <c r="AL2631" i="3"/>
  <c r="AP2631" i="3"/>
  <c r="AT2631" i="3"/>
  <c r="AX2631" i="3"/>
  <c r="BB2631" i="3"/>
  <c r="BF2631" i="3"/>
  <c r="BI2630" i="3"/>
  <c r="AS2630" i="3"/>
  <c r="AC2630" i="3"/>
  <c r="M2630" i="3"/>
  <c r="P2629" i="3"/>
  <c r="T2629" i="3"/>
  <c r="X2629" i="3"/>
  <c r="AB2629" i="3"/>
  <c r="AF2629" i="3"/>
  <c r="AJ2629" i="3"/>
  <c r="AN2629" i="3"/>
  <c r="AR2629" i="3"/>
  <c r="AV2629" i="3"/>
  <c r="AZ2629" i="3"/>
  <c r="BD2629" i="3"/>
  <c r="BH2629" i="3"/>
  <c r="M2629" i="3"/>
  <c r="Q2629" i="3"/>
  <c r="U2629" i="3"/>
  <c r="Y2629" i="3"/>
  <c r="AC2629" i="3"/>
  <c r="AG2629" i="3"/>
  <c r="AK2629" i="3"/>
  <c r="AO2629" i="3"/>
  <c r="AS2629" i="3"/>
  <c r="AW2629" i="3"/>
  <c r="BA2629" i="3"/>
  <c r="BE2629" i="3"/>
  <c r="BI2629" i="3"/>
  <c r="N2629" i="3"/>
  <c r="R2629" i="3"/>
  <c r="V2629" i="3"/>
  <c r="Z2629" i="3"/>
  <c r="AD2629" i="3"/>
  <c r="AH2629" i="3"/>
  <c r="AL2629" i="3"/>
  <c r="AP2629" i="3"/>
  <c r="AT2629" i="3"/>
  <c r="AX2629" i="3"/>
  <c r="BB2629" i="3"/>
  <c r="BF2629" i="3"/>
  <c r="BI2628" i="3"/>
  <c r="AS2628" i="3"/>
  <c r="AC2628" i="3"/>
  <c r="M2628" i="3"/>
  <c r="P2627" i="3"/>
  <c r="T2627" i="3"/>
  <c r="X2627" i="3"/>
  <c r="AB2627" i="3"/>
  <c r="AF2627" i="3"/>
  <c r="AJ2627" i="3"/>
  <c r="AN2627" i="3"/>
  <c r="AR2627" i="3"/>
  <c r="AV2627" i="3"/>
  <c r="AZ2627" i="3"/>
  <c r="BD2627" i="3"/>
  <c r="BH2627" i="3"/>
  <c r="M2627" i="3"/>
  <c r="Q2627" i="3"/>
  <c r="U2627" i="3"/>
  <c r="Y2627" i="3"/>
  <c r="AC2627" i="3"/>
  <c r="AG2627" i="3"/>
  <c r="AK2627" i="3"/>
  <c r="AO2627" i="3"/>
  <c r="AS2627" i="3"/>
  <c r="AW2627" i="3"/>
  <c r="BA2627" i="3"/>
  <c r="BE2627" i="3"/>
  <c r="BI2627" i="3"/>
  <c r="N2627" i="3"/>
  <c r="R2627" i="3"/>
  <c r="V2627" i="3"/>
  <c r="Z2627" i="3"/>
  <c r="AD2627" i="3"/>
  <c r="AH2627" i="3"/>
  <c r="AL2627" i="3"/>
  <c r="AP2627" i="3"/>
  <c r="AT2627" i="3"/>
  <c r="AX2627" i="3"/>
  <c r="BB2627" i="3"/>
  <c r="BF2627" i="3"/>
  <c r="BI2626" i="3"/>
  <c r="AS2626" i="3"/>
  <c r="AC2626" i="3"/>
  <c r="M2626" i="3"/>
  <c r="P2625" i="3"/>
  <c r="T2625" i="3"/>
  <c r="X2625" i="3"/>
  <c r="AB2625" i="3"/>
  <c r="AF2625" i="3"/>
  <c r="AJ2625" i="3"/>
  <c r="AN2625" i="3"/>
  <c r="AR2625" i="3"/>
  <c r="AV2625" i="3"/>
  <c r="AZ2625" i="3"/>
  <c r="BD2625" i="3"/>
  <c r="BH2625" i="3"/>
  <c r="M2625" i="3"/>
  <c r="Q2625" i="3"/>
  <c r="U2625" i="3"/>
  <c r="Y2625" i="3"/>
  <c r="AC2625" i="3"/>
  <c r="AG2625" i="3"/>
  <c r="AK2625" i="3"/>
  <c r="AO2625" i="3"/>
  <c r="AS2625" i="3"/>
  <c r="AW2625" i="3"/>
  <c r="BA2625" i="3"/>
  <c r="BE2625" i="3"/>
  <c r="BI2625" i="3"/>
  <c r="N2625" i="3"/>
  <c r="R2625" i="3"/>
  <c r="V2625" i="3"/>
  <c r="Z2625" i="3"/>
  <c r="AD2625" i="3"/>
  <c r="AH2625" i="3"/>
  <c r="AL2625" i="3"/>
  <c r="AP2625" i="3"/>
  <c r="AT2625" i="3"/>
  <c r="AX2625" i="3"/>
  <c r="BB2625" i="3"/>
  <c r="BF2625" i="3"/>
  <c r="BI2624" i="3"/>
  <c r="AS2624" i="3"/>
  <c r="AC2624" i="3"/>
  <c r="M2624" i="3"/>
  <c r="P2623" i="3"/>
  <c r="T2623" i="3"/>
  <c r="X2623" i="3"/>
  <c r="AB2623" i="3"/>
  <c r="AF2623" i="3"/>
  <c r="AJ2623" i="3"/>
  <c r="AN2623" i="3"/>
  <c r="AR2623" i="3"/>
  <c r="AV2623" i="3"/>
  <c r="AZ2623" i="3"/>
  <c r="BD2623" i="3"/>
  <c r="BH2623" i="3"/>
  <c r="M2623" i="3"/>
  <c r="Q2623" i="3"/>
  <c r="U2623" i="3"/>
  <c r="Y2623" i="3"/>
  <c r="AC2623" i="3"/>
  <c r="AG2623" i="3"/>
  <c r="AK2623" i="3"/>
  <c r="AO2623" i="3"/>
  <c r="AS2623" i="3"/>
  <c r="AW2623" i="3"/>
  <c r="BA2623" i="3"/>
  <c r="BE2623" i="3"/>
  <c r="BI2623" i="3"/>
  <c r="N2623" i="3"/>
  <c r="R2623" i="3"/>
  <c r="V2623" i="3"/>
  <c r="Z2623" i="3"/>
  <c r="AD2623" i="3"/>
  <c r="AH2623" i="3"/>
  <c r="AL2623" i="3"/>
  <c r="AP2623" i="3"/>
  <c r="AT2623" i="3"/>
  <c r="AX2623" i="3"/>
  <c r="BB2623" i="3"/>
  <c r="BF2623" i="3"/>
  <c r="BI2622" i="3"/>
  <c r="AS2622" i="3"/>
  <c r="AC2622" i="3"/>
  <c r="M2622" i="3"/>
  <c r="BG2621" i="3"/>
  <c r="AQ2621" i="3"/>
  <c r="P2621" i="3"/>
  <c r="T2621" i="3"/>
  <c r="X2621" i="3"/>
  <c r="AB2621" i="3"/>
  <c r="AF2621" i="3"/>
  <c r="AJ2621" i="3"/>
  <c r="AN2621" i="3"/>
  <c r="AR2621" i="3"/>
  <c r="AV2621" i="3"/>
  <c r="AZ2621" i="3"/>
  <c r="BD2621" i="3"/>
  <c r="BH2621" i="3"/>
  <c r="M2621" i="3"/>
  <c r="Q2621" i="3"/>
  <c r="U2621" i="3"/>
  <c r="Y2621" i="3"/>
  <c r="AC2621" i="3"/>
  <c r="AG2621" i="3"/>
  <c r="AK2621" i="3"/>
  <c r="AO2621" i="3"/>
  <c r="AS2621" i="3"/>
  <c r="AW2621" i="3"/>
  <c r="BA2621" i="3"/>
  <c r="BE2621" i="3"/>
  <c r="BI2621" i="3"/>
  <c r="N2621" i="3"/>
  <c r="R2621" i="3"/>
  <c r="V2621" i="3"/>
  <c r="Z2621" i="3"/>
  <c r="AD2621" i="3"/>
  <c r="AH2621" i="3"/>
  <c r="AL2621" i="3"/>
  <c r="AP2621" i="3"/>
  <c r="AT2621" i="3"/>
  <c r="AX2621" i="3"/>
  <c r="BB2621" i="3"/>
  <c r="BF2621" i="3"/>
  <c r="BI2620" i="3"/>
  <c r="AS2620" i="3"/>
  <c r="AC2620" i="3"/>
  <c r="M2620" i="3"/>
  <c r="BG2619" i="3"/>
  <c r="AQ2619" i="3"/>
  <c r="P2619" i="3"/>
  <c r="T2619" i="3"/>
  <c r="X2619" i="3"/>
  <c r="AB2619" i="3"/>
  <c r="AF2619" i="3"/>
  <c r="AJ2619" i="3"/>
  <c r="AN2619" i="3"/>
  <c r="AR2619" i="3"/>
  <c r="AV2619" i="3"/>
  <c r="AZ2619" i="3"/>
  <c r="BD2619" i="3"/>
  <c r="BH2619" i="3"/>
  <c r="M2619" i="3"/>
  <c r="Q2619" i="3"/>
  <c r="U2619" i="3"/>
  <c r="Y2619" i="3"/>
  <c r="AC2619" i="3"/>
  <c r="AG2619" i="3"/>
  <c r="AK2619" i="3"/>
  <c r="AO2619" i="3"/>
  <c r="AS2619" i="3"/>
  <c r="AW2619" i="3"/>
  <c r="BA2619" i="3"/>
  <c r="BE2619" i="3"/>
  <c r="BI2619" i="3"/>
  <c r="N2619" i="3"/>
  <c r="R2619" i="3"/>
  <c r="V2619" i="3"/>
  <c r="Z2619" i="3"/>
  <c r="AD2619" i="3"/>
  <c r="AH2619" i="3"/>
  <c r="AL2619" i="3"/>
  <c r="AP2619" i="3"/>
  <c r="AT2619" i="3"/>
  <c r="AX2619" i="3"/>
  <c r="BB2619" i="3"/>
  <c r="BF2619" i="3"/>
  <c r="BI2618" i="3"/>
  <c r="AS2618" i="3"/>
  <c r="AC2618" i="3"/>
  <c r="M2618" i="3"/>
  <c r="BG2617" i="3"/>
  <c r="AQ2617" i="3"/>
  <c r="P2617" i="3"/>
  <c r="T2617" i="3"/>
  <c r="X2617" i="3"/>
  <c r="AB2617" i="3"/>
  <c r="AF2617" i="3"/>
  <c r="AJ2617" i="3"/>
  <c r="AN2617" i="3"/>
  <c r="AR2617" i="3"/>
  <c r="AV2617" i="3"/>
  <c r="AZ2617" i="3"/>
  <c r="BD2617" i="3"/>
  <c r="BH2617" i="3"/>
  <c r="M2617" i="3"/>
  <c r="Q2617" i="3"/>
  <c r="U2617" i="3"/>
  <c r="Y2617" i="3"/>
  <c r="AC2617" i="3"/>
  <c r="AG2617" i="3"/>
  <c r="AK2617" i="3"/>
  <c r="AO2617" i="3"/>
  <c r="AS2617" i="3"/>
  <c r="AW2617" i="3"/>
  <c r="BA2617" i="3"/>
  <c r="BE2617" i="3"/>
  <c r="BI2617" i="3"/>
  <c r="N2617" i="3"/>
  <c r="R2617" i="3"/>
  <c r="V2617" i="3"/>
  <c r="Z2617" i="3"/>
  <c r="AD2617" i="3"/>
  <c r="AH2617" i="3"/>
  <c r="AL2617" i="3"/>
  <c r="AP2617" i="3"/>
  <c r="AT2617" i="3"/>
  <c r="AX2617" i="3"/>
  <c r="BB2617" i="3"/>
  <c r="BF2617" i="3"/>
  <c r="BI2616" i="3"/>
  <c r="AS2616" i="3"/>
  <c r="AC2616" i="3"/>
  <c r="M2616" i="3"/>
  <c r="P2615" i="3"/>
  <c r="T2615" i="3"/>
  <c r="X2615" i="3"/>
  <c r="AB2615" i="3"/>
  <c r="AF2615" i="3"/>
  <c r="AJ2615" i="3"/>
  <c r="AN2615" i="3"/>
  <c r="AR2615" i="3"/>
  <c r="AV2615" i="3"/>
  <c r="AZ2615" i="3"/>
  <c r="BD2615" i="3"/>
  <c r="BH2615" i="3"/>
  <c r="M2615" i="3"/>
  <c r="Q2615" i="3"/>
  <c r="U2615" i="3"/>
  <c r="Y2615" i="3"/>
  <c r="AC2615" i="3"/>
  <c r="AG2615" i="3"/>
  <c r="AK2615" i="3"/>
  <c r="AO2615" i="3"/>
  <c r="AS2615" i="3"/>
  <c r="AW2615" i="3"/>
  <c r="BA2615" i="3"/>
  <c r="BE2615" i="3"/>
  <c r="BI2615" i="3"/>
  <c r="N2615" i="3"/>
  <c r="R2615" i="3"/>
  <c r="V2615" i="3"/>
  <c r="Z2615" i="3"/>
  <c r="AD2615" i="3"/>
  <c r="AH2615" i="3"/>
  <c r="AL2615" i="3"/>
  <c r="AP2615" i="3"/>
  <c r="AT2615" i="3"/>
  <c r="AX2615" i="3"/>
  <c r="BB2615" i="3"/>
  <c r="BF2615" i="3"/>
  <c r="AC2614" i="3"/>
  <c r="M2614" i="3"/>
  <c r="P2613" i="3"/>
  <c r="T2613" i="3"/>
  <c r="X2613" i="3"/>
  <c r="AB2613" i="3"/>
  <c r="AF2613" i="3"/>
  <c r="AJ2613" i="3"/>
  <c r="AN2613" i="3"/>
  <c r="AR2613" i="3"/>
  <c r="AV2613" i="3"/>
  <c r="AZ2613" i="3"/>
  <c r="BD2613" i="3"/>
  <c r="BH2613" i="3"/>
  <c r="M2613" i="3"/>
  <c r="Q2613" i="3"/>
  <c r="U2613" i="3"/>
  <c r="Y2613" i="3"/>
  <c r="AC2613" i="3"/>
  <c r="AG2613" i="3"/>
  <c r="AK2613" i="3"/>
  <c r="AO2613" i="3"/>
  <c r="AS2613" i="3"/>
  <c r="AW2613" i="3"/>
  <c r="BA2613" i="3"/>
  <c r="BE2613" i="3"/>
  <c r="BI2613" i="3"/>
  <c r="N2613" i="3"/>
  <c r="R2613" i="3"/>
  <c r="V2613" i="3"/>
  <c r="Z2613" i="3"/>
  <c r="AD2613" i="3"/>
  <c r="AH2613" i="3"/>
  <c r="AL2613" i="3"/>
  <c r="AP2613" i="3"/>
  <c r="AT2613" i="3"/>
  <c r="AX2613" i="3"/>
  <c r="BB2613" i="3"/>
  <c r="BF2613" i="3"/>
  <c r="P2611" i="3"/>
  <c r="T2611" i="3"/>
  <c r="X2611" i="3"/>
  <c r="AB2611" i="3"/>
  <c r="AF2611" i="3"/>
  <c r="AJ2611" i="3"/>
  <c r="AN2611" i="3"/>
  <c r="AR2611" i="3"/>
  <c r="AV2611" i="3"/>
  <c r="AZ2611" i="3"/>
  <c r="BD2611" i="3"/>
  <c r="BH2611" i="3"/>
  <c r="M2611" i="3"/>
  <c r="Q2611" i="3"/>
  <c r="U2611" i="3"/>
  <c r="Y2611" i="3"/>
  <c r="AC2611" i="3"/>
  <c r="AG2611" i="3"/>
  <c r="AK2611" i="3"/>
  <c r="AO2611" i="3"/>
  <c r="AS2611" i="3"/>
  <c r="AW2611" i="3"/>
  <c r="BA2611" i="3"/>
  <c r="BE2611" i="3"/>
  <c r="BI2611" i="3"/>
  <c r="N2611" i="3"/>
  <c r="R2611" i="3"/>
  <c r="V2611" i="3"/>
  <c r="Z2611" i="3"/>
  <c r="AD2611" i="3"/>
  <c r="AH2611" i="3"/>
  <c r="AL2611" i="3"/>
  <c r="AP2611" i="3"/>
  <c r="AT2611" i="3"/>
  <c r="AX2611" i="3"/>
  <c r="BB2611" i="3"/>
  <c r="BF2611" i="3"/>
  <c r="P2609" i="3"/>
  <c r="T2609" i="3"/>
  <c r="X2609" i="3"/>
  <c r="AB2609" i="3"/>
  <c r="AF2609" i="3"/>
  <c r="AJ2609" i="3"/>
  <c r="AN2609" i="3"/>
  <c r="AR2609" i="3"/>
  <c r="AV2609" i="3"/>
  <c r="AZ2609" i="3"/>
  <c r="BD2609" i="3"/>
  <c r="BH2609" i="3"/>
  <c r="M2609" i="3"/>
  <c r="Q2609" i="3"/>
  <c r="U2609" i="3"/>
  <c r="Y2609" i="3"/>
  <c r="AC2609" i="3"/>
  <c r="AG2609" i="3"/>
  <c r="AK2609" i="3"/>
  <c r="AO2609" i="3"/>
  <c r="AS2609" i="3"/>
  <c r="AW2609" i="3"/>
  <c r="BA2609" i="3"/>
  <c r="BE2609" i="3"/>
  <c r="BI2609" i="3"/>
  <c r="N2609" i="3"/>
  <c r="R2609" i="3"/>
  <c r="V2609" i="3"/>
  <c r="Z2609" i="3"/>
  <c r="AD2609" i="3"/>
  <c r="AH2609" i="3"/>
  <c r="AL2609" i="3"/>
  <c r="AP2609" i="3"/>
  <c r="AT2609" i="3"/>
  <c r="AX2609" i="3"/>
  <c r="BB2609" i="3"/>
  <c r="BF2609" i="3"/>
  <c r="P2607" i="3"/>
  <c r="V2607" i="3"/>
  <c r="AA2607" i="3"/>
  <c r="AF2607" i="3"/>
  <c r="AL2607" i="3"/>
  <c r="AQ2607" i="3"/>
  <c r="AV2607" i="3"/>
  <c r="BB2607" i="3"/>
  <c r="BG2607" i="3"/>
  <c r="AS2606" i="3"/>
  <c r="P2606" i="3"/>
  <c r="N2604" i="3"/>
  <c r="T2604" i="3"/>
  <c r="Y2604" i="3"/>
  <c r="AD2604" i="3"/>
  <c r="AJ2604" i="3"/>
  <c r="AO2604" i="3"/>
  <c r="AT2604" i="3"/>
  <c r="AZ2604" i="3"/>
  <c r="BE2604" i="3"/>
  <c r="Q2604" i="3"/>
  <c r="V2604" i="3"/>
  <c r="AB2604" i="3"/>
  <c r="AG2604" i="3"/>
  <c r="AL2604" i="3"/>
  <c r="AR2604" i="3"/>
  <c r="AW2604" i="3"/>
  <c r="BB2604" i="3"/>
  <c r="BH2604" i="3"/>
  <c r="S2599" i="3"/>
  <c r="AA2599" i="3"/>
  <c r="AI2599" i="3"/>
  <c r="AQ2599" i="3"/>
  <c r="AY2599" i="3"/>
  <c r="BG2599" i="3"/>
  <c r="AF2586" i="3"/>
  <c r="P2586" i="3"/>
  <c r="AV2586" i="3"/>
  <c r="BI2646" i="3"/>
  <c r="BA2646" i="3"/>
  <c r="AS2646" i="3"/>
  <c r="AK2646" i="3"/>
  <c r="AC2646" i="3"/>
  <c r="U2646" i="3"/>
  <c r="M2646" i="3"/>
  <c r="BF2645" i="3"/>
  <c r="AX2645" i="3"/>
  <c r="AP2645" i="3"/>
  <c r="AH2645" i="3"/>
  <c r="Z2645" i="3"/>
  <c r="R2645" i="3"/>
  <c r="BI2644" i="3"/>
  <c r="BA2644" i="3"/>
  <c r="AS2644" i="3"/>
  <c r="AK2644" i="3"/>
  <c r="AC2644" i="3"/>
  <c r="U2644" i="3"/>
  <c r="M2644" i="3"/>
  <c r="BF2643" i="3"/>
  <c r="AX2643" i="3"/>
  <c r="AP2643" i="3"/>
  <c r="AH2643" i="3"/>
  <c r="Z2643" i="3"/>
  <c r="R2643" i="3"/>
  <c r="BI2642" i="3"/>
  <c r="BA2642" i="3"/>
  <c r="AS2642" i="3"/>
  <c r="AK2642" i="3"/>
  <c r="AC2642" i="3"/>
  <c r="U2642" i="3"/>
  <c r="M2642" i="3"/>
  <c r="BF2641" i="3"/>
  <c r="AX2641" i="3"/>
  <c r="AP2641" i="3"/>
  <c r="AH2641" i="3"/>
  <c r="Z2641" i="3"/>
  <c r="R2641" i="3"/>
  <c r="BI2640" i="3"/>
  <c r="BA2640" i="3"/>
  <c r="AS2640" i="3"/>
  <c r="AK2640" i="3"/>
  <c r="AC2640" i="3"/>
  <c r="U2640" i="3"/>
  <c r="M2640" i="3"/>
  <c r="BF2639" i="3"/>
  <c r="AX2639" i="3"/>
  <c r="AP2639" i="3"/>
  <c r="AH2639" i="3"/>
  <c r="Z2639" i="3"/>
  <c r="R2639" i="3"/>
  <c r="BE2638" i="3"/>
  <c r="AO2638" i="3"/>
  <c r="BC2637" i="3"/>
  <c r="AM2637" i="3"/>
  <c r="W2637" i="3"/>
  <c r="BE2636" i="3"/>
  <c r="AO2636" i="3"/>
  <c r="BC2635" i="3"/>
  <c r="AM2635" i="3"/>
  <c r="W2635" i="3"/>
  <c r="BE2634" i="3"/>
  <c r="AO2634" i="3"/>
  <c r="BC2633" i="3"/>
  <c r="AM2633" i="3"/>
  <c r="W2633" i="3"/>
  <c r="BE2632" i="3"/>
  <c r="AO2632" i="3"/>
  <c r="BC2631" i="3"/>
  <c r="AM2631" i="3"/>
  <c r="W2631" i="3"/>
  <c r="BE2630" i="3"/>
  <c r="AO2630" i="3"/>
  <c r="BC2629" i="3"/>
  <c r="AM2629" i="3"/>
  <c r="W2629" i="3"/>
  <c r="BE2628" i="3"/>
  <c r="AO2628" i="3"/>
  <c r="BC2627" i="3"/>
  <c r="AM2627" i="3"/>
  <c r="W2627" i="3"/>
  <c r="BE2626" i="3"/>
  <c r="AO2626" i="3"/>
  <c r="BC2625" i="3"/>
  <c r="AM2625" i="3"/>
  <c r="W2625" i="3"/>
  <c r="BE2624" i="3"/>
  <c r="AO2624" i="3"/>
  <c r="BC2623" i="3"/>
  <c r="AM2623" i="3"/>
  <c r="W2623" i="3"/>
  <c r="BE2622" i="3"/>
  <c r="AO2622" i="3"/>
  <c r="BC2621" i="3"/>
  <c r="AM2621" i="3"/>
  <c r="W2621" i="3"/>
  <c r="BE2620" i="3"/>
  <c r="AO2620" i="3"/>
  <c r="BC2619" i="3"/>
  <c r="AM2619" i="3"/>
  <c r="W2619" i="3"/>
  <c r="BE2618" i="3"/>
  <c r="AO2618" i="3"/>
  <c r="BC2617" i="3"/>
  <c r="AM2617" i="3"/>
  <c r="W2617" i="3"/>
  <c r="BE2616" i="3"/>
  <c r="AO2616" i="3"/>
  <c r="BC2615" i="3"/>
  <c r="AM2615" i="3"/>
  <c r="W2615" i="3"/>
  <c r="BE2614" i="3"/>
  <c r="AO2614" i="3"/>
  <c r="BC2613" i="3"/>
  <c r="AM2613" i="3"/>
  <c r="W2613" i="3"/>
  <c r="N2606" i="3"/>
  <c r="T2606" i="3"/>
  <c r="Y2606" i="3"/>
  <c r="AD2606" i="3"/>
  <c r="AJ2606" i="3"/>
  <c r="AO2606" i="3"/>
  <c r="AT2606" i="3"/>
  <c r="AZ2606" i="3"/>
  <c r="BE2606" i="3"/>
  <c r="Q2606" i="3"/>
  <c r="V2606" i="3"/>
  <c r="AB2606" i="3"/>
  <c r="AG2606" i="3"/>
  <c r="AL2606" i="3"/>
  <c r="AR2606" i="3"/>
  <c r="AW2606" i="3"/>
  <c r="BB2606" i="3"/>
  <c r="BH2606" i="3"/>
  <c r="S2601" i="3"/>
  <c r="AA2601" i="3"/>
  <c r="AI2601" i="3"/>
  <c r="AQ2601" i="3"/>
  <c r="AY2601" i="3"/>
  <c r="BG2601" i="3"/>
  <c r="M2591" i="3"/>
  <c r="Q2591" i="3"/>
  <c r="U2591" i="3"/>
  <c r="Y2591" i="3"/>
  <c r="AC2591" i="3"/>
  <c r="AG2591" i="3"/>
  <c r="AK2591" i="3"/>
  <c r="AO2591" i="3"/>
  <c r="AS2591" i="3"/>
  <c r="AW2591" i="3"/>
  <c r="BA2591" i="3"/>
  <c r="BE2591" i="3"/>
  <c r="BI2591" i="3"/>
  <c r="R2591" i="3"/>
  <c r="W2591" i="3"/>
  <c r="AB2591" i="3"/>
  <c r="AH2591" i="3"/>
  <c r="AM2591" i="3"/>
  <c r="AR2591" i="3"/>
  <c r="AX2591" i="3"/>
  <c r="BC2591" i="3"/>
  <c r="BH2591" i="3"/>
  <c r="N2591" i="3"/>
  <c r="S2591" i="3"/>
  <c r="X2591" i="3"/>
  <c r="AD2591" i="3"/>
  <c r="AI2591" i="3"/>
  <c r="AN2591" i="3"/>
  <c r="AT2591" i="3"/>
  <c r="AY2591" i="3"/>
  <c r="BD2591" i="3"/>
  <c r="O2591" i="3"/>
  <c r="T2591" i="3"/>
  <c r="Z2591" i="3"/>
  <c r="AE2591" i="3"/>
  <c r="AJ2591" i="3"/>
  <c r="AP2591" i="3"/>
  <c r="AU2591" i="3"/>
  <c r="AZ2591" i="3"/>
  <c r="BF2591" i="3"/>
  <c r="P2591" i="3"/>
  <c r="AL2591" i="3"/>
  <c r="BG2591" i="3"/>
  <c r="V2591" i="3"/>
  <c r="AQ2591" i="3"/>
  <c r="AA2591" i="3"/>
  <c r="AV2591" i="3"/>
  <c r="P2587" i="3"/>
  <c r="T2587" i="3"/>
  <c r="X2587" i="3"/>
  <c r="AB2587" i="3"/>
  <c r="AF2587" i="3"/>
  <c r="AJ2587" i="3"/>
  <c r="AN2587" i="3"/>
  <c r="AR2587" i="3"/>
  <c r="AV2587" i="3"/>
  <c r="AZ2587" i="3"/>
  <c r="BD2587" i="3"/>
  <c r="BH2587" i="3"/>
  <c r="M2587" i="3"/>
  <c r="Q2587" i="3"/>
  <c r="U2587" i="3"/>
  <c r="Y2587" i="3"/>
  <c r="AC2587" i="3"/>
  <c r="AG2587" i="3"/>
  <c r="AK2587" i="3"/>
  <c r="AO2587" i="3"/>
  <c r="AS2587" i="3"/>
  <c r="AW2587" i="3"/>
  <c r="BA2587" i="3"/>
  <c r="BE2587" i="3"/>
  <c r="BI2587" i="3"/>
  <c r="N2587" i="3"/>
  <c r="V2587" i="3"/>
  <c r="AD2587" i="3"/>
  <c r="AL2587" i="3"/>
  <c r="AT2587" i="3"/>
  <c r="BB2587" i="3"/>
  <c r="O2587" i="3"/>
  <c r="W2587" i="3"/>
  <c r="AE2587" i="3"/>
  <c r="AM2587" i="3"/>
  <c r="AU2587" i="3"/>
  <c r="BC2587" i="3"/>
  <c r="R2587" i="3"/>
  <c r="Z2587" i="3"/>
  <c r="AH2587" i="3"/>
  <c r="AP2587" i="3"/>
  <c r="AX2587" i="3"/>
  <c r="BF2587" i="3"/>
  <c r="S2587" i="3"/>
  <c r="AY2587" i="3"/>
  <c r="AA2587" i="3"/>
  <c r="BG2587" i="3"/>
  <c r="AI2587" i="3"/>
  <c r="X2586" i="3"/>
  <c r="N2638" i="3"/>
  <c r="R2638" i="3"/>
  <c r="V2638" i="3"/>
  <c r="Z2638" i="3"/>
  <c r="AD2638" i="3"/>
  <c r="AH2638" i="3"/>
  <c r="AL2638" i="3"/>
  <c r="AP2638" i="3"/>
  <c r="AT2638" i="3"/>
  <c r="AX2638" i="3"/>
  <c r="BB2638" i="3"/>
  <c r="BF2638" i="3"/>
  <c r="O2638" i="3"/>
  <c r="S2638" i="3"/>
  <c r="W2638" i="3"/>
  <c r="AA2638" i="3"/>
  <c r="AE2638" i="3"/>
  <c r="AI2638" i="3"/>
  <c r="AM2638" i="3"/>
  <c r="AQ2638" i="3"/>
  <c r="AU2638" i="3"/>
  <c r="AY2638" i="3"/>
  <c r="BC2638" i="3"/>
  <c r="BG2638" i="3"/>
  <c r="P2638" i="3"/>
  <c r="T2638" i="3"/>
  <c r="X2638" i="3"/>
  <c r="AB2638" i="3"/>
  <c r="AF2638" i="3"/>
  <c r="AJ2638" i="3"/>
  <c r="AN2638" i="3"/>
  <c r="AR2638" i="3"/>
  <c r="AV2638" i="3"/>
  <c r="AZ2638" i="3"/>
  <c r="BD2638" i="3"/>
  <c r="BH2638" i="3"/>
  <c r="N2636" i="3"/>
  <c r="R2636" i="3"/>
  <c r="V2636" i="3"/>
  <c r="Z2636" i="3"/>
  <c r="AD2636" i="3"/>
  <c r="AH2636" i="3"/>
  <c r="AL2636" i="3"/>
  <c r="AP2636" i="3"/>
  <c r="AT2636" i="3"/>
  <c r="AX2636" i="3"/>
  <c r="BB2636" i="3"/>
  <c r="BF2636" i="3"/>
  <c r="O2636" i="3"/>
  <c r="S2636" i="3"/>
  <c r="W2636" i="3"/>
  <c r="AA2636" i="3"/>
  <c r="AE2636" i="3"/>
  <c r="AI2636" i="3"/>
  <c r="AM2636" i="3"/>
  <c r="AQ2636" i="3"/>
  <c r="AU2636" i="3"/>
  <c r="AY2636" i="3"/>
  <c r="BC2636" i="3"/>
  <c r="BG2636" i="3"/>
  <c r="P2636" i="3"/>
  <c r="T2636" i="3"/>
  <c r="X2636" i="3"/>
  <c r="AB2636" i="3"/>
  <c r="AF2636" i="3"/>
  <c r="AJ2636" i="3"/>
  <c r="AN2636" i="3"/>
  <c r="AR2636" i="3"/>
  <c r="AV2636" i="3"/>
  <c r="AZ2636" i="3"/>
  <c r="BD2636" i="3"/>
  <c r="BH2636" i="3"/>
  <c r="N2634" i="3"/>
  <c r="R2634" i="3"/>
  <c r="V2634" i="3"/>
  <c r="Z2634" i="3"/>
  <c r="AD2634" i="3"/>
  <c r="AH2634" i="3"/>
  <c r="AL2634" i="3"/>
  <c r="AP2634" i="3"/>
  <c r="AT2634" i="3"/>
  <c r="AX2634" i="3"/>
  <c r="BB2634" i="3"/>
  <c r="BF2634" i="3"/>
  <c r="O2634" i="3"/>
  <c r="S2634" i="3"/>
  <c r="W2634" i="3"/>
  <c r="AA2634" i="3"/>
  <c r="AE2634" i="3"/>
  <c r="AI2634" i="3"/>
  <c r="AM2634" i="3"/>
  <c r="AQ2634" i="3"/>
  <c r="AU2634" i="3"/>
  <c r="AY2634" i="3"/>
  <c r="BC2634" i="3"/>
  <c r="BG2634" i="3"/>
  <c r="P2634" i="3"/>
  <c r="T2634" i="3"/>
  <c r="X2634" i="3"/>
  <c r="AB2634" i="3"/>
  <c r="AF2634" i="3"/>
  <c r="AJ2634" i="3"/>
  <c r="AN2634" i="3"/>
  <c r="AR2634" i="3"/>
  <c r="AV2634" i="3"/>
  <c r="AZ2634" i="3"/>
  <c r="BD2634" i="3"/>
  <c r="BH2634" i="3"/>
  <c r="N2632" i="3"/>
  <c r="R2632" i="3"/>
  <c r="V2632" i="3"/>
  <c r="Z2632" i="3"/>
  <c r="AD2632" i="3"/>
  <c r="AH2632" i="3"/>
  <c r="AL2632" i="3"/>
  <c r="AP2632" i="3"/>
  <c r="AT2632" i="3"/>
  <c r="AX2632" i="3"/>
  <c r="BB2632" i="3"/>
  <c r="BF2632" i="3"/>
  <c r="O2632" i="3"/>
  <c r="S2632" i="3"/>
  <c r="W2632" i="3"/>
  <c r="AA2632" i="3"/>
  <c r="AE2632" i="3"/>
  <c r="AI2632" i="3"/>
  <c r="AM2632" i="3"/>
  <c r="AQ2632" i="3"/>
  <c r="AU2632" i="3"/>
  <c r="AY2632" i="3"/>
  <c r="BC2632" i="3"/>
  <c r="BG2632" i="3"/>
  <c r="P2632" i="3"/>
  <c r="T2632" i="3"/>
  <c r="X2632" i="3"/>
  <c r="AB2632" i="3"/>
  <c r="AF2632" i="3"/>
  <c r="AJ2632" i="3"/>
  <c r="AN2632" i="3"/>
  <c r="AR2632" i="3"/>
  <c r="AV2632" i="3"/>
  <c r="AZ2632" i="3"/>
  <c r="BD2632" i="3"/>
  <c r="BH2632" i="3"/>
  <c r="N2630" i="3"/>
  <c r="R2630" i="3"/>
  <c r="V2630" i="3"/>
  <c r="Z2630" i="3"/>
  <c r="AD2630" i="3"/>
  <c r="AH2630" i="3"/>
  <c r="AL2630" i="3"/>
  <c r="AP2630" i="3"/>
  <c r="AT2630" i="3"/>
  <c r="AX2630" i="3"/>
  <c r="BB2630" i="3"/>
  <c r="BF2630" i="3"/>
  <c r="O2630" i="3"/>
  <c r="S2630" i="3"/>
  <c r="W2630" i="3"/>
  <c r="AA2630" i="3"/>
  <c r="AE2630" i="3"/>
  <c r="AI2630" i="3"/>
  <c r="AM2630" i="3"/>
  <c r="AQ2630" i="3"/>
  <c r="AU2630" i="3"/>
  <c r="AY2630" i="3"/>
  <c r="BC2630" i="3"/>
  <c r="BG2630" i="3"/>
  <c r="P2630" i="3"/>
  <c r="T2630" i="3"/>
  <c r="X2630" i="3"/>
  <c r="AB2630" i="3"/>
  <c r="AF2630" i="3"/>
  <c r="AJ2630" i="3"/>
  <c r="AN2630" i="3"/>
  <c r="AR2630" i="3"/>
  <c r="AV2630" i="3"/>
  <c r="AZ2630" i="3"/>
  <c r="BD2630" i="3"/>
  <c r="BH2630" i="3"/>
  <c r="N2628" i="3"/>
  <c r="R2628" i="3"/>
  <c r="V2628" i="3"/>
  <c r="Z2628" i="3"/>
  <c r="AD2628" i="3"/>
  <c r="AH2628" i="3"/>
  <c r="AL2628" i="3"/>
  <c r="AP2628" i="3"/>
  <c r="AT2628" i="3"/>
  <c r="AX2628" i="3"/>
  <c r="BB2628" i="3"/>
  <c r="BF2628" i="3"/>
  <c r="O2628" i="3"/>
  <c r="S2628" i="3"/>
  <c r="W2628" i="3"/>
  <c r="AA2628" i="3"/>
  <c r="AE2628" i="3"/>
  <c r="AI2628" i="3"/>
  <c r="AM2628" i="3"/>
  <c r="AQ2628" i="3"/>
  <c r="AU2628" i="3"/>
  <c r="AY2628" i="3"/>
  <c r="BC2628" i="3"/>
  <c r="BG2628" i="3"/>
  <c r="P2628" i="3"/>
  <c r="T2628" i="3"/>
  <c r="X2628" i="3"/>
  <c r="AB2628" i="3"/>
  <c r="AF2628" i="3"/>
  <c r="AJ2628" i="3"/>
  <c r="AN2628" i="3"/>
  <c r="AR2628" i="3"/>
  <c r="AV2628" i="3"/>
  <c r="AZ2628" i="3"/>
  <c r="BD2628" i="3"/>
  <c r="BH2628" i="3"/>
  <c r="N2626" i="3"/>
  <c r="R2626" i="3"/>
  <c r="V2626" i="3"/>
  <c r="Z2626" i="3"/>
  <c r="AD2626" i="3"/>
  <c r="AH2626" i="3"/>
  <c r="AL2626" i="3"/>
  <c r="AP2626" i="3"/>
  <c r="AT2626" i="3"/>
  <c r="AX2626" i="3"/>
  <c r="BB2626" i="3"/>
  <c r="BF2626" i="3"/>
  <c r="O2626" i="3"/>
  <c r="S2626" i="3"/>
  <c r="W2626" i="3"/>
  <c r="AA2626" i="3"/>
  <c r="AE2626" i="3"/>
  <c r="AI2626" i="3"/>
  <c r="AM2626" i="3"/>
  <c r="AQ2626" i="3"/>
  <c r="AU2626" i="3"/>
  <c r="AY2626" i="3"/>
  <c r="BC2626" i="3"/>
  <c r="BG2626" i="3"/>
  <c r="P2626" i="3"/>
  <c r="T2626" i="3"/>
  <c r="X2626" i="3"/>
  <c r="AB2626" i="3"/>
  <c r="AF2626" i="3"/>
  <c r="AJ2626" i="3"/>
  <c r="AN2626" i="3"/>
  <c r="AR2626" i="3"/>
  <c r="AV2626" i="3"/>
  <c r="AZ2626" i="3"/>
  <c r="BD2626" i="3"/>
  <c r="BH2626" i="3"/>
  <c r="N2624" i="3"/>
  <c r="R2624" i="3"/>
  <c r="V2624" i="3"/>
  <c r="Z2624" i="3"/>
  <c r="AD2624" i="3"/>
  <c r="AH2624" i="3"/>
  <c r="AL2624" i="3"/>
  <c r="AP2624" i="3"/>
  <c r="AT2624" i="3"/>
  <c r="AX2624" i="3"/>
  <c r="BB2624" i="3"/>
  <c r="BF2624" i="3"/>
  <c r="O2624" i="3"/>
  <c r="S2624" i="3"/>
  <c r="W2624" i="3"/>
  <c r="AA2624" i="3"/>
  <c r="AE2624" i="3"/>
  <c r="AI2624" i="3"/>
  <c r="AM2624" i="3"/>
  <c r="AQ2624" i="3"/>
  <c r="AU2624" i="3"/>
  <c r="AY2624" i="3"/>
  <c r="BC2624" i="3"/>
  <c r="BG2624" i="3"/>
  <c r="P2624" i="3"/>
  <c r="T2624" i="3"/>
  <c r="X2624" i="3"/>
  <c r="AB2624" i="3"/>
  <c r="AF2624" i="3"/>
  <c r="AJ2624" i="3"/>
  <c r="AN2624" i="3"/>
  <c r="AR2624" i="3"/>
  <c r="AV2624" i="3"/>
  <c r="AZ2624" i="3"/>
  <c r="BD2624" i="3"/>
  <c r="BH2624" i="3"/>
  <c r="N2622" i="3"/>
  <c r="R2622" i="3"/>
  <c r="V2622" i="3"/>
  <c r="Z2622" i="3"/>
  <c r="AD2622" i="3"/>
  <c r="AH2622" i="3"/>
  <c r="AL2622" i="3"/>
  <c r="AP2622" i="3"/>
  <c r="AT2622" i="3"/>
  <c r="AX2622" i="3"/>
  <c r="BB2622" i="3"/>
  <c r="BF2622" i="3"/>
  <c r="O2622" i="3"/>
  <c r="S2622" i="3"/>
  <c r="W2622" i="3"/>
  <c r="AA2622" i="3"/>
  <c r="AE2622" i="3"/>
  <c r="AI2622" i="3"/>
  <c r="AM2622" i="3"/>
  <c r="AQ2622" i="3"/>
  <c r="AU2622" i="3"/>
  <c r="AY2622" i="3"/>
  <c r="BC2622" i="3"/>
  <c r="BG2622" i="3"/>
  <c r="P2622" i="3"/>
  <c r="T2622" i="3"/>
  <c r="X2622" i="3"/>
  <c r="AB2622" i="3"/>
  <c r="AF2622" i="3"/>
  <c r="AJ2622" i="3"/>
  <c r="AN2622" i="3"/>
  <c r="AR2622" i="3"/>
  <c r="AV2622" i="3"/>
  <c r="AZ2622" i="3"/>
  <c r="BD2622" i="3"/>
  <c r="BH2622" i="3"/>
  <c r="N2620" i="3"/>
  <c r="R2620" i="3"/>
  <c r="V2620" i="3"/>
  <c r="Z2620" i="3"/>
  <c r="AD2620" i="3"/>
  <c r="AH2620" i="3"/>
  <c r="AL2620" i="3"/>
  <c r="AP2620" i="3"/>
  <c r="AT2620" i="3"/>
  <c r="AX2620" i="3"/>
  <c r="BB2620" i="3"/>
  <c r="BF2620" i="3"/>
  <c r="O2620" i="3"/>
  <c r="S2620" i="3"/>
  <c r="W2620" i="3"/>
  <c r="AA2620" i="3"/>
  <c r="AE2620" i="3"/>
  <c r="AI2620" i="3"/>
  <c r="AM2620" i="3"/>
  <c r="AQ2620" i="3"/>
  <c r="AU2620" i="3"/>
  <c r="AY2620" i="3"/>
  <c r="BC2620" i="3"/>
  <c r="BG2620" i="3"/>
  <c r="P2620" i="3"/>
  <c r="T2620" i="3"/>
  <c r="X2620" i="3"/>
  <c r="AB2620" i="3"/>
  <c r="AF2620" i="3"/>
  <c r="AJ2620" i="3"/>
  <c r="AN2620" i="3"/>
  <c r="AR2620" i="3"/>
  <c r="AV2620" i="3"/>
  <c r="AZ2620" i="3"/>
  <c r="BD2620" i="3"/>
  <c r="BH2620" i="3"/>
  <c r="BM2619" i="3"/>
  <c r="N2618" i="3"/>
  <c r="R2618" i="3"/>
  <c r="V2618" i="3"/>
  <c r="Z2618" i="3"/>
  <c r="AD2618" i="3"/>
  <c r="AH2618" i="3"/>
  <c r="AL2618" i="3"/>
  <c r="AP2618" i="3"/>
  <c r="AT2618" i="3"/>
  <c r="AX2618" i="3"/>
  <c r="BB2618" i="3"/>
  <c r="BF2618" i="3"/>
  <c r="O2618" i="3"/>
  <c r="S2618" i="3"/>
  <c r="W2618" i="3"/>
  <c r="AA2618" i="3"/>
  <c r="AE2618" i="3"/>
  <c r="AI2618" i="3"/>
  <c r="AM2618" i="3"/>
  <c r="AQ2618" i="3"/>
  <c r="AU2618" i="3"/>
  <c r="AY2618" i="3"/>
  <c r="BC2618" i="3"/>
  <c r="BG2618" i="3"/>
  <c r="P2618" i="3"/>
  <c r="T2618" i="3"/>
  <c r="X2618" i="3"/>
  <c r="AB2618" i="3"/>
  <c r="AF2618" i="3"/>
  <c r="AJ2618" i="3"/>
  <c r="AN2618" i="3"/>
  <c r="AR2618" i="3"/>
  <c r="AV2618" i="3"/>
  <c r="AZ2618" i="3"/>
  <c r="BD2618" i="3"/>
  <c r="BH2618" i="3"/>
  <c r="N2616" i="3"/>
  <c r="R2616" i="3"/>
  <c r="V2616" i="3"/>
  <c r="Z2616" i="3"/>
  <c r="AD2616" i="3"/>
  <c r="AH2616" i="3"/>
  <c r="AL2616" i="3"/>
  <c r="AP2616" i="3"/>
  <c r="AT2616" i="3"/>
  <c r="AX2616" i="3"/>
  <c r="BB2616" i="3"/>
  <c r="BF2616" i="3"/>
  <c r="O2616" i="3"/>
  <c r="S2616" i="3"/>
  <c r="W2616" i="3"/>
  <c r="AA2616" i="3"/>
  <c r="AE2616" i="3"/>
  <c r="AI2616" i="3"/>
  <c r="AM2616" i="3"/>
  <c r="AQ2616" i="3"/>
  <c r="AU2616" i="3"/>
  <c r="AY2616" i="3"/>
  <c r="BC2616" i="3"/>
  <c r="BG2616" i="3"/>
  <c r="P2616" i="3"/>
  <c r="T2616" i="3"/>
  <c r="X2616" i="3"/>
  <c r="AB2616" i="3"/>
  <c r="AF2616" i="3"/>
  <c r="AJ2616" i="3"/>
  <c r="AN2616" i="3"/>
  <c r="AR2616" i="3"/>
  <c r="AV2616" i="3"/>
  <c r="AZ2616" i="3"/>
  <c r="BD2616" i="3"/>
  <c r="BH2616" i="3"/>
  <c r="AY2615" i="3"/>
  <c r="AI2615" i="3"/>
  <c r="S2615" i="3"/>
  <c r="N2614" i="3"/>
  <c r="R2614" i="3"/>
  <c r="V2614" i="3"/>
  <c r="Z2614" i="3"/>
  <c r="AD2614" i="3"/>
  <c r="AH2614" i="3"/>
  <c r="AL2614" i="3"/>
  <c r="AP2614" i="3"/>
  <c r="AT2614" i="3"/>
  <c r="AX2614" i="3"/>
  <c r="BB2614" i="3"/>
  <c r="BF2614" i="3"/>
  <c r="O2614" i="3"/>
  <c r="S2614" i="3"/>
  <c r="W2614" i="3"/>
  <c r="AA2614" i="3"/>
  <c r="AE2614" i="3"/>
  <c r="AI2614" i="3"/>
  <c r="AM2614" i="3"/>
  <c r="AQ2614" i="3"/>
  <c r="AU2614" i="3"/>
  <c r="AY2614" i="3"/>
  <c r="BC2614" i="3"/>
  <c r="BG2614" i="3"/>
  <c r="P2614" i="3"/>
  <c r="T2614" i="3"/>
  <c r="X2614" i="3"/>
  <c r="AB2614" i="3"/>
  <c r="AF2614" i="3"/>
  <c r="AJ2614" i="3"/>
  <c r="AN2614" i="3"/>
  <c r="AR2614" i="3"/>
  <c r="AV2614" i="3"/>
  <c r="AZ2614" i="3"/>
  <c r="BD2614" i="3"/>
  <c r="BH2614" i="3"/>
  <c r="AY2613" i="3"/>
  <c r="AI2613" i="3"/>
  <c r="S2613" i="3"/>
  <c r="N2612" i="3"/>
  <c r="R2612" i="3"/>
  <c r="V2612" i="3"/>
  <c r="Z2612" i="3"/>
  <c r="AD2612" i="3"/>
  <c r="AH2612" i="3"/>
  <c r="AL2612" i="3"/>
  <c r="AP2612" i="3"/>
  <c r="AT2612" i="3"/>
  <c r="AX2612" i="3"/>
  <c r="BB2612" i="3"/>
  <c r="BF2612" i="3"/>
  <c r="O2612" i="3"/>
  <c r="S2612" i="3"/>
  <c r="W2612" i="3"/>
  <c r="AA2612" i="3"/>
  <c r="AE2612" i="3"/>
  <c r="AI2612" i="3"/>
  <c r="AM2612" i="3"/>
  <c r="AQ2612" i="3"/>
  <c r="AU2612" i="3"/>
  <c r="AY2612" i="3"/>
  <c r="BC2612" i="3"/>
  <c r="BG2612" i="3"/>
  <c r="P2612" i="3"/>
  <c r="T2612" i="3"/>
  <c r="X2612" i="3"/>
  <c r="AB2612" i="3"/>
  <c r="AF2612" i="3"/>
  <c r="AJ2612" i="3"/>
  <c r="AN2612" i="3"/>
  <c r="AR2612" i="3"/>
  <c r="AV2612" i="3"/>
  <c r="AZ2612" i="3"/>
  <c r="BD2612" i="3"/>
  <c r="BH2612" i="3"/>
  <c r="AY2611" i="3"/>
  <c r="AI2611" i="3"/>
  <c r="S2611" i="3"/>
  <c r="N2610" i="3"/>
  <c r="R2610" i="3"/>
  <c r="V2610" i="3"/>
  <c r="Z2610" i="3"/>
  <c r="AD2610" i="3"/>
  <c r="AH2610" i="3"/>
  <c r="AL2610" i="3"/>
  <c r="AP2610" i="3"/>
  <c r="AT2610" i="3"/>
  <c r="AX2610" i="3"/>
  <c r="BB2610" i="3"/>
  <c r="BF2610" i="3"/>
  <c r="O2610" i="3"/>
  <c r="S2610" i="3"/>
  <c r="W2610" i="3"/>
  <c r="AA2610" i="3"/>
  <c r="AE2610" i="3"/>
  <c r="AI2610" i="3"/>
  <c r="AM2610" i="3"/>
  <c r="AQ2610" i="3"/>
  <c r="AU2610" i="3"/>
  <c r="AY2610" i="3"/>
  <c r="BC2610" i="3"/>
  <c r="BG2610" i="3"/>
  <c r="P2610" i="3"/>
  <c r="T2610" i="3"/>
  <c r="X2610" i="3"/>
  <c r="AB2610" i="3"/>
  <c r="AF2610" i="3"/>
  <c r="AJ2610" i="3"/>
  <c r="AN2610" i="3"/>
  <c r="AR2610" i="3"/>
  <c r="AV2610" i="3"/>
  <c r="AZ2610" i="3"/>
  <c r="BD2610" i="3"/>
  <c r="BH2610" i="3"/>
  <c r="AY2609" i="3"/>
  <c r="AI2609" i="3"/>
  <c r="S2609" i="3"/>
  <c r="AR2607" i="3"/>
  <c r="W2607" i="3"/>
  <c r="BD2606" i="3"/>
  <c r="AH2606" i="3"/>
  <c r="M2606" i="3"/>
  <c r="AX2604" i="3"/>
  <c r="AC2604" i="3"/>
  <c r="P2603" i="3"/>
  <c r="V2603" i="3"/>
  <c r="AA2603" i="3"/>
  <c r="AF2603" i="3"/>
  <c r="AL2603" i="3"/>
  <c r="AQ2603" i="3"/>
  <c r="AV2603" i="3"/>
  <c r="BB2603" i="3"/>
  <c r="BG2603" i="3"/>
  <c r="AJ2601" i="3"/>
  <c r="P2583" i="3"/>
  <c r="T2583" i="3"/>
  <c r="X2583" i="3"/>
  <c r="AB2583" i="3"/>
  <c r="AF2583" i="3"/>
  <c r="AJ2583" i="3"/>
  <c r="AN2583" i="3"/>
  <c r="AR2583" i="3"/>
  <c r="AV2583" i="3"/>
  <c r="AZ2583" i="3"/>
  <c r="BD2583" i="3"/>
  <c r="BH2583" i="3"/>
  <c r="M2583" i="3"/>
  <c r="Q2583" i="3"/>
  <c r="U2583" i="3"/>
  <c r="Y2583" i="3"/>
  <c r="AC2583" i="3"/>
  <c r="AG2583" i="3"/>
  <c r="AK2583" i="3"/>
  <c r="AO2583" i="3"/>
  <c r="AS2583" i="3"/>
  <c r="AW2583" i="3"/>
  <c r="BA2583" i="3"/>
  <c r="BE2583" i="3"/>
  <c r="BI2583" i="3"/>
  <c r="N2583" i="3"/>
  <c r="V2583" i="3"/>
  <c r="AD2583" i="3"/>
  <c r="AL2583" i="3"/>
  <c r="AT2583" i="3"/>
  <c r="BB2583" i="3"/>
  <c r="O2583" i="3"/>
  <c r="W2583" i="3"/>
  <c r="AE2583" i="3"/>
  <c r="AM2583" i="3"/>
  <c r="AU2583" i="3"/>
  <c r="BC2583" i="3"/>
  <c r="R2583" i="3"/>
  <c r="Z2583" i="3"/>
  <c r="AH2583" i="3"/>
  <c r="AP2583" i="3"/>
  <c r="AX2583" i="3"/>
  <c r="BF2583" i="3"/>
  <c r="S2583" i="3"/>
  <c r="AY2583" i="3"/>
  <c r="AA2583" i="3"/>
  <c r="BG2583" i="3"/>
  <c r="AI2583" i="3"/>
  <c r="M2607" i="3"/>
  <c r="Q2607" i="3"/>
  <c r="U2607" i="3"/>
  <c r="Y2607" i="3"/>
  <c r="AC2607" i="3"/>
  <c r="AG2607" i="3"/>
  <c r="AK2607" i="3"/>
  <c r="AO2607" i="3"/>
  <c r="AS2607" i="3"/>
  <c r="AW2607" i="3"/>
  <c r="BA2607" i="3"/>
  <c r="BE2607" i="3"/>
  <c r="BI2607" i="3"/>
  <c r="M2605" i="3"/>
  <c r="Q2605" i="3"/>
  <c r="U2605" i="3"/>
  <c r="Y2605" i="3"/>
  <c r="AC2605" i="3"/>
  <c r="AG2605" i="3"/>
  <c r="AK2605" i="3"/>
  <c r="AO2605" i="3"/>
  <c r="AS2605" i="3"/>
  <c r="AW2605" i="3"/>
  <c r="BA2605" i="3"/>
  <c r="BE2605" i="3"/>
  <c r="BI2605" i="3"/>
  <c r="M2603" i="3"/>
  <c r="Q2603" i="3"/>
  <c r="U2603" i="3"/>
  <c r="Y2603" i="3"/>
  <c r="AC2603" i="3"/>
  <c r="AG2603" i="3"/>
  <c r="AK2603" i="3"/>
  <c r="AO2603" i="3"/>
  <c r="AS2603" i="3"/>
  <c r="AW2603" i="3"/>
  <c r="BA2603" i="3"/>
  <c r="BE2603" i="3"/>
  <c r="BI2603" i="3"/>
  <c r="L2602" i="3"/>
  <c r="K2602" i="3"/>
  <c r="M2601" i="3"/>
  <c r="Q2601" i="3"/>
  <c r="U2601" i="3"/>
  <c r="Y2601" i="3"/>
  <c r="AC2601" i="3"/>
  <c r="AG2601" i="3"/>
  <c r="AK2601" i="3"/>
  <c r="AO2601" i="3"/>
  <c r="AS2601" i="3"/>
  <c r="AW2601" i="3"/>
  <c r="BA2601" i="3"/>
  <c r="BE2601" i="3"/>
  <c r="BI2601" i="3"/>
  <c r="N2601" i="3"/>
  <c r="R2601" i="3"/>
  <c r="V2601" i="3"/>
  <c r="Z2601" i="3"/>
  <c r="AD2601" i="3"/>
  <c r="AH2601" i="3"/>
  <c r="AL2601" i="3"/>
  <c r="AP2601" i="3"/>
  <c r="AT2601" i="3"/>
  <c r="AX2601" i="3"/>
  <c r="BB2601" i="3"/>
  <c r="BF2601" i="3"/>
  <c r="L2600" i="3"/>
  <c r="K2600" i="3"/>
  <c r="M2599" i="3"/>
  <c r="Q2599" i="3"/>
  <c r="U2599" i="3"/>
  <c r="Y2599" i="3"/>
  <c r="AC2599" i="3"/>
  <c r="AG2599" i="3"/>
  <c r="AK2599" i="3"/>
  <c r="AO2599" i="3"/>
  <c r="AS2599" i="3"/>
  <c r="AW2599" i="3"/>
  <c r="BA2599" i="3"/>
  <c r="BE2599" i="3"/>
  <c r="BI2599" i="3"/>
  <c r="N2599" i="3"/>
  <c r="R2599" i="3"/>
  <c r="V2599" i="3"/>
  <c r="Z2599" i="3"/>
  <c r="AD2599" i="3"/>
  <c r="AH2599" i="3"/>
  <c r="AL2599" i="3"/>
  <c r="AP2599" i="3"/>
  <c r="AT2599" i="3"/>
  <c r="AX2599" i="3"/>
  <c r="BB2599" i="3"/>
  <c r="BF2599" i="3"/>
  <c r="L2598" i="3"/>
  <c r="K2598" i="3"/>
  <c r="M2597" i="3"/>
  <c r="Q2597" i="3"/>
  <c r="U2597" i="3"/>
  <c r="Y2597" i="3"/>
  <c r="AC2597" i="3"/>
  <c r="AG2597" i="3"/>
  <c r="AK2597" i="3"/>
  <c r="AO2597" i="3"/>
  <c r="AS2597" i="3"/>
  <c r="AW2597" i="3"/>
  <c r="BA2597" i="3"/>
  <c r="BE2597" i="3"/>
  <c r="BI2597" i="3"/>
  <c r="N2597" i="3"/>
  <c r="R2597" i="3"/>
  <c r="V2597" i="3"/>
  <c r="Z2597" i="3"/>
  <c r="AD2597" i="3"/>
  <c r="AH2597" i="3"/>
  <c r="AL2597" i="3"/>
  <c r="AP2597" i="3"/>
  <c r="AT2597" i="3"/>
  <c r="AX2597" i="3"/>
  <c r="BB2597" i="3"/>
  <c r="BF2597" i="3"/>
  <c r="L2596" i="3"/>
  <c r="K2596" i="3"/>
  <c r="N2584" i="3"/>
  <c r="R2584" i="3"/>
  <c r="V2584" i="3"/>
  <c r="Z2584" i="3"/>
  <c r="AD2584" i="3"/>
  <c r="AH2584" i="3"/>
  <c r="AL2584" i="3"/>
  <c r="AP2584" i="3"/>
  <c r="AT2584" i="3"/>
  <c r="AX2584" i="3"/>
  <c r="BB2584" i="3"/>
  <c r="BF2584" i="3"/>
  <c r="O2584" i="3"/>
  <c r="S2584" i="3"/>
  <c r="W2584" i="3"/>
  <c r="AA2584" i="3"/>
  <c r="AE2584" i="3"/>
  <c r="AI2584" i="3"/>
  <c r="AM2584" i="3"/>
  <c r="AQ2584" i="3"/>
  <c r="AU2584" i="3"/>
  <c r="AY2584" i="3"/>
  <c r="BC2584" i="3"/>
  <c r="BG2584" i="3"/>
  <c r="Q2584" i="3"/>
  <c r="Y2584" i="3"/>
  <c r="AG2584" i="3"/>
  <c r="AO2584" i="3"/>
  <c r="AW2584" i="3"/>
  <c r="BE2584" i="3"/>
  <c r="T2584" i="3"/>
  <c r="AB2584" i="3"/>
  <c r="AJ2584" i="3"/>
  <c r="AR2584" i="3"/>
  <c r="AZ2584" i="3"/>
  <c r="BH2584" i="3"/>
  <c r="M2584" i="3"/>
  <c r="U2584" i="3"/>
  <c r="AC2584" i="3"/>
  <c r="AK2584" i="3"/>
  <c r="AS2584" i="3"/>
  <c r="BA2584" i="3"/>
  <c r="BI2584" i="3"/>
  <c r="N2580" i="3"/>
  <c r="R2580" i="3"/>
  <c r="V2580" i="3"/>
  <c r="Z2580" i="3"/>
  <c r="AD2580" i="3"/>
  <c r="AH2580" i="3"/>
  <c r="AL2580" i="3"/>
  <c r="AP2580" i="3"/>
  <c r="AT2580" i="3"/>
  <c r="AX2580" i="3"/>
  <c r="BB2580" i="3"/>
  <c r="BF2580" i="3"/>
  <c r="O2580" i="3"/>
  <c r="S2580" i="3"/>
  <c r="W2580" i="3"/>
  <c r="AA2580" i="3"/>
  <c r="AE2580" i="3"/>
  <c r="AI2580" i="3"/>
  <c r="AM2580" i="3"/>
  <c r="AQ2580" i="3"/>
  <c r="AU2580" i="3"/>
  <c r="AY2580" i="3"/>
  <c r="BC2580" i="3"/>
  <c r="BG2580" i="3"/>
  <c r="P2580" i="3"/>
  <c r="T2580" i="3"/>
  <c r="X2580" i="3"/>
  <c r="AB2580" i="3"/>
  <c r="AF2580" i="3"/>
  <c r="AJ2580" i="3"/>
  <c r="AN2580" i="3"/>
  <c r="AR2580" i="3"/>
  <c r="AV2580" i="3"/>
  <c r="AZ2580" i="3"/>
  <c r="BD2580" i="3"/>
  <c r="BH2580" i="3"/>
  <c r="Y2580" i="3"/>
  <c r="AO2580" i="3"/>
  <c r="BE2580" i="3"/>
  <c r="M2580" i="3"/>
  <c r="AC2580" i="3"/>
  <c r="AS2580" i="3"/>
  <c r="BI2580" i="3"/>
  <c r="Q2580" i="3"/>
  <c r="AG2580" i="3"/>
  <c r="AW2580" i="3"/>
  <c r="N2576" i="3"/>
  <c r="R2576" i="3"/>
  <c r="V2576" i="3"/>
  <c r="Z2576" i="3"/>
  <c r="AD2576" i="3"/>
  <c r="AH2576" i="3"/>
  <c r="AL2576" i="3"/>
  <c r="AP2576" i="3"/>
  <c r="AT2576" i="3"/>
  <c r="AX2576" i="3"/>
  <c r="BB2576" i="3"/>
  <c r="BF2576" i="3"/>
  <c r="O2576" i="3"/>
  <c r="S2576" i="3"/>
  <c r="W2576" i="3"/>
  <c r="AA2576" i="3"/>
  <c r="AE2576" i="3"/>
  <c r="AI2576" i="3"/>
  <c r="AM2576" i="3"/>
  <c r="AQ2576" i="3"/>
  <c r="AU2576" i="3"/>
  <c r="AY2576" i="3"/>
  <c r="BC2576" i="3"/>
  <c r="BG2576" i="3"/>
  <c r="P2576" i="3"/>
  <c r="T2576" i="3"/>
  <c r="X2576" i="3"/>
  <c r="AB2576" i="3"/>
  <c r="AF2576" i="3"/>
  <c r="AJ2576" i="3"/>
  <c r="AN2576" i="3"/>
  <c r="AR2576" i="3"/>
  <c r="AV2576" i="3"/>
  <c r="AZ2576" i="3"/>
  <c r="BD2576" i="3"/>
  <c r="BH2576" i="3"/>
  <c r="Y2576" i="3"/>
  <c r="AO2576" i="3"/>
  <c r="BE2576" i="3"/>
  <c r="M2576" i="3"/>
  <c r="AC2576" i="3"/>
  <c r="AS2576" i="3"/>
  <c r="BI2576" i="3"/>
  <c r="Q2576" i="3"/>
  <c r="AG2576" i="3"/>
  <c r="AW2576" i="3"/>
  <c r="P2561" i="3"/>
  <c r="AF2561" i="3"/>
  <c r="AV2561" i="3"/>
  <c r="T2561" i="3"/>
  <c r="AJ2561" i="3"/>
  <c r="AZ2561" i="3"/>
  <c r="X2561" i="3"/>
  <c r="AN2561" i="3"/>
  <c r="BD2561" i="3"/>
  <c r="AB2561" i="3"/>
  <c r="AR2561" i="3"/>
  <c r="BH2561" i="3"/>
  <c r="BF2607" i="3"/>
  <c r="AZ2607" i="3"/>
  <c r="AU2607" i="3"/>
  <c r="AP2607" i="3"/>
  <c r="AJ2607" i="3"/>
  <c r="AE2607" i="3"/>
  <c r="Z2607" i="3"/>
  <c r="T2607" i="3"/>
  <c r="O2607" i="3"/>
  <c r="BF2606" i="3"/>
  <c r="BA2606" i="3"/>
  <c r="AV2606" i="3"/>
  <c r="AP2606" i="3"/>
  <c r="AK2606" i="3"/>
  <c r="AF2606" i="3"/>
  <c r="Z2606" i="3"/>
  <c r="U2606" i="3"/>
  <c r="BF2605" i="3"/>
  <c r="AZ2605" i="3"/>
  <c r="AU2605" i="3"/>
  <c r="AP2605" i="3"/>
  <c r="AJ2605" i="3"/>
  <c r="AE2605" i="3"/>
  <c r="Z2605" i="3"/>
  <c r="T2605" i="3"/>
  <c r="O2605" i="3"/>
  <c r="BF2604" i="3"/>
  <c r="BA2604" i="3"/>
  <c r="AV2604" i="3"/>
  <c r="AP2604" i="3"/>
  <c r="AK2604" i="3"/>
  <c r="AF2604" i="3"/>
  <c r="Z2604" i="3"/>
  <c r="U2604" i="3"/>
  <c r="BF2603" i="3"/>
  <c r="AZ2603" i="3"/>
  <c r="AU2603" i="3"/>
  <c r="AP2603" i="3"/>
  <c r="AJ2603" i="3"/>
  <c r="AE2603" i="3"/>
  <c r="Z2603" i="3"/>
  <c r="T2603" i="3"/>
  <c r="O2603" i="3"/>
  <c r="BD2601" i="3"/>
  <c r="AV2601" i="3"/>
  <c r="AN2601" i="3"/>
  <c r="AF2601" i="3"/>
  <c r="X2601" i="3"/>
  <c r="P2601" i="3"/>
  <c r="BD2599" i="3"/>
  <c r="AV2599" i="3"/>
  <c r="AN2599" i="3"/>
  <c r="AF2599" i="3"/>
  <c r="X2599" i="3"/>
  <c r="P2599" i="3"/>
  <c r="BD2597" i="3"/>
  <c r="AV2597" i="3"/>
  <c r="AN2597" i="3"/>
  <c r="AF2597" i="3"/>
  <c r="X2597" i="3"/>
  <c r="P2597" i="3"/>
  <c r="AV2595" i="3"/>
  <c r="AF2595" i="3"/>
  <c r="L2594" i="3"/>
  <c r="K2594" i="3"/>
  <c r="AZ2593" i="3"/>
  <c r="M2593" i="3"/>
  <c r="Q2593" i="3"/>
  <c r="U2593" i="3"/>
  <c r="Y2593" i="3"/>
  <c r="AC2593" i="3"/>
  <c r="AG2593" i="3"/>
  <c r="AK2593" i="3"/>
  <c r="AO2593" i="3"/>
  <c r="AS2593" i="3"/>
  <c r="R2593" i="3"/>
  <c r="W2593" i="3"/>
  <c r="AB2593" i="3"/>
  <c r="AH2593" i="3"/>
  <c r="AM2593" i="3"/>
  <c r="AR2593" i="3"/>
  <c r="AW2593" i="3"/>
  <c r="BA2593" i="3"/>
  <c r="BE2593" i="3"/>
  <c r="BI2593" i="3"/>
  <c r="N2593" i="3"/>
  <c r="S2593" i="3"/>
  <c r="X2593" i="3"/>
  <c r="AD2593" i="3"/>
  <c r="AI2593" i="3"/>
  <c r="AN2593" i="3"/>
  <c r="AT2593" i="3"/>
  <c r="AX2593" i="3"/>
  <c r="BB2593" i="3"/>
  <c r="BF2593" i="3"/>
  <c r="O2593" i="3"/>
  <c r="T2593" i="3"/>
  <c r="Z2593" i="3"/>
  <c r="AE2593" i="3"/>
  <c r="AJ2593" i="3"/>
  <c r="AP2593" i="3"/>
  <c r="AU2593" i="3"/>
  <c r="AY2593" i="3"/>
  <c r="BC2593" i="3"/>
  <c r="BG2593" i="3"/>
  <c r="BB2589" i="3"/>
  <c r="M2589" i="3"/>
  <c r="Q2589" i="3"/>
  <c r="U2589" i="3"/>
  <c r="Y2589" i="3"/>
  <c r="AC2589" i="3"/>
  <c r="AG2589" i="3"/>
  <c r="AK2589" i="3"/>
  <c r="AO2589" i="3"/>
  <c r="AS2589" i="3"/>
  <c r="AW2589" i="3"/>
  <c r="BA2589" i="3"/>
  <c r="BE2589" i="3"/>
  <c r="BI2589" i="3"/>
  <c r="R2589" i="3"/>
  <c r="W2589" i="3"/>
  <c r="AB2589" i="3"/>
  <c r="AH2589" i="3"/>
  <c r="AM2589" i="3"/>
  <c r="AR2589" i="3"/>
  <c r="AX2589" i="3"/>
  <c r="BC2589" i="3"/>
  <c r="BH2589" i="3"/>
  <c r="N2589" i="3"/>
  <c r="S2589" i="3"/>
  <c r="X2589" i="3"/>
  <c r="AD2589" i="3"/>
  <c r="AI2589" i="3"/>
  <c r="AN2589" i="3"/>
  <c r="AT2589" i="3"/>
  <c r="AY2589" i="3"/>
  <c r="BD2589" i="3"/>
  <c r="O2589" i="3"/>
  <c r="T2589" i="3"/>
  <c r="Z2589" i="3"/>
  <c r="AE2589" i="3"/>
  <c r="AJ2589" i="3"/>
  <c r="AP2589" i="3"/>
  <c r="AU2589" i="3"/>
  <c r="AZ2589" i="3"/>
  <c r="BF2589" i="3"/>
  <c r="L2588" i="3"/>
  <c r="Z2588" i="3" s="1"/>
  <c r="P2585" i="3"/>
  <c r="T2585" i="3"/>
  <c r="X2585" i="3"/>
  <c r="AB2585" i="3"/>
  <c r="AF2585" i="3"/>
  <c r="AJ2585" i="3"/>
  <c r="AN2585" i="3"/>
  <c r="AR2585" i="3"/>
  <c r="AV2585" i="3"/>
  <c r="AZ2585" i="3"/>
  <c r="BD2585" i="3"/>
  <c r="BH2585" i="3"/>
  <c r="M2585" i="3"/>
  <c r="Q2585" i="3"/>
  <c r="U2585" i="3"/>
  <c r="Y2585" i="3"/>
  <c r="AC2585" i="3"/>
  <c r="AG2585" i="3"/>
  <c r="AK2585" i="3"/>
  <c r="AO2585" i="3"/>
  <c r="AS2585" i="3"/>
  <c r="AW2585" i="3"/>
  <c r="BA2585" i="3"/>
  <c r="BE2585" i="3"/>
  <c r="BI2585" i="3"/>
  <c r="N2585" i="3"/>
  <c r="V2585" i="3"/>
  <c r="AD2585" i="3"/>
  <c r="AL2585" i="3"/>
  <c r="AT2585" i="3"/>
  <c r="BB2585" i="3"/>
  <c r="O2585" i="3"/>
  <c r="W2585" i="3"/>
  <c r="AE2585" i="3"/>
  <c r="AM2585" i="3"/>
  <c r="AU2585" i="3"/>
  <c r="BC2585" i="3"/>
  <c r="R2585" i="3"/>
  <c r="Z2585" i="3"/>
  <c r="AH2585" i="3"/>
  <c r="AP2585" i="3"/>
  <c r="AX2585" i="3"/>
  <c r="BF2585" i="3"/>
  <c r="BD2584" i="3"/>
  <c r="X2584" i="3"/>
  <c r="AK2580" i="3"/>
  <c r="P2569" i="3"/>
  <c r="AF2569" i="3"/>
  <c r="AV2569" i="3"/>
  <c r="T2569" i="3"/>
  <c r="AJ2569" i="3"/>
  <c r="AZ2569" i="3"/>
  <c r="X2569" i="3"/>
  <c r="AN2569" i="3"/>
  <c r="BD2569" i="3"/>
  <c r="AB2569" i="3"/>
  <c r="AR2569" i="3"/>
  <c r="BH2569" i="3"/>
  <c r="K2608" i="3"/>
  <c r="BD2607" i="3"/>
  <c r="AY2607" i="3"/>
  <c r="AT2607" i="3"/>
  <c r="AN2607" i="3"/>
  <c r="AI2607" i="3"/>
  <c r="AD2607" i="3"/>
  <c r="X2607" i="3"/>
  <c r="S2607" i="3"/>
  <c r="N2607" i="3"/>
  <c r="O2606" i="3"/>
  <c r="S2606" i="3"/>
  <c r="W2606" i="3"/>
  <c r="AA2606" i="3"/>
  <c r="AE2606" i="3"/>
  <c r="AI2606" i="3"/>
  <c r="AM2606" i="3"/>
  <c r="AQ2606" i="3"/>
  <c r="AU2606" i="3"/>
  <c r="AY2606" i="3"/>
  <c r="BC2606" i="3"/>
  <c r="BG2606" i="3"/>
  <c r="BD2605" i="3"/>
  <c r="AY2605" i="3"/>
  <c r="AT2605" i="3"/>
  <c r="AN2605" i="3"/>
  <c r="AI2605" i="3"/>
  <c r="AD2605" i="3"/>
  <c r="X2605" i="3"/>
  <c r="S2605" i="3"/>
  <c r="N2605" i="3"/>
  <c r="O2604" i="3"/>
  <c r="S2604" i="3"/>
  <c r="W2604" i="3"/>
  <c r="AA2604" i="3"/>
  <c r="AE2604" i="3"/>
  <c r="AI2604" i="3"/>
  <c r="AM2604" i="3"/>
  <c r="AQ2604" i="3"/>
  <c r="AU2604" i="3"/>
  <c r="AY2604" i="3"/>
  <c r="BC2604" i="3"/>
  <c r="BG2604" i="3"/>
  <c r="BD2603" i="3"/>
  <c r="AY2603" i="3"/>
  <c r="AT2603" i="3"/>
  <c r="AN2603" i="3"/>
  <c r="AI2603" i="3"/>
  <c r="AD2603" i="3"/>
  <c r="X2603" i="3"/>
  <c r="S2603" i="3"/>
  <c r="N2603" i="3"/>
  <c r="BC2601" i="3"/>
  <c r="AU2601" i="3"/>
  <c r="AM2601" i="3"/>
  <c r="AE2601" i="3"/>
  <c r="W2601" i="3"/>
  <c r="O2601" i="3"/>
  <c r="BC2599" i="3"/>
  <c r="AU2599" i="3"/>
  <c r="AM2599" i="3"/>
  <c r="AE2599" i="3"/>
  <c r="W2599" i="3"/>
  <c r="O2599" i="3"/>
  <c r="BC2597" i="3"/>
  <c r="AU2597" i="3"/>
  <c r="AM2597" i="3"/>
  <c r="AE2597" i="3"/>
  <c r="W2597" i="3"/>
  <c r="O2597" i="3"/>
  <c r="O2595" i="3"/>
  <c r="S2595" i="3"/>
  <c r="W2595" i="3"/>
  <c r="AA2595" i="3"/>
  <c r="AE2595" i="3"/>
  <c r="AI2595" i="3"/>
  <c r="AM2595" i="3"/>
  <c r="AQ2595" i="3"/>
  <c r="AU2595" i="3"/>
  <c r="AY2595" i="3"/>
  <c r="BC2595" i="3"/>
  <c r="BG2595" i="3"/>
  <c r="AV2588" i="3"/>
  <c r="P2588" i="3"/>
  <c r="N2586" i="3"/>
  <c r="R2586" i="3"/>
  <c r="V2586" i="3"/>
  <c r="Z2586" i="3"/>
  <c r="AD2586" i="3"/>
  <c r="AH2586" i="3"/>
  <c r="AL2586" i="3"/>
  <c r="AP2586" i="3"/>
  <c r="AT2586" i="3"/>
  <c r="AX2586" i="3"/>
  <c r="BB2586" i="3"/>
  <c r="BF2586" i="3"/>
  <c r="O2586" i="3"/>
  <c r="S2586" i="3"/>
  <c r="W2586" i="3"/>
  <c r="AA2586" i="3"/>
  <c r="AE2586" i="3"/>
  <c r="AI2586" i="3"/>
  <c r="AM2586" i="3"/>
  <c r="AQ2586" i="3"/>
  <c r="AU2586" i="3"/>
  <c r="AY2586" i="3"/>
  <c r="BC2586" i="3"/>
  <c r="BG2586" i="3"/>
  <c r="Q2586" i="3"/>
  <c r="Y2586" i="3"/>
  <c r="AG2586" i="3"/>
  <c r="AO2586" i="3"/>
  <c r="AW2586" i="3"/>
  <c r="BE2586" i="3"/>
  <c r="T2586" i="3"/>
  <c r="AB2586" i="3"/>
  <c r="AJ2586" i="3"/>
  <c r="AR2586" i="3"/>
  <c r="AZ2586" i="3"/>
  <c r="BH2586" i="3"/>
  <c r="M2586" i="3"/>
  <c r="U2586" i="3"/>
  <c r="AC2586" i="3"/>
  <c r="AK2586" i="3"/>
  <c r="AS2586" i="3"/>
  <c r="BA2586" i="3"/>
  <c r="BI2586" i="3"/>
  <c r="AV2584" i="3"/>
  <c r="P2584" i="3"/>
  <c r="N2582" i="3"/>
  <c r="R2582" i="3"/>
  <c r="V2582" i="3"/>
  <c r="Z2582" i="3"/>
  <c r="AD2582" i="3"/>
  <c r="AH2582" i="3"/>
  <c r="AL2582" i="3"/>
  <c r="AP2582" i="3"/>
  <c r="AT2582" i="3"/>
  <c r="AX2582" i="3"/>
  <c r="BB2582" i="3"/>
  <c r="BF2582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Q2582" i="3"/>
  <c r="Y2582" i="3"/>
  <c r="AG2582" i="3"/>
  <c r="AO2582" i="3"/>
  <c r="AW2582" i="3"/>
  <c r="BE2582" i="3"/>
  <c r="T2582" i="3"/>
  <c r="AB2582" i="3"/>
  <c r="AJ2582" i="3"/>
  <c r="AR2582" i="3"/>
  <c r="AZ2582" i="3"/>
  <c r="BH2582" i="3"/>
  <c r="M2582" i="3"/>
  <c r="U2582" i="3"/>
  <c r="AC2582" i="3"/>
  <c r="AK2582" i="3"/>
  <c r="AS2582" i="3"/>
  <c r="BA2582" i="3"/>
  <c r="BI2582" i="3"/>
  <c r="U2580" i="3"/>
  <c r="N2578" i="3"/>
  <c r="R2578" i="3"/>
  <c r="V2578" i="3"/>
  <c r="Z2578" i="3"/>
  <c r="AD2578" i="3"/>
  <c r="AH2578" i="3"/>
  <c r="AL2578" i="3"/>
  <c r="AP2578" i="3"/>
  <c r="AT2578" i="3"/>
  <c r="AX2578" i="3"/>
  <c r="BB2578" i="3"/>
  <c r="BF2578" i="3"/>
  <c r="O2578" i="3"/>
  <c r="S2578" i="3"/>
  <c r="W2578" i="3"/>
  <c r="AA2578" i="3"/>
  <c r="AE2578" i="3"/>
  <c r="AI2578" i="3"/>
  <c r="AM2578" i="3"/>
  <c r="AQ2578" i="3"/>
  <c r="AU2578" i="3"/>
  <c r="AY2578" i="3"/>
  <c r="BC2578" i="3"/>
  <c r="BG2578" i="3"/>
  <c r="P2578" i="3"/>
  <c r="T2578" i="3"/>
  <c r="X2578" i="3"/>
  <c r="AB2578" i="3"/>
  <c r="AF2578" i="3"/>
  <c r="AJ2578" i="3"/>
  <c r="AN2578" i="3"/>
  <c r="AR2578" i="3"/>
  <c r="AV2578" i="3"/>
  <c r="AZ2578" i="3"/>
  <c r="BD2578" i="3"/>
  <c r="BH2578" i="3"/>
  <c r="Y2578" i="3"/>
  <c r="AO2578" i="3"/>
  <c r="BE2578" i="3"/>
  <c r="M2578" i="3"/>
  <c r="AC2578" i="3"/>
  <c r="AS2578" i="3"/>
  <c r="BI2578" i="3"/>
  <c r="Q2578" i="3"/>
  <c r="AG2578" i="3"/>
  <c r="AW2578" i="3"/>
  <c r="U2576" i="3"/>
  <c r="AU2581" i="3"/>
  <c r="AE2581" i="3"/>
  <c r="AU2579" i="3"/>
  <c r="AE2579" i="3"/>
  <c r="AU2577" i="3"/>
  <c r="AE2577" i="3"/>
  <c r="BB2574" i="3"/>
  <c r="M2574" i="3"/>
  <c r="Q2574" i="3"/>
  <c r="U2574" i="3"/>
  <c r="Y2574" i="3"/>
  <c r="AC2574" i="3"/>
  <c r="AG2574" i="3"/>
  <c r="AK2574" i="3"/>
  <c r="AO2574" i="3"/>
  <c r="AS2574" i="3"/>
  <c r="AW2574" i="3"/>
  <c r="BA2574" i="3"/>
  <c r="BE2574" i="3"/>
  <c r="BI2574" i="3"/>
  <c r="R2574" i="3"/>
  <c r="W2574" i="3"/>
  <c r="AB2574" i="3"/>
  <c r="AH2574" i="3"/>
  <c r="AM2574" i="3"/>
  <c r="AR2574" i="3"/>
  <c r="AX2574" i="3"/>
  <c r="BC2574" i="3"/>
  <c r="BH2574" i="3"/>
  <c r="N2574" i="3"/>
  <c r="S2574" i="3"/>
  <c r="X2574" i="3"/>
  <c r="AD2574" i="3"/>
  <c r="AI2574" i="3"/>
  <c r="AN2574" i="3"/>
  <c r="AT2574" i="3"/>
  <c r="AY2574" i="3"/>
  <c r="BD2574" i="3"/>
  <c r="O2574" i="3"/>
  <c r="T2574" i="3"/>
  <c r="Z2574" i="3"/>
  <c r="AE2574" i="3"/>
  <c r="AJ2574" i="3"/>
  <c r="AP2574" i="3"/>
  <c r="AU2574" i="3"/>
  <c r="AZ2574" i="3"/>
  <c r="BF2574" i="3"/>
  <c r="L2573" i="3"/>
  <c r="AF2573" i="3" s="1"/>
  <c r="P2571" i="3"/>
  <c r="AF2571" i="3"/>
  <c r="AV2571" i="3"/>
  <c r="T2571" i="3"/>
  <c r="AJ2571" i="3"/>
  <c r="AZ2571" i="3"/>
  <c r="X2571" i="3"/>
  <c r="AN2571" i="3"/>
  <c r="BD2571" i="3"/>
  <c r="P2563" i="3"/>
  <c r="AF2563" i="3"/>
  <c r="AV2563" i="3"/>
  <c r="T2563" i="3"/>
  <c r="AJ2563" i="3"/>
  <c r="AZ2563" i="3"/>
  <c r="X2563" i="3"/>
  <c r="AN2563" i="3"/>
  <c r="BD2563" i="3"/>
  <c r="BF2595" i="3"/>
  <c r="BB2595" i="3"/>
  <c r="AX2595" i="3"/>
  <c r="AT2595" i="3"/>
  <c r="AP2595" i="3"/>
  <c r="AL2595" i="3"/>
  <c r="AH2595" i="3"/>
  <c r="AD2595" i="3"/>
  <c r="Z2595" i="3"/>
  <c r="V2595" i="3"/>
  <c r="R2595" i="3"/>
  <c r="N2595" i="3"/>
  <c r="K2592" i="3"/>
  <c r="K2590" i="3"/>
  <c r="P2581" i="3"/>
  <c r="T2581" i="3"/>
  <c r="X2581" i="3"/>
  <c r="AB2581" i="3"/>
  <c r="AF2581" i="3"/>
  <c r="AJ2581" i="3"/>
  <c r="AN2581" i="3"/>
  <c r="AR2581" i="3"/>
  <c r="AV2581" i="3"/>
  <c r="AZ2581" i="3"/>
  <c r="BD2581" i="3"/>
  <c r="BH2581" i="3"/>
  <c r="M2581" i="3"/>
  <c r="Q2581" i="3"/>
  <c r="U2581" i="3"/>
  <c r="Y2581" i="3"/>
  <c r="AC2581" i="3"/>
  <c r="AG2581" i="3"/>
  <c r="AK2581" i="3"/>
  <c r="AO2581" i="3"/>
  <c r="AS2581" i="3"/>
  <c r="AW2581" i="3"/>
  <c r="BA2581" i="3"/>
  <c r="BE2581" i="3"/>
  <c r="BI2581" i="3"/>
  <c r="N2581" i="3"/>
  <c r="R2581" i="3"/>
  <c r="V2581" i="3"/>
  <c r="Z2581" i="3"/>
  <c r="AD2581" i="3"/>
  <c r="AH2581" i="3"/>
  <c r="AL2581" i="3"/>
  <c r="AP2581" i="3"/>
  <c r="AT2581" i="3"/>
  <c r="AX2581" i="3"/>
  <c r="BB2581" i="3"/>
  <c r="BF2581" i="3"/>
  <c r="P2579" i="3"/>
  <c r="T2579" i="3"/>
  <c r="X2579" i="3"/>
  <c r="AB2579" i="3"/>
  <c r="AF2579" i="3"/>
  <c r="AJ2579" i="3"/>
  <c r="AN2579" i="3"/>
  <c r="AR2579" i="3"/>
  <c r="AV2579" i="3"/>
  <c r="AZ2579" i="3"/>
  <c r="BD2579" i="3"/>
  <c r="BH2579" i="3"/>
  <c r="M2579" i="3"/>
  <c r="Q2579" i="3"/>
  <c r="U2579" i="3"/>
  <c r="Y2579" i="3"/>
  <c r="AC2579" i="3"/>
  <c r="AG2579" i="3"/>
  <c r="AK2579" i="3"/>
  <c r="AO2579" i="3"/>
  <c r="AS2579" i="3"/>
  <c r="AW2579" i="3"/>
  <c r="BA2579" i="3"/>
  <c r="BE2579" i="3"/>
  <c r="BI2579" i="3"/>
  <c r="N2579" i="3"/>
  <c r="R2579" i="3"/>
  <c r="V2579" i="3"/>
  <c r="Z2579" i="3"/>
  <c r="AD2579" i="3"/>
  <c r="AH2579" i="3"/>
  <c r="AL2579" i="3"/>
  <c r="AP2579" i="3"/>
  <c r="AT2579" i="3"/>
  <c r="AX2579" i="3"/>
  <c r="BB2579" i="3"/>
  <c r="BF2579" i="3"/>
  <c r="P2577" i="3"/>
  <c r="T2577" i="3"/>
  <c r="X2577" i="3"/>
  <c r="AB2577" i="3"/>
  <c r="AF2577" i="3"/>
  <c r="AJ2577" i="3"/>
  <c r="AN2577" i="3"/>
  <c r="AR2577" i="3"/>
  <c r="AV2577" i="3"/>
  <c r="AZ2577" i="3"/>
  <c r="BD2577" i="3"/>
  <c r="BH2577" i="3"/>
  <c r="M2577" i="3"/>
  <c r="Q2577" i="3"/>
  <c r="U2577" i="3"/>
  <c r="Y2577" i="3"/>
  <c r="AC2577" i="3"/>
  <c r="AG2577" i="3"/>
  <c r="AK2577" i="3"/>
  <c r="AO2577" i="3"/>
  <c r="AS2577" i="3"/>
  <c r="AW2577" i="3"/>
  <c r="BA2577" i="3"/>
  <c r="BE2577" i="3"/>
  <c r="BI2577" i="3"/>
  <c r="N2577" i="3"/>
  <c r="R2577" i="3"/>
  <c r="V2577" i="3"/>
  <c r="Z2577" i="3"/>
  <c r="AD2577" i="3"/>
  <c r="AH2577" i="3"/>
  <c r="AL2577" i="3"/>
  <c r="AP2577" i="3"/>
  <c r="AT2577" i="3"/>
  <c r="AX2577" i="3"/>
  <c r="BB2577" i="3"/>
  <c r="BF2577" i="3"/>
  <c r="P2565" i="3"/>
  <c r="AF2565" i="3"/>
  <c r="AV2565" i="3"/>
  <c r="T2565" i="3"/>
  <c r="AJ2565" i="3"/>
  <c r="AZ2565" i="3"/>
  <c r="X2565" i="3"/>
  <c r="AN2565" i="3"/>
  <c r="BD2565" i="3"/>
  <c r="P2557" i="3"/>
  <c r="AF2557" i="3"/>
  <c r="AV2557" i="3"/>
  <c r="T2557" i="3"/>
  <c r="AJ2557" i="3"/>
  <c r="AZ2557" i="3"/>
  <c r="X2557" i="3"/>
  <c r="AN2557" i="3"/>
  <c r="BD2557" i="3"/>
  <c r="BI2595" i="3"/>
  <c r="BE2595" i="3"/>
  <c r="BA2595" i="3"/>
  <c r="AW2595" i="3"/>
  <c r="AS2595" i="3"/>
  <c r="AO2595" i="3"/>
  <c r="AK2595" i="3"/>
  <c r="AG2595" i="3"/>
  <c r="AC2595" i="3"/>
  <c r="Y2595" i="3"/>
  <c r="U2595" i="3"/>
  <c r="Q2595" i="3"/>
  <c r="BC2581" i="3"/>
  <c r="AM2581" i="3"/>
  <c r="W2581" i="3"/>
  <c r="BC2579" i="3"/>
  <c r="AM2579" i="3"/>
  <c r="W2579" i="3"/>
  <c r="BC2577" i="3"/>
  <c r="AM2577" i="3"/>
  <c r="W2577" i="3"/>
  <c r="AQ2574" i="3"/>
  <c r="V2574" i="3"/>
  <c r="P2572" i="3"/>
  <c r="T2572" i="3"/>
  <c r="X2572" i="3"/>
  <c r="AB2572" i="3"/>
  <c r="AF2572" i="3"/>
  <c r="AJ2572" i="3"/>
  <c r="AN2572" i="3"/>
  <c r="AR2572" i="3"/>
  <c r="AV2572" i="3"/>
  <c r="AZ2572" i="3"/>
  <c r="BD2572" i="3"/>
  <c r="BH2572" i="3"/>
  <c r="M2572" i="3"/>
  <c r="Q2572" i="3"/>
  <c r="U2572" i="3"/>
  <c r="Y2572" i="3"/>
  <c r="AC2572" i="3"/>
  <c r="AG2572" i="3"/>
  <c r="AK2572" i="3"/>
  <c r="AO2572" i="3"/>
  <c r="AS2572" i="3"/>
  <c r="AW2572" i="3"/>
  <c r="BA2572" i="3"/>
  <c r="BE2572" i="3"/>
  <c r="BI2572" i="3"/>
  <c r="N2572" i="3"/>
  <c r="V2572" i="3"/>
  <c r="AD2572" i="3"/>
  <c r="AL2572" i="3"/>
  <c r="AT2572" i="3"/>
  <c r="BB2572" i="3"/>
  <c r="O2572" i="3"/>
  <c r="W2572" i="3"/>
  <c r="AE2572" i="3"/>
  <c r="AM2572" i="3"/>
  <c r="AU2572" i="3"/>
  <c r="BC2572" i="3"/>
  <c r="R2572" i="3"/>
  <c r="Z2572" i="3"/>
  <c r="AH2572" i="3"/>
  <c r="AP2572" i="3"/>
  <c r="AX2572" i="3"/>
  <c r="BF2572" i="3"/>
  <c r="AR2571" i="3"/>
  <c r="P2567" i="3"/>
  <c r="AF2567" i="3"/>
  <c r="AV2567" i="3"/>
  <c r="T2567" i="3"/>
  <c r="AJ2567" i="3"/>
  <c r="AZ2567" i="3"/>
  <c r="X2567" i="3"/>
  <c r="AN2567" i="3"/>
  <c r="BD2567" i="3"/>
  <c r="BH2565" i="3"/>
  <c r="AR2563" i="3"/>
  <c r="P2559" i="3"/>
  <c r="AF2559" i="3"/>
  <c r="AV2559" i="3"/>
  <c r="T2559" i="3"/>
  <c r="AJ2559" i="3"/>
  <c r="AZ2559" i="3"/>
  <c r="X2559" i="3"/>
  <c r="AN2559" i="3"/>
  <c r="BD2559" i="3"/>
  <c r="BH2557" i="3"/>
  <c r="O2570" i="3"/>
  <c r="S2570" i="3"/>
  <c r="W2570" i="3"/>
  <c r="AA2570" i="3"/>
  <c r="AE2570" i="3"/>
  <c r="AI2570" i="3"/>
  <c r="AM2570" i="3"/>
  <c r="AQ2570" i="3"/>
  <c r="AU2570" i="3"/>
  <c r="AY2570" i="3"/>
  <c r="BC2570" i="3"/>
  <c r="BG2570" i="3"/>
  <c r="P2570" i="3"/>
  <c r="T2570" i="3"/>
  <c r="X2570" i="3"/>
  <c r="AB2570" i="3"/>
  <c r="AF2570" i="3"/>
  <c r="AJ2570" i="3"/>
  <c r="AN2570" i="3"/>
  <c r="AR2570" i="3"/>
  <c r="AV2570" i="3"/>
  <c r="AZ2570" i="3"/>
  <c r="BD2570" i="3"/>
  <c r="BH2570" i="3"/>
  <c r="M2570" i="3"/>
  <c r="Q2570" i="3"/>
  <c r="U2570" i="3"/>
  <c r="Y2570" i="3"/>
  <c r="AC2570" i="3"/>
  <c r="AG2570" i="3"/>
  <c r="AK2570" i="3"/>
  <c r="AO2570" i="3"/>
  <c r="AS2570" i="3"/>
  <c r="AW2570" i="3"/>
  <c r="BA2570" i="3"/>
  <c r="BE2570" i="3"/>
  <c r="BI2570" i="3"/>
  <c r="O2568" i="3"/>
  <c r="S2568" i="3"/>
  <c r="W2568" i="3"/>
  <c r="AA2568" i="3"/>
  <c r="AE2568" i="3"/>
  <c r="AI2568" i="3"/>
  <c r="AM2568" i="3"/>
  <c r="AQ2568" i="3"/>
  <c r="AU2568" i="3"/>
  <c r="AY2568" i="3"/>
  <c r="BC2568" i="3"/>
  <c r="BG2568" i="3"/>
  <c r="P2568" i="3"/>
  <c r="T2568" i="3"/>
  <c r="X2568" i="3"/>
  <c r="AB2568" i="3"/>
  <c r="AF2568" i="3"/>
  <c r="AJ2568" i="3"/>
  <c r="AN2568" i="3"/>
  <c r="AR2568" i="3"/>
  <c r="AV2568" i="3"/>
  <c r="AZ2568" i="3"/>
  <c r="BD2568" i="3"/>
  <c r="BH2568" i="3"/>
  <c r="M2568" i="3"/>
  <c r="Q2568" i="3"/>
  <c r="U2568" i="3"/>
  <c r="Y2568" i="3"/>
  <c r="AC2568" i="3"/>
  <c r="AG2568" i="3"/>
  <c r="AK2568" i="3"/>
  <c r="AO2568" i="3"/>
  <c r="AS2568" i="3"/>
  <c r="AW2568" i="3"/>
  <c r="BA2568" i="3"/>
  <c r="BE2568" i="3"/>
  <c r="BI2568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M2566" i="3"/>
  <c r="Q2566" i="3"/>
  <c r="U2566" i="3"/>
  <c r="Y2566" i="3"/>
  <c r="AC2566" i="3"/>
  <c r="AG2566" i="3"/>
  <c r="AK2566" i="3"/>
  <c r="AO2566" i="3"/>
  <c r="AS2566" i="3"/>
  <c r="AW2566" i="3"/>
  <c r="BA2566" i="3"/>
  <c r="BE2566" i="3"/>
  <c r="BI2566" i="3"/>
  <c r="O2564" i="3"/>
  <c r="S2564" i="3"/>
  <c r="W2564" i="3"/>
  <c r="AA2564" i="3"/>
  <c r="AE2564" i="3"/>
  <c r="AI2564" i="3"/>
  <c r="AM2564" i="3"/>
  <c r="AQ2564" i="3"/>
  <c r="AU2564" i="3"/>
  <c r="AY2564" i="3"/>
  <c r="BC2564" i="3"/>
  <c r="BG2564" i="3"/>
  <c r="P2564" i="3"/>
  <c r="T2564" i="3"/>
  <c r="X2564" i="3"/>
  <c r="AB2564" i="3"/>
  <c r="AF2564" i="3"/>
  <c r="AJ2564" i="3"/>
  <c r="AN2564" i="3"/>
  <c r="AR2564" i="3"/>
  <c r="AV2564" i="3"/>
  <c r="AZ2564" i="3"/>
  <c r="BD2564" i="3"/>
  <c r="BH2564" i="3"/>
  <c r="M2564" i="3"/>
  <c r="Q2564" i="3"/>
  <c r="U2564" i="3"/>
  <c r="Y2564" i="3"/>
  <c r="AC2564" i="3"/>
  <c r="AG2564" i="3"/>
  <c r="AK2564" i="3"/>
  <c r="AO2564" i="3"/>
  <c r="AS2564" i="3"/>
  <c r="AW2564" i="3"/>
  <c r="BA2564" i="3"/>
  <c r="BE2564" i="3"/>
  <c r="BI2564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O2560" i="3"/>
  <c r="S2560" i="3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U2560" i="3"/>
  <c r="Y2560" i="3"/>
  <c r="AC2560" i="3"/>
  <c r="AG2560" i="3"/>
  <c r="AK2560" i="3"/>
  <c r="AO2560" i="3"/>
  <c r="AS2560" i="3"/>
  <c r="AW2560" i="3"/>
  <c r="BA2560" i="3"/>
  <c r="BE2560" i="3"/>
  <c r="BI2560" i="3"/>
  <c r="O2558" i="3"/>
  <c r="S2558" i="3"/>
  <c r="W2558" i="3"/>
  <c r="AA2558" i="3"/>
  <c r="AE2558" i="3"/>
  <c r="AI2558" i="3"/>
  <c r="AM2558" i="3"/>
  <c r="AQ2558" i="3"/>
  <c r="AU2558" i="3"/>
  <c r="AY2558" i="3"/>
  <c r="BC2558" i="3"/>
  <c r="BG2558" i="3"/>
  <c r="P2558" i="3"/>
  <c r="T2558" i="3"/>
  <c r="X2558" i="3"/>
  <c r="AB2558" i="3"/>
  <c r="AF2558" i="3"/>
  <c r="AJ2558" i="3"/>
  <c r="AN2558" i="3"/>
  <c r="AR2558" i="3"/>
  <c r="AV2558" i="3"/>
  <c r="AZ2558" i="3"/>
  <c r="BD2558" i="3"/>
  <c r="BH2558" i="3"/>
  <c r="M2558" i="3"/>
  <c r="Q2558" i="3"/>
  <c r="U2558" i="3"/>
  <c r="Y2558" i="3"/>
  <c r="AC2558" i="3"/>
  <c r="AG2558" i="3"/>
  <c r="AK2558" i="3"/>
  <c r="AO2558" i="3"/>
  <c r="AS2558" i="3"/>
  <c r="AW2558" i="3"/>
  <c r="BA2558" i="3"/>
  <c r="BE2558" i="3"/>
  <c r="BI2558" i="3"/>
  <c r="O2556" i="3"/>
  <c r="S2556" i="3"/>
  <c r="W2556" i="3"/>
  <c r="AA2556" i="3"/>
  <c r="AE2556" i="3"/>
  <c r="AI2556" i="3"/>
  <c r="AM2556" i="3"/>
  <c r="AQ2556" i="3"/>
  <c r="AU2556" i="3"/>
  <c r="AY2556" i="3"/>
  <c r="BC2556" i="3"/>
  <c r="BG2556" i="3"/>
  <c r="P2556" i="3"/>
  <c r="T2556" i="3"/>
  <c r="X2556" i="3"/>
  <c r="AB2556" i="3"/>
  <c r="AF2556" i="3"/>
  <c r="AJ2556" i="3"/>
  <c r="AN2556" i="3"/>
  <c r="AR2556" i="3"/>
  <c r="AV2556" i="3"/>
  <c r="AZ2556" i="3"/>
  <c r="BD2556" i="3"/>
  <c r="BH2556" i="3"/>
  <c r="M2556" i="3"/>
  <c r="Q2556" i="3"/>
  <c r="U2556" i="3"/>
  <c r="Y2556" i="3"/>
  <c r="AC2556" i="3"/>
  <c r="AG2556" i="3"/>
  <c r="AK2556" i="3"/>
  <c r="AO2556" i="3"/>
  <c r="AS2556" i="3"/>
  <c r="AW2556" i="3"/>
  <c r="BA2556" i="3"/>
  <c r="BE2556" i="3"/>
  <c r="BI2556" i="3"/>
  <c r="BC2553" i="3"/>
  <c r="W2553" i="3"/>
  <c r="N2548" i="3"/>
  <c r="R2548" i="3"/>
  <c r="V2548" i="3"/>
  <c r="Z2548" i="3"/>
  <c r="AD2548" i="3"/>
  <c r="AH2548" i="3"/>
  <c r="AL2548" i="3"/>
  <c r="AP2548" i="3"/>
  <c r="AT2548" i="3"/>
  <c r="AX2548" i="3"/>
  <c r="BB2548" i="3"/>
  <c r="BF2548" i="3"/>
  <c r="O2548" i="3"/>
  <c r="S2548" i="3"/>
  <c r="W2548" i="3"/>
  <c r="AA2548" i="3"/>
  <c r="AE2548" i="3"/>
  <c r="AI2548" i="3"/>
  <c r="AM2548" i="3"/>
  <c r="AQ2548" i="3"/>
  <c r="AU2548" i="3"/>
  <c r="AY2548" i="3"/>
  <c r="BC2548" i="3"/>
  <c r="BG2548" i="3"/>
  <c r="P2548" i="3"/>
  <c r="T2548" i="3"/>
  <c r="X2548" i="3"/>
  <c r="AB2548" i="3"/>
  <c r="AF2548" i="3"/>
  <c r="AJ2548" i="3"/>
  <c r="AN2548" i="3"/>
  <c r="AR2548" i="3"/>
  <c r="AV2548" i="3"/>
  <c r="AZ2548" i="3"/>
  <c r="BD2548" i="3"/>
  <c r="BH2548" i="3"/>
  <c r="Y2548" i="3"/>
  <c r="AO2548" i="3"/>
  <c r="BE2548" i="3"/>
  <c r="M2548" i="3"/>
  <c r="AC2548" i="3"/>
  <c r="AS2548" i="3"/>
  <c r="BI2548" i="3"/>
  <c r="Q2548" i="3"/>
  <c r="AG2548" i="3"/>
  <c r="AW2548" i="3"/>
  <c r="K2575" i="3"/>
  <c r="M2571" i="3"/>
  <c r="Q2571" i="3"/>
  <c r="U2571" i="3"/>
  <c r="Y2571" i="3"/>
  <c r="AC2571" i="3"/>
  <c r="AG2571" i="3"/>
  <c r="AK2571" i="3"/>
  <c r="AO2571" i="3"/>
  <c r="AS2571" i="3"/>
  <c r="AW2571" i="3"/>
  <c r="BA2571" i="3"/>
  <c r="BE2571" i="3"/>
  <c r="BI2571" i="3"/>
  <c r="N2571" i="3"/>
  <c r="R2571" i="3"/>
  <c r="V2571" i="3"/>
  <c r="Z2571" i="3"/>
  <c r="AD2571" i="3"/>
  <c r="AH2571" i="3"/>
  <c r="AL2571" i="3"/>
  <c r="AP2571" i="3"/>
  <c r="AT2571" i="3"/>
  <c r="AX2571" i="3"/>
  <c r="BB2571" i="3"/>
  <c r="BF2571" i="3"/>
  <c r="O2571" i="3"/>
  <c r="S2571" i="3"/>
  <c r="W2571" i="3"/>
  <c r="AA2571" i="3"/>
  <c r="AE2571" i="3"/>
  <c r="AI2571" i="3"/>
  <c r="AM2571" i="3"/>
  <c r="AQ2571" i="3"/>
  <c r="AU2571" i="3"/>
  <c r="AY2571" i="3"/>
  <c r="BC2571" i="3"/>
  <c r="BG2571" i="3"/>
  <c r="BB2570" i="3"/>
  <c r="AL2570" i="3"/>
  <c r="V2570" i="3"/>
  <c r="M2569" i="3"/>
  <c r="Q2569" i="3"/>
  <c r="U2569" i="3"/>
  <c r="Y2569" i="3"/>
  <c r="AC2569" i="3"/>
  <c r="AG2569" i="3"/>
  <c r="AK2569" i="3"/>
  <c r="AO2569" i="3"/>
  <c r="AS2569" i="3"/>
  <c r="AW2569" i="3"/>
  <c r="BA2569" i="3"/>
  <c r="BE2569" i="3"/>
  <c r="BI2569" i="3"/>
  <c r="N2569" i="3"/>
  <c r="R2569" i="3"/>
  <c r="V2569" i="3"/>
  <c r="Z2569" i="3"/>
  <c r="AD2569" i="3"/>
  <c r="AH2569" i="3"/>
  <c r="AL2569" i="3"/>
  <c r="AP2569" i="3"/>
  <c r="AT2569" i="3"/>
  <c r="AX2569" i="3"/>
  <c r="BB2569" i="3"/>
  <c r="BF2569" i="3"/>
  <c r="O2569" i="3"/>
  <c r="S2569" i="3"/>
  <c r="W2569" i="3"/>
  <c r="AA2569" i="3"/>
  <c r="AE2569" i="3"/>
  <c r="AI2569" i="3"/>
  <c r="AM2569" i="3"/>
  <c r="AQ2569" i="3"/>
  <c r="AU2569" i="3"/>
  <c r="AY2569" i="3"/>
  <c r="BC2569" i="3"/>
  <c r="BG2569" i="3"/>
  <c r="BB2568" i="3"/>
  <c r="AL2568" i="3"/>
  <c r="V2568" i="3"/>
  <c r="M2567" i="3"/>
  <c r="Q2567" i="3"/>
  <c r="U2567" i="3"/>
  <c r="Y2567" i="3"/>
  <c r="AC2567" i="3"/>
  <c r="AG2567" i="3"/>
  <c r="AK2567" i="3"/>
  <c r="AO2567" i="3"/>
  <c r="AS2567" i="3"/>
  <c r="AW2567" i="3"/>
  <c r="BA2567" i="3"/>
  <c r="BE2567" i="3"/>
  <c r="BI2567" i="3"/>
  <c r="N2567" i="3"/>
  <c r="R2567" i="3"/>
  <c r="V2567" i="3"/>
  <c r="Z2567" i="3"/>
  <c r="AD2567" i="3"/>
  <c r="AH2567" i="3"/>
  <c r="AL2567" i="3"/>
  <c r="AP2567" i="3"/>
  <c r="AT2567" i="3"/>
  <c r="AX2567" i="3"/>
  <c r="BB2567" i="3"/>
  <c r="BF2567" i="3"/>
  <c r="O2567" i="3"/>
  <c r="S2567" i="3"/>
  <c r="W2567" i="3"/>
  <c r="AA2567" i="3"/>
  <c r="AE2567" i="3"/>
  <c r="AI2567" i="3"/>
  <c r="AM2567" i="3"/>
  <c r="AQ2567" i="3"/>
  <c r="AU2567" i="3"/>
  <c r="AY2567" i="3"/>
  <c r="BC2567" i="3"/>
  <c r="BG2567" i="3"/>
  <c r="BB2566" i="3"/>
  <c r="AL2566" i="3"/>
  <c r="V2566" i="3"/>
  <c r="M2565" i="3"/>
  <c r="Q2565" i="3"/>
  <c r="U2565" i="3"/>
  <c r="Y2565" i="3"/>
  <c r="AC2565" i="3"/>
  <c r="AG2565" i="3"/>
  <c r="AK2565" i="3"/>
  <c r="AO2565" i="3"/>
  <c r="AS2565" i="3"/>
  <c r="AW2565" i="3"/>
  <c r="BA2565" i="3"/>
  <c r="BE2565" i="3"/>
  <c r="BI2565" i="3"/>
  <c r="N2565" i="3"/>
  <c r="R2565" i="3"/>
  <c r="V2565" i="3"/>
  <c r="Z2565" i="3"/>
  <c r="AD2565" i="3"/>
  <c r="AH2565" i="3"/>
  <c r="AL2565" i="3"/>
  <c r="AP2565" i="3"/>
  <c r="AT2565" i="3"/>
  <c r="AX2565" i="3"/>
  <c r="BB2565" i="3"/>
  <c r="BF2565" i="3"/>
  <c r="O2565" i="3"/>
  <c r="S2565" i="3"/>
  <c r="W2565" i="3"/>
  <c r="AA2565" i="3"/>
  <c r="AE2565" i="3"/>
  <c r="AI2565" i="3"/>
  <c r="AM2565" i="3"/>
  <c r="AQ2565" i="3"/>
  <c r="AU2565" i="3"/>
  <c r="AY2565" i="3"/>
  <c r="BC2565" i="3"/>
  <c r="BG2565" i="3"/>
  <c r="BB2564" i="3"/>
  <c r="AL2564" i="3"/>
  <c r="V2564" i="3"/>
  <c r="M2563" i="3"/>
  <c r="Q2563" i="3"/>
  <c r="U2563" i="3"/>
  <c r="Y2563" i="3"/>
  <c r="AC2563" i="3"/>
  <c r="AG2563" i="3"/>
  <c r="AK2563" i="3"/>
  <c r="AO2563" i="3"/>
  <c r="AS2563" i="3"/>
  <c r="AW2563" i="3"/>
  <c r="BA2563" i="3"/>
  <c r="BE2563" i="3"/>
  <c r="BI2563" i="3"/>
  <c r="N2563" i="3"/>
  <c r="R2563" i="3"/>
  <c r="V2563" i="3"/>
  <c r="Z2563" i="3"/>
  <c r="AD2563" i="3"/>
  <c r="AH2563" i="3"/>
  <c r="AL2563" i="3"/>
  <c r="AP2563" i="3"/>
  <c r="AT2563" i="3"/>
  <c r="AX2563" i="3"/>
  <c r="BB2563" i="3"/>
  <c r="BF2563" i="3"/>
  <c r="O2563" i="3"/>
  <c r="S2563" i="3"/>
  <c r="W2563" i="3"/>
  <c r="AA2563" i="3"/>
  <c r="AE2563" i="3"/>
  <c r="AI2563" i="3"/>
  <c r="AM2563" i="3"/>
  <c r="AQ2563" i="3"/>
  <c r="AU2563" i="3"/>
  <c r="AY2563" i="3"/>
  <c r="BC2563" i="3"/>
  <c r="BG2563" i="3"/>
  <c r="BB2562" i="3"/>
  <c r="AL2562" i="3"/>
  <c r="V2562" i="3"/>
  <c r="M2561" i="3"/>
  <c r="Q2561" i="3"/>
  <c r="U2561" i="3"/>
  <c r="Y2561" i="3"/>
  <c r="AC2561" i="3"/>
  <c r="AG2561" i="3"/>
  <c r="AK2561" i="3"/>
  <c r="AO2561" i="3"/>
  <c r="AS2561" i="3"/>
  <c r="AW2561" i="3"/>
  <c r="BA2561" i="3"/>
  <c r="BE2561" i="3"/>
  <c r="BI2561" i="3"/>
  <c r="N2561" i="3"/>
  <c r="R2561" i="3"/>
  <c r="V2561" i="3"/>
  <c r="Z2561" i="3"/>
  <c r="AD2561" i="3"/>
  <c r="AH2561" i="3"/>
  <c r="AL2561" i="3"/>
  <c r="AP2561" i="3"/>
  <c r="AT2561" i="3"/>
  <c r="AX2561" i="3"/>
  <c r="BB2561" i="3"/>
  <c r="BF2561" i="3"/>
  <c r="O2561" i="3"/>
  <c r="S2561" i="3"/>
  <c r="W2561" i="3"/>
  <c r="AA2561" i="3"/>
  <c r="AE2561" i="3"/>
  <c r="AI2561" i="3"/>
  <c r="AM2561" i="3"/>
  <c r="AQ2561" i="3"/>
  <c r="AU2561" i="3"/>
  <c r="AY2561" i="3"/>
  <c r="BC2561" i="3"/>
  <c r="BG2561" i="3"/>
  <c r="BB2560" i="3"/>
  <c r="AL2560" i="3"/>
  <c r="V2560" i="3"/>
  <c r="M2559" i="3"/>
  <c r="Q2559" i="3"/>
  <c r="U2559" i="3"/>
  <c r="Y2559" i="3"/>
  <c r="AC2559" i="3"/>
  <c r="AG2559" i="3"/>
  <c r="AK2559" i="3"/>
  <c r="AO2559" i="3"/>
  <c r="AS2559" i="3"/>
  <c r="AW2559" i="3"/>
  <c r="BA2559" i="3"/>
  <c r="BE2559" i="3"/>
  <c r="BI2559" i="3"/>
  <c r="N2559" i="3"/>
  <c r="R2559" i="3"/>
  <c r="V2559" i="3"/>
  <c r="Z2559" i="3"/>
  <c r="AD2559" i="3"/>
  <c r="AH2559" i="3"/>
  <c r="AL2559" i="3"/>
  <c r="AP2559" i="3"/>
  <c r="AT2559" i="3"/>
  <c r="AX2559" i="3"/>
  <c r="BB2559" i="3"/>
  <c r="BF2559" i="3"/>
  <c r="O2559" i="3"/>
  <c r="S2559" i="3"/>
  <c r="W2559" i="3"/>
  <c r="AA2559" i="3"/>
  <c r="AE2559" i="3"/>
  <c r="AI2559" i="3"/>
  <c r="AM2559" i="3"/>
  <c r="AQ2559" i="3"/>
  <c r="AU2559" i="3"/>
  <c r="AY2559" i="3"/>
  <c r="BC2559" i="3"/>
  <c r="BG2559" i="3"/>
  <c r="BB2558" i="3"/>
  <c r="AL2558" i="3"/>
  <c r="V2558" i="3"/>
  <c r="M2557" i="3"/>
  <c r="Q2557" i="3"/>
  <c r="U2557" i="3"/>
  <c r="Y2557" i="3"/>
  <c r="AC2557" i="3"/>
  <c r="AG2557" i="3"/>
  <c r="AK2557" i="3"/>
  <c r="AO2557" i="3"/>
  <c r="AS2557" i="3"/>
  <c r="AW2557" i="3"/>
  <c r="BA2557" i="3"/>
  <c r="BE2557" i="3"/>
  <c r="BI2557" i="3"/>
  <c r="N2557" i="3"/>
  <c r="R2557" i="3"/>
  <c r="V2557" i="3"/>
  <c r="Z2557" i="3"/>
  <c r="AD2557" i="3"/>
  <c r="AH2557" i="3"/>
  <c r="AL2557" i="3"/>
  <c r="AP2557" i="3"/>
  <c r="AT2557" i="3"/>
  <c r="AX2557" i="3"/>
  <c r="BB2557" i="3"/>
  <c r="BF2557" i="3"/>
  <c r="O2557" i="3"/>
  <c r="S2557" i="3"/>
  <c r="W2557" i="3"/>
  <c r="AA2557" i="3"/>
  <c r="AE2557" i="3"/>
  <c r="AI2557" i="3"/>
  <c r="AM2557" i="3"/>
  <c r="AQ2557" i="3"/>
  <c r="AU2557" i="3"/>
  <c r="AY2557" i="3"/>
  <c r="BC2557" i="3"/>
  <c r="BG2557" i="3"/>
  <c r="BB2556" i="3"/>
  <c r="AL2556" i="3"/>
  <c r="V2556" i="3"/>
  <c r="AK2548" i="3"/>
  <c r="AA2539" i="3"/>
  <c r="AQ2539" i="3"/>
  <c r="BG2539" i="3"/>
  <c r="W2539" i="3"/>
  <c r="AM2539" i="3"/>
  <c r="P2537" i="3"/>
  <c r="U2537" i="3"/>
  <c r="AA2537" i="3"/>
  <c r="AF2537" i="3"/>
  <c r="AK2537" i="3"/>
  <c r="AQ2537" i="3"/>
  <c r="AV2537" i="3"/>
  <c r="BA2537" i="3"/>
  <c r="BG2537" i="3"/>
  <c r="AN2537" i="3"/>
  <c r="AS2537" i="3"/>
  <c r="AY2537" i="3"/>
  <c r="BD2537" i="3"/>
  <c r="BI2537" i="3"/>
  <c r="Y2537" i="3"/>
  <c r="AU2537" i="3"/>
  <c r="AE2537" i="3"/>
  <c r="AZ2537" i="3"/>
  <c r="O2537" i="3"/>
  <c r="AJ2537" i="3"/>
  <c r="BE2537" i="3"/>
  <c r="T2537" i="3"/>
  <c r="AX2570" i="3"/>
  <c r="AH2570" i="3"/>
  <c r="R2570" i="3"/>
  <c r="AX2568" i="3"/>
  <c r="AH2568" i="3"/>
  <c r="R2568" i="3"/>
  <c r="AX2566" i="3"/>
  <c r="AH2566" i="3"/>
  <c r="R2566" i="3"/>
  <c r="AX2564" i="3"/>
  <c r="AH2564" i="3"/>
  <c r="R2564" i="3"/>
  <c r="AX2562" i="3"/>
  <c r="AH2562" i="3"/>
  <c r="R2562" i="3"/>
  <c r="AX2560" i="3"/>
  <c r="AH2560" i="3"/>
  <c r="R2560" i="3"/>
  <c r="AX2558" i="3"/>
  <c r="AH2558" i="3"/>
  <c r="R2558" i="3"/>
  <c r="AX2556" i="3"/>
  <c r="AH2556" i="3"/>
  <c r="P2553" i="3"/>
  <c r="T2553" i="3"/>
  <c r="M2553" i="3"/>
  <c r="Q2553" i="3"/>
  <c r="U2553" i="3"/>
  <c r="Y2553" i="3"/>
  <c r="AC2553" i="3"/>
  <c r="AG2553" i="3"/>
  <c r="AK2553" i="3"/>
  <c r="AO2553" i="3"/>
  <c r="AS2553" i="3"/>
  <c r="AW2553" i="3"/>
  <c r="BA2553" i="3"/>
  <c r="BE2553" i="3"/>
  <c r="BI2553" i="3"/>
  <c r="N2553" i="3"/>
  <c r="R2553" i="3"/>
  <c r="V2553" i="3"/>
  <c r="Z2553" i="3"/>
  <c r="AD2553" i="3"/>
  <c r="AH2553" i="3"/>
  <c r="AL2553" i="3"/>
  <c r="AP2553" i="3"/>
  <c r="AT2553" i="3"/>
  <c r="AX2553" i="3"/>
  <c r="BB2553" i="3"/>
  <c r="BF2553" i="3"/>
  <c r="X2553" i="3"/>
  <c r="AF2553" i="3"/>
  <c r="AN2553" i="3"/>
  <c r="AV2553" i="3"/>
  <c r="BD2553" i="3"/>
  <c r="O2553" i="3"/>
  <c r="AA2553" i="3"/>
  <c r="AI2553" i="3"/>
  <c r="AQ2553" i="3"/>
  <c r="AY2553" i="3"/>
  <c r="BG2553" i="3"/>
  <c r="S2553" i="3"/>
  <c r="AB2553" i="3"/>
  <c r="AJ2553" i="3"/>
  <c r="AR2553" i="3"/>
  <c r="AZ2553" i="3"/>
  <c r="BH2553" i="3"/>
  <c r="AO2537" i="3"/>
  <c r="BE2555" i="3"/>
  <c r="AZ2555" i="3"/>
  <c r="AU2555" i="3"/>
  <c r="AO2555" i="3"/>
  <c r="AJ2555" i="3"/>
  <c r="AE2555" i="3"/>
  <c r="Y2555" i="3"/>
  <c r="BF2554" i="3"/>
  <c r="AX2554" i="3"/>
  <c r="AP2554" i="3"/>
  <c r="AH2554" i="3"/>
  <c r="Z2554" i="3"/>
  <c r="BE2552" i="3"/>
  <c r="AO2552" i="3"/>
  <c r="P2551" i="3"/>
  <c r="T2551" i="3"/>
  <c r="X2551" i="3"/>
  <c r="AB2551" i="3"/>
  <c r="AF2551" i="3"/>
  <c r="AJ2551" i="3"/>
  <c r="AN2551" i="3"/>
  <c r="AR2551" i="3"/>
  <c r="AV2551" i="3"/>
  <c r="AZ2551" i="3"/>
  <c r="BD2551" i="3"/>
  <c r="BH2551" i="3"/>
  <c r="M2551" i="3"/>
  <c r="Q2551" i="3"/>
  <c r="U2551" i="3"/>
  <c r="Y2551" i="3"/>
  <c r="AC2551" i="3"/>
  <c r="AG2551" i="3"/>
  <c r="AK2551" i="3"/>
  <c r="AO2551" i="3"/>
  <c r="AS2551" i="3"/>
  <c r="AW2551" i="3"/>
  <c r="BA2551" i="3"/>
  <c r="BE2551" i="3"/>
  <c r="BI2551" i="3"/>
  <c r="N2551" i="3"/>
  <c r="R2551" i="3"/>
  <c r="V2551" i="3"/>
  <c r="Z2551" i="3"/>
  <c r="AD2551" i="3"/>
  <c r="AH2551" i="3"/>
  <c r="AL2551" i="3"/>
  <c r="AP2551" i="3"/>
  <c r="AT2551" i="3"/>
  <c r="AX2551" i="3"/>
  <c r="BB2551" i="3"/>
  <c r="BF2551" i="3"/>
  <c r="BI2550" i="3"/>
  <c r="AS2550" i="3"/>
  <c r="AC2550" i="3"/>
  <c r="M2550" i="3"/>
  <c r="BG2549" i="3"/>
  <c r="AQ2549" i="3"/>
  <c r="AU2547" i="3"/>
  <c r="AE2547" i="3"/>
  <c r="O2547" i="3"/>
  <c r="BA2546" i="3"/>
  <c r="AJ2546" i="3"/>
  <c r="N2546" i="3"/>
  <c r="BD2545" i="3"/>
  <c r="AI2545" i="3"/>
  <c r="BE2544" i="3"/>
  <c r="AJ2544" i="3"/>
  <c r="N2544" i="3"/>
  <c r="BD2543" i="3"/>
  <c r="AI2543" i="3"/>
  <c r="BE2542" i="3"/>
  <c r="AJ2542" i="3"/>
  <c r="N2542" i="3"/>
  <c r="BD2541" i="3"/>
  <c r="AI2541" i="3"/>
  <c r="BE2540" i="3"/>
  <c r="AJ2540" i="3"/>
  <c r="N2540" i="3"/>
  <c r="M2555" i="3"/>
  <c r="Q2555" i="3"/>
  <c r="N2555" i="3"/>
  <c r="R2555" i="3"/>
  <c r="V2555" i="3"/>
  <c r="Z2555" i="3"/>
  <c r="AD2555" i="3"/>
  <c r="AH2555" i="3"/>
  <c r="AL2555" i="3"/>
  <c r="AP2555" i="3"/>
  <c r="AT2555" i="3"/>
  <c r="AX2555" i="3"/>
  <c r="BB2555" i="3"/>
  <c r="BF2555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N2552" i="3"/>
  <c r="R2552" i="3"/>
  <c r="V2552" i="3"/>
  <c r="Z2552" i="3"/>
  <c r="AD2552" i="3"/>
  <c r="AH2552" i="3"/>
  <c r="AL2552" i="3"/>
  <c r="AP2552" i="3"/>
  <c r="AT2552" i="3"/>
  <c r="AX2552" i="3"/>
  <c r="BB2552" i="3"/>
  <c r="BF2552" i="3"/>
  <c r="O2552" i="3"/>
  <c r="S2552" i="3"/>
  <c r="W2552" i="3"/>
  <c r="AA2552" i="3"/>
  <c r="AE2552" i="3"/>
  <c r="AI2552" i="3"/>
  <c r="AM2552" i="3"/>
  <c r="AQ2552" i="3"/>
  <c r="AU2552" i="3"/>
  <c r="AY2552" i="3"/>
  <c r="BC2552" i="3"/>
  <c r="BG2552" i="3"/>
  <c r="P2552" i="3"/>
  <c r="T2552" i="3"/>
  <c r="X2552" i="3"/>
  <c r="AB2552" i="3"/>
  <c r="AF2552" i="3"/>
  <c r="AJ2552" i="3"/>
  <c r="AN2552" i="3"/>
  <c r="AR2552" i="3"/>
  <c r="AV2552" i="3"/>
  <c r="AZ2552" i="3"/>
  <c r="BD2552" i="3"/>
  <c r="BH2552" i="3"/>
  <c r="BM2551" i="3"/>
  <c r="BE2550" i="3"/>
  <c r="AO2550" i="3"/>
  <c r="P2549" i="3"/>
  <c r="T2549" i="3"/>
  <c r="X2549" i="3"/>
  <c r="AB2549" i="3"/>
  <c r="AF2549" i="3"/>
  <c r="AJ2549" i="3"/>
  <c r="AN2549" i="3"/>
  <c r="AR2549" i="3"/>
  <c r="AV2549" i="3"/>
  <c r="AZ2549" i="3"/>
  <c r="BD2549" i="3"/>
  <c r="BH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N2549" i="3"/>
  <c r="R2549" i="3"/>
  <c r="V2549" i="3"/>
  <c r="Z2549" i="3"/>
  <c r="AD2549" i="3"/>
  <c r="AH2549" i="3"/>
  <c r="AL2549" i="3"/>
  <c r="AP2549" i="3"/>
  <c r="AT2549" i="3"/>
  <c r="AX2549" i="3"/>
  <c r="BB2549" i="3"/>
  <c r="BF2549" i="3"/>
  <c r="BG2547" i="3"/>
  <c r="AQ2547" i="3"/>
  <c r="AW2546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O2545" i="3"/>
  <c r="T2545" i="3"/>
  <c r="Z2545" i="3"/>
  <c r="AE2545" i="3"/>
  <c r="AJ2545" i="3"/>
  <c r="AP2545" i="3"/>
  <c r="AU2545" i="3"/>
  <c r="AZ2545" i="3"/>
  <c r="BF2545" i="3"/>
  <c r="P2545" i="3"/>
  <c r="V2545" i="3"/>
  <c r="AA2545" i="3"/>
  <c r="AF2545" i="3"/>
  <c r="AL2545" i="3"/>
  <c r="AQ2545" i="3"/>
  <c r="AV2545" i="3"/>
  <c r="BB2545" i="3"/>
  <c r="BG2545" i="3"/>
  <c r="R2545" i="3"/>
  <c r="W2545" i="3"/>
  <c r="AB2545" i="3"/>
  <c r="AH2545" i="3"/>
  <c r="AM2545" i="3"/>
  <c r="AR2545" i="3"/>
  <c r="AX2545" i="3"/>
  <c r="BC2545" i="3"/>
  <c r="BH2545" i="3"/>
  <c r="AZ2544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O2543" i="3"/>
  <c r="T2543" i="3"/>
  <c r="Z2543" i="3"/>
  <c r="AE2543" i="3"/>
  <c r="AJ2543" i="3"/>
  <c r="AP2543" i="3"/>
  <c r="AU2543" i="3"/>
  <c r="AZ2543" i="3"/>
  <c r="BF2543" i="3"/>
  <c r="P2543" i="3"/>
  <c r="V2543" i="3"/>
  <c r="AA2543" i="3"/>
  <c r="AF2543" i="3"/>
  <c r="AL2543" i="3"/>
  <c r="AQ2543" i="3"/>
  <c r="AV2543" i="3"/>
  <c r="BB2543" i="3"/>
  <c r="BG2543" i="3"/>
  <c r="R2543" i="3"/>
  <c r="W2543" i="3"/>
  <c r="AB2543" i="3"/>
  <c r="AH2543" i="3"/>
  <c r="AM2543" i="3"/>
  <c r="AR2543" i="3"/>
  <c r="AX2543" i="3"/>
  <c r="BC2543" i="3"/>
  <c r="BH2543" i="3"/>
  <c r="AZ2542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O2541" i="3"/>
  <c r="T2541" i="3"/>
  <c r="Z2541" i="3"/>
  <c r="AE2541" i="3"/>
  <c r="AJ2541" i="3"/>
  <c r="AP2541" i="3"/>
  <c r="AU2541" i="3"/>
  <c r="AZ2541" i="3"/>
  <c r="BF2541" i="3"/>
  <c r="P2541" i="3"/>
  <c r="V2541" i="3"/>
  <c r="AA2541" i="3"/>
  <c r="AF2541" i="3"/>
  <c r="AL2541" i="3"/>
  <c r="AQ2541" i="3"/>
  <c r="AV2541" i="3"/>
  <c r="BB2541" i="3"/>
  <c r="BG2541" i="3"/>
  <c r="R2541" i="3"/>
  <c r="W2541" i="3"/>
  <c r="AB2541" i="3"/>
  <c r="AH2541" i="3"/>
  <c r="AM2541" i="3"/>
  <c r="AR2541" i="3"/>
  <c r="AX2541" i="3"/>
  <c r="BC2541" i="3"/>
  <c r="BH2541" i="3"/>
  <c r="AZ2540" i="3"/>
  <c r="N2550" i="3"/>
  <c r="R2550" i="3"/>
  <c r="V2550" i="3"/>
  <c r="Z2550" i="3"/>
  <c r="AD2550" i="3"/>
  <c r="AH2550" i="3"/>
  <c r="AL2550" i="3"/>
  <c r="AP2550" i="3"/>
  <c r="AT2550" i="3"/>
  <c r="AX2550" i="3"/>
  <c r="BB2550" i="3"/>
  <c r="BF2550" i="3"/>
  <c r="O2550" i="3"/>
  <c r="S2550" i="3"/>
  <c r="W2550" i="3"/>
  <c r="AA2550" i="3"/>
  <c r="AE2550" i="3"/>
  <c r="AI2550" i="3"/>
  <c r="AM2550" i="3"/>
  <c r="AQ2550" i="3"/>
  <c r="AU2550" i="3"/>
  <c r="AY2550" i="3"/>
  <c r="BC2550" i="3"/>
  <c r="BG2550" i="3"/>
  <c r="P2550" i="3"/>
  <c r="T2550" i="3"/>
  <c r="X2550" i="3"/>
  <c r="AB2550" i="3"/>
  <c r="AF2550" i="3"/>
  <c r="AJ2550" i="3"/>
  <c r="AN2550" i="3"/>
  <c r="AR2550" i="3"/>
  <c r="AV2550" i="3"/>
  <c r="AZ2550" i="3"/>
  <c r="BD2550" i="3"/>
  <c r="BH2550" i="3"/>
  <c r="P2547" i="3"/>
  <c r="T2547" i="3"/>
  <c r="X2547" i="3"/>
  <c r="AB2547" i="3"/>
  <c r="AF2547" i="3"/>
  <c r="AJ2547" i="3"/>
  <c r="AN2547" i="3"/>
  <c r="AR2547" i="3"/>
  <c r="AV2547" i="3"/>
  <c r="AZ2547" i="3"/>
  <c r="BD2547" i="3"/>
  <c r="BH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N2547" i="3"/>
  <c r="R2547" i="3"/>
  <c r="V2547" i="3"/>
  <c r="Z2547" i="3"/>
  <c r="AD2547" i="3"/>
  <c r="AH2547" i="3"/>
  <c r="AL2547" i="3"/>
  <c r="AP2547" i="3"/>
  <c r="AT2547" i="3"/>
  <c r="AX2547" i="3"/>
  <c r="BB2547" i="3"/>
  <c r="BF2547" i="3"/>
  <c r="O2546" i="3"/>
  <c r="S2546" i="3"/>
  <c r="W2546" i="3"/>
  <c r="AA2546" i="3"/>
  <c r="AE2546" i="3"/>
  <c r="AI2546" i="3"/>
  <c r="AM2546" i="3"/>
  <c r="P2546" i="3"/>
  <c r="U2546" i="3"/>
  <c r="Z2546" i="3"/>
  <c r="AF2546" i="3"/>
  <c r="AK2546" i="3"/>
  <c r="AP2546" i="3"/>
  <c r="AT2546" i="3"/>
  <c r="AX2546" i="3"/>
  <c r="BB2546" i="3"/>
  <c r="BF2546" i="3"/>
  <c r="Q2546" i="3"/>
  <c r="V2546" i="3"/>
  <c r="AB2546" i="3"/>
  <c r="AG2546" i="3"/>
  <c r="AL2546" i="3"/>
  <c r="AQ2546" i="3"/>
  <c r="AU2546" i="3"/>
  <c r="AY2546" i="3"/>
  <c r="BC2546" i="3"/>
  <c r="BG2546" i="3"/>
  <c r="M2546" i="3"/>
  <c r="R2546" i="3"/>
  <c r="X2546" i="3"/>
  <c r="AC2546" i="3"/>
  <c r="AH2546" i="3"/>
  <c r="AN2546" i="3"/>
  <c r="AR2546" i="3"/>
  <c r="AV2546" i="3"/>
  <c r="AZ2546" i="3"/>
  <c r="BD2546" i="3"/>
  <c r="BH2546" i="3"/>
  <c r="O2544" i="3"/>
  <c r="S2544" i="3"/>
  <c r="W2544" i="3"/>
  <c r="AA2544" i="3"/>
  <c r="AE2544" i="3"/>
  <c r="AI2544" i="3"/>
  <c r="AM2544" i="3"/>
  <c r="AQ2544" i="3"/>
  <c r="AU2544" i="3"/>
  <c r="AY2544" i="3"/>
  <c r="BC2544" i="3"/>
  <c r="BG2544" i="3"/>
  <c r="P2544" i="3"/>
  <c r="U2544" i="3"/>
  <c r="Z2544" i="3"/>
  <c r="AF2544" i="3"/>
  <c r="AK2544" i="3"/>
  <c r="AP2544" i="3"/>
  <c r="AV2544" i="3"/>
  <c r="BA2544" i="3"/>
  <c r="BF2544" i="3"/>
  <c r="Q2544" i="3"/>
  <c r="V2544" i="3"/>
  <c r="AB2544" i="3"/>
  <c r="AG2544" i="3"/>
  <c r="AL2544" i="3"/>
  <c r="AR2544" i="3"/>
  <c r="AW2544" i="3"/>
  <c r="BB2544" i="3"/>
  <c r="BH2544" i="3"/>
  <c r="M2544" i="3"/>
  <c r="R2544" i="3"/>
  <c r="X2544" i="3"/>
  <c r="AC2544" i="3"/>
  <c r="AH2544" i="3"/>
  <c r="AN2544" i="3"/>
  <c r="AS2544" i="3"/>
  <c r="AX2544" i="3"/>
  <c r="BD2544" i="3"/>
  <c r="BI2544" i="3"/>
  <c r="O2542" i="3"/>
  <c r="S2542" i="3"/>
  <c r="W2542" i="3"/>
  <c r="AA2542" i="3"/>
  <c r="AE2542" i="3"/>
  <c r="AI2542" i="3"/>
  <c r="AM2542" i="3"/>
  <c r="AQ2542" i="3"/>
  <c r="AU2542" i="3"/>
  <c r="AY2542" i="3"/>
  <c r="BC2542" i="3"/>
  <c r="BG2542" i="3"/>
  <c r="P2542" i="3"/>
  <c r="U2542" i="3"/>
  <c r="Z2542" i="3"/>
  <c r="AF2542" i="3"/>
  <c r="AK2542" i="3"/>
  <c r="AP2542" i="3"/>
  <c r="AV2542" i="3"/>
  <c r="BA2542" i="3"/>
  <c r="BF2542" i="3"/>
  <c r="Q2542" i="3"/>
  <c r="V2542" i="3"/>
  <c r="AB2542" i="3"/>
  <c r="AG2542" i="3"/>
  <c r="AL2542" i="3"/>
  <c r="AR2542" i="3"/>
  <c r="AW2542" i="3"/>
  <c r="BB2542" i="3"/>
  <c r="BH2542" i="3"/>
  <c r="M2542" i="3"/>
  <c r="R2542" i="3"/>
  <c r="X2542" i="3"/>
  <c r="AC2542" i="3"/>
  <c r="AH2542" i="3"/>
  <c r="AN2542" i="3"/>
  <c r="AS2542" i="3"/>
  <c r="AX2542" i="3"/>
  <c r="BD2542" i="3"/>
  <c r="BI2542" i="3"/>
  <c r="O2540" i="3"/>
  <c r="S2540" i="3"/>
  <c r="W2540" i="3"/>
  <c r="AA2540" i="3"/>
  <c r="AE2540" i="3"/>
  <c r="AI2540" i="3"/>
  <c r="AM2540" i="3"/>
  <c r="AQ2540" i="3"/>
  <c r="AU2540" i="3"/>
  <c r="AY2540" i="3"/>
  <c r="BC2540" i="3"/>
  <c r="BG2540" i="3"/>
  <c r="P2540" i="3"/>
  <c r="U2540" i="3"/>
  <c r="Z2540" i="3"/>
  <c r="AF2540" i="3"/>
  <c r="AK2540" i="3"/>
  <c r="AP2540" i="3"/>
  <c r="AV2540" i="3"/>
  <c r="BA2540" i="3"/>
  <c r="BF2540" i="3"/>
  <c r="Q2540" i="3"/>
  <c r="V2540" i="3"/>
  <c r="AB2540" i="3"/>
  <c r="AG2540" i="3"/>
  <c r="AL2540" i="3"/>
  <c r="AR2540" i="3"/>
  <c r="AW2540" i="3"/>
  <c r="BB2540" i="3"/>
  <c r="BH2540" i="3"/>
  <c r="M2540" i="3"/>
  <c r="R2540" i="3"/>
  <c r="X2540" i="3"/>
  <c r="AC2540" i="3"/>
  <c r="AH2540" i="3"/>
  <c r="AN2540" i="3"/>
  <c r="AS2540" i="3"/>
  <c r="AX2540" i="3"/>
  <c r="BD2540" i="3"/>
  <c r="BI2540" i="3"/>
  <c r="O2539" i="3"/>
  <c r="P2533" i="3"/>
  <c r="T2533" i="3"/>
  <c r="X2533" i="3"/>
  <c r="AB2533" i="3"/>
  <c r="AF2533" i="3"/>
  <c r="AJ2533" i="3"/>
  <c r="AN2533" i="3"/>
  <c r="AR2533" i="3"/>
  <c r="AV2533" i="3"/>
  <c r="AZ2533" i="3"/>
  <c r="BD2533" i="3"/>
  <c r="BH2533" i="3"/>
  <c r="M2533" i="3"/>
  <c r="Q2533" i="3"/>
  <c r="U2533" i="3"/>
  <c r="Y2533" i="3"/>
  <c r="AC2533" i="3"/>
  <c r="AG2533" i="3"/>
  <c r="AK2533" i="3"/>
  <c r="AO2533" i="3"/>
  <c r="AS2533" i="3"/>
  <c r="AW2533" i="3"/>
  <c r="BA2533" i="3"/>
  <c r="BE2533" i="3"/>
  <c r="BI2533" i="3"/>
  <c r="N2533" i="3"/>
  <c r="R2533" i="3"/>
  <c r="V2533" i="3"/>
  <c r="Z2533" i="3"/>
  <c r="AD2533" i="3"/>
  <c r="AH2533" i="3"/>
  <c r="AL2533" i="3"/>
  <c r="AP2533" i="3"/>
  <c r="AT2533" i="3"/>
  <c r="AX2533" i="3"/>
  <c r="BB2533" i="3"/>
  <c r="BF2533" i="3"/>
  <c r="AA2533" i="3"/>
  <c r="AQ2533" i="3"/>
  <c r="BG2533" i="3"/>
  <c r="O2533" i="3"/>
  <c r="AE2533" i="3"/>
  <c r="AU2533" i="3"/>
  <c r="S2533" i="3"/>
  <c r="AI2533" i="3"/>
  <c r="AY2533" i="3"/>
  <c r="W2533" i="3"/>
  <c r="AM2533" i="3"/>
  <c r="AY2539" i="3"/>
  <c r="AI2539" i="3"/>
  <c r="S2539" i="3"/>
  <c r="N2528" i="3"/>
  <c r="R2528" i="3"/>
  <c r="V2528" i="3"/>
  <c r="Z2528" i="3"/>
  <c r="AD2528" i="3"/>
  <c r="AH2528" i="3"/>
  <c r="AL2528" i="3"/>
  <c r="AP2528" i="3"/>
  <c r="AT2528" i="3"/>
  <c r="AX2528" i="3"/>
  <c r="BB2528" i="3"/>
  <c r="BF2528" i="3"/>
  <c r="Q2528" i="3"/>
  <c r="W2528" i="3"/>
  <c r="AB2528" i="3"/>
  <c r="AG2528" i="3"/>
  <c r="AM2528" i="3"/>
  <c r="AR2528" i="3"/>
  <c r="AW2528" i="3"/>
  <c r="BC2528" i="3"/>
  <c r="BH2528" i="3"/>
  <c r="M2528" i="3"/>
  <c r="S2528" i="3"/>
  <c r="X2528" i="3"/>
  <c r="AC2528" i="3"/>
  <c r="AI2528" i="3"/>
  <c r="AN2528" i="3"/>
  <c r="AS2528" i="3"/>
  <c r="AY2528" i="3"/>
  <c r="BD2528" i="3"/>
  <c r="BI2528" i="3"/>
  <c r="O2528" i="3"/>
  <c r="T2528" i="3"/>
  <c r="Y2528" i="3"/>
  <c r="AE2528" i="3"/>
  <c r="AJ2528" i="3"/>
  <c r="AO2528" i="3"/>
  <c r="AU2528" i="3"/>
  <c r="AZ2528" i="3"/>
  <c r="BE2528" i="3"/>
  <c r="AF2528" i="3"/>
  <c r="BA2528" i="3"/>
  <c r="P2528" i="3"/>
  <c r="AK2528" i="3"/>
  <c r="BG2528" i="3"/>
  <c r="U2528" i="3"/>
  <c r="AQ2528" i="3"/>
  <c r="AU2539" i="3"/>
  <c r="AE2539" i="3"/>
  <c r="Q2537" i="3"/>
  <c r="AZ2535" i="3"/>
  <c r="AV2528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N2539" i="3"/>
  <c r="R2539" i="3"/>
  <c r="V2539" i="3"/>
  <c r="Z2539" i="3"/>
  <c r="AD2539" i="3"/>
  <c r="AH2539" i="3"/>
  <c r="AL2539" i="3"/>
  <c r="AP2539" i="3"/>
  <c r="AT2539" i="3"/>
  <c r="AX2539" i="3"/>
  <c r="BB2539" i="3"/>
  <c r="BF2539" i="3"/>
  <c r="O2535" i="3"/>
  <c r="W2535" i="3"/>
  <c r="AE2535" i="3"/>
  <c r="AM2535" i="3"/>
  <c r="AU2535" i="3"/>
  <c r="BC2535" i="3"/>
  <c r="P2535" i="3"/>
  <c r="X2535" i="3"/>
  <c r="AF2535" i="3"/>
  <c r="AN2535" i="3"/>
  <c r="AV2535" i="3"/>
  <c r="BD2535" i="3"/>
  <c r="S2535" i="3"/>
  <c r="AA2535" i="3"/>
  <c r="AI2535" i="3"/>
  <c r="AQ2535" i="3"/>
  <c r="AY2535" i="3"/>
  <c r="BG2535" i="3"/>
  <c r="AA2528" i="3"/>
  <c r="L2538" i="3"/>
  <c r="AJ2538" i="3" s="1"/>
  <c r="AI2537" i="3"/>
  <c r="AC2537" i="3"/>
  <c r="X2537" i="3"/>
  <c r="S2537" i="3"/>
  <c r="M2537" i="3"/>
  <c r="L2536" i="3"/>
  <c r="X2536" i="3" s="1"/>
  <c r="M2535" i="3"/>
  <c r="Q2535" i="3"/>
  <c r="U2535" i="3"/>
  <c r="Y2535" i="3"/>
  <c r="AC2535" i="3"/>
  <c r="AG2535" i="3"/>
  <c r="AK2535" i="3"/>
  <c r="AO2535" i="3"/>
  <c r="AS2535" i="3"/>
  <c r="AW2535" i="3"/>
  <c r="BA2535" i="3"/>
  <c r="BE2535" i="3"/>
  <c r="BI2535" i="3"/>
  <c r="N2535" i="3"/>
  <c r="R2535" i="3"/>
  <c r="V2535" i="3"/>
  <c r="Z2535" i="3"/>
  <c r="AD2535" i="3"/>
  <c r="AH2535" i="3"/>
  <c r="AL2535" i="3"/>
  <c r="AP2535" i="3"/>
  <c r="AT2535" i="3"/>
  <c r="AX2535" i="3"/>
  <c r="BB2535" i="3"/>
  <c r="BF2535" i="3"/>
  <c r="L2534" i="3"/>
  <c r="W2534" i="3" s="1"/>
  <c r="S2534" i="3"/>
  <c r="AA2534" i="3"/>
  <c r="AI2534" i="3"/>
  <c r="AQ2534" i="3"/>
  <c r="AY2534" i="3"/>
  <c r="BG2534" i="3"/>
  <c r="P2534" i="3"/>
  <c r="T2534" i="3"/>
  <c r="AB2534" i="3"/>
  <c r="AF2534" i="3"/>
  <c r="AJ2534" i="3"/>
  <c r="AN2534" i="3"/>
  <c r="AR2534" i="3"/>
  <c r="AV2534" i="3"/>
  <c r="AZ2534" i="3"/>
  <c r="BD2534" i="3"/>
  <c r="BH2534" i="3"/>
  <c r="BE2532" i="3"/>
  <c r="AO2532" i="3"/>
  <c r="P2531" i="3"/>
  <c r="T2531" i="3"/>
  <c r="X2531" i="3"/>
  <c r="AB2531" i="3"/>
  <c r="AF2531" i="3"/>
  <c r="AJ2531" i="3"/>
  <c r="AN2531" i="3"/>
  <c r="AR2531" i="3"/>
  <c r="AV2531" i="3"/>
  <c r="AZ2531" i="3"/>
  <c r="BD2531" i="3"/>
  <c r="BH2531" i="3"/>
  <c r="M2531" i="3"/>
  <c r="Q2531" i="3"/>
  <c r="U2531" i="3"/>
  <c r="Y2531" i="3"/>
  <c r="AC2531" i="3"/>
  <c r="AG2531" i="3"/>
  <c r="AK2531" i="3"/>
  <c r="AO2531" i="3"/>
  <c r="AS2531" i="3"/>
  <c r="AW2531" i="3"/>
  <c r="BA2531" i="3"/>
  <c r="BE2531" i="3"/>
  <c r="BI2531" i="3"/>
  <c r="N2531" i="3"/>
  <c r="R2531" i="3"/>
  <c r="V2531" i="3"/>
  <c r="Z2531" i="3"/>
  <c r="AD2531" i="3"/>
  <c r="AH2531" i="3"/>
  <c r="AL2531" i="3"/>
  <c r="AP2531" i="3"/>
  <c r="AT2531" i="3"/>
  <c r="AX2531" i="3"/>
  <c r="BB2531" i="3"/>
  <c r="BF2531" i="3"/>
  <c r="BI2530" i="3"/>
  <c r="AS2530" i="3"/>
  <c r="AC2530" i="3"/>
  <c r="M2530" i="3"/>
  <c r="BG2529" i="3"/>
  <c r="AQ2529" i="3"/>
  <c r="AW2527" i="3"/>
  <c r="Q2527" i="3"/>
  <c r="P2524" i="3"/>
  <c r="T2524" i="3"/>
  <c r="X2524" i="3"/>
  <c r="AB2524" i="3"/>
  <c r="AF2524" i="3"/>
  <c r="AJ2524" i="3"/>
  <c r="AN2524" i="3"/>
  <c r="AR2524" i="3"/>
  <c r="AV2524" i="3"/>
  <c r="AZ2524" i="3"/>
  <c r="BD2524" i="3"/>
  <c r="BH2524" i="3"/>
  <c r="M2524" i="3"/>
  <c r="Q2524" i="3"/>
  <c r="U2524" i="3"/>
  <c r="Y2524" i="3"/>
  <c r="AC2524" i="3"/>
  <c r="AG2524" i="3"/>
  <c r="AK2524" i="3"/>
  <c r="AO2524" i="3"/>
  <c r="AS2524" i="3"/>
  <c r="AW2524" i="3"/>
  <c r="BA2524" i="3"/>
  <c r="BE2524" i="3"/>
  <c r="BI2524" i="3"/>
  <c r="N2524" i="3"/>
  <c r="R2524" i="3"/>
  <c r="V2524" i="3"/>
  <c r="Z2524" i="3"/>
  <c r="AD2524" i="3"/>
  <c r="AH2524" i="3"/>
  <c r="AL2524" i="3"/>
  <c r="AP2524" i="3"/>
  <c r="AT2524" i="3"/>
  <c r="AX2524" i="3"/>
  <c r="BB2524" i="3"/>
  <c r="BF2524" i="3"/>
  <c r="AA2524" i="3"/>
  <c r="AQ2524" i="3"/>
  <c r="BG2524" i="3"/>
  <c r="O2524" i="3"/>
  <c r="AE2524" i="3"/>
  <c r="AU2524" i="3"/>
  <c r="S2524" i="3"/>
  <c r="AI2524" i="3"/>
  <c r="AY2524" i="3"/>
  <c r="BH2537" i="3"/>
  <c r="BC2537" i="3"/>
  <c r="AW2537" i="3"/>
  <c r="AR2537" i="3"/>
  <c r="AM2537" i="3"/>
  <c r="AG2537" i="3"/>
  <c r="AB2537" i="3"/>
  <c r="W2537" i="3"/>
  <c r="N2532" i="3"/>
  <c r="R2532" i="3"/>
  <c r="V2532" i="3"/>
  <c r="Z2532" i="3"/>
  <c r="AD2532" i="3"/>
  <c r="AH2532" i="3"/>
  <c r="AL2532" i="3"/>
  <c r="AP2532" i="3"/>
  <c r="AT2532" i="3"/>
  <c r="AX2532" i="3"/>
  <c r="BB2532" i="3"/>
  <c r="BF2532" i="3"/>
  <c r="O2532" i="3"/>
  <c r="S2532" i="3"/>
  <c r="W2532" i="3"/>
  <c r="AA2532" i="3"/>
  <c r="AE2532" i="3"/>
  <c r="AI2532" i="3"/>
  <c r="AM2532" i="3"/>
  <c r="AQ2532" i="3"/>
  <c r="AU2532" i="3"/>
  <c r="AY2532" i="3"/>
  <c r="BC2532" i="3"/>
  <c r="BG2532" i="3"/>
  <c r="P2532" i="3"/>
  <c r="BK2532" i="3" s="1"/>
  <c r="T2532" i="3"/>
  <c r="X2532" i="3"/>
  <c r="AB2532" i="3"/>
  <c r="AF2532" i="3"/>
  <c r="AJ2532" i="3"/>
  <c r="AN2532" i="3"/>
  <c r="AR2532" i="3"/>
  <c r="AV2532" i="3"/>
  <c r="AZ2532" i="3"/>
  <c r="BD2532" i="3"/>
  <c r="BH2532" i="3"/>
  <c r="BE2530" i="3"/>
  <c r="AO2530" i="3"/>
  <c r="P2529" i="3"/>
  <c r="T2529" i="3"/>
  <c r="X2529" i="3"/>
  <c r="AB2529" i="3"/>
  <c r="AF2529" i="3"/>
  <c r="AJ2529" i="3"/>
  <c r="AN2529" i="3"/>
  <c r="AR2529" i="3"/>
  <c r="AV2529" i="3"/>
  <c r="AZ2529" i="3"/>
  <c r="BD2529" i="3"/>
  <c r="BH2529" i="3"/>
  <c r="M2529" i="3"/>
  <c r="Q2529" i="3"/>
  <c r="U2529" i="3"/>
  <c r="Y2529" i="3"/>
  <c r="AC2529" i="3"/>
  <c r="AG2529" i="3"/>
  <c r="AK2529" i="3"/>
  <c r="AO2529" i="3"/>
  <c r="AS2529" i="3"/>
  <c r="AW2529" i="3"/>
  <c r="BA2529" i="3"/>
  <c r="BE2529" i="3"/>
  <c r="BI2529" i="3"/>
  <c r="N2529" i="3"/>
  <c r="R2529" i="3"/>
  <c r="V2529" i="3"/>
  <c r="Z2529" i="3"/>
  <c r="AD2529" i="3"/>
  <c r="AH2529" i="3"/>
  <c r="AL2529" i="3"/>
  <c r="AP2529" i="3"/>
  <c r="AT2529" i="3"/>
  <c r="AX2529" i="3"/>
  <c r="BB2529" i="3"/>
  <c r="BF2529" i="3"/>
  <c r="N2537" i="3"/>
  <c r="R2537" i="3"/>
  <c r="V2537" i="3"/>
  <c r="Z2537" i="3"/>
  <c r="AD2537" i="3"/>
  <c r="AH2537" i="3"/>
  <c r="AL2537" i="3"/>
  <c r="AP2537" i="3"/>
  <c r="AT2537" i="3"/>
  <c r="AX2537" i="3"/>
  <c r="BB2537" i="3"/>
  <c r="BF2537" i="3"/>
  <c r="N2530" i="3"/>
  <c r="R2530" i="3"/>
  <c r="V2530" i="3"/>
  <c r="Z2530" i="3"/>
  <c r="AD2530" i="3"/>
  <c r="AH2530" i="3"/>
  <c r="AL2530" i="3"/>
  <c r="AP2530" i="3"/>
  <c r="AT2530" i="3"/>
  <c r="AX2530" i="3"/>
  <c r="BB2530" i="3"/>
  <c r="BF2530" i="3"/>
  <c r="O2530" i="3"/>
  <c r="S2530" i="3"/>
  <c r="W2530" i="3"/>
  <c r="AA2530" i="3"/>
  <c r="AE2530" i="3"/>
  <c r="AI2530" i="3"/>
  <c r="AM2530" i="3"/>
  <c r="AQ2530" i="3"/>
  <c r="AU2530" i="3"/>
  <c r="AY2530" i="3"/>
  <c r="BC2530" i="3"/>
  <c r="BG2530" i="3"/>
  <c r="P2530" i="3"/>
  <c r="T2530" i="3"/>
  <c r="X2530" i="3"/>
  <c r="AB2530" i="3"/>
  <c r="AF2530" i="3"/>
  <c r="AJ2530" i="3"/>
  <c r="AN2530" i="3"/>
  <c r="AR2530" i="3"/>
  <c r="AV2530" i="3"/>
  <c r="AZ2530" i="3"/>
  <c r="BD2530" i="3"/>
  <c r="BH2530" i="3"/>
  <c r="O2527" i="3"/>
  <c r="S2527" i="3"/>
  <c r="W2527" i="3"/>
  <c r="AA2527" i="3"/>
  <c r="AE2527" i="3"/>
  <c r="AI2527" i="3"/>
  <c r="AM2527" i="3"/>
  <c r="AQ2527" i="3"/>
  <c r="AU2527" i="3"/>
  <c r="AY2527" i="3"/>
  <c r="BC2527" i="3"/>
  <c r="BG2527" i="3"/>
  <c r="P2527" i="3"/>
  <c r="T2527" i="3"/>
  <c r="X2527" i="3"/>
  <c r="AB2527" i="3"/>
  <c r="AF2527" i="3"/>
  <c r="AJ2527" i="3"/>
  <c r="AN2527" i="3"/>
  <c r="AR2527" i="3"/>
  <c r="AV2527" i="3"/>
  <c r="AZ2527" i="3"/>
  <c r="BD2527" i="3"/>
  <c r="BH2527" i="3"/>
  <c r="R2527" i="3"/>
  <c r="Z2527" i="3"/>
  <c r="AH2527" i="3"/>
  <c r="AP2527" i="3"/>
  <c r="AX2527" i="3"/>
  <c r="BF2527" i="3"/>
  <c r="M2527" i="3"/>
  <c r="U2527" i="3"/>
  <c r="AC2527" i="3"/>
  <c r="AK2527" i="3"/>
  <c r="AS2527" i="3"/>
  <c r="BA2527" i="3"/>
  <c r="BI2527" i="3"/>
  <c r="N2527" i="3"/>
  <c r="V2527" i="3"/>
  <c r="AD2527" i="3"/>
  <c r="AL2527" i="3"/>
  <c r="AT2527" i="3"/>
  <c r="BB2527" i="3"/>
  <c r="W2524" i="3"/>
  <c r="AU2526" i="3"/>
  <c r="AE2526" i="3"/>
  <c r="O2526" i="3"/>
  <c r="N2525" i="3"/>
  <c r="R2525" i="3"/>
  <c r="V2525" i="3"/>
  <c r="Z2525" i="3"/>
  <c r="AD2525" i="3"/>
  <c r="AH2525" i="3"/>
  <c r="AL2525" i="3"/>
  <c r="AP2525" i="3"/>
  <c r="AT2525" i="3"/>
  <c r="AX2525" i="3"/>
  <c r="BB2525" i="3"/>
  <c r="BF2525" i="3"/>
  <c r="O2525" i="3"/>
  <c r="S2525" i="3"/>
  <c r="W2525" i="3"/>
  <c r="AA2525" i="3"/>
  <c r="AE2525" i="3"/>
  <c r="AI2525" i="3"/>
  <c r="AM2525" i="3"/>
  <c r="AQ2525" i="3"/>
  <c r="AU2525" i="3"/>
  <c r="AY2525" i="3"/>
  <c r="BC2525" i="3"/>
  <c r="BG2525" i="3"/>
  <c r="P2525" i="3"/>
  <c r="T2525" i="3"/>
  <c r="X2525" i="3"/>
  <c r="AB2525" i="3"/>
  <c r="AF2525" i="3"/>
  <c r="AJ2525" i="3"/>
  <c r="AN2525" i="3"/>
  <c r="AR2525" i="3"/>
  <c r="AV2525" i="3"/>
  <c r="AZ2525" i="3"/>
  <c r="BD2525" i="3"/>
  <c r="BH2525" i="3"/>
  <c r="BE2523" i="3"/>
  <c r="AO2523" i="3"/>
  <c r="BC2522" i="3"/>
  <c r="AJ2522" i="3"/>
  <c r="N2522" i="3"/>
  <c r="BD2521" i="3"/>
  <c r="AI2521" i="3"/>
  <c r="BH2520" i="3"/>
  <c r="Q2520" i="3"/>
  <c r="BG2526" i="3"/>
  <c r="AQ2526" i="3"/>
  <c r="N2523" i="3"/>
  <c r="R2523" i="3"/>
  <c r="V2523" i="3"/>
  <c r="Z2523" i="3"/>
  <c r="AD2523" i="3"/>
  <c r="AH2523" i="3"/>
  <c r="AL2523" i="3"/>
  <c r="AP2523" i="3"/>
  <c r="AT2523" i="3"/>
  <c r="AX2523" i="3"/>
  <c r="BB2523" i="3"/>
  <c r="BF2523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AY2522" i="3"/>
  <c r="P2526" i="3"/>
  <c r="T2526" i="3"/>
  <c r="X2526" i="3"/>
  <c r="AB2526" i="3"/>
  <c r="AF2526" i="3"/>
  <c r="AJ2526" i="3"/>
  <c r="AN2526" i="3"/>
  <c r="AR2526" i="3"/>
  <c r="AV2526" i="3"/>
  <c r="AZ2526" i="3"/>
  <c r="BD2526" i="3"/>
  <c r="BH2526" i="3"/>
  <c r="M2526" i="3"/>
  <c r="Q2526" i="3"/>
  <c r="U2526" i="3"/>
  <c r="Y2526" i="3"/>
  <c r="AC2526" i="3"/>
  <c r="AG2526" i="3"/>
  <c r="AK2526" i="3"/>
  <c r="AO2526" i="3"/>
  <c r="AS2526" i="3"/>
  <c r="AW2526" i="3"/>
  <c r="BA2526" i="3"/>
  <c r="BE2526" i="3"/>
  <c r="BI2526" i="3"/>
  <c r="N2526" i="3"/>
  <c r="R2526" i="3"/>
  <c r="V2526" i="3"/>
  <c r="Z2526" i="3"/>
  <c r="AD2526" i="3"/>
  <c r="AH2526" i="3"/>
  <c r="AL2526" i="3"/>
  <c r="AP2526" i="3"/>
  <c r="AT2526" i="3"/>
  <c r="AX2526" i="3"/>
  <c r="BB2526" i="3"/>
  <c r="BF2526" i="3"/>
  <c r="BK2525" i="3"/>
  <c r="AW2523" i="3"/>
  <c r="AG2523" i="3"/>
  <c r="O2522" i="3"/>
  <c r="S2522" i="3"/>
  <c r="W2522" i="3"/>
  <c r="AA2522" i="3"/>
  <c r="AE2522" i="3"/>
  <c r="AI2522" i="3"/>
  <c r="AM2522" i="3"/>
  <c r="AQ2522" i="3"/>
  <c r="AU2522" i="3"/>
  <c r="P2522" i="3"/>
  <c r="U2522" i="3"/>
  <c r="Z2522" i="3"/>
  <c r="AF2522" i="3"/>
  <c r="AK2522" i="3"/>
  <c r="AP2522" i="3"/>
  <c r="AV2522" i="3"/>
  <c r="AZ2522" i="3"/>
  <c r="BD2522" i="3"/>
  <c r="BH2522" i="3"/>
  <c r="Q2522" i="3"/>
  <c r="V2522" i="3"/>
  <c r="AB2522" i="3"/>
  <c r="AG2522" i="3"/>
  <c r="AL2522" i="3"/>
  <c r="AR2522" i="3"/>
  <c r="AW2522" i="3"/>
  <c r="BA2522" i="3"/>
  <c r="BE2522" i="3"/>
  <c r="BI2522" i="3"/>
  <c r="M2522" i="3"/>
  <c r="R2522" i="3"/>
  <c r="X2522" i="3"/>
  <c r="AC2522" i="3"/>
  <c r="AH2522" i="3"/>
  <c r="AN2522" i="3"/>
  <c r="AS2522" i="3"/>
  <c r="AX2522" i="3"/>
  <c r="BB2522" i="3"/>
  <c r="BF2522" i="3"/>
  <c r="O2521" i="3"/>
  <c r="T2521" i="3"/>
  <c r="Z2521" i="3"/>
  <c r="AE2521" i="3"/>
  <c r="AJ2521" i="3"/>
  <c r="AP2521" i="3"/>
  <c r="AU2521" i="3"/>
  <c r="AZ2521" i="3"/>
  <c r="BF2521" i="3"/>
  <c r="P2521" i="3"/>
  <c r="V2521" i="3"/>
  <c r="AA2521" i="3"/>
  <c r="AF2521" i="3"/>
  <c r="AL2521" i="3"/>
  <c r="AQ2521" i="3"/>
  <c r="AV2521" i="3"/>
  <c r="BB2521" i="3"/>
  <c r="BG2521" i="3"/>
  <c r="M2520" i="3"/>
  <c r="U2520" i="3"/>
  <c r="AC2520" i="3"/>
  <c r="AK2520" i="3"/>
  <c r="AS2520" i="3"/>
  <c r="BA2520" i="3"/>
  <c r="BI2520" i="3"/>
  <c r="P2520" i="3"/>
  <c r="X2520" i="3"/>
  <c r="AF2520" i="3"/>
  <c r="AN2520" i="3"/>
  <c r="AV2520" i="3"/>
  <c r="BD2520" i="3"/>
  <c r="BH2521" i="3"/>
  <c r="BC2521" i="3"/>
  <c r="AX2521" i="3"/>
  <c r="AR2521" i="3"/>
  <c r="AM2521" i="3"/>
  <c r="AH2521" i="3"/>
  <c r="AB2521" i="3"/>
  <c r="W2521" i="3"/>
  <c r="BE2520" i="3"/>
  <c r="AW2520" i="3"/>
  <c r="AO2520" i="3"/>
  <c r="AG2520" i="3"/>
  <c r="Y2520" i="3"/>
  <c r="BB2519" i="3"/>
  <c r="AT2519" i="3"/>
  <c r="AL2519" i="3"/>
  <c r="AD2519" i="3"/>
  <c r="V2519" i="3"/>
  <c r="P2514" i="3"/>
  <c r="AF2514" i="3"/>
  <c r="AV2514" i="3"/>
  <c r="T2514" i="3"/>
  <c r="AJ2514" i="3"/>
  <c r="AZ2514" i="3"/>
  <c r="X2514" i="3"/>
  <c r="AN2514" i="3"/>
  <c r="BD2514" i="3"/>
  <c r="M2521" i="3"/>
  <c r="Q2521" i="3"/>
  <c r="U2521" i="3"/>
  <c r="Y2521" i="3"/>
  <c r="AC2521" i="3"/>
  <c r="AG2521" i="3"/>
  <c r="AK2521" i="3"/>
  <c r="AO2521" i="3"/>
  <c r="AS2521" i="3"/>
  <c r="AW2521" i="3"/>
  <c r="BA2521" i="3"/>
  <c r="BE2521" i="3"/>
  <c r="BI2521" i="3"/>
  <c r="N2520" i="3"/>
  <c r="R2520" i="3"/>
  <c r="V2520" i="3"/>
  <c r="Z2520" i="3"/>
  <c r="AD2520" i="3"/>
  <c r="AH2520" i="3"/>
  <c r="AL2520" i="3"/>
  <c r="AP2520" i="3"/>
  <c r="AT2520" i="3"/>
  <c r="AX2520" i="3"/>
  <c r="BB2520" i="3"/>
  <c r="BF2520" i="3"/>
  <c r="O2520" i="3"/>
  <c r="S2520" i="3"/>
  <c r="W2520" i="3"/>
  <c r="AA2520" i="3"/>
  <c r="AE2520" i="3"/>
  <c r="AI2520" i="3"/>
  <c r="AM2520" i="3"/>
  <c r="AQ2520" i="3"/>
  <c r="AU2520" i="3"/>
  <c r="AY2520" i="3"/>
  <c r="BC2520" i="3"/>
  <c r="BG2520" i="3"/>
  <c r="BG2519" i="3"/>
  <c r="AY2519" i="3"/>
  <c r="AQ2519" i="3"/>
  <c r="AI2519" i="3"/>
  <c r="AA2519" i="3"/>
  <c r="P2519" i="3"/>
  <c r="T2519" i="3"/>
  <c r="X2519" i="3"/>
  <c r="AB2519" i="3"/>
  <c r="AF2519" i="3"/>
  <c r="AJ2519" i="3"/>
  <c r="AN2519" i="3"/>
  <c r="AR2519" i="3"/>
  <c r="AV2519" i="3"/>
  <c r="AZ2519" i="3"/>
  <c r="BD2519" i="3"/>
  <c r="BH2519" i="3"/>
  <c r="M2519" i="3"/>
  <c r="Q2519" i="3"/>
  <c r="U2519" i="3"/>
  <c r="Y2519" i="3"/>
  <c r="AC2519" i="3"/>
  <c r="AG2519" i="3"/>
  <c r="AK2519" i="3"/>
  <c r="AO2519" i="3"/>
  <c r="AS2519" i="3"/>
  <c r="AW2519" i="3"/>
  <c r="BA2519" i="3"/>
  <c r="BE2519" i="3"/>
  <c r="BI2519" i="3"/>
  <c r="P2516" i="3"/>
  <c r="AF2516" i="3"/>
  <c r="AV2516" i="3"/>
  <c r="T2516" i="3"/>
  <c r="AJ2516" i="3"/>
  <c r="AZ2516" i="3"/>
  <c r="X2516" i="3"/>
  <c r="AN2516" i="3"/>
  <c r="BD2516" i="3"/>
  <c r="O2515" i="3"/>
  <c r="S2515" i="3"/>
  <c r="W2515" i="3"/>
  <c r="AA2515" i="3"/>
  <c r="AE2515" i="3"/>
  <c r="AI2515" i="3"/>
  <c r="AM2515" i="3"/>
  <c r="AQ2515" i="3"/>
  <c r="AU2515" i="3"/>
  <c r="AY2515" i="3"/>
  <c r="BC2515" i="3"/>
  <c r="BG2515" i="3"/>
  <c r="P2515" i="3"/>
  <c r="T2515" i="3"/>
  <c r="X2515" i="3"/>
  <c r="AB2515" i="3"/>
  <c r="AF2515" i="3"/>
  <c r="AJ2515" i="3"/>
  <c r="AN2515" i="3"/>
  <c r="AR2515" i="3"/>
  <c r="AV2515" i="3"/>
  <c r="AZ2515" i="3"/>
  <c r="BD2515" i="3"/>
  <c r="BH2515" i="3"/>
  <c r="M2515" i="3"/>
  <c r="Q2515" i="3"/>
  <c r="U2515" i="3"/>
  <c r="Y2515" i="3"/>
  <c r="AC2515" i="3"/>
  <c r="AG2515" i="3"/>
  <c r="AK2515" i="3"/>
  <c r="AO2515" i="3"/>
  <c r="AS2515" i="3"/>
  <c r="AW2515" i="3"/>
  <c r="BA2515" i="3"/>
  <c r="BE2515" i="3"/>
  <c r="BI2515" i="3"/>
  <c r="O2513" i="3"/>
  <c r="S2513" i="3"/>
  <c r="W2513" i="3"/>
  <c r="AA2513" i="3"/>
  <c r="AE2513" i="3"/>
  <c r="AI2513" i="3"/>
  <c r="AM2513" i="3"/>
  <c r="AQ2513" i="3"/>
  <c r="AU2513" i="3"/>
  <c r="AY2513" i="3"/>
  <c r="BC2513" i="3"/>
  <c r="BG2513" i="3"/>
  <c r="P2513" i="3"/>
  <c r="T2513" i="3"/>
  <c r="X2513" i="3"/>
  <c r="AB2513" i="3"/>
  <c r="AF2513" i="3"/>
  <c r="AJ2513" i="3"/>
  <c r="AN2513" i="3"/>
  <c r="AR2513" i="3"/>
  <c r="AV2513" i="3"/>
  <c r="AZ2513" i="3"/>
  <c r="BD2513" i="3"/>
  <c r="BH2513" i="3"/>
  <c r="M2513" i="3"/>
  <c r="Q2513" i="3"/>
  <c r="U2513" i="3"/>
  <c r="Y2513" i="3"/>
  <c r="AC2513" i="3"/>
  <c r="AG2513" i="3"/>
  <c r="AK2513" i="3"/>
  <c r="AO2513" i="3"/>
  <c r="AS2513" i="3"/>
  <c r="AW2513" i="3"/>
  <c r="BA2513" i="3"/>
  <c r="BE2513" i="3"/>
  <c r="BI2513" i="3"/>
  <c r="BG2518" i="3"/>
  <c r="BC2518" i="3"/>
  <c r="AY2518" i="3"/>
  <c r="AU2518" i="3"/>
  <c r="AQ2518" i="3"/>
  <c r="AM2518" i="3"/>
  <c r="AI2518" i="3"/>
  <c r="AE2518" i="3"/>
  <c r="AA2518" i="3"/>
  <c r="W2518" i="3"/>
  <c r="R2518" i="3"/>
  <c r="L2517" i="3"/>
  <c r="O2517" i="3" s="1"/>
  <c r="M2516" i="3"/>
  <c r="Q2516" i="3"/>
  <c r="U2516" i="3"/>
  <c r="Y2516" i="3"/>
  <c r="AC2516" i="3"/>
  <c r="AG2516" i="3"/>
  <c r="AK2516" i="3"/>
  <c r="AO2516" i="3"/>
  <c r="AS2516" i="3"/>
  <c r="AW2516" i="3"/>
  <c r="BA2516" i="3"/>
  <c r="BE2516" i="3"/>
  <c r="BI2516" i="3"/>
  <c r="N2516" i="3"/>
  <c r="R2516" i="3"/>
  <c r="V2516" i="3"/>
  <c r="Z2516" i="3"/>
  <c r="AD2516" i="3"/>
  <c r="AH2516" i="3"/>
  <c r="AL2516" i="3"/>
  <c r="AP2516" i="3"/>
  <c r="AT2516" i="3"/>
  <c r="AX2516" i="3"/>
  <c r="BB2516" i="3"/>
  <c r="BF2516" i="3"/>
  <c r="O2516" i="3"/>
  <c r="S2516" i="3"/>
  <c r="W2516" i="3"/>
  <c r="AA2516" i="3"/>
  <c r="AE2516" i="3"/>
  <c r="AI2516" i="3"/>
  <c r="AM2516" i="3"/>
  <c r="AQ2516" i="3"/>
  <c r="AU2516" i="3"/>
  <c r="AY2516" i="3"/>
  <c r="BC2516" i="3"/>
  <c r="BG2516" i="3"/>
  <c r="BB2515" i="3"/>
  <c r="AL2515" i="3"/>
  <c r="V2515" i="3"/>
  <c r="M2514" i="3"/>
  <c r="Q2514" i="3"/>
  <c r="U2514" i="3"/>
  <c r="Y2514" i="3"/>
  <c r="AC2514" i="3"/>
  <c r="AG2514" i="3"/>
  <c r="AK2514" i="3"/>
  <c r="AO2514" i="3"/>
  <c r="AS2514" i="3"/>
  <c r="AW2514" i="3"/>
  <c r="BA2514" i="3"/>
  <c r="BE2514" i="3"/>
  <c r="BI2514" i="3"/>
  <c r="N2514" i="3"/>
  <c r="R2514" i="3"/>
  <c r="V2514" i="3"/>
  <c r="Z2514" i="3"/>
  <c r="AD2514" i="3"/>
  <c r="AH2514" i="3"/>
  <c r="AL2514" i="3"/>
  <c r="AP2514" i="3"/>
  <c r="AT2514" i="3"/>
  <c r="AX2514" i="3"/>
  <c r="BB2514" i="3"/>
  <c r="BF2514" i="3"/>
  <c r="O2514" i="3"/>
  <c r="S2514" i="3"/>
  <c r="W2514" i="3"/>
  <c r="AA2514" i="3"/>
  <c r="AE2514" i="3"/>
  <c r="AI2514" i="3"/>
  <c r="AM2514" i="3"/>
  <c r="AQ2514" i="3"/>
  <c r="AU2514" i="3"/>
  <c r="AY2514" i="3"/>
  <c r="BC2514" i="3"/>
  <c r="BG2514" i="3"/>
  <c r="BB2513" i="3"/>
  <c r="AL2513" i="3"/>
  <c r="V2513" i="3"/>
  <c r="O2518" i="3"/>
  <c r="S2518" i="3"/>
  <c r="AH2517" i="3"/>
  <c r="AX2515" i="3"/>
  <c r="AH2515" i="3"/>
  <c r="R2515" i="3"/>
  <c r="AX2513" i="3"/>
  <c r="AH2513" i="3"/>
  <c r="R2513" i="3"/>
  <c r="E2479" i="3"/>
  <c r="F2479" i="3"/>
  <c r="G2479" i="3"/>
  <c r="H2479" i="3"/>
  <c r="I2479" i="3"/>
  <c r="J2479" i="3"/>
  <c r="E2480" i="3"/>
  <c r="F2480" i="3"/>
  <c r="K2480" i="3" s="1"/>
  <c r="AP2480" i="3" s="1"/>
  <c r="G2480" i="3"/>
  <c r="H2480" i="3"/>
  <c r="I2480" i="3"/>
  <c r="J2480" i="3"/>
  <c r="L2480" i="3" s="1"/>
  <c r="E2481" i="3"/>
  <c r="F2481" i="3"/>
  <c r="G2481" i="3"/>
  <c r="H2481" i="3"/>
  <c r="I2481" i="3"/>
  <c r="J2481" i="3"/>
  <c r="E2482" i="3"/>
  <c r="F2482" i="3"/>
  <c r="G2482" i="3"/>
  <c r="H2482" i="3"/>
  <c r="I2482" i="3"/>
  <c r="J2482" i="3"/>
  <c r="E2483" i="3"/>
  <c r="F2483" i="3"/>
  <c r="G2483" i="3"/>
  <c r="H2483" i="3"/>
  <c r="I2483" i="3"/>
  <c r="J2483" i="3"/>
  <c r="E2484" i="3"/>
  <c r="F2484" i="3"/>
  <c r="G2484" i="3"/>
  <c r="H2484" i="3"/>
  <c r="I2484" i="3"/>
  <c r="J2484" i="3"/>
  <c r="E2485" i="3"/>
  <c r="F2485" i="3"/>
  <c r="G2485" i="3"/>
  <c r="H2485" i="3"/>
  <c r="I2485" i="3"/>
  <c r="J2485" i="3"/>
  <c r="E2486" i="3"/>
  <c r="F2486" i="3"/>
  <c r="G2486" i="3"/>
  <c r="H2486" i="3"/>
  <c r="I2486" i="3"/>
  <c r="L2486" i="3" s="1"/>
  <c r="J2486" i="3"/>
  <c r="E2487" i="3"/>
  <c r="F2487" i="3"/>
  <c r="G2487" i="3"/>
  <c r="H2487" i="3"/>
  <c r="L2487" i="3" s="1"/>
  <c r="I2487" i="3"/>
  <c r="J2487" i="3"/>
  <c r="E2488" i="3"/>
  <c r="F2488" i="3"/>
  <c r="G2488" i="3"/>
  <c r="H2488" i="3"/>
  <c r="I2488" i="3"/>
  <c r="L2488" i="3" s="1"/>
  <c r="J2488" i="3"/>
  <c r="E2489" i="3"/>
  <c r="F2489" i="3"/>
  <c r="G2489" i="3"/>
  <c r="H2489" i="3"/>
  <c r="I2489" i="3"/>
  <c r="L2489" i="3" s="1"/>
  <c r="J2489" i="3"/>
  <c r="E2490" i="3"/>
  <c r="K2490" i="3" s="1"/>
  <c r="F2490" i="3"/>
  <c r="G2490" i="3"/>
  <c r="H2490" i="3"/>
  <c r="I2490" i="3"/>
  <c r="J2490" i="3"/>
  <c r="E2491" i="3"/>
  <c r="F2491" i="3"/>
  <c r="G2491" i="3"/>
  <c r="H2491" i="3"/>
  <c r="I2491" i="3"/>
  <c r="J2491" i="3"/>
  <c r="E2492" i="3"/>
  <c r="F2492" i="3"/>
  <c r="G2492" i="3"/>
  <c r="H2492" i="3"/>
  <c r="I2492" i="3"/>
  <c r="J2492" i="3"/>
  <c r="E2493" i="3"/>
  <c r="F2493" i="3"/>
  <c r="G2493" i="3"/>
  <c r="H2493" i="3"/>
  <c r="I2493" i="3"/>
  <c r="J2493" i="3"/>
  <c r="L2493" i="3" s="1"/>
  <c r="E2494" i="3"/>
  <c r="F2494" i="3"/>
  <c r="G2494" i="3"/>
  <c r="H2494" i="3"/>
  <c r="I2494" i="3"/>
  <c r="L2494" i="3" s="1"/>
  <c r="J2494" i="3"/>
  <c r="E2495" i="3"/>
  <c r="F2495" i="3"/>
  <c r="G2495" i="3"/>
  <c r="H2495" i="3"/>
  <c r="I2495" i="3"/>
  <c r="J2495" i="3"/>
  <c r="E2496" i="3"/>
  <c r="F2496" i="3"/>
  <c r="G2496" i="3"/>
  <c r="H2496" i="3"/>
  <c r="I2496" i="3"/>
  <c r="J2496" i="3"/>
  <c r="E2497" i="3"/>
  <c r="F2497" i="3"/>
  <c r="G2497" i="3"/>
  <c r="H2497" i="3"/>
  <c r="I2497" i="3"/>
  <c r="L2497" i="3" s="1"/>
  <c r="P2497" i="3" s="1"/>
  <c r="J2497" i="3"/>
  <c r="K2497" i="3"/>
  <c r="E2498" i="3"/>
  <c r="F2498" i="3"/>
  <c r="G2498" i="3"/>
  <c r="H2498" i="3"/>
  <c r="I2498" i="3"/>
  <c r="J2498" i="3"/>
  <c r="E2499" i="3"/>
  <c r="F2499" i="3"/>
  <c r="G2499" i="3"/>
  <c r="H2499" i="3"/>
  <c r="I2499" i="3"/>
  <c r="J2499" i="3"/>
  <c r="E2500" i="3"/>
  <c r="F2500" i="3"/>
  <c r="G2500" i="3"/>
  <c r="H2500" i="3"/>
  <c r="L2500" i="3" s="1"/>
  <c r="I2500" i="3"/>
  <c r="J2500" i="3"/>
  <c r="E2501" i="3"/>
  <c r="F2501" i="3"/>
  <c r="G2501" i="3"/>
  <c r="H2501" i="3"/>
  <c r="I2501" i="3"/>
  <c r="J2501" i="3"/>
  <c r="E2502" i="3"/>
  <c r="F2502" i="3"/>
  <c r="G2502" i="3"/>
  <c r="H2502" i="3"/>
  <c r="I2502" i="3"/>
  <c r="J2502" i="3"/>
  <c r="E2503" i="3"/>
  <c r="K2503" i="3" s="1"/>
  <c r="F2503" i="3"/>
  <c r="G2503" i="3"/>
  <c r="H2503" i="3"/>
  <c r="I2503" i="3"/>
  <c r="J2503" i="3"/>
  <c r="E2504" i="3"/>
  <c r="F2504" i="3"/>
  <c r="G2504" i="3"/>
  <c r="H2504" i="3"/>
  <c r="I2504" i="3"/>
  <c r="J2504" i="3"/>
  <c r="L2504" i="3"/>
  <c r="E2505" i="3"/>
  <c r="F2505" i="3"/>
  <c r="G2505" i="3"/>
  <c r="H2505" i="3"/>
  <c r="I2505" i="3"/>
  <c r="J2505" i="3"/>
  <c r="E2506" i="3"/>
  <c r="F2506" i="3"/>
  <c r="G2506" i="3"/>
  <c r="H2506" i="3"/>
  <c r="I2506" i="3"/>
  <c r="J2506" i="3"/>
  <c r="L2506" i="3" s="1"/>
  <c r="E2507" i="3"/>
  <c r="F2507" i="3"/>
  <c r="G2507" i="3"/>
  <c r="H2507" i="3"/>
  <c r="I2507" i="3"/>
  <c r="J2507" i="3"/>
  <c r="E2508" i="3"/>
  <c r="F2508" i="3"/>
  <c r="G2508" i="3"/>
  <c r="K2508" i="3" s="1"/>
  <c r="H2508" i="3"/>
  <c r="L2508" i="3" s="1"/>
  <c r="I2508" i="3"/>
  <c r="J2508" i="3"/>
  <c r="E2509" i="3"/>
  <c r="F2509" i="3"/>
  <c r="G2509" i="3"/>
  <c r="H2509" i="3"/>
  <c r="I2509" i="3"/>
  <c r="L2509" i="3" s="1"/>
  <c r="J2509" i="3"/>
  <c r="K2509" i="3"/>
  <c r="AA2509" i="3" s="1"/>
  <c r="E2510" i="3"/>
  <c r="F2510" i="3"/>
  <c r="G2510" i="3"/>
  <c r="H2510" i="3"/>
  <c r="I2510" i="3"/>
  <c r="J2510" i="3"/>
  <c r="E2511" i="3"/>
  <c r="F2511" i="3"/>
  <c r="G2511" i="3"/>
  <c r="H2511" i="3"/>
  <c r="I2511" i="3"/>
  <c r="J2511" i="3"/>
  <c r="BK2704" i="3" l="1"/>
  <c r="BK2680" i="3"/>
  <c r="BN2680" i="3"/>
  <c r="BM2678" i="3"/>
  <c r="BM2676" i="3"/>
  <c r="BJ2704" i="3"/>
  <c r="BL2692" i="3"/>
  <c r="BK2694" i="3"/>
  <c r="BN2694" i="3"/>
  <c r="BM2694" i="3"/>
  <c r="BJ2692" i="3"/>
  <c r="BL2682" i="3"/>
  <c r="BM2682" i="3"/>
  <c r="BN2682" i="3"/>
  <c r="BK2682" i="3"/>
  <c r="BJ2682" i="3"/>
  <c r="BJ2678" i="3"/>
  <c r="BJ2680" i="3"/>
  <c r="BM2704" i="3"/>
  <c r="BL2694" i="3"/>
  <c r="BL2704" i="3"/>
  <c r="BL2680" i="3"/>
  <c r="BK2676" i="3"/>
  <c r="BN2676" i="3"/>
  <c r="BM2680" i="3"/>
  <c r="BL2678" i="3"/>
  <c r="BK2692" i="3"/>
  <c r="BN2692" i="3"/>
  <c r="BM2692" i="3"/>
  <c r="BN2678" i="3"/>
  <c r="BK2678" i="3"/>
  <c r="W2509" i="3"/>
  <c r="BG2509" i="3"/>
  <c r="L2510" i="3"/>
  <c r="K2510" i="3"/>
  <c r="K2507" i="3"/>
  <c r="L2503" i="3"/>
  <c r="L2501" i="3"/>
  <c r="K2499" i="3"/>
  <c r="K2496" i="3"/>
  <c r="K2489" i="3"/>
  <c r="AD2488" i="3"/>
  <c r="K2488" i="3"/>
  <c r="L2479" i="3"/>
  <c r="BN2532" i="3"/>
  <c r="O2611" i="3"/>
  <c r="AN2606" i="3"/>
  <c r="AA2611" i="3"/>
  <c r="BE2642" i="3"/>
  <c r="BD2582" i="3"/>
  <c r="AW2525" i="3"/>
  <c r="AG2525" i="3"/>
  <c r="AI2547" i="3"/>
  <c r="AY2627" i="3"/>
  <c r="AE2627" i="3"/>
  <c r="BM2627" i="3" s="1"/>
  <c r="AW2646" i="3"/>
  <c r="T2646" i="3"/>
  <c r="AB2646" i="3"/>
  <c r="AR2646" i="3"/>
  <c r="AA2581" i="3"/>
  <c r="AA2593" i="3"/>
  <c r="N2503" i="3"/>
  <c r="AB2497" i="3"/>
  <c r="L2490" i="3"/>
  <c r="BB2490" i="3"/>
  <c r="L2484" i="3"/>
  <c r="L2482" i="3"/>
  <c r="K2479" i="3"/>
  <c r="AU2534" i="3"/>
  <c r="AE2534" i="3"/>
  <c r="O2534" i="3"/>
  <c r="AL2674" i="3"/>
  <c r="AU2611" i="3"/>
  <c r="BC2611" i="3"/>
  <c r="AT2521" i="3"/>
  <c r="S2521" i="3"/>
  <c r="AN2521" i="3"/>
  <c r="AA2635" i="3"/>
  <c r="BM2635" i="3" s="1"/>
  <c r="BD2669" i="3"/>
  <c r="T2540" i="3"/>
  <c r="O2629" i="3"/>
  <c r="N2560" i="3"/>
  <c r="AT2560" i="3"/>
  <c r="O2627" i="3"/>
  <c r="AQ2593" i="3"/>
  <c r="AQ2509" i="3"/>
  <c r="L2502" i="3"/>
  <c r="K2502" i="3"/>
  <c r="L2495" i="3"/>
  <c r="AB2493" i="3"/>
  <c r="K2493" i="3"/>
  <c r="L2491" i="3"/>
  <c r="K2486" i="3"/>
  <c r="AD2480" i="3"/>
  <c r="BK2595" i="3"/>
  <c r="S2526" i="3"/>
  <c r="AY2526" i="3"/>
  <c r="AS2546" i="3"/>
  <c r="U2554" i="3"/>
  <c r="AW2554" i="3"/>
  <c r="AD2554" i="3"/>
  <c r="BE2554" i="3"/>
  <c r="N2554" i="3"/>
  <c r="AK2554" i="3"/>
  <c r="BI2554" i="3"/>
  <c r="Q2554" i="3"/>
  <c r="AO2554" i="3"/>
  <c r="AV2574" i="3"/>
  <c r="AA2574" i="3"/>
  <c r="AL2574" i="3"/>
  <c r="P2574" i="3"/>
  <c r="T2642" i="3"/>
  <c r="AR2642" i="3"/>
  <c r="AK2618" i="3"/>
  <c r="AG2618" i="3"/>
  <c r="V2643" i="3"/>
  <c r="AT2643" i="3"/>
  <c r="BL2643" i="3" s="1"/>
  <c r="AL2593" i="3"/>
  <c r="L2511" i="3"/>
  <c r="L2507" i="3"/>
  <c r="L2505" i="3"/>
  <c r="L2499" i="3"/>
  <c r="AR2497" i="3"/>
  <c r="K2495" i="3"/>
  <c r="K2491" i="3"/>
  <c r="K2487" i="3"/>
  <c r="K2485" i="3"/>
  <c r="L2483" i="3"/>
  <c r="L2481" i="3"/>
  <c r="K2481" i="3"/>
  <c r="X2534" i="3"/>
  <c r="BC2534" i="3"/>
  <c r="AM2534" i="3"/>
  <c r="Y2614" i="3"/>
  <c r="U2532" i="3"/>
  <c r="AS2532" i="3"/>
  <c r="Z2562" i="3"/>
  <c r="AT2562" i="3"/>
  <c r="AU2531" i="3"/>
  <c r="AE2531" i="3"/>
  <c r="Y2544" i="3"/>
  <c r="AO2544" i="3"/>
  <c r="T2544" i="3"/>
  <c r="AL2639" i="3"/>
  <c r="AE2639" i="3"/>
  <c r="AF2518" i="3"/>
  <c r="Z2518" i="3"/>
  <c r="AV2518" i="3"/>
  <c r="N2564" i="3"/>
  <c r="AT2564" i="3"/>
  <c r="P2593" i="3"/>
  <c r="BA2576" i="3"/>
  <c r="X2502" i="3"/>
  <c r="AJ2502" i="3"/>
  <c r="AR2502" i="3"/>
  <c r="AR2493" i="3"/>
  <c r="M2495" i="3"/>
  <c r="AB2495" i="3"/>
  <c r="AR2495" i="3"/>
  <c r="BH2495" i="3"/>
  <c r="P2495" i="3"/>
  <c r="AF2495" i="3"/>
  <c r="AV2495" i="3"/>
  <c r="T2495" i="3"/>
  <c r="AJ2495" i="3"/>
  <c r="AZ2495" i="3"/>
  <c r="X2495" i="3"/>
  <c r="AN2495" i="3"/>
  <c r="BD2495" i="3"/>
  <c r="M2491" i="3"/>
  <c r="AF2491" i="3"/>
  <c r="BD2491" i="3"/>
  <c r="P2491" i="3"/>
  <c r="AN2491" i="3"/>
  <c r="BH2491" i="3"/>
  <c r="X2491" i="3"/>
  <c r="AR2491" i="3"/>
  <c r="AB2491" i="3"/>
  <c r="AV2491" i="3"/>
  <c r="AQ2487" i="3"/>
  <c r="AY2487" i="3"/>
  <c r="S2487" i="3"/>
  <c r="AI2487" i="3"/>
  <c r="BH2481" i="3"/>
  <c r="BC2509" i="3"/>
  <c r="AM2509" i="3"/>
  <c r="P2509" i="3"/>
  <c r="K2511" i="3"/>
  <c r="AU2509" i="3"/>
  <c r="AE2509" i="3"/>
  <c r="O2509" i="3"/>
  <c r="K2506" i="3"/>
  <c r="AZ2497" i="3"/>
  <c r="T2497" i="3"/>
  <c r="V2490" i="3"/>
  <c r="AZ2489" i="3"/>
  <c r="M2489" i="3"/>
  <c r="AT2488" i="3"/>
  <c r="AB2481" i="3"/>
  <c r="BF2480" i="3"/>
  <c r="Z2480" i="3"/>
  <c r="BL2524" i="3"/>
  <c r="AO2536" i="3"/>
  <c r="BG2536" i="3"/>
  <c r="AF2536" i="3"/>
  <c r="BD2538" i="3"/>
  <c r="S2538" i="3"/>
  <c r="AH2538" i="3"/>
  <c r="AT2538" i="3"/>
  <c r="AF2538" i="3"/>
  <c r="AP2536" i="3"/>
  <c r="BM2547" i="3"/>
  <c r="BM2572" i="3"/>
  <c r="BL2581" i="3"/>
  <c r="BM2581" i="3"/>
  <c r="BN2595" i="3"/>
  <c r="U2573" i="3"/>
  <c r="AY2573" i="3"/>
  <c r="AH2573" i="3"/>
  <c r="M2588" i="3"/>
  <c r="AU2588" i="3"/>
  <c r="AD2588" i="3"/>
  <c r="BL2633" i="3"/>
  <c r="BM2643" i="3"/>
  <c r="AO2527" i="3"/>
  <c r="BE2527" i="3"/>
  <c r="AG2527" i="3"/>
  <c r="Y2527" i="3"/>
  <c r="BH2563" i="3"/>
  <c r="AB2563" i="3"/>
  <c r="O2579" i="3"/>
  <c r="AQ2579" i="3"/>
  <c r="AA2579" i="3"/>
  <c r="AI2579" i="3"/>
  <c r="AY2579" i="3"/>
  <c r="S2579" i="3"/>
  <c r="BG2579" i="3"/>
  <c r="U2620" i="3"/>
  <c r="BA2620" i="3"/>
  <c r="AG2620" i="3"/>
  <c r="AK2620" i="3"/>
  <c r="Q2620" i="3"/>
  <c r="AW2620" i="3"/>
  <c r="AE2609" i="3"/>
  <c r="BC2609" i="3"/>
  <c r="O2609" i="3"/>
  <c r="AQ2609" i="3"/>
  <c r="W2609" i="3"/>
  <c r="AU2609" i="3"/>
  <c r="AA2609" i="3"/>
  <c r="BG2609" i="3"/>
  <c r="AM2609" i="3"/>
  <c r="AA2615" i="3"/>
  <c r="AE2611" i="3"/>
  <c r="Y2616" i="3"/>
  <c r="AK2616" i="3"/>
  <c r="Q2616" i="3"/>
  <c r="AW2616" i="3"/>
  <c r="U2616" i="3"/>
  <c r="BA2616" i="3"/>
  <c r="AG2616" i="3"/>
  <c r="AU2613" i="3"/>
  <c r="AY2617" i="3"/>
  <c r="AI2617" i="3"/>
  <c r="O2615" i="3"/>
  <c r="Q2644" i="3"/>
  <c r="AG2644" i="3"/>
  <c r="AW2644" i="3"/>
  <c r="AJ2644" i="3"/>
  <c r="BE2644" i="3"/>
  <c r="T2644" i="3"/>
  <c r="AO2644" i="3"/>
  <c r="BH2644" i="3"/>
  <c r="Y2644" i="3"/>
  <c r="AR2644" i="3"/>
  <c r="AB2644" i="3"/>
  <c r="AZ2644" i="3"/>
  <c r="AT2645" i="3"/>
  <c r="BC2645" i="3"/>
  <c r="AD2645" i="3"/>
  <c r="P2502" i="3"/>
  <c r="K2494" i="3"/>
  <c r="L2485" i="3"/>
  <c r="AN2485" i="3" s="1"/>
  <c r="K2483" i="3"/>
  <c r="AR2483" i="3" s="1"/>
  <c r="K2482" i="3"/>
  <c r="AT2480" i="3"/>
  <c r="N2480" i="3"/>
  <c r="BJ2521" i="3"/>
  <c r="S2536" i="3"/>
  <c r="AL2536" i="3"/>
  <c r="P2536" i="3"/>
  <c r="BJ2539" i="3"/>
  <c r="AK2536" i="3"/>
  <c r="AR2538" i="3"/>
  <c r="BC2538" i="3"/>
  <c r="R2538" i="3"/>
  <c r="AG2538" i="3"/>
  <c r="T2538" i="3"/>
  <c r="BM2533" i="3"/>
  <c r="O2536" i="3"/>
  <c r="BM2555" i="3"/>
  <c r="BL2577" i="3"/>
  <c r="BM2607" i="3"/>
  <c r="AR2573" i="3"/>
  <c r="AI2573" i="3"/>
  <c r="R2573" i="3"/>
  <c r="BD2588" i="3"/>
  <c r="BL2603" i="3"/>
  <c r="AJ2588" i="3"/>
  <c r="AE2588" i="3"/>
  <c r="N2588" i="3"/>
  <c r="BL2639" i="3"/>
  <c r="BL2611" i="3"/>
  <c r="BL2619" i="3"/>
  <c r="BL2635" i="3"/>
  <c r="Y2552" i="3"/>
  <c r="U2552" i="3"/>
  <c r="AS2552" i="3"/>
  <c r="AC2552" i="3"/>
  <c r="BA2552" i="3"/>
  <c r="AK2552" i="3"/>
  <c r="M2552" i="3"/>
  <c r="AW2552" i="3"/>
  <c r="Q2552" i="3"/>
  <c r="BI2552" i="3"/>
  <c r="AG2552" i="3"/>
  <c r="AD2515" i="3"/>
  <c r="AP2515" i="3"/>
  <c r="N2515" i="3"/>
  <c r="BJ2515" i="3" s="1"/>
  <c r="AT2515" i="3"/>
  <c r="Z2515" i="3"/>
  <c r="BF2515" i="3"/>
  <c r="AD2522" i="3"/>
  <c r="Y2522" i="3"/>
  <c r="AO2522" i="3"/>
  <c r="BG2522" i="3"/>
  <c r="AT2522" i="3"/>
  <c r="T2522" i="3"/>
  <c r="AB2514" i="3"/>
  <c r="AR2514" i="3"/>
  <c r="BH2514" i="3"/>
  <c r="N2519" i="3"/>
  <c r="Z2519" i="3"/>
  <c r="AP2519" i="3"/>
  <c r="BF2519" i="3"/>
  <c r="O2519" i="3"/>
  <c r="AE2519" i="3"/>
  <c r="AU2519" i="3"/>
  <c r="R2519" i="3"/>
  <c r="AH2519" i="3"/>
  <c r="AX2519" i="3"/>
  <c r="BC2519" i="3"/>
  <c r="W2519" i="3"/>
  <c r="AM2519" i="3"/>
  <c r="AD2542" i="3"/>
  <c r="Y2542" i="3"/>
  <c r="AT2542" i="3"/>
  <c r="T2542" i="3"/>
  <c r="AO2542" i="3"/>
  <c r="AP2556" i="3"/>
  <c r="N2556" i="3"/>
  <c r="BF2556" i="3"/>
  <c r="Z2556" i="3"/>
  <c r="AD2556" i="3"/>
  <c r="AT2556" i="3"/>
  <c r="AP2568" i="3"/>
  <c r="Z2568" i="3"/>
  <c r="AD2568" i="3"/>
  <c r="AT2568" i="3"/>
  <c r="N2568" i="3"/>
  <c r="BF2568" i="3"/>
  <c r="AB2567" i="3"/>
  <c r="BH2567" i="3"/>
  <c r="AR2567" i="3"/>
  <c r="AN2586" i="3"/>
  <c r="BD2586" i="3"/>
  <c r="P2604" i="3"/>
  <c r="X2604" i="3"/>
  <c r="BD2604" i="3"/>
  <c r="R2604" i="3"/>
  <c r="AS2604" i="3"/>
  <c r="M2604" i="3"/>
  <c r="AH2604" i="3"/>
  <c r="AN2604" i="3"/>
  <c r="BI2604" i="3"/>
  <c r="BH2571" i="3"/>
  <c r="AB2571" i="3"/>
  <c r="S2519" i="3"/>
  <c r="Z2566" i="3"/>
  <c r="BF2566" i="3"/>
  <c r="N2566" i="3"/>
  <c r="AD2566" i="3"/>
  <c r="AP2566" i="3"/>
  <c r="AT2566" i="3"/>
  <c r="AA2621" i="3"/>
  <c r="O2621" i="3"/>
  <c r="AU2621" i="3"/>
  <c r="AI2621" i="3"/>
  <c r="U2614" i="3"/>
  <c r="AW2614" i="3"/>
  <c r="Q2614" i="3"/>
  <c r="BA2614" i="3"/>
  <c r="AG2614" i="3"/>
  <c r="BI2614" i="3"/>
  <c r="AK2614" i="3"/>
  <c r="AS2614" i="3"/>
  <c r="BG2615" i="3"/>
  <c r="Y2622" i="3"/>
  <c r="Q2622" i="3"/>
  <c r="AW2622" i="3"/>
  <c r="U2622" i="3"/>
  <c r="BA2622" i="3"/>
  <c r="AG2622" i="3"/>
  <c r="AK2622" i="3"/>
  <c r="Y2624" i="3"/>
  <c r="Q2624" i="3"/>
  <c r="AW2624" i="3"/>
  <c r="U2624" i="3"/>
  <c r="BA2624" i="3"/>
  <c r="AG2624" i="3"/>
  <c r="AK2624" i="3"/>
  <c r="Y2626" i="3"/>
  <c r="Q2626" i="3"/>
  <c r="AW2626" i="3"/>
  <c r="U2626" i="3"/>
  <c r="BA2626" i="3"/>
  <c r="AG2626" i="3"/>
  <c r="AK2626" i="3"/>
  <c r="Y2628" i="3"/>
  <c r="Q2628" i="3"/>
  <c r="AW2628" i="3"/>
  <c r="U2628" i="3"/>
  <c r="BA2628" i="3"/>
  <c r="AG2628" i="3"/>
  <c r="AK2628" i="3"/>
  <c r="Y2630" i="3"/>
  <c r="Q2630" i="3"/>
  <c r="AW2630" i="3"/>
  <c r="U2630" i="3"/>
  <c r="BA2630" i="3"/>
  <c r="AG2630" i="3"/>
  <c r="AK2630" i="3"/>
  <c r="Y2634" i="3"/>
  <c r="Q2634" i="3"/>
  <c r="AW2634" i="3"/>
  <c r="U2634" i="3"/>
  <c r="BA2634" i="3"/>
  <c r="AG2634" i="3"/>
  <c r="AK2634" i="3"/>
  <c r="Q2612" i="3"/>
  <c r="AG2612" i="3"/>
  <c r="AW2612" i="3"/>
  <c r="AC2612" i="3"/>
  <c r="BA2612" i="3"/>
  <c r="M2612" i="3"/>
  <c r="AK2612" i="3"/>
  <c r="BE2612" i="3"/>
  <c r="U2612" i="3"/>
  <c r="AO2612" i="3"/>
  <c r="BI2612" i="3"/>
  <c r="Y2612" i="3"/>
  <c r="AS2612" i="3"/>
  <c r="W2611" i="3"/>
  <c r="AQ2613" i="3"/>
  <c r="S2617" i="3"/>
  <c r="AE2617" i="3"/>
  <c r="AU2641" i="3"/>
  <c r="S2621" i="3"/>
  <c r="W2645" i="3"/>
  <c r="AL2645" i="3"/>
  <c r="AU2645" i="3"/>
  <c r="AL2503" i="3"/>
  <c r="BH2502" i="3"/>
  <c r="AB2502" i="3"/>
  <c r="AJ2497" i="3"/>
  <c r="Z2494" i="3"/>
  <c r="AC2489" i="3"/>
  <c r="BN2518" i="3"/>
  <c r="BK2518" i="3"/>
  <c r="BM2521" i="3"/>
  <c r="BM2526" i="3"/>
  <c r="BL2529" i="3"/>
  <c r="AX2536" i="3"/>
  <c r="Q2536" i="3"/>
  <c r="AN2538" i="3"/>
  <c r="AY2538" i="3"/>
  <c r="M2538" i="3"/>
  <c r="AA2538" i="3"/>
  <c r="P2538" i="3"/>
  <c r="BM2545" i="3"/>
  <c r="BL2551" i="3"/>
  <c r="BJ2560" i="3"/>
  <c r="BJ2566" i="3"/>
  <c r="BJ2568" i="3"/>
  <c r="BM2577" i="3"/>
  <c r="BL2579" i="3"/>
  <c r="AV2573" i="3"/>
  <c r="BE2573" i="3"/>
  <c r="S2573" i="3"/>
  <c r="BM2585" i="3"/>
  <c r="AW2588" i="3"/>
  <c r="O2588" i="3"/>
  <c r="BM2639" i="3"/>
  <c r="BL2655" i="3"/>
  <c r="BJ2658" i="3"/>
  <c r="Y2523" i="3"/>
  <c r="AC2523" i="3"/>
  <c r="BI2523" i="3"/>
  <c r="AK2523" i="3"/>
  <c r="U2523" i="3"/>
  <c r="AS2523" i="3"/>
  <c r="BA2523" i="3"/>
  <c r="M2523" i="3"/>
  <c r="BK2523" i="3" s="1"/>
  <c r="N2543" i="3"/>
  <c r="AN2543" i="3"/>
  <c r="X2543" i="3"/>
  <c r="S2543" i="3"/>
  <c r="AD2543" i="3"/>
  <c r="AT2543" i="3"/>
  <c r="AY2543" i="3"/>
  <c r="T2520" i="3"/>
  <c r="AJ2520" i="3"/>
  <c r="AR2520" i="3"/>
  <c r="AZ2520" i="3"/>
  <c r="N2570" i="3"/>
  <c r="AT2570" i="3"/>
  <c r="BF2570" i="3"/>
  <c r="Z2570" i="3"/>
  <c r="AD2570" i="3"/>
  <c r="AP2570" i="3"/>
  <c r="AK2578" i="3"/>
  <c r="BA2578" i="3"/>
  <c r="U2578" i="3"/>
  <c r="Q2640" i="3"/>
  <c r="AG2640" i="3"/>
  <c r="AW2640" i="3"/>
  <c r="T2640" i="3"/>
  <c r="AJ2640" i="3"/>
  <c r="AZ2640" i="3"/>
  <c r="AR2640" i="3"/>
  <c r="Y2640" i="3"/>
  <c r="BE2640" i="3"/>
  <c r="AB2640" i="3"/>
  <c r="BH2640" i="3"/>
  <c r="AO2640" i="3"/>
  <c r="M2610" i="3"/>
  <c r="AC2610" i="3"/>
  <c r="AS2610" i="3"/>
  <c r="BI2610" i="3"/>
  <c r="AG2610" i="3"/>
  <c r="BA2610" i="3"/>
  <c r="Q2610" i="3"/>
  <c r="AK2610" i="3"/>
  <c r="BE2610" i="3"/>
  <c r="U2610" i="3"/>
  <c r="AO2610" i="3"/>
  <c r="Y2610" i="3"/>
  <c r="AW2610" i="3"/>
  <c r="AE2613" i="3"/>
  <c r="BG2613" i="3"/>
  <c r="AU2617" i="3"/>
  <c r="W2641" i="3"/>
  <c r="P2640" i="3"/>
  <c r="AM2645" i="3"/>
  <c r="N2645" i="3"/>
  <c r="AE2645" i="3"/>
  <c r="BB2503" i="3"/>
  <c r="AY2509" i="3"/>
  <c r="AI2509" i="3"/>
  <c r="S2509" i="3"/>
  <c r="K2505" i="3"/>
  <c r="T2505" i="3" s="1"/>
  <c r="K2504" i="3"/>
  <c r="V2503" i="3"/>
  <c r="AZ2502" i="3"/>
  <c r="T2502" i="3"/>
  <c r="K2501" i="3"/>
  <c r="K2500" i="3"/>
  <c r="X2500" i="3" s="1"/>
  <c r="BF2497" i="3"/>
  <c r="BH2489" i="3"/>
  <c r="X2489" i="3"/>
  <c r="BE2488" i="3"/>
  <c r="BJ2518" i="3"/>
  <c r="BN2525" i="3"/>
  <c r="BL2531" i="3"/>
  <c r="BM2531" i="3"/>
  <c r="AC2536" i="3"/>
  <c r="AV2536" i="3"/>
  <c r="BH2538" i="3"/>
  <c r="Y2538" i="3"/>
  <c r="AM2538" i="3"/>
  <c r="AX2538" i="3"/>
  <c r="BM2541" i="3"/>
  <c r="BJ2549" i="3"/>
  <c r="BL2549" i="3"/>
  <c r="BM2549" i="3"/>
  <c r="BK2552" i="3"/>
  <c r="BN2552" i="3"/>
  <c r="BK2554" i="3"/>
  <c r="BJ2555" i="3"/>
  <c r="BM2579" i="3"/>
  <c r="BA2573" i="3"/>
  <c r="Y2573" i="3"/>
  <c r="AX2573" i="3"/>
  <c r="AS2588" i="3"/>
  <c r="Q2588" i="3"/>
  <c r="AT2588" i="3"/>
  <c r="BK2612" i="3"/>
  <c r="BL2609" i="3"/>
  <c r="BJ2613" i="3"/>
  <c r="BM2617" i="3"/>
  <c r="BM2621" i="3"/>
  <c r="BL2621" i="3"/>
  <c r="BL2623" i="3"/>
  <c r="BM2623" i="3"/>
  <c r="BM2625" i="3"/>
  <c r="BL2625" i="3"/>
  <c r="BL2627" i="3"/>
  <c r="BJ2629" i="3"/>
  <c r="BL2629" i="3"/>
  <c r="BM2629" i="3"/>
  <c r="BL2631" i="3"/>
  <c r="BM2631" i="3"/>
  <c r="BM2633" i="3"/>
  <c r="Y2550" i="3"/>
  <c r="AG2550" i="3"/>
  <c r="AK2550" i="3"/>
  <c r="Q2550" i="3"/>
  <c r="U2550" i="3"/>
  <c r="AW2550" i="3"/>
  <c r="BA2550" i="3"/>
  <c r="AB2520" i="3"/>
  <c r="AP2558" i="3"/>
  <c r="Z2558" i="3"/>
  <c r="AD2558" i="3"/>
  <c r="AT2558" i="3"/>
  <c r="N2558" i="3"/>
  <c r="BF2558" i="3"/>
  <c r="X2606" i="3"/>
  <c r="AC2606" i="3"/>
  <c r="AX2606" i="3"/>
  <c r="Y2620" i="3"/>
  <c r="S2641" i="3"/>
  <c r="AD2641" i="3"/>
  <c r="BB2641" i="3"/>
  <c r="N2641" i="3"/>
  <c r="AL2641" i="3"/>
  <c r="BC2641" i="3"/>
  <c r="V2641" i="3"/>
  <c r="AM2641" i="3"/>
  <c r="R2606" i="3"/>
  <c r="Y2632" i="3"/>
  <c r="Q2632" i="3"/>
  <c r="AW2632" i="3"/>
  <c r="U2632" i="3"/>
  <c r="BA2632" i="3"/>
  <c r="AG2632" i="3"/>
  <c r="AK2632" i="3"/>
  <c r="Y2636" i="3"/>
  <c r="Q2636" i="3"/>
  <c r="AW2636" i="3"/>
  <c r="U2636" i="3"/>
  <c r="BA2636" i="3"/>
  <c r="AG2636" i="3"/>
  <c r="AK2636" i="3"/>
  <c r="AE2615" i="3"/>
  <c r="BM2615" i="3" s="1"/>
  <c r="O2613" i="3"/>
  <c r="BL2613" i="3" s="1"/>
  <c r="O2617" i="3"/>
  <c r="BL2617" i="3" s="1"/>
  <c r="AI2637" i="3"/>
  <c r="O2637" i="3"/>
  <c r="BL2637" i="3" s="1"/>
  <c r="AU2637" i="3"/>
  <c r="S2637" i="3"/>
  <c r="AY2637" i="3"/>
  <c r="AE2637" i="3"/>
  <c r="BJ2637" i="3" s="1"/>
  <c r="AT2641" i="3"/>
  <c r="O2641" i="3"/>
  <c r="P2644" i="3"/>
  <c r="V2645" i="3"/>
  <c r="BM2645" i="3" s="1"/>
  <c r="BB2645" i="3"/>
  <c r="O2645" i="3"/>
  <c r="BL2645" i="3" s="1"/>
  <c r="BK2515" i="3"/>
  <c r="BN2515" i="3"/>
  <c r="AZ2517" i="3"/>
  <c r="BJ2522" i="3"/>
  <c r="BL2525" i="3"/>
  <c r="BJ2530" i="3"/>
  <c r="BM2535" i="3"/>
  <c r="BN2528" i="3"/>
  <c r="BK2528" i="3"/>
  <c r="BN2546" i="3"/>
  <c r="BK2546" i="3"/>
  <c r="BM2550" i="3"/>
  <c r="BL2545" i="3"/>
  <c r="BK2566" i="3"/>
  <c r="BN2566" i="3"/>
  <c r="BL2580" i="3"/>
  <c r="BJ2584" i="3"/>
  <c r="BK2603" i="3"/>
  <c r="BN2603" i="3"/>
  <c r="BM2583" i="3"/>
  <c r="BM2610" i="3"/>
  <c r="BM2630" i="3"/>
  <c r="BL2636" i="3"/>
  <c r="BL2591" i="3"/>
  <c r="BJ2606" i="3"/>
  <c r="BN2618" i="3"/>
  <c r="BK2618" i="3"/>
  <c r="BN2619" i="3"/>
  <c r="BK2619" i="3"/>
  <c r="BN2626" i="3"/>
  <c r="BK2626" i="3"/>
  <c r="BN2627" i="3"/>
  <c r="BK2627" i="3"/>
  <c r="BJ2642" i="3"/>
  <c r="BN2665" i="3"/>
  <c r="BK2665" i="3"/>
  <c r="AW2517" i="3"/>
  <c r="AJ2517" i="3"/>
  <c r="AI2517" i="3"/>
  <c r="BL2520" i="3"/>
  <c r="BM2523" i="3"/>
  <c r="BN2524" i="3"/>
  <c r="BK2524" i="3"/>
  <c r="BN2537" i="3"/>
  <c r="BK2537" i="3"/>
  <c r="BJ2545" i="3"/>
  <c r="BL2552" i="3"/>
  <c r="BL2554" i="3"/>
  <c r="BK2558" i="3"/>
  <c r="BN2558" i="3"/>
  <c r="BL2558" i="3"/>
  <c r="BM2560" i="3"/>
  <c r="BN2579" i="3"/>
  <c r="BK2579" i="3"/>
  <c r="BJ2580" i="3"/>
  <c r="BN2584" i="3"/>
  <c r="BK2584" i="3"/>
  <c r="O2598" i="3"/>
  <c r="S2598" i="3"/>
  <c r="W2598" i="3"/>
  <c r="AA2598" i="3"/>
  <c r="AE2598" i="3"/>
  <c r="AI2598" i="3"/>
  <c r="AM2598" i="3"/>
  <c r="AQ2598" i="3"/>
  <c r="AU2598" i="3"/>
  <c r="AY2598" i="3"/>
  <c r="BC2598" i="3"/>
  <c r="BG2598" i="3"/>
  <c r="P2598" i="3"/>
  <c r="T2598" i="3"/>
  <c r="X2598" i="3"/>
  <c r="AB2598" i="3"/>
  <c r="AF2598" i="3"/>
  <c r="AJ2598" i="3"/>
  <c r="AN2598" i="3"/>
  <c r="AR2598" i="3"/>
  <c r="AV2598" i="3"/>
  <c r="AZ2598" i="3"/>
  <c r="BD2598" i="3"/>
  <c r="BH2598" i="3"/>
  <c r="M2598" i="3"/>
  <c r="U2598" i="3"/>
  <c r="AC2598" i="3"/>
  <c r="AK2598" i="3"/>
  <c r="AS2598" i="3"/>
  <c r="BA2598" i="3"/>
  <c r="BI2598" i="3"/>
  <c r="N2598" i="3"/>
  <c r="V2598" i="3"/>
  <c r="AD2598" i="3"/>
  <c r="AL2598" i="3"/>
  <c r="AT2598" i="3"/>
  <c r="BB2598" i="3"/>
  <c r="Q2598" i="3"/>
  <c r="Y2598" i="3"/>
  <c r="AG2598" i="3"/>
  <c r="AO2598" i="3"/>
  <c r="AW2598" i="3"/>
  <c r="BE2598" i="3"/>
  <c r="R2598" i="3"/>
  <c r="AX2598" i="3"/>
  <c r="Z2598" i="3"/>
  <c r="BF2598" i="3"/>
  <c r="AH2598" i="3"/>
  <c r="AP2598" i="3"/>
  <c r="BJ2601" i="3"/>
  <c r="BJ2612" i="3"/>
  <c r="BL2628" i="3"/>
  <c r="BN2612" i="3"/>
  <c r="BM2640" i="3"/>
  <c r="BJ2645" i="3"/>
  <c r="BJ2650" i="3"/>
  <c r="BM2650" i="3"/>
  <c r="BL2656" i="3"/>
  <c r="BN2673" i="3"/>
  <c r="BK2673" i="3"/>
  <c r="BN2675" i="3"/>
  <c r="BK2675" i="3"/>
  <c r="BL2512" i="3"/>
  <c r="AC2517" i="3"/>
  <c r="AV2517" i="3"/>
  <c r="AF2517" i="3"/>
  <c r="AU2517" i="3"/>
  <c r="AE2517" i="3"/>
  <c r="BK2521" i="3"/>
  <c r="BN2521" i="3"/>
  <c r="BL2522" i="3"/>
  <c r="BJ2526" i="3"/>
  <c r="BL2523" i="3"/>
  <c r="BJ2523" i="3"/>
  <c r="BL2526" i="3"/>
  <c r="BK2527" i="3"/>
  <c r="BN2527" i="3"/>
  <c r="BJ2537" i="3"/>
  <c r="BM2532" i="3"/>
  <c r="BM2524" i="3"/>
  <c r="BJ2531" i="3"/>
  <c r="M2534" i="3"/>
  <c r="U2534" i="3"/>
  <c r="AC2534" i="3"/>
  <c r="AK2534" i="3"/>
  <c r="AS2534" i="3"/>
  <c r="BA2534" i="3"/>
  <c r="BI2534" i="3"/>
  <c r="N2534" i="3"/>
  <c r="V2534" i="3"/>
  <c r="AD2534" i="3"/>
  <c r="AL2534" i="3"/>
  <c r="AT2534" i="3"/>
  <c r="BB2534" i="3"/>
  <c r="Q2534" i="3"/>
  <c r="Y2534" i="3"/>
  <c r="AG2534" i="3"/>
  <c r="AO2534" i="3"/>
  <c r="AW2534" i="3"/>
  <c r="BE2534" i="3"/>
  <c r="AH2534" i="3"/>
  <c r="AP2534" i="3"/>
  <c r="R2534" i="3"/>
  <c r="AX2534" i="3"/>
  <c r="Z2534" i="3"/>
  <c r="BF2534" i="3"/>
  <c r="BJ2535" i="3"/>
  <c r="BM2537" i="3"/>
  <c r="Z2538" i="3"/>
  <c r="AS2538" i="3"/>
  <c r="BI2538" i="3"/>
  <c r="AE2538" i="3"/>
  <c r="AW2538" i="3"/>
  <c r="AO2538" i="3"/>
  <c r="BE2538" i="3"/>
  <c r="U2538" i="3"/>
  <c r="BE2536" i="3"/>
  <c r="AI2536" i="3"/>
  <c r="N2536" i="3"/>
  <c r="AS2536" i="3"/>
  <c r="W2536" i="3"/>
  <c r="BB2536" i="3"/>
  <c r="AG2536" i="3"/>
  <c r="BH2536" i="3"/>
  <c r="AR2536" i="3"/>
  <c r="AB2536" i="3"/>
  <c r="BK2539" i="3"/>
  <c r="BN2539" i="3"/>
  <c r="BF2536" i="3"/>
  <c r="AZ2538" i="3"/>
  <c r="AI2538" i="3"/>
  <c r="N2538" i="3"/>
  <c r="AU2538" i="3"/>
  <c r="AC2538" i="3"/>
  <c r="BF2538" i="3"/>
  <c r="AP2538" i="3"/>
  <c r="V2538" i="3"/>
  <c r="AB2538" i="3"/>
  <c r="BJ2528" i="3"/>
  <c r="AK2538" i="3"/>
  <c r="BL2539" i="3"/>
  <c r="BL2540" i="3"/>
  <c r="BL2542" i="3"/>
  <c r="BL2544" i="3"/>
  <c r="BL2550" i="3"/>
  <c r="BJ2550" i="3"/>
  <c r="BK2545" i="3"/>
  <c r="BN2545" i="3"/>
  <c r="BN2549" i="3"/>
  <c r="BK2549" i="3"/>
  <c r="BJ2542" i="3"/>
  <c r="BL2553" i="3"/>
  <c r="BM2557" i="3"/>
  <c r="BM2559" i="3"/>
  <c r="BM2561" i="3"/>
  <c r="BM2563" i="3"/>
  <c r="BM2565" i="3"/>
  <c r="BM2567" i="3"/>
  <c r="BM2569" i="3"/>
  <c r="BM2571" i="3"/>
  <c r="BM2548" i="3"/>
  <c r="BN2554" i="3"/>
  <c r="BK2560" i="3"/>
  <c r="BN2560" i="3"/>
  <c r="BL2560" i="3"/>
  <c r="BJ2562" i="3"/>
  <c r="BM2562" i="3"/>
  <c r="BK2568" i="3"/>
  <c r="BN2568" i="3"/>
  <c r="BL2568" i="3"/>
  <c r="BJ2570" i="3"/>
  <c r="BM2570" i="3"/>
  <c r="BN2581" i="3"/>
  <c r="BK2581" i="3"/>
  <c r="BJ2574" i="3"/>
  <c r="BM2578" i="3"/>
  <c r="BM2595" i="3"/>
  <c r="BL2599" i="3"/>
  <c r="BJ2603" i="3"/>
  <c r="BL2604" i="3"/>
  <c r="BM2606" i="3"/>
  <c r="P2573" i="3"/>
  <c r="AS2573" i="3"/>
  <c r="M2573" i="3"/>
  <c r="AJ2573" i="3"/>
  <c r="AW2573" i="3"/>
  <c r="Q2573" i="3"/>
  <c r="AU2573" i="3"/>
  <c r="AE2573" i="3"/>
  <c r="O2573" i="3"/>
  <c r="AT2573" i="3"/>
  <c r="AD2573" i="3"/>
  <c r="N2573" i="3"/>
  <c r="BK2585" i="3"/>
  <c r="BN2585" i="3"/>
  <c r="BL2589" i="3"/>
  <c r="BM2589" i="3"/>
  <c r="BJ2593" i="3"/>
  <c r="BL2605" i="3"/>
  <c r="BL2576" i="3"/>
  <c r="BJ2576" i="3"/>
  <c r="BN2580" i="3"/>
  <c r="BK2580" i="3"/>
  <c r="AK2588" i="3"/>
  <c r="BH2588" i="3"/>
  <c r="AB2588" i="3"/>
  <c r="AO2588" i="3"/>
  <c r="BG2588" i="3"/>
  <c r="AQ2588" i="3"/>
  <c r="AA2588" i="3"/>
  <c r="BF2588" i="3"/>
  <c r="AP2588" i="3"/>
  <c r="O2596" i="3"/>
  <c r="S2596" i="3"/>
  <c r="W2596" i="3"/>
  <c r="AA2596" i="3"/>
  <c r="AE2596" i="3"/>
  <c r="AI2596" i="3"/>
  <c r="AM2596" i="3"/>
  <c r="AQ2596" i="3"/>
  <c r="AU2596" i="3"/>
  <c r="AY2596" i="3"/>
  <c r="BC2596" i="3"/>
  <c r="BG2596" i="3"/>
  <c r="P2596" i="3"/>
  <c r="T2596" i="3"/>
  <c r="X2596" i="3"/>
  <c r="AB2596" i="3"/>
  <c r="AF2596" i="3"/>
  <c r="AJ2596" i="3"/>
  <c r="AN2596" i="3"/>
  <c r="AR2596" i="3"/>
  <c r="AV2596" i="3"/>
  <c r="AZ2596" i="3"/>
  <c r="BD2596" i="3"/>
  <c r="BH2596" i="3"/>
  <c r="M2596" i="3"/>
  <c r="U2596" i="3"/>
  <c r="AC2596" i="3"/>
  <c r="AK2596" i="3"/>
  <c r="AS2596" i="3"/>
  <c r="BA2596" i="3"/>
  <c r="BI2596" i="3"/>
  <c r="N2596" i="3"/>
  <c r="V2596" i="3"/>
  <c r="AD2596" i="3"/>
  <c r="AL2596" i="3"/>
  <c r="AT2596" i="3"/>
  <c r="BB2596" i="3"/>
  <c r="Q2596" i="3"/>
  <c r="Y2596" i="3"/>
  <c r="AG2596" i="3"/>
  <c r="AO2596" i="3"/>
  <c r="AW2596" i="3"/>
  <c r="BE2596" i="3"/>
  <c r="AP2596" i="3"/>
  <c r="R2596" i="3"/>
  <c r="AX2596" i="3"/>
  <c r="Z2596" i="3"/>
  <c r="BF2596" i="3"/>
  <c r="AH2596" i="3"/>
  <c r="BJ2599" i="3"/>
  <c r="BN2601" i="3"/>
  <c r="BK2601" i="3"/>
  <c r="BK2605" i="3"/>
  <c r="BN2605" i="3"/>
  <c r="BL2610" i="3"/>
  <c r="BJ2610" i="3"/>
  <c r="BM2613" i="3"/>
  <c r="BM2616" i="3"/>
  <c r="BL2622" i="3"/>
  <c r="BJ2622" i="3"/>
  <c r="BM2624" i="3"/>
  <c r="BL2630" i="3"/>
  <c r="BJ2630" i="3"/>
  <c r="BM2632" i="3"/>
  <c r="BL2638" i="3"/>
  <c r="BJ2638" i="3"/>
  <c r="BM2587" i="3"/>
  <c r="BL2587" i="3"/>
  <c r="BJ2591" i="3"/>
  <c r="BM2601" i="3"/>
  <c r="BN2642" i="3"/>
  <c r="BK2642" i="3"/>
  <c r="BM2599" i="3"/>
  <c r="BN2610" i="3"/>
  <c r="BJ2611" i="3"/>
  <c r="BN2613" i="3"/>
  <c r="BK2613" i="3"/>
  <c r="BN2616" i="3"/>
  <c r="BK2616" i="3"/>
  <c r="BN2617" i="3"/>
  <c r="BK2617" i="3"/>
  <c r="BJ2623" i="3"/>
  <c r="BN2628" i="3"/>
  <c r="BK2628" i="3"/>
  <c r="BN2629" i="3"/>
  <c r="BK2629" i="3"/>
  <c r="BJ2631" i="3"/>
  <c r="BN2636" i="3"/>
  <c r="BK2636" i="3"/>
  <c r="BN2637" i="3"/>
  <c r="BK2637" i="3"/>
  <c r="BL2640" i="3"/>
  <c r="BJ2640" i="3"/>
  <c r="BJ2643" i="3"/>
  <c r="BK2645" i="3"/>
  <c r="BN2645" i="3"/>
  <c r="BM2646" i="3"/>
  <c r="BN2667" i="3"/>
  <c r="BK2667" i="3"/>
  <c r="BM2669" i="3"/>
  <c r="AD2670" i="3"/>
  <c r="BJ2655" i="3"/>
  <c r="BN2655" i="3"/>
  <c r="BK2655" i="3"/>
  <c r="BL2659" i="3"/>
  <c r="AX2670" i="3"/>
  <c r="BM2661" i="3"/>
  <c r="BN2661" i="3"/>
  <c r="BK2661" i="3"/>
  <c r="BM2664" i="3"/>
  <c r="BE2670" i="3"/>
  <c r="AO2670" i="3"/>
  <c r="Y2670" i="3"/>
  <c r="BH2670" i="3"/>
  <c r="AR2670" i="3"/>
  <c r="AB2670" i="3"/>
  <c r="BG2670" i="3"/>
  <c r="AQ2670" i="3"/>
  <c r="AA2670" i="3"/>
  <c r="Z2672" i="3"/>
  <c r="BL2647" i="3"/>
  <c r="BK2650" i="3"/>
  <c r="BN2650" i="3"/>
  <c r="BL2650" i="3"/>
  <c r="BJ2652" i="3"/>
  <c r="BM2652" i="3"/>
  <c r="BK2658" i="3"/>
  <c r="BN2658" i="3"/>
  <c r="BL2658" i="3"/>
  <c r="BJ2660" i="3"/>
  <c r="BM2660" i="3"/>
  <c r="AL2670" i="3"/>
  <c r="BM2671" i="3"/>
  <c r="V2672" i="3"/>
  <c r="BN2512" i="3"/>
  <c r="BK2512" i="3"/>
  <c r="BL2649" i="3"/>
  <c r="BM2651" i="3"/>
  <c r="BJ2651" i="3"/>
  <c r="BJ2657" i="3"/>
  <c r="BN2657" i="3"/>
  <c r="BK2657" i="3"/>
  <c r="BM2662" i="3"/>
  <c r="BF2670" i="3"/>
  <c r="AW2672" i="3"/>
  <c r="AG2672" i="3"/>
  <c r="Q2672" i="3"/>
  <c r="AZ2672" i="3"/>
  <c r="AJ2672" i="3"/>
  <c r="T2672" i="3"/>
  <c r="AY2672" i="3"/>
  <c r="AI2672" i="3"/>
  <c r="S2672" i="3"/>
  <c r="Z2517" i="3"/>
  <c r="AP2517" i="3"/>
  <c r="BF2517" i="3"/>
  <c r="AD2517" i="3"/>
  <c r="AT2517" i="3"/>
  <c r="N2517" i="3"/>
  <c r="AG2517" i="3"/>
  <c r="AY2517" i="3"/>
  <c r="BN2522" i="3"/>
  <c r="BK2522" i="3"/>
  <c r="BM2522" i="3"/>
  <c r="BL2535" i="3"/>
  <c r="BM2540" i="3"/>
  <c r="BM2542" i="3"/>
  <c r="BN2547" i="3"/>
  <c r="BK2547" i="3"/>
  <c r="O2575" i="3"/>
  <c r="S2575" i="3"/>
  <c r="W2575" i="3"/>
  <c r="AA2575" i="3"/>
  <c r="AE2575" i="3"/>
  <c r="AI2575" i="3"/>
  <c r="AM2575" i="3"/>
  <c r="M2575" i="3"/>
  <c r="R2575" i="3"/>
  <c r="X2575" i="3"/>
  <c r="AC2575" i="3"/>
  <c r="AH2575" i="3"/>
  <c r="AN2575" i="3"/>
  <c r="AR2575" i="3"/>
  <c r="AV2575" i="3"/>
  <c r="AZ2575" i="3"/>
  <c r="BD2575" i="3"/>
  <c r="BH2575" i="3"/>
  <c r="N2575" i="3"/>
  <c r="T2575" i="3"/>
  <c r="Y2575" i="3"/>
  <c r="AD2575" i="3"/>
  <c r="AJ2575" i="3"/>
  <c r="AO2575" i="3"/>
  <c r="AS2575" i="3"/>
  <c r="AW2575" i="3"/>
  <c r="BA2575" i="3"/>
  <c r="BE2575" i="3"/>
  <c r="BI2575" i="3"/>
  <c r="P2575" i="3"/>
  <c r="U2575" i="3"/>
  <c r="Z2575" i="3"/>
  <c r="AF2575" i="3"/>
  <c r="AK2575" i="3"/>
  <c r="AP2575" i="3"/>
  <c r="AT2575" i="3"/>
  <c r="AX2575" i="3"/>
  <c r="BB2575" i="3"/>
  <c r="BF2575" i="3"/>
  <c r="Q2575" i="3"/>
  <c r="AL2575" i="3"/>
  <c r="BC2575" i="3"/>
  <c r="V2575" i="3"/>
  <c r="AQ2575" i="3"/>
  <c r="BG2575" i="3"/>
  <c r="AB2575" i="3"/>
  <c r="AU2575" i="3"/>
  <c r="AG2575" i="3"/>
  <c r="AY2575" i="3"/>
  <c r="BL2566" i="3"/>
  <c r="BJ2581" i="3"/>
  <c r="BL2574" i="3"/>
  <c r="BM2574" i="3"/>
  <c r="BN2586" i="3"/>
  <c r="BK2586" i="3"/>
  <c r="BM2604" i="3"/>
  <c r="BJ2585" i="3"/>
  <c r="BL2583" i="3"/>
  <c r="BL2612" i="3"/>
  <c r="BL2620" i="3"/>
  <c r="BM2622" i="3"/>
  <c r="BJ2636" i="3"/>
  <c r="BM2638" i="3"/>
  <c r="BK2587" i="3"/>
  <c r="BN2587" i="3"/>
  <c r="BM2591" i="3"/>
  <c r="BJ2617" i="3"/>
  <c r="BN2638" i="3"/>
  <c r="BK2638" i="3"/>
  <c r="BK2639" i="3"/>
  <c r="BN2639" i="3"/>
  <c r="BJ2665" i="3"/>
  <c r="BM2659" i="3"/>
  <c r="BL2674" i="3"/>
  <c r="BK2648" i="3"/>
  <c r="BN2648" i="3"/>
  <c r="BL2648" i="3"/>
  <c r="BK2656" i="3"/>
  <c r="BN2656" i="3"/>
  <c r="BM2658" i="3"/>
  <c r="BJ2512" i="3"/>
  <c r="BM2649" i="3"/>
  <c r="BN2653" i="3"/>
  <c r="BK2653" i="3"/>
  <c r="BL2657" i="3"/>
  <c r="AP2670" i="3"/>
  <c r="BA2672" i="3"/>
  <c r="AK2672" i="3"/>
  <c r="U2672" i="3"/>
  <c r="BD2672" i="3"/>
  <c r="AN2672" i="3"/>
  <c r="X2672" i="3"/>
  <c r="BC2672" i="3"/>
  <c r="AM2672" i="3"/>
  <c r="W2672" i="3"/>
  <c r="AX2517" i="3"/>
  <c r="BM2514" i="3"/>
  <c r="BM2516" i="3"/>
  <c r="V2517" i="3"/>
  <c r="BI2517" i="3"/>
  <c r="AS2517" i="3"/>
  <c r="M2517" i="3"/>
  <c r="P2517" i="3"/>
  <c r="BM2518" i="3"/>
  <c r="BL2514" i="3"/>
  <c r="BJ2514" i="3"/>
  <c r="BL2516" i="3"/>
  <c r="BJ2516" i="3"/>
  <c r="AL2517" i="3"/>
  <c r="BJ2513" i="3"/>
  <c r="BM2513" i="3"/>
  <c r="BE2517" i="3"/>
  <c r="AO2517" i="3"/>
  <c r="Y2517" i="3"/>
  <c r="BH2517" i="3"/>
  <c r="AR2517" i="3"/>
  <c r="AB2517" i="3"/>
  <c r="BG2517" i="3"/>
  <c r="AQ2517" i="3"/>
  <c r="AA2517" i="3"/>
  <c r="BL2521" i="3"/>
  <c r="BN2526" i="3"/>
  <c r="BK2526" i="3"/>
  <c r="BJ2527" i="3"/>
  <c r="BM2527" i="3"/>
  <c r="BN2523" i="3"/>
  <c r="BJ2529" i="3"/>
  <c r="BL2532" i="3"/>
  <c r="BJ2532" i="3"/>
  <c r="BN2530" i="3"/>
  <c r="BK2530" i="3"/>
  <c r="BN2531" i="3"/>
  <c r="BK2531" i="3"/>
  <c r="BN2535" i="3"/>
  <c r="BK2535" i="3"/>
  <c r="AY2536" i="3"/>
  <c r="AD2536" i="3"/>
  <c r="BI2536" i="3"/>
  <c r="AM2536" i="3"/>
  <c r="R2536" i="3"/>
  <c r="AW2536" i="3"/>
  <c r="AA2536" i="3"/>
  <c r="BD2536" i="3"/>
  <c r="AN2536" i="3"/>
  <c r="AV2538" i="3"/>
  <c r="AD2538" i="3"/>
  <c r="BG2538" i="3"/>
  <c r="AQ2538" i="3"/>
  <c r="W2538" i="3"/>
  <c r="BB2538" i="3"/>
  <c r="AL2538" i="3"/>
  <c r="BK2538" i="3" s="1"/>
  <c r="Q2538" i="3"/>
  <c r="X2538" i="3"/>
  <c r="BL2528" i="3"/>
  <c r="BA2538" i="3"/>
  <c r="BJ2533" i="3"/>
  <c r="BM2546" i="3"/>
  <c r="BL2541" i="3"/>
  <c r="BJ2541" i="3"/>
  <c r="BN2555" i="3"/>
  <c r="BK2555" i="3"/>
  <c r="BJ2544" i="3"/>
  <c r="BL2547" i="3"/>
  <c r="BJ2551" i="3"/>
  <c r="BJ2553" i="3"/>
  <c r="BL2557" i="3"/>
  <c r="BJ2557" i="3"/>
  <c r="BL2559" i="3"/>
  <c r="BJ2559" i="3"/>
  <c r="BL2561" i="3"/>
  <c r="BJ2561" i="3"/>
  <c r="BL2563" i="3"/>
  <c r="BJ2563" i="3"/>
  <c r="BL2565" i="3"/>
  <c r="BJ2565" i="3"/>
  <c r="BL2567" i="3"/>
  <c r="BJ2567" i="3"/>
  <c r="BL2569" i="3"/>
  <c r="BJ2569" i="3"/>
  <c r="BL2571" i="3"/>
  <c r="BJ2571" i="3"/>
  <c r="BL2548" i="3"/>
  <c r="BJ2548" i="3"/>
  <c r="BJ2556" i="3"/>
  <c r="BM2556" i="3"/>
  <c r="BK2562" i="3"/>
  <c r="BN2562" i="3"/>
  <c r="BL2562" i="3"/>
  <c r="BJ2564" i="3"/>
  <c r="BM2564" i="3"/>
  <c r="BK2570" i="3"/>
  <c r="BN2570" i="3"/>
  <c r="BL2570" i="3"/>
  <c r="BJ2572" i="3"/>
  <c r="BJ2577" i="3"/>
  <c r="O2590" i="3"/>
  <c r="S2590" i="3"/>
  <c r="W2590" i="3"/>
  <c r="AA2590" i="3"/>
  <c r="AE2590" i="3"/>
  <c r="AI2590" i="3"/>
  <c r="AM2590" i="3"/>
  <c r="AQ2590" i="3"/>
  <c r="AU2590" i="3"/>
  <c r="AY2590" i="3"/>
  <c r="BC2590" i="3"/>
  <c r="BG2590" i="3"/>
  <c r="M2590" i="3"/>
  <c r="R2590" i="3"/>
  <c r="X2590" i="3"/>
  <c r="AC2590" i="3"/>
  <c r="AH2590" i="3"/>
  <c r="AN2590" i="3"/>
  <c r="AS2590" i="3"/>
  <c r="AX2590" i="3"/>
  <c r="BD2590" i="3"/>
  <c r="BI2590" i="3"/>
  <c r="N2590" i="3"/>
  <c r="T2590" i="3"/>
  <c r="Y2590" i="3"/>
  <c r="AD2590" i="3"/>
  <c r="AJ2590" i="3"/>
  <c r="AO2590" i="3"/>
  <c r="AT2590" i="3"/>
  <c r="AZ2590" i="3"/>
  <c r="BE2590" i="3"/>
  <c r="P2590" i="3"/>
  <c r="U2590" i="3"/>
  <c r="Z2590" i="3"/>
  <c r="AF2590" i="3"/>
  <c r="AK2590" i="3"/>
  <c r="AP2590" i="3"/>
  <c r="AV2590" i="3"/>
  <c r="BA2590" i="3"/>
  <c r="BF2590" i="3"/>
  <c r="V2590" i="3"/>
  <c r="AR2590" i="3"/>
  <c r="AB2590" i="3"/>
  <c r="AW2590" i="3"/>
  <c r="AG2590" i="3"/>
  <c r="BB2590" i="3"/>
  <c r="Q2590" i="3"/>
  <c r="AL2590" i="3"/>
  <c r="BH2590" i="3"/>
  <c r="BL2578" i="3"/>
  <c r="BJ2578" i="3"/>
  <c r="BM2582" i="3"/>
  <c r="BL2595" i="3"/>
  <c r="BM2603" i="3"/>
  <c r="BJ2605" i="3"/>
  <c r="BL2606" i="3"/>
  <c r="BD2573" i="3"/>
  <c r="AN2573" i="3"/>
  <c r="AK2573" i="3"/>
  <c r="BH2573" i="3"/>
  <c r="AB2573" i="3"/>
  <c r="AO2573" i="3"/>
  <c r="BG2573" i="3"/>
  <c r="AQ2573" i="3"/>
  <c r="AA2573" i="3"/>
  <c r="BF2573" i="3"/>
  <c r="AP2573" i="3"/>
  <c r="Z2573" i="3"/>
  <c r="BL2585" i="3"/>
  <c r="AF2588" i="3"/>
  <c r="AN2588" i="3"/>
  <c r="BJ2589" i="3"/>
  <c r="O2594" i="3"/>
  <c r="S2594" i="3"/>
  <c r="W2594" i="3"/>
  <c r="AA2594" i="3"/>
  <c r="AE2594" i="3"/>
  <c r="AI2594" i="3"/>
  <c r="AM2594" i="3"/>
  <c r="AQ2594" i="3"/>
  <c r="AU2594" i="3"/>
  <c r="AY2594" i="3"/>
  <c r="BC2594" i="3"/>
  <c r="BG2594" i="3"/>
  <c r="P2594" i="3"/>
  <c r="T2594" i="3"/>
  <c r="X2594" i="3"/>
  <c r="AB2594" i="3"/>
  <c r="AF2594" i="3"/>
  <c r="AJ2594" i="3"/>
  <c r="AN2594" i="3"/>
  <c r="AR2594" i="3"/>
  <c r="AV2594" i="3"/>
  <c r="AZ2594" i="3"/>
  <c r="BD2594" i="3"/>
  <c r="BH2594" i="3"/>
  <c r="M2594" i="3"/>
  <c r="Q2594" i="3"/>
  <c r="U2594" i="3"/>
  <c r="Y2594" i="3"/>
  <c r="AC2594" i="3"/>
  <c r="AG2594" i="3"/>
  <c r="AK2594" i="3"/>
  <c r="AO2594" i="3"/>
  <c r="AS2594" i="3"/>
  <c r="AW2594" i="3"/>
  <c r="BA2594" i="3"/>
  <c r="BE2594" i="3"/>
  <c r="BI2594" i="3"/>
  <c r="R2594" i="3"/>
  <c r="AH2594" i="3"/>
  <c r="AX2594" i="3"/>
  <c r="V2594" i="3"/>
  <c r="AL2594" i="3"/>
  <c r="BB2594" i="3"/>
  <c r="Z2594" i="3"/>
  <c r="AP2594" i="3"/>
  <c r="BF2594" i="3"/>
  <c r="AT2594" i="3"/>
  <c r="AD2594" i="3"/>
  <c r="N2594" i="3"/>
  <c r="BL2607" i="3"/>
  <c r="BN2576" i="3"/>
  <c r="BK2576" i="3"/>
  <c r="BI2588" i="3"/>
  <c r="AC2588" i="3"/>
  <c r="AZ2588" i="3"/>
  <c r="T2588" i="3"/>
  <c r="AG2588" i="3"/>
  <c r="BC2588" i="3"/>
  <c r="AM2588" i="3"/>
  <c r="W2588" i="3"/>
  <c r="BB2588" i="3"/>
  <c r="AL2588" i="3"/>
  <c r="V2588" i="3"/>
  <c r="BJ2597" i="3"/>
  <c r="BN2599" i="3"/>
  <c r="BK2599" i="3"/>
  <c r="O2602" i="3"/>
  <c r="S2602" i="3"/>
  <c r="W2602" i="3"/>
  <c r="AA2602" i="3"/>
  <c r="AE2602" i="3"/>
  <c r="AI2602" i="3"/>
  <c r="AM2602" i="3"/>
  <c r="AQ2602" i="3"/>
  <c r="AU2602" i="3"/>
  <c r="AY2602" i="3"/>
  <c r="BC2602" i="3"/>
  <c r="BG2602" i="3"/>
  <c r="P2602" i="3"/>
  <c r="T2602" i="3"/>
  <c r="X2602" i="3"/>
  <c r="AB2602" i="3"/>
  <c r="AF2602" i="3"/>
  <c r="AJ2602" i="3"/>
  <c r="AN2602" i="3"/>
  <c r="AR2602" i="3"/>
  <c r="AV2602" i="3"/>
  <c r="AZ2602" i="3"/>
  <c r="BD2602" i="3"/>
  <c r="BH2602" i="3"/>
  <c r="M2602" i="3"/>
  <c r="U2602" i="3"/>
  <c r="AC2602" i="3"/>
  <c r="AK2602" i="3"/>
  <c r="AS2602" i="3"/>
  <c r="BA2602" i="3"/>
  <c r="BI2602" i="3"/>
  <c r="N2602" i="3"/>
  <c r="V2602" i="3"/>
  <c r="AD2602" i="3"/>
  <c r="AL2602" i="3"/>
  <c r="AT2602" i="3"/>
  <c r="BB2602" i="3"/>
  <c r="Q2602" i="3"/>
  <c r="Y2602" i="3"/>
  <c r="AG2602" i="3"/>
  <c r="AO2602" i="3"/>
  <c r="AW2602" i="3"/>
  <c r="BE2602" i="3"/>
  <c r="AH2602" i="3"/>
  <c r="AP2602" i="3"/>
  <c r="R2602" i="3"/>
  <c r="AX2602" i="3"/>
  <c r="Z2602" i="3"/>
  <c r="BF2602" i="3"/>
  <c r="BK2607" i="3"/>
  <c r="BN2607" i="3"/>
  <c r="BJ2583" i="3"/>
  <c r="BK2606" i="3"/>
  <c r="BN2606" i="3"/>
  <c r="BM2611" i="3"/>
  <c r="BM2614" i="3"/>
  <c r="BL2616" i="3"/>
  <c r="BJ2616" i="3"/>
  <c r="BM2618" i="3"/>
  <c r="BL2624" i="3"/>
  <c r="BJ2624" i="3"/>
  <c r="BM2626" i="3"/>
  <c r="BL2632" i="3"/>
  <c r="BJ2632" i="3"/>
  <c r="BM2634" i="3"/>
  <c r="BK2604" i="3"/>
  <c r="BN2644" i="3"/>
  <c r="BK2644" i="3"/>
  <c r="BJ2609" i="3"/>
  <c r="BN2611" i="3"/>
  <c r="BK2611" i="3"/>
  <c r="BN2614" i="3"/>
  <c r="BK2614" i="3"/>
  <c r="BJ2621" i="3"/>
  <c r="BN2622" i="3"/>
  <c r="BK2622" i="3"/>
  <c r="BN2623" i="3"/>
  <c r="BK2623" i="3"/>
  <c r="BJ2625" i="3"/>
  <c r="BN2630" i="3"/>
  <c r="BK2630" i="3"/>
  <c r="BN2631" i="3"/>
  <c r="BK2631" i="3"/>
  <c r="BJ2633" i="3"/>
  <c r="BJ2641" i="3"/>
  <c r="BK2643" i="3"/>
  <c r="BN2643" i="3"/>
  <c r="BM2644" i="3"/>
  <c r="BL2646" i="3"/>
  <c r="BJ2646" i="3"/>
  <c r="BM2663" i="3"/>
  <c r="BM2667" i="3"/>
  <c r="BL2669" i="3"/>
  <c r="BJ2669" i="3"/>
  <c r="AT2670" i="3"/>
  <c r="N2672" i="3"/>
  <c r="BN2659" i="3"/>
  <c r="BK2659" i="3"/>
  <c r="BM2666" i="3"/>
  <c r="BM2597" i="3"/>
  <c r="R2672" i="3"/>
  <c r="BL2661" i="3"/>
  <c r="BJ2661" i="3"/>
  <c r="BK2664" i="3"/>
  <c r="BN2664" i="3"/>
  <c r="BJ2664" i="3"/>
  <c r="BL2664" i="3"/>
  <c r="BJ2668" i="3"/>
  <c r="BM2668" i="3"/>
  <c r="BA2670" i="3"/>
  <c r="AK2670" i="3"/>
  <c r="U2670" i="3"/>
  <c r="BD2670" i="3"/>
  <c r="AN2670" i="3"/>
  <c r="X2670" i="3"/>
  <c r="BC2670" i="3"/>
  <c r="AM2670" i="3"/>
  <c r="W2670" i="3"/>
  <c r="AP2672" i="3"/>
  <c r="BK2674" i="3"/>
  <c r="BN2674" i="3"/>
  <c r="BK2652" i="3"/>
  <c r="BN2652" i="3"/>
  <c r="BL2652" i="3"/>
  <c r="BJ2654" i="3"/>
  <c r="BM2654" i="3"/>
  <c r="BK2660" i="3"/>
  <c r="BN2660" i="3"/>
  <c r="BL2660" i="3"/>
  <c r="BB2670" i="3"/>
  <c r="BL2671" i="3"/>
  <c r="BJ2671" i="3"/>
  <c r="AL2672" i="3"/>
  <c r="BM2673" i="3"/>
  <c r="BM2675" i="3"/>
  <c r="BJ2649" i="3"/>
  <c r="BN2649" i="3"/>
  <c r="BK2649" i="3"/>
  <c r="BL2651" i="3"/>
  <c r="BM2653" i="3"/>
  <c r="BJ2653" i="3"/>
  <c r="BK2662" i="3"/>
  <c r="BN2662" i="3"/>
  <c r="BJ2662" i="3"/>
  <c r="BL2662" i="3"/>
  <c r="BI2672" i="3"/>
  <c r="AS2672" i="3"/>
  <c r="AC2672" i="3"/>
  <c r="M2672" i="3"/>
  <c r="AV2672" i="3"/>
  <c r="AF2672" i="3"/>
  <c r="P2672" i="3"/>
  <c r="AU2672" i="3"/>
  <c r="AE2672" i="3"/>
  <c r="O2672" i="3"/>
  <c r="BL2515" i="3"/>
  <c r="Q2517" i="3"/>
  <c r="T2517" i="3"/>
  <c r="S2517" i="3"/>
  <c r="BJ2520" i="3"/>
  <c r="BN2520" i="3"/>
  <c r="BK2520" i="3"/>
  <c r="BJ2525" i="3"/>
  <c r="BL2530" i="3"/>
  <c r="BM2544" i="3"/>
  <c r="BK2543" i="3"/>
  <c r="BN2543" i="3"/>
  <c r="BJ2552" i="3"/>
  <c r="BJ2540" i="3"/>
  <c r="BL2537" i="3"/>
  <c r="BM2568" i="3"/>
  <c r="BL2572" i="3"/>
  <c r="BJ2595" i="3"/>
  <c r="BL2586" i="3"/>
  <c r="BJ2586" i="3"/>
  <c r="O2608" i="3"/>
  <c r="S2608" i="3"/>
  <c r="W2608" i="3"/>
  <c r="AA2608" i="3"/>
  <c r="N2608" i="3"/>
  <c r="T2608" i="3"/>
  <c r="Y2608" i="3"/>
  <c r="AD2608" i="3"/>
  <c r="AH2608" i="3"/>
  <c r="AL2608" i="3"/>
  <c r="AP2608" i="3"/>
  <c r="AT2608" i="3"/>
  <c r="AX2608" i="3"/>
  <c r="BB2608" i="3"/>
  <c r="BF2608" i="3"/>
  <c r="P2608" i="3"/>
  <c r="U2608" i="3"/>
  <c r="Z2608" i="3"/>
  <c r="AE2608" i="3"/>
  <c r="AI2608" i="3"/>
  <c r="AM2608" i="3"/>
  <c r="AQ2608" i="3"/>
  <c r="AU2608" i="3"/>
  <c r="AY2608" i="3"/>
  <c r="BC2608" i="3"/>
  <c r="BG2608" i="3"/>
  <c r="Q2608" i="3"/>
  <c r="V2608" i="3"/>
  <c r="AB2608" i="3"/>
  <c r="AF2608" i="3"/>
  <c r="AJ2608" i="3"/>
  <c r="AN2608" i="3"/>
  <c r="AR2608" i="3"/>
  <c r="AV2608" i="3"/>
  <c r="AZ2608" i="3"/>
  <c r="BD2608" i="3"/>
  <c r="BH2608" i="3"/>
  <c r="R2608" i="3"/>
  <c r="AK2608" i="3"/>
  <c r="BA2608" i="3"/>
  <c r="X2608" i="3"/>
  <c r="AO2608" i="3"/>
  <c r="BE2608" i="3"/>
  <c r="AC2608" i="3"/>
  <c r="AS2608" i="3"/>
  <c r="BI2608" i="3"/>
  <c r="M2608" i="3"/>
  <c r="AG2608" i="3"/>
  <c r="AW2608" i="3"/>
  <c r="BN2589" i="3"/>
  <c r="BK2589" i="3"/>
  <c r="BM2593" i="3"/>
  <c r="BN2593" i="3"/>
  <c r="BK2593" i="3"/>
  <c r="BM2576" i="3"/>
  <c r="BL2584" i="3"/>
  <c r="BJ2620" i="3"/>
  <c r="BJ2628" i="3"/>
  <c r="BN2640" i="3"/>
  <c r="BK2640" i="3"/>
  <c r="BK2610" i="3"/>
  <c r="BN2615" i="3"/>
  <c r="BK2615" i="3"/>
  <c r="BN2634" i="3"/>
  <c r="BK2634" i="3"/>
  <c r="BN2635" i="3"/>
  <c r="BK2635" i="3"/>
  <c r="BL2642" i="3"/>
  <c r="BL2665" i="3"/>
  <c r="BM2647" i="3"/>
  <c r="BJ2647" i="3"/>
  <c r="R2517" i="3"/>
  <c r="BL2518" i="3"/>
  <c r="BN2514" i="3"/>
  <c r="BK2514" i="3"/>
  <c r="BN2516" i="3"/>
  <c r="BK2516" i="3"/>
  <c r="BB2517" i="3"/>
  <c r="BK2513" i="3"/>
  <c r="BN2513" i="3"/>
  <c r="BL2513" i="3"/>
  <c r="BM2515" i="3"/>
  <c r="BA2517" i="3"/>
  <c r="AK2517" i="3"/>
  <c r="U2517" i="3"/>
  <c r="BD2517" i="3"/>
  <c r="AN2517" i="3"/>
  <c r="X2517" i="3"/>
  <c r="BC2517" i="3"/>
  <c r="AM2517" i="3"/>
  <c r="W2517" i="3"/>
  <c r="BN2519" i="3"/>
  <c r="BK2519" i="3"/>
  <c r="BM2520" i="3"/>
  <c r="BJ2519" i="3"/>
  <c r="BM2525" i="3"/>
  <c r="BL2527" i="3"/>
  <c r="BM2530" i="3"/>
  <c r="BN2529" i="3"/>
  <c r="BK2529" i="3"/>
  <c r="BJ2524" i="3"/>
  <c r="BM2534" i="3"/>
  <c r="AE2536" i="3"/>
  <c r="BA2536" i="3"/>
  <c r="Z2536" i="3"/>
  <c r="AU2536" i="3"/>
  <c r="AT2536" i="3"/>
  <c r="Y2536" i="3"/>
  <c r="BC2536" i="3"/>
  <c r="AH2536" i="3"/>
  <c r="M2536" i="3"/>
  <c r="AQ2536" i="3"/>
  <c r="V2536" i="3"/>
  <c r="AZ2536" i="3"/>
  <c r="AJ2536" i="3"/>
  <c r="T2536" i="3"/>
  <c r="BM2528" i="3"/>
  <c r="U2536" i="3"/>
  <c r="BM2539" i="3"/>
  <c r="BL2533" i="3"/>
  <c r="BN2533" i="3"/>
  <c r="BK2533" i="3"/>
  <c r="BK2540" i="3"/>
  <c r="BN2540" i="3"/>
  <c r="BK2542" i="3"/>
  <c r="BN2542" i="3"/>
  <c r="BK2544" i="3"/>
  <c r="BN2544" i="3"/>
  <c r="BL2546" i="3"/>
  <c r="BJ2547" i="3"/>
  <c r="BK2541" i="3"/>
  <c r="BN2541" i="3"/>
  <c r="BL2543" i="3"/>
  <c r="BJ2543" i="3"/>
  <c r="BM2552" i="3"/>
  <c r="BJ2554" i="3"/>
  <c r="BM2554" i="3"/>
  <c r="BL2555" i="3"/>
  <c r="O2538" i="3"/>
  <c r="BL2538" i="3" s="1"/>
  <c r="BJ2546" i="3"/>
  <c r="BN2550" i="3"/>
  <c r="BK2550" i="3"/>
  <c r="BN2551" i="3"/>
  <c r="BK2551" i="3"/>
  <c r="BM2553" i="3"/>
  <c r="BN2553" i="3"/>
  <c r="BK2553" i="3"/>
  <c r="BN2557" i="3"/>
  <c r="BK2557" i="3"/>
  <c r="BN2559" i="3"/>
  <c r="BK2559" i="3"/>
  <c r="BN2561" i="3"/>
  <c r="BK2561" i="3"/>
  <c r="BN2563" i="3"/>
  <c r="BK2563" i="3"/>
  <c r="BN2565" i="3"/>
  <c r="BK2565" i="3"/>
  <c r="BN2567" i="3"/>
  <c r="BK2567" i="3"/>
  <c r="BN2569" i="3"/>
  <c r="BK2569" i="3"/>
  <c r="BN2571" i="3"/>
  <c r="BK2571" i="3"/>
  <c r="BN2548" i="3"/>
  <c r="BK2548" i="3"/>
  <c r="BK2556" i="3"/>
  <c r="BN2556" i="3"/>
  <c r="BL2556" i="3"/>
  <c r="BM2558" i="3"/>
  <c r="BK2564" i="3"/>
  <c r="BN2564" i="3"/>
  <c r="BL2564" i="3"/>
  <c r="BM2566" i="3"/>
  <c r="BK2572" i="3"/>
  <c r="BN2572" i="3"/>
  <c r="BN2577" i="3"/>
  <c r="BK2577" i="3"/>
  <c r="BJ2579" i="3"/>
  <c r="O2592" i="3"/>
  <c r="S2592" i="3"/>
  <c r="W2592" i="3"/>
  <c r="AA2592" i="3"/>
  <c r="AE2592" i="3"/>
  <c r="AI2592" i="3"/>
  <c r="AM2592" i="3"/>
  <c r="AQ2592" i="3"/>
  <c r="AU2592" i="3"/>
  <c r="AY2592" i="3"/>
  <c r="BC2592" i="3"/>
  <c r="BG2592" i="3"/>
  <c r="M2592" i="3"/>
  <c r="R2592" i="3"/>
  <c r="X2592" i="3"/>
  <c r="AC2592" i="3"/>
  <c r="AH2592" i="3"/>
  <c r="AN2592" i="3"/>
  <c r="AS2592" i="3"/>
  <c r="AX2592" i="3"/>
  <c r="BD2592" i="3"/>
  <c r="BI2592" i="3"/>
  <c r="N2592" i="3"/>
  <c r="T2592" i="3"/>
  <c r="Y2592" i="3"/>
  <c r="AD2592" i="3"/>
  <c r="AJ2592" i="3"/>
  <c r="AO2592" i="3"/>
  <c r="AT2592" i="3"/>
  <c r="AZ2592" i="3"/>
  <c r="BE2592" i="3"/>
  <c r="P2592" i="3"/>
  <c r="U2592" i="3"/>
  <c r="Z2592" i="3"/>
  <c r="AF2592" i="3"/>
  <c r="AK2592" i="3"/>
  <c r="AP2592" i="3"/>
  <c r="AV2592" i="3"/>
  <c r="BA2592" i="3"/>
  <c r="BF2592" i="3"/>
  <c r="AG2592" i="3"/>
  <c r="BB2592" i="3"/>
  <c r="Q2592" i="3"/>
  <c r="AL2592" i="3"/>
  <c r="BH2592" i="3"/>
  <c r="V2592" i="3"/>
  <c r="AR2592" i="3"/>
  <c r="AW2592" i="3"/>
  <c r="AB2592" i="3"/>
  <c r="BN2574" i="3"/>
  <c r="BK2574" i="3"/>
  <c r="BN2578" i="3"/>
  <c r="BK2578" i="3"/>
  <c r="BN2582" i="3"/>
  <c r="BK2582" i="3"/>
  <c r="BL2582" i="3"/>
  <c r="BJ2582" i="3"/>
  <c r="BM2586" i="3"/>
  <c r="BL2597" i="3"/>
  <c r="BL2601" i="3"/>
  <c r="BM2605" i="3"/>
  <c r="BJ2607" i="3"/>
  <c r="X2573" i="3"/>
  <c r="BI2573" i="3"/>
  <c r="AC2573" i="3"/>
  <c r="AZ2573" i="3"/>
  <c r="T2573" i="3"/>
  <c r="AG2573" i="3"/>
  <c r="BC2573" i="3"/>
  <c r="AM2573" i="3"/>
  <c r="W2573" i="3"/>
  <c r="BB2573" i="3"/>
  <c r="AL2573" i="3"/>
  <c r="V2573" i="3"/>
  <c r="X2588" i="3"/>
  <c r="BL2593" i="3"/>
  <c r="BM2580" i="3"/>
  <c r="BM2584" i="3"/>
  <c r="BA2588" i="3"/>
  <c r="U2588" i="3"/>
  <c r="AR2588" i="3"/>
  <c r="BE2588" i="3"/>
  <c r="Y2588" i="3"/>
  <c r="AY2588" i="3"/>
  <c r="AI2588" i="3"/>
  <c r="S2588" i="3"/>
  <c r="AX2588" i="3"/>
  <c r="AH2588" i="3"/>
  <c r="R2588" i="3"/>
  <c r="BN2597" i="3"/>
  <c r="BK2597" i="3"/>
  <c r="O2600" i="3"/>
  <c r="S2600" i="3"/>
  <c r="W2600" i="3"/>
  <c r="AA2600" i="3"/>
  <c r="AE2600" i="3"/>
  <c r="AI2600" i="3"/>
  <c r="AM2600" i="3"/>
  <c r="AQ2600" i="3"/>
  <c r="AU2600" i="3"/>
  <c r="AY2600" i="3"/>
  <c r="BC2600" i="3"/>
  <c r="BG2600" i="3"/>
  <c r="P2600" i="3"/>
  <c r="T2600" i="3"/>
  <c r="X2600" i="3"/>
  <c r="AB2600" i="3"/>
  <c r="AF2600" i="3"/>
  <c r="AJ2600" i="3"/>
  <c r="AN2600" i="3"/>
  <c r="AR2600" i="3"/>
  <c r="AV2600" i="3"/>
  <c r="AZ2600" i="3"/>
  <c r="BD2600" i="3"/>
  <c r="BH2600" i="3"/>
  <c r="M2600" i="3"/>
  <c r="U2600" i="3"/>
  <c r="AC2600" i="3"/>
  <c r="AK2600" i="3"/>
  <c r="AS2600" i="3"/>
  <c r="BA2600" i="3"/>
  <c r="BI2600" i="3"/>
  <c r="N2600" i="3"/>
  <c r="V2600" i="3"/>
  <c r="AD2600" i="3"/>
  <c r="AL2600" i="3"/>
  <c r="AT2600" i="3"/>
  <c r="BB2600" i="3"/>
  <c r="Q2600" i="3"/>
  <c r="Y2600" i="3"/>
  <c r="AG2600" i="3"/>
  <c r="AO2600" i="3"/>
  <c r="AW2600" i="3"/>
  <c r="BE2600" i="3"/>
  <c r="Z2600" i="3"/>
  <c r="BF2600" i="3"/>
  <c r="AH2600" i="3"/>
  <c r="AP2600" i="3"/>
  <c r="R2600" i="3"/>
  <c r="AX2600" i="3"/>
  <c r="BK2583" i="3"/>
  <c r="BN2583" i="3"/>
  <c r="BM2609" i="3"/>
  <c r="BM2612" i="3"/>
  <c r="BL2614" i="3"/>
  <c r="BJ2614" i="3"/>
  <c r="BL2618" i="3"/>
  <c r="BJ2618" i="3"/>
  <c r="BM2620" i="3"/>
  <c r="BL2626" i="3"/>
  <c r="BJ2626" i="3"/>
  <c r="BM2628" i="3"/>
  <c r="BL2634" i="3"/>
  <c r="BJ2634" i="3"/>
  <c r="BM2636" i="3"/>
  <c r="BJ2587" i="3"/>
  <c r="BN2591" i="3"/>
  <c r="BK2591" i="3"/>
  <c r="BN2646" i="3"/>
  <c r="BK2646" i="3"/>
  <c r="BJ2604" i="3"/>
  <c r="BN2604" i="3"/>
  <c r="BN2609" i="3"/>
  <c r="BK2609" i="3"/>
  <c r="BJ2615" i="3"/>
  <c r="BJ2619" i="3"/>
  <c r="BN2620" i="3"/>
  <c r="BK2620" i="3"/>
  <c r="BN2621" i="3"/>
  <c r="BK2621" i="3"/>
  <c r="BN2624" i="3"/>
  <c r="BK2624" i="3"/>
  <c r="BN2625" i="3"/>
  <c r="BK2625" i="3"/>
  <c r="BJ2627" i="3"/>
  <c r="BN2632" i="3"/>
  <c r="BK2632" i="3"/>
  <c r="BN2633" i="3"/>
  <c r="BK2633" i="3"/>
  <c r="BJ2635" i="3"/>
  <c r="BJ2639" i="3"/>
  <c r="BK2641" i="3"/>
  <c r="BN2641" i="3"/>
  <c r="BM2642" i="3"/>
  <c r="BL2644" i="3"/>
  <c r="BJ2644" i="3"/>
  <c r="BL2663" i="3"/>
  <c r="BJ2663" i="3"/>
  <c r="BN2663" i="3"/>
  <c r="BK2663" i="3"/>
  <c r="BM2665" i="3"/>
  <c r="BL2667" i="3"/>
  <c r="BJ2667" i="3"/>
  <c r="BN2669" i="3"/>
  <c r="BK2669" i="3"/>
  <c r="AD2672" i="3"/>
  <c r="BM2655" i="3"/>
  <c r="BJ2659" i="3"/>
  <c r="BK2666" i="3"/>
  <c r="BN2666" i="3"/>
  <c r="BJ2666" i="3"/>
  <c r="BL2666" i="3"/>
  <c r="R2670" i="3"/>
  <c r="AH2672" i="3"/>
  <c r="BK2668" i="3"/>
  <c r="BN2668" i="3"/>
  <c r="BL2668" i="3"/>
  <c r="AW2670" i="3"/>
  <c r="AG2670" i="3"/>
  <c r="Q2670" i="3"/>
  <c r="AZ2670" i="3"/>
  <c r="AJ2670" i="3"/>
  <c r="T2670" i="3"/>
  <c r="AY2670" i="3"/>
  <c r="AI2670" i="3"/>
  <c r="S2670" i="3"/>
  <c r="BF2672" i="3"/>
  <c r="BM2674" i="3"/>
  <c r="BN2647" i="3"/>
  <c r="BK2647" i="3"/>
  <c r="BJ2648" i="3"/>
  <c r="BM2648" i="3"/>
  <c r="BK2654" i="3"/>
  <c r="BN2654" i="3"/>
  <c r="BL2654" i="3"/>
  <c r="BJ2656" i="3"/>
  <c r="BM2656" i="3"/>
  <c r="BN2671" i="3"/>
  <c r="BK2671" i="3"/>
  <c r="BB2672" i="3"/>
  <c r="BL2673" i="3"/>
  <c r="BJ2673" i="3"/>
  <c r="BL2675" i="3"/>
  <c r="BJ2675" i="3"/>
  <c r="BM2512" i="3"/>
  <c r="BN2651" i="3"/>
  <c r="BK2651" i="3"/>
  <c r="BL2653" i="3"/>
  <c r="BM2657" i="3"/>
  <c r="Z2670" i="3"/>
  <c r="BE2672" i="3"/>
  <c r="AO2672" i="3"/>
  <c r="Y2672" i="3"/>
  <c r="BH2672" i="3"/>
  <c r="AR2672" i="3"/>
  <c r="AB2672" i="3"/>
  <c r="BG2672" i="3"/>
  <c r="AQ2672" i="3"/>
  <c r="M2508" i="3"/>
  <c r="Q2508" i="3"/>
  <c r="U2508" i="3"/>
  <c r="Y2508" i="3"/>
  <c r="AC2508" i="3"/>
  <c r="AG2508" i="3"/>
  <c r="AK2508" i="3"/>
  <c r="AO2508" i="3"/>
  <c r="AS2508" i="3"/>
  <c r="AW2508" i="3"/>
  <c r="BA2508" i="3"/>
  <c r="BE2508" i="3"/>
  <c r="BI2508" i="3"/>
  <c r="R2508" i="3"/>
  <c r="W2508" i="3"/>
  <c r="AB2508" i="3"/>
  <c r="AH2508" i="3"/>
  <c r="AM2508" i="3"/>
  <c r="AR2508" i="3"/>
  <c r="AX2508" i="3"/>
  <c r="BC2508" i="3"/>
  <c r="BH2508" i="3"/>
  <c r="AL2508" i="3"/>
  <c r="AV2508" i="3"/>
  <c r="BG2508" i="3"/>
  <c r="N2508" i="3"/>
  <c r="S2508" i="3"/>
  <c r="X2508" i="3"/>
  <c r="AD2508" i="3"/>
  <c r="AI2508" i="3"/>
  <c r="AN2508" i="3"/>
  <c r="AT2508" i="3"/>
  <c r="AY2508" i="3"/>
  <c r="BD2508" i="3"/>
  <c r="O2508" i="3"/>
  <c r="T2508" i="3"/>
  <c r="Z2508" i="3"/>
  <c r="AE2508" i="3"/>
  <c r="AJ2508" i="3"/>
  <c r="AP2508" i="3"/>
  <c r="AU2508" i="3"/>
  <c r="AZ2508" i="3"/>
  <c r="BF2508" i="3"/>
  <c r="P2508" i="3"/>
  <c r="V2508" i="3"/>
  <c r="AA2508" i="3"/>
  <c r="AF2508" i="3"/>
  <c r="AQ2508" i="3"/>
  <c r="BB2508" i="3"/>
  <c r="P2511" i="3"/>
  <c r="T2511" i="3"/>
  <c r="X2511" i="3"/>
  <c r="AB2511" i="3"/>
  <c r="AF2511" i="3"/>
  <c r="AJ2511" i="3"/>
  <c r="AN2511" i="3"/>
  <c r="AR2511" i="3"/>
  <c r="AV2511" i="3"/>
  <c r="AZ2511" i="3"/>
  <c r="BD2511" i="3"/>
  <c r="BH2511" i="3"/>
  <c r="BC2511" i="3"/>
  <c r="M2511" i="3"/>
  <c r="Q2511" i="3"/>
  <c r="U2511" i="3"/>
  <c r="Y2511" i="3"/>
  <c r="AC2511" i="3"/>
  <c r="AG2511" i="3"/>
  <c r="AK2511" i="3"/>
  <c r="AO2511" i="3"/>
  <c r="AS2511" i="3"/>
  <c r="AW2511" i="3"/>
  <c r="BA2511" i="3"/>
  <c r="BE2511" i="3"/>
  <c r="BI2511" i="3"/>
  <c r="N2511" i="3"/>
  <c r="R2511" i="3"/>
  <c r="V2511" i="3"/>
  <c r="Z2511" i="3"/>
  <c r="AD2511" i="3"/>
  <c r="AH2511" i="3"/>
  <c r="AL2511" i="3"/>
  <c r="AP2511" i="3"/>
  <c r="AT2511" i="3"/>
  <c r="AX2511" i="3"/>
  <c r="BB2511" i="3"/>
  <c r="BF2511" i="3"/>
  <c r="O2511" i="3"/>
  <c r="S2511" i="3"/>
  <c r="W2511" i="3"/>
  <c r="AA2511" i="3"/>
  <c r="AE2511" i="3"/>
  <c r="AI2511" i="3"/>
  <c r="AM2511" i="3"/>
  <c r="AQ2511" i="3"/>
  <c r="AU2511" i="3"/>
  <c r="AY2511" i="3"/>
  <c r="BG2511" i="3"/>
  <c r="N2510" i="3"/>
  <c r="R2510" i="3"/>
  <c r="V2510" i="3"/>
  <c r="Z2510" i="3"/>
  <c r="AD2510" i="3"/>
  <c r="AH2510" i="3"/>
  <c r="AL2510" i="3"/>
  <c r="AP2510" i="3"/>
  <c r="AT2510" i="3"/>
  <c r="AX2510" i="3"/>
  <c r="BB2510" i="3"/>
  <c r="BF2510" i="3"/>
  <c r="O2510" i="3"/>
  <c r="S2510" i="3"/>
  <c r="W2510" i="3"/>
  <c r="AA2510" i="3"/>
  <c r="AE2510" i="3"/>
  <c r="AI2510" i="3"/>
  <c r="AM2510" i="3"/>
  <c r="AQ2510" i="3"/>
  <c r="AU2510" i="3"/>
  <c r="AY2510" i="3"/>
  <c r="BC2510" i="3"/>
  <c r="BG2510" i="3"/>
  <c r="M2510" i="3"/>
  <c r="Q2510" i="3"/>
  <c r="U2510" i="3"/>
  <c r="Y2510" i="3"/>
  <c r="AC2510" i="3"/>
  <c r="AG2510" i="3"/>
  <c r="AK2510" i="3"/>
  <c r="AO2510" i="3"/>
  <c r="AS2510" i="3"/>
  <c r="AW2510" i="3"/>
  <c r="BA2510" i="3"/>
  <c r="BE2510" i="3"/>
  <c r="BI2510" i="3"/>
  <c r="P2510" i="3"/>
  <c r="T2510" i="3"/>
  <c r="X2510" i="3"/>
  <c r="AB2510" i="3"/>
  <c r="AF2510" i="3"/>
  <c r="AJ2510" i="3"/>
  <c r="AN2510" i="3"/>
  <c r="AR2510" i="3"/>
  <c r="AV2510" i="3"/>
  <c r="AZ2510" i="3"/>
  <c r="BD2510" i="3"/>
  <c r="BH2510" i="3"/>
  <c r="P2507" i="3"/>
  <c r="X2507" i="3"/>
  <c r="AF2507" i="3"/>
  <c r="BD2507" i="3"/>
  <c r="AN2507" i="3"/>
  <c r="AV2507" i="3"/>
  <c r="T2507" i="3"/>
  <c r="AN2505" i="3"/>
  <c r="AF2505" i="3"/>
  <c r="BD2505" i="3"/>
  <c r="X2505" i="3"/>
  <c r="AV2505" i="3"/>
  <c r="V2499" i="3"/>
  <c r="BF2509" i="3"/>
  <c r="BB2509" i="3"/>
  <c r="AX2509" i="3"/>
  <c r="AT2509" i="3"/>
  <c r="AP2509" i="3"/>
  <c r="AL2509" i="3"/>
  <c r="AH2509" i="3"/>
  <c r="AD2509" i="3"/>
  <c r="Z2509" i="3"/>
  <c r="V2509" i="3"/>
  <c r="R2509" i="3"/>
  <c r="N2509" i="3"/>
  <c r="BB2507" i="3"/>
  <c r="AT2507" i="3"/>
  <c r="AL2507" i="3"/>
  <c r="AD2507" i="3"/>
  <c r="V2507" i="3"/>
  <c r="N2507" i="3"/>
  <c r="BF2506" i="3"/>
  <c r="AX2506" i="3"/>
  <c r="AP2506" i="3"/>
  <c r="AH2506" i="3"/>
  <c r="Z2506" i="3"/>
  <c r="R2506" i="3"/>
  <c r="M2506" i="3"/>
  <c r="Q2506" i="3"/>
  <c r="U2506" i="3"/>
  <c r="Y2506" i="3"/>
  <c r="AC2506" i="3"/>
  <c r="AG2506" i="3"/>
  <c r="AK2506" i="3"/>
  <c r="AO2506" i="3"/>
  <c r="AS2506" i="3"/>
  <c r="AW2506" i="3"/>
  <c r="BA2506" i="3"/>
  <c r="BE2506" i="3"/>
  <c r="BI2506" i="3"/>
  <c r="O2506" i="3"/>
  <c r="S2506" i="3"/>
  <c r="W2506" i="3"/>
  <c r="AA2506" i="3"/>
  <c r="AE2506" i="3"/>
  <c r="AI2506" i="3"/>
  <c r="AM2506" i="3"/>
  <c r="AQ2506" i="3"/>
  <c r="AU2506" i="3"/>
  <c r="AY2506" i="3"/>
  <c r="BC2506" i="3"/>
  <c r="BG2506" i="3"/>
  <c r="BB2505" i="3"/>
  <c r="AT2505" i="3"/>
  <c r="AL2505" i="3"/>
  <c r="AD2505" i="3"/>
  <c r="V2505" i="3"/>
  <c r="N2505" i="3"/>
  <c r="AV2504" i="3"/>
  <c r="AF2504" i="3"/>
  <c r="AX2503" i="3"/>
  <c r="AH2503" i="3"/>
  <c r="R2503" i="3"/>
  <c r="AV2502" i="3"/>
  <c r="AF2502" i="3"/>
  <c r="AX2501" i="3"/>
  <c r="AH2501" i="3"/>
  <c r="R2501" i="3"/>
  <c r="AV2500" i="3"/>
  <c r="AF2500" i="3"/>
  <c r="AX2499" i="3"/>
  <c r="AH2499" i="3"/>
  <c r="T2506" i="3"/>
  <c r="P2505" i="3"/>
  <c r="O2499" i="3"/>
  <c r="S2499" i="3"/>
  <c r="W2499" i="3"/>
  <c r="AA2499" i="3"/>
  <c r="AE2499" i="3"/>
  <c r="AI2499" i="3"/>
  <c r="AM2499" i="3"/>
  <c r="AQ2499" i="3"/>
  <c r="AU2499" i="3"/>
  <c r="AY2499" i="3"/>
  <c r="BC2499" i="3"/>
  <c r="BG2499" i="3"/>
  <c r="P2499" i="3"/>
  <c r="T2499" i="3"/>
  <c r="X2499" i="3"/>
  <c r="AB2499" i="3"/>
  <c r="AF2499" i="3"/>
  <c r="AJ2499" i="3"/>
  <c r="AN2499" i="3"/>
  <c r="AR2499" i="3"/>
  <c r="AV2499" i="3"/>
  <c r="AZ2499" i="3"/>
  <c r="BD2499" i="3"/>
  <c r="BH2499" i="3"/>
  <c r="M2499" i="3"/>
  <c r="Q2499" i="3"/>
  <c r="U2499" i="3"/>
  <c r="Y2499" i="3"/>
  <c r="AC2499" i="3"/>
  <c r="AG2499" i="3"/>
  <c r="AK2499" i="3"/>
  <c r="AO2499" i="3"/>
  <c r="AS2499" i="3"/>
  <c r="AW2499" i="3"/>
  <c r="BA2499" i="3"/>
  <c r="BE2499" i="3"/>
  <c r="BI2499" i="3"/>
  <c r="M2479" i="3"/>
  <c r="Q2479" i="3"/>
  <c r="U2479" i="3"/>
  <c r="Y2479" i="3"/>
  <c r="AC2479" i="3"/>
  <c r="AG2479" i="3"/>
  <c r="AK2479" i="3"/>
  <c r="AO2479" i="3"/>
  <c r="AS2479" i="3"/>
  <c r="AW2479" i="3"/>
  <c r="BA2479" i="3"/>
  <c r="BE2479" i="3"/>
  <c r="BI2479" i="3"/>
  <c r="N2479" i="3"/>
  <c r="R2479" i="3"/>
  <c r="V2479" i="3"/>
  <c r="Z2479" i="3"/>
  <c r="AD2479" i="3"/>
  <c r="AH2479" i="3"/>
  <c r="AL2479" i="3"/>
  <c r="AP2479" i="3"/>
  <c r="AT2479" i="3"/>
  <c r="AX2479" i="3"/>
  <c r="BB2479" i="3"/>
  <c r="BF2479" i="3"/>
  <c r="O2479" i="3"/>
  <c r="S2479" i="3"/>
  <c r="W2479" i="3"/>
  <c r="AA2479" i="3"/>
  <c r="AE2479" i="3"/>
  <c r="AI2479" i="3"/>
  <c r="AM2479" i="3"/>
  <c r="AQ2479" i="3"/>
  <c r="AU2479" i="3"/>
  <c r="AY2479" i="3"/>
  <c r="BC2479" i="3"/>
  <c r="BG2479" i="3"/>
  <c r="P2479" i="3"/>
  <c r="AF2479" i="3"/>
  <c r="AV2479" i="3"/>
  <c r="T2479" i="3"/>
  <c r="AJ2479" i="3"/>
  <c r="AZ2479" i="3"/>
  <c r="X2479" i="3"/>
  <c r="AN2479" i="3"/>
  <c r="BD2479" i="3"/>
  <c r="AB2479" i="3"/>
  <c r="AR2479" i="3"/>
  <c r="BH2479" i="3"/>
  <c r="BI2509" i="3"/>
  <c r="BE2509" i="3"/>
  <c r="BA2509" i="3"/>
  <c r="AW2509" i="3"/>
  <c r="AS2509" i="3"/>
  <c r="AO2509" i="3"/>
  <c r="AK2509" i="3"/>
  <c r="AG2509" i="3"/>
  <c r="AC2509" i="3"/>
  <c r="Y2509" i="3"/>
  <c r="U2509" i="3"/>
  <c r="Q2509" i="3"/>
  <c r="M2509" i="3"/>
  <c r="BH2507" i="3"/>
  <c r="AZ2507" i="3"/>
  <c r="AR2507" i="3"/>
  <c r="AJ2507" i="3"/>
  <c r="AB2507" i="3"/>
  <c r="BD2506" i="3"/>
  <c r="AV2506" i="3"/>
  <c r="AN2506" i="3"/>
  <c r="AF2506" i="3"/>
  <c r="X2506" i="3"/>
  <c r="P2506" i="3"/>
  <c r="BH2505" i="3"/>
  <c r="AZ2505" i="3"/>
  <c r="AR2505" i="3"/>
  <c r="AJ2505" i="3"/>
  <c r="AB2505" i="3"/>
  <c r="AT2503" i="3"/>
  <c r="AD2503" i="3"/>
  <c r="AT2501" i="3"/>
  <c r="AD2501" i="3"/>
  <c r="AT2499" i="3"/>
  <c r="AD2499" i="3"/>
  <c r="N2499" i="3"/>
  <c r="L2498" i="3"/>
  <c r="AC2493" i="3"/>
  <c r="AG2493" i="3"/>
  <c r="AK2493" i="3"/>
  <c r="AO2493" i="3"/>
  <c r="AS2493" i="3"/>
  <c r="AW2493" i="3"/>
  <c r="BA2493" i="3"/>
  <c r="BE2493" i="3"/>
  <c r="BI2493" i="3"/>
  <c r="N2493" i="3"/>
  <c r="R2493" i="3"/>
  <c r="V2493" i="3"/>
  <c r="Z2493" i="3"/>
  <c r="AD2493" i="3"/>
  <c r="AH2493" i="3"/>
  <c r="AL2493" i="3"/>
  <c r="AP2493" i="3"/>
  <c r="AT2493" i="3"/>
  <c r="AX2493" i="3"/>
  <c r="BB2493" i="3"/>
  <c r="BF2493" i="3"/>
  <c r="O2493" i="3"/>
  <c r="S2493" i="3"/>
  <c r="W2493" i="3"/>
  <c r="AA2493" i="3"/>
  <c r="AE2493" i="3"/>
  <c r="AI2493" i="3"/>
  <c r="AM2493" i="3"/>
  <c r="AQ2493" i="3"/>
  <c r="AU2493" i="3"/>
  <c r="AY2493" i="3"/>
  <c r="BC2493" i="3"/>
  <c r="BG2493" i="3"/>
  <c r="P2493" i="3"/>
  <c r="AF2493" i="3"/>
  <c r="AV2493" i="3"/>
  <c r="T2493" i="3"/>
  <c r="AJ2493" i="3"/>
  <c r="AZ2493" i="3"/>
  <c r="X2493" i="3"/>
  <c r="AN2493" i="3"/>
  <c r="BD2493" i="3"/>
  <c r="O2490" i="3"/>
  <c r="S2490" i="3"/>
  <c r="W2490" i="3"/>
  <c r="AA2490" i="3"/>
  <c r="AE2490" i="3"/>
  <c r="AI2490" i="3"/>
  <c r="AM2490" i="3"/>
  <c r="AQ2490" i="3"/>
  <c r="AU2490" i="3"/>
  <c r="AY2490" i="3"/>
  <c r="BC2490" i="3"/>
  <c r="BG2490" i="3"/>
  <c r="P2490" i="3"/>
  <c r="T2490" i="3"/>
  <c r="X2490" i="3"/>
  <c r="AB2490" i="3"/>
  <c r="AF2490" i="3"/>
  <c r="AJ2490" i="3"/>
  <c r="AN2490" i="3"/>
  <c r="AR2490" i="3"/>
  <c r="AV2490" i="3"/>
  <c r="AZ2490" i="3"/>
  <c r="BD2490" i="3"/>
  <c r="BH2490" i="3"/>
  <c r="M2490" i="3"/>
  <c r="Q2490" i="3"/>
  <c r="U2490" i="3"/>
  <c r="Y2490" i="3"/>
  <c r="AC2490" i="3"/>
  <c r="AG2490" i="3"/>
  <c r="AK2490" i="3"/>
  <c r="AO2490" i="3"/>
  <c r="AS2490" i="3"/>
  <c r="AW2490" i="3"/>
  <c r="BA2490" i="3"/>
  <c r="BE2490" i="3"/>
  <c r="BI2490" i="3"/>
  <c r="Z2490" i="3"/>
  <c r="AP2490" i="3"/>
  <c r="BF2490" i="3"/>
  <c r="N2490" i="3"/>
  <c r="AD2490" i="3"/>
  <c r="AT2490" i="3"/>
  <c r="R2490" i="3"/>
  <c r="AH2490" i="3"/>
  <c r="AX2490" i="3"/>
  <c r="O2507" i="3"/>
  <c r="S2507" i="3"/>
  <c r="W2507" i="3"/>
  <c r="AA2507" i="3"/>
  <c r="AE2507" i="3"/>
  <c r="AI2507" i="3"/>
  <c r="AM2507" i="3"/>
  <c r="AQ2507" i="3"/>
  <c r="AU2507" i="3"/>
  <c r="AY2507" i="3"/>
  <c r="BC2507" i="3"/>
  <c r="BG2507" i="3"/>
  <c r="M2507" i="3"/>
  <c r="Q2507" i="3"/>
  <c r="U2507" i="3"/>
  <c r="Y2507" i="3"/>
  <c r="AC2507" i="3"/>
  <c r="AG2507" i="3"/>
  <c r="AK2507" i="3"/>
  <c r="AO2507" i="3"/>
  <c r="AS2507" i="3"/>
  <c r="AW2507" i="3"/>
  <c r="BA2507" i="3"/>
  <c r="BE2507" i="3"/>
  <c r="BI2507" i="3"/>
  <c r="O2505" i="3"/>
  <c r="S2505" i="3"/>
  <c r="W2505" i="3"/>
  <c r="AA2505" i="3"/>
  <c r="AE2505" i="3"/>
  <c r="AI2505" i="3"/>
  <c r="AM2505" i="3"/>
  <c r="AQ2505" i="3"/>
  <c r="AU2505" i="3"/>
  <c r="AY2505" i="3"/>
  <c r="BC2505" i="3"/>
  <c r="BG2505" i="3"/>
  <c r="M2505" i="3"/>
  <c r="Q2505" i="3"/>
  <c r="U2505" i="3"/>
  <c r="Y2505" i="3"/>
  <c r="AC2505" i="3"/>
  <c r="AG2505" i="3"/>
  <c r="AK2505" i="3"/>
  <c r="AO2505" i="3"/>
  <c r="AS2505" i="3"/>
  <c r="AW2505" i="3"/>
  <c r="BA2505" i="3"/>
  <c r="BE2505" i="3"/>
  <c r="BI2505" i="3"/>
  <c r="O2503" i="3"/>
  <c r="S2503" i="3"/>
  <c r="W2503" i="3"/>
  <c r="AA2503" i="3"/>
  <c r="AE2503" i="3"/>
  <c r="AI2503" i="3"/>
  <c r="AM2503" i="3"/>
  <c r="AQ2503" i="3"/>
  <c r="AU2503" i="3"/>
  <c r="AY2503" i="3"/>
  <c r="BC2503" i="3"/>
  <c r="BG2503" i="3"/>
  <c r="P2503" i="3"/>
  <c r="T2503" i="3"/>
  <c r="X2503" i="3"/>
  <c r="AB2503" i="3"/>
  <c r="AF2503" i="3"/>
  <c r="AJ2503" i="3"/>
  <c r="AN2503" i="3"/>
  <c r="AR2503" i="3"/>
  <c r="AV2503" i="3"/>
  <c r="AZ2503" i="3"/>
  <c r="BD2503" i="3"/>
  <c r="BH2503" i="3"/>
  <c r="M2503" i="3"/>
  <c r="Q2503" i="3"/>
  <c r="U2503" i="3"/>
  <c r="Y2503" i="3"/>
  <c r="AC2503" i="3"/>
  <c r="AG2503" i="3"/>
  <c r="AK2503" i="3"/>
  <c r="AO2503" i="3"/>
  <c r="AS2503" i="3"/>
  <c r="AW2503" i="3"/>
  <c r="BA2503" i="3"/>
  <c r="BE2503" i="3"/>
  <c r="BI2503" i="3"/>
  <c r="O2501" i="3"/>
  <c r="S2501" i="3"/>
  <c r="W2501" i="3"/>
  <c r="AA2501" i="3"/>
  <c r="AE2501" i="3"/>
  <c r="AI2501" i="3"/>
  <c r="AM2501" i="3"/>
  <c r="AQ2501" i="3"/>
  <c r="AU2501" i="3"/>
  <c r="AY2501" i="3"/>
  <c r="BC2501" i="3"/>
  <c r="BG2501" i="3"/>
  <c r="P2501" i="3"/>
  <c r="T2501" i="3"/>
  <c r="X2501" i="3"/>
  <c r="AB2501" i="3"/>
  <c r="AF2501" i="3"/>
  <c r="AJ2501" i="3"/>
  <c r="AN2501" i="3"/>
  <c r="AR2501" i="3"/>
  <c r="AV2501" i="3"/>
  <c r="AZ2501" i="3"/>
  <c r="BD2501" i="3"/>
  <c r="BH2501" i="3"/>
  <c r="M2501" i="3"/>
  <c r="Q2501" i="3"/>
  <c r="U2501" i="3"/>
  <c r="Y2501" i="3"/>
  <c r="AC2501" i="3"/>
  <c r="AG2501" i="3"/>
  <c r="AK2501" i="3"/>
  <c r="AO2501" i="3"/>
  <c r="AS2501" i="3"/>
  <c r="AW2501" i="3"/>
  <c r="BA2501" i="3"/>
  <c r="BE2501" i="3"/>
  <c r="BI2501" i="3"/>
  <c r="BH2509" i="3"/>
  <c r="BD2509" i="3"/>
  <c r="AZ2509" i="3"/>
  <c r="AV2509" i="3"/>
  <c r="AR2509" i="3"/>
  <c r="AN2509" i="3"/>
  <c r="AJ2509" i="3"/>
  <c r="AF2509" i="3"/>
  <c r="AB2509" i="3"/>
  <c r="X2509" i="3"/>
  <c r="T2509" i="3"/>
  <c r="BF2507" i="3"/>
  <c r="AX2507" i="3"/>
  <c r="AP2507" i="3"/>
  <c r="AH2507" i="3"/>
  <c r="Z2507" i="3"/>
  <c r="R2507" i="3"/>
  <c r="BB2506" i="3"/>
  <c r="AT2506" i="3"/>
  <c r="AL2506" i="3"/>
  <c r="AD2506" i="3"/>
  <c r="V2506" i="3"/>
  <c r="BF2505" i="3"/>
  <c r="AX2505" i="3"/>
  <c r="AP2505" i="3"/>
  <c r="AH2505" i="3"/>
  <c r="Z2505" i="3"/>
  <c r="R2505" i="3"/>
  <c r="BD2504" i="3"/>
  <c r="AN2504" i="3"/>
  <c r="M2504" i="3"/>
  <c r="Q2504" i="3"/>
  <c r="U2504" i="3"/>
  <c r="Y2504" i="3"/>
  <c r="AC2504" i="3"/>
  <c r="AG2504" i="3"/>
  <c r="AK2504" i="3"/>
  <c r="AO2504" i="3"/>
  <c r="AS2504" i="3"/>
  <c r="AW2504" i="3"/>
  <c r="BA2504" i="3"/>
  <c r="BE2504" i="3"/>
  <c r="BI2504" i="3"/>
  <c r="N2504" i="3"/>
  <c r="R2504" i="3"/>
  <c r="V2504" i="3"/>
  <c r="Z2504" i="3"/>
  <c r="AD2504" i="3"/>
  <c r="AH2504" i="3"/>
  <c r="AL2504" i="3"/>
  <c r="AP2504" i="3"/>
  <c r="AT2504" i="3"/>
  <c r="AX2504" i="3"/>
  <c r="BB2504" i="3"/>
  <c r="BF2504" i="3"/>
  <c r="O2504" i="3"/>
  <c r="S2504" i="3"/>
  <c r="W2504" i="3"/>
  <c r="AA2504" i="3"/>
  <c r="AE2504" i="3"/>
  <c r="AI2504" i="3"/>
  <c r="AM2504" i="3"/>
  <c r="AQ2504" i="3"/>
  <c r="AU2504" i="3"/>
  <c r="AY2504" i="3"/>
  <c r="BC2504" i="3"/>
  <c r="BG2504" i="3"/>
  <c r="BF2503" i="3"/>
  <c r="AP2503" i="3"/>
  <c r="Z2503" i="3"/>
  <c r="BD2502" i="3"/>
  <c r="AN2502" i="3"/>
  <c r="M2502" i="3"/>
  <c r="Q2502" i="3"/>
  <c r="U2502" i="3"/>
  <c r="Y2502" i="3"/>
  <c r="AC2502" i="3"/>
  <c r="AG2502" i="3"/>
  <c r="AK2502" i="3"/>
  <c r="AO2502" i="3"/>
  <c r="AS2502" i="3"/>
  <c r="AW2502" i="3"/>
  <c r="BA2502" i="3"/>
  <c r="BE2502" i="3"/>
  <c r="BI2502" i="3"/>
  <c r="N2502" i="3"/>
  <c r="R2502" i="3"/>
  <c r="V2502" i="3"/>
  <c r="Z2502" i="3"/>
  <c r="AD2502" i="3"/>
  <c r="AH2502" i="3"/>
  <c r="AL2502" i="3"/>
  <c r="AP2502" i="3"/>
  <c r="AT2502" i="3"/>
  <c r="AX2502" i="3"/>
  <c r="BB2502" i="3"/>
  <c r="BF2502" i="3"/>
  <c r="O2502" i="3"/>
  <c r="S2502" i="3"/>
  <c r="W2502" i="3"/>
  <c r="AA2502" i="3"/>
  <c r="AE2502" i="3"/>
  <c r="AI2502" i="3"/>
  <c r="AM2502" i="3"/>
  <c r="AQ2502" i="3"/>
  <c r="AU2502" i="3"/>
  <c r="AY2502" i="3"/>
  <c r="BC2502" i="3"/>
  <c r="BG2502" i="3"/>
  <c r="BF2501" i="3"/>
  <c r="AP2501" i="3"/>
  <c r="Z2501" i="3"/>
  <c r="BD2500" i="3"/>
  <c r="AN2500" i="3"/>
  <c r="M2500" i="3"/>
  <c r="Q2500" i="3"/>
  <c r="U2500" i="3"/>
  <c r="Y2500" i="3"/>
  <c r="AC2500" i="3"/>
  <c r="AG2500" i="3"/>
  <c r="AK2500" i="3"/>
  <c r="AO2500" i="3"/>
  <c r="AS2500" i="3"/>
  <c r="AW2500" i="3"/>
  <c r="BA2500" i="3"/>
  <c r="BE2500" i="3"/>
  <c r="BI2500" i="3"/>
  <c r="N2500" i="3"/>
  <c r="R2500" i="3"/>
  <c r="V2500" i="3"/>
  <c r="Z2500" i="3"/>
  <c r="AD2500" i="3"/>
  <c r="AH2500" i="3"/>
  <c r="AL2500" i="3"/>
  <c r="AP2500" i="3"/>
  <c r="AT2500" i="3"/>
  <c r="AX2500" i="3"/>
  <c r="BB2500" i="3"/>
  <c r="BF2500" i="3"/>
  <c r="O2500" i="3"/>
  <c r="S2500" i="3"/>
  <c r="W2500" i="3"/>
  <c r="AA2500" i="3"/>
  <c r="AE2500" i="3"/>
  <c r="AI2500" i="3"/>
  <c r="AM2500" i="3"/>
  <c r="AQ2500" i="3"/>
  <c r="AU2500" i="3"/>
  <c r="AY2500" i="3"/>
  <c r="BC2500" i="3"/>
  <c r="BG2500" i="3"/>
  <c r="BF2499" i="3"/>
  <c r="AP2499" i="3"/>
  <c r="Z2499" i="3"/>
  <c r="BH2493" i="3"/>
  <c r="AL2490" i="3"/>
  <c r="K2498" i="3"/>
  <c r="BH2497" i="3"/>
  <c r="AV2497" i="3"/>
  <c r="AF2497" i="3"/>
  <c r="L2496" i="3"/>
  <c r="O2496" i="3" s="1"/>
  <c r="BF2494" i="3"/>
  <c r="AP2494" i="3"/>
  <c r="O2494" i="3"/>
  <c r="S2494" i="3"/>
  <c r="W2494" i="3"/>
  <c r="AA2494" i="3"/>
  <c r="AE2494" i="3"/>
  <c r="AI2494" i="3"/>
  <c r="AM2494" i="3"/>
  <c r="AQ2494" i="3"/>
  <c r="AU2494" i="3"/>
  <c r="AY2494" i="3"/>
  <c r="BC2494" i="3"/>
  <c r="BG2494" i="3"/>
  <c r="P2494" i="3"/>
  <c r="T2494" i="3"/>
  <c r="X2494" i="3"/>
  <c r="AB2494" i="3"/>
  <c r="AF2494" i="3"/>
  <c r="AJ2494" i="3"/>
  <c r="AN2494" i="3"/>
  <c r="AR2494" i="3"/>
  <c r="AV2494" i="3"/>
  <c r="AZ2494" i="3"/>
  <c r="BD2494" i="3"/>
  <c r="BH2494" i="3"/>
  <c r="M2494" i="3"/>
  <c r="Q2494" i="3"/>
  <c r="U2494" i="3"/>
  <c r="Y2494" i="3"/>
  <c r="AC2494" i="3"/>
  <c r="AG2494" i="3"/>
  <c r="AK2494" i="3"/>
  <c r="AO2494" i="3"/>
  <c r="AS2494" i="3"/>
  <c r="AW2494" i="3"/>
  <c r="BA2494" i="3"/>
  <c r="BE2494" i="3"/>
  <c r="BI2494" i="3"/>
  <c r="M2493" i="3"/>
  <c r="AG2491" i="3"/>
  <c r="AK2491" i="3"/>
  <c r="AO2491" i="3"/>
  <c r="AS2491" i="3"/>
  <c r="AW2491" i="3"/>
  <c r="BA2491" i="3"/>
  <c r="BE2491" i="3"/>
  <c r="BI2491" i="3"/>
  <c r="BF2491" i="3"/>
  <c r="O2491" i="3"/>
  <c r="S2491" i="3"/>
  <c r="W2491" i="3"/>
  <c r="AA2491" i="3"/>
  <c r="AE2491" i="3"/>
  <c r="AI2491" i="3"/>
  <c r="AM2491" i="3"/>
  <c r="AQ2491" i="3"/>
  <c r="AU2491" i="3"/>
  <c r="AY2491" i="3"/>
  <c r="BC2491" i="3"/>
  <c r="BG2491" i="3"/>
  <c r="AV2489" i="3"/>
  <c r="AY2488" i="3"/>
  <c r="O2486" i="3"/>
  <c r="S2486" i="3"/>
  <c r="W2486" i="3"/>
  <c r="AA2486" i="3"/>
  <c r="AE2486" i="3"/>
  <c r="AI2486" i="3"/>
  <c r="AM2486" i="3"/>
  <c r="AQ2486" i="3"/>
  <c r="AU2486" i="3"/>
  <c r="AY2486" i="3"/>
  <c r="BC2486" i="3"/>
  <c r="BG2486" i="3"/>
  <c r="P2486" i="3"/>
  <c r="T2486" i="3"/>
  <c r="X2486" i="3"/>
  <c r="AB2486" i="3"/>
  <c r="AF2486" i="3"/>
  <c r="AJ2486" i="3"/>
  <c r="AN2486" i="3"/>
  <c r="AR2486" i="3"/>
  <c r="AV2486" i="3"/>
  <c r="AZ2486" i="3"/>
  <c r="BD2486" i="3"/>
  <c r="BH2486" i="3"/>
  <c r="R2486" i="3"/>
  <c r="Z2486" i="3"/>
  <c r="AH2486" i="3"/>
  <c r="AP2486" i="3"/>
  <c r="AX2486" i="3"/>
  <c r="BF2486" i="3"/>
  <c r="M2486" i="3"/>
  <c r="U2486" i="3"/>
  <c r="AC2486" i="3"/>
  <c r="AK2486" i="3"/>
  <c r="AS2486" i="3"/>
  <c r="BA2486" i="3"/>
  <c r="BI2486" i="3"/>
  <c r="N2486" i="3"/>
  <c r="V2486" i="3"/>
  <c r="AD2486" i="3"/>
  <c r="AL2486" i="3"/>
  <c r="AT2486" i="3"/>
  <c r="BB2486" i="3"/>
  <c r="N2497" i="3"/>
  <c r="R2497" i="3"/>
  <c r="V2497" i="3"/>
  <c r="Z2497" i="3"/>
  <c r="AD2497" i="3"/>
  <c r="AH2497" i="3"/>
  <c r="AL2497" i="3"/>
  <c r="AP2497" i="3"/>
  <c r="AT2497" i="3"/>
  <c r="AX2497" i="3"/>
  <c r="BB2497" i="3"/>
  <c r="O2497" i="3"/>
  <c r="S2497" i="3"/>
  <c r="W2497" i="3"/>
  <c r="AA2497" i="3"/>
  <c r="AE2497" i="3"/>
  <c r="AI2497" i="3"/>
  <c r="AM2497" i="3"/>
  <c r="AQ2497" i="3"/>
  <c r="AU2497" i="3"/>
  <c r="AY2497" i="3"/>
  <c r="BC2497" i="3"/>
  <c r="BG2497" i="3"/>
  <c r="N2489" i="3"/>
  <c r="R2489" i="3"/>
  <c r="V2489" i="3"/>
  <c r="Z2489" i="3"/>
  <c r="AD2489" i="3"/>
  <c r="AH2489" i="3"/>
  <c r="AL2489" i="3"/>
  <c r="O2489" i="3"/>
  <c r="T2489" i="3"/>
  <c r="Y2489" i="3"/>
  <c r="AE2489" i="3"/>
  <c r="AJ2489" i="3"/>
  <c r="AO2489" i="3"/>
  <c r="AS2489" i="3"/>
  <c r="AW2489" i="3"/>
  <c r="BA2489" i="3"/>
  <c r="BE2489" i="3"/>
  <c r="BI2489" i="3"/>
  <c r="P2489" i="3"/>
  <c r="U2489" i="3"/>
  <c r="AA2489" i="3"/>
  <c r="AF2489" i="3"/>
  <c r="AK2489" i="3"/>
  <c r="AP2489" i="3"/>
  <c r="AT2489" i="3"/>
  <c r="AX2489" i="3"/>
  <c r="BB2489" i="3"/>
  <c r="BF2489" i="3"/>
  <c r="Q2489" i="3"/>
  <c r="W2489" i="3"/>
  <c r="AB2489" i="3"/>
  <c r="AG2489" i="3"/>
  <c r="AM2489" i="3"/>
  <c r="AQ2489" i="3"/>
  <c r="AU2489" i="3"/>
  <c r="AY2489" i="3"/>
  <c r="BC2489" i="3"/>
  <c r="BG2489" i="3"/>
  <c r="P2488" i="3"/>
  <c r="T2488" i="3"/>
  <c r="X2488" i="3"/>
  <c r="AB2488" i="3"/>
  <c r="AF2488" i="3"/>
  <c r="AJ2488" i="3"/>
  <c r="AN2488" i="3"/>
  <c r="AR2488" i="3"/>
  <c r="AV2488" i="3"/>
  <c r="AZ2488" i="3"/>
  <c r="BD2488" i="3"/>
  <c r="BH2488" i="3"/>
  <c r="O2488" i="3"/>
  <c r="U2488" i="3"/>
  <c r="Z2488" i="3"/>
  <c r="AE2488" i="3"/>
  <c r="AK2488" i="3"/>
  <c r="AP2488" i="3"/>
  <c r="AU2488" i="3"/>
  <c r="BA2488" i="3"/>
  <c r="BF2488" i="3"/>
  <c r="Q2488" i="3"/>
  <c r="V2488" i="3"/>
  <c r="AA2488" i="3"/>
  <c r="AG2488" i="3"/>
  <c r="AL2488" i="3"/>
  <c r="AQ2488" i="3"/>
  <c r="AW2488" i="3"/>
  <c r="BB2488" i="3"/>
  <c r="BG2488" i="3"/>
  <c r="M2488" i="3"/>
  <c r="R2488" i="3"/>
  <c r="W2488" i="3"/>
  <c r="AC2488" i="3"/>
  <c r="AH2488" i="3"/>
  <c r="AM2488" i="3"/>
  <c r="AS2488" i="3"/>
  <c r="AX2488" i="3"/>
  <c r="BC2488" i="3"/>
  <c r="BI2488" i="3"/>
  <c r="M2487" i="3"/>
  <c r="Q2487" i="3"/>
  <c r="U2487" i="3"/>
  <c r="Y2487" i="3"/>
  <c r="AC2487" i="3"/>
  <c r="AG2487" i="3"/>
  <c r="AK2487" i="3"/>
  <c r="AO2487" i="3"/>
  <c r="AS2487" i="3"/>
  <c r="AW2487" i="3"/>
  <c r="BA2487" i="3"/>
  <c r="BE2487" i="3"/>
  <c r="BI2487" i="3"/>
  <c r="N2487" i="3"/>
  <c r="R2487" i="3"/>
  <c r="V2487" i="3"/>
  <c r="Z2487" i="3"/>
  <c r="AD2487" i="3"/>
  <c r="AH2487" i="3"/>
  <c r="AL2487" i="3"/>
  <c r="AP2487" i="3"/>
  <c r="AT2487" i="3"/>
  <c r="AX2487" i="3"/>
  <c r="BB2487" i="3"/>
  <c r="BF2487" i="3"/>
  <c r="T2487" i="3"/>
  <c r="AB2487" i="3"/>
  <c r="AJ2487" i="3"/>
  <c r="AR2487" i="3"/>
  <c r="AZ2487" i="3"/>
  <c r="BH2487" i="3"/>
  <c r="O2487" i="3"/>
  <c r="W2487" i="3"/>
  <c r="AE2487" i="3"/>
  <c r="AM2487" i="3"/>
  <c r="AU2487" i="3"/>
  <c r="BC2487" i="3"/>
  <c r="P2487" i="3"/>
  <c r="X2487" i="3"/>
  <c r="AF2487" i="3"/>
  <c r="AN2487" i="3"/>
  <c r="AV2487" i="3"/>
  <c r="BD2487" i="3"/>
  <c r="BE2486" i="3"/>
  <c r="Y2486" i="3"/>
  <c r="BD2497" i="3"/>
  <c r="AN2497" i="3"/>
  <c r="X2497" i="3"/>
  <c r="M2497" i="3"/>
  <c r="AC2495" i="3"/>
  <c r="AG2495" i="3"/>
  <c r="AK2495" i="3"/>
  <c r="AO2495" i="3"/>
  <c r="AS2495" i="3"/>
  <c r="AW2495" i="3"/>
  <c r="BA2495" i="3"/>
  <c r="BE2495" i="3"/>
  <c r="BI2495" i="3"/>
  <c r="N2495" i="3"/>
  <c r="R2495" i="3"/>
  <c r="V2495" i="3"/>
  <c r="Z2495" i="3"/>
  <c r="AD2495" i="3"/>
  <c r="AH2495" i="3"/>
  <c r="AL2495" i="3"/>
  <c r="AP2495" i="3"/>
  <c r="AT2495" i="3"/>
  <c r="AX2495" i="3"/>
  <c r="BB2495" i="3"/>
  <c r="BF2495" i="3"/>
  <c r="O2495" i="3"/>
  <c r="S2495" i="3"/>
  <c r="W2495" i="3"/>
  <c r="AA2495" i="3"/>
  <c r="AE2495" i="3"/>
  <c r="AI2495" i="3"/>
  <c r="AM2495" i="3"/>
  <c r="AQ2495" i="3"/>
  <c r="AU2495" i="3"/>
  <c r="AY2495" i="3"/>
  <c r="BC2495" i="3"/>
  <c r="BG2495" i="3"/>
  <c r="AX2494" i="3"/>
  <c r="AH2494" i="3"/>
  <c r="R2494" i="3"/>
  <c r="L2492" i="3"/>
  <c r="K2492" i="3"/>
  <c r="AZ2491" i="3"/>
  <c r="AJ2491" i="3"/>
  <c r="T2491" i="3"/>
  <c r="BD2489" i="3"/>
  <c r="AN2489" i="3"/>
  <c r="S2489" i="3"/>
  <c r="AO2488" i="3"/>
  <c r="S2488" i="3"/>
  <c r="BG2487" i="3"/>
  <c r="AA2487" i="3"/>
  <c r="AW2486" i="3"/>
  <c r="Q2486" i="3"/>
  <c r="Q2485" i="3"/>
  <c r="U2485" i="3"/>
  <c r="Y2485" i="3"/>
  <c r="AC2485" i="3"/>
  <c r="AG2485" i="3"/>
  <c r="AK2485" i="3"/>
  <c r="AO2485" i="3"/>
  <c r="AS2485" i="3"/>
  <c r="AW2485" i="3"/>
  <c r="BA2485" i="3"/>
  <c r="BE2485" i="3"/>
  <c r="BI2485" i="3"/>
  <c r="X2481" i="3"/>
  <c r="AN2481" i="3"/>
  <c r="BD2481" i="3"/>
  <c r="BB2491" i="3"/>
  <c r="AX2491" i="3"/>
  <c r="AT2491" i="3"/>
  <c r="AP2491" i="3"/>
  <c r="AL2491" i="3"/>
  <c r="AH2491" i="3"/>
  <c r="AD2491" i="3"/>
  <c r="Z2491" i="3"/>
  <c r="V2491" i="3"/>
  <c r="BK2491" i="3" s="1"/>
  <c r="R2491" i="3"/>
  <c r="N2491" i="3"/>
  <c r="AU2485" i="3"/>
  <c r="AM2485" i="3"/>
  <c r="AE2485" i="3"/>
  <c r="W2485" i="3"/>
  <c r="N2485" i="3"/>
  <c r="X2483" i="3"/>
  <c r="AN2483" i="3"/>
  <c r="BD2483" i="3"/>
  <c r="BI2497" i="3"/>
  <c r="BE2497" i="3"/>
  <c r="BA2497" i="3"/>
  <c r="AW2497" i="3"/>
  <c r="AS2497" i="3"/>
  <c r="AO2497" i="3"/>
  <c r="AK2497" i="3"/>
  <c r="AG2497" i="3"/>
  <c r="AC2497" i="3"/>
  <c r="Y2497" i="3"/>
  <c r="U2497" i="3"/>
  <c r="Q2497" i="3"/>
  <c r="Y2495" i="3"/>
  <c r="U2495" i="3"/>
  <c r="Q2495" i="3"/>
  <c r="Y2493" i="3"/>
  <c r="U2493" i="3"/>
  <c r="Q2493" i="3"/>
  <c r="AC2491" i="3"/>
  <c r="Y2491" i="3"/>
  <c r="U2491" i="3"/>
  <c r="Q2491" i="3"/>
  <c r="BH2485" i="3"/>
  <c r="AZ2485" i="3"/>
  <c r="AR2485" i="3"/>
  <c r="AJ2485" i="3"/>
  <c r="AB2485" i="3"/>
  <c r="T2485" i="3"/>
  <c r="R2485" i="3"/>
  <c r="BH2483" i="3"/>
  <c r="AR2481" i="3"/>
  <c r="M2483" i="3"/>
  <c r="Q2483" i="3"/>
  <c r="U2483" i="3"/>
  <c r="Y2483" i="3"/>
  <c r="AC2483" i="3"/>
  <c r="AG2483" i="3"/>
  <c r="AK2483" i="3"/>
  <c r="AO2483" i="3"/>
  <c r="AS2483" i="3"/>
  <c r="AW2483" i="3"/>
  <c r="BA2483" i="3"/>
  <c r="BE2483" i="3"/>
  <c r="BI2483" i="3"/>
  <c r="N2483" i="3"/>
  <c r="R2483" i="3"/>
  <c r="V2483" i="3"/>
  <c r="Z2483" i="3"/>
  <c r="AD2483" i="3"/>
  <c r="AH2483" i="3"/>
  <c r="AL2483" i="3"/>
  <c r="AP2483" i="3"/>
  <c r="AT2483" i="3"/>
  <c r="AX2483" i="3"/>
  <c r="BB2483" i="3"/>
  <c r="BF2483" i="3"/>
  <c r="O2483" i="3"/>
  <c r="S2483" i="3"/>
  <c r="W2483" i="3"/>
  <c r="AA2483" i="3"/>
  <c r="AE2483" i="3"/>
  <c r="AI2483" i="3"/>
  <c r="AM2483" i="3"/>
  <c r="AQ2483" i="3"/>
  <c r="AU2483" i="3"/>
  <c r="AY2483" i="3"/>
  <c r="BC2483" i="3"/>
  <c r="BG2483" i="3"/>
  <c r="O2482" i="3"/>
  <c r="S2482" i="3"/>
  <c r="W2482" i="3"/>
  <c r="AA2482" i="3"/>
  <c r="AE2482" i="3"/>
  <c r="AI2482" i="3"/>
  <c r="AM2482" i="3"/>
  <c r="AQ2482" i="3"/>
  <c r="AU2482" i="3"/>
  <c r="AY2482" i="3"/>
  <c r="BC2482" i="3"/>
  <c r="BG2482" i="3"/>
  <c r="P2482" i="3"/>
  <c r="T2482" i="3"/>
  <c r="X2482" i="3"/>
  <c r="AB2482" i="3"/>
  <c r="AF2482" i="3"/>
  <c r="AJ2482" i="3"/>
  <c r="AN2482" i="3"/>
  <c r="AR2482" i="3"/>
  <c r="AV2482" i="3"/>
  <c r="AZ2482" i="3"/>
  <c r="BD2482" i="3"/>
  <c r="BH2482" i="3"/>
  <c r="M2482" i="3"/>
  <c r="Q2482" i="3"/>
  <c r="U2482" i="3"/>
  <c r="Y2482" i="3"/>
  <c r="AC2482" i="3"/>
  <c r="AG2482" i="3"/>
  <c r="AK2482" i="3"/>
  <c r="AO2482" i="3"/>
  <c r="AS2482" i="3"/>
  <c r="AW2482" i="3"/>
  <c r="BA2482" i="3"/>
  <c r="BE2482" i="3"/>
  <c r="BI2482" i="3"/>
  <c r="M2481" i="3"/>
  <c r="Q2481" i="3"/>
  <c r="U2481" i="3"/>
  <c r="Y2481" i="3"/>
  <c r="AC2481" i="3"/>
  <c r="AG2481" i="3"/>
  <c r="AK2481" i="3"/>
  <c r="AO2481" i="3"/>
  <c r="AS2481" i="3"/>
  <c r="AW2481" i="3"/>
  <c r="BA2481" i="3"/>
  <c r="BE2481" i="3"/>
  <c r="BI2481" i="3"/>
  <c r="N2481" i="3"/>
  <c r="R2481" i="3"/>
  <c r="V2481" i="3"/>
  <c r="Z2481" i="3"/>
  <c r="AD2481" i="3"/>
  <c r="AH2481" i="3"/>
  <c r="AL2481" i="3"/>
  <c r="AP2481" i="3"/>
  <c r="AT2481" i="3"/>
  <c r="AX2481" i="3"/>
  <c r="BB2481" i="3"/>
  <c r="BF2481" i="3"/>
  <c r="O2481" i="3"/>
  <c r="S2481" i="3"/>
  <c r="W2481" i="3"/>
  <c r="AA2481" i="3"/>
  <c r="AE2481" i="3"/>
  <c r="AI2481" i="3"/>
  <c r="AM2481" i="3"/>
  <c r="AQ2481" i="3"/>
  <c r="AU2481" i="3"/>
  <c r="AY2481" i="3"/>
  <c r="BC2481" i="3"/>
  <c r="BG2481" i="3"/>
  <c r="O2480" i="3"/>
  <c r="S2480" i="3"/>
  <c r="W2480" i="3"/>
  <c r="AA2480" i="3"/>
  <c r="AE2480" i="3"/>
  <c r="AI2480" i="3"/>
  <c r="AM2480" i="3"/>
  <c r="AQ2480" i="3"/>
  <c r="AU2480" i="3"/>
  <c r="AY2480" i="3"/>
  <c r="BC2480" i="3"/>
  <c r="BG2480" i="3"/>
  <c r="P2480" i="3"/>
  <c r="T2480" i="3"/>
  <c r="X2480" i="3"/>
  <c r="AB2480" i="3"/>
  <c r="AF2480" i="3"/>
  <c r="AJ2480" i="3"/>
  <c r="AN2480" i="3"/>
  <c r="AR2480" i="3"/>
  <c r="AV2480" i="3"/>
  <c r="AZ2480" i="3"/>
  <c r="BD2480" i="3"/>
  <c r="BH2480" i="3"/>
  <c r="M2480" i="3"/>
  <c r="Q2480" i="3"/>
  <c r="U2480" i="3"/>
  <c r="Y2480" i="3"/>
  <c r="AC2480" i="3"/>
  <c r="AG2480" i="3"/>
  <c r="AK2480" i="3"/>
  <c r="AO2480" i="3"/>
  <c r="AS2480" i="3"/>
  <c r="AW2480" i="3"/>
  <c r="BA2480" i="3"/>
  <c r="BE2480" i="3"/>
  <c r="BI2480" i="3"/>
  <c r="BF2485" i="3"/>
  <c r="BB2485" i="3"/>
  <c r="AX2485" i="3"/>
  <c r="AT2485" i="3"/>
  <c r="AP2485" i="3"/>
  <c r="AL2485" i="3"/>
  <c r="AH2485" i="3"/>
  <c r="AD2485" i="3"/>
  <c r="Z2485" i="3"/>
  <c r="V2485" i="3"/>
  <c r="K2484" i="3"/>
  <c r="AZ2483" i="3"/>
  <c r="AJ2483" i="3"/>
  <c r="T2483" i="3"/>
  <c r="BB2482" i="3"/>
  <c r="AL2482" i="3"/>
  <c r="V2482" i="3"/>
  <c r="AZ2481" i="3"/>
  <c r="AJ2481" i="3"/>
  <c r="T2481" i="3"/>
  <c r="BB2480" i="3"/>
  <c r="AL2480" i="3"/>
  <c r="V2480" i="3"/>
  <c r="M2485" i="3"/>
  <c r="O2485" i="3"/>
  <c r="AV2483" i="3"/>
  <c r="AF2483" i="3"/>
  <c r="P2483" i="3"/>
  <c r="AX2482" i="3"/>
  <c r="AH2482" i="3"/>
  <c r="R2482" i="3"/>
  <c r="AV2481" i="3"/>
  <c r="AF2481" i="3"/>
  <c r="P2481" i="3"/>
  <c r="AX2480" i="3"/>
  <c r="AH2480" i="3"/>
  <c r="R2480" i="3"/>
  <c r="E2280" i="3"/>
  <c r="F2280" i="3"/>
  <c r="G2280" i="3"/>
  <c r="H2280" i="3"/>
  <c r="I2280" i="3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L2310" i="3" s="1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K2324" i="3" s="1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L2339" i="3" s="1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L2343" i="3" s="1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L2345" i="3" s="1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L2347" i="3" s="1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L2349" i="3" s="1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L2351" i="3" s="1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L2354" i="3" s="1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K2371" i="3" s="1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K2373" i="3" s="1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L2376" i="3" s="1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E2398" i="3"/>
  <c r="F2398" i="3"/>
  <c r="G2398" i="3"/>
  <c r="H2398" i="3"/>
  <c r="I2398" i="3"/>
  <c r="J2398" i="3"/>
  <c r="K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J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E2414" i="3"/>
  <c r="F2414" i="3"/>
  <c r="G2414" i="3"/>
  <c r="H2414" i="3"/>
  <c r="I2414" i="3"/>
  <c r="J2414" i="3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L2417" i="3" s="1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L2422" i="3" s="1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L2424" i="3" s="1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E2458" i="3"/>
  <c r="F2458" i="3"/>
  <c r="G2458" i="3"/>
  <c r="H2458" i="3"/>
  <c r="I2458" i="3"/>
  <c r="J2458" i="3"/>
  <c r="E2459" i="3"/>
  <c r="F2459" i="3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E2467" i="3"/>
  <c r="F2467" i="3"/>
  <c r="G2467" i="3"/>
  <c r="H2467" i="3"/>
  <c r="I2467" i="3"/>
  <c r="J2467" i="3"/>
  <c r="E2468" i="3"/>
  <c r="F2468" i="3"/>
  <c r="G2468" i="3"/>
  <c r="H2468" i="3"/>
  <c r="I2468" i="3"/>
  <c r="J2468" i="3"/>
  <c r="E2469" i="3"/>
  <c r="F2469" i="3"/>
  <c r="G2469" i="3"/>
  <c r="H2469" i="3"/>
  <c r="I2469" i="3"/>
  <c r="J2469" i="3"/>
  <c r="E2470" i="3"/>
  <c r="F2470" i="3"/>
  <c r="G2470" i="3"/>
  <c r="H2470" i="3"/>
  <c r="I2470" i="3"/>
  <c r="J2470" i="3"/>
  <c r="E2471" i="3"/>
  <c r="F2471" i="3"/>
  <c r="G2471" i="3"/>
  <c r="H2471" i="3"/>
  <c r="I2471" i="3"/>
  <c r="J2471" i="3"/>
  <c r="E2472" i="3"/>
  <c r="F2472" i="3"/>
  <c r="G2472" i="3"/>
  <c r="H2472" i="3"/>
  <c r="I2472" i="3"/>
  <c r="J2472" i="3"/>
  <c r="E2473" i="3"/>
  <c r="F2473" i="3"/>
  <c r="G2473" i="3"/>
  <c r="H2473" i="3"/>
  <c r="I2473" i="3"/>
  <c r="J2473" i="3"/>
  <c r="E2474" i="3"/>
  <c r="F2474" i="3"/>
  <c r="G2474" i="3"/>
  <c r="H2474" i="3"/>
  <c r="I2474" i="3"/>
  <c r="J2474" i="3"/>
  <c r="E2475" i="3"/>
  <c r="F2475" i="3"/>
  <c r="G2475" i="3"/>
  <c r="H2475" i="3"/>
  <c r="I2475" i="3"/>
  <c r="J2475" i="3"/>
  <c r="E2476" i="3"/>
  <c r="F2476" i="3"/>
  <c r="G2476" i="3"/>
  <c r="H2476" i="3"/>
  <c r="I2476" i="3"/>
  <c r="J2476" i="3"/>
  <c r="E2477" i="3"/>
  <c r="F2477" i="3"/>
  <c r="G2477" i="3"/>
  <c r="H2477" i="3"/>
  <c r="I2477" i="3"/>
  <c r="J2477" i="3"/>
  <c r="E2478" i="3"/>
  <c r="F2478" i="3"/>
  <c r="G2478" i="3"/>
  <c r="H2478" i="3"/>
  <c r="I2478" i="3"/>
  <c r="J2478" i="3"/>
  <c r="K2456" i="3" l="1"/>
  <c r="L2440" i="3"/>
  <c r="L2438" i="3"/>
  <c r="K2416" i="3"/>
  <c r="L2324" i="3"/>
  <c r="BL2641" i="3"/>
  <c r="BM2637" i="3"/>
  <c r="N2488" i="3"/>
  <c r="Y2488" i="3"/>
  <c r="AI2488" i="3"/>
  <c r="R2499" i="3"/>
  <c r="AL2499" i="3"/>
  <c r="BB2499" i="3"/>
  <c r="K2426" i="3"/>
  <c r="K2424" i="3"/>
  <c r="K2422" i="3"/>
  <c r="K2418" i="3"/>
  <c r="L2360" i="3"/>
  <c r="L2358" i="3"/>
  <c r="L2356" i="3"/>
  <c r="K2351" i="3"/>
  <c r="K2349" i="3"/>
  <c r="K2347" i="3"/>
  <c r="K2345" i="3"/>
  <c r="K2343" i="3"/>
  <c r="L2303" i="3"/>
  <c r="L2301" i="3"/>
  <c r="L2299" i="3"/>
  <c r="L2297" i="3"/>
  <c r="L2285" i="3"/>
  <c r="L2283" i="3"/>
  <c r="L2281" i="3"/>
  <c r="BJ2588" i="3"/>
  <c r="BM2641" i="3"/>
  <c r="BL2519" i="3"/>
  <c r="L2461" i="3"/>
  <c r="L2459" i="3"/>
  <c r="L2457" i="3"/>
  <c r="L2455" i="3"/>
  <c r="K2394" i="3"/>
  <c r="K2392" i="3"/>
  <c r="K2388" i="3"/>
  <c r="K2386" i="3"/>
  <c r="K2364" i="3"/>
  <c r="L2322" i="3"/>
  <c r="L2320" i="3"/>
  <c r="L2318" i="3"/>
  <c r="L2314" i="3"/>
  <c r="L2312" i="3"/>
  <c r="K2312" i="3"/>
  <c r="K2309" i="3"/>
  <c r="BM2536" i="3"/>
  <c r="BM2543" i="3"/>
  <c r="BL2615" i="3"/>
  <c r="AG2486" i="3"/>
  <c r="AO2486" i="3"/>
  <c r="AR2489" i="3"/>
  <c r="AI2489" i="3"/>
  <c r="BJ2558" i="3"/>
  <c r="BM2519" i="3"/>
  <c r="L2469" i="3"/>
  <c r="L2437" i="3"/>
  <c r="K2437" i="3"/>
  <c r="L2408" i="3"/>
  <c r="L2406" i="3"/>
  <c r="K2380" i="3"/>
  <c r="K2307" i="3"/>
  <c r="L2306" i="3"/>
  <c r="K2305" i="3"/>
  <c r="BK2495" i="3"/>
  <c r="BM2487" i="3"/>
  <c r="BJ2488" i="3"/>
  <c r="BL2588" i="3"/>
  <c r="BJ2594" i="3"/>
  <c r="BL2536" i="3"/>
  <c r="N2501" i="3"/>
  <c r="BJ2501" i="3" s="1"/>
  <c r="BB2501" i="3"/>
  <c r="V2501" i="3"/>
  <c r="AL2501" i="3"/>
  <c r="P2504" i="3"/>
  <c r="AJ2504" i="3"/>
  <c r="T2504" i="3"/>
  <c r="AZ2504" i="3"/>
  <c r="AR2504" i="3"/>
  <c r="AB2504" i="3"/>
  <c r="BH2504" i="3"/>
  <c r="Z2482" i="3"/>
  <c r="BF2482" i="3"/>
  <c r="AD2482" i="3"/>
  <c r="AP2482" i="3"/>
  <c r="N2482" i="3"/>
  <c r="AT2482" i="3"/>
  <c r="BK2489" i="3"/>
  <c r="BM2509" i="3"/>
  <c r="AZ2506" i="3"/>
  <c r="AB2506" i="3"/>
  <c r="BH2506" i="3"/>
  <c r="AJ2506" i="3"/>
  <c r="AR2506" i="3"/>
  <c r="L2463" i="3"/>
  <c r="L2441" i="3"/>
  <c r="L2454" i="3"/>
  <c r="K2410" i="3"/>
  <c r="L2399" i="3"/>
  <c r="K2337" i="3"/>
  <c r="K2335" i="3"/>
  <c r="BL2509" i="3"/>
  <c r="BL2670" i="3"/>
  <c r="BM2573" i="3"/>
  <c r="BL2534" i="3"/>
  <c r="X2504" i="3"/>
  <c r="AA2485" i="3"/>
  <c r="AQ2485" i="3"/>
  <c r="BD2485" i="3"/>
  <c r="P2485" i="3"/>
  <c r="AF2485" i="3"/>
  <c r="AV2485" i="3"/>
  <c r="BG2485" i="3"/>
  <c r="S2485" i="3"/>
  <c r="BM2485" i="3" s="1"/>
  <c r="AI2485" i="3"/>
  <c r="AY2485" i="3"/>
  <c r="BC2485" i="3"/>
  <c r="AB2483" i="3"/>
  <c r="L2428" i="3"/>
  <c r="BN2495" i="3"/>
  <c r="BN2489" i="3"/>
  <c r="BJ2503" i="3"/>
  <c r="BJ2670" i="3"/>
  <c r="BL2517" i="3"/>
  <c r="BM2538" i="3"/>
  <c r="P2500" i="3"/>
  <c r="AJ2500" i="3"/>
  <c r="AR2500" i="3"/>
  <c r="T2500" i="3"/>
  <c r="AZ2500" i="3"/>
  <c r="AB2500" i="3"/>
  <c r="BH2500" i="3"/>
  <c r="V2494" i="3"/>
  <c r="BB2494" i="3"/>
  <c r="AD2494" i="3"/>
  <c r="AL2494" i="3"/>
  <c r="N2494" i="3"/>
  <c r="AT2494" i="3"/>
  <c r="BM2494" i="3" s="1"/>
  <c r="X2485" i="3"/>
  <c r="N2506" i="3"/>
  <c r="BJ2506" i="3" s="1"/>
  <c r="BM2670" i="3"/>
  <c r="BK2600" i="3"/>
  <c r="BN2600" i="3"/>
  <c r="BL2600" i="3"/>
  <c r="BM2517" i="3"/>
  <c r="BL2672" i="3"/>
  <c r="BK2594" i="3"/>
  <c r="BN2594" i="3"/>
  <c r="BL2594" i="3"/>
  <c r="BK2590" i="3"/>
  <c r="BN2590" i="3"/>
  <c r="BL2590" i="3"/>
  <c r="BN2670" i="3"/>
  <c r="BM2575" i="3"/>
  <c r="BN2538" i="3"/>
  <c r="BJ2517" i="3"/>
  <c r="BJ2536" i="3"/>
  <c r="BJ2600" i="3"/>
  <c r="BJ2592" i="3"/>
  <c r="BN2608" i="3"/>
  <c r="BK2608" i="3"/>
  <c r="BM2602" i="3"/>
  <c r="BK2670" i="3"/>
  <c r="BL2575" i="3"/>
  <c r="BM2596" i="3"/>
  <c r="BL2573" i="3"/>
  <c r="BK2534" i="3"/>
  <c r="BN2534" i="3"/>
  <c r="BM2598" i="3"/>
  <c r="BM2588" i="3"/>
  <c r="BM2592" i="3"/>
  <c r="BM2608" i="3"/>
  <c r="BK2672" i="3"/>
  <c r="BN2672" i="3"/>
  <c r="BK2602" i="3"/>
  <c r="BN2602" i="3"/>
  <c r="BL2602" i="3"/>
  <c r="BJ2590" i="3"/>
  <c r="BK2517" i="3"/>
  <c r="BN2517" i="3"/>
  <c r="BK2588" i="3"/>
  <c r="BN2575" i="3"/>
  <c r="BK2575" i="3"/>
  <c r="BM2672" i="3"/>
  <c r="BK2596" i="3"/>
  <c r="BN2596" i="3"/>
  <c r="BL2596" i="3"/>
  <c r="BJ2573" i="3"/>
  <c r="BJ2534" i="3"/>
  <c r="BK2598" i="3"/>
  <c r="BN2598" i="3"/>
  <c r="BL2598" i="3"/>
  <c r="BM2600" i="3"/>
  <c r="BK2592" i="3"/>
  <c r="BN2592" i="3"/>
  <c r="BL2592" i="3"/>
  <c r="BN2536" i="3"/>
  <c r="BK2536" i="3"/>
  <c r="BJ2608" i="3"/>
  <c r="BL2608" i="3"/>
  <c r="BJ2672" i="3"/>
  <c r="BJ2602" i="3"/>
  <c r="BM2594" i="3"/>
  <c r="BM2590" i="3"/>
  <c r="BN2588" i="3"/>
  <c r="BJ2575" i="3"/>
  <c r="BJ2596" i="3"/>
  <c r="BN2573" i="3"/>
  <c r="BK2573" i="3"/>
  <c r="BJ2538" i="3"/>
  <c r="BJ2598" i="3"/>
  <c r="BK2482" i="3"/>
  <c r="BN2482" i="3"/>
  <c r="BJ2487" i="3"/>
  <c r="BL2489" i="3"/>
  <c r="BM2497" i="3"/>
  <c r="BJ2497" i="3"/>
  <c r="BL2486" i="3"/>
  <c r="BN2493" i="3"/>
  <c r="BK2493" i="3"/>
  <c r="O2498" i="3"/>
  <c r="S2498" i="3"/>
  <c r="W2498" i="3"/>
  <c r="AA2498" i="3"/>
  <c r="AE2498" i="3"/>
  <c r="AI2498" i="3"/>
  <c r="AM2498" i="3"/>
  <c r="AQ2498" i="3"/>
  <c r="AU2498" i="3"/>
  <c r="Q2498" i="3"/>
  <c r="V2498" i="3"/>
  <c r="AB2498" i="3"/>
  <c r="AG2498" i="3"/>
  <c r="AL2498" i="3"/>
  <c r="AR2498" i="3"/>
  <c r="AW2498" i="3"/>
  <c r="BA2498" i="3"/>
  <c r="BE2498" i="3"/>
  <c r="BI2498" i="3"/>
  <c r="M2498" i="3"/>
  <c r="R2498" i="3"/>
  <c r="X2498" i="3"/>
  <c r="AC2498" i="3"/>
  <c r="AH2498" i="3"/>
  <c r="AN2498" i="3"/>
  <c r="AS2498" i="3"/>
  <c r="AX2498" i="3"/>
  <c r="BB2498" i="3"/>
  <c r="BF2498" i="3"/>
  <c r="N2498" i="3"/>
  <c r="T2498" i="3"/>
  <c r="Y2498" i="3"/>
  <c r="AD2498" i="3"/>
  <c r="AJ2498" i="3"/>
  <c r="AO2498" i="3"/>
  <c r="AT2498" i="3"/>
  <c r="AY2498" i="3"/>
  <c r="BC2498" i="3"/>
  <c r="BG2498" i="3"/>
  <c r="P2498" i="3"/>
  <c r="AK2498" i="3"/>
  <c r="BD2498" i="3"/>
  <c r="U2498" i="3"/>
  <c r="AP2498" i="3"/>
  <c r="BH2498" i="3"/>
  <c r="AF2498" i="3"/>
  <c r="AZ2498" i="3"/>
  <c r="Z2498" i="3"/>
  <c r="AV2498" i="3"/>
  <c r="BM2500" i="3"/>
  <c r="BN2502" i="3"/>
  <c r="BK2502" i="3"/>
  <c r="BM2504" i="3"/>
  <c r="BM2501" i="3"/>
  <c r="BK2507" i="3"/>
  <c r="BN2507" i="3"/>
  <c r="BL2507" i="3"/>
  <c r="V2496" i="3"/>
  <c r="AT2496" i="3"/>
  <c r="BE2496" i="3"/>
  <c r="AO2496" i="3"/>
  <c r="Y2496" i="3"/>
  <c r="BH2496" i="3"/>
  <c r="AR2496" i="3"/>
  <c r="AB2496" i="3"/>
  <c r="BG2496" i="3"/>
  <c r="AQ2496" i="3"/>
  <c r="AA2496" i="3"/>
  <c r="BK2499" i="3"/>
  <c r="BN2499" i="3"/>
  <c r="BL2499" i="3"/>
  <c r="BK2506" i="3"/>
  <c r="BN2506" i="3"/>
  <c r="BM2511" i="3"/>
  <c r="BF2496" i="3"/>
  <c r="BL2508" i="3"/>
  <c r="BM2508" i="3"/>
  <c r="BM2491" i="3"/>
  <c r="BK2494" i="3"/>
  <c r="BN2494" i="3"/>
  <c r="BL2494" i="3"/>
  <c r="BL2500" i="3"/>
  <c r="BJ2500" i="3"/>
  <c r="BL2504" i="3"/>
  <c r="BJ2504" i="3"/>
  <c r="BK2501" i="3"/>
  <c r="BN2501" i="3"/>
  <c r="BL2501" i="3"/>
  <c r="BM2503" i="3"/>
  <c r="BM2490" i="3"/>
  <c r="AP2496" i="3"/>
  <c r="BM2479" i="3"/>
  <c r="AX2496" i="3"/>
  <c r="AD2496" i="3"/>
  <c r="BA2496" i="3"/>
  <c r="AK2496" i="3"/>
  <c r="U2496" i="3"/>
  <c r="BD2496" i="3"/>
  <c r="AN2496" i="3"/>
  <c r="X2496" i="3"/>
  <c r="BC2496" i="3"/>
  <c r="AM2496" i="3"/>
  <c r="W2496" i="3"/>
  <c r="BJ2509" i="3"/>
  <c r="BM2510" i="3"/>
  <c r="BL2511" i="3"/>
  <c r="BJ2511" i="3"/>
  <c r="BJ2508" i="3"/>
  <c r="BL2483" i="3"/>
  <c r="BJ2483" i="3"/>
  <c r="BJ2485" i="3"/>
  <c r="BL2485" i="3"/>
  <c r="BM2481" i="3"/>
  <c r="BN2483" i="3"/>
  <c r="BK2483" i="3"/>
  <c r="BM2489" i="3"/>
  <c r="BL2497" i="3"/>
  <c r="BN2485" i="3"/>
  <c r="BK2485" i="3"/>
  <c r="BK2480" i="3"/>
  <c r="BN2480" i="3"/>
  <c r="BL2480" i="3"/>
  <c r="BL2481" i="3"/>
  <c r="BJ2481" i="3"/>
  <c r="BM2495" i="3"/>
  <c r="BL2487" i="3"/>
  <c r="BK2486" i="3"/>
  <c r="BN2486" i="3"/>
  <c r="BL2491" i="3"/>
  <c r="Z2496" i="3"/>
  <c r="BN2500" i="3"/>
  <c r="BK2500" i="3"/>
  <c r="BM2502" i="3"/>
  <c r="BN2504" i="3"/>
  <c r="BK2504" i="3"/>
  <c r="BK2503" i="3"/>
  <c r="BN2503" i="3"/>
  <c r="BL2503" i="3"/>
  <c r="BM2505" i="3"/>
  <c r="BJ2490" i="3"/>
  <c r="BK2490" i="3"/>
  <c r="BN2490" i="3"/>
  <c r="BL2490" i="3"/>
  <c r="BM2493" i="3"/>
  <c r="BK2509" i="3"/>
  <c r="BN2509" i="3"/>
  <c r="BL2479" i="3"/>
  <c r="BJ2479" i="3"/>
  <c r="BB2496" i="3"/>
  <c r="AH2496" i="3"/>
  <c r="N2496" i="3"/>
  <c r="AW2496" i="3"/>
  <c r="AG2496" i="3"/>
  <c r="Q2496" i="3"/>
  <c r="AZ2496" i="3"/>
  <c r="AJ2496" i="3"/>
  <c r="T2496" i="3"/>
  <c r="AY2496" i="3"/>
  <c r="AI2496" i="3"/>
  <c r="S2496" i="3"/>
  <c r="BJ2505" i="3"/>
  <c r="BM2506" i="3"/>
  <c r="BN2510" i="3"/>
  <c r="BK2510" i="3"/>
  <c r="BL2510" i="3"/>
  <c r="BJ2510" i="3"/>
  <c r="BN2511" i="3"/>
  <c r="BK2511" i="3"/>
  <c r="BN2508" i="3"/>
  <c r="BK2508" i="3"/>
  <c r="BL2482" i="3"/>
  <c r="BJ2480" i="3"/>
  <c r="BM2480" i="3"/>
  <c r="BJ2491" i="3"/>
  <c r="BK2497" i="3"/>
  <c r="BN2497" i="3"/>
  <c r="BN2487" i="3"/>
  <c r="BK2487" i="3"/>
  <c r="BL2488" i="3"/>
  <c r="BN2491" i="3"/>
  <c r="O2484" i="3"/>
  <c r="S2484" i="3"/>
  <c r="W2484" i="3"/>
  <c r="AA2484" i="3"/>
  <c r="AE2484" i="3"/>
  <c r="AI2484" i="3"/>
  <c r="AM2484" i="3"/>
  <c r="AQ2484" i="3"/>
  <c r="AU2484" i="3"/>
  <c r="AY2484" i="3"/>
  <c r="BC2484" i="3"/>
  <c r="BG2484" i="3"/>
  <c r="P2484" i="3"/>
  <c r="T2484" i="3"/>
  <c r="X2484" i="3"/>
  <c r="M2484" i="3"/>
  <c r="Q2484" i="3"/>
  <c r="U2484" i="3"/>
  <c r="Y2484" i="3"/>
  <c r="AC2484" i="3"/>
  <c r="AG2484" i="3"/>
  <c r="AK2484" i="3"/>
  <c r="AO2484" i="3"/>
  <c r="AS2484" i="3"/>
  <c r="AW2484" i="3"/>
  <c r="BA2484" i="3"/>
  <c r="BE2484" i="3"/>
  <c r="BI2484" i="3"/>
  <c r="R2484" i="3"/>
  <c r="AD2484" i="3"/>
  <c r="AL2484" i="3"/>
  <c r="AT2484" i="3"/>
  <c r="BB2484" i="3"/>
  <c r="V2484" i="3"/>
  <c r="AF2484" i="3"/>
  <c r="AN2484" i="3"/>
  <c r="AV2484" i="3"/>
  <c r="BD2484" i="3"/>
  <c r="Z2484" i="3"/>
  <c r="AP2484" i="3"/>
  <c r="BF2484" i="3"/>
  <c r="AB2484" i="3"/>
  <c r="AR2484" i="3"/>
  <c r="BH2484" i="3"/>
  <c r="AH2484" i="3"/>
  <c r="AX2484" i="3"/>
  <c r="N2484" i="3"/>
  <c r="AJ2484" i="3"/>
  <c r="AZ2484" i="3"/>
  <c r="BN2481" i="3"/>
  <c r="BK2481" i="3"/>
  <c r="BJ2482" i="3"/>
  <c r="BM2482" i="3"/>
  <c r="BM2483" i="3"/>
  <c r="BM2488" i="3"/>
  <c r="O2492" i="3"/>
  <c r="S2492" i="3"/>
  <c r="W2492" i="3"/>
  <c r="AA2492" i="3"/>
  <c r="AE2492" i="3"/>
  <c r="AI2492" i="3"/>
  <c r="AM2492" i="3"/>
  <c r="AQ2492" i="3"/>
  <c r="AU2492" i="3"/>
  <c r="AY2492" i="3"/>
  <c r="BC2492" i="3"/>
  <c r="BG2492" i="3"/>
  <c r="P2492" i="3"/>
  <c r="T2492" i="3"/>
  <c r="X2492" i="3"/>
  <c r="AB2492" i="3"/>
  <c r="AF2492" i="3"/>
  <c r="AJ2492" i="3"/>
  <c r="AN2492" i="3"/>
  <c r="AR2492" i="3"/>
  <c r="AV2492" i="3"/>
  <c r="AZ2492" i="3"/>
  <c r="BD2492" i="3"/>
  <c r="BH2492" i="3"/>
  <c r="M2492" i="3"/>
  <c r="Q2492" i="3"/>
  <c r="U2492" i="3"/>
  <c r="Y2492" i="3"/>
  <c r="AC2492" i="3"/>
  <c r="AG2492" i="3"/>
  <c r="AK2492" i="3"/>
  <c r="AO2492" i="3"/>
  <c r="AS2492" i="3"/>
  <c r="AW2492" i="3"/>
  <c r="BA2492" i="3"/>
  <c r="BE2492" i="3"/>
  <c r="BI2492" i="3"/>
  <c r="V2492" i="3"/>
  <c r="AL2492" i="3"/>
  <c r="BB2492" i="3"/>
  <c r="Z2492" i="3"/>
  <c r="AP2492" i="3"/>
  <c r="BF2492" i="3"/>
  <c r="N2492" i="3"/>
  <c r="AD2492" i="3"/>
  <c r="AT2492" i="3"/>
  <c r="AX2492" i="3"/>
  <c r="AH2492" i="3"/>
  <c r="R2492" i="3"/>
  <c r="BL2495" i="3"/>
  <c r="BJ2495" i="3"/>
  <c r="BK2488" i="3"/>
  <c r="BN2488" i="3"/>
  <c r="BJ2489" i="3"/>
  <c r="BJ2486" i="3"/>
  <c r="BM2486" i="3"/>
  <c r="BL2502" i="3"/>
  <c r="BJ2502" i="3"/>
  <c r="BK2505" i="3"/>
  <c r="BN2505" i="3"/>
  <c r="BL2505" i="3"/>
  <c r="BM2507" i="3"/>
  <c r="BL2493" i="3"/>
  <c r="BJ2493" i="3"/>
  <c r="BJ2499" i="3"/>
  <c r="BN2479" i="3"/>
  <c r="BK2479" i="3"/>
  <c r="AL2496" i="3"/>
  <c r="R2496" i="3"/>
  <c r="BI2496" i="3"/>
  <c r="AS2496" i="3"/>
  <c r="AC2496" i="3"/>
  <c r="M2496" i="3"/>
  <c r="AV2496" i="3"/>
  <c r="AF2496" i="3"/>
  <c r="P2496" i="3"/>
  <c r="AU2496" i="3"/>
  <c r="AE2496" i="3"/>
  <c r="BM2499" i="3"/>
  <c r="BL2506" i="3"/>
  <c r="BJ2507" i="3"/>
  <c r="L2468" i="3"/>
  <c r="L2466" i="3"/>
  <c r="L2464" i="3"/>
  <c r="K2463" i="3"/>
  <c r="K2461" i="3"/>
  <c r="K2459" i="3"/>
  <c r="L2453" i="3"/>
  <c r="L2451" i="3"/>
  <c r="L2449" i="3"/>
  <c r="L2447" i="3"/>
  <c r="L2445" i="3"/>
  <c r="L2443" i="3"/>
  <c r="L2436" i="3"/>
  <c r="L2434" i="3"/>
  <c r="K2434" i="3"/>
  <c r="L2432" i="3"/>
  <c r="K2432" i="3"/>
  <c r="L2430" i="3"/>
  <c r="K2430" i="3"/>
  <c r="K2399" i="3"/>
  <c r="AK2399" i="3" s="1"/>
  <c r="L2374" i="3"/>
  <c r="L2372" i="3"/>
  <c r="L2370" i="3"/>
  <c r="L2368" i="3"/>
  <c r="K2360" i="3"/>
  <c r="AU2360" i="3" s="1"/>
  <c r="L2352" i="3"/>
  <c r="L2338" i="3"/>
  <c r="L2336" i="3"/>
  <c r="L2334" i="3"/>
  <c r="L2332" i="3"/>
  <c r="L2330" i="3"/>
  <c r="L2328" i="3"/>
  <c r="L2326" i="3"/>
  <c r="K2322" i="3"/>
  <c r="K2318" i="3"/>
  <c r="AM2318" i="3" s="1"/>
  <c r="L2308" i="3"/>
  <c r="L2304" i="3"/>
  <c r="K2293" i="3"/>
  <c r="L2462" i="3"/>
  <c r="L2458" i="3"/>
  <c r="L2456" i="3"/>
  <c r="K2449" i="3"/>
  <c r="L2439" i="3"/>
  <c r="K2417" i="3"/>
  <c r="K2408" i="3"/>
  <c r="K2406" i="3"/>
  <c r="K2402" i="3"/>
  <c r="L2400" i="3"/>
  <c r="K2400" i="3"/>
  <c r="L2387" i="3"/>
  <c r="K2387" i="3"/>
  <c r="K2376" i="3"/>
  <c r="K2374" i="3"/>
  <c r="AF2374" i="3" s="1"/>
  <c r="K2372" i="3"/>
  <c r="K2370" i="3"/>
  <c r="K2363" i="3"/>
  <c r="K2336" i="3"/>
  <c r="K2332" i="3"/>
  <c r="K2328" i="3"/>
  <c r="L2323" i="3"/>
  <c r="K2323" i="3"/>
  <c r="L2315" i="3"/>
  <c r="L2313" i="3"/>
  <c r="L2311" i="3"/>
  <c r="K2304" i="3"/>
  <c r="L2302" i="3"/>
  <c r="L2300" i="3"/>
  <c r="L2298" i="3"/>
  <c r="L2294" i="3"/>
  <c r="K2290" i="3"/>
  <c r="L2289" i="3"/>
  <c r="L2288" i="3"/>
  <c r="AM2288" i="3" s="1"/>
  <c r="K2282" i="3"/>
  <c r="K2280" i="3"/>
  <c r="L2460" i="3"/>
  <c r="L2467" i="3"/>
  <c r="L2465" i="3"/>
  <c r="L2452" i="3"/>
  <c r="L2450" i="3"/>
  <c r="L2448" i="3"/>
  <c r="L2446" i="3"/>
  <c r="K2446" i="3"/>
  <c r="L2444" i="3"/>
  <c r="L2442" i="3"/>
  <c r="L2435" i="3"/>
  <c r="L2433" i="3"/>
  <c r="L2431" i="3"/>
  <c r="L2411" i="3"/>
  <c r="K2411" i="3"/>
  <c r="L2394" i="3"/>
  <c r="L2392" i="3"/>
  <c r="AE2392" i="3" s="1"/>
  <c r="L2381" i="3"/>
  <c r="K2381" i="3"/>
  <c r="L2377" i="3"/>
  <c r="L2375" i="3"/>
  <c r="L2373" i="3"/>
  <c r="L2371" i="3"/>
  <c r="L2369" i="3"/>
  <c r="L2367" i="3"/>
  <c r="L2364" i="3"/>
  <c r="AZ2364" i="3" s="1"/>
  <c r="L2362" i="3"/>
  <c r="L2331" i="3"/>
  <c r="BH2324" i="3"/>
  <c r="AF2322" i="3"/>
  <c r="L2309" i="3"/>
  <c r="K2288" i="3"/>
  <c r="K2286" i="3"/>
  <c r="AI2394" i="3"/>
  <c r="AM2394" i="3"/>
  <c r="W2394" i="3"/>
  <c r="AY2394" i="3"/>
  <c r="S2394" i="3"/>
  <c r="BC2394" i="3"/>
  <c r="K2478" i="3"/>
  <c r="K2477" i="3"/>
  <c r="K2445" i="3"/>
  <c r="L2425" i="3"/>
  <c r="K2425" i="3"/>
  <c r="L2409" i="3"/>
  <c r="K2409" i="3"/>
  <c r="L2401" i="3"/>
  <c r="K2401" i="3"/>
  <c r="AG2401" i="3" s="1"/>
  <c r="L2379" i="3"/>
  <c r="K2379" i="3"/>
  <c r="K2377" i="3"/>
  <c r="R2377" i="3" s="1"/>
  <c r="L2333" i="3"/>
  <c r="K2333" i="3"/>
  <c r="K2320" i="3"/>
  <c r="L2319" i="3"/>
  <c r="L2316" i="3"/>
  <c r="K2310" i="3"/>
  <c r="K2303" i="3"/>
  <c r="K2301" i="3"/>
  <c r="K2299" i="3"/>
  <c r="K2297" i="3"/>
  <c r="L2296" i="3"/>
  <c r="K2295" i="3"/>
  <c r="K2292" i="3"/>
  <c r="R2288" i="3"/>
  <c r="K2283" i="3"/>
  <c r="AN2283" i="3" s="1"/>
  <c r="AQ2392" i="3"/>
  <c r="L2478" i="3"/>
  <c r="L2476" i="3"/>
  <c r="L2474" i="3"/>
  <c r="L2472" i="3"/>
  <c r="L2470" i="3"/>
  <c r="K2469" i="3"/>
  <c r="AJ2469" i="3" s="1"/>
  <c r="K2455" i="3"/>
  <c r="K2442" i="3"/>
  <c r="K2441" i="3"/>
  <c r="K2428" i="3"/>
  <c r="AK2428" i="3" s="1"/>
  <c r="L2419" i="3"/>
  <c r="K2419" i="3"/>
  <c r="L2416" i="3"/>
  <c r="L2414" i="3"/>
  <c r="K2414" i="3"/>
  <c r="L2403" i="3"/>
  <c r="K2403" i="3"/>
  <c r="L2398" i="3"/>
  <c r="L2396" i="3"/>
  <c r="K2396" i="3"/>
  <c r="L2393" i="3"/>
  <c r="K2393" i="3"/>
  <c r="L2389" i="3"/>
  <c r="K2389" i="3"/>
  <c r="L2386" i="3"/>
  <c r="L2384" i="3"/>
  <c r="P2384" i="3" s="1"/>
  <c r="K2384" i="3"/>
  <c r="AF2364" i="3"/>
  <c r="K2354" i="3"/>
  <c r="O2354" i="3" s="1"/>
  <c r="K2308" i="3"/>
  <c r="K2468" i="3"/>
  <c r="K2464" i="3"/>
  <c r="K2438" i="3"/>
  <c r="BA2399" i="3"/>
  <c r="BH2364" i="3"/>
  <c r="P2364" i="3"/>
  <c r="K2356" i="3"/>
  <c r="K2338" i="3"/>
  <c r="K2285" i="3"/>
  <c r="AZ2285" i="3" s="1"/>
  <c r="Q2428" i="3"/>
  <c r="BD2428" i="3"/>
  <c r="L2477" i="3"/>
  <c r="K2476" i="3"/>
  <c r="L2475" i="3"/>
  <c r="K2474" i="3"/>
  <c r="P2474" i="3" s="1"/>
  <c r="L2473" i="3"/>
  <c r="K2472" i="3"/>
  <c r="P2472" i="3" s="1"/>
  <c r="L2471" i="3"/>
  <c r="K2470" i="3"/>
  <c r="K2467" i="3"/>
  <c r="K2462" i="3"/>
  <c r="K2460" i="3"/>
  <c r="K2458" i="3"/>
  <c r="K2453" i="3"/>
  <c r="K2451" i="3"/>
  <c r="K2444" i="3"/>
  <c r="K2443" i="3"/>
  <c r="K2436" i="3"/>
  <c r="K2435" i="3"/>
  <c r="K2433" i="3"/>
  <c r="K2431" i="3"/>
  <c r="L2429" i="3"/>
  <c r="K2429" i="3"/>
  <c r="L2420" i="3"/>
  <c r="K2420" i="3"/>
  <c r="L2415" i="3"/>
  <c r="K2415" i="3"/>
  <c r="L2404" i="3"/>
  <c r="K2404" i="3"/>
  <c r="L2397" i="3"/>
  <c r="K2397" i="3"/>
  <c r="BG2392" i="3"/>
  <c r="AA2392" i="3"/>
  <c r="P2392" i="3"/>
  <c r="S2392" i="3"/>
  <c r="AI2392" i="3"/>
  <c r="AY2392" i="3"/>
  <c r="W2392" i="3"/>
  <c r="AM2392" i="3"/>
  <c r="BC2392" i="3"/>
  <c r="L2390" i="3"/>
  <c r="K2390" i="3"/>
  <c r="L2385" i="3"/>
  <c r="K2385" i="3"/>
  <c r="AA2356" i="3"/>
  <c r="AQ2356" i="3"/>
  <c r="BG2356" i="3"/>
  <c r="O2356" i="3"/>
  <c r="AE2356" i="3"/>
  <c r="AU2356" i="3"/>
  <c r="AI2356" i="3"/>
  <c r="AM2356" i="3"/>
  <c r="O2328" i="3"/>
  <c r="O2324" i="3"/>
  <c r="O2360" i="3"/>
  <c r="AE2360" i="3"/>
  <c r="S2360" i="3"/>
  <c r="AI2360" i="3"/>
  <c r="AY2360" i="3"/>
  <c r="BC2360" i="3"/>
  <c r="AA2360" i="3"/>
  <c r="BG2360" i="3"/>
  <c r="W2318" i="3"/>
  <c r="AR2318" i="3"/>
  <c r="AB2318" i="3"/>
  <c r="AX2318" i="3"/>
  <c r="AH2318" i="3"/>
  <c r="BC2318" i="3"/>
  <c r="BH2318" i="3"/>
  <c r="O2400" i="3"/>
  <c r="AI2400" i="3"/>
  <c r="AY2400" i="3"/>
  <c r="AR2469" i="3"/>
  <c r="K2466" i="3"/>
  <c r="K2465" i="3"/>
  <c r="K2457" i="3"/>
  <c r="K2454" i="3"/>
  <c r="K2452" i="3"/>
  <c r="K2450" i="3"/>
  <c r="K2448" i="3"/>
  <c r="K2447" i="3"/>
  <c r="K2440" i="3"/>
  <c r="K2439" i="3"/>
  <c r="L2427" i="3"/>
  <c r="K2427" i="3"/>
  <c r="L2423" i="3"/>
  <c r="K2423" i="3"/>
  <c r="L2412" i="3"/>
  <c r="K2412" i="3"/>
  <c r="L2407" i="3"/>
  <c r="K2407" i="3"/>
  <c r="P2396" i="3"/>
  <c r="L2382" i="3"/>
  <c r="K2382" i="3"/>
  <c r="AQ2360" i="3"/>
  <c r="M2322" i="3"/>
  <c r="T2322" i="3"/>
  <c r="AJ2322" i="3"/>
  <c r="AZ2322" i="3"/>
  <c r="X2322" i="3"/>
  <c r="AN2322" i="3"/>
  <c r="BD2322" i="3"/>
  <c r="AB2322" i="3"/>
  <c r="AR2322" i="3"/>
  <c r="BH2322" i="3"/>
  <c r="AV2322" i="3"/>
  <c r="R2318" i="3"/>
  <c r="Q2401" i="3"/>
  <c r="AL2401" i="3"/>
  <c r="BG2401" i="3"/>
  <c r="V2401" i="3"/>
  <c r="AQ2401" i="3"/>
  <c r="U2399" i="3"/>
  <c r="P2394" i="3"/>
  <c r="AA2394" i="3"/>
  <c r="AQ2394" i="3"/>
  <c r="BG2394" i="3"/>
  <c r="O2394" i="3"/>
  <c r="AE2394" i="3"/>
  <c r="AU2394" i="3"/>
  <c r="T2374" i="3"/>
  <c r="AN2374" i="3"/>
  <c r="O2364" i="3"/>
  <c r="AB2364" i="3"/>
  <c r="AR2364" i="3"/>
  <c r="T2364" i="3"/>
  <c r="AN2364" i="3"/>
  <c r="BC2364" i="3"/>
  <c r="X2364" i="3"/>
  <c r="AU2364" i="3"/>
  <c r="BE2364" i="3"/>
  <c r="K2362" i="3"/>
  <c r="AM2360" i="3"/>
  <c r="S2328" i="3"/>
  <c r="W2328" i="3"/>
  <c r="AM2328" i="3"/>
  <c r="BC2328" i="3"/>
  <c r="AB2328" i="3"/>
  <c r="AR2328" i="3"/>
  <c r="P2324" i="3"/>
  <c r="W2324" i="3"/>
  <c r="AM2324" i="3"/>
  <c r="BC2324" i="3"/>
  <c r="AB2324" i="3"/>
  <c r="AR2324" i="3"/>
  <c r="P2322" i="3"/>
  <c r="M2285" i="3"/>
  <c r="X2285" i="3"/>
  <c r="AN2285" i="3"/>
  <c r="BD2285" i="3"/>
  <c r="AB2285" i="3"/>
  <c r="AR2285" i="3"/>
  <c r="BH2285" i="3"/>
  <c r="P2285" i="3"/>
  <c r="AF2285" i="3"/>
  <c r="AV2285" i="3"/>
  <c r="T2285" i="3"/>
  <c r="AJ2285" i="3"/>
  <c r="M2283" i="3"/>
  <c r="X2283" i="3"/>
  <c r="AR2283" i="3"/>
  <c r="AB2283" i="3"/>
  <c r="AZ2283" i="3"/>
  <c r="AJ2283" i="3"/>
  <c r="BD2283" i="3"/>
  <c r="L2426" i="3"/>
  <c r="AY2426" i="3" s="1"/>
  <c r="L2421" i="3"/>
  <c r="K2421" i="3"/>
  <c r="L2418" i="3"/>
  <c r="P2418" i="3" s="1"/>
  <c r="L2413" i="3"/>
  <c r="K2413" i="3"/>
  <c r="L2410" i="3"/>
  <c r="P2410" i="3" s="1"/>
  <c r="L2405" i="3"/>
  <c r="K2405" i="3"/>
  <c r="L2402" i="3"/>
  <c r="P2402" i="3" s="1"/>
  <c r="L2395" i="3"/>
  <c r="K2395" i="3"/>
  <c r="L2391" i="3"/>
  <c r="K2391" i="3"/>
  <c r="L2388" i="3"/>
  <c r="L2383" i="3"/>
  <c r="K2383" i="3"/>
  <c r="L2380" i="3"/>
  <c r="L2378" i="3"/>
  <c r="K2378" i="3"/>
  <c r="K2375" i="3"/>
  <c r="AV2374" i="3"/>
  <c r="K2369" i="3"/>
  <c r="K2368" i="3"/>
  <c r="L2366" i="3"/>
  <c r="K2366" i="3"/>
  <c r="S2364" i="3"/>
  <c r="K2358" i="3"/>
  <c r="L2353" i="3"/>
  <c r="K2353" i="3"/>
  <c r="K2352" i="3"/>
  <c r="L2350" i="3"/>
  <c r="K2350" i="3"/>
  <c r="L2348" i="3"/>
  <c r="K2348" i="3"/>
  <c r="K2330" i="3"/>
  <c r="K2326" i="3"/>
  <c r="S2326" i="3" s="1"/>
  <c r="V2323" i="3"/>
  <c r="AL2323" i="3"/>
  <c r="T2283" i="3"/>
  <c r="K2281" i="3"/>
  <c r="AA2400" i="3"/>
  <c r="AB2376" i="3"/>
  <c r="AB2374" i="3"/>
  <c r="K2367" i="3"/>
  <c r="K2365" i="3"/>
  <c r="AA2354" i="3"/>
  <c r="W2354" i="3"/>
  <c r="BC2354" i="3"/>
  <c r="AE2354" i="3"/>
  <c r="W2288" i="3"/>
  <c r="AR2288" i="3"/>
  <c r="AB2288" i="3"/>
  <c r="AX2288" i="3"/>
  <c r="AH2288" i="3"/>
  <c r="BC2288" i="3"/>
  <c r="BH2283" i="3"/>
  <c r="L2346" i="3"/>
  <c r="K2346" i="3"/>
  <c r="L2344" i="3"/>
  <c r="K2344" i="3"/>
  <c r="K2342" i="3"/>
  <c r="K2340" i="3"/>
  <c r="L2337" i="3"/>
  <c r="K2334" i="3"/>
  <c r="O2322" i="3"/>
  <c r="P2318" i="3"/>
  <c r="K2315" i="3"/>
  <c r="K2294" i="3"/>
  <c r="L2292" i="3"/>
  <c r="Q2292" i="3" s="1"/>
  <c r="O2288" i="3"/>
  <c r="P2283" i="3"/>
  <c r="L2359" i="3"/>
  <c r="K2359" i="3"/>
  <c r="L2357" i="3"/>
  <c r="K2357" i="3"/>
  <c r="L2355" i="3"/>
  <c r="K2355" i="3"/>
  <c r="L2342" i="3"/>
  <c r="K2341" i="3"/>
  <c r="L2340" i="3"/>
  <c r="L2335" i="3"/>
  <c r="AZ2328" i="3"/>
  <c r="AJ2328" i="3"/>
  <c r="T2328" i="3"/>
  <c r="AZ2324" i="3"/>
  <c r="AJ2324" i="3"/>
  <c r="T2324" i="3"/>
  <c r="L2321" i="3"/>
  <c r="K2321" i="3"/>
  <c r="K2313" i="3"/>
  <c r="L2307" i="3"/>
  <c r="L2305" i="3"/>
  <c r="L2293" i="3"/>
  <c r="P2293" i="3" s="1"/>
  <c r="L2290" i="3"/>
  <c r="W2290" i="3" s="1"/>
  <c r="L2361" i="3"/>
  <c r="K2361" i="3"/>
  <c r="K2339" i="3"/>
  <c r="AU2328" i="3"/>
  <c r="AE2328" i="3"/>
  <c r="AU2324" i="3"/>
  <c r="AE2324" i="3"/>
  <c r="L2317" i="3"/>
  <c r="K2316" i="3"/>
  <c r="K2314" i="3"/>
  <c r="K2311" i="3"/>
  <c r="K2302" i="3"/>
  <c r="K2300" i="3"/>
  <c r="K2298" i="3"/>
  <c r="K2296" i="3"/>
  <c r="L2295" i="3"/>
  <c r="L2291" i="3"/>
  <c r="K2291" i="3"/>
  <c r="L2287" i="3"/>
  <c r="N2478" i="3"/>
  <c r="R2478" i="3"/>
  <c r="V2478" i="3"/>
  <c r="Z2478" i="3"/>
  <c r="AD2478" i="3"/>
  <c r="AH2478" i="3"/>
  <c r="AL2478" i="3"/>
  <c r="AP2478" i="3"/>
  <c r="AT2478" i="3"/>
  <c r="AX2478" i="3"/>
  <c r="BB2478" i="3"/>
  <c r="BF2478" i="3"/>
  <c r="O2478" i="3"/>
  <c r="S2478" i="3"/>
  <c r="W2478" i="3"/>
  <c r="AA2478" i="3"/>
  <c r="AE2478" i="3"/>
  <c r="AI2478" i="3"/>
  <c r="AM2478" i="3"/>
  <c r="AQ2478" i="3"/>
  <c r="AU2478" i="3"/>
  <c r="AY2478" i="3"/>
  <c r="BC2478" i="3"/>
  <c r="BG2478" i="3"/>
  <c r="P2478" i="3"/>
  <c r="X2478" i="3"/>
  <c r="AF2478" i="3"/>
  <c r="AN2478" i="3"/>
  <c r="AV2478" i="3"/>
  <c r="BD2478" i="3"/>
  <c r="M2478" i="3"/>
  <c r="Q2478" i="3"/>
  <c r="U2478" i="3"/>
  <c r="Y2478" i="3"/>
  <c r="AC2478" i="3"/>
  <c r="AG2478" i="3"/>
  <c r="AK2478" i="3"/>
  <c r="AO2478" i="3"/>
  <c r="AS2478" i="3"/>
  <c r="AW2478" i="3"/>
  <c r="BA2478" i="3"/>
  <c r="BE2478" i="3"/>
  <c r="BI2478" i="3"/>
  <c r="T2478" i="3"/>
  <c r="AB2478" i="3"/>
  <c r="AJ2478" i="3"/>
  <c r="AR2478" i="3"/>
  <c r="AZ2478" i="3"/>
  <c r="BH2478" i="3"/>
  <c r="P2477" i="3"/>
  <c r="T2477" i="3"/>
  <c r="X2477" i="3"/>
  <c r="AB2477" i="3"/>
  <c r="AF2477" i="3"/>
  <c r="AJ2477" i="3"/>
  <c r="AN2477" i="3"/>
  <c r="AR2477" i="3"/>
  <c r="AV2477" i="3"/>
  <c r="AZ2477" i="3"/>
  <c r="BD2477" i="3"/>
  <c r="BH2477" i="3"/>
  <c r="M2477" i="3"/>
  <c r="Q2477" i="3"/>
  <c r="U2477" i="3"/>
  <c r="Y2477" i="3"/>
  <c r="AC2477" i="3"/>
  <c r="AG2477" i="3"/>
  <c r="AK2477" i="3"/>
  <c r="AO2477" i="3"/>
  <c r="AS2477" i="3"/>
  <c r="AW2477" i="3"/>
  <c r="BA2477" i="3"/>
  <c r="BE2477" i="3"/>
  <c r="BI2477" i="3"/>
  <c r="N2477" i="3"/>
  <c r="R2477" i="3"/>
  <c r="V2477" i="3"/>
  <c r="Z2477" i="3"/>
  <c r="AD2477" i="3"/>
  <c r="AH2477" i="3"/>
  <c r="AL2477" i="3"/>
  <c r="AP2477" i="3"/>
  <c r="AT2477" i="3"/>
  <c r="AX2477" i="3"/>
  <c r="BB2477" i="3"/>
  <c r="BF2477" i="3"/>
  <c r="O2477" i="3"/>
  <c r="S2477" i="3"/>
  <c r="W2477" i="3"/>
  <c r="AA2477" i="3"/>
  <c r="AE2477" i="3"/>
  <c r="AI2477" i="3"/>
  <c r="AM2477" i="3"/>
  <c r="AQ2477" i="3"/>
  <c r="AU2477" i="3"/>
  <c r="AY2477" i="3"/>
  <c r="BC2477" i="3"/>
  <c r="BG2477" i="3"/>
  <c r="BI2476" i="3"/>
  <c r="BA2476" i="3"/>
  <c r="AS2476" i="3"/>
  <c r="AK2476" i="3"/>
  <c r="Z2476" i="3"/>
  <c r="P2476" i="3"/>
  <c r="AX2472" i="3"/>
  <c r="Z2472" i="3"/>
  <c r="O2470" i="3"/>
  <c r="S2470" i="3"/>
  <c r="W2470" i="3"/>
  <c r="AA2470" i="3"/>
  <c r="AE2470" i="3"/>
  <c r="AI2470" i="3"/>
  <c r="AM2470" i="3"/>
  <c r="AQ2470" i="3"/>
  <c r="AU2470" i="3"/>
  <c r="AY2470" i="3"/>
  <c r="BC2470" i="3"/>
  <c r="BG2470" i="3"/>
  <c r="M2470" i="3"/>
  <c r="Q2470" i="3"/>
  <c r="U2470" i="3"/>
  <c r="Y2470" i="3"/>
  <c r="AC2470" i="3"/>
  <c r="AG2470" i="3"/>
  <c r="AK2470" i="3"/>
  <c r="AO2470" i="3"/>
  <c r="AS2470" i="3"/>
  <c r="AW2470" i="3"/>
  <c r="BA2470" i="3"/>
  <c r="BE2470" i="3"/>
  <c r="BI2470" i="3"/>
  <c r="P2467" i="3"/>
  <c r="T2467" i="3"/>
  <c r="X2467" i="3"/>
  <c r="AB2467" i="3"/>
  <c r="AF2467" i="3"/>
  <c r="AJ2467" i="3"/>
  <c r="AN2467" i="3"/>
  <c r="AR2467" i="3"/>
  <c r="AV2467" i="3"/>
  <c r="AZ2467" i="3"/>
  <c r="BD2467" i="3"/>
  <c r="BH2467" i="3"/>
  <c r="M2467" i="3"/>
  <c r="Q2467" i="3"/>
  <c r="U2467" i="3"/>
  <c r="Y2467" i="3"/>
  <c r="AC2467" i="3"/>
  <c r="AG2467" i="3"/>
  <c r="AK2467" i="3"/>
  <c r="AO2467" i="3"/>
  <c r="AS2467" i="3"/>
  <c r="AW2467" i="3"/>
  <c r="BA2467" i="3"/>
  <c r="BE2467" i="3"/>
  <c r="BI2467" i="3"/>
  <c r="N2467" i="3"/>
  <c r="R2467" i="3"/>
  <c r="V2467" i="3"/>
  <c r="Z2467" i="3"/>
  <c r="AD2467" i="3"/>
  <c r="AH2467" i="3"/>
  <c r="AL2467" i="3"/>
  <c r="AP2467" i="3"/>
  <c r="AT2467" i="3"/>
  <c r="AX2467" i="3"/>
  <c r="BB2467" i="3"/>
  <c r="BF2467" i="3"/>
  <c r="O2467" i="3"/>
  <c r="S2467" i="3"/>
  <c r="W2467" i="3"/>
  <c r="AA2467" i="3"/>
  <c r="AE2467" i="3"/>
  <c r="AI2467" i="3"/>
  <c r="AM2467" i="3"/>
  <c r="AQ2467" i="3"/>
  <c r="AU2467" i="3"/>
  <c r="AY2467" i="3"/>
  <c r="BC2467" i="3"/>
  <c r="BG2467" i="3"/>
  <c r="N2462" i="3"/>
  <c r="R2462" i="3"/>
  <c r="V2462" i="3"/>
  <c r="Z2462" i="3"/>
  <c r="AD2462" i="3"/>
  <c r="AH2462" i="3"/>
  <c r="AL2462" i="3"/>
  <c r="AP2462" i="3"/>
  <c r="AT2462" i="3"/>
  <c r="AX2462" i="3"/>
  <c r="BB2462" i="3"/>
  <c r="BF2462" i="3"/>
  <c r="O2462" i="3"/>
  <c r="S2462" i="3"/>
  <c r="W2462" i="3"/>
  <c r="AA2462" i="3"/>
  <c r="AE2462" i="3"/>
  <c r="AI2462" i="3"/>
  <c r="AM2462" i="3"/>
  <c r="AQ2462" i="3"/>
  <c r="AU2462" i="3"/>
  <c r="AY2462" i="3"/>
  <c r="BC2462" i="3"/>
  <c r="BG2462" i="3"/>
  <c r="P2462" i="3"/>
  <c r="T2462" i="3"/>
  <c r="X2462" i="3"/>
  <c r="AB2462" i="3"/>
  <c r="AF2462" i="3"/>
  <c r="AJ2462" i="3"/>
  <c r="AN2462" i="3"/>
  <c r="AR2462" i="3"/>
  <c r="AV2462" i="3"/>
  <c r="AZ2462" i="3"/>
  <c r="BD2462" i="3"/>
  <c r="BH2462" i="3"/>
  <c r="M2462" i="3"/>
  <c r="Q2462" i="3"/>
  <c r="U2462" i="3"/>
  <c r="Y2462" i="3"/>
  <c r="AC2462" i="3"/>
  <c r="AG2462" i="3"/>
  <c r="AK2462" i="3"/>
  <c r="AO2462" i="3"/>
  <c r="AS2462" i="3"/>
  <c r="AW2462" i="3"/>
  <c r="BA2462" i="3"/>
  <c r="BE2462" i="3"/>
  <c r="BI2462" i="3"/>
  <c r="P2453" i="3"/>
  <c r="T2453" i="3"/>
  <c r="X2453" i="3"/>
  <c r="AB2453" i="3"/>
  <c r="AF2453" i="3"/>
  <c r="AJ2453" i="3"/>
  <c r="AN2453" i="3"/>
  <c r="AR2453" i="3"/>
  <c r="AV2453" i="3"/>
  <c r="AZ2453" i="3"/>
  <c r="BD2453" i="3"/>
  <c r="BH2453" i="3"/>
  <c r="M2453" i="3"/>
  <c r="Q2453" i="3"/>
  <c r="U2453" i="3"/>
  <c r="Y2453" i="3"/>
  <c r="AC2453" i="3"/>
  <c r="AG2453" i="3"/>
  <c r="AK2453" i="3"/>
  <c r="AO2453" i="3"/>
  <c r="AS2453" i="3"/>
  <c r="AW2453" i="3"/>
  <c r="BA2453" i="3"/>
  <c r="BE2453" i="3"/>
  <c r="BI2453" i="3"/>
  <c r="N2453" i="3"/>
  <c r="R2453" i="3"/>
  <c r="V2453" i="3"/>
  <c r="Z2453" i="3"/>
  <c r="AD2453" i="3"/>
  <c r="AH2453" i="3"/>
  <c r="AL2453" i="3"/>
  <c r="AP2453" i="3"/>
  <c r="AT2453" i="3"/>
  <c r="AX2453" i="3"/>
  <c r="BB2453" i="3"/>
  <c r="BF2453" i="3"/>
  <c r="O2453" i="3"/>
  <c r="S2453" i="3"/>
  <c r="W2453" i="3"/>
  <c r="AA2453" i="3"/>
  <c r="AE2453" i="3"/>
  <c r="AI2453" i="3"/>
  <c r="AM2453" i="3"/>
  <c r="AQ2453" i="3"/>
  <c r="AU2453" i="3"/>
  <c r="AY2453" i="3"/>
  <c r="BC2453" i="3"/>
  <c r="BG2453" i="3"/>
  <c r="P2451" i="3"/>
  <c r="T2451" i="3"/>
  <c r="X2451" i="3"/>
  <c r="AB2451" i="3"/>
  <c r="AF2451" i="3"/>
  <c r="AJ2451" i="3"/>
  <c r="AN2451" i="3"/>
  <c r="AR2451" i="3"/>
  <c r="AV2451" i="3"/>
  <c r="AZ2451" i="3"/>
  <c r="BD2451" i="3"/>
  <c r="BH2451" i="3"/>
  <c r="M2451" i="3"/>
  <c r="Q2451" i="3"/>
  <c r="U2451" i="3"/>
  <c r="Y2451" i="3"/>
  <c r="AC2451" i="3"/>
  <c r="AG2451" i="3"/>
  <c r="AK2451" i="3"/>
  <c r="AO2451" i="3"/>
  <c r="AS2451" i="3"/>
  <c r="AW2451" i="3"/>
  <c r="BA2451" i="3"/>
  <c r="BE2451" i="3"/>
  <c r="BI2451" i="3"/>
  <c r="N2451" i="3"/>
  <c r="R2451" i="3"/>
  <c r="V2451" i="3"/>
  <c r="Z2451" i="3"/>
  <c r="AD2451" i="3"/>
  <c r="AH2451" i="3"/>
  <c r="AL2451" i="3"/>
  <c r="AP2451" i="3"/>
  <c r="AT2451" i="3"/>
  <c r="AX2451" i="3"/>
  <c r="BB2451" i="3"/>
  <c r="BF2451" i="3"/>
  <c r="O2451" i="3"/>
  <c r="S2451" i="3"/>
  <c r="W2451" i="3"/>
  <c r="AA2451" i="3"/>
  <c r="AE2451" i="3"/>
  <c r="AI2451" i="3"/>
  <c r="AM2451" i="3"/>
  <c r="AQ2451" i="3"/>
  <c r="AU2451" i="3"/>
  <c r="AY2451" i="3"/>
  <c r="BC2451" i="3"/>
  <c r="BG2451" i="3"/>
  <c r="P2443" i="3"/>
  <c r="T2443" i="3"/>
  <c r="X2443" i="3"/>
  <c r="AB2443" i="3"/>
  <c r="AF2443" i="3"/>
  <c r="AJ2443" i="3"/>
  <c r="AN2443" i="3"/>
  <c r="AR2443" i="3"/>
  <c r="AV2443" i="3"/>
  <c r="AZ2443" i="3"/>
  <c r="BD2443" i="3"/>
  <c r="BH2443" i="3"/>
  <c r="M2443" i="3"/>
  <c r="Q2443" i="3"/>
  <c r="U2443" i="3"/>
  <c r="Y2443" i="3"/>
  <c r="AC2443" i="3"/>
  <c r="AG2443" i="3"/>
  <c r="AK2443" i="3"/>
  <c r="AO2443" i="3"/>
  <c r="AS2443" i="3"/>
  <c r="AW2443" i="3"/>
  <c r="BA2443" i="3"/>
  <c r="BE2443" i="3"/>
  <c r="BI2443" i="3"/>
  <c r="N2443" i="3"/>
  <c r="R2443" i="3"/>
  <c r="V2443" i="3"/>
  <c r="Z2443" i="3"/>
  <c r="AD2443" i="3"/>
  <c r="AH2443" i="3"/>
  <c r="AL2443" i="3"/>
  <c r="AP2443" i="3"/>
  <c r="AT2443" i="3"/>
  <c r="AX2443" i="3"/>
  <c r="BB2443" i="3"/>
  <c r="BF2443" i="3"/>
  <c r="O2443" i="3"/>
  <c r="S2443" i="3"/>
  <c r="W2443" i="3"/>
  <c r="AA2443" i="3"/>
  <c r="AE2443" i="3"/>
  <c r="AI2443" i="3"/>
  <c r="AM2443" i="3"/>
  <c r="AQ2443" i="3"/>
  <c r="AU2443" i="3"/>
  <c r="AY2443" i="3"/>
  <c r="BC2443" i="3"/>
  <c r="BG2443" i="3"/>
  <c r="N2436" i="3"/>
  <c r="R2436" i="3"/>
  <c r="V2436" i="3"/>
  <c r="Z2436" i="3"/>
  <c r="AD2436" i="3"/>
  <c r="AH2436" i="3"/>
  <c r="AL2436" i="3"/>
  <c r="AP2436" i="3"/>
  <c r="AT2436" i="3"/>
  <c r="AX2436" i="3"/>
  <c r="BB2436" i="3"/>
  <c r="BF2436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P2436" i="3"/>
  <c r="T2436" i="3"/>
  <c r="X2436" i="3"/>
  <c r="AB2436" i="3"/>
  <c r="AF2436" i="3"/>
  <c r="AJ2436" i="3"/>
  <c r="AN2436" i="3"/>
  <c r="AR2436" i="3"/>
  <c r="AV2436" i="3"/>
  <c r="AZ2436" i="3"/>
  <c r="BD2436" i="3"/>
  <c r="BH2436" i="3"/>
  <c r="M2436" i="3"/>
  <c r="Q2436" i="3"/>
  <c r="U2436" i="3"/>
  <c r="Y2436" i="3"/>
  <c r="AC2436" i="3"/>
  <c r="AG2436" i="3"/>
  <c r="AK2436" i="3"/>
  <c r="AO2436" i="3"/>
  <c r="AS2436" i="3"/>
  <c r="AW2436" i="3"/>
  <c r="BA2436" i="3"/>
  <c r="BE2436" i="3"/>
  <c r="BI2436" i="3"/>
  <c r="P2435" i="3"/>
  <c r="T2435" i="3"/>
  <c r="X2435" i="3"/>
  <c r="AB2435" i="3"/>
  <c r="AF2435" i="3"/>
  <c r="AJ2435" i="3"/>
  <c r="AN2435" i="3"/>
  <c r="AR2435" i="3"/>
  <c r="AV2435" i="3"/>
  <c r="AZ2435" i="3"/>
  <c r="BD2435" i="3"/>
  <c r="BH2435" i="3"/>
  <c r="M2435" i="3"/>
  <c r="Q2435" i="3"/>
  <c r="U2435" i="3"/>
  <c r="Y2435" i="3"/>
  <c r="AC2435" i="3"/>
  <c r="AG2435" i="3"/>
  <c r="AK2435" i="3"/>
  <c r="AO2435" i="3"/>
  <c r="AS2435" i="3"/>
  <c r="AW2435" i="3"/>
  <c r="BA2435" i="3"/>
  <c r="BE2435" i="3"/>
  <c r="BI2435" i="3"/>
  <c r="N2435" i="3"/>
  <c r="R2435" i="3"/>
  <c r="V2435" i="3"/>
  <c r="Z2435" i="3"/>
  <c r="AD2435" i="3"/>
  <c r="AH2435" i="3"/>
  <c r="AL2435" i="3"/>
  <c r="AP2435" i="3"/>
  <c r="AT2435" i="3"/>
  <c r="AX2435" i="3"/>
  <c r="BB2435" i="3"/>
  <c r="BF2435" i="3"/>
  <c r="O2435" i="3"/>
  <c r="S2435" i="3"/>
  <c r="W2435" i="3"/>
  <c r="AA2435" i="3"/>
  <c r="AE2435" i="3"/>
  <c r="AI2435" i="3"/>
  <c r="AM2435" i="3"/>
  <c r="AQ2435" i="3"/>
  <c r="AU2435" i="3"/>
  <c r="AY2435" i="3"/>
  <c r="BC2435" i="3"/>
  <c r="BG2435" i="3"/>
  <c r="P2433" i="3"/>
  <c r="T2433" i="3"/>
  <c r="X2433" i="3"/>
  <c r="AB2433" i="3"/>
  <c r="AF2433" i="3"/>
  <c r="AJ2433" i="3"/>
  <c r="AN2433" i="3"/>
  <c r="AR2433" i="3"/>
  <c r="AV2433" i="3"/>
  <c r="AZ2433" i="3"/>
  <c r="BD2433" i="3"/>
  <c r="BH2433" i="3"/>
  <c r="M2433" i="3"/>
  <c r="Q2433" i="3"/>
  <c r="U2433" i="3"/>
  <c r="Y2433" i="3"/>
  <c r="AC2433" i="3"/>
  <c r="AG2433" i="3"/>
  <c r="AK2433" i="3"/>
  <c r="AO2433" i="3"/>
  <c r="AS2433" i="3"/>
  <c r="AW2433" i="3"/>
  <c r="BA2433" i="3"/>
  <c r="BE2433" i="3"/>
  <c r="BI2433" i="3"/>
  <c r="N2433" i="3"/>
  <c r="R2433" i="3"/>
  <c r="V2433" i="3"/>
  <c r="Z2433" i="3"/>
  <c r="AD2433" i="3"/>
  <c r="AH2433" i="3"/>
  <c r="AL2433" i="3"/>
  <c r="AP2433" i="3"/>
  <c r="AT2433" i="3"/>
  <c r="AX2433" i="3"/>
  <c r="BB2433" i="3"/>
  <c r="BF2433" i="3"/>
  <c r="O2433" i="3"/>
  <c r="S2433" i="3"/>
  <c r="W2433" i="3"/>
  <c r="AA2433" i="3"/>
  <c r="AE2433" i="3"/>
  <c r="AI2433" i="3"/>
  <c r="AM2433" i="3"/>
  <c r="AQ2433" i="3"/>
  <c r="AU2433" i="3"/>
  <c r="AY2433" i="3"/>
  <c r="BC2433" i="3"/>
  <c r="BG2433" i="3"/>
  <c r="P2431" i="3"/>
  <c r="T2431" i="3"/>
  <c r="X2431" i="3"/>
  <c r="AB2431" i="3"/>
  <c r="AF2431" i="3"/>
  <c r="AJ2431" i="3"/>
  <c r="AN2431" i="3"/>
  <c r="AR2431" i="3"/>
  <c r="AV2431" i="3"/>
  <c r="AZ2431" i="3"/>
  <c r="BD2431" i="3"/>
  <c r="BH2431" i="3"/>
  <c r="M2431" i="3"/>
  <c r="Q2431" i="3"/>
  <c r="U2431" i="3"/>
  <c r="Y2431" i="3"/>
  <c r="AC2431" i="3"/>
  <c r="AG2431" i="3"/>
  <c r="AK2431" i="3"/>
  <c r="AO2431" i="3"/>
  <c r="AS2431" i="3"/>
  <c r="AW2431" i="3"/>
  <c r="BA2431" i="3"/>
  <c r="BE2431" i="3"/>
  <c r="BI2431" i="3"/>
  <c r="N2431" i="3"/>
  <c r="R2431" i="3"/>
  <c r="V2431" i="3"/>
  <c r="Z2431" i="3"/>
  <c r="AD2431" i="3"/>
  <c r="AH2431" i="3"/>
  <c r="AL2431" i="3"/>
  <c r="AP2431" i="3"/>
  <c r="AT2431" i="3"/>
  <c r="AX2431" i="3"/>
  <c r="BB2431" i="3"/>
  <c r="BF2431" i="3"/>
  <c r="O2431" i="3"/>
  <c r="S2431" i="3"/>
  <c r="W2431" i="3"/>
  <c r="AA2431" i="3"/>
  <c r="AE2431" i="3"/>
  <c r="AI2431" i="3"/>
  <c r="AM2431" i="3"/>
  <c r="AQ2431" i="3"/>
  <c r="AU2431" i="3"/>
  <c r="AY2431" i="3"/>
  <c r="BC2431" i="3"/>
  <c r="BG2431" i="3"/>
  <c r="P2429" i="3"/>
  <c r="T2429" i="3"/>
  <c r="N2429" i="3"/>
  <c r="S2429" i="3"/>
  <c r="X2429" i="3"/>
  <c r="AB2429" i="3"/>
  <c r="AF2429" i="3"/>
  <c r="AJ2429" i="3"/>
  <c r="AN2429" i="3"/>
  <c r="AR2429" i="3"/>
  <c r="AV2429" i="3"/>
  <c r="AZ2429" i="3"/>
  <c r="BD2429" i="3"/>
  <c r="BH2429" i="3"/>
  <c r="O2429" i="3"/>
  <c r="U2429" i="3"/>
  <c r="Y2429" i="3"/>
  <c r="AC2429" i="3"/>
  <c r="AG2429" i="3"/>
  <c r="AK2429" i="3"/>
  <c r="AO2429" i="3"/>
  <c r="AS2429" i="3"/>
  <c r="AW2429" i="3"/>
  <c r="BA2429" i="3"/>
  <c r="BE2429" i="3"/>
  <c r="BI2429" i="3"/>
  <c r="Q2429" i="3"/>
  <c r="V2429" i="3"/>
  <c r="Z2429" i="3"/>
  <c r="AD2429" i="3"/>
  <c r="AH2429" i="3"/>
  <c r="AL2429" i="3"/>
  <c r="AP2429" i="3"/>
  <c r="AT2429" i="3"/>
  <c r="AX2429" i="3"/>
  <c r="BB2429" i="3"/>
  <c r="BF2429" i="3"/>
  <c r="M2429" i="3"/>
  <c r="R2429" i="3"/>
  <c r="W2429" i="3"/>
  <c r="AA2429" i="3"/>
  <c r="AE2429" i="3"/>
  <c r="AI2429" i="3"/>
  <c r="AM2429" i="3"/>
  <c r="AQ2429" i="3"/>
  <c r="AU2429" i="3"/>
  <c r="AY2429" i="3"/>
  <c r="BC2429" i="3"/>
  <c r="BG2429" i="3"/>
  <c r="BE2476" i="3"/>
  <c r="AW2476" i="3"/>
  <c r="AO2476" i="3"/>
  <c r="AF2476" i="3"/>
  <c r="U2476" i="3"/>
  <c r="BF2474" i="3"/>
  <c r="AX2474" i="3"/>
  <c r="AP2474" i="3"/>
  <c r="AH2474" i="3"/>
  <c r="Z2474" i="3"/>
  <c r="R2474" i="3"/>
  <c r="BF2470" i="3"/>
  <c r="AX2470" i="3"/>
  <c r="AP2470" i="3"/>
  <c r="AH2470" i="3"/>
  <c r="Z2470" i="3"/>
  <c r="R2470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O2458" i="3"/>
  <c r="S2458" i="3"/>
  <c r="W2458" i="3"/>
  <c r="AA2458" i="3"/>
  <c r="AE2458" i="3"/>
  <c r="AI2458" i="3"/>
  <c r="AM2458" i="3"/>
  <c r="AQ2458" i="3"/>
  <c r="AU2458" i="3"/>
  <c r="AY2458" i="3"/>
  <c r="BC2458" i="3"/>
  <c r="BG2458" i="3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M2458" i="3"/>
  <c r="Q2458" i="3"/>
  <c r="U2458" i="3"/>
  <c r="Y2458" i="3"/>
  <c r="AC2458" i="3"/>
  <c r="AG2458" i="3"/>
  <c r="AK2458" i="3"/>
  <c r="AO2458" i="3"/>
  <c r="AS2458" i="3"/>
  <c r="AW2458" i="3"/>
  <c r="BA2458" i="3"/>
  <c r="BE2458" i="3"/>
  <c r="BI2458" i="3"/>
  <c r="BH2476" i="3"/>
  <c r="BD2476" i="3"/>
  <c r="AZ2476" i="3"/>
  <c r="AV2476" i="3"/>
  <c r="AR2476" i="3"/>
  <c r="AN2476" i="3"/>
  <c r="AJ2476" i="3"/>
  <c r="AD2476" i="3"/>
  <c r="Y2476" i="3"/>
  <c r="T2476" i="3"/>
  <c r="N2476" i="3"/>
  <c r="BD2474" i="3"/>
  <c r="AV2474" i="3"/>
  <c r="AN2474" i="3"/>
  <c r="AF2474" i="3"/>
  <c r="X2474" i="3"/>
  <c r="BD2472" i="3"/>
  <c r="AV2472" i="3"/>
  <c r="AN2472" i="3"/>
  <c r="AF2472" i="3"/>
  <c r="X2472" i="3"/>
  <c r="BD2470" i="3"/>
  <c r="AV2470" i="3"/>
  <c r="AN2470" i="3"/>
  <c r="AF2470" i="3"/>
  <c r="X2470" i="3"/>
  <c r="P2470" i="3"/>
  <c r="M2469" i="3"/>
  <c r="Q2469" i="3"/>
  <c r="U2469" i="3"/>
  <c r="Y2469" i="3"/>
  <c r="AC2469" i="3"/>
  <c r="AG2469" i="3"/>
  <c r="AK2469" i="3"/>
  <c r="AO2469" i="3"/>
  <c r="AS2469" i="3"/>
  <c r="AW2469" i="3"/>
  <c r="BA2469" i="3"/>
  <c r="BE2469" i="3"/>
  <c r="BI2469" i="3"/>
  <c r="N2469" i="3"/>
  <c r="R2469" i="3"/>
  <c r="V2469" i="3"/>
  <c r="Z2469" i="3"/>
  <c r="AD2469" i="3"/>
  <c r="AH2469" i="3"/>
  <c r="O2469" i="3"/>
  <c r="S2469" i="3"/>
  <c r="W2469" i="3"/>
  <c r="AA2469" i="3"/>
  <c r="AE2469" i="3"/>
  <c r="AI2469" i="3"/>
  <c r="AM2469" i="3"/>
  <c r="AQ2469" i="3"/>
  <c r="AU2469" i="3"/>
  <c r="AY2469" i="3"/>
  <c r="BC2469" i="3"/>
  <c r="BG2469" i="3"/>
  <c r="N2456" i="3"/>
  <c r="R2456" i="3"/>
  <c r="V2456" i="3"/>
  <c r="Z2456" i="3"/>
  <c r="AD2456" i="3"/>
  <c r="AH2456" i="3"/>
  <c r="AL2456" i="3"/>
  <c r="AP2456" i="3"/>
  <c r="AT2456" i="3"/>
  <c r="AX2456" i="3"/>
  <c r="BB2456" i="3"/>
  <c r="BF2456" i="3"/>
  <c r="O2456" i="3"/>
  <c r="S2456" i="3"/>
  <c r="W2456" i="3"/>
  <c r="AA2456" i="3"/>
  <c r="AE2456" i="3"/>
  <c r="AI2456" i="3"/>
  <c r="AM2456" i="3"/>
  <c r="AQ2456" i="3"/>
  <c r="AU2456" i="3"/>
  <c r="AY2456" i="3"/>
  <c r="BC2456" i="3"/>
  <c r="BG2456" i="3"/>
  <c r="P2456" i="3"/>
  <c r="T2456" i="3"/>
  <c r="X2456" i="3"/>
  <c r="AB2456" i="3"/>
  <c r="AF2456" i="3"/>
  <c r="AJ2456" i="3"/>
  <c r="AN2456" i="3"/>
  <c r="AR2456" i="3"/>
  <c r="AV2456" i="3"/>
  <c r="AZ2456" i="3"/>
  <c r="BD2456" i="3"/>
  <c r="BH2456" i="3"/>
  <c r="M2456" i="3"/>
  <c r="Q2456" i="3"/>
  <c r="U2456" i="3"/>
  <c r="Y2456" i="3"/>
  <c r="AC2456" i="3"/>
  <c r="AG2456" i="3"/>
  <c r="AK2456" i="3"/>
  <c r="AO2456" i="3"/>
  <c r="AS2456" i="3"/>
  <c r="AW2456" i="3"/>
  <c r="BA2456" i="3"/>
  <c r="BE2456" i="3"/>
  <c r="BI2456" i="3"/>
  <c r="P2449" i="3"/>
  <c r="T2449" i="3"/>
  <c r="X2449" i="3"/>
  <c r="AB2449" i="3"/>
  <c r="AF2449" i="3"/>
  <c r="AJ2449" i="3"/>
  <c r="AN2449" i="3"/>
  <c r="AR2449" i="3"/>
  <c r="AV2449" i="3"/>
  <c r="AZ2449" i="3"/>
  <c r="BD2449" i="3"/>
  <c r="BH2449" i="3"/>
  <c r="M2449" i="3"/>
  <c r="Q2449" i="3"/>
  <c r="U2449" i="3"/>
  <c r="Y2449" i="3"/>
  <c r="AC2449" i="3"/>
  <c r="AG2449" i="3"/>
  <c r="AK2449" i="3"/>
  <c r="AO2449" i="3"/>
  <c r="AS2449" i="3"/>
  <c r="AW2449" i="3"/>
  <c r="BA2449" i="3"/>
  <c r="BE2449" i="3"/>
  <c r="BI2449" i="3"/>
  <c r="N2449" i="3"/>
  <c r="R2449" i="3"/>
  <c r="V2449" i="3"/>
  <c r="Z2449" i="3"/>
  <c r="AD2449" i="3"/>
  <c r="AH2449" i="3"/>
  <c r="AL2449" i="3"/>
  <c r="AP2449" i="3"/>
  <c r="AT2449" i="3"/>
  <c r="AX2449" i="3"/>
  <c r="BB2449" i="3"/>
  <c r="BF2449" i="3"/>
  <c r="O2449" i="3"/>
  <c r="S2449" i="3"/>
  <c r="W2449" i="3"/>
  <c r="AA2449" i="3"/>
  <c r="AE2449" i="3"/>
  <c r="AI2449" i="3"/>
  <c r="AM2449" i="3"/>
  <c r="AQ2449" i="3"/>
  <c r="AU2449" i="3"/>
  <c r="AY2449" i="3"/>
  <c r="BC2449" i="3"/>
  <c r="BG2449" i="3"/>
  <c r="N2442" i="3"/>
  <c r="R2442" i="3"/>
  <c r="V2442" i="3"/>
  <c r="Z2442" i="3"/>
  <c r="AD2442" i="3"/>
  <c r="AH2442" i="3"/>
  <c r="AL2442" i="3"/>
  <c r="AP2442" i="3"/>
  <c r="AT2442" i="3"/>
  <c r="AX2442" i="3"/>
  <c r="BB2442" i="3"/>
  <c r="BF2442" i="3"/>
  <c r="O2442" i="3"/>
  <c r="S2442" i="3"/>
  <c r="W2442" i="3"/>
  <c r="AA2442" i="3"/>
  <c r="AE2442" i="3"/>
  <c r="AI2442" i="3"/>
  <c r="AM2442" i="3"/>
  <c r="AQ2442" i="3"/>
  <c r="AU2442" i="3"/>
  <c r="AY2442" i="3"/>
  <c r="BC2442" i="3"/>
  <c r="BG2442" i="3"/>
  <c r="P2442" i="3"/>
  <c r="T2442" i="3"/>
  <c r="X2442" i="3"/>
  <c r="AB2442" i="3"/>
  <c r="AF2442" i="3"/>
  <c r="AJ2442" i="3"/>
  <c r="AN2442" i="3"/>
  <c r="AR2442" i="3"/>
  <c r="AV2442" i="3"/>
  <c r="AZ2442" i="3"/>
  <c r="BD2442" i="3"/>
  <c r="BH2442" i="3"/>
  <c r="M2442" i="3"/>
  <c r="Q2442" i="3"/>
  <c r="U2442" i="3"/>
  <c r="Y2442" i="3"/>
  <c r="AC2442" i="3"/>
  <c r="AG2442" i="3"/>
  <c r="AK2442" i="3"/>
  <c r="AO2442" i="3"/>
  <c r="AS2442" i="3"/>
  <c r="AW2442" i="3"/>
  <c r="BA2442" i="3"/>
  <c r="BE2442" i="3"/>
  <c r="BI2442" i="3"/>
  <c r="P2441" i="3"/>
  <c r="T2441" i="3"/>
  <c r="X2441" i="3"/>
  <c r="AB2441" i="3"/>
  <c r="AF2441" i="3"/>
  <c r="AJ2441" i="3"/>
  <c r="AN2441" i="3"/>
  <c r="AR2441" i="3"/>
  <c r="AV2441" i="3"/>
  <c r="AZ2441" i="3"/>
  <c r="BD2441" i="3"/>
  <c r="BH2441" i="3"/>
  <c r="M2441" i="3"/>
  <c r="Q2441" i="3"/>
  <c r="U2441" i="3"/>
  <c r="Y2441" i="3"/>
  <c r="AC2441" i="3"/>
  <c r="AG2441" i="3"/>
  <c r="AK2441" i="3"/>
  <c r="AO2441" i="3"/>
  <c r="AS2441" i="3"/>
  <c r="AW2441" i="3"/>
  <c r="BA2441" i="3"/>
  <c r="BE2441" i="3"/>
  <c r="BI2441" i="3"/>
  <c r="N2441" i="3"/>
  <c r="R2441" i="3"/>
  <c r="V2441" i="3"/>
  <c r="Z2441" i="3"/>
  <c r="AD2441" i="3"/>
  <c r="AH2441" i="3"/>
  <c r="AL2441" i="3"/>
  <c r="AP2441" i="3"/>
  <c r="AT2441" i="3"/>
  <c r="AX2441" i="3"/>
  <c r="BB2441" i="3"/>
  <c r="BF2441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N2434" i="3"/>
  <c r="R2434" i="3"/>
  <c r="V2434" i="3"/>
  <c r="Z2434" i="3"/>
  <c r="AD2434" i="3"/>
  <c r="AH2434" i="3"/>
  <c r="AL2434" i="3"/>
  <c r="AP2434" i="3"/>
  <c r="AT2434" i="3"/>
  <c r="AX2434" i="3"/>
  <c r="BB2434" i="3"/>
  <c r="BF2434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P2434" i="3"/>
  <c r="T2434" i="3"/>
  <c r="X2434" i="3"/>
  <c r="AB2434" i="3"/>
  <c r="AF2434" i="3"/>
  <c r="AJ2434" i="3"/>
  <c r="AN2434" i="3"/>
  <c r="AR2434" i="3"/>
  <c r="AV2434" i="3"/>
  <c r="AZ2434" i="3"/>
  <c r="BD2434" i="3"/>
  <c r="BH2434" i="3"/>
  <c r="M2434" i="3"/>
  <c r="Q2434" i="3"/>
  <c r="U2434" i="3"/>
  <c r="Y2434" i="3"/>
  <c r="AC2434" i="3"/>
  <c r="AG2434" i="3"/>
  <c r="AK2434" i="3"/>
  <c r="AO2434" i="3"/>
  <c r="AS2434" i="3"/>
  <c r="AW2434" i="3"/>
  <c r="BA2434" i="3"/>
  <c r="BE2434" i="3"/>
  <c r="BI2434" i="3"/>
  <c r="N2432" i="3"/>
  <c r="R2432" i="3"/>
  <c r="V2432" i="3"/>
  <c r="Z2432" i="3"/>
  <c r="AD2432" i="3"/>
  <c r="AH2432" i="3"/>
  <c r="AL2432" i="3"/>
  <c r="AP2432" i="3"/>
  <c r="AT2432" i="3"/>
  <c r="AX2432" i="3"/>
  <c r="BB2432" i="3"/>
  <c r="BF2432" i="3"/>
  <c r="O2432" i="3"/>
  <c r="S2432" i="3"/>
  <c r="W2432" i="3"/>
  <c r="AA2432" i="3"/>
  <c r="AE2432" i="3"/>
  <c r="AI2432" i="3"/>
  <c r="AM2432" i="3"/>
  <c r="AQ2432" i="3"/>
  <c r="AU2432" i="3"/>
  <c r="AY2432" i="3"/>
  <c r="BC2432" i="3"/>
  <c r="BG2432" i="3"/>
  <c r="P2432" i="3"/>
  <c r="T2432" i="3"/>
  <c r="X2432" i="3"/>
  <c r="AB2432" i="3"/>
  <c r="AF2432" i="3"/>
  <c r="AJ2432" i="3"/>
  <c r="AN2432" i="3"/>
  <c r="AR2432" i="3"/>
  <c r="AV2432" i="3"/>
  <c r="AZ2432" i="3"/>
  <c r="BD2432" i="3"/>
  <c r="BH2432" i="3"/>
  <c r="M2432" i="3"/>
  <c r="Q2432" i="3"/>
  <c r="U2432" i="3"/>
  <c r="Y2432" i="3"/>
  <c r="AC2432" i="3"/>
  <c r="AG2432" i="3"/>
  <c r="AK2432" i="3"/>
  <c r="AO2432" i="3"/>
  <c r="AS2432" i="3"/>
  <c r="AW2432" i="3"/>
  <c r="BA2432" i="3"/>
  <c r="BE2432" i="3"/>
  <c r="BI2432" i="3"/>
  <c r="N2430" i="3"/>
  <c r="R2430" i="3"/>
  <c r="V2430" i="3"/>
  <c r="Z2430" i="3"/>
  <c r="AD2430" i="3"/>
  <c r="AH2430" i="3"/>
  <c r="AL2430" i="3"/>
  <c r="AP2430" i="3"/>
  <c r="AT2430" i="3"/>
  <c r="AX2430" i="3"/>
  <c r="BB2430" i="3"/>
  <c r="BF2430" i="3"/>
  <c r="O2430" i="3"/>
  <c r="S2430" i="3"/>
  <c r="W2430" i="3"/>
  <c r="AA2430" i="3"/>
  <c r="AE2430" i="3"/>
  <c r="AI2430" i="3"/>
  <c r="AM2430" i="3"/>
  <c r="AQ2430" i="3"/>
  <c r="AU2430" i="3"/>
  <c r="AY2430" i="3"/>
  <c r="BC2430" i="3"/>
  <c r="BG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O2474" i="3"/>
  <c r="S2474" i="3"/>
  <c r="W2474" i="3"/>
  <c r="AA2474" i="3"/>
  <c r="AE2474" i="3"/>
  <c r="AI2474" i="3"/>
  <c r="AM2474" i="3"/>
  <c r="AQ2474" i="3"/>
  <c r="AU2474" i="3"/>
  <c r="AY2474" i="3"/>
  <c r="BC2474" i="3"/>
  <c r="BG2474" i="3"/>
  <c r="M2474" i="3"/>
  <c r="Q2474" i="3"/>
  <c r="U2474" i="3"/>
  <c r="Y2474" i="3"/>
  <c r="AC2474" i="3"/>
  <c r="AG2474" i="3"/>
  <c r="AK2474" i="3"/>
  <c r="AO2474" i="3"/>
  <c r="AS2474" i="3"/>
  <c r="AW2474" i="3"/>
  <c r="BA2474" i="3"/>
  <c r="BE2474" i="3"/>
  <c r="BI2474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BG2476" i="3"/>
  <c r="BC2476" i="3"/>
  <c r="AY2476" i="3"/>
  <c r="AU2476" i="3"/>
  <c r="AQ2476" i="3"/>
  <c r="AM2476" i="3"/>
  <c r="AH2476" i="3"/>
  <c r="AC2476" i="3"/>
  <c r="X2476" i="3"/>
  <c r="R2476" i="3"/>
  <c r="BB2474" i="3"/>
  <c r="AT2474" i="3"/>
  <c r="AL2474" i="3"/>
  <c r="AD2474" i="3"/>
  <c r="V2474" i="3"/>
  <c r="N2474" i="3"/>
  <c r="BB2472" i="3"/>
  <c r="AT2472" i="3"/>
  <c r="AL2472" i="3"/>
  <c r="AD2472" i="3"/>
  <c r="V2472" i="3"/>
  <c r="N2472" i="3"/>
  <c r="BB2470" i="3"/>
  <c r="AT2470" i="3"/>
  <c r="AL2470" i="3"/>
  <c r="AD2470" i="3"/>
  <c r="V2470" i="3"/>
  <c r="N2470" i="3"/>
  <c r="BF2469" i="3"/>
  <c r="AX2469" i="3"/>
  <c r="AP2469" i="3"/>
  <c r="AF2469" i="3"/>
  <c r="P2469" i="3"/>
  <c r="N2468" i="3"/>
  <c r="R2468" i="3"/>
  <c r="V2468" i="3"/>
  <c r="Z2468" i="3"/>
  <c r="AD2468" i="3"/>
  <c r="AH2468" i="3"/>
  <c r="AL2468" i="3"/>
  <c r="AP2468" i="3"/>
  <c r="AT2468" i="3"/>
  <c r="AX2468" i="3"/>
  <c r="BB2468" i="3"/>
  <c r="BF2468" i="3"/>
  <c r="O2468" i="3"/>
  <c r="S2468" i="3"/>
  <c r="W2468" i="3"/>
  <c r="AA2468" i="3"/>
  <c r="AE2468" i="3"/>
  <c r="AI2468" i="3"/>
  <c r="AM2468" i="3"/>
  <c r="AQ2468" i="3"/>
  <c r="AU2468" i="3"/>
  <c r="AY2468" i="3"/>
  <c r="BC2468" i="3"/>
  <c r="BG2468" i="3"/>
  <c r="P2468" i="3"/>
  <c r="T2468" i="3"/>
  <c r="X2468" i="3"/>
  <c r="AB2468" i="3"/>
  <c r="AF2468" i="3"/>
  <c r="AJ2468" i="3"/>
  <c r="AN2468" i="3"/>
  <c r="AR2468" i="3"/>
  <c r="AV2468" i="3"/>
  <c r="AZ2468" i="3"/>
  <c r="BD2468" i="3"/>
  <c r="BH2468" i="3"/>
  <c r="M2468" i="3"/>
  <c r="Q2468" i="3"/>
  <c r="U2468" i="3"/>
  <c r="Y2468" i="3"/>
  <c r="AC2468" i="3"/>
  <c r="AG2468" i="3"/>
  <c r="AK2468" i="3"/>
  <c r="AO2468" i="3"/>
  <c r="AS2468" i="3"/>
  <c r="AW2468" i="3"/>
  <c r="BA2468" i="3"/>
  <c r="BE2468" i="3"/>
  <c r="BI2468" i="3"/>
  <c r="N2466" i="3"/>
  <c r="R2466" i="3"/>
  <c r="V2466" i="3"/>
  <c r="Z2466" i="3"/>
  <c r="AD2466" i="3"/>
  <c r="AH2466" i="3"/>
  <c r="AL2466" i="3"/>
  <c r="AP2466" i="3"/>
  <c r="AT2466" i="3"/>
  <c r="AX2466" i="3"/>
  <c r="BB2466" i="3"/>
  <c r="BF2466" i="3"/>
  <c r="O2466" i="3"/>
  <c r="S2466" i="3"/>
  <c r="W2466" i="3"/>
  <c r="AA2466" i="3"/>
  <c r="AE2466" i="3"/>
  <c r="AI2466" i="3"/>
  <c r="AM2466" i="3"/>
  <c r="AQ2466" i="3"/>
  <c r="AU2466" i="3"/>
  <c r="AY2466" i="3"/>
  <c r="BC2466" i="3"/>
  <c r="BG2466" i="3"/>
  <c r="P2466" i="3"/>
  <c r="T2466" i="3"/>
  <c r="X2466" i="3"/>
  <c r="AB2466" i="3"/>
  <c r="AF2466" i="3"/>
  <c r="AJ2466" i="3"/>
  <c r="AN2466" i="3"/>
  <c r="AR2466" i="3"/>
  <c r="AV2466" i="3"/>
  <c r="AZ2466" i="3"/>
  <c r="BD2466" i="3"/>
  <c r="BH2466" i="3"/>
  <c r="M2466" i="3"/>
  <c r="Q2466" i="3"/>
  <c r="U2466" i="3"/>
  <c r="Y2466" i="3"/>
  <c r="AC2466" i="3"/>
  <c r="AG2466" i="3"/>
  <c r="AK2466" i="3"/>
  <c r="AO2466" i="3"/>
  <c r="AS2466" i="3"/>
  <c r="AW2466" i="3"/>
  <c r="BA2466" i="3"/>
  <c r="BE2466" i="3"/>
  <c r="BI2466" i="3"/>
  <c r="P2465" i="3"/>
  <c r="T2465" i="3"/>
  <c r="X2465" i="3"/>
  <c r="AB2465" i="3"/>
  <c r="AF2465" i="3"/>
  <c r="AJ2465" i="3"/>
  <c r="AN2465" i="3"/>
  <c r="AR2465" i="3"/>
  <c r="AV2465" i="3"/>
  <c r="AZ2465" i="3"/>
  <c r="BD2465" i="3"/>
  <c r="BH2465" i="3"/>
  <c r="M2465" i="3"/>
  <c r="Q2465" i="3"/>
  <c r="U2465" i="3"/>
  <c r="Y2465" i="3"/>
  <c r="AC2465" i="3"/>
  <c r="AG2465" i="3"/>
  <c r="AK2465" i="3"/>
  <c r="AO2465" i="3"/>
  <c r="AS2465" i="3"/>
  <c r="AW2465" i="3"/>
  <c r="BA2465" i="3"/>
  <c r="BE2465" i="3"/>
  <c r="BI2465" i="3"/>
  <c r="N2465" i="3"/>
  <c r="R2465" i="3"/>
  <c r="V2465" i="3"/>
  <c r="Z2465" i="3"/>
  <c r="AD2465" i="3"/>
  <c r="AH2465" i="3"/>
  <c r="AL2465" i="3"/>
  <c r="AP2465" i="3"/>
  <c r="AT2465" i="3"/>
  <c r="AX2465" i="3"/>
  <c r="BB2465" i="3"/>
  <c r="BF2465" i="3"/>
  <c r="O2465" i="3"/>
  <c r="S2465" i="3"/>
  <c r="W2465" i="3"/>
  <c r="AA2465" i="3"/>
  <c r="AE2465" i="3"/>
  <c r="AI2465" i="3"/>
  <c r="AM2465" i="3"/>
  <c r="AQ2465" i="3"/>
  <c r="AU2465" i="3"/>
  <c r="AY2465" i="3"/>
  <c r="BC2465" i="3"/>
  <c r="BG2465" i="3"/>
  <c r="P2457" i="3"/>
  <c r="T2457" i="3"/>
  <c r="X2457" i="3"/>
  <c r="AB2457" i="3"/>
  <c r="AF2457" i="3"/>
  <c r="AJ2457" i="3"/>
  <c r="AN2457" i="3"/>
  <c r="AR2457" i="3"/>
  <c r="AV2457" i="3"/>
  <c r="AZ2457" i="3"/>
  <c r="BD2457" i="3"/>
  <c r="BH2457" i="3"/>
  <c r="M2457" i="3"/>
  <c r="Q2457" i="3"/>
  <c r="U2457" i="3"/>
  <c r="Y2457" i="3"/>
  <c r="AC2457" i="3"/>
  <c r="AG2457" i="3"/>
  <c r="AK2457" i="3"/>
  <c r="AO2457" i="3"/>
  <c r="AS2457" i="3"/>
  <c r="AW2457" i="3"/>
  <c r="BA2457" i="3"/>
  <c r="BE2457" i="3"/>
  <c r="BI2457" i="3"/>
  <c r="N2457" i="3"/>
  <c r="R2457" i="3"/>
  <c r="V2457" i="3"/>
  <c r="Z2457" i="3"/>
  <c r="AD2457" i="3"/>
  <c r="AH2457" i="3"/>
  <c r="AL2457" i="3"/>
  <c r="AP2457" i="3"/>
  <c r="AT2457" i="3"/>
  <c r="AX2457" i="3"/>
  <c r="BB2457" i="3"/>
  <c r="BF2457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N2454" i="3"/>
  <c r="R2454" i="3"/>
  <c r="V2454" i="3"/>
  <c r="Z2454" i="3"/>
  <c r="AD2454" i="3"/>
  <c r="AH2454" i="3"/>
  <c r="AL2454" i="3"/>
  <c r="AP2454" i="3"/>
  <c r="AT2454" i="3"/>
  <c r="AX2454" i="3"/>
  <c r="BB2454" i="3"/>
  <c r="BF2454" i="3"/>
  <c r="O2454" i="3"/>
  <c r="S2454" i="3"/>
  <c r="W2454" i="3"/>
  <c r="AA2454" i="3"/>
  <c r="AE2454" i="3"/>
  <c r="AI2454" i="3"/>
  <c r="AM2454" i="3"/>
  <c r="AQ2454" i="3"/>
  <c r="AU2454" i="3"/>
  <c r="AY2454" i="3"/>
  <c r="BC2454" i="3"/>
  <c r="BG2454" i="3"/>
  <c r="P2454" i="3"/>
  <c r="T2454" i="3"/>
  <c r="X2454" i="3"/>
  <c r="AB2454" i="3"/>
  <c r="AF2454" i="3"/>
  <c r="AJ2454" i="3"/>
  <c r="AN2454" i="3"/>
  <c r="AR2454" i="3"/>
  <c r="AV2454" i="3"/>
  <c r="AZ2454" i="3"/>
  <c r="BD2454" i="3"/>
  <c r="BH2454" i="3"/>
  <c r="M2454" i="3"/>
  <c r="Q2454" i="3"/>
  <c r="U2454" i="3"/>
  <c r="Y2454" i="3"/>
  <c r="AC2454" i="3"/>
  <c r="AG2454" i="3"/>
  <c r="AK2454" i="3"/>
  <c r="AO2454" i="3"/>
  <c r="AS2454" i="3"/>
  <c r="AW2454" i="3"/>
  <c r="BA2454" i="3"/>
  <c r="BE2454" i="3"/>
  <c r="BI2454" i="3"/>
  <c r="N2452" i="3"/>
  <c r="R2452" i="3"/>
  <c r="V2452" i="3"/>
  <c r="Z2452" i="3"/>
  <c r="AD2452" i="3"/>
  <c r="AH2452" i="3"/>
  <c r="AL2452" i="3"/>
  <c r="AP2452" i="3"/>
  <c r="AT2452" i="3"/>
  <c r="AX2452" i="3"/>
  <c r="BB2452" i="3"/>
  <c r="BF2452" i="3"/>
  <c r="O2452" i="3"/>
  <c r="S2452" i="3"/>
  <c r="W2452" i="3"/>
  <c r="AA2452" i="3"/>
  <c r="AE2452" i="3"/>
  <c r="AI2452" i="3"/>
  <c r="AM2452" i="3"/>
  <c r="AQ2452" i="3"/>
  <c r="AU2452" i="3"/>
  <c r="AY2452" i="3"/>
  <c r="BC2452" i="3"/>
  <c r="BG2452" i="3"/>
  <c r="P2452" i="3"/>
  <c r="T2452" i="3"/>
  <c r="X2452" i="3"/>
  <c r="AB2452" i="3"/>
  <c r="AF2452" i="3"/>
  <c r="AJ2452" i="3"/>
  <c r="AN2452" i="3"/>
  <c r="AR2452" i="3"/>
  <c r="AV2452" i="3"/>
  <c r="AZ2452" i="3"/>
  <c r="BD2452" i="3"/>
  <c r="BH2452" i="3"/>
  <c r="M2452" i="3"/>
  <c r="Q2452" i="3"/>
  <c r="U2452" i="3"/>
  <c r="Y2452" i="3"/>
  <c r="AC2452" i="3"/>
  <c r="AG2452" i="3"/>
  <c r="AK2452" i="3"/>
  <c r="AO2452" i="3"/>
  <c r="AS2452" i="3"/>
  <c r="AW2452" i="3"/>
  <c r="BA2452" i="3"/>
  <c r="BE2452" i="3"/>
  <c r="BI2452" i="3"/>
  <c r="N2450" i="3"/>
  <c r="R2450" i="3"/>
  <c r="V2450" i="3"/>
  <c r="Z2450" i="3"/>
  <c r="AD2450" i="3"/>
  <c r="AH2450" i="3"/>
  <c r="AL2450" i="3"/>
  <c r="AP2450" i="3"/>
  <c r="AT2450" i="3"/>
  <c r="AX2450" i="3"/>
  <c r="BB2450" i="3"/>
  <c r="BF2450" i="3"/>
  <c r="O2450" i="3"/>
  <c r="S2450" i="3"/>
  <c r="W2450" i="3"/>
  <c r="AA2450" i="3"/>
  <c r="AE2450" i="3"/>
  <c r="AI2450" i="3"/>
  <c r="AM2450" i="3"/>
  <c r="AQ2450" i="3"/>
  <c r="AU2450" i="3"/>
  <c r="AY2450" i="3"/>
  <c r="BC2450" i="3"/>
  <c r="BG2450" i="3"/>
  <c r="P2450" i="3"/>
  <c r="T2450" i="3"/>
  <c r="X2450" i="3"/>
  <c r="AB2450" i="3"/>
  <c r="AF2450" i="3"/>
  <c r="AJ2450" i="3"/>
  <c r="AN2450" i="3"/>
  <c r="AR2450" i="3"/>
  <c r="AV2450" i="3"/>
  <c r="AZ2450" i="3"/>
  <c r="BD2450" i="3"/>
  <c r="BH2450" i="3"/>
  <c r="M2450" i="3"/>
  <c r="Q2450" i="3"/>
  <c r="U2450" i="3"/>
  <c r="Y2450" i="3"/>
  <c r="AC2450" i="3"/>
  <c r="AG2450" i="3"/>
  <c r="AK2450" i="3"/>
  <c r="AO2450" i="3"/>
  <c r="AS2450" i="3"/>
  <c r="AW2450" i="3"/>
  <c r="BA2450" i="3"/>
  <c r="BE2450" i="3"/>
  <c r="BI2450" i="3"/>
  <c r="N2448" i="3"/>
  <c r="R2448" i="3"/>
  <c r="V2448" i="3"/>
  <c r="Z2448" i="3"/>
  <c r="AD2448" i="3"/>
  <c r="AH2448" i="3"/>
  <c r="AL2448" i="3"/>
  <c r="AP2448" i="3"/>
  <c r="AT2448" i="3"/>
  <c r="AX2448" i="3"/>
  <c r="BB2448" i="3"/>
  <c r="BF2448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P2448" i="3"/>
  <c r="T2448" i="3"/>
  <c r="X2448" i="3"/>
  <c r="AB2448" i="3"/>
  <c r="AF2448" i="3"/>
  <c r="AJ2448" i="3"/>
  <c r="AN2448" i="3"/>
  <c r="AR2448" i="3"/>
  <c r="AV2448" i="3"/>
  <c r="AZ2448" i="3"/>
  <c r="BD2448" i="3"/>
  <c r="BH2448" i="3"/>
  <c r="M2448" i="3"/>
  <c r="Q2448" i="3"/>
  <c r="U2448" i="3"/>
  <c r="Y2448" i="3"/>
  <c r="AC2448" i="3"/>
  <c r="AG2448" i="3"/>
  <c r="AK2448" i="3"/>
  <c r="AO2448" i="3"/>
  <c r="AS2448" i="3"/>
  <c r="AW2448" i="3"/>
  <c r="BA2448" i="3"/>
  <c r="BE2448" i="3"/>
  <c r="BI2448" i="3"/>
  <c r="P2447" i="3"/>
  <c r="T2447" i="3"/>
  <c r="X2447" i="3"/>
  <c r="AB2447" i="3"/>
  <c r="AF2447" i="3"/>
  <c r="AJ2447" i="3"/>
  <c r="AN2447" i="3"/>
  <c r="AR2447" i="3"/>
  <c r="AV2447" i="3"/>
  <c r="AZ2447" i="3"/>
  <c r="BD2447" i="3"/>
  <c r="BH2447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N2447" i="3"/>
  <c r="R2447" i="3"/>
  <c r="V2447" i="3"/>
  <c r="Z2447" i="3"/>
  <c r="AD2447" i="3"/>
  <c r="AH2447" i="3"/>
  <c r="AL2447" i="3"/>
  <c r="AP2447" i="3"/>
  <c r="AT2447" i="3"/>
  <c r="AX2447" i="3"/>
  <c r="BB2447" i="3"/>
  <c r="BF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N2440" i="3"/>
  <c r="R2440" i="3"/>
  <c r="V2440" i="3"/>
  <c r="Z2440" i="3"/>
  <c r="AD2440" i="3"/>
  <c r="AH2440" i="3"/>
  <c r="AL2440" i="3"/>
  <c r="AP2440" i="3"/>
  <c r="AT2440" i="3"/>
  <c r="AX2440" i="3"/>
  <c r="BB2440" i="3"/>
  <c r="BF2440" i="3"/>
  <c r="O2440" i="3"/>
  <c r="S2440" i="3"/>
  <c r="W2440" i="3"/>
  <c r="AA2440" i="3"/>
  <c r="AE2440" i="3"/>
  <c r="AI2440" i="3"/>
  <c r="AM2440" i="3"/>
  <c r="AQ2440" i="3"/>
  <c r="AU2440" i="3"/>
  <c r="AY2440" i="3"/>
  <c r="BC2440" i="3"/>
  <c r="BG2440" i="3"/>
  <c r="P2440" i="3"/>
  <c r="T2440" i="3"/>
  <c r="X2440" i="3"/>
  <c r="AB2440" i="3"/>
  <c r="AF2440" i="3"/>
  <c r="AJ2440" i="3"/>
  <c r="AN2440" i="3"/>
  <c r="AR2440" i="3"/>
  <c r="AV2440" i="3"/>
  <c r="AZ2440" i="3"/>
  <c r="BD2440" i="3"/>
  <c r="BH2440" i="3"/>
  <c r="M2440" i="3"/>
  <c r="Q2440" i="3"/>
  <c r="U2440" i="3"/>
  <c r="Y2440" i="3"/>
  <c r="AC2440" i="3"/>
  <c r="AG2440" i="3"/>
  <c r="AK2440" i="3"/>
  <c r="AO2440" i="3"/>
  <c r="AS2440" i="3"/>
  <c r="AW2440" i="3"/>
  <c r="BA2440" i="3"/>
  <c r="BE2440" i="3"/>
  <c r="BI2440" i="3"/>
  <c r="P2439" i="3"/>
  <c r="T2439" i="3"/>
  <c r="X2439" i="3"/>
  <c r="AB2439" i="3"/>
  <c r="AF2439" i="3"/>
  <c r="AJ2439" i="3"/>
  <c r="AN2439" i="3"/>
  <c r="AR2439" i="3"/>
  <c r="AV2439" i="3"/>
  <c r="AZ2439" i="3"/>
  <c r="BD2439" i="3"/>
  <c r="BH2439" i="3"/>
  <c r="M2439" i="3"/>
  <c r="Q2439" i="3"/>
  <c r="U2439" i="3"/>
  <c r="Y2439" i="3"/>
  <c r="AC2439" i="3"/>
  <c r="AG2439" i="3"/>
  <c r="AK2439" i="3"/>
  <c r="AO2439" i="3"/>
  <c r="AS2439" i="3"/>
  <c r="AW2439" i="3"/>
  <c r="BA2439" i="3"/>
  <c r="BE2439" i="3"/>
  <c r="BI2439" i="3"/>
  <c r="N2439" i="3"/>
  <c r="R2439" i="3"/>
  <c r="V2439" i="3"/>
  <c r="Z2439" i="3"/>
  <c r="AD2439" i="3"/>
  <c r="AH2439" i="3"/>
  <c r="AL2439" i="3"/>
  <c r="AP2439" i="3"/>
  <c r="AT2439" i="3"/>
  <c r="AX2439" i="3"/>
  <c r="BB2439" i="3"/>
  <c r="BF2439" i="3"/>
  <c r="O2439" i="3"/>
  <c r="S2439" i="3"/>
  <c r="W2439" i="3"/>
  <c r="AA2439" i="3"/>
  <c r="AE2439" i="3"/>
  <c r="AI2439" i="3"/>
  <c r="AM2439" i="3"/>
  <c r="AQ2439" i="3"/>
  <c r="AU2439" i="3"/>
  <c r="AY2439" i="3"/>
  <c r="BC2439" i="3"/>
  <c r="BG2439" i="3"/>
  <c r="O2476" i="3"/>
  <c r="S2476" i="3"/>
  <c r="W2476" i="3"/>
  <c r="AA2476" i="3"/>
  <c r="AE2476" i="3"/>
  <c r="AI2476" i="3"/>
  <c r="BF2472" i="3"/>
  <c r="AP2472" i="3"/>
  <c r="AH2472" i="3"/>
  <c r="R2472" i="3"/>
  <c r="N2460" i="3"/>
  <c r="R2460" i="3"/>
  <c r="V2460" i="3"/>
  <c r="Z2460" i="3"/>
  <c r="AD2460" i="3"/>
  <c r="AH2460" i="3"/>
  <c r="AL2460" i="3"/>
  <c r="AP2460" i="3"/>
  <c r="AT2460" i="3"/>
  <c r="AX2460" i="3"/>
  <c r="BB2460" i="3"/>
  <c r="BF2460" i="3"/>
  <c r="O2460" i="3"/>
  <c r="S2460" i="3"/>
  <c r="W2460" i="3"/>
  <c r="AA2460" i="3"/>
  <c r="AE2460" i="3"/>
  <c r="AI2460" i="3"/>
  <c r="AM2460" i="3"/>
  <c r="AQ2460" i="3"/>
  <c r="AU2460" i="3"/>
  <c r="AY2460" i="3"/>
  <c r="BC2460" i="3"/>
  <c r="BG2460" i="3"/>
  <c r="P2460" i="3"/>
  <c r="T2460" i="3"/>
  <c r="X2460" i="3"/>
  <c r="AB2460" i="3"/>
  <c r="AF2460" i="3"/>
  <c r="AJ2460" i="3"/>
  <c r="AN2460" i="3"/>
  <c r="AR2460" i="3"/>
  <c r="AV2460" i="3"/>
  <c r="AZ2460" i="3"/>
  <c r="BD2460" i="3"/>
  <c r="BH2460" i="3"/>
  <c r="M2460" i="3"/>
  <c r="Q2460" i="3"/>
  <c r="U2460" i="3"/>
  <c r="Y2460" i="3"/>
  <c r="AC2460" i="3"/>
  <c r="AG2460" i="3"/>
  <c r="AK2460" i="3"/>
  <c r="AO2460" i="3"/>
  <c r="AS2460" i="3"/>
  <c r="AW2460" i="3"/>
  <c r="BA2460" i="3"/>
  <c r="BE2460" i="3"/>
  <c r="BI2460" i="3"/>
  <c r="N2444" i="3"/>
  <c r="R2444" i="3"/>
  <c r="V2444" i="3"/>
  <c r="Z2444" i="3"/>
  <c r="AD2444" i="3"/>
  <c r="AH2444" i="3"/>
  <c r="AL2444" i="3"/>
  <c r="AP2444" i="3"/>
  <c r="AT2444" i="3"/>
  <c r="AX2444" i="3"/>
  <c r="BB2444" i="3"/>
  <c r="BF2444" i="3"/>
  <c r="O2444" i="3"/>
  <c r="S2444" i="3"/>
  <c r="W2444" i="3"/>
  <c r="AA2444" i="3"/>
  <c r="AE2444" i="3"/>
  <c r="AI2444" i="3"/>
  <c r="AM2444" i="3"/>
  <c r="AQ2444" i="3"/>
  <c r="AU2444" i="3"/>
  <c r="AY2444" i="3"/>
  <c r="BC2444" i="3"/>
  <c r="BG2444" i="3"/>
  <c r="P2444" i="3"/>
  <c r="T2444" i="3"/>
  <c r="X2444" i="3"/>
  <c r="AB2444" i="3"/>
  <c r="AF2444" i="3"/>
  <c r="AJ2444" i="3"/>
  <c r="AN2444" i="3"/>
  <c r="AR2444" i="3"/>
  <c r="AV2444" i="3"/>
  <c r="AZ2444" i="3"/>
  <c r="BD2444" i="3"/>
  <c r="BH2444" i="3"/>
  <c r="M2444" i="3"/>
  <c r="Q2444" i="3"/>
  <c r="U2444" i="3"/>
  <c r="Y2444" i="3"/>
  <c r="AC2444" i="3"/>
  <c r="AG2444" i="3"/>
  <c r="AK2444" i="3"/>
  <c r="AO2444" i="3"/>
  <c r="AS2444" i="3"/>
  <c r="AW2444" i="3"/>
  <c r="BA2444" i="3"/>
  <c r="BE2444" i="3"/>
  <c r="BI2444" i="3"/>
  <c r="BF2476" i="3"/>
  <c r="BB2476" i="3"/>
  <c r="AX2476" i="3"/>
  <c r="AT2476" i="3"/>
  <c r="AP2476" i="3"/>
  <c r="AL2476" i="3"/>
  <c r="AG2476" i="3"/>
  <c r="AB2476" i="3"/>
  <c r="V2476" i="3"/>
  <c r="Q2476" i="3"/>
  <c r="K2475" i="3"/>
  <c r="BH2474" i="3"/>
  <c r="AZ2474" i="3"/>
  <c r="AR2474" i="3"/>
  <c r="AJ2474" i="3"/>
  <c r="AB2474" i="3"/>
  <c r="T2474" i="3"/>
  <c r="K2473" i="3"/>
  <c r="BH2472" i="3"/>
  <c r="AZ2472" i="3"/>
  <c r="AR2472" i="3"/>
  <c r="AJ2472" i="3"/>
  <c r="AB2472" i="3"/>
  <c r="T2472" i="3"/>
  <c r="K2471" i="3"/>
  <c r="BH2470" i="3"/>
  <c r="AZ2470" i="3"/>
  <c r="AR2470" i="3"/>
  <c r="AJ2470" i="3"/>
  <c r="AB2470" i="3"/>
  <c r="T2470" i="3"/>
  <c r="BD2469" i="3"/>
  <c r="AV2469" i="3"/>
  <c r="AN2469" i="3"/>
  <c r="AB2469" i="3"/>
  <c r="N2464" i="3"/>
  <c r="R2464" i="3"/>
  <c r="V2464" i="3"/>
  <c r="Z2464" i="3"/>
  <c r="AD2464" i="3"/>
  <c r="AH2464" i="3"/>
  <c r="AL2464" i="3"/>
  <c r="AP2464" i="3"/>
  <c r="AT2464" i="3"/>
  <c r="AX2464" i="3"/>
  <c r="BB2464" i="3"/>
  <c r="BF2464" i="3"/>
  <c r="O2464" i="3"/>
  <c r="S2464" i="3"/>
  <c r="W2464" i="3"/>
  <c r="AA2464" i="3"/>
  <c r="AE2464" i="3"/>
  <c r="AI2464" i="3"/>
  <c r="AM2464" i="3"/>
  <c r="AQ2464" i="3"/>
  <c r="AU2464" i="3"/>
  <c r="AY2464" i="3"/>
  <c r="BC2464" i="3"/>
  <c r="BG2464" i="3"/>
  <c r="P2464" i="3"/>
  <c r="T2464" i="3"/>
  <c r="X2464" i="3"/>
  <c r="AB2464" i="3"/>
  <c r="AF2464" i="3"/>
  <c r="AJ2464" i="3"/>
  <c r="AN2464" i="3"/>
  <c r="AR2464" i="3"/>
  <c r="AV2464" i="3"/>
  <c r="AZ2464" i="3"/>
  <c r="BD2464" i="3"/>
  <c r="BH2464" i="3"/>
  <c r="M2464" i="3"/>
  <c r="Q2464" i="3"/>
  <c r="U2464" i="3"/>
  <c r="Y2464" i="3"/>
  <c r="AC2464" i="3"/>
  <c r="AG2464" i="3"/>
  <c r="AK2464" i="3"/>
  <c r="AO2464" i="3"/>
  <c r="AS2464" i="3"/>
  <c r="AW2464" i="3"/>
  <c r="BA2464" i="3"/>
  <c r="BE2464" i="3"/>
  <c r="BI2464" i="3"/>
  <c r="P2463" i="3"/>
  <c r="T2463" i="3"/>
  <c r="X2463" i="3"/>
  <c r="AB2463" i="3"/>
  <c r="AF2463" i="3"/>
  <c r="AJ2463" i="3"/>
  <c r="AN2463" i="3"/>
  <c r="AR2463" i="3"/>
  <c r="AV2463" i="3"/>
  <c r="AZ2463" i="3"/>
  <c r="BD2463" i="3"/>
  <c r="BH2463" i="3"/>
  <c r="M2463" i="3"/>
  <c r="Q2463" i="3"/>
  <c r="U2463" i="3"/>
  <c r="Y2463" i="3"/>
  <c r="AC2463" i="3"/>
  <c r="AG2463" i="3"/>
  <c r="AK2463" i="3"/>
  <c r="AO2463" i="3"/>
  <c r="AS2463" i="3"/>
  <c r="AW2463" i="3"/>
  <c r="BA2463" i="3"/>
  <c r="BE2463" i="3"/>
  <c r="BI2463" i="3"/>
  <c r="N2463" i="3"/>
  <c r="R2463" i="3"/>
  <c r="V2463" i="3"/>
  <c r="Z2463" i="3"/>
  <c r="AD2463" i="3"/>
  <c r="AH2463" i="3"/>
  <c r="AL2463" i="3"/>
  <c r="AP2463" i="3"/>
  <c r="AT2463" i="3"/>
  <c r="AX2463" i="3"/>
  <c r="BB2463" i="3"/>
  <c r="BF2463" i="3"/>
  <c r="O2463" i="3"/>
  <c r="S2463" i="3"/>
  <c r="W2463" i="3"/>
  <c r="AA2463" i="3"/>
  <c r="AE2463" i="3"/>
  <c r="AI2463" i="3"/>
  <c r="AM2463" i="3"/>
  <c r="AQ2463" i="3"/>
  <c r="AU2463" i="3"/>
  <c r="AY2463" i="3"/>
  <c r="BC2463" i="3"/>
  <c r="BG2463" i="3"/>
  <c r="P2461" i="3"/>
  <c r="T2461" i="3"/>
  <c r="X2461" i="3"/>
  <c r="AB2461" i="3"/>
  <c r="AF2461" i="3"/>
  <c r="AJ2461" i="3"/>
  <c r="AN2461" i="3"/>
  <c r="AR2461" i="3"/>
  <c r="AV2461" i="3"/>
  <c r="AZ2461" i="3"/>
  <c r="BD2461" i="3"/>
  <c r="BH2461" i="3"/>
  <c r="M2461" i="3"/>
  <c r="Q2461" i="3"/>
  <c r="U2461" i="3"/>
  <c r="Y2461" i="3"/>
  <c r="AC2461" i="3"/>
  <c r="AG2461" i="3"/>
  <c r="AK2461" i="3"/>
  <c r="AO2461" i="3"/>
  <c r="AS2461" i="3"/>
  <c r="AW2461" i="3"/>
  <c r="BA2461" i="3"/>
  <c r="BE2461" i="3"/>
  <c r="BI2461" i="3"/>
  <c r="N2461" i="3"/>
  <c r="R2461" i="3"/>
  <c r="V2461" i="3"/>
  <c r="Z2461" i="3"/>
  <c r="AD2461" i="3"/>
  <c r="AH2461" i="3"/>
  <c r="AL2461" i="3"/>
  <c r="AP2461" i="3"/>
  <c r="AT2461" i="3"/>
  <c r="AX2461" i="3"/>
  <c r="BB2461" i="3"/>
  <c r="BF2461" i="3"/>
  <c r="O2461" i="3"/>
  <c r="S2461" i="3"/>
  <c r="W2461" i="3"/>
  <c r="AA2461" i="3"/>
  <c r="AE2461" i="3"/>
  <c r="AI2461" i="3"/>
  <c r="AM2461" i="3"/>
  <c r="AQ2461" i="3"/>
  <c r="AU2461" i="3"/>
  <c r="AY2461" i="3"/>
  <c r="BC2461" i="3"/>
  <c r="BG2461" i="3"/>
  <c r="P2459" i="3"/>
  <c r="T2459" i="3"/>
  <c r="X2459" i="3"/>
  <c r="AB2459" i="3"/>
  <c r="AF2459" i="3"/>
  <c r="AJ2459" i="3"/>
  <c r="AN2459" i="3"/>
  <c r="AR2459" i="3"/>
  <c r="AV2459" i="3"/>
  <c r="AZ2459" i="3"/>
  <c r="BD2459" i="3"/>
  <c r="BH2459" i="3"/>
  <c r="M2459" i="3"/>
  <c r="Q2459" i="3"/>
  <c r="U2459" i="3"/>
  <c r="Y2459" i="3"/>
  <c r="AC2459" i="3"/>
  <c r="AG2459" i="3"/>
  <c r="AK2459" i="3"/>
  <c r="AO2459" i="3"/>
  <c r="AS2459" i="3"/>
  <c r="AW2459" i="3"/>
  <c r="BA2459" i="3"/>
  <c r="BE2459" i="3"/>
  <c r="BI2459" i="3"/>
  <c r="N2459" i="3"/>
  <c r="R2459" i="3"/>
  <c r="V2459" i="3"/>
  <c r="Z2459" i="3"/>
  <c r="AD2459" i="3"/>
  <c r="AH2459" i="3"/>
  <c r="AL2459" i="3"/>
  <c r="AP2459" i="3"/>
  <c r="AT2459" i="3"/>
  <c r="AX2459" i="3"/>
  <c r="BB2459" i="3"/>
  <c r="BF2459" i="3"/>
  <c r="O2459" i="3"/>
  <c r="S2459" i="3"/>
  <c r="W2459" i="3"/>
  <c r="AA2459" i="3"/>
  <c r="AE2459" i="3"/>
  <c r="AI2459" i="3"/>
  <c r="AM2459" i="3"/>
  <c r="AQ2459" i="3"/>
  <c r="AU2459" i="3"/>
  <c r="AY2459" i="3"/>
  <c r="BC2459" i="3"/>
  <c r="BG2459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N2446" i="3"/>
  <c r="R2446" i="3"/>
  <c r="V2446" i="3"/>
  <c r="Z2446" i="3"/>
  <c r="AD2446" i="3"/>
  <c r="AH2446" i="3"/>
  <c r="AL2446" i="3"/>
  <c r="AP2446" i="3"/>
  <c r="AT2446" i="3"/>
  <c r="AX2446" i="3"/>
  <c r="BB2446" i="3"/>
  <c r="BF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AJ2446" i="3"/>
  <c r="AN2446" i="3"/>
  <c r="AR2446" i="3"/>
  <c r="AV2446" i="3"/>
  <c r="AZ2446" i="3"/>
  <c r="BD2446" i="3"/>
  <c r="BH2446" i="3"/>
  <c r="M2446" i="3"/>
  <c r="Q2446" i="3"/>
  <c r="U2446" i="3"/>
  <c r="Y2446" i="3"/>
  <c r="AC2446" i="3"/>
  <c r="AG2446" i="3"/>
  <c r="AK2446" i="3"/>
  <c r="AO2446" i="3"/>
  <c r="AS2446" i="3"/>
  <c r="AW2446" i="3"/>
  <c r="BA2446" i="3"/>
  <c r="BE2446" i="3"/>
  <c r="BI2446" i="3"/>
  <c r="P2445" i="3"/>
  <c r="T2445" i="3"/>
  <c r="X2445" i="3"/>
  <c r="AB2445" i="3"/>
  <c r="AF2445" i="3"/>
  <c r="AJ2445" i="3"/>
  <c r="AN2445" i="3"/>
  <c r="AR2445" i="3"/>
  <c r="AV2445" i="3"/>
  <c r="AZ2445" i="3"/>
  <c r="BD2445" i="3"/>
  <c r="BH2445" i="3"/>
  <c r="M2445" i="3"/>
  <c r="Q2445" i="3"/>
  <c r="U2445" i="3"/>
  <c r="Y2445" i="3"/>
  <c r="AC2445" i="3"/>
  <c r="AG2445" i="3"/>
  <c r="AK2445" i="3"/>
  <c r="AO2445" i="3"/>
  <c r="AS2445" i="3"/>
  <c r="AW2445" i="3"/>
  <c r="BA2445" i="3"/>
  <c r="BE2445" i="3"/>
  <c r="BI2445" i="3"/>
  <c r="N2445" i="3"/>
  <c r="R2445" i="3"/>
  <c r="V2445" i="3"/>
  <c r="Z2445" i="3"/>
  <c r="AD2445" i="3"/>
  <c r="AH2445" i="3"/>
  <c r="AL2445" i="3"/>
  <c r="AP2445" i="3"/>
  <c r="AT2445" i="3"/>
  <c r="AX2445" i="3"/>
  <c r="BB2445" i="3"/>
  <c r="BF2445" i="3"/>
  <c r="O2445" i="3"/>
  <c r="S2445" i="3"/>
  <c r="W2445" i="3"/>
  <c r="AA2445" i="3"/>
  <c r="AE2445" i="3"/>
  <c r="AI2445" i="3"/>
  <c r="AM2445" i="3"/>
  <c r="AQ2445" i="3"/>
  <c r="AU2445" i="3"/>
  <c r="AY2445" i="3"/>
  <c r="BC2445" i="3"/>
  <c r="BG2445" i="3"/>
  <c r="N2438" i="3"/>
  <c r="R2438" i="3"/>
  <c r="V2438" i="3"/>
  <c r="Z2438" i="3"/>
  <c r="AD2438" i="3"/>
  <c r="AH2438" i="3"/>
  <c r="AL2438" i="3"/>
  <c r="AP2438" i="3"/>
  <c r="AT2438" i="3"/>
  <c r="AX2438" i="3"/>
  <c r="BB2438" i="3"/>
  <c r="BF2438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P2438" i="3"/>
  <c r="T2438" i="3"/>
  <c r="X2438" i="3"/>
  <c r="AB2438" i="3"/>
  <c r="AF2438" i="3"/>
  <c r="AJ2438" i="3"/>
  <c r="AN2438" i="3"/>
  <c r="AR2438" i="3"/>
  <c r="AV2438" i="3"/>
  <c r="AZ2438" i="3"/>
  <c r="BD2438" i="3"/>
  <c r="BH2438" i="3"/>
  <c r="M2438" i="3"/>
  <c r="Q2438" i="3"/>
  <c r="U2438" i="3"/>
  <c r="Y2438" i="3"/>
  <c r="AC2438" i="3"/>
  <c r="AG2438" i="3"/>
  <c r="AK2438" i="3"/>
  <c r="AO2438" i="3"/>
  <c r="AS2438" i="3"/>
  <c r="AW2438" i="3"/>
  <c r="BA2438" i="3"/>
  <c r="BE2438" i="3"/>
  <c r="BI2438" i="3"/>
  <c r="P2437" i="3"/>
  <c r="T2437" i="3"/>
  <c r="X2437" i="3"/>
  <c r="AB2437" i="3"/>
  <c r="AF2437" i="3"/>
  <c r="AJ2437" i="3"/>
  <c r="AN2437" i="3"/>
  <c r="AR2437" i="3"/>
  <c r="AV2437" i="3"/>
  <c r="AZ2437" i="3"/>
  <c r="BD2437" i="3"/>
  <c r="BH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N2437" i="3"/>
  <c r="R2437" i="3"/>
  <c r="V2437" i="3"/>
  <c r="Z2437" i="3"/>
  <c r="AD2437" i="3"/>
  <c r="AH2437" i="3"/>
  <c r="AL2437" i="3"/>
  <c r="AP2437" i="3"/>
  <c r="AT2437" i="3"/>
  <c r="AX2437" i="3"/>
  <c r="BB2437" i="3"/>
  <c r="BF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BG2437" i="3"/>
  <c r="BH2428" i="3"/>
  <c r="BC2428" i="3"/>
  <c r="AW2428" i="3"/>
  <c r="AR2428" i="3"/>
  <c r="AM2428" i="3"/>
  <c r="AG2428" i="3"/>
  <c r="AB2428" i="3"/>
  <c r="W2428" i="3"/>
  <c r="AW2427" i="3"/>
  <c r="AG2427" i="3"/>
  <c r="Q2427" i="3"/>
  <c r="N2425" i="3"/>
  <c r="R2425" i="3"/>
  <c r="V2425" i="3"/>
  <c r="Z2425" i="3"/>
  <c r="AD2425" i="3"/>
  <c r="AH2425" i="3"/>
  <c r="AL2425" i="3"/>
  <c r="AP2425" i="3"/>
  <c r="AT2425" i="3"/>
  <c r="AX2425" i="3"/>
  <c r="BB2425" i="3"/>
  <c r="BF2425" i="3"/>
  <c r="O2425" i="3"/>
  <c r="S2425" i="3"/>
  <c r="W2425" i="3"/>
  <c r="AA2425" i="3"/>
  <c r="AE2425" i="3"/>
  <c r="AI2425" i="3"/>
  <c r="AM2425" i="3"/>
  <c r="AQ2425" i="3"/>
  <c r="AU2425" i="3"/>
  <c r="AY2425" i="3"/>
  <c r="BC2425" i="3"/>
  <c r="BG2425" i="3"/>
  <c r="P2425" i="3"/>
  <c r="T2425" i="3"/>
  <c r="X2425" i="3"/>
  <c r="AB2425" i="3"/>
  <c r="AF2425" i="3"/>
  <c r="AJ2425" i="3"/>
  <c r="AN2425" i="3"/>
  <c r="AR2425" i="3"/>
  <c r="AV2425" i="3"/>
  <c r="AZ2425" i="3"/>
  <c r="BD2425" i="3"/>
  <c r="BH2425" i="3"/>
  <c r="M2425" i="3"/>
  <c r="Q2425" i="3"/>
  <c r="U2425" i="3"/>
  <c r="Y2425" i="3"/>
  <c r="AC2425" i="3"/>
  <c r="AG2425" i="3"/>
  <c r="AK2425" i="3"/>
  <c r="AO2425" i="3"/>
  <c r="AS2425" i="3"/>
  <c r="AW2425" i="3"/>
  <c r="BA2425" i="3"/>
  <c r="BE2425" i="3"/>
  <c r="BI2425" i="3"/>
  <c r="O2422" i="3"/>
  <c r="S2422" i="3"/>
  <c r="W2422" i="3"/>
  <c r="AA2422" i="3"/>
  <c r="AE2422" i="3"/>
  <c r="AI2422" i="3"/>
  <c r="AM2422" i="3"/>
  <c r="AQ2422" i="3"/>
  <c r="AU2422" i="3"/>
  <c r="AY2422" i="3"/>
  <c r="BC2422" i="3"/>
  <c r="BG2422" i="3"/>
  <c r="N2417" i="3"/>
  <c r="R2417" i="3"/>
  <c r="V2417" i="3"/>
  <c r="Z2417" i="3"/>
  <c r="AD2417" i="3"/>
  <c r="AH2417" i="3"/>
  <c r="AL2417" i="3"/>
  <c r="AP2417" i="3"/>
  <c r="AT2417" i="3"/>
  <c r="AX2417" i="3"/>
  <c r="BB2417" i="3"/>
  <c r="BF2417" i="3"/>
  <c r="O2417" i="3"/>
  <c r="S2417" i="3"/>
  <c r="W2417" i="3"/>
  <c r="AA2417" i="3"/>
  <c r="AE2417" i="3"/>
  <c r="AI2417" i="3"/>
  <c r="AM2417" i="3"/>
  <c r="AQ2417" i="3"/>
  <c r="AU2417" i="3"/>
  <c r="AY2417" i="3"/>
  <c r="BC2417" i="3"/>
  <c r="BG2417" i="3"/>
  <c r="P2417" i="3"/>
  <c r="T2417" i="3"/>
  <c r="X2417" i="3"/>
  <c r="AB2417" i="3"/>
  <c r="AF2417" i="3"/>
  <c r="AJ2417" i="3"/>
  <c r="AN2417" i="3"/>
  <c r="AR2417" i="3"/>
  <c r="AV2417" i="3"/>
  <c r="AZ2417" i="3"/>
  <c r="BD2417" i="3"/>
  <c r="BH2417" i="3"/>
  <c r="M2417" i="3"/>
  <c r="Q2417" i="3"/>
  <c r="U2417" i="3"/>
  <c r="Y2417" i="3"/>
  <c r="AC2417" i="3"/>
  <c r="AG2417" i="3"/>
  <c r="AK2417" i="3"/>
  <c r="AO2417" i="3"/>
  <c r="AS2417" i="3"/>
  <c r="AW2417" i="3"/>
  <c r="BA2417" i="3"/>
  <c r="BE2417" i="3"/>
  <c r="BI2417" i="3"/>
  <c r="O2414" i="3"/>
  <c r="S2414" i="3"/>
  <c r="W2414" i="3"/>
  <c r="AA2414" i="3"/>
  <c r="AE2414" i="3"/>
  <c r="AI2414" i="3"/>
  <c r="AM2414" i="3"/>
  <c r="AQ2414" i="3"/>
  <c r="AU2414" i="3"/>
  <c r="AY2414" i="3"/>
  <c r="BC2414" i="3"/>
  <c r="BG2414" i="3"/>
  <c r="N2409" i="3"/>
  <c r="R2409" i="3"/>
  <c r="V2409" i="3"/>
  <c r="Z2409" i="3"/>
  <c r="AD2409" i="3"/>
  <c r="AH2409" i="3"/>
  <c r="AL2409" i="3"/>
  <c r="AP2409" i="3"/>
  <c r="AT2409" i="3"/>
  <c r="AX2409" i="3"/>
  <c r="BB2409" i="3"/>
  <c r="BF2409" i="3"/>
  <c r="O2409" i="3"/>
  <c r="S2409" i="3"/>
  <c r="W2409" i="3"/>
  <c r="AA2409" i="3"/>
  <c r="AE2409" i="3"/>
  <c r="AI2409" i="3"/>
  <c r="AM2409" i="3"/>
  <c r="AQ2409" i="3"/>
  <c r="AU2409" i="3"/>
  <c r="AY2409" i="3"/>
  <c r="BC2409" i="3"/>
  <c r="BG2409" i="3"/>
  <c r="P2409" i="3"/>
  <c r="T2409" i="3"/>
  <c r="X2409" i="3"/>
  <c r="AB2409" i="3"/>
  <c r="AF2409" i="3"/>
  <c r="AJ2409" i="3"/>
  <c r="AN2409" i="3"/>
  <c r="AR2409" i="3"/>
  <c r="AV2409" i="3"/>
  <c r="AZ2409" i="3"/>
  <c r="BD2409" i="3"/>
  <c r="BH2409" i="3"/>
  <c r="M2409" i="3"/>
  <c r="Q2409" i="3"/>
  <c r="U2409" i="3"/>
  <c r="Y2409" i="3"/>
  <c r="AC2409" i="3"/>
  <c r="AG2409" i="3"/>
  <c r="AK2409" i="3"/>
  <c r="AO2409" i="3"/>
  <c r="AS2409" i="3"/>
  <c r="AW2409" i="3"/>
  <c r="BA2409" i="3"/>
  <c r="BE2409" i="3"/>
  <c r="BI2409" i="3"/>
  <c r="O2406" i="3"/>
  <c r="S2406" i="3"/>
  <c r="W2406" i="3"/>
  <c r="AA2406" i="3"/>
  <c r="AE2406" i="3"/>
  <c r="AI2406" i="3"/>
  <c r="AM2406" i="3"/>
  <c r="AQ2406" i="3"/>
  <c r="AU2406" i="3"/>
  <c r="AY2406" i="3"/>
  <c r="BC2406" i="3"/>
  <c r="BG2406" i="3"/>
  <c r="N2428" i="3"/>
  <c r="R2428" i="3"/>
  <c r="V2428" i="3"/>
  <c r="Z2428" i="3"/>
  <c r="AD2428" i="3"/>
  <c r="AH2428" i="3"/>
  <c r="AL2428" i="3"/>
  <c r="AP2428" i="3"/>
  <c r="AT2428" i="3"/>
  <c r="AX2428" i="3"/>
  <c r="BB2428" i="3"/>
  <c r="BF2428" i="3"/>
  <c r="BI2427" i="3"/>
  <c r="AS2427" i="3"/>
  <c r="AC2427" i="3"/>
  <c r="M2427" i="3"/>
  <c r="P2424" i="3"/>
  <c r="N2423" i="3"/>
  <c r="R2423" i="3"/>
  <c r="V2423" i="3"/>
  <c r="Z2423" i="3"/>
  <c r="AD2423" i="3"/>
  <c r="AH2423" i="3"/>
  <c r="AL2423" i="3"/>
  <c r="AP2423" i="3"/>
  <c r="AT2423" i="3"/>
  <c r="AX2423" i="3"/>
  <c r="BB2423" i="3"/>
  <c r="BF2423" i="3"/>
  <c r="O2423" i="3"/>
  <c r="S2423" i="3"/>
  <c r="W2423" i="3"/>
  <c r="AA2423" i="3"/>
  <c r="AE2423" i="3"/>
  <c r="AI2423" i="3"/>
  <c r="AM2423" i="3"/>
  <c r="AQ2423" i="3"/>
  <c r="AU2423" i="3"/>
  <c r="AY2423" i="3"/>
  <c r="BC2423" i="3"/>
  <c r="BG2423" i="3"/>
  <c r="P2423" i="3"/>
  <c r="T2423" i="3"/>
  <c r="X2423" i="3"/>
  <c r="AB2423" i="3"/>
  <c r="AF2423" i="3"/>
  <c r="AJ2423" i="3"/>
  <c r="AN2423" i="3"/>
  <c r="AR2423" i="3"/>
  <c r="AV2423" i="3"/>
  <c r="AZ2423" i="3"/>
  <c r="BD2423" i="3"/>
  <c r="BH2423" i="3"/>
  <c r="M2423" i="3"/>
  <c r="Q2423" i="3"/>
  <c r="U2423" i="3"/>
  <c r="Y2423" i="3"/>
  <c r="AC2423" i="3"/>
  <c r="AG2423" i="3"/>
  <c r="AK2423" i="3"/>
  <c r="AO2423" i="3"/>
  <c r="AS2423" i="3"/>
  <c r="AW2423" i="3"/>
  <c r="BA2423" i="3"/>
  <c r="BE2423" i="3"/>
  <c r="BI2423" i="3"/>
  <c r="O2420" i="3"/>
  <c r="S2420" i="3"/>
  <c r="W2420" i="3"/>
  <c r="AA2420" i="3"/>
  <c r="AE2420" i="3"/>
  <c r="AI2420" i="3"/>
  <c r="AM2420" i="3"/>
  <c r="AQ2420" i="3"/>
  <c r="AU2420" i="3"/>
  <c r="AY2420" i="3"/>
  <c r="BC2420" i="3"/>
  <c r="BG2420" i="3"/>
  <c r="P2416" i="3"/>
  <c r="N2415" i="3"/>
  <c r="R2415" i="3"/>
  <c r="V2415" i="3"/>
  <c r="Z2415" i="3"/>
  <c r="AD2415" i="3"/>
  <c r="AH2415" i="3"/>
  <c r="AL2415" i="3"/>
  <c r="AP2415" i="3"/>
  <c r="AT2415" i="3"/>
  <c r="AX2415" i="3"/>
  <c r="BB2415" i="3"/>
  <c r="BF2415" i="3"/>
  <c r="O2415" i="3"/>
  <c r="S2415" i="3"/>
  <c r="W2415" i="3"/>
  <c r="AA2415" i="3"/>
  <c r="AE2415" i="3"/>
  <c r="AI2415" i="3"/>
  <c r="AM2415" i="3"/>
  <c r="AQ2415" i="3"/>
  <c r="AU2415" i="3"/>
  <c r="AY2415" i="3"/>
  <c r="BC2415" i="3"/>
  <c r="BG2415" i="3"/>
  <c r="P2415" i="3"/>
  <c r="T2415" i="3"/>
  <c r="X2415" i="3"/>
  <c r="AB2415" i="3"/>
  <c r="AF2415" i="3"/>
  <c r="AJ2415" i="3"/>
  <c r="AN2415" i="3"/>
  <c r="AR2415" i="3"/>
  <c r="AV2415" i="3"/>
  <c r="AZ2415" i="3"/>
  <c r="BD2415" i="3"/>
  <c r="BH2415" i="3"/>
  <c r="M2415" i="3"/>
  <c r="Q2415" i="3"/>
  <c r="U2415" i="3"/>
  <c r="Y2415" i="3"/>
  <c r="AC2415" i="3"/>
  <c r="AG2415" i="3"/>
  <c r="AK2415" i="3"/>
  <c r="AO2415" i="3"/>
  <c r="AS2415" i="3"/>
  <c r="AW2415" i="3"/>
  <c r="BA2415" i="3"/>
  <c r="BE2415" i="3"/>
  <c r="BI2415" i="3"/>
  <c r="O2412" i="3"/>
  <c r="S2412" i="3"/>
  <c r="W2412" i="3"/>
  <c r="AA2412" i="3"/>
  <c r="AE2412" i="3"/>
  <c r="AI2412" i="3"/>
  <c r="AM2412" i="3"/>
  <c r="AQ2412" i="3"/>
  <c r="AU2412" i="3"/>
  <c r="AY2412" i="3"/>
  <c r="BC2412" i="3"/>
  <c r="BG2412" i="3"/>
  <c r="P2408" i="3"/>
  <c r="N2407" i="3"/>
  <c r="R2407" i="3"/>
  <c r="V2407" i="3"/>
  <c r="Z2407" i="3"/>
  <c r="AD2407" i="3"/>
  <c r="AH2407" i="3"/>
  <c r="AL2407" i="3"/>
  <c r="AP2407" i="3"/>
  <c r="AT2407" i="3"/>
  <c r="AX2407" i="3"/>
  <c r="BB2407" i="3"/>
  <c r="BF2407" i="3"/>
  <c r="O2407" i="3"/>
  <c r="S2407" i="3"/>
  <c r="W2407" i="3"/>
  <c r="AA2407" i="3"/>
  <c r="AE2407" i="3"/>
  <c r="AI2407" i="3"/>
  <c r="AM2407" i="3"/>
  <c r="AQ2407" i="3"/>
  <c r="AU2407" i="3"/>
  <c r="AY2407" i="3"/>
  <c r="BC2407" i="3"/>
  <c r="BG2407" i="3"/>
  <c r="P2407" i="3"/>
  <c r="T2407" i="3"/>
  <c r="X2407" i="3"/>
  <c r="AB2407" i="3"/>
  <c r="AF2407" i="3"/>
  <c r="AJ2407" i="3"/>
  <c r="AN2407" i="3"/>
  <c r="AR2407" i="3"/>
  <c r="AV2407" i="3"/>
  <c r="AZ2407" i="3"/>
  <c r="BD2407" i="3"/>
  <c r="BH2407" i="3"/>
  <c r="M2407" i="3"/>
  <c r="Q2407" i="3"/>
  <c r="U2407" i="3"/>
  <c r="Y2407" i="3"/>
  <c r="AC2407" i="3"/>
  <c r="AG2407" i="3"/>
  <c r="AK2407" i="3"/>
  <c r="AO2407" i="3"/>
  <c r="AS2407" i="3"/>
  <c r="AW2407" i="3"/>
  <c r="BA2407" i="3"/>
  <c r="BE2407" i="3"/>
  <c r="BI2407" i="3"/>
  <c r="O2404" i="3"/>
  <c r="S2404" i="3"/>
  <c r="W2404" i="3"/>
  <c r="AA2404" i="3"/>
  <c r="AE2404" i="3"/>
  <c r="AI2404" i="3"/>
  <c r="AM2404" i="3"/>
  <c r="AQ2404" i="3"/>
  <c r="AU2404" i="3"/>
  <c r="AY2404" i="3"/>
  <c r="BC2404" i="3"/>
  <c r="BG2404" i="3"/>
  <c r="BE2428" i="3"/>
  <c r="AZ2428" i="3"/>
  <c r="AU2428" i="3"/>
  <c r="AO2428" i="3"/>
  <c r="AJ2428" i="3"/>
  <c r="AE2428" i="3"/>
  <c r="Y2428" i="3"/>
  <c r="T2428" i="3"/>
  <c r="O2428" i="3"/>
  <c r="BE2427" i="3"/>
  <c r="AO2427" i="3"/>
  <c r="O2426" i="3"/>
  <c r="S2426" i="3"/>
  <c r="W2426" i="3"/>
  <c r="AA2426" i="3"/>
  <c r="AE2426" i="3"/>
  <c r="AI2426" i="3"/>
  <c r="AM2426" i="3"/>
  <c r="AQ2426" i="3"/>
  <c r="AU2426" i="3"/>
  <c r="P2422" i="3"/>
  <c r="N2421" i="3"/>
  <c r="R2421" i="3"/>
  <c r="V2421" i="3"/>
  <c r="Z2421" i="3"/>
  <c r="AD2421" i="3"/>
  <c r="AH2421" i="3"/>
  <c r="AL2421" i="3"/>
  <c r="AP2421" i="3"/>
  <c r="AT2421" i="3"/>
  <c r="AX2421" i="3"/>
  <c r="BB2421" i="3"/>
  <c r="BF2421" i="3"/>
  <c r="O2421" i="3"/>
  <c r="S2421" i="3"/>
  <c r="W2421" i="3"/>
  <c r="AA2421" i="3"/>
  <c r="AE2421" i="3"/>
  <c r="AI2421" i="3"/>
  <c r="AM2421" i="3"/>
  <c r="AQ2421" i="3"/>
  <c r="AU2421" i="3"/>
  <c r="AY2421" i="3"/>
  <c r="BC2421" i="3"/>
  <c r="BG2421" i="3"/>
  <c r="P2421" i="3"/>
  <c r="T2421" i="3"/>
  <c r="X2421" i="3"/>
  <c r="AB2421" i="3"/>
  <c r="AF2421" i="3"/>
  <c r="AJ2421" i="3"/>
  <c r="AN2421" i="3"/>
  <c r="AR2421" i="3"/>
  <c r="AV2421" i="3"/>
  <c r="AZ2421" i="3"/>
  <c r="BD2421" i="3"/>
  <c r="BH2421" i="3"/>
  <c r="M2421" i="3"/>
  <c r="Q2421" i="3"/>
  <c r="U2421" i="3"/>
  <c r="Y2421" i="3"/>
  <c r="AC2421" i="3"/>
  <c r="AG2421" i="3"/>
  <c r="AK2421" i="3"/>
  <c r="AO2421" i="3"/>
  <c r="AS2421" i="3"/>
  <c r="AW2421" i="3"/>
  <c r="BA2421" i="3"/>
  <c r="BE2421" i="3"/>
  <c r="BI2421" i="3"/>
  <c r="O2418" i="3"/>
  <c r="S2418" i="3"/>
  <c r="W2418" i="3"/>
  <c r="AA2418" i="3"/>
  <c r="AE2418" i="3"/>
  <c r="AI2418" i="3"/>
  <c r="AM2418" i="3"/>
  <c r="AQ2418" i="3"/>
  <c r="AU2418" i="3"/>
  <c r="AY2418" i="3"/>
  <c r="BC2418" i="3"/>
  <c r="BG2418" i="3"/>
  <c r="P2414" i="3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M2413" i="3"/>
  <c r="Q2413" i="3"/>
  <c r="U2413" i="3"/>
  <c r="Y2413" i="3"/>
  <c r="AC2413" i="3"/>
  <c r="AG2413" i="3"/>
  <c r="AK2413" i="3"/>
  <c r="AO2413" i="3"/>
  <c r="AS2413" i="3"/>
  <c r="AW2413" i="3"/>
  <c r="BA2413" i="3"/>
  <c r="BE2413" i="3"/>
  <c r="BI2413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P2406" i="3"/>
  <c r="N2405" i="3"/>
  <c r="R2405" i="3"/>
  <c r="V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M2405" i="3"/>
  <c r="Q2405" i="3"/>
  <c r="U2405" i="3"/>
  <c r="Y2405" i="3"/>
  <c r="AC2405" i="3"/>
  <c r="AG2405" i="3"/>
  <c r="AK2405" i="3"/>
  <c r="AO2405" i="3"/>
  <c r="AS2405" i="3"/>
  <c r="AW2405" i="3"/>
  <c r="BA2405" i="3"/>
  <c r="BE2405" i="3"/>
  <c r="BI2405" i="3"/>
  <c r="O2402" i="3"/>
  <c r="S2402" i="3"/>
  <c r="W2402" i="3"/>
  <c r="AA2402" i="3"/>
  <c r="AE2402" i="3"/>
  <c r="AI2402" i="3"/>
  <c r="AM2402" i="3"/>
  <c r="AQ2402" i="3"/>
  <c r="AU2402" i="3"/>
  <c r="AY2402" i="3"/>
  <c r="BC2402" i="3"/>
  <c r="BG2402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O2427" i="3"/>
  <c r="S2427" i="3"/>
  <c r="W2427" i="3"/>
  <c r="AA2427" i="3"/>
  <c r="AE2427" i="3"/>
  <c r="AI2427" i="3"/>
  <c r="AM2427" i="3"/>
  <c r="AQ2427" i="3"/>
  <c r="AU2427" i="3"/>
  <c r="AY2427" i="3"/>
  <c r="BC2427" i="3"/>
  <c r="BG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O2424" i="3"/>
  <c r="S2424" i="3"/>
  <c r="W2424" i="3"/>
  <c r="AA2424" i="3"/>
  <c r="AE2424" i="3"/>
  <c r="AI2424" i="3"/>
  <c r="AM2424" i="3"/>
  <c r="AQ2424" i="3"/>
  <c r="AU2424" i="3"/>
  <c r="AY2424" i="3"/>
  <c r="BC2424" i="3"/>
  <c r="BG2424" i="3"/>
  <c r="N2419" i="3"/>
  <c r="R2419" i="3"/>
  <c r="V2419" i="3"/>
  <c r="Z2419" i="3"/>
  <c r="AD2419" i="3"/>
  <c r="AH2419" i="3"/>
  <c r="AL2419" i="3"/>
  <c r="AP2419" i="3"/>
  <c r="AT2419" i="3"/>
  <c r="AX2419" i="3"/>
  <c r="BB2419" i="3"/>
  <c r="BF2419" i="3"/>
  <c r="O2419" i="3"/>
  <c r="S2419" i="3"/>
  <c r="W2419" i="3"/>
  <c r="AA2419" i="3"/>
  <c r="AE2419" i="3"/>
  <c r="AI2419" i="3"/>
  <c r="AM2419" i="3"/>
  <c r="AQ2419" i="3"/>
  <c r="AU2419" i="3"/>
  <c r="AY2419" i="3"/>
  <c r="BC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M2419" i="3"/>
  <c r="Q2419" i="3"/>
  <c r="U2419" i="3"/>
  <c r="Y2419" i="3"/>
  <c r="AC2419" i="3"/>
  <c r="AG2419" i="3"/>
  <c r="AK2419" i="3"/>
  <c r="AO2419" i="3"/>
  <c r="AS2419" i="3"/>
  <c r="AW2419" i="3"/>
  <c r="BA2419" i="3"/>
  <c r="BE2419" i="3"/>
  <c r="BI2419" i="3"/>
  <c r="O2416" i="3"/>
  <c r="S2416" i="3"/>
  <c r="W2416" i="3"/>
  <c r="AA2416" i="3"/>
  <c r="AE2416" i="3"/>
  <c r="AI2416" i="3"/>
  <c r="AM2416" i="3"/>
  <c r="AQ2416" i="3"/>
  <c r="AU2416" i="3"/>
  <c r="AY2416" i="3"/>
  <c r="BC2416" i="3"/>
  <c r="BG2416" i="3"/>
  <c r="N2411" i="3"/>
  <c r="R2411" i="3"/>
  <c r="V2411" i="3"/>
  <c r="Z2411" i="3"/>
  <c r="AD2411" i="3"/>
  <c r="AH2411" i="3"/>
  <c r="AL2411" i="3"/>
  <c r="AP2411" i="3"/>
  <c r="AT2411" i="3"/>
  <c r="AX2411" i="3"/>
  <c r="BB2411" i="3"/>
  <c r="BF2411" i="3"/>
  <c r="O2411" i="3"/>
  <c r="S2411" i="3"/>
  <c r="W2411" i="3"/>
  <c r="AA2411" i="3"/>
  <c r="AE2411" i="3"/>
  <c r="AI2411" i="3"/>
  <c r="AM2411" i="3"/>
  <c r="AQ2411" i="3"/>
  <c r="AU2411" i="3"/>
  <c r="AY2411" i="3"/>
  <c r="BC2411" i="3"/>
  <c r="BG2411" i="3"/>
  <c r="P2411" i="3"/>
  <c r="T2411" i="3"/>
  <c r="X2411" i="3"/>
  <c r="AB2411" i="3"/>
  <c r="AF2411" i="3"/>
  <c r="AJ2411" i="3"/>
  <c r="AN2411" i="3"/>
  <c r="AR2411" i="3"/>
  <c r="AV2411" i="3"/>
  <c r="AZ2411" i="3"/>
  <c r="BD2411" i="3"/>
  <c r="BH2411" i="3"/>
  <c r="M2411" i="3"/>
  <c r="Q2411" i="3"/>
  <c r="U2411" i="3"/>
  <c r="Y2411" i="3"/>
  <c r="AC2411" i="3"/>
  <c r="AG2411" i="3"/>
  <c r="AK2411" i="3"/>
  <c r="AO2411" i="3"/>
  <c r="AS2411" i="3"/>
  <c r="AW2411" i="3"/>
  <c r="BA2411" i="3"/>
  <c r="BE2411" i="3"/>
  <c r="BI2411" i="3"/>
  <c r="O2408" i="3"/>
  <c r="S2408" i="3"/>
  <c r="W2408" i="3"/>
  <c r="AA2408" i="3"/>
  <c r="AE2408" i="3"/>
  <c r="AI2408" i="3"/>
  <c r="AM2408" i="3"/>
  <c r="AQ2408" i="3"/>
  <c r="AU2408" i="3"/>
  <c r="AY2408" i="3"/>
  <c r="BC2408" i="3"/>
  <c r="BG2408" i="3"/>
  <c r="N2403" i="3"/>
  <c r="R2403" i="3"/>
  <c r="V2403" i="3"/>
  <c r="Z2403" i="3"/>
  <c r="AD2403" i="3"/>
  <c r="AH2403" i="3"/>
  <c r="AL2403" i="3"/>
  <c r="AP2403" i="3"/>
  <c r="AT2403" i="3"/>
  <c r="AX2403" i="3"/>
  <c r="BB2403" i="3"/>
  <c r="BF2403" i="3"/>
  <c r="O2403" i="3"/>
  <c r="S2403" i="3"/>
  <c r="W2403" i="3"/>
  <c r="AA2403" i="3"/>
  <c r="AE2403" i="3"/>
  <c r="AI2403" i="3"/>
  <c r="AM2403" i="3"/>
  <c r="AQ2403" i="3"/>
  <c r="AU2403" i="3"/>
  <c r="AY2403" i="3"/>
  <c r="BC2403" i="3"/>
  <c r="BG2403" i="3"/>
  <c r="P2403" i="3"/>
  <c r="T2403" i="3"/>
  <c r="X2403" i="3"/>
  <c r="AB2403" i="3"/>
  <c r="AF2403" i="3"/>
  <c r="AJ2403" i="3"/>
  <c r="AN2403" i="3"/>
  <c r="AR2403" i="3"/>
  <c r="AV2403" i="3"/>
  <c r="AZ2403" i="3"/>
  <c r="BD2403" i="3"/>
  <c r="BH2403" i="3"/>
  <c r="M2403" i="3"/>
  <c r="Q2403" i="3"/>
  <c r="U2403" i="3"/>
  <c r="Y2403" i="3"/>
  <c r="AC2403" i="3"/>
  <c r="AG2403" i="3"/>
  <c r="AK2403" i="3"/>
  <c r="AO2403" i="3"/>
  <c r="AS2403" i="3"/>
  <c r="AW2403" i="3"/>
  <c r="BA2403" i="3"/>
  <c r="BE2403" i="3"/>
  <c r="BI2403" i="3"/>
  <c r="O2401" i="3"/>
  <c r="P2401" i="3"/>
  <c r="T2401" i="3"/>
  <c r="X2401" i="3"/>
  <c r="AB2401" i="3"/>
  <c r="AF2401" i="3"/>
  <c r="AJ2401" i="3"/>
  <c r="AN2401" i="3"/>
  <c r="AR2401" i="3"/>
  <c r="AV2401" i="3"/>
  <c r="AZ2401" i="3"/>
  <c r="BD2401" i="3"/>
  <c r="BH2401" i="3"/>
  <c r="N2399" i="3"/>
  <c r="R2399" i="3"/>
  <c r="V2399" i="3"/>
  <c r="Z2399" i="3"/>
  <c r="AD2399" i="3"/>
  <c r="AH2399" i="3"/>
  <c r="AL2399" i="3"/>
  <c r="AP2399" i="3"/>
  <c r="AT2399" i="3"/>
  <c r="AX2399" i="3"/>
  <c r="BB2399" i="3"/>
  <c r="BF2399" i="3"/>
  <c r="O2399" i="3"/>
  <c r="S2399" i="3"/>
  <c r="W2399" i="3"/>
  <c r="AA2399" i="3"/>
  <c r="AE2399" i="3"/>
  <c r="AI2399" i="3"/>
  <c r="AM2399" i="3"/>
  <c r="AQ2399" i="3"/>
  <c r="AU2399" i="3"/>
  <c r="AY2399" i="3"/>
  <c r="BC2399" i="3"/>
  <c r="BG2399" i="3"/>
  <c r="P2399" i="3"/>
  <c r="T2399" i="3"/>
  <c r="X2399" i="3"/>
  <c r="AB2399" i="3"/>
  <c r="AF2399" i="3"/>
  <c r="AJ2399" i="3"/>
  <c r="AN2399" i="3"/>
  <c r="AR2399" i="3"/>
  <c r="AV2399" i="3"/>
  <c r="AZ2399" i="3"/>
  <c r="BD2399" i="3"/>
  <c r="BH2399" i="3"/>
  <c r="O2396" i="3"/>
  <c r="S2396" i="3"/>
  <c r="W2396" i="3"/>
  <c r="AA2396" i="3"/>
  <c r="AE2396" i="3"/>
  <c r="AI2396" i="3"/>
  <c r="AM2396" i="3"/>
  <c r="AQ2396" i="3"/>
  <c r="AU2396" i="3"/>
  <c r="AY2396" i="3"/>
  <c r="BC2396" i="3"/>
  <c r="BG2396" i="3"/>
  <c r="N2393" i="3"/>
  <c r="R2393" i="3"/>
  <c r="V2393" i="3"/>
  <c r="Z2393" i="3"/>
  <c r="AD2393" i="3"/>
  <c r="AH2393" i="3"/>
  <c r="AL2393" i="3"/>
  <c r="AP2393" i="3"/>
  <c r="AT2393" i="3"/>
  <c r="AX2393" i="3"/>
  <c r="BB2393" i="3"/>
  <c r="BF2393" i="3"/>
  <c r="O2393" i="3"/>
  <c r="S2393" i="3"/>
  <c r="W2393" i="3"/>
  <c r="AA2393" i="3"/>
  <c r="AE2393" i="3"/>
  <c r="AI2393" i="3"/>
  <c r="AM2393" i="3"/>
  <c r="AQ2393" i="3"/>
  <c r="AU2393" i="3"/>
  <c r="AY2393" i="3"/>
  <c r="BC2393" i="3"/>
  <c r="BG2393" i="3"/>
  <c r="P2393" i="3"/>
  <c r="T2393" i="3"/>
  <c r="X2393" i="3"/>
  <c r="AB2393" i="3"/>
  <c r="AF2393" i="3"/>
  <c r="AJ2393" i="3"/>
  <c r="AN2393" i="3"/>
  <c r="AR2393" i="3"/>
  <c r="AV2393" i="3"/>
  <c r="AZ2393" i="3"/>
  <c r="BD2393" i="3"/>
  <c r="BH2393" i="3"/>
  <c r="M2393" i="3"/>
  <c r="Q2393" i="3"/>
  <c r="U2393" i="3"/>
  <c r="Y2393" i="3"/>
  <c r="AC2393" i="3"/>
  <c r="AG2393" i="3"/>
  <c r="AK2393" i="3"/>
  <c r="AO2393" i="3"/>
  <c r="AS2393" i="3"/>
  <c r="AW2393" i="3"/>
  <c r="BA2393" i="3"/>
  <c r="BE2393" i="3"/>
  <c r="BI2393" i="3"/>
  <c r="P2388" i="3"/>
  <c r="N2387" i="3"/>
  <c r="R2387" i="3"/>
  <c r="V2387" i="3"/>
  <c r="Z2387" i="3"/>
  <c r="AD2387" i="3"/>
  <c r="AH2387" i="3"/>
  <c r="AL2387" i="3"/>
  <c r="AP2387" i="3"/>
  <c r="AT2387" i="3"/>
  <c r="AX2387" i="3"/>
  <c r="BB2387" i="3"/>
  <c r="BF2387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Q2387" i="3"/>
  <c r="U2387" i="3"/>
  <c r="Y2387" i="3"/>
  <c r="AC2387" i="3"/>
  <c r="AG2387" i="3"/>
  <c r="AK2387" i="3"/>
  <c r="AO2387" i="3"/>
  <c r="AS2387" i="3"/>
  <c r="AW2387" i="3"/>
  <c r="BA2387" i="3"/>
  <c r="BE2387" i="3"/>
  <c r="BI2387" i="3"/>
  <c r="O2384" i="3"/>
  <c r="S2384" i="3"/>
  <c r="W2384" i="3"/>
  <c r="AA2384" i="3"/>
  <c r="AE2384" i="3"/>
  <c r="AI2384" i="3"/>
  <c r="AM2384" i="3"/>
  <c r="AQ2384" i="3"/>
  <c r="AU2384" i="3"/>
  <c r="AY2384" i="3"/>
  <c r="BC2384" i="3"/>
  <c r="BG2384" i="3"/>
  <c r="P2380" i="3"/>
  <c r="N2379" i="3"/>
  <c r="R2379" i="3"/>
  <c r="V2379" i="3"/>
  <c r="Z2379" i="3"/>
  <c r="AD2379" i="3"/>
  <c r="AH2379" i="3"/>
  <c r="AL2379" i="3"/>
  <c r="AP2379" i="3"/>
  <c r="AT2379" i="3"/>
  <c r="AX2379" i="3"/>
  <c r="BB2379" i="3"/>
  <c r="BF2379" i="3"/>
  <c r="O2379" i="3"/>
  <c r="S2379" i="3"/>
  <c r="W2379" i="3"/>
  <c r="AA2379" i="3"/>
  <c r="AE2379" i="3"/>
  <c r="AI2379" i="3"/>
  <c r="AM2379" i="3"/>
  <c r="AQ2379" i="3"/>
  <c r="AU2379" i="3"/>
  <c r="AY2379" i="3"/>
  <c r="BC2379" i="3"/>
  <c r="BG2379" i="3"/>
  <c r="P2379" i="3"/>
  <c r="T2379" i="3"/>
  <c r="X2379" i="3"/>
  <c r="AB2379" i="3"/>
  <c r="AF2379" i="3"/>
  <c r="AJ2379" i="3"/>
  <c r="AN2379" i="3"/>
  <c r="AR2379" i="3"/>
  <c r="AV2379" i="3"/>
  <c r="AZ2379" i="3"/>
  <c r="BD2379" i="3"/>
  <c r="BH2379" i="3"/>
  <c r="M2379" i="3"/>
  <c r="Q2379" i="3"/>
  <c r="U2379" i="3"/>
  <c r="Y2379" i="3"/>
  <c r="AC2379" i="3"/>
  <c r="AG2379" i="3"/>
  <c r="AK2379" i="3"/>
  <c r="AO2379" i="3"/>
  <c r="AS2379" i="3"/>
  <c r="AW2379" i="3"/>
  <c r="BA2379" i="3"/>
  <c r="BE2379" i="3"/>
  <c r="BI2379" i="3"/>
  <c r="P2377" i="3"/>
  <c r="V2377" i="3"/>
  <c r="AA2377" i="3"/>
  <c r="AF2377" i="3"/>
  <c r="AL2377" i="3"/>
  <c r="AQ2377" i="3"/>
  <c r="AV2377" i="3"/>
  <c r="BB2377" i="3"/>
  <c r="BG2377" i="3"/>
  <c r="N2377" i="3"/>
  <c r="S2377" i="3"/>
  <c r="X2377" i="3"/>
  <c r="AD2377" i="3"/>
  <c r="AI2377" i="3"/>
  <c r="AN2377" i="3"/>
  <c r="AT2377" i="3"/>
  <c r="AY2377" i="3"/>
  <c r="BD2377" i="3"/>
  <c r="T2376" i="3"/>
  <c r="AJ2376" i="3"/>
  <c r="AS2376" i="3"/>
  <c r="BA2376" i="3"/>
  <c r="BI2376" i="3"/>
  <c r="X2376" i="3"/>
  <c r="AN2376" i="3"/>
  <c r="AV2376" i="3"/>
  <c r="BD2376" i="3"/>
  <c r="P2376" i="3"/>
  <c r="AF2376" i="3"/>
  <c r="AR2376" i="3"/>
  <c r="AZ2376" i="3"/>
  <c r="BH2376" i="3"/>
  <c r="BF2426" i="3"/>
  <c r="BB2426" i="3"/>
  <c r="AX2426" i="3"/>
  <c r="AT2426" i="3"/>
  <c r="AP2426" i="3"/>
  <c r="AL2426" i="3"/>
  <c r="AH2426" i="3"/>
  <c r="AD2426" i="3"/>
  <c r="Z2426" i="3"/>
  <c r="V2426" i="3"/>
  <c r="R2426" i="3"/>
  <c r="N2426" i="3"/>
  <c r="BF2424" i="3"/>
  <c r="BB2424" i="3"/>
  <c r="AX2424" i="3"/>
  <c r="AT2424" i="3"/>
  <c r="AP2424" i="3"/>
  <c r="AL2424" i="3"/>
  <c r="AH2424" i="3"/>
  <c r="AD2424" i="3"/>
  <c r="Z2424" i="3"/>
  <c r="V2424" i="3"/>
  <c r="R2424" i="3"/>
  <c r="N2424" i="3"/>
  <c r="BF2422" i="3"/>
  <c r="BB2422" i="3"/>
  <c r="AX2422" i="3"/>
  <c r="AT2422" i="3"/>
  <c r="AP2422" i="3"/>
  <c r="AL2422" i="3"/>
  <c r="AH2422" i="3"/>
  <c r="AD2422" i="3"/>
  <c r="Z2422" i="3"/>
  <c r="V2422" i="3"/>
  <c r="R2422" i="3"/>
  <c r="N2422" i="3"/>
  <c r="BF2420" i="3"/>
  <c r="BB2420" i="3"/>
  <c r="AX2420" i="3"/>
  <c r="AT2420" i="3"/>
  <c r="AP2420" i="3"/>
  <c r="AL2420" i="3"/>
  <c r="AH2420" i="3"/>
  <c r="AD2420" i="3"/>
  <c r="Z2420" i="3"/>
  <c r="V2420" i="3"/>
  <c r="R2420" i="3"/>
  <c r="N2420" i="3"/>
  <c r="BF2418" i="3"/>
  <c r="BB2418" i="3"/>
  <c r="AX2418" i="3"/>
  <c r="AT2418" i="3"/>
  <c r="AP2418" i="3"/>
  <c r="AL2418" i="3"/>
  <c r="AH2418" i="3"/>
  <c r="AD2418" i="3"/>
  <c r="Z2418" i="3"/>
  <c r="V2418" i="3"/>
  <c r="R2418" i="3"/>
  <c r="N2418" i="3"/>
  <c r="BF2416" i="3"/>
  <c r="BB2416" i="3"/>
  <c r="AX2416" i="3"/>
  <c r="AT2416" i="3"/>
  <c r="AP2416" i="3"/>
  <c r="AL2416" i="3"/>
  <c r="AH2416" i="3"/>
  <c r="AD2416" i="3"/>
  <c r="Z2416" i="3"/>
  <c r="V2416" i="3"/>
  <c r="R2416" i="3"/>
  <c r="N2416" i="3"/>
  <c r="BF2414" i="3"/>
  <c r="BB2414" i="3"/>
  <c r="AX2414" i="3"/>
  <c r="AT2414" i="3"/>
  <c r="AP2414" i="3"/>
  <c r="AL2414" i="3"/>
  <c r="AH2414" i="3"/>
  <c r="AD2414" i="3"/>
  <c r="Z2414" i="3"/>
  <c r="V2414" i="3"/>
  <c r="R2414" i="3"/>
  <c r="N2414" i="3"/>
  <c r="BF2412" i="3"/>
  <c r="BB2412" i="3"/>
  <c r="AX2412" i="3"/>
  <c r="AT2412" i="3"/>
  <c r="AP2412" i="3"/>
  <c r="AL2412" i="3"/>
  <c r="AH2412" i="3"/>
  <c r="AD2412" i="3"/>
  <c r="Z2412" i="3"/>
  <c r="V2412" i="3"/>
  <c r="R2412" i="3"/>
  <c r="N2412" i="3"/>
  <c r="BF2410" i="3"/>
  <c r="BB2410" i="3"/>
  <c r="AX2410" i="3"/>
  <c r="AT2410" i="3"/>
  <c r="AP2410" i="3"/>
  <c r="AL2410" i="3"/>
  <c r="AH2410" i="3"/>
  <c r="AD2410" i="3"/>
  <c r="Z2410" i="3"/>
  <c r="V2410" i="3"/>
  <c r="R2410" i="3"/>
  <c r="N2410" i="3"/>
  <c r="BF2408" i="3"/>
  <c r="BB2408" i="3"/>
  <c r="AX2408" i="3"/>
  <c r="AT2408" i="3"/>
  <c r="AP2408" i="3"/>
  <c r="AL2408" i="3"/>
  <c r="AH2408" i="3"/>
  <c r="AD2408" i="3"/>
  <c r="Z2408" i="3"/>
  <c r="V2408" i="3"/>
  <c r="R2408" i="3"/>
  <c r="N2408" i="3"/>
  <c r="BF2406" i="3"/>
  <c r="BB2406" i="3"/>
  <c r="AX2406" i="3"/>
  <c r="AT2406" i="3"/>
  <c r="AP2406" i="3"/>
  <c r="AL2406" i="3"/>
  <c r="AH2406" i="3"/>
  <c r="AD2406" i="3"/>
  <c r="Z2406" i="3"/>
  <c r="V2406" i="3"/>
  <c r="R2406" i="3"/>
  <c r="N2406" i="3"/>
  <c r="BF2404" i="3"/>
  <c r="BB2404" i="3"/>
  <c r="AX2404" i="3"/>
  <c r="AT2404" i="3"/>
  <c r="AP2404" i="3"/>
  <c r="AL2404" i="3"/>
  <c r="AH2404" i="3"/>
  <c r="AD2404" i="3"/>
  <c r="Z2404" i="3"/>
  <c r="V2404" i="3"/>
  <c r="R2404" i="3"/>
  <c r="N2404" i="3"/>
  <c r="BF2402" i="3"/>
  <c r="BB2402" i="3"/>
  <c r="AX2402" i="3"/>
  <c r="AT2402" i="3"/>
  <c r="AP2402" i="3"/>
  <c r="AL2402" i="3"/>
  <c r="AH2402" i="3"/>
  <c r="AD2402" i="3"/>
  <c r="Z2402" i="3"/>
  <c r="V2402" i="3"/>
  <c r="R2402" i="3"/>
  <c r="N2402" i="3"/>
  <c r="BF2401" i="3"/>
  <c r="BA2401" i="3"/>
  <c r="AU2401" i="3"/>
  <c r="AP2401" i="3"/>
  <c r="AK2401" i="3"/>
  <c r="AE2401" i="3"/>
  <c r="Z2401" i="3"/>
  <c r="U2401" i="3"/>
  <c r="N2401" i="3"/>
  <c r="AU2400" i="3"/>
  <c r="AE2400" i="3"/>
  <c r="AW2399" i="3"/>
  <c r="AG2399" i="3"/>
  <c r="Q2399" i="3"/>
  <c r="P2398" i="3"/>
  <c r="N2397" i="3"/>
  <c r="R2397" i="3"/>
  <c r="V2397" i="3"/>
  <c r="Z2397" i="3"/>
  <c r="AD2397" i="3"/>
  <c r="AH2397" i="3"/>
  <c r="AL2397" i="3"/>
  <c r="AP2397" i="3"/>
  <c r="AT2397" i="3"/>
  <c r="AX2397" i="3"/>
  <c r="BB2397" i="3"/>
  <c r="BF2397" i="3"/>
  <c r="O2397" i="3"/>
  <c r="S2397" i="3"/>
  <c r="W2397" i="3"/>
  <c r="AA2397" i="3"/>
  <c r="AE2397" i="3"/>
  <c r="AI2397" i="3"/>
  <c r="AM2397" i="3"/>
  <c r="AQ2397" i="3"/>
  <c r="AU2397" i="3"/>
  <c r="AY2397" i="3"/>
  <c r="BC2397" i="3"/>
  <c r="BG2397" i="3"/>
  <c r="P2397" i="3"/>
  <c r="T2397" i="3"/>
  <c r="X2397" i="3"/>
  <c r="AB2397" i="3"/>
  <c r="AF2397" i="3"/>
  <c r="AJ2397" i="3"/>
  <c r="AN2397" i="3"/>
  <c r="AR2397" i="3"/>
  <c r="AV2397" i="3"/>
  <c r="AZ2397" i="3"/>
  <c r="BD2397" i="3"/>
  <c r="BH2397" i="3"/>
  <c r="M2397" i="3"/>
  <c r="Q2397" i="3"/>
  <c r="U2397" i="3"/>
  <c r="Y2397" i="3"/>
  <c r="AC2397" i="3"/>
  <c r="AG2397" i="3"/>
  <c r="AK2397" i="3"/>
  <c r="AO2397" i="3"/>
  <c r="AS2397" i="3"/>
  <c r="AW2397" i="3"/>
  <c r="BA2397" i="3"/>
  <c r="BE2397" i="3"/>
  <c r="BI2397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P2386" i="3"/>
  <c r="N2385" i="3"/>
  <c r="R2385" i="3"/>
  <c r="V2385" i="3"/>
  <c r="Z2385" i="3"/>
  <c r="AD2385" i="3"/>
  <c r="AH2385" i="3"/>
  <c r="AL2385" i="3"/>
  <c r="AP2385" i="3"/>
  <c r="AT2385" i="3"/>
  <c r="AX2385" i="3"/>
  <c r="BB2385" i="3"/>
  <c r="BF2385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Q2385" i="3"/>
  <c r="U2385" i="3"/>
  <c r="Y2385" i="3"/>
  <c r="AC2385" i="3"/>
  <c r="AG2385" i="3"/>
  <c r="AK2385" i="3"/>
  <c r="AO2385" i="3"/>
  <c r="AS2385" i="3"/>
  <c r="AW2385" i="3"/>
  <c r="BA2385" i="3"/>
  <c r="BE2385" i="3"/>
  <c r="BI2385" i="3"/>
  <c r="O2382" i="3"/>
  <c r="S2382" i="3"/>
  <c r="W2382" i="3"/>
  <c r="AA2382" i="3"/>
  <c r="AE2382" i="3"/>
  <c r="AI2382" i="3"/>
  <c r="AM2382" i="3"/>
  <c r="AQ2382" i="3"/>
  <c r="AU2382" i="3"/>
  <c r="AY2382" i="3"/>
  <c r="BC2382" i="3"/>
  <c r="BG2382" i="3"/>
  <c r="BI2426" i="3"/>
  <c r="BE2426" i="3"/>
  <c r="BA2426" i="3"/>
  <c r="AW2426" i="3"/>
  <c r="AS2426" i="3"/>
  <c r="AO2426" i="3"/>
  <c r="AK2426" i="3"/>
  <c r="AG2426" i="3"/>
  <c r="AC2426" i="3"/>
  <c r="Y2426" i="3"/>
  <c r="U2426" i="3"/>
  <c r="Q2426" i="3"/>
  <c r="M2426" i="3"/>
  <c r="BI2424" i="3"/>
  <c r="BE2424" i="3"/>
  <c r="BA2424" i="3"/>
  <c r="AW2424" i="3"/>
  <c r="AS2424" i="3"/>
  <c r="AO2424" i="3"/>
  <c r="AK2424" i="3"/>
  <c r="AG2424" i="3"/>
  <c r="AC2424" i="3"/>
  <c r="Y2424" i="3"/>
  <c r="U2424" i="3"/>
  <c r="Q2424" i="3"/>
  <c r="M2424" i="3"/>
  <c r="BI2422" i="3"/>
  <c r="BE2422" i="3"/>
  <c r="BA2422" i="3"/>
  <c r="AW2422" i="3"/>
  <c r="AS2422" i="3"/>
  <c r="AO2422" i="3"/>
  <c r="AK2422" i="3"/>
  <c r="AG2422" i="3"/>
  <c r="AC2422" i="3"/>
  <c r="Y2422" i="3"/>
  <c r="U2422" i="3"/>
  <c r="Q2422" i="3"/>
  <c r="M2422" i="3"/>
  <c r="BI2420" i="3"/>
  <c r="BE2420" i="3"/>
  <c r="BA2420" i="3"/>
  <c r="AW2420" i="3"/>
  <c r="AS2420" i="3"/>
  <c r="AO2420" i="3"/>
  <c r="AK2420" i="3"/>
  <c r="AG2420" i="3"/>
  <c r="AC2420" i="3"/>
  <c r="Y2420" i="3"/>
  <c r="U2420" i="3"/>
  <c r="Q2420" i="3"/>
  <c r="M2420" i="3"/>
  <c r="BI2418" i="3"/>
  <c r="BE2418" i="3"/>
  <c r="BA2418" i="3"/>
  <c r="AW2418" i="3"/>
  <c r="AS2418" i="3"/>
  <c r="AO2418" i="3"/>
  <c r="AK2418" i="3"/>
  <c r="AG2418" i="3"/>
  <c r="AC2418" i="3"/>
  <c r="Y2418" i="3"/>
  <c r="U2418" i="3"/>
  <c r="Q2418" i="3"/>
  <c r="M2418" i="3"/>
  <c r="BI2416" i="3"/>
  <c r="BE2416" i="3"/>
  <c r="BA2416" i="3"/>
  <c r="AW2416" i="3"/>
  <c r="AS2416" i="3"/>
  <c r="AO2416" i="3"/>
  <c r="AK2416" i="3"/>
  <c r="AG2416" i="3"/>
  <c r="AC2416" i="3"/>
  <c r="Y2416" i="3"/>
  <c r="U2416" i="3"/>
  <c r="Q2416" i="3"/>
  <c r="M2416" i="3"/>
  <c r="BI2414" i="3"/>
  <c r="BE2414" i="3"/>
  <c r="BA2414" i="3"/>
  <c r="AW2414" i="3"/>
  <c r="AS2414" i="3"/>
  <c r="AO2414" i="3"/>
  <c r="AK2414" i="3"/>
  <c r="AG2414" i="3"/>
  <c r="AC2414" i="3"/>
  <c r="Y2414" i="3"/>
  <c r="U2414" i="3"/>
  <c r="Q2414" i="3"/>
  <c r="M2414" i="3"/>
  <c r="BI2412" i="3"/>
  <c r="BE2412" i="3"/>
  <c r="BA2412" i="3"/>
  <c r="AW2412" i="3"/>
  <c r="AS2412" i="3"/>
  <c r="AO2412" i="3"/>
  <c r="AK2412" i="3"/>
  <c r="AG2412" i="3"/>
  <c r="AC2412" i="3"/>
  <c r="Y2412" i="3"/>
  <c r="U2412" i="3"/>
  <c r="Q2412" i="3"/>
  <c r="M2412" i="3"/>
  <c r="BI2410" i="3"/>
  <c r="BE2410" i="3"/>
  <c r="BA2410" i="3"/>
  <c r="AW2410" i="3"/>
  <c r="AS2410" i="3"/>
  <c r="AO2410" i="3"/>
  <c r="AK2410" i="3"/>
  <c r="AG2410" i="3"/>
  <c r="AC2410" i="3"/>
  <c r="Y2410" i="3"/>
  <c r="U2410" i="3"/>
  <c r="Q2410" i="3"/>
  <c r="M2410" i="3"/>
  <c r="BI2408" i="3"/>
  <c r="BE2408" i="3"/>
  <c r="BA2408" i="3"/>
  <c r="AW2408" i="3"/>
  <c r="AS2408" i="3"/>
  <c r="AO2408" i="3"/>
  <c r="AK2408" i="3"/>
  <c r="AG2408" i="3"/>
  <c r="AC2408" i="3"/>
  <c r="Y2408" i="3"/>
  <c r="U2408" i="3"/>
  <c r="Q2408" i="3"/>
  <c r="M2408" i="3"/>
  <c r="BI2406" i="3"/>
  <c r="BE2406" i="3"/>
  <c r="BA2406" i="3"/>
  <c r="AW2406" i="3"/>
  <c r="AS2406" i="3"/>
  <c r="AO2406" i="3"/>
  <c r="AK2406" i="3"/>
  <c r="AG2406" i="3"/>
  <c r="AC2406" i="3"/>
  <c r="Y2406" i="3"/>
  <c r="U2406" i="3"/>
  <c r="Q2406" i="3"/>
  <c r="M2406" i="3"/>
  <c r="BI2404" i="3"/>
  <c r="BE2404" i="3"/>
  <c r="BA2404" i="3"/>
  <c r="AW2404" i="3"/>
  <c r="AS2404" i="3"/>
  <c r="AO2404" i="3"/>
  <c r="AK2404" i="3"/>
  <c r="AG2404" i="3"/>
  <c r="AC2404" i="3"/>
  <c r="Y2404" i="3"/>
  <c r="U2404" i="3"/>
  <c r="Q2404" i="3"/>
  <c r="M2404" i="3"/>
  <c r="BI2402" i="3"/>
  <c r="BE2402" i="3"/>
  <c r="BA2402" i="3"/>
  <c r="AW2402" i="3"/>
  <c r="AS2402" i="3"/>
  <c r="AO2402" i="3"/>
  <c r="AK2402" i="3"/>
  <c r="AG2402" i="3"/>
  <c r="AC2402" i="3"/>
  <c r="Y2402" i="3"/>
  <c r="U2402" i="3"/>
  <c r="Q2402" i="3"/>
  <c r="M2402" i="3"/>
  <c r="BE2401" i="3"/>
  <c r="AY2401" i="3"/>
  <c r="AT2401" i="3"/>
  <c r="AO2401" i="3"/>
  <c r="AI2401" i="3"/>
  <c r="AD2401" i="3"/>
  <c r="Y2401" i="3"/>
  <c r="S2401" i="3"/>
  <c r="M2401" i="3"/>
  <c r="BG2400" i="3"/>
  <c r="AQ2400" i="3"/>
  <c r="P2400" i="3"/>
  <c r="T2400" i="3"/>
  <c r="X2400" i="3"/>
  <c r="AB2400" i="3"/>
  <c r="AF2400" i="3"/>
  <c r="AJ2400" i="3"/>
  <c r="AN2400" i="3"/>
  <c r="AR2400" i="3"/>
  <c r="AV2400" i="3"/>
  <c r="AZ2400" i="3"/>
  <c r="BD2400" i="3"/>
  <c r="BH2400" i="3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BI2399" i="3"/>
  <c r="AS2399" i="3"/>
  <c r="AC2399" i="3"/>
  <c r="M2399" i="3"/>
  <c r="N2395" i="3"/>
  <c r="R2395" i="3"/>
  <c r="V2395" i="3"/>
  <c r="Z2395" i="3"/>
  <c r="AD2395" i="3"/>
  <c r="AH2395" i="3"/>
  <c r="AL2395" i="3"/>
  <c r="AP2395" i="3"/>
  <c r="AT2395" i="3"/>
  <c r="AX2395" i="3"/>
  <c r="BB2395" i="3"/>
  <c r="BF2395" i="3"/>
  <c r="O2395" i="3"/>
  <c r="S2395" i="3"/>
  <c r="W2395" i="3"/>
  <c r="AA2395" i="3"/>
  <c r="AE2395" i="3"/>
  <c r="AI2395" i="3"/>
  <c r="AM2395" i="3"/>
  <c r="AQ2395" i="3"/>
  <c r="AU2395" i="3"/>
  <c r="AY2395" i="3"/>
  <c r="BC2395" i="3"/>
  <c r="BG2395" i="3"/>
  <c r="P2395" i="3"/>
  <c r="T2395" i="3"/>
  <c r="X2395" i="3"/>
  <c r="AB2395" i="3"/>
  <c r="AF2395" i="3"/>
  <c r="AJ2395" i="3"/>
  <c r="AN2395" i="3"/>
  <c r="AR2395" i="3"/>
  <c r="AV2395" i="3"/>
  <c r="AZ2395" i="3"/>
  <c r="BD2395" i="3"/>
  <c r="BH2395" i="3"/>
  <c r="M2395" i="3"/>
  <c r="Q2395" i="3"/>
  <c r="U2395" i="3"/>
  <c r="Y2395" i="3"/>
  <c r="AC2395" i="3"/>
  <c r="AG2395" i="3"/>
  <c r="AK2395" i="3"/>
  <c r="AO2395" i="3"/>
  <c r="AS2395" i="3"/>
  <c r="AW2395" i="3"/>
  <c r="BA2395" i="3"/>
  <c r="BE2395" i="3"/>
  <c r="BI2395" i="3"/>
  <c r="N2391" i="3"/>
  <c r="R2391" i="3"/>
  <c r="V2391" i="3"/>
  <c r="Z2391" i="3"/>
  <c r="AD2391" i="3"/>
  <c r="AH2391" i="3"/>
  <c r="AL2391" i="3"/>
  <c r="AP2391" i="3"/>
  <c r="AT2391" i="3"/>
  <c r="AX2391" i="3"/>
  <c r="BB2391" i="3"/>
  <c r="BF2391" i="3"/>
  <c r="O2391" i="3"/>
  <c r="S2391" i="3"/>
  <c r="W2391" i="3"/>
  <c r="AA2391" i="3"/>
  <c r="AE2391" i="3"/>
  <c r="AI2391" i="3"/>
  <c r="AM2391" i="3"/>
  <c r="AQ2391" i="3"/>
  <c r="AU2391" i="3"/>
  <c r="AY2391" i="3"/>
  <c r="BC2391" i="3"/>
  <c r="BG2391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M2391" i="3"/>
  <c r="Q2391" i="3"/>
  <c r="U2391" i="3"/>
  <c r="Y2391" i="3"/>
  <c r="AC2391" i="3"/>
  <c r="AG2391" i="3"/>
  <c r="AK2391" i="3"/>
  <c r="AO2391" i="3"/>
  <c r="AS2391" i="3"/>
  <c r="AW2391" i="3"/>
  <c r="BA2391" i="3"/>
  <c r="BE2391" i="3"/>
  <c r="BI2391" i="3"/>
  <c r="O2388" i="3"/>
  <c r="S2388" i="3"/>
  <c r="W2388" i="3"/>
  <c r="AA2388" i="3"/>
  <c r="AE2388" i="3"/>
  <c r="AI2388" i="3"/>
  <c r="AM2388" i="3"/>
  <c r="AQ2388" i="3"/>
  <c r="AU2388" i="3"/>
  <c r="AY2388" i="3"/>
  <c r="BC2388" i="3"/>
  <c r="BG2388" i="3"/>
  <c r="N2383" i="3"/>
  <c r="R2383" i="3"/>
  <c r="V2383" i="3"/>
  <c r="Z2383" i="3"/>
  <c r="AD2383" i="3"/>
  <c r="AH2383" i="3"/>
  <c r="AL2383" i="3"/>
  <c r="AP2383" i="3"/>
  <c r="AT2383" i="3"/>
  <c r="AX2383" i="3"/>
  <c r="BB2383" i="3"/>
  <c r="BF2383" i="3"/>
  <c r="O2383" i="3"/>
  <c r="S2383" i="3"/>
  <c r="W2383" i="3"/>
  <c r="AA2383" i="3"/>
  <c r="AE2383" i="3"/>
  <c r="AI2383" i="3"/>
  <c r="AM2383" i="3"/>
  <c r="AQ2383" i="3"/>
  <c r="AU2383" i="3"/>
  <c r="AY2383" i="3"/>
  <c r="BC2383" i="3"/>
  <c r="BG2383" i="3"/>
  <c r="P2383" i="3"/>
  <c r="T2383" i="3"/>
  <c r="X2383" i="3"/>
  <c r="AB2383" i="3"/>
  <c r="AF2383" i="3"/>
  <c r="AJ2383" i="3"/>
  <c r="AN2383" i="3"/>
  <c r="AR2383" i="3"/>
  <c r="AV2383" i="3"/>
  <c r="AZ2383" i="3"/>
  <c r="BD2383" i="3"/>
  <c r="BH2383" i="3"/>
  <c r="M2383" i="3"/>
  <c r="Q2383" i="3"/>
  <c r="U2383" i="3"/>
  <c r="Y2383" i="3"/>
  <c r="AC2383" i="3"/>
  <c r="AG2383" i="3"/>
  <c r="AK2383" i="3"/>
  <c r="AO2383" i="3"/>
  <c r="AS2383" i="3"/>
  <c r="AW2383" i="3"/>
  <c r="BA2383" i="3"/>
  <c r="BE2383" i="3"/>
  <c r="BI2383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N2378" i="3"/>
  <c r="S2378" i="3"/>
  <c r="W2378" i="3"/>
  <c r="AA2378" i="3"/>
  <c r="AE2378" i="3"/>
  <c r="AI2378" i="3"/>
  <c r="AM2378" i="3"/>
  <c r="AQ2378" i="3"/>
  <c r="AU2378" i="3"/>
  <c r="AY2378" i="3"/>
  <c r="BC2378" i="3"/>
  <c r="BG2378" i="3"/>
  <c r="BH2426" i="3"/>
  <c r="BD2426" i="3"/>
  <c r="AZ2426" i="3"/>
  <c r="AV2426" i="3"/>
  <c r="AR2426" i="3"/>
  <c r="AN2426" i="3"/>
  <c r="AJ2426" i="3"/>
  <c r="AF2426" i="3"/>
  <c r="AB2426" i="3"/>
  <c r="X2426" i="3"/>
  <c r="T2426" i="3"/>
  <c r="BH2424" i="3"/>
  <c r="BD2424" i="3"/>
  <c r="AZ2424" i="3"/>
  <c r="AV2424" i="3"/>
  <c r="AR2424" i="3"/>
  <c r="AN2424" i="3"/>
  <c r="AJ2424" i="3"/>
  <c r="AF2424" i="3"/>
  <c r="AB2424" i="3"/>
  <c r="X2424" i="3"/>
  <c r="T2424" i="3"/>
  <c r="BH2422" i="3"/>
  <c r="BD2422" i="3"/>
  <c r="AZ2422" i="3"/>
  <c r="AV2422" i="3"/>
  <c r="AR2422" i="3"/>
  <c r="AN2422" i="3"/>
  <c r="AJ2422" i="3"/>
  <c r="AF2422" i="3"/>
  <c r="AB2422" i="3"/>
  <c r="X2422" i="3"/>
  <c r="T2422" i="3"/>
  <c r="BH2420" i="3"/>
  <c r="BD2420" i="3"/>
  <c r="AZ2420" i="3"/>
  <c r="AV2420" i="3"/>
  <c r="AR2420" i="3"/>
  <c r="AN2420" i="3"/>
  <c r="AJ2420" i="3"/>
  <c r="AF2420" i="3"/>
  <c r="AB2420" i="3"/>
  <c r="X2420" i="3"/>
  <c r="T2420" i="3"/>
  <c r="BH2418" i="3"/>
  <c r="BD2418" i="3"/>
  <c r="AZ2418" i="3"/>
  <c r="AV2418" i="3"/>
  <c r="AR2418" i="3"/>
  <c r="AN2418" i="3"/>
  <c r="AJ2418" i="3"/>
  <c r="AF2418" i="3"/>
  <c r="AB2418" i="3"/>
  <c r="X2418" i="3"/>
  <c r="T2418" i="3"/>
  <c r="BH2416" i="3"/>
  <c r="BD2416" i="3"/>
  <c r="AZ2416" i="3"/>
  <c r="AV2416" i="3"/>
  <c r="AR2416" i="3"/>
  <c r="AN2416" i="3"/>
  <c r="AJ2416" i="3"/>
  <c r="AF2416" i="3"/>
  <c r="AB2416" i="3"/>
  <c r="X2416" i="3"/>
  <c r="T2416" i="3"/>
  <c r="BH2414" i="3"/>
  <c r="BD2414" i="3"/>
  <c r="AZ2414" i="3"/>
  <c r="AV2414" i="3"/>
  <c r="AR2414" i="3"/>
  <c r="AN2414" i="3"/>
  <c r="AJ2414" i="3"/>
  <c r="AF2414" i="3"/>
  <c r="AB2414" i="3"/>
  <c r="X2414" i="3"/>
  <c r="T2414" i="3"/>
  <c r="BH2412" i="3"/>
  <c r="BD2412" i="3"/>
  <c r="AZ2412" i="3"/>
  <c r="AV2412" i="3"/>
  <c r="AR2412" i="3"/>
  <c r="AN2412" i="3"/>
  <c r="AJ2412" i="3"/>
  <c r="AF2412" i="3"/>
  <c r="AB2412" i="3"/>
  <c r="X2412" i="3"/>
  <c r="T2412" i="3"/>
  <c r="BH2410" i="3"/>
  <c r="BD2410" i="3"/>
  <c r="AZ2410" i="3"/>
  <c r="AV2410" i="3"/>
  <c r="AR2410" i="3"/>
  <c r="AN2410" i="3"/>
  <c r="AJ2410" i="3"/>
  <c r="AF2410" i="3"/>
  <c r="AB2410" i="3"/>
  <c r="X2410" i="3"/>
  <c r="T2410" i="3"/>
  <c r="BH2408" i="3"/>
  <c r="BD2408" i="3"/>
  <c r="AZ2408" i="3"/>
  <c r="AV2408" i="3"/>
  <c r="AR2408" i="3"/>
  <c r="AN2408" i="3"/>
  <c r="AJ2408" i="3"/>
  <c r="AF2408" i="3"/>
  <c r="AB2408" i="3"/>
  <c r="X2408" i="3"/>
  <c r="T2408" i="3"/>
  <c r="BH2406" i="3"/>
  <c r="BD2406" i="3"/>
  <c r="AZ2406" i="3"/>
  <c r="AV2406" i="3"/>
  <c r="AR2406" i="3"/>
  <c r="AN2406" i="3"/>
  <c r="AJ2406" i="3"/>
  <c r="AF2406" i="3"/>
  <c r="AB2406" i="3"/>
  <c r="X2406" i="3"/>
  <c r="T2406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BH2402" i="3"/>
  <c r="BD2402" i="3"/>
  <c r="AZ2402" i="3"/>
  <c r="AV2402" i="3"/>
  <c r="AR2402" i="3"/>
  <c r="AN2402" i="3"/>
  <c r="AJ2402" i="3"/>
  <c r="AF2402" i="3"/>
  <c r="AB2402" i="3"/>
  <c r="X2402" i="3"/>
  <c r="T2402" i="3"/>
  <c r="BI2401" i="3"/>
  <c r="BC2401" i="3"/>
  <c r="AX2401" i="3"/>
  <c r="AS2401" i="3"/>
  <c r="AM2401" i="3"/>
  <c r="AH2401" i="3"/>
  <c r="AC2401" i="3"/>
  <c r="W2401" i="3"/>
  <c r="R2401" i="3"/>
  <c r="BC2400" i="3"/>
  <c r="AM2400" i="3"/>
  <c r="W2400" i="3"/>
  <c r="BE2399" i="3"/>
  <c r="AO2399" i="3"/>
  <c r="O2398" i="3"/>
  <c r="S2398" i="3"/>
  <c r="W2398" i="3"/>
  <c r="AA2398" i="3"/>
  <c r="AE2398" i="3"/>
  <c r="AI2398" i="3"/>
  <c r="AM2398" i="3"/>
  <c r="AQ2398" i="3"/>
  <c r="AU2398" i="3"/>
  <c r="AY2398" i="3"/>
  <c r="BC2398" i="3"/>
  <c r="BG2398" i="3"/>
  <c r="N2389" i="3"/>
  <c r="R2389" i="3"/>
  <c r="V2389" i="3"/>
  <c r="Z2389" i="3"/>
  <c r="AD2389" i="3"/>
  <c r="AH2389" i="3"/>
  <c r="AL2389" i="3"/>
  <c r="AP2389" i="3"/>
  <c r="AT2389" i="3"/>
  <c r="AX2389" i="3"/>
  <c r="BB2389" i="3"/>
  <c r="BF2389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Q2389" i="3"/>
  <c r="U2389" i="3"/>
  <c r="Y2389" i="3"/>
  <c r="AC2389" i="3"/>
  <c r="AG2389" i="3"/>
  <c r="AK2389" i="3"/>
  <c r="AO2389" i="3"/>
  <c r="AS2389" i="3"/>
  <c r="AW2389" i="3"/>
  <c r="BA2389" i="3"/>
  <c r="BE2389" i="3"/>
  <c r="BI2389" i="3"/>
  <c r="O2386" i="3"/>
  <c r="S2386" i="3"/>
  <c r="W2386" i="3"/>
  <c r="AA2386" i="3"/>
  <c r="AE2386" i="3"/>
  <c r="AI2386" i="3"/>
  <c r="AM2386" i="3"/>
  <c r="AQ2386" i="3"/>
  <c r="AU2386" i="3"/>
  <c r="AY2386" i="3"/>
  <c r="BC2386" i="3"/>
  <c r="BG2386" i="3"/>
  <c r="N2381" i="3"/>
  <c r="R2381" i="3"/>
  <c r="V2381" i="3"/>
  <c r="Z2381" i="3"/>
  <c r="AD2381" i="3"/>
  <c r="AH2381" i="3"/>
  <c r="AL2381" i="3"/>
  <c r="AP2381" i="3"/>
  <c r="AT2381" i="3"/>
  <c r="AX2381" i="3"/>
  <c r="BB2381" i="3"/>
  <c r="BF2381" i="3"/>
  <c r="O2381" i="3"/>
  <c r="S2381" i="3"/>
  <c r="W2381" i="3"/>
  <c r="AA2381" i="3"/>
  <c r="AE2381" i="3"/>
  <c r="AI2381" i="3"/>
  <c r="AM2381" i="3"/>
  <c r="AQ2381" i="3"/>
  <c r="AU2381" i="3"/>
  <c r="AY2381" i="3"/>
  <c r="BC2381" i="3"/>
  <c r="BG2381" i="3"/>
  <c r="P2381" i="3"/>
  <c r="T2381" i="3"/>
  <c r="X2381" i="3"/>
  <c r="AB2381" i="3"/>
  <c r="AF2381" i="3"/>
  <c r="AJ2381" i="3"/>
  <c r="AN2381" i="3"/>
  <c r="AR2381" i="3"/>
  <c r="AV2381" i="3"/>
  <c r="AZ2381" i="3"/>
  <c r="BD2381" i="3"/>
  <c r="BH2381" i="3"/>
  <c r="M2381" i="3"/>
  <c r="Q2381" i="3"/>
  <c r="U2381" i="3"/>
  <c r="Y2381" i="3"/>
  <c r="AC2381" i="3"/>
  <c r="AG2381" i="3"/>
  <c r="AK2381" i="3"/>
  <c r="AO2381" i="3"/>
  <c r="AS2381" i="3"/>
  <c r="AW2381" i="3"/>
  <c r="BA2381" i="3"/>
  <c r="BE2381" i="3"/>
  <c r="BI2381" i="3"/>
  <c r="O2378" i="3"/>
  <c r="P2373" i="3"/>
  <c r="T2373" i="3"/>
  <c r="X2373" i="3"/>
  <c r="AB2373" i="3"/>
  <c r="AF2373" i="3"/>
  <c r="AJ2373" i="3"/>
  <c r="AN2373" i="3"/>
  <c r="AR2373" i="3"/>
  <c r="AV2373" i="3"/>
  <c r="AZ2373" i="3"/>
  <c r="BD2373" i="3"/>
  <c r="BH2373" i="3"/>
  <c r="M2373" i="3"/>
  <c r="Q2373" i="3"/>
  <c r="U2373" i="3"/>
  <c r="Y2373" i="3"/>
  <c r="AC2373" i="3"/>
  <c r="AG2373" i="3"/>
  <c r="AK2373" i="3"/>
  <c r="AO2373" i="3"/>
  <c r="AS2373" i="3"/>
  <c r="AW2373" i="3"/>
  <c r="BA2373" i="3"/>
  <c r="BE2373" i="3"/>
  <c r="BI2373" i="3"/>
  <c r="N2373" i="3"/>
  <c r="R2373" i="3"/>
  <c r="V2373" i="3"/>
  <c r="Z2373" i="3"/>
  <c r="AD2373" i="3"/>
  <c r="AH2373" i="3"/>
  <c r="AL2373" i="3"/>
  <c r="AP2373" i="3"/>
  <c r="AT2373" i="3"/>
  <c r="AX2373" i="3"/>
  <c r="BB2373" i="3"/>
  <c r="BF2373" i="3"/>
  <c r="O2373" i="3"/>
  <c r="S2373" i="3"/>
  <c r="W2373" i="3"/>
  <c r="AA2373" i="3"/>
  <c r="AE2373" i="3"/>
  <c r="AI2373" i="3"/>
  <c r="AM2373" i="3"/>
  <c r="AQ2373" i="3"/>
  <c r="AU2373" i="3"/>
  <c r="AY2373" i="3"/>
  <c r="BC2373" i="3"/>
  <c r="BG2373" i="3"/>
  <c r="N2372" i="3"/>
  <c r="R2372" i="3"/>
  <c r="V2372" i="3"/>
  <c r="Z2372" i="3"/>
  <c r="AD2372" i="3"/>
  <c r="AH2372" i="3"/>
  <c r="AL2372" i="3"/>
  <c r="AP2372" i="3"/>
  <c r="AT2372" i="3"/>
  <c r="AX2372" i="3"/>
  <c r="BB2372" i="3"/>
  <c r="BF2372" i="3"/>
  <c r="O2372" i="3"/>
  <c r="S2372" i="3"/>
  <c r="W2372" i="3"/>
  <c r="AA2372" i="3"/>
  <c r="AE2372" i="3"/>
  <c r="AI2372" i="3"/>
  <c r="AM2372" i="3"/>
  <c r="AQ2372" i="3"/>
  <c r="AU2372" i="3"/>
  <c r="AY2372" i="3"/>
  <c r="BC2372" i="3"/>
  <c r="BG2372" i="3"/>
  <c r="P2372" i="3"/>
  <c r="T2372" i="3"/>
  <c r="X2372" i="3"/>
  <c r="AB2372" i="3"/>
  <c r="AF2372" i="3"/>
  <c r="AJ2372" i="3"/>
  <c r="AN2372" i="3"/>
  <c r="AR2372" i="3"/>
  <c r="AV2372" i="3"/>
  <c r="AZ2372" i="3"/>
  <c r="BD2372" i="3"/>
  <c r="BH2372" i="3"/>
  <c r="M2372" i="3"/>
  <c r="Q2372" i="3"/>
  <c r="U2372" i="3"/>
  <c r="Y2372" i="3"/>
  <c r="AC2372" i="3"/>
  <c r="AG2372" i="3"/>
  <c r="AK2372" i="3"/>
  <c r="AO2372" i="3"/>
  <c r="AS2372" i="3"/>
  <c r="AW2372" i="3"/>
  <c r="BA2372" i="3"/>
  <c r="BE2372" i="3"/>
  <c r="BI2372" i="3"/>
  <c r="BF2398" i="3"/>
  <c r="BB2398" i="3"/>
  <c r="AX2398" i="3"/>
  <c r="AT2398" i="3"/>
  <c r="AP2398" i="3"/>
  <c r="AL2398" i="3"/>
  <c r="AH2398" i="3"/>
  <c r="AD2398" i="3"/>
  <c r="Z2398" i="3"/>
  <c r="V2398" i="3"/>
  <c r="R2398" i="3"/>
  <c r="N2398" i="3"/>
  <c r="BF2396" i="3"/>
  <c r="BB2396" i="3"/>
  <c r="AX2396" i="3"/>
  <c r="AT2396" i="3"/>
  <c r="AP2396" i="3"/>
  <c r="AL2396" i="3"/>
  <c r="AH2396" i="3"/>
  <c r="AD2396" i="3"/>
  <c r="Z2396" i="3"/>
  <c r="V2396" i="3"/>
  <c r="R2396" i="3"/>
  <c r="N2396" i="3"/>
  <c r="BF2394" i="3"/>
  <c r="BB2394" i="3"/>
  <c r="AX2394" i="3"/>
  <c r="AT2394" i="3"/>
  <c r="AP2394" i="3"/>
  <c r="AL2394" i="3"/>
  <c r="AH2394" i="3"/>
  <c r="AD2394" i="3"/>
  <c r="Z2394" i="3"/>
  <c r="V2394" i="3"/>
  <c r="R2394" i="3"/>
  <c r="N2394" i="3"/>
  <c r="BF2392" i="3"/>
  <c r="BB2392" i="3"/>
  <c r="AX2392" i="3"/>
  <c r="AT2392" i="3"/>
  <c r="AP2392" i="3"/>
  <c r="AL2392" i="3"/>
  <c r="AH2392" i="3"/>
  <c r="AD2392" i="3"/>
  <c r="Z2392" i="3"/>
  <c r="V2392" i="3"/>
  <c r="R2392" i="3"/>
  <c r="N2392" i="3"/>
  <c r="BF2390" i="3"/>
  <c r="BB2390" i="3"/>
  <c r="AX2390" i="3"/>
  <c r="AT2390" i="3"/>
  <c r="AP2390" i="3"/>
  <c r="AL2390" i="3"/>
  <c r="AH2390" i="3"/>
  <c r="AD2390" i="3"/>
  <c r="Z2390" i="3"/>
  <c r="V2390" i="3"/>
  <c r="R2390" i="3"/>
  <c r="N2390" i="3"/>
  <c r="BF2388" i="3"/>
  <c r="BB2388" i="3"/>
  <c r="AX2388" i="3"/>
  <c r="AT2388" i="3"/>
  <c r="AP2388" i="3"/>
  <c r="AL2388" i="3"/>
  <c r="AH2388" i="3"/>
  <c r="AD2388" i="3"/>
  <c r="Z2388" i="3"/>
  <c r="V2388" i="3"/>
  <c r="R2388" i="3"/>
  <c r="N2388" i="3"/>
  <c r="BF2386" i="3"/>
  <c r="BB2386" i="3"/>
  <c r="AX2386" i="3"/>
  <c r="AT2386" i="3"/>
  <c r="AP2386" i="3"/>
  <c r="AL2386" i="3"/>
  <c r="AH2386" i="3"/>
  <c r="AD2386" i="3"/>
  <c r="Z2386" i="3"/>
  <c r="V2386" i="3"/>
  <c r="R2386" i="3"/>
  <c r="N2386" i="3"/>
  <c r="BF2384" i="3"/>
  <c r="BB2384" i="3"/>
  <c r="AX2384" i="3"/>
  <c r="AT2384" i="3"/>
  <c r="AP2384" i="3"/>
  <c r="AL2384" i="3"/>
  <c r="AH2384" i="3"/>
  <c r="AD2384" i="3"/>
  <c r="Z2384" i="3"/>
  <c r="V2384" i="3"/>
  <c r="R2384" i="3"/>
  <c r="N2384" i="3"/>
  <c r="BF2382" i="3"/>
  <c r="BB2382" i="3"/>
  <c r="AX2382" i="3"/>
  <c r="AT2382" i="3"/>
  <c r="AP2382" i="3"/>
  <c r="AL2382" i="3"/>
  <c r="AH2382" i="3"/>
  <c r="AD2382" i="3"/>
  <c r="Z2382" i="3"/>
  <c r="V2382" i="3"/>
  <c r="R2382" i="3"/>
  <c r="N2382" i="3"/>
  <c r="BF2380" i="3"/>
  <c r="BB2380" i="3"/>
  <c r="AX2380" i="3"/>
  <c r="AT2380" i="3"/>
  <c r="AP2380" i="3"/>
  <c r="AL2380" i="3"/>
  <c r="AH2380" i="3"/>
  <c r="AD2380" i="3"/>
  <c r="Z2380" i="3"/>
  <c r="V2380" i="3"/>
  <c r="R2380" i="3"/>
  <c r="N2380" i="3"/>
  <c r="BF2378" i="3"/>
  <c r="BB2378" i="3"/>
  <c r="AX2378" i="3"/>
  <c r="AT2378" i="3"/>
  <c r="AP2378" i="3"/>
  <c r="AL2378" i="3"/>
  <c r="AH2378" i="3"/>
  <c r="AD2378" i="3"/>
  <c r="Z2378" i="3"/>
  <c r="V2378" i="3"/>
  <c r="R2378" i="3"/>
  <c r="M2378" i="3"/>
  <c r="BH2377" i="3"/>
  <c r="BC2377" i="3"/>
  <c r="AX2377" i="3"/>
  <c r="AR2377" i="3"/>
  <c r="AM2377" i="3"/>
  <c r="AH2377" i="3"/>
  <c r="AB2377" i="3"/>
  <c r="W2377" i="3"/>
  <c r="BE2376" i="3"/>
  <c r="AW2376" i="3"/>
  <c r="AO2376" i="3"/>
  <c r="AT2375" i="3"/>
  <c r="AD2375" i="3"/>
  <c r="BH2374" i="3"/>
  <c r="AR2374" i="3"/>
  <c r="P2371" i="3"/>
  <c r="T2371" i="3"/>
  <c r="X2371" i="3"/>
  <c r="AB2371" i="3"/>
  <c r="AF2371" i="3"/>
  <c r="AJ2371" i="3"/>
  <c r="AN2371" i="3"/>
  <c r="AR2371" i="3"/>
  <c r="AV2371" i="3"/>
  <c r="AZ2371" i="3"/>
  <c r="BD2371" i="3"/>
  <c r="BH2371" i="3"/>
  <c r="M2371" i="3"/>
  <c r="Q2371" i="3"/>
  <c r="U2371" i="3"/>
  <c r="Y2371" i="3"/>
  <c r="AC2371" i="3"/>
  <c r="AG2371" i="3"/>
  <c r="AK2371" i="3"/>
  <c r="AO2371" i="3"/>
  <c r="AS2371" i="3"/>
  <c r="AW2371" i="3"/>
  <c r="BA2371" i="3"/>
  <c r="BE2371" i="3"/>
  <c r="BI2371" i="3"/>
  <c r="N2371" i="3"/>
  <c r="R2371" i="3"/>
  <c r="V2371" i="3"/>
  <c r="Z2371" i="3"/>
  <c r="AD2371" i="3"/>
  <c r="AH2371" i="3"/>
  <c r="AL2371" i="3"/>
  <c r="AP2371" i="3"/>
  <c r="AT2371" i="3"/>
  <c r="AX2371" i="3"/>
  <c r="BB2371" i="3"/>
  <c r="BF2371" i="3"/>
  <c r="O2371" i="3"/>
  <c r="S2371" i="3"/>
  <c r="W2371" i="3"/>
  <c r="AA2371" i="3"/>
  <c r="AE2371" i="3"/>
  <c r="AI2371" i="3"/>
  <c r="AM2371" i="3"/>
  <c r="AQ2371" i="3"/>
  <c r="AU2371" i="3"/>
  <c r="AY2371" i="3"/>
  <c r="BC2371" i="3"/>
  <c r="BG2371" i="3"/>
  <c r="N2370" i="3"/>
  <c r="R2370" i="3"/>
  <c r="V2370" i="3"/>
  <c r="Z2370" i="3"/>
  <c r="AD2370" i="3"/>
  <c r="AH2370" i="3"/>
  <c r="AL2370" i="3"/>
  <c r="AP2370" i="3"/>
  <c r="AT2370" i="3"/>
  <c r="AX2370" i="3"/>
  <c r="BB2370" i="3"/>
  <c r="BF2370" i="3"/>
  <c r="O2370" i="3"/>
  <c r="S2370" i="3"/>
  <c r="W2370" i="3"/>
  <c r="AA2370" i="3"/>
  <c r="AE2370" i="3"/>
  <c r="AI2370" i="3"/>
  <c r="AM2370" i="3"/>
  <c r="AQ2370" i="3"/>
  <c r="AU2370" i="3"/>
  <c r="AY2370" i="3"/>
  <c r="BC2370" i="3"/>
  <c r="BG2370" i="3"/>
  <c r="P2370" i="3"/>
  <c r="T2370" i="3"/>
  <c r="X2370" i="3"/>
  <c r="AB2370" i="3"/>
  <c r="AF2370" i="3"/>
  <c r="AJ2370" i="3"/>
  <c r="AN2370" i="3"/>
  <c r="AR2370" i="3"/>
  <c r="AV2370" i="3"/>
  <c r="AZ2370" i="3"/>
  <c r="BD2370" i="3"/>
  <c r="BH2370" i="3"/>
  <c r="M2370" i="3"/>
  <c r="Q2370" i="3"/>
  <c r="U2370" i="3"/>
  <c r="Y2370" i="3"/>
  <c r="AC2370" i="3"/>
  <c r="AG2370" i="3"/>
  <c r="AK2370" i="3"/>
  <c r="AO2370" i="3"/>
  <c r="AS2370" i="3"/>
  <c r="AW2370" i="3"/>
  <c r="BA2370" i="3"/>
  <c r="BE2370" i="3"/>
  <c r="BI2370" i="3"/>
  <c r="BI2398" i="3"/>
  <c r="BE2398" i="3"/>
  <c r="BA2398" i="3"/>
  <c r="AW2398" i="3"/>
  <c r="AS2398" i="3"/>
  <c r="AO2398" i="3"/>
  <c r="AK2398" i="3"/>
  <c r="AG2398" i="3"/>
  <c r="AC2398" i="3"/>
  <c r="Y2398" i="3"/>
  <c r="U2398" i="3"/>
  <c r="Q2398" i="3"/>
  <c r="M2398" i="3"/>
  <c r="BI2396" i="3"/>
  <c r="BE2396" i="3"/>
  <c r="BA2396" i="3"/>
  <c r="AW2396" i="3"/>
  <c r="AS2396" i="3"/>
  <c r="AO2396" i="3"/>
  <c r="AK2396" i="3"/>
  <c r="AG2396" i="3"/>
  <c r="AC2396" i="3"/>
  <c r="Y2396" i="3"/>
  <c r="U2396" i="3"/>
  <c r="Q2396" i="3"/>
  <c r="M2396" i="3"/>
  <c r="BI2394" i="3"/>
  <c r="BE2394" i="3"/>
  <c r="BA2394" i="3"/>
  <c r="AW2394" i="3"/>
  <c r="AS2394" i="3"/>
  <c r="AO2394" i="3"/>
  <c r="AK2394" i="3"/>
  <c r="AG2394" i="3"/>
  <c r="AC2394" i="3"/>
  <c r="Y2394" i="3"/>
  <c r="U2394" i="3"/>
  <c r="Q2394" i="3"/>
  <c r="M2394" i="3"/>
  <c r="BI2392" i="3"/>
  <c r="BE2392" i="3"/>
  <c r="BA2392" i="3"/>
  <c r="AW2392" i="3"/>
  <c r="AS2392" i="3"/>
  <c r="AO2392" i="3"/>
  <c r="AK2392" i="3"/>
  <c r="AG2392" i="3"/>
  <c r="AC2392" i="3"/>
  <c r="Y2392" i="3"/>
  <c r="U2392" i="3"/>
  <c r="Q2392" i="3"/>
  <c r="M2392" i="3"/>
  <c r="BI2390" i="3"/>
  <c r="BE2390" i="3"/>
  <c r="BA2390" i="3"/>
  <c r="AW2390" i="3"/>
  <c r="AS2390" i="3"/>
  <c r="AO2390" i="3"/>
  <c r="AK2390" i="3"/>
  <c r="AG2390" i="3"/>
  <c r="AC2390" i="3"/>
  <c r="Y2390" i="3"/>
  <c r="U2390" i="3"/>
  <c r="Q2390" i="3"/>
  <c r="M2390" i="3"/>
  <c r="BI2388" i="3"/>
  <c r="BE2388" i="3"/>
  <c r="BA2388" i="3"/>
  <c r="AW2388" i="3"/>
  <c r="AS2388" i="3"/>
  <c r="AO2388" i="3"/>
  <c r="AK2388" i="3"/>
  <c r="AG2388" i="3"/>
  <c r="AC2388" i="3"/>
  <c r="Y2388" i="3"/>
  <c r="U2388" i="3"/>
  <c r="Q2388" i="3"/>
  <c r="M2388" i="3"/>
  <c r="BI2386" i="3"/>
  <c r="BE2386" i="3"/>
  <c r="BA2386" i="3"/>
  <c r="AW2386" i="3"/>
  <c r="AS2386" i="3"/>
  <c r="AO2386" i="3"/>
  <c r="AK2386" i="3"/>
  <c r="AG2386" i="3"/>
  <c r="AC2386" i="3"/>
  <c r="Y2386" i="3"/>
  <c r="U2386" i="3"/>
  <c r="Q2386" i="3"/>
  <c r="M2386" i="3"/>
  <c r="BI2384" i="3"/>
  <c r="BE2384" i="3"/>
  <c r="BA2384" i="3"/>
  <c r="AW2384" i="3"/>
  <c r="AS2384" i="3"/>
  <c r="AO2384" i="3"/>
  <c r="AK2384" i="3"/>
  <c r="AG2384" i="3"/>
  <c r="AC2384" i="3"/>
  <c r="Y2384" i="3"/>
  <c r="U2384" i="3"/>
  <c r="Q2384" i="3"/>
  <c r="M2384" i="3"/>
  <c r="BI2382" i="3"/>
  <c r="BE2382" i="3"/>
  <c r="BA2382" i="3"/>
  <c r="AW2382" i="3"/>
  <c r="AS2382" i="3"/>
  <c r="AO2382" i="3"/>
  <c r="AK2382" i="3"/>
  <c r="AG2382" i="3"/>
  <c r="AC2382" i="3"/>
  <c r="Y2382" i="3"/>
  <c r="U2382" i="3"/>
  <c r="Q2382" i="3"/>
  <c r="M2382" i="3"/>
  <c r="BI2380" i="3"/>
  <c r="BE2380" i="3"/>
  <c r="BA2380" i="3"/>
  <c r="AW2380" i="3"/>
  <c r="AS2380" i="3"/>
  <c r="AO2380" i="3"/>
  <c r="AK2380" i="3"/>
  <c r="AG2380" i="3"/>
  <c r="AC2380" i="3"/>
  <c r="Y2380" i="3"/>
  <c r="U2380" i="3"/>
  <c r="Q2380" i="3"/>
  <c r="M2380" i="3"/>
  <c r="BI2378" i="3"/>
  <c r="BE2378" i="3"/>
  <c r="BA2378" i="3"/>
  <c r="AW2378" i="3"/>
  <c r="AS2378" i="3"/>
  <c r="AO2378" i="3"/>
  <c r="AK2378" i="3"/>
  <c r="AG2378" i="3"/>
  <c r="AC2378" i="3"/>
  <c r="Y2378" i="3"/>
  <c r="U2378" i="3"/>
  <c r="Q2378" i="3"/>
  <c r="M2377" i="3"/>
  <c r="Q2377" i="3"/>
  <c r="U2377" i="3"/>
  <c r="Y2377" i="3"/>
  <c r="AC2377" i="3"/>
  <c r="AG2377" i="3"/>
  <c r="AK2377" i="3"/>
  <c r="AO2377" i="3"/>
  <c r="AS2377" i="3"/>
  <c r="AW2377" i="3"/>
  <c r="BA2377" i="3"/>
  <c r="BE2377" i="3"/>
  <c r="BI2377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O2375" i="3"/>
  <c r="S2375" i="3"/>
  <c r="W2375" i="3"/>
  <c r="AA2375" i="3"/>
  <c r="AE2375" i="3"/>
  <c r="AI2375" i="3"/>
  <c r="AM2375" i="3"/>
  <c r="AQ2375" i="3"/>
  <c r="AU2375" i="3"/>
  <c r="AY2375" i="3"/>
  <c r="BC2375" i="3"/>
  <c r="BG2375" i="3"/>
  <c r="P2369" i="3"/>
  <c r="T2369" i="3"/>
  <c r="X2369" i="3"/>
  <c r="AB2369" i="3"/>
  <c r="AF2369" i="3"/>
  <c r="AJ2369" i="3"/>
  <c r="AN2369" i="3"/>
  <c r="AR2369" i="3"/>
  <c r="AV2369" i="3"/>
  <c r="AZ2369" i="3"/>
  <c r="BD2369" i="3"/>
  <c r="BH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R2369" i="3"/>
  <c r="V2369" i="3"/>
  <c r="Z2369" i="3"/>
  <c r="AD2369" i="3"/>
  <c r="AH2369" i="3"/>
  <c r="AL2369" i="3"/>
  <c r="AP2369" i="3"/>
  <c r="AT2369" i="3"/>
  <c r="AX2369" i="3"/>
  <c r="BB2369" i="3"/>
  <c r="BF2369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P2368" i="3"/>
  <c r="T2368" i="3"/>
  <c r="X2368" i="3"/>
  <c r="AB2368" i="3"/>
  <c r="AF2368" i="3"/>
  <c r="AJ2368" i="3"/>
  <c r="AN2368" i="3"/>
  <c r="AR2368" i="3"/>
  <c r="AV2368" i="3"/>
  <c r="AZ2368" i="3"/>
  <c r="BD2368" i="3"/>
  <c r="BH2368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6" i="3"/>
  <c r="R2366" i="3"/>
  <c r="V2366" i="3"/>
  <c r="Z2366" i="3"/>
  <c r="AD2366" i="3"/>
  <c r="AH2366" i="3"/>
  <c r="AL2366" i="3"/>
  <c r="AP2366" i="3"/>
  <c r="AT2366" i="3"/>
  <c r="AX2366" i="3"/>
  <c r="BB2366" i="3"/>
  <c r="P2366" i="3"/>
  <c r="U2366" i="3"/>
  <c r="AA2366" i="3"/>
  <c r="AF2366" i="3"/>
  <c r="AK2366" i="3"/>
  <c r="AQ2366" i="3"/>
  <c r="AV2366" i="3"/>
  <c r="BA2366" i="3"/>
  <c r="BF2366" i="3"/>
  <c r="Q2366" i="3"/>
  <c r="W2366" i="3"/>
  <c r="AB2366" i="3"/>
  <c r="AG2366" i="3"/>
  <c r="AM2366" i="3"/>
  <c r="AR2366" i="3"/>
  <c r="AW2366" i="3"/>
  <c r="BC2366" i="3"/>
  <c r="BG2366" i="3"/>
  <c r="M2366" i="3"/>
  <c r="S2366" i="3"/>
  <c r="X2366" i="3"/>
  <c r="AC2366" i="3"/>
  <c r="AI2366" i="3"/>
  <c r="AN2366" i="3"/>
  <c r="AS2366" i="3"/>
  <c r="AY2366" i="3"/>
  <c r="BD2366" i="3"/>
  <c r="BH2366" i="3"/>
  <c r="O2366" i="3"/>
  <c r="T2366" i="3"/>
  <c r="Y2366" i="3"/>
  <c r="AE2366" i="3"/>
  <c r="AJ2366" i="3"/>
  <c r="AO2366" i="3"/>
  <c r="AU2366" i="3"/>
  <c r="AZ2366" i="3"/>
  <c r="BE2366" i="3"/>
  <c r="BI2366" i="3"/>
  <c r="BH2398" i="3"/>
  <c r="BD2398" i="3"/>
  <c r="AZ2398" i="3"/>
  <c r="AV2398" i="3"/>
  <c r="AR2398" i="3"/>
  <c r="AN2398" i="3"/>
  <c r="AJ2398" i="3"/>
  <c r="AF2398" i="3"/>
  <c r="AB2398" i="3"/>
  <c r="X2398" i="3"/>
  <c r="T2398" i="3"/>
  <c r="BH2396" i="3"/>
  <c r="BD2396" i="3"/>
  <c r="AZ2396" i="3"/>
  <c r="AV2396" i="3"/>
  <c r="AR2396" i="3"/>
  <c r="AN2396" i="3"/>
  <c r="AJ2396" i="3"/>
  <c r="AF2396" i="3"/>
  <c r="AB2396" i="3"/>
  <c r="X2396" i="3"/>
  <c r="T2396" i="3"/>
  <c r="BH2394" i="3"/>
  <c r="BD2394" i="3"/>
  <c r="AZ2394" i="3"/>
  <c r="AV2394" i="3"/>
  <c r="AR2394" i="3"/>
  <c r="AN2394" i="3"/>
  <c r="AJ2394" i="3"/>
  <c r="AF2394" i="3"/>
  <c r="AB2394" i="3"/>
  <c r="X2394" i="3"/>
  <c r="T2394" i="3"/>
  <c r="BH2392" i="3"/>
  <c r="BD2392" i="3"/>
  <c r="AZ2392" i="3"/>
  <c r="AV2392" i="3"/>
  <c r="AR2392" i="3"/>
  <c r="AN2392" i="3"/>
  <c r="AJ2392" i="3"/>
  <c r="AF2392" i="3"/>
  <c r="AB2392" i="3"/>
  <c r="X2392" i="3"/>
  <c r="T2392" i="3"/>
  <c r="BH2390" i="3"/>
  <c r="BD2390" i="3"/>
  <c r="AZ2390" i="3"/>
  <c r="AV2390" i="3"/>
  <c r="AR2390" i="3"/>
  <c r="AN2390" i="3"/>
  <c r="AJ2390" i="3"/>
  <c r="AF2390" i="3"/>
  <c r="AB2390" i="3"/>
  <c r="X2390" i="3"/>
  <c r="T2390" i="3"/>
  <c r="BH2388" i="3"/>
  <c r="BD2388" i="3"/>
  <c r="AZ2388" i="3"/>
  <c r="AV2388" i="3"/>
  <c r="AR2388" i="3"/>
  <c r="AN2388" i="3"/>
  <c r="AJ2388" i="3"/>
  <c r="AF2388" i="3"/>
  <c r="AB2388" i="3"/>
  <c r="X2388" i="3"/>
  <c r="T2388" i="3"/>
  <c r="BH2386" i="3"/>
  <c r="BD2386" i="3"/>
  <c r="AZ2386" i="3"/>
  <c r="AV2386" i="3"/>
  <c r="AR2386" i="3"/>
  <c r="AN2386" i="3"/>
  <c r="AJ2386" i="3"/>
  <c r="AF2386" i="3"/>
  <c r="AB2386" i="3"/>
  <c r="X2386" i="3"/>
  <c r="T2386" i="3"/>
  <c r="BH2384" i="3"/>
  <c r="BD2384" i="3"/>
  <c r="AZ2384" i="3"/>
  <c r="AV2384" i="3"/>
  <c r="AR2384" i="3"/>
  <c r="AN2384" i="3"/>
  <c r="AJ2384" i="3"/>
  <c r="AF2384" i="3"/>
  <c r="AB2384" i="3"/>
  <c r="X2384" i="3"/>
  <c r="T2384" i="3"/>
  <c r="BH2382" i="3"/>
  <c r="BD2382" i="3"/>
  <c r="AZ2382" i="3"/>
  <c r="AV2382" i="3"/>
  <c r="AR2382" i="3"/>
  <c r="AN2382" i="3"/>
  <c r="AJ2382" i="3"/>
  <c r="AF2382" i="3"/>
  <c r="AB2382" i="3"/>
  <c r="X2382" i="3"/>
  <c r="T2382" i="3"/>
  <c r="BH2380" i="3"/>
  <c r="BD2380" i="3"/>
  <c r="AZ2380" i="3"/>
  <c r="AV2380" i="3"/>
  <c r="AR2380" i="3"/>
  <c r="AN2380" i="3"/>
  <c r="AJ2380" i="3"/>
  <c r="AF2380" i="3"/>
  <c r="AB2380" i="3"/>
  <c r="X2380" i="3"/>
  <c r="T2380" i="3"/>
  <c r="BH2378" i="3"/>
  <c r="BD2378" i="3"/>
  <c r="AZ2378" i="3"/>
  <c r="AV2378" i="3"/>
  <c r="AR2378" i="3"/>
  <c r="AN2378" i="3"/>
  <c r="AJ2378" i="3"/>
  <c r="AF2378" i="3"/>
  <c r="AB2378" i="3"/>
  <c r="X2378" i="3"/>
  <c r="T2378" i="3"/>
  <c r="P2378" i="3"/>
  <c r="BF2377" i="3"/>
  <c r="AZ2377" i="3"/>
  <c r="AU2377" i="3"/>
  <c r="AP2377" i="3"/>
  <c r="AJ2377" i="3"/>
  <c r="AE2377" i="3"/>
  <c r="Z2377" i="3"/>
  <c r="T2377" i="3"/>
  <c r="O2377" i="3"/>
  <c r="N2376" i="3"/>
  <c r="R2376" i="3"/>
  <c r="V2376" i="3"/>
  <c r="Z2376" i="3"/>
  <c r="AD2376" i="3"/>
  <c r="AH2376" i="3"/>
  <c r="AL2376" i="3"/>
  <c r="AP2376" i="3"/>
  <c r="AT2376" i="3"/>
  <c r="AX2376" i="3"/>
  <c r="BB2376" i="3"/>
  <c r="BF2376" i="3"/>
  <c r="O2376" i="3"/>
  <c r="S2376" i="3"/>
  <c r="W2376" i="3"/>
  <c r="AA2376" i="3"/>
  <c r="AE2376" i="3"/>
  <c r="AI2376" i="3"/>
  <c r="AM2376" i="3"/>
  <c r="AQ2376" i="3"/>
  <c r="AU2376" i="3"/>
  <c r="AY2376" i="3"/>
  <c r="BC2376" i="3"/>
  <c r="BG2376" i="3"/>
  <c r="M2376" i="3"/>
  <c r="Q2376" i="3"/>
  <c r="U2376" i="3"/>
  <c r="Y2376" i="3"/>
  <c r="AC2376" i="3"/>
  <c r="AG2376" i="3"/>
  <c r="AK2376" i="3"/>
  <c r="BB2375" i="3"/>
  <c r="AL2375" i="3"/>
  <c r="V2375" i="3"/>
  <c r="N2374" i="3"/>
  <c r="R2374" i="3"/>
  <c r="V2374" i="3"/>
  <c r="Z2374" i="3"/>
  <c r="AD2374" i="3"/>
  <c r="AH2374" i="3"/>
  <c r="AL2374" i="3"/>
  <c r="AP2374" i="3"/>
  <c r="AT2374" i="3"/>
  <c r="AX2374" i="3"/>
  <c r="BB2374" i="3"/>
  <c r="BF2374" i="3"/>
  <c r="O2374" i="3"/>
  <c r="S2374" i="3"/>
  <c r="W2374" i="3"/>
  <c r="AA2374" i="3"/>
  <c r="AE2374" i="3"/>
  <c r="AI2374" i="3"/>
  <c r="AM2374" i="3"/>
  <c r="AQ2374" i="3"/>
  <c r="AU2374" i="3"/>
  <c r="AY2374" i="3"/>
  <c r="BC2374" i="3"/>
  <c r="BG2374" i="3"/>
  <c r="M2374" i="3"/>
  <c r="Q2374" i="3"/>
  <c r="U2374" i="3"/>
  <c r="Y2374" i="3"/>
  <c r="AC2374" i="3"/>
  <c r="AG2374" i="3"/>
  <c r="AK2374" i="3"/>
  <c r="AO2374" i="3"/>
  <c r="AS2374" i="3"/>
  <c r="AW2374" i="3"/>
  <c r="BA2374" i="3"/>
  <c r="BE2374" i="3"/>
  <c r="BI2374" i="3"/>
  <c r="P2367" i="3"/>
  <c r="T2367" i="3"/>
  <c r="X2367" i="3"/>
  <c r="AB2367" i="3"/>
  <c r="AF2367" i="3"/>
  <c r="AJ2367" i="3"/>
  <c r="AN2367" i="3"/>
  <c r="AR2367" i="3"/>
  <c r="AV2367" i="3"/>
  <c r="AZ2367" i="3"/>
  <c r="BD2367" i="3"/>
  <c r="BH2367" i="3"/>
  <c r="M2367" i="3"/>
  <c r="Q2367" i="3"/>
  <c r="U2367" i="3"/>
  <c r="Y2367" i="3"/>
  <c r="AC2367" i="3"/>
  <c r="AG2367" i="3"/>
  <c r="AK2367" i="3"/>
  <c r="AO2367" i="3"/>
  <c r="AS2367" i="3"/>
  <c r="AW2367" i="3"/>
  <c r="BA2367" i="3"/>
  <c r="BE2367" i="3"/>
  <c r="BI2367" i="3"/>
  <c r="N2367" i="3"/>
  <c r="R2367" i="3"/>
  <c r="V2367" i="3"/>
  <c r="Z2367" i="3"/>
  <c r="AD2367" i="3"/>
  <c r="AH2367" i="3"/>
  <c r="AL2367" i="3"/>
  <c r="AP2367" i="3"/>
  <c r="AT2367" i="3"/>
  <c r="AX2367" i="3"/>
  <c r="BB2367" i="3"/>
  <c r="BF2367" i="3"/>
  <c r="O2367" i="3"/>
  <c r="S2367" i="3"/>
  <c r="W2367" i="3"/>
  <c r="AA2367" i="3"/>
  <c r="AE2367" i="3"/>
  <c r="AI2367" i="3"/>
  <c r="AM2367" i="3"/>
  <c r="AQ2367" i="3"/>
  <c r="AU2367" i="3"/>
  <c r="AY2367" i="3"/>
  <c r="BC2367" i="3"/>
  <c r="BG2367" i="3"/>
  <c r="N2361" i="3"/>
  <c r="R2361" i="3"/>
  <c r="V2361" i="3"/>
  <c r="Z2361" i="3"/>
  <c r="AD2361" i="3"/>
  <c r="AH2361" i="3"/>
  <c r="AL2361" i="3"/>
  <c r="AP2361" i="3"/>
  <c r="AT2361" i="3"/>
  <c r="AX2361" i="3"/>
  <c r="BB2361" i="3"/>
  <c r="BF2361" i="3"/>
  <c r="O2361" i="3"/>
  <c r="S2361" i="3"/>
  <c r="W2361" i="3"/>
  <c r="AA2361" i="3"/>
  <c r="AE2361" i="3"/>
  <c r="AI2361" i="3"/>
  <c r="AM2361" i="3"/>
  <c r="AQ2361" i="3"/>
  <c r="AU2361" i="3"/>
  <c r="AY2361" i="3"/>
  <c r="BC2361" i="3"/>
  <c r="BG2361" i="3"/>
  <c r="P2361" i="3"/>
  <c r="T2361" i="3"/>
  <c r="X2361" i="3"/>
  <c r="AB2361" i="3"/>
  <c r="AF2361" i="3"/>
  <c r="AJ2361" i="3"/>
  <c r="AN2361" i="3"/>
  <c r="AR2361" i="3"/>
  <c r="AV2361" i="3"/>
  <c r="AZ2361" i="3"/>
  <c r="BD2361" i="3"/>
  <c r="BH2361" i="3"/>
  <c r="P2358" i="3"/>
  <c r="T2358" i="3"/>
  <c r="X2358" i="3"/>
  <c r="AB2358" i="3"/>
  <c r="AF2358" i="3"/>
  <c r="AJ2358" i="3"/>
  <c r="AN2358" i="3"/>
  <c r="AR2358" i="3"/>
  <c r="AV2358" i="3"/>
  <c r="AZ2358" i="3"/>
  <c r="BD2358" i="3"/>
  <c r="BH2358" i="3"/>
  <c r="M2358" i="3"/>
  <c r="Q2358" i="3"/>
  <c r="U2358" i="3"/>
  <c r="Y2358" i="3"/>
  <c r="AC2358" i="3"/>
  <c r="AG2358" i="3"/>
  <c r="AK2358" i="3"/>
  <c r="AO2358" i="3"/>
  <c r="AS2358" i="3"/>
  <c r="AW2358" i="3"/>
  <c r="BA2358" i="3"/>
  <c r="BE2358" i="3"/>
  <c r="BI2358" i="3"/>
  <c r="N2358" i="3"/>
  <c r="R2358" i="3"/>
  <c r="V2358" i="3"/>
  <c r="Z2358" i="3"/>
  <c r="AD2358" i="3"/>
  <c r="AH2358" i="3"/>
  <c r="AL2358" i="3"/>
  <c r="AP2358" i="3"/>
  <c r="AT2358" i="3"/>
  <c r="AX2358" i="3"/>
  <c r="BB2358" i="3"/>
  <c r="BF2358" i="3"/>
  <c r="N2353" i="3"/>
  <c r="R2353" i="3"/>
  <c r="V2353" i="3"/>
  <c r="Z2353" i="3"/>
  <c r="AD2353" i="3"/>
  <c r="AH2353" i="3"/>
  <c r="AL2353" i="3"/>
  <c r="AP2353" i="3"/>
  <c r="AT2353" i="3"/>
  <c r="AX2353" i="3"/>
  <c r="BB2353" i="3"/>
  <c r="BF2353" i="3"/>
  <c r="O2353" i="3"/>
  <c r="S2353" i="3"/>
  <c r="W2353" i="3"/>
  <c r="AA2353" i="3"/>
  <c r="AE2353" i="3"/>
  <c r="AI2353" i="3"/>
  <c r="AM2353" i="3"/>
  <c r="AQ2353" i="3"/>
  <c r="AU2353" i="3"/>
  <c r="AY2353" i="3"/>
  <c r="BC2353" i="3"/>
  <c r="BG2353" i="3"/>
  <c r="P2353" i="3"/>
  <c r="T2353" i="3"/>
  <c r="X2353" i="3"/>
  <c r="AB2353" i="3"/>
  <c r="AF2353" i="3"/>
  <c r="AJ2353" i="3"/>
  <c r="AN2353" i="3"/>
  <c r="AR2353" i="3"/>
  <c r="AV2353" i="3"/>
  <c r="AZ2353" i="3"/>
  <c r="BD2353" i="3"/>
  <c r="BH2353" i="3"/>
  <c r="L2365" i="3"/>
  <c r="X2365" i="3" s="1"/>
  <c r="BI2364" i="3"/>
  <c r="BD2364" i="3"/>
  <c r="AY2364" i="3"/>
  <c r="AS2364" i="3"/>
  <c r="AM2364" i="3"/>
  <c r="AE2364" i="3"/>
  <c r="W2364" i="3"/>
  <c r="BG2362" i="3"/>
  <c r="AQ2362" i="3"/>
  <c r="AW2361" i="3"/>
  <c r="AG2361" i="3"/>
  <c r="Q2361" i="3"/>
  <c r="N2359" i="3"/>
  <c r="R2359" i="3"/>
  <c r="V2359" i="3"/>
  <c r="Z2359" i="3"/>
  <c r="AD2359" i="3"/>
  <c r="AH2359" i="3"/>
  <c r="AL2359" i="3"/>
  <c r="AP2359" i="3"/>
  <c r="AT2359" i="3"/>
  <c r="AX2359" i="3"/>
  <c r="BB2359" i="3"/>
  <c r="BF2359" i="3"/>
  <c r="O2359" i="3"/>
  <c r="S2359" i="3"/>
  <c r="W2359" i="3"/>
  <c r="AA2359" i="3"/>
  <c r="AE2359" i="3"/>
  <c r="AI2359" i="3"/>
  <c r="AM2359" i="3"/>
  <c r="AQ2359" i="3"/>
  <c r="AU2359" i="3"/>
  <c r="AY2359" i="3"/>
  <c r="BC2359" i="3"/>
  <c r="BG2359" i="3"/>
  <c r="P2359" i="3"/>
  <c r="T2359" i="3"/>
  <c r="X2359" i="3"/>
  <c r="AB2359" i="3"/>
  <c r="AF2359" i="3"/>
  <c r="AJ2359" i="3"/>
  <c r="AN2359" i="3"/>
  <c r="AR2359" i="3"/>
  <c r="AV2359" i="3"/>
  <c r="AZ2359" i="3"/>
  <c r="BD2359" i="3"/>
  <c r="BH2359" i="3"/>
  <c r="AY2358" i="3"/>
  <c r="AI2358" i="3"/>
  <c r="S2358" i="3"/>
  <c r="BE2357" i="3"/>
  <c r="AO2357" i="3"/>
  <c r="P2356" i="3"/>
  <c r="T2356" i="3"/>
  <c r="X2356" i="3"/>
  <c r="AB2356" i="3"/>
  <c r="AF2356" i="3"/>
  <c r="AJ2356" i="3"/>
  <c r="AN2356" i="3"/>
  <c r="AR2356" i="3"/>
  <c r="AV2356" i="3"/>
  <c r="AZ2356" i="3"/>
  <c r="BD2356" i="3"/>
  <c r="BH2356" i="3"/>
  <c r="M2356" i="3"/>
  <c r="Q2356" i="3"/>
  <c r="U2356" i="3"/>
  <c r="Y2356" i="3"/>
  <c r="AC2356" i="3"/>
  <c r="AG2356" i="3"/>
  <c r="AK2356" i="3"/>
  <c r="AO2356" i="3"/>
  <c r="AS2356" i="3"/>
  <c r="AW2356" i="3"/>
  <c r="BA2356" i="3"/>
  <c r="BE2356" i="3"/>
  <c r="BI2356" i="3"/>
  <c r="N2356" i="3"/>
  <c r="R2356" i="3"/>
  <c r="V2356" i="3"/>
  <c r="Z2356" i="3"/>
  <c r="AD2356" i="3"/>
  <c r="AH2356" i="3"/>
  <c r="AL2356" i="3"/>
  <c r="AP2356" i="3"/>
  <c r="AT2356" i="3"/>
  <c r="AX2356" i="3"/>
  <c r="BB2356" i="3"/>
  <c r="BF2356" i="3"/>
  <c r="BI2355" i="3"/>
  <c r="AS2355" i="3"/>
  <c r="AC2355" i="3"/>
  <c r="BG2354" i="3"/>
  <c r="AQ2354" i="3"/>
  <c r="AW2353" i="3"/>
  <c r="AG2353" i="3"/>
  <c r="Q2353" i="3"/>
  <c r="N2350" i="3"/>
  <c r="R2350" i="3"/>
  <c r="V2350" i="3"/>
  <c r="Z2350" i="3"/>
  <c r="AD2350" i="3"/>
  <c r="AH2350" i="3"/>
  <c r="AL2350" i="3"/>
  <c r="AP2350" i="3"/>
  <c r="AT2350" i="3"/>
  <c r="AX2350" i="3"/>
  <c r="BB2350" i="3"/>
  <c r="BF2350" i="3"/>
  <c r="O2350" i="3"/>
  <c r="T2350" i="3"/>
  <c r="Y2350" i="3"/>
  <c r="AE2350" i="3"/>
  <c r="AJ2350" i="3"/>
  <c r="AO2350" i="3"/>
  <c r="AU2350" i="3"/>
  <c r="AZ2350" i="3"/>
  <c r="BE2350" i="3"/>
  <c r="P2350" i="3"/>
  <c r="U2350" i="3"/>
  <c r="AA2350" i="3"/>
  <c r="AF2350" i="3"/>
  <c r="AK2350" i="3"/>
  <c r="AQ2350" i="3"/>
  <c r="AV2350" i="3"/>
  <c r="BA2350" i="3"/>
  <c r="BG2350" i="3"/>
  <c r="Q2350" i="3"/>
  <c r="W2350" i="3"/>
  <c r="AB2350" i="3"/>
  <c r="AG2350" i="3"/>
  <c r="AM2350" i="3"/>
  <c r="AR2350" i="3"/>
  <c r="AW2350" i="3"/>
  <c r="BC2350" i="3"/>
  <c r="BH2350" i="3"/>
  <c r="M2350" i="3"/>
  <c r="S2350" i="3"/>
  <c r="X2350" i="3"/>
  <c r="AC2350" i="3"/>
  <c r="AI2350" i="3"/>
  <c r="AN2350" i="3"/>
  <c r="AS2350" i="3"/>
  <c r="AY2350" i="3"/>
  <c r="BD2350" i="3"/>
  <c r="BI2350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T2348" i="3"/>
  <c r="Y2348" i="3"/>
  <c r="AE2348" i="3"/>
  <c r="AJ2348" i="3"/>
  <c r="AO2348" i="3"/>
  <c r="AU2348" i="3"/>
  <c r="AZ2348" i="3"/>
  <c r="BE2348" i="3"/>
  <c r="P2348" i="3"/>
  <c r="U2348" i="3"/>
  <c r="AA2348" i="3"/>
  <c r="AF2348" i="3"/>
  <c r="AK2348" i="3"/>
  <c r="AQ2348" i="3"/>
  <c r="AV2348" i="3"/>
  <c r="BA2348" i="3"/>
  <c r="BG2348" i="3"/>
  <c r="Q2348" i="3"/>
  <c r="W2348" i="3"/>
  <c r="AB2348" i="3"/>
  <c r="AG2348" i="3"/>
  <c r="AM2348" i="3"/>
  <c r="AR2348" i="3"/>
  <c r="AW2348" i="3"/>
  <c r="BC2348" i="3"/>
  <c r="BH2348" i="3"/>
  <c r="M2348" i="3"/>
  <c r="S2348" i="3"/>
  <c r="X2348" i="3"/>
  <c r="AC2348" i="3"/>
  <c r="AI2348" i="3"/>
  <c r="AN2348" i="3"/>
  <c r="AS2348" i="3"/>
  <c r="AY2348" i="3"/>
  <c r="BD2348" i="3"/>
  <c r="BI2348" i="3"/>
  <c r="N2346" i="3"/>
  <c r="R2346" i="3"/>
  <c r="V2346" i="3"/>
  <c r="Z2346" i="3"/>
  <c r="AD2346" i="3"/>
  <c r="AH2346" i="3"/>
  <c r="AL2346" i="3"/>
  <c r="AP2346" i="3"/>
  <c r="AT2346" i="3"/>
  <c r="AX2346" i="3"/>
  <c r="BB2346" i="3"/>
  <c r="BF2346" i="3"/>
  <c r="O2346" i="3"/>
  <c r="T2346" i="3"/>
  <c r="Y2346" i="3"/>
  <c r="AE2346" i="3"/>
  <c r="AJ2346" i="3"/>
  <c r="AO2346" i="3"/>
  <c r="AU2346" i="3"/>
  <c r="AZ2346" i="3"/>
  <c r="BE2346" i="3"/>
  <c r="P2346" i="3"/>
  <c r="U2346" i="3"/>
  <c r="AA2346" i="3"/>
  <c r="AF2346" i="3"/>
  <c r="AK2346" i="3"/>
  <c r="AQ2346" i="3"/>
  <c r="AV2346" i="3"/>
  <c r="BA2346" i="3"/>
  <c r="BG2346" i="3"/>
  <c r="Q2346" i="3"/>
  <c r="W2346" i="3"/>
  <c r="AB2346" i="3"/>
  <c r="AG2346" i="3"/>
  <c r="AM2346" i="3"/>
  <c r="AR2346" i="3"/>
  <c r="AW2346" i="3"/>
  <c r="BC2346" i="3"/>
  <c r="BH2346" i="3"/>
  <c r="M2346" i="3"/>
  <c r="S2346" i="3"/>
  <c r="X2346" i="3"/>
  <c r="AC2346" i="3"/>
  <c r="AI2346" i="3"/>
  <c r="AN2346" i="3"/>
  <c r="AS2346" i="3"/>
  <c r="AY2346" i="3"/>
  <c r="BD2346" i="3"/>
  <c r="BI2346" i="3"/>
  <c r="N2344" i="3"/>
  <c r="R2344" i="3"/>
  <c r="V2344" i="3"/>
  <c r="Z2344" i="3"/>
  <c r="AD2344" i="3"/>
  <c r="AH2344" i="3"/>
  <c r="AL2344" i="3"/>
  <c r="AP2344" i="3"/>
  <c r="AT2344" i="3"/>
  <c r="AX2344" i="3"/>
  <c r="BB2344" i="3"/>
  <c r="BF2344" i="3"/>
  <c r="O2344" i="3"/>
  <c r="T2344" i="3"/>
  <c r="Y2344" i="3"/>
  <c r="AE2344" i="3"/>
  <c r="AJ2344" i="3"/>
  <c r="AO2344" i="3"/>
  <c r="AU2344" i="3"/>
  <c r="AZ2344" i="3"/>
  <c r="BE2344" i="3"/>
  <c r="P2344" i="3"/>
  <c r="U2344" i="3"/>
  <c r="AA2344" i="3"/>
  <c r="AF2344" i="3"/>
  <c r="AK2344" i="3"/>
  <c r="AQ2344" i="3"/>
  <c r="AV2344" i="3"/>
  <c r="BA2344" i="3"/>
  <c r="BG2344" i="3"/>
  <c r="Q2344" i="3"/>
  <c r="W2344" i="3"/>
  <c r="AB2344" i="3"/>
  <c r="AG2344" i="3"/>
  <c r="AM2344" i="3"/>
  <c r="AR2344" i="3"/>
  <c r="AW2344" i="3"/>
  <c r="BC2344" i="3"/>
  <c r="BH2344" i="3"/>
  <c r="M2344" i="3"/>
  <c r="S2344" i="3"/>
  <c r="X2344" i="3"/>
  <c r="AC2344" i="3"/>
  <c r="AI2344" i="3"/>
  <c r="AN2344" i="3"/>
  <c r="AS2344" i="3"/>
  <c r="AY2344" i="3"/>
  <c r="BD2344" i="3"/>
  <c r="BI2344" i="3"/>
  <c r="P2342" i="3"/>
  <c r="Q2340" i="3"/>
  <c r="P2362" i="3"/>
  <c r="T2362" i="3"/>
  <c r="X2362" i="3"/>
  <c r="AB2362" i="3"/>
  <c r="AF2362" i="3"/>
  <c r="AJ2362" i="3"/>
  <c r="AN2362" i="3"/>
  <c r="AR2362" i="3"/>
  <c r="AV2362" i="3"/>
  <c r="AZ2362" i="3"/>
  <c r="BD2362" i="3"/>
  <c r="BH2362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N2362" i="3"/>
  <c r="R2362" i="3"/>
  <c r="V2362" i="3"/>
  <c r="Z2362" i="3"/>
  <c r="AD2362" i="3"/>
  <c r="AH2362" i="3"/>
  <c r="AL2362" i="3"/>
  <c r="AP2362" i="3"/>
  <c r="AT2362" i="3"/>
  <c r="AX2362" i="3"/>
  <c r="BB2362" i="3"/>
  <c r="BF2362" i="3"/>
  <c r="BI2361" i="3"/>
  <c r="AS2361" i="3"/>
  <c r="AC2361" i="3"/>
  <c r="M2361" i="3"/>
  <c r="AU2358" i="3"/>
  <c r="AE2358" i="3"/>
  <c r="O2358" i="3"/>
  <c r="N2357" i="3"/>
  <c r="R2357" i="3"/>
  <c r="V2357" i="3"/>
  <c r="Z2357" i="3"/>
  <c r="AD2357" i="3"/>
  <c r="AH2357" i="3"/>
  <c r="AL2357" i="3"/>
  <c r="AP2357" i="3"/>
  <c r="AT2357" i="3"/>
  <c r="AX2357" i="3"/>
  <c r="BB2357" i="3"/>
  <c r="BF2357" i="3"/>
  <c r="O2357" i="3"/>
  <c r="S2357" i="3"/>
  <c r="W2357" i="3"/>
  <c r="AA2357" i="3"/>
  <c r="AE2357" i="3"/>
  <c r="AI2357" i="3"/>
  <c r="AM2357" i="3"/>
  <c r="AQ2357" i="3"/>
  <c r="AU2357" i="3"/>
  <c r="AY2357" i="3"/>
  <c r="BC2357" i="3"/>
  <c r="BG2357" i="3"/>
  <c r="P2357" i="3"/>
  <c r="T2357" i="3"/>
  <c r="X2357" i="3"/>
  <c r="AB2357" i="3"/>
  <c r="AF2357" i="3"/>
  <c r="AJ2357" i="3"/>
  <c r="AN2357" i="3"/>
  <c r="AR2357" i="3"/>
  <c r="AV2357" i="3"/>
  <c r="AZ2357" i="3"/>
  <c r="BD2357" i="3"/>
  <c r="BH2357" i="3"/>
  <c r="BE2355" i="3"/>
  <c r="AO2355" i="3"/>
  <c r="P2354" i="3"/>
  <c r="T2354" i="3"/>
  <c r="X2354" i="3"/>
  <c r="AB2354" i="3"/>
  <c r="AF2354" i="3"/>
  <c r="AJ2354" i="3"/>
  <c r="AN2354" i="3"/>
  <c r="AR2354" i="3"/>
  <c r="AV2354" i="3"/>
  <c r="AZ2354" i="3"/>
  <c r="BD2354" i="3"/>
  <c r="BH2354" i="3"/>
  <c r="M2354" i="3"/>
  <c r="Q2354" i="3"/>
  <c r="U2354" i="3"/>
  <c r="Y2354" i="3"/>
  <c r="AC2354" i="3"/>
  <c r="AG2354" i="3"/>
  <c r="AK2354" i="3"/>
  <c r="AO2354" i="3"/>
  <c r="AS2354" i="3"/>
  <c r="AW2354" i="3"/>
  <c r="BA2354" i="3"/>
  <c r="BE2354" i="3"/>
  <c r="BI2354" i="3"/>
  <c r="N2354" i="3"/>
  <c r="R2354" i="3"/>
  <c r="V2354" i="3"/>
  <c r="Z2354" i="3"/>
  <c r="AD2354" i="3"/>
  <c r="AH2354" i="3"/>
  <c r="AL2354" i="3"/>
  <c r="AP2354" i="3"/>
  <c r="AT2354" i="3"/>
  <c r="AX2354" i="3"/>
  <c r="BB2354" i="3"/>
  <c r="BF2354" i="3"/>
  <c r="BI2353" i="3"/>
  <c r="AS2353" i="3"/>
  <c r="AC2353" i="3"/>
  <c r="M2353" i="3"/>
  <c r="O2342" i="3"/>
  <c r="T2342" i="3"/>
  <c r="Y2342" i="3"/>
  <c r="AE2342" i="3"/>
  <c r="AJ2342" i="3"/>
  <c r="AO2342" i="3"/>
  <c r="AU2342" i="3"/>
  <c r="AZ2342" i="3"/>
  <c r="BE2342" i="3"/>
  <c r="M2342" i="3"/>
  <c r="S2342" i="3"/>
  <c r="X2342" i="3"/>
  <c r="AC2342" i="3"/>
  <c r="AI2342" i="3"/>
  <c r="AN2342" i="3"/>
  <c r="AS2342" i="3"/>
  <c r="AY2342" i="3"/>
  <c r="BD2342" i="3"/>
  <c r="BI2342" i="3"/>
  <c r="P2340" i="3"/>
  <c r="X2340" i="3"/>
  <c r="AF2340" i="3"/>
  <c r="AN2340" i="3"/>
  <c r="AV2340" i="3"/>
  <c r="BD2340" i="3"/>
  <c r="M2340" i="3"/>
  <c r="U2340" i="3"/>
  <c r="AC2340" i="3"/>
  <c r="AK2340" i="3"/>
  <c r="AS2340" i="3"/>
  <c r="BA2340" i="3"/>
  <c r="BI2340" i="3"/>
  <c r="BG2364" i="3"/>
  <c r="BA2364" i="3"/>
  <c r="AV2364" i="3"/>
  <c r="AQ2364" i="3"/>
  <c r="AI2364" i="3"/>
  <c r="AA2364" i="3"/>
  <c r="M2364" i="3"/>
  <c r="Q2364" i="3"/>
  <c r="U2364" i="3"/>
  <c r="Y2364" i="3"/>
  <c r="AC2364" i="3"/>
  <c r="AG2364" i="3"/>
  <c r="AK2364" i="3"/>
  <c r="AO2364" i="3"/>
  <c r="N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L2363" i="3"/>
  <c r="AA2363" i="3" s="1"/>
  <c r="AY2362" i="3"/>
  <c r="AI2362" i="3"/>
  <c r="S2362" i="3"/>
  <c r="BE2361" i="3"/>
  <c r="AO2361" i="3"/>
  <c r="Y2361" i="3"/>
  <c r="P2360" i="3"/>
  <c r="T2360" i="3"/>
  <c r="X2360" i="3"/>
  <c r="AB2360" i="3"/>
  <c r="AF2360" i="3"/>
  <c r="AJ2360" i="3"/>
  <c r="AN2360" i="3"/>
  <c r="AR2360" i="3"/>
  <c r="AV2360" i="3"/>
  <c r="AZ2360" i="3"/>
  <c r="BD2360" i="3"/>
  <c r="BH2360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N2360" i="3"/>
  <c r="R2360" i="3"/>
  <c r="V2360" i="3"/>
  <c r="Z2360" i="3"/>
  <c r="AD2360" i="3"/>
  <c r="AH2360" i="3"/>
  <c r="AL2360" i="3"/>
  <c r="AP2360" i="3"/>
  <c r="AT2360" i="3"/>
  <c r="AX2360" i="3"/>
  <c r="BB2360" i="3"/>
  <c r="BF2360" i="3"/>
  <c r="BI2359" i="3"/>
  <c r="AS2359" i="3"/>
  <c r="AC2359" i="3"/>
  <c r="BG2358" i="3"/>
  <c r="AQ2358" i="3"/>
  <c r="AA2358" i="3"/>
  <c r="AW2357" i="3"/>
  <c r="AG2357" i="3"/>
  <c r="N2355" i="3"/>
  <c r="R2355" i="3"/>
  <c r="V2355" i="3"/>
  <c r="Z2355" i="3"/>
  <c r="AD2355" i="3"/>
  <c r="AH2355" i="3"/>
  <c r="AL2355" i="3"/>
  <c r="AP2355" i="3"/>
  <c r="AT2355" i="3"/>
  <c r="AX2355" i="3"/>
  <c r="BB2355" i="3"/>
  <c r="BF2355" i="3"/>
  <c r="O2355" i="3"/>
  <c r="S2355" i="3"/>
  <c r="W2355" i="3"/>
  <c r="AA2355" i="3"/>
  <c r="AE2355" i="3"/>
  <c r="AI2355" i="3"/>
  <c r="AM2355" i="3"/>
  <c r="AQ2355" i="3"/>
  <c r="AU2355" i="3"/>
  <c r="AY2355" i="3"/>
  <c r="BC2355" i="3"/>
  <c r="BG2355" i="3"/>
  <c r="P2355" i="3"/>
  <c r="T2355" i="3"/>
  <c r="X2355" i="3"/>
  <c r="AB2355" i="3"/>
  <c r="AF2355" i="3"/>
  <c r="AJ2355" i="3"/>
  <c r="AN2355" i="3"/>
  <c r="AR2355" i="3"/>
  <c r="AV2355" i="3"/>
  <c r="AZ2355" i="3"/>
  <c r="BD2355" i="3"/>
  <c r="BH2355" i="3"/>
  <c r="AY2354" i="3"/>
  <c r="AI2354" i="3"/>
  <c r="S2354" i="3"/>
  <c r="BE2353" i="3"/>
  <c r="AO2353" i="3"/>
  <c r="Y2353" i="3"/>
  <c r="P2351" i="3"/>
  <c r="T2351" i="3"/>
  <c r="X2351" i="3"/>
  <c r="AB2351" i="3"/>
  <c r="AF2351" i="3"/>
  <c r="AJ2351" i="3"/>
  <c r="AN2351" i="3"/>
  <c r="O2351" i="3"/>
  <c r="U2351" i="3"/>
  <c r="Z2351" i="3"/>
  <c r="AE2351" i="3"/>
  <c r="AK2351" i="3"/>
  <c r="AP2351" i="3"/>
  <c r="AT2351" i="3"/>
  <c r="AX2351" i="3"/>
  <c r="BB2351" i="3"/>
  <c r="BF2351" i="3"/>
  <c r="Q2351" i="3"/>
  <c r="V2351" i="3"/>
  <c r="AA2351" i="3"/>
  <c r="AG2351" i="3"/>
  <c r="AL2351" i="3"/>
  <c r="AQ2351" i="3"/>
  <c r="AU2351" i="3"/>
  <c r="AY2351" i="3"/>
  <c r="BC2351" i="3"/>
  <c r="BG2351" i="3"/>
  <c r="M2351" i="3"/>
  <c r="R2351" i="3"/>
  <c r="W2351" i="3"/>
  <c r="AC2351" i="3"/>
  <c r="AH2351" i="3"/>
  <c r="AM2351" i="3"/>
  <c r="AR2351" i="3"/>
  <c r="AV2351" i="3"/>
  <c r="AZ2351" i="3"/>
  <c r="BD2351" i="3"/>
  <c r="BH2351" i="3"/>
  <c r="N2351" i="3"/>
  <c r="S2351" i="3"/>
  <c r="Y2351" i="3"/>
  <c r="AD2351" i="3"/>
  <c r="AI2351" i="3"/>
  <c r="AO2351" i="3"/>
  <c r="AS2351" i="3"/>
  <c r="AW2351" i="3"/>
  <c r="BA2351" i="3"/>
  <c r="BE2351" i="3"/>
  <c r="BI2351" i="3"/>
  <c r="P2349" i="3"/>
  <c r="T2349" i="3"/>
  <c r="X2349" i="3"/>
  <c r="AB2349" i="3"/>
  <c r="AF2349" i="3"/>
  <c r="AJ2349" i="3"/>
  <c r="AN2349" i="3"/>
  <c r="AR2349" i="3"/>
  <c r="AV2349" i="3"/>
  <c r="AZ2349" i="3"/>
  <c r="BD2349" i="3"/>
  <c r="BH2349" i="3"/>
  <c r="O2349" i="3"/>
  <c r="U2349" i="3"/>
  <c r="Z2349" i="3"/>
  <c r="AE2349" i="3"/>
  <c r="AK2349" i="3"/>
  <c r="AP2349" i="3"/>
  <c r="AU2349" i="3"/>
  <c r="BA2349" i="3"/>
  <c r="BF2349" i="3"/>
  <c r="Q2349" i="3"/>
  <c r="V2349" i="3"/>
  <c r="AA2349" i="3"/>
  <c r="AG2349" i="3"/>
  <c r="AL2349" i="3"/>
  <c r="AQ2349" i="3"/>
  <c r="AW2349" i="3"/>
  <c r="BB2349" i="3"/>
  <c r="BG2349" i="3"/>
  <c r="M2349" i="3"/>
  <c r="R2349" i="3"/>
  <c r="W2349" i="3"/>
  <c r="AC2349" i="3"/>
  <c r="AH2349" i="3"/>
  <c r="AM2349" i="3"/>
  <c r="AS2349" i="3"/>
  <c r="AX2349" i="3"/>
  <c r="BC2349" i="3"/>
  <c r="BI2349" i="3"/>
  <c r="N2349" i="3"/>
  <c r="S2349" i="3"/>
  <c r="Y2349" i="3"/>
  <c r="AD2349" i="3"/>
  <c r="AI2349" i="3"/>
  <c r="AO2349" i="3"/>
  <c r="AT2349" i="3"/>
  <c r="AY2349" i="3"/>
  <c r="BE2349" i="3"/>
  <c r="P2347" i="3"/>
  <c r="T2347" i="3"/>
  <c r="X2347" i="3"/>
  <c r="AB2347" i="3"/>
  <c r="AF2347" i="3"/>
  <c r="AJ2347" i="3"/>
  <c r="AN2347" i="3"/>
  <c r="AR2347" i="3"/>
  <c r="AV2347" i="3"/>
  <c r="AZ2347" i="3"/>
  <c r="BD2347" i="3"/>
  <c r="BH2347" i="3"/>
  <c r="O2347" i="3"/>
  <c r="U2347" i="3"/>
  <c r="Z2347" i="3"/>
  <c r="AE2347" i="3"/>
  <c r="AK2347" i="3"/>
  <c r="AP2347" i="3"/>
  <c r="AU2347" i="3"/>
  <c r="BA2347" i="3"/>
  <c r="BF2347" i="3"/>
  <c r="Q2347" i="3"/>
  <c r="V2347" i="3"/>
  <c r="AA2347" i="3"/>
  <c r="AG2347" i="3"/>
  <c r="AL2347" i="3"/>
  <c r="AQ2347" i="3"/>
  <c r="AW2347" i="3"/>
  <c r="BB2347" i="3"/>
  <c r="BG2347" i="3"/>
  <c r="M2347" i="3"/>
  <c r="R2347" i="3"/>
  <c r="W2347" i="3"/>
  <c r="AC2347" i="3"/>
  <c r="AH2347" i="3"/>
  <c r="AM2347" i="3"/>
  <c r="AS2347" i="3"/>
  <c r="AX2347" i="3"/>
  <c r="BC2347" i="3"/>
  <c r="BI2347" i="3"/>
  <c r="N2347" i="3"/>
  <c r="S2347" i="3"/>
  <c r="Y2347" i="3"/>
  <c r="AD2347" i="3"/>
  <c r="AI2347" i="3"/>
  <c r="AO2347" i="3"/>
  <c r="AT2347" i="3"/>
  <c r="AY2347" i="3"/>
  <c r="BE2347" i="3"/>
  <c r="P2345" i="3"/>
  <c r="T2345" i="3"/>
  <c r="X2345" i="3"/>
  <c r="AB2345" i="3"/>
  <c r="AF2345" i="3"/>
  <c r="AJ2345" i="3"/>
  <c r="AN2345" i="3"/>
  <c r="AR2345" i="3"/>
  <c r="AV2345" i="3"/>
  <c r="AZ2345" i="3"/>
  <c r="BD2345" i="3"/>
  <c r="BH2345" i="3"/>
  <c r="O2345" i="3"/>
  <c r="U2345" i="3"/>
  <c r="Z2345" i="3"/>
  <c r="AE2345" i="3"/>
  <c r="AK2345" i="3"/>
  <c r="AP2345" i="3"/>
  <c r="AU2345" i="3"/>
  <c r="BA2345" i="3"/>
  <c r="BF2345" i="3"/>
  <c r="Q2345" i="3"/>
  <c r="V2345" i="3"/>
  <c r="AA2345" i="3"/>
  <c r="AG2345" i="3"/>
  <c r="AL2345" i="3"/>
  <c r="AQ2345" i="3"/>
  <c r="AW2345" i="3"/>
  <c r="BB2345" i="3"/>
  <c r="BG2345" i="3"/>
  <c r="M2345" i="3"/>
  <c r="R2345" i="3"/>
  <c r="W2345" i="3"/>
  <c r="AC2345" i="3"/>
  <c r="AH2345" i="3"/>
  <c r="AM2345" i="3"/>
  <c r="AS2345" i="3"/>
  <c r="AX2345" i="3"/>
  <c r="BC2345" i="3"/>
  <c r="BI2345" i="3"/>
  <c r="N2345" i="3"/>
  <c r="S2345" i="3"/>
  <c r="Y2345" i="3"/>
  <c r="AD2345" i="3"/>
  <c r="AI2345" i="3"/>
  <c r="AO2345" i="3"/>
  <c r="AT2345" i="3"/>
  <c r="AY2345" i="3"/>
  <c r="BE2345" i="3"/>
  <c r="P2343" i="3"/>
  <c r="T2343" i="3"/>
  <c r="X2343" i="3"/>
  <c r="AB2343" i="3"/>
  <c r="AF2343" i="3"/>
  <c r="AJ2343" i="3"/>
  <c r="AN2343" i="3"/>
  <c r="AR2343" i="3"/>
  <c r="AV2343" i="3"/>
  <c r="AZ2343" i="3"/>
  <c r="BD2343" i="3"/>
  <c r="BH2343" i="3"/>
  <c r="O2343" i="3"/>
  <c r="U2343" i="3"/>
  <c r="Z2343" i="3"/>
  <c r="AE2343" i="3"/>
  <c r="AK2343" i="3"/>
  <c r="AP2343" i="3"/>
  <c r="AU2343" i="3"/>
  <c r="BA2343" i="3"/>
  <c r="BF2343" i="3"/>
  <c r="Q2343" i="3"/>
  <c r="V2343" i="3"/>
  <c r="AA2343" i="3"/>
  <c r="AG2343" i="3"/>
  <c r="AL2343" i="3"/>
  <c r="AQ2343" i="3"/>
  <c r="AW2343" i="3"/>
  <c r="BB2343" i="3"/>
  <c r="BG2343" i="3"/>
  <c r="M2343" i="3"/>
  <c r="R2343" i="3"/>
  <c r="W2343" i="3"/>
  <c r="AC2343" i="3"/>
  <c r="AH2343" i="3"/>
  <c r="AM2343" i="3"/>
  <c r="AS2343" i="3"/>
  <c r="AX2343" i="3"/>
  <c r="BC2343" i="3"/>
  <c r="BI2343" i="3"/>
  <c r="N2343" i="3"/>
  <c r="S2343" i="3"/>
  <c r="Y2343" i="3"/>
  <c r="AD2343" i="3"/>
  <c r="AI2343" i="3"/>
  <c r="AO2343" i="3"/>
  <c r="AT2343" i="3"/>
  <c r="AY2343" i="3"/>
  <c r="BE2343" i="3"/>
  <c r="P2337" i="3"/>
  <c r="T2337" i="3"/>
  <c r="X2337" i="3"/>
  <c r="AB2337" i="3"/>
  <c r="AF2337" i="3"/>
  <c r="AJ2337" i="3"/>
  <c r="AN2337" i="3"/>
  <c r="AR2337" i="3"/>
  <c r="AV2337" i="3"/>
  <c r="AZ2337" i="3"/>
  <c r="BD2337" i="3"/>
  <c r="BH2337" i="3"/>
  <c r="M2337" i="3"/>
  <c r="Q2337" i="3"/>
  <c r="U2337" i="3"/>
  <c r="Y2337" i="3"/>
  <c r="AC2337" i="3"/>
  <c r="AG2337" i="3"/>
  <c r="AK2337" i="3"/>
  <c r="AO2337" i="3"/>
  <c r="AS2337" i="3"/>
  <c r="AW2337" i="3"/>
  <c r="BA2337" i="3"/>
  <c r="BE2337" i="3"/>
  <c r="BI2337" i="3"/>
  <c r="N2337" i="3"/>
  <c r="R2337" i="3"/>
  <c r="V2337" i="3"/>
  <c r="Z2337" i="3"/>
  <c r="AD2337" i="3"/>
  <c r="AH2337" i="3"/>
  <c r="AL2337" i="3"/>
  <c r="AP2337" i="3"/>
  <c r="AT2337" i="3"/>
  <c r="AX2337" i="3"/>
  <c r="BB2337" i="3"/>
  <c r="BF2337" i="3"/>
  <c r="O2337" i="3"/>
  <c r="S2337" i="3"/>
  <c r="W2337" i="3"/>
  <c r="AA2337" i="3"/>
  <c r="AE2337" i="3"/>
  <c r="AI2337" i="3"/>
  <c r="AM2337" i="3"/>
  <c r="AQ2337" i="3"/>
  <c r="AU2337" i="3"/>
  <c r="AY2337" i="3"/>
  <c r="BC2337" i="3"/>
  <c r="BG2337" i="3"/>
  <c r="N2336" i="3"/>
  <c r="R2336" i="3"/>
  <c r="V2336" i="3"/>
  <c r="Z2336" i="3"/>
  <c r="AD2336" i="3"/>
  <c r="AH2336" i="3"/>
  <c r="AL2336" i="3"/>
  <c r="AP2336" i="3"/>
  <c r="AT2336" i="3"/>
  <c r="AX2336" i="3"/>
  <c r="BB2336" i="3"/>
  <c r="BF2336" i="3"/>
  <c r="O2336" i="3"/>
  <c r="S2336" i="3"/>
  <c r="W2336" i="3"/>
  <c r="AA2336" i="3"/>
  <c r="AE2336" i="3"/>
  <c r="AI2336" i="3"/>
  <c r="AM2336" i="3"/>
  <c r="AQ2336" i="3"/>
  <c r="AU2336" i="3"/>
  <c r="AY2336" i="3"/>
  <c r="BC2336" i="3"/>
  <c r="BG2336" i="3"/>
  <c r="P2336" i="3"/>
  <c r="T2336" i="3"/>
  <c r="X2336" i="3"/>
  <c r="AB2336" i="3"/>
  <c r="AF2336" i="3"/>
  <c r="AJ2336" i="3"/>
  <c r="AN2336" i="3"/>
  <c r="AR2336" i="3"/>
  <c r="AV2336" i="3"/>
  <c r="AZ2336" i="3"/>
  <c r="BD2336" i="3"/>
  <c r="BH2336" i="3"/>
  <c r="M2336" i="3"/>
  <c r="Q2336" i="3"/>
  <c r="U2336" i="3"/>
  <c r="Y2336" i="3"/>
  <c r="AC2336" i="3"/>
  <c r="AG2336" i="3"/>
  <c r="AK2336" i="3"/>
  <c r="AO2336" i="3"/>
  <c r="AS2336" i="3"/>
  <c r="AW2336" i="3"/>
  <c r="BA2336" i="3"/>
  <c r="BE2336" i="3"/>
  <c r="BI2336" i="3"/>
  <c r="N2333" i="3"/>
  <c r="R2333" i="3"/>
  <c r="V2333" i="3"/>
  <c r="Z2333" i="3"/>
  <c r="AD2333" i="3"/>
  <c r="AH2333" i="3"/>
  <c r="AL2333" i="3"/>
  <c r="AP2333" i="3"/>
  <c r="AT2333" i="3"/>
  <c r="AX2333" i="3"/>
  <c r="BB2333" i="3"/>
  <c r="BF2333" i="3"/>
  <c r="O2333" i="3"/>
  <c r="S2333" i="3"/>
  <c r="W2333" i="3"/>
  <c r="AA2333" i="3"/>
  <c r="AE2333" i="3"/>
  <c r="AI2333" i="3"/>
  <c r="AM2333" i="3"/>
  <c r="AQ2333" i="3"/>
  <c r="AU2333" i="3"/>
  <c r="AY2333" i="3"/>
  <c r="BC2333" i="3"/>
  <c r="BG2333" i="3"/>
  <c r="P2330" i="3"/>
  <c r="V2330" i="3"/>
  <c r="AA2330" i="3"/>
  <c r="AF2330" i="3"/>
  <c r="AL2330" i="3"/>
  <c r="AQ2330" i="3"/>
  <c r="AV2330" i="3"/>
  <c r="BB2330" i="3"/>
  <c r="BG2330" i="3"/>
  <c r="BF2352" i="3"/>
  <c r="BB2352" i="3"/>
  <c r="AX2352" i="3"/>
  <c r="AT2352" i="3"/>
  <c r="AP2352" i="3"/>
  <c r="AL2352" i="3"/>
  <c r="AH2352" i="3"/>
  <c r="AD2352" i="3"/>
  <c r="Z2352" i="3"/>
  <c r="V2352" i="3"/>
  <c r="R2352" i="3"/>
  <c r="N2352" i="3"/>
  <c r="BH2342" i="3"/>
  <c r="BC2342" i="3"/>
  <c r="AW2342" i="3"/>
  <c r="AR2342" i="3"/>
  <c r="AM2342" i="3"/>
  <c r="AG2342" i="3"/>
  <c r="AB2342" i="3"/>
  <c r="W2342" i="3"/>
  <c r="Q2342" i="3"/>
  <c r="L2341" i="3"/>
  <c r="T2341" i="3" s="1"/>
  <c r="BH2340" i="3"/>
  <c r="AZ2340" i="3"/>
  <c r="AR2340" i="3"/>
  <c r="AJ2340" i="3"/>
  <c r="AB2340" i="3"/>
  <c r="T2340" i="3"/>
  <c r="BC2339" i="3"/>
  <c r="AU2339" i="3"/>
  <c r="AM2339" i="3"/>
  <c r="AE2339" i="3"/>
  <c r="P2335" i="3"/>
  <c r="T2335" i="3"/>
  <c r="X2335" i="3"/>
  <c r="AB2335" i="3"/>
  <c r="AF2335" i="3"/>
  <c r="AJ2335" i="3"/>
  <c r="AN2335" i="3"/>
  <c r="AR2335" i="3"/>
  <c r="AV2335" i="3"/>
  <c r="AZ2335" i="3"/>
  <c r="BD2335" i="3"/>
  <c r="BH2335" i="3"/>
  <c r="M2335" i="3"/>
  <c r="Q2335" i="3"/>
  <c r="U2335" i="3"/>
  <c r="Y2335" i="3"/>
  <c r="AC2335" i="3"/>
  <c r="AG2335" i="3"/>
  <c r="AK2335" i="3"/>
  <c r="AO2335" i="3"/>
  <c r="AS2335" i="3"/>
  <c r="AW2335" i="3"/>
  <c r="BA2335" i="3"/>
  <c r="BE2335" i="3"/>
  <c r="BI2335" i="3"/>
  <c r="N2335" i="3"/>
  <c r="R2335" i="3"/>
  <c r="V2335" i="3"/>
  <c r="Z2335" i="3"/>
  <c r="AD2335" i="3"/>
  <c r="AH2335" i="3"/>
  <c r="AL2335" i="3"/>
  <c r="AP2335" i="3"/>
  <c r="AT2335" i="3"/>
  <c r="AX2335" i="3"/>
  <c r="BB2335" i="3"/>
  <c r="BF2335" i="3"/>
  <c r="O2335" i="3"/>
  <c r="S2335" i="3"/>
  <c r="W2335" i="3"/>
  <c r="AA2335" i="3"/>
  <c r="AE2335" i="3"/>
  <c r="AI2335" i="3"/>
  <c r="AM2335" i="3"/>
  <c r="AQ2335" i="3"/>
  <c r="AU2335" i="3"/>
  <c r="AY2335" i="3"/>
  <c r="BC2335" i="3"/>
  <c r="BG2335" i="3"/>
  <c r="N2334" i="3"/>
  <c r="R2334" i="3"/>
  <c r="V2334" i="3"/>
  <c r="Z2334" i="3"/>
  <c r="AD2334" i="3"/>
  <c r="AH2334" i="3"/>
  <c r="AL2334" i="3"/>
  <c r="AP2334" i="3"/>
  <c r="AT2334" i="3"/>
  <c r="AX2334" i="3"/>
  <c r="BB2334" i="3"/>
  <c r="BF2334" i="3"/>
  <c r="O2334" i="3"/>
  <c r="S2334" i="3"/>
  <c r="W2334" i="3"/>
  <c r="AA2334" i="3"/>
  <c r="AE2334" i="3"/>
  <c r="AI2334" i="3"/>
  <c r="AM2334" i="3"/>
  <c r="AQ2334" i="3"/>
  <c r="AU2334" i="3"/>
  <c r="AY2334" i="3"/>
  <c r="BC2334" i="3"/>
  <c r="BG2334" i="3"/>
  <c r="P2334" i="3"/>
  <c r="T2334" i="3"/>
  <c r="X2334" i="3"/>
  <c r="AB2334" i="3"/>
  <c r="AF2334" i="3"/>
  <c r="AJ2334" i="3"/>
  <c r="AN2334" i="3"/>
  <c r="AR2334" i="3"/>
  <c r="AV2334" i="3"/>
  <c r="AZ2334" i="3"/>
  <c r="BD2334" i="3"/>
  <c r="BH2334" i="3"/>
  <c r="M2334" i="3"/>
  <c r="Q2334" i="3"/>
  <c r="U2334" i="3"/>
  <c r="Y2334" i="3"/>
  <c r="AC2334" i="3"/>
  <c r="AG2334" i="3"/>
  <c r="AK2334" i="3"/>
  <c r="AO2334" i="3"/>
  <c r="AS2334" i="3"/>
  <c r="AW2334" i="3"/>
  <c r="BA2334" i="3"/>
  <c r="BE2334" i="3"/>
  <c r="BI2334" i="3"/>
  <c r="BI2352" i="3"/>
  <c r="BE2352" i="3"/>
  <c r="BA2352" i="3"/>
  <c r="AW2352" i="3"/>
  <c r="AS2352" i="3"/>
  <c r="AO2352" i="3"/>
  <c r="AK2352" i="3"/>
  <c r="AG2352" i="3"/>
  <c r="AC2352" i="3"/>
  <c r="Y2352" i="3"/>
  <c r="U2352" i="3"/>
  <c r="Q2352" i="3"/>
  <c r="M2352" i="3"/>
  <c r="BG2342" i="3"/>
  <c r="BA2342" i="3"/>
  <c r="AV2342" i="3"/>
  <c r="AQ2342" i="3"/>
  <c r="AK2342" i="3"/>
  <c r="AF2342" i="3"/>
  <c r="AA2342" i="3"/>
  <c r="U2342" i="3"/>
  <c r="BE2340" i="3"/>
  <c r="AW2340" i="3"/>
  <c r="AO2340" i="3"/>
  <c r="AG2340" i="3"/>
  <c r="Y2340" i="3"/>
  <c r="BB2339" i="3"/>
  <c r="AT2339" i="3"/>
  <c r="AL2339" i="3"/>
  <c r="AD2339" i="3"/>
  <c r="N2339" i="3"/>
  <c r="P2333" i="3"/>
  <c r="P2332" i="3"/>
  <c r="V2332" i="3"/>
  <c r="AA2332" i="3"/>
  <c r="AF2332" i="3"/>
  <c r="AL2332" i="3"/>
  <c r="AQ2332" i="3"/>
  <c r="AV2332" i="3"/>
  <c r="BB2332" i="3"/>
  <c r="BG2332" i="3"/>
  <c r="BH2352" i="3"/>
  <c r="BD2352" i="3"/>
  <c r="AZ2352" i="3"/>
  <c r="AV2352" i="3"/>
  <c r="AR2352" i="3"/>
  <c r="AN2352" i="3"/>
  <c r="AJ2352" i="3"/>
  <c r="AF2352" i="3"/>
  <c r="AB2352" i="3"/>
  <c r="X2352" i="3"/>
  <c r="T2352" i="3"/>
  <c r="N2342" i="3"/>
  <c r="R2342" i="3"/>
  <c r="V2342" i="3"/>
  <c r="Z2342" i="3"/>
  <c r="AD2342" i="3"/>
  <c r="AH2342" i="3"/>
  <c r="AL2342" i="3"/>
  <c r="AP2342" i="3"/>
  <c r="AT2342" i="3"/>
  <c r="AX2342" i="3"/>
  <c r="BB2342" i="3"/>
  <c r="BF2342" i="3"/>
  <c r="N2340" i="3"/>
  <c r="R2340" i="3"/>
  <c r="V2340" i="3"/>
  <c r="Z2340" i="3"/>
  <c r="AD2340" i="3"/>
  <c r="AH2340" i="3"/>
  <c r="AL2340" i="3"/>
  <c r="AP2340" i="3"/>
  <c r="AT2340" i="3"/>
  <c r="AX2340" i="3"/>
  <c r="BB2340" i="3"/>
  <c r="BF2340" i="3"/>
  <c r="O2340" i="3"/>
  <c r="S2340" i="3"/>
  <c r="W2340" i="3"/>
  <c r="AA2340" i="3"/>
  <c r="AE2340" i="3"/>
  <c r="AI2340" i="3"/>
  <c r="AM2340" i="3"/>
  <c r="AQ2340" i="3"/>
  <c r="AU2340" i="3"/>
  <c r="AY2340" i="3"/>
  <c r="BC2340" i="3"/>
  <c r="BG2340" i="3"/>
  <c r="BG2339" i="3"/>
  <c r="AY2339" i="3"/>
  <c r="AQ2339" i="3"/>
  <c r="AI2339" i="3"/>
  <c r="P2339" i="3"/>
  <c r="T2339" i="3"/>
  <c r="X2339" i="3"/>
  <c r="AB2339" i="3"/>
  <c r="AF2339" i="3"/>
  <c r="AJ2339" i="3"/>
  <c r="AN2339" i="3"/>
  <c r="AR2339" i="3"/>
  <c r="AV2339" i="3"/>
  <c r="AZ2339" i="3"/>
  <c r="BD2339" i="3"/>
  <c r="BH2339" i="3"/>
  <c r="M2339" i="3"/>
  <c r="Q2339" i="3"/>
  <c r="U2339" i="3"/>
  <c r="Y2339" i="3"/>
  <c r="AC2339" i="3"/>
  <c r="AG2339" i="3"/>
  <c r="AK2339" i="3"/>
  <c r="AO2339" i="3"/>
  <c r="AS2339" i="3"/>
  <c r="AW2339" i="3"/>
  <c r="BA2339" i="3"/>
  <c r="BE2339" i="3"/>
  <c r="BI2339" i="3"/>
  <c r="O2339" i="3"/>
  <c r="S2339" i="3"/>
  <c r="W2339" i="3"/>
  <c r="AA2339" i="3"/>
  <c r="N2338" i="3"/>
  <c r="R2338" i="3"/>
  <c r="V2338" i="3"/>
  <c r="Z2338" i="3"/>
  <c r="AD2338" i="3"/>
  <c r="AH2338" i="3"/>
  <c r="AL2338" i="3"/>
  <c r="AP2338" i="3"/>
  <c r="AT2338" i="3"/>
  <c r="AX2338" i="3"/>
  <c r="BB2338" i="3"/>
  <c r="BF2338" i="3"/>
  <c r="O2338" i="3"/>
  <c r="S2338" i="3"/>
  <c r="W2338" i="3"/>
  <c r="AA2338" i="3"/>
  <c r="AE2338" i="3"/>
  <c r="AI2338" i="3"/>
  <c r="AM2338" i="3"/>
  <c r="AQ2338" i="3"/>
  <c r="AU2338" i="3"/>
  <c r="AY2338" i="3"/>
  <c r="BC2338" i="3"/>
  <c r="BG2338" i="3"/>
  <c r="P2338" i="3"/>
  <c r="T2338" i="3"/>
  <c r="X2338" i="3"/>
  <c r="AB2338" i="3"/>
  <c r="AF2338" i="3"/>
  <c r="AJ2338" i="3"/>
  <c r="AN2338" i="3"/>
  <c r="AR2338" i="3"/>
  <c r="AV2338" i="3"/>
  <c r="AZ2338" i="3"/>
  <c r="BD2338" i="3"/>
  <c r="BH2338" i="3"/>
  <c r="M2338" i="3"/>
  <c r="Q2338" i="3"/>
  <c r="U2338" i="3"/>
  <c r="Y2338" i="3"/>
  <c r="AC2338" i="3"/>
  <c r="AG2338" i="3"/>
  <c r="AK2338" i="3"/>
  <c r="AO2338" i="3"/>
  <c r="AS2338" i="3"/>
  <c r="AW2338" i="3"/>
  <c r="BA2338" i="3"/>
  <c r="BE2338" i="3"/>
  <c r="BI2338" i="3"/>
  <c r="M2332" i="3"/>
  <c r="Q2332" i="3"/>
  <c r="U2332" i="3"/>
  <c r="Y2332" i="3"/>
  <c r="AC2332" i="3"/>
  <c r="AG2332" i="3"/>
  <c r="AK2332" i="3"/>
  <c r="AO2332" i="3"/>
  <c r="AS2332" i="3"/>
  <c r="AW2332" i="3"/>
  <c r="BA2332" i="3"/>
  <c r="BE2332" i="3"/>
  <c r="BI2332" i="3"/>
  <c r="M2330" i="3"/>
  <c r="Q2330" i="3"/>
  <c r="U2330" i="3"/>
  <c r="Y2330" i="3"/>
  <c r="AC2330" i="3"/>
  <c r="AG2330" i="3"/>
  <c r="AK2330" i="3"/>
  <c r="AO2330" i="3"/>
  <c r="AS2330" i="3"/>
  <c r="AW2330" i="3"/>
  <c r="BA2330" i="3"/>
  <c r="BE2330" i="3"/>
  <c r="BI2330" i="3"/>
  <c r="O2323" i="3"/>
  <c r="S2323" i="3"/>
  <c r="W2323" i="3"/>
  <c r="AA2323" i="3"/>
  <c r="AE2323" i="3"/>
  <c r="AI2323" i="3"/>
  <c r="AM2323" i="3"/>
  <c r="AQ2323" i="3"/>
  <c r="AU2323" i="3"/>
  <c r="AY2323" i="3"/>
  <c r="BC2323" i="3"/>
  <c r="BG2323" i="3"/>
  <c r="P2323" i="3"/>
  <c r="T2323" i="3"/>
  <c r="X2323" i="3"/>
  <c r="AB2323" i="3"/>
  <c r="AF2323" i="3"/>
  <c r="AJ2323" i="3"/>
  <c r="AN2323" i="3"/>
  <c r="AR2323" i="3"/>
  <c r="AV2323" i="3"/>
  <c r="AZ2323" i="3"/>
  <c r="BD2323" i="3"/>
  <c r="BH2323" i="3"/>
  <c r="M2323" i="3"/>
  <c r="Q2323" i="3"/>
  <c r="U2323" i="3"/>
  <c r="Y2323" i="3"/>
  <c r="AC2323" i="3"/>
  <c r="AG2323" i="3"/>
  <c r="AK2323" i="3"/>
  <c r="AO2323" i="3"/>
  <c r="AS2323" i="3"/>
  <c r="AW2323" i="3"/>
  <c r="BA2323" i="3"/>
  <c r="BE2323" i="3"/>
  <c r="BI2323" i="3"/>
  <c r="M2320" i="3"/>
  <c r="Q2320" i="3"/>
  <c r="U2320" i="3"/>
  <c r="Y2320" i="3"/>
  <c r="AC2320" i="3"/>
  <c r="AG2320" i="3"/>
  <c r="AK2320" i="3"/>
  <c r="AO2320" i="3"/>
  <c r="AS2320" i="3"/>
  <c r="AW2320" i="3"/>
  <c r="BA2320" i="3"/>
  <c r="BE2320" i="3"/>
  <c r="BI2320" i="3"/>
  <c r="N2320" i="3"/>
  <c r="R2320" i="3"/>
  <c r="V2320" i="3"/>
  <c r="Z2320" i="3"/>
  <c r="AD2320" i="3"/>
  <c r="AH2320" i="3"/>
  <c r="AL2320" i="3"/>
  <c r="AP2320" i="3"/>
  <c r="AT2320" i="3"/>
  <c r="AX2320" i="3"/>
  <c r="BB2320" i="3"/>
  <c r="BF2320" i="3"/>
  <c r="O2320" i="3"/>
  <c r="S2320" i="3"/>
  <c r="W2320" i="3"/>
  <c r="AA2320" i="3"/>
  <c r="AE2320" i="3"/>
  <c r="AI2320" i="3"/>
  <c r="AM2320" i="3"/>
  <c r="AQ2320" i="3"/>
  <c r="AU2320" i="3"/>
  <c r="AY2320" i="3"/>
  <c r="BC2320" i="3"/>
  <c r="BG2320" i="3"/>
  <c r="P2320" i="3"/>
  <c r="T2320" i="3"/>
  <c r="X2320" i="3"/>
  <c r="AB2320" i="3"/>
  <c r="AF2320" i="3"/>
  <c r="AJ2320" i="3"/>
  <c r="AN2320" i="3"/>
  <c r="AR2320" i="3"/>
  <c r="AV2320" i="3"/>
  <c r="AZ2320" i="3"/>
  <c r="BD2320" i="3"/>
  <c r="BH2320" i="3"/>
  <c r="BF2332" i="3"/>
  <c r="AZ2332" i="3"/>
  <c r="AU2332" i="3"/>
  <c r="AP2332" i="3"/>
  <c r="AJ2332" i="3"/>
  <c r="AE2332" i="3"/>
  <c r="Z2332" i="3"/>
  <c r="T2332" i="3"/>
  <c r="O2332" i="3"/>
  <c r="BF2330" i="3"/>
  <c r="AZ2330" i="3"/>
  <c r="AU2330" i="3"/>
  <c r="AP2330" i="3"/>
  <c r="AJ2330" i="3"/>
  <c r="AE2330" i="3"/>
  <c r="Z2330" i="3"/>
  <c r="T2330" i="3"/>
  <c r="O2330" i="3"/>
  <c r="AX2323" i="3"/>
  <c r="AH2323" i="3"/>
  <c r="R2323" i="3"/>
  <c r="R2316" i="3"/>
  <c r="Z2316" i="3"/>
  <c r="AH2316" i="3"/>
  <c r="AP2316" i="3"/>
  <c r="AX2316" i="3"/>
  <c r="BF2316" i="3"/>
  <c r="BI2333" i="3"/>
  <c r="BE2333" i="3"/>
  <c r="BA2333" i="3"/>
  <c r="AW2333" i="3"/>
  <c r="AS2333" i="3"/>
  <c r="AO2333" i="3"/>
  <c r="AK2333" i="3"/>
  <c r="AG2333" i="3"/>
  <c r="AC2333" i="3"/>
  <c r="Y2333" i="3"/>
  <c r="U2333" i="3"/>
  <c r="Q2333" i="3"/>
  <c r="M2333" i="3"/>
  <c r="BD2332" i="3"/>
  <c r="AY2332" i="3"/>
  <c r="AT2332" i="3"/>
  <c r="AN2332" i="3"/>
  <c r="AI2332" i="3"/>
  <c r="AD2332" i="3"/>
  <c r="X2332" i="3"/>
  <c r="S2332" i="3"/>
  <c r="N2332" i="3"/>
  <c r="K2331" i="3"/>
  <c r="BD2330" i="3"/>
  <c r="AY2330" i="3"/>
  <c r="AT2330" i="3"/>
  <c r="AN2330" i="3"/>
  <c r="AI2330" i="3"/>
  <c r="AD2330" i="3"/>
  <c r="X2330" i="3"/>
  <c r="S2330" i="3"/>
  <c r="N2330" i="3"/>
  <c r="L2329" i="3"/>
  <c r="K2329" i="3"/>
  <c r="BG2328" i="3"/>
  <c r="AY2328" i="3"/>
  <c r="AQ2328" i="3"/>
  <c r="AI2328" i="3"/>
  <c r="AA2328" i="3"/>
  <c r="M2328" i="3"/>
  <c r="Q2328" i="3"/>
  <c r="U2328" i="3"/>
  <c r="Y2328" i="3"/>
  <c r="AC2328" i="3"/>
  <c r="AG2328" i="3"/>
  <c r="AK2328" i="3"/>
  <c r="AO2328" i="3"/>
  <c r="AS2328" i="3"/>
  <c r="AW2328" i="3"/>
  <c r="BA2328" i="3"/>
  <c r="BE2328" i="3"/>
  <c r="BI2328" i="3"/>
  <c r="N2328" i="3"/>
  <c r="R2328" i="3"/>
  <c r="V2328" i="3"/>
  <c r="Z2328" i="3"/>
  <c r="AD2328" i="3"/>
  <c r="AH2328" i="3"/>
  <c r="AL2328" i="3"/>
  <c r="AP2328" i="3"/>
  <c r="AT2328" i="3"/>
  <c r="AX2328" i="3"/>
  <c r="BB2328" i="3"/>
  <c r="BF2328" i="3"/>
  <c r="L2327" i="3"/>
  <c r="K2327" i="3"/>
  <c r="BG2326" i="3"/>
  <c r="AY2326" i="3"/>
  <c r="AQ2326" i="3"/>
  <c r="AI2326" i="3"/>
  <c r="AA2326" i="3"/>
  <c r="M2326" i="3"/>
  <c r="Q2326" i="3"/>
  <c r="U2326" i="3"/>
  <c r="Y2326" i="3"/>
  <c r="AC2326" i="3"/>
  <c r="AG2326" i="3"/>
  <c r="AK2326" i="3"/>
  <c r="AO2326" i="3"/>
  <c r="AS2326" i="3"/>
  <c r="AW2326" i="3"/>
  <c r="BA2326" i="3"/>
  <c r="BE2326" i="3"/>
  <c r="BI2326" i="3"/>
  <c r="N2326" i="3"/>
  <c r="R2326" i="3"/>
  <c r="V2326" i="3"/>
  <c r="Z2326" i="3"/>
  <c r="AD2326" i="3"/>
  <c r="AH2326" i="3"/>
  <c r="AL2326" i="3"/>
  <c r="AP2326" i="3"/>
  <c r="AT2326" i="3"/>
  <c r="AX2326" i="3"/>
  <c r="BB2326" i="3"/>
  <c r="BF2326" i="3"/>
  <c r="L2325" i="3"/>
  <c r="K2325" i="3"/>
  <c r="BG2324" i="3"/>
  <c r="AY2324" i="3"/>
  <c r="AQ2324" i="3"/>
  <c r="AI2324" i="3"/>
  <c r="AA2324" i="3"/>
  <c r="S2324" i="3"/>
  <c r="M2324" i="3"/>
  <c r="Q2324" i="3"/>
  <c r="U2324" i="3"/>
  <c r="Y2324" i="3"/>
  <c r="AC2324" i="3"/>
  <c r="AG2324" i="3"/>
  <c r="AK2324" i="3"/>
  <c r="AO2324" i="3"/>
  <c r="AS2324" i="3"/>
  <c r="AW2324" i="3"/>
  <c r="BA2324" i="3"/>
  <c r="BE2324" i="3"/>
  <c r="BI2324" i="3"/>
  <c r="N2324" i="3"/>
  <c r="R2324" i="3"/>
  <c r="V2324" i="3"/>
  <c r="Z2324" i="3"/>
  <c r="AD2324" i="3"/>
  <c r="AH2324" i="3"/>
  <c r="AL2324" i="3"/>
  <c r="AP2324" i="3"/>
  <c r="AT2324" i="3"/>
  <c r="AX2324" i="3"/>
  <c r="BB2324" i="3"/>
  <c r="BF2324" i="3"/>
  <c r="AT2323" i="3"/>
  <c r="AD2323" i="3"/>
  <c r="N2323" i="3"/>
  <c r="O2321" i="3"/>
  <c r="S2321" i="3"/>
  <c r="W2321" i="3"/>
  <c r="AA2321" i="3"/>
  <c r="AE2321" i="3"/>
  <c r="AI2321" i="3"/>
  <c r="AM2321" i="3"/>
  <c r="AQ2321" i="3"/>
  <c r="AU2321" i="3"/>
  <c r="AY2321" i="3"/>
  <c r="BC2321" i="3"/>
  <c r="BG2321" i="3"/>
  <c r="P2321" i="3"/>
  <c r="T2321" i="3"/>
  <c r="X2321" i="3"/>
  <c r="AB2321" i="3"/>
  <c r="AF2321" i="3"/>
  <c r="AJ2321" i="3"/>
  <c r="AN2321" i="3"/>
  <c r="AR2321" i="3"/>
  <c r="AV2321" i="3"/>
  <c r="AZ2321" i="3"/>
  <c r="BD2321" i="3"/>
  <c r="BH2321" i="3"/>
  <c r="M2321" i="3"/>
  <c r="Q2321" i="3"/>
  <c r="U2321" i="3"/>
  <c r="Y2321" i="3"/>
  <c r="AC2321" i="3"/>
  <c r="AG2321" i="3"/>
  <c r="AK2321" i="3"/>
  <c r="AO2321" i="3"/>
  <c r="AS2321" i="3"/>
  <c r="AW2321" i="3"/>
  <c r="BA2321" i="3"/>
  <c r="BE2321" i="3"/>
  <c r="BI2321" i="3"/>
  <c r="N2321" i="3"/>
  <c r="R2321" i="3"/>
  <c r="V2321" i="3"/>
  <c r="Z2321" i="3"/>
  <c r="AD2321" i="3"/>
  <c r="AH2321" i="3"/>
  <c r="AL2321" i="3"/>
  <c r="AP2321" i="3"/>
  <c r="AT2321" i="3"/>
  <c r="AX2321" i="3"/>
  <c r="BB2321" i="3"/>
  <c r="BF2321" i="3"/>
  <c r="BH2333" i="3"/>
  <c r="BD2333" i="3"/>
  <c r="AZ2333" i="3"/>
  <c r="AV2333" i="3"/>
  <c r="AR2333" i="3"/>
  <c r="AN2333" i="3"/>
  <c r="AJ2333" i="3"/>
  <c r="AF2333" i="3"/>
  <c r="AB2333" i="3"/>
  <c r="X2333" i="3"/>
  <c r="T2333" i="3"/>
  <c r="BH2332" i="3"/>
  <c r="BC2332" i="3"/>
  <c r="AX2332" i="3"/>
  <c r="AR2332" i="3"/>
  <c r="AM2332" i="3"/>
  <c r="AH2332" i="3"/>
  <c r="AB2332" i="3"/>
  <c r="W2332" i="3"/>
  <c r="R2332" i="3"/>
  <c r="BH2330" i="3"/>
  <c r="BC2330" i="3"/>
  <c r="AX2330" i="3"/>
  <c r="AR2330" i="3"/>
  <c r="AM2330" i="3"/>
  <c r="AH2330" i="3"/>
  <c r="AB2330" i="3"/>
  <c r="W2330" i="3"/>
  <c r="R2330" i="3"/>
  <c r="BD2328" i="3"/>
  <c r="AV2328" i="3"/>
  <c r="AN2328" i="3"/>
  <c r="AF2328" i="3"/>
  <c r="X2328" i="3"/>
  <c r="P2328" i="3"/>
  <c r="BD2326" i="3"/>
  <c r="AV2326" i="3"/>
  <c r="AN2326" i="3"/>
  <c r="AF2326" i="3"/>
  <c r="X2326" i="3"/>
  <c r="P2326" i="3"/>
  <c r="BD2324" i="3"/>
  <c r="AV2324" i="3"/>
  <c r="AN2324" i="3"/>
  <c r="AF2324" i="3"/>
  <c r="X2324" i="3"/>
  <c r="BF2323" i="3"/>
  <c r="AP2323" i="3"/>
  <c r="Z2323" i="3"/>
  <c r="O2316" i="3"/>
  <c r="S2316" i="3"/>
  <c r="W2316" i="3"/>
  <c r="AA2316" i="3"/>
  <c r="AE2316" i="3"/>
  <c r="AI2316" i="3"/>
  <c r="AM2316" i="3"/>
  <c r="AQ2316" i="3"/>
  <c r="AU2316" i="3"/>
  <c r="AY2316" i="3"/>
  <c r="BC2316" i="3"/>
  <c r="BG2316" i="3"/>
  <c r="M2316" i="3"/>
  <c r="Q2316" i="3"/>
  <c r="U2316" i="3"/>
  <c r="Y2316" i="3"/>
  <c r="AC2316" i="3"/>
  <c r="AG2316" i="3"/>
  <c r="AK2316" i="3"/>
  <c r="AO2316" i="3"/>
  <c r="AS2316" i="3"/>
  <c r="AW2316" i="3"/>
  <c r="BA2316" i="3"/>
  <c r="BE2316" i="3"/>
  <c r="BI2316" i="3"/>
  <c r="O2312" i="3"/>
  <c r="S2312" i="3"/>
  <c r="W2312" i="3"/>
  <c r="AA2312" i="3"/>
  <c r="AE2312" i="3"/>
  <c r="AI2312" i="3"/>
  <c r="AM2312" i="3"/>
  <c r="AQ2312" i="3"/>
  <c r="AU2312" i="3"/>
  <c r="AY2312" i="3"/>
  <c r="BC2312" i="3"/>
  <c r="BG2312" i="3"/>
  <c r="P2312" i="3"/>
  <c r="T2312" i="3"/>
  <c r="X2312" i="3"/>
  <c r="AB2312" i="3"/>
  <c r="AF2312" i="3"/>
  <c r="AJ2312" i="3"/>
  <c r="AN2312" i="3"/>
  <c r="AR2312" i="3"/>
  <c r="AV2312" i="3"/>
  <c r="AZ2312" i="3"/>
  <c r="BD2312" i="3"/>
  <c r="BH2312" i="3"/>
  <c r="M2312" i="3"/>
  <c r="Q2312" i="3"/>
  <c r="U2312" i="3"/>
  <c r="Y2312" i="3"/>
  <c r="AC2312" i="3"/>
  <c r="AG2312" i="3"/>
  <c r="AK2312" i="3"/>
  <c r="AO2312" i="3"/>
  <c r="AS2312" i="3"/>
  <c r="AW2312" i="3"/>
  <c r="BA2312" i="3"/>
  <c r="BE2312" i="3"/>
  <c r="BI2312" i="3"/>
  <c r="N2312" i="3"/>
  <c r="R2312" i="3"/>
  <c r="V2312" i="3"/>
  <c r="Z2312" i="3"/>
  <c r="AD2312" i="3"/>
  <c r="AH2312" i="3"/>
  <c r="AL2312" i="3"/>
  <c r="AP2312" i="3"/>
  <c r="AT2312" i="3"/>
  <c r="AX2312" i="3"/>
  <c r="BB2312" i="3"/>
  <c r="BF2312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N2309" i="3"/>
  <c r="R2309" i="3"/>
  <c r="V2309" i="3"/>
  <c r="Z2309" i="3"/>
  <c r="AD2309" i="3"/>
  <c r="AH2309" i="3"/>
  <c r="AL2309" i="3"/>
  <c r="AP2309" i="3"/>
  <c r="AT2309" i="3"/>
  <c r="AX2309" i="3"/>
  <c r="BB2309" i="3"/>
  <c r="BF2309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P2309" i="3"/>
  <c r="T2309" i="3"/>
  <c r="X2309" i="3"/>
  <c r="AB2309" i="3"/>
  <c r="AF2309" i="3"/>
  <c r="AJ2309" i="3"/>
  <c r="AN2309" i="3"/>
  <c r="AR2309" i="3"/>
  <c r="AV2309" i="3"/>
  <c r="AZ2309" i="3"/>
  <c r="BD2309" i="3"/>
  <c r="BH2309" i="3"/>
  <c r="BG2322" i="3"/>
  <c r="BC2322" i="3"/>
  <c r="AY2322" i="3"/>
  <c r="AU2322" i="3"/>
  <c r="AQ2322" i="3"/>
  <c r="AM2322" i="3"/>
  <c r="AI2322" i="3"/>
  <c r="AE2322" i="3"/>
  <c r="AA2322" i="3"/>
  <c r="W2322" i="3"/>
  <c r="S2322" i="3"/>
  <c r="BG2318" i="3"/>
  <c r="BB2318" i="3"/>
  <c r="AV2318" i="3"/>
  <c r="AQ2318" i="3"/>
  <c r="AL2318" i="3"/>
  <c r="AF2318" i="3"/>
  <c r="AA2318" i="3"/>
  <c r="V2318" i="3"/>
  <c r="M2318" i="3"/>
  <c r="Q2318" i="3"/>
  <c r="U2318" i="3"/>
  <c r="Y2318" i="3"/>
  <c r="AC2318" i="3"/>
  <c r="AG2318" i="3"/>
  <c r="AK2318" i="3"/>
  <c r="AO2318" i="3"/>
  <c r="AS2318" i="3"/>
  <c r="AW2318" i="3"/>
  <c r="BA2318" i="3"/>
  <c r="BE2318" i="3"/>
  <c r="BI2318" i="3"/>
  <c r="BD2316" i="3"/>
  <c r="AV2316" i="3"/>
  <c r="AN2316" i="3"/>
  <c r="AF2316" i="3"/>
  <c r="X2316" i="3"/>
  <c r="P2316" i="3"/>
  <c r="BB2315" i="3"/>
  <c r="AL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O2315" i="3"/>
  <c r="S2315" i="3"/>
  <c r="W2315" i="3"/>
  <c r="AA2315" i="3"/>
  <c r="AE2315" i="3"/>
  <c r="AI2315" i="3"/>
  <c r="AM2315" i="3"/>
  <c r="AQ2315" i="3"/>
  <c r="AU2315" i="3"/>
  <c r="AY2315" i="3"/>
  <c r="BC2315" i="3"/>
  <c r="BG2315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O2310" i="3"/>
  <c r="S2310" i="3"/>
  <c r="W2310" i="3"/>
  <c r="AA2310" i="3"/>
  <c r="AE2310" i="3"/>
  <c r="AI2310" i="3"/>
  <c r="AM2310" i="3"/>
  <c r="AQ2310" i="3"/>
  <c r="AU2310" i="3"/>
  <c r="AY2310" i="3"/>
  <c r="BC2310" i="3"/>
  <c r="BG2310" i="3"/>
  <c r="P2310" i="3"/>
  <c r="T2310" i="3"/>
  <c r="X2310" i="3"/>
  <c r="AB2310" i="3"/>
  <c r="AF2310" i="3"/>
  <c r="AJ2310" i="3"/>
  <c r="AN2310" i="3"/>
  <c r="AR2310" i="3"/>
  <c r="AV2310" i="3"/>
  <c r="AZ2310" i="3"/>
  <c r="BD2310" i="3"/>
  <c r="BH2310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N2310" i="3"/>
  <c r="R2310" i="3"/>
  <c r="V2310" i="3"/>
  <c r="Z2310" i="3"/>
  <c r="AD2310" i="3"/>
  <c r="AH2310" i="3"/>
  <c r="AL2310" i="3"/>
  <c r="AP2310" i="3"/>
  <c r="AT2310" i="3"/>
  <c r="AX2310" i="3"/>
  <c r="BB2310" i="3"/>
  <c r="BF2310" i="3"/>
  <c r="BF2322" i="3"/>
  <c r="BB2322" i="3"/>
  <c r="AX2322" i="3"/>
  <c r="AT2322" i="3"/>
  <c r="AP2322" i="3"/>
  <c r="AL2322" i="3"/>
  <c r="AH2322" i="3"/>
  <c r="AD2322" i="3"/>
  <c r="Z2322" i="3"/>
  <c r="V2322" i="3"/>
  <c r="R2322" i="3"/>
  <c r="N2322" i="3"/>
  <c r="BF2318" i="3"/>
  <c r="AZ2318" i="3"/>
  <c r="AU2318" i="3"/>
  <c r="AP2318" i="3"/>
  <c r="AJ2318" i="3"/>
  <c r="AE2318" i="3"/>
  <c r="Z2318" i="3"/>
  <c r="T2318" i="3"/>
  <c r="O2318" i="3"/>
  <c r="BB2316" i="3"/>
  <c r="AT2316" i="3"/>
  <c r="AL2316" i="3"/>
  <c r="AD2316" i="3"/>
  <c r="V2316" i="3"/>
  <c r="N2316" i="3"/>
  <c r="AX2315" i="3"/>
  <c r="AH2315" i="3"/>
  <c r="R2315" i="3"/>
  <c r="M2313" i="3"/>
  <c r="Q2313" i="3"/>
  <c r="U2313" i="3"/>
  <c r="Y2313" i="3"/>
  <c r="AC2313" i="3"/>
  <c r="AG2313" i="3"/>
  <c r="AK2313" i="3"/>
  <c r="AO2313" i="3"/>
  <c r="AS2313" i="3"/>
  <c r="AW2313" i="3"/>
  <c r="BA2313" i="3"/>
  <c r="BE2313" i="3"/>
  <c r="BI2313" i="3"/>
  <c r="N2313" i="3"/>
  <c r="R2313" i="3"/>
  <c r="V2313" i="3"/>
  <c r="Z2313" i="3"/>
  <c r="AD2313" i="3"/>
  <c r="AH2313" i="3"/>
  <c r="AL2313" i="3"/>
  <c r="AP2313" i="3"/>
  <c r="AT2313" i="3"/>
  <c r="AX2313" i="3"/>
  <c r="BB2313" i="3"/>
  <c r="BF2313" i="3"/>
  <c r="O2313" i="3"/>
  <c r="S2313" i="3"/>
  <c r="W2313" i="3"/>
  <c r="AA2313" i="3"/>
  <c r="AE2313" i="3"/>
  <c r="AI2313" i="3"/>
  <c r="AM2313" i="3"/>
  <c r="AQ2313" i="3"/>
  <c r="AU2313" i="3"/>
  <c r="AY2313" i="3"/>
  <c r="BC2313" i="3"/>
  <c r="BG2313" i="3"/>
  <c r="P2313" i="3"/>
  <c r="T2313" i="3"/>
  <c r="X2313" i="3"/>
  <c r="AB2313" i="3"/>
  <c r="AF2313" i="3"/>
  <c r="AJ2313" i="3"/>
  <c r="AN2313" i="3"/>
  <c r="AR2313" i="3"/>
  <c r="AV2313" i="3"/>
  <c r="AZ2313" i="3"/>
  <c r="BD2313" i="3"/>
  <c r="BH2313" i="3"/>
  <c r="O2308" i="3"/>
  <c r="S2308" i="3"/>
  <c r="W2308" i="3"/>
  <c r="AA2308" i="3"/>
  <c r="AE2308" i="3"/>
  <c r="AI2308" i="3"/>
  <c r="AM2308" i="3"/>
  <c r="AQ2308" i="3"/>
  <c r="AU2308" i="3"/>
  <c r="AY2308" i="3"/>
  <c r="BC2308" i="3"/>
  <c r="BG2308" i="3"/>
  <c r="P2308" i="3"/>
  <c r="T2308" i="3"/>
  <c r="X2308" i="3"/>
  <c r="AB2308" i="3"/>
  <c r="AF2308" i="3"/>
  <c r="AJ2308" i="3"/>
  <c r="AN2308" i="3"/>
  <c r="AR2308" i="3"/>
  <c r="AV2308" i="3"/>
  <c r="AZ2308" i="3"/>
  <c r="BD2308" i="3"/>
  <c r="BH2308" i="3"/>
  <c r="M2308" i="3"/>
  <c r="Q2308" i="3"/>
  <c r="U2308" i="3"/>
  <c r="Y2308" i="3"/>
  <c r="AC2308" i="3"/>
  <c r="AG2308" i="3"/>
  <c r="AK2308" i="3"/>
  <c r="AO2308" i="3"/>
  <c r="AS2308" i="3"/>
  <c r="AW2308" i="3"/>
  <c r="BA2308" i="3"/>
  <c r="BE2308" i="3"/>
  <c r="BI2308" i="3"/>
  <c r="N2308" i="3"/>
  <c r="R2308" i="3"/>
  <c r="V2308" i="3"/>
  <c r="Z2308" i="3"/>
  <c r="AD2308" i="3"/>
  <c r="AH2308" i="3"/>
  <c r="AL2308" i="3"/>
  <c r="AP2308" i="3"/>
  <c r="AT2308" i="3"/>
  <c r="AX2308" i="3"/>
  <c r="BB2308" i="3"/>
  <c r="BF2308" i="3"/>
  <c r="M2307" i="3"/>
  <c r="R2307" i="3"/>
  <c r="X2307" i="3"/>
  <c r="AC2307" i="3"/>
  <c r="AH2307" i="3"/>
  <c r="AN2307" i="3"/>
  <c r="AS2307" i="3"/>
  <c r="AX2307" i="3"/>
  <c r="BB2307" i="3"/>
  <c r="BF2307" i="3"/>
  <c r="P2307" i="3"/>
  <c r="U2307" i="3"/>
  <c r="Z2307" i="3"/>
  <c r="AF2307" i="3"/>
  <c r="AK2307" i="3"/>
  <c r="AP2307" i="3"/>
  <c r="AV2307" i="3"/>
  <c r="AZ2307" i="3"/>
  <c r="BD2307" i="3"/>
  <c r="BH2307" i="3"/>
  <c r="N2305" i="3"/>
  <c r="V2305" i="3"/>
  <c r="AD2305" i="3"/>
  <c r="AL2305" i="3"/>
  <c r="AT2305" i="3"/>
  <c r="BB2305" i="3"/>
  <c r="R2305" i="3"/>
  <c r="Z2305" i="3"/>
  <c r="AH2305" i="3"/>
  <c r="AP2305" i="3"/>
  <c r="AX2305" i="3"/>
  <c r="BF2305" i="3"/>
  <c r="P2304" i="3"/>
  <c r="X2304" i="3"/>
  <c r="AF2304" i="3"/>
  <c r="AN2304" i="3"/>
  <c r="AV2304" i="3"/>
  <c r="BD2304" i="3"/>
  <c r="R2304" i="3"/>
  <c r="Z2304" i="3"/>
  <c r="AH2304" i="3"/>
  <c r="AP2304" i="3"/>
  <c r="AX2304" i="3"/>
  <c r="BF2304" i="3"/>
  <c r="N2304" i="3"/>
  <c r="V2304" i="3"/>
  <c r="AD2304" i="3"/>
  <c r="AL2304" i="3"/>
  <c r="AT2304" i="3"/>
  <c r="BB2304" i="3"/>
  <c r="BI2322" i="3"/>
  <c r="BE2322" i="3"/>
  <c r="BA2322" i="3"/>
  <c r="AW2322" i="3"/>
  <c r="AS2322" i="3"/>
  <c r="AO2322" i="3"/>
  <c r="AK2322" i="3"/>
  <c r="AG2322" i="3"/>
  <c r="AC2322" i="3"/>
  <c r="Y2322" i="3"/>
  <c r="U2322" i="3"/>
  <c r="Q2322" i="3"/>
  <c r="K2319" i="3"/>
  <c r="BD2318" i="3"/>
  <c r="AY2318" i="3"/>
  <c r="AT2318" i="3"/>
  <c r="AN2318" i="3"/>
  <c r="AI2318" i="3"/>
  <c r="AD2318" i="3"/>
  <c r="X2318" i="3"/>
  <c r="S2318" i="3"/>
  <c r="N2318" i="3"/>
  <c r="K2317" i="3"/>
  <c r="BH2316" i="3"/>
  <c r="AZ2316" i="3"/>
  <c r="AR2316" i="3"/>
  <c r="AJ2316" i="3"/>
  <c r="AB2316" i="3"/>
  <c r="T2316" i="3"/>
  <c r="AT2315" i="3"/>
  <c r="AD2315" i="3"/>
  <c r="N2315" i="3"/>
  <c r="O2314" i="3"/>
  <c r="S2314" i="3"/>
  <c r="W2314" i="3"/>
  <c r="AA2314" i="3"/>
  <c r="AE2314" i="3"/>
  <c r="AI2314" i="3"/>
  <c r="AM2314" i="3"/>
  <c r="AQ2314" i="3"/>
  <c r="AU2314" i="3"/>
  <c r="AY2314" i="3"/>
  <c r="BC2314" i="3"/>
  <c r="BG2314" i="3"/>
  <c r="P2314" i="3"/>
  <c r="T2314" i="3"/>
  <c r="X2314" i="3"/>
  <c r="AB2314" i="3"/>
  <c r="AF2314" i="3"/>
  <c r="AJ2314" i="3"/>
  <c r="AN2314" i="3"/>
  <c r="AR2314" i="3"/>
  <c r="AV2314" i="3"/>
  <c r="AZ2314" i="3"/>
  <c r="BD2314" i="3"/>
  <c r="BH2314" i="3"/>
  <c r="M2314" i="3"/>
  <c r="Q2314" i="3"/>
  <c r="U2314" i="3"/>
  <c r="Y2314" i="3"/>
  <c r="AC2314" i="3"/>
  <c r="AG2314" i="3"/>
  <c r="AK2314" i="3"/>
  <c r="AO2314" i="3"/>
  <c r="AS2314" i="3"/>
  <c r="AW2314" i="3"/>
  <c r="BA2314" i="3"/>
  <c r="BE2314" i="3"/>
  <c r="BI2314" i="3"/>
  <c r="N2314" i="3"/>
  <c r="R2314" i="3"/>
  <c r="V2314" i="3"/>
  <c r="Z2314" i="3"/>
  <c r="AD2314" i="3"/>
  <c r="AH2314" i="3"/>
  <c r="AL2314" i="3"/>
  <c r="AP2314" i="3"/>
  <c r="AT2314" i="3"/>
  <c r="AX2314" i="3"/>
  <c r="BB2314" i="3"/>
  <c r="BF2314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O2311" i="3"/>
  <c r="S2311" i="3"/>
  <c r="W2311" i="3"/>
  <c r="AA2311" i="3"/>
  <c r="AE2311" i="3"/>
  <c r="AI2311" i="3"/>
  <c r="AM2311" i="3"/>
  <c r="AQ2311" i="3"/>
  <c r="AU2311" i="3"/>
  <c r="AY2311" i="3"/>
  <c r="BC2311" i="3"/>
  <c r="BG2311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T2304" i="3"/>
  <c r="O2307" i="3"/>
  <c r="S2307" i="3"/>
  <c r="W2307" i="3"/>
  <c r="AA2307" i="3"/>
  <c r="AE2307" i="3"/>
  <c r="AI2307" i="3"/>
  <c r="AM2307" i="3"/>
  <c r="AQ2307" i="3"/>
  <c r="AU2307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BG2307" i="3"/>
  <c r="BC2307" i="3"/>
  <c r="AY2307" i="3"/>
  <c r="AT2307" i="3"/>
  <c r="AO2307" i="3"/>
  <c r="AJ2307" i="3"/>
  <c r="AD2307" i="3"/>
  <c r="Y2307" i="3"/>
  <c r="T2307" i="3"/>
  <c r="N2307" i="3"/>
  <c r="BD2305" i="3"/>
  <c r="AV2305" i="3"/>
  <c r="AN2305" i="3"/>
  <c r="AF2305" i="3"/>
  <c r="X2305" i="3"/>
  <c r="P2305" i="3"/>
  <c r="BH2304" i="3"/>
  <c r="AZ2304" i="3"/>
  <c r="AR2304" i="3"/>
  <c r="AJ2304" i="3"/>
  <c r="AB2304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N2303" i="3"/>
  <c r="R2303" i="3"/>
  <c r="V2303" i="3"/>
  <c r="Z2303" i="3"/>
  <c r="AD2303" i="3"/>
  <c r="AH2303" i="3"/>
  <c r="AL2303" i="3"/>
  <c r="AP2303" i="3"/>
  <c r="AT2303" i="3"/>
  <c r="AX2303" i="3"/>
  <c r="BB2303" i="3"/>
  <c r="BF2303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P2303" i="3"/>
  <c r="T2303" i="3"/>
  <c r="X2303" i="3"/>
  <c r="AB2303" i="3"/>
  <c r="AF2303" i="3"/>
  <c r="AJ2303" i="3"/>
  <c r="AN2303" i="3"/>
  <c r="AR2303" i="3"/>
  <c r="AV2303" i="3"/>
  <c r="AZ2303" i="3"/>
  <c r="BD2303" i="3"/>
  <c r="BH2303" i="3"/>
  <c r="M2301" i="3"/>
  <c r="Q2301" i="3"/>
  <c r="U2301" i="3"/>
  <c r="Y2301" i="3"/>
  <c r="AC2301" i="3"/>
  <c r="AG2301" i="3"/>
  <c r="AK2301" i="3"/>
  <c r="AO2301" i="3"/>
  <c r="AS2301" i="3"/>
  <c r="AW2301" i="3"/>
  <c r="BA2301" i="3"/>
  <c r="BE2301" i="3"/>
  <c r="BI2301" i="3"/>
  <c r="N2301" i="3"/>
  <c r="R2301" i="3"/>
  <c r="V2301" i="3"/>
  <c r="Z2301" i="3"/>
  <c r="AD2301" i="3"/>
  <c r="AH2301" i="3"/>
  <c r="AL2301" i="3"/>
  <c r="AP2301" i="3"/>
  <c r="AT2301" i="3"/>
  <c r="AX2301" i="3"/>
  <c r="BB2301" i="3"/>
  <c r="BF2301" i="3"/>
  <c r="O2301" i="3"/>
  <c r="S2301" i="3"/>
  <c r="W2301" i="3"/>
  <c r="AA2301" i="3"/>
  <c r="AE2301" i="3"/>
  <c r="AI2301" i="3"/>
  <c r="AM2301" i="3"/>
  <c r="AQ2301" i="3"/>
  <c r="AU2301" i="3"/>
  <c r="AY2301" i="3"/>
  <c r="BC2301" i="3"/>
  <c r="BG2301" i="3"/>
  <c r="P2301" i="3"/>
  <c r="T2301" i="3"/>
  <c r="X2301" i="3"/>
  <c r="AB2301" i="3"/>
  <c r="AF2301" i="3"/>
  <c r="AJ2301" i="3"/>
  <c r="AN2301" i="3"/>
  <c r="AR2301" i="3"/>
  <c r="AV2301" i="3"/>
  <c r="AZ2301" i="3"/>
  <c r="BD2301" i="3"/>
  <c r="BH2301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N2299" i="3"/>
  <c r="R2299" i="3"/>
  <c r="V2299" i="3"/>
  <c r="Z2299" i="3"/>
  <c r="AD2299" i="3"/>
  <c r="AH2299" i="3"/>
  <c r="AL2299" i="3"/>
  <c r="AP2299" i="3"/>
  <c r="AT2299" i="3"/>
  <c r="AX2299" i="3"/>
  <c r="BB2299" i="3"/>
  <c r="BF2299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7" i="3"/>
  <c r="Q2297" i="3"/>
  <c r="U2297" i="3"/>
  <c r="Y2297" i="3"/>
  <c r="N2297" i="3"/>
  <c r="S2297" i="3"/>
  <c r="X2297" i="3"/>
  <c r="AC2297" i="3"/>
  <c r="AG2297" i="3"/>
  <c r="AK2297" i="3"/>
  <c r="AO2297" i="3"/>
  <c r="AS2297" i="3"/>
  <c r="AW2297" i="3"/>
  <c r="BA2297" i="3"/>
  <c r="BE2297" i="3"/>
  <c r="BI2297" i="3"/>
  <c r="O2297" i="3"/>
  <c r="T2297" i="3"/>
  <c r="Z2297" i="3"/>
  <c r="AD2297" i="3"/>
  <c r="AH2297" i="3"/>
  <c r="AL2297" i="3"/>
  <c r="AP2297" i="3"/>
  <c r="AT2297" i="3"/>
  <c r="AX2297" i="3"/>
  <c r="BB2297" i="3"/>
  <c r="BF2297" i="3"/>
  <c r="P2297" i="3"/>
  <c r="V2297" i="3"/>
  <c r="AA2297" i="3"/>
  <c r="AE2297" i="3"/>
  <c r="AI2297" i="3"/>
  <c r="AM2297" i="3"/>
  <c r="AQ2297" i="3"/>
  <c r="AU2297" i="3"/>
  <c r="AY2297" i="3"/>
  <c r="BC2297" i="3"/>
  <c r="BG2297" i="3"/>
  <c r="R2297" i="3"/>
  <c r="W2297" i="3"/>
  <c r="AB2297" i="3"/>
  <c r="AF2297" i="3"/>
  <c r="AJ2297" i="3"/>
  <c r="AN2297" i="3"/>
  <c r="AR2297" i="3"/>
  <c r="AV2297" i="3"/>
  <c r="AZ2297" i="3"/>
  <c r="BD2297" i="3"/>
  <c r="BH2297" i="3"/>
  <c r="N2296" i="3"/>
  <c r="V2296" i="3"/>
  <c r="AD2296" i="3"/>
  <c r="AL2296" i="3"/>
  <c r="AT2296" i="3"/>
  <c r="BB2296" i="3"/>
  <c r="R2296" i="3"/>
  <c r="Z2296" i="3"/>
  <c r="AH2296" i="3"/>
  <c r="AP2296" i="3"/>
  <c r="AX2296" i="3"/>
  <c r="BF2296" i="3"/>
  <c r="T2295" i="3"/>
  <c r="BI2307" i="3"/>
  <c r="BE2307" i="3"/>
  <c r="BA2307" i="3"/>
  <c r="AW2307" i="3"/>
  <c r="AR2307" i="3"/>
  <c r="AL2307" i="3"/>
  <c r="AG2307" i="3"/>
  <c r="AB2307" i="3"/>
  <c r="V2307" i="3"/>
  <c r="Q2307" i="3"/>
  <c r="K2306" i="3"/>
  <c r="BH2305" i="3"/>
  <c r="AZ2305" i="3"/>
  <c r="AR2305" i="3"/>
  <c r="AJ2305" i="3"/>
  <c r="AB2305" i="3"/>
  <c r="T2305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P2302" i="3"/>
  <c r="T2302" i="3"/>
  <c r="X2302" i="3"/>
  <c r="AB2302" i="3"/>
  <c r="AF2302" i="3"/>
  <c r="AJ2302" i="3"/>
  <c r="AN2302" i="3"/>
  <c r="AR2302" i="3"/>
  <c r="AV2302" i="3"/>
  <c r="AZ2302" i="3"/>
  <c r="BD2302" i="3"/>
  <c r="BH2302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N2302" i="3"/>
  <c r="R2302" i="3"/>
  <c r="V2302" i="3"/>
  <c r="Z2302" i="3"/>
  <c r="AD2302" i="3"/>
  <c r="AH2302" i="3"/>
  <c r="AL2302" i="3"/>
  <c r="AP2302" i="3"/>
  <c r="AT2302" i="3"/>
  <c r="AX2302" i="3"/>
  <c r="BB2302" i="3"/>
  <c r="BF2302" i="3"/>
  <c r="O2300" i="3"/>
  <c r="S2300" i="3"/>
  <c r="W2300" i="3"/>
  <c r="AA2300" i="3"/>
  <c r="AE2300" i="3"/>
  <c r="AI2300" i="3"/>
  <c r="AM2300" i="3"/>
  <c r="AQ2300" i="3"/>
  <c r="AU2300" i="3"/>
  <c r="AY2300" i="3"/>
  <c r="BC2300" i="3"/>
  <c r="BG2300" i="3"/>
  <c r="P2300" i="3"/>
  <c r="T2300" i="3"/>
  <c r="X2300" i="3"/>
  <c r="AB2300" i="3"/>
  <c r="AF2300" i="3"/>
  <c r="AJ2300" i="3"/>
  <c r="AN2300" i="3"/>
  <c r="AR2300" i="3"/>
  <c r="AV2300" i="3"/>
  <c r="AZ2300" i="3"/>
  <c r="BD2300" i="3"/>
  <c r="BH2300" i="3"/>
  <c r="M2300" i="3"/>
  <c r="Q2300" i="3"/>
  <c r="U2300" i="3"/>
  <c r="Y2300" i="3"/>
  <c r="AC2300" i="3"/>
  <c r="AG2300" i="3"/>
  <c r="AK2300" i="3"/>
  <c r="AO2300" i="3"/>
  <c r="AS2300" i="3"/>
  <c r="AW2300" i="3"/>
  <c r="BA2300" i="3"/>
  <c r="BE2300" i="3"/>
  <c r="BI2300" i="3"/>
  <c r="N2300" i="3"/>
  <c r="R2300" i="3"/>
  <c r="V2300" i="3"/>
  <c r="Z2300" i="3"/>
  <c r="AD2300" i="3"/>
  <c r="AH2300" i="3"/>
  <c r="AL2300" i="3"/>
  <c r="AP2300" i="3"/>
  <c r="AT2300" i="3"/>
  <c r="AX2300" i="3"/>
  <c r="BB2300" i="3"/>
  <c r="BF2300" i="3"/>
  <c r="O2298" i="3"/>
  <c r="S2298" i="3"/>
  <c r="W2298" i="3"/>
  <c r="AA2298" i="3"/>
  <c r="AE2298" i="3"/>
  <c r="AI2298" i="3"/>
  <c r="AM2298" i="3"/>
  <c r="AQ2298" i="3"/>
  <c r="AU2298" i="3"/>
  <c r="AY2298" i="3"/>
  <c r="BC2298" i="3"/>
  <c r="BG2298" i="3"/>
  <c r="P2298" i="3"/>
  <c r="T2298" i="3"/>
  <c r="X2298" i="3"/>
  <c r="AB2298" i="3"/>
  <c r="AF2298" i="3"/>
  <c r="AJ2298" i="3"/>
  <c r="AN2298" i="3"/>
  <c r="AR2298" i="3"/>
  <c r="AV2298" i="3"/>
  <c r="AZ2298" i="3"/>
  <c r="BD2298" i="3"/>
  <c r="BH2298" i="3"/>
  <c r="M2298" i="3"/>
  <c r="Q2298" i="3"/>
  <c r="U2298" i="3"/>
  <c r="Y2298" i="3"/>
  <c r="AC2298" i="3"/>
  <c r="AG2298" i="3"/>
  <c r="AK2298" i="3"/>
  <c r="AO2298" i="3"/>
  <c r="AS2298" i="3"/>
  <c r="AW2298" i="3"/>
  <c r="BA2298" i="3"/>
  <c r="BE2298" i="3"/>
  <c r="BI2298" i="3"/>
  <c r="N2298" i="3"/>
  <c r="R2298" i="3"/>
  <c r="V2298" i="3"/>
  <c r="Z2298" i="3"/>
  <c r="AD2298" i="3"/>
  <c r="AH2298" i="3"/>
  <c r="AL2298" i="3"/>
  <c r="AP2298" i="3"/>
  <c r="AT2298" i="3"/>
  <c r="AX2298" i="3"/>
  <c r="BB2298" i="3"/>
  <c r="BF2298" i="3"/>
  <c r="R2295" i="3"/>
  <c r="Z2295" i="3"/>
  <c r="AH2295" i="3"/>
  <c r="AP2295" i="3"/>
  <c r="AX2295" i="3"/>
  <c r="BF2295" i="3"/>
  <c r="N2295" i="3"/>
  <c r="V2295" i="3"/>
  <c r="AD2295" i="3"/>
  <c r="AL2295" i="3"/>
  <c r="AT2295" i="3"/>
  <c r="BB2295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BD2296" i="3"/>
  <c r="AV2296" i="3"/>
  <c r="AN2296" i="3"/>
  <c r="AF2296" i="3"/>
  <c r="X2296" i="3"/>
  <c r="P2296" i="3"/>
  <c r="BH2295" i="3"/>
  <c r="AZ2295" i="3"/>
  <c r="AR2295" i="3"/>
  <c r="AJ2295" i="3"/>
  <c r="AB2295" i="3"/>
  <c r="BD2294" i="3"/>
  <c r="AV2294" i="3"/>
  <c r="AN2294" i="3"/>
  <c r="AF2294" i="3"/>
  <c r="X2294" i="3"/>
  <c r="P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P2292" i="3"/>
  <c r="U2292" i="3"/>
  <c r="AA2292" i="3"/>
  <c r="AF2292" i="3"/>
  <c r="AK2292" i="3"/>
  <c r="AQ2292" i="3"/>
  <c r="AV2292" i="3"/>
  <c r="BA2292" i="3"/>
  <c r="BG2292" i="3"/>
  <c r="M2295" i="3"/>
  <c r="Q2295" i="3"/>
  <c r="U2295" i="3"/>
  <c r="Y2295" i="3"/>
  <c r="AC2295" i="3"/>
  <c r="AG2295" i="3"/>
  <c r="AK2295" i="3"/>
  <c r="AO2295" i="3"/>
  <c r="AS2295" i="3"/>
  <c r="AW2295" i="3"/>
  <c r="BA2295" i="3"/>
  <c r="BE2295" i="3"/>
  <c r="BI2295" i="3"/>
  <c r="O2295" i="3"/>
  <c r="S2295" i="3"/>
  <c r="W2295" i="3"/>
  <c r="AA2295" i="3"/>
  <c r="AE2295" i="3"/>
  <c r="AI2295" i="3"/>
  <c r="AM2295" i="3"/>
  <c r="AQ2295" i="3"/>
  <c r="AU2295" i="3"/>
  <c r="AY2295" i="3"/>
  <c r="BC2295" i="3"/>
  <c r="BG2295" i="3"/>
  <c r="V2294" i="3"/>
  <c r="O2290" i="3"/>
  <c r="Z2290" i="3"/>
  <c r="AJ2290" i="3"/>
  <c r="AU2290" i="3"/>
  <c r="BF2290" i="3"/>
  <c r="T2290" i="3"/>
  <c r="AE2290" i="3"/>
  <c r="AP2290" i="3"/>
  <c r="AZ2290" i="3"/>
  <c r="BH2296" i="3"/>
  <c r="AZ2296" i="3"/>
  <c r="AR2296" i="3"/>
  <c r="AJ2296" i="3"/>
  <c r="AB2296" i="3"/>
  <c r="T2296" i="3"/>
  <c r="BD2295" i="3"/>
  <c r="AV2295" i="3"/>
  <c r="AN2295" i="3"/>
  <c r="AF2295" i="3"/>
  <c r="X2295" i="3"/>
  <c r="P2295" i="3"/>
  <c r="P2291" i="3"/>
  <c r="T2291" i="3"/>
  <c r="X2291" i="3"/>
  <c r="AB2291" i="3"/>
  <c r="AF2291" i="3"/>
  <c r="AJ2291" i="3"/>
  <c r="AN2291" i="3"/>
  <c r="AR2291" i="3"/>
  <c r="AV2291" i="3"/>
  <c r="AZ2291" i="3"/>
  <c r="BD2291" i="3"/>
  <c r="BH2291" i="3"/>
  <c r="N2291" i="3"/>
  <c r="R2291" i="3"/>
  <c r="V2291" i="3"/>
  <c r="Z2291" i="3"/>
  <c r="AD2291" i="3"/>
  <c r="AH2291" i="3"/>
  <c r="AL2291" i="3"/>
  <c r="AP2291" i="3"/>
  <c r="AT2291" i="3"/>
  <c r="AX2291" i="3"/>
  <c r="BB2291" i="3"/>
  <c r="BF2291" i="3"/>
  <c r="O2291" i="3"/>
  <c r="W2291" i="3"/>
  <c r="AE2291" i="3"/>
  <c r="AM2291" i="3"/>
  <c r="AU2291" i="3"/>
  <c r="BC2291" i="3"/>
  <c r="Q2291" i="3"/>
  <c r="Y2291" i="3"/>
  <c r="AG2291" i="3"/>
  <c r="AO2291" i="3"/>
  <c r="AW2291" i="3"/>
  <c r="BE2291" i="3"/>
  <c r="S2291" i="3"/>
  <c r="AA2291" i="3"/>
  <c r="AI2291" i="3"/>
  <c r="AQ2291" i="3"/>
  <c r="AY2291" i="3"/>
  <c r="BG2291" i="3"/>
  <c r="M2291" i="3"/>
  <c r="U2291" i="3"/>
  <c r="AC2291" i="3"/>
  <c r="AK2291" i="3"/>
  <c r="AS2291" i="3"/>
  <c r="BA2291" i="3"/>
  <c r="BI2291" i="3"/>
  <c r="BG2293" i="3"/>
  <c r="BC2293" i="3"/>
  <c r="AY2293" i="3"/>
  <c r="AU2293" i="3"/>
  <c r="AQ2293" i="3"/>
  <c r="AM2293" i="3"/>
  <c r="AI2293" i="3"/>
  <c r="AE2293" i="3"/>
  <c r="AA2293" i="3"/>
  <c r="W2293" i="3"/>
  <c r="S2293" i="3"/>
  <c r="O2293" i="3"/>
  <c r="BE2292" i="3"/>
  <c r="AZ2292" i="3"/>
  <c r="AU2292" i="3"/>
  <c r="AO2292" i="3"/>
  <c r="AJ2292" i="3"/>
  <c r="AE2292" i="3"/>
  <c r="Y2292" i="3"/>
  <c r="T2292" i="3"/>
  <c r="O2292" i="3"/>
  <c r="BC2290" i="3"/>
  <c r="AR2290" i="3"/>
  <c r="AH2290" i="3"/>
  <c r="BI2292" i="3"/>
  <c r="BD2292" i="3"/>
  <c r="AY2292" i="3"/>
  <c r="AS2292" i="3"/>
  <c r="AN2292" i="3"/>
  <c r="AI2292" i="3"/>
  <c r="AC2292" i="3"/>
  <c r="X2292" i="3"/>
  <c r="S2292" i="3"/>
  <c r="M2292" i="3"/>
  <c r="M2290" i="3"/>
  <c r="Q2290" i="3"/>
  <c r="U2290" i="3"/>
  <c r="Y2290" i="3"/>
  <c r="AC2290" i="3"/>
  <c r="AG2290" i="3"/>
  <c r="AK2290" i="3"/>
  <c r="AO2290" i="3"/>
  <c r="AS2290" i="3"/>
  <c r="AW2290" i="3"/>
  <c r="BA2290" i="3"/>
  <c r="BE2290" i="3"/>
  <c r="BI2290" i="3"/>
  <c r="N2290" i="3"/>
  <c r="S2290" i="3"/>
  <c r="X2290" i="3"/>
  <c r="AD2290" i="3"/>
  <c r="AI2290" i="3"/>
  <c r="AN2290" i="3"/>
  <c r="AT2290" i="3"/>
  <c r="AY2290" i="3"/>
  <c r="BD2290" i="3"/>
  <c r="P2290" i="3"/>
  <c r="V2290" i="3"/>
  <c r="AA2290" i="3"/>
  <c r="AF2290" i="3"/>
  <c r="AL2290" i="3"/>
  <c r="AQ2290" i="3"/>
  <c r="AV2290" i="3"/>
  <c r="BB2290" i="3"/>
  <c r="BG2290" i="3"/>
  <c r="BI2293" i="3"/>
  <c r="BE2293" i="3"/>
  <c r="BA2293" i="3"/>
  <c r="AW2293" i="3"/>
  <c r="AS2293" i="3"/>
  <c r="AO2293" i="3"/>
  <c r="AK2293" i="3"/>
  <c r="AG2293" i="3"/>
  <c r="AC2293" i="3"/>
  <c r="Y2293" i="3"/>
  <c r="U2293" i="3"/>
  <c r="Q2293" i="3"/>
  <c r="BH2292" i="3"/>
  <c r="BC2292" i="3"/>
  <c r="AW2292" i="3"/>
  <c r="AR2292" i="3"/>
  <c r="AM2292" i="3"/>
  <c r="AG2292" i="3"/>
  <c r="AB2292" i="3"/>
  <c r="W2292" i="3"/>
  <c r="BH2290" i="3"/>
  <c r="AX2290" i="3"/>
  <c r="AM2290" i="3"/>
  <c r="AB2290" i="3"/>
  <c r="R2290" i="3"/>
  <c r="AZ2293" i="3"/>
  <c r="AV2293" i="3"/>
  <c r="AR2293" i="3"/>
  <c r="AN2293" i="3"/>
  <c r="AJ2293" i="3"/>
  <c r="AF2293" i="3"/>
  <c r="AB2293" i="3"/>
  <c r="X2293" i="3"/>
  <c r="T2293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BG2288" i="3"/>
  <c r="BB2288" i="3"/>
  <c r="AV2288" i="3"/>
  <c r="AQ2288" i="3"/>
  <c r="AL2288" i="3"/>
  <c r="AF2288" i="3"/>
  <c r="AA2288" i="3"/>
  <c r="V2288" i="3"/>
  <c r="P2288" i="3"/>
  <c r="M2288" i="3"/>
  <c r="Q2288" i="3"/>
  <c r="U2288" i="3"/>
  <c r="Y2288" i="3"/>
  <c r="AC2288" i="3"/>
  <c r="AG2288" i="3"/>
  <c r="AK2288" i="3"/>
  <c r="AO2288" i="3"/>
  <c r="AS2288" i="3"/>
  <c r="AW2288" i="3"/>
  <c r="BA2288" i="3"/>
  <c r="BE2288" i="3"/>
  <c r="BI2288" i="3"/>
  <c r="BF2288" i="3"/>
  <c r="AZ2288" i="3"/>
  <c r="AU2288" i="3"/>
  <c r="AP2288" i="3"/>
  <c r="AJ2288" i="3"/>
  <c r="AE2288" i="3"/>
  <c r="Z2288" i="3"/>
  <c r="T2288" i="3"/>
  <c r="L2286" i="3"/>
  <c r="AD2286" i="3" s="1"/>
  <c r="K2289" i="3"/>
  <c r="BD2288" i="3"/>
  <c r="AY2288" i="3"/>
  <c r="AT2288" i="3"/>
  <c r="AN2288" i="3"/>
  <c r="AI2288" i="3"/>
  <c r="AD2288" i="3"/>
  <c r="X2288" i="3"/>
  <c r="S2288" i="3"/>
  <c r="N2288" i="3"/>
  <c r="K2287" i="3"/>
  <c r="AY2286" i="3"/>
  <c r="O2281" i="3"/>
  <c r="S2281" i="3"/>
  <c r="W2281" i="3"/>
  <c r="AA2281" i="3"/>
  <c r="AE2281" i="3"/>
  <c r="AI2281" i="3"/>
  <c r="AM2281" i="3"/>
  <c r="AQ2281" i="3"/>
  <c r="AU2281" i="3"/>
  <c r="AY2281" i="3"/>
  <c r="BC2281" i="3"/>
  <c r="BG2281" i="3"/>
  <c r="M2281" i="3"/>
  <c r="Q2281" i="3"/>
  <c r="U2281" i="3"/>
  <c r="Y2281" i="3"/>
  <c r="AC2281" i="3"/>
  <c r="AG2281" i="3"/>
  <c r="AK2281" i="3"/>
  <c r="AO2281" i="3"/>
  <c r="AS2281" i="3"/>
  <c r="AW2281" i="3"/>
  <c r="BA2281" i="3"/>
  <c r="BE2281" i="3"/>
  <c r="BI2281" i="3"/>
  <c r="N2281" i="3"/>
  <c r="R2281" i="3"/>
  <c r="V2281" i="3"/>
  <c r="Z2281" i="3"/>
  <c r="AD2281" i="3"/>
  <c r="AH2281" i="3"/>
  <c r="AL2281" i="3"/>
  <c r="AP2281" i="3"/>
  <c r="AT2281" i="3"/>
  <c r="AX2281" i="3"/>
  <c r="BB2281" i="3"/>
  <c r="BF2281" i="3"/>
  <c r="L2284" i="3"/>
  <c r="K2284" i="3"/>
  <c r="BD2281" i="3"/>
  <c r="AN2281" i="3"/>
  <c r="X2281" i="3"/>
  <c r="O2285" i="3"/>
  <c r="S2285" i="3"/>
  <c r="W2285" i="3"/>
  <c r="AA2285" i="3"/>
  <c r="AE2285" i="3"/>
  <c r="AI2285" i="3"/>
  <c r="AM2285" i="3"/>
  <c r="AQ2285" i="3"/>
  <c r="AU2285" i="3"/>
  <c r="AY2285" i="3"/>
  <c r="BC2285" i="3"/>
  <c r="BG2285" i="3"/>
  <c r="AV2283" i="3"/>
  <c r="AF2283" i="3"/>
  <c r="BB2282" i="3"/>
  <c r="V2282" i="3"/>
  <c r="L2282" i="3"/>
  <c r="U2282" i="3" s="1"/>
  <c r="AZ2281" i="3"/>
  <c r="AJ2281" i="3"/>
  <c r="T2281" i="3"/>
  <c r="O2283" i="3"/>
  <c r="S2283" i="3"/>
  <c r="W2283" i="3"/>
  <c r="AA2283" i="3"/>
  <c r="AE2283" i="3"/>
  <c r="AI2283" i="3"/>
  <c r="AM2283" i="3"/>
  <c r="AQ2283" i="3"/>
  <c r="AU2283" i="3"/>
  <c r="AY2283" i="3"/>
  <c r="BC2283" i="3"/>
  <c r="BG2283" i="3"/>
  <c r="AX2282" i="3"/>
  <c r="AH2282" i="3"/>
  <c r="AV2281" i="3"/>
  <c r="AF2281" i="3"/>
  <c r="P2281" i="3"/>
  <c r="L2280" i="3"/>
  <c r="M2280" i="3" s="1"/>
  <c r="BF2285" i="3"/>
  <c r="BB2285" i="3"/>
  <c r="AX2285" i="3"/>
  <c r="AT2285" i="3"/>
  <c r="AP2285" i="3"/>
  <c r="AL2285" i="3"/>
  <c r="AH2285" i="3"/>
  <c r="AD2285" i="3"/>
  <c r="Z2285" i="3"/>
  <c r="V2285" i="3"/>
  <c r="R2285" i="3"/>
  <c r="N2285" i="3"/>
  <c r="BF2283" i="3"/>
  <c r="BB2283" i="3"/>
  <c r="AX2283" i="3"/>
  <c r="AT2283" i="3"/>
  <c r="AP2283" i="3"/>
  <c r="AL2283" i="3"/>
  <c r="AH2283" i="3"/>
  <c r="AD2283" i="3"/>
  <c r="Z2283" i="3"/>
  <c r="V2283" i="3"/>
  <c r="R2283" i="3"/>
  <c r="N2283" i="3"/>
  <c r="BI2285" i="3"/>
  <c r="BE2285" i="3"/>
  <c r="BA2285" i="3"/>
  <c r="AW2285" i="3"/>
  <c r="AS2285" i="3"/>
  <c r="AO2285" i="3"/>
  <c r="AK2285" i="3"/>
  <c r="AG2285" i="3"/>
  <c r="AC2285" i="3"/>
  <c r="Y2285" i="3"/>
  <c r="U2285" i="3"/>
  <c r="Q2285" i="3"/>
  <c r="BI2283" i="3"/>
  <c r="BE2283" i="3"/>
  <c r="BA2283" i="3"/>
  <c r="AW2283" i="3"/>
  <c r="AS2283" i="3"/>
  <c r="AO2283" i="3"/>
  <c r="AK2283" i="3"/>
  <c r="AG2283" i="3"/>
  <c r="AC2283" i="3"/>
  <c r="Y2283" i="3"/>
  <c r="U2283" i="3"/>
  <c r="Q2283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L2226" i="3" s="1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L2228" i="3" s="1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L2230" i="3" s="1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L2272" i="3" s="1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E2276" i="3"/>
  <c r="F2276" i="3"/>
  <c r="G2276" i="3"/>
  <c r="H2276" i="3"/>
  <c r="I2276" i="3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K2256" i="3" l="1"/>
  <c r="K2252" i="3"/>
  <c r="K2230" i="3"/>
  <c r="K2228" i="3"/>
  <c r="K2264" i="3"/>
  <c r="K2262" i="3"/>
  <c r="K2260" i="3"/>
  <c r="BH2469" i="3"/>
  <c r="BI2428" i="3"/>
  <c r="BJ2494" i="3"/>
  <c r="K2247" i="3"/>
  <c r="L2246" i="3"/>
  <c r="K2239" i="3"/>
  <c r="L2235" i="3"/>
  <c r="L2233" i="3"/>
  <c r="L2231" i="3"/>
  <c r="K2231" i="3"/>
  <c r="BA2428" i="3"/>
  <c r="AZ2374" i="3"/>
  <c r="BD2374" i="3"/>
  <c r="P2374" i="3"/>
  <c r="BL2356" i="3"/>
  <c r="BB2469" i="3"/>
  <c r="T2469" i="3"/>
  <c r="W2360" i="3"/>
  <c r="AZ2469" i="3"/>
  <c r="AV2428" i="3"/>
  <c r="X2374" i="3"/>
  <c r="L2251" i="3"/>
  <c r="K2251" i="3"/>
  <c r="AK2251" i="3" s="1"/>
  <c r="K2225" i="3"/>
  <c r="Y2355" i="3"/>
  <c r="AU2354" i="3"/>
  <c r="AI2428" i="3"/>
  <c r="AC2428" i="3"/>
  <c r="AF2428" i="3"/>
  <c r="X2428" i="3"/>
  <c r="AA2428" i="3"/>
  <c r="AM2354" i="3"/>
  <c r="BH2288" i="3"/>
  <c r="Z2230" i="3"/>
  <c r="P2404" i="3"/>
  <c r="P2420" i="3"/>
  <c r="M2476" i="3"/>
  <c r="U2428" i="3"/>
  <c r="M2428" i="3"/>
  <c r="S2428" i="3"/>
  <c r="BG2428" i="3"/>
  <c r="P2428" i="3"/>
  <c r="AW2364" i="3"/>
  <c r="L2256" i="3"/>
  <c r="O2256" i="3" s="1"/>
  <c r="AW2282" i="3"/>
  <c r="BH2363" i="3"/>
  <c r="BL2496" i="3"/>
  <c r="AY2428" i="3"/>
  <c r="AQ2428" i="3"/>
  <c r="AS2428" i="3"/>
  <c r="AN2428" i="3"/>
  <c r="BH2328" i="3"/>
  <c r="BL2484" i="3"/>
  <c r="BK2496" i="3"/>
  <c r="BN2496" i="3"/>
  <c r="BK2492" i="3"/>
  <c r="BN2492" i="3"/>
  <c r="BL2492" i="3"/>
  <c r="BK2484" i="3"/>
  <c r="BN2484" i="3"/>
  <c r="BM2496" i="3"/>
  <c r="BN2498" i="3"/>
  <c r="BK2498" i="3"/>
  <c r="BM2492" i="3"/>
  <c r="BJ2492" i="3"/>
  <c r="BJ2484" i="3"/>
  <c r="BJ2496" i="3"/>
  <c r="BL2498" i="3"/>
  <c r="BM2484" i="3"/>
  <c r="BJ2498" i="3"/>
  <c r="BM2498" i="3"/>
  <c r="AB2363" i="3"/>
  <c r="O2392" i="3"/>
  <c r="AU2392" i="3"/>
  <c r="Y2399" i="3"/>
  <c r="K2250" i="3"/>
  <c r="L2248" i="3"/>
  <c r="AJ2282" i="3"/>
  <c r="P2390" i="3"/>
  <c r="BB2323" i="3"/>
  <c r="L2271" i="3"/>
  <c r="K2271" i="3"/>
  <c r="K2257" i="3"/>
  <c r="L2244" i="3"/>
  <c r="L2242" i="3"/>
  <c r="K2240" i="3"/>
  <c r="L2234" i="3"/>
  <c r="L2232" i="3"/>
  <c r="AP2230" i="3"/>
  <c r="L2229" i="3"/>
  <c r="L2227" i="3"/>
  <c r="L2225" i="3"/>
  <c r="AQ2282" i="3"/>
  <c r="S2400" i="3"/>
  <c r="AJ2374" i="3"/>
  <c r="L2270" i="3"/>
  <c r="L2268" i="3"/>
  <c r="L2266" i="3"/>
  <c r="L2262" i="3"/>
  <c r="L2260" i="3"/>
  <c r="L2236" i="3"/>
  <c r="K2236" i="3"/>
  <c r="K2234" i="3"/>
  <c r="K2232" i="3"/>
  <c r="BK2285" i="3"/>
  <c r="BM2394" i="3"/>
  <c r="AJ2364" i="3"/>
  <c r="AG2251" i="3"/>
  <c r="AR2231" i="3"/>
  <c r="N2228" i="3"/>
  <c r="BL2358" i="3"/>
  <c r="BC2356" i="3"/>
  <c r="S2356" i="3"/>
  <c r="AY2356" i="3"/>
  <c r="W2356" i="3"/>
  <c r="K2268" i="3"/>
  <c r="P2268" i="3" s="1"/>
  <c r="L2264" i="3"/>
  <c r="K2254" i="3"/>
  <c r="Y2251" i="3"/>
  <c r="L2250" i="3"/>
  <c r="S2250" i="3" s="1"/>
  <c r="K2248" i="3"/>
  <c r="M2248" i="3" s="1"/>
  <c r="K2246" i="3"/>
  <c r="L2241" i="3"/>
  <c r="L2239" i="3"/>
  <c r="M2239" i="3" s="1"/>
  <c r="L2237" i="3"/>
  <c r="K2237" i="3"/>
  <c r="N2230" i="3"/>
  <c r="BF2228" i="3"/>
  <c r="AB2282" i="3"/>
  <c r="AE2282" i="3"/>
  <c r="AK2282" i="3"/>
  <c r="AQ2363" i="3"/>
  <c r="AL2469" i="3"/>
  <c r="X2469" i="3"/>
  <c r="AT2469" i="3"/>
  <c r="BE2251" i="3"/>
  <c r="Q2251" i="3"/>
  <c r="BF2230" i="3"/>
  <c r="AP2228" i="3"/>
  <c r="BH2282" i="3"/>
  <c r="P2282" i="3"/>
  <c r="S2282" i="3"/>
  <c r="AC2282" i="3"/>
  <c r="BB2401" i="3"/>
  <c r="AA2401" i="3"/>
  <c r="AW2401" i="3"/>
  <c r="K2266" i="3"/>
  <c r="P2260" i="3"/>
  <c r="AM2256" i="3"/>
  <c r="L2255" i="3"/>
  <c r="K2255" i="3"/>
  <c r="AW2251" i="3"/>
  <c r="K2245" i="3"/>
  <c r="K2244" i="3"/>
  <c r="AR2244" i="3" s="1"/>
  <c r="K2242" i="3"/>
  <c r="AZ2242" i="3" s="1"/>
  <c r="Y2236" i="3"/>
  <c r="K2229" i="3"/>
  <c r="Z2228" i="3"/>
  <c r="AV2282" i="3"/>
  <c r="AY2282" i="3"/>
  <c r="BI2282" i="3"/>
  <c r="Q2282" i="3"/>
  <c r="BJ2318" i="3"/>
  <c r="BJ2349" i="3"/>
  <c r="M2359" i="3"/>
  <c r="T2242" i="3"/>
  <c r="AJ2242" i="3"/>
  <c r="AN2242" i="3"/>
  <c r="BH2242" i="3"/>
  <c r="P2242" i="3"/>
  <c r="N2234" i="3"/>
  <c r="O2234" i="3"/>
  <c r="AE2234" i="3"/>
  <c r="AU2234" i="3"/>
  <c r="S2234" i="3"/>
  <c r="AI2234" i="3"/>
  <c r="AY2234" i="3"/>
  <c r="W2234" i="3"/>
  <c r="AM2234" i="3"/>
  <c r="BC2234" i="3"/>
  <c r="AA2234" i="3"/>
  <c r="AQ2234" i="3"/>
  <c r="BG2234" i="3"/>
  <c r="N2232" i="3"/>
  <c r="O2232" i="3"/>
  <c r="AE2232" i="3"/>
  <c r="AU2232" i="3"/>
  <c r="S2232" i="3"/>
  <c r="AI2232" i="3"/>
  <c r="AY2232" i="3"/>
  <c r="W2232" i="3"/>
  <c r="AM2232" i="3"/>
  <c r="BC2232" i="3"/>
  <c r="AA2232" i="3"/>
  <c r="AQ2232" i="3"/>
  <c r="BG2232" i="3"/>
  <c r="AB2229" i="3"/>
  <c r="AR2229" i="3"/>
  <c r="M2262" i="3"/>
  <c r="T2262" i="3"/>
  <c r="AJ2262" i="3"/>
  <c r="AZ2262" i="3"/>
  <c r="X2262" i="3"/>
  <c r="AN2262" i="3"/>
  <c r="BD2262" i="3"/>
  <c r="AB2262" i="3"/>
  <c r="AR2262" i="3"/>
  <c r="BH2262" i="3"/>
  <c r="P2262" i="3"/>
  <c r="AF2262" i="3"/>
  <c r="AV2262" i="3"/>
  <c r="T2260" i="3"/>
  <c r="AZ2260" i="3"/>
  <c r="AB2260" i="3"/>
  <c r="BH2260" i="3"/>
  <c r="AJ2260" i="3"/>
  <c r="AR2260" i="3"/>
  <c r="M2266" i="3"/>
  <c r="P2266" i="3"/>
  <c r="AF2266" i="3"/>
  <c r="AV2266" i="3"/>
  <c r="T2266" i="3"/>
  <c r="AJ2266" i="3"/>
  <c r="AZ2266" i="3"/>
  <c r="X2266" i="3"/>
  <c r="AN2266" i="3"/>
  <c r="BD2266" i="3"/>
  <c r="AB2266" i="3"/>
  <c r="AR2266" i="3"/>
  <c r="BH2266" i="3"/>
  <c r="AJ2268" i="3"/>
  <c r="AR2268" i="3"/>
  <c r="T2268" i="3"/>
  <c r="AZ2268" i="3"/>
  <c r="AB2268" i="3"/>
  <c r="BH2268" i="3"/>
  <c r="P2248" i="3"/>
  <c r="AF2248" i="3"/>
  <c r="AV2248" i="3"/>
  <c r="BH2248" i="3"/>
  <c r="T2248" i="3"/>
  <c r="AJ2248" i="3"/>
  <c r="AZ2248" i="3"/>
  <c r="X2248" i="3"/>
  <c r="AN2248" i="3"/>
  <c r="BC2248" i="3"/>
  <c r="AB2248" i="3"/>
  <c r="AR2248" i="3"/>
  <c r="BE2248" i="3"/>
  <c r="N2246" i="3"/>
  <c r="X2246" i="3"/>
  <c r="AN2246" i="3"/>
  <c r="BD2246" i="3"/>
  <c r="AB2246" i="3"/>
  <c r="AR2246" i="3"/>
  <c r="BH2246" i="3"/>
  <c r="P2246" i="3"/>
  <c r="AF2246" i="3"/>
  <c r="AV2246" i="3"/>
  <c r="T2246" i="3"/>
  <c r="AJ2246" i="3"/>
  <c r="AZ2246" i="3"/>
  <c r="O2237" i="3"/>
  <c r="AU2237" i="3"/>
  <c r="S2237" i="3"/>
  <c r="AY2237" i="3"/>
  <c r="AE2237" i="3"/>
  <c r="AI2237" i="3"/>
  <c r="BH2239" i="3"/>
  <c r="AW2239" i="3"/>
  <c r="AM2239" i="3"/>
  <c r="AB2239" i="3"/>
  <c r="Q2239" i="3"/>
  <c r="AW2236" i="3"/>
  <c r="Q2236" i="3"/>
  <c r="BL2392" i="3"/>
  <c r="BL2394" i="3"/>
  <c r="R2339" i="3"/>
  <c r="AX2339" i="3"/>
  <c r="V2339" i="3"/>
  <c r="BF2339" i="3"/>
  <c r="AH2339" i="3"/>
  <c r="AP2339" i="3"/>
  <c r="BJ2339" i="3" s="1"/>
  <c r="M2355" i="3"/>
  <c r="U2355" i="3"/>
  <c r="BA2355" i="3"/>
  <c r="AG2355" i="3"/>
  <c r="Q2355" i="3"/>
  <c r="AK2355" i="3"/>
  <c r="AW2355" i="3"/>
  <c r="U2359" i="3"/>
  <c r="AO2359" i="3"/>
  <c r="Y2359" i="3"/>
  <c r="AW2359" i="3"/>
  <c r="AG2359" i="3"/>
  <c r="BJ2359" i="3" s="1"/>
  <c r="AK2359" i="3"/>
  <c r="Q2359" i="3"/>
  <c r="BA2359" i="3"/>
  <c r="BE2359" i="3"/>
  <c r="BC2358" i="3"/>
  <c r="AM2358" i="3"/>
  <c r="W2358" i="3"/>
  <c r="BG2426" i="3"/>
  <c r="BL2426" i="3" s="1"/>
  <c r="P2426" i="3"/>
  <c r="BB2293" i="3"/>
  <c r="AX2293" i="3"/>
  <c r="AT2293" i="3"/>
  <c r="BC2256" i="3"/>
  <c r="W2256" i="3"/>
  <c r="AA2256" i="3"/>
  <c r="AQ2250" i="3"/>
  <c r="W2250" i="3"/>
  <c r="L2279" i="3"/>
  <c r="K2279" i="3"/>
  <c r="K2278" i="3"/>
  <c r="L2277" i="3"/>
  <c r="K2277" i="3"/>
  <c r="K2276" i="3"/>
  <c r="L2275" i="3"/>
  <c r="K2275" i="3"/>
  <c r="K2274" i="3"/>
  <c r="L2273" i="3"/>
  <c r="L2261" i="3"/>
  <c r="K2261" i="3"/>
  <c r="AY2256" i="3"/>
  <c r="S2256" i="3"/>
  <c r="BE2255" i="3"/>
  <c r="Y2255" i="3"/>
  <c r="L2254" i="3"/>
  <c r="AA2254" i="3" s="1"/>
  <c r="L2253" i="3"/>
  <c r="K2253" i="3"/>
  <c r="L2252" i="3"/>
  <c r="BC2252" i="3" s="1"/>
  <c r="AO2251" i="3"/>
  <c r="U2251" i="3"/>
  <c r="BG2250" i="3"/>
  <c r="AM2250" i="3"/>
  <c r="O2250" i="3"/>
  <c r="K2249" i="3"/>
  <c r="AD2245" i="3"/>
  <c r="L2245" i="3"/>
  <c r="BG2239" i="3"/>
  <c r="AV2239" i="3"/>
  <c r="AK2239" i="3"/>
  <c r="AA2239" i="3"/>
  <c r="P2239" i="3"/>
  <c r="L2238" i="3"/>
  <c r="K2238" i="3"/>
  <c r="AK2236" i="3"/>
  <c r="AD2230" i="3"/>
  <c r="AD2228" i="3"/>
  <c r="K2227" i="3"/>
  <c r="K2226" i="3"/>
  <c r="AR2282" i="3"/>
  <c r="T2282" i="3"/>
  <c r="AU2282" i="3"/>
  <c r="AA2282" i="3"/>
  <c r="BA2282" i="3"/>
  <c r="AG2282" i="3"/>
  <c r="M2282" i="3"/>
  <c r="BM2288" i="3"/>
  <c r="BL2288" i="3"/>
  <c r="BK2355" i="3"/>
  <c r="BN2355" i="3"/>
  <c r="BL2360" i="3"/>
  <c r="BG2363" i="3"/>
  <c r="BL2354" i="3"/>
  <c r="BM2356" i="3"/>
  <c r="BK2359" i="3"/>
  <c r="BL2428" i="3"/>
  <c r="BK2428" i="3"/>
  <c r="BA2361" i="3"/>
  <c r="U2361" i="3"/>
  <c r="AK2361" i="3"/>
  <c r="AB2294" i="3"/>
  <c r="AL2294" i="3"/>
  <c r="AX2294" i="3"/>
  <c r="BH2294" i="3"/>
  <c r="R2294" i="3"/>
  <c r="AD2294" i="3"/>
  <c r="AP2294" i="3"/>
  <c r="AZ2294" i="3"/>
  <c r="T2294" i="3"/>
  <c r="AH2294" i="3"/>
  <c r="AR2294" i="3"/>
  <c r="BB2294" i="3"/>
  <c r="BF2294" i="3"/>
  <c r="Z2294" i="3"/>
  <c r="AJ2294" i="3"/>
  <c r="AT2294" i="3"/>
  <c r="N2294" i="3"/>
  <c r="BN2294" i="3" s="1"/>
  <c r="P2352" i="3"/>
  <c r="W2352" i="3"/>
  <c r="AM2352" i="3"/>
  <c r="BC2352" i="3"/>
  <c r="AA2352" i="3"/>
  <c r="AQ2352" i="3"/>
  <c r="BG2352" i="3"/>
  <c r="S2352" i="3"/>
  <c r="AY2352" i="3"/>
  <c r="AE2352" i="3"/>
  <c r="O2352" i="3"/>
  <c r="AI2352" i="3"/>
  <c r="AU2352" i="3"/>
  <c r="AA2362" i="3"/>
  <c r="AM2362" i="3"/>
  <c r="AU2362" i="3"/>
  <c r="O2362" i="3"/>
  <c r="BC2362" i="3"/>
  <c r="W2362" i="3"/>
  <c r="AE2362" i="3"/>
  <c r="Z2339" i="3"/>
  <c r="P2412" i="3"/>
  <c r="Y2427" i="3"/>
  <c r="U2427" i="3"/>
  <c r="BA2427" i="3"/>
  <c r="AK2427" i="3"/>
  <c r="AL2293" i="3"/>
  <c r="AH2293" i="3"/>
  <c r="AD2293" i="3"/>
  <c r="K2272" i="3"/>
  <c r="AW2271" i="3"/>
  <c r="W2239" i="3"/>
  <c r="AG2236" i="3"/>
  <c r="BM2360" i="3"/>
  <c r="BM2364" i="3"/>
  <c r="BL2400" i="3"/>
  <c r="Y2357" i="3"/>
  <c r="U2357" i="3"/>
  <c r="BA2357" i="3"/>
  <c r="AC2357" i="3"/>
  <c r="BI2357" i="3"/>
  <c r="AS2357" i="3"/>
  <c r="M2357" i="3"/>
  <c r="AK2357" i="3"/>
  <c r="Z2315" i="3"/>
  <c r="AP2315" i="3"/>
  <c r="BF2315" i="3"/>
  <c r="BL2315" i="3" s="1"/>
  <c r="U2353" i="3"/>
  <c r="AK2353" i="3"/>
  <c r="BA2353" i="3"/>
  <c r="AP2293" i="3"/>
  <c r="V2293" i="3"/>
  <c r="R2293" i="3"/>
  <c r="N2293" i="3"/>
  <c r="BD2293" i="3"/>
  <c r="W2237" i="3"/>
  <c r="L2278" i="3"/>
  <c r="L2276" i="3"/>
  <c r="L2274" i="3"/>
  <c r="T2274" i="3" s="1"/>
  <c r="K2273" i="3"/>
  <c r="K2270" i="3"/>
  <c r="L2269" i="3"/>
  <c r="K2269" i="3"/>
  <c r="L2265" i="3"/>
  <c r="K2265" i="3"/>
  <c r="K2258" i="3"/>
  <c r="L2257" i="3"/>
  <c r="AY2257" i="3" s="1"/>
  <c r="AI2256" i="3"/>
  <c r="BA2251" i="3"/>
  <c r="AU2250" i="3"/>
  <c r="AA2250" i="3"/>
  <c r="AT2245" i="3"/>
  <c r="AB2244" i="3"/>
  <c r="K2243" i="3"/>
  <c r="K2241" i="3"/>
  <c r="BA2239" i="3"/>
  <c r="AQ2239" i="3"/>
  <c r="AF2239" i="3"/>
  <c r="U2239" i="3"/>
  <c r="BA2236" i="3"/>
  <c r="U2236" i="3"/>
  <c r="K2235" i="3"/>
  <c r="K2233" i="3"/>
  <c r="AT2230" i="3"/>
  <c r="AT2228" i="3"/>
  <c r="BN2283" i="3"/>
  <c r="R2282" i="3"/>
  <c r="AL2282" i="3"/>
  <c r="AZ2282" i="3"/>
  <c r="AF2282" i="3"/>
  <c r="BG2282" i="3"/>
  <c r="AI2282" i="3"/>
  <c r="O2282" i="3"/>
  <c r="AS2282" i="3"/>
  <c r="BL2322" i="3"/>
  <c r="BL2324" i="3"/>
  <c r="BL2328" i="3"/>
  <c r="BM2328" i="3"/>
  <c r="AR2363" i="3"/>
  <c r="BL2364" i="3"/>
  <c r="BL2362" i="3"/>
  <c r="BM2392" i="3"/>
  <c r="BM2400" i="3"/>
  <c r="Q2357" i="3"/>
  <c r="BH2281" i="3"/>
  <c r="BL2281" i="3" s="1"/>
  <c r="AB2281" i="3"/>
  <c r="AR2281" i="3"/>
  <c r="W2326" i="3"/>
  <c r="AM2326" i="3"/>
  <c r="BC2326" i="3"/>
  <c r="AB2326" i="3"/>
  <c r="AR2326" i="3"/>
  <c r="BH2326" i="3"/>
  <c r="O2326" i="3"/>
  <c r="AE2326" i="3"/>
  <c r="AU2326" i="3"/>
  <c r="AJ2326" i="3"/>
  <c r="AZ2326" i="3"/>
  <c r="T2326" i="3"/>
  <c r="N2375" i="3"/>
  <c r="AH2375" i="3"/>
  <c r="AP2375" i="3"/>
  <c r="R2375" i="3"/>
  <c r="Z2375" i="3"/>
  <c r="AX2375" i="3"/>
  <c r="BF2375" i="3"/>
  <c r="V2315" i="3"/>
  <c r="P2382" i="3"/>
  <c r="BC2426" i="3"/>
  <c r="BJ2426" i="3" s="1"/>
  <c r="Z2293" i="3"/>
  <c r="BH2293" i="3"/>
  <c r="BF2293" i="3"/>
  <c r="M2293" i="3"/>
  <c r="BK2293" i="3" s="1"/>
  <c r="BK2308" i="3"/>
  <c r="BN2308" i="3"/>
  <c r="BL2308" i="3"/>
  <c r="BL2313" i="3"/>
  <c r="BJ2313" i="3"/>
  <c r="BJ2322" i="3"/>
  <c r="BK2310" i="3"/>
  <c r="BN2310" i="3"/>
  <c r="BL2310" i="3"/>
  <c r="BM2309" i="3"/>
  <c r="BK2316" i="3"/>
  <c r="BN2316" i="3"/>
  <c r="BL2316" i="3"/>
  <c r="BN2322" i="3"/>
  <c r="BN2324" i="3"/>
  <c r="BK2324" i="3"/>
  <c r="BJ2328" i="3"/>
  <c r="BM2332" i="3"/>
  <c r="BN2333" i="3"/>
  <c r="BK2333" i="3"/>
  <c r="BL2332" i="3"/>
  <c r="BL2320" i="3"/>
  <c r="BJ2320" i="3"/>
  <c r="BN2332" i="3"/>
  <c r="BK2332" i="3"/>
  <c r="BK2339" i="3"/>
  <c r="BN2339" i="3"/>
  <c r="BL2340" i="3"/>
  <c r="BJ2340" i="3"/>
  <c r="BJ2342" i="3"/>
  <c r="BN2335" i="3"/>
  <c r="BK2335" i="3"/>
  <c r="BN2337" i="3"/>
  <c r="BK2337" i="3"/>
  <c r="BM2343" i="3"/>
  <c r="BK2345" i="3"/>
  <c r="BN2345" i="3"/>
  <c r="BL2349" i="3"/>
  <c r="BJ2360" i="3"/>
  <c r="Q2363" i="3"/>
  <c r="Y2363" i="3"/>
  <c r="AG2363" i="3"/>
  <c r="AO2363" i="3"/>
  <c r="AW2363" i="3"/>
  <c r="BE2363" i="3"/>
  <c r="R2363" i="3"/>
  <c r="Z2363" i="3"/>
  <c r="AH2363" i="3"/>
  <c r="AP2363" i="3"/>
  <c r="AX2363" i="3"/>
  <c r="BF2363" i="3"/>
  <c r="N2363" i="3"/>
  <c r="V2363" i="3"/>
  <c r="AD2363" i="3"/>
  <c r="AL2363" i="3"/>
  <c r="AT2363" i="3"/>
  <c r="BB2363" i="3"/>
  <c r="BJ2364" i="3"/>
  <c r="BN2364" i="3"/>
  <c r="BK2364" i="3"/>
  <c r="BF2341" i="3"/>
  <c r="Z2341" i="3"/>
  <c r="AM2341" i="3"/>
  <c r="BB2341" i="3"/>
  <c r="V2341" i="3"/>
  <c r="AQ2341" i="3"/>
  <c r="BI2341" i="3"/>
  <c r="AS2341" i="3"/>
  <c r="AC2341" i="3"/>
  <c r="M2341" i="3"/>
  <c r="AV2341" i="3"/>
  <c r="AF2341" i="3"/>
  <c r="P2341" i="3"/>
  <c r="BN2353" i="3"/>
  <c r="BK2353" i="3"/>
  <c r="BN2354" i="3"/>
  <c r="BK2354" i="3"/>
  <c r="BN2346" i="3"/>
  <c r="BK2346" i="3"/>
  <c r="BM2348" i="3"/>
  <c r="BL2348" i="3"/>
  <c r="BJ2348" i="3"/>
  <c r="AC2363" i="3"/>
  <c r="BI2363" i="3"/>
  <c r="BM2353" i="3"/>
  <c r="BJ2358" i="3"/>
  <c r="AP2365" i="3"/>
  <c r="U2365" i="3"/>
  <c r="AT2365" i="3"/>
  <c r="Y2365" i="3"/>
  <c r="BC2365" i="3"/>
  <c r="AH2365" i="3"/>
  <c r="M2365" i="3"/>
  <c r="AQ2365" i="3"/>
  <c r="V2365" i="3"/>
  <c r="AZ2365" i="3"/>
  <c r="AJ2365" i="3"/>
  <c r="T2365" i="3"/>
  <c r="BM2367" i="3"/>
  <c r="BM2376" i="3"/>
  <c r="BN2359" i="3"/>
  <c r="BN2366" i="3"/>
  <c r="BK2366" i="3"/>
  <c r="BK2375" i="3"/>
  <c r="BN2375" i="3"/>
  <c r="BN2384" i="3"/>
  <c r="BK2384" i="3"/>
  <c r="BN2392" i="3"/>
  <c r="BK2392" i="3"/>
  <c r="BN2370" i="3"/>
  <c r="BK2370" i="3"/>
  <c r="BL2370" i="3"/>
  <c r="BJ2370" i="3"/>
  <c r="BL2371" i="3"/>
  <c r="BJ2371" i="3"/>
  <c r="BN2373" i="3"/>
  <c r="BK2373" i="3"/>
  <c r="BL2398" i="3"/>
  <c r="BN2391" i="3"/>
  <c r="BK2391" i="3"/>
  <c r="BL2391" i="3"/>
  <c r="BJ2391" i="3"/>
  <c r="BN2404" i="3"/>
  <c r="BK2404" i="3"/>
  <c r="BN2412" i="3"/>
  <c r="BK2412" i="3"/>
  <c r="BN2420" i="3"/>
  <c r="BK2420" i="3"/>
  <c r="BN2385" i="3"/>
  <c r="BK2385" i="3"/>
  <c r="BL2385" i="3"/>
  <c r="BJ2385" i="3"/>
  <c r="BM2390" i="3"/>
  <c r="BM2377" i="3"/>
  <c r="BL2384" i="3"/>
  <c r="BM2387" i="3"/>
  <c r="BN2393" i="3"/>
  <c r="BK2393" i="3"/>
  <c r="BL2393" i="3"/>
  <c r="BJ2393" i="3"/>
  <c r="BL2396" i="3"/>
  <c r="BL2399" i="3"/>
  <c r="BJ2399" i="3"/>
  <c r="BN2411" i="3"/>
  <c r="BK2411" i="3"/>
  <c r="BL2411" i="3"/>
  <c r="BJ2411" i="3"/>
  <c r="BL2416" i="3"/>
  <c r="BM2419" i="3"/>
  <c r="BM2424" i="3"/>
  <c r="BL2410" i="3"/>
  <c r="BM2413" i="3"/>
  <c r="BM2404" i="3"/>
  <c r="BN2415" i="3"/>
  <c r="BK2415" i="3"/>
  <c r="BL2415" i="3"/>
  <c r="BJ2415" i="3"/>
  <c r="BM2420" i="3"/>
  <c r="BN2427" i="3"/>
  <c r="BK2427" i="3"/>
  <c r="BN2409" i="3"/>
  <c r="BK2409" i="3"/>
  <c r="BL2409" i="3"/>
  <c r="BJ2409" i="3"/>
  <c r="BL2414" i="3"/>
  <c r="BM2417" i="3"/>
  <c r="BM2422" i="3"/>
  <c r="BN2438" i="3"/>
  <c r="BK2438" i="3"/>
  <c r="BL2438" i="3"/>
  <c r="BJ2438" i="3"/>
  <c r="BL2445" i="3"/>
  <c r="BJ2445" i="3"/>
  <c r="BN2459" i="3"/>
  <c r="BK2459" i="3"/>
  <c r="BL2461" i="3"/>
  <c r="BJ2461" i="3"/>
  <c r="BM2463" i="3"/>
  <c r="M2475" i="3"/>
  <c r="Q2475" i="3"/>
  <c r="U2475" i="3"/>
  <c r="Y2475" i="3"/>
  <c r="AC2475" i="3"/>
  <c r="AG2475" i="3"/>
  <c r="AK2475" i="3"/>
  <c r="AO2475" i="3"/>
  <c r="AS2475" i="3"/>
  <c r="AW2475" i="3"/>
  <c r="BA2475" i="3"/>
  <c r="BE2475" i="3"/>
  <c r="BI2475" i="3"/>
  <c r="O2475" i="3"/>
  <c r="S2475" i="3"/>
  <c r="W2475" i="3"/>
  <c r="AA2475" i="3"/>
  <c r="AE2475" i="3"/>
  <c r="AI2475" i="3"/>
  <c r="AM2475" i="3"/>
  <c r="AQ2475" i="3"/>
  <c r="AU2475" i="3"/>
  <c r="AY2475" i="3"/>
  <c r="BC2475" i="3"/>
  <c r="BG2475" i="3"/>
  <c r="P2475" i="3"/>
  <c r="X2475" i="3"/>
  <c r="AF2475" i="3"/>
  <c r="AN2475" i="3"/>
  <c r="AV2475" i="3"/>
  <c r="BD2475" i="3"/>
  <c r="N2475" i="3"/>
  <c r="V2475" i="3"/>
  <c r="AD2475" i="3"/>
  <c r="AL2475" i="3"/>
  <c r="AT2475" i="3"/>
  <c r="BB2475" i="3"/>
  <c r="R2475" i="3"/>
  <c r="Z2475" i="3"/>
  <c r="AH2475" i="3"/>
  <c r="AP2475" i="3"/>
  <c r="AX2475" i="3"/>
  <c r="BF2475" i="3"/>
  <c r="T2475" i="3"/>
  <c r="AB2475" i="3"/>
  <c r="AJ2475" i="3"/>
  <c r="AR2475" i="3"/>
  <c r="AZ2475" i="3"/>
  <c r="BH2475" i="3"/>
  <c r="BN2460" i="3"/>
  <c r="BK2460" i="3"/>
  <c r="BL2460" i="3"/>
  <c r="BJ2460" i="3"/>
  <c r="BN2440" i="3"/>
  <c r="BK2440" i="3"/>
  <c r="BL2440" i="3"/>
  <c r="BJ2440" i="3"/>
  <c r="BL2447" i="3"/>
  <c r="BJ2447" i="3"/>
  <c r="BN2452" i="3"/>
  <c r="BK2452" i="3"/>
  <c r="BL2452" i="3"/>
  <c r="BJ2452" i="3"/>
  <c r="BM2454" i="3"/>
  <c r="BM2457" i="3"/>
  <c r="BN2466" i="3"/>
  <c r="BK2466" i="3"/>
  <c r="BL2466" i="3"/>
  <c r="BJ2466" i="3"/>
  <c r="BM2468" i="3"/>
  <c r="BK2474" i="3"/>
  <c r="BN2474" i="3"/>
  <c r="BL2474" i="3"/>
  <c r="BN2434" i="3"/>
  <c r="BK2434" i="3"/>
  <c r="BL2434" i="3"/>
  <c r="BJ2434" i="3"/>
  <c r="BL2441" i="3"/>
  <c r="BJ2441" i="3"/>
  <c r="BN2456" i="3"/>
  <c r="BK2456" i="3"/>
  <c r="BL2456" i="3"/>
  <c r="BJ2456" i="3"/>
  <c r="BL2469" i="3"/>
  <c r="BJ2476" i="3"/>
  <c r="BN2429" i="3"/>
  <c r="BK2429" i="3"/>
  <c r="BM2431" i="3"/>
  <c r="BN2435" i="3"/>
  <c r="BK2435" i="3"/>
  <c r="BM2436" i="3"/>
  <c r="BM2443" i="3"/>
  <c r="BN2453" i="3"/>
  <c r="BK2453" i="3"/>
  <c r="BM2462" i="3"/>
  <c r="BM2467" i="3"/>
  <c r="BN2477" i="3"/>
  <c r="BK2477" i="3"/>
  <c r="BJ2285" i="3"/>
  <c r="AJ2280" i="3"/>
  <c r="AI2280" i="3"/>
  <c r="BA2280" i="3"/>
  <c r="AK2280" i="3"/>
  <c r="P2286" i="3"/>
  <c r="V2286" i="3"/>
  <c r="AA2286" i="3"/>
  <c r="AF2286" i="3"/>
  <c r="AL2286" i="3"/>
  <c r="AQ2286" i="3"/>
  <c r="AV2286" i="3"/>
  <c r="BB2286" i="3"/>
  <c r="BG2286" i="3"/>
  <c r="R2286" i="3"/>
  <c r="W2286" i="3"/>
  <c r="AB2286" i="3"/>
  <c r="AH2286" i="3"/>
  <c r="AM2286" i="3"/>
  <c r="AR2286" i="3"/>
  <c r="AX2286" i="3"/>
  <c r="BC2286" i="3"/>
  <c r="BH2286" i="3"/>
  <c r="AZ2286" i="3"/>
  <c r="BA2286" i="3"/>
  <c r="U2286" i="3"/>
  <c r="BN2290" i="3"/>
  <c r="BK2290" i="3"/>
  <c r="BM2295" i="3"/>
  <c r="BL2296" i="3"/>
  <c r="BL2302" i="3"/>
  <c r="BM2304" i="3"/>
  <c r="BJ2297" i="3"/>
  <c r="BL2299" i="3"/>
  <c r="BJ2299" i="3"/>
  <c r="BM2301" i="3"/>
  <c r="BL2305" i="3"/>
  <c r="BJ2314" i="3"/>
  <c r="BM2314" i="3"/>
  <c r="V2280" i="3"/>
  <c r="AV2280" i="3"/>
  <c r="P2280" i="3"/>
  <c r="AE2280" i="3"/>
  <c r="O2280" i="3"/>
  <c r="AW2280" i="3"/>
  <c r="AG2280" i="3"/>
  <c r="Q2280" i="3"/>
  <c r="N2286" i="3"/>
  <c r="N2280" i="3"/>
  <c r="AJ2286" i="3"/>
  <c r="BF2286" i="3"/>
  <c r="AG2286" i="3"/>
  <c r="BJ2293" i="3"/>
  <c r="BN2292" i="3"/>
  <c r="BK2292" i="3"/>
  <c r="BN2291" i="3"/>
  <c r="BK2291" i="3"/>
  <c r="BL2295" i="3"/>
  <c r="BJ2298" i="3"/>
  <c r="BM2298" i="3"/>
  <c r="BK2304" i="3"/>
  <c r="BN2304" i="3"/>
  <c r="BL2304" i="3"/>
  <c r="BN2299" i="3"/>
  <c r="BK2299" i="3"/>
  <c r="BL2301" i="3"/>
  <c r="BJ2301" i="3"/>
  <c r="BM2303" i="3"/>
  <c r="BK2305" i="3"/>
  <c r="BN2305" i="3"/>
  <c r="BM2307" i="3"/>
  <c r="BK2314" i="3"/>
  <c r="BN2314" i="3"/>
  <c r="BL2314" i="3"/>
  <c r="BM2318" i="3"/>
  <c r="O2319" i="3"/>
  <c r="S2319" i="3"/>
  <c r="W2319" i="3"/>
  <c r="AA2319" i="3"/>
  <c r="AE2319" i="3"/>
  <c r="AI2319" i="3"/>
  <c r="AM2319" i="3"/>
  <c r="AQ2319" i="3"/>
  <c r="AU2319" i="3"/>
  <c r="AY2319" i="3"/>
  <c r="BC2319" i="3"/>
  <c r="BG2319" i="3"/>
  <c r="N2319" i="3"/>
  <c r="T2319" i="3"/>
  <c r="Y2319" i="3"/>
  <c r="AD2319" i="3"/>
  <c r="AJ2319" i="3"/>
  <c r="AO2319" i="3"/>
  <c r="AT2319" i="3"/>
  <c r="AZ2319" i="3"/>
  <c r="BE2319" i="3"/>
  <c r="P2319" i="3"/>
  <c r="U2319" i="3"/>
  <c r="Z2319" i="3"/>
  <c r="AF2319" i="3"/>
  <c r="AK2319" i="3"/>
  <c r="AP2319" i="3"/>
  <c r="AV2319" i="3"/>
  <c r="BA2319" i="3"/>
  <c r="BF2319" i="3"/>
  <c r="Q2319" i="3"/>
  <c r="V2319" i="3"/>
  <c r="AB2319" i="3"/>
  <c r="AG2319" i="3"/>
  <c r="AL2319" i="3"/>
  <c r="AR2319" i="3"/>
  <c r="AW2319" i="3"/>
  <c r="BB2319" i="3"/>
  <c r="BH2319" i="3"/>
  <c r="M2319" i="3"/>
  <c r="R2319" i="3"/>
  <c r="X2319" i="3"/>
  <c r="AC2319" i="3"/>
  <c r="AH2319" i="3"/>
  <c r="AN2319" i="3"/>
  <c r="AS2319" i="3"/>
  <c r="AX2319" i="3"/>
  <c r="BD2319" i="3"/>
  <c r="BI2319" i="3"/>
  <c r="BN2313" i="3"/>
  <c r="BK2313" i="3"/>
  <c r="BJ2316" i="3"/>
  <c r="BK2315" i="3"/>
  <c r="BN2315" i="3"/>
  <c r="BL2309" i="3"/>
  <c r="BJ2309" i="3"/>
  <c r="BJ2321" i="3"/>
  <c r="BM2321" i="3"/>
  <c r="BJ2323" i="3"/>
  <c r="BM2324" i="3"/>
  <c r="BN2326" i="3"/>
  <c r="BK2326" i="3"/>
  <c r="BN2328" i="3"/>
  <c r="BK2328" i="3"/>
  <c r="BJ2330" i="3"/>
  <c r="BN2320" i="3"/>
  <c r="BK2320" i="3"/>
  <c r="BM2323" i="3"/>
  <c r="BN2352" i="3"/>
  <c r="BK2352" i="3"/>
  <c r="BM2333" i="3"/>
  <c r="BJ2343" i="3"/>
  <c r="BL2343" i="3"/>
  <c r="BM2345" i="3"/>
  <c r="BK2347" i="3"/>
  <c r="BN2347" i="3"/>
  <c r="BM2354" i="3"/>
  <c r="BN2360" i="3"/>
  <c r="BK2360" i="3"/>
  <c r="BD2363" i="3"/>
  <c r="AN2363" i="3"/>
  <c r="X2363" i="3"/>
  <c r="BC2363" i="3"/>
  <c r="AM2363" i="3"/>
  <c r="W2363" i="3"/>
  <c r="BN2340" i="3"/>
  <c r="BK2340" i="3"/>
  <c r="AX2341" i="3"/>
  <c r="R2341" i="3"/>
  <c r="AE2341" i="3"/>
  <c r="AT2341" i="3"/>
  <c r="N2341" i="3"/>
  <c r="AI2341" i="3"/>
  <c r="BE2341" i="3"/>
  <c r="AO2341" i="3"/>
  <c r="Y2341" i="3"/>
  <c r="BH2341" i="3"/>
  <c r="AR2341" i="3"/>
  <c r="AB2341" i="3"/>
  <c r="BM2342" i="3"/>
  <c r="BN2348" i="3"/>
  <c r="BK2348" i="3"/>
  <c r="BM2350" i="3"/>
  <c r="BL2350" i="3"/>
  <c r="BJ2350" i="3"/>
  <c r="AK2363" i="3"/>
  <c r="BL2353" i="3"/>
  <c r="BJ2353" i="3"/>
  <c r="BN2358" i="3"/>
  <c r="BK2358" i="3"/>
  <c r="BM2361" i="3"/>
  <c r="BF2365" i="3"/>
  <c r="AK2365" i="3"/>
  <c r="O2365" i="3"/>
  <c r="AO2365" i="3"/>
  <c r="S2365" i="3"/>
  <c r="AX2365" i="3"/>
  <c r="AC2365" i="3"/>
  <c r="BG2365" i="3"/>
  <c r="AL2365" i="3"/>
  <c r="Q2365" i="3"/>
  <c r="AV2365" i="3"/>
  <c r="AF2365" i="3"/>
  <c r="P2365" i="3"/>
  <c r="BL2367" i="3"/>
  <c r="BJ2367" i="3"/>
  <c r="BN2376" i="3"/>
  <c r="BK2376" i="3"/>
  <c r="BL2376" i="3"/>
  <c r="BJ2376" i="3"/>
  <c r="BJ2366" i="3"/>
  <c r="BM2368" i="3"/>
  <c r="BM2369" i="3"/>
  <c r="BK2377" i="3"/>
  <c r="BN2377" i="3"/>
  <c r="BN2386" i="3"/>
  <c r="BK2386" i="3"/>
  <c r="BN2394" i="3"/>
  <c r="BK2394" i="3"/>
  <c r="BN2371" i="3"/>
  <c r="BK2371" i="3"/>
  <c r="BN2378" i="3"/>
  <c r="BK2378" i="3"/>
  <c r="BJ2380" i="3"/>
  <c r="BJ2382" i="3"/>
  <c r="BJ2384" i="3"/>
  <c r="BJ2386" i="3"/>
  <c r="BJ2388" i="3"/>
  <c r="BJ2390" i="3"/>
  <c r="BJ2392" i="3"/>
  <c r="BJ2394" i="3"/>
  <c r="BJ2396" i="3"/>
  <c r="BJ2398" i="3"/>
  <c r="M2363" i="3"/>
  <c r="BL2378" i="3"/>
  <c r="BM2381" i="3"/>
  <c r="BM2386" i="3"/>
  <c r="BM2378" i="3"/>
  <c r="BM2380" i="3"/>
  <c r="BM2395" i="3"/>
  <c r="BN2406" i="3"/>
  <c r="BK2406" i="3"/>
  <c r="BN2414" i="3"/>
  <c r="BK2414" i="3"/>
  <c r="BN2422" i="3"/>
  <c r="BK2422" i="3"/>
  <c r="BL2390" i="3"/>
  <c r="BJ2377" i="3"/>
  <c r="BN2387" i="3"/>
  <c r="BK2387" i="3"/>
  <c r="BL2387" i="3"/>
  <c r="BJ2387" i="3"/>
  <c r="BN2419" i="3"/>
  <c r="BK2419" i="3"/>
  <c r="BL2419" i="3"/>
  <c r="BJ2419" i="3"/>
  <c r="BL2424" i="3"/>
  <c r="BJ2427" i="3"/>
  <c r="BM2402" i="3"/>
  <c r="BN2413" i="3"/>
  <c r="BK2413" i="3"/>
  <c r="BL2413" i="3"/>
  <c r="BJ2413" i="3"/>
  <c r="BM2418" i="3"/>
  <c r="BL2404" i="3"/>
  <c r="BM2407" i="3"/>
  <c r="BL2420" i="3"/>
  <c r="BM2423" i="3"/>
  <c r="BN2417" i="3"/>
  <c r="BK2417" i="3"/>
  <c r="BL2417" i="3"/>
  <c r="BJ2417" i="3"/>
  <c r="BL2422" i="3"/>
  <c r="BM2425" i="3"/>
  <c r="BM2437" i="3"/>
  <c r="BN2445" i="3"/>
  <c r="BK2445" i="3"/>
  <c r="BM2446" i="3"/>
  <c r="BM2455" i="3"/>
  <c r="BN2461" i="3"/>
  <c r="BK2461" i="3"/>
  <c r="BL2463" i="3"/>
  <c r="BJ2463" i="3"/>
  <c r="M2473" i="3"/>
  <c r="Q2473" i="3"/>
  <c r="U2473" i="3"/>
  <c r="Y2473" i="3"/>
  <c r="AC2473" i="3"/>
  <c r="AG2473" i="3"/>
  <c r="AK2473" i="3"/>
  <c r="AO2473" i="3"/>
  <c r="AS2473" i="3"/>
  <c r="AW2473" i="3"/>
  <c r="BA2473" i="3"/>
  <c r="BE2473" i="3"/>
  <c r="BI2473" i="3"/>
  <c r="O2473" i="3"/>
  <c r="S2473" i="3"/>
  <c r="W2473" i="3"/>
  <c r="AA2473" i="3"/>
  <c r="AE2473" i="3"/>
  <c r="AI2473" i="3"/>
  <c r="AM2473" i="3"/>
  <c r="AQ2473" i="3"/>
  <c r="AU2473" i="3"/>
  <c r="AY2473" i="3"/>
  <c r="BC2473" i="3"/>
  <c r="BG2473" i="3"/>
  <c r="P2473" i="3"/>
  <c r="X2473" i="3"/>
  <c r="AF2473" i="3"/>
  <c r="AN2473" i="3"/>
  <c r="AV2473" i="3"/>
  <c r="BD2473" i="3"/>
  <c r="R2473" i="3"/>
  <c r="Z2473" i="3"/>
  <c r="AH2473" i="3"/>
  <c r="AP2473" i="3"/>
  <c r="AX2473" i="3"/>
  <c r="BF2473" i="3"/>
  <c r="T2473" i="3"/>
  <c r="AB2473" i="3"/>
  <c r="AJ2473" i="3"/>
  <c r="AR2473" i="3"/>
  <c r="AZ2473" i="3"/>
  <c r="BH2473" i="3"/>
  <c r="N2473" i="3"/>
  <c r="V2473" i="3"/>
  <c r="AD2473" i="3"/>
  <c r="AL2473" i="3"/>
  <c r="AT2473" i="3"/>
  <c r="BB2473" i="3"/>
  <c r="BM2476" i="3"/>
  <c r="BM2439" i="3"/>
  <c r="BN2447" i="3"/>
  <c r="BK2447" i="3"/>
  <c r="BM2448" i="3"/>
  <c r="BN2454" i="3"/>
  <c r="BK2454" i="3"/>
  <c r="BL2454" i="3"/>
  <c r="BJ2454" i="3"/>
  <c r="BL2457" i="3"/>
  <c r="BJ2457" i="3"/>
  <c r="BM2465" i="3"/>
  <c r="BN2468" i="3"/>
  <c r="BK2468" i="3"/>
  <c r="BL2468" i="3"/>
  <c r="BJ2468" i="3"/>
  <c r="BJ2472" i="3"/>
  <c r="BM2430" i="3"/>
  <c r="BN2441" i="3"/>
  <c r="BK2441" i="3"/>
  <c r="BM2442" i="3"/>
  <c r="BM2449" i="3"/>
  <c r="BL2431" i="3"/>
  <c r="BJ2431" i="3"/>
  <c r="BM2433" i="3"/>
  <c r="BN2436" i="3"/>
  <c r="BK2436" i="3"/>
  <c r="BL2436" i="3"/>
  <c r="BJ2436" i="3"/>
  <c r="BL2443" i="3"/>
  <c r="BJ2443" i="3"/>
  <c r="BM2451" i="3"/>
  <c r="BN2462" i="3"/>
  <c r="BK2462" i="3"/>
  <c r="BL2462" i="3"/>
  <c r="BJ2462" i="3"/>
  <c r="BL2467" i="3"/>
  <c r="BJ2467" i="3"/>
  <c r="BK2476" i="3"/>
  <c r="BN2478" i="3"/>
  <c r="BK2478" i="3"/>
  <c r="AZ2280" i="3"/>
  <c r="AY2280" i="3"/>
  <c r="AD2280" i="3"/>
  <c r="BK2281" i="3"/>
  <c r="BN2281" i="3"/>
  <c r="O2289" i="3"/>
  <c r="S2289" i="3"/>
  <c r="W2289" i="3"/>
  <c r="AA2289" i="3"/>
  <c r="AE2289" i="3"/>
  <c r="AI2289" i="3"/>
  <c r="AM2289" i="3"/>
  <c r="AQ2289" i="3"/>
  <c r="AU2289" i="3"/>
  <c r="AY2289" i="3"/>
  <c r="BC2289" i="3"/>
  <c r="BG2289" i="3"/>
  <c r="N2289" i="3"/>
  <c r="T2289" i="3"/>
  <c r="Y2289" i="3"/>
  <c r="AD2289" i="3"/>
  <c r="AJ2289" i="3"/>
  <c r="AO2289" i="3"/>
  <c r="AT2289" i="3"/>
  <c r="AZ2289" i="3"/>
  <c r="BE2289" i="3"/>
  <c r="P2289" i="3"/>
  <c r="U2289" i="3"/>
  <c r="Z2289" i="3"/>
  <c r="AF2289" i="3"/>
  <c r="AK2289" i="3"/>
  <c r="AP2289" i="3"/>
  <c r="AV2289" i="3"/>
  <c r="BA2289" i="3"/>
  <c r="BF2289" i="3"/>
  <c r="Q2289" i="3"/>
  <c r="V2289" i="3"/>
  <c r="AB2289" i="3"/>
  <c r="AG2289" i="3"/>
  <c r="AL2289" i="3"/>
  <c r="AR2289" i="3"/>
  <c r="AW2289" i="3"/>
  <c r="BB2289" i="3"/>
  <c r="BH2289" i="3"/>
  <c r="X2289" i="3"/>
  <c r="AS2289" i="3"/>
  <c r="AC2289" i="3"/>
  <c r="AX2289" i="3"/>
  <c r="M2289" i="3"/>
  <c r="AH2289" i="3"/>
  <c r="BD2289" i="3"/>
  <c r="R2289" i="3"/>
  <c r="AN2289" i="3"/>
  <c r="BI2289" i="3"/>
  <c r="AE2286" i="3"/>
  <c r="BN2285" i="3"/>
  <c r="BK2296" i="3"/>
  <c r="BN2296" i="3"/>
  <c r="BK2302" i="3"/>
  <c r="BN2302" i="3"/>
  <c r="O2306" i="3"/>
  <c r="S2306" i="3"/>
  <c r="W2306" i="3"/>
  <c r="AA2306" i="3"/>
  <c r="AE2306" i="3"/>
  <c r="AI2306" i="3"/>
  <c r="AM2306" i="3"/>
  <c r="AQ2306" i="3"/>
  <c r="AU2306" i="3"/>
  <c r="AY2306" i="3"/>
  <c r="BC2306" i="3"/>
  <c r="BG2306" i="3"/>
  <c r="M2306" i="3"/>
  <c r="Q2306" i="3"/>
  <c r="U2306" i="3"/>
  <c r="Y2306" i="3"/>
  <c r="AC2306" i="3"/>
  <c r="AG2306" i="3"/>
  <c r="AK2306" i="3"/>
  <c r="AO2306" i="3"/>
  <c r="AS2306" i="3"/>
  <c r="AW2306" i="3"/>
  <c r="BA2306" i="3"/>
  <c r="BE2306" i="3"/>
  <c r="BI2306" i="3"/>
  <c r="P2306" i="3"/>
  <c r="X2306" i="3"/>
  <c r="AF2306" i="3"/>
  <c r="AN2306" i="3"/>
  <c r="AV2306" i="3"/>
  <c r="BD2306" i="3"/>
  <c r="R2306" i="3"/>
  <c r="Z2306" i="3"/>
  <c r="AH2306" i="3"/>
  <c r="AP2306" i="3"/>
  <c r="AX2306" i="3"/>
  <c r="BF2306" i="3"/>
  <c r="T2306" i="3"/>
  <c r="AB2306" i="3"/>
  <c r="AJ2306" i="3"/>
  <c r="AR2306" i="3"/>
  <c r="AZ2306" i="3"/>
  <c r="BH2306" i="3"/>
  <c r="N2306" i="3"/>
  <c r="V2306" i="3"/>
  <c r="AD2306" i="3"/>
  <c r="AL2306" i="3"/>
  <c r="AT2306" i="3"/>
  <c r="BB2306" i="3"/>
  <c r="BL2297" i="3"/>
  <c r="BN2297" i="3"/>
  <c r="BK2297" i="3"/>
  <c r="BN2311" i="3"/>
  <c r="BK2311" i="3"/>
  <c r="BL2283" i="3"/>
  <c r="AF2280" i="3"/>
  <c r="AU2280" i="3"/>
  <c r="AT2280" i="3"/>
  <c r="AI2286" i="3"/>
  <c r="BD2286" i="3"/>
  <c r="O2286" i="3"/>
  <c r="AW2286" i="3"/>
  <c r="Q2286" i="3"/>
  <c r="AL2280" i="3"/>
  <c r="BH2280" i="3"/>
  <c r="AR2280" i="3"/>
  <c r="AB2280" i="3"/>
  <c r="BG2280" i="3"/>
  <c r="AQ2280" i="3"/>
  <c r="AA2280" i="3"/>
  <c r="BI2280" i="3"/>
  <c r="AS2280" i="3"/>
  <c r="AC2280" i="3"/>
  <c r="Z2282" i="3"/>
  <c r="AP2282" i="3"/>
  <c r="BF2282" i="3"/>
  <c r="AD2282" i="3"/>
  <c r="AT2282" i="3"/>
  <c r="N2282" i="3"/>
  <c r="BM2285" i="3"/>
  <c r="BD2282" i="3"/>
  <c r="AN2282" i="3"/>
  <c r="X2282" i="3"/>
  <c r="BC2282" i="3"/>
  <c r="AM2282" i="3"/>
  <c r="W2282" i="3"/>
  <c r="BE2282" i="3"/>
  <c r="AO2282" i="3"/>
  <c r="Y2282" i="3"/>
  <c r="M2284" i="3"/>
  <c r="Q2284" i="3"/>
  <c r="U2284" i="3"/>
  <c r="Y2284" i="3"/>
  <c r="AC2284" i="3"/>
  <c r="AG2284" i="3"/>
  <c r="AK2284" i="3"/>
  <c r="AO2284" i="3"/>
  <c r="AS2284" i="3"/>
  <c r="AW2284" i="3"/>
  <c r="BA2284" i="3"/>
  <c r="BE2284" i="3"/>
  <c r="BI2284" i="3"/>
  <c r="O2284" i="3"/>
  <c r="S2284" i="3"/>
  <c r="W2284" i="3"/>
  <c r="AA2284" i="3"/>
  <c r="AE2284" i="3"/>
  <c r="AI2284" i="3"/>
  <c r="AM2284" i="3"/>
  <c r="AQ2284" i="3"/>
  <c r="AU2284" i="3"/>
  <c r="AY2284" i="3"/>
  <c r="BC2284" i="3"/>
  <c r="BG2284" i="3"/>
  <c r="P2284" i="3"/>
  <c r="T2284" i="3"/>
  <c r="X2284" i="3"/>
  <c r="AB2284" i="3"/>
  <c r="AF2284" i="3"/>
  <c r="AJ2284" i="3"/>
  <c r="AN2284" i="3"/>
  <c r="AR2284" i="3"/>
  <c r="AV2284" i="3"/>
  <c r="AZ2284" i="3"/>
  <c r="BD2284" i="3"/>
  <c r="BH2284" i="3"/>
  <c r="R2284" i="3"/>
  <c r="AH2284" i="3"/>
  <c r="AX2284" i="3"/>
  <c r="V2284" i="3"/>
  <c r="AL2284" i="3"/>
  <c r="BB2284" i="3"/>
  <c r="AD2284" i="3"/>
  <c r="AP2284" i="3"/>
  <c r="N2284" i="3"/>
  <c r="AT2284" i="3"/>
  <c r="Z2284" i="3"/>
  <c r="BF2284" i="3"/>
  <c r="S2286" i="3"/>
  <c r="AN2286" i="3"/>
  <c r="O2287" i="3"/>
  <c r="S2287" i="3"/>
  <c r="W2287" i="3"/>
  <c r="AA2287" i="3"/>
  <c r="AE2287" i="3"/>
  <c r="AI2287" i="3"/>
  <c r="AM2287" i="3"/>
  <c r="AQ2287" i="3"/>
  <c r="AU2287" i="3"/>
  <c r="AY2287" i="3"/>
  <c r="BC2287" i="3"/>
  <c r="BG2287" i="3"/>
  <c r="N2287" i="3"/>
  <c r="T2287" i="3"/>
  <c r="Y2287" i="3"/>
  <c r="AD2287" i="3"/>
  <c r="AJ2287" i="3"/>
  <c r="AO2287" i="3"/>
  <c r="AT2287" i="3"/>
  <c r="AZ2287" i="3"/>
  <c r="BE2287" i="3"/>
  <c r="P2287" i="3"/>
  <c r="U2287" i="3"/>
  <c r="Z2287" i="3"/>
  <c r="AF2287" i="3"/>
  <c r="AK2287" i="3"/>
  <c r="AP2287" i="3"/>
  <c r="AV2287" i="3"/>
  <c r="BA2287" i="3"/>
  <c r="BF2287" i="3"/>
  <c r="Q2287" i="3"/>
  <c r="V2287" i="3"/>
  <c r="AB2287" i="3"/>
  <c r="AG2287" i="3"/>
  <c r="AL2287" i="3"/>
  <c r="AR2287" i="3"/>
  <c r="AW2287" i="3"/>
  <c r="BB2287" i="3"/>
  <c r="BH2287" i="3"/>
  <c r="M2287" i="3"/>
  <c r="R2287" i="3"/>
  <c r="X2287" i="3"/>
  <c r="AC2287" i="3"/>
  <c r="AH2287" i="3"/>
  <c r="AN2287" i="3"/>
  <c r="AS2287" i="3"/>
  <c r="AX2287" i="3"/>
  <c r="BD2287" i="3"/>
  <c r="BI2287" i="3"/>
  <c r="T2286" i="3"/>
  <c r="AP2286" i="3"/>
  <c r="BK2288" i="3"/>
  <c r="BN2288" i="3"/>
  <c r="BI2286" i="3"/>
  <c r="AS2286" i="3"/>
  <c r="AC2286" i="3"/>
  <c r="M2286" i="3"/>
  <c r="BJ2292" i="3"/>
  <c r="BM2290" i="3"/>
  <c r="BM2292" i="3"/>
  <c r="BL2292" i="3"/>
  <c r="BK2295" i="3"/>
  <c r="BN2295" i="3"/>
  <c r="BK2298" i="3"/>
  <c r="BN2298" i="3"/>
  <c r="BL2298" i="3"/>
  <c r="BJ2300" i="3"/>
  <c r="BM2300" i="3"/>
  <c r="BN2301" i="3"/>
  <c r="BK2301" i="3"/>
  <c r="BL2303" i="3"/>
  <c r="BJ2303" i="3"/>
  <c r="BL2307" i="3"/>
  <c r="BM2311" i="3"/>
  <c r="BJ2315" i="3"/>
  <c r="BK2318" i="3"/>
  <c r="BN2318" i="3"/>
  <c r="BN2309" i="3"/>
  <c r="BK2309" i="3"/>
  <c r="BJ2312" i="3"/>
  <c r="BM2312" i="3"/>
  <c r="BK2321" i="3"/>
  <c r="BN2321" i="3"/>
  <c r="BL2321" i="3"/>
  <c r="BM2330" i="3"/>
  <c r="O2331" i="3"/>
  <c r="S2331" i="3"/>
  <c r="W2331" i="3"/>
  <c r="AA2331" i="3"/>
  <c r="AE2331" i="3"/>
  <c r="AI2331" i="3"/>
  <c r="AM2331" i="3"/>
  <c r="AQ2331" i="3"/>
  <c r="AU2331" i="3"/>
  <c r="AY2331" i="3"/>
  <c r="BC2331" i="3"/>
  <c r="BG2331" i="3"/>
  <c r="M2331" i="3"/>
  <c r="R2331" i="3"/>
  <c r="X2331" i="3"/>
  <c r="AC2331" i="3"/>
  <c r="AH2331" i="3"/>
  <c r="AN2331" i="3"/>
  <c r="AS2331" i="3"/>
  <c r="AX2331" i="3"/>
  <c r="BD2331" i="3"/>
  <c r="BI2331" i="3"/>
  <c r="N2331" i="3"/>
  <c r="T2331" i="3"/>
  <c r="Y2331" i="3"/>
  <c r="AD2331" i="3"/>
  <c r="AJ2331" i="3"/>
  <c r="AO2331" i="3"/>
  <c r="AT2331" i="3"/>
  <c r="AZ2331" i="3"/>
  <c r="BE2331" i="3"/>
  <c r="P2331" i="3"/>
  <c r="U2331" i="3"/>
  <c r="Z2331" i="3"/>
  <c r="AF2331" i="3"/>
  <c r="AK2331" i="3"/>
  <c r="AP2331" i="3"/>
  <c r="AV2331" i="3"/>
  <c r="BA2331" i="3"/>
  <c r="BF2331" i="3"/>
  <c r="Q2331" i="3"/>
  <c r="V2331" i="3"/>
  <c r="AB2331" i="3"/>
  <c r="AG2331" i="3"/>
  <c r="AL2331" i="3"/>
  <c r="AR2331" i="3"/>
  <c r="AW2331" i="3"/>
  <c r="BB2331" i="3"/>
  <c r="BH2331" i="3"/>
  <c r="BK2323" i="3"/>
  <c r="BN2323" i="3"/>
  <c r="BL2323" i="3"/>
  <c r="BM2338" i="3"/>
  <c r="BM2339" i="3"/>
  <c r="BM2334" i="3"/>
  <c r="BM2335" i="3"/>
  <c r="BL2333" i="3"/>
  <c r="BJ2333" i="3"/>
  <c r="BM2336" i="3"/>
  <c r="BM2337" i="3"/>
  <c r="BJ2345" i="3"/>
  <c r="BL2345" i="3"/>
  <c r="BM2347" i="3"/>
  <c r="BK2349" i="3"/>
  <c r="BN2349" i="3"/>
  <c r="BM2351" i="3"/>
  <c r="BN2351" i="3"/>
  <c r="BK2351" i="3"/>
  <c r="BL2351" i="3"/>
  <c r="BM2355" i="3"/>
  <c r="AZ2363" i="3"/>
  <c r="AJ2363" i="3"/>
  <c r="T2363" i="3"/>
  <c r="AY2363" i="3"/>
  <c r="AI2363" i="3"/>
  <c r="S2363" i="3"/>
  <c r="AP2341" i="3"/>
  <c r="BC2341" i="3"/>
  <c r="W2341" i="3"/>
  <c r="AL2341" i="3"/>
  <c r="BG2341" i="3"/>
  <c r="AA2341" i="3"/>
  <c r="BA2341" i="3"/>
  <c r="AK2341" i="3"/>
  <c r="U2341" i="3"/>
  <c r="BD2341" i="3"/>
  <c r="AN2341" i="3"/>
  <c r="X2341" i="3"/>
  <c r="BN2342" i="3"/>
  <c r="BK2342" i="3"/>
  <c r="BM2344" i="3"/>
  <c r="BL2344" i="3"/>
  <c r="BJ2344" i="3"/>
  <c r="BN2350" i="3"/>
  <c r="BK2350" i="3"/>
  <c r="BJ2356" i="3"/>
  <c r="BM2358" i="3"/>
  <c r="AS2363" i="3"/>
  <c r="BL2361" i="3"/>
  <c r="BJ2361" i="3"/>
  <c r="BA2365" i="3"/>
  <c r="AE2365" i="3"/>
  <c r="BE2365" i="3"/>
  <c r="AI2365" i="3"/>
  <c r="N2365" i="3"/>
  <c r="AS2365" i="3"/>
  <c r="W2365" i="3"/>
  <c r="BB2365" i="3"/>
  <c r="AG2365" i="3"/>
  <c r="BH2365" i="3"/>
  <c r="AR2365" i="3"/>
  <c r="AB2365" i="3"/>
  <c r="BN2367" i="3"/>
  <c r="BK2367" i="3"/>
  <c r="BM2374" i="3"/>
  <c r="BL2377" i="3"/>
  <c r="BL2366" i="3"/>
  <c r="BN2368" i="3"/>
  <c r="BK2368" i="3"/>
  <c r="BL2368" i="3"/>
  <c r="BJ2368" i="3"/>
  <c r="BL2369" i="3"/>
  <c r="BJ2369" i="3"/>
  <c r="BM2375" i="3"/>
  <c r="BN2380" i="3"/>
  <c r="BK2380" i="3"/>
  <c r="BN2388" i="3"/>
  <c r="BK2388" i="3"/>
  <c r="BN2396" i="3"/>
  <c r="BK2396" i="3"/>
  <c r="BM2372" i="3"/>
  <c r="BM2373" i="3"/>
  <c r="BN2381" i="3"/>
  <c r="BK2381" i="3"/>
  <c r="BL2381" i="3"/>
  <c r="BJ2381" i="3"/>
  <c r="BL2386" i="3"/>
  <c r="BM2389" i="3"/>
  <c r="BJ2378" i="3"/>
  <c r="BL2380" i="3"/>
  <c r="BM2383" i="3"/>
  <c r="BM2388" i="3"/>
  <c r="BN2395" i="3"/>
  <c r="BK2395" i="3"/>
  <c r="BL2395" i="3"/>
  <c r="BJ2395" i="3"/>
  <c r="BJ2400" i="3"/>
  <c r="BN2401" i="3"/>
  <c r="BK2401" i="3"/>
  <c r="BN2408" i="3"/>
  <c r="BK2408" i="3"/>
  <c r="BN2416" i="3"/>
  <c r="BK2416" i="3"/>
  <c r="BN2424" i="3"/>
  <c r="BK2424" i="3"/>
  <c r="BM2382" i="3"/>
  <c r="BM2397" i="3"/>
  <c r="BJ2401" i="3"/>
  <c r="BM2379" i="3"/>
  <c r="BL2401" i="3"/>
  <c r="BM2403" i="3"/>
  <c r="BM2408" i="3"/>
  <c r="BN2428" i="3"/>
  <c r="BL2402" i="3"/>
  <c r="BM2405" i="3"/>
  <c r="BL2418" i="3"/>
  <c r="BM2421" i="3"/>
  <c r="BN2407" i="3"/>
  <c r="BK2407" i="3"/>
  <c r="BL2407" i="3"/>
  <c r="BJ2407" i="3"/>
  <c r="BM2412" i="3"/>
  <c r="BN2423" i="3"/>
  <c r="BK2423" i="3"/>
  <c r="BL2423" i="3"/>
  <c r="BJ2423" i="3"/>
  <c r="BM2406" i="3"/>
  <c r="BN2425" i="3"/>
  <c r="BK2425" i="3"/>
  <c r="BL2425" i="3"/>
  <c r="BJ2425" i="3"/>
  <c r="BL2437" i="3"/>
  <c r="BJ2437" i="3"/>
  <c r="BN2446" i="3"/>
  <c r="BK2446" i="3"/>
  <c r="BL2446" i="3"/>
  <c r="BJ2446" i="3"/>
  <c r="BL2455" i="3"/>
  <c r="BJ2455" i="3"/>
  <c r="BM2459" i="3"/>
  <c r="BN2463" i="3"/>
  <c r="BK2463" i="3"/>
  <c r="BM2464" i="3"/>
  <c r="M2471" i="3"/>
  <c r="Q2471" i="3"/>
  <c r="U2471" i="3"/>
  <c r="Y2471" i="3"/>
  <c r="AC2471" i="3"/>
  <c r="AG2471" i="3"/>
  <c r="AK2471" i="3"/>
  <c r="AO2471" i="3"/>
  <c r="AS2471" i="3"/>
  <c r="AW2471" i="3"/>
  <c r="BA2471" i="3"/>
  <c r="BE2471" i="3"/>
  <c r="BI2471" i="3"/>
  <c r="O2471" i="3"/>
  <c r="S2471" i="3"/>
  <c r="W2471" i="3"/>
  <c r="AA2471" i="3"/>
  <c r="AE2471" i="3"/>
  <c r="AI2471" i="3"/>
  <c r="AM2471" i="3"/>
  <c r="AQ2471" i="3"/>
  <c r="AU2471" i="3"/>
  <c r="AY2471" i="3"/>
  <c r="BC2471" i="3"/>
  <c r="BG2471" i="3"/>
  <c r="P2471" i="3"/>
  <c r="X2471" i="3"/>
  <c r="AF2471" i="3"/>
  <c r="AN2471" i="3"/>
  <c r="AV2471" i="3"/>
  <c r="BD2471" i="3"/>
  <c r="R2471" i="3"/>
  <c r="Z2471" i="3"/>
  <c r="AH2471" i="3"/>
  <c r="AP2471" i="3"/>
  <c r="AX2471" i="3"/>
  <c r="BF2471" i="3"/>
  <c r="N2471" i="3"/>
  <c r="V2471" i="3"/>
  <c r="AD2471" i="3"/>
  <c r="AL2471" i="3"/>
  <c r="AT2471" i="3"/>
  <c r="BB2471" i="3"/>
  <c r="T2471" i="3"/>
  <c r="AB2471" i="3"/>
  <c r="AJ2471" i="3"/>
  <c r="AR2471" i="3"/>
  <c r="AZ2471" i="3"/>
  <c r="BH2471" i="3"/>
  <c r="BM2444" i="3"/>
  <c r="BL2476" i="3"/>
  <c r="BL2439" i="3"/>
  <c r="BJ2439" i="3"/>
  <c r="BN2448" i="3"/>
  <c r="BK2448" i="3"/>
  <c r="BL2448" i="3"/>
  <c r="BJ2448" i="3"/>
  <c r="BM2450" i="3"/>
  <c r="BN2457" i="3"/>
  <c r="BK2457" i="3"/>
  <c r="BL2465" i="3"/>
  <c r="BJ2465" i="3"/>
  <c r="BM2472" i="3"/>
  <c r="BN2430" i="3"/>
  <c r="BK2430" i="3"/>
  <c r="BL2430" i="3"/>
  <c r="BJ2430" i="3"/>
  <c r="BM2432" i="3"/>
  <c r="BN2442" i="3"/>
  <c r="BK2442" i="3"/>
  <c r="BL2442" i="3"/>
  <c r="BJ2442" i="3"/>
  <c r="BL2449" i="3"/>
  <c r="BJ2449" i="3"/>
  <c r="BJ2469" i="3"/>
  <c r="BM2458" i="3"/>
  <c r="BM2429" i="3"/>
  <c r="BN2431" i="3"/>
  <c r="BK2431" i="3"/>
  <c r="BL2433" i="3"/>
  <c r="BJ2433" i="3"/>
  <c r="BM2435" i="3"/>
  <c r="BN2443" i="3"/>
  <c r="BK2443" i="3"/>
  <c r="BL2451" i="3"/>
  <c r="BJ2451" i="3"/>
  <c r="BM2453" i="3"/>
  <c r="BN2467" i="3"/>
  <c r="BK2467" i="3"/>
  <c r="BM2470" i="3"/>
  <c r="BM2477" i="3"/>
  <c r="BN2476" i="3"/>
  <c r="BM2478" i="3"/>
  <c r="BJ2283" i="3"/>
  <c r="Z2280" i="3"/>
  <c r="AP2280" i="3"/>
  <c r="BF2280" i="3"/>
  <c r="R2280" i="3"/>
  <c r="AH2280" i="3"/>
  <c r="AX2280" i="3"/>
  <c r="BM2283" i="3"/>
  <c r="T2280" i="3"/>
  <c r="S2280" i="3"/>
  <c r="U2280" i="3"/>
  <c r="AK2286" i="3"/>
  <c r="BL2290" i="3"/>
  <c r="BK2294" i="3"/>
  <c r="BB2280" i="3"/>
  <c r="BD2280" i="3"/>
  <c r="AN2280" i="3"/>
  <c r="X2280" i="3"/>
  <c r="BC2280" i="3"/>
  <c r="AM2280" i="3"/>
  <c r="W2280" i="3"/>
  <c r="BE2280" i="3"/>
  <c r="AO2280" i="3"/>
  <c r="Y2280" i="3"/>
  <c r="BL2285" i="3"/>
  <c r="BJ2281" i="3"/>
  <c r="BM2281" i="3"/>
  <c r="X2286" i="3"/>
  <c r="AT2286" i="3"/>
  <c r="BJ2288" i="3"/>
  <c r="BK2283" i="3"/>
  <c r="Z2286" i="3"/>
  <c r="AU2286" i="3"/>
  <c r="BE2286" i="3"/>
  <c r="AO2286" i="3"/>
  <c r="Y2286" i="3"/>
  <c r="BJ2290" i="3"/>
  <c r="BM2291" i="3"/>
  <c r="BL2291" i="3"/>
  <c r="BJ2291" i="3"/>
  <c r="BN2293" i="3"/>
  <c r="BM2296" i="3"/>
  <c r="BJ2295" i="3"/>
  <c r="BK2300" i="3"/>
  <c r="BN2300" i="3"/>
  <c r="BL2300" i="3"/>
  <c r="BJ2302" i="3"/>
  <c r="BM2302" i="3"/>
  <c r="BJ2296" i="3"/>
  <c r="BM2297" i="3"/>
  <c r="BM2299" i="3"/>
  <c r="BN2303" i="3"/>
  <c r="BK2303" i="3"/>
  <c r="BJ2307" i="3"/>
  <c r="BM2305" i="3"/>
  <c r="BL2311" i="3"/>
  <c r="BJ2311" i="3"/>
  <c r="M2317" i="3"/>
  <c r="Q2317" i="3"/>
  <c r="U2317" i="3"/>
  <c r="Y2317" i="3"/>
  <c r="AC2317" i="3"/>
  <c r="AG2317" i="3"/>
  <c r="AK2317" i="3"/>
  <c r="AO2317" i="3"/>
  <c r="O2317" i="3"/>
  <c r="S2317" i="3"/>
  <c r="W2317" i="3"/>
  <c r="AA2317" i="3"/>
  <c r="AE2317" i="3"/>
  <c r="AI2317" i="3"/>
  <c r="AM2317" i="3"/>
  <c r="AQ2317" i="3"/>
  <c r="AU2317" i="3"/>
  <c r="AY2317" i="3"/>
  <c r="BC2317" i="3"/>
  <c r="BG2317" i="3"/>
  <c r="P2317" i="3"/>
  <c r="X2317" i="3"/>
  <c r="AF2317" i="3"/>
  <c r="AN2317" i="3"/>
  <c r="AT2317" i="3"/>
  <c r="AZ2317" i="3"/>
  <c r="BE2317" i="3"/>
  <c r="R2317" i="3"/>
  <c r="Z2317" i="3"/>
  <c r="AH2317" i="3"/>
  <c r="AP2317" i="3"/>
  <c r="AV2317" i="3"/>
  <c r="BA2317" i="3"/>
  <c r="BF2317" i="3"/>
  <c r="T2317" i="3"/>
  <c r="AB2317" i="3"/>
  <c r="AJ2317" i="3"/>
  <c r="AR2317" i="3"/>
  <c r="AW2317" i="3"/>
  <c r="BB2317" i="3"/>
  <c r="BH2317" i="3"/>
  <c r="N2317" i="3"/>
  <c r="V2317" i="3"/>
  <c r="AD2317" i="3"/>
  <c r="AL2317" i="3"/>
  <c r="AS2317" i="3"/>
  <c r="AX2317" i="3"/>
  <c r="BD2317" i="3"/>
  <c r="BI2317" i="3"/>
  <c r="BJ2304" i="3"/>
  <c r="BJ2305" i="3"/>
  <c r="BN2307" i="3"/>
  <c r="BK2307" i="3"/>
  <c r="BJ2308" i="3"/>
  <c r="BM2308" i="3"/>
  <c r="BM2313" i="3"/>
  <c r="BL2318" i="3"/>
  <c r="BJ2310" i="3"/>
  <c r="BM2310" i="3"/>
  <c r="BM2315" i="3"/>
  <c r="BM2322" i="3"/>
  <c r="BK2312" i="3"/>
  <c r="BN2312" i="3"/>
  <c r="BL2312" i="3"/>
  <c r="BM2316" i="3"/>
  <c r="BK2322" i="3"/>
  <c r="BJ2324" i="3"/>
  <c r="O2325" i="3"/>
  <c r="S2325" i="3"/>
  <c r="W2325" i="3"/>
  <c r="AA2325" i="3"/>
  <c r="AE2325" i="3"/>
  <c r="AI2325" i="3"/>
  <c r="AM2325" i="3"/>
  <c r="AQ2325" i="3"/>
  <c r="AU2325" i="3"/>
  <c r="AY2325" i="3"/>
  <c r="BC2325" i="3"/>
  <c r="BG2325" i="3"/>
  <c r="P2325" i="3"/>
  <c r="T2325" i="3"/>
  <c r="X2325" i="3"/>
  <c r="AB2325" i="3"/>
  <c r="AF2325" i="3"/>
  <c r="AJ2325" i="3"/>
  <c r="AN2325" i="3"/>
  <c r="AR2325" i="3"/>
  <c r="AV2325" i="3"/>
  <c r="AZ2325" i="3"/>
  <c r="BD2325" i="3"/>
  <c r="BH2325" i="3"/>
  <c r="N2325" i="3"/>
  <c r="V2325" i="3"/>
  <c r="AD2325" i="3"/>
  <c r="AL2325" i="3"/>
  <c r="AT2325" i="3"/>
  <c r="BB2325" i="3"/>
  <c r="Q2325" i="3"/>
  <c r="Y2325" i="3"/>
  <c r="AG2325" i="3"/>
  <c r="AO2325" i="3"/>
  <c r="AW2325" i="3"/>
  <c r="BE2325" i="3"/>
  <c r="R2325" i="3"/>
  <c r="Z2325" i="3"/>
  <c r="AH2325" i="3"/>
  <c r="AP2325" i="3"/>
  <c r="AX2325" i="3"/>
  <c r="BF2325" i="3"/>
  <c r="M2325" i="3"/>
  <c r="U2325" i="3"/>
  <c r="AC2325" i="3"/>
  <c r="AK2325" i="3"/>
  <c r="AS2325" i="3"/>
  <c r="BA2325" i="3"/>
  <c r="BI2325" i="3"/>
  <c r="O2327" i="3"/>
  <c r="S2327" i="3"/>
  <c r="W2327" i="3"/>
  <c r="AA2327" i="3"/>
  <c r="AE2327" i="3"/>
  <c r="AI2327" i="3"/>
  <c r="AM2327" i="3"/>
  <c r="AQ2327" i="3"/>
  <c r="AU2327" i="3"/>
  <c r="AY2327" i="3"/>
  <c r="BC2327" i="3"/>
  <c r="BG2327" i="3"/>
  <c r="P2327" i="3"/>
  <c r="T2327" i="3"/>
  <c r="X2327" i="3"/>
  <c r="AB2327" i="3"/>
  <c r="AF2327" i="3"/>
  <c r="AJ2327" i="3"/>
  <c r="AN2327" i="3"/>
  <c r="AR2327" i="3"/>
  <c r="AV2327" i="3"/>
  <c r="AZ2327" i="3"/>
  <c r="BD2327" i="3"/>
  <c r="BH2327" i="3"/>
  <c r="N2327" i="3"/>
  <c r="V2327" i="3"/>
  <c r="AD2327" i="3"/>
  <c r="AL2327" i="3"/>
  <c r="AT2327" i="3"/>
  <c r="BB2327" i="3"/>
  <c r="Q2327" i="3"/>
  <c r="Y2327" i="3"/>
  <c r="AG2327" i="3"/>
  <c r="AO2327" i="3"/>
  <c r="AW2327" i="3"/>
  <c r="BE2327" i="3"/>
  <c r="R2327" i="3"/>
  <c r="Z2327" i="3"/>
  <c r="AH2327" i="3"/>
  <c r="AP2327" i="3"/>
  <c r="AX2327" i="3"/>
  <c r="BF2327" i="3"/>
  <c r="M2327" i="3"/>
  <c r="U2327" i="3"/>
  <c r="AC2327" i="3"/>
  <c r="AK2327" i="3"/>
  <c r="AS2327" i="3"/>
  <c r="BA2327" i="3"/>
  <c r="BI2327" i="3"/>
  <c r="O2329" i="3"/>
  <c r="S2329" i="3"/>
  <c r="W2329" i="3"/>
  <c r="AA2329" i="3"/>
  <c r="AE2329" i="3"/>
  <c r="AI2329" i="3"/>
  <c r="AM2329" i="3"/>
  <c r="AQ2329" i="3"/>
  <c r="AU2329" i="3"/>
  <c r="AY2329" i="3"/>
  <c r="BC2329" i="3"/>
  <c r="BG2329" i="3"/>
  <c r="P2329" i="3"/>
  <c r="T2329" i="3"/>
  <c r="X2329" i="3"/>
  <c r="N2329" i="3"/>
  <c r="V2329" i="3"/>
  <c r="AC2329" i="3"/>
  <c r="AH2329" i="3"/>
  <c r="AN2329" i="3"/>
  <c r="AS2329" i="3"/>
  <c r="AX2329" i="3"/>
  <c r="BD2329" i="3"/>
  <c r="BI2329" i="3"/>
  <c r="Q2329" i="3"/>
  <c r="Y2329" i="3"/>
  <c r="AD2329" i="3"/>
  <c r="AJ2329" i="3"/>
  <c r="AO2329" i="3"/>
  <c r="AT2329" i="3"/>
  <c r="AZ2329" i="3"/>
  <c r="BE2329" i="3"/>
  <c r="R2329" i="3"/>
  <c r="Z2329" i="3"/>
  <c r="AF2329" i="3"/>
  <c r="AK2329" i="3"/>
  <c r="AP2329" i="3"/>
  <c r="AV2329" i="3"/>
  <c r="BA2329" i="3"/>
  <c r="BF2329" i="3"/>
  <c r="M2329" i="3"/>
  <c r="U2329" i="3"/>
  <c r="AB2329" i="3"/>
  <c r="AG2329" i="3"/>
  <c r="AL2329" i="3"/>
  <c r="AR2329" i="3"/>
  <c r="AW2329" i="3"/>
  <c r="BB2329" i="3"/>
  <c r="BH2329" i="3"/>
  <c r="BJ2332" i="3"/>
  <c r="BL2330" i="3"/>
  <c r="BM2320" i="3"/>
  <c r="BN2330" i="3"/>
  <c r="BK2330" i="3"/>
  <c r="BN2338" i="3"/>
  <c r="BK2338" i="3"/>
  <c r="BL2338" i="3"/>
  <c r="BJ2338" i="3"/>
  <c r="BL2339" i="3"/>
  <c r="BM2340" i="3"/>
  <c r="BN2334" i="3"/>
  <c r="BK2334" i="3"/>
  <c r="BL2334" i="3"/>
  <c r="BJ2334" i="3"/>
  <c r="BL2335" i="3"/>
  <c r="BJ2335" i="3"/>
  <c r="BN2336" i="3"/>
  <c r="BK2336" i="3"/>
  <c r="BL2336" i="3"/>
  <c r="BJ2336" i="3"/>
  <c r="BL2337" i="3"/>
  <c r="BJ2337" i="3"/>
  <c r="BK2343" i="3"/>
  <c r="BN2343" i="3"/>
  <c r="BJ2347" i="3"/>
  <c r="BL2347" i="3"/>
  <c r="BM2349" i="3"/>
  <c r="BJ2351" i="3"/>
  <c r="BL2355" i="3"/>
  <c r="AV2363" i="3"/>
  <c r="AF2363" i="3"/>
  <c r="P2363" i="3"/>
  <c r="AU2363" i="3"/>
  <c r="AE2363" i="3"/>
  <c r="O2363" i="3"/>
  <c r="AH2341" i="3"/>
  <c r="AU2341" i="3"/>
  <c r="O2341" i="3"/>
  <c r="AD2341" i="3"/>
  <c r="AY2341" i="3"/>
  <c r="S2341" i="3"/>
  <c r="AW2341" i="3"/>
  <c r="AG2341" i="3"/>
  <c r="Q2341" i="3"/>
  <c r="AZ2341" i="3"/>
  <c r="AJ2341" i="3"/>
  <c r="BL2342" i="3"/>
  <c r="BJ2354" i="3"/>
  <c r="BL2357" i="3"/>
  <c r="BN2361" i="3"/>
  <c r="BK2361" i="3"/>
  <c r="BN2362" i="3"/>
  <c r="BK2362" i="3"/>
  <c r="BN2344" i="3"/>
  <c r="BK2344" i="3"/>
  <c r="BM2346" i="3"/>
  <c r="BL2346" i="3"/>
  <c r="BJ2346" i="3"/>
  <c r="BN2356" i="3"/>
  <c r="BK2356" i="3"/>
  <c r="U2363" i="3"/>
  <c r="BA2363" i="3"/>
  <c r="AU2365" i="3"/>
  <c r="Z2365" i="3"/>
  <c r="AY2365" i="3"/>
  <c r="AD2365" i="3"/>
  <c r="BI2365" i="3"/>
  <c r="AM2365" i="3"/>
  <c r="R2365" i="3"/>
  <c r="AW2365" i="3"/>
  <c r="AA2365" i="3"/>
  <c r="BD2365" i="3"/>
  <c r="AN2365" i="3"/>
  <c r="BN2374" i="3"/>
  <c r="BK2374" i="3"/>
  <c r="BL2374" i="3"/>
  <c r="BJ2374" i="3"/>
  <c r="BM2366" i="3"/>
  <c r="BN2369" i="3"/>
  <c r="BK2369" i="3"/>
  <c r="BL2375" i="3"/>
  <c r="BN2382" i="3"/>
  <c r="BK2382" i="3"/>
  <c r="BN2390" i="3"/>
  <c r="BK2390" i="3"/>
  <c r="BN2398" i="3"/>
  <c r="BK2398" i="3"/>
  <c r="BM2370" i="3"/>
  <c r="BM2371" i="3"/>
  <c r="BN2372" i="3"/>
  <c r="BK2372" i="3"/>
  <c r="BL2372" i="3"/>
  <c r="BJ2372" i="3"/>
  <c r="BL2373" i="3"/>
  <c r="BJ2373" i="3"/>
  <c r="BN2389" i="3"/>
  <c r="BK2389" i="3"/>
  <c r="BL2389" i="3"/>
  <c r="BJ2389" i="3"/>
  <c r="BM2398" i="3"/>
  <c r="BN2383" i="3"/>
  <c r="BK2383" i="3"/>
  <c r="BL2383" i="3"/>
  <c r="BJ2383" i="3"/>
  <c r="BL2388" i="3"/>
  <c r="BM2391" i="3"/>
  <c r="BN2399" i="3"/>
  <c r="BK2399" i="3"/>
  <c r="BN2400" i="3"/>
  <c r="BK2400" i="3"/>
  <c r="BM2401" i="3"/>
  <c r="BN2402" i="3"/>
  <c r="BK2402" i="3"/>
  <c r="BN2410" i="3"/>
  <c r="BK2410" i="3"/>
  <c r="BN2418" i="3"/>
  <c r="BK2418" i="3"/>
  <c r="BN2426" i="3"/>
  <c r="BK2426" i="3"/>
  <c r="BL2382" i="3"/>
  <c r="BM2385" i="3"/>
  <c r="BN2397" i="3"/>
  <c r="BK2397" i="3"/>
  <c r="BL2397" i="3"/>
  <c r="BJ2397" i="3"/>
  <c r="BJ2402" i="3"/>
  <c r="BJ2404" i="3"/>
  <c r="BJ2406" i="3"/>
  <c r="BJ2408" i="3"/>
  <c r="BJ2410" i="3"/>
  <c r="BJ2412" i="3"/>
  <c r="BJ2414" i="3"/>
  <c r="BJ2416" i="3"/>
  <c r="BJ2418" i="3"/>
  <c r="BJ2420" i="3"/>
  <c r="BJ2422" i="3"/>
  <c r="BJ2424" i="3"/>
  <c r="BN2379" i="3"/>
  <c r="BK2379" i="3"/>
  <c r="BL2379" i="3"/>
  <c r="BJ2379" i="3"/>
  <c r="BM2384" i="3"/>
  <c r="BM2393" i="3"/>
  <c r="BM2396" i="3"/>
  <c r="BM2399" i="3"/>
  <c r="BN2403" i="3"/>
  <c r="BK2403" i="3"/>
  <c r="BL2403" i="3"/>
  <c r="BJ2403" i="3"/>
  <c r="BL2408" i="3"/>
  <c r="BM2411" i="3"/>
  <c r="BM2416" i="3"/>
  <c r="BN2405" i="3"/>
  <c r="BK2405" i="3"/>
  <c r="BL2405" i="3"/>
  <c r="BJ2405" i="3"/>
  <c r="BM2410" i="3"/>
  <c r="BN2421" i="3"/>
  <c r="BK2421" i="3"/>
  <c r="BL2421" i="3"/>
  <c r="BJ2421" i="3"/>
  <c r="BL2412" i="3"/>
  <c r="BM2415" i="3"/>
  <c r="BJ2428" i="3"/>
  <c r="BL2406" i="3"/>
  <c r="BM2409" i="3"/>
  <c r="BM2414" i="3"/>
  <c r="BN2437" i="3"/>
  <c r="BK2437" i="3"/>
  <c r="BM2438" i="3"/>
  <c r="BM2445" i="3"/>
  <c r="BN2455" i="3"/>
  <c r="BK2455" i="3"/>
  <c r="BL2459" i="3"/>
  <c r="BJ2459" i="3"/>
  <c r="BM2461" i="3"/>
  <c r="BN2464" i="3"/>
  <c r="BK2464" i="3"/>
  <c r="BL2464" i="3"/>
  <c r="BJ2464" i="3"/>
  <c r="BN2444" i="3"/>
  <c r="BK2444" i="3"/>
  <c r="BL2444" i="3"/>
  <c r="BJ2444" i="3"/>
  <c r="BM2460" i="3"/>
  <c r="BN2439" i="3"/>
  <c r="BK2439" i="3"/>
  <c r="BM2440" i="3"/>
  <c r="BM2447" i="3"/>
  <c r="BN2450" i="3"/>
  <c r="BK2450" i="3"/>
  <c r="BL2450" i="3"/>
  <c r="BJ2450" i="3"/>
  <c r="BM2452" i="3"/>
  <c r="BN2465" i="3"/>
  <c r="BK2465" i="3"/>
  <c r="BM2466" i="3"/>
  <c r="BJ2470" i="3"/>
  <c r="BJ2474" i="3"/>
  <c r="BK2472" i="3"/>
  <c r="BN2472" i="3"/>
  <c r="BL2472" i="3"/>
  <c r="BM2474" i="3"/>
  <c r="BN2432" i="3"/>
  <c r="BK2432" i="3"/>
  <c r="BL2432" i="3"/>
  <c r="BJ2432" i="3"/>
  <c r="BM2434" i="3"/>
  <c r="BM2441" i="3"/>
  <c r="BN2449" i="3"/>
  <c r="BK2449" i="3"/>
  <c r="BM2456" i="3"/>
  <c r="BM2469" i="3"/>
  <c r="BK2469" i="3"/>
  <c r="BN2469" i="3"/>
  <c r="BN2458" i="3"/>
  <c r="BK2458" i="3"/>
  <c r="BL2458" i="3"/>
  <c r="BJ2458" i="3"/>
  <c r="BL2429" i="3"/>
  <c r="BJ2429" i="3"/>
  <c r="BN2433" i="3"/>
  <c r="BK2433" i="3"/>
  <c r="BL2435" i="3"/>
  <c r="BJ2435" i="3"/>
  <c r="BN2451" i="3"/>
  <c r="BK2451" i="3"/>
  <c r="BL2453" i="3"/>
  <c r="BJ2453" i="3"/>
  <c r="BK2470" i="3"/>
  <c r="BN2470" i="3"/>
  <c r="BL2470" i="3"/>
  <c r="BL2477" i="3"/>
  <c r="BJ2477" i="3"/>
  <c r="BL2478" i="3"/>
  <c r="BJ2478" i="3"/>
  <c r="P2273" i="3"/>
  <c r="T2273" i="3"/>
  <c r="X2273" i="3"/>
  <c r="AB2273" i="3"/>
  <c r="AF2273" i="3"/>
  <c r="AJ2273" i="3"/>
  <c r="AN2273" i="3"/>
  <c r="AR2273" i="3"/>
  <c r="AV2273" i="3"/>
  <c r="AZ2273" i="3"/>
  <c r="BD2273" i="3"/>
  <c r="BH2273" i="3"/>
  <c r="M2273" i="3"/>
  <c r="R2273" i="3"/>
  <c r="W2273" i="3"/>
  <c r="AC2273" i="3"/>
  <c r="AH2273" i="3"/>
  <c r="AM2273" i="3"/>
  <c r="AS2273" i="3"/>
  <c r="AX2273" i="3"/>
  <c r="BC2273" i="3"/>
  <c r="BI2273" i="3"/>
  <c r="N2273" i="3"/>
  <c r="S2273" i="3"/>
  <c r="Y2273" i="3"/>
  <c r="AD2273" i="3"/>
  <c r="AI2273" i="3"/>
  <c r="AO2273" i="3"/>
  <c r="AT2273" i="3"/>
  <c r="AY2273" i="3"/>
  <c r="BE2273" i="3"/>
  <c r="Q2273" i="3"/>
  <c r="V2273" i="3"/>
  <c r="AA2273" i="3"/>
  <c r="AG2273" i="3"/>
  <c r="AL2273" i="3"/>
  <c r="AQ2273" i="3"/>
  <c r="AW2273" i="3"/>
  <c r="BB2273" i="3"/>
  <c r="BG2273" i="3"/>
  <c r="O2273" i="3"/>
  <c r="U2273" i="3"/>
  <c r="Z2273" i="3"/>
  <c r="AE2273" i="3"/>
  <c r="AK2273" i="3"/>
  <c r="AP2273" i="3"/>
  <c r="AU2273" i="3"/>
  <c r="BA2273" i="3"/>
  <c r="BF2273" i="3"/>
  <c r="O2264" i="3"/>
  <c r="S2264" i="3"/>
  <c r="W2264" i="3"/>
  <c r="AA2264" i="3"/>
  <c r="AE2264" i="3"/>
  <c r="AI2264" i="3"/>
  <c r="AM2264" i="3"/>
  <c r="AQ2264" i="3"/>
  <c r="AU2264" i="3"/>
  <c r="AY2264" i="3"/>
  <c r="BC2264" i="3"/>
  <c r="BG2264" i="3"/>
  <c r="P2264" i="3"/>
  <c r="AF2264" i="3"/>
  <c r="AV2264" i="3"/>
  <c r="AR2264" i="3"/>
  <c r="T2264" i="3"/>
  <c r="AJ2264" i="3"/>
  <c r="AZ2264" i="3"/>
  <c r="X2264" i="3"/>
  <c r="AN2264" i="3"/>
  <c r="BD2264" i="3"/>
  <c r="AB2264" i="3"/>
  <c r="BH2264" i="3"/>
  <c r="N2279" i="3"/>
  <c r="R2279" i="3"/>
  <c r="V2279" i="3"/>
  <c r="Z2279" i="3"/>
  <c r="AD2279" i="3"/>
  <c r="AH2279" i="3"/>
  <c r="AL2279" i="3"/>
  <c r="AP2279" i="3"/>
  <c r="AT2279" i="3"/>
  <c r="AX2279" i="3"/>
  <c r="BB2279" i="3"/>
  <c r="BF2279" i="3"/>
  <c r="Q2279" i="3"/>
  <c r="AC2279" i="3"/>
  <c r="AK2279" i="3"/>
  <c r="AS2279" i="3"/>
  <c r="BA2279" i="3"/>
  <c r="BI2279" i="3"/>
  <c r="O2279" i="3"/>
  <c r="S2279" i="3"/>
  <c r="W2279" i="3"/>
  <c r="AA2279" i="3"/>
  <c r="AE2279" i="3"/>
  <c r="AI2279" i="3"/>
  <c r="AM2279" i="3"/>
  <c r="AQ2279" i="3"/>
  <c r="AU2279" i="3"/>
  <c r="AY2279" i="3"/>
  <c r="BC2279" i="3"/>
  <c r="BG2279" i="3"/>
  <c r="P2279" i="3"/>
  <c r="T2279" i="3"/>
  <c r="X2279" i="3"/>
  <c r="AB2279" i="3"/>
  <c r="AF2279" i="3"/>
  <c r="AJ2279" i="3"/>
  <c r="AN2279" i="3"/>
  <c r="AR2279" i="3"/>
  <c r="AV2279" i="3"/>
  <c r="AZ2279" i="3"/>
  <c r="BD2279" i="3"/>
  <c r="BH2279" i="3"/>
  <c r="M2279" i="3"/>
  <c r="U2279" i="3"/>
  <c r="Y2279" i="3"/>
  <c r="AG2279" i="3"/>
  <c r="AO2279" i="3"/>
  <c r="AW2279" i="3"/>
  <c r="BE2279" i="3"/>
  <c r="N2277" i="3"/>
  <c r="R2277" i="3"/>
  <c r="V2277" i="3"/>
  <c r="Z2277" i="3"/>
  <c r="AD2277" i="3"/>
  <c r="AH2277" i="3"/>
  <c r="AL2277" i="3"/>
  <c r="AP2277" i="3"/>
  <c r="AT2277" i="3"/>
  <c r="AX2277" i="3"/>
  <c r="BB2277" i="3"/>
  <c r="BF2277" i="3"/>
  <c r="M2277" i="3"/>
  <c r="Q2277" i="3"/>
  <c r="U2277" i="3"/>
  <c r="AC2277" i="3"/>
  <c r="AG2277" i="3"/>
  <c r="AK2277" i="3"/>
  <c r="AS2277" i="3"/>
  <c r="BA2277" i="3"/>
  <c r="BI2277" i="3"/>
  <c r="O2277" i="3"/>
  <c r="S2277" i="3"/>
  <c r="W2277" i="3"/>
  <c r="AA2277" i="3"/>
  <c r="AE2277" i="3"/>
  <c r="AI2277" i="3"/>
  <c r="AM2277" i="3"/>
  <c r="AQ2277" i="3"/>
  <c r="AU2277" i="3"/>
  <c r="AY2277" i="3"/>
  <c r="BC2277" i="3"/>
  <c r="BG2277" i="3"/>
  <c r="Y2277" i="3"/>
  <c r="AO2277" i="3"/>
  <c r="AW2277" i="3"/>
  <c r="BE2277" i="3"/>
  <c r="P2277" i="3"/>
  <c r="T2277" i="3"/>
  <c r="X2277" i="3"/>
  <c r="AB2277" i="3"/>
  <c r="AF2277" i="3"/>
  <c r="AJ2277" i="3"/>
  <c r="AN2277" i="3"/>
  <c r="AR2277" i="3"/>
  <c r="AV2277" i="3"/>
  <c r="AZ2277" i="3"/>
  <c r="BD2277" i="3"/>
  <c r="BH2277" i="3"/>
  <c r="P2274" i="3"/>
  <c r="AF2274" i="3"/>
  <c r="AV2274" i="3"/>
  <c r="W2274" i="3"/>
  <c r="BC2274" i="3"/>
  <c r="Y2274" i="3"/>
  <c r="AO2274" i="3"/>
  <c r="BE2274" i="3"/>
  <c r="V2274" i="3"/>
  <c r="AL2274" i="3"/>
  <c r="BB2274" i="3"/>
  <c r="AA2274" i="3"/>
  <c r="BG2274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R2270" i="3"/>
  <c r="V2270" i="3"/>
  <c r="Z2270" i="3"/>
  <c r="AD2270" i="3"/>
  <c r="AH2270" i="3"/>
  <c r="AL2270" i="3"/>
  <c r="AP2270" i="3"/>
  <c r="AT2270" i="3"/>
  <c r="AX2270" i="3"/>
  <c r="BB2270" i="3"/>
  <c r="BF2270" i="3"/>
  <c r="T2270" i="3"/>
  <c r="AB2270" i="3"/>
  <c r="AJ2270" i="3"/>
  <c r="AR2270" i="3"/>
  <c r="AZ2270" i="3"/>
  <c r="BH2270" i="3"/>
  <c r="AA2270" i="3"/>
  <c r="AQ2270" i="3"/>
  <c r="BG2270" i="3"/>
  <c r="O2270" i="3"/>
  <c r="W2270" i="3"/>
  <c r="AE2270" i="3"/>
  <c r="AM2270" i="3"/>
  <c r="AU2270" i="3"/>
  <c r="BC2270" i="3"/>
  <c r="P2270" i="3"/>
  <c r="X2270" i="3"/>
  <c r="AF2270" i="3"/>
  <c r="AN2270" i="3"/>
  <c r="AV2270" i="3"/>
  <c r="BD2270" i="3"/>
  <c r="S2270" i="3"/>
  <c r="AI2270" i="3"/>
  <c r="AY2270" i="3"/>
  <c r="P2278" i="3"/>
  <c r="T2278" i="3"/>
  <c r="X2278" i="3"/>
  <c r="AB2278" i="3"/>
  <c r="AF2278" i="3"/>
  <c r="AJ2278" i="3"/>
  <c r="AN2278" i="3"/>
  <c r="AR2278" i="3"/>
  <c r="AV2278" i="3"/>
  <c r="AZ2278" i="3"/>
  <c r="BD2278" i="3"/>
  <c r="BH2278" i="3"/>
  <c r="M2278" i="3"/>
  <c r="Q2278" i="3"/>
  <c r="U2278" i="3"/>
  <c r="Y2278" i="3"/>
  <c r="AC2278" i="3"/>
  <c r="AG2278" i="3"/>
  <c r="AK2278" i="3"/>
  <c r="AO2278" i="3"/>
  <c r="AS2278" i="3"/>
  <c r="AW2278" i="3"/>
  <c r="BA2278" i="3"/>
  <c r="BE2278" i="3"/>
  <c r="BI2278" i="3"/>
  <c r="O2278" i="3"/>
  <c r="S2278" i="3"/>
  <c r="W2278" i="3"/>
  <c r="AA2278" i="3"/>
  <c r="AI2278" i="3"/>
  <c r="AM2278" i="3"/>
  <c r="AQ2278" i="3"/>
  <c r="AY2278" i="3"/>
  <c r="BC2278" i="3"/>
  <c r="N2278" i="3"/>
  <c r="R2278" i="3"/>
  <c r="V2278" i="3"/>
  <c r="Z2278" i="3"/>
  <c r="AD2278" i="3"/>
  <c r="AH2278" i="3"/>
  <c r="AL2278" i="3"/>
  <c r="AP2278" i="3"/>
  <c r="AT2278" i="3"/>
  <c r="AX2278" i="3"/>
  <c r="BB2278" i="3"/>
  <c r="BF2278" i="3"/>
  <c r="AE2278" i="3"/>
  <c r="AU2278" i="3"/>
  <c r="BG2278" i="3"/>
  <c r="P2276" i="3"/>
  <c r="T2276" i="3"/>
  <c r="X2276" i="3"/>
  <c r="AB2276" i="3"/>
  <c r="AF2276" i="3"/>
  <c r="AJ2276" i="3"/>
  <c r="AN2276" i="3"/>
  <c r="AR2276" i="3"/>
  <c r="AV2276" i="3"/>
  <c r="AZ2276" i="3"/>
  <c r="BD2276" i="3"/>
  <c r="BH2276" i="3"/>
  <c r="O2276" i="3"/>
  <c r="W2276" i="3"/>
  <c r="AA2276" i="3"/>
  <c r="AI2276" i="3"/>
  <c r="AQ2276" i="3"/>
  <c r="AY2276" i="3"/>
  <c r="BG2276" i="3"/>
  <c r="M2276" i="3"/>
  <c r="Q2276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N2276" i="3"/>
  <c r="R2276" i="3"/>
  <c r="V2276" i="3"/>
  <c r="Z2276" i="3"/>
  <c r="AD2276" i="3"/>
  <c r="AH2276" i="3"/>
  <c r="AL2276" i="3"/>
  <c r="AP2276" i="3"/>
  <c r="AT2276" i="3"/>
  <c r="AX2276" i="3"/>
  <c r="BB2276" i="3"/>
  <c r="BF2276" i="3"/>
  <c r="S2276" i="3"/>
  <c r="AE2276" i="3"/>
  <c r="AM2276" i="3"/>
  <c r="AU2276" i="3"/>
  <c r="BC2276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O2275" i="3"/>
  <c r="S2275" i="3"/>
  <c r="W2275" i="3"/>
  <c r="AA2275" i="3"/>
  <c r="AE2275" i="3"/>
  <c r="AI2275" i="3"/>
  <c r="AM2275" i="3"/>
  <c r="AQ2275" i="3"/>
  <c r="AU2275" i="3"/>
  <c r="AY2275" i="3"/>
  <c r="BC2275" i="3"/>
  <c r="BG2275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P2275" i="3"/>
  <c r="T2275" i="3"/>
  <c r="X2275" i="3"/>
  <c r="AB2275" i="3"/>
  <c r="AF2275" i="3"/>
  <c r="AJ2275" i="3"/>
  <c r="AN2275" i="3"/>
  <c r="AR2275" i="3"/>
  <c r="AV2275" i="3"/>
  <c r="AZ2275" i="3"/>
  <c r="BD2275" i="3"/>
  <c r="BH2275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Q2272" i="3"/>
  <c r="W2272" i="3"/>
  <c r="AB2272" i="3"/>
  <c r="AG2272" i="3"/>
  <c r="AM2272" i="3"/>
  <c r="AR2272" i="3"/>
  <c r="AW2272" i="3"/>
  <c r="BC2272" i="3"/>
  <c r="BH2272" i="3"/>
  <c r="P2272" i="3"/>
  <c r="AA2272" i="3"/>
  <c r="AK2272" i="3"/>
  <c r="AV2272" i="3"/>
  <c r="BG2272" i="3"/>
  <c r="M2272" i="3"/>
  <c r="S2272" i="3"/>
  <c r="X2272" i="3"/>
  <c r="AC2272" i="3"/>
  <c r="AI2272" i="3"/>
  <c r="AN2272" i="3"/>
  <c r="AS2272" i="3"/>
  <c r="AY2272" i="3"/>
  <c r="BD2272" i="3"/>
  <c r="BI2272" i="3"/>
  <c r="U2272" i="3"/>
  <c r="AF2272" i="3"/>
  <c r="AQ2272" i="3"/>
  <c r="BA2272" i="3"/>
  <c r="O2272" i="3"/>
  <c r="T2272" i="3"/>
  <c r="Y2272" i="3"/>
  <c r="AE2272" i="3"/>
  <c r="AJ2272" i="3"/>
  <c r="AO2272" i="3"/>
  <c r="AU2272" i="3"/>
  <c r="AZ2272" i="3"/>
  <c r="BE2272" i="3"/>
  <c r="BE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X2271" i="3"/>
  <c r="AB2271" i="3"/>
  <c r="AF2271" i="3"/>
  <c r="AJ2271" i="3"/>
  <c r="AN2271" i="3"/>
  <c r="AR2271" i="3"/>
  <c r="AV2271" i="3"/>
  <c r="AZ2271" i="3"/>
  <c r="BD2271" i="3"/>
  <c r="BH2271" i="3"/>
  <c r="O2269" i="3"/>
  <c r="S2269" i="3"/>
  <c r="W2269" i="3"/>
  <c r="AA2269" i="3"/>
  <c r="AE2269" i="3"/>
  <c r="AI2269" i="3"/>
  <c r="AM2269" i="3"/>
  <c r="AQ2269" i="3"/>
  <c r="AU2269" i="3"/>
  <c r="AY2269" i="3"/>
  <c r="BC2269" i="3"/>
  <c r="BG2269" i="3"/>
  <c r="P2269" i="3"/>
  <c r="T2269" i="3"/>
  <c r="X2269" i="3"/>
  <c r="AB2269" i="3"/>
  <c r="AF2269" i="3"/>
  <c r="AJ2269" i="3"/>
  <c r="AN2269" i="3"/>
  <c r="AR2269" i="3"/>
  <c r="AV2269" i="3"/>
  <c r="AZ2269" i="3"/>
  <c r="BD2269" i="3"/>
  <c r="BH2269" i="3"/>
  <c r="M2269" i="3"/>
  <c r="Q2269" i="3"/>
  <c r="U2269" i="3"/>
  <c r="Y2269" i="3"/>
  <c r="AC2269" i="3"/>
  <c r="AG2269" i="3"/>
  <c r="AK2269" i="3"/>
  <c r="AO2269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N2225" i="3"/>
  <c r="R2225" i="3"/>
  <c r="V2225" i="3"/>
  <c r="Z2225" i="3"/>
  <c r="AD2225" i="3"/>
  <c r="AH2225" i="3"/>
  <c r="AL2225" i="3"/>
  <c r="AP2225" i="3"/>
  <c r="AT2225" i="3"/>
  <c r="AX2225" i="3"/>
  <c r="BB2225" i="3"/>
  <c r="BF222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AF2225" i="3"/>
  <c r="AV2225" i="3"/>
  <c r="T2225" i="3"/>
  <c r="AJ2225" i="3"/>
  <c r="AZ2225" i="3"/>
  <c r="X2225" i="3"/>
  <c r="AN2225" i="3"/>
  <c r="BD2225" i="3"/>
  <c r="AB2225" i="3"/>
  <c r="AR2225" i="3"/>
  <c r="BH2225" i="3"/>
  <c r="BB2271" i="3"/>
  <c r="AT2271" i="3"/>
  <c r="AL2271" i="3"/>
  <c r="AD2271" i="3"/>
  <c r="V2271" i="3"/>
  <c r="N2271" i="3"/>
  <c r="BB2269" i="3"/>
  <c r="AT2269" i="3"/>
  <c r="AH2269" i="3"/>
  <c r="R2269" i="3"/>
  <c r="AV2268" i="3"/>
  <c r="AF2268" i="3"/>
  <c r="L2267" i="3"/>
  <c r="K2267" i="3"/>
  <c r="BF2265" i="3"/>
  <c r="AP2265" i="3"/>
  <c r="M2264" i="3"/>
  <c r="O2262" i="3"/>
  <c r="S2262" i="3"/>
  <c r="W2262" i="3"/>
  <c r="AA2262" i="3"/>
  <c r="AE2262" i="3"/>
  <c r="AI2262" i="3"/>
  <c r="AM2262" i="3"/>
  <c r="AQ2262" i="3"/>
  <c r="AU2262" i="3"/>
  <c r="AY2262" i="3"/>
  <c r="BC2262" i="3"/>
  <c r="BG2262" i="3"/>
  <c r="AX2261" i="3"/>
  <c r="AH2261" i="3"/>
  <c r="AV2260" i="3"/>
  <c r="AF2260" i="3"/>
  <c r="L2259" i="3"/>
  <c r="K2259" i="3"/>
  <c r="AO2271" i="3"/>
  <c r="AG2271" i="3"/>
  <c r="Y2271" i="3"/>
  <c r="Q227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M2261" i="3"/>
  <c r="Q2261" i="3"/>
  <c r="U2261" i="3"/>
  <c r="Y2261" i="3"/>
  <c r="AC2261" i="3"/>
  <c r="AG2261" i="3"/>
  <c r="AK2261" i="3"/>
  <c r="AO2261" i="3"/>
  <c r="AS2261" i="3"/>
  <c r="AW2261" i="3"/>
  <c r="BA2261" i="3"/>
  <c r="BE2261" i="3"/>
  <c r="BI2261" i="3"/>
  <c r="BI2271" i="3"/>
  <c r="BA2271" i="3"/>
  <c r="AS2271" i="3"/>
  <c r="AK2271" i="3"/>
  <c r="AC2271" i="3"/>
  <c r="U2271" i="3"/>
  <c r="M2271" i="3"/>
  <c r="BI2269" i="3"/>
  <c r="BA2269" i="3"/>
  <c r="AS2269" i="3"/>
  <c r="AD2269" i="3"/>
  <c r="N2269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P2265" i="3"/>
  <c r="T2265" i="3"/>
  <c r="X2265" i="3"/>
  <c r="AB2265" i="3"/>
  <c r="AF2265" i="3"/>
  <c r="AJ2265" i="3"/>
  <c r="AN2265" i="3"/>
  <c r="AR2265" i="3"/>
  <c r="AV2265" i="3"/>
  <c r="AZ2265" i="3"/>
  <c r="BD2265" i="3"/>
  <c r="BH2265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AT2261" i="3"/>
  <c r="AD2261" i="3"/>
  <c r="N2261" i="3"/>
  <c r="O2260" i="3"/>
  <c r="S2260" i="3"/>
  <c r="W2260" i="3"/>
  <c r="AA2260" i="3"/>
  <c r="AE2260" i="3"/>
  <c r="AI2260" i="3"/>
  <c r="AM2260" i="3"/>
  <c r="AQ2260" i="3"/>
  <c r="AU2260" i="3"/>
  <c r="AY2260" i="3"/>
  <c r="BC2260" i="3"/>
  <c r="BG2260" i="3"/>
  <c r="BF2271" i="3"/>
  <c r="AX2271" i="3"/>
  <c r="AP2271" i="3"/>
  <c r="AH2271" i="3"/>
  <c r="Z2271" i="3"/>
  <c r="R2271" i="3"/>
  <c r="BF2269" i="3"/>
  <c r="AX2269" i="3"/>
  <c r="AP2269" i="3"/>
  <c r="Z2269" i="3"/>
  <c r="BD2268" i="3"/>
  <c r="AN2268" i="3"/>
  <c r="X2268" i="3"/>
  <c r="M2268" i="3"/>
  <c r="O2266" i="3"/>
  <c r="S2266" i="3"/>
  <c r="W2266" i="3"/>
  <c r="AA2266" i="3"/>
  <c r="AE2266" i="3"/>
  <c r="AI2266" i="3"/>
  <c r="AM2266" i="3"/>
  <c r="AQ2266" i="3"/>
  <c r="AU2266" i="3"/>
  <c r="AY2266" i="3"/>
  <c r="BC2266" i="3"/>
  <c r="BG2266" i="3"/>
  <c r="AX2265" i="3"/>
  <c r="AH2265" i="3"/>
  <c r="R2265" i="3"/>
  <c r="L2263" i="3"/>
  <c r="K2263" i="3"/>
  <c r="BF2261" i="3"/>
  <c r="AP2261" i="3"/>
  <c r="Z2261" i="3"/>
  <c r="BD2260" i="3"/>
  <c r="AN2260" i="3"/>
  <c r="X2260" i="3"/>
  <c r="M2260" i="3"/>
  <c r="L2258" i="3"/>
  <c r="AB2258" i="3" s="1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Z2241" i="3"/>
  <c r="AP2241" i="3"/>
  <c r="BF2241" i="3"/>
  <c r="N2241" i="3"/>
  <c r="AD2241" i="3"/>
  <c r="AT2241" i="3"/>
  <c r="BF2268" i="3"/>
  <c r="BB2268" i="3"/>
  <c r="AX2268" i="3"/>
  <c r="AT2268" i="3"/>
  <c r="AP2268" i="3"/>
  <c r="AL2268" i="3"/>
  <c r="AH2268" i="3"/>
  <c r="AD2268" i="3"/>
  <c r="Z2268" i="3"/>
  <c r="V2268" i="3"/>
  <c r="R2268" i="3"/>
  <c r="N2268" i="3"/>
  <c r="BF2266" i="3"/>
  <c r="BB2266" i="3"/>
  <c r="AX2266" i="3"/>
  <c r="AT2266" i="3"/>
  <c r="AP2266" i="3"/>
  <c r="AL2266" i="3"/>
  <c r="AH2266" i="3"/>
  <c r="AD2266" i="3"/>
  <c r="Z2266" i="3"/>
  <c r="V2266" i="3"/>
  <c r="R2266" i="3"/>
  <c r="N2266" i="3"/>
  <c r="BF2264" i="3"/>
  <c r="BB2264" i="3"/>
  <c r="AX2264" i="3"/>
  <c r="AT2264" i="3"/>
  <c r="AP2264" i="3"/>
  <c r="AL2264" i="3"/>
  <c r="AH2264" i="3"/>
  <c r="AD2264" i="3"/>
  <c r="Z2264" i="3"/>
  <c r="V2264" i="3"/>
  <c r="R2264" i="3"/>
  <c r="N2264" i="3"/>
  <c r="BF2262" i="3"/>
  <c r="BB2262" i="3"/>
  <c r="AX2262" i="3"/>
  <c r="AT2262" i="3"/>
  <c r="AP2262" i="3"/>
  <c r="AL2262" i="3"/>
  <c r="AH2262" i="3"/>
  <c r="AD2262" i="3"/>
  <c r="Z2262" i="3"/>
  <c r="V2262" i="3"/>
  <c r="R2262" i="3"/>
  <c r="N2262" i="3"/>
  <c r="BF2260" i="3"/>
  <c r="BB2260" i="3"/>
  <c r="AX2260" i="3"/>
  <c r="AT2260" i="3"/>
  <c r="AP2260" i="3"/>
  <c r="AL2260" i="3"/>
  <c r="AH2260" i="3"/>
  <c r="AD2260" i="3"/>
  <c r="Z2260" i="3"/>
  <c r="V2260" i="3"/>
  <c r="R2260" i="3"/>
  <c r="N2260" i="3"/>
  <c r="BE2257" i="3"/>
  <c r="AW2257" i="3"/>
  <c r="AO2257" i="3"/>
  <c r="AG2257" i="3"/>
  <c r="Y2257" i="3"/>
  <c r="Q2257" i="3"/>
  <c r="BI2256" i="3"/>
  <c r="AU2256" i="3"/>
  <c r="AE2256" i="3"/>
  <c r="AW2255" i="3"/>
  <c r="AG2255" i="3"/>
  <c r="Q2255" i="3"/>
  <c r="AU2254" i="3"/>
  <c r="AE2254" i="3"/>
  <c r="AW2253" i="3"/>
  <c r="AG2253" i="3"/>
  <c r="Q2253" i="3"/>
  <c r="M2244" i="3"/>
  <c r="Q2244" i="3"/>
  <c r="U2244" i="3"/>
  <c r="Y2244" i="3"/>
  <c r="AC2244" i="3"/>
  <c r="AG2244" i="3"/>
  <c r="AK2244" i="3"/>
  <c r="AO2244" i="3"/>
  <c r="AS2244" i="3"/>
  <c r="AW2244" i="3"/>
  <c r="BA2244" i="3"/>
  <c r="BE2244" i="3"/>
  <c r="BI2244" i="3"/>
  <c r="O2244" i="3"/>
  <c r="S2244" i="3"/>
  <c r="W2244" i="3"/>
  <c r="AA2244" i="3"/>
  <c r="AE2244" i="3"/>
  <c r="AI2244" i="3"/>
  <c r="AM2244" i="3"/>
  <c r="AQ2244" i="3"/>
  <c r="AU2244" i="3"/>
  <c r="AY2244" i="3"/>
  <c r="BC2244" i="3"/>
  <c r="BG2244" i="3"/>
  <c r="P2244" i="3"/>
  <c r="AF2244" i="3"/>
  <c r="AV2244" i="3"/>
  <c r="T2244" i="3"/>
  <c r="AJ2244" i="3"/>
  <c r="AZ2244" i="3"/>
  <c r="X2244" i="3"/>
  <c r="AN2244" i="3"/>
  <c r="BD2244" i="3"/>
  <c r="BI2268" i="3"/>
  <c r="BE2268" i="3"/>
  <c r="BA2268" i="3"/>
  <c r="AW2268" i="3"/>
  <c r="AS2268" i="3"/>
  <c r="AO2268" i="3"/>
  <c r="AK2268" i="3"/>
  <c r="AG2268" i="3"/>
  <c r="AC2268" i="3"/>
  <c r="Y2268" i="3"/>
  <c r="U2268" i="3"/>
  <c r="Q2268" i="3"/>
  <c r="BI2266" i="3"/>
  <c r="BE2266" i="3"/>
  <c r="BA2266" i="3"/>
  <c r="AW2266" i="3"/>
  <c r="AS2266" i="3"/>
  <c r="AO2266" i="3"/>
  <c r="AK2266" i="3"/>
  <c r="AG2266" i="3"/>
  <c r="AC2266" i="3"/>
  <c r="Y2266" i="3"/>
  <c r="U2266" i="3"/>
  <c r="Q2266" i="3"/>
  <c r="BI2264" i="3"/>
  <c r="BE2264" i="3"/>
  <c r="BA2264" i="3"/>
  <c r="AW2264" i="3"/>
  <c r="AS2264" i="3"/>
  <c r="AO2264" i="3"/>
  <c r="AK2264" i="3"/>
  <c r="AG2264" i="3"/>
  <c r="AC2264" i="3"/>
  <c r="Y2264" i="3"/>
  <c r="U2264" i="3"/>
  <c r="Q2264" i="3"/>
  <c r="BI2262" i="3"/>
  <c r="BE2262" i="3"/>
  <c r="BA2262" i="3"/>
  <c r="AW2262" i="3"/>
  <c r="AS2262" i="3"/>
  <c r="AO2262" i="3"/>
  <c r="AK2262" i="3"/>
  <c r="AG2262" i="3"/>
  <c r="AC2262" i="3"/>
  <c r="Y2262" i="3"/>
  <c r="U2262" i="3"/>
  <c r="Q2262" i="3"/>
  <c r="BI2260" i="3"/>
  <c r="BE2260" i="3"/>
  <c r="BA2260" i="3"/>
  <c r="AW2260" i="3"/>
  <c r="AS2260" i="3"/>
  <c r="AO2260" i="3"/>
  <c r="AK2260" i="3"/>
  <c r="AG2260" i="3"/>
  <c r="AC2260" i="3"/>
  <c r="Y2260" i="3"/>
  <c r="U2260" i="3"/>
  <c r="Q2260" i="3"/>
  <c r="BC2257" i="3"/>
  <c r="AU2257" i="3"/>
  <c r="AM2257" i="3"/>
  <c r="AE2257" i="3"/>
  <c r="W2257" i="3"/>
  <c r="O2257" i="3"/>
  <c r="BG2256" i="3"/>
  <c r="AQ2256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M2255" i="3"/>
  <c r="BG2254" i="3"/>
  <c r="AQ2254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BI2253" i="3"/>
  <c r="AS2253" i="3"/>
  <c r="AC2253" i="3"/>
  <c r="M2253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BI2251" i="3"/>
  <c r="AS2251" i="3"/>
  <c r="AC2251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V2250" i="3"/>
  <c r="Z2250" i="3"/>
  <c r="AD2250" i="3"/>
  <c r="AH2250" i="3"/>
  <c r="AL2250" i="3"/>
  <c r="AP2250" i="3"/>
  <c r="AT2250" i="3"/>
  <c r="AX2250" i="3"/>
  <c r="BB2250" i="3"/>
  <c r="BF2250" i="3"/>
  <c r="BH2244" i="3"/>
  <c r="V2241" i="3"/>
  <c r="BG2248" i="3"/>
  <c r="BA2248" i="3"/>
  <c r="AS2248" i="3"/>
  <c r="AK2248" i="3"/>
  <c r="AC2248" i="3"/>
  <c r="U2248" i="3"/>
  <c r="L2247" i="3"/>
  <c r="AA2247" i="3" s="1"/>
  <c r="BF2245" i="3"/>
  <c r="AP2245" i="3"/>
  <c r="Z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M2245" i="3"/>
  <c r="Q2245" i="3"/>
  <c r="U2245" i="3"/>
  <c r="Y2245" i="3"/>
  <c r="AC2245" i="3"/>
  <c r="AG2245" i="3"/>
  <c r="AK2245" i="3"/>
  <c r="AO2245" i="3"/>
  <c r="AS2245" i="3"/>
  <c r="AW2245" i="3"/>
  <c r="BA2245" i="3"/>
  <c r="BE2245" i="3"/>
  <c r="BI2245" i="3"/>
  <c r="N2244" i="3"/>
  <c r="M2242" i="3"/>
  <c r="Q2242" i="3"/>
  <c r="U2242" i="3"/>
  <c r="Y2242" i="3"/>
  <c r="AC2242" i="3"/>
  <c r="AG2242" i="3"/>
  <c r="AK2242" i="3"/>
  <c r="AO2242" i="3"/>
  <c r="AS2242" i="3"/>
  <c r="AW2242" i="3"/>
  <c r="BA2242" i="3"/>
  <c r="BE2242" i="3"/>
  <c r="BI2242" i="3"/>
  <c r="O2242" i="3"/>
  <c r="S2242" i="3"/>
  <c r="W2242" i="3"/>
  <c r="AA2242" i="3"/>
  <c r="AE2242" i="3"/>
  <c r="AI2242" i="3"/>
  <c r="AM2242" i="3"/>
  <c r="AQ2242" i="3"/>
  <c r="AU2242" i="3"/>
  <c r="AY2242" i="3"/>
  <c r="BC2242" i="3"/>
  <c r="BG2242" i="3"/>
  <c r="AX2241" i="3"/>
  <c r="AH2241" i="3"/>
  <c r="O2231" i="3"/>
  <c r="M2231" i="3"/>
  <c r="R2231" i="3"/>
  <c r="V2231" i="3"/>
  <c r="Z2231" i="3"/>
  <c r="AD2231" i="3"/>
  <c r="AH2231" i="3"/>
  <c r="AL2231" i="3"/>
  <c r="AP2231" i="3"/>
  <c r="AT2231" i="3"/>
  <c r="AX2231" i="3"/>
  <c r="BB2231" i="3"/>
  <c r="BF2231" i="3"/>
  <c r="N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U2231" i="3"/>
  <c r="AC2231" i="3"/>
  <c r="AK2231" i="3"/>
  <c r="AS2231" i="3"/>
  <c r="BA2231" i="3"/>
  <c r="BI2231" i="3"/>
  <c r="P2231" i="3"/>
  <c r="X2231" i="3"/>
  <c r="AF2231" i="3"/>
  <c r="AN2231" i="3"/>
  <c r="AV2231" i="3"/>
  <c r="BD2231" i="3"/>
  <c r="Q2231" i="3"/>
  <c r="Y2231" i="3"/>
  <c r="AG2231" i="3"/>
  <c r="AO2231" i="3"/>
  <c r="AW2231" i="3"/>
  <c r="BE2231" i="3"/>
  <c r="T2231" i="3"/>
  <c r="AZ2231" i="3"/>
  <c r="AB2231" i="3"/>
  <c r="BH2231" i="3"/>
  <c r="AJ2231" i="3"/>
  <c r="O2248" i="3"/>
  <c r="S2248" i="3"/>
  <c r="W2248" i="3"/>
  <c r="AA2248" i="3"/>
  <c r="AE2248" i="3"/>
  <c r="AI2248" i="3"/>
  <c r="AM2248" i="3"/>
  <c r="AQ2248" i="3"/>
  <c r="AU2248" i="3"/>
  <c r="AY2248" i="3"/>
  <c r="L2249" i="3"/>
  <c r="BI2248" i="3"/>
  <c r="BD2248" i="3"/>
  <c r="AW2248" i="3"/>
  <c r="AO2248" i="3"/>
  <c r="AG2248" i="3"/>
  <c r="Y2248" i="3"/>
  <c r="Q2248" i="3"/>
  <c r="N2248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O2246" i="3"/>
  <c r="S2246" i="3"/>
  <c r="W2246" i="3"/>
  <c r="AA2246" i="3"/>
  <c r="AE2246" i="3"/>
  <c r="AI2246" i="3"/>
  <c r="AM2246" i="3"/>
  <c r="AQ2246" i="3"/>
  <c r="AU2246" i="3"/>
  <c r="AY2246" i="3"/>
  <c r="BC2246" i="3"/>
  <c r="BG2246" i="3"/>
  <c r="AX2245" i="3"/>
  <c r="R2245" i="3"/>
  <c r="L2243" i="3"/>
  <c r="AU2243" i="3" s="1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P2241" i="3"/>
  <c r="T2241" i="3"/>
  <c r="X2241" i="3"/>
  <c r="AB2241" i="3"/>
  <c r="AF2241" i="3"/>
  <c r="AJ2241" i="3"/>
  <c r="AN2241" i="3"/>
  <c r="AR2241" i="3"/>
  <c r="AV2241" i="3"/>
  <c r="AZ2241" i="3"/>
  <c r="BD2241" i="3"/>
  <c r="BH2241" i="3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38" i="3"/>
  <c r="R2238" i="3"/>
  <c r="V2238" i="3"/>
  <c r="Z2238" i="3"/>
  <c r="AD2238" i="3"/>
  <c r="AH2238" i="3"/>
  <c r="AL2238" i="3"/>
  <c r="AP2238" i="3"/>
  <c r="AT2238" i="3"/>
  <c r="AX2238" i="3"/>
  <c r="BB2238" i="3"/>
  <c r="BF2238" i="3"/>
  <c r="P2238" i="3"/>
  <c r="T2238" i="3"/>
  <c r="X2238" i="3"/>
  <c r="AB2238" i="3"/>
  <c r="AF2238" i="3"/>
  <c r="AJ2238" i="3"/>
  <c r="AN2238" i="3"/>
  <c r="AR2238" i="3"/>
  <c r="AV2238" i="3"/>
  <c r="AZ2238" i="3"/>
  <c r="BD2238" i="3"/>
  <c r="BH2238" i="3"/>
  <c r="O2238" i="3"/>
  <c r="W2238" i="3"/>
  <c r="AE2238" i="3"/>
  <c r="AM2238" i="3"/>
  <c r="AU2238" i="3"/>
  <c r="BC2238" i="3"/>
  <c r="Q2238" i="3"/>
  <c r="Y2238" i="3"/>
  <c r="AG2238" i="3"/>
  <c r="AO2238" i="3"/>
  <c r="AW2238" i="3"/>
  <c r="BE2238" i="3"/>
  <c r="S2238" i="3"/>
  <c r="AA2238" i="3"/>
  <c r="AI2238" i="3"/>
  <c r="AQ2238" i="3"/>
  <c r="AY2238" i="3"/>
  <c r="BG2238" i="3"/>
  <c r="BE2239" i="3"/>
  <c r="AZ2239" i="3"/>
  <c r="AU2239" i="3"/>
  <c r="AO2239" i="3"/>
  <c r="AJ2239" i="3"/>
  <c r="AE2239" i="3"/>
  <c r="Y2239" i="3"/>
  <c r="T2239" i="3"/>
  <c r="O2239" i="3"/>
  <c r="BG2237" i="3"/>
  <c r="AQ2237" i="3"/>
  <c r="AA2237" i="3"/>
  <c r="P2237" i="3"/>
  <c r="T2237" i="3"/>
  <c r="X2237" i="3"/>
  <c r="AB2237" i="3"/>
  <c r="AF2237" i="3"/>
  <c r="AJ2237" i="3"/>
  <c r="AN2237" i="3"/>
  <c r="AR2237" i="3"/>
  <c r="AV2237" i="3"/>
  <c r="AZ2237" i="3"/>
  <c r="BD2237" i="3"/>
  <c r="BH2237" i="3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BI2236" i="3"/>
  <c r="AS2236" i="3"/>
  <c r="AC2236" i="3"/>
  <c r="M2236" i="3"/>
  <c r="BG2235" i="3"/>
  <c r="AL2235" i="3"/>
  <c r="BH2233" i="3"/>
  <c r="AB2233" i="3"/>
  <c r="Q2233" i="3"/>
  <c r="BF2248" i="3"/>
  <c r="BB2248" i="3"/>
  <c r="AX2248" i="3"/>
  <c r="AT2248" i="3"/>
  <c r="AP2248" i="3"/>
  <c r="AL2248" i="3"/>
  <c r="AH2248" i="3"/>
  <c r="AD2248" i="3"/>
  <c r="Z2248" i="3"/>
  <c r="V2248" i="3"/>
  <c r="R2248" i="3"/>
  <c r="BF2246" i="3"/>
  <c r="BB2246" i="3"/>
  <c r="AX2246" i="3"/>
  <c r="AT2246" i="3"/>
  <c r="AP2246" i="3"/>
  <c r="AL2246" i="3"/>
  <c r="AH2246" i="3"/>
  <c r="AD2246" i="3"/>
  <c r="Z2246" i="3"/>
  <c r="V2246" i="3"/>
  <c r="R2246" i="3"/>
  <c r="BF2244" i="3"/>
  <c r="BB2244" i="3"/>
  <c r="AX2244" i="3"/>
  <c r="AT2244" i="3"/>
  <c r="AP2244" i="3"/>
  <c r="AL2244" i="3"/>
  <c r="AH2244" i="3"/>
  <c r="AD2244" i="3"/>
  <c r="Z2244" i="3"/>
  <c r="V2244" i="3"/>
  <c r="R2244" i="3"/>
  <c r="BF2242" i="3"/>
  <c r="BB2242" i="3"/>
  <c r="AX2242" i="3"/>
  <c r="AT2242" i="3"/>
  <c r="AP2242" i="3"/>
  <c r="AL2242" i="3"/>
  <c r="AH2242" i="3"/>
  <c r="AD2242" i="3"/>
  <c r="Z2242" i="3"/>
  <c r="V2242" i="3"/>
  <c r="R2242" i="3"/>
  <c r="L2240" i="3"/>
  <c r="AV2240" i="3" s="1"/>
  <c r="BI2239" i="3"/>
  <c r="BD2239" i="3"/>
  <c r="AY2239" i="3"/>
  <c r="AS2239" i="3"/>
  <c r="AN2239" i="3"/>
  <c r="AI2239" i="3"/>
  <c r="AC2239" i="3"/>
  <c r="X2239" i="3"/>
  <c r="S2239" i="3"/>
  <c r="BC2237" i="3"/>
  <c r="AM2237" i="3"/>
  <c r="BE2236" i="3"/>
  <c r="AO2236" i="3"/>
  <c r="N2235" i="3"/>
  <c r="T2235" i="3"/>
  <c r="Y2235" i="3"/>
  <c r="AD2235" i="3"/>
  <c r="AJ2235" i="3"/>
  <c r="AO2235" i="3"/>
  <c r="AT2235" i="3"/>
  <c r="AZ2235" i="3"/>
  <c r="BE2235" i="3"/>
  <c r="BI2235" i="3"/>
  <c r="AZ2233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N2236" i="3"/>
  <c r="R2236" i="3"/>
  <c r="V2236" i="3"/>
  <c r="Z2236" i="3"/>
  <c r="AD2236" i="3"/>
  <c r="AH2236" i="3"/>
  <c r="AL2236" i="3"/>
  <c r="AP2236" i="3"/>
  <c r="AT2236" i="3"/>
  <c r="AX2236" i="3"/>
  <c r="BB2236" i="3"/>
  <c r="BF2236" i="3"/>
  <c r="O2236" i="3"/>
  <c r="S2236" i="3"/>
  <c r="W2236" i="3"/>
  <c r="AA2236" i="3"/>
  <c r="AE2236" i="3"/>
  <c r="AI2236" i="3"/>
  <c r="AM2236" i="3"/>
  <c r="AQ2236" i="3"/>
  <c r="AU2236" i="3"/>
  <c r="AY2236" i="3"/>
  <c r="BC2236" i="3"/>
  <c r="BG2236" i="3"/>
  <c r="P2236" i="3"/>
  <c r="T2236" i="3"/>
  <c r="X2236" i="3"/>
  <c r="AB2236" i="3"/>
  <c r="AF2236" i="3"/>
  <c r="AJ2236" i="3"/>
  <c r="AN2236" i="3"/>
  <c r="AR2236" i="3"/>
  <c r="AV2236" i="3"/>
  <c r="AZ2236" i="3"/>
  <c r="BD2236" i="3"/>
  <c r="BH2236" i="3"/>
  <c r="P2233" i="3"/>
  <c r="X2233" i="3"/>
  <c r="AF2233" i="3"/>
  <c r="AN2233" i="3"/>
  <c r="AV2233" i="3"/>
  <c r="BD2233" i="3"/>
  <c r="BF2235" i="3"/>
  <c r="BA2235" i="3"/>
  <c r="AV2235" i="3"/>
  <c r="AP2235" i="3"/>
  <c r="AK2235" i="3"/>
  <c r="AF2235" i="3"/>
  <c r="Z2235" i="3"/>
  <c r="U2235" i="3"/>
  <c r="BB2234" i="3"/>
  <c r="AT2234" i="3"/>
  <c r="AL2234" i="3"/>
  <c r="AD2234" i="3"/>
  <c r="V2234" i="3"/>
  <c r="BE2233" i="3"/>
  <c r="AW2233" i="3"/>
  <c r="AO2233" i="3"/>
  <c r="AG2233" i="3"/>
  <c r="Y2233" i="3"/>
  <c r="BB2232" i="3"/>
  <c r="AT2232" i="3"/>
  <c r="AL2232" i="3"/>
  <c r="AD2232" i="3"/>
  <c r="V2232" i="3"/>
  <c r="X2227" i="3"/>
  <c r="AN2227" i="3"/>
  <c r="BD2227" i="3"/>
  <c r="O2235" i="3"/>
  <c r="S2235" i="3"/>
  <c r="W2235" i="3"/>
  <c r="AA2235" i="3"/>
  <c r="AE2235" i="3"/>
  <c r="AI2235" i="3"/>
  <c r="AM2235" i="3"/>
  <c r="AQ2235" i="3"/>
  <c r="AU2235" i="3"/>
  <c r="AY2235" i="3"/>
  <c r="BC2235" i="3"/>
  <c r="P2234" i="3"/>
  <c r="T2234" i="3"/>
  <c r="X2234" i="3"/>
  <c r="AB2234" i="3"/>
  <c r="AF2234" i="3"/>
  <c r="AJ2234" i="3"/>
  <c r="AN2234" i="3"/>
  <c r="AR2234" i="3"/>
  <c r="AV2234" i="3"/>
  <c r="AZ2234" i="3"/>
  <c r="BD2234" i="3"/>
  <c r="BH2234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N2233" i="3"/>
  <c r="R2233" i="3"/>
  <c r="V2233" i="3"/>
  <c r="Z2233" i="3"/>
  <c r="AD2233" i="3"/>
  <c r="AH2233" i="3"/>
  <c r="AL2233" i="3"/>
  <c r="AP2233" i="3"/>
  <c r="AT2233" i="3"/>
  <c r="AX2233" i="3"/>
  <c r="BB2233" i="3"/>
  <c r="BF2233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P2232" i="3"/>
  <c r="T2232" i="3"/>
  <c r="X2232" i="3"/>
  <c r="AB2232" i="3"/>
  <c r="AF2232" i="3"/>
  <c r="AJ2232" i="3"/>
  <c r="AN2232" i="3"/>
  <c r="AR2232" i="3"/>
  <c r="AV2232" i="3"/>
  <c r="AZ2232" i="3"/>
  <c r="BD2232" i="3"/>
  <c r="BH2232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X2229" i="3"/>
  <c r="AN2229" i="3"/>
  <c r="BD2229" i="3"/>
  <c r="BH2235" i="3"/>
  <c r="BD2235" i="3"/>
  <c r="AX2235" i="3"/>
  <c r="AS2235" i="3"/>
  <c r="AN2235" i="3"/>
  <c r="AH2235" i="3"/>
  <c r="AC2235" i="3"/>
  <c r="X2235" i="3"/>
  <c r="R2235" i="3"/>
  <c r="M2235" i="3"/>
  <c r="BF2234" i="3"/>
  <c r="AX2234" i="3"/>
  <c r="AP2234" i="3"/>
  <c r="AH2234" i="3"/>
  <c r="Z2234" i="3"/>
  <c r="R2234" i="3"/>
  <c r="BI2233" i="3"/>
  <c r="BA2233" i="3"/>
  <c r="AS2233" i="3"/>
  <c r="AK2233" i="3"/>
  <c r="AC2233" i="3"/>
  <c r="U2233" i="3"/>
  <c r="M2233" i="3"/>
  <c r="BF2232" i="3"/>
  <c r="AX2232" i="3"/>
  <c r="AP2232" i="3"/>
  <c r="AH2232" i="3"/>
  <c r="Z2232" i="3"/>
  <c r="R2232" i="3"/>
  <c r="BH2229" i="3"/>
  <c r="AR2227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P2230" i="3"/>
  <c r="T2230" i="3"/>
  <c r="X2230" i="3"/>
  <c r="AB2230" i="3"/>
  <c r="AF2230" i="3"/>
  <c r="AJ2230" i="3"/>
  <c r="AN2230" i="3"/>
  <c r="AR2230" i="3"/>
  <c r="AV2230" i="3"/>
  <c r="AZ2230" i="3"/>
  <c r="BD2230" i="3"/>
  <c r="BH2230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N2229" i="3"/>
  <c r="R2229" i="3"/>
  <c r="V2229" i="3"/>
  <c r="Z2229" i="3"/>
  <c r="AD2229" i="3"/>
  <c r="AH2229" i="3"/>
  <c r="AL2229" i="3"/>
  <c r="AP2229" i="3"/>
  <c r="AT2229" i="3"/>
  <c r="AX2229" i="3"/>
  <c r="BB2229" i="3"/>
  <c r="BF2229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P2228" i="3"/>
  <c r="T2228" i="3"/>
  <c r="X2228" i="3"/>
  <c r="AB2228" i="3"/>
  <c r="AF2228" i="3"/>
  <c r="AJ2228" i="3"/>
  <c r="AN2228" i="3"/>
  <c r="AR2228" i="3"/>
  <c r="AV2228" i="3"/>
  <c r="AZ2228" i="3"/>
  <c r="BD2228" i="3"/>
  <c r="BH2228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7" i="3"/>
  <c r="R2227" i="3"/>
  <c r="V2227" i="3"/>
  <c r="Z2227" i="3"/>
  <c r="AD2227" i="3"/>
  <c r="AH2227" i="3"/>
  <c r="AL2227" i="3"/>
  <c r="AP2227" i="3"/>
  <c r="AT2227" i="3"/>
  <c r="AX2227" i="3"/>
  <c r="BB2227" i="3"/>
  <c r="BF2227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O2226" i="3"/>
  <c r="S2226" i="3"/>
  <c r="W2226" i="3"/>
  <c r="AA2226" i="3"/>
  <c r="AE2226" i="3"/>
  <c r="AI2226" i="3"/>
  <c r="AM2226" i="3"/>
  <c r="AQ2226" i="3"/>
  <c r="AU2226" i="3"/>
  <c r="AY2226" i="3"/>
  <c r="BC2226" i="3"/>
  <c r="BG2226" i="3"/>
  <c r="P2226" i="3"/>
  <c r="T2226" i="3"/>
  <c r="X2226" i="3"/>
  <c r="AB2226" i="3"/>
  <c r="AF2226" i="3"/>
  <c r="AJ2226" i="3"/>
  <c r="AN2226" i="3"/>
  <c r="AR2226" i="3"/>
  <c r="AV2226" i="3"/>
  <c r="AZ2226" i="3"/>
  <c r="BD2226" i="3"/>
  <c r="BH2226" i="3"/>
  <c r="M2226" i="3"/>
  <c r="Q2226" i="3"/>
  <c r="U2226" i="3"/>
  <c r="Y2226" i="3"/>
  <c r="AC2226" i="3"/>
  <c r="AG2226" i="3"/>
  <c r="AK2226" i="3"/>
  <c r="AO2226" i="3"/>
  <c r="AS2226" i="3"/>
  <c r="AW2226" i="3"/>
  <c r="BA2226" i="3"/>
  <c r="BE2226" i="3"/>
  <c r="BI2226" i="3"/>
  <c r="BB2230" i="3"/>
  <c r="AL2230" i="3"/>
  <c r="V2230" i="3"/>
  <c r="AZ2229" i="3"/>
  <c r="AJ2229" i="3"/>
  <c r="T2229" i="3"/>
  <c r="BB2228" i="3"/>
  <c r="AL2228" i="3"/>
  <c r="V2228" i="3"/>
  <c r="AZ2227" i="3"/>
  <c r="AJ2227" i="3"/>
  <c r="T2227" i="3"/>
  <c r="BB2226" i="3"/>
  <c r="AL2226" i="3"/>
  <c r="V2226" i="3"/>
  <c r="AX2230" i="3"/>
  <c r="AH2230" i="3"/>
  <c r="R2230" i="3"/>
  <c r="AV2229" i="3"/>
  <c r="AF2229" i="3"/>
  <c r="P2229" i="3"/>
  <c r="AX2228" i="3"/>
  <c r="AH2228" i="3"/>
  <c r="R2228" i="3"/>
  <c r="AV2227" i="3"/>
  <c r="AF2227" i="3"/>
  <c r="P2227" i="3"/>
  <c r="AX2226" i="3"/>
  <c r="AH2226" i="3"/>
  <c r="R2226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BD2242" i="3" l="1"/>
  <c r="BM2428" i="3"/>
  <c r="K2220" i="3"/>
  <c r="L2211" i="3"/>
  <c r="L2209" i="3"/>
  <c r="BJ2284" i="3"/>
  <c r="L2216" i="3"/>
  <c r="K2134" i="3"/>
  <c r="L2030" i="3"/>
  <c r="M2251" i="3"/>
  <c r="L2183" i="3"/>
  <c r="L2179" i="3"/>
  <c r="L2077" i="3"/>
  <c r="K2077" i="3"/>
  <c r="L2075" i="3"/>
  <c r="L2073" i="3"/>
  <c r="K2073" i="3"/>
  <c r="L2062" i="3"/>
  <c r="L2047" i="3"/>
  <c r="BJ2355" i="3"/>
  <c r="L2220" i="3"/>
  <c r="K2211" i="3"/>
  <c r="BJ2375" i="3"/>
  <c r="BL2427" i="3"/>
  <c r="BJ2362" i="3"/>
  <c r="AV2242" i="3"/>
  <c r="AR2242" i="3"/>
  <c r="X2242" i="3"/>
  <c r="N2242" i="3"/>
  <c r="L2214" i="3"/>
  <c r="L2122" i="3"/>
  <c r="L2118" i="3"/>
  <c r="K2118" i="3"/>
  <c r="L2116" i="3"/>
  <c r="L2114" i="3"/>
  <c r="K2114" i="3"/>
  <c r="L2112" i="3"/>
  <c r="AF2242" i="3"/>
  <c r="AB2242" i="3"/>
  <c r="K2030" i="3"/>
  <c r="BL2232" i="3"/>
  <c r="R2240" i="3"/>
  <c r="BM2326" i="3"/>
  <c r="BK2357" i="3"/>
  <c r="BM2357" i="3"/>
  <c r="AE2252" i="3"/>
  <c r="BC2239" i="3"/>
  <c r="L2181" i="3"/>
  <c r="K2176" i="3"/>
  <c r="K2172" i="3"/>
  <c r="L2171" i="3"/>
  <c r="L2131" i="3"/>
  <c r="BL2326" i="3"/>
  <c r="AI2254" i="3"/>
  <c r="BC2250" i="3"/>
  <c r="AR2239" i="3"/>
  <c r="K2032" i="3"/>
  <c r="BM2237" i="3"/>
  <c r="BJ2326" i="3"/>
  <c r="BK2282" i="3"/>
  <c r="BL2359" i="3"/>
  <c r="S2254" i="3"/>
  <c r="AU2252" i="3"/>
  <c r="AE2250" i="3"/>
  <c r="BM2250" i="3" s="1"/>
  <c r="AG2239" i="3"/>
  <c r="BJ2239" i="3" s="1"/>
  <c r="K2124" i="3"/>
  <c r="AI2240" i="3"/>
  <c r="BN2266" i="3"/>
  <c r="BM2282" i="3"/>
  <c r="BM2293" i="3"/>
  <c r="BL2352" i="3"/>
  <c r="BM2352" i="3"/>
  <c r="BJ2352" i="3"/>
  <c r="BM2294" i="3"/>
  <c r="BL2294" i="3"/>
  <c r="BG2252" i="3"/>
  <c r="AO2255" i="3"/>
  <c r="BA2255" i="3"/>
  <c r="U2255" i="3"/>
  <c r="AK2255" i="3"/>
  <c r="BJ2234" i="3"/>
  <c r="BM2234" i="3"/>
  <c r="BJ2246" i="3"/>
  <c r="BI2243" i="3"/>
  <c r="AV2243" i="3"/>
  <c r="AE2243" i="3"/>
  <c r="BA2247" i="3"/>
  <c r="AN2247" i="3"/>
  <c r="W2247" i="3"/>
  <c r="BK2280" i="3"/>
  <c r="AR2233" i="3"/>
  <c r="AJ2233" i="3"/>
  <c r="R2241" i="3"/>
  <c r="AL2241" i="3"/>
  <c r="BB2241" i="3"/>
  <c r="AW2269" i="3"/>
  <c r="BE2269" i="3"/>
  <c r="V2269" i="3"/>
  <c r="AL2269" i="3"/>
  <c r="AB2227" i="3"/>
  <c r="BL2227" i="3" s="1"/>
  <c r="BH2227" i="3"/>
  <c r="M2238" i="3"/>
  <c r="AS2238" i="3"/>
  <c r="U2238" i="3"/>
  <c r="BA2238" i="3"/>
  <c r="AC2238" i="3"/>
  <c r="BI2238" i="3"/>
  <c r="AK2238" i="3"/>
  <c r="U2253" i="3"/>
  <c r="BA2253" i="3"/>
  <c r="Y2253" i="3"/>
  <c r="BE2253" i="3"/>
  <c r="AK2253" i="3"/>
  <c r="AO2253" i="3"/>
  <c r="BJ2294" i="3"/>
  <c r="M2257" i="3"/>
  <c r="BN2257" i="3" s="1"/>
  <c r="BA2257" i="3"/>
  <c r="AI2257" i="3"/>
  <c r="L2208" i="3"/>
  <c r="L2182" i="3"/>
  <c r="L2170" i="3"/>
  <c r="L2162" i="3"/>
  <c r="K2162" i="3"/>
  <c r="L2158" i="3"/>
  <c r="K2156" i="3"/>
  <c r="K2126" i="3"/>
  <c r="L2049" i="3"/>
  <c r="BJ2230" i="3"/>
  <c r="BL2234" i="3"/>
  <c r="BM2232" i="3"/>
  <c r="V2243" i="3"/>
  <c r="S2240" i="3"/>
  <c r="BA2240" i="3"/>
  <c r="AS2243" i="3"/>
  <c r="AF2243" i="3"/>
  <c r="O2243" i="3"/>
  <c r="BJ2242" i="3"/>
  <c r="Z2247" i="3"/>
  <c r="AK2247" i="3"/>
  <c r="X2247" i="3"/>
  <c r="AY2274" i="3"/>
  <c r="S2274" i="3"/>
  <c r="AX2274" i="3"/>
  <c r="AH2274" i="3"/>
  <c r="R2274" i="3"/>
  <c r="BA2274" i="3"/>
  <c r="AK2274" i="3"/>
  <c r="U2274" i="3"/>
  <c r="AU2274" i="3"/>
  <c r="BH2274" i="3"/>
  <c r="AR2274" i="3"/>
  <c r="AB2274" i="3"/>
  <c r="BM2359" i="3"/>
  <c r="BJ2357" i="3"/>
  <c r="BL2293" i="3"/>
  <c r="BL2282" i="3"/>
  <c r="BM2362" i="3"/>
  <c r="BM2427" i="3"/>
  <c r="P2235" i="3"/>
  <c r="AB2235" i="3"/>
  <c r="BB2235" i="3"/>
  <c r="AG2235" i="3"/>
  <c r="AR2235" i="3"/>
  <c r="V2235" i="3"/>
  <c r="AW2235" i="3"/>
  <c r="BN2357" i="3"/>
  <c r="BC2254" i="3"/>
  <c r="AM2254" i="3"/>
  <c r="AA2252" i="3"/>
  <c r="AM2252" i="3"/>
  <c r="S2252" i="3"/>
  <c r="BI2257" i="3"/>
  <c r="BG2257" i="3"/>
  <c r="AK2257" i="3"/>
  <c r="S2257" i="3"/>
  <c r="L2085" i="3"/>
  <c r="L2083" i="3"/>
  <c r="BL2237" i="3"/>
  <c r="BK2238" i="3"/>
  <c r="BB2243" i="3"/>
  <c r="AX2240" i="3"/>
  <c r="AK2240" i="3"/>
  <c r="AC2243" i="3"/>
  <c r="P2243" i="3"/>
  <c r="BL2250" i="3"/>
  <c r="BL2256" i="3"/>
  <c r="BK2262" i="3"/>
  <c r="AX2247" i="3"/>
  <c r="U2247" i="3"/>
  <c r="BC2247" i="3"/>
  <c r="AQ2274" i="3"/>
  <c r="O2274" i="3"/>
  <c r="AT2274" i="3"/>
  <c r="AD2274" i="3"/>
  <c r="N2274" i="3"/>
  <c r="AW2274" i="3"/>
  <c r="AG2274" i="3"/>
  <c r="Q2274" i="3"/>
  <c r="AM2274" i="3"/>
  <c r="BD2274" i="3"/>
  <c r="AN2274" i="3"/>
  <c r="X2274" i="3"/>
  <c r="BM2426" i="3"/>
  <c r="Z2265" i="3"/>
  <c r="AD2265" i="3"/>
  <c r="AL2265" i="3"/>
  <c r="N2265" i="3"/>
  <c r="AT2265" i="3"/>
  <c r="BL2265" i="3" s="1"/>
  <c r="V2265" i="3"/>
  <c r="BB2265" i="3"/>
  <c r="W2254" i="3"/>
  <c r="O2254" i="3"/>
  <c r="BL2254" i="3" s="1"/>
  <c r="T2233" i="3"/>
  <c r="AQ2252" i="3"/>
  <c r="O2252" i="3"/>
  <c r="AS2257" i="3"/>
  <c r="AQ2257" i="3"/>
  <c r="U2257" i="3"/>
  <c r="K2212" i="3"/>
  <c r="K2122" i="3"/>
  <c r="K2108" i="3"/>
  <c r="K2104" i="3"/>
  <c r="K2102" i="3"/>
  <c r="K2060" i="3"/>
  <c r="K2056" i="3"/>
  <c r="L2054" i="3"/>
  <c r="K2054" i="3"/>
  <c r="L2050" i="3"/>
  <c r="K2050" i="3"/>
  <c r="BJ2232" i="3"/>
  <c r="AY2240" i="3"/>
  <c r="AH2240" i="3"/>
  <c r="U2240" i="3"/>
  <c r="M2243" i="3"/>
  <c r="BL2252" i="3"/>
  <c r="BK2251" i="3"/>
  <c r="AD2247" i="3"/>
  <c r="BD2247" i="3"/>
  <c r="AM2247" i="3"/>
  <c r="AI2274" i="3"/>
  <c r="BF2274" i="3"/>
  <c r="AP2274" i="3"/>
  <c r="Z2274" i="3"/>
  <c r="BI2274" i="3"/>
  <c r="AS2274" i="3"/>
  <c r="AC2274" i="3"/>
  <c r="M2274" i="3"/>
  <c r="AE2274" i="3"/>
  <c r="AZ2274" i="3"/>
  <c r="AJ2274" i="3"/>
  <c r="Z2226" i="3"/>
  <c r="BF2226" i="3"/>
  <c r="AD2226" i="3"/>
  <c r="AP2226" i="3"/>
  <c r="N2226" i="3"/>
  <c r="AT2226" i="3"/>
  <c r="BL2226" i="3" s="1"/>
  <c r="AH2245" i="3"/>
  <c r="V2245" i="3"/>
  <c r="BB2245" i="3"/>
  <c r="AL2245" i="3"/>
  <c r="BK2245" i="3" s="1"/>
  <c r="R2261" i="3"/>
  <c r="V2261" i="3"/>
  <c r="AL2261" i="3"/>
  <c r="BB2261" i="3"/>
  <c r="BM2261" i="3" s="1"/>
  <c r="AY2254" i="3"/>
  <c r="Q2235" i="3"/>
  <c r="W2252" i="3"/>
  <c r="AC2257" i="3"/>
  <c r="AA2257" i="3"/>
  <c r="N2245" i="3"/>
  <c r="BL2363" i="3"/>
  <c r="BJ2325" i="3"/>
  <c r="BL2325" i="3"/>
  <c r="BM2280" i="3"/>
  <c r="BM2471" i="3"/>
  <c r="BM2331" i="3"/>
  <c r="BM2286" i="3"/>
  <c r="BL2284" i="3"/>
  <c r="BJ2282" i="3"/>
  <c r="BM2473" i="3"/>
  <c r="BM2365" i="3"/>
  <c r="BJ2341" i="3"/>
  <c r="BM2319" i="3"/>
  <c r="BJ2280" i="3"/>
  <c r="BL2475" i="3"/>
  <c r="BJ2363" i="3"/>
  <c r="BL2341" i="3"/>
  <c r="BM2329" i="3"/>
  <c r="BK2327" i="3"/>
  <c r="BN2327" i="3"/>
  <c r="BJ2471" i="3"/>
  <c r="BL2471" i="3"/>
  <c r="BK2331" i="3"/>
  <c r="BN2331" i="3"/>
  <c r="BL2331" i="3"/>
  <c r="BM2287" i="3"/>
  <c r="BK2284" i="3"/>
  <c r="BN2284" i="3"/>
  <c r="BM2306" i="3"/>
  <c r="BM2289" i="3"/>
  <c r="BL2473" i="3"/>
  <c r="BJ2319" i="3"/>
  <c r="BL2319" i="3"/>
  <c r="BJ2286" i="3"/>
  <c r="BK2475" i="3"/>
  <c r="BN2475" i="3"/>
  <c r="BN2365" i="3"/>
  <c r="BK2365" i="3"/>
  <c r="BM2341" i="3"/>
  <c r="BK2329" i="3"/>
  <c r="BN2329" i="3"/>
  <c r="BL2329" i="3"/>
  <c r="BM2327" i="3"/>
  <c r="BK2325" i="3"/>
  <c r="BN2325" i="3"/>
  <c r="BJ2317" i="3"/>
  <c r="BM2317" i="3"/>
  <c r="BK2471" i="3"/>
  <c r="BN2471" i="3"/>
  <c r="BM2363" i="3"/>
  <c r="BK2286" i="3"/>
  <c r="BN2286" i="3"/>
  <c r="BJ2287" i="3"/>
  <c r="BL2287" i="3"/>
  <c r="BL2286" i="3"/>
  <c r="BK2306" i="3"/>
  <c r="BN2306" i="3"/>
  <c r="BL2306" i="3"/>
  <c r="BJ2289" i="3"/>
  <c r="BL2289" i="3"/>
  <c r="BK2473" i="3"/>
  <c r="BN2473" i="3"/>
  <c r="BK2363" i="3"/>
  <c r="BN2363" i="3"/>
  <c r="BL2365" i="3"/>
  <c r="BK2319" i="3"/>
  <c r="BN2319" i="3"/>
  <c r="BN2282" i="3"/>
  <c r="BJ2475" i="3"/>
  <c r="BK2341" i="3"/>
  <c r="BN2341" i="3"/>
  <c r="BN2280" i="3"/>
  <c r="BJ2329" i="3"/>
  <c r="BJ2327" i="3"/>
  <c r="BL2327" i="3"/>
  <c r="BM2325" i="3"/>
  <c r="BL2317" i="3"/>
  <c r="BK2317" i="3"/>
  <c r="BN2317" i="3"/>
  <c r="BJ2365" i="3"/>
  <c r="BJ2331" i="3"/>
  <c r="BK2287" i="3"/>
  <c r="BN2287" i="3"/>
  <c r="BM2284" i="3"/>
  <c r="BJ2306" i="3"/>
  <c r="BK2289" i="3"/>
  <c r="BN2289" i="3"/>
  <c r="BJ2473" i="3"/>
  <c r="BL2280" i="3"/>
  <c r="BM2475" i="3"/>
  <c r="BJ2227" i="3"/>
  <c r="BK2230" i="3"/>
  <c r="BN2230" i="3"/>
  <c r="BK2241" i="3"/>
  <c r="BN2241" i="3"/>
  <c r="BJ2248" i="3"/>
  <c r="R2249" i="3"/>
  <c r="AM2249" i="3"/>
  <c r="BI2249" i="3"/>
  <c r="W2249" i="3"/>
  <c r="AS2249" i="3"/>
  <c r="AC2249" i="3"/>
  <c r="AX2249" i="3"/>
  <c r="M2249" i="3"/>
  <c r="AH2249" i="3"/>
  <c r="BC2249" i="3"/>
  <c r="BM2231" i="3"/>
  <c r="BL2242" i="3"/>
  <c r="BK2254" i="3"/>
  <c r="BN2239" i="3"/>
  <c r="BG2249" i="3"/>
  <c r="AP2249" i="3"/>
  <c r="Y2249" i="3"/>
  <c r="AN2249" i="3"/>
  <c r="X2249" i="3"/>
  <c r="BJ2251" i="3"/>
  <c r="AT2258" i="3"/>
  <c r="BC2258" i="3"/>
  <c r="M2258" i="3"/>
  <c r="AQ2258" i="3"/>
  <c r="AZ2258" i="3"/>
  <c r="AJ2258" i="3"/>
  <c r="T2258" i="3"/>
  <c r="BM2272" i="3"/>
  <c r="BN2275" i="3"/>
  <c r="BK2275" i="3"/>
  <c r="BJ2275" i="3"/>
  <c r="BM2273" i="3"/>
  <c r="BN2227" i="3"/>
  <c r="BK2227" i="3"/>
  <c r="BJ2228" i="3"/>
  <c r="BM2228" i="3"/>
  <c r="BM2229" i="3"/>
  <c r="BN2233" i="3"/>
  <c r="BK2233" i="3"/>
  <c r="BN2234" i="3"/>
  <c r="BK2234" i="3"/>
  <c r="BL2235" i="3"/>
  <c r="BJ2237" i="3"/>
  <c r="X2240" i="3"/>
  <c r="Z2243" i="3"/>
  <c r="AP2243" i="3"/>
  <c r="BF2243" i="3"/>
  <c r="AX2243" i="3"/>
  <c r="R2243" i="3"/>
  <c r="AH2243" i="3"/>
  <c r="BM2246" i="3"/>
  <c r="AU2240" i="3"/>
  <c r="AE2240" i="3"/>
  <c r="O2240" i="3"/>
  <c r="AT2240" i="3"/>
  <c r="AD2240" i="3"/>
  <c r="N2240" i="3"/>
  <c r="AW2240" i="3"/>
  <c r="AG2240" i="3"/>
  <c r="Q2240" i="3"/>
  <c r="BE2243" i="3"/>
  <c r="AO2243" i="3"/>
  <c r="Y2243" i="3"/>
  <c r="BH2243" i="3"/>
  <c r="AR2243" i="3"/>
  <c r="AB2243" i="3"/>
  <c r="BG2243" i="3"/>
  <c r="AQ2243" i="3"/>
  <c r="AA2243" i="3"/>
  <c r="BM2248" i="3"/>
  <c r="BJ2231" i="3"/>
  <c r="BN2231" i="3"/>
  <c r="BK2231" i="3"/>
  <c r="AF2240" i="3"/>
  <c r="BN2242" i="3"/>
  <c r="BK2242" i="3"/>
  <c r="BN2245" i="3"/>
  <c r="BL2245" i="3"/>
  <c r="BM2256" i="3"/>
  <c r="N2243" i="3"/>
  <c r="BM2244" i="3"/>
  <c r="BB2249" i="3"/>
  <c r="AG2249" i="3"/>
  <c r="BF2249" i="3"/>
  <c r="AK2249" i="3"/>
  <c r="O2249" i="3"/>
  <c r="AO2249" i="3"/>
  <c r="S2249" i="3"/>
  <c r="AZ2249" i="3"/>
  <c r="AJ2249" i="3"/>
  <c r="T2249" i="3"/>
  <c r="BF2258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M2263" i="3"/>
  <c r="Q2263" i="3"/>
  <c r="U2263" i="3"/>
  <c r="Y2263" i="3"/>
  <c r="AC2263" i="3"/>
  <c r="AG2263" i="3"/>
  <c r="AK2263" i="3"/>
  <c r="AO2263" i="3"/>
  <c r="AS2263" i="3"/>
  <c r="AW2263" i="3"/>
  <c r="BA2263" i="3"/>
  <c r="BE2263" i="3"/>
  <c r="BI2263" i="3"/>
  <c r="V2263" i="3"/>
  <c r="AL2263" i="3"/>
  <c r="BB2263" i="3"/>
  <c r="Z2263" i="3"/>
  <c r="AP2263" i="3"/>
  <c r="BF2263" i="3"/>
  <c r="R2263" i="3"/>
  <c r="AX2263" i="3"/>
  <c r="N2263" i="3"/>
  <c r="AD2263" i="3"/>
  <c r="AT2263" i="3"/>
  <c r="AH2263" i="3"/>
  <c r="BL2266" i="3"/>
  <c r="BB2247" i="3"/>
  <c r="AH2247" i="3"/>
  <c r="N2247" i="3"/>
  <c r="AW2247" i="3"/>
  <c r="AG2247" i="3"/>
  <c r="Q2247" i="3"/>
  <c r="AZ2247" i="3"/>
  <c r="AJ2247" i="3"/>
  <c r="T2247" i="3"/>
  <c r="AY2247" i="3"/>
  <c r="AI2247" i="3"/>
  <c r="S2247" i="3"/>
  <c r="BM2260" i="3"/>
  <c r="BJ2269" i="3"/>
  <c r="BK2261" i="3"/>
  <c r="BN2261" i="3"/>
  <c r="BL2261" i="3"/>
  <c r="AO2258" i="3"/>
  <c r="S2258" i="3"/>
  <c r="AX2258" i="3"/>
  <c r="AC2258" i="3"/>
  <c r="BG2258" i="3"/>
  <c r="AL2258" i="3"/>
  <c r="Q2258" i="3"/>
  <c r="AV2258" i="3"/>
  <c r="AF2258" i="3"/>
  <c r="P2258" i="3"/>
  <c r="BN2225" i="3"/>
  <c r="BK2225" i="3"/>
  <c r="BK2269" i="3"/>
  <c r="BN2269" i="3"/>
  <c r="BL2269" i="3"/>
  <c r="BL2271" i="3"/>
  <c r="BN2272" i="3"/>
  <c r="BK2272" i="3"/>
  <c r="BM2276" i="3"/>
  <c r="BJ2276" i="3"/>
  <c r="BL2276" i="3"/>
  <c r="BL2278" i="3"/>
  <c r="BM2270" i="3"/>
  <c r="BL2270" i="3"/>
  <c r="BM2274" i="3"/>
  <c r="BN2277" i="3"/>
  <c r="BK2277" i="3"/>
  <c r="BJ2277" i="3"/>
  <c r="BM2264" i="3"/>
  <c r="BJ2273" i="3"/>
  <c r="BL2230" i="3"/>
  <c r="BJ2233" i="3"/>
  <c r="BN2253" i="3"/>
  <c r="BK2253" i="3"/>
  <c r="AL2249" i="3"/>
  <c r="U2249" i="3"/>
  <c r="BD2249" i="3"/>
  <c r="BL2251" i="3"/>
  <c r="AK2258" i="3"/>
  <c r="BM2266" i="3"/>
  <c r="BK2266" i="3"/>
  <c r="BK2265" i="3"/>
  <c r="BN2265" i="3"/>
  <c r="BL2268" i="3"/>
  <c r="Y2258" i="3"/>
  <c r="AH2258" i="3"/>
  <c r="V2258" i="3"/>
  <c r="BN2264" i="3"/>
  <c r="BK2264" i="3"/>
  <c r="BL2225" i="3"/>
  <c r="BL2275" i="3"/>
  <c r="BM2278" i="3"/>
  <c r="BL2279" i="3"/>
  <c r="BK2228" i="3"/>
  <c r="BN2228" i="3"/>
  <c r="BL2228" i="3"/>
  <c r="BL2229" i="3"/>
  <c r="BJ2229" i="3"/>
  <c r="BN2235" i="3"/>
  <c r="BK2235" i="3"/>
  <c r="BM2236" i="3"/>
  <c r="BM2239" i="3"/>
  <c r="BN2236" i="3"/>
  <c r="BK2236" i="3"/>
  <c r="BN2237" i="3"/>
  <c r="BK2237" i="3"/>
  <c r="BL2239" i="3"/>
  <c r="AN2240" i="3"/>
  <c r="BL2246" i="3"/>
  <c r="BG2240" i="3"/>
  <c r="AQ2240" i="3"/>
  <c r="AA2240" i="3"/>
  <c r="BF2240" i="3"/>
  <c r="AP2240" i="3"/>
  <c r="Z2240" i="3"/>
  <c r="BI2240" i="3"/>
  <c r="AS2240" i="3"/>
  <c r="AC2240" i="3"/>
  <c r="M2240" i="3"/>
  <c r="BA2243" i="3"/>
  <c r="AK2243" i="3"/>
  <c r="U2243" i="3"/>
  <c r="BD2243" i="3"/>
  <c r="AN2243" i="3"/>
  <c r="X2243" i="3"/>
  <c r="BC2243" i="3"/>
  <c r="AM2243" i="3"/>
  <c r="W2243" i="3"/>
  <c r="BL2248" i="3"/>
  <c r="BL2231" i="3"/>
  <c r="AD2243" i="3"/>
  <c r="BJ2250" i="3"/>
  <c r="BJ2252" i="3"/>
  <c r="BJ2256" i="3"/>
  <c r="BN2256" i="3"/>
  <c r="BK2256" i="3"/>
  <c r="BL2244" i="3"/>
  <c r="BJ2241" i="3"/>
  <c r="BK2248" i="3"/>
  <c r="AW2249" i="3"/>
  <c r="AA2249" i="3"/>
  <c r="BA2249" i="3"/>
  <c r="AE2249" i="3"/>
  <c r="BE2249" i="3"/>
  <c r="AI2249" i="3"/>
  <c r="N2249" i="3"/>
  <c r="AV2249" i="3"/>
  <c r="AF2249" i="3"/>
  <c r="P2249" i="3"/>
  <c r="BL2253" i="3"/>
  <c r="BJ2253" i="3"/>
  <c r="BM2255" i="3"/>
  <c r="BN2251" i="3"/>
  <c r="BN2260" i="3"/>
  <c r="BK2260" i="3"/>
  <c r="BN2268" i="3"/>
  <c r="BK2268" i="3"/>
  <c r="BF2247" i="3"/>
  <c r="AL2247" i="3"/>
  <c r="R2247" i="3"/>
  <c r="BI2247" i="3"/>
  <c r="AS2247" i="3"/>
  <c r="AC2247" i="3"/>
  <c r="M2247" i="3"/>
  <c r="AV2247" i="3"/>
  <c r="AF2247" i="3"/>
  <c r="P2247" i="3"/>
  <c r="AU2247" i="3"/>
  <c r="AE2247" i="3"/>
  <c r="O2247" i="3"/>
  <c r="BL2260" i="3"/>
  <c r="BK2271" i="3"/>
  <c r="BN2271" i="3"/>
  <c r="BE2258" i="3"/>
  <c r="AI2258" i="3"/>
  <c r="N2258" i="3"/>
  <c r="AS2258" i="3"/>
  <c r="W2258" i="3"/>
  <c r="BB2258" i="3"/>
  <c r="AG2258" i="3"/>
  <c r="BH2258" i="3"/>
  <c r="AR2258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M2259" i="3"/>
  <c r="Q2259" i="3"/>
  <c r="U2259" i="3"/>
  <c r="Y2259" i="3"/>
  <c r="AC2259" i="3"/>
  <c r="AG2259" i="3"/>
  <c r="AK2259" i="3"/>
  <c r="AO2259" i="3"/>
  <c r="AS2259" i="3"/>
  <c r="AW2259" i="3"/>
  <c r="BA2259" i="3"/>
  <c r="BE2259" i="3"/>
  <c r="BI2259" i="3"/>
  <c r="N2259" i="3"/>
  <c r="AD2259" i="3"/>
  <c r="AT2259" i="3"/>
  <c r="AP2259" i="3"/>
  <c r="R2259" i="3"/>
  <c r="AH2259" i="3"/>
  <c r="AX2259" i="3"/>
  <c r="Z2259" i="3"/>
  <c r="BF2259" i="3"/>
  <c r="V2259" i="3"/>
  <c r="AL2259" i="3"/>
  <c r="BB2259" i="3"/>
  <c r="BM2262" i="3"/>
  <c r="BN2276" i="3"/>
  <c r="BK2276" i="3"/>
  <c r="BK2278" i="3"/>
  <c r="BN2278" i="3"/>
  <c r="BJ2270" i="3"/>
  <c r="BL2274" i="3"/>
  <c r="BJ2274" i="3"/>
  <c r="BJ2279" i="3"/>
  <c r="BL2264" i="3"/>
  <c r="BK2226" i="3"/>
  <c r="BN2226" i="3"/>
  <c r="BM2235" i="3"/>
  <c r="BJ2238" i="3"/>
  <c r="BL2241" i="3"/>
  <c r="BN2238" i="3"/>
  <c r="BJ2244" i="3"/>
  <c r="BM2245" i="3"/>
  <c r="Q2249" i="3"/>
  <c r="AT2249" i="3"/>
  <c r="U2258" i="3"/>
  <c r="AP2258" i="3"/>
  <c r="Z2258" i="3"/>
  <c r="AU2258" i="3"/>
  <c r="AE2258" i="3"/>
  <c r="BA2258" i="3"/>
  <c r="BJ2225" i="3"/>
  <c r="BM2271" i="3"/>
  <c r="BJ2278" i="3"/>
  <c r="BL2277" i="3"/>
  <c r="BN2279" i="3"/>
  <c r="BK2279" i="3"/>
  <c r="BJ2226" i="3"/>
  <c r="BM2226" i="3"/>
  <c r="BM2227" i="3"/>
  <c r="BN2229" i="3"/>
  <c r="BK2229" i="3"/>
  <c r="BM2230" i="3"/>
  <c r="BN2232" i="3"/>
  <c r="BK2232" i="3"/>
  <c r="BM2233" i="3"/>
  <c r="BL2236" i="3"/>
  <c r="BJ2236" i="3"/>
  <c r="AB2240" i="3"/>
  <c r="AR2240" i="3"/>
  <c r="BH2240" i="3"/>
  <c r="AJ2240" i="3"/>
  <c r="AZ2240" i="3"/>
  <c r="T2240" i="3"/>
  <c r="BD2240" i="3"/>
  <c r="BM2241" i="3"/>
  <c r="AL2243" i="3"/>
  <c r="BN2246" i="3"/>
  <c r="BK2246" i="3"/>
  <c r="BC2240" i="3"/>
  <c r="AM2240" i="3"/>
  <c r="W2240" i="3"/>
  <c r="BB2240" i="3"/>
  <c r="AL2240" i="3"/>
  <c r="V2240" i="3"/>
  <c r="BE2240" i="3"/>
  <c r="AO2240" i="3"/>
  <c r="Y2240" i="3"/>
  <c r="AW2243" i="3"/>
  <c r="AG2243" i="3"/>
  <c r="Q2243" i="3"/>
  <c r="AZ2243" i="3"/>
  <c r="AJ2243" i="3"/>
  <c r="T2243" i="3"/>
  <c r="AY2243" i="3"/>
  <c r="AI2243" i="3"/>
  <c r="S2243" i="3"/>
  <c r="BM2242" i="3"/>
  <c r="AT2243" i="3"/>
  <c r="BN2250" i="3"/>
  <c r="BK2250" i="3"/>
  <c r="BN2252" i="3"/>
  <c r="BK2252" i="3"/>
  <c r="BJ2254" i="3"/>
  <c r="BN2255" i="3"/>
  <c r="BK2255" i="3"/>
  <c r="BK2239" i="3"/>
  <c r="BN2244" i="3"/>
  <c r="BK2244" i="3"/>
  <c r="BJ2260" i="3"/>
  <c r="BJ2262" i="3"/>
  <c r="BJ2264" i="3"/>
  <c r="BJ2266" i="3"/>
  <c r="BJ2268" i="3"/>
  <c r="P2240" i="3"/>
  <c r="BN2248" i="3"/>
  <c r="AQ2249" i="3"/>
  <c r="V2249" i="3"/>
  <c r="AU2249" i="3"/>
  <c r="Z2249" i="3"/>
  <c r="AY2249" i="3"/>
  <c r="AD2249" i="3"/>
  <c r="BH2249" i="3"/>
  <c r="AR2249" i="3"/>
  <c r="AB2249" i="3"/>
  <c r="BM2251" i="3"/>
  <c r="BL2255" i="3"/>
  <c r="BJ2255" i="3"/>
  <c r="BJ2257" i="3"/>
  <c r="O2258" i="3"/>
  <c r="AP2247" i="3"/>
  <c r="V2247" i="3"/>
  <c r="AT2247" i="3"/>
  <c r="BE2247" i="3"/>
  <c r="AO2247" i="3"/>
  <c r="Y2247" i="3"/>
  <c r="BH2247" i="3"/>
  <c r="AR2247" i="3"/>
  <c r="AB2247" i="3"/>
  <c r="BG2247" i="3"/>
  <c r="AQ2247" i="3"/>
  <c r="BJ2261" i="3"/>
  <c r="BN2262" i="3"/>
  <c r="BJ2265" i="3"/>
  <c r="BM2265" i="3"/>
  <c r="BM2268" i="3"/>
  <c r="AY2258" i="3"/>
  <c r="AD2258" i="3"/>
  <c r="BI2258" i="3"/>
  <c r="AM2258" i="3"/>
  <c r="R2258" i="3"/>
  <c r="AW2258" i="3"/>
  <c r="AA2258" i="3"/>
  <c r="BD2258" i="3"/>
  <c r="AN2258" i="3"/>
  <c r="X2258" i="3"/>
  <c r="BL2262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X2267" i="3"/>
  <c r="AB2267" i="3"/>
  <c r="AF2267" i="3"/>
  <c r="AJ2267" i="3"/>
  <c r="AN2267" i="3"/>
  <c r="AR2267" i="3"/>
  <c r="AV2267" i="3"/>
  <c r="AZ2267" i="3"/>
  <c r="BD2267" i="3"/>
  <c r="BH2267" i="3"/>
  <c r="M2267" i="3"/>
  <c r="Q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N2267" i="3"/>
  <c r="AD2267" i="3"/>
  <c r="AT2267" i="3"/>
  <c r="R2267" i="3"/>
  <c r="AH2267" i="3"/>
  <c r="AX2267" i="3"/>
  <c r="V2267" i="3"/>
  <c r="AL2267" i="3"/>
  <c r="BB2267" i="3"/>
  <c r="Z2267" i="3"/>
  <c r="AP2267" i="3"/>
  <c r="BF2267" i="3"/>
  <c r="BJ2271" i="3"/>
  <c r="BM2225" i="3"/>
  <c r="BL2272" i="3"/>
  <c r="BJ2272" i="3"/>
  <c r="BM2275" i="3"/>
  <c r="BN2270" i="3"/>
  <c r="BK2270" i="3"/>
  <c r="BK2274" i="3"/>
  <c r="BN2274" i="3"/>
  <c r="BM2277" i="3"/>
  <c r="BM2279" i="3"/>
  <c r="BL2273" i="3"/>
  <c r="BN2273" i="3"/>
  <c r="BK2273" i="3"/>
  <c r="AP2118" i="3"/>
  <c r="AX2077" i="3"/>
  <c r="AJ2162" i="3"/>
  <c r="K2144" i="3"/>
  <c r="X2122" i="3"/>
  <c r="K2061" i="3"/>
  <c r="L2218" i="3"/>
  <c r="L2206" i="3"/>
  <c r="L2187" i="3"/>
  <c r="K2186" i="3"/>
  <c r="L2185" i="3"/>
  <c r="K2184" i="3"/>
  <c r="L2154" i="3"/>
  <c r="K2154" i="3"/>
  <c r="K2150" i="3"/>
  <c r="L2129" i="3"/>
  <c r="K2129" i="3"/>
  <c r="L2103" i="3"/>
  <c r="L2097" i="3"/>
  <c r="L2093" i="3"/>
  <c r="K2093" i="3"/>
  <c r="L2092" i="3"/>
  <c r="L2091" i="3"/>
  <c r="K2059" i="3"/>
  <c r="K2053" i="3"/>
  <c r="K2049" i="3"/>
  <c r="AR2049" i="3" s="1"/>
  <c r="W2220" i="3"/>
  <c r="K2214" i="3"/>
  <c r="K2152" i="3"/>
  <c r="BC2220" i="3"/>
  <c r="L2212" i="3"/>
  <c r="L2210" i="3"/>
  <c r="K2210" i="3"/>
  <c r="L2167" i="3"/>
  <c r="M2167" i="3" s="1"/>
  <c r="K2167" i="3"/>
  <c r="L2165" i="3"/>
  <c r="K2165" i="3"/>
  <c r="L2161" i="3"/>
  <c r="BB2161" i="3" s="1"/>
  <c r="K2161" i="3"/>
  <c r="L2157" i="3"/>
  <c r="K2132" i="3"/>
  <c r="L2081" i="3"/>
  <c r="AP2077" i="3"/>
  <c r="K2062" i="3"/>
  <c r="L2041" i="3"/>
  <c r="L2038" i="3"/>
  <c r="AP2038" i="3" s="1"/>
  <c r="K2038" i="3"/>
  <c r="K2036" i="3"/>
  <c r="K2034" i="3"/>
  <c r="L2222" i="3"/>
  <c r="AY2222" i="3" s="1"/>
  <c r="K2222" i="3"/>
  <c r="L2202" i="3"/>
  <c r="L2200" i="3"/>
  <c r="K2200" i="3"/>
  <c r="L2198" i="3"/>
  <c r="K2198" i="3"/>
  <c r="L2196" i="3"/>
  <c r="K2196" i="3"/>
  <c r="L2194" i="3"/>
  <c r="K2194" i="3"/>
  <c r="L2192" i="3"/>
  <c r="K2192" i="3"/>
  <c r="L2190" i="3"/>
  <c r="K2190" i="3"/>
  <c r="L2188" i="3"/>
  <c r="K2180" i="3"/>
  <c r="L2175" i="3"/>
  <c r="K2175" i="3"/>
  <c r="L2153" i="3"/>
  <c r="K2153" i="3"/>
  <c r="L2150" i="3"/>
  <c r="AI2150" i="3" s="1"/>
  <c r="K2148" i="3"/>
  <c r="L2146" i="3"/>
  <c r="K2146" i="3"/>
  <c r="L2142" i="3"/>
  <c r="K2140" i="3"/>
  <c r="L2138" i="3"/>
  <c r="K2138" i="3"/>
  <c r="K2136" i="3"/>
  <c r="L2120" i="3"/>
  <c r="K2120" i="3"/>
  <c r="R2120" i="3" s="1"/>
  <c r="K2112" i="3"/>
  <c r="AP2112" i="3" s="1"/>
  <c r="L2111" i="3"/>
  <c r="K2091" i="3"/>
  <c r="L2090" i="3"/>
  <c r="K2088" i="3"/>
  <c r="AC2088" i="3" s="1"/>
  <c r="V2077" i="3"/>
  <c r="K2076" i="3"/>
  <c r="K2072" i="3"/>
  <c r="K2066" i="3"/>
  <c r="K2064" i="3"/>
  <c r="K2046" i="3"/>
  <c r="K2044" i="3"/>
  <c r="L2042" i="3"/>
  <c r="BC2042" i="3" s="1"/>
  <c r="K2042" i="3"/>
  <c r="AP2114" i="3"/>
  <c r="L2173" i="3"/>
  <c r="K2158" i="3"/>
  <c r="S2158" i="3" s="1"/>
  <c r="L2088" i="3"/>
  <c r="L2084" i="3"/>
  <c r="L2072" i="3"/>
  <c r="K2216" i="3"/>
  <c r="X2216" i="3" s="1"/>
  <c r="L2204" i="3"/>
  <c r="L2224" i="3"/>
  <c r="K2218" i="3"/>
  <c r="BG2218" i="3" s="1"/>
  <c r="K2206" i="3"/>
  <c r="L2205" i="3"/>
  <c r="K2205" i="3"/>
  <c r="L2201" i="3"/>
  <c r="L2199" i="3"/>
  <c r="L2197" i="3"/>
  <c r="L2195" i="3"/>
  <c r="L2193" i="3"/>
  <c r="L2191" i="3"/>
  <c r="L2189" i="3"/>
  <c r="L2178" i="3"/>
  <c r="L2174" i="3"/>
  <c r="K2168" i="3"/>
  <c r="K2160" i="3"/>
  <c r="L2149" i="3"/>
  <c r="L2145" i="3"/>
  <c r="K2145" i="3"/>
  <c r="K2142" i="3"/>
  <c r="L2141" i="3"/>
  <c r="L2137" i="3"/>
  <c r="K2137" i="3"/>
  <c r="K2128" i="3"/>
  <c r="K2103" i="3"/>
  <c r="L2102" i="3"/>
  <c r="K2097" i="3"/>
  <c r="AX2097" i="3" s="1"/>
  <c r="L2080" i="3"/>
  <c r="L2067" i="3"/>
  <c r="K2067" i="3"/>
  <c r="L2045" i="3"/>
  <c r="K2037" i="3"/>
  <c r="L2029" i="3"/>
  <c r="K2029" i="3"/>
  <c r="AQ2218" i="3"/>
  <c r="Q2211" i="3"/>
  <c r="AA2220" i="3"/>
  <c r="AE2220" i="3"/>
  <c r="AM2220" i="3"/>
  <c r="O2220" i="3"/>
  <c r="AU2220" i="3"/>
  <c r="L2169" i="3"/>
  <c r="Q2162" i="3"/>
  <c r="O2162" i="3"/>
  <c r="AO2162" i="3"/>
  <c r="T2162" i="3"/>
  <c r="AZ2162" i="3"/>
  <c r="AE2162" i="3"/>
  <c r="BE2162" i="3"/>
  <c r="O2150" i="3"/>
  <c r="AU2150" i="3"/>
  <c r="S2150" i="3"/>
  <c r="AY2150" i="3"/>
  <c r="AE2150" i="3"/>
  <c r="AE2212" i="3"/>
  <c r="BC2212" i="3"/>
  <c r="O2212" i="3"/>
  <c r="AM2212" i="3"/>
  <c r="BG2212" i="3"/>
  <c r="W2212" i="3"/>
  <c r="AQ2212" i="3"/>
  <c r="AJ2175" i="3"/>
  <c r="AR2175" i="3"/>
  <c r="T2175" i="3"/>
  <c r="AZ2175" i="3"/>
  <c r="BH2175" i="3"/>
  <c r="N2161" i="3"/>
  <c r="AU2212" i="3"/>
  <c r="AU2218" i="3"/>
  <c r="S2218" i="3"/>
  <c r="AY2218" i="3"/>
  <c r="AM2218" i="3"/>
  <c r="AA2212" i="3"/>
  <c r="BG2210" i="3"/>
  <c r="L2177" i="3"/>
  <c r="V2161" i="3"/>
  <c r="Q2145" i="3"/>
  <c r="BA2145" i="3"/>
  <c r="N2073" i="3"/>
  <c r="R2073" i="3"/>
  <c r="AL2073" i="3"/>
  <c r="BF2073" i="3"/>
  <c r="V2073" i="3"/>
  <c r="AX2073" i="3"/>
  <c r="Z2073" i="3"/>
  <c r="BB2073" i="3"/>
  <c r="AH2073" i="3"/>
  <c r="AP2073" i="3"/>
  <c r="W2030" i="3"/>
  <c r="AQ2030" i="3"/>
  <c r="AE2030" i="3"/>
  <c r="BC2030" i="3"/>
  <c r="O2030" i="3"/>
  <c r="BG2030" i="3"/>
  <c r="AA2030" i="3"/>
  <c r="AM2030" i="3"/>
  <c r="AU2030" i="3"/>
  <c r="L2213" i="3"/>
  <c r="K2213" i="3"/>
  <c r="K2204" i="3"/>
  <c r="L2203" i="3"/>
  <c r="K2203" i="3"/>
  <c r="K2187" i="3"/>
  <c r="L2184" i="3"/>
  <c r="L2180" i="3"/>
  <c r="K2177" i="3"/>
  <c r="K2174" i="3"/>
  <c r="AR2174" i="3" s="1"/>
  <c r="L2172" i="3"/>
  <c r="K2169" i="3"/>
  <c r="K2166" i="3"/>
  <c r="K2164" i="3"/>
  <c r="L2160" i="3"/>
  <c r="S2160" i="3" s="1"/>
  <c r="L2159" i="3"/>
  <c r="K2159" i="3"/>
  <c r="L2152" i="3"/>
  <c r="L2151" i="3"/>
  <c r="K2151" i="3"/>
  <c r="L2144" i="3"/>
  <c r="L2143" i="3"/>
  <c r="K2143" i="3"/>
  <c r="U2137" i="3"/>
  <c r="L2135" i="3"/>
  <c r="K2135" i="3"/>
  <c r="L2130" i="3"/>
  <c r="K2130" i="3"/>
  <c r="K2209" i="3"/>
  <c r="AP2209" i="3" s="1"/>
  <c r="K2202" i="3"/>
  <c r="AO2202" i="3" s="1"/>
  <c r="K2201" i="3"/>
  <c r="K2199" i="3"/>
  <c r="K2197" i="3"/>
  <c r="K2195" i="3"/>
  <c r="AX2195" i="3" s="1"/>
  <c r="K2193" i="3"/>
  <c r="K2191" i="3"/>
  <c r="K2189" i="3"/>
  <c r="K2183" i="3"/>
  <c r="M2183" i="3" s="1"/>
  <c r="K2179" i="3"/>
  <c r="K2171" i="3"/>
  <c r="M2171" i="3" s="1"/>
  <c r="Y2162" i="3"/>
  <c r="AA2158" i="3"/>
  <c r="K2157" i="3"/>
  <c r="AA2150" i="3"/>
  <c r="K2149" i="3"/>
  <c r="AA2142" i="3"/>
  <c r="K2141" i="3"/>
  <c r="K2131" i="3"/>
  <c r="N2118" i="3"/>
  <c r="R2118" i="3"/>
  <c r="AX2118" i="3"/>
  <c r="Z2118" i="3"/>
  <c r="BF2118" i="3"/>
  <c r="AH2118" i="3"/>
  <c r="N2114" i="3"/>
  <c r="R2114" i="3"/>
  <c r="AX2114" i="3"/>
  <c r="Z2114" i="3"/>
  <c r="BF2114" i="3"/>
  <c r="AH2114" i="3"/>
  <c r="R2097" i="3"/>
  <c r="AH2097" i="3"/>
  <c r="M2050" i="3"/>
  <c r="S2050" i="3"/>
  <c r="AT2050" i="3"/>
  <c r="AD2050" i="3"/>
  <c r="Y2050" i="3"/>
  <c r="AO2050" i="3"/>
  <c r="AY2050" i="3"/>
  <c r="K2224" i="3"/>
  <c r="AS2224" i="3" s="1"/>
  <c r="L2223" i="3"/>
  <c r="K2223" i="3"/>
  <c r="L2221" i="3"/>
  <c r="K2221" i="3"/>
  <c r="L2219" i="3"/>
  <c r="K2219" i="3"/>
  <c r="L2217" i="3"/>
  <c r="K2217" i="3"/>
  <c r="L2215" i="3"/>
  <c r="K2215" i="3"/>
  <c r="K2208" i="3"/>
  <c r="L2207" i="3"/>
  <c r="K2207" i="3"/>
  <c r="K2188" i="3"/>
  <c r="L2186" i="3"/>
  <c r="K2185" i="3"/>
  <c r="K2182" i="3"/>
  <c r="AB2182" i="3" s="1"/>
  <c r="K2181" i="3"/>
  <c r="K2178" i="3"/>
  <c r="L2176" i="3"/>
  <c r="K2173" i="3"/>
  <c r="K2170" i="3"/>
  <c r="L2168" i="3"/>
  <c r="K2163" i="3"/>
  <c r="L2156" i="3"/>
  <c r="S2156" i="3" s="1"/>
  <c r="L2155" i="3"/>
  <c r="K2155" i="3"/>
  <c r="L2148" i="3"/>
  <c r="AI2148" i="3" s="1"/>
  <c r="L2147" i="3"/>
  <c r="K2147" i="3"/>
  <c r="L2140" i="3"/>
  <c r="AY2140" i="3" s="1"/>
  <c r="L2139" i="3"/>
  <c r="K2139" i="3"/>
  <c r="AK2137" i="3"/>
  <c r="L2136" i="3"/>
  <c r="AE2136" i="3" s="1"/>
  <c r="L2132" i="3"/>
  <c r="AE2132" i="3" s="1"/>
  <c r="AK2129" i="3"/>
  <c r="N2112" i="3"/>
  <c r="BF2112" i="3"/>
  <c r="L2123" i="3"/>
  <c r="K2123" i="3"/>
  <c r="K2119" i="3"/>
  <c r="K2116" i="3"/>
  <c r="K2115" i="3"/>
  <c r="K2113" i="3"/>
  <c r="K2110" i="3"/>
  <c r="L2109" i="3"/>
  <c r="L2108" i="3"/>
  <c r="L2105" i="3"/>
  <c r="L2104" i="3"/>
  <c r="AS2104" i="3" s="1"/>
  <c r="K2098" i="3"/>
  <c r="K2074" i="3"/>
  <c r="Y2067" i="3"/>
  <c r="L2064" i="3"/>
  <c r="L2058" i="3"/>
  <c r="K2058" i="3"/>
  <c r="L2057" i="3"/>
  <c r="K2057" i="3"/>
  <c r="W2042" i="3"/>
  <c r="BF2038" i="3"/>
  <c r="L2128" i="3"/>
  <c r="L2127" i="3"/>
  <c r="K2127" i="3"/>
  <c r="L2124" i="3"/>
  <c r="L2119" i="3"/>
  <c r="K2117" i="3"/>
  <c r="L2115" i="3"/>
  <c r="L2113" i="3"/>
  <c r="K2111" i="3"/>
  <c r="L2110" i="3"/>
  <c r="AD2110" i="3" s="1"/>
  <c r="K2106" i="3"/>
  <c r="R2091" i="3"/>
  <c r="AH2091" i="3"/>
  <c r="K2075" i="3"/>
  <c r="BG2042" i="3"/>
  <c r="L2134" i="3"/>
  <c r="L2133" i="3"/>
  <c r="K2133" i="3"/>
  <c r="L2126" i="3"/>
  <c r="AA2126" i="3" s="1"/>
  <c r="L2125" i="3"/>
  <c r="K2125" i="3"/>
  <c r="L2121" i="3"/>
  <c r="K2121" i="3"/>
  <c r="L2117" i="3"/>
  <c r="K2109" i="3"/>
  <c r="L2107" i="3"/>
  <c r="K2105" i="3"/>
  <c r="BA2102" i="3"/>
  <c r="K2100" i="3"/>
  <c r="K2086" i="3"/>
  <c r="K2081" i="3"/>
  <c r="N2077" i="3"/>
  <c r="R2077" i="3"/>
  <c r="AL2077" i="3"/>
  <c r="BF2077" i="3"/>
  <c r="Z2077" i="3"/>
  <c r="BB2077" i="3"/>
  <c r="AH2077" i="3"/>
  <c r="L2056" i="3"/>
  <c r="K2107" i="3"/>
  <c r="L2106" i="3"/>
  <c r="L2100" i="3"/>
  <c r="L2099" i="3"/>
  <c r="K2099" i="3"/>
  <c r="L2098" i="3"/>
  <c r="K2096" i="3"/>
  <c r="K2094" i="3"/>
  <c r="L2089" i="3"/>
  <c r="K2089" i="3"/>
  <c r="L2086" i="3"/>
  <c r="K2083" i="3"/>
  <c r="BC2083" i="3" s="1"/>
  <c r="K2082" i="3"/>
  <c r="L2079" i="3"/>
  <c r="K2079" i="3"/>
  <c r="K2078" i="3"/>
  <c r="L2076" i="3"/>
  <c r="L2069" i="3"/>
  <c r="K2069" i="3"/>
  <c r="K2068" i="3"/>
  <c r="L2060" i="3"/>
  <c r="P2060" i="3" s="1"/>
  <c r="K2047" i="3"/>
  <c r="AB2047" i="3" s="1"/>
  <c r="L2036" i="3"/>
  <c r="Z2036" i="3" s="1"/>
  <c r="L2032" i="3"/>
  <c r="BG2032" i="3" s="1"/>
  <c r="L2101" i="3"/>
  <c r="K2101" i="3"/>
  <c r="L2096" i="3"/>
  <c r="AC2096" i="3" s="1"/>
  <c r="L2095" i="3"/>
  <c r="K2095" i="3"/>
  <c r="L2094" i="3"/>
  <c r="K2092" i="3"/>
  <c r="K2090" i="3"/>
  <c r="L2087" i="3"/>
  <c r="K2087" i="3"/>
  <c r="K2085" i="3"/>
  <c r="K2084" i="3"/>
  <c r="L2082" i="3"/>
  <c r="K2080" i="3"/>
  <c r="AD2080" i="3" s="1"/>
  <c r="K2070" i="3"/>
  <c r="L2068" i="3"/>
  <c r="L2053" i="3"/>
  <c r="X2053" i="3" s="1"/>
  <c r="K2045" i="3"/>
  <c r="K2039" i="3"/>
  <c r="L2035" i="3"/>
  <c r="BA2029" i="3"/>
  <c r="L2051" i="3"/>
  <c r="K2051" i="3"/>
  <c r="K2048" i="3"/>
  <c r="L2044" i="3"/>
  <c r="L2043" i="3"/>
  <c r="K2043" i="3"/>
  <c r="K2040" i="3"/>
  <c r="L2039" i="3"/>
  <c r="L2037" i="3"/>
  <c r="X2037" i="3" s="1"/>
  <c r="L2078" i="3"/>
  <c r="L2074" i="3"/>
  <c r="L2071" i="3"/>
  <c r="K2071" i="3"/>
  <c r="L2070" i="3"/>
  <c r="L2066" i="3"/>
  <c r="L2065" i="3"/>
  <c r="K2065" i="3"/>
  <c r="L2055" i="3"/>
  <c r="K2055" i="3"/>
  <c r="L2052" i="3"/>
  <c r="K2052" i="3"/>
  <c r="K2041" i="3"/>
  <c r="L2040" i="3"/>
  <c r="AA2040" i="3" s="1"/>
  <c r="K2035" i="3"/>
  <c r="L2034" i="3"/>
  <c r="AA2034" i="3" s="1"/>
  <c r="L2033" i="3"/>
  <c r="K2033" i="3"/>
  <c r="L2031" i="3"/>
  <c r="K2031" i="3"/>
  <c r="Y2224" i="3"/>
  <c r="BF2224" i="3"/>
  <c r="T2216" i="3"/>
  <c r="AJ2216" i="3"/>
  <c r="AZ2216" i="3"/>
  <c r="Q2216" i="3"/>
  <c r="AG2216" i="3"/>
  <c r="AW2216" i="3"/>
  <c r="N2216" i="3"/>
  <c r="AD2216" i="3"/>
  <c r="AT2216" i="3"/>
  <c r="AA2216" i="3"/>
  <c r="O2216" i="3"/>
  <c r="AI2216" i="3"/>
  <c r="BA2211" i="3"/>
  <c r="AK2211" i="3"/>
  <c r="U2211" i="3"/>
  <c r="AP2174" i="3"/>
  <c r="AB2222" i="3"/>
  <c r="BI2221" i="3"/>
  <c r="BG2220" i="3"/>
  <c r="AQ2220" i="3"/>
  <c r="Z2217" i="3"/>
  <c r="BF2217" i="3"/>
  <c r="AQ2217" i="3"/>
  <c r="AB2217" i="3"/>
  <c r="BH2217" i="3"/>
  <c r="BH2214" i="3"/>
  <c r="V2214" i="3"/>
  <c r="AW2211" i="3"/>
  <c r="AG2211" i="3"/>
  <c r="AL2209" i="3"/>
  <c r="W2209" i="3"/>
  <c r="BC2209" i="3"/>
  <c r="AN2209" i="3"/>
  <c r="BH2202" i="3"/>
  <c r="O2202" i="3"/>
  <c r="N2201" i="3"/>
  <c r="R2201" i="3"/>
  <c r="V2201" i="3"/>
  <c r="Z2201" i="3"/>
  <c r="AD2201" i="3"/>
  <c r="AH2201" i="3"/>
  <c r="AL2201" i="3"/>
  <c r="AP2201" i="3"/>
  <c r="O2201" i="3"/>
  <c r="T2201" i="3"/>
  <c r="Y2201" i="3"/>
  <c r="AE2201" i="3"/>
  <c r="AJ2201" i="3"/>
  <c r="AO2201" i="3"/>
  <c r="AT2201" i="3"/>
  <c r="AX2201" i="3"/>
  <c r="BB2201" i="3"/>
  <c r="BF2201" i="3"/>
  <c r="P2201" i="3"/>
  <c r="U2201" i="3"/>
  <c r="AA2201" i="3"/>
  <c r="AF2201" i="3"/>
  <c r="AK2201" i="3"/>
  <c r="AQ2201" i="3"/>
  <c r="AU2201" i="3"/>
  <c r="AY2201" i="3"/>
  <c r="BC2201" i="3"/>
  <c r="BG2201" i="3"/>
  <c r="M2201" i="3"/>
  <c r="S2201" i="3"/>
  <c r="X2201" i="3"/>
  <c r="AC2201" i="3"/>
  <c r="AI2201" i="3"/>
  <c r="AN2201" i="3"/>
  <c r="AS2201" i="3"/>
  <c r="AW2201" i="3"/>
  <c r="BA2201" i="3"/>
  <c r="BE2201" i="3"/>
  <c r="BI2201" i="3"/>
  <c r="Q2201" i="3"/>
  <c r="W2201" i="3"/>
  <c r="AB2201" i="3"/>
  <c r="AG2201" i="3"/>
  <c r="AM2201" i="3"/>
  <c r="AR2201" i="3"/>
  <c r="AV2201" i="3"/>
  <c r="AZ2201" i="3"/>
  <c r="BD2201" i="3"/>
  <c r="BH2201" i="3"/>
  <c r="N2199" i="3"/>
  <c r="AD2199" i="3"/>
  <c r="AT2199" i="3"/>
  <c r="O2199" i="3"/>
  <c r="AJ2199" i="3"/>
  <c r="BE2199" i="3"/>
  <c r="AC2199" i="3"/>
  <c r="AY2199" i="3"/>
  <c r="U2199" i="3"/>
  <c r="AQ2199" i="3"/>
  <c r="Q2199" i="3"/>
  <c r="AM2199" i="3"/>
  <c r="BH2199" i="3"/>
  <c r="AD2197" i="3"/>
  <c r="O2197" i="3"/>
  <c r="BE2197" i="3"/>
  <c r="BA2197" i="3"/>
  <c r="AS2197" i="3"/>
  <c r="AM2197" i="3"/>
  <c r="AH2195" i="3"/>
  <c r="P2195" i="3"/>
  <c r="BC2195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T2193" i="3"/>
  <c r="Y2193" i="3"/>
  <c r="AE2193" i="3"/>
  <c r="AJ2193" i="3"/>
  <c r="AO2193" i="3"/>
  <c r="AU2193" i="3"/>
  <c r="AZ2193" i="3"/>
  <c r="BE2193" i="3"/>
  <c r="M2193" i="3"/>
  <c r="S2193" i="3"/>
  <c r="X2193" i="3"/>
  <c r="AC2193" i="3"/>
  <c r="AI2193" i="3"/>
  <c r="AN2193" i="3"/>
  <c r="AS2193" i="3"/>
  <c r="AY2193" i="3"/>
  <c r="BD2193" i="3"/>
  <c r="BI2193" i="3"/>
  <c r="P2193" i="3"/>
  <c r="U2193" i="3"/>
  <c r="AA2193" i="3"/>
  <c r="AF2193" i="3"/>
  <c r="AK2193" i="3"/>
  <c r="AQ2193" i="3"/>
  <c r="AV2193" i="3"/>
  <c r="BA2193" i="3"/>
  <c r="BG2193" i="3"/>
  <c r="Q2193" i="3"/>
  <c r="W2193" i="3"/>
  <c r="AB2193" i="3"/>
  <c r="AG2193" i="3"/>
  <c r="AM2193" i="3"/>
  <c r="AR2193" i="3"/>
  <c r="AW2193" i="3"/>
  <c r="BC2193" i="3"/>
  <c r="BH2193" i="3"/>
  <c r="N2191" i="3"/>
  <c r="Z2191" i="3"/>
  <c r="AD2191" i="3"/>
  <c r="AP2191" i="3"/>
  <c r="AT2191" i="3"/>
  <c r="BF2191" i="3"/>
  <c r="O2191" i="3"/>
  <c r="AE2191" i="3"/>
  <c r="AJ2191" i="3"/>
  <c r="AU2191" i="3"/>
  <c r="AZ2191" i="3"/>
  <c r="BE2191" i="3"/>
  <c r="P2191" i="3"/>
  <c r="U2191" i="3"/>
  <c r="AA2191" i="3"/>
  <c r="AF2191" i="3"/>
  <c r="AK2191" i="3"/>
  <c r="AQ2191" i="3"/>
  <c r="AV2191" i="3"/>
  <c r="BA2191" i="3"/>
  <c r="BG2191" i="3"/>
  <c r="M2191" i="3"/>
  <c r="S2191" i="3"/>
  <c r="X2191" i="3"/>
  <c r="AC2191" i="3"/>
  <c r="AI2191" i="3"/>
  <c r="AN2191" i="3"/>
  <c r="AS2191" i="3"/>
  <c r="AY2191" i="3"/>
  <c r="BD2191" i="3"/>
  <c r="BI2191" i="3"/>
  <c r="Q2191" i="3"/>
  <c r="W2191" i="3"/>
  <c r="AB2191" i="3"/>
  <c r="AG2191" i="3"/>
  <c r="AM2191" i="3"/>
  <c r="AR2191" i="3"/>
  <c r="AW2191" i="3"/>
  <c r="BC2191" i="3"/>
  <c r="BH2191" i="3"/>
  <c r="AD2189" i="3"/>
  <c r="O2189" i="3"/>
  <c r="BE2189" i="3"/>
  <c r="BA2189" i="3"/>
  <c r="AW2189" i="3"/>
  <c r="AN2189" i="3"/>
  <c r="P2186" i="3"/>
  <c r="T2186" i="3"/>
  <c r="X2186" i="3"/>
  <c r="AB2186" i="3"/>
  <c r="AF2186" i="3"/>
  <c r="AJ2186" i="3"/>
  <c r="AN2186" i="3"/>
  <c r="AR2186" i="3"/>
  <c r="AV2186" i="3"/>
  <c r="AZ2186" i="3"/>
  <c r="BD2186" i="3"/>
  <c r="BH2186" i="3"/>
  <c r="M2186" i="3"/>
  <c r="Q2186" i="3"/>
  <c r="U2186" i="3"/>
  <c r="Y2186" i="3"/>
  <c r="AC2186" i="3"/>
  <c r="AG2186" i="3"/>
  <c r="AK2186" i="3"/>
  <c r="AO2186" i="3"/>
  <c r="AS2186" i="3"/>
  <c r="AW2186" i="3"/>
  <c r="BA2186" i="3"/>
  <c r="BE2186" i="3"/>
  <c r="BI2186" i="3"/>
  <c r="R2186" i="3"/>
  <c r="Z2186" i="3"/>
  <c r="AH2186" i="3"/>
  <c r="AP2186" i="3"/>
  <c r="AX2186" i="3"/>
  <c r="BF2186" i="3"/>
  <c r="S2186" i="3"/>
  <c r="AA2186" i="3"/>
  <c r="AI2186" i="3"/>
  <c r="AQ2186" i="3"/>
  <c r="AY2186" i="3"/>
  <c r="BG2186" i="3"/>
  <c r="O2186" i="3"/>
  <c r="AE2186" i="3"/>
  <c r="AU2186" i="3"/>
  <c r="N2186" i="3"/>
  <c r="V2186" i="3"/>
  <c r="AD2186" i="3"/>
  <c r="AL2186" i="3"/>
  <c r="AT2186" i="3"/>
  <c r="BB2186" i="3"/>
  <c r="W2186" i="3"/>
  <c r="AM2186" i="3"/>
  <c r="BC2186" i="3"/>
  <c r="P2176" i="3"/>
  <c r="T2176" i="3"/>
  <c r="X2176" i="3"/>
  <c r="AB2176" i="3"/>
  <c r="AF2176" i="3"/>
  <c r="AJ2176" i="3"/>
  <c r="AN2176" i="3"/>
  <c r="AR2176" i="3"/>
  <c r="AV2176" i="3"/>
  <c r="AZ2176" i="3"/>
  <c r="BD2176" i="3"/>
  <c r="BH2176" i="3"/>
  <c r="M2176" i="3"/>
  <c r="Q2176" i="3"/>
  <c r="U2176" i="3"/>
  <c r="Y2176" i="3"/>
  <c r="AC2176" i="3"/>
  <c r="AG2176" i="3"/>
  <c r="AK2176" i="3"/>
  <c r="AO2176" i="3"/>
  <c r="AS2176" i="3"/>
  <c r="AW2176" i="3"/>
  <c r="BA2176" i="3"/>
  <c r="BE2176" i="3"/>
  <c r="BI2176" i="3"/>
  <c r="R2176" i="3"/>
  <c r="Z2176" i="3"/>
  <c r="AH2176" i="3"/>
  <c r="AP2176" i="3"/>
  <c r="AX2176" i="3"/>
  <c r="BF2176" i="3"/>
  <c r="S2176" i="3"/>
  <c r="AA2176" i="3"/>
  <c r="AI2176" i="3"/>
  <c r="AQ2176" i="3"/>
  <c r="AY2176" i="3"/>
  <c r="BG2176" i="3"/>
  <c r="N2176" i="3"/>
  <c r="V2176" i="3"/>
  <c r="AD2176" i="3"/>
  <c r="AL2176" i="3"/>
  <c r="AT2176" i="3"/>
  <c r="BB2176" i="3"/>
  <c r="O2176" i="3"/>
  <c r="W2176" i="3"/>
  <c r="AE2176" i="3"/>
  <c r="AM2176" i="3"/>
  <c r="AU2176" i="3"/>
  <c r="BC2176" i="3"/>
  <c r="P2168" i="3"/>
  <c r="T2168" i="3"/>
  <c r="X2168" i="3"/>
  <c r="AB2168" i="3"/>
  <c r="AF2168" i="3"/>
  <c r="AJ2168" i="3"/>
  <c r="AN2168" i="3"/>
  <c r="AR2168" i="3"/>
  <c r="AV2168" i="3"/>
  <c r="AZ2168" i="3"/>
  <c r="BD2168" i="3"/>
  <c r="BH2168" i="3"/>
  <c r="M2168" i="3"/>
  <c r="Q2168" i="3"/>
  <c r="U2168" i="3"/>
  <c r="Y2168" i="3"/>
  <c r="AC2168" i="3"/>
  <c r="AG2168" i="3"/>
  <c r="AK2168" i="3"/>
  <c r="AO2168" i="3"/>
  <c r="AS2168" i="3"/>
  <c r="AW2168" i="3"/>
  <c r="BA2168" i="3"/>
  <c r="BE2168" i="3"/>
  <c r="BI2168" i="3"/>
  <c r="R2168" i="3"/>
  <c r="Z2168" i="3"/>
  <c r="AH2168" i="3"/>
  <c r="AP2168" i="3"/>
  <c r="AX2168" i="3"/>
  <c r="BF2168" i="3"/>
  <c r="S2168" i="3"/>
  <c r="AA2168" i="3"/>
  <c r="AI2168" i="3"/>
  <c r="AQ2168" i="3"/>
  <c r="AY2168" i="3"/>
  <c r="BG2168" i="3"/>
  <c r="N2168" i="3"/>
  <c r="V2168" i="3"/>
  <c r="AD2168" i="3"/>
  <c r="AL2168" i="3"/>
  <c r="AT2168" i="3"/>
  <c r="BB2168" i="3"/>
  <c r="O2168" i="3"/>
  <c r="W2168" i="3"/>
  <c r="AE2168" i="3"/>
  <c r="AM2168" i="3"/>
  <c r="AU2168" i="3"/>
  <c r="BC2168" i="3"/>
  <c r="N2211" i="3"/>
  <c r="R2211" i="3"/>
  <c r="V2211" i="3"/>
  <c r="Z2211" i="3"/>
  <c r="AD2211" i="3"/>
  <c r="AH2211" i="3"/>
  <c r="AL2211" i="3"/>
  <c r="AP2211" i="3"/>
  <c r="AT2211" i="3"/>
  <c r="AX2211" i="3"/>
  <c r="BB2211" i="3"/>
  <c r="BF2211" i="3"/>
  <c r="O2211" i="3"/>
  <c r="S2211" i="3"/>
  <c r="W2211" i="3"/>
  <c r="AA2211" i="3"/>
  <c r="AE2211" i="3"/>
  <c r="AI2211" i="3"/>
  <c r="AM2211" i="3"/>
  <c r="AQ2211" i="3"/>
  <c r="AU2211" i="3"/>
  <c r="AY2211" i="3"/>
  <c r="BC2211" i="3"/>
  <c r="BG2211" i="3"/>
  <c r="P2211" i="3"/>
  <c r="T2211" i="3"/>
  <c r="X2211" i="3"/>
  <c r="AB2211" i="3"/>
  <c r="AF2211" i="3"/>
  <c r="AJ2211" i="3"/>
  <c r="AN2211" i="3"/>
  <c r="AR2211" i="3"/>
  <c r="AV2211" i="3"/>
  <c r="AZ2211" i="3"/>
  <c r="BD2211" i="3"/>
  <c r="BH2211" i="3"/>
  <c r="AP2223" i="3"/>
  <c r="P2220" i="3"/>
  <c r="T2220" i="3"/>
  <c r="X2220" i="3"/>
  <c r="AB2220" i="3"/>
  <c r="AF2220" i="3"/>
  <c r="AJ2220" i="3"/>
  <c r="AN2220" i="3"/>
  <c r="AR2220" i="3"/>
  <c r="AV2220" i="3"/>
  <c r="AZ2220" i="3"/>
  <c r="BD2220" i="3"/>
  <c r="BH2220" i="3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AW2217" i="3"/>
  <c r="AG2217" i="3"/>
  <c r="N2215" i="3"/>
  <c r="AV2215" i="3"/>
  <c r="BE2213" i="3"/>
  <c r="AO2213" i="3"/>
  <c r="P2212" i="3"/>
  <c r="T2212" i="3"/>
  <c r="X2212" i="3"/>
  <c r="AB2212" i="3"/>
  <c r="AF2212" i="3"/>
  <c r="AJ2212" i="3"/>
  <c r="AN2212" i="3"/>
  <c r="AR2212" i="3"/>
  <c r="AV2212" i="3"/>
  <c r="AZ2212" i="3"/>
  <c r="BD2212" i="3"/>
  <c r="BH2212" i="3"/>
  <c r="M2212" i="3"/>
  <c r="Q2212" i="3"/>
  <c r="U2212" i="3"/>
  <c r="Y2212" i="3"/>
  <c r="AC2212" i="3"/>
  <c r="AG2212" i="3"/>
  <c r="AK2212" i="3"/>
  <c r="AO2212" i="3"/>
  <c r="AS2212" i="3"/>
  <c r="AW2212" i="3"/>
  <c r="BA2212" i="3"/>
  <c r="BE2212" i="3"/>
  <c r="BI2212" i="3"/>
  <c r="N2212" i="3"/>
  <c r="R2212" i="3"/>
  <c r="V2212" i="3"/>
  <c r="Z2212" i="3"/>
  <c r="AD2212" i="3"/>
  <c r="AH2212" i="3"/>
  <c r="AL2212" i="3"/>
  <c r="AP2212" i="3"/>
  <c r="AT2212" i="3"/>
  <c r="AX2212" i="3"/>
  <c r="BB2212" i="3"/>
  <c r="BF2212" i="3"/>
  <c r="BI2211" i="3"/>
  <c r="AS2211" i="3"/>
  <c r="AC2211" i="3"/>
  <c r="M2211" i="3"/>
  <c r="AW2209" i="3"/>
  <c r="AG2209" i="3"/>
  <c r="P2208" i="3"/>
  <c r="T2208" i="3"/>
  <c r="X2208" i="3"/>
  <c r="AB2208" i="3"/>
  <c r="AF2208" i="3"/>
  <c r="AJ2208" i="3"/>
  <c r="AN2208" i="3"/>
  <c r="AR2208" i="3"/>
  <c r="AV2208" i="3"/>
  <c r="AZ2208" i="3"/>
  <c r="BD2208" i="3"/>
  <c r="BH2208" i="3"/>
  <c r="M2208" i="3"/>
  <c r="Q2208" i="3"/>
  <c r="U2208" i="3"/>
  <c r="Y2208" i="3"/>
  <c r="AC2208" i="3"/>
  <c r="AG2208" i="3"/>
  <c r="AK2208" i="3"/>
  <c r="AO2208" i="3"/>
  <c r="AS2208" i="3"/>
  <c r="AW2208" i="3"/>
  <c r="BA2208" i="3"/>
  <c r="BE2208" i="3"/>
  <c r="BI2208" i="3"/>
  <c r="N2208" i="3"/>
  <c r="R2208" i="3"/>
  <c r="V2208" i="3"/>
  <c r="Z2208" i="3"/>
  <c r="AD2208" i="3"/>
  <c r="AH2208" i="3"/>
  <c r="AL2208" i="3"/>
  <c r="AP2208" i="3"/>
  <c r="AT2208" i="3"/>
  <c r="AX2208" i="3"/>
  <c r="BB2208" i="3"/>
  <c r="BF2208" i="3"/>
  <c r="O2208" i="3"/>
  <c r="S2208" i="3"/>
  <c r="W2208" i="3"/>
  <c r="AA2208" i="3"/>
  <c r="AE2208" i="3"/>
  <c r="AI2208" i="3"/>
  <c r="AM2208" i="3"/>
  <c r="AQ2208" i="3"/>
  <c r="AU2208" i="3"/>
  <c r="AY2208" i="3"/>
  <c r="BC2208" i="3"/>
  <c r="BG2208" i="3"/>
  <c r="AD2207" i="3"/>
  <c r="AT2207" i="3"/>
  <c r="O2207" i="3"/>
  <c r="AE2207" i="3"/>
  <c r="AU2207" i="3"/>
  <c r="M2207" i="3"/>
  <c r="AC2207" i="3"/>
  <c r="BI2207" i="3"/>
  <c r="AB2207" i="3"/>
  <c r="AR2207" i="3"/>
  <c r="BH2207" i="3"/>
  <c r="BE2207" i="3"/>
  <c r="P2188" i="3"/>
  <c r="T2188" i="3"/>
  <c r="AF2188" i="3"/>
  <c r="AJ2188" i="3"/>
  <c r="AV2188" i="3"/>
  <c r="AZ2188" i="3"/>
  <c r="O2188" i="3"/>
  <c r="U2188" i="3"/>
  <c r="AK2188" i="3"/>
  <c r="AP2188" i="3"/>
  <c r="BF2188" i="3"/>
  <c r="AI2188" i="3"/>
  <c r="AA2188" i="3"/>
  <c r="AG2188" i="3"/>
  <c r="AW2188" i="3"/>
  <c r="BB2188" i="3"/>
  <c r="S2188" i="3"/>
  <c r="Y2188" i="3"/>
  <c r="AT2188" i="3"/>
  <c r="AY2188" i="3"/>
  <c r="R2188" i="3"/>
  <c r="W2188" i="3"/>
  <c r="AM2188" i="3"/>
  <c r="AS2188" i="3"/>
  <c r="BI2188" i="3"/>
  <c r="X2182" i="3"/>
  <c r="AN2182" i="3"/>
  <c r="BD2182" i="3"/>
  <c r="U2182" i="3"/>
  <c r="AK2182" i="3"/>
  <c r="BA2182" i="3"/>
  <c r="Z2182" i="3"/>
  <c r="BF2182" i="3"/>
  <c r="AQ2182" i="3"/>
  <c r="V2182" i="3"/>
  <c r="BB2182" i="3"/>
  <c r="AM2182" i="3"/>
  <c r="P2178" i="3"/>
  <c r="T2178" i="3"/>
  <c r="X2178" i="3"/>
  <c r="AB2178" i="3"/>
  <c r="AF2178" i="3"/>
  <c r="AJ2178" i="3"/>
  <c r="AN2178" i="3"/>
  <c r="AR2178" i="3"/>
  <c r="AV2178" i="3"/>
  <c r="AZ2178" i="3"/>
  <c r="BD2178" i="3"/>
  <c r="BH2178" i="3"/>
  <c r="M2178" i="3"/>
  <c r="Q2178" i="3"/>
  <c r="U2178" i="3"/>
  <c r="Y2178" i="3"/>
  <c r="AC2178" i="3"/>
  <c r="AG2178" i="3"/>
  <c r="AK2178" i="3"/>
  <c r="AO2178" i="3"/>
  <c r="AS2178" i="3"/>
  <c r="AW2178" i="3"/>
  <c r="BA2178" i="3"/>
  <c r="BE2178" i="3"/>
  <c r="BI2178" i="3"/>
  <c r="R2178" i="3"/>
  <c r="Z2178" i="3"/>
  <c r="AH2178" i="3"/>
  <c r="AP2178" i="3"/>
  <c r="AX2178" i="3"/>
  <c r="BF2178" i="3"/>
  <c r="S2178" i="3"/>
  <c r="AA2178" i="3"/>
  <c r="AI2178" i="3"/>
  <c r="AQ2178" i="3"/>
  <c r="AY2178" i="3"/>
  <c r="BG2178" i="3"/>
  <c r="N2178" i="3"/>
  <c r="V2178" i="3"/>
  <c r="AD2178" i="3"/>
  <c r="AL2178" i="3"/>
  <c r="AT2178" i="3"/>
  <c r="BB2178" i="3"/>
  <c r="O2178" i="3"/>
  <c r="W2178" i="3"/>
  <c r="AE2178" i="3"/>
  <c r="AM2178" i="3"/>
  <c r="AU2178" i="3"/>
  <c r="BC2178" i="3"/>
  <c r="T2170" i="3"/>
  <c r="X2170" i="3"/>
  <c r="AJ2170" i="3"/>
  <c r="AN2170" i="3"/>
  <c r="AZ2170" i="3"/>
  <c r="BD2170" i="3"/>
  <c r="Q2170" i="3"/>
  <c r="U2170" i="3"/>
  <c r="AG2170" i="3"/>
  <c r="AK2170" i="3"/>
  <c r="AW2170" i="3"/>
  <c r="BA2170" i="3"/>
  <c r="R2170" i="3"/>
  <c r="Z2170" i="3"/>
  <c r="AX2170" i="3"/>
  <c r="BF2170" i="3"/>
  <c r="AI2170" i="3"/>
  <c r="AQ2170" i="3"/>
  <c r="N2170" i="3"/>
  <c r="V2170" i="3"/>
  <c r="AT2170" i="3"/>
  <c r="BB2170" i="3"/>
  <c r="AE2170" i="3"/>
  <c r="AM2170" i="3"/>
  <c r="P2204" i="3"/>
  <c r="T2204" i="3"/>
  <c r="X2204" i="3"/>
  <c r="AB2204" i="3"/>
  <c r="AF2204" i="3"/>
  <c r="AJ2204" i="3"/>
  <c r="AN2204" i="3"/>
  <c r="AR2204" i="3"/>
  <c r="AV2204" i="3"/>
  <c r="AZ2204" i="3"/>
  <c r="BD2204" i="3"/>
  <c r="BH2204" i="3"/>
  <c r="S2204" i="3"/>
  <c r="AE2204" i="3"/>
  <c r="AM2204" i="3"/>
  <c r="AU2204" i="3"/>
  <c r="BC2204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W2204" i="3"/>
  <c r="AA2204" i="3"/>
  <c r="AI2204" i="3"/>
  <c r="AQ2204" i="3"/>
  <c r="AY2204" i="3"/>
  <c r="BG2204" i="3"/>
  <c r="V2203" i="3"/>
  <c r="AP2203" i="3"/>
  <c r="BB2203" i="3"/>
  <c r="AA2203" i="3"/>
  <c r="AM2203" i="3"/>
  <c r="BG2203" i="3"/>
  <c r="U2203" i="3"/>
  <c r="AO2203" i="3"/>
  <c r="BA2203" i="3"/>
  <c r="X2203" i="3"/>
  <c r="AJ2203" i="3"/>
  <c r="BD2203" i="3"/>
  <c r="AU2222" i="3"/>
  <c r="AE2222" i="3"/>
  <c r="O2222" i="3"/>
  <c r="N2221" i="3"/>
  <c r="R2221" i="3"/>
  <c r="V2221" i="3"/>
  <c r="Z2221" i="3"/>
  <c r="AD2221" i="3"/>
  <c r="AH2221" i="3"/>
  <c r="AL2221" i="3"/>
  <c r="AP2221" i="3"/>
  <c r="AT2221" i="3"/>
  <c r="AX2221" i="3"/>
  <c r="BB2221" i="3"/>
  <c r="BF2221" i="3"/>
  <c r="O2221" i="3"/>
  <c r="S2221" i="3"/>
  <c r="W2221" i="3"/>
  <c r="AA2221" i="3"/>
  <c r="AE2221" i="3"/>
  <c r="AI2221" i="3"/>
  <c r="AM2221" i="3"/>
  <c r="AQ2221" i="3"/>
  <c r="AU2221" i="3"/>
  <c r="AY2221" i="3"/>
  <c r="BC2221" i="3"/>
  <c r="BG2221" i="3"/>
  <c r="P2221" i="3"/>
  <c r="T2221" i="3"/>
  <c r="X2221" i="3"/>
  <c r="AB2221" i="3"/>
  <c r="AF2221" i="3"/>
  <c r="AJ2221" i="3"/>
  <c r="AN2221" i="3"/>
  <c r="AR2221" i="3"/>
  <c r="AV2221" i="3"/>
  <c r="AZ2221" i="3"/>
  <c r="BD2221" i="3"/>
  <c r="BH2221" i="3"/>
  <c r="AY2220" i="3"/>
  <c r="AI2220" i="3"/>
  <c r="S2220" i="3"/>
  <c r="P2218" i="3"/>
  <c r="T2218" i="3"/>
  <c r="X2218" i="3"/>
  <c r="AB2218" i="3"/>
  <c r="AF2218" i="3"/>
  <c r="AJ2218" i="3"/>
  <c r="AN2218" i="3"/>
  <c r="AR2218" i="3"/>
  <c r="AV2218" i="3"/>
  <c r="AZ2218" i="3"/>
  <c r="BD2218" i="3"/>
  <c r="BH2218" i="3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BI2217" i="3"/>
  <c r="AS2217" i="3"/>
  <c r="AC2217" i="3"/>
  <c r="M2217" i="3"/>
  <c r="AW2215" i="3"/>
  <c r="O2214" i="3"/>
  <c r="N2213" i="3"/>
  <c r="R2213" i="3"/>
  <c r="V2213" i="3"/>
  <c r="Z2213" i="3"/>
  <c r="AD2213" i="3"/>
  <c r="AH2213" i="3"/>
  <c r="AL2213" i="3"/>
  <c r="AP2213" i="3"/>
  <c r="AT2213" i="3"/>
  <c r="AX2213" i="3"/>
  <c r="BB2213" i="3"/>
  <c r="BF2213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AY2212" i="3"/>
  <c r="AI2212" i="3"/>
  <c r="S2212" i="3"/>
  <c r="BE2211" i="3"/>
  <c r="AO2211" i="3"/>
  <c r="Y2211" i="3"/>
  <c r="T2210" i="3"/>
  <c r="AJ2210" i="3"/>
  <c r="AZ2210" i="3"/>
  <c r="Q2210" i="3"/>
  <c r="AG2210" i="3"/>
  <c r="AW2210" i="3"/>
  <c r="N2210" i="3"/>
  <c r="AD2210" i="3"/>
  <c r="AT2210" i="3"/>
  <c r="BI2209" i="3"/>
  <c r="AC2209" i="3"/>
  <c r="M2209" i="3"/>
  <c r="T2206" i="3"/>
  <c r="X2206" i="3"/>
  <c r="AJ2206" i="3"/>
  <c r="AN2206" i="3"/>
  <c r="AZ2206" i="3"/>
  <c r="BD2206" i="3"/>
  <c r="Q2206" i="3"/>
  <c r="U2206" i="3"/>
  <c r="AG2206" i="3"/>
  <c r="AK2206" i="3"/>
  <c r="AW2206" i="3"/>
  <c r="BA2206" i="3"/>
  <c r="N2206" i="3"/>
  <c r="R2206" i="3"/>
  <c r="AD2206" i="3"/>
  <c r="AH2206" i="3"/>
  <c r="AT2206" i="3"/>
  <c r="AX2206" i="3"/>
  <c r="O2206" i="3"/>
  <c r="S2206" i="3"/>
  <c r="AE2206" i="3"/>
  <c r="AI2206" i="3"/>
  <c r="AU2206" i="3"/>
  <c r="AY2206" i="3"/>
  <c r="N2205" i="3"/>
  <c r="R2205" i="3"/>
  <c r="V2205" i="3"/>
  <c r="Z2205" i="3"/>
  <c r="AD2205" i="3"/>
  <c r="AH2205" i="3"/>
  <c r="AL2205" i="3"/>
  <c r="AP2205" i="3"/>
  <c r="AT2205" i="3"/>
  <c r="AX2205" i="3"/>
  <c r="BB2205" i="3"/>
  <c r="BF2205" i="3"/>
  <c r="O2205" i="3"/>
  <c r="S2205" i="3"/>
  <c r="W2205" i="3"/>
  <c r="AA2205" i="3"/>
  <c r="AE2205" i="3"/>
  <c r="AI2205" i="3"/>
  <c r="AM2205" i="3"/>
  <c r="AQ2205" i="3"/>
  <c r="AU2205" i="3"/>
  <c r="AY2205" i="3"/>
  <c r="BC2205" i="3"/>
  <c r="BG2205" i="3"/>
  <c r="Y2205" i="3"/>
  <c r="AO2205" i="3"/>
  <c r="BA2205" i="3"/>
  <c r="BI2205" i="3"/>
  <c r="P2205" i="3"/>
  <c r="T2205" i="3"/>
  <c r="X2205" i="3"/>
  <c r="AB2205" i="3"/>
  <c r="AF2205" i="3"/>
  <c r="AJ2205" i="3"/>
  <c r="AN2205" i="3"/>
  <c r="AR2205" i="3"/>
  <c r="AV2205" i="3"/>
  <c r="AZ2205" i="3"/>
  <c r="BD2205" i="3"/>
  <c r="BH2205" i="3"/>
  <c r="M2205" i="3"/>
  <c r="Q2205" i="3"/>
  <c r="U2205" i="3"/>
  <c r="AC2205" i="3"/>
  <c r="AG2205" i="3"/>
  <c r="AK2205" i="3"/>
  <c r="AS2205" i="3"/>
  <c r="AW2205" i="3"/>
  <c r="BE2205" i="3"/>
  <c r="P2200" i="3"/>
  <c r="T2200" i="3"/>
  <c r="X2200" i="3"/>
  <c r="AB2200" i="3"/>
  <c r="AF2200" i="3"/>
  <c r="AJ2200" i="3"/>
  <c r="AN2200" i="3"/>
  <c r="AR2200" i="3"/>
  <c r="AV2200" i="3"/>
  <c r="AZ2200" i="3"/>
  <c r="BD2200" i="3"/>
  <c r="BH2200" i="3"/>
  <c r="O2200" i="3"/>
  <c r="U2200" i="3"/>
  <c r="Z2200" i="3"/>
  <c r="AE2200" i="3"/>
  <c r="AK2200" i="3"/>
  <c r="AP2200" i="3"/>
  <c r="AU2200" i="3"/>
  <c r="BA2200" i="3"/>
  <c r="BF2200" i="3"/>
  <c r="Q2200" i="3"/>
  <c r="V2200" i="3"/>
  <c r="AA2200" i="3"/>
  <c r="AG2200" i="3"/>
  <c r="AL2200" i="3"/>
  <c r="AQ2200" i="3"/>
  <c r="AW2200" i="3"/>
  <c r="BB2200" i="3"/>
  <c r="BG2200" i="3"/>
  <c r="M2200" i="3"/>
  <c r="R2200" i="3"/>
  <c r="W2200" i="3"/>
  <c r="AC2200" i="3"/>
  <c r="AH2200" i="3"/>
  <c r="AM2200" i="3"/>
  <c r="AS2200" i="3"/>
  <c r="AX2200" i="3"/>
  <c r="BC2200" i="3"/>
  <c r="BI2200" i="3"/>
  <c r="N2200" i="3"/>
  <c r="S2200" i="3"/>
  <c r="Y2200" i="3"/>
  <c r="AD2200" i="3"/>
  <c r="AI2200" i="3"/>
  <c r="AO2200" i="3"/>
  <c r="AT2200" i="3"/>
  <c r="AY2200" i="3"/>
  <c r="BE2200" i="3"/>
  <c r="P2198" i="3"/>
  <c r="T2198" i="3"/>
  <c r="X2198" i="3"/>
  <c r="AB2198" i="3"/>
  <c r="AF2198" i="3"/>
  <c r="AJ2198" i="3"/>
  <c r="AN2198" i="3"/>
  <c r="AR2198" i="3"/>
  <c r="AV2198" i="3"/>
  <c r="AZ2198" i="3"/>
  <c r="BD2198" i="3"/>
  <c r="BH2198" i="3"/>
  <c r="O2198" i="3"/>
  <c r="U2198" i="3"/>
  <c r="Z2198" i="3"/>
  <c r="AE2198" i="3"/>
  <c r="AK2198" i="3"/>
  <c r="AP2198" i="3"/>
  <c r="AU2198" i="3"/>
  <c r="BA2198" i="3"/>
  <c r="BF2198" i="3"/>
  <c r="Q2198" i="3"/>
  <c r="V2198" i="3"/>
  <c r="AA2198" i="3"/>
  <c r="AG2198" i="3"/>
  <c r="AL2198" i="3"/>
  <c r="AQ2198" i="3"/>
  <c r="AW2198" i="3"/>
  <c r="BB2198" i="3"/>
  <c r="BG2198" i="3"/>
  <c r="M2198" i="3"/>
  <c r="R2198" i="3"/>
  <c r="W2198" i="3"/>
  <c r="AC2198" i="3"/>
  <c r="AH2198" i="3"/>
  <c r="AM2198" i="3"/>
  <c r="AS2198" i="3"/>
  <c r="AX2198" i="3"/>
  <c r="BC2198" i="3"/>
  <c r="BI2198" i="3"/>
  <c r="N2198" i="3"/>
  <c r="S2198" i="3"/>
  <c r="Y2198" i="3"/>
  <c r="AD2198" i="3"/>
  <c r="AI2198" i="3"/>
  <c r="AO2198" i="3"/>
  <c r="AT2198" i="3"/>
  <c r="AY2198" i="3"/>
  <c r="BE2198" i="3"/>
  <c r="P2196" i="3"/>
  <c r="T2196" i="3"/>
  <c r="X2196" i="3"/>
  <c r="AB2196" i="3"/>
  <c r="AF2196" i="3"/>
  <c r="AJ2196" i="3"/>
  <c r="AN2196" i="3"/>
  <c r="AR2196" i="3"/>
  <c r="AV2196" i="3"/>
  <c r="AZ2196" i="3"/>
  <c r="BD2196" i="3"/>
  <c r="BH2196" i="3"/>
  <c r="O2196" i="3"/>
  <c r="U2196" i="3"/>
  <c r="Z2196" i="3"/>
  <c r="AE2196" i="3"/>
  <c r="AK2196" i="3"/>
  <c r="AP2196" i="3"/>
  <c r="AU2196" i="3"/>
  <c r="BA2196" i="3"/>
  <c r="BF2196" i="3"/>
  <c r="N2196" i="3"/>
  <c r="S2196" i="3"/>
  <c r="Y2196" i="3"/>
  <c r="AD2196" i="3"/>
  <c r="AI2196" i="3"/>
  <c r="AO2196" i="3"/>
  <c r="AT2196" i="3"/>
  <c r="AY2196" i="3"/>
  <c r="BE2196" i="3"/>
  <c r="Q2196" i="3"/>
  <c r="V2196" i="3"/>
  <c r="AA2196" i="3"/>
  <c r="AG2196" i="3"/>
  <c r="AL2196" i="3"/>
  <c r="AQ2196" i="3"/>
  <c r="AW2196" i="3"/>
  <c r="BB2196" i="3"/>
  <c r="BG2196" i="3"/>
  <c r="M2196" i="3"/>
  <c r="R2196" i="3"/>
  <c r="W2196" i="3"/>
  <c r="AC2196" i="3"/>
  <c r="AH2196" i="3"/>
  <c r="AM2196" i="3"/>
  <c r="AS2196" i="3"/>
  <c r="AX2196" i="3"/>
  <c r="BC2196" i="3"/>
  <c r="BI2196" i="3"/>
  <c r="P2194" i="3"/>
  <c r="T2194" i="3"/>
  <c r="X2194" i="3"/>
  <c r="AB2194" i="3"/>
  <c r="AF2194" i="3"/>
  <c r="AJ2194" i="3"/>
  <c r="AN2194" i="3"/>
  <c r="AR2194" i="3"/>
  <c r="AV2194" i="3"/>
  <c r="AZ2194" i="3"/>
  <c r="BD2194" i="3"/>
  <c r="BH2194" i="3"/>
  <c r="O2194" i="3"/>
  <c r="U2194" i="3"/>
  <c r="Z2194" i="3"/>
  <c r="AE2194" i="3"/>
  <c r="AK2194" i="3"/>
  <c r="AP2194" i="3"/>
  <c r="AU2194" i="3"/>
  <c r="BA2194" i="3"/>
  <c r="BF2194" i="3"/>
  <c r="Q2194" i="3"/>
  <c r="V2194" i="3"/>
  <c r="AA2194" i="3"/>
  <c r="AG2194" i="3"/>
  <c r="AL2194" i="3"/>
  <c r="AQ2194" i="3"/>
  <c r="AW2194" i="3"/>
  <c r="BB2194" i="3"/>
  <c r="BG2194" i="3"/>
  <c r="N2194" i="3"/>
  <c r="S2194" i="3"/>
  <c r="Y2194" i="3"/>
  <c r="AD2194" i="3"/>
  <c r="AI2194" i="3"/>
  <c r="AO2194" i="3"/>
  <c r="AT2194" i="3"/>
  <c r="AY2194" i="3"/>
  <c r="BE2194" i="3"/>
  <c r="M2194" i="3"/>
  <c r="R2194" i="3"/>
  <c r="W2194" i="3"/>
  <c r="AC2194" i="3"/>
  <c r="AH2194" i="3"/>
  <c r="AM2194" i="3"/>
  <c r="AS2194" i="3"/>
  <c r="AX2194" i="3"/>
  <c r="BC2194" i="3"/>
  <c r="BI2194" i="3"/>
  <c r="P2192" i="3"/>
  <c r="T2192" i="3"/>
  <c r="X2192" i="3"/>
  <c r="AB2192" i="3"/>
  <c r="AF2192" i="3"/>
  <c r="AJ2192" i="3"/>
  <c r="AN2192" i="3"/>
  <c r="AR2192" i="3"/>
  <c r="AV2192" i="3"/>
  <c r="AZ2192" i="3"/>
  <c r="BD2192" i="3"/>
  <c r="BH2192" i="3"/>
  <c r="O2192" i="3"/>
  <c r="U2192" i="3"/>
  <c r="Z2192" i="3"/>
  <c r="AE2192" i="3"/>
  <c r="AK2192" i="3"/>
  <c r="AP2192" i="3"/>
  <c r="AU2192" i="3"/>
  <c r="BA2192" i="3"/>
  <c r="BF2192" i="3"/>
  <c r="Q2192" i="3"/>
  <c r="V2192" i="3"/>
  <c r="AA2192" i="3"/>
  <c r="AG2192" i="3"/>
  <c r="AL2192" i="3"/>
  <c r="AQ2192" i="3"/>
  <c r="AW2192" i="3"/>
  <c r="BB2192" i="3"/>
  <c r="BG2192" i="3"/>
  <c r="M2192" i="3"/>
  <c r="R2192" i="3"/>
  <c r="W2192" i="3"/>
  <c r="AC2192" i="3"/>
  <c r="AH2192" i="3"/>
  <c r="AM2192" i="3"/>
  <c r="AS2192" i="3"/>
  <c r="AX2192" i="3"/>
  <c r="BC2192" i="3"/>
  <c r="BI2192" i="3"/>
  <c r="N2192" i="3"/>
  <c r="S2192" i="3"/>
  <c r="Y2192" i="3"/>
  <c r="AD2192" i="3"/>
  <c r="AI2192" i="3"/>
  <c r="AO2192" i="3"/>
  <c r="AT2192" i="3"/>
  <c r="AY2192" i="3"/>
  <c r="BE2192" i="3"/>
  <c r="P2190" i="3"/>
  <c r="T2190" i="3"/>
  <c r="X2190" i="3"/>
  <c r="AB2190" i="3"/>
  <c r="AF2190" i="3"/>
  <c r="AJ2190" i="3"/>
  <c r="AN2190" i="3"/>
  <c r="AR2190" i="3"/>
  <c r="AV2190" i="3"/>
  <c r="AZ2190" i="3"/>
  <c r="BD2190" i="3"/>
  <c r="BH2190" i="3"/>
  <c r="O2190" i="3"/>
  <c r="U2190" i="3"/>
  <c r="Z2190" i="3"/>
  <c r="AE2190" i="3"/>
  <c r="AK2190" i="3"/>
  <c r="AP2190" i="3"/>
  <c r="AU2190" i="3"/>
  <c r="BA2190" i="3"/>
  <c r="BF2190" i="3"/>
  <c r="N2190" i="3"/>
  <c r="S2190" i="3"/>
  <c r="Y2190" i="3"/>
  <c r="AD2190" i="3"/>
  <c r="AI2190" i="3"/>
  <c r="AO2190" i="3"/>
  <c r="AT2190" i="3"/>
  <c r="AY2190" i="3"/>
  <c r="BE2190" i="3"/>
  <c r="Q2190" i="3"/>
  <c r="V2190" i="3"/>
  <c r="AA2190" i="3"/>
  <c r="AG2190" i="3"/>
  <c r="AL2190" i="3"/>
  <c r="AQ2190" i="3"/>
  <c r="AW2190" i="3"/>
  <c r="BB2190" i="3"/>
  <c r="BG2190" i="3"/>
  <c r="M2190" i="3"/>
  <c r="R2190" i="3"/>
  <c r="W2190" i="3"/>
  <c r="AC2190" i="3"/>
  <c r="AH2190" i="3"/>
  <c r="AM2190" i="3"/>
  <c r="AS2190" i="3"/>
  <c r="AX2190" i="3"/>
  <c r="BC2190" i="3"/>
  <c r="BI2190" i="3"/>
  <c r="P2184" i="3"/>
  <c r="T2184" i="3"/>
  <c r="X2184" i="3"/>
  <c r="AB2184" i="3"/>
  <c r="AF2184" i="3"/>
  <c r="AJ2184" i="3"/>
  <c r="AN2184" i="3"/>
  <c r="AR2184" i="3"/>
  <c r="AV2184" i="3"/>
  <c r="AZ2184" i="3"/>
  <c r="BD2184" i="3"/>
  <c r="BH2184" i="3"/>
  <c r="M2184" i="3"/>
  <c r="Q2184" i="3"/>
  <c r="U2184" i="3"/>
  <c r="Y2184" i="3"/>
  <c r="AC2184" i="3"/>
  <c r="AG2184" i="3"/>
  <c r="AK2184" i="3"/>
  <c r="AO2184" i="3"/>
  <c r="AS2184" i="3"/>
  <c r="AW2184" i="3"/>
  <c r="BA2184" i="3"/>
  <c r="BE2184" i="3"/>
  <c r="BI2184" i="3"/>
  <c r="R2184" i="3"/>
  <c r="Z2184" i="3"/>
  <c r="AH2184" i="3"/>
  <c r="AP2184" i="3"/>
  <c r="AX2184" i="3"/>
  <c r="BF2184" i="3"/>
  <c r="S2184" i="3"/>
  <c r="AA2184" i="3"/>
  <c r="AI2184" i="3"/>
  <c r="AQ2184" i="3"/>
  <c r="AY2184" i="3"/>
  <c r="BG2184" i="3"/>
  <c r="N2184" i="3"/>
  <c r="V2184" i="3"/>
  <c r="AD2184" i="3"/>
  <c r="AL2184" i="3"/>
  <c r="AT2184" i="3"/>
  <c r="BB2184" i="3"/>
  <c r="O2184" i="3"/>
  <c r="W2184" i="3"/>
  <c r="AE2184" i="3"/>
  <c r="AM2184" i="3"/>
  <c r="AU2184" i="3"/>
  <c r="BC2184" i="3"/>
  <c r="T2180" i="3"/>
  <c r="X2180" i="3"/>
  <c r="AN2180" i="3"/>
  <c r="AR2180" i="3"/>
  <c r="BH2180" i="3"/>
  <c r="Q2180" i="3"/>
  <c r="AG2180" i="3"/>
  <c r="AK2180" i="3"/>
  <c r="BA2180" i="3"/>
  <c r="BE2180" i="3"/>
  <c r="AH2180" i="3"/>
  <c r="AX2180" i="3"/>
  <c r="AI2180" i="3"/>
  <c r="AQ2180" i="3"/>
  <c r="V2180" i="3"/>
  <c r="AD2180" i="3"/>
  <c r="O2180" i="3"/>
  <c r="AE2180" i="3"/>
  <c r="P2172" i="3"/>
  <c r="T2172" i="3"/>
  <c r="X2172" i="3"/>
  <c r="AB2172" i="3"/>
  <c r="AF2172" i="3"/>
  <c r="AJ2172" i="3"/>
  <c r="AN2172" i="3"/>
  <c r="AR2172" i="3"/>
  <c r="AV2172" i="3"/>
  <c r="AZ2172" i="3"/>
  <c r="BD2172" i="3"/>
  <c r="BH2172" i="3"/>
  <c r="M2172" i="3"/>
  <c r="Q2172" i="3"/>
  <c r="U2172" i="3"/>
  <c r="Y2172" i="3"/>
  <c r="AC2172" i="3"/>
  <c r="AG2172" i="3"/>
  <c r="AK2172" i="3"/>
  <c r="AO2172" i="3"/>
  <c r="AS2172" i="3"/>
  <c r="AW2172" i="3"/>
  <c r="BA2172" i="3"/>
  <c r="BE2172" i="3"/>
  <c r="BI2172" i="3"/>
  <c r="R2172" i="3"/>
  <c r="Z2172" i="3"/>
  <c r="AH2172" i="3"/>
  <c r="AP2172" i="3"/>
  <c r="AX2172" i="3"/>
  <c r="BF2172" i="3"/>
  <c r="S2172" i="3"/>
  <c r="AA2172" i="3"/>
  <c r="AI2172" i="3"/>
  <c r="AQ2172" i="3"/>
  <c r="AY2172" i="3"/>
  <c r="BG2172" i="3"/>
  <c r="N2172" i="3"/>
  <c r="V2172" i="3"/>
  <c r="AD2172" i="3"/>
  <c r="AL2172" i="3"/>
  <c r="AT2172" i="3"/>
  <c r="BB2172" i="3"/>
  <c r="O2172" i="3"/>
  <c r="W2172" i="3"/>
  <c r="AE2172" i="3"/>
  <c r="AM2172" i="3"/>
  <c r="AU2172" i="3"/>
  <c r="BC2172" i="3"/>
  <c r="T2185" i="3"/>
  <c r="BH2181" i="3"/>
  <c r="AR2181" i="3"/>
  <c r="AJ2181" i="3"/>
  <c r="AB2181" i="3"/>
  <c r="X2111" i="3"/>
  <c r="AN2111" i="3"/>
  <c r="BD2111" i="3"/>
  <c r="AV2111" i="3"/>
  <c r="P2111" i="3"/>
  <c r="X2090" i="3"/>
  <c r="AN2090" i="3"/>
  <c r="Y2090" i="3"/>
  <c r="AG2090" i="3"/>
  <c r="T2090" i="3"/>
  <c r="AB2090" i="3"/>
  <c r="BH2090" i="3"/>
  <c r="BI2090" i="3"/>
  <c r="U2090" i="3"/>
  <c r="P2054" i="3"/>
  <c r="T2054" i="3"/>
  <c r="X2054" i="3"/>
  <c r="AB2054" i="3"/>
  <c r="AF2054" i="3"/>
  <c r="AJ2054" i="3"/>
  <c r="AN2054" i="3"/>
  <c r="AR2054" i="3"/>
  <c r="AV2054" i="3"/>
  <c r="AZ2054" i="3"/>
  <c r="BD2054" i="3"/>
  <c r="BH2054" i="3"/>
  <c r="O2054" i="3"/>
  <c r="U2054" i="3"/>
  <c r="Z2054" i="3"/>
  <c r="AE2054" i="3"/>
  <c r="AK2054" i="3"/>
  <c r="AP2054" i="3"/>
  <c r="AU2054" i="3"/>
  <c r="BA2054" i="3"/>
  <c r="BF2054" i="3"/>
  <c r="Q2054" i="3"/>
  <c r="V2054" i="3"/>
  <c r="AA2054" i="3"/>
  <c r="AG2054" i="3"/>
  <c r="AL2054" i="3"/>
  <c r="AQ2054" i="3"/>
  <c r="AW2054" i="3"/>
  <c r="BB2054" i="3"/>
  <c r="BG2054" i="3"/>
  <c r="M2054" i="3"/>
  <c r="R2054" i="3"/>
  <c r="W2054" i="3"/>
  <c r="AC2054" i="3"/>
  <c r="AH2054" i="3"/>
  <c r="AM2054" i="3"/>
  <c r="AS2054" i="3"/>
  <c r="AX2054" i="3"/>
  <c r="BC2054" i="3"/>
  <c r="BI2054" i="3"/>
  <c r="N2054" i="3"/>
  <c r="AI2054" i="3"/>
  <c r="BE2054" i="3"/>
  <c r="S2054" i="3"/>
  <c r="AO2054" i="3"/>
  <c r="AY2054" i="3"/>
  <c r="Y2054" i="3"/>
  <c r="AD2054" i="3"/>
  <c r="AT2054" i="3"/>
  <c r="AJ2039" i="3"/>
  <c r="AR2039" i="3"/>
  <c r="AZ2039" i="3"/>
  <c r="V2039" i="3"/>
  <c r="AD2039" i="3"/>
  <c r="AT2039" i="3"/>
  <c r="P2039" i="3"/>
  <c r="AF2039" i="3"/>
  <c r="AN2039" i="3"/>
  <c r="AH2039" i="3"/>
  <c r="AP2039" i="3"/>
  <c r="R2039" i="3"/>
  <c r="BF2039" i="3"/>
  <c r="BE2187" i="3"/>
  <c r="AW2187" i="3"/>
  <c r="AO2187" i="3"/>
  <c r="AG2187" i="3"/>
  <c r="Y2187" i="3"/>
  <c r="BE2185" i="3"/>
  <c r="AW2185" i="3"/>
  <c r="AO2185" i="3"/>
  <c r="AG2185" i="3"/>
  <c r="Y2185" i="3"/>
  <c r="BE2183" i="3"/>
  <c r="AW2183" i="3"/>
  <c r="AO2183" i="3"/>
  <c r="AG2183" i="3"/>
  <c r="Y2183" i="3"/>
  <c r="BE2181" i="3"/>
  <c r="AW2181" i="3"/>
  <c r="AG2181" i="3"/>
  <c r="Y2181" i="3"/>
  <c r="BE2179" i="3"/>
  <c r="AW2179" i="3"/>
  <c r="AO2179" i="3"/>
  <c r="AG2179" i="3"/>
  <c r="Y2179" i="3"/>
  <c r="BE2177" i="3"/>
  <c r="AW2177" i="3"/>
  <c r="AO2177" i="3"/>
  <c r="AG2177" i="3"/>
  <c r="Y2177" i="3"/>
  <c r="Q2177" i="3"/>
  <c r="BE2175" i="3"/>
  <c r="AW2175" i="3"/>
  <c r="AO2175" i="3"/>
  <c r="AG2175" i="3"/>
  <c r="Y2175" i="3"/>
  <c r="Q2175" i="3"/>
  <c r="BE2173" i="3"/>
  <c r="AW2173" i="3"/>
  <c r="AO2173" i="3"/>
  <c r="AG2173" i="3"/>
  <c r="Y2173" i="3"/>
  <c r="Q2173" i="3"/>
  <c r="BE2171" i="3"/>
  <c r="AW2171" i="3"/>
  <c r="AO2171" i="3"/>
  <c r="AG2171" i="3"/>
  <c r="Y2171" i="3"/>
  <c r="Q2171" i="3"/>
  <c r="AW2169" i="3"/>
  <c r="AO2169" i="3"/>
  <c r="BE2167" i="3"/>
  <c r="AW2167" i="3"/>
  <c r="AO2167" i="3"/>
  <c r="AG2167" i="3"/>
  <c r="Y2167" i="3"/>
  <c r="Q2167" i="3"/>
  <c r="BD2165" i="3"/>
  <c r="AN2165" i="3"/>
  <c r="X2165" i="3"/>
  <c r="O2123" i="3"/>
  <c r="S2123" i="3"/>
  <c r="AA2123" i="3"/>
  <c r="AE2123" i="3"/>
  <c r="AI2123" i="3"/>
  <c r="AQ2123" i="3"/>
  <c r="AU2123" i="3"/>
  <c r="AY2123" i="3"/>
  <c r="BG2123" i="3"/>
  <c r="P2123" i="3"/>
  <c r="U2123" i="3"/>
  <c r="AF2123" i="3"/>
  <c r="AK2123" i="3"/>
  <c r="AP2123" i="3"/>
  <c r="BA2123" i="3"/>
  <c r="BF2123" i="3"/>
  <c r="Q2123" i="3"/>
  <c r="AB2123" i="3"/>
  <c r="AG2123" i="3"/>
  <c r="AL2123" i="3"/>
  <c r="AW2123" i="3"/>
  <c r="BB2123" i="3"/>
  <c r="BH2123" i="3"/>
  <c r="R2123" i="3"/>
  <c r="X2123" i="3"/>
  <c r="AC2123" i="3"/>
  <c r="AN2123" i="3"/>
  <c r="AS2123" i="3"/>
  <c r="AX2123" i="3"/>
  <c r="BI2123" i="3"/>
  <c r="AD2123" i="3"/>
  <c r="AZ2123" i="3"/>
  <c r="AJ2123" i="3"/>
  <c r="BE2123" i="3"/>
  <c r="T2123" i="3"/>
  <c r="P2122" i="3"/>
  <c r="V2122" i="3"/>
  <c r="AA2122" i="3"/>
  <c r="AF2122" i="3"/>
  <c r="AL2122" i="3"/>
  <c r="AQ2122" i="3"/>
  <c r="AV2122" i="3"/>
  <c r="BB2122" i="3"/>
  <c r="BG2122" i="3"/>
  <c r="AD2122" i="3"/>
  <c r="AY2122" i="3"/>
  <c r="N2122" i="3"/>
  <c r="AI2122" i="3"/>
  <c r="BD2122" i="3"/>
  <c r="S2122" i="3"/>
  <c r="AN2122" i="3"/>
  <c r="AF2111" i="3"/>
  <c r="R2107" i="3"/>
  <c r="P2094" i="3"/>
  <c r="X2094" i="3"/>
  <c r="AF2094" i="3"/>
  <c r="AN2094" i="3"/>
  <c r="AV2094" i="3"/>
  <c r="BD2094" i="3"/>
  <c r="Q2094" i="3"/>
  <c r="Y2094" i="3"/>
  <c r="AG2094" i="3"/>
  <c r="AO2094" i="3"/>
  <c r="AW2094" i="3"/>
  <c r="BE2094" i="3"/>
  <c r="AC2094" i="3"/>
  <c r="BI2094" i="3"/>
  <c r="AK2094" i="3"/>
  <c r="M2094" i="3"/>
  <c r="AS2094" i="3"/>
  <c r="U2094" i="3"/>
  <c r="BD2187" i="3"/>
  <c r="AV2187" i="3"/>
  <c r="AN2187" i="3"/>
  <c r="AF2187" i="3"/>
  <c r="X2187" i="3"/>
  <c r="P2187" i="3"/>
  <c r="N2187" i="3"/>
  <c r="R2187" i="3"/>
  <c r="V2187" i="3"/>
  <c r="Z2187" i="3"/>
  <c r="AD2187" i="3"/>
  <c r="AH2187" i="3"/>
  <c r="AL2187" i="3"/>
  <c r="AP2187" i="3"/>
  <c r="AT2187" i="3"/>
  <c r="AX2187" i="3"/>
  <c r="BB2187" i="3"/>
  <c r="BF2187" i="3"/>
  <c r="O2187" i="3"/>
  <c r="S2187" i="3"/>
  <c r="W2187" i="3"/>
  <c r="AA2187" i="3"/>
  <c r="AE2187" i="3"/>
  <c r="AI2187" i="3"/>
  <c r="AM2187" i="3"/>
  <c r="AQ2187" i="3"/>
  <c r="AU2187" i="3"/>
  <c r="AY2187" i="3"/>
  <c r="BC2187" i="3"/>
  <c r="BG2187" i="3"/>
  <c r="BD2185" i="3"/>
  <c r="AV2185" i="3"/>
  <c r="AN2185" i="3"/>
  <c r="AF2185" i="3"/>
  <c r="X2185" i="3"/>
  <c r="P2185" i="3"/>
  <c r="N2185" i="3"/>
  <c r="R2185" i="3"/>
  <c r="V2185" i="3"/>
  <c r="Z2185" i="3"/>
  <c r="AD2185" i="3"/>
  <c r="AH2185" i="3"/>
  <c r="AL2185" i="3"/>
  <c r="AP2185" i="3"/>
  <c r="AT2185" i="3"/>
  <c r="AX2185" i="3"/>
  <c r="BB2185" i="3"/>
  <c r="BF2185" i="3"/>
  <c r="O2185" i="3"/>
  <c r="S2185" i="3"/>
  <c r="W2185" i="3"/>
  <c r="AA2185" i="3"/>
  <c r="AE2185" i="3"/>
  <c r="AI2185" i="3"/>
  <c r="AM2185" i="3"/>
  <c r="AQ2185" i="3"/>
  <c r="AU2185" i="3"/>
  <c r="AY2185" i="3"/>
  <c r="BC2185" i="3"/>
  <c r="BG2185" i="3"/>
  <c r="BD2183" i="3"/>
  <c r="AV2183" i="3"/>
  <c r="AN2183" i="3"/>
  <c r="AF2183" i="3"/>
  <c r="X2183" i="3"/>
  <c r="P2183" i="3"/>
  <c r="N2183" i="3"/>
  <c r="R2183" i="3"/>
  <c r="V2183" i="3"/>
  <c r="Z2183" i="3"/>
  <c r="AD2183" i="3"/>
  <c r="AH2183" i="3"/>
  <c r="AL2183" i="3"/>
  <c r="AP2183" i="3"/>
  <c r="AT2183" i="3"/>
  <c r="AX2183" i="3"/>
  <c r="BB2183" i="3"/>
  <c r="BF2183" i="3"/>
  <c r="O2183" i="3"/>
  <c r="S2183" i="3"/>
  <c r="W2183" i="3"/>
  <c r="AA2183" i="3"/>
  <c r="AE2183" i="3"/>
  <c r="AI2183" i="3"/>
  <c r="AM2183" i="3"/>
  <c r="AQ2183" i="3"/>
  <c r="AU2183" i="3"/>
  <c r="AY2183" i="3"/>
  <c r="BC2183" i="3"/>
  <c r="BG2183" i="3"/>
  <c r="BD2181" i="3"/>
  <c r="AN2181" i="3"/>
  <c r="AF2181" i="3"/>
  <c r="X2181" i="3"/>
  <c r="N2181" i="3"/>
  <c r="R2181" i="3"/>
  <c r="V2181" i="3"/>
  <c r="AD2181" i="3"/>
  <c r="AH2181" i="3"/>
  <c r="AL2181" i="3"/>
  <c r="AT2181" i="3"/>
  <c r="AX2181" i="3"/>
  <c r="BB2181" i="3"/>
  <c r="O2181" i="3"/>
  <c r="S2181" i="3"/>
  <c r="W2181" i="3"/>
  <c r="AE2181" i="3"/>
  <c r="AI2181" i="3"/>
  <c r="AM2181" i="3"/>
  <c r="AU2181" i="3"/>
  <c r="AY2181" i="3"/>
  <c r="BC2181" i="3"/>
  <c r="BD2179" i="3"/>
  <c r="AV2179" i="3"/>
  <c r="AN2179" i="3"/>
  <c r="AF2179" i="3"/>
  <c r="X2179" i="3"/>
  <c r="P2179" i="3"/>
  <c r="N2179" i="3"/>
  <c r="R2179" i="3"/>
  <c r="V2179" i="3"/>
  <c r="Z2179" i="3"/>
  <c r="AD2179" i="3"/>
  <c r="AH2179" i="3"/>
  <c r="AL2179" i="3"/>
  <c r="AP2179" i="3"/>
  <c r="AT2179" i="3"/>
  <c r="AX2179" i="3"/>
  <c r="BB2179" i="3"/>
  <c r="BF2179" i="3"/>
  <c r="O2179" i="3"/>
  <c r="S2179" i="3"/>
  <c r="W2179" i="3"/>
  <c r="AA2179" i="3"/>
  <c r="AE2179" i="3"/>
  <c r="AI2179" i="3"/>
  <c r="AM2179" i="3"/>
  <c r="AQ2179" i="3"/>
  <c r="AU2179" i="3"/>
  <c r="AY2179" i="3"/>
  <c r="BC2179" i="3"/>
  <c r="BG2179" i="3"/>
  <c r="BD2177" i="3"/>
  <c r="AV2177" i="3"/>
  <c r="AN2177" i="3"/>
  <c r="AF2177" i="3"/>
  <c r="X2177" i="3"/>
  <c r="P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O2177" i="3"/>
  <c r="S2177" i="3"/>
  <c r="W2177" i="3"/>
  <c r="AA2177" i="3"/>
  <c r="AE2177" i="3"/>
  <c r="AI2177" i="3"/>
  <c r="AM2177" i="3"/>
  <c r="AQ2177" i="3"/>
  <c r="AU2177" i="3"/>
  <c r="AY2177" i="3"/>
  <c r="BC2177" i="3"/>
  <c r="BG2177" i="3"/>
  <c r="BD2175" i="3"/>
  <c r="AV2175" i="3"/>
  <c r="AN2175" i="3"/>
  <c r="AF2175" i="3"/>
  <c r="X2175" i="3"/>
  <c r="P2175" i="3"/>
  <c r="N2175" i="3"/>
  <c r="R2175" i="3"/>
  <c r="V2175" i="3"/>
  <c r="Z2175" i="3"/>
  <c r="AD2175" i="3"/>
  <c r="AH2175" i="3"/>
  <c r="AL2175" i="3"/>
  <c r="AP2175" i="3"/>
  <c r="AT2175" i="3"/>
  <c r="AX2175" i="3"/>
  <c r="BB2175" i="3"/>
  <c r="BF2175" i="3"/>
  <c r="O2175" i="3"/>
  <c r="S2175" i="3"/>
  <c r="W2175" i="3"/>
  <c r="AA2175" i="3"/>
  <c r="AE2175" i="3"/>
  <c r="AI2175" i="3"/>
  <c r="AM2175" i="3"/>
  <c r="AQ2175" i="3"/>
  <c r="AU2175" i="3"/>
  <c r="AY2175" i="3"/>
  <c r="BC2175" i="3"/>
  <c r="BG2175" i="3"/>
  <c r="BD2173" i="3"/>
  <c r="AV2173" i="3"/>
  <c r="AN2173" i="3"/>
  <c r="AF2173" i="3"/>
  <c r="X2173" i="3"/>
  <c r="P2173" i="3"/>
  <c r="N2173" i="3"/>
  <c r="R2173" i="3"/>
  <c r="V2173" i="3"/>
  <c r="Z2173" i="3"/>
  <c r="AD2173" i="3"/>
  <c r="AH2173" i="3"/>
  <c r="AL2173" i="3"/>
  <c r="AP2173" i="3"/>
  <c r="AT2173" i="3"/>
  <c r="AX2173" i="3"/>
  <c r="BB2173" i="3"/>
  <c r="BF2173" i="3"/>
  <c r="O2173" i="3"/>
  <c r="S2173" i="3"/>
  <c r="W2173" i="3"/>
  <c r="AA2173" i="3"/>
  <c r="AE2173" i="3"/>
  <c r="AI2173" i="3"/>
  <c r="AM2173" i="3"/>
  <c r="AQ2173" i="3"/>
  <c r="AU2173" i="3"/>
  <c r="AY2173" i="3"/>
  <c r="BC2173" i="3"/>
  <c r="BG2173" i="3"/>
  <c r="BD2171" i="3"/>
  <c r="AV2171" i="3"/>
  <c r="AN2171" i="3"/>
  <c r="AF2171" i="3"/>
  <c r="X2171" i="3"/>
  <c r="P2171" i="3"/>
  <c r="N2171" i="3"/>
  <c r="R2171" i="3"/>
  <c r="V2171" i="3"/>
  <c r="Z2171" i="3"/>
  <c r="AD2171" i="3"/>
  <c r="AH2171" i="3"/>
  <c r="AL2171" i="3"/>
  <c r="AP2171" i="3"/>
  <c r="AT2171" i="3"/>
  <c r="AX2171" i="3"/>
  <c r="BB2171" i="3"/>
  <c r="BF2171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BD2169" i="3"/>
  <c r="X2169" i="3"/>
  <c r="N2169" i="3"/>
  <c r="AD2169" i="3"/>
  <c r="AH2169" i="3"/>
  <c r="AX2169" i="3"/>
  <c r="BB2169" i="3"/>
  <c r="W2169" i="3"/>
  <c r="AE2169" i="3"/>
  <c r="AU2169" i="3"/>
  <c r="AY2169" i="3"/>
  <c r="BD2167" i="3"/>
  <c r="AV2167" i="3"/>
  <c r="AN2167" i="3"/>
  <c r="AF2167" i="3"/>
  <c r="X2167" i="3"/>
  <c r="P2167" i="3"/>
  <c r="N2167" i="3"/>
  <c r="R2167" i="3"/>
  <c r="V2167" i="3"/>
  <c r="Z2167" i="3"/>
  <c r="AD2167" i="3"/>
  <c r="AH2167" i="3"/>
  <c r="AL2167" i="3"/>
  <c r="AP2167" i="3"/>
  <c r="AT2167" i="3"/>
  <c r="AX2167" i="3"/>
  <c r="BB2167" i="3"/>
  <c r="BF2167" i="3"/>
  <c r="O2167" i="3"/>
  <c r="S2167" i="3"/>
  <c r="W2167" i="3"/>
  <c r="AA2167" i="3"/>
  <c r="AE2167" i="3"/>
  <c r="AI2167" i="3"/>
  <c r="AM2167" i="3"/>
  <c r="AQ2167" i="3"/>
  <c r="AU2167" i="3"/>
  <c r="AY2167" i="3"/>
  <c r="BC2167" i="3"/>
  <c r="BG2167" i="3"/>
  <c r="L2166" i="3"/>
  <c r="AK2166" i="3" s="1"/>
  <c r="AZ2165" i="3"/>
  <c r="AJ2165" i="3"/>
  <c r="T2165" i="3"/>
  <c r="M2165" i="3"/>
  <c r="Q2165" i="3"/>
  <c r="U2165" i="3"/>
  <c r="Y2165" i="3"/>
  <c r="AC2165" i="3"/>
  <c r="AG2165" i="3"/>
  <c r="AK2165" i="3"/>
  <c r="AO2165" i="3"/>
  <c r="AS2165" i="3"/>
  <c r="AW2165" i="3"/>
  <c r="BA2165" i="3"/>
  <c r="BE2165" i="3"/>
  <c r="BI2165" i="3"/>
  <c r="N2165" i="3"/>
  <c r="R2165" i="3"/>
  <c r="V2165" i="3"/>
  <c r="Z2165" i="3"/>
  <c r="AD2165" i="3"/>
  <c r="AH2165" i="3"/>
  <c r="AL2165" i="3"/>
  <c r="AP2165" i="3"/>
  <c r="AT2165" i="3"/>
  <c r="AX2165" i="3"/>
  <c r="BB2165" i="3"/>
  <c r="BF2165" i="3"/>
  <c r="O2165" i="3"/>
  <c r="S2165" i="3"/>
  <c r="W2165" i="3"/>
  <c r="AA2165" i="3"/>
  <c r="AE2165" i="3"/>
  <c r="AI2165" i="3"/>
  <c r="AM2165" i="3"/>
  <c r="AQ2165" i="3"/>
  <c r="AU2165" i="3"/>
  <c r="AY2165" i="3"/>
  <c r="BC2165" i="3"/>
  <c r="BG2165" i="3"/>
  <c r="L2164" i="3"/>
  <c r="W2164" i="3" s="1"/>
  <c r="AU2162" i="3"/>
  <c r="AT2123" i="3"/>
  <c r="AT2122" i="3"/>
  <c r="P2098" i="3"/>
  <c r="X2098" i="3"/>
  <c r="AF2098" i="3"/>
  <c r="AN2098" i="3"/>
  <c r="AV2098" i="3"/>
  <c r="BD2098" i="3"/>
  <c r="AC2098" i="3"/>
  <c r="BI2098" i="3"/>
  <c r="AK2098" i="3"/>
  <c r="M2098" i="3"/>
  <c r="AS2098" i="3"/>
  <c r="U2098" i="3"/>
  <c r="BA2094" i="3"/>
  <c r="BI2187" i="3"/>
  <c r="BA2187" i="3"/>
  <c r="AS2187" i="3"/>
  <c r="AK2187" i="3"/>
  <c r="AC2187" i="3"/>
  <c r="U2187" i="3"/>
  <c r="BI2185" i="3"/>
  <c r="BA2185" i="3"/>
  <c r="AS2185" i="3"/>
  <c r="AK2185" i="3"/>
  <c r="AC2185" i="3"/>
  <c r="U2185" i="3"/>
  <c r="BI2183" i="3"/>
  <c r="BA2183" i="3"/>
  <c r="AS2183" i="3"/>
  <c r="AK2183" i="3"/>
  <c r="AC2183" i="3"/>
  <c r="U2183" i="3"/>
  <c r="BA2181" i="3"/>
  <c r="AS2181" i="3"/>
  <c r="AK2181" i="3"/>
  <c r="U2181" i="3"/>
  <c r="BI2179" i="3"/>
  <c r="BA2179" i="3"/>
  <c r="AS2179" i="3"/>
  <c r="AK2179" i="3"/>
  <c r="AC2179" i="3"/>
  <c r="U2179" i="3"/>
  <c r="BI2177" i="3"/>
  <c r="BA2177" i="3"/>
  <c r="AS2177" i="3"/>
  <c r="AK2177" i="3"/>
  <c r="AC2177" i="3"/>
  <c r="U2177" i="3"/>
  <c r="BI2175" i="3"/>
  <c r="BA2175" i="3"/>
  <c r="AS2175" i="3"/>
  <c r="AK2175" i="3"/>
  <c r="AC2175" i="3"/>
  <c r="U2175" i="3"/>
  <c r="BI2173" i="3"/>
  <c r="BA2173" i="3"/>
  <c r="AS2173" i="3"/>
  <c r="AK2173" i="3"/>
  <c r="AC2173" i="3"/>
  <c r="U2173" i="3"/>
  <c r="BI2171" i="3"/>
  <c r="BA2171" i="3"/>
  <c r="AS2171" i="3"/>
  <c r="AK2171" i="3"/>
  <c r="AC2171" i="3"/>
  <c r="U2171" i="3"/>
  <c r="AK2169" i="3"/>
  <c r="U2169" i="3"/>
  <c r="BI2167" i="3"/>
  <c r="BA2167" i="3"/>
  <c r="AS2167" i="3"/>
  <c r="AK2167" i="3"/>
  <c r="AC2167" i="3"/>
  <c r="U2167" i="3"/>
  <c r="AH2166" i="3"/>
  <c r="AV2165" i="3"/>
  <c r="AF2165" i="3"/>
  <c r="AX2164" i="3"/>
  <c r="AH2164" i="3"/>
  <c r="R2164" i="3"/>
  <c r="P2162" i="3"/>
  <c r="U2162" i="3"/>
  <c r="AA2162" i="3"/>
  <c r="AF2162" i="3"/>
  <c r="AK2162" i="3"/>
  <c r="AQ2162" i="3"/>
  <c r="AV2162" i="3"/>
  <c r="BA2162" i="3"/>
  <c r="BG2162" i="3"/>
  <c r="Y2123" i="3"/>
  <c r="P2119" i="3"/>
  <c r="X2119" i="3"/>
  <c r="AF2119" i="3"/>
  <c r="AK2119" i="3"/>
  <c r="AP2119" i="3"/>
  <c r="AV2119" i="3"/>
  <c r="BA2119" i="3"/>
  <c r="BF2119" i="3"/>
  <c r="R2119" i="3"/>
  <c r="Z2119" i="3"/>
  <c r="AG2119" i="3"/>
  <c r="AL2119" i="3"/>
  <c r="AR2119" i="3"/>
  <c r="AW2119" i="3"/>
  <c r="BB2119" i="3"/>
  <c r="BH2119" i="3"/>
  <c r="T2119" i="3"/>
  <c r="AB2119" i="3"/>
  <c r="AH2119" i="3"/>
  <c r="AN2119" i="3"/>
  <c r="AS2119" i="3"/>
  <c r="AX2119" i="3"/>
  <c r="BD2119" i="3"/>
  <c r="BI2119" i="3"/>
  <c r="AD2119" i="3"/>
  <c r="AZ2119" i="3"/>
  <c r="AJ2119" i="3"/>
  <c r="BE2119" i="3"/>
  <c r="N2119" i="3"/>
  <c r="AO2119" i="3"/>
  <c r="P2102" i="3"/>
  <c r="X2102" i="3"/>
  <c r="AF2102" i="3"/>
  <c r="AN2102" i="3"/>
  <c r="AV2102" i="3"/>
  <c r="BD2102" i="3"/>
  <c r="AC2102" i="3"/>
  <c r="BI2102" i="3"/>
  <c r="AK2102" i="3"/>
  <c r="M2102" i="3"/>
  <c r="AS2102" i="3"/>
  <c r="U2102" i="3"/>
  <c r="BA2098" i="3"/>
  <c r="L2163" i="3"/>
  <c r="AB2163" i="3" s="1"/>
  <c r="BI2162" i="3"/>
  <c r="BD2162" i="3"/>
  <c r="AY2162" i="3"/>
  <c r="AS2162" i="3"/>
  <c r="AN2162" i="3"/>
  <c r="AI2162" i="3"/>
  <c r="AC2162" i="3"/>
  <c r="X2162" i="3"/>
  <c r="S2162" i="3"/>
  <c r="M2162" i="3"/>
  <c r="BI2161" i="3"/>
  <c r="BA2161" i="3"/>
  <c r="AS2161" i="3"/>
  <c r="AK2161" i="3"/>
  <c r="AC2161" i="3"/>
  <c r="U2161" i="3"/>
  <c r="M2161" i="3"/>
  <c r="BG2160" i="3"/>
  <c r="AQ2160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I2159" i="3"/>
  <c r="BG2158" i="3"/>
  <c r="AQ2158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BI2157" i="3"/>
  <c r="AS2157" i="3"/>
  <c r="AC2157" i="3"/>
  <c r="M2157" i="3"/>
  <c r="BG2156" i="3"/>
  <c r="AQ2156" i="3"/>
  <c r="P2156" i="3"/>
  <c r="T2156" i="3"/>
  <c r="X2156" i="3"/>
  <c r="AB2156" i="3"/>
  <c r="AF2156" i="3"/>
  <c r="AJ2156" i="3"/>
  <c r="AN2156" i="3"/>
  <c r="AR2156" i="3"/>
  <c r="AV2156" i="3"/>
  <c r="AZ2156" i="3"/>
  <c r="BD2156" i="3"/>
  <c r="BH2156" i="3"/>
  <c r="M2156" i="3"/>
  <c r="Q2156" i="3"/>
  <c r="U2156" i="3"/>
  <c r="Y2156" i="3"/>
  <c r="AC2156" i="3"/>
  <c r="AG2156" i="3"/>
  <c r="AK2156" i="3"/>
  <c r="AO2156" i="3"/>
  <c r="AS2156" i="3"/>
  <c r="AW2156" i="3"/>
  <c r="BA2156" i="3"/>
  <c r="BE2156" i="3"/>
  <c r="BI2156" i="3"/>
  <c r="N2156" i="3"/>
  <c r="R2156" i="3"/>
  <c r="V2156" i="3"/>
  <c r="Z2156" i="3"/>
  <c r="AD2156" i="3"/>
  <c r="AH2156" i="3"/>
  <c r="AL2156" i="3"/>
  <c r="AP2156" i="3"/>
  <c r="AT2156" i="3"/>
  <c r="AX2156" i="3"/>
  <c r="BB2156" i="3"/>
  <c r="BF2156" i="3"/>
  <c r="AS2155" i="3"/>
  <c r="AC2155" i="3"/>
  <c r="M2155" i="3"/>
  <c r="BG2154" i="3"/>
  <c r="AQ2154" i="3"/>
  <c r="P2154" i="3"/>
  <c r="T2154" i="3"/>
  <c r="X2154" i="3"/>
  <c r="AB2154" i="3"/>
  <c r="AF2154" i="3"/>
  <c r="AJ2154" i="3"/>
  <c r="AN2154" i="3"/>
  <c r="AR2154" i="3"/>
  <c r="AV2154" i="3"/>
  <c r="AZ2154" i="3"/>
  <c r="BD2154" i="3"/>
  <c r="BH2154" i="3"/>
  <c r="M2154" i="3"/>
  <c r="Q2154" i="3"/>
  <c r="U2154" i="3"/>
  <c r="Y2154" i="3"/>
  <c r="AC2154" i="3"/>
  <c r="AG2154" i="3"/>
  <c r="AK2154" i="3"/>
  <c r="AO2154" i="3"/>
  <c r="AS2154" i="3"/>
  <c r="AW2154" i="3"/>
  <c r="BA2154" i="3"/>
  <c r="BE2154" i="3"/>
  <c r="BI2154" i="3"/>
  <c r="N2154" i="3"/>
  <c r="R2154" i="3"/>
  <c r="V2154" i="3"/>
  <c r="Z2154" i="3"/>
  <c r="AD2154" i="3"/>
  <c r="AH2154" i="3"/>
  <c r="AL2154" i="3"/>
  <c r="AP2154" i="3"/>
  <c r="AT2154" i="3"/>
  <c r="AX2154" i="3"/>
  <c r="BB2154" i="3"/>
  <c r="BF2154" i="3"/>
  <c r="BI2153" i="3"/>
  <c r="AS2153" i="3"/>
  <c r="AC2153" i="3"/>
  <c r="M2153" i="3"/>
  <c r="BG2152" i="3"/>
  <c r="AQ2152" i="3"/>
  <c r="P2152" i="3"/>
  <c r="T2152" i="3"/>
  <c r="X2152" i="3"/>
  <c r="AB2152" i="3"/>
  <c r="AF2152" i="3"/>
  <c r="AJ2152" i="3"/>
  <c r="AN2152" i="3"/>
  <c r="AR2152" i="3"/>
  <c r="AV2152" i="3"/>
  <c r="AZ2152" i="3"/>
  <c r="BD2152" i="3"/>
  <c r="BH2152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S2151" i="3"/>
  <c r="M2151" i="3"/>
  <c r="BG2150" i="3"/>
  <c r="AQ2150" i="3"/>
  <c r="P2150" i="3"/>
  <c r="T2150" i="3"/>
  <c r="X2150" i="3"/>
  <c r="AB2150" i="3"/>
  <c r="AF2150" i="3"/>
  <c r="AJ2150" i="3"/>
  <c r="AN2150" i="3"/>
  <c r="AR2150" i="3"/>
  <c r="AV2150" i="3"/>
  <c r="AZ2150" i="3"/>
  <c r="BD2150" i="3"/>
  <c r="BH2150" i="3"/>
  <c r="M2150" i="3"/>
  <c r="Q2150" i="3"/>
  <c r="U2150" i="3"/>
  <c r="Y2150" i="3"/>
  <c r="AC2150" i="3"/>
  <c r="AG2150" i="3"/>
  <c r="AK2150" i="3"/>
  <c r="AO2150" i="3"/>
  <c r="AS2150" i="3"/>
  <c r="AW2150" i="3"/>
  <c r="BA2150" i="3"/>
  <c r="BE2150" i="3"/>
  <c r="BI2150" i="3"/>
  <c r="N2150" i="3"/>
  <c r="R2150" i="3"/>
  <c r="V2150" i="3"/>
  <c r="Z2150" i="3"/>
  <c r="AD2150" i="3"/>
  <c r="AH2150" i="3"/>
  <c r="AL2150" i="3"/>
  <c r="AP2150" i="3"/>
  <c r="AT2150" i="3"/>
  <c r="AX2150" i="3"/>
  <c r="BB2150" i="3"/>
  <c r="BF2150" i="3"/>
  <c r="BI2149" i="3"/>
  <c r="AS2149" i="3"/>
  <c r="AC2149" i="3"/>
  <c r="BG2148" i="3"/>
  <c r="AQ2148" i="3"/>
  <c r="P2148" i="3"/>
  <c r="T2148" i="3"/>
  <c r="X2148" i="3"/>
  <c r="AB2148" i="3"/>
  <c r="AF2148" i="3"/>
  <c r="AJ2148" i="3"/>
  <c r="AN2148" i="3"/>
  <c r="AR2148" i="3"/>
  <c r="AV2148" i="3"/>
  <c r="AZ2148" i="3"/>
  <c r="BD2148" i="3"/>
  <c r="BH2148" i="3"/>
  <c r="M2148" i="3"/>
  <c r="Q2148" i="3"/>
  <c r="U2148" i="3"/>
  <c r="Y2148" i="3"/>
  <c r="AC2148" i="3"/>
  <c r="AG2148" i="3"/>
  <c r="AK2148" i="3"/>
  <c r="AO2148" i="3"/>
  <c r="AS2148" i="3"/>
  <c r="AW2148" i="3"/>
  <c r="BA2148" i="3"/>
  <c r="BE2148" i="3"/>
  <c r="BI2148" i="3"/>
  <c r="N2148" i="3"/>
  <c r="R2148" i="3"/>
  <c r="V2148" i="3"/>
  <c r="Z2148" i="3"/>
  <c r="AD2148" i="3"/>
  <c r="AH2148" i="3"/>
  <c r="AL2148" i="3"/>
  <c r="AP2148" i="3"/>
  <c r="AT2148" i="3"/>
  <c r="AX2148" i="3"/>
  <c r="BB2148" i="3"/>
  <c r="BF2148" i="3"/>
  <c r="AS2147" i="3"/>
  <c r="AC2147" i="3"/>
  <c r="M2147" i="3"/>
  <c r="BG2146" i="3"/>
  <c r="AQ2146" i="3"/>
  <c r="P2146" i="3"/>
  <c r="T2146" i="3"/>
  <c r="X2146" i="3"/>
  <c r="AB2146" i="3"/>
  <c r="AF2146" i="3"/>
  <c r="AJ2146" i="3"/>
  <c r="AN2146" i="3"/>
  <c r="AR2146" i="3"/>
  <c r="AV2146" i="3"/>
  <c r="AZ2146" i="3"/>
  <c r="BD2146" i="3"/>
  <c r="BH2146" i="3"/>
  <c r="M2146" i="3"/>
  <c r="Q2146" i="3"/>
  <c r="U2146" i="3"/>
  <c r="Y2146" i="3"/>
  <c r="AC2146" i="3"/>
  <c r="AG2146" i="3"/>
  <c r="AK2146" i="3"/>
  <c r="AO2146" i="3"/>
  <c r="AS2146" i="3"/>
  <c r="AW2146" i="3"/>
  <c r="BA2146" i="3"/>
  <c r="BE2146" i="3"/>
  <c r="BI2146" i="3"/>
  <c r="N2146" i="3"/>
  <c r="R2146" i="3"/>
  <c r="V2146" i="3"/>
  <c r="Z2146" i="3"/>
  <c r="AD2146" i="3"/>
  <c r="AH2146" i="3"/>
  <c r="AL2146" i="3"/>
  <c r="AP2146" i="3"/>
  <c r="AT2146" i="3"/>
  <c r="AX2146" i="3"/>
  <c r="BB2146" i="3"/>
  <c r="BF2146" i="3"/>
  <c r="BI2145" i="3"/>
  <c r="AS2145" i="3"/>
  <c r="AC2145" i="3"/>
  <c r="M2145" i="3"/>
  <c r="BG2144" i="3"/>
  <c r="AQ2144" i="3"/>
  <c r="P2144" i="3"/>
  <c r="T2144" i="3"/>
  <c r="X2144" i="3"/>
  <c r="AB2144" i="3"/>
  <c r="AF2144" i="3"/>
  <c r="AJ2144" i="3"/>
  <c r="AN2144" i="3"/>
  <c r="AR2144" i="3"/>
  <c r="AV2144" i="3"/>
  <c r="AZ2144" i="3"/>
  <c r="BD2144" i="3"/>
  <c r="BH2144" i="3"/>
  <c r="M2144" i="3"/>
  <c r="Q2144" i="3"/>
  <c r="U2144" i="3"/>
  <c r="Y2144" i="3"/>
  <c r="AC2144" i="3"/>
  <c r="AG2144" i="3"/>
  <c r="AK2144" i="3"/>
  <c r="AO2144" i="3"/>
  <c r="AS2144" i="3"/>
  <c r="AW2144" i="3"/>
  <c r="BA2144" i="3"/>
  <c r="BE2144" i="3"/>
  <c r="BI2144" i="3"/>
  <c r="N2144" i="3"/>
  <c r="R2144" i="3"/>
  <c r="V2144" i="3"/>
  <c r="Z2144" i="3"/>
  <c r="AD2144" i="3"/>
  <c r="AH2144" i="3"/>
  <c r="AL2144" i="3"/>
  <c r="AP2144" i="3"/>
  <c r="AT2144" i="3"/>
  <c r="AX2144" i="3"/>
  <c r="BB2144" i="3"/>
  <c r="BF2144" i="3"/>
  <c r="BI2143" i="3"/>
  <c r="AS2143" i="3"/>
  <c r="AC2143" i="3"/>
  <c r="M2143" i="3"/>
  <c r="BG2142" i="3"/>
  <c r="AQ2142" i="3"/>
  <c r="P2142" i="3"/>
  <c r="T2142" i="3"/>
  <c r="X2142" i="3"/>
  <c r="AB2142" i="3"/>
  <c r="AF2142" i="3"/>
  <c r="AJ2142" i="3"/>
  <c r="AN2142" i="3"/>
  <c r="AR2142" i="3"/>
  <c r="AV2142" i="3"/>
  <c r="AZ2142" i="3"/>
  <c r="BD2142" i="3"/>
  <c r="BH2142" i="3"/>
  <c r="M2142" i="3"/>
  <c r="Q2142" i="3"/>
  <c r="U2142" i="3"/>
  <c r="Y2142" i="3"/>
  <c r="AC2142" i="3"/>
  <c r="AG2142" i="3"/>
  <c r="AK2142" i="3"/>
  <c r="AO2142" i="3"/>
  <c r="AS2142" i="3"/>
  <c r="AW2142" i="3"/>
  <c r="BA2142" i="3"/>
  <c r="BE2142" i="3"/>
  <c r="BI2142" i="3"/>
  <c r="N2142" i="3"/>
  <c r="R2142" i="3"/>
  <c r="V2142" i="3"/>
  <c r="Z2142" i="3"/>
  <c r="AD2142" i="3"/>
  <c r="AH2142" i="3"/>
  <c r="AL2142" i="3"/>
  <c r="AP2142" i="3"/>
  <c r="AT2142" i="3"/>
  <c r="AX2142" i="3"/>
  <c r="BB2142" i="3"/>
  <c r="BF2142" i="3"/>
  <c r="BI2141" i="3"/>
  <c r="AS2141" i="3"/>
  <c r="AC2141" i="3"/>
  <c r="M2141" i="3"/>
  <c r="BG2140" i="3"/>
  <c r="AQ2140" i="3"/>
  <c r="P2140" i="3"/>
  <c r="T2140" i="3"/>
  <c r="X2140" i="3"/>
  <c r="AB2140" i="3"/>
  <c r="AF2140" i="3"/>
  <c r="AJ2140" i="3"/>
  <c r="AN2140" i="3"/>
  <c r="AR2140" i="3"/>
  <c r="AV2140" i="3"/>
  <c r="AZ2140" i="3"/>
  <c r="BD2140" i="3"/>
  <c r="BH2140" i="3"/>
  <c r="M2140" i="3"/>
  <c r="Q2140" i="3"/>
  <c r="U2140" i="3"/>
  <c r="Y2140" i="3"/>
  <c r="AC2140" i="3"/>
  <c r="AG2140" i="3"/>
  <c r="AK2140" i="3"/>
  <c r="AO2140" i="3"/>
  <c r="AS2140" i="3"/>
  <c r="AW2140" i="3"/>
  <c r="BA2140" i="3"/>
  <c r="BE2140" i="3"/>
  <c r="BI2140" i="3"/>
  <c r="N2140" i="3"/>
  <c r="R2140" i="3"/>
  <c r="V2140" i="3"/>
  <c r="Z2140" i="3"/>
  <c r="AD2140" i="3"/>
  <c r="AH2140" i="3"/>
  <c r="AL2140" i="3"/>
  <c r="AP2140" i="3"/>
  <c r="AT2140" i="3"/>
  <c r="AX2140" i="3"/>
  <c r="BB2140" i="3"/>
  <c r="BF2140" i="3"/>
  <c r="BI2139" i="3"/>
  <c r="AS2139" i="3"/>
  <c r="AC2139" i="3"/>
  <c r="M2139" i="3"/>
  <c r="BG2138" i="3"/>
  <c r="AQ2138" i="3"/>
  <c r="P2138" i="3"/>
  <c r="T2138" i="3"/>
  <c r="X2138" i="3"/>
  <c r="AB2138" i="3"/>
  <c r="AF2138" i="3"/>
  <c r="AJ2138" i="3"/>
  <c r="AN2138" i="3"/>
  <c r="AR2138" i="3"/>
  <c r="AV2138" i="3"/>
  <c r="AZ2138" i="3"/>
  <c r="BD2138" i="3"/>
  <c r="BH2138" i="3"/>
  <c r="M2138" i="3"/>
  <c r="Q2138" i="3"/>
  <c r="U2138" i="3"/>
  <c r="Y2138" i="3"/>
  <c r="AC2138" i="3"/>
  <c r="AG2138" i="3"/>
  <c r="AK2138" i="3"/>
  <c r="AO2138" i="3"/>
  <c r="AS2138" i="3"/>
  <c r="AW2138" i="3"/>
  <c r="BA2138" i="3"/>
  <c r="BE2138" i="3"/>
  <c r="BI2138" i="3"/>
  <c r="N2138" i="3"/>
  <c r="R2138" i="3"/>
  <c r="V2138" i="3"/>
  <c r="Z2138" i="3"/>
  <c r="AD2138" i="3"/>
  <c r="AH2138" i="3"/>
  <c r="AL2138" i="3"/>
  <c r="AP2138" i="3"/>
  <c r="AT2138" i="3"/>
  <c r="AX2138" i="3"/>
  <c r="BB2138" i="3"/>
  <c r="BF2138" i="3"/>
  <c r="BI2137" i="3"/>
  <c r="AS2137" i="3"/>
  <c r="AC2137" i="3"/>
  <c r="M2137" i="3"/>
  <c r="BG2136" i="3"/>
  <c r="AQ2136" i="3"/>
  <c r="P2136" i="3"/>
  <c r="T2136" i="3"/>
  <c r="X2136" i="3"/>
  <c r="AB2136" i="3"/>
  <c r="AF2136" i="3"/>
  <c r="AJ2136" i="3"/>
  <c r="AN2136" i="3"/>
  <c r="AR2136" i="3"/>
  <c r="AV2136" i="3"/>
  <c r="AZ2136" i="3"/>
  <c r="BD2136" i="3"/>
  <c r="BH2136" i="3"/>
  <c r="M2136" i="3"/>
  <c r="Q2136" i="3"/>
  <c r="U2136" i="3"/>
  <c r="Y2136" i="3"/>
  <c r="AC2136" i="3"/>
  <c r="AG2136" i="3"/>
  <c r="AK2136" i="3"/>
  <c r="AO2136" i="3"/>
  <c r="AS2136" i="3"/>
  <c r="AW2136" i="3"/>
  <c r="BA2136" i="3"/>
  <c r="BE2136" i="3"/>
  <c r="BI2136" i="3"/>
  <c r="N2136" i="3"/>
  <c r="R2136" i="3"/>
  <c r="V2136" i="3"/>
  <c r="Z2136" i="3"/>
  <c r="AD2136" i="3"/>
  <c r="AH2136" i="3"/>
  <c r="AL2136" i="3"/>
  <c r="AP2136" i="3"/>
  <c r="AT2136" i="3"/>
  <c r="AX2136" i="3"/>
  <c r="BB2136" i="3"/>
  <c r="BF2136" i="3"/>
  <c r="BI2135" i="3"/>
  <c r="AS2135" i="3"/>
  <c r="AC2135" i="3"/>
  <c r="M2135" i="3"/>
  <c r="BG2134" i="3"/>
  <c r="AQ2134" i="3"/>
  <c r="AB2134" i="3"/>
  <c r="AJ2134" i="3"/>
  <c r="AZ2134" i="3"/>
  <c r="BD2134" i="3"/>
  <c r="U2134" i="3"/>
  <c r="Y2134" i="3"/>
  <c r="AO2134" i="3"/>
  <c r="AW2134" i="3"/>
  <c r="N2134" i="3"/>
  <c r="R2134" i="3"/>
  <c r="AH2134" i="3"/>
  <c r="AL2134" i="3"/>
  <c r="BB2134" i="3"/>
  <c r="BI2133" i="3"/>
  <c r="BG2132" i="3"/>
  <c r="AQ2132" i="3"/>
  <c r="P2132" i="3"/>
  <c r="T2132" i="3"/>
  <c r="X2132" i="3"/>
  <c r="AB2132" i="3"/>
  <c r="AF2132" i="3"/>
  <c r="AJ2132" i="3"/>
  <c r="AN2132" i="3"/>
  <c r="AR2132" i="3"/>
  <c r="AV2132" i="3"/>
  <c r="AZ2132" i="3"/>
  <c r="BD2132" i="3"/>
  <c r="BH2132" i="3"/>
  <c r="M2132" i="3"/>
  <c r="Q2132" i="3"/>
  <c r="U2132" i="3"/>
  <c r="Y2132" i="3"/>
  <c r="AC2132" i="3"/>
  <c r="AG2132" i="3"/>
  <c r="AK2132" i="3"/>
  <c r="AO2132" i="3"/>
  <c r="AS2132" i="3"/>
  <c r="AW2132" i="3"/>
  <c r="BA2132" i="3"/>
  <c r="BE2132" i="3"/>
  <c r="BI2132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BI2131" i="3"/>
  <c r="AS2131" i="3"/>
  <c r="AC2131" i="3"/>
  <c r="M2131" i="3"/>
  <c r="P2130" i="3"/>
  <c r="T2130" i="3"/>
  <c r="AJ2130" i="3"/>
  <c r="AR2130" i="3"/>
  <c r="BH2130" i="3"/>
  <c r="M2130" i="3"/>
  <c r="AC2130" i="3"/>
  <c r="AG2130" i="3"/>
  <c r="AW2130" i="3"/>
  <c r="BE2130" i="3"/>
  <c r="V2130" i="3"/>
  <c r="Z2130" i="3"/>
  <c r="AP2130" i="3"/>
  <c r="AT2130" i="3"/>
  <c r="BI2129" i="3"/>
  <c r="AS2129" i="3"/>
  <c r="AC2129" i="3"/>
  <c r="M2129" i="3"/>
  <c r="P2128" i="3"/>
  <c r="X2128" i="3"/>
  <c r="AB2128" i="3"/>
  <c r="AF2128" i="3"/>
  <c r="AN2128" i="3"/>
  <c r="AR2128" i="3"/>
  <c r="AV2128" i="3"/>
  <c r="BD2128" i="3"/>
  <c r="BH2128" i="3"/>
  <c r="M2128" i="3"/>
  <c r="U2128" i="3"/>
  <c r="Y2128" i="3"/>
  <c r="AC2128" i="3"/>
  <c r="AK2128" i="3"/>
  <c r="AO2128" i="3"/>
  <c r="AS2128" i="3"/>
  <c r="BA2128" i="3"/>
  <c r="BE2128" i="3"/>
  <c r="BI2128" i="3"/>
  <c r="R2128" i="3"/>
  <c r="V2128" i="3"/>
  <c r="Z2128" i="3"/>
  <c r="AH2128" i="3"/>
  <c r="AL2128" i="3"/>
  <c r="AP2128" i="3"/>
  <c r="AX2128" i="3"/>
  <c r="BB2128" i="3"/>
  <c r="BF2128" i="3"/>
  <c r="BI2127" i="3"/>
  <c r="AS2127" i="3"/>
  <c r="AC2127" i="3"/>
  <c r="P2126" i="3"/>
  <c r="T2126" i="3"/>
  <c r="X2126" i="3"/>
  <c r="AB2126" i="3"/>
  <c r="AF2126" i="3"/>
  <c r="AJ2126" i="3"/>
  <c r="AN2126" i="3"/>
  <c r="AR2126" i="3"/>
  <c r="AV2126" i="3"/>
  <c r="AZ2126" i="3"/>
  <c r="BD2126" i="3"/>
  <c r="BH2126" i="3"/>
  <c r="M2126" i="3"/>
  <c r="Q2126" i="3"/>
  <c r="U2126" i="3"/>
  <c r="Y2126" i="3"/>
  <c r="AC2126" i="3"/>
  <c r="AG2126" i="3"/>
  <c r="AK2126" i="3"/>
  <c r="AO2126" i="3"/>
  <c r="AS2126" i="3"/>
  <c r="AW2126" i="3"/>
  <c r="BA2126" i="3"/>
  <c r="BE2126" i="3"/>
  <c r="BI2126" i="3"/>
  <c r="N2126" i="3"/>
  <c r="R2126" i="3"/>
  <c r="V2126" i="3"/>
  <c r="Z2126" i="3"/>
  <c r="AD2126" i="3"/>
  <c r="AH2126" i="3"/>
  <c r="AL2126" i="3"/>
  <c r="AP2126" i="3"/>
  <c r="AT2126" i="3"/>
  <c r="AX2126" i="3"/>
  <c r="BB2126" i="3"/>
  <c r="BF2126" i="3"/>
  <c r="O2121" i="3"/>
  <c r="S2121" i="3"/>
  <c r="AI2121" i="3"/>
  <c r="AM2121" i="3"/>
  <c r="BC2121" i="3"/>
  <c r="P2121" i="3"/>
  <c r="AK2121" i="3"/>
  <c r="AP2121" i="3"/>
  <c r="Q2121" i="3"/>
  <c r="V2121" i="3"/>
  <c r="AR2121" i="3"/>
  <c r="BB2121" i="3"/>
  <c r="X2121" i="3"/>
  <c r="AC2121" i="3"/>
  <c r="AX2121" i="3"/>
  <c r="BD2121" i="3"/>
  <c r="T2113" i="3"/>
  <c r="AJ2113" i="3"/>
  <c r="AZ2113" i="3"/>
  <c r="X2113" i="3"/>
  <c r="AN2113" i="3"/>
  <c r="BD2113" i="3"/>
  <c r="AB2113" i="3"/>
  <c r="AR2113" i="3"/>
  <c r="BH2113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9" i="3"/>
  <c r="S2109" i="3"/>
  <c r="X2109" i="3"/>
  <c r="AD2109" i="3"/>
  <c r="AI2109" i="3"/>
  <c r="AN2109" i="3"/>
  <c r="AT2109" i="3"/>
  <c r="AY2109" i="3"/>
  <c r="BD2109" i="3"/>
  <c r="O2109" i="3"/>
  <c r="T2109" i="3"/>
  <c r="Z2109" i="3"/>
  <c r="AE2109" i="3"/>
  <c r="AJ2109" i="3"/>
  <c r="AP2109" i="3"/>
  <c r="AU2109" i="3"/>
  <c r="AZ2109" i="3"/>
  <c r="BF2109" i="3"/>
  <c r="P2109" i="3"/>
  <c r="V2109" i="3"/>
  <c r="AA2109" i="3"/>
  <c r="AF2109" i="3"/>
  <c r="AL2109" i="3"/>
  <c r="AQ2109" i="3"/>
  <c r="AV2109" i="3"/>
  <c r="BB2109" i="3"/>
  <c r="BG2109" i="3"/>
  <c r="AH2109" i="3"/>
  <c r="BC2109" i="3"/>
  <c r="R2109" i="3"/>
  <c r="AM2109" i="3"/>
  <c r="BH2109" i="3"/>
  <c r="W2109" i="3"/>
  <c r="AR2109" i="3"/>
  <c r="U2105" i="3"/>
  <c r="AC2105" i="3"/>
  <c r="AS2105" i="3"/>
  <c r="AW2105" i="3"/>
  <c r="N2105" i="3"/>
  <c r="S2105" i="3"/>
  <c r="AN2105" i="3"/>
  <c r="AY2105" i="3"/>
  <c r="Z2105" i="3"/>
  <c r="AE2105" i="3"/>
  <c r="AZ2105" i="3"/>
  <c r="BF2105" i="3"/>
  <c r="AF2105" i="3"/>
  <c r="AQ2105" i="3"/>
  <c r="AH2105" i="3"/>
  <c r="BC2105" i="3"/>
  <c r="W2105" i="3"/>
  <c r="AR2105" i="3"/>
  <c r="BH2162" i="3"/>
  <c r="BC2162" i="3"/>
  <c r="AW2162" i="3"/>
  <c r="AR2162" i="3"/>
  <c r="AM2162" i="3"/>
  <c r="AG2162" i="3"/>
  <c r="AB2162" i="3"/>
  <c r="W2162" i="3"/>
  <c r="BF2161" i="3"/>
  <c r="AX2161" i="3"/>
  <c r="AP2161" i="3"/>
  <c r="AH2161" i="3"/>
  <c r="Z2161" i="3"/>
  <c r="BC2160" i="3"/>
  <c r="AM2160" i="3"/>
  <c r="W2160" i="3"/>
  <c r="BC2158" i="3"/>
  <c r="AM2158" i="3"/>
  <c r="W2158" i="3"/>
  <c r="BE2157" i="3"/>
  <c r="AO2157" i="3"/>
  <c r="BC2156" i="3"/>
  <c r="AM2156" i="3"/>
  <c r="W2156" i="3"/>
  <c r="BE2155" i="3"/>
  <c r="AO2155" i="3"/>
  <c r="BC2154" i="3"/>
  <c r="AM2154" i="3"/>
  <c r="W2154" i="3"/>
  <c r="BE2153" i="3"/>
  <c r="AO2153" i="3"/>
  <c r="BC2152" i="3"/>
  <c r="AM2152" i="3"/>
  <c r="W2152" i="3"/>
  <c r="AO2151" i="3"/>
  <c r="BC2150" i="3"/>
  <c r="AM2150" i="3"/>
  <c r="W2150" i="3"/>
  <c r="BE2149" i="3"/>
  <c r="AO2149" i="3"/>
  <c r="BC2148" i="3"/>
  <c r="AM2148" i="3"/>
  <c r="W2148" i="3"/>
  <c r="BE2147" i="3"/>
  <c r="AO2147" i="3"/>
  <c r="BC2146" i="3"/>
  <c r="AM2146" i="3"/>
  <c r="W2146" i="3"/>
  <c r="BE2145" i="3"/>
  <c r="AO2145" i="3"/>
  <c r="BC2144" i="3"/>
  <c r="AM2144" i="3"/>
  <c r="W2144" i="3"/>
  <c r="BE2143" i="3"/>
  <c r="AO2143" i="3"/>
  <c r="BC2142" i="3"/>
  <c r="AM2142" i="3"/>
  <c r="W2142" i="3"/>
  <c r="BE2141" i="3"/>
  <c r="AO2141" i="3"/>
  <c r="BC2140" i="3"/>
  <c r="AM2140" i="3"/>
  <c r="W2140" i="3"/>
  <c r="BE2139" i="3"/>
  <c r="AO2139" i="3"/>
  <c r="BC2138" i="3"/>
  <c r="AM2138" i="3"/>
  <c r="W2138" i="3"/>
  <c r="BE2137" i="3"/>
  <c r="AO2137" i="3"/>
  <c r="BC2136" i="3"/>
  <c r="AM2136" i="3"/>
  <c r="W2136" i="3"/>
  <c r="BE2135" i="3"/>
  <c r="AO2135" i="3"/>
  <c r="AO2133" i="3"/>
  <c r="BC2132" i="3"/>
  <c r="AM2132" i="3"/>
  <c r="W2132" i="3"/>
  <c r="BE2131" i="3"/>
  <c r="AO2131" i="3"/>
  <c r="AM2130" i="3"/>
  <c r="W2130" i="3"/>
  <c r="BE2129" i="3"/>
  <c r="AO2129" i="3"/>
  <c r="BC2128" i="3"/>
  <c r="AM2128" i="3"/>
  <c r="W2128" i="3"/>
  <c r="BE2127" i="3"/>
  <c r="AO2127" i="3"/>
  <c r="BC2126" i="3"/>
  <c r="AM2126" i="3"/>
  <c r="W2126" i="3"/>
  <c r="AO2121" i="3"/>
  <c r="AJ2115" i="3"/>
  <c r="AZ2115" i="3"/>
  <c r="X2115" i="3"/>
  <c r="BD2115" i="3"/>
  <c r="AB2115" i="3"/>
  <c r="AR2115" i="3"/>
  <c r="P2113" i="3"/>
  <c r="AB2111" i="3"/>
  <c r="N2162" i="3"/>
  <c r="R2162" i="3"/>
  <c r="V2162" i="3"/>
  <c r="Z2162" i="3"/>
  <c r="AD2162" i="3"/>
  <c r="AH2162" i="3"/>
  <c r="AL2162" i="3"/>
  <c r="AP2162" i="3"/>
  <c r="AT2162" i="3"/>
  <c r="AX2162" i="3"/>
  <c r="BB2162" i="3"/>
  <c r="BF2162" i="3"/>
  <c r="O2161" i="3"/>
  <c r="S2161" i="3"/>
  <c r="W2161" i="3"/>
  <c r="AA2161" i="3"/>
  <c r="AE2161" i="3"/>
  <c r="AI2161" i="3"/>
  <c r="AM2161" i="3"/>
  <c r="AQ2161" i="3"/>
  <c r="AU2161" i="3"/>
  <c r="AY2161" i="3"/>
  <c r="BC2161" i="3"/>
  <c r="BG2161" i="3"/>
  <c r="P2161" i="3"/>
  <c r="T2161" i="3"/>
  <c r="X2161" i="3"/>
  <c r="AB2161" i="3"/>
  <c r="AF2161" i="3"/>
  <c r="AJ2161" i="3"/>
  <c r="AN2161" i="3"/>
  <c r="AR2161" i="3"/>
  <c r="AV2161" i="3"/>
  <c r="AZ2161" i="3"/>
  <c r="BD2161" i="3"/>
  <c r="BH2161" i="3"/>
  <c r="R2159" i="3"/>
  <c r="V2159" i="3"/>
  <c r="Z2159" i="3"/>
  <c r="AL2159" i="3"/>
  <c r="AP2159" i="3"/>
  <c r="AX2159" i="3"/>
  <c r="BF2159" i="3"/>
  <c r="S2159" i="3"/>
  <c r="W2159" i="3"/>
  <c r="AI2159" i="3"/>
  <c r="AM2159" i="3"/>
  <c r="AQ2159" i="3"/>
  <c r="BC2159" i="3"/>
  <c r="BG2159" i="3"/>
  <c r="T2159" i="3"/>
  <c r="AB2159" i="3"/>
  <c r="AJ2159" i="3"/>
  <c r="AN2159" i="3"/>
  <c r="AZ2159" i="3"/>
  <c r="BD2159" i="3"/>
  <c r="BH2159" i="3"/>
  <c r="N2157" i="3"/>
  <c r="R2157" i="3"/>
  <c r="V2157" i="3"/>
  <c r="Z2157" i="3"/>
  <c r="AD2157" i="3"/>
  <c r="AH2157" i="3"/>
  <c r="AL2157" i="3"/>
  <c r="AP2157" i="3"/>
  <c r="AT2157" i="3"/>
  <c r="AX2157" i="3"/>
  <c r="BB2157" i="3"/>
  <c r="BF2157" i="3"/>
  <c r="O2157" i="3"/>
  <c r="S2157" i="3"/>
  <c r="W2157" i="3"/>
  <c r="AA2157" i="3"/>
  <c r="AE2157" i="3"/>
  <c r="AI2157" i="3"/>
  <c r="AM2157" i="3"/>
  <c r="AQ2157" i="3"/>
  <c r="AU2157" i="3"/>
  <c r="AY2157" i="3"/>
  <c r="BC2157" i="3"/>
  <c r="BG2157" i="3"/>
  <c r="P2157" i="3"/>
  <c r="T2157" i="3"/>
  <c r="X2157" i="3"/>
  <c r="AB2157" i="3"/>
  <c r="AF2157" i="3"/>
  <c r="AJ2157" i="3"/>
  <c r="AN2157" i="3"/>
  <c r="AR2157" i="3"/>
  <c r="AV2157" i="3"/>
  <c r="AZ2157" i="3"/>
  <c r="BD2157" i="3"/>
  <c r="BH2157" i="3"/>
  <c r="N2155" i="3"/>
  <c r="R2155" i="3"/>
  <c r="V2155" i="3"/>
  <c r="AD2155" i="3"/>
  <c r="AH2155" i="3"/>
  <c r="AL2155" i="3"/>
  <c r="AT2155" i="3"/>
  <c r="AX2155" i="3"/>
  <c r="BB2155" i="3"/>
  <c r="O2155" i="3"/>
  <c r="S2155" i="3"/>
  <c r="W2155" i="3"/>
  <c r="AE2155" i="3"/>
  <c r="AI2155" i="3"/>
  <c r="AM2155" i="3"/>
  <c r="AU2155" i="3"/>
  <c r="AY2155" i="3"/>
  <c r="BC2155" i="3"/>
  <c r="P2155" i="3"/>
  <c r="T2155" i="3"/>
  <c r="X2155" i="3"/>
  <c r="AF2155" i="3"/>
  <c r="AJ2155" i="3"/>
  <c r="AN2155" i="3"/>
  <c r="AV2155" i="3"/>
  <c r="AZ2155" i="3"/>
  <c r="BD2155" i="3"/>
  <c r="N2153" i="3"/>
  <c r="R2153" i="3"/>
  <c r="V2153" i="3"/>
  <c r="Z2153" i="3"/>
  <c r="AD2153" i="3"/>
  <c r="AH2153" i="3"/>
  <c r="AL2153" i="3"/>
  <c r="AP2153" i="3"/>
  <c r="AT2153" i="3"/>
  <c r="AX2153" i="3"/>
  <c r="BB2153" i="3"/>
  <c r="BF2153" i="3"/>
  <c r="O2153" i="3"/>
  <c r="S2153" i="3"/>
  <c r="W2153" i="3"/>
  <c r="AA2153" i="3"/>
  <c r="AE2153" i="3"/>
  <c r="AI2153" i="3"/>
  <c r="AM2153" i="3"/>
  <c r="AQ2153" i="3"/>
  <c r="AU2153" i="3"/>
  <c r="AY2153" i="3"/>
  <c r="BC2153" i="3"/>
  <c r="BG2153" i="3"/>
  <c r="P2153" i="3"/>
  <c r="T2153" i="3"/>
  <c r="X2153" i="3"/>
  <c r="AB2153" i="3"/>
  <c r="AF2153" i="3"/>
  <c r="AJ2153" i="3"/>
  <c r="AN2153" i="3"/>
  <c r="AR2153" i="3"/>
  <c r="AV2153" i="3"/>
  <c r="AZ2153" i="3"/>
  <c r="BD2153" i="3"/>
  <c r="BH2153" i="3"/>
  <c r="N2151" i="3"/>
  <c r="V2151" i="3"/>
  <c r="AD2151" i="3"/>
  <c r="AH2151" i="3"/>
  <c r="AT2151" i="3"/>
  <c r="AX2151" i="3"/>
  <c r="BB2151" i="3"/>
  <c r="S2151" i="3"/>
  <c r="W2151" i="3"/>
  <c r="AE2151" i="3"/>
  <c r="AM2151" i="3"/>
  <c r="AU2151" i="3"/>
  <c r="AY2151" i="3"/>
  <c r="P2151" i="3"/>
  <c r="T2151" i="3"/>
  <c r="X2151" i="3"/>
  <c r="AJ2151" i="3"/>
  <c r="AN2151" i="3"/>
  <c r="AV2151" i="3"/>
  <c r="BD2151" i="3"/>
  <c r="N2149" i="3"/>
  <c r="R2149" i="3"/>
  <c r="Z2149" i="3"/>
  <c r="AD2149" i="3"/>
  <c r="AH2149" i="3"/>
  <c r="AP2149" i="3"/>
  <c r="AT2149" i="3"/>
  <c r="AX2149" i="3"/>
  <c r="BF2149" i="3"/>
  <c r="O2149" i="3"/>
  <c r="S2149" i="3"/>
  <c r="AA2149" i="3"/>
  <c r="AE2149" i="3"/>
  <c r="AI2149" i="3"/>
  <c r="AQ2149" i="3"/>
  <c r="AU2149" i="3"/>
  <c r="AY2149" i="3"/>
  <c r="BG2149" i="3"/>
  <c r="P2149" i="3"/>
  <c r="T2149" i="3"/>
  <c r="AB2149" i="3"/>
  <c r="AF2149" i="3"/>
  <c r="AJ2149" i="3"/>
  <c r="AR2149" i="3"/>
  <c r="AV2149" i="3"/>
  <c r="AZ2149" i="3"/>
  <c r="BH2149" i="3"/>
  <c r="N2147" i="3"/>
  <c r="R2147" i="3"/>
  <c r="Z2147" i="3"/>
  <c r="AD2147" i="3"/>
  <c r="AH2147" i="3"/>
  <c r="AP2147" i="3"/>
  <c r="AT2147" i="3"/>
  <c r="AX2147" i="3"/>
  <c r="BF2147" i="3"/>
  <c r="O2147" i="3"/>
  <c r="S2147" i="3"/>
  <c r="AA2147" i="3"/>
  <c r="AE2147" i="3"/>
  <c r="AI2147" i="3"/>
  <c r="AQ2147" i="3"/>
  <c r="AU2147" i="3"/>
  <c r="AY2147" i="3"/>
  <c r="BG2147" i="3"/>
  <c r="P2147" i="3"/>
  <c r="T2147" i="3"/>
  <c r="AB2147" i="3"/>
  <c r="AF2147" i="3"/>
  <c r="AJ2147" i="3"/>
  <c r="AR2147" i="3"/>
  <c r="AV2147" i="3"/>
  <c r="AZ2147" i="3"/>
  <c r="BH2147" i="3"/>
  <c r="N2145" i="3"/>
  <c r="R2145" i="3"/>
  <c r="V2145" i="3"/>
  <c r="Z2145" i="3"/>
  <c r="AD2145" i="3"/>
  <c r="AH2145" i="3"/>
  <c r="AL2145" i="3"/>
  <c r="AP2145" i="3"/>
  <c r="AT2145" i="3"/>
  <c r="AX2145" i="3"/>
  <c r="BB2145" i="3"/>
  <c r="BF2145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N2143" i="3"/>
  <c r="R2143" i="3"/>
  <c r="V2143" i="3"/>
  <c r="Z2143" i="3"/>
  <c r="AD2143" i="3"/>
  <c r="AH2143" i="3"/>
  <c r="AL2143" i="3"/>
  <c r="AP2143" i="3"/>
  <c r="AT2143" i="3"/>
  <c r="AX2143" i="3"/>
  <c r="BB2143" i="3"/>
  <c r="BF2143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N2141" i="3"/>
  <c r="R2141" i="3"/>
  <c r="V2141" i="3"/>
  <c r="Z2141" i="3"/>
  <c r="AD2141" i="3"/>
  <c r="AH2141" i="3"/>
  <c r="AL2141" i="3"/>
  <c r="AP2141" i="3"/>
  <c r="AT2141" i="3"/>
  <c r="AX2141" i="3"/>
  <c r="BB2141" i="3"/>
  <c r="BF2141" i="3"/>
  <c r="O2141" i="3"/>
  <c r="S2141" i="3"/>
  <c r="W2141" i="3"/>
  <c r="AA2141" i="3"/>
  <c r="AE2141" i="3"/>
  <c r="AI2141" i="3"/>
  <c r="AM2141" i="3"/>
  <c r="AQ2141" i="3"/>
  <c r="AU2141" i="3"/>
  <c r="AY2141" i="3"/>
  <c r="BC2141" i="3"/>
  <c r="BG2141" i="3"/>
  <c r="P2141" i="3"/>
  <c r="T2141" i="3"/>
  <c r="X2141" i="3"/>
  <c r="AB2141" i="3"/>
  <c r="AF2141" i="3"/>
  <c r="AJ2141" i="3"/>
  <c r="AN2141" i="3"/>
  <c r="AR2141" i="3"/>
  <c r="AV2141" i="3"/>
  <c r="AZ2141" i="3"/>
  <c r="BD2141" i="3"/>
  <c r="BH2141" i="3"/>
  <c r="N2139" i="3"/>
  <c r="R2139" i="3"/>
  <c r="V2139" i="3"/>
  <c r="Z2139" i="3"/>
  <c r="AD2139" i="3"/>
  <c r="AH2139" i="3"/>
  <c r="AL2139" i="3"/>
  <c r="AP2139" i="3"/>
  <c r="AT2139" i="3"/>
  <c r="AX2139" i="3"/>
  <c r="BB2139" i="3"/>
  <c r="BF2139" i="3"/>
  <c r="O2139" i="3"/>
  <c r="S2139" i="3"/>
  <c r="W2139" i="3"/>
  <c r="AA2139" i="3"/>
  <c r="AE2139" i="3"/>
  <c r="AI2139" i="3"/>
  <c r="AM2139" i="3"/>
  <c r="AQ2139" i="3"/>
  <c r="AU2139" i="3"/>
  <c r="AY2139" i="3"/>
  <c r="BC2139" i="3"/>
  <c r="BG2139" i="3"/>
  <c r="P2139" i="3"/>
  <c r="T2139" i="3"/>
  <c r="X2139" i="3"/>
  <c r="AB2139" i="3"/>
  <c r="AF2139" i="3"/>
  <c r="AJ2139" i="3"/>
  <c r="AN2139" i="3"/>
  <c r="AR2139" i="3"/>
  <c r="AV2139" i="3"/>
  <c r="AZ2139" i="3"/>
  <c r="BD2139" i="3"/>
  <c r="BH2139" i="3"/>
  <c r="N2137" i="3"/>
  <c r="R2137" i="3"/>
  <c r="V2137" i="3"/>
  <c r="Z2137" i="3"/>
  <c r="AD2137" i="3"/>
  <c r="AH2137" i="3"/>
  <c r="AL2137" i="3"/>
  <c r="AP2137" i="3"/>
  <c r="AT2137" i="3"/>
  <c r="AX2137" i="3"/>
  <c r="BB2137" i="3"/>
  <c r="BF2137" i="3"/>
  <c r="O2137" i="3"/>
  <c r="S2137" i="3"/>
  <c r="W2137" i="3"/>
  <c r="AA2137" i="3"/>
  <c r="AE2137" i="3"/>
  <c r="AI2137" i="3"/>
  <c r="AM2137" i="3"/>
  <c r="AQ2137" i="3"/>
  <c r="AU2137" i="3"/>
  <c r="AY2137" i="3"/>
  <c r="BC2137" i="3"/>
  <c r="BG2137" i="3"/>
  <c r="P2137" i="3"/>
  <c r="T2137" i="3"/>
  <c r="X2137" i="3"/>
  <c r="AB2137" i="3"/>
  <c r="AF2137" i="3"/>
  <c r="AJ2137" i="3"/>
  <c r="AN2137" i="3"/>
  <c r="AR2137" i="3"/>
  <c r="AV2137" i="3"/>
  <c r="AZ2137" i="3"/>
  <c r="BD2137" i="3"/>
  <c r="BH2137" i="3"/>
  <c r="N2135" i="3"/>
  <c r="R2135" i="3"/>
  <c r="V2135" i="3"/>
  <c r="Z2135" i="3"/>
  <c r="AD2135" i="3"/>
  <c r="AH2135" i="3"/>
  <c r="AL2135" i="3"/>
  <c r="AP2135" i="3"/>
  <c r="AT2135" i="3"/>
  <c r="AX2135" i="3"/>
  <c r="BB2135" i="3"/>
  <c r="BF2135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R2133" i="3"/>
  <c r="AL2133" i="3"/>
  <c r="BF2133" i="3"/>
  <c r="AI2133" i="3"/>
  <c r="BC2133" i="3"/>
  <c r="AB2133" i="3"/>
  <c r="AZ2133" i="3"/>
  <c r="N2131" i="3"/>
  <c r="R2131" i="3"/>
  <c r="V2131" i="3"/>
  <c r="Z2131" i="3"/>
  <c r="AD2131" i="3"/>
  <c r="AH2131" i="3"/>
  <c r="AL2131" i="3"/>
  <c r="AP2131" i="3"/>
  <c r="AT2131" i="3"/>
  <c r="AX2131" i="3"/>
  <c r="BB2131" i="3"/>
  <c r="BF2131" i="3"/>
  <c r="O2131" i="3"/>
  <c r="S2131" i="3"/>
  <c r="W2131" i="3"/>
  <c r="AA2131" i="3"/>
  <c r="AE2131" i="3"/>
  <c r="AI2131" i="3"/>
  <c r="AM2131" i="3"/>
  <c r="AQ2131" i="3"/>
  <c r="AU2131" i="3"/>
  <c r="AY2131" i="3"/>
  <c r="BC2131" i="3"/>
  <c r="BG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N2129" i="3"/>
  <c r="R2129" i="3"/>
  <c r="V2129" i="3"/>
  <c r="Z2129" i="3"/>
  <c r="AD2129" i="3"/>
  <c r="AH2129" i="3"/>
  <c r="AL2129" i="3"/>
  <c r="AP2129" i="3"/>
  <c r="AT2129" i="3"/>
  <c r="AX2129" i="3"/>
  <c r="BB2129" i="3"/>
  <c r="BF2129" i="3"/>
  <c r="O2129" i="3"/>
  <c r="S2129" i="3"/>
  <c r="W2129" i="3"/>
  <c r="AA2129" i="3"/>
  <c r="AE2129" i="3"/>
  <c r="AI2129" i="3"/>
  <c r="AM2129" i="3"/>
  <c r="AQ2129" i="3"/>
  <c r="AU2129" i="3"/>
  <c r="AY2129" i="3"/>
  <c r="BC2129" i="3"/>
  <c r="BG2129" i="3"/>
  <c r="P2129" i="3"/>
  <c r="T2129" i="3"/>
  <c r="X2129" i="3"/>
  <c r="AB2129" i="3"/>
  <c r="AF2129" i="3"/>
  <c r="AJ2129" i="3"/>
  <c r="AN2129" i="3"/>
  <c r="AR2129" i="3"/>
  <c r="AV2129" i="3"/>
  <c r="AZ2129" i="3"/>
  <c r="BD2129" i="3"/>
  <c r="BH2129" i="3"/>
  <c r="AI2128" i="3"/>
  <c r="S2128" i="3"/>
  <c r="N2127" i="3"/>
  <c r="R2127" i="3"/>
  <c r="V2127" i="3"/>
  <c r="Z2127" i="3"/>
  <c r="AD2127" i="3"/>
  <c r="AH2127" i="3"/>
  <c r="AL2127" i="3"/>
  <c r="AP2127" i="3"/>
  <c r="AT2127" i="3"/>
  <c r="AX2127" i="3"/>
  <c r="BB2127" i="3"/>
  <c r="BF2127" i="3"/>
  <c r="O2127" i="3"/>
  <c r="S2127" i="3"/>
  <c r="W2127" i="3"/>
  <c r="AA2127" i="3"/>
  <c r="AE2127" i="3"/>
  <c r="AI2127" i="3"/>
  <c r="AM2127" i="3"/>
  <c r="AQ2127" i="3"/>
  <c r="AU2127" i="3"/>
  <c r="AY2127" i="3"/>
  <c r="BC2127" i="3"/>
  <c r="BG2127" i="3"/>
  <c r="P2127" i="3"/>
  <c r="T2127" i="3"/>
  <c r="X2127" i="3"/>
  <c r="AB2127" i="3"/>
  <c r="AF2127" i="3"/>
  <c r="AJ2127" i="3"/>
  <c r="AN2127" i="3"/>
  <c r="AR2127" i="3"/>
  <c r="AV2127" i="3"/>
  <c r="AZ2127" i="3"/>
  <c r="BD2127" i="3"/>
  <c r="BH2127" i="3"/>
  <c r="AY2126" i="3"/>
  <c r="AI2126" i="3"/>
  <c r="S2126" i="3"/>
  <c r="N2125" i="3"/>
  <c r="AH2125" i="3"/>
  <c r="BF2125" i="3"/>
  <c r="AE2125" i="3"/>
  <c r="AY2125" i="3"/>
  <c r="AB2125" i="3"/>
  <c r="AV2125" i="3"/>
  <c r="P2124" i="3"/>
  <c r="V2124" i="3"/>
  <c r="AA2124" i="3"/>
  <c r="AF2124" i="3"/>
  <c r="AL2124" i="3"/>
  <c r="AQ2124" i="3"/>
  <c r="AV2124" i="3"/>
  <c r="BB2124" i="3"/>
  <c r="BG2124" i="3"/>
  <c r="R2122" i="3"/>
  <c r="N2121" i="3"/>
  <c r="AZ2117" i="3"/>
  <c r="AR2117" i="3"/>
  <c r="AX2109" i="3"/>
  <c r="AX2105" i="3"/>
  <c r="BH2124" i="3"/>
  <c r="BC2124" i="3"/>
  <c r="AX2124" i="3"/>
  <c r="AR2124" i="3"/>
  <c r="AM2124" i="3"/>
  <c r="AH2124" i="3"/>
  <c r="AB2124" i="3"/>
  <c r="W2124" i="3"/>
  <c r="BH2122" i="3"/>
  <c r="BC2122" i="3"/>
  <c r="AX2122" i="3"/>
  <c r="AR2122" i="3"/>
  <c r="AM2122" i="3"/>
  <c r="AH2122" i="3"/>
  <c r="AB2122" i="3"/>
  <c r="W2122" i="3"/>
  <c r="BH2120" i="3"/>
  <c r="BC2120" i="3"/>
  <c r="AX2120" i="3"/>
  <c r="AR2120" i="3"/>
  <c r="AM2120" i="3"/>
  <c r="AH2120" i="3"/>
  <c r="AB2120" i="3"/>
  <c r="W2120" i="3"/>
  <c r="AT2118" i="3"/>
  <c r="AD2118" i="3"/>
  <c r="AT2116" i="3"/>
  <c r="AD2116" i="3"/>
  <c r="AT2114" i="3"/>
  <c r="AD2114" i="3"/>
  <c r="AT2112" i="3"/>
  <c r="AD2112" i="3"/>
  <c r="BH2111" i="3"/>
  <c r="AR2111" i="3"/>
  <c r="Y2110" i="3"/>
  <c r="AZ2110" i="3"/>
  <c r="BC2107" i="3"/>
  <c r="N2106" i="3"/>
  <c r="T2106" i="3"/>
  <c r="Y2106" i="3"/>
  <c r="AD2106" i="3"/>
  <c r="AJ2106" i="3"/>
  <c r="AO2106" i="3"/>
  <c r="AT2106" i="3"/>
  <c r="AZ2106" i="3"/>
  <c r="BE2106" i="3"/>
  <c r="P2103" i="3"/>
  <c r="M2103" i="3"/>
  <c r="Q2103" i="3"/>
  <c r="U2103" i="3"/>
  <c r="Y2103" i="3"/>
  <c r="AC2103" i="3"/>
  <c r="AG2103" i="3"/>
  <c r="AK2103" i="3"/>
  <c r="AO2103" i="3"/>
  <c r="AS2103" i="3"/>
  <c r="AW2103" i="3"/>
  <c r="BA2103" i="3"/>
  <c r="BE2103" i="3"/>
  <c r="BI2103" i="3"/>
  <c r="S2103" i="3"/>
  <c r="X2103" i="3"/>
  <c r="AD2103" i="3"/>
  <c r="AI2103" i="3"/>
  <c r="AN2103" i="3"/>
  <c r="AT2103" i="3"/>
  <c r="AY2103" i="3"/>
  <c r="BD2103" i="3"/>
  <c r="N2103" i="3"/>
  <c r="T2103" i="3"/>
  <c r="Z2103" i="3"/>
  <c r="AE2103" i="3"/>
  <c r="AJ2103" i="3"/>
  <c r="AP2103" i="3"/>
  <c r="AU2103" i="3"/>
  <c r="AZ2103" i="3"/>
  <c r="BF2103" i="3"/>
  <c r="O2103" i="3"/>
  <c r="V2103" i="3"/>
  <c r="AA2103" i="3"/>
  <c r="AF2103" i="3"/>
  <c r="AL2103" i="3"/>
  <c r="AQ2103" i="3"/>
  <c r="AV2103" i="3"/>
  <c r="BB2103" i="3"/>
  <c r="BG2103" i="3"/>
  <c r="BI2100" i="3"/>
  <c r="Q2100" i="3"/>
  <c r="P2099" i="3"/>
  <c r="T2099" i="3"/>
  <c r="X2099" i="3"/>
  <c r="AF2099" i="3"/>
  <c r="AJ2099" i="3"/>
  <c r="AN2099" i="3"/>
  <c r="AV2099" i="3"/>
  <c r="AZ2099" i="3"/>
  <c r="BD2099" i="3"/>
  <c r="M2099" i="3"/>
  <c r="Q2099" i="3"/>
  <c r="U2099" i="3"/>
  <c r="AC2099" i="3"/>
  <c r="AG2099" i="3"/>
  <c r="AK2099" i="3"/>
  <c r="AS2099" i="3"/>
  <c r="AW2099" i="3"/>
  <c r="BA2099" i="3"/>
  <c r="BI2099" i="3"/>
  <c r="S2099" i="3"/>
  <c r="AA2099" i="3"/>
  <c r="AQ2099" i="3"/>
  <c r="AY2099" i="3"/>
  <c r="BG2099" i="3"/>
  <c r="V2099" i="3"/>
  <c r="AD2099" i="3"/>
  <c r="AL2099" i="3"/>
  <c r="BB2099" i="3"/>
  <c r="O2099" i="3"/>
  <c r="W2099" i="3"/>
  <c r="AM2099" i="3"/>
  <c r="AU2099" i="3"/>
  <c r="BC2099" i="3"/>
  <c r="BI2096" i="3"/>
  <c r="Q2096" i="3"/>
  <c r="P2095" i="3"/>
  <c r="T2095" i="3"/>
  <c r="AB2095" i="3"/>
  <c r="AF2095" i="3"/>
  <c r="AJ2095" i="3"/>
  <c r="AR2095" i="3"/>
  <c r="AV2095" i="3"/>
  <c r="AZ2095" i="3"/>
  <c r="BH2095" i="3"/>
  <c r="M2095" i="3"/>
  <c r="Q2095" i="3"/>
  <c r="Y2095" i="3"/>
  <c r="AC2095" i="3"/>
  <c r="AG2095" i="3"/>
  <c r="AO2095" i="3"/>
  <c r="AS2095" i="3"/>
  <c r="AW2095" i="3"/>
  <c r="BE2095" i="3"/>
  <c r="BI2095" i="3"/>
  <c r="S2095" i="3"/>
  <c r="AI2095" i="3"/>
  <c r="AQ2095" i="3"/>
  <c r="AY2095" i="3"/>
  <c r="N2095" i="3"/>
  <c r="V2095" i="3"/>
  <c r="AD2095" i="3"/>
  <c r="AT2095" i="3"/>
  <c r="BB2095" i="3"/>
  <c r="O2095" i="3"/>
  <c r="AE2095" i="3"/>
  <c r="AM2095" i="3"/>
  <c r="AU2095" i="3"/>
  <c r="BI2092" i="3"/>
  <c r="T2092" i="3"/>
  <c r="P2091" i="3"/>
  <c r="T2091" i="3"/>
  <c r="X2091" i="3"/>
  <c r="AB2091" i="3"/>
  <c r="AF2091" i="3"/>
  <c r="AJ2091" i="3"/>
  <c r="AN2091" i="3"/>
  <c r="AR2091" i="3"/>
  <c r="AV2091" i="3"/>
  <c r="AZ2091" i="3"/>
  <c r="BD2091" i="3"/>
  <c r="BH2091" i="3"/>
  <c r="M2091" i="3"/>
  <c r="Q2091" i="3"/>
  <c r="U2091" i="3"/>
  <c r="Y2091" i="3"/>
  <c r="AC2091" i="3"/>
  <c r="AG2091" i="3"/>
  <c r="AK2091" i="3"/>
  <c r="AO2091" i="3"/>
  <c r="AS2091" i="3"/>
  <c r="AW2091" i="3"/>
  <c r="BA2091" i="3"/>
  <c r="BE2091" i="3"/>
  <c r="BI2091" i="3"/>
  <c r="S2091" i="3"/>
  <c r="AA2091" i="3"/>
  <c r="AI2091" i="3"/>
  <c r="AQ2091" i="3"/>
  <c r="AY2091" i="3"/>
  <c r="BG2091" i="3"/>
  <c r="N2091" i="3"/>
  <c r="V2091" i="3"/>
  <c r="AD2091" i="3"/>
  <c r="AL2091" i="3"/>
  <c r="AT2091" i="3"/>
  <c r="BB2091" i="3"/>
  <c r="O2091" i="3"/>
  <c r="W2091" i="3"/>
  <c r="AE2091" i="3"/>
  <c r="AM2091" i="3"/>
  <c r="AU2091" i="3"/>
  <c r="BC2091" i="3"/>
  <c r="BI2088" i="3"/>
  <c r="T2086" i="3"/>
  <c r="AJ2086" i="3"/>
  <c r="AZ2086" i="3"/>
  <c r="X2086" i="3"/>
  <c r="AN2086" i="3"/>
  <c r="BD2086" i="3"/>
  <c r="AB2086" i="3"/>
  <c r="AR2086" i="3"/>
  <c r="BH2086" i="3"/>
  <c r="P2078" i="3"/>
  <c r="X2078" i="3"/>
  <c r="AF2078" i="3"/>
  <c r="AN2078" i="3"/>
  <c r="AV2078" i="3"/>
  <c r="BD2078" i="3"/>
  <c r="AD2078" i="3"/>
  <c r="AL2078" i="3"/>
  <c r="N2078" i="3"/>
  <c r="AT207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M2120" i="3"/>
  <c r="Q2120" i="3"/>
  <c r="U2120" i="3"/>
  <c r="Y2120" i="3"/>
  <c r="AC2120" i="3"/>
  <c r="AG2120" i="3"/>
  <c r="AK2120" i="3"/>
  <c r="AO2120" i="3"/>
  <c r="AS2120" i="3"/>
  <c r="AW2120" i="3"/>
  <c r="BA2120" i="3"/>
  <c r="BE2120" i="3"/>
  <c r="BI2120" i="3"/>
  <c r="O2118" i="3"/>
  <c r="S2118" i="3"/>
  <c r="W2118" i="3"/>
  <c r="AA2118" i="3"/>
  <c r="AE2118" i="3"/>
  <c r="AI2118" i="3"/>
  <c r="AM2118" i="3"/>
  <c r="AQ2118" i="3"/>
  <c r="AU2118" i="3"/>
  <c r="AY2118" i="3"/>
  <c r="BC2118" i="3"/>
  <c r="BG2118" i="3"/>
  <c r="P2118" i="3"/>
  <c r="T2118" i="3"/>
  <c r="X2118" i="3"/>
  <c r="AB2118" i="3"/>
  <c r="AF2118" i="3"/>
  <c r="AJ2118" i="3"/>
  <c r="AN2118" i="3"/>
  <c r="AR2118" i="3"/>
  <c r="AV2118" i="3"/>
  <c r="AZ2118" i="3"/>
  <c r="BD2118" i="3"/>
  <c r="BH2118" i="3"/>
  <c r="M2118" i="3"/>
  <c r="Q2118" i="3"/>
  <c r="U2118" i="3"/>
  <c r="Y2118" i="3"/>
  <c r="AC2118" i="3"/>
  <c r="AG2118" i="3"/>
  <c r="AK2118" i="3"/>
  <c r="AO2118" i="3"/>
  <c r="AS2118" i="3"/>
  <c r="AW2118" i="3"/>
  <c r="BA2118" i="3"/>
  <c r="BE2118" i="3"/>
  <c r="BI2118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P2116" i="3"/>
  <c r="T2116" i="3"/>
  <c r="X2116" i="3"/>
  <c r="AB2116" i="3"/>
  <c r="AF2116" i="3"/>
  <c r="AJ2116" i="3"/>
  <c r="AN2116" i="3"/>
  <c r="AR2116" i="3"/>
  <c r="AV2116" i="3"/>
  <c r="AZ2116" i="3"/>
  <c r="BD2116" i="3"/>
  <c r="BH2116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P2114" i="3"/>
  <c r="T2114" i="3"/>
  <c r="X2114" i="3"/>
  <c r="AB2114" i="3"/>
  <c r="AF2114" i="3"/>
  <c r="AJ2114" i="3"/>
  <c r="AN2114" i="3"/>
  <c r="AR2114" i="3"/>
  <c r="AV2114" i="3"/>
  <c r="AZ2114" i="3"/>
  <c r="BD2114" i="3"/>
  <c r="BH2114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P2112" i="3"/>
  <c r="T2112" i="3"/>
  <c r="X2112" i="3"/>
  <c r="AB2112" i="3"/>
  <c r="AF2112" i="3"/>
  <c r="AJ2112" i="3"/>
  <c r="AN2112" i="3"/>
  <c r="AR2112" i="3"/>
  <c r="AV2112" i="3"/>
  <c r="AZ2112" i="3"/>
  <c r="BD2112" i="3"/>
  <c r="BH2112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M2111" i="3"/>
  <c r="Q2111" i="3"/>
  <c r="U2111" i="3"/>
  <c r="Y2111" i="3"/>
  <c r="AC2111" i="3"/>
  <c r="AG2111" i="3"/>
  <c r="AK2111" i="3"/>
  <c r="AO2111" i="3"/>
  <c r="AS2111" i="3"/>
  <c r="AW2111" i="3"/>
  <c r="BA2111" i="3"/>
  <c r="BE2111" i="3"/>
  <c r="BI2111" i="3"/>
  <c r="N2111" i="3"/>
  <c r="R2111" i="3"/>
  <c r="V2111" i="3"/>
  <c r="Z2111" i="3"/>
  <c r="AD2111" i="3"/>
  <c r="AH2111" i="3"/>
  <c r="AL2111" i="3"/>
  <c r="AP2111" i="3"/>
  <c r="AT2111" i="3"/>
  <c r="AX2111" i="3"/>
  <c r="BB2111" i="3"/>
  <c r="BF2111" i="3"/>
  <c r="O2111" i="3"/>
  <c r="S2111" i="3"/>
  <c r="W2111" i="3"/>
  <c r="AA2111" i="3"/>
  <c r="AE2111" i="3"/>
  <c r="AI2111" i="3"/>
  <c r="AM2111" i="3"/>
  <c r="AQ2111" i="3"/>
  <c r="AU2111" i="3"/>
  <c r="AY2111" i="3"/>
  <c r="BC2111" i="3"/>
  <c r="BG2111" i="3"/>
  <c r="M2107" i="3"/>
  <c r="Q2107" i="3"/>
  <c r="Y2107" i="3"/>
  <c r="AC2107" i="3"/>
  <c r="AG2107" i="3"/>
  <c r="AO2107" i="3"/>
  <c r="AS2107" i="3"/>
  <c r="AW2107" i="3"/>
  <c r="BE2107" i="3"/>
  <c r="BI2107" i="3"/>
  <c r="N2107" i="3"/>
  <c r="X2107" i="3"/>
  <c r="AD2107" i="3"/>
  <c r="AI2107" i="3"/>
  <c r="AT2107" i="3"/>
  <c r="AY2107" i="3"/>
  <c r="BD2107" i="3"/>
  <c r="T2107" i="3"/>
  <c r="Z2107" i="3"/>
  <c r="AE2107" i="3"/>
  <c r="AP2107" i="3"/>
  <c r="AU2107" i="3"/>
  <c r="AZ2107" i="3"/>
  <c r="P2107" i="3"/>
  <c r="V2107" i="3"/>
  <c r="AA2107" i="3"/>
  <c r="AL2107" i="3"/>
  <c r="AQ2107" i="3"/>
  <c r="AV2107" i="3"/>
  <c r="BG2107" i="3"/>
  <c r="P2100" i="3"/>
  <c r="X2100" i="3"/>
  <c r="AF2100" i="3"/>
  <c r="AN2100" i="3"/>
  <c r="AV2100" i="3"/>
  <c r="BD2100" i="3"/>
  <c r="P2096" i="3"/>
  <c r="X2096" i="3"/>
  <c r="AF2096" i="3"/>
  <c r="AN2096" i="3"/>
  <c r="AV2096" i="3"/>
  <c r="BD2096" i="3"/>
  <c r="P2092" i="3"/>
  <c r="X2092" i="3"/>
  <c r="AF2092" i="3"/>
  <c r="AN2092" i="3"/>
  <c r="AV2092" i="3"/>
  <c r="BD2092" i="3"/>
  <c r="Q2092" i="3"/>
  <c r="Y2092" i="3"/>
  <c r="AG2092" i="3"/>
  <c r="AO2092" i="3"/>
  <c r="AW2092" i="3"/>
  <c r="BE2092" i="3"/>
  <c r="P2088" i="3"/>
  <c r="X2088" i="3"/>
  <c r="AF2088" i="3"/>
  <c r="AN2088" i="3"/>
  <c r="AV2088" i="3"/>
  <c r="BD2088" i="3"/>
  <c r="Q2088" i="3"/>
  <c r="Y2088" i="3"/>
  <c r="AG2088" i="3"/>
  <c r="AO2088" i="3"/>
  <c r="AW2088" i="3"/>
  <c r="BE2088" i="3"/>
  <c r="T2088" i="3"/>
  <c r="AB2088" i="3"/>
  <c r="AJ2088" i="3"/>
  <c r="AR2088" i="3"/>
  <c r="AZ2088" i="3"/>
  <c r="BH2088" i="3"/>
  <c r="W2083" i="3"/>
  <c r="AR2083" i="3"/>
  <c r="AB2083" i="3"/>
  <c r="AX2083" i="3"/>
  <c r="T2082" i="3"/>
  <c r="Y2082" i="3"/>
  <c r="AD2082" i="3"/>
  <c r="AO2082" i="3"/>
  <c r="AT2082" i="3"/>
  <c r="AZ2082" i="3"/>
  <c r="X2082" i="3"/>
  <c r="AS2082" i="3"/>
  <c r="AC2082" i="3"/>
  <c r="M2082" i="3"/>
  <c r="AH2082" i="3"/>
  <c r="BD2082" i="3"/>
  <c r="T2070" i="3"/>
  <c r="AJ2070" i="3"/>
  <c r="AZ2070" i="3"/>
  <c r="AV2070" i="3"/>
  <c r="P2070" i="3"/>
  <c r="BF2124" i="3"/>
  <c r="AZ2124" i="3"/>
  <c r="AU2124" i="3"/>
  <c r="AP2124" i="3"/>
  <c r="AJ2124" i="3"/>
  <c r="AE2124" i="3"/>
  <c r="Z2124" i="3"/>
  <c r="T2124" i="3"/>
  <c r="O2124" i="3"/>
  <c r="BF2122" i="3"/>
  <c r="AZ2122" i="3"/>
  <c r="AU2122" i="3"/>
  <c r="AP2122" i="3"/>
  <c r="AJ2122" i="3"/>
  <c r="AE2122" i="3"/>
  <c r="Z2122" i="3"/>
  <c r="T2122" i="3"/>
  <c r="O2122" i="3"/>
  <c r="BF2120" i="3"/>
  <c r="AZ2120" i="3"/>
  <c r="AU2120" i="3"/>
  <c r="AP2120" i="3"/>
  <c r="AJ2120" i="3"/>
  <c r="AE2120" i="3"/>
  <c r="Z2120" i="3"/>
  <c r="T2120" i="3"/>
  <c r="O2120" i="3"/>
  <c r="M2119" i="3"/>
  <c r="Q2119" i="3"/>
  <c r="U2119" i="3"/>
  <c r="Y2119" i="3"/>
  <c r="AC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BB2118" i="3"/>
  <c r="AL2118" i="3"/>
  <c r="V2118" i="3"/>
  <c r="Y2117" i="3"/>
  <c r="AO2117" i="3"/>
  <c r="BE2117" i="3"/>
  <c r="V2117" i="3"/>
  <c r="AL2117" i="3"/>
  <c r="BB2117" i="3"/>
  <c r="W2117" i="3"/>
  <c r="AM2117" i="3"/>
  <c r="BC2117" i="3"/>
  <c r="BB2116" i="3"/>
  <c r="AL2116" i="3"/>
  <c r="V2116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N2115" i="3"/>
  <c r="R2115" i="3"/>
  <c r="V2115" i="3"/>
  <c r="Z2115" i="3"/>
  <c r="AD2115" i="3"/>
  <c r="AH2115" i="3"/>
  <c r="AL2115" i="3"/>
  <c r="AP2115" i="3"/>
  <c r="AT2115" i="3"/>
  <c r="AX2115" i="3"/>
  <c r="BB2115" i="3"/>
  <c r="BF2115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BB2114" i="3"/>
  <c r="AL2114" i="3"/>
  <c r="V2114" i="3"/>
  <c r="M2113" i="3"/>
  <c r="Q2113" i="3"/>
  <c r="U2113" i="3"/>
  <c r="Y2113" i="3"/>
  <c r="AC2113" i="3"/>
  <c r="AG2113" i="3"/>
  <c r="AK2113" i="3"/>
  <c r="AO2113" i="3"/>
  <c r="AS2113" i="3"/>
  <c r="AW2113" i="3"/>
  <c r="BA2113" i="3"/>
  <c r="BE2113" i="3"/>
  <c r="BI2113" i="3"/>
  <c r="N2113" i="3"/>
  <c r="R2113" i="3"/>
  <c r="V2113" i="3"/>
  <c r="Z2113" i="3"/>
  <c r="AD2113" i="3"/>
  <c r="AH2113" i="3"/>
  <c r="AL2113" i="3"/>
  <c r="AP2113" i="3"/>
  <c r="AT2113" i="3"/>
  <c r="AX2113" i="3"/>
  <c r="BB2113" i="3"/>
  <c r="BF2113" i="3"/>
  <c r="O2113" i="3"/>
  <c r="S2113" i="3"/>
  <c r="W2113" i="3"/>
  <c r="AA2113" i="3"/>
  <c r="AE2113" i="3"/>
  <c r="AI2113" i="3"/>
  <c r="AM2113" i="3"/>
  <c r="AQ2113" i="3"/>
  <c r="AU2113" i="3"/>
  <c r="AY2113" i="3"/>
  <c r="BC2113" i="3"/>
  <c r="BG2113" i="3"/>
  <c r="BB2112" i="3"/>
  <c r="AL2112" i="3"/>
  <c r="V2112" i="3"/>
  <c r="AZ2111" i="3"/>
  <c r="AJ2111" i="3"/>
  <c r="T2111" i="3"/>
  <c r="AX2110" i="3"/>
  <c r="N2108" i="3"/>
  <c r="T2108" i="3"/>
  <c r="Y2108" i="3"/>
  <c r="AD2108" i="3"/>
  <c r="AJ2108" i="3"/>
  <c r="AO2108" i="3"/>
  <c r="AT2108" i="3"/>
  <c r="AZ2108" i="3"/>
  <c r="BE2108" i="3"/>
  <c r="AR2107" i="3"/>
  <c r="W2107" i="3"/>
  <c r="AX2106" i="3"/>
  <c r="AC2106" i="3"/>
  <c r="N2104" i="3"/>
  <c r="T2104" i="3"/>
  <c r="Y2104" i="3"/>
  <c r="AD2104" i="3"/>
  <c r="AJ2104" i="3"/>
  <c r="AO2104" i="3"/>
  <c r="AT2104" i="3"/>
  <c r="AZ2104" i="3"/>
  <c r="BE2104" i="3"/>
  <c r="AR2103" i="3"/>
  <c r="W2103" i="3"/>
  <c r="Q2102" i="3"/>
  <c r="P2101" i="3"/>
  <c r="T2101" i="3"/>
  <c r="X2101" i="3"/>
  <c r="AB2101" i="3"/>
  <c r="AF2101" i="3"/>
  <c r="AJ2101" i="3"/>
  <c r="AN2101" i="3"/>
  <c r="AR2101" i="3"/>
  <c r="AV2101" i="3"/>
  <c r="AZ2101" i="3"/>
  <c r="BD2101" i="3"/>
  <c r="BH2101" i="3"/>
  <c r="M2101" i="3"/>
  <c r="Q2101" i="3"/>
  <c r="U2101" i="3"/>
  <c r="Y2101" i="3"/>
  <c r="AC2101" i="3"/>
  <c r="AG2101" i="3"/>
  <c r="AK2101" i="3"/>
  <c r="AO2101" i="3"/>
  <c r="AS2101" i="3"/>
  <c r="AW2101" i="3"/>
  <c r="BA2101" i="3"/>
  <c r="BE2101" i="3"/>
  <c r="BI2101" i="3"/>
  <c r="S2101" i="3"/>
  <c r="AA2101" i="3"/>
  <c r="AI2101" i="3"/>
  <c r="AQ2101" i="3"/>
  <c r="AY2101" i="3"/>
  <c r="BG2101" i="3"/>
  <c r="N2101" i="3"/>
  <c r="V2101" i="3"/>
  <c r="AD2101" i="3"/>
  <c r="AL2101" i="3"/>
  <c r="AT2101" i="3"/>
  <c r="BB2101" i="3"/>
  <c r="O2101" i="3"/>
  <c r="W2101" i="3"/>
  <c r="AE2101" i="3"/>
  <c r="AM2101" i="3"/>
  <c r="AU2101" i="3"/>
  <c r="BC2101" i="3"/>
  <c r="AS2100" i="3"/>
  <c r="M2100" i="3"/>
  <c r="BF2099" i="3"/>
  <c r="Q2098" i="3"/>
  <c r="P2097" i="3"/>
  <c r="T2097" i="3"/>
  <c r="X2097" i="3"/>
  <c r="AB2097" i="3"/>
  <c r="AF2097" i="3"/>
  <c r="AJ2097" i="3"/>
  <c r="AN2097" i="3"/>
  <c r="AR2097" i="3"/>
  <c r="AV2097" i="3"/>
  <c r="AZ2097" i="3"/>
  <c r="BD2097" i="3"/>
  <c r="BH2097" i="3"/>
  <c r="M2097" i="3"/>
  <c r="Q2097" i="3"/>
  <c r="U2097" i="3"/>
  <c r="Y2097" i="3"/>
  <c r="AC2097" i="3"/>
  <c r="AG2097" i="3"/>
  <c r="AK2097" i="3"/>
  <c r="AO2097" i="3"/>
  <c r="AS2097" i="3"/>
  <c r="AW2097" i="3"/>
  <c r="BA2097" i="3"/>
  <c r="BE2097" i="3"/>
  <c r="BI2097" i="3"/>
  <c r="S2097" i="3"/>
  <c r="AA2097" i="3"/>
  <c r="AI2097" i="3"/>
  <c r="AQ2097" i="3"/>
  <c r="AY2097" i="3"/>
  <c r="BG2097" i="3"/>
  <c r="N2097" i="3"/>
  <c r="V2097" i="3"/>
  <c r="AD2097" i="3"/>
  <c r="AL2097" i="3"/>
  <c r="AT2097" i="3"/>
  <c r="BB2097" i="3"/>
  <c r="O2097" i="3"/>
  <c r="W2097" i="3"/>
  <c r="AE2097" i="3"/>
  <c r="AM2097" i="3"/>
  <c r="AU2097" i="3"/>
  <c r="BC2097" i="3"/>
  <c r="AS2096" i="3"/>
  <c r="M2096" i="3"/>
  <c r="BF2095" i="3"/>
  <c r="T2094" i="3"/>
  <c r="P2093" i="3"/>
  <c r="T2093" i="3"/>
  <c r="X2093" i="3"/>
  <c r="AB2093" i="3"/>
  <c r="AF2093" i="3"/>
  <c r="AJ2093" i="3"/>
  <c r="AN2093" i="3"/>
  <c r="AR2093" i="3"/>
  <c r="AV2093" i="3"/>
  <c r="AZ2093" i="3"/>
  <c r="BD2093" i="3"/>
  <c r="BH2093" i="3"/>
  <c r="M2093" i="3"/>
  <c r="Q2093" i="3"/>
  <c r="U2093" i="3"/>
  <c r="Y2093" i="3"/>
  <c r="AC2093" i="3"/>
  <c r="AG2093" i="3"/>
  <c r="AK2093" i="3"/>
  <c r="AO2093" i="3"/>
  <c r="AS2093" i="3"/>
  <c r="AW2093" i="3"/>
  <c r="BA2093" i="3"/>
  <c r="BE2093" i="3"/>
  <c r="BI2093" i="3"/>
  <c r="S2093" i="3"/>
  <c r="AA2093" i="3"/>
  <c r="AI2093" i="3"/>
  <c r="AQ2093" i="3"/>
  <c r="AY2093" i="3"/>
  <c r="BG2093" i="3"/>
  <c r="N2093" i="3"/>
  <c r="V2093" i="3"/>
  <c r="AD2093" i="3"/>
  <c r="AL2093" i="3"/>
  <c r="AT2093" i="3"/>
  <c r="BB2093" i="3"/>
  <c r="O2093" i="3"/>
  <c r="W2093" i="3"/>
  <c r="AE2093" i="3"/>
  <c r="AM2093" i="3"/>
  <c r="AU2093" i="3"/>
  <c r="BC2093" i="3"/>
  <c r="AS2092" i="3"/>
  <c r="M2092" i="3"/>
  <c r="BF2091" i="3"/>
  <c r="Z2091" i="3"/>
  <c r="P2089" i="3"/>
  <c r="T2089" i="3"/>
  <c r="X2089" i="3"/>
  <c r="AF2089" i="3"/>
  <c r="AJ2089" i="3"/>
  <c r="AN2089" i="3"/>
  <c r="AV2089" i="3"/>
  <c r="AZ2089" i="3"/>
  <c r="BD2089" i="3"/>
  <c r="M2089" i="3"/>
  <c r="Q2089" i="3"/>
  <c r="U2089" i="3"/>
  <c r="AC2089" i="3"/>
  <c r="AG2089" i="3"/>
  <c r="AK2089" i="3"/>
  <c r="AS2089" i="3"/>
  <c r="AW2089" i="3"/>
  <c r="BA2089" i="3"/>
  <c r="BI2089" i="3"/>
  <c r="S2089" i="3"/>
  <c r="AA2089" i="3"/>
  <c r="AQ2089" i="3"/>
  <c r="AY2089" i="3"/>
  <c r="BG2089" i="3"/>
  <c r="V2089" i="3"/>
  <c r="AD2089" i="3"/>
  <c r="AL2089" i="3"/>
  <c r="BB2089" i="3"/>
  <c r="O2089" i="3"/>
  <c r="W2089" i="3"/>
  <c r="AM2089" i="3"/>
  <c r="AU2089" i="3"/>
  <c r="BC2089" i="3"/>
  <c r="AS2088" i="3"/>
  <c r="M2088" i="3"/>
  <c r="R2082" i="3"/>
  <c r="T2074" i="3"/>
  <c r="AJ2074" i="3"/>
  <c r="AZ2074" i="3"/>
  <c r="AV2074" i="3"/>
  <c r="P2074" i="3"/>
  <c r="AF2070" i="3"/>
  <c r="AW2110" i="3"/>
  <c r="AB2110" i="3"/>
  <c r="BH2108" i="3"/>
  <c r="BB2108" i="3"/>
  <c r="AW2108" i="3"/>
  <c r="AR2108" i="3"/>
  <c r="AL2108" i="3"/>
  <c r="AG2108" i="3"/>
  <c r="AB2108" i="3"/>
  <c r="V2108" i="3"/>
  <c r="Q2108" i="3"/>
  <c r="BH2106" i="3"/>
  <c r="BB2106" i="3"/>
  <c r="AW2106" i="3"/>
  <c r="AR2106" i="3"/>
  <c r="AL2106" i="3"/>
  <c r="AG2106" i="3"/>
  <c r="AB2106" i="3"/>
  <c r="V2106" i="3"/>
  <c r="Q2106" i="3"/>
  <c r="BH2104" i="3"/>
  <c r="BB2104" i="3"/>
  <c r="AW2104" i="3"/>
  <c r="AR2104" i="3"/>
  <c r="AL2104" i="3"/>
  <c r="AG2104" i="3"/>
  <c r="AB2104" i="3"/>
  <c r="V2104" i="3"/>
  <c r="Q2104" i="3"/>
  <c r="BH2102" i="3"/>
  <c r="AZ2102" i="3"/>
  <c r="AR2102" i="3"/>
  <c r="AJ2102" i="3"/>
  <c r="AB2102" i="3"/>
  <c r="T2102" i="3"/>
  <c r="BH2100" i="3"/>
  <c r="AZ2100" i="3"/>
  <c r="AR2100" i="3"/>
  <c r="AJ2100" i="3"/>
  <c r="AB2100" i="3"/>
  <c r="T2100" i="3"/>
  <c r="BH2098" i="3"/>
  <c r="AZ2098" i="3"/>
  <c r="AR2098" i="3"/>
  <c r="AJ2098" i="3"/>
  <c r="AB2098" i="3"/>
  <c r="T2098" i="3"/>
  <c r="BH2096" i="3"/>
  <c r="AZ2096" i="3"/>
  <c r="AR2096" i="3"/>
  <c r="AJ2096" i="3"/>
  <c r="AB2096" i="3"/>
  <c r="T2096" i="3"/>
  <c r="BH2094" i="3"/>
  <c r="AZ2094" i="3"/>
  <c r="AR2094" i="3"/>
  <c r="AJ2094" i="3"/>
  <c r="AB2094" i="3"/>
  <c r="BH2092" i="3"/>
  <c r="AZ2092" i="3"/>
  <c r="AR2092" i="3"/>
  <c r="AJ2092" i="3"/>
  <c r="AB2092" i="3"/>
  <c r="AT2087" i="3"/>
  <c r="AD2087" i="3"/>
  <c r="BH2085" i="3"/>
  <c r="AM2085" i="3"/>
  <c r="R2085" i="3"/>
  <c r="P2084" i="3"/>
  <c r="M2083" i="3"/>
  <c r="Q2083" i="3"/>
  <c r="U2083" i="3"/>
  <c r="Y2083" i="3"/>
  <c r="AC2083" i="3"/>
  <c r="AG2083" i="3"/>
  <c r="AK2083" i="3"/>
  <c r="AO2083" i="3"/>
  <c r="AS2083" i="3"/>
  <c r="AW2083" i="3"/>
  <c r="BA2083" i="3"/>
  <c r="BE2083" i="3"/>
  <c r="BI2083" i="3"/>
  <c r="N2083" i="3"/>
  <c r="S2083" i="3"/>
  <c r="X2083" i="3"/>
  <c r="AD2083" i="3"/>
  <c r="AI2083" i="3"/>
  <c r="AN2083" i="3"/>
  <c r="AT2083" i="3"/>
  <c r="AY2083" i="3"/>
  <c r="BD2083" i="3"/>
  <c r="O2083" i="3"/>
  <c r="T2083" i="3"/>
  <c r="Z2083" i="3"/>
  <c r="AE2083" i="3"/>
  <c r="AJ2083" i="3"/>
  <c r="AP2083" i="3"/>
  <c r="AU2083" i="3"/>
  <c r="AZ2083" i="3"/>
  <c r="BF2083" i="3"/>
  <c r="P2083" i="3"/>
  <c r="V2083" i="3"/>
  <c r="AA2083" i="3"/>
  <c r="AF2083" i="3"/>
  <c r="AL2083" i="3"/>
  <c r="AQ2083" i="3"/>
  <c r="AV2083" i="3"/>
  <c r="BB2083" i="3"/>
  <c r="BG2083" i="3"/>
  <c r="R2080" i="3"/>
  <c r="O2079" i="3"/>
  <c r="S2079" i="3"/>
  <c r="W2079" i="3"/>
  <c r="AA2079" i="3"/>
  <c r="AE2079" i="3"/>
  <c r="AI2079" i="3"/>
  <c r="AM2079" i="3"/>
  <c r="AQ2079" i="3"/>
  <c r="AU2079" i="3"/>
  <c r="AY2079" i="3"/>
  <c r="BC2079" i="3"/>
  <c r="BG2079" i="3"/>
  <c r="M2079" i="3"/>
  <c r="Q2079" i="3"/>
  <c r="U2079" i="3"/>
  <c r="Y2079" i="3"/>
  <c r="AC2079" i="3"/>
  <c r="AG2079" i="3"/>
  <c r="AK2079" i="3"/>
  <c r="AO2079" i="3"/>
  <c r="AS2079" i="3"/>
  <c r="AW2079" i="3"/>
  <c r="BA2079" i="3"/>
  <c r="BE2079" i="3"/>
  <c r="BI2079" i="3"/>
  <c r="T2079" i="3"/>
  <c r="AB2079" i="3"/>
  <c r="AJ2079" i="3"/>
  <c r="AR2079" i="3"/>
  <c r="AZ2079" i="3"/>
  <c r="BH2079" i="3"/>
  <c r="N2079" i="3"/>
  <c r="V2079" i="3"/>
  <c r="AD2079" i="3"/>
  <c r="AL2079" i="3"/>
  <c r="AT2079" i="3"/>
  <c r="BB2079" i="3"/>
  <c r="P2079" i="3"/>
  <c r="X2079" i="3"/>
  <c r="AF2079" i="3"/>
  <c r="AN2079" i="3"/>
  <c r="AV2079" i="3"/>
  <c r="BD2079" i="3"/>
  <c r="X2076" i="3"/>
  <c r="P2056" i="3"/>
  <c r="O2056" i="3"/>
  <c r="T2056" i="3"/>
  <c r="X2056" i="3"/>
  <c r="AB2056" i="3"/>
  <c r="AF2056" i="3"/>
  <c r="AJ2056" i="3"/>
  <c r="AN2056" i="3"/>
  <c r="AR2056" i="3"/>
  <c r="AV2056" i="3"/>
  <c r="AZ2056" i="3"/>
  <c r="BD2056" i="3"/>
  <c r="BH2056" i="3"/>
  <c r="M2056" i="3"/>
  <c r="R2056" i="3"/>
  <c r="V2056" i="3"/>
  <c r="Z2056" i="3"/>
  <c r="AD2056" i="3"/>
  <c r="AH2056" i="3"/>
  <c r="AL2056" i="3"/>
  <c r="AP2056" i="3"/>
  <c r="AT2056" i="3"/>
  <c r="AX2056" i="3"/>
  <c r="BB2056" i="3"/>
  <c r="BF2056" i="3"/>
  <c r="N2056" i="3"/>
  <c r="W2056" i="3"/>
  <c r="AE2056" i="3"/>
  <c r="AM2056" i="3"/>
  <c r="AU2056" i="3"/>
  <c r="BC2056" i="3"/>
  <c r="Q2056" i="3"/>
  <c r="Y2056" i="3"/>
  <c r="AG2056" i="3"/>
  <c r="AO2056" i="3"/>
  <c r="AW2056" i="3"/>
  <c r="BE2056" i="3"/>
  <c r="S2056" i="3"/>
  <c r="AI2056" i="3"/>
  <c r="AY2056" i="3"/>
  <c r="U2056" i="3"/>
  <c r="AK2056" i="3"/>
  <c r="BA2056" i="3"/>
  <c r="AA2056" i="3"/>
  <c r="AQ2056" i="3"/>
  <c r="BG2056" i="3"/>
  <c r="AC2056" i="3"/>
  <c r="AS2056" i="3"/>
  <c r="BI2056" i="3"/>
  <c r="AP2110" i="3"/>
  <c r="U2110" i="3"/>
  <c r="BF2108" i="3"/>
  <c r="BA2108" i="3"/>
  <c r="AV2108" i="3"/>
  <c r="AP2108" i="3"/>
  <c r="AK2108" i="3"/>
  <c r="AF2108" i="3"/>
  <c r="Z2108" i="3"/>
  <c r="U2108" i="3"/>
  <c r="BF2106" i="3"/>
  <c r="BA2106" i="3"/>
  <c r="AV2106" i="3"/>
  <c r="AP2106" i="3"/>
  <c r="AK2106" i="3"/>
  <c r="AF2106" i="3"/>
  <c r="Z2106" i="3"/>
  <c r="U2106" i="3"/>
  <c r="BF2104" i="3"/>
  <c r="BA2104" i="3"/>
  <c r="AV2104" i="3"/>
  <c r="AP2104" i="3"/>
  <c r="AK2104" i="3"/>
  <c r="AF2104" i="3"/>
  <c r="Z2104" i="3"/>
  <c r="U2104" i="3"/>
  <c r="BE2102" i="3"/>
  <c r="AW2102" i="3"/>
  <c r="AO2102" i="3"/>
  <c r="AG2102" i="3"/>
  <c r="Y2102" i="3"/>
  <c r="BE2100" i="3"/>
  <c r="AW2100" i="3"/>
  <c r="AO2100" i="3"/>
  <c r="AG2100" i="3"/>
  <c r="Y2100" i="3"/>
  <c r="BE2098" i="3"/>
  <c r="AW2098" i="3"/>
  <c r="AO2098" i="3"/>
  <c r="AG2098" i="3"/>
  <c r="Y2098" i="3"/>
  <c r="BE2096" i="3"/>
  <c r="AW2096" i="3"/>
  <c r="AO2096" i="3"/>
  <c r="AG2096" i="3"/>
  <c r="Y2096" i="3"/>
  <c r="O2087" i="3"/>
  <c r="S2087" i="3"/>
  <c r="W2087" i="3"/>
  <c r="AA2087" i="3"/>
  <c r="AE2087" i="3"/>
  <c r="AI2087" i="3"/>
  <c r="AM2087" i="3"/>
  <c r="AQ2087" i="3"/>
  <c r="AU2087" i="3"/>
  <c r="AY2087" i="3"/>
  <c r="BC2087" i="3"/>
  <c r="BG2087" i="3"/>
  <c r="P2087" i="3"/>
  <c r="T2087" i="3"/>
  <c r="X2087" i="3"/>
  <c r="AB2087" i="3"/>
  <c r="AF2087" i="3"/>
  <c r="AJ2087" i="3"/>
  <c r="AN2087" i="3"/>
  <c r="AR2087" i="3"/>
  <c r="AV2087" i="3"/>
  <c r="AZ2087" i="3"/>
  <c r="BD2087" i="3"/>
  <c r="BH2087" i="3"/>
  <c r="M2087" i="3"/>
  <c r="Q2087" i="3"/>
  <c r="U2087" i="3"/>
  <c r="Y2087" i="3"/>
  <c r="AC2087" i="3"/>
  <c r="AG2087" i="3"/>
  <c r="AK2087" i="3"/>
  <c r="AO2087" i="3"/>
  <c r="AS2087" i="3"/>
  <c r="AW2087" i="3"/>
  <c r="BA2087" i="3"/>
  <c r="BE2087" i="3"/>
  <c r="BI2087" i="3"/>
  <c r="N2084" i="3"/>
  <c r="T2084" i="3"/>
  <c r="Y2084" i="3"/>
  <c r="AJ2084" i="3"/>
  <c r="AO2084" i="3"/>
  <c r="AT2084" i="3"/>
  <c r="BE2084" i="3"/>
  <c r="P2080" i="3"/>
  <c r="X2080" i="3"/>
  <c r="AF2080" i="3"/>
  <c r="AN2080" i="3"/>
  <c r="AV2080" i="3"/>
  <c r="BD2080" i="3"/>
  <c r="AJ2076" i="3"/>
  <c r="AZ2076" i="3"/>
  <c r="T2072" i="3"/>
  <c r="AJ2072" i="3"/>
  <c r="AZ2072" i="3"/>
  <c r="T2068" i="3"/>
  <c r="AJ2068" i="3"/>
  <c r="O2067" i="3"/>
  <c r="S2067" i="3"/>
  <c r="W2067" i="3"/>
  <c r="AA2067" i="3"/>
  <c r="AE2067" i="3"/>
  <c r="AI2067" i="3"/>
  <c r="AM2067" i="3"/>
  <c r="AQ2067" i="3"/>
  <c r="AU2067" i="3"/>
  <c r="AY2067" i="3"/>
  <c r="BC2067" i="3"/>
  <c r="BG2067" i="3"/>
  <c r="P2067" i="3"/>
  <c r="U2067" i="3"/>
  <c r="Z2067" i="3"/>
  <c r="AF2067" i="3"/>
  <c r="AK2067" i="3"/>
  <c r="AP2067" i="3"/>
  <c r="AV2067" i="3"/>
  <c r="BA2067" i="3"/>
  <c r="BF2067" i="3"/>
  <c r="Q2067" i="3"/>
  <c r="V2067" i="3"/>
  <c r="AB2067" i="3"/>
  <c r="AG2067" i="3"/>
  <c r="AL2067" i="3"/>
  <c r="AR2067" i="3"/>
  <c r="AW2067" i="3"/>
  <c r="BB2067" i="3"/>
  <c r="BH2067" i="3"/>
  <c r="M2067" i="3"/>
  <c r="R2067" i="3"/>
  <c r="X2067" i="3"/>
  <c r="AC2067" i="3"/>
  <c r="AH2067" i="3"/>
  <c r="AN2067" i="3"/>
  <c r="AS2067" i="3"/>
  <c r="AX2067" i="3"/>
  <c r="BD2067" i="3"/>
  <c r="BI2067" i="3"/>
  <c r="AD2067" i="3"/>
  <c r="AZ2067" i="3"/>
  <c r="N2067" i="3"/>
  <c r="AJ2067" i="3"/>
  <c r="BE2067" i="3"/>
  <c r="T2067" i="3"/>
  <c r="AO2067" i="3"/>
  <c r="P2066" i="3"/>
  <c r="V2066" i="3"/>
  <c r="AA2066" i="3"/>
  <c r="AF2066" i="3"/>
  <c r="AL2066" i="3"/>
  <c r="AQ2066" i="3"/>
  <c r="AV2066" i="3"/>
  <c r="BB2066" i="3"/>
  <c r="BG2066" i="3"/>
  <c r="AD2066" i="3"/>
  <c r="AY2066" i="3"/>
  <c r="N2066" i="3"/>
  <c r="AI2066" i="3"/>
  <c r="BD2066" i="3"/>
  <c r="S2066" i="3"/>
  <c r="AN2066" i="3"/>
  <c r="AA2110" i="3"/>
  <c r="AQ2110" i="3"/>
  <c r="BG2110" i="3"/>
  <c r="O2108" i="3"/>
  <c r="S2108" i="3"/>
  <c r="W2108" i="3"/>
  <c r="AA2108" i="3"/>
  <c r="AE2108" i="3"/>
  <c r="AI2108" i="3"/>
  <c r="AM2108" i="3"/>
  <c r="AQ2108" i="3"/>
  <c r="AU2108" i="3"/>
  <c r="AY2108" i="3"/>
  <c r="BC2108" i="3"/>
  <c r="BG2108" i="3"/>
  <c r="O2106" i="3"/>
  <c r="S2106" i="3"/>
  <c r="W2106" i="3"/>
  <c r="AA2106" i="3"/>
  <c r="AE2106" i="3"/>
  <c r="AI2106" i="3"/>
  <c r="AM2106" i="3"/>
  <c r="AQ2106" i="3"/>
  <c r="AU2106" i="3"/>
  <c r="AY2106" i="3"/>
  <c r="BC2106" i="3"/>
  <c r="BG2106" i="3"/>
  <c r="O2104" i="3"/>
  <c r="S2104" i="3"/>
  <c r="W2104" i="3"/>
  <c r="AA2104" i="3"/>
  <c r="AE2104" i="3"/>
  <c r="AI2104" i="3"/>
  <c r="AM2104" i="3"/>
  <c r="AQ2104" i="3"/>
  <c r="AU2104" i="3"/>
  <c r="AY2104" i="3"/>
  <c r="BC2104" i="3"/>
  <c r="BG2104" i="3"/>
  <c r="N2102" i="3"/>
  <c r="R2102" i="3"/>
  <c r="V2102" i="3"/>
  <c r="Z2102" i="3"/>
  <c r="AD2102" i="3"/>
  <c r="AH2102" i="3"/>
  <c r="AL2102" i="3"/>
  <c r="AP2102" i="3"/>
  <c r="AT2102" i="3"/>
  <c r="AX2102" i="3"/>
  <c r="BB2102" i="3"/>
  <c r="BF2102" i="3"/>
  <c r="O2102" i="3"/>
  <c r="S2102" i="3"/>
  <c r="W2102" i="3"/>
  <c r="AA2102" i="3"/>
  <c r="AE2102" i="3"/>
  <c r="AI2102" i="3"/>
  <c r="AM2102" i="3"/>
  <c r="AQ2102" i="3"/>
  <c r="AU2102" i="3"/>
  <c r="AY2102" i="3"/>
  <c r="BC2102" i="3"/>
  <c r="BG2102" i="3"/>
  <c r="N2100" i="3"/>
  <c r="R2100" i="3"/>
  <c r="V2100" i="3"/>
  <c r="Z2100" i="3"/>
  <c r="AD2100" i="3"/>
  <c r="AH2100" i="3"/>
  <c r="AL2100" i="3"/>
  <c r="AP2100" i="3"/>
  <c r="AT2100" i="3"/>
  <c r="AX2100" i="3"/>
  <c r="BB2100" i="3"/>
  <c r="BF2100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N2098" i="3"/>
  <c r="R2098" i="3"/>
  <c r="V2098" i="3"/>
  <c r="Z2098" i="3"/>
  <c r="AD2098" i="3"/>
  <c r="AH2098" i="3"/>
  <c r="AL2098" i="3"/>
  <c r="AP2098" i="3"/>
  <c r="AT2098" i="3"/>
  <c r="AX2098" i="3"/>
  <c r="BB2098" i="3"/>
  <c r="BF2098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N2096" i="3"/>
  <c r="R2096" i="3"/>
  <c r="V2096" i="3"/>
  <c r="Z2096" i="3"/>
  <c r="AD2096" i="3"/>
  <c r="AH2096" i="3"/>
  <c r="AL2096" i="3"/>
  <c r="AP2096" i="3"/>
  <c r="AT2096" i="3"/>
  <c r="AX2096" i="3"/>
  <c r="BB2096" i="3"/>
  <c r="BF2096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N2094" i="3"/>
  <c r="R2094" i="3"/>
  <c r="V2094" i="3"/>
  <c r="Z2094" i="3"/>
  <c r="AD2094" i="3"/>
  <c r="AH2094" i="3"/>
  <c r="AL2094" i="3"/>
  <c r="AP2094" i="3"/>
  <c r="AT2094" i="3"/>
  <c r="AX2094" i="3"/>
  <c r="BB2094" i="3"/>
  <c r="BF2094" i="3"/>
  <c r="O2094" i="3"/>
  <c r="S2094" i="3"/>
  <c r="W2094" i="3"/>
  <c r="AA2094" i="3"/>
  <c r="AE2094" i="3"/>
  <c r="AI2094" i="3"/>
  <c r="AM2094" i="3"/>
  <c r="AQ2094" i="3"/>
  <c r="AU2094" i="3"/>
  <c r="AY2094" i="3"/>
  <c r="BC2094" i="3"/>
  <c r="BG2094" i="3"/>
  <c r="N2092" i="3"/>
  <c r="R2092" i="3"/>
  <c r="V2092" i="3"/>
  <c r="Z2092" i="3"/>
  <c r="AD2092" i="3"/>
  <c r="AH2092" i="3"/>
  <c r="AL2092" i="3"/>
  <c r="AP2092" i="3"/>
  <c r="AT2092" i="3"/>
  <c r="AX2092" i="3"/>
  <c r="BB2092" i="3"/>
  <c r="BF2092" i="3"/>
  <c r="O2092" i="3"/>
  <c r="S2092" i="3"/>
  <c r="W2092" i="3"/>
  <c r="AA2092" i="3"/>
  <c r="AE2092" i="3"/>
  <c r="AI2092" i="3"/>
  <c r="AM2092" i="3"/>
  <c r="AQ2092" i="3"/>
  <c r="AU2092" i="3"/>
  <c r="AY2092" i="3"/>
  <c r="BC2092" i="3"/>
  <c r="BG2092" i="3"/>
  <c r="R2090" i="3"/>
  <c r="V2090" i="3"/>
  <c r="Z2090" i="3"/>
  <c r="AH2090" i="3"/>
  <c r="AL2090" i="3"/>
  <c r="AP2090" i="3"/>
  <c r="AX2090" i="3"/>
  <c r="BB2090" i="3"/>
  <c r="BF2090" i="3"/>
  <c r="S2090" i="3"/>
  <c r="W2090" i="3"/>
  <c r="AA2090" i="3"/>
  <c r="AI2090" i="3"/>
  <c r="AM2090" i="3"/>
  <c r="AQ2090" i="3"/>
  <c r="AY2090" i="3"/>
  <c r="BC2090" i="3"/>
  <c r="BG2090" i="3"/>
  <c r="N2088" i="3"/>
  <c r="R2088" i="3"/>
  <c r="V2088" i="3"/>
  <c r="Z2088" i="3"/>
  <c r="AD2088" i="3"/>
  <c r="AH2088" i="3"/>
  <c r="AL2088" i="3"/>
  <c r="AP2088" i="3"/>
  <c r="AT2088" i="3"/>
  <c r="AX2088" i="3"/>
  <c r="BB2088" i="3"/>
  <c r="BF2088" i="3"/>
  <c r="O2088" i="3"/>
  <c r="S2088" i="3"/>
  <c r="W2088" i="3"/>
  <c r="AA2088" i="3"/>
  <c r="AE2088" i="3"/>
  <c r="AI2088" i="3"/>
  <c r="AM2088" i="3"/>
  <c r="AQ2088" i="3"/>
  <c r="AU2088" i="3"/>
  <c r="AY2088" i="3"/>
  <c r="BC2088" i="3"/>
  <c r="BG2088" i="3"/>
  <c r="BB2087" i="3"/>
  <c r="AL2087" i="3"/>
  <c r="V2087" i="3"/>
  <c r="M2086" i="3"/>
  <c r="Q2086" i="3"/>
  <c r="U2086" i="3"/>
  <c r="Y2086" i="3"/>
  <c r="AC2086" i="3"/>
  <c r="AG2086" i="3"/>
  <c r="AK2086" i="3"/>
  <c r="AO2086" i="3"/>
  <c r="AS2086" i="3"/>
  <c r="AW2086" i="3"/>
  <c r="BA2086" i="3"/>
  <c r="BE2086" i="3"/>
  <c r="BI2086" i="3"/>
  <c r="N2086" i="3"/>
  <c r="R2086" i="3"/>
  <c r="V2086" i="3"/>
  <c r="Z2086" i="3"/>
  <c r="AD2086" i="3"/>
  <c r="AH2086" i="3"/>
  <c r="AL2086" i="3"/>
  <c r="AP2086" i="3"/>
  <c r="AT2086" i="3"/>
  <c r="AX2086" i="3"/>
  <c r="BB2086" i="3"/>
  <c r="BF2086" i="3"/>
  <c r="O2086" i="3"/>
  <c r="S2086" i="3"/>
  <c r="W2086" i="3"/>
  <c r="AA2086" i="3"/>
  <c r="AE2086" i="3"/>
  <c r="AI2086" i="3"/>
  <c r="AM2086" i="3"/>
  <c r="AQ2086" i="3"/>
  <c r="AU2086" i="3"/>
  <c r="AY2086" i="3"/>
  <c r="BC2086" i="3"/>
  <c r="BG2086" i="3"/>
  <c r="AX2085" i="3"/>
  <c r="M2085" i="3"/>
  <c r="Q2085" i="3"/>
  <c r="U2085" i="3"/>
  <c r="Y2085" i="3"/>
  <c r="AC2085" i="3"/>
  <c r="AG2085" i="3"/>
  <c r="AK2085" i="3"/>
  <c r="AO2085" i="3"/>
  <c r="AS2085" i="3"/>
  <c r="AW2085" i="3"/>
  <c r="BA2085" i="3"/>
  <c r="BE2085" i="3"/>
  <c r="BI2085" i="3"/>
  <c r="N2085" i="3"/>
  <c r="S2085" i="3"/>
  <c r="X2085" i="3"/>
  <c r="AD2085" i="3"/>
  <c r="AI2085" i="3"/>
  <c r="AN2085" i="3"/>
  <c r="AT2085" i="3"/>
  <c r="AY2085" i="3"/>
  <c r="BD2085" i="3"/>
  <c r="O2085" i="3"/>
  <c r="T2085" i="3"/>
  <c r="Z2085" i="3"/>
  <c r="AE2085" i="3"/>
  <c r="AJ2085" i="3"/>
  <c r="AP2085" i="3"/>
  <c r="AU2085" i="3"/>
  <c r="AZ2085" i="3"/>
  <c r="BF2085" i="3"/>
  <c r="P2085" i="3"/>
  <c r="V2085" i="3"/>
  <c r="AA2085" i="3"/>
  <c r="AF2085" i="3"/>
  <c r="AL2085" i="3"/>
  <c r="AQ2085" i="3"/>
  <c r="AV2085" i="3"/>
  <c r="BB2085" i="3"/>
  <c r="BG2085" i="3"/>
  <c r="BD2084" i="3"/>
  <c r="AH2084" i="3"/>
  <c r="M2084" i="3"/>
  <c r="BH2083" i="3"/>
  <c r="AM2083" i="3"/>
  <c r="R2083" i="3"/>
  <c r="P2082" i="3"/>
  <c r="O2081" i="3"/>
  <c r="S2081" i="3"/>
  <c r="W2081" i="3"/>
  <c r="AA2081" i="3"/>
  <c r="AE2081" i="3"/>
  <c r="AI2081" i="3"/>
  <c r="AM2081" i="3"/>
  <c r="AQ2081" i="3"/>
  <c r="AU2081" i="3"/>
  <c r="AY2081" i="3"/>
  <c r="BC2081" i="3"/>
  <c r="BG2081" i="3"/>
  <c r="M2081" i="3"/>
  <c r="Q2081" i="3"/>
  <c r="U2081" i="3"/>
  <c r="Y2081" i="3"/>
  <c r="AC2081" i="3"/>
  <c r="AG2081" i="3"/>
  <c r="AK2081" i="3"/>
  <c r="AO2081" i="3"/>
  <c r="AS2081" i="3"/>
  <c r="AW2081" i="3"/>
  <c r="BA2081" i="3"/>
  <c r="BE2081" i="3"/>
  <c r="BI2081" i="3"/>
  <c r="T2081" i="3"/>
  <c r="AB2081" i="3"/>
  <c r="AJ2081" i="3"/>
  <c r="AR2081" i="3"/>
  <c r="AZ2081" i="3"/>
  <c r="BH2081" i="3"/>
  <c r="N2081" i="3"/>
  <c r="V2081" i="3"/>
  <c r="AD2081" i="3"/>
  <c r="AL2081" i="3"/>
  <c r="AT2081" i="3"/>
  <c r="BB2081" i="3"/>
  <c r="P2081" i="3"/>
  <c r="X2081" i="3"/>
  <c r="AF2081" i="3"/>
  <c r="AN2081" i="3"/>
  <c r="AV2081" i="3"/>
  <c r="BD2081" i="3"/>
  <c r="AT2080" i="3"/>
  <c r="N2080" i="3"/>
  <c r="BF2079" i="3"/>
  <c r="Z2079" i="3"/>
  <c r="R2078" i="3"/>
  <c r="X2074" i="3"/>
  <c r="P2072" i="3"/>
  <c r="X2070" i="3"/>
  <c r="AT2067" i="3"/>
  <c r="AT2066" i="3"/>
  <c r="BH2084" i="3"/>
  <c r="AW2084" i="3"/>
  <c r="AR2084" i="3"/>
  <c r="AL2084" i="3"/>
  <c r="AB2084" i="3"/>
  <c r="V2084" i="3"/>
  <c r="Q2084" i="3"/>
  <c r="BB2082" i="3"/>
  <c r="AW2082" i="3"/>
  <c r="AR2082" i="3"/>
  <c r="AG2082" i="3"/>
  <c r="AB2082" i="3"/>
  <c r="V2082" i="3"/>
  <c r="BH2080" i="3"/>
  <c r="AZ2080" i="3"/>
  <c r="AR2080" i="3"/>
  <c r="AJ2080" i="3"/>
  <c r="AB2080" i="3"/>
  <c r="T2080" i="3"/>
  <c r="BH2078" i="3"/>
  <c r="AZ2078" i="3"/>
  <c r="AR2078" i="3"/>
  <c r="AJ2078" i="3"/>
  <c r="AB2078" i="3"/>
  <c r="T2078" i="3"/>
  <c r="AT2077" i="3"/>
  <c r="AD2077" i="3"/>
  <c r="BH2076" i="3"/>
  <c r="AB2076" i="3"/>
  <c r="AT2075" i="3"/>
  <c r="AD2075" i="3"/>
  <c r="BH2074" i="3"/>
  <c r="AR2074" i="3"/>
  <c r="AB2074" i="3"/>
  <c r="AT2073" i="3"/>
  <c r="AD2073" i="3"/>
  <c r="BH2072" i="3"/>
  <c r="AR2072" i="3"/>
  <c r="AB2072" i="3"/>
  <c r="AT2071" i="3"/>
  <c r="AD2071" i="3"/>
  <c r="BH2070" i="3"/>
  <c r="AR2070" i="3"/>
  <c r="AB2070" i="3"/>
  <c r="AT2069" i="3"/>
  <c r="AD2069" i="3"/>
  <c r="BH2068" i="3"/>
  <c r="AB2068" i="3"/>
  <c r="O2065" i="3"/>
  <c r="S2065" i="3"/>
  <c r="W2065" i="3"/>
  <c r="AA2065" i="3"/>
  <c r="AE2065" i="3"/>
  <c r="AI2065" i="3"/>
  <c r="AM2065" i="3"/>
  <c r="AQ2065" i="3"/>
  <c r="AU2065" i="3"/>
  <c r="AY2065" i="3"/>
  <c r="BC2065" i="3"/>
  <c r="BG2065" i="3"/>
  <c r="P2065" i="3"/>
  <c r="U2065" i="3"/>
  <c r="Z2065" i="3"/>
  <c r="AF2065" i="3"/>
  <c r="AK2065" i="3"/>
  <c r="AP2065" i="3"/>
  <c r="AV2065" i="3"/>
  <c r="BA2065" i="3"/>
  <c r="BF2065" i="3"/>
  <c r="Q2065" i="3"/>
  <c r="V2065" i="3"/>
  <c r="AB2065" i="3"/>
  <c r="AG2065" i="3"/>
  <c r="AL2065" i="3"/>
  <c r="AR2065" i="3"/>
  <c r="AW2065" i="3"/>
  <c r="BB2065" i="3"/>
  <c r="BH2065" i="3"/>
  <c r="M2065" i="3"/>
  <c r="R2065" i="3"/>
  <c r="X2065" i="3"/>
  <c r="AC2065" i="3"/>
  <c r="AH2065" i="3"/>
  <c r="AN2065" i="3"/>
  <c r="AS2065" i="3"/>
  <c r="AX2065" i="3"/>
  <c r="BD2065" i="3"/>
  <c r="BI2065" i="3"/>
  <c r="BF2084" i="3"/>
  <c r="BA2084" i="3"/>
  <c r="AP2084" i="3"/>
  <c r="AK2084" i="3"/>
  <c r="AF2084" i="3"/>
  <c r="U2084" i="3"/>
  <c r="BF2082" i="3"/>
  <c r="BA2082" i="3"/>
  <c r="AP2082" i="3"/>
  <c r="AK2082" i="3"/>
  <c r="AF2082" i="3"/>
  <c r="U2082" i="3"/>
  <c r="BF2080" i="3"/>
  <c r="AX2080" i="3"/>
  <c r="AP2080" i="3"/>
  <c r="AH2080" i="3"/>
  <c r="Z2080" i="3"/>
  <c r="BF2078" i="3"/>
  <c r="AX2078" i="3"/>
  <c r="AP2078" i="3"/>
  <c r="AH2078" i="3"/>
  <c r="Z2078" i="3"/>
  <c r="O2077" i="3"/>
  <c r="S2077" i="3"/>
  <c r="W2077" i="3"/>
  <c r="AA2077" i="3"/>
  <c r="AE2077" i="3"/>
  <c r="AI2077" i="3"/>
  <c r="AM2077" i="3"/>
  <c r="AQ2077" i="3"/>
  <c r="AU2077" i="3"/>
  <c r="AY2077" i="3"/>
  <c r="BC2077" i="3"/>
  <c r="BG2077" i="3"/>
  <c r="P2077" i="3"/>
  <c r="T2077" i="3"/>
  <c r="X2077" i="3"/>
  <c r="AB2077" i="3"/>
  <c r="AF2077" i="3"/>
  <c r="AJ2077" i="3"/>
  <c r="AN2077" i="3"/>
  <c r="AR2077" i="3"/>
  <c r="AV2077" i="3"/>
  <c r="AZ2077" i="3"/>
  <c r="BD2077" i="3"/>
  <c r="BH2077" i="3"/>
  <c r="M2077" i="3"/>
  <c r="Q2077" i="3"/>
  <c r="U2077" i="3"/>
  <c r="Y2077" i="3"/>
  <c r="AC2077" i="3"/>
  <c r="AG2077" i="3"/>
  <c r="AK2077" i="3"/>
  <c r="AO2077" i="3"/>
  <c r="AS2077" i="3"/>
  <c r="AW2077" i="3"/>
  <c r="BA2077" i="3"/>
  <c r="BE2077" i="3"/>
  <c r="BI2077" i="3"/>
  <c r="BD2076" i="3"/>
  <c r="AN2076" i="3"/>
  <c r="O2075" i="3"/>
  <c r="S2075" i="3"/>
  <c r="W2075" i="3"/>
  <c r="AA2075" i="3"/>
  <c r="AE2075" i="3"/>
  <c r="AI2075" i="3"/>
  <c r="AM2075" i="3"/>
  <c r="AQ2075" i="3"/>
  <c r="AU2075" i="3"/>
  <c r="AY2075" i="3"/>
  <c r="BC2075" i="3"/>
  <c r="BG2075" i="3"/>
  <c r="P2075" i="3"/>
  <c r="T2075" i="3"/>
  <c r="X2075" i="3"/>
  <c r="AB2075" i="3"/>
  <c r="AF2075" i="3"/>
  <c r="AJ2075" i="3"/>
  <c r="AN2075" i="3"/>
  <c r="AR2075" i="3"/>
  <c r="AV2075" i="3"/>
  <c r="AZ2075" i="3"/>
  <c r="BD2075" i="3"/>
  <c r="BH2075" i="3"/>
  <c r="M2075" i="3"/>
  <c r="Q2075" i="3"/>
  <c r="U2075" i="3"/>
  <c r="Y2075" i="3"/>
  <c r="AC2075" i="3"/>
  <c r="AG2075" i="3"/>
  <c r="AK2075" i="3"/>
  <c r="AO2075" i="3"/>
  <c r="AS2075" i="3"/>
  <c r="AW2075" i="3"/>
  <c r="BA2075" i="3"/>
  <c r="BE2075" i="3"/>
  <c r="BI2075" i="3"/>
  <c r="BD2074" i="3"/>
  <c r="AN2074" i="3"/>
  <c r="O2073" i="3"/>
  <c r="S2073" i="3"/>
  <c r="W2073" i="3"/>
  <c r="AA2073" i="3"/>
  <c r="AE2073" i="3"/>
  <c r="AI2073" i="3"/>
  <c r="AM2073" i="3"/>
  <c r="AQ2073" i="3"/>
  <c r="AU2073" i="3"/>
  <c r="AY2073" i="3"/>
  <c r="BC2073" i="3"/>
  <c r="BG2073" i="3"/>
  <c r="P2073" i="3"/>
  <c r="T2073" i="3"/>
  <c r="X2073" i="3"/>
  <c r="AB2073" i="3"/>
  <c r="AF2073" i="3"/>
  <c r="AJ2073" i="3"/>
  <c r="AN2073" i="3"/>
  <c r="AR2073" i="3"/>
  <c r="AV2073" i="3"/>
  <c r="AZ2073" i="3"/>
  <c r="BD2073" i="3"/>
  <c r="BH2073" i="3"/>
  <c r="M2073" i="3"/>
  <c r="Q2073" i="3"/>
  <c r="U2073" i="3"/>
  <c r="Y2073" i="3"/>
  <c r="AC2073" i="3"/>
  <c r="AG2073" i="3"/>
  <c r="AK2073" i="3"/>
  <c r="AO2073" i="3"/>
  <c r="AS2073" i="3"/>
  <c r="AW2073" i="3"/>
  <c r="BA2073" i="3"/>
  <c r="BE2073" i="3"/>
  <c r="BI2073" i="3"/>
  <c r="BD2072" i="3"/>
  <c r="AN2072" i="3"/>
  <c r="O2071" i="3"/>
  <c r="S2071" i="3"/>
  <c r="W2071" i="3"/>
  <c r="AA2071" i="3"/>
  <c r="AE2071" i="3"/>
  <c r="AI2071" i="3"/>
  <c r="AM2071" i="3"/>
  <c r="AQ2071" i="3"/>
  <c r="AU2071" i="3"/>
  <c r="AY2071" i="3"/>
  <c r="BC2071" i="3"/>
  <c r="BG2071" i="3"/>
  <c r="P2071" i="3"/>
  <c r="T2071" i="3"/>
  <c r="X2071" i="3"/>
  <c r="AB2071" i="3"/>
  <c r="AF2071" i="3"/>
  <c r="AJ2071" i="3"/>
  <c r="AN2071" i="3"/>
  <c r="AR2071" i="3"/>
  <c r="AV2071" i="3"/>
  <c r="AZ2071" i="3"/>
  <c r="BD2071" i="3"/>
  <c r="BH2071" i="3"/>
  <c r="M2071" i="3"/>
  <c r="Q2071" i="3"/>
  <c r="U2071" i="3"/>
  <c r="Y2071" i="3"/>
  <c r="AC2071" i="3"/>
  <c r="AG2071" i="3"/>
  <c r="AK2071" i="3"/>
  <c r="AO2071" i="3"/>
  <c r="AS2071" i="3"/>
  <c r="AW2071" i="3"/>
  <c r="BA2071" i="3"/>
  <c r="BE2071" i="3"/>
  <c r="BI2071" i="3"/>
  <c r="BD2070" i="3"/>
  <c r="AN2070" i="3"/>
  <c r="O2069" i="3"/>
  <c r="S2069" i="3"/>
  <c r="W2069" i="3"/>
  <c r="AA2069" i="3"/>
  <c r="AE2069" i="3"/>
  <c r="AI2069" i="3"/>
  <c r="AM2069" i="3"/>
  <c r="AQ2069" i="3"/>
  <c r="AU2069" i="3"/>
  <c r="AY2069" i="3"/>
  <c r="BC2069" i="3"/>
  <c r="BG2069" i="3"/>
  <c r="P2069" i="3"/>
  <c r="T2069" i="3"/>
  <c r="X2069" i="3"/>
  <c r="AB2069" i="3"/>
  <c r="AF2069" i="3"/>
  <c r="AJ2069" i="3"/>
  <c r="AN2069" i="3"/>
  <c r="AR2069" i="3"/>
  <c r="AV2069" i="3"/>
  <c r="AZ2069" i="3"/>
  <c r="BD2069" i="3"/>
  <c r="BH2069" i="3"/>
  <c r="M2069" i="3"/>
  <c r="Q2069" i="3"/>
  <c r="U2069" i="3"/>
  <c r="Y2069" i="3"/>
  <c r="AC2069" i="3"/>
  <c r="AG2069" i="3"/>
  <c r="AK2069" i="3"/>
  <c r="AO2069" i="3"/>
  <c r="AS2069" i="3"/>
  <c r="AW2069" i="3"/>
  <c r="BA2069" i="3"/>
  <c r="BE2069" i="3"/>
  <c r="BI2069" i="3"/>
  <c r="BD2068" i="3"/>
  <c r="AN2068" i="3"/>
  <c r="O2084" i="3"/>
  <c r="S2084" i="3"/>
  <c r="W2084" i="3"/>
  <c r="AA2084" i="3"/>
  <c r="AE2084" i="3"/>
  <c r="AI2084" i="3"/>
  <c r="AM2084" i="3"/>
  <c r="AQ2084" i="3"/>
  <c r="AU2084" i="3"/>
  <c r="AY2084" i="3"/>
  <c r="BC2084" i="3"/>
  <c r="BG2084" i="3"/>
  <c r="O2082" i="3"/>
  <c r="S2082" i="3"/>
  <c r="W2082" i="3"/>
  <c r="AA2082" i="3"/>
  <c r="AE2082" i="3"/>
  <c r="AI2082" i="3"/>
  <c r="AM2082" i="3"/>
  <c r="AQ2082" i="3"/>
  <c r="AU2082" i="3"/>
  <c r="AY2082" i="3"/>
  <c r="BC2082" i="3"/>
  <c r="BG2082" i="3"/>
  <c r="M2080" i="3"/>
  <c r="Q2080" i="3"/>
  <c r="U2080" i="3"/>
  <c r="Y2080" i="3"/>
  <c r="AC2080" i="3"/>
  <c r="AG2080" i="3"/>
  <c r="AK2080" i="3"/>
  <c r="AO2080" i="3"/>
  <c r="AS2080" i="3"/>
  <c r="AW2080" i="3"/>
  <c r="BA2080" i="3"/>
  <c r="BE2080" i="3"/>
  <c r="BI2080" i="3"/>
  <c r="O2080" i="3"/>
  <c r="S2080" i="3"/>
  <c r="W2080" i="3"/>
  <c r="AA2080" i="3"/>
  <c r="AE2080" i="3"/>
  <c r="AI2080" i="3"/>
  <c r="AM2080" i="3"/>
  <c r="AQ2080" i="3"/>
  <c r="AU2080" i="3"/>
  <c r="AY2080" i="3"/>
  <c r="BC2080" i="3"/>
  <c r="BG2080" i="3"/>
  <c r="M2078" i="3"/>
  <c r="Q2078" i="3"/>
  <c r="U2078" i="3"/>
  <c r="Y2078" i="3"/>
  <c r="AC2078" i="3"/>
  <c r="AG2078" i="3"/>
  <c r="AK2078" i="3"/>
  <c r="AO2078" i="3"/>
  <c r="AS2078" i="3"/>
  <c r="AW2078" i="3"/>
  <c r="BA2078" i="3"/>
  <c r="BE2078" i="3"/>
  <c r="BI2078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M2076" i="3"/>
  <c r="Q2076" i="3"/>
  <c r="U2076" i="3"/>
  <c r="Y2076" i="3"/>
  <c r="AC2076" i="3"/>
  <c r="AG2076" i="3"/>
  <c r="AK2076" i="3"/>
  <c r="AO2076" i="3"/>
  <c r="AS2076" i="3"/>
  <c r="AW2076" i="3"/>
  <c r="BA2076" i="3"/>
  <c r="BE2076" i="3"/>
  <c r="BI2076" i="3"/>
  <c r="N2076" i="3"/>
  <c r="R2076" i="3"/>
  <c r="V2076" i="3"/>
  <c r="Z2076" i="3"/>
  <c r="AD2076" i="3"/>
  <c r="AH2076" i="3"/>
  <c r="AL2076" i="3"/>
  <c r="AP2076" i="3"/>
  <c r="AT2076" i="3"/>
  <c r="AX2076" i="3"/>
  <c r="BB2076" i="3"/>
  <c r="BF2076" i="3"/>
  <c r="O2076" i="3"/>
  <c r="S2076" i="3"/>
  <c r="W2076" i="3"/>
  <c r="AA2076" i="3"/>
  <c r="AE2076" i="3"/>
  <c r="AI2076" i="3"/>
  <c r="AM2076" i="3"/>
  <c r="AQ2076" i="3"/>
  <c r="AU2076" i="3"/>
  <c r="AY2076" i="3"/>
  <c r="BC2076" i="3"/>
  <c r="BG2076" i="3"/>
  <c r="M2074" i="3"/>
  <c r="Q2074" i="3"/>
  <c r="U2074" i="3"/>
  <c r="Y2074" i="3"/>
  <c r="AC2074" i="3"/>
  <c r="AG2074" i="3"/>
  <c r="AK2074" i="3"/>
  <c r="AO2074" i="3"/>
  <c r="AS2074" i="3"/>
  <c r="AW2074" i="3"/>
  <c r="BA2074" i="3"/>
  <c r="BE2074" i="3"/>
  <c r="BI2074" i="3"/>
  <c r="N2074" i="3"/>
  <c r="R2074" i="3"/>
  <c r="V2074" i="3"/>
  <c r="Z2074" i="3"/>
  <c r="AD2074" i="3"/>
  <c r="AH2074" i="3"/>
  <c r="AL2074" i="3"/>
  <c r="AP2074" i="3"/>
  <c r="AT2074" i="3"/>
  <c r="AX2074" i="3"/>
  <c r="BB2074" i="3"/>
  <c r="BF2074" i="3"/>
  <c r="O2074" i="3"/>
  <c r="S2074" i="3"/>
  <c r="W2074" i="3"/>
  <c r="AA2074" i="3"/>
  <c r="AE2074" i="3"/>
  <c r="AI2074" i="3"/>
  <c r="AM2074" i="3"/>
  <c r="AQ2074" i="3"/>
  <c r="AU2074" i="3"/>
  <c r="AY2074" i="3"/>
  <c r="BC2074" i="3"/>
  <c r="BG2074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N2072" i="3"/>
  <c r="R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S2070" i="3"/>
  <c r="W2070" i="3"/>
  <c r="AA2070" i="3"/>
  <c r="AE2070" i="3"/>
  <c r="AI2070" i="3"/>
  <c r="AM2070" i="3"/>
  <c r="AQ2070" i="3"/>
  <c r="AU2070" i="3"/>
  <c r="AY2070" i="3"/>
  <c r="BC2070" i="3"/>
  <c r="BG2070" i="3"/>
  <c r="M2068" i="3"/>
  <c r="Q2068" i="3"/>
  <c r="U2068" i="3"/>
  <c r="Y2068" i="3"/>
  <c r="AC2068" i="3"/>
  <c r="AG2068" i="3"/>
  <c r="AK2068" i="3"/>
  <c r="AO2068" i="3"/>
  <c r="AS2068" i="3"/>
  <c r="AW2068" i="3"/>
  <c r="BA2068" i="3"/>
  <c r="BE2068" i="3"/>
  <c r="BI2068" i="3"/>
  <c r="N2068" i="3"/>
  <c r="R2068" i="3"/>
  <c r="V2068" i="3"/>
  <c r="Z2068" i="3"/>
  <c r="AD2068" i="3"/>
  <c r="AH2068" i="3"/>
  <c r="AL2068" i="3"/>
  <c r="AP2068" i="3"/>
  <c r="AT2068" i="3"/>
  <c r="AX2068" i="3"/>
  <c r="BB2068" i="3"/>
  <c r="BF2068" i="3"/>
  <c r="O2068" i="3"/>
  <c r="S2068" i="3"/>
  <c r="W2068" i="3"/>
  <c r="AA2068" i="3"/>
  <c r="AE2068" i="3"/>
  <c r="AI2068" i="3"/>
  <c r="AM2068" i="3"/>
  <c r="AQ2068" i="3"/>
  <c r="AU2068" i="3"/>
  <c r="AY2068" i="3"/>
  <c r="BC2068" i="3"/>
  <c r="BG2068" i="3"/>
  <c r="R2066" i="3"/>
  <c r="BH2066" i="3"/>
  <c r="BC2066" i="3"/>
  <c r="AX2066" i="3"/>
  <c r="AR2066" i="3"/>
  <c r="AM2066" i="3"/>
  <c r="AH2066" i="3"/>
  <c r="AB2066" i="3"/>
  <c r="W2066" i="3"/>
  <c r="BH2064" i="3"/>
  <c r="BC2064" i="3"/>
  <c r="AX2064" i="3"/>
  <c r="AR2064" i="3"/>
  <c r="AM2064" i="3"/>
  <c r="AE2064" i="3"/>
  <c r="W2064" i="3"/>
  <c r="BC2062" i="3"/>
  <c r="AU2062" i="3"/>
  <c r="AM2062" i="3"/>
  <c r="AE2062" i="3"/>
  <c r="W2062" i="3"/>
  <c r="BG2060" i="3"/>
  <c r="AV2060" i="3"/>
  <c r="AK2060" i="3"/>
  <c r="AA2060" i="3"/>
  <c r="BA2058" i="3"/>
  <c r="AQ2058" i="3"/>
  <c r="AF2058" i="3"/>
  <c r="N2058" i="3"/>
  <c r="R2058" i="3"/>
  <c r="V2058" i="3"/>
  <c r="Z2058" i="3"/>
  <c r="AD2058" i="3"/>
  <c r="AH2058" i="3"/>
  <c r="AL2058" i="3"/>
  <c r="AP2058" i="3"/>
  <c r="AT2058" i="3"/>
  <c r="AX2058" i="3"/>
  <c r="BB2058" i="3"/>
  <c r="BF2058" i="3"/>
  <c r="Q2058" i="3"/>
  <c r="W2058" i="3"/>
  <c r="AB2058" i="3"/>
  <c r="AG2058" i="3"/>
  <c r="AM2058" i="3"/>
  <c r="AR2058" i="3"/>
  <c r="AW2058" i="3"/>
  <c r="BC2058" i="3"/>
  <c r="BH2058" i="3"/>
  <c r="M2058" i="3"/>
  <c r="S2058" i="3"/>
  <c r="X2058" i="3"/>
  <c r="AC2058" i="3"/>
  <c r="AI2058" i="3"/>
  <c r="AN2058" i="3"/>
  <c r="AS2058" i="3"/>
  <c r="AY2058" i="3"/>
  <c r="BD2058" i="3"/>
  <c r="BI2058" i="3"/>
  <c r="AU2057" i="3"/>
  <c r="AE2057" i="3"/>
  <c r="AY2055" i="3"/>
  <c r="M2066" i="3"/>
  <c r="Q2066" i="3"/>
  <c r="U2066" i="3"/>
  <c r="Y2066" i="3"/>
  <c r="AC2066" i="3"/>
  <c r="AG2066" i="3"/>
  <c r="AK2066" i="3"/>
  <c r="AO2066" i="3"/>
  <c r="AS2066" i="3"/>
  <c r="AW2066" i="3"/>
  <c r="BA2066" i="3"/>
  <c r="BE2066" i="3"/>
  <c r="BI2066" i="3"/>
  <c r="N2055" i="3"/>
  <c r="R2055" i="3"/>
  <c r="V2055" i="3"/>
  <c r="Z2055" i="3"/>
  <c r="AD2055" i="3"/>
  <c r="AH2055" i="3"/>
  <c r="AL2055" i="3"/>
  <c r="AP2055" i="3"/>
  <c r="AT2055" i="3"/>
  <c r="AX2055" i="3"/>
  <c r="BB2055" i="3"/>
  <c r="BF2055" i="3"/>
  <c r="O2055" i="3"/>
  <c r="T2055" i="3"/>
  <c r="Y2055" i="3"/>
  <c r="AE2055" i="3"/>
  <c r="AJ2055" i="3"/>
  <c r="AO2055" i="3"/>
  <c r="AU2055" i="3"/>
  <c r="AZ2055" i="3"/>
  <c r="BE2055" i="3"/>
  <c r="Q2055" i="3"/>
  <c r="W2055" i="3"/>
  <c r="AB2055" i="3"/>
  <c r="AG2055" i="3"/>
  <c r="AM2055" i="3"/>
  <c r="AR2055" i="3"/>
  <c r="AW2055" i="3"/>
  <c r="BC2055" i="3"/>
  <c r="BH2055" i="3"/>
  <c r="U2055" i="3"/>
  <c r="AF2055" i="3"/>
  <c r="AQ2055" i="3"/>
  <c r="BA2055" i="3"/>
  <c r="M2055" i="3"/>
  <c r="X2055" i="3"/>
  <c r="AI2055" i="3"/>
  <c r="AS2055" i="3"/>
  <c r="BD2055" i="3"/>
  <c r="N2053" i="3"/>
  <c r="R2053" i="3"/>
  <c r="V2053" i="3"/>
  <c r="Z2053" i="3"/>
  <c r="AD2053" i="3"/>
  <c r="AH2053" i="3"/>
  <c r="AL2053" i="3"/>
  <c r="AP2053" i="3"/>
  <c r="AT2053" i="3"/>
  <c r="AX2053" i="3"/>
  <c r="BB2053" i="3"/>
  <c r="BF2053" i="3"/>
  <c r="O2053" i="3"/>
  <c r="T2053" i="3"/>
  <c r="Y2053" i="3"/>
  <c r="AE2053" i="3"/>
  <c r="AJ2053" i="3"/>
  <c r="AO2053" i="3"/>
  <c r="AU2053" i="3"/>
  <c r="AZ2053" i="3"/>
  <c r="BE2053" i="3"/>
  <c r="P2053" i="3"/>
  <c r="U2053" i="3"/>
  <c r="AA2053" i="3"/>
  <c r="AF2053" i="3"/>
  <c r="AK2053" i="3"/>
  <c r="AQ2053" i="3"/>
  <c r="AV2053" i="3"/>
  <c r="BA2053" i="3"/>
  <c r="BG2053" i="3"/>
  <c r="Q2053" i="3"/>
  <c r="W2053" i="3"/>
  <c r="AB2053" i="3"/>
  <c r="AG2053" i="3"/>
  <c r="AM2053" i="3"/>
  <c r="AR2053" i="3"/>
  <c r="AW2053" i="3"/>
  <c r="BC2053" i="3"/>
  <c r="BH2053" i="3"/>
  <c r="M2053" i="3"/>
  <c r="AI2053" i="3"/>
  <c r="BD2053" i="3"/>
  <c r="S2053" i="3"/>
  <c r="AN2053" i="3"/>
  <c r="BI2053" i="3"/>
  <c r="BF2066" i="3"/>
  <c r="AZ2066" i="3"/>
  <c r="AU2066" i="3"/>
  <c r="AP2066" i="3"/>
  <c r="AJ2066" i="3"/>
  <c r="AE2066" i="3"/>
  <c r="Z2066" i="3"/>
  <c r="T2066" i="3"/>
  <c r="O2066" i="3"/>
  <c r="BF2064" i="3"/>
  <c r="AZ2064" i="3"/>
  <c r="AU2064" i="3"/>
  <c r="AP2064" i="3"/>
  <c r="AI2064" i="3"/>
  <c r="AA2064" i="3"/>
  <c r="M2064" i="3"/>
  <c r="Q2064" i="3"/>
  <c r="U2064" i="3"/>
  <c r="Y2064" i="3"/>
  <c r="AC2064" i="3"/>
  <c r="AG2064" i="3"/>
  <c r="AK2064" i="3"/>
  <c r="AO2064" i="3"/>
  <c r="AS2064" i="3"/>
  <c r="AW2064" i="3"/>
  <c r="BA2064" i="3"/>
  <c r="BE2064" i="3"/>
  <c r="BI2064" i="3"/>
  <c r="N2064" i="3"/>
  <c r="R2064" i="3"/>
  <c r="V2064" i="3"/>
  <c r="Z2064" i="3"/>
  <c r="AD2064" i="3"/>
  <c r="AH2064" i="3"/>
  <c r="AL2064" i="3"/>
  <c r="L2063" i="3"/>
  <c r="K2063" i="3"/>
  <c r="BG2062" i="3"/>
  <c r="AY2062" i="3"/>
  <c r="AQ2062" i="3"/>
  <c r="AI2062" i="3"/>
  <c r="AA2062" i="3"/>
  <c r="M2062" i="3"/>
  <c r="Q2062" i="3"/>
  <c r="U2062" i="3"/>
  <c r="Y2062" i="3"/>
  <c r="AC2062" i="3"/>
  <c r="AG2062" i="3"/>
  <c r="AK2062" i="3"/>
  <c r="AO2062" i="3"/>
  <c r="AS2062" i="3"/>
  <c r="AW2062" i="3"/>
  <c r="BA2062" i="3"/>
  <c r="BE2062" i="3"/>
  <c r="BI2062" i="3"/>
  <c r="N2062" i="3"/>
  <c r="R2062" i="3"/>
  <c r="V2062" i="3"/>
  <c r="Z2062" i="3"/>
  <c r="AD2062" i="3"/>
  <c r="AH2062" i="3"/>
  <c r="AL2062" i="3"/>
  <c r="AP2062" i="3"/>
  <c r="AT2062" i="3"/>
  <c r="AX2062" i="3"/>
  <c r="BB2062" i="3"/>
  <c r="BF2062" i="3"/>
  <c r="N2060" i="3"/>
  <c r="R2060" i="3"/>
  <c r="V2060" i="3"/>
  <c r="Z2060" i="3"/>
  <c r="AD2060" i="3"/>
  <c r="AH2060" i="3"/>
  <c r="AL2060" i="3"/>
  <c r="AP2060" i="3"/>
  <c r="AT2060" i="3"/>
  <c r="AX2060" i="3"/>
  <c r="BB2060" i="3"/>
  <c r="BF2060" i="3"/>
  <c r="Q2060" i="3"/>
  <c r="W2060" i="3"/>
  <c r="AB2060" i="3"/>
  <c r="AG2060" i="3"/>
  <c r="AM2060" i="3"/>
  <c r="AR2060" i="3"/>
  <c r="AW2060" i="3"/>
  <c r="BC2060" i="3"/>
  <c r="BH2060" i="3"/>
  <c r="M2060" i="3"/>
  <c r="S2060" i="3"/>
  <c r="X2060" i="3"/>
  <c r="AC2060" i="3"/>
  <c r="AI2060" i="3"/>
  <c r="AN2060" i="3"/>
  <c r="AS2060" i="3"/>
  <c r="AY2060" i="3"/>
  <c r="BD2060" i="3"/>
  <c r="BI2060" i="3"/>
  <c r="N2057" i="3"/>
  <c r="R2057" i="3"/>
  <c r="V2057" i="3"/>
  <c r="Z2057" i="3"/>
  <c r="AD2057" i="3"/>
  <c r="AH2057" i="3"/>
  <c r="AL2057" i="3"/>
  <c r="AP2057" i="3"/>
  <c r="AT2057" i="3"/>
  <c r="AX2057" i="3"/>
  <c r="BB2057" i="3"/>
  <c r="BF2057" i="3"/>
  <c r="P2057" i="3"/>
  <c r="T2057" i="3"/>
  <c r="X2057" i="3"/>
  <c r="AB2057" i="3"/>
  <c r="AF2057" i="3"/>
  <c r="AJ2057" i="3"/>
  <c r="AN2057" i="3"/>
  <c r="AR2057" i="3"/>
  <c r="AV2057" i="3"/>
  <c r="AZ2057" i="3"/>
  <c r="BD2057" i="3"/>
  <c r="BH2057" i="3"/>
  <c r="S2057" i="3"/>
  <c r="AA2057" i="3"/>
  <c r="AI2057" i="3"/>
  <c r="AQ2057" i="3"/>
  <c r="AY2057" i="3"/>
  <c r="BG2057" i="3"/>
  <c r="M2057" i="3"/>
  <c r="U2057" i="3"/>
  <c r="AC2057" i="3"/>
  <c r="AK2057" i="3"/>
  <c r="AS2057" i="3"/>
  <c r="BA2057" i="3"/>
  <c r="BI2057" i="3"/>
  <c r="BI2055" i="3"/>
  <c r="AN2055" i="3"/>
  <c r="S2055" i="3"/>
  <c r="P2052" i="3"/>
  <c r="T2052" i="3"/>
  <c r="X2052" i="3"/>
  <c r="AB2052" i="3"/>
  <c r="AF2052" i="3"/>
  <c r="AJ2052" i="3"/>
  <c r="AN2052" i="3"/>
  <c r="AR2052" i="3"/>
  <c r="AV2052" i="3"/>
  <c r="AZ2052" i="3"/>
  <c r="BD2052" i="3"/>
  <c r="BH2052" i="3"/>
  <c r="O2052" i="3"/>
  <c r="U2052" i="3"/>
  <c r="Z2052" i="3"/>
  <c r="AE2052" i="3"/>
  <c r="AK2052" i="3"/>
  <c r="AP2052" i="3"/>
  <c r="AU2052" i="3"/>
  <c r="BA2052" i="3"/>
  <c r="BF2052" i="3"/>
  <c r="Q2052" i="3"/>
  <c r="V2052" i="3"/>
  <c r="AA2052" i="3"/>
  <c r="AG2052" i="3"/>
  <c r="AL2052" i="3"/>
  <c r="AQ2052" i="3"/>
  <c r="AW2052" i="3"/>
  <c r="BB2052" i="3"/>
  <c r="BG2052" i="3"/>
  <c r="M2052" i="3"/>
  <c r="R2052" i="3"/>
  <c r="W2052" i="3"/>
  <c r="AC2052" i="3"/>
  <c r="AH2052" i="3"/>
  <c r="AM2052" i="3"/>
  <c r="AS2052" i="3"/>
  <c r="AX2052" i="3"/>
  <c r="BC2052" i="3"/>
  <c r="BI2052" i="3"/>
  <c r="N2051" i="3"/>
  <c r="R2051" i="3"/>
  <c r="V2051" i="3"/>
  <c r="Z2051" i="3"/>
  <c r="AD2051" i="3"/>
  <c r="AH2051" i="3"/>
  <c r="AL2051" i="3"/>
  <c r="AP2051" i="3"/>
  <c r="AT2051" i="3"/>
  <c r="AX2051" i="3"/>
  <c r="BB2051" i="3"/>
  <c r="BF2051" i="3"/>
  <c r="O2051" i="3"/>
  <c r="T2051" i="3"/>
  <c r="Y2051" i="3"/>
  <c r="AE2051" i="3"/>
  <c r="AJ2051" i="3"/>
  <c r="AO2051" i="3"/>
  <c r="AU2051" i="3"/>
  <c r="AZ2051" i="3"/>
  <c r="BE2051" i="3"/>
  <c r="P2051" i="3"/>
  <c r="U2051" i="3"/>
  <c r="AA2051" i="3"/>
  <c r="AF2051" i="3"/>
  <c r="AK2051" i="3"/>
  <c r="AQ2051" i="3"/>
  <c r="AV2051" i="3"/>
  <c r="BA2051" i="3"/>
  <c r="BG2051" i="3"/>
  <c r="Q2051" i="3"/>
  <c r="W2051" i="3"/>
  <c r="AB2051" i="3"/>
  <c r="AG2051" i="3"/>
  <c r="AM2051" i="3"/>
  <c r="AR2051" i="3"/>
  <c r="AW2051" i="3"/>
  <c r="BC2051" i="3"/>
  <c r="BH2051" i="3"/>
  <c r="P2049" i="3"/>
  <c r="X2049" i="3"/>
  <c r="AF2049" i="3"/>
  <c r="AN2049" i="3"/>
  <c r="AV2049" i="3"/>
  <c r="BD2049" i="3"/>
  <c r="Q2049" i="3"/>
  <c r="Y2049" i="3"/>
  <c r="AG2049" i="3"/>
  <c r="AO2049" i="3"/>
  <c r="AW2049" i="3"/>
  <c r="BE2049" i="3"/>
  <c r="T2047" i="3"/>
  <c r="AJ2047" i="3"/>
  <c r="AZ2047" i="3"/>
  <c r="L2061" i="3"/>
  <c r="BB2061" i="3" s="1"/>
  <c r="L2059" i="3"/>
  <c r="AK2059" i="3" s="1"/>
  <c r="AO2052" i="3"/>
  <c r="S2052" i="3"/>
  <c r="BI2051" i="3"/>
  <c r="AN2051" i="3"/>
  <c r="S2051" i="3"/>
  <c r="Q2050" i="3"/>
  <c r="V2050" i="3"/>
  <c r="AA2050" i="3"/>
  <c r="AG2050" i="3"/>
  <c r="AL2050" i="3"/>
  <c r="AQ2050" i="3"/>
  <c r="AW2050" i="3"/>
  <c r="BB2050" i="3"/>
  <c r="BG2050" i="3"/>
  <c r="AJ2049" i="3"/>
  <c r="BH2047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O2045" i="3"/>
  <c r="W2045" i="3"/>
  <c r="AE2045" i="3"/>
  <c r="AM2045" i="3"/>
  <c r="AU2045" i="3"/>
  <c r="BC2045" i="3"/>
  <c r="Q2045" i="3"/>
  <c r="Y2045" i="3"/>
  <c r="AG2045" i="3"/>
  <c r="AO2045" i="3"/>
  <c r="AW2045" i="3"/>
  <c r="BE2045" i="3"/>
  <c r="S2045" i="3"/>
  <c r="AA2045" i="3"/>
  <c r="AI2045" i="3"/>
  <c r="AQ2045" i="3"/>
  <c r="AY2045" i="3"/>
  <c r="BG2045" i="3"/>
  <c r="AK2045" i="3"/>
  <c r="M2045" i="3"/>
  <c r="AS2045" i="3"/>
  <c r="U2045" i="3"/>
  <c r="BA2045" i="3"/>
  <c r="BE2052" i="3"/>
  <c r="AI2052" i="3"/>
  <c r="N2052" i="3"/>
  <c r="BD2051" i="3"/>
  <c r="AI2051" i="3"/>
  <c r="M2051" i="3"/>
  <c r="BE2050" i="3"/>
  <c r="AI2050" i="3"/>
  <c r="N2050" i="3"/>
  <c r="BH2049" i="3"/>
  <c r="AB2049" i="3"/>
  <c r="AR2047" i="3"/>
  <c r="X2047" i="3"/>
  <c r="BI2045" i="3"/>
  <c r="BI2050" i="3"/>
  <c r="BC2050" i="3"/>
  <c r="AX2050" i="3"/>
  <c r="AS2050" i="3"/>
  <c r="AM2050" i="3"/>
  <c r="AH2050" i="3"/>
  <c r="AC2050" i="3"/>
  <c r="W2050" i="3"/>
  <c r="R2050" i="3"/>
  <c r="BD2047" i="3"/>
  <c r="AN2047" i="3"/>
  <c r="P2050" i="3"/>
  <c r="T2050" i="3"/>
  <c r="X2050" i="3"/>
  <c r="AB2050" i="3"/>
  <c r="AF2050" i="3"/>
  <c r="AJ2050" i="3"/>
  <c r="AN2050" i="3"/>
  <c r="AR2050" i="3"/>
  <c r="AV2050" i="3"/>
  <c r="AZ2050" i="3"/>
  <c r="BD2050" i="3"/>
  <c r="BH2050" i="3"/>
  <c r="N2049" i="3"/>
  <c r="R2049" i="3"/>
  <c r="V2049" i="3"/>
  <c r="Z2049" i="3"/>
  <c r="AD2049" i="3"/>
  <c r="AH2049" i="3"/>
  <c r="AL2049" i="3"/>
  <c r="AP2049" i="3"/>
  <c r="AT2049" i="3"/>
  <c r="AX2049" i="3"/>
  <c r="BB2049" i="3"/>
  <c r="BF2049" i="3"/>
  <c r="O2049" i="3"/>
  <c r="S2049" i="3"/>
  <c r="W2049" i="3"/>
  <c r="AA2049" i="3"/>
  <c r="AE2049" i="3"/>
  <c r="AI2049" i="3"/>
  <c r="AM2049" i="3"/>
  <c r="AQ2049" i="3"/>
  <c r="AU2049" i="3"/>
  <c r="AY2049" i="3"/>
  <c r="BC2049" i="3"/>
  <c r="BG2049" i="3"/>
  <c r="L2048" i="3"/>
  <c r="S2048" i="3" s="1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O2047" i="3"/>
  <c r="S2047" i="3"/>
  <c r="W2047" i="3"/>
  <c r="AA2047" i="3"/>
  <c r="AE2047" i="3"/>
  <c r="AI2047" i="3"/>
  <c r="AM2047" i="3"/>
  <c r="AQ2047" i="3"/>
  <c r="AU2047" i="3"/>
  <c r="AY2047" i="3"/>
  <c r="BC2047" i="3"/>
  <c r="BG2047" i="3"/>
  <c r="N2041" i="3"/>
  <c r="T2041" i="3"/>
  <c r="Y2041" i="3"/>
  <c r="AD2041" i="3"/>
  <c r="AJ2041" i="3"/>
  <c r="AO2041" i="3"/>
  <c r="AT2041" i="3"/>
  <c r="AZ2041" i="3"/>
  <c r="BE2041" i="3"/>
  <c r="Q2041" i="3"/>
  <c r="AL2041" i="3"/>
  <c r="BH2041" i="3"/>
  <c r="V2041" i="3"/>
  <c r="AR2041" i="3"/>
  <c r="AB2041" i="3"/>
  <c r="AW2041" i="3"/>
  <c r="BF2050" i="3"/>
  <c r="BA2050" i="3"/>
  <c r="AU2050" i="3"/>
  <c r="AP2050" i="3"/>
  <c r="AK2050" i="3"/>
  <c r="AE2050" i="3"/>
  <c r="Z2050" i="3"/>
  <c r="U2050" i="3"/>
  <c r="O2050" i="3"/>
  <c r="BI2049" i="3"/>
  <c r="BA2049" i="3"/>
  <c r="AS2049" i="3"/>
  <c r="AK2049" i="3"/>
  <c r="AC2049" i="3"/>
  <c r="U2049" i="3"/>
  <c r="M2049" i="3"/>
  <c r="AV2047" i="3"/>
  <c r="AF2047" i="3"/>
  <c r="P2047" i="3"/>
  <c r="L2046" i="3"/>
  <c r="P2046" i="3" s="1"/>
  <c r="AY2044" i="3"/>
  <c r="AI2044" i="3"/>
  <c r="S2044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43" i="3"/>
  <c r="S2043" i="3"/>
  <c r="W2043" i="3"/>
  <c r="AA2043" i="3"/>
  <c r="AE2043" i="3"/>
  <c r="AI2043" i="3"/>
  <c r="AM2043" i="3"/>
  <c r="AQ2043" i="3"/>
  <c r="AU2043" i="3"/>
  <c r="AY2043" i="3"/>
  <c r="BC2043" i="3"/>
  <c r="BG204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AY2042" i="3"/>
  <c r="AI2042" i="3"/>
  <c r="S2042" i="3"/>
  <c r="BB2040" i="3"/>
  <c r="AF2040" i="3"/>
  <c r="T2040" i="3"/>
  <c r="O2036" i="3"/>
  <c r="S2036" i="3"/>
  <c r="W2036" i="3"/>
  <c r="AA2036" i="3"/>
  <c r="AE2036" i="3"/>
  <c r="AI2036" i="3"/>
  <c r="AM2036" i="3"/>
  <c r="AQ2036" i="3"/>
  <c r="AU2036" i="3"/>
  <c r="AY2036" i="3"/>
  <c r="BC2036" i="3"/>
  <c r="BG2036" i="3"/>
  <c r="P2036" i="3"/>
  <c r="T2036" i="3"/>
  <c r="X2036" i="3"/>
  <c r="AB2036" i="3"/>
  <c r="AF2036" i="3"/>
  <c r="AJ2036" i="3"/>
  <c r="AN2036" i="3"/>
  <c r="AR2036" i="3"/>
  <c r="AV2036" i="3"/>
  <c r="AZ2036" i="3"/>
  <c r="BD2036" i="3"/>
  <c r="BH2036" i="3"/>
  <c r="M2036" i="3"/>
  <c r="Q2036" i="3"/>
  <c r="U2036" i="3"/>
  <c r="Y2036" i="3"/>
  <c r="AC2036" i="3"/>
  <c r="AG2036" i="3"/>
  <c r="AK2036" i="3"/>
  <c r="AO2036" i="3"/>
  <c r="AS2036" i="3"/>
  <c r="AW2036" i="3"/>
  <c r="BA2036" i="3"/>
  <c r="BE2036" i="3"/>
  <c r="BI2036" i="3"/>
  <c r="N2036" i="3"/>
  <c r="AD2036" i="3"/>
  <c r="AT2036" i="3"/>
  <c r="R2036" i="3"/>
  <c r="AH2036" i="3"/>
  <c r="AX2036" i="3"/>
  <c r="V2036" i="3"/>
  <c r="AL2036" i="3"/>
  <c r="BB2036" i="3"/>
  <c r="BI2044" i="3"/>
  <c r="AU2044" i="3"/>
  <c r="AE2044" i="3"/>
  <c r="AW2043" i="3"/>
  <c r="AG2043" i="3"/>
  <c r="Q2043" i="3"/>
  <c r="AU2042" i="3"/>
  <c r="AE2042" i="3"/>
  <c r="P2041" i="3"/>
  <c r="AV2040" i="3"/>
  <c r="AR2037" i="3"/>
  <c r="BH2037" i="3"/>
  <c r="P2037" i="3"/>
  <c r="AF2037" i="3"/>
  <c r="AV2037" i="3"/>
  <c r="T2037" i="3"/>
  <c r="AJ2037" i="3"/>
  <c r="AZ2037" i="3"/>
  <c r="BF2036" i="3"/>
  <c r="P2044" i="3"/>
  <c r="T2044" i="3"/>
  <c r="X2044" i="3"/>
  <c r="AB2044" i="3"/>
  <c r="AF2044" i="3"/>
  <c r="AJ2044" i="3"/>
  <c r="AN2044" i="3"/>
  <c r="AR2044" i="3"/>
  <c r="AV2044" i="3"/>
  <c r="AZ2044" i="3"/>
  <c r="BD2044" i="3"/>
  <c r="BH2044" i="3"/>
  <c r="M2044" i="3"/>
  <c r="Q2044" i="3"/>
  <c r="U2044" i="3"/>
  <c r="Y2044" i="3"/>
  <c r="AC2044" i="3"/>
  <c r="AG2044" i="3"/>
  <c r="AK2044" i="3"/>
  <c r="AO2044" i="3"/>
  <c r="AS2044" i="3"/>
  <c r="AW2044" i="3"/>
  <c r="BA2044" i="3"/>
  <c r="BE2044" i="3"/>
  <c r="N2044" i="3"/>
  <c r="R2044" i="3"/>
  <c r="V2044" i="3"/>
  <c r="Z2044" i="3"/>
  <c r="AD2044" i="3"/>
  <c r="AH2044" i="3"/>
  <c r="AL2044" i="3"/>
  <c r="AP2044" i="3"/>
  <c r="AT2044" i="3"/>
  <c r="AX2044" i="3"/>
  <c r="BB2044" i="3"/>
  <c r="BF2044" i="3"/>
  <c r="P2042" i="3"/>
  <c r="T2042" i="3"/>
  <c r="X2042" i="3"/>
  <c r="AB2042" i="3"/>
  <c r="AF2042" i="3"/>
  <c r="AJ2042" i="3"/>
  <c r="AN2042" i="3"/>
  <c r="AR2042" i="3"/>
  <c r="AV2042" i="3"/>
  <c r="AZ2042" i="3"/>
  <c r="BD2042" i="3"/>
  <c r="BH2042" i="3"/>
  <c r="M2042" i="3"/>
  <c r="Q2042" i="3"/>
  <c r="U2042" i="3"/>
  <c r="Y2042" i="3"/>
  <c r="AC2042" i="3"/>
  <c r="AG2042" i="3"/>
  <c r="AK2042" i="3"/>
  <c r="AO2042" i="3"/>
  <c r="AS2042" i="3"/>
  <c r="AW2042" i="3"/>
  <c r="BA2042" i="3"/>
  <c r="BE2042" i="3"/>
  <c r="BI2042" i="3"/>
  <c r="N2042" i="3"/>
  <c r="R2042" i="3"/>
  <c r="V2042" i="3"/>
  <c r="Z2042" i="3"/>
  <c r="AD2042" i="3"/>
  <c r="AH2042" i="3"/>
  <c r="AL2042" i="3"/>
  <c r="AP2042" i="3"/>
  <c r="AT2042" i="3"/>
  <c r="AX2042" i="3"/>
  <c r="BB2042" i="3"/>
  <c r="BF2042" i="3"/>
  <c r="R2040" i="3"/>
  <c r="X2040" i="3"/>
  <c r="AD2040" i="3"/>
  <c r="AI2040" i="3"/>
  <c r="AN2040" i="3"/>
  <c r="AT2040" i="3"/>
  <c r="AY2040" i="3"/>
  <c r="BD2040" i="3"/>
  <c r="O2038" i="3"/>
  <c r="S2038" i="3"/>
  <c r="W2038" i="3"/>
  <c r="AA2038" i="3"/>
  <c r="AE2038" i="3"/>
  <c r="AI2038" i="3"/>
  <c r="AM2038" i="3"/>
  <c r="AQ2038" i="3"/>
  <c r="AU2038" i="3"/>
  <c r="AY2038" i="3"/>
  <c r="BC2038" i="3"/>
  <c r="BG2038" i="3"/>
  <c r="P2038" i="3"/>
  <c r="T2038" i="3"/>
  <c r="X2038" i="3"/>
  <c r="AB2038" i="3"/>
  <c r="AF2038" i="3"/>
  <c r="AJ2038" i="3"/>
  <c r="AN2038" i="3"/>
  <c r="AR2038" i="3"/>
  <c r="AV2038" i="3"/>
  <c r="AZ2038" i="3"/>
  <c r="BD2038" i="3"/>
  <c r="BH2038" i="3"/>
  <c r="M2038" i="3"/>
  <c r="Q2038" i="3"/>
  <c r="U2038" i="3"/>
  <c r="Y2038" i="3"/>
  <c r="AC2038" i="3"/>
  <c r="AG2038" i="3"/>
  <c r="AK2038" i="3"/>
  <c r="AO2038" i="3"/>
  <c r="AS2038" i="3"/>
  <c r="AW2038" i="3"/>
  <c r="BA2038" i="3"/>
  <c r="BE2038" i="3"/>
  <c r="BI2038" i="3"/>
  <c r="N2038" i="3"/>
  <c r="AD2038" i="3"/>
  <c r="AT2038" i="3"/>
  <c r="R2038" i="3"/>
  <c r="AH2038" i="3"/>
  <c r="AX2038" i="3"/>
  <c r="V2038" i="3"/>
  <c r="AL2038" i="3"/>
  <c r="BB2038" i="3"/>
  <c r="AP2036" i="3"/>
  <c r="BF2041" i="3"/>
  <c r="BA2041" i="3"/>
  <c r="AV2041" i="3"/>
  <c r="AP2041" i="3"/>
  <c r="AK2041" i="3"/>
  <c r="AF2041" i="3"/>
  <c r="Z2041" i="3"/>
  <c r="U2041" i="3"/>
  <c r="BF2040" i="3"/>
  <c r="AZ2040" i="3"/>
  <c r="AU2040" i="3"/>
  <c r="AP2040" i="3"/>
  <c r="AJ2040" i="3"/>
  <c r="AE2040" i="3"/>
  <c r="Z2040" i="3"/>
  <c r="M2039" i="3"/>
  <c r="Q2039" i="3"/>
  <c r="U2039" i="3"/>
  <c r="Y2039" i="3"/>
  <c r="AC2039" i="3"/>
  <c r="AG2039" i="3"/>
  <c r="AK2039" i="3"/>
  <c r="AO2039" i="3"/>
  <c r="AS2039" i="3"/>
  <c r="AW2039" i="3"/>
  <c r="BA2039" i="3"/>
  <c r="BE2039" i="3"/>
  <c r="BI2039" i="3"/>
  <c r="O2039" i="3"/>
  <c r="S2039" i="3"/>
  <c r="W2039" i="3"/>
  <c r="AA2039" i="3"/>
  <c r="AE2039" i="3"/>
  <c r="AI2039" i="3"/>
  <c r="AM2039" i="3"/>
  <c r="AQ2039" i="3"/>
  <c r="AU2039" i="3"/>
  <c r="AY2039" i="3"/>
  <c r="BC2039" i="3"/>
  <c r="BG2039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N2037" i="3"/>
  <c r="R2037" i="3"/>
  <c r="V2037" i="3"/>
  <c r="Z2037" i="3"/>
  <c r="AD2037" i="3"/>
  <c r="AH2037" i="3"/>
  <c r="AL2037" i="3"/>
  <c r="AP2037" i="3"/>
  <c r="AT2037" i="3"/>
  <c r="AX2037" i="3"/>
  <c r="BB2037" i="3"/>
  <c r="BF2037" i="3"/>
  <c r="O2037" i="3"/>
  <c r="S2037" i="3"/>
  <c r="W2037" i="3"/>
  <c r="AA2037" i="3"/>
  <c r="AE2037" i="3"/>
  <c r="AI2037" i="3"/>
  <c r="AM2037" i="3"/>
  <c r="AQ2037" i="3"/>
  <c r="AU2037" i="3"/>
  <c r="AY2037" i="3"/>
  <c r="BC2037" i="3"/>
  <c r="BG2037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M2034" i="3"/>
  <c r="Q2034" i="3"/>
  <c r="U2034" i="3"/>
  <c r="Y2034" i="3"/>
  <c r="AC2034" i="3"/>
  <c r="AG2034" i="3"/>
  <c r="AK2034" i="3"/>
  <c r="AO2034" i="3"/>
  <c r="AS2034" i="3"/>
  <c r="AW2034" i="3"/>
  <c r="BA2034" i="3"/>
  <c r="BE2034" i="3"/>
  <c r="BI2034" i="3"/>
  <c r="N2034" i="3"/>
  <c r="R2034" i="3"/>
  <c r="V2034" i="3"/>
  <c r="Z2034" i="3"/>
  <c r="AD2034" i="3"/>
  <c r="AH2034" i="3"/>
  <c r="AL2034" i="3"/>
  <c r="AP2034" i="3"/>
  <c r="AT2034" i="3"/>
  <c r="AX2034" i="3"/>
  <c r="BB2034" i="3"/>
  <c r="BF2034" i="3"/>
  <c r="O2034" i="3"/>
  <c r="AE2034" i="3"/>
  <c r="AU2034" i="3"/>
  <c r="S2034" i="3"/>
  <c r="AI2034" i="3"/>
  <c r="AY2034" i="3"/>
  <c r="W2034" i="3"/>
  <c r="AM2034" i="3"/>
  <c r="BC2034" i="3"/>
  <c r="AQ2032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O2040" i="3"/>
  <c r="S2040" i="3"/>
  <c r="M2040" i="3"/>
  <c r="Q2040" i="3"/>
  <c r="U2040" i="3"/>
  <c r="Y2040" i="3"/>
  <c r="AC2040" i="3"/>
  <c r="AG2040" i="3"/>
  <c r="AK2040" i="3"/>
  <c r="AO2040" i="3"/>
  <c r="AS2040" i="3"/>
  <c r="AW2040" i="3"/>
  <c r="BA2040" i="3"/>
  <c r="BE2040" i="3"/>
  <c r="BI2040" i="3"/>
  <c r="AV2035" i="3"/>
  <c r="AF2035" i="3"/>
  <c r="BG2034" i="3"/>
  <c r="BI2041" i="3"/>
  <c r="BD2041" i="3"/>
  <c r="AX2041" i="3"/>
  <c r="AS2041" i="3"/>
  <c r="AN2041" i="3"/>
  <c r="AH2041" i="3"/>
  <c r="AC2041" i="3"/>
  <c r="X2041" i="3"/>
  <c r="R2041" i="3"/>
  <c r="M2041" i="3"/>
  <c r="BH2040" i="3"/>
  <c r="BC2040" i="3"/>
  <c r="AX2040" i="3"/>
  <c r="AR2040" i="3"/>
  <c r="AM2040" i="3"/>
  <c r="AH2040" i="3"/>
  <c r="AB2040" i="3"/>
  <c r="W2040" i="3"/>
  <c r="P2040" i="3"/>
  <c r="AB2037" i="3"/>
  <c r="AG2035" i="3"/>
  <c r="AK2035" i="3"/>
  <c r="AO2035" i="3"/>
  <c r="AS2035" i="3"/>
  <c r="AW2035" i="3"/>
  <c r="BA2035" i="3"/>
  <c r="BE2035" i="3"/>
  <c r="BI2035" i="3"/>
  <c r="N2035" i="3"/>
  <c r="R2035" i="3"/>
  <c r="V2035" i="3"/>
  <c r="Z2035" i="3"/>
  <c r="AD2035" i="3"/>
  <c r="AH2035" i="3"/>
  <c r="AL2035" i="3"/>
  <c r="AP2035" i="3"/>
  <c r="AT2035" i="3"/>
  <c r="AX2035" i="3"/>
  <c r="BB2035" i="3"/>
  <c r="BF2035" i="3"/>
  <c r="AQ2034" i="3"/>
  <c r="P2032" i="3"/>
  <c r="T2032" i="3"/>
  <c r="X2032" i="3"/>
  <c r="AB2032" i="3"/>
  <c r="AF2032" i="3"/>
  <c r="AJ2032" i="3"/>
  <c r="AN2032" i="3"/>
  <c r="AR2032" i="3"/>
  <c r="AV2032" i="3"/>
  <c r="AZ2032" i="3"/>
  <c r="BD2032" i="3"/>
  <c r="BH2032" i="3"/>
  <c r="M2032" i="3"/>
  <c r="Q2032" i="3"/>
  <c r="U2032" i="3"/>
  <c r="Y2032" i="3"/>
  <c r="AC2032" i="3"/>
  <c r="AG2032" i="3"/>
  <c r="AK2032" i="3"/>
  <c r="AO2032" i="3"/>
  <c r="AS2032" i="3"/>
  <c r="AW2032" i="3"/>
  <c r="BA2032" i="3"/>
  <c r="BE2032" i="3"/>
  <c r="BI2032" i="3"/>
  <c r="N2032" i="3"/>
  <c r="R2032" i="3"/>
  <c r="V2032" i="3"/>
  <c r="Z2032" i="3"/>
  <c r="AD2032" i="3"/>
  <c r="AH2032" i="3"/>
  <c r="AL2032" i="3"/>
  <c r="AP2032" i="3"/>
  <c r="AT2032" i="3"/>
  <c r="AX2032" i="3"/>
  <c r="BB2032" i="3"/>
  <c r="BF2032" i="3"/>
  <c r="O2032" i="3"/>
  <c r="AE2032" i="3"/>
  <c r="AU2032" i="3"/>
  <c r="S2032" i="3"/>
  <c r="AI2032" i="3"/>
  <c r="AY2032" i="3"/>
  <c r="W2032" i="3"/>
  <c r="AM2032" i="3"/>
  <c r="BC2032" i="3"/>
  <c r="BG2035" i="3"/>
  <c r="BC2035" i="3"/>
  <c r="AY2035" i="3"/>
  <c r="AU2035" i="3"/>
  <c r="AQ2035" i="3"/>
  <c r="AM2035" i="3"/>
  <c r="AI2035" i="3"/>
  <c r="AE2035" i="3"/>
  <c r="AA2035" i="3"/>
  <c r="W2035" i="3"/>
  <c r="S2035" i="3"/>
  <c r="O2035" i="3"/>
  <c r="BE2033" i="3"/>
  <c r="AO2033" i="3"/>
  <c r="BE2031" i="3"/>
  <c r="AO2031" i="3"/>
  <c r="P2030" i="3"/>
  <c r="T2030" i="3"/>
  <c r="X2030" i="3"/>
  <c r="AB2030" i="3"/>
  <c r="AF2030" i="3"/>
  <c r="AJ2030" i="3"/>
  <c r="AN2030" i="3"/>
  <c r="AR2030" i="3"/>
  <c r="AV2030" i="3"/>
  <c r="AZ2030" i="3"/>
  <c r="BD2030" i="3"/>
  <c r="BH2030" i="3"/>
  <c r="M2030" i="3"/>
  <c r="Q2030" i="3"/>
  <c r="U2030" i="3"/>
  <c r="Y2030" i="3"/>
  <c r="AC2030" i="3"/>
  <c r="AG2030" i="3"/>
  <c r="AK2030" i="3"/>
  <c r="AO2030" i="3"/>
  <c r="AS2030" i="3"/>
  <c r="AW2030" i="3"/>
  <c r="BA2030" i="3"/>
  <c r="BE2030" i="3"/>
  <c r="BI2030" i="3"/>
  <c r="N2030" i="3"/>
  <c r="R2030" i="3"/>
  <c r="V2030" i="3"/>
  <c r="Z2030" i="3"/>
  <c r="AD2030" i="3"/>
  <c r="AH2030" i="3"/>
  <c r="AL2030" i="3"/>
  <c r="AP2030" i="3"/>
  <c r="AT2030" i="3"/>
  <c r="AX2030" i="3"/>
  <c r="BB2030" i="3"/>
  <c r="BF2030" i="3"/>
  <c r="BI2029" i="3"/>
  <c r="AS2029" i="3"/>
  <c r="AC2029" i="3"/>
  <c r="M2029" i="3"/>
  <c r="N2033" i="3"/>
  <c r="R2033" i="3"/>
  <c r="V2033" i="3"/>
  <c r="Z2033" i="3"/>
  <c r="AD2033" i="3"/>
  <c r="AH2033" i="3"/>
  <c r="AL2033" i="3"/>
  <c r="AP2033" i="3"/>
  <c r="AT2033" i="3"/>
  <c r="AX2033" i="3"/>
  <c r="BB2033" i="3"/>
  <c r="BF2033" i="3"/>
  <c r="O2033" i="3"/>
  <c r="S2033" i="3"/>
  <c r="W2033" i="3"/>
  <c r="AA2033" i="3"/>
  <c r="AE2033" i="3"/>
  <c r="AI2033" i="3"/>
  <c r="AM2033" i="3"/>
  <c r="AQ2033" i="3"/>
  <c r="AU2033" i="3"/>
  <c r="AY2033" i="3"/>
  <c r="BC2033" i="3"/>
  <c r="BG2033" i="3"/>
  <c r="P2033" i="3"/>
  <c r="T2033" i="3"/>
  <c r="X2033" i="3"/>
  <c r="AB2033" i="3"/>
  <c r="AF2033" i="3"/>
  <c r="AJ2033" i="3"/>
  <c r="AN2033" i="3"/>
  <c r="AR2033" i="3"/>
  <c r="AV2033" i="3"/>
  <c r="AZ2033" i="3"/>
  <c r="BD2033" i="3"/>
  <c r="BH2033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O2031" i="3"/>
  <c r="S2031" i="3"/>
  <c r="W2031" i="3"/>
  <c r="AA2031" i="3"/>
  <c r="AE2031" i="3"/>
  <c r="AI2031" i="3"/>
  <c r="AM2031" i="3"/>
  <c r="AQ2031" i="3"/>
  <c r="AU2031" i="3"/>
  <c r="AY2031" i="3"/>
  <c r="BC2031" i="3"/>
  <c r="BG2031" i="3"/>
  <c r="P2031" i="3"/>
  <c r="T2031" i="3"/>
  <c r="X2031" i="3"/>
  <c r="AB2031" i="3"/>
  <c r="AF2031" i="3"/>
  <c r="AJ2031" i="3"/>
  <c r="AN2031" i="3"/>
  <c r="AR2031" i="3"/>
  <c r="AV2031" i="3"/>
  <c r="AZ2031" i="3"/>
  <c r="BD2031" i="3"/>
  <c r="BH2031" i="3"/>
  <c r="AY2030" i="3"/>
  <c r="AI2030" i="3"/>
  <c r="S2030" i="3"/>
  <c r="BE2029" i="3"/>
  <c r="AO2029" i="3"/>
  <c r="AC2035" i="3"/>
  <c r="Y2035" i="3"/>
  <c r="U2035" i="3"/>
  <c r="Q2035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P2029" i="3"/>
  <c r="T2029" i="3"/>
  <c r="X2029" i="3"/>
  <c r="AB2029" i="3"/>
  <c r="AF2029" i="3"/>
  <c r="AJ2029" i="3"/>
  <c r="AN2029" i="3"/>
  <c r="AR2029" i="3"/>
  <c r="AV2029" i="3"/>
  <c r="AZ2029" i="3"/>
  <c r="BD2029" i="3"/>
  <c r="BH2029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BJ2245" i="3" l="1"/>
  <c r="BM2253" i="3"/>
  <c r="BM2269" i="3"/>
  <c r="BL2233" i="3"/>
  <c r="AG2137" i="3"/>
  <c r="AW2145" i="3"/>
  <c r="BC2103" i="3"/>
  <c r="W2218" i="3"/>
  <c r="AE2218" i="3"/>
  <c r="R2191" i="3"/>
  <c r="R2199" i="3"/>
  <c r="AE2154" i="3"/>
  <c r="BM2238" i="3"/>
  <c r="BC2218" i="3"/>
  <c r="AI2218" i="3"/>
  <c r="O2218" i="3"/>
  <c r="AH2217" i="3"/>
  <c r="BL2257" i="3"/>
  <c r="BJ2235" i="3"/>
  <c r="AG2195" i="3"/>
  <c r="AO2195" i="3"/>
  <c r="R2195" i="3"/>
  <c r="BC2199" i="3"/>
  <c r="AG2199" i="3"/>
  <c r="BG2199" i="3"/>
  <c r="AK2199" i="3"/>
  <c r="P2199" i="3"/>
  <c r="AS2199" i="3"/>
  <c r="X2199" i="3"/>
  <c r="AZ2199" i="3"/>
  <c r="AE2199" i="3"/>
  <c r="BF2199" i="3"/>
  <c r="AP2199" i="3"/>
  <c r="Z2199" i="3"/>
  <c r="AT2202" i="3"/>
  <c r="AB2202" i="3"/>
  <c r="BC2216" i="3"/>
  <c r="S2216" i="3"/>
  <c r="AM2216" i="3"/>
  <c r="BF2216" i="3"/>
  <c r="AP2216" i="3"/>
  <c r="Z2216" i="3"/>
  <c r="BI2216" i="3"/>
  <c r="AS2216" i="3"/>
  <c r="AC2216" i="3"/>
  <c r="M2216" i="3"/>
  <c r="AV2216" i="3"/>
  <c r="AF2216" i="3"/>
  <c r="P2216" i="3"/>
  <c r="U2088" i="3"/>
  <c r="T2049" i="3"/>
  <c r="AA2042" i="3"/>
  <c r="O2042" i="3"/>
  <c r="AK2088" i="3"/>
  <c r="Z2112" i="3"/>
  <c r="BF2097" i="3"/>
  <c r="BA2137" i="3"/>
  <c r="U2145" i="3"/>
  <c r="AK2145" i="3"/>
  <c r="AJ2167" i="3"/>
  <c r="R2161" i="3"/>
  <c r="AI2158" i="3"/>
  <c r="AA2044" i="3"/>
  <c r="AI2146" i="3"/>
  <c r="U2153" i="3"/>
  <c r="BN2243" i="3"/>
  <c r="BM2254" i="3"/>
  <c r="Y2191" i="3"/>
  <c r="BB2191" i="3"/>
  <c r="AL2191" i="3"/>
  <c r="V2191" i="3"/>
  <c r="AS2195" i="3"/>
  <c r="BG2195" i="3"/>
  <c r="T2195" i="3"/>
  <c r="AW2199" i="3"/>
  <c r="AB2199" i="3"/>
  <c r="BA2199" i="3"/>
  <c r="AF2199" i="3"/>
  <c r="BI2199" i="3"/>
  <c r="AN2199" i="3"/>
  <c r="S2199" i="3"/>
  <c r="AU2199" i="3"/>
  <c r="Y2199" i="3"/>
  <c r="BB2199" i="3"/>
  <c r="AL2199" i="3"/>
  <c r="V2199" i="3"/>
  <c r="AU2202" i="3"/>
  <c r="V2202" i="3"/>
  <c r="AT2222" i="3"/>
  <c r="W2216" i="3"/>
  <c r="AU2216" i="3"/>
  <c r="BG2216" i="3"/>
  <c r="BB2216" i="3"/>
  <c r="AL2216" i="3"/>
  <c r="V2216" i="3"/>
  <c r="BE2216" i="3"/>
  <c r="AO2216" i="3"/>
  <c r="Y2216" i="3"/>
  <c r="BH2216" i="3"/>
  <c r="AR2216" i="3"/>
  <c r="AB2216" i="3"/>
  <c r="X2066" i="3"/>
  <c r="AQ2042" i="3"/>
  <c r="AM2042" i="3"/>
  <c r="AX2112" i="3"/>
  <c r="Z2097" i="3"/>
  <c r="AW2137" i="3"/>
  <c r="AG2145" i="3"/>
  <c r="Y2145" i="3"/>
  <c r="AU2158" i="3"/>
  <c r="Y2029" i="3"/>
  <c r="R2103" i="3"/>
  <c r="AB2175" i="3"/>
  <c r="BL2238" i="3"/>
  <c r="AO2191" i="3"/>
  <c r="T2191" i="3"/>
  <c r="AX2191" i="3"/>
  <c r="AH2191" i="3"/>
  <c r="X2195" i="3"/>
  <c r="AK2195" i="3"/>
  <c r="AR2199" i="3"/>
  <c r="W2199" i="3"/>
  <c r="AV2199" i="3"/>
  <c r="AA2199" i="3"/>
  <c r="BD2199" i="3"/>
  <c r="AI2199" i="3"/>
  <c r="M2199" i="3"/>
  <c r="AO2199" i="3"/>
  <c r="T2199" i="3"/>
  <c r="AX2199" i="3"/>
  <c r="AH2199" i="3"/>
  <c r="AE2202" i="3"/>
  <c r="AO2222" i="3"/>
  <c r="AY2216" i="3"/>
  <c r="AE2216" i="3"/>
  <c r="AQ2216" i="3"/>
  <c r="AX2216" i="3"/>
  <c r="AH2216" i="3"/>
  <c r="R2216" i="3"/>
  <c r="BA2216" i="3"/>
  <c r="AK2216" i="3"/>
  <c r="U2216" i="3"/>
  <c r="BD2216" i="3"/>
  <c r="AN2216" i="3"/>
  <c r="AH2112" i="3"/>
  <c r="R2112" i="3"/>
  <c r="Y2137" i="3"/>
  <c r="AP2097" i="3"/>
  <c r="M2213" i="3"/>
  <c r="AU2154" i="3"/>
  <c r="AG2161" i="3"/>
  <c r="AA2218" i="3"/>
  <c r="BN2254" i="3"/>
  <c r="BM2257" i="3"/>
  <c r="BM2252" i="3"/>
  <c r="AQ2048" i="3"/>
  <c r="BM2240" i="3"/>
  <c r="BJ2259" i="3"/>
  <c r="R2048" i="3"/>
  <c r="BH2209" i="3"/>
  <c r="AB2209" i="3"/>
  <c r="AQ2209" i="3"/>
  <c r="BF2209" i="3"/>
  <c r="Z2209" i="3"/>
  <c r="AZ2217" i="3"/>
  <c r="T2217" i="3"/>
  <c r="AI2217" i="3"/>
  <c r="AX2217" i="3"/>
  <c r="R2217" i="3"/>
  <c r="AL2224" i="3"/>
  <c r="AZ2224" i="3"/>
  <c r="U2029" i="3"/>
  <c r="AZ2049" i="3"/>
  <c r="Z2038" i="3"/>
  <c r="BH2103" i="3"/>
  <c r="AB2103" i="3"/>
  <c r="O2154" i="3"/>
  <c r="AZ2167" i="3"/>
  <c r="Q2161" i="3"/>
  <c r="BE2161" i="3"/>
  <c r="AU2146" i="3"/>
  <c r="BH2167" i="3"/>
  <c r="BK2257" i="3"/>
  <c r="AX2048" i="3"/>
  <c r="AL2164" i="3"/>
  <c r="BD2209" i="3"/>
  <c r="X2209" i="3"/>
  <c r="AM2209" i="3"/>
  <c r="BB2209" i="3"/>
  <c r="V2209" i="3"/>
  <c r="AR2217" i="3"/>
  <c r="BG2217" i="3"/>
  <c r="AA2217" i="3"/>
  <c r="AP2217" i="3"/>
  <c r="AI2224" i="3"/>
  <c r="N2224" i="3"/>
  <c r="AF2224" i="3"/>
  <c r="AK2029" i="3"/>
  <c r="AM2103" i="3"/>
  <c r="AX2103" i="3"/>
  <c r="AI2154" i="3"/>
  <c r="T2167" i="3"/>
  <c r="AT2161" i="3"/>
  <c r="AO2161" i="3"/>
  <c r="AB2206" i="3"/>
  <c r="AY2144" i="3"/>
  <c r="BL2243" i="3"/>
  <c r="AB2048" i="3"/>
  <c r="R2166" i="3"/>
  <c r="BB2164" i="3"/>
  <c r="BD2164" i="3"/>
  <c r="BD2166" i="3"/>
  <c r="AR2209" i="3"/>
  <c r="BG2209" i="3"/>
  <c r="AA2209" i="3"/>
  <c r="AJ2217" i="3"/>
  <c r="AY2217" i="3"/>
  <c r="S2217" i="3"/>
  <c r="AM2224" i="3"/>
  <c r="M2173" i="3"/>
  <c r="R2207" i="3"/>
  <c r="AH2103" i="3"/>
  <c r="AR2167" i="3"/>
  <c r="AW2161" i="3"/>
  <c r="AD2161" i="3"/>
  <c r="Y2161" i="3"/>
  <c r="Y2153" i="3"/>
  <c r="AY2158" i="3"/>
  <c r="AL2161" i="3"/>
  <c r="BJ2247" i="3"/>
  <c r="BK2247" i="3"/>
  <c r="BN2247" i="3"/>
  <c r="BL2249" i="3"/>
  <c r="BM2243" i="3"/>
  <c r="BK2259" i="3"/>
  <c r="BN2259" i="3"/>
  <c r="BL2259" i="3"/>
  <c r="BN2240" i="3"/>
  <c r="BK2240" i="3"/>
  <c r="BK2243" i="3"/>
  <c r="BK2267" i="3"/>
  <c r="BN2267" i="3"/>
  <c r="BL2258" i="3"/>
  <c r="BM2259" i="3"/>
  <c r="BM2258" i="3"/>
  <c r="BL2247" i="3"/>
  <c r="BJ2249" i="3"/>
  <c r="BM2249" i="3"/>
  <c r="BJ2243" i="3"/>
  <c r="BL2240" i="3"/>
  <c r="BL2267" i="3"/>
  <c r="BJ2258" i="3"/>
  <c r="BK2263" i="3"/>
  <c r="BN2263" i="3"/>
  <c r="BL2263" i="3"/>
  <c r="BN2249" i="3"/>
  <c r="BK2249" i="3"/>
  <c r="BJ2267" i="3"/>
  <c r="BM2267" i="3"/>
  <c r="BM2247" i="3"/>
  <c r="BJ2263" i="3"/>
  <c r="BM2263" i="3"/>
  <c r="BJ2240" i="3"/>
  <c r="BN2258" i="3"/>
  <c r="BK2258" i="3"/>
  <c r="BB2064" i="3"/>
  <c r="O2064" i="3"/>
  <c r="BG2064" i="3"/>
  <c r="Z2215" i="3"/>
  <c r="BF2215" i="3"/>
  <c r="AQ2215" i="3"/>
  <c r="AB2215" i="3"/>
  <c r="BH2215" i="3"/>
  <c r="AD2215" i="3"/>
  <c r="O2215" i="3"/>
  <c r="AU2215" i="3"/>
  <c r="AF2215" i="3"/>
  <c r="AP2215" i="3"/>
  <c r="AA2215" i="3"/>
  <c r="BG2215" i="3"/>
  <c r="AR2215" i="3"/>
  <c r="Z2219" i="3"/>
  <c r="W2219" i="3"/>
  <c r="T2219" i="3"/>
  <c r="BH2219" i="3"/>
  <c r="Q2219" i="3"/>
  <c r="AC2219" i="3"/>
  <c r="AH2219" i="3"/>
  <c r="AA2219" i="3"/>
  <c r="X2219" i="3"/>
  <c r="BA2219" i="3"/>
  <c r="AX2219" i="3"/>
  <c r="AQ2219" i="3"/>
  <c r="AN2219" i="3"/>
  <c r="V2223" i="3"/>
  <c r="BB2223" i="3"/>
  <c r="AM2223" i="3"/>
  <c r="X2223" i="3"/>
  <c r="BD2223" i="3"/>
  <c r="Z2223" i="3"/>
  <c r="BF2223" i="3"/>
  <c r="AQ2223" i="3"/>
  <c r="AB2223" i="3"/>
  <c r="BH2223" i="3"/>
  <c r="AO2223" i="3"/>
  <c r="BA2223" i="3"/>
  <c r="AL2223" i="3"/>
  <c r="W2223" i="3"/>
  <c r="BC2223" i="3"/>
  <c r="AN2223" i="3"/>
  <c r="O2062" i="3"/>
  <c r="T2062" i="3"/>
  <c r="AR2062" i="3"/>
  <c r="P2062" i="3"/>
  <c r="AN2062" i="3"/>
  <c r="BD2062" i="3"/>
  <c r="AZ2062" i="3"/>
  <c r="AF2062" i="3"/>
  <c r="BH2062" i="3"/>
  <c r="AB2062" i="3"/>
  <c r="S2062" i="3"/>
  <c r="P2165" i="3"/>
  <c r="BH2165" i="3"/>
  <c r="AB2165" i="3"/>
  <c r="AE2210" i="3"/>
  <c r="BC2210" i="3"/>
  <c r="W2210" i="3"/>
  <c r="AY2210" i="3"/>
  <c r="S2210" i="3"/>
  <c r="O2210" i="3"/>
  <c r="AM2210" i="3"/>
  <c r="AA2214" i="3"/>
  <c r="AQ2214" i="3"/>
  <c r="P2214" i="3"/>
  <c r="AF2214" i="3"/>
  <c r="AV2214" i="3"/>
  <c r="M2214" i="3"/>
  <c r="AC2214" i="3"/>
  <c r="AS2214" i="3"/>
  <c r="BI2214" i="3"/>
  <c r="Z2214" i="3"/>
  <c r="AP2214" i="3"/>
  <c r="BF2214" i="3"/>
  <c r="W2214" i="3"/>
  <c r="BG2214" i="3"/>
  <c r="T2214" i="3"/>
  <c r="AJ2214" i="3"/>
  <c r="AZ2214" i="3"/>
  <c r="Q2214" i="3"/>
  <c r="AG2214" i="3"/>
  <c r="AW2214" i="3"/>
  <c r="N2214" i="3"/>
  <c r="AD2214" i="3"/>
  <c r="AT2214" i="3"/>
  <c r="AY2214" i="3"/>
  <c r="BC2214" i="3"/>
  <c r="X2214" i="3"/>
  <c r="AN2214" i="3"/>
  <c r="BD2214" i="3"/>
  <c r="U2214" i="3"/>
  <c r="AK2214" i="3"/>
  <c r="BA2214" i="3"/>
  <c r="R2214" i="3"/>
  <c r="AH2214" i="3"/>
  <c r="AX2214" i="3"/>
  <c r="AI2214" i="3"/>
  <c r="AH2093" i="3"/>
  <c r="R2093" i="3"/>
  <c r="Z2093" i="3"/>
  <c r="Q2129" i="3"/>
  <c r="AW2129" i="3"/>
  <c r="U2129" i="3"/>
  <c r="X2046" i="3"/>
  <c r="BG2206" i="3"/>
  <c r="AQ2206" i="3"/>
  <c r="AA2206" i="3"/>
  <c r="BF2206" i="3"/>
  <c r="AP2206" i="3"/>
  <c r="Z2206" i="3"/>
  <c r="BI2206" i="3"/>
  <c r="AS2206" i="3"/>
  <c r="AC2206" i="3"/>
  <c r="M2206" i="3"/>
  <c r="AV2206" i="3"/>
  <c r="AF2206" i="3"/>
  <c r="P2206" i="3"/>
  <c r="BF2210" i="3"/>
  <c r="AP2210" i="3"/>
  <c r="Z2210" i="3"/>
  <c r="BI2210" i="3"/>
  <c r="AS2210" i="3"/>
  <c r="AC2210" i="3"/>
  <c r="M2210" i="3"/>
  <c r="AV2210" i="3"/>
  <c r="AF2210" i="3"/>
  <c r="P2210" i="3"/>
  <c r="AE2214" i="3"/>
  <c r="AE2182" i="3"/>
  <c r="AT2182" i="3"/>
  <c r="N2182" i="3"/>
  <c r="AI2182" i="3"/>
  <c r="AX2182" i="3"/>
  <c r="R2182" i="3"/>
  <c r="AW2182" i="3"/>
  <c r="AG2182" i="3"/>
  <c r="Q2182" i="3"/>
  <c r="AZ2182" i="3"/>
  <c r="AJ2182" i="3"/>
  <c r="T2182" i="3"/>
  <c r="AW2207" i="3"/>
  <c r="BD2207" i="3"/>
  <c r="AN2207" i="3"/>
  <c r="X2207" i="3"/>
  <c r="BA2207" i="3"/>
  <c r="Y2207" i="3"/>
  <c r="BG2207" i="3"/>
  <c r="AQ2207" i="3"/>
  <c r="AA2207" i="3"/>
  <c r="BF2207" i="3"/>
  <c r="AP2207" i="3"/>
  <c r="Z2207" i="3"/>
  <c r="P2215" i="3"/>
  <c r="AR2223" i="3"/>
  <c r="AK2223" i="3"/>
  <c r="BE2214" i="3"/>
  <c r="AR2214" i="3"/>
  <c r="AR2219" i="3"/>
  <c r="BF2093" i="3"/>
  <c r="Y2129" i="3"/>
  <c r="V2195" i="3"/>
  <c r="AL2195" i="3"/>
  <c r="BB2195" i="3"/>
  <c r="Y2195" i="3"/>
  <c r="AU2195" i="3"/>
  <c r="U2195" i="3"/>
  <c r="AQ2195" i="3"/>
  <c r="Q2195" i="3"/>
  <c r="AM2195" i="3"/>
  <c r="BH2195" i="3"/>
  <c r="AC2195" i="3"/>
  <c r="AY2195" i="3"/>
  <c r="Z2195" i="3"/>
  <c r="AP2195" i="3"/>
  <c r="BF2195" i="3"/>
  <c r="AE2195" i="3"/>
  <c r="AZ2195" i="3"/>
  <c r="AA2195" i="3"/>
  <c r="AV2195" i="3"/>
  <c r="W2195" i="3"/>
  <c r="AR2195" i="3"/>
  <c r="M2195" i="3"/>
  <c r="AI2195" i="3"/>
  <c r="BD2195" i="3"/>
  <c r="N2195" i="3"/>
  <c r="AD2195" i="3"/>
  <c r="AT2195" i="3"/>
  <c r="O2195" i="3"/>
  <c r="AJ2195" i="3"/>
  <c r="BE2195" i="3"/>
  <c r="AF2195" i="3"/>
  <c r="BA2195" i="3"/>
  <c r="AB2195" i="3"/>
  <c r="AW2195" i="3"/>
  <c r="S2195" i="3"/>
  <c r="AN2195" i="3"/>
  <c r="BI2195" i="3"/>
  <c r="AJ2202" i="3"/>
  <c r="Q2202" i="3"/>
  <c r="AW2202" i="3"/>
  <c r="AD2202" i="3"/>
  <c r="AX2202" i="3"/>
  <c r="S2202" i="3"/>
  <c r="AI2202" i="3"/>
  <c r="AY2202" i="3"/>
  <c r="AR2202" i="3"/>
  <c r="Y2202" i="3"/>
  <c r="BE2202" i="3"/>
  <c r="AH2202" i="3"/>
  <c r="BB2202" i="3"/>
  <c r="W2202" i="3"/>
  <c r="AM2202" i="3"/>
  <c r="BC2202" i="3"/>
  <c r="T2202" i="3"/>
  <c r="AZ2202" i="3"/>
  <c r="AG2202" i="3"/>
  <c r="N2202" i="3"/>
  <c r="AL2202" i="3"/>
  <c r="BF2202" i="3"/>
  <c r="AA2202" i="3"/>
  <c r="AQ2202" i="3"/>
  <c r="BG2202" i="3"/>
  <c r="AJ2062" i="3"/>
  <c r="AI2210" i="3"/>
  <c r="AR2046" i="3"/>
  <c r="Q2046" i="3"/>
  <c r="AO2048" i="3"/>
  <c r="BC2206" i="3"/>
  <c r="AM2206" i="3"/>
  <c r="W2206" i="3"/>
  <c r="BB2206" i="3"/>
  <c r="AL2206" i="3"/>
  <c r="V2206" i="3"/>
  <c r="BE2206" i="3"/>
  <c r="AO2206" i="3"/>
  <c r="Y2206" i="3"/>
  <c r="BH2206" i="3"/>
  <c r="AR2206" i="3"/>
  <c r="BB2210" i="3"/>
  <c r="AL2210" i="3"/>
  <c r="V2210" i="3"/>
  <c r="BE2210" i="3"/>
  <c r="AO2210" i="3"/>
  <c r="Y2210" i="3"/>
  <c r="BH2210" i="3"/>
  <c r="AR2210" i="3"/>
  <c r="AB2210" i="3"/>
  <c r="AU2214" i="3"/>
  <c r="AO2219" i="3"/>
  <c r="Q2223" i="3"/>
  <c r="BC2182" i="3"/>
  <c r="W2182" i="3"/>
  <c r="AL2182" i="3"/>
  <c r="BG2182" i="3"/>
  <c r="AA2182" i="3"/>
  <c r="AP2182" i="3"/>
  <c r="BI2182" i="3"/>
  <c r="AS2182" i="3"/>
  <c r="AC2182" i="3"/>
  <c r="M2182" i="3"/>
  <c r="AV2182" i="3"/>
  <c r="AF2182" i="3"/>
  <c r="P2182" i="3"/>
  <c r="AO2207" i="3"/>
  <c r="AZ2207" i="3"/>
  <c r="AJ2207" i="3"/>
  <c r="T2207" i="3"/>
  <c r="AS2207" i="3"/>
  <c r="U2207" i="3"/>
  <c r="BC2207" i="3"/>
  <c r="AM2207" i="3"/>
  <c r="W2207" i="3"/>
  <c r="BB2207" i="3"/>
  <c r="AL2207" i="3"/>
  <c r="V2207" i="3"/>
  <c r="AE2215" i="3"/>
  <c r="BG2223" i="3"/>
  <c r="BB2214" i="3"/>
  <c r="AO2214" i="3"/>
  <c r="AB2214" i="3"/>
  <c r="AY2219" i="3"/>
  <c r="X2062" i="3"/>
  <c r="AA2210" i="3"/>
  <c r="AM2214" i="3"/>
  <c r="AY2120" i="3"/>
  <c r="BB2120" i="3"/>
  <c r="AT2120" i="3"/>
  <c r="AI2138" i="3"/>
  <c r="AY2138" i="3"/>
  <c r="AR2222" i="3"/>
  <c r="BE2222" i="3"/>
  <c r="BB2222" i="3"/>
  <c r="BH2222" i="3"/>
  <c r="V2222" i="3"/>
  <c r="Y2222" i="3"/>
  <c r="AL2222" i="3"/>
  <c r="K1987" i="3"/>
  <c r="AO2046" i="3"/>
  <c r="BH2048" i="3"/>
  <c r="AX2210" i="3"/>
  <c r="AH2210" i="3"/>
  <c r="R2210" i="3"/>
  <c r="BA2210" i="3"/>
  <c r="AK2210" i="3"/>
  <c r="U2210" i="3"/>
  <c r="BD2210" i="3"/>
  <c r="AN2210" i="3"/>
  <c r="X2210" i="3"/>
  <c r="BM2210" i="3" s="1"/>
  <c r="AG2215" i="3"/>
  <c r="BE2219" i="3"/>
  <c r="AG2223" i="3"/>
  <c r="AU2182" i="3"/>
  <c r="O2182" i="3"/>
  <c r="AD2182" i="3"/>
  <c r="AY2182" i="3"/>
  <c r="S2182" i="3"/>
  <c r="AH2182" i="3"/>
  <c r="BE2182" i="3"/>
  <c r="AO2182" i="3"/>
  <c r="Y2182" i="3"/>
  <c r="BH2182" i="3"/>
  <c r="AR2182" i="3"/>
  <c r="AG2207" i="3"/>
  <c r="AV2207" i="3"/>
  <c r="AF2207" i="3"/>
  <c r="P2207" i="3"/>
  <c r="AK2207" i="3"/>
  <c r="Q2207" i="3"/>
  <c r="AY2207" i="3"/>
  <c r="AI2207" i="3"/>
  <c r="S2207" i="3"/>
  <c r="AX2207" i="3"/>
  <c r="AH2207" i="3"/>
  <c r="N2207" i="3"/>
  <c r="AQ2210" i="3"/>
  <c r="S2214" i="3"/>
  <c r="AT2215" i="3"/>
  <c r="AS2219" i="3"/>
  <c r="AA2223" i="3"/>
  <c r="AL2214" i="3"/>
  <c r="Y2214" i="3"/>
  <c r="BE2215" i="3"/>
  <c r="BB2219" i="3"/>
  <c r="AX2093" i="3"/>
  <c r="AV2062" i="3"/>
  <c r="AP2093" i="3"/>
  <c r="O2142" i="3"/>
  <c r="BL2142" i="3" s="1"/>
  <c r="AI2142" i="3"/>
  <c r="AP2189" i="3"/>
  <c r="AE2189" i="3"/>
  <c r="AA2189" i="3"/>
  <c r="W2189" i="3"/>
  <c r="M2189" i="3"/>
  <c r="BD2189" i="3"/>
  <c r="N2189" i="3"/>
  <c r="AT2189" i="3"/>
  <c r="AJ2189" i="3"/>
  <c r="AF2189" i="3"/>
  <c r="AB2189" i="3"/>
  <c r="S2189" i="3"/>
  <c r="BI2189" i="3"/>
  <c r="Z2189" i="3"/>
  <c r="BF2189" i="3"/>
  <c r="AZ2189" i="3"/>
  <c r="AV2189" i="3"/>
  <c r="AR2189" i="3"/>
  <c r="AI2189" i="3"/>
  <c r="AP2197" i="3"/>
  <c r="AE2197" i="3"/>
  <c r="AA2197" i="3"/>
  <c r="S2197" i="3"/>
  <c r="BI2197" i="3"/>
  <c r="BC2197" i="3"/>
  <c r="N2197" i="3"/>
  <c r="AT2197" i="3"/>
  <c r="AJ2197" i="3"/>
  <c r="AF2197" i="3"/>
  <c r="X2197" i="3"/>
  <c r="Q2197" i="3"/>
  <c r="BH2197" i="3"/>
  <c r="Z2197" i="3"/>
  <c r="BF2197" i="3"/>
  <c r="AZ2197" i="3"/>
  <c r="AV2197" i="3"/>
  <c r="AN2197" i="3"/>
  <c r="AG2197" i="3"/>
  <c r="AH2079" i="3"/>
  <c r="AB2109" i="3"/>
  <c r="AO2125" i="3"/>
  <c r="AC2133" i="3"/>
  <c r="BD2104" i="3"/>
  <c r="AC2221" i="3"/>
  <c r="AE2158" i="3"/>
  <c r="O2158" i="3"/>
  <c r="AB2167" i="3"/>
  <c r="S2144" i="3"/>
  <c r="AY2154" i="3"/>
  <c r="S2154" i="3"/>
  <c r="M2127" i="3"/>
  <c r="U2058" i="3"/>
  <c r="BA2088" i="3"/>
  <c r="AR2165" i="3"/>
  <c r="AU2210" i="3"/>
  <c r="BA2129" i="3"/>
  <c r="AG2129" i="3"/>
  <c r="AA2154" i="3"/>
  <c r="AF2059" i="3"/>
  <c r="BF2059" i="3"/>
  <c r="BJ2073" i="3"/>
  <c r="BM2150" i="3"/>
  <c r="BJ2054" i="3"/>
  <c r="AU2152" i="3"/>
  <c r="AY2152" i="3"/>
  <c r="AB2174" i="3"/>
  <c r="AV2174" i="3"/>
  <c r="U2174" i="3"/>
  <c r="AO2174" i="3"/>
  <c r="BI2174" i="3"/>
  <c r="BF2174" i="3"/>
  <c r="AY2174" i="3"/>
  <c r="AL2174" i="3"/>
  <c r="AM2174" i="3"/>
  <c r="AF2174" i="3"/>
  <c r="BD2174" i="3"/>
  <c r="Y2174" i="3"/>
  <c r="AS2174" i="3"/>
  <c r="Z2174" i="3"/>
  <c r="S2174" i="3"/>
  <c r="BG2174" i="3"/>
  <c r="BB2174" i="3"/>
  <c r="AU2174" i="3"/>
  <c r="P2174" i="3"/>
  <c r="AN2174" i="3"/>
  <c r="BH2174" i="3"/>
  <c r="AC2174" i="3"/>
  <c r="BA2174" i="3"/>
  <c r="AH2174" i="3"/>
  <c r="AA2174" i="3"/>
  <c r="V2174" i="3"/>
  <c r="O2174" i="3"/>
  <c r="BC2174" i="3"/>
  <c r="BI2213" i="3"/>
  <c r="AC2213" i="3"/>
  <c r="AB2046" i="3"/>
  <c r="AV2046" i="3"/>
  <c r="Y2046" i="3"/>
  <c r="AS2046" i="3"/>
  <c r="AZ2048" i="3"/>
  <c r="AI2048" i="3"/>
  <c r="P2059" i="3"/>
  <c r="X2164" i="3"/>
  <c r="X2166" i="3"/>
  <c r="BJ2192" i="3"/>
  <c r="BJ2200" i="3"/>
  <c r="BL2218" i="3"/>
  <c r="AS2213" i="3"/>
  <c r="W2174" i="3"/>
  <c r="BE2174" i="3"/>
  <c r="X2174" i="3"/>
  <c r="AS2108" i="3"/>
  <c r="AC2108" i="3"/>
  <c r="AX2108" i="3"/>
  <c r="R2108" i="3"/>
  <c r="AN2037" i="3"/>
  <c r="BG2128" i="3"/>
  <c r="AQ2128" i="3"/>
  <c r="AU2142" i="3"/>
  <c r="AE2142" i="3"/>
  <c r="S2142" i="3"/>
  <c r="AY2142" i="3"/>
  <c r="O2160" i="3"/>
  <c r="AU2160" i="3"/>
  <c r="W2044" i="3"/>
  <c r="O2044" i="3"/>
  <c r="AM2044" i="3"/>
  <c r="AQ2044" i="3"/>
  <c r="BC2044" i="3"/>
  <c r="X2072" i="3"/>
  <c r="AF2072" i="3"/>
  <c r="AV2072" i="3"/>
  <c r="AV2120" i="3"/>
  <c r="P2120" i="3"/>
  <c r="AL2120" i="3"/>
  <c r="BG2120" i="3"/>
  <c r="S2120" i="3"/>
  <c r="V2120" i="3"/>
  <c r="N2120" i="3"/>
  <c r="BD2120" i="3"/>
  <c r="AD2120" i="3"/>
  <c r="AF2120" i="3"/>
  <c r="X2120" i="3"/>
  <c r="AN2120" i="3"/>
  <c r="AQ2120" i="3"/>
  <c r="AI2120" i="3"/>
  <c r="AA2120" i="3"/>
  <c r="O2138" i="3"/>
  <c r="AU2138" i="3"/>
  <c r="AA2138" i="3"/>
  <c r="AE2138" i="3"/>
  <c r="S2138" i="3"/>
  <c r="BM2138" i="3" s="1"/>
  <c r="S2146" i="3"/>
  <c r="AA2146" i="3"/>
  <c r="AY2146" i="3"/>
  <c r="AE2146" i="3"/>
  <c r="O2146" i="3"/>
  <c r="AK2153" i="3"/>
  <c r="BA2153" i="3"/>
  <c r="Q2153" i="3"/>
  <c r="AW2153" i="3"/>
  <c r="W2222" i="3"/>
  <c r="AI2222" i="3"/>
  <c r="P2222" i="3"/>
  <c r="AF2222" i="3"/>
  <c r="AV2222" i="3"/>
  <c r="M2222" i="3"/>
  <c r="AC2222" i="3"/>
  <c r="AS2222" i="3"/>
  <c r="BI2222" i="3"/>
  <c r="Z2222" i="3"/>
  <c r="AP2222" i="3"/>
  <c r="BF2222" i="3"/>
  <c r="AQ2222" i="3"/>
  <c r="BC2222" i="3"/>
  <c r="T2222" i="3"/>
  <c r="AJ2222" i="3"/>
  <c r="AZ2222" i="3"/>
  <c r="Q2222" i="3"/>
  <c r="AG2222" i="3"/>
  <c r="AW2222" i="3"/>
  <c r="N2222" i="3"/>
  <c r="AD2222" i="3"/>
  <c r="AA2222" i="3"/>
  <c r="X2222" i="3"/>
  <c r="AN2222" i="3"/>
  <c r="BD2222" i="3"/>
  <c r="U2222" i="3"/>
  <c r="AK2222" i="3"/>
  <c r="BA2222" i="3"/>
  <c r="R2222" i="3"/>
  <c r="AH2222" i="3"/>
  <c r="AX2222" i="3"/>
  <c r="L1986" i="3"/>
  <c r="AF2046" i="3"/>
  <c r="BD2046" i="3"/>
  <c r="AC2046" i="3"/>
  <c r="BE2046" i="3"/>
  <c r="BC2059" i="3"/>
  <c r="AK2164" i="3"/>
  <c r="BC2164" i="3"/>
  <c r="BC2166" i="3"/>
  <c r="AD2174" i="3"/>
  <c r="AK2174" i="3"/>
  <c r="AN2046" i="3"/>
  <c r="BH2046" i="3"/>
  <c r="M2046" i="3"/>
  <c r="AG2046" i="3"/>
  <c r="BI2046" i="3"/>
  <c r="AG2048" i="3"/>
  <c r="T2048" i="3"/>
  <c r="AH2059" i="3"/>
  <c r="BB2166" i="3"/>
  <c r="U2164" i="3"/>
  <c r="AM2164" i="3"/>
  <c r="AQ2174" i="3"/>
  <c r="M2174" i="3"/>
  <c r="S2124" i="3"/>
  <c r="AT2124" i="3"/>
  <c r="X2124" i="3"/>
  <c r="AA2132" i="3"/>
  <c r="S2132" i="3"/>
  <c r="O2132" i="3"/>
  <c r="AI2132" i="3"/>
  <c r="V2217" i="3"/>
  <c r="AL2217" i="3"/>
  <c r="BB2217" i="3"/>
  <c r="W2217" i="3"/>
  <c r="AM2217" i="3"/>
  <c r="BC2217" i="3"/>
  <c r="X2217" i="3"/>
  <c r="AN2217" i="3"/>
  <c r="BD2217" i="3"/>
  <c r="N2217" i="3"/>
  <c r="AD2217" i="3"/>
  <c r="AT2217" i="3"/>
  <c r="O2217" i="3"/>
  <c r="AE2217" i="3"/>
  <c r="AU2217" i="3"/>
  <c r="P2217" i="3"/>
  <c r="AF2217" i="3"/>
  <c r="AV2217" i="3"/>
  <c r="P2224" i="3"/>
  <c r="AJ2224" i="3"/>
  <c r="BH2224" i="3"/>
  <c r="AC2224" i="3"/>
  <c r="AW2224" i="3"/>
  <c r="V2224" i="3"/>
  <c r="AP2224" i="3"/>
  <c r="AA2224" i="3"/>
  <c r="O2224" i="3"/>
  <c r="AY2224" i="3"/>
  <c r="T2224" i="3"/>
  <c r="AR2224" i="3"/>
  <c r="M2224" i="3"/>
  <c r="AG2224" i="3"/>
  <c r="BE2224" i="3"/>
  <c r="Z2224" i="3"/>
  <c r="AT2224" i="3"/>
  <c r="BG2224" i="3"/>
  <c r="AE2224" i="3"/>
  <c r="AB2224" i="3"/>
  <c r="AV2224" i="3"/>
  <c r="Q2224" i="3"/>
  <c r="AO2224" i="3"/>
  <c r="BI2224" i="3"/>
  <c r="AD2224" i="3"/>
  <c r="BB2224" i="3"/>
  <c r="W2224" i="3"/>
  <c r="AU2224" i="3"/>
  <c r="P2202" i="3"/>
  <c r="AF2202" i="3"/>
  <c r="AV2202" i="3"/>
  <c r="M2202" i="3"/>
  <c r="AC2202" i="3"/>
  <c r="AS2202" i="3"/>
  <c r="BI2202" i="3"/>
  <c r="Z2202" i="3"/>
  <c r="AP2202" i="3"/>
  <c r="X2202" i="3"/>
  <c r="AN2202" i="3"/>
  <c r="BD2202" i="3"/>
  <c r="U2202" i="3"/>
  <c r="AK2202" i="3"/>
  <c r="BA2202" i="3"/>
  <c r="R2202" i="3"/>
  <c r="AU2132" i="3"/>
  <c r="BG2044" i="3"/>
  <c r="AZ2068" i="3"/>
  <c r="X2095" i="3"/>
  <c r="AA2032" i="3"/>
  <c r="AN2082" i="3"/>
  <c r="AB2089" i="3"/>
  <c r="AV2115" i="3"/>
  <c r="AB2064" i="3"/>
  <c r="BI2104" i="3"/>
  <c r="AH2104" i="3"/>
  <c r="Q2217" i="3"/>
  <c r="M2221" i="3"/>
  <c r="Y2213" i="3"/>
  <c r="AE2156" i="3"/>
  <c r="AY2136" i="3"/>
  <c r="AI2144" i="3"/>
  <c r="AW2029" i="3"/>
  <c r="Q2029" i="3"/>
  <c r="AG2029" i="3"/>
  <c r="Q2137" i="3"/>
  <c r="AP2091" i="3"/>
  <c r="AX2091" i="3"/>
  <c r="AN2117" i="3"/>
  <c r="X2104" i="3"/>
  <c r="P2104" i="3"/>
  <c r="AY2156" i="3"/>
  <c r="AI2136" i="3"/>
  <c r="AE2140" i="3"/>
  <c r="AC2045" i="3"/>
  <c r="O2136" i="3"/>
  <c r="O2140" i="3"/>
  <c r="AE2144" i="3"/>
  <c r="AG2153" i="3"/>
  <c r="M2175" i="3"/>
  <c r="S2222" i="3"/>
  <c r="AM2222" i="3"/>
  <c r="BG2222" i="3"/>
  <c r="BN2175" i="3"/>
  <c r="AY2117" i="3"/>
  <c r="AI2117" i="3"/>
  <c r="S2117" i="3"/>
  <c r="AX2117" i="3"/>
  <c r="AH2117" i="3"/>
  <c r="R2117" i="3"/>
  <c r="BA2117" i="3"/>
  <c r="AK2117" i="3"/>
  <c r="U2117" i="3"/>
  <c r="BM2120" i="3"/>
  <c r="BJ2118" i="3"/>
  <c r="AT2110" i="3"/>
  <c r="T2110" i="3"/>
  <c r="AB2117" i="3"/>
  <c r="T2117" i="3"/>
  <c r="AR2125" i="3"/>
  <c r="T2125" i="3"/>
  <c r="AU2125" i="3"/>
  <c r="AA2125" i="3"/>
  <c r="AX2125" i="3"/>
  <c r="AD2125" i="3"/>
  <c r="AR2133" i="3"/>
  <c r="X2133" i="3"/>
  <c r="AY2133" i="3"/>
  <c r="AA2133" i="3"/>
  <c r="BB2133" i="3"/>
  <c r="AH2133" i="3"/>
  <c r="BJ2161" i="3"/>
  <c r="BL2162" i="3"/>
  <c r="BE2133" i="3"/>
  <c r="BL2132" i="3"/>
  <c r="BL2158" i="3"/>
  <c r="BK2171" i="3"/>
  <c r="BK2175" i="3"/>
  <c r="BM2218" i="3"/>
  <c r="BM2208" i="3"/>
  <c r="BL2212" i="3"/>
  <c r="BL2220" i="3"/>
  <c r="AN2084" i="3"/>
  <c r="AX2084" i="3"/>
  <c r="R2084" i="3"/>
  <c r="AC2084" i="3"/>
  <c r="BI2084" i="3"/>
  <c r="AF2090" i="3"/>
  <c r="Q2090" i="3"/>
  <c r="AW2090" i="3"/>
  <c r="AJ2090" i="3"/>
  <c r="AC2090" i="3"/>
  <c r="AS2090" i="3"/>
  <c r="BA2090" i="3"/>
  <c r="AZ2060" i="3"/>
  <c r="Y2060" i="3"/>
  <c r="AF2060" i="3"/>
  <c r="O2060" i="3"/>
  <c r="T2060" i="3"/>
  <c r="AO2060" i="3"/>
  <c r="AE2060" i="3"/>
  <c r="BA2060" i="3"/>
  <c r="AU2060" i="3"/>
  <c r="AQ2060" i="3"/>
  <c r="U2060" i="3"/>
  <c r="AV2076" i="3"/>
  <c r="AF2076" i="3"/>
  <c r="AP2099" i="3"/>
  <c r="AX2099" i="3"/>
  <c r="R2099" i="3"/>
  <c r="AH2099" i="3"/>
  <c r="BH2107" i="3"/>
  <c r="AM2107" i="3"/>
  <c r="AB2105" i="3"/>
  <c r="Y2105" i="3"/>
  <c r="AO2105" i="3"/>
  <c r="BE2105" i="3"/>
  <c r="X2105" i="3"/>
  <c r="AT2105" i="3"/>
  <c r="T2105" i="3"/>
  <c r="AP2105" i="3"/>
  <c r="P2105" i="3"/>
  <c r="AL2105" i="3"/>
  <c r="BG2105" i="3"/>
  <c r="AM2105" i="3"/>
  <c r="AT2121" i="3"/>
  <c r="AZ2121" i="3"/>
  <c r="Y2121" i="3"/>
  <c r="AD2121" i="3"/>
  <c r="AA2121" i="3"/>
  <c r="AQ2121" i="3"/>
  <c r="BG2121" i="3"/>
  <c r="AF2121" i="3"/>
  <c r="BA2121" i="3"/>
  <c r="AB2121" i="3"/>
  <c r="AW2121" i="3"/>
  <c r="R2121" i="3"/>
  <c r="AN2121" i="3"/>
  <c r="BI2121" i="3"/>
  <c r="BE2121" i="3"/>
  <c r="Y2125" i="3"/>
  <c r="AA2134" i="3"/>
  <c r="AU2134" i="3"/>
  <c r="AE2134" i="3"/>
  <c r="O2134" i="3"/>
  <c r="AY2134" i="3"/>
  <c r="P2134" i="3"/>
  <c r="AF2134" i="3"/>
  <c r="AV2134" i="3"/>
  <c r="M2134" i="3"/>
  <c r="AC2134" i="3"/>
  <c r="AS2134" i="3"/>
  <c r="BI2134" i="3"/>
  <c r="Z2134" i="3"/>
  <c r="AP2134" i="3"/>
  <c r="BF2134" i="3"/>
  <c r="W2134" i="3"/>
  <c r="AI2134" i="3"/>
  <c r="N2075" i="3"/>
  <c r="Z2075" i="3"/>
  <c r="AX2075" i="3"/>
  <c r="V2075" i="3"/>
  <c r="BB2075" i="3"/>
  <c r="AH2075" i="3"/>
  <c r="BF2075" i="3"/>
  <c r="AP2075" i="3"/>
  <c r="R2075" i="3"/>
  <c r="AL2075" i="3"/>
  <c r="AA2130" i="3"/>
  <c r="BG2130" i="3"/>
  <c r="X2130" i="3"/>
  <c r="AN2130" i="3"/>
  <c r="BD2130" i="3"/>
  <c r="U2130" i="3"/>
  <c r="AK2130" i="3"/>
  <c r="BA2130" i="3"/>
  <c r="R2130" i="3"/>
  <c r="AH2130" i="3"/>
  <c r="AX2130" i="3"/>
  <c r="BC2130" i="3"/>
  <c r="Y2151" i="3"/>
  <c r="Q2151" i="3"/>
  <c r="AW2151" i="3"/>
  <c r="U2151" i="3"/>
  <c r="BA2151" i="3"/>
  <c r="AG2151" i="3"/>
  <c r="AK2151" i="3"/>
  <c r="AC2151" i="3"/>
  <c r="BE2151" i="3"/>
  <c r="Z2151" i="3"/>
  <c r="AP2151" i="3"/>
  <c r="BF2151" i="3"/>
  <c r="AA2151" i="3"/>
  <c r="AQ2151" i="3"/>
  <c r="BG2151" i="3"/>
  <c r="AB2151" i="3"/>
  <c r="AR2151" i="3"/>
  <c r="BH2151" i="3"/>
  <c r="AC2159" i="3"/>
  <c r="BE2159" i="3"/>
  <c r="N2159" i="3"/>
  <c r="AD2159" i="3"/>
  <c r="AT2159" i="3"/>
  <c r="O2159" i="3"/>
  <c r="AE2159" i="3"/>
  <c r="AU2159" i="3"/>
  <c r="P2159" i="3"/>
  <c r="AF2159" i="3"/>
  <c r="AV2159" i="3"/>
  <c r="AR2169" i="3"/>
  <c r="T2169" i="3"/>
  <c r="AZ2169" i="3"/>
  <c r="AB2169" i="3"/>
  <c r="BH2169" i="3"/>
  <c r="AJ2169" i="3"/>
  <c r="BE2169" i="3"/>
  <c r="Y2169" i="3"/>
  <c r="AV2169" i="3"/>
  <c r="P2169" i="3"/>
  <c r="Z2169" i="3"/>
  <c r="AP2169" i="3"/>
  <c r="BF2169" i="3"/>
  <c r="AA2169" i="3"/>
  <c r="AQ2169" i="3"/>
  <c r="BG2169" i="3"/>
  <c r="BI2169" i="3"/>
  <c r="AC2169" i="3"/>
  <c r="P2180" i="3"/>
  <c r="AF2180" i="3"/>
  <c r="AV2180" i="3"/>
  <c r="M2180" i="3"/>
  <c r="AC2180" i="3"/>
  <c r="AS2180" i="3"/>
  <c r="BI2180" i="3"/>
  <c r="AP2180" i="3"/>
  <c r="AA2180" i="3"/>
  <c r="BG2180" i="3"/>
  <c r="AL2180" i="3"/>
  <c r="W2180" i="3"/>
  <c r="BC2180" i="3"/>
  <c r="N2203" i="3"/>
  <c r="AD2203" i="3"/>
  <c r="AT2203" i="3"/>
  <c r="O2203" i="3"/>
  <c r="AE2203" i="3"/>
  <c r="AU2203" i="3"/>
  <c r="M2203" i="3"/>
  <c r="AC2203" i="3"/>
  <c r="AS2203" i="3"/>
  <c r="BI2203" i="3"/>
  <c r="AB2203" i="3"/>
  <c r="AR2203" i="3"/>
  <c r="BH2203" i="3"/>
  <c r="R2203" i="3"/>
  <c r="AH2203" i="3"/>
  <c r="AX2203" i="3"/>
  <c r="S2203" i="3"/>
  <c r="AI2203" i="3"/>
  <c r="AY2203" i="3"/>
  <c r="Q2203" i="3"/>
  <c r="AG2203" i="3"/>
  <c r="AW2203" i="3"/>
  <c r="P2203" i="3"/>
  <c r="AF2203" i="3"/>
  <c r="AV2203" i="3"/>
  <c r="U2125" i="3"/>
  <c r="AS2125" i="3"/>
  <c r="AC2125" i="3"/>
  <c r="AW2125" i="3"/>
  <c r="M2125" i="3"/>
  <c r="AG2125" i="3"/>
  <c r="BA2125" i="3"/>
  <c r="AK2125" i="3"/>
  <c r="Q2125" i="3"/>
  <c r="BI2125" i="3"/>
  <c r="V2125" i="3"/>
  <c r="AL2125" i="3"/>
  <c r="BB2125" i="3"/>
  <c r="W2125" i="3"/>
  <c r="AM2125" i="3"/>
  <c r="BC2125" i="3"/>
  <c r="X2125" i="3"/>
  <c r="AN2125" i="3"/>
  <c r="BD2125" i="3"/>
  <c r="L2017" i="3"/>
  <c r="L2003" i="3"/>
  <c r="L1993" i="3"/>
  <c r="BL2034" i="3"/>
  <c r="BL2042" i="3"/>
  <c r="BL2062" i="3"/>
  <c r="BM2062" i="3"/>
  <c r="AV2110" i="3"/>
  <c r="BB2110" i="3"/>
  <c r="L2019" i="3"/>
  <c r="K2018" i="3"/>
  <c r="K1988" i="3"/>
  <c r="BE2048" i="3"/>
  <c r="U2059" i="3"/>
  <c r="BJ2077" i="3"/>
  <c r="AY2110" i="3"/>
  <c r="AI2110" i="3"/>
  <c r="S2110" i="3"/>
  <c r="AF2110" i="3"/>
  <c r="BA2110" i="3"/>
  <c r="Q2110" i="3"/>
  <c r="AL2110" i="3"/>
  <c r="BH2110" i="3"/>
  <c r="AU2117" i="3"/>
  <c r="AE2117" i="3"/>
  <c r="O2117" i="3"/>
  <c r="AT2117" i="3"/>
  <c r="AD2117" i="3"/>
  <c r="N2117" i="3"/>
  <c r="AW2117" i="3"/>
  <c r="AG2117" i="3"/>
  <c r="Q2117" i="3"/>
  <c r="BJ2120" i="3"/>
  <c r="AO2110" i="3"/>
  <c r="N2110" i="3"/>
  <c r="BH2125" i="3"/>
  <c r="AJ2125" i="3"/>
  <c r="P2125" i="3"/>
  <c r="AQ2125" i="3"/>
  <c r="S2125" i="3"/>
  <c r="AT2125" i="3"/>
  <c r="Z2125" i="3"/>
  <c r="BH2133" i="3"/>
  <c r="AN2133" i="3"/>
  <c r="T2133" i="3"/>
  <c r="AQ2133" i="3"/>
  <c r="W2133" i="3"/>
  <c r="AX2133" i="3"/>
  <c r="Z2133" i="3"/>
  <c r="BE2125" i="3"/>
  <c r="AM2134" i="3"/>
  <c r="BH2105" i="3"/>
  <c r="BB2105" i="3"/>
  <c r="AA2105" i="3"/>
  <c r="AU2105" i="3"/>
  <c r="O2105" i="3"/>
  <c r="AI2105" i="3"/>
  <c r="BI2105" i="3"/>
  <c r="AK2105" i="3"/>
  <c r="Q2105" i="3"/>
  <c r="AS2121" i="3"/>
  <c r="M2121" i="3"/>
  <c r="AL2121" i="3"/>
  <c r="BF2121" i="3"/>
  <c r="Z2121" i="3"/>
  <c r="AY2121" i="3"/>
  <c r="AE2121" i="3"/>
  <c r="BF2130" i="3"/>
  <c r="AL2130" i="3"/>
  <c r="N2130" i="3"/>
  <c r="AS2130" i="3"/>
  <c r="Y2130" i="3"/>
  <c r="AZ2130" i="3"/>
  <c r="AF2130" i="3"/>
  <c r="AQ2130" i="3"/>
  <c r="AX2134" i="3"/>
  <c r="AD2134" i="3"/>
  <c r="BE2134" i="3"/>
  <c r="AK2134" i="3"/>
  <c r="Q2134" i="3"/>
  <c r="AR2134" i="3"/>
  <c r="X2134" i="3"/>
  <c r="BM2146" i="3"/>
  <c r="BL2146" i="3"/>
  <c r="BI2151" i="3"/>
  <c r="BM2158" i="3"/>
  <c r="M2159" i="3"/>
  <c r="AS2169" i="3"/>
  <c r="AM2169" i="3"/>
  <c r="S2169" i="3"/>
  <c r="AT2169" i="3"/>
  <c r="V2169" i="3"/>
  <c r="AF2169" i="3"/>
  <c r="AX2107" i="3"/>
  <c r="Q2169" i="3"/>
  <c r="M2090" i="3"/>
  <c r="AZ2090" i="3"/>
  <c r="BE2090" i="3"/>
  <c r="BD2090" i="3"/>
  <c r="P2090" i="3"/>
  <c r="AU2180" i="3"/>
  <c r="BB2180" i="3"/>
  <c r="N2180" i="3"/>
  <c r="S2180" i="3"/>
  <c r="Z2180" i="3"/>
  <c r="AW2180" i="3"/>
  <c r="Y2180" i="3"/>
  <c r="BD2180" i="3"/>
  <c r="AJ2180" i="3"/>
  <c r="AZ2203" i="3"/>
  <c r="T2203" i="3"/>
  <c r="AK2203" i="3"/>
  <c r="BC2203" i="3"/>
  <c r="W2203" i="3"/>
  <c r="AL2203" i="3"/>
  <c r="Y2033" i="3"/>
  <c r="U2033" i="3"/>
  <c r="AS2033" i="3"/>
  <c r="M2033" i="3"/>
  <c r="AG2033" i="3"/>
  <c r="BA2033" i="3"/>
  <c r="AW2033" i="3"/>
  <c r="Q2033" i="3"/>
  <c r="BI2033" i="3"/>
  <c r="AC2033" i="3"/>
  <c r="AK2033" i="3"/>
  <c r="AC2055" i="3"/>
  <c r="AK2055" i="3"/>
  <c r="AA2055" i="3"/>
  <c r="AV2055" i="3"/>
  <c r="P2055" i="3"/>
  <c r="BK2055" i="3" s="1"/>
  <c r="BG2055" i="3"/>
  <c r="V2040" i="3"/>
  <c r="AQ2040" i="3"/>
  <c r="N2040" i="3"/>
  <c r="AL2040" i="3"/>
  <c r="BG2040" i="3"/>
  <c r="AB2039" i="3"/>
  <c r="BH2039" i="3"/>
  <c r="AL2039" i="3"/>
  <c r="X2039" i="3"/>
  <c r="BD2039" i="3"/>
  <c r="AX2039" i="3"/>
  <c r="AR2085" i="3"/>
  <c r="BC2085" i="3"/>
  <c r="W2085" i="3"/>
  <c r="AH2085" i="3"/>
  <c r="BA2092" i="3"/>
  <c r="U2092" i="3"/>
  <c r="AK2092" i="3"/>
  <c r="AC2092" i="3"/>
  <c r="AJ2060" i="3"/>
  <c r="BL2150" i="3"/>
  <c r="BN2167" i="3"/>
  <c r="M2133" i="3"/>
  <c r="N2133" i="3"/>
  <c r="AD2133" i="3"/>
  <c r="AT2133" i="3"/>
  <c r="O2133" i="3"/>
  <c r="AE2133" i="3"/>
  <c r="AU2133" i="3"/>
  <c r="P2133" i="3"/>
  <c r="AF2133" i="3"/>
  <c r="AV2133" i="3"/>
  <c r="AF2117" i="3"/>
  <c r="AV2117" i="3"/>
  <c r="P2117" i="3"/>
  <c r="AJ2117" i="3"/>
  <c r="BD2117" i="3"/>
  <c r="L2001" i="3"/>
  <c r="BM2050" i="3"/>
  <c r="BC2110" i="3"/>
  <c r="AM2110" i="3"/>
  <c r="W2110" i="3"/>
  <c r="Z2110" i="3"/>
  <c r="AG2110" i="3"/>
  <c r="K2020" i="3"/>
  <c r="L1991" i="3"/>
  <c r="L1988" i="3"/>
  <c r="BL2044" i="3"/>
  <c r="AW2046" i="3"/>
  <c r="BK2050" i="3"/>
  <c r="Y2048" i="3"/>
  <c r="AR2048" i="3"/>
  <c r="BG2048" i="3"/>
  <c r="AA2048" i="3"/>
  <c r="AT2059" i="3"/>
  <c r="M2059" i="3"/>
  <c r="K2003" i="3"/>
  <c r="L1994" i="3"/>
  <c r="BL2030" i="3"/>
  <c r="BL2032" i="3"/>
  <c r="T2046" i="3"/>
  <c r="AJ2046" i="3"/>
  <c r="AZ2046" i="3"/>
  <c r="U2046" i="3"/>
  <c r="AK2046" i="3"/>
  <c r="BA2046" i="3"/>
  <c r="AH2048" i="3"/>
  <c r="AW2048" i="3"/>
  <c r="Q2048" i="3"/>
  <c r="AJ2048" i="3"/>
  <c r="AY2048" i="3"/>
  <c r="AP2059" i="3"/>
  <c r="Y2059" i="3"/>
  <c r="AV2059" i="3"/>
  <c r="BL2080" i="3"/>
  <c r="Z2082" i="3"/>
  <c r="AV2082" i="3"/>
  <c r="Z2084" i="3"/>
  <c r="AV2084" i="3"/>
  <c r="AR2068" i="3"/>
  <c r="AR2076" i="3"/>
  <c r="BL2076" i="3" s="1"/>
  <c r="Q2082" i="3"/>
  <c r="AL2082" i="3"/>
  <c r="BH2082" i="3"/>
  <c r="AG2084" i="3"/>
  <c r="BB2084" i="3"/>
  <c r="P2068" i="3"/>
  <c r="P2076" i="3"/>
  <c r="BL2088" i="3"/>
  <c r="AU2090" i="3"/>
  <c r="AE2090" i="3"/>
  <c r="O2090" i="3"/>
  <c r="AT2090" i="3"/>
  <c r="AD2090" i="3"/>
  <c r="N2090" i="3"/>
  <c r="BL2092" i="3"/>
  <c r="BL2094" i="3"/>
  <c r="BL2098" i="3"/>
  <c r="BL2102" i="3"/>
  <c r="AU2110" i="3"/>
  <c r="AE2110" i="3"/>
  <c r="O2110" i="3"/>
  <c r="T2076" i="3"/>
  <c r="AZ2084" i="3"/>
  <c r="AD2084" i="3"/>
  <c r="AK2110" i="3"/>
  <c r="BF2110" i="3"/>
  <c r="AS2084" i="3"/>
  <c r="V2110" i="3"/>
  <c r="AR2110" i="3"/>
  <c r="AE2089" i="3"/>
  <c r="AT2089" i="3"/>
  <c r="N2089" i="3"/>
  <c r="AI2089" i="3"/>
  <c r="BE2089" i="3"/>
  <c r="AO2089" i="3"/>
  <c r="Y2089" i="3"/>
  <c r="BH2089" i="3"/>
  <c r="AR2089" i="3"/>
  <c r="Z2095" i="3"/>
  <c r="Z2099" i="3"/>
  <c r="AC2110" i="3"/>
  <c r="BG2117" i="3"/>
  <c r="AQ2117" i="3"/>
  <c r="AA2117" i="3"/>
  <c r="BF2117" i="3"/>
  <c r="AP2117" i="3"/>
  <c r="Z2117" i="3"/>
  <c r="BI2117" i="3"/>
  <c r="AS2117" i="3"/>
  <c r="AC2117" i="3"/>
  <c r="M2117" i="3"/>
  <c r="AX2082" i="3"/>
  <c r="BE2082" i="3"/>
  <c r="AJ2082" i="3"/>
  <c r="N2082" i="3"/>
  <c r="BB2107" i="3"/>
  <c r="AF2107" i="3"/>
  <c r="BF2107" i="3"/>
  <c r="AJ2107" i="3"/>
  <c r="O2107" i="3"/>
  <c r="AN2107" i="3"/>
  <c r="S2107" i="3"/>
  <c r="BA2107" i="3"/>
  <c r="AK2107" i="3"/>
  <c r="U2107" i="3"/>
  <c r="BJ2112" i="3"/>
  <c r="BJ2114" i="3"/>
  <c r="BC2095" i="3"/>
  <c r="W2095" i="3"/>
  <c r="AL2095" i="3"/>
  <c r="BG2095" i="3"/>
  <c r="AA2095" i="3"/>
  <c r="BA2095" i="3"/>
  <c r="AK2095" i="3"/>
  <c r="U2095" i="3"/>
  <c r="BD2095" i="3"/>
  <c r="AN2095" i="3"/>
  <c r="AE2099" i="3"/>
  <c r="AT2099" i="3"/>
  <c r="N2099" i="3"/>
  <c r="AI2099" i="3"/>
  <c r="BE2099" i="3"/>
  <c r="AO2099" i="3"/>
  <c r="Y2099" i="3"/>
  <c r="BH2099" i="3"/>
  <c r="AR2099" i="3"/>
  <c r="AB2099" i="3"/>
  <c r="BE2110" i="3"/>
  <c r="AJ2110" i="3"/>
  <c r="BH2117" i="3"/>
  <c r="X2117" i="3"/>
  <c r="AJ2121" i="3"/>
  <c r="AZ2125" i="3"/>
  <c r="AF2125" i="3"/>
  <c r="BG2125" i="3"/>
  <c r="AI2125" i="3"/>
  <c r="O2125" i="3"/>
  <c r="AP2125" i="3"/>
  <c r="R2125" i="3"/>
  <c r="BK2127" i="3"/>
  <c r="BD2133" i="3"/>
  <c r="AJ2133" i="3"/>
  <c r="BG2133" i="3"/>
  <c r="AM2133" i="3"/>
  <c r="S2133" i="3"/>
  <c r="AP2133" i="3"/>
  <c r="V2133" i="3"/>
  <c r="AZ2151" i="3"/>
  <c r="AF2151" i="3"/>
  <c r="BC2151" i="3"/>
  <c r="AI2151" i="3"/>
  <c r="O2151" i="3"/>
  <c r="AL2151" i="3"/>
  <c r="R2151" i="3"/>
  <c r="AR2159" i="3"/>
  <c r="X2159" i="3"/>
  <c r="AY2159" i="3"/>
  <c r="AA2159" i="3"/>
  <c r="BB2159" i="3"/>
  <c r="AH2159" i="3"/>
  <c r="AH2107" i="3"/>
  <c r="BC2134" i="3"/>
  <c r="AO2159" i="3"/>
  <c r="R2105" i="3"/>
  <c r="AV2105" i="3"/>
  <c r="V2105" i="3"/>
  <c r="AJ2105" i="3"/>
  <c r="BD2105" i="3"/>
  <c r="AD2105" i="3"/>
  <c r="BA2105" i="3"/>
  <c r="AG2105" i="3"/>
  <c r="M2105" i="3"/>
  <c r="AH2121" i="3"/>
  <c r="BH2121" i="3"/>
  <c r="AG2121" i="3"/>
  <c r="AV2121" i="3"/>
  <c r="U2121" i="3"/>
  <c r="AU2121" i="3"/>
  <c r="W2121" i="3"/>
  <c r="BB2130" i="3"/>
  <c r="AD2130" i="3"/>
  <c r="BI2130" i="3"/>
  <c r="AO2130" i="3"/>
  <c r="Q2130" i="3"/>
  <c r="AV2130" i="3"/>
  <c r="AB2130" i="3"/>
  <c r="AS2133" i="3"/>
  <c r="AT2134" i="3"/>
  <c r="V2134" i="3"/>
  <c r="BA2134" i="3"/>
  <c r="AG2134" i="3"/>
  <c r="BH2134" i="3"/>
  <c r="AN2134" i="3"/>
  <c r="T2134" i="3"/>
  <c r="BM2154" i="3"/>
  <c r="AS2159" i="3"/>
  <c r="BK2167" i="3"/>
  <c r="BA2169" i="3"/>
  <c r="BK2183" i="3"/>
  <c r="W2166" i="3"/>
  <c r="AN2166" i="3"/>
  <c r="BA2166" i="3"/>
  <c r="AL2166" i="3"/>
  <c r="AX2166" i="3"/>
  <c r="BC2169" i="3"/>
  <c r="AI2169" i="3"/>
  <c r="O2169" i="3"/>
  <c r="AL2169" i="3"/>
  <c r="R2169" i="3"/>
  <c r="AN2169" i="3"/>
  <c r="AB2107" i="3"/>
  <c r="U2166" i="3"/>
  <c r="AM2166" i="3"/>
  <c r="AG2169" i="3"/>
  <c r="Z2039" i="3"/>
  <c r="AV2039" i="3"/>
  <c r="BB2039" i="3"/>
  <c r="N2039" i="3"/>
  <c r="T2039" i="3"/>
  <c r="AK2090" i="3"/>
  <c r="AR2090" i="3"/>
  <c r="AO2090" i="3"/>
  <c r="AV2090" i="3"/>
  <c r="AM2180" i="3"/>
  <c r="AT2180" i="3"/>
  <c r="AY2180" i="3"/>
  <c r="BF2180" i="3"/>
  <c r="R2180" i="3"/>
  <c r="AO2180" i="3"/>
  <c r="U2180" i="3"/>
  <c r="AZ2180" i="3"/>
  <c r="AB2180" i="3"/>
  <c r="BK2221" i="3"/>
  <c r="AN2203" i="3"/>
  <c r="BE2203" i="3"/>
  <c r="Y2203" i="3"/>
  <c r="AQ2203" i="3"/>
  <c r="BF2203" i="3"/>
  <c r="Z2203" i="3"/>
  <c r="BB2041" i="3"/>
  <c r="AG2041" i="3"/>
  <c r="M2043" i="3"/>
  <c r="AK2043" i="3"/>
  <c r="BE2043" i="3"/>
  <c r="Y2043" i="3"/>
  <c r="AS2043" i="3"/>
  <c r="AO2043" i="3"/>
  <c r="BA2043" i="3"/>
  <c r="U2043" i="3"/>
  <c r="AC2043" i="3"/>
  <c r="BI2043" i="3"/>
  <c r="X2051" i="3"/>
  <c r="AS2051" i="3"/>
  <c r="AC2051" i="3"/>
  <c r="AY2051" i="3"/>
  <c r="BE2060" i="3"/>
  <c r="P2106" i="3"/>
  <c r="R2106" i="3"/>
  <c r="AS2106" i="3"/>
  <c r="X2106" i="3"/>
  <c r="BI2106" i="3"/>
  <c r="AH2106" i="3"/>
  <c r="AN2106" i="3"/>
  <c r="BD2106" i="3"/>
  <c r="M2106" i="3"/>
  <c r="BK2106" i="3" s="1"/>
  <c r="AU2128" i="3"/>
  <c r="AE2128" i="3"/>
  <c r="O2128" i="3"/>
  <c r="T2128" i="3"/>
  <c r="AJ2128" i="3"/>
  <c r="AZ2128" i="3"/>
  <c r="Q2128" i="3"/>
  <c r="AG2128" i="3"/>
  <c r="AW2128" i="3"/>
  <c r="N2128" i="3"/>
  <c r="AD2128" i="3"/>
  <c r="AT2128" i="3"/>
  <c r="AY2128" i="3"/>
  <c r="AA2128" i="3"/>
  <c r="O2057" i="3"/>
  <c r="Q2057" i="3"/>
  <c r="AM2057" i="3"/>
  <c r="BE2057" i="3"/>
  <c r="W2057" i="3"/>
  <c r="AW2057" i="3"/>
  <c r="Y2057" i="3"/>
  <c r="BC2057" i="3"/>
  <c r="AG2057" i="3"/>
  <c r="AO2057" i="3"/>
  <c r="S2064" i="3"/>
  <c r="X2064" i="3"/>
  <c r="AT2064" i="3"/>
  <c r="AQ2064" i="3"/>
  <c r="BD2064" i="3"/>
  <c r="AJ2064" i="3"/>
  <c r="AN2064" i="3"/>
  <c r="AF2064" i="3"/>
  <c r="T2064" i="3"/>
  <c r="AY2064" i="3"/>
  <c r="AV2064" i="3"/>
  <c r="X2084" i="3"/>
  <c r="P2108" i="3"/>
  <c r="AH2108" i="3"/>
  <c r="BI2108" i="3"/>
  <c r="M2108" i="3"/>
  <c r="X2108" i="3"/>
  <c r="BD2108" i="3"/>
  <c r="AF2115" i="3"/>
  <c r="T2115" i="3"/>
  <c r="AN2115" i="3"/>
  <c r="BH2115" i="3"/>
  <c r="P2115" i="3"/>
  <c r="BK2115" i="3" s="1"/>
  <c r="W2123" i="3"/>
  <c r="AM2123" i="3"/>
  <c r="BC2123" i="3"/>
  <c r="Z2123" i="3"/>
  <c r="AV2123" i="3"/>
  <c r="V2123" i="3"/>
  <c r="AR2123" i="3"/>
  <c r="M2123" i="3"/>
  <c r="AH2123" i="3"/>
  <c r="BD2123" i="3"/>
  <c r="N2123" i="3"/>
  <c r="AO2123" i="3"/>
  <c r="P2064" i="3"/>
  <c r="AB2085" i="3"/>
  <c r="Y2147" i="3"/>
  <c r="AG2147" i="3"/>
  <c r="AK2147" i="3"/>
  <c r="Q2147" i="3"/>
  <c r="AW2147" i="3"/>
  <c r="BA2147" i="3"/>
  <c r="U2147" i="3"/>
  <c r="BI2147" i="3"/>
  <c r="V2147" i="3"/>
  <c r="AL2147" i="3"/>
  <c r="BB2147" i="3"/>
  <c r="W2147" i="3"/>
  <c r="AM2147" i="3"/>
  <c r="BC2147" i="3"/>
  <c r="X2147" i="3"/>
  <c r="AN2147" i="3"/>
  <c r="BD2147" i="3"/>
  <c r="BI2155" i="3"/>
  <c r="Z2155" i="3"/>
  <c r="AP2155" i="3"/>
  <c r="BF2155" i="3"/>
  <c r="AA2155" i="3"/>
  <c r="AQ2155" i="3"/>
  <c r="BG2155" i="3"/>
  <c r="AB2155" i="3"/>
  <c r="AR2155" i="3"/>
  <c r="BH2155" i="3"/>
  <c r="AB2170" i="3"/>
  <c r="AR2170" i="3"/>
  <c r="BH2170" i="3"/>
  <c r="Y2170" i="3"/>
  <c r="AO2170" i="3"/>
  <c r="BE2170" i="3"/>
  <c r="AH2170" i="3"/>
  <c r="S2170" i="3"/>
  <c r="AY2170" i="3"/>
  <c r="AD2170" i="3"/>
  <c r="O2170" i="3"/>
  <c r="AU2170" i="3"/>
  <c r="P2170" i="3"/>
  <c r="AF2170" i="3"/>
  <c r="AV2170" i="3"/>
  <c r="M2170" i="3"/>
  <c r="AC2170" i="3"/>
  <c r="AS2170" i="3"/>
  <c r="BI2170" i="3"/>
  <c r="AP2170" i="3"/>
  <c r="AA2170" i="3"/>
  <c r="BG2170" i="3"/>
  <c r="AL2170" i="3"/>
  <c r="W2170" i="3"/>
  <c r="BC2170" i="3"/>
  <c r="Q2181" i="3"/>
  <c r="M2181" i="3"/>
  <c r="AZ2181" i="3"/>
  <c r="T2181" i="3"/>
  <c r="AO2181" i="3"/>
  <c r="AV2181" i="3"/>
  <c r="P2181" i="3"/>
  <c r="Z2181" i="3"/>
  <c r="AP2181" i="3"/>
  <c r="BF2181" i="3"/>
  <c r="AA2181" i="3"/>
  <c r="AQ2181" i="3"/>
  <c r="BG2181" i="3"/>
  <c r="BI2181" i="3"/>
  <c r="AC2181" i="3"/>
  <c r="X2188" i="3"/>
  <c r="AN2188" i="3"/>
  <c r="BD2188" i="3"/>
  <c r="Z2188" i="3"/>
  <c r="AU2188" i="3"/>
  <c r="Q2188" i="3"/>
  <c r="AL2188" i="3"/>
  <c r="BG2188" i="3"/>
  <c r="AD2188" i="3"/>
  <c r="BE2188" i="3"/>
  <c r="AC2188" i="3"/>
  <c r="AX2188" i="3"/>
  <c r="AB2188" i="3"/>
  <c r="AR2188" i="3"/>
  <c r="BH2188" i="3"/>
  <c r="AE2188" i="3"/>
  <c r="BA2188" i="3"/>
  <c r="V2188" i="3"/>
  <c r="AQ2188" i="3"/>
  <c r="N2188" i="3"/>
  <c r="AO2188" i="3"/>
  <c r="M2188" i="3"/>
  <c r="AH2188" i="3"/>
  <c r="BC2188" i="3"/>
  <c r="Y2215" i="3"/>
  <c r="AC2215" i="3"/>
  <c r="BI2215" i="3"/>
  <c r="AK2215" i="3"/>
  <c r="M2215" i="3"/>
  <c r="AS2215" i="3"/>
  <c r="BA2215" i="3"/>
  <c r="U2215" i="3"/>
  <c r="AO2215" i="3"/>
  <c r="R2215" i="3"/>
  <c r="AH2215" i="3"/>
  <c r="AX2215" i="3"/>
  <c r="S2215" i="3"/>
  <c r="AI2215" i="3"/>
  <c r="AY2215" i="3"/>
  <c r="T2215" i="3"/>
  <c r="AJ2215" i="3"/>
  <c r="AZ2215" i="3"/>
  <c r="Q2215" i="3"/>
  <c r="V2215" i="3"/>
  <c r="AL2215" i="3"/>
  <c r="BB2215" i="3"/>
  <c r="W2215" i="3"/>
  <c r="AM2215" i="3"/>
  <c r="BC2215" i="3"/>
  <c r="X2215" i="3"/>
  <c r="AN2215" i="3"/>
  <c r="BD2215" i="3"/>
  <c r="N2219" i="3"/>
  <c r="AD2219" i="3"/>
  <c r="AT2219" i="3"/>
  <c r="O2219" i="3"/>
  <c r="AE2219" i="3"/>
  <c r="AU2219" i="3"/>
  <c r="P2219" i="3"/>
  <c r="AF2219" i="3"/>
  <c r="AV2219" i="3"/>
  <c r="AW2219" i="3"/>
  <c r="R2219" i="3"/>
  <c r="AL2219" i="3"/>
  <c r="BF2219" i="3"/>
  <c r="AI2219" i="3"/>
  <c r="BC2219" i="3"/>
  <c r="AB2219" i="3"/>
  <c r="AZ2219" i="3"/>
  <c r="AK2219" i="3"/>
  <c r="M2219" i="3"/>
  <c r="Y2219" i="3"/>
  <c r="V2219" i="3"/>
  <c r="AP2219" i="3"/>
  <c r="S2219" i="3"/>
  <c r="AM2219" i="3"/>
  <c r="BG2219" i="3"/>
  <c r="AJ2219" i="3"/>
  <c r="BD2219" i="3"/>
  <c r="AG2219" i="3"/>
  <c r="U2219" i="3"/>
  <c r="BI2219" i="3"/>
  <c r="Y2223" i="3"/>
  <c r="AS2223" i="3"/>
  <c r="BI2223" i="3"/>
  <c r="M2223" i="3"/>
  <c r="AC2223" i="3"/>
  <c r="BE2223" i="3"/>
  <c r="N2223" i="3"/>
  <c r="AD2223" i="3"/>
  <c r="AT2223" i="3"/>
  <c r="O2223" i="3"/>
  <c r="AE2223" i="3"/>
  <c r="AU2223" i="3"/>
  <c r="P2223" i="3"/>
  <c r="AF2223" i="3"/>
  <c r="AV2223" i="3"/>
  <c r="R2223" i="3"/>
  <c r="AH2223" i="3"/>
  <c r="AX2223" i="3"/>
  <c r="S2223" i="3"/>
  <c r="AI2223" i="3"/>
  <c r="AY2223" i="3"/>
  <c r="T2223" i="3"/>
  <c r="AJ2223" i="3"/>
  <c r="AZ2223" i="3"/>
  <c r="AW2223" i="3"/>
  <c r="S2134" i="3"/>
  <c r="Y2149" i="3"/>
  <c r="U2149" i="3"/>
  <c r="BA2149" i="3"/>
  <c r="AG2149" i="3"/>
  <c r="AK2149" i="3"/>
  <c r="AW2149" i="3"/>
  <c r="Q2149" i="3"/>
  <c r="M2149" i="3"/>
  <c r="V2149" i="3"/>
  <c r="AL2149" i="3"/>
  <c r="BB2149" i="3"/>
  <c r="W2149" i="3"/>
  <c r="AM2149" i="3"/>
  <c r="BC2149" i="3"/>
  <c r="X2149" i="3"/>
  <c r="AN2149" i="3"/>
  <c r="BD2149" i="3"/>
  <c r="R2189" i="3"/>
  <c r="AH2189" i="3"/>
  <c r="AX2189" i="3"/>
  <c r="T2189" i="3"/>
  <c r="AO2189" i="3"/>
  <c r="P2189" i="3"/>
  <c r="AK2189" i="3"/>
  <c r="BG2189" i="3"/>
  <c r="AG2189" i="3"/>
  <c r="BC2189" i="3"/>
  <c r="X2189" i="3"/>
  <c r="AS2189" i="3"/>
  <c r="V2189" i="3"/>
  <c r="AL2189" i="3"/>
  <c r="BB2189" i="3"/>
  <c r="Y2189" i="3"/>
  <c r="AU2189" i="3"/>
  <c r="U2189" i="3"/>
  <c r="AQ2189" i="3"/>
  <c r="Q2189" i="3"/>
  <c r="AM2189" i="3"/>
  <c r="BH2189" i="3"/>
  <c r="AC2189" i="3"/>
  <c r="AY2189" i="3"/>
  <c r="BK2189" i="3" s="1"/>
  <c r="R2197" i="3"/>
  <c r="AH2197" i="3"/>
  <c r="AX2197" i="3"/>
  <c r="T2197" i="3"/>
  <c r="AO2197" i="3"/>
  <c r="P2197" i="3"/>
  <c r="AK2197" i="3"/>
  <c r="BG2197" i="3"/>
  <c r="AC2197" i="3"/>
  <c r="AY2197" i="3"/>
  <c r="W2197" i="3"/>
  <c r="AR2197" i="3"/>
  <c r="V2197" i="3"/>
  <c r="AL2197" i="3"/>
  <c r="BB2197" i="3"/>
  <c r="Y2197" i="3"/>
  <c r="AU2197" i="3"/>
  <c r="U2197" i="3"/>
  <c r="AQ2197" i="3"/>
  <c r="M2197" i="3"/>
  <c r="AI2197" i="3"/>
  <c r="BD2197" i="3"/>
  <c r="AB2197" i="3"/>
  <c r="AW2197" i="3"/>
  <c r="Y2209" i="3"/>
  <c r="BE2209" i="3"/>
  <c r="AK2209" i="3"/>
  <c r="AO2209" i="3"/>
  <c r="U2209" i="3"/>
  <c r="BA2209" i="3"/>
  <c r="Q2209" i="3"/>
  <c r="N2209" i="3"/>
  <c r="AD2209" i="3"/>
  <c r="AT2209" i="3"/>
  <c r="O2209" i="3"/>
  <c r="AE2209" i="3"/>
  <c r="AU2209" i="3"/>
  <c r="P2209" i="3"/>
  <c r="AF2209" i="3"/>
  <c r="AV2209" i="3"/>
  <c r="AS2209" i="3"/>
  <c r="R2209" i="3"/>
  <c r="AH2209" i="3"/>
  <c r="AX2209" i="3"/>
  <c r="S2209" i="3"/>
  <c r="AI2209" i="3"/>
  <c r="AY2209" i="3"/>
  <c r="T2209" i="3"/>
  <c r="AJ2209" i="3"/>
  <c r="AZ2209" i="3"/>
  <c r="AN2108" i="3"/>
  <c r="BM2220" i="3"/>
  <c r="U2031" i="3"/>
  <c r="AS2031" i="3"/>
  <c r="M2031" i="3"/>
  <c r="AG2031" i="3"/>
  <c r="BA2031" i="3"/>
  <c r="AC2031" i="3"/>
  <c r="AK2031" i="3"/>
  <c r="Q2031" i="3"/>
  <c r="BN2031" i="3" s="1"/>
  <c r="AW2031" i="3"/>
  <c r="BI2031" i="3"/>
  <c r="AT2052" i="3"/>
  <c r="Y2052" i="3"/>
  <c r="AD2052" i="3"/>
  <c r="AY2052" i="3"/>
  <c r="BK2052" i="3" s="1"/>
  <c r="Y2065" i="3"/>
  <c r="AT2065" i="3"/>
  <c r="T2065" i="3"/>
  <c r="AZ2065" i="3"/>
  <c r="AD2065" i="3"/>
  <c r="BE2065" i="3"/>
  <c r="N2065" i="3"/>
  <c r="AJ2065" i="3"/>
  <c r="AO2065" i="3"/>
  <c r="N2071" i="3"/>
  <c r="AH2071" i="3"/>
  <c r="BB2071" i="3"/>
  <c r="R2071" i="3"/>
  <c r="AP2071" i="3"/>
  <c r="V2071" i="3"/>
  <c r="AX2071" i="3"/>
  <c r="Z2071" i="3"/>
  <c r="AL2071" i="3"/>
  <c r="BF2071" i="3"/>
  <c r="N2069" i="3"/>
  <c r="R2069" i="3"/>
  <c r="AL2069" i="3"/>
  <c r="BF2069" i="3"/>
  <c r="AH2069" i="3"/>
  <c r="AP2069" i="3"/>
  <c r="BB2069" i="3"/>
  <c r="V2069" i="3"/>
  <c r="Z2069" i="3"/>
  <c r="AX2069" i="3"/>
  <c r="AP2079" i="3"/>
  <c r="R2079" i="3"/>
  <c r="BL2079" i="3" s="1"/>
  <c r="AX2079" i="3"/>
  <c r="AK2096" i="3"/>
  <c r="BA2096" i="3"/>
  <c r="BJ2096" i="3" s="1"/>
  <c r="U2096" i="3"/>
  <c r="AC2100" i="3"/>
  <c r="BK2100" i="3" s="1"/>
  <c r="T2121" i="3"/>
  <c r="AQ2126" i="3"/>
  <c r="O2126" i="3"/>
  <c r="BN2126" i="3" s="1"/>
  <c r="AU2126" i="3"/>
  <c r="AE2126" i="3"/>
  <c r="BG2126" i="3"/>
  <c r="Y2127" i="3"/>
  <c r="U2127" i="3"/>
  <c r="BA2127" i="3"/>
  <c r="AG2127" i="3"/>
  <c r="AW2127" i="3"/>
  <c r="Q2127" i="3"/>
  <c r="AK2127" i="3"/>
  <c r="O2058" i="3"/>
  <c r="AA2058" i="3"/>
  <c r="AO2058" i="3"/>
  <c r="BE2058" i="3"/>
  <c r="AE2058" i="3"/>
  <c r="AV2058" i="3"/>
  <c r="P2058" i="3"/>
  <c r="AJ2058" i="3"/>
  <c r="AZ2058" i="3"/>
  <c r="T2058" i="3"/>
  <c r="BG2058" i="3"/>
  <c r="Y2058" i="3"/>
  <c r="AK2058" i="3"/>
  <c r="AU2058" i="3"/>
  <c r="AF2074" i="3"/>
  <c r="AN2104" i="3"/>
  <c r="M2104" i="3"/>
  <c r="R2104" i="3"/>
  <c r="BL2104" i="3" s="1"/>
  <c r="P2110" i="3"/>
  <c r="M2110" i="3"/>
  <c r="AN2110" i="3"/>
  <c r="R2110" i="3"/>
  <c r="AS2110" i="3"/>
  <c r="X2110" i="3"/>
  <c r="BD2110" i="3"/>
  <c r="BI2110" i="3"/>
  <c r="AH2110" i="3"/>
  <c r="V2119" i="3"/>
  <c r="AT2119" i="3"/>
  <c r="BM2119" i="3" s="1"/>
  <c r="AX2104" i="3"/>
  <c r="AC2104" i="3"/>
  <c r="AA2148" i="3"/>
  <c r="AU2148" i="3"/>
  <c r="O2148" i="3"/>
  <c r="AE2148" i="3"/>
  <c r="Q2185" i="3"/>
  <c r="AJ2185" i="3"/>
  <c r="AR2185" i="3"/>
  <c r="AZ2185" i="3"/>
  <c r="AB2185" i="3"/>
  <c r="BH2185" i="3"/>
  <c r="AK2217" i="3"/>
  <c r="AO2217" i="3"/>
  <c r="U2217" i="3"/>
  <c r="BA2217" i="3"/>
  <c r="Y2217" i="3"/>
  <c r="BE2217" i="3"/>
  <c r="Y2221" i="3"/>
  <c r="AW2221" i="3"/>
  <c r="AG2221" i="3"/>
  <c r="BA2221" i="3"/>
  <c r="Q2221" i="3"/>
  <c r="AK2221" i="3"/>
  <c r="BE2221" i="3"/>
  <c r="U2221" i="3"/>
  <c r="AO2221" i="3"/>
  <c r="AS2221" i="3"/>
  <c r="X2224" i="3"/>
  <c r="AN2224" i="3"/>
  <c r="BD2224" i="3"/>
  <c r="U2224" i="3"/>
  <c r="AK2224" i="3"/>
  <c r="BA2224" i="3"/>
  <c r="R2224" i="3"/>
  <c r="AH2224" i="3"/>
  <c r="AX2224" i="3"/>
  <c r="AQ2224" i="3"/>
  <c r="BC2224" i="3"/>
  <c r="S2224" i="3"/>
  <c r="BK2224" i="3" s="1"/>
  <c r="BD2037" i="3"/>
  <c r="BM2037" i="3" s="1"/>
  <c r="Y2131" i="3"/>
  <c r="AK2131" i="3"/>
  <c r="U2131" i="3"/>
  <c r="BL2131" i="3" s="1"/>
  <c r="AG2131" i="3"/>
  <c r="Q2131" i="3"/>
  <c r="BA2131" i="3"/>
  <c r="AW2131" i="3"/>
  <c r="Y2141" i="3"/>
  <c r="U2141" i="3"/>
  <c r="BA2141" i="3"/>
  <c r="AG2141" i="3"/>
  <c r="AK2141" i="3"/>
  <c r="Q2141" i="3"/>
  <c r="AW2141" i="3"/>
  <c r="Y2157" i="3"/>
  <c r="U2157" i="3"/>
  <c r="BA2157" i="3"/>
  <c r="AG2157" i="3"/>
  <c r="AK2157" i="3"/>
  <c r="Q2157" i="3"/>
  <c r="AW2157" i="3"/>
  <c r="Q2179" i="3"/>
  <c r="T2179" i="3"/>
  <c r="AZ2179" i="3"/>
  <c r="AB2179" i="3"/>
  <c r="BH2179" i="3"/>
  <c r="AJ2179" i="3"/>
  <c r="AR2179" i="3"/>
  <c r="M2179" i="3"/>
  <c r="BK2179" i="3" s="1"/>
  <c r="AA2152" i="3"/>
  <c r="AE2152" i="3"/>
  <c r="BJ2152" i="3" s="1"/>
  <c r="S2152" i="3"/>
  <c r="T2174" i="3"/>
  <c r="AJ2174" i="3"/>
  <c r="AZ2174" i="3"/>
  <c r="Q2174" i="3"/>
  <c r="AG2174" i="3"/>
  <c r="AW2174" i="3"/>
  <c r="R2174" i="3"/>
  <c r="AX2174" i="3"/>
  <c r="AI2174" i="3"/>
  <c r="N2174" i="3"/>
  <c r="AT2174" i="3"/>
  <c r="AE2174" i="3"/>
  <c r="Q2187" i="3"/>
  <c r="AR2187" i="3"/>
  <c r="T2187" i="3"/>
  <c r="BJ2187" i="3" s="1"/>
  <c r="AZ2187" i="3"/>
  <c r="AB2187" i="3"/>
  <c r="BH2187" i="3"/>
  <c r="AJ2187" i="3"/>
  <c r="Q2213" i="3"/>
  <c r="AW2213" i="3"/>
  <c r="U2213" i="3"/>
  <c r="BA2213" i="3"/>
  <c r="AG2213" i="3"/>
  <c r="AK2213" i="3"/>
  <c r="AY2148" i="3"/>
  <c r="O2152" i="3"/>
  <c r="M2177" i="3"/>
  <c r="BK2177" i="3" s="1"/>
  <c r="M2185" i="3"/>
  <c r="BK2185" i="3" s="1"/>
  <c r="BL2138" i="3"/>
  <c r="BL2154" i="3"/>
  <c r="BK2173" i="3"/>
  <c r="BA2164" i="3"/>
  <c r="AN2164" i="3"/>
  <c r="BL2210" i="3"/>
  <c r="BJ2182" i="3"/>
  <c r="AC2053" i="3"/>
  <c r="AS2053" i="3"/>
  <c r="AY2053" i="3"/>
  <c r="BJ2053" i="3" s="1"/>
  <c r="BI2082" i="3"/>
  <c r="AX2095" i="3"/>
  <c r="R2095" i="3"/>
  <c r="BN2095" i="3" s="1"/>
  <c r="AH2095" i="3"/>
  <c r="AP2095" i="3"/>
  <c r="AH2089" i="3"/>
  <c r="AP2089" i="3"/>
  <c r="AX2089" i="3"/>
  <c r="BF2089" i="3"/>
  <c r="R2089" i="3"/>
  <c r="Z2089" i="3"/>
  <c r="Z2081" i="3"/>
  <c r="BF2081" i="3"/>
  <c r="AH2081" i="3"/>
  <c r="R2081" i="3"/>
  <c r="AP2081" i="3"/>
  <c r="AX2081" i="3"/>
  <c r="U2100" i="3"/>
  <c r="AK2100" i="3"/>
  <c r="BA2100" i="3"/>
  <c r="BJ2100" i="3" s="1"/>
  <c r="Y2133" i="3"/>
  <c r="AG2133" i="3"/>
  <c r="AK2133" i="3"/>
  <c r="AW2133" i="3"/>
  <c r="Q2133" i="3"/>
  <c r="BA2133" i="3"/>
  <c r="U2133" i="3"/>
  <c r="AD2124" i="3"/>
  <c r="AY2124" i="3"/>
  <c r="BD2124" i="3"/>
  <c r="AI2124" i="3"/>
  <c r="N2124" i="3"/>
  <c r="R2124" i="3"/>
  <c r="AN2124" i="3"/>
  <c r="AF2113" i="3"/>
  <c r="BJ2113" i="3" s="1"/>
  <c r="AV2113" i="3"/>
  <c r="BL2113" i="3" s="1"/>
  <c r="AA2136" i="3"/>
  <c r="S2136" i="3"/>
  <c r="BK2136" i="3" s="1"/>
  <c r="AA2140" i="3"/>
  <c r="AU2140" i="3"/>
  <c r="Y2155" i="3"/>
  <c r="AG2155" i="3"/>
  <c r="AK2155" i="3"/>
  <c r="Q2155" i="3"/>
  <c r="AW2155" i="3"/>
  <c r="U2155" i="3"/>
  <c r="BA2155" i="3"/>
  <c r="Q2183" i="3"/>
  <c r="BN2183" i="3" s="1"/>
  <c r="T2183" i="3"/>
  <c r="AZ2183" i="3"/>
  <c r="AB2183" i="3"/>
  <c r="BH2183" i="3"/>
  <c r="AJ2183" i="3"/>
  <c r="AR2183" i="3"/>
  <c r="AI2130" i="3"/>
  <c r="O2130" i="3"/>
  <c r="AY2130" i="3"/>
  <c r="S2130" i="3"/>
  <c r="AE2130" i="3"/>
  <c r="AU2130" i="3"/>
  <c r="AA2144" i="3"/>
  <c r="AU2144" i="3"/>
  <c r="Y2159" i="3"/>
  <c r="Q2159" i="3"/>
  <c r="AW2159" i="3"/>
  <c r="U2159" i="3"/>
  <c r="BA2159" i="3"/>
  <c r="AG2159" i="3"/>
  <c r="AK2159" i="3"/>
  <c r="AR2177" i="3"/>
  <c r="T2177" i="3"/>
  <c r="AZ2177" i="3"/>
  <c r="AB2177" i="3"/>
  <c r="BH2177" i="3"/>
  <c r="AJ2177" i="3"/>
  <c r="S2148" i="3"/>
  <c r="AI2152" i="3"/>
  <c r="M2187" i="3"/>
  <c r="BK2187" i="3" s="1"/>
  <c r="AU2136" i="3"/>
  <c r="AI2140" i="3"/>
  <c r="S2140" i="3"/>
  <c r="O2144" i="3"/>
  <c r="BM2222" i="3"/>
  <c r="Y2031" i="3"/>
  <c r="M2035" i="3"/>
  <c r="X2035" i="3"/>
  <c r="AR2035" i="3"/>
  <c r="AJ2035" i="3"/>
  <c r="BD2035" i="3"/>
  <c r="AB2035" i="3"/>
  <c r="AN2035" i="3"/>
  <c r="BH2035" i="3"/>
  <c r="T2035" i="3"/>
  <c r="AZ2035" i="3"/>
  <c r="P2035" i="3"/>
  <c r="BB2080" i="3"/>
  <c r="V2080" i="3"/>
  <c r="BK2080" i="3" s="1"/>
  <c r="AL2080" i="3"/>
  <c r="N2087" i="3"/>
  <c r="AP2087" i="3"/>
  <c r="R2087" i="3"/>
  <c r="AX2087" i="3"/>
  <c r="Z2087" i="3"/>
  <c r="AH2087" i="3"/>
  <c r="BF2087" i="3"/>
  <c r="AP2101" i="3"/>
  <c r="R2101" i="3"/>
  <c r="BN2101" i="3" s="1"/>
  <c r="AX2101" i="3"/>
  <c r="Z2101" i="3"/>
  <c r="BM2101" i="3" s="1"/>
  <c r="AH2101" i="3"/>
  <c r="BF2101" i="3"/>
  <c r="X2068" i="3"/>
  <c r="AF2068" i="3"/>
  <c r="AV2068" i="3"/>
  <c r="BB2078" i="3"/>
  <c r="BJ2078" i="3" s="1"/>
  <c r="V2078" i="3"/>
  <c r="BK2078" i="3" s="1"/>
  <c r="P2086" i="3"/>
  <c r="BK2086" i="3" s="1"/>
  <c r="AF2086" i="3"/>
  <c r="BJ2086" i="3" s="1"/>
  <c r="AV2086" i="3"/>
  <c r="BL2086" i="3" s="1"/>
  <c r="AH2083" i="3"/>
  <c r="BL2083" i="3" s="1"/>
  <c r="N2116" i="3"/>
  <c r="Z2116" i="3"/>
  <c r="BF2116" i="3"/>
  <c r="AH2116" i="3"/>
  <c r="AP2116" i="3"/>
  <c r="AX2116" i="3"/>
  <c r="R2116" i="3"/>
  <c r="Y2139" i="3"/>
  <c r="AG2139" i="3"/>
  <c r="AK2139" i="3"/>
  <c r="U2139" i="3"/>
  <c r="BA2139" i="3"/>
  <c r="Q2139" i="3"/>
  <c r="AW2139" i="3"/>
  <c r="AA2156" i="3"/>
  <c r="O2156" i="3"/>
  <c r="AU2156" i="3"/>
  <c r="AB2173" i="3"/>
  <c r="BH2173" i="3"/>
  <c r="AJ2173" i="3"/>
  <c r="AR2173" i="3"/>
  <c r="AZ2173" i="3"/>
  <c r="T2173" i="3"/>
  <c r="U2223" i="3"/>
  <c r="T2171" i="3"/>
  <c r="AZ2171" i="3"/>
  <c r="AB2171" i="3"/>
  <c r="BH2171" i="3"/>
  <c r="AJ2171" i="3"/>
  <c r="AR2171" i="3"/>
  <c r="Y2135" i="3"/>
  <c r="U2135" i="3"/>
  <c r="BA2135" i="3"/>
  <c r="Q2135" i="3"/>
  <c r="AW2135" i="3"/>
  <c r="AG2135" i="3"/>
  <c r="AK2135" i="3"/>
  <c r="Y2143" i="3"/>
  <c r="Q2143" i="3"/>
  <c r="BN2143" i="3" s="1"/>
  <c r="AW2143" i="3"/>
  <c r="U2143" i="3"/>
  <c r="BA2143" i="3"/>
  <c r="AG2143" i="3"/>
  <c r="AK2143" i="3"/>
  <c r="AA2160" i="3"/>
  <c r="AE2160" i="3"/>
  <c r="AY2132" i="3"/>
  <c r="BK2132" i="3" s="1"/>
  <c r="AI2156" i="3"/>
  <c r="AY2160" i="3"/>
  <c r="AI2160" i="3"/>
  <c r="M2169" i="3"/>
  <c r="BJ2032" i="3"/>
  <c r="BL2040" i="3"/>
  <c r="AA2061" i="3"/>
  <c r="N2061" i="3"/>
  <c r="BM2083" i="3"/>
  <c r="BN2113" i="3"/>
  <c r="BK2113" i="3"/>
  <c r="BM2114" i="3"/>
  <c r="BM2129" i="3"/>
  <c r="BM2137" i="3"/>
  <c r="BM2161" i="3"/>
  <c r="BN2136" i="3"/>
  <c r="BJ2142" i="3"/>
  <c r="BJ2158" i="3"/>
  <c r="BL2165" i="3"/>
  <c r="BL2167" i="3"/>
  <c r="BL2187" i="3"/>
  <c r="Y2163" i="3"/>
  <c r="M2163" i="3"/>
  <c r="AZ2163" i="3"/>
  <c r="AJ2163" i="3"/>
  <c r="T2163" i="3"/>
  <c r="BN2172" i="3"/>
  <c r="BK2172" i="3"/>
  <c r="BM2180" i="3"/>
  <c r="BM2205" i="3"/>
  <c r="BN2217" i="3"/>
  <c r="BK2217" i="3"/>
  <c r="BM2204" i="3"/>
  <c r="BN2193" i="3"/>
  <c r="BK2193" i="3"/>
  <c r="BL2199" i="3"/>
  <c r="BJ2199" i="3"/>
  <c r="BM2201" i="3"/>
  <c r="BM2202" i="3"/>
  <c r="BM2216" i="3"/>
  <c r="BN2216" i="3"/>
  <c r="BK2216" i="3"/>
  <c r="BJ2033" i="3"/>
  <c r="BJ2034" i="3"/>
  <c r="BN2042" i="3"/>
  <c r="BK2042" i="3"/>
  <c r="BN2047" i="3"/>
  <c r="BK2047" i="3"/>
  <c r="BN2070" i="3"/>
  <c r="BK2070" i="3"/>
  <c r="BK2081" i="3"/>
  <c r="BJ2094" i="3"/>
  <c r="BJ2098" i="3"/>
  <c r="BI2061" i="3"/>
  <c r="AI2061" i="3"/>
  <c r="BN2115" i="3"/>
  <c r="BK2091" i="3"/>
  <c r="BN2091" i="3"/>
  <c r="BM2153" i="3"/>
  <c r="BK2143" i="3"/>
  <c r="BN2152" i="3"/>
  <c r="BJ2165" i="3"/>
  <c r="BL2175" i="3"/>
  <c r="BC2163" i="3"/>
  <c r="V2163" i="3"/>
  <c r="BL2192" i="3"/>
  <c r="BJ2170" i="3"/>
  <c r="BN2178" i="3"/>
  <c r="BK2178" i="3"/>
  <c r="BM2029" i="3"/>
  <c r="BN2029" i="3"/>
  <c r="BK2029" i="3"/>
  <c r="BN2030" i="3"/>
  <c r="BK2030" i="3"/>
  <c r="BM2032" i="3"/>
  <c r="BN2032" i="3"/>
  <c r="BK2032" i="3"/>
  <c r="BK2041" i="3"/>
  <c r="BN2041" i="3"/>
  <c r="BM2034" i="3"/>
  <c r="BN2034" i="3"/>
  <c r="BK2034" i="3"/>
  <c r="BK2039" i="3"/>
  <c r="BN2039" i="3"/>
  <c r="BJ2036" i="3"/>
  <c r="BM2036" i="3"/>
  <c r="BM2044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R2046" i="3"/>
  <c r="AH2046" i="3"/>
  <c r="AX2046" i="3"/>
  <c r="V2046" i="3"/>
  <c r="AL2046" i="3"/>
  <c r="BB2046" i="3"/>
  <c r="Z2046" i="3"/>
  <c r="AP2046" i="3"/>
  <c r="BF2046" i="3"/>
  <c r="N2046" i="3"/>
  <c r="AD2046" i="3"/>
  <c r="AT2046" i="3"/>
  <c r="V2048" i="3"/>
  <c r="AL2048" i="3"/>
  <c r="BB2048" i="3"/>
  <c r="Z2048" i="3"/>
  <c r="AP2048" i="3"/>
  <c r="BF2048" i="3"/>
  <c r="N2048" i="3"/>
  <c r="AD2048" i="3"/>
  <c r="AT2048" i="3"/>
  <c r="BL2049" i="3"/>
  <c r="BJ2049" i="3"/>
  <c r="BA2048" i="3"/>
  <c r="AK2048" i="3"/>
  <c r="U2048" i="3"/>
  <c r="BD2048" i="3"/>
  <c r="AN2048" i="3"/>
  <c r="X2048" i="3"/>
  <c r="BC2048" i="3"/>
  <c r="AM2048" i="3"/>
  <c r="W2048" i="3"/>
  <c r="BN2051" i="3"/>
  <c r="BM2045" i="3"/>
  <c r="BL2045" i="3"/>
  <c r="BJ2045" i="3"/>
  <c r="BN2052" i="3"/>
  <c r="BN2057" i="3"/>
  <c r="BK2057" i="3"/>
  <c r="AE2059" i="3"/>
  <c r="BN2060" i="3"/>
  <c r="BK2060" i="3"/>
  <c r="O2063" i="3"/>
  <c r="S2063" i="3"/>
  <c r="W2063" i="3"/>
  <c r="AA2063" i="3"/>
  <c r="AE2063" i="3"/>
  <c r="AI2063" i="3"/>
  <c r="AM2063" i="3"/>
  <c r="AQ2063" i="3"/>
  <c r="AU2063" i="3"/>
  <c r="AY2063" i="3"/>
  <c r="BC2063" i="3"/>
  <c r="BG2063" i="3"/>
  <c r="P2063" i="3"/>
  <c r="T2063" i="3"/>
  <c r="X2063" i="3"/>
  <c r="AB2063" i="3"/>
  <c r="AF2063" i="3"/>
  <c r="AJ2063" i="3"/>
  <c r="AN2063" i="3"/>
  <c r="AR2063" i="3"/>
  <c r="AV2063" i="3"/>
  <c r="AZ2063" i="3"/>
  <c r="BD2063" i="3"/>
  <c r="BH2063" i="3"/>
  <c r="Q2063" i="3"/>
  <c r="Y2063" i="3"/>
  <c r="AG2063" i="3"/>
  <c r="AO2063" i="3"/>
  <c r="AW2063" i="3"/>
  <c r="BE2063" i="3"/>
  <c r="R2063" i="3"/>
  <c r="Z2063" i="3"/>
  <c r="AH2063" i="3"/>
  <c r="AP2063" i="3"/>
  <c r="AX2063" i="3"/>
  <c r="BF2063" i="3"/>
  <c r="M2063" i="3"/>
  <c r="U2063" i="3"/>
  <c r="AC2063" i="3"/>
  <c r="AK2063" i="3"/>
  <c r="AS2063" i="3"/>
  <c r="BA2063" i="3"/>
  <c r="BI2063" i="3"/>
  <c r="N2063" i="3"/>
  <c r="AT2063" i="3"/>
  <c r="V2063" i="3"/>
  <c r="BB2063" i="3"/>
  <c r="AD2063" i="3"/>
  <c r="AL2063" i="3"/>
  <c r="BL2066" i="3"/>
  <c r="BL2055" i="3"/>
  <c r="BJ2055" i="3"/>
  <c r="AO2059" i="3"/>
  <c r="S2059" i="3"/>
  <c r="AX2059" i="3"/>
  <c r="AC2059" i="3"/>
  <c r="BH2059" i="3"/>
  <c r="AR2059" i="3"/>
  <c r="AB2059" i="3"/>
  <c r="BK2066" i="3"/>
  <c r="BN2066" i="3"/>
  <c r="Z2059" i="3"/>
  <c r="BN2072" i="3"/>
  <c r="BK2072" i="3"/>
  <c r="BL2074" i="3"/>
  <c r="BN2080" i="3"/>
  <c r="BK2077" i="3"/>
  <c r="BN2077" i="3"/>
  <c r="BL2077" i="3"/>
  <c r="O2059" i="3"/>
  <c r="BJ2081" i="3"/>
  <c r="BK2084" i="3"/>
  <c r="BN2084" i="3"/>
  <c r="BL2085" i="3"/>
  <c r="BM2085" i="3"/>
  <c r="BN2086" i="3"/>
  <c r="BJ2066" i="3"/>
  <c r="BJ2067" i="3"/>
  <c r="BK2067" i="3"/>
  <c r="BN2067" i="3"/>
  <c r="AQ2061" i="3"/>
  <c r="BA2061" i="3"/>
  <c r="BF2061" i="3"/>
  <c r="Q2061" i="3"/>
  <c r="Z2061" i="3"/>
  <c r="AY2061" i="3"/>
  <c r="AD2061" i="3"/>
  <c r="BG2061" i="3"/>
  <c r="AM2061" i="3"/>
  <c r="R2061" i="3"/>
  <c r="AR2061" i="3"/>
  <c r="AB2061" i="3"/>
  <c r="BK2079" i="3"/>
  <c r="BN2079" i="3"/>
  <c r="BJ2083" i="3"/>
  <c r="BL2093" i="3"/>
  <c r="BM2093" i="3"/>
  <c r="BL2097" i="3"/>
  <c r="BM2097" i="3"/>
  <c r="BL2120" i="3"/>
  <c r="BK2082" i="3"/>
  <c r="BN2082" i="3"/>
  <c r="BK2107" i="3"/>
  <c r="BN2107" i="3"/>
  <c r="BM2111" i="3"/>
  <c r="BK2114" i="3"/>
  <c r="BN2114" i="3"/>
  <c r="BL2114" i="3"/>
  <c r="BK2122" i="3"/>
  <c r="BN2122" i="3"/>
  <c r="BJ2091" i="3"/>
  <c r="BK2095" i="3"/>
  <c r="BL2103" i="3"/>
  <c r="BN2106" i="3"/>
  <c r="BL2129" i="3"/>
  <c r="BJ2129" i="3"/>
  <c r="BL2137" i="3"/>
  <c r="BJ2137" i="3"/>
  <c r="BL2145" i="3"/>
  <c r="BJ2145" i="3"/>
  <c r="BM2147" i="3"/>
  <c r="BL2153" i="3"/>
  <c r="BJ2153" i="3"/>
  <c r="BL2161" i="3"/>
  <c r="BJ2162" i="3"/>
  <c r="BK2109" i="3"/>
  <c r="BN2109" i="3"/>
  <c r="BK2121" i="3"/>
  <c r="BN2121" i="3"/>
  <c r="BJ2126" i="3"/>
  <c r="BN2134" i="3"/>
  <c r="BJ2140" i="3"/>
  <c r="BK2141" i="3"/>
  <c r="BN2142" i="3"/>
  <c r="BK2142" i="3"/>
  <c r="BN2150" i="3"/>
  <c r="BK2150" i="3"/>
  <c r="BJ2156" i="3"/>
  <c r="BN2157" i="3"/>
  <c r="BK2157" i="3"/>
  <c r="BN2158" i="3"/>
  <c r="BK2158" i="3"/>
  <c r="U2163" i="3"/>
  <c r="Z2164" i="3"/>
  <c r="AP2164" i="3"/>
  <c r="BF2164" i="3"/>
  <c r="N2164" i="3"/>
  <c r="AD2164" i="3"/>
  <c r="AT2164" i="3"/>
  <c r="BN2165" i="3"/>
  <c r="BK2165" i="3"/>
  <c r="Z2166" i="3"/>
  <c r="AP2166" i="3"/>
  <c r="BF2166" i="3"/>
  <c r="N2166" i="3"/>
  <c r="AD2166" i="3"/>
  <c r="AT2166" i="3"/>
  <c r="BL2123" i="3"/>
  <c r="AO2163" i="3"/>
  <c r="S2163" i="3"/>
  <c r="AX2163" i="3"/>
  <c r="AC2163" i="3"/>
  <c r="BG2163" i="3"/>
  <c r="AL2163" i="3"/>
  <c r="Q2163" i="3"/>
  <c r="AV2163" i="3"/>
  <c r="AF2163" i="3"/>
  <c r="P2163" i="3"/>
  <c r="AW2164" i="3"/>
  <c r="AG2164" i="3"/>
  <c r="Q2164" i="3"/>
  <c r="AZ2164" i="3"/>
  <c r="AJ2164" i="3"/>
  <c r="T2164" i="3"/>
  <c r="AY2164" i="3"/>
  <c r="AI2164" i="3"/>
  <c r="S2164" i="3"/>
  <c r="AW2166" i="3"/>
  <c r="AG2166" i="3"/>
  <c r="Q2166" i="3"/>
  <c r="AZ2166" i="3"/>
  <c r="AJ2166" i="3"/>
  <c r="T2166" i="3"/>
  <c r="AY2166" i="3"/>
  <c r="AI2166" i="3"/>
  <c r="S2166" i="3"/>
  <c r="BM2054" i="3"/>
  <c r="BL2172" i="3"/>
  <c r="BM2172" i="3"/>
  <c r="BJ2184" i="3"/>
  <c r="BM2190" i="3"/>
  <c r="BL2194" i="3"/>
  <c r="BJ2196" i="3"/>
  <c r="BK2198" i="3"/>
  <c r="BN2198" i="3"/>
  <c r="BN2205" i="3"/>
  <c r="BK2205" i="3"/>
  <c r="BL2205" i="3"/>
  <c r="BJ2205" i="3"/>
  <c r="BL2206" i="3"/>
  <c r="BJ2206" i="3"/>
  <c r="BL2178" i="3"/>
  <c r="BM2178" i="3"/>
  <c r="BN2182" i="3"/>
  <c r="BK2182" i="3"/>
  <c r="BN2188" i="3"/>
  <c r="BN2207" i="3"/>
  <c r="BK2207" i="3"/>
  <c r="BL2207" i="3"/>
  <c r="BJ2207" i="3"/>
  <c r="BL2208" i="3"/>
  <c r="BJ2208" i="3"/>
  <c r="BJ2212" i="3"/>
  <c r="BM2214" i="3"/>
  <c r="BJ2220" i="3"/>
  <c r="BL2211" i="3"/>
  <c r="BJ2211" i="3"/>
  <c r="BJ2168" i="3"/>
  <c r="BN2176" i="3"/>
  <c r="BK2176" i="3"/>
  <c r="BL2186" i="3"/>
  <c r="BM2191" i="3"/>
  <c r="BL2193" i="3"/>
  <c r="BJ2193" i="3"/>
  <c r="BK2197" i="3"/>
  <c r="BN2201" i="3"/>
  <c r="BK2201" i="3"/>
  <c r="BL2201" i="3"/>
  <c r="BJ2201" i="3"/>
  <c r="BL2202" i="3"/>
  <c r="BJ2202" i="3"/>
  <c r="BJ2214" i="3"/>
  <c r="BJ2222" i="3"/>
  <c r="BN2224" i="3"/>
  <c r="BL2031" i="3"/>
  <c r="BJ2030" i="3"/>
  <c r="BM2060" i="3"/>
  <c r="BL2072" i="3"/>
  <c r="BN2078" i="3"/>
  <c r="BN2071" i="3"/>
  <c r="BJ2088" i="3"/>
  <c r="BJ2090" i="3"/>
  <c r="BJ2102" i="3"/>
  <c r="U2061" i="3"/>
  <c r="BD2061" i="3"/>
  <c r="W2061" i="3"/>
  <c r="AF2061" i="3"/>
  <c r="BL2112" i="3"/>
  <c r="BK2120" i="3"/>
  <c r="BN2120" i="3"/>
  <c r="BJ2151" i="3"/>
  <c r="BN2135" i="3"/>
  <c r="BK2135" i="3"/>
  <c r="BN2102" i="3"/>
  <c r="BK2102" i="3"/>
  <c r="BJ2167" i="3"/>
  <c r="BM2122" i="3"/>
  <c r="AT2163" i="3"/>
  <c r="AQ2163" i="3"/>
  <c r="BL2200" i="3"/>
  <c r="BJ2191" i="3"/>
  <c r="BN2040" i="3"/>
  <c r="BJ2038" i="3"/>
  <c r="BM2038" i="3"/>
  <c r="BJ2044" i="3"/>
  <c r="BN2044" i="3"/>
  <c r="BK2044" i="3"/>
  <c r="BK2036" i="3"/>
  <c r="BN2036" i="3"/>
  <c r="BL2036" i="3"/>
  <c r="BM2042" i="3"/>
  <c r="BM2047" i="3"/>
  <c r="BJ2050" i="3"/>
  <c r="BN2045" i="3"/>
  <c r="BK2045" i="3"/>
  <c r="BJ2062" i="3"/>
  <c r="BK2064" i="3"/>
  <c r="BN2064" i="3"/>
  <c r="BE2059" i="3"/>
  <c r="AI2059" i="3"/>
  <c r="N2059" i="3"/>
  <c r="AS2059" i="3"/>
  <c r="W2059" i="3"/>
  <c r="BD2059" i="3"/>
  <c r="AN2059" i="3"/>
  <c r="X2059" i="3"/>
  <c r="BN2050" i="3"/>
  <c r="BL2068" i="3"/>
  <c r="BM2070" i="3"/>
  <c r="BN2074" i="3"/>
  <c r="BK2074" i="3"/>
  <c r="BM2073" i="3"/>
  <c r="BJ2085" i="3"/>
  <c r="BM2066" i="3"/>
  <c r="BM2067" i="3"/>
  <c r="AG2061" i="3"/>
  <c r="AP2061" i="3"/>
  <c r="AW2061" i="3"/>
  <c r="BE2061" i="3"/>
  <c r="O2061" i="3"/>
  <c r="AT2061" i="3"/>
  <c r="Y2061" i="3"/>
  <c r="BC2061" i="3"/>
  <c r="AH2061" i="3"/>
  <c r="M2061" i="3"/>
  <c r="AN2061" i="3"/>
  <c r="X2061" i="3"/>
  <c r="BK2083" i="3"/>
  <c r="BN2083" i="3"/>
  <c r="BN2092" i="3"/>
  <c r="BK2092" i="3"/>
  <c r="BK2093" i="3"/>
  <c r="BN2093" i="3"/>
  <c r="BN2096" i="3"/>
  <c r="BK2096" i="3"/>
  <c r="BK2097" i="3"/>
  <c r="BN2097" i="3"/>
  <c r="BN2100" i="3"/>
  <c r="BK2101" i="3"/>
  <c r="BJ2104" i="3"/>
  <c r="BL2122" i="3"/>
  <c r="BJ2082" i="3"/>
  <c r="BL2111" i="3"/>
  <c r="BJ2111" i="3"/>
  <c r="BK2116" i="3"/>
  <c r="BM2118" i="3"/>
  <c r="BK2124" i="3"/>
  <c r="BK2099" i="3"/>
  <c r="BN2099" i="3"/>
  <c r="BJ2103" i="3"/>
  <c r="BM2103" i="3"/>
  <c r="BM2125" i="3"/>
  <c r="BM2149" i="3"/>
  <c r="BN2105" i="3"/>
  <c r="BK2126" i="3"/>
  <c r="BK2128" i="3"/>
  <c r="BK2131" i="3"/>
  <c r="BN2132" i="3"/>
  <c r="BJ2138" i="3"/>
  <c r="BN2139" i="3"/>
  <c r="BK2139" i="3"/>
  <c r="BN2140" i="3"/>
  <c r="BK2140" i="3"/>
  <c r="BJ2146" i="3"/>
  <c r="BN2147" i="3"/>
  <c r="BN2148" i="3"/>
  <c r="BJ2154" i="3"/>
  <c r="BK2155" i="3"/>
  <c r="BK2156" i="3"/>
  <c r="BN2162" i="3"/>
  <c r="BK2162" i="3"/>
  <c r="BJ2119" i="3"/>
  <c r="AP2163" i="3"/>
  <c r="V2164" i="3"/>
  <c r="V2166" i="3"/>
  <c r="BL2177" i="3"/>
  <c r="BJ2181" i="3"/>
  <c r="BN2094" i="3"/>
  <c r="BK2094" i="3"/>
  <c r="BE2163" i="3"/>
  <c r="AI2163" i="3"/>
  <c r="N2163" i="3"/>
  <c r="AS2163" i="3"/>
  <c r="W2163" i="3"/>
  <c r="BB2163" i="3"/>
  <c r="AG2163" i="3"/>
  <c r="BH2163" i="3"/>
  <c r="AR2163" i="3"/>
  <c r="BI2164" i="3"/>
  <c r="AS2164" i="3"/>
  <c r="AC2164" i="3"/>
  <c r="M2164" i="3"/>
  <c r="AV2164" i="3"/>
  <c r="AF2164" i="3"/>
  <c r="P2164" i="3"/>
  <c r="AU2164" i="3"/>
  <c r="AE2164" i="3"/>
  <c r="O2164" i="3"/>
  <c r="BI2166" i="3"/>
  <c r="AS2166" i="3"/>
  <c r="AC2166" i="3"/>
  <c r="M2166" i="3"/>
  <c r="AV2166" i="3"/>
  <c r="AF2166" i="3"/>
  <c r="P2166" i="3"/>
  <c r="AU2166" i="3"/>
  <c r="AE2166" i="3"/>
  <c r="O2166" i="3"/>
  <c r="BK2054" i="3"/>
  <c r="BN2054" i="3"/>
  <c r="BN2104" i="3"/>
  <c r="BN2179" i="3"/>
  <c r="BN2184" i="3"/>
  <c r="BK2184" i="3"/>
  <c r="BJ2190" i="3"/>
  <c r="BK2192" i="3"/>
  <c r="BN2192" i="3"/>
  <c r="BK2194" i="3"/>
  <c r="BN2194" i="3"/>
  <c r="BM2194" i="3"/>
  <c r="BL2196" i="3"/>
  <c r="BM2198" i="3"/>
  <c r="BK2200" i="3"/>
  <c r="BN2200" i="3"/>
  <c r="BN2206" i="3"/>
  <c r="BK2206" i="3"/>
  <c r="BJ2210" i="3"/>
  <c r="BL2214" i="3"/>
  <c r="BL2204" i="3"/>
  <c r="BJ2204" i="3"/>
  <c r="BL2182" i="3"/>
  <c r="BM2182" i="3"/>
  <c r="BK2208" i="3"/>
  <c r="BN2208" i="3"/>
  <c r="BN2211" i="3"/>
  <c r="BK2211" i="3"/>
  <c r="BN2212" i="3"/>
  <c r="BK2212" i="3"/>
  <c r="BK2219" i="3"/>
  <c r="BN2220" i="3"/>
  <c r="BK2220" i="3"/>
  <c r="BN2168" i="3"/>
  <c r="BK2168" i="3"/>
  <c r="BL2176" i="3"/>
  <c r="BM2176" i="3"/>
  <c r="BJ2186" i="3"/>
  <c r="BN2186" i="3"/>
  <c r="BK2186" i="3"/>
  <c r="BN2191" i="3"/>
  <c r="BK2191" i="3"/>
  <c r="BM2195" i="3"/>
  <c r="BL2195" i="3"/>
  <c r="BJ2195" i="3"/>
  <c r="BM2199" i="3"/>
  <c r="BN2202" i="3"/>
  <c r="BK2202" i="3"/>
  <c r="BK2213" i="3"/>
  <c r="BN2214" i="3"/>
  <c r="BK2214" i="3"/>
  <c r="BN2222" i="3"/>
  <c r="BK2222" i="3"/>
  <c r="BN2173" i="3"/>
  <c r="BJ2031" i="3"/>
  <c r="BL2041" i="3"/>
  <c r="BN2037" i="3"/>
  <c r="BK2037" i="3"/>
  <c r="BL2043" i="3"/>
  <c r="BJ2043" i="3"/>
  <c r="BN2049" i="3"/>
  <c r="BK2049" i="3"/>
  <c r="BM2049" i="3"/>
  <c r="BJ2072" i="3"/>
  <c r="BL2071" i="3"/>
  <c r="BM2077" i="3"/>
  <c r="BK2065" i="3"/>
  <c r="BN2065" i="3"/>
  <c r="BJ2092" i="3"/>
  <c r="AK2061" i="3"/>
  <c r="AS2061" i="3"/>
  <c r="AV2061" i="3"/>
  <c r="P2061" i="3"/>
  <c r="BK2119" i="3"/>
  <c r="BN2119" i="3"/>
  <c r="BK2112" i="3"/>
  <c r="BN2112" i="3"/>
  <c r="BM2145" i="3"/>
  <c r="BJ2109" i="3"/>
  <c r="BN2144" i="3"/>
  <c r="BK2144" i="3"/>
  <c r="BJ2150" i="3"/>
  <c r="BK2151" i="3"/>
  <c r="BN2160" i="3"/>
  <c r="BK2160" i="3"/>
  <c r="AE2163" i="3"/>
  <c r="BA2163" i="3"/>
  <c r="O2163" i="3"/>
  <c r="AK2163" i="3"/>
  <c r="BF2163" i="3"/>
  <c r="BN2098" i="3"/>
  <c r="BK2098" i="3"/>
  <c r="AU2163" i="3"/>
  <c r="BJ2175" i="3"/>
  <c r="BJ2183" i="3"/>
  <c r="AH2163" i="3"/>
  <c r="BL2054" i="3"/>
  <c r="BK2190" i="3"/>
  <c r="BN2190" i="3"/>
  <c r="BM2196" i="3"/>
  <c r="BN2218" i="3"/>
  <c r="BK2218" i="3"/>
  <c r="BM2207" i="3"/>
  <c r="BM2211" i="3"/>
  <c r="BJ2176" i="3"/>
  <c r="BL2191" i="3"/>
  <c r="BL2029" i="3"/>
  <c r="BJ2029" i="3"/>
  <c r="BM2030" i="3"/>
  <c r="BM2033" i="3"/>
  <c r="BM2040" i="3"/>
  <c r="BM2041" i="3"/>
  <c r="BL2037" i="3"/>
  <c r="BJ2037" i="3"/>
  <c r="BK2038" i="3"/>
  <c r="BN2038" i="3"/>
  <c r="BL2038" i="3"/>
  <c r="BJ2042" i="3"/>
  <c r="BL2050" i="3"/>
  <c r="BJ2041" i="3"/>
  <c r="BL2047" i="3"/>
  <c r="BJ2047" i="3"/>
  <c r="BI2048" i="3"/>
  <c r="AS2048" i="3"/>
  <c r="AC2048" i="3"/>
  <c r="M2048" i="3"/>
  <c r="AV2048" i="3"/>
  <c r="AF2048" i="3"/>
  <c r="P2048" i="3"/>
  <c r="AU2048" i="3"/>
  <c r="AE2048" i="3"/>
  <c r="O2048" i="3"/>
  <c r="V2059" i="3"/>
  <c r="AG2059" i="3"/>
  <c r="AQ2059" i="3"/>
  <c r="BB2059" i="3"/>
  <c r="AA2059" i="3"/>
  <c r="AL2059" i="3"/>
  <c r="AW2059" i="3"/>
  <c r="Q2059" i="3"/>
  <c r="BG2059" i="3"/>
  <c r="BL2051" i="3"/>
  <c r="BL2052" i="3"/>
  <c r="BA2059" i="3"/>
  <c r="BN2062" i="3"/>
  <c r="BK2062" i="3"/>
  <c r="BN2053" i="3"/>
  <c r="BK2053" i="3"/>
  <c r="BN2055" i="3"/>
  <c r="AY2059" i="3"/>
  <c r="AD2059" i="3"/>
  <c r="BI2059" i="3"/>
  <c r="AM2059" i="3"/>
  <c r="R2059" i="3"/>
  <c r="AZ2059" i="3"/>
  <c r="AJ2059" i="3"/>
  <c r="T2059" i="3"/>
  <c r="AU2059" i="3"/>
  <c r="BN2068" i="3"/>
  <c r="BK2068" i="3"/>
  <c r="BL2070" i="3"/>
  <c r="BJ2070" i="3"/>
  <c r="BM2072" i="3"/>
  <c r="BL2078" i="3"/>
  <c r="BK2073" i="3"/>
  <c r="BN2073" i="3"/>
  <c r="BL2073" i="3"/>
  <c r="BK2085" i="3"/>
  <c r="BN2085" i="3"/>
  <c r="BM2088" i="3"/>
  <c r="BM2092" i="3"/>
  <c r="BM2094" i="3"/>
  <c r="BM2098" i="3"/>
  <c r="BM2100" i="3"/>
  <c r="BM2102" i="3"/>
  <c r="BL2067" i="3"/>
  <c r="BK2087" i="3"/>
  <c r="BN2087" i="3"/>
  <c r="BL2087" i="3"/>
  <c r="BM2056" i="3"/>
  <c r="BJ2056" i="3"/>
  <c r="BN2056" i="3"/>
  <c r="BK2056" i="3"/>
  <c r="BL2056" i="3"/>
  <c r="V2061" i="3"/>
  <c r="AE2061" i="3"/>
  <c r="AL2061" i="3"/>
  <c r="AU2061" i="3"/>
  <c r="BH2061" i="3"/>
  <c r="AO2061" i="3"/>
  <c r="S2061" i="3"/>
  <c r="AX2061" i="3"/>
  <c r="AC2061" i="3"/>
  <c r="AZ2061" i="3"/>
  <c r="AJ2061" i="3"/>
  <c r="T2061" i="3"/>
  <c r="BN2088" i="3"/>
  <c r="BK2088" i="3"/>
  <c r="BK2089" i="3"/>
  <c r="BN2089" i="3"/>
  <c r="BJ2093" i="3"/>
  <c r="BJ2097" i="3"/>
  <c r="BJ2101" i="3"/>
  <c r="BJ2108" i="3"/>
  <c r="BL2115" i="3"/>
  <c r="BJ2117" i="3"/>
  <c r="BN2111" i="3"/>
  <c r="BK2111" i="3"/>
  <c r="BM2112" i="3"/>
  <c r="BK2118" i="3"/>
  <c r="BN2118" i="3"/>
  <c r="BL2118" i="3"/>
  <c r="BL2091" i="3"/>
  <c r="BM2091" i="3"/>
  <c r="BJ2099" i="3"/>
  <c r="BK2103" i="3"/>
  <c r="BN2103" i="3"/>
  <c r="BJ2125" i="3"/>
  <c r="BM2128" i="3"/>
  <c r="BL2149" i="3"/>
  <c r="BL2109" i="3"/>
  <c r="BM2109" i="3"/>
  <c r="BN2129" i="3"/>
  <c r="BK2129" i="3"/>
  <c r="BK2130" i="3"/>
  <c r="BJ2136" i="3"/>
  <c r="BN2137" i="3"/>
  <c r="BK2137" i="3"/>
  <c r="BN2138" i="3"/>
  <c r="BK2138" i="3"/>
  <c r="BJ2144" i="3"/>
  <c r="BN2145" i="3"/>
  <c r="BK2145" i="3"/>
  <c r="BN2146" i="3"/>
  <c r="BK2146" i="3"/>
  <c r="BN2153" i="3"/>
  <c r="BK2153" i="3"/>
  <c r="BN2154" i="3"/>
  <c r="BK2154" i="3"/>
  <c r="BJ2160" i="3"/>
  <c r="BK2161" i="3"/>
  <c r="BN2161" i="3"/>
  <c r="BM2162" i="3"/>
  <c r="BK2108" i="3"/>
  <c r="Z2163" i="3"/>
  <c r="BM2165" i="3"/>
  <c r="BM2167" i="3"/>
  <c r="BM2175" i="3"/>
  <c r="BJ2122" i="3"/>
  <c r="BN2123" i="3"/>
  <c r="AY2163" i="3"/>
  <c r="AD2163" i="3"/>
  <c r="BI2163" i="3"/>
  <c r="AM2163" i="3"/>
  <c r="R2163" i="3"/>
  <c r="AW2163" i="3"/>
  <c r="AA2163" i="3"/>
  <c r="BD2163" i="3"/>
  <c r="AN2163" i="3"/>
  <c r="X2163" i="3"/>
  <c r="BE2164" i="3"/>
  <c r="AO2164" i="3"/>
  <c r="Y2164" i="3"/>
  <c r="BH2164" i="3"/>
  <c r="AR2164" i="3"/>
  <c r="AB2164" i="3"/>
  <c r="BG2164" i="3"/>
  <c r="AQ2164" i="3"/>
  <c r="AA2164" i="3"/>
  <c r="BE2166" i="3"/>
  <c r="AO2166" i="3"/>
  <c r="Y2166" i="3"/>
  <c r="BH2166" i="3"/>
  <c r="AR2166" i="3"/>
  <c r="AB2166" i="3"/>
  <c r="BG2166" i="3"/>
  <c r="AQ2166" i="3"/>
  <c r="AA2166" i="3"/>
  <c r="BN2171" i="3"/>
  <c r="BJ2172" i="3"/>
  <c r="BN2180" i="3"/>
  <c r="BL2184" i="3"/>
  <c r="BM2184" i="3"/>
  <c r="BL2190" i="3"/>
  <c r="BM2192" i="3"/>
  <c r="BJ2194" i="3"/>
  <c r="BK2196" i="3"/>
  <c r="BN2196" i="3"/>
  <c r="BJ2198" i="3"/>
  <c r="BL2198" i="3"/>
  <c r="BM2200" i="3"/>
  <c r="BN2210" i="3"/>
  <c r="BK2210" i="3"/>
  <c r="BM2212" i="3"/>
  <c r="BJ2218" i="3"/>
  <c r="BL2222" i="3"/>
  <c r="BK2203" i="3"/>
  <c r="BL2203" i="3"/>
  <c r="BK2204" i="3"/>
  <c r="BN2204" i="3"/>
  <c r="BN2177" i="3"/>
  <c r="BJ2178" i="3"/>
  <c r="BL2168" i="3"/>
  <c r="BM2168" i="3"/>
  <c r="BM2186" i="3"/>
  <c r="BL2189" i="3"/>
  <c r="BM2193" i="3"/>
  <c r="BN2195" i="3"/>
  <c r="BK2195" i="3"/>
  <c r="BN2199" i="3"/>
  <c r="BK2199" i="3"/>
  <c r="BK2174" i="3"/>
  <c r="BL2216" i="3"/>
  <c r="BJ2216" i="3"/>
  <c r="BN2221" i="3"/>
  <c r="K2007" i="3"/>
  <c r="AS2007" i="3" s="1"/>
  <c r="K1989" i="3"/>
  <c r="AG1989" i="3" s="1"/>
  <c r="L1982" i="3"/>
  <c r="K2014" i="3"/>
  <c r="L2012" i="3"/>
  <c r="K2012" i="3"/>
  <c r="L2011" i="3"/>
  <c r="X2011" i="3" s="1"/>
  <c r="L2010" i="3"/>
  <c r="L2009" i="3"/>
  <c r="L2008" i="3"/>
  <c r="L2007" i="3"/>
  <c r="L2005" i="3"/>
  <c r="K2016" i="3"/>
  <c r="BI2016" i="3" s="1"/>
  <c r="K2001" i="3"/>
  <c r="AN2001" i="3" s="1"/>
  <c r="K1999" i="3"/>
  <c r="K1997" i="3"/>
  <c r="K1993" i="3"/>
  <c r="Q1993" i="3" s="1"/>
  <c r="K1982" i="3"/>
  <c r="K2017" i="3"/>
  <c r="AR2017" i="3" s="1"/>
  <c r="L2015" i="3"/>
  <c r="K2015" i="3"/>
  <c r="L2014" i="3"/>
  <c r="K2013" i="3"/>
  <c r="L2002" i="3"/>
  <c r="K2002" i="3"/>
  <c r="AO2002" i="3" s="1"/>
  <c r="K1991" i="3"/>
  <c r="AV1991" i="3" s="1"/>
  <c r="L1990" i="3"/>
  <c r="AS1990" i="3" s="1"/>
  <c r="K1990" i="3"/>
  <c r="L1984" i="3"/>
  <c r="K1984" i="3"/>
  <c r="AK1984" i="3" s="1"/>
  <c r="AJ2017" i="3"/>
  <c r="K2011" i="3"/>
  <c r="K2009" i="3"/>
  <c r="AB2009" i="3" s="1"/>
  <c r="K1996" i="3"/>
  <c r="T1996" i="3" s="1"/>
  <c r="K1994" i="3"/>
  <c r="S1994" i="3" s="1"/>
  <c r="L1989" i="3"/>
  <c r="L1987" i="3"/>
  <c r="AQ1987" i="3" s="1"/>
  <c r="K2028" i="3"/>
  <c r="L2027" i="3"/>
  <c r="K2026" i="3"/>
  <c r="L2025" i="3"/>
  <c r="K2024" i="3"/>
  <c r="L2023" i="3"/>
  <c r="K2022" i="3"/>
  <c r="L2021" i="3"/>
  <c r="L2016" i="3"/>
  <c r="K2005" i="3"/>
  <c r="BF2005" i="3" s="1"/>
  <c r="BC2003" i="3"/>
  <c r="L1999" i="3"/>
  <c r="O1999" i="3" s="1"/>
  <c r="L1995" i="3"/>
  <c r="BH1995" i="3" s="1"/>
  <c r="L1985" i="3"/>
  <c r="K1983" i="3"/>
  <c r="BC2001" i="3"/>
  <c r="K2006" i="3"/>
  <c r="K2004" i="3"/>
  <c r="K1998" i="3"/>
  <c r="L1997" i="3"/>
  <c r="AI1997" i="3" s="1"/>
  <c r="L2013" i="3"/>
  <c r="AM2013" i="3" s="1"/>
  <c r="K1995" i="3"/>
  <c r="L1992" i="3"/>
  <c r="K1992" i="3"/>
  <c r="S1992" i="3" s="1"/>
  <c r="K1986" i="3"/>
  <c r="U1986" i="3" s="1"/>
  <c r="W2003" i="3"/>
  <c r="L1998" i="3"/>
  <c r="L1996" i="3"/>
  <c r="K2027" i="3"/>
  <c r="K2025" i="3"/>
  <c r="K2023" i="3"/>
  <c r="K2021" i="3"/>
  <c r="K2019" i="3"/>
  <c r="P2019" i="3" s="1"/>
  <c r="AM2003" i="3"/>
  <c r="L2000" i="3"/>
  <c r="K2000" i="3"/>
  <c r="AR2000" i="3" s="1"/>
  <c r="K1985" i="3"/>
  <c r="AB1985" i="3" s="1"/>
  <c r="L2026" i="3"/>
  <c r="AC2026" i="3" s="1"/>
  <c r="L2024" i="3"/>
  <c r="L2022" i="3"/>
  <c r="L2020" i="3"/>
  <c r="R2020" i="3" s="1"/>
  <c r="L2018" i="3"/>
  <c r="AU2018" i="3" s="1"/>
  <c r="L2028" i="3"/>
  <c r="AA2020" i="3"/>
  <c r="P2020" i="3"/>
  <c r="AJ2020" i="3"/>
  <c r="AK2020" i="3"/>
  <c r="BE2020" i="3"/>
  <c r="AC2017" i="3"/>
  <c r="BI2017" i="3"/>
  <c r="Z2017" i="3"/>
  <c r="AA2017" i="3"/>
  <c r="AQ2017" i="3"/>
  <c r="BG2017" i="3"/>
  <c r="AG1982" i="3"/>
  <c r="P2014" i="3"/>
  <c r="AG2011" i="3"/>
  <c r="N2011" i="3"/>
  <c r="Z2011" i="3"/>
  <c r="S2011" i="3"/>
  <c r="AY2011" i="3"/>
  <c r="T2011" i="3"/>
  <c r="K2010" i="3"/>
  <c r="K2008" i="3"/>
  <c r="Z2005" i="3"/>
  <c r="AT2005" i="3"/>
  <c r="AK2005" i="3"/>
  <c r="AB2005" i="3"/>
  <c r="BH2005" i="3"/>
  <c r="X2005" i="3"/>
  <c r="P2003" i="3"/>
  <c r="T2003" i="3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V2003" i="3"/>
  <c r="Z2003" i="3"/>
  <c r="AD2003" i="3"/>
  <c r="AH2003" i="3"/>
  <c r="AL2003" i="3"/>
  <c r="AP2003" i="3"/>
  <c r="AT2003" i="3"/>
  <c r="AX2003" i="3"/>
  <c r="BB2003" i="3"/>
  <c r="BF2003" i="3"/>
  <c r="AA2003" i="3"/>
  <c r="AQ2003" i="3"/>
  <c r="BG2003" i="3"/>
  <c r="O2003" i="3"/>
  <c r="AE2003" i="3"/>
  <c r="AU2003" i="3"/>
  <c r="S2003" i="3"/>
  <c r="AI2003" i="3"/>
  <c r="AY2003" i="3"/>
  <c r="L2006" i="3"/>
  <c r="L2004" i="3"/>
  <c r="AQ1999" i="3"/>
  <c r="O1988" i="3"/>
  <c r="S1988" i="3"/>
  <c r="Q1988" i="3"/>
  <c r="Z1988" i="3"/>
  <c r="AD1988" i="3"/>
  <c r="AH1988" i="3"/>
  <c r="AP1988" i="3"/>
  <c r="AT1988" i="3"/>
  <c r="AX1988" i="3"/>
  <c r="BF1988" i="3"/>
  <c r="M1988" i="3"/>
  <c r="R1988" i="3"/>
  <c r="AA1988" i="3"/>
  <c r="AE1988" i="3"/>
  <c r="AI1988" i="3"/>
  <c r="AQ1988" i="3"/>
  <c r="AU1988" i="3"/>
  <c r="AY1988" i="3"/>
  <c r="BG1988" i="3"/>
  <c r="N1988" i="3"/>
  <c r="T1988" i="3"/>
  <c r="AB1988" i="3"/>
  <c r="AF1988" i="3"/>
  <c r="AJ1988" i="3"/>
  <c r="AR1988" i="3"/>
  <c r="AV1988" i="3"/>
  <c r="AZ1988" i="3"/>
  <c r="BH1988" i="3"/>
  <c r="P1988" i="3"/>
  <c r="AG1988" i="3"/>
  <c r="U1988" i="3"/>
  <c r="AK1988" i="3"/>
  <c r="BA1988" i="3"/>
  <c r="AO1988" i="3"/>
  <c r="BE1988" i="3"/>
  <c r="AC1988" i="3"/>
  <c r="BI1988" i="3"/>
  <c r="AX2002" i="3"/>
  <c r="AU2002" i="3"/>
  <c r="AR2002" i="3"/>
  <c r="AB1999" i="3"/>
  <c r="AV1999" i="3"/>
  <c r="Q1999" i="3"/>
  <c r="AO1999" i="3"/>
  <c r="BI1999" i="3"/>
  <c r="AD1999" i="3"/>
  <c r="BB1999" i="3"/>
  <c r="AB1997" i="3"/>
  <c r="AV1997" i="3"/>
  <c r="U1997" i="3"/>
  <c r="AO1997" i="3"/>
  <c r="BI1997" i="3"/>
  <c r="AH1997" i="3"/>
  <c r="BB1997" i="3"/>
  <c r="AU1995" i="3"/>
  <c r="BG1995" i="3"/>
  <c r="AA2000" i="3"/>
  <c r="S1999" i="3"/>
  <c r="BC1997" i="3"/>
  <c r="BG1994" i="3"/>
  <c r="BB1994" i="3"/>
  <c r="AQ1994" i="3"/>
  <c r="AL1994" i="3"/>
  <c r="AG1994" i="3"/>
  <c r="V1994" i="3"/>
  <c r="P1994" i="3"/>
  <c r="T1994" i="3"/>
  <c r="AB1994" i="3"/>
  <c r="AF1994" i="3"/>
  <c r="AJ1994" i="3"/>
  <c r="AR1994" i="3"/>
  <c r="AV1994" i="3"/>
  <c r="AZ1994" i="3"/>
  <c r="BH1994" i="3"/>
  <c r="AA1985" i="3"/>
  <c r="BG1985" i="3"/>
  <c r="Y1985" i="3"/>
  <c r="AO1985" i="3"/>
  <c r="AP1985" i="3"/>
  <c r="N1993" i="3"/>
  <c r="AP1993" i="3"/>
  <c r="BF1993" i="3"/>
  <c r="AM1993" i="3"/>
  <c r="BC1993" i="3"/>
  <c r="AF1993" i="3"/>
  <c r="AV1993" i="3"/>
  <c r="O1991" i="3"/>
  <c r="O1992" i="3"/>
  <c r="AE1992" i="3"/>
  <c r="AI1992" i="3"/>
  <c r="AB1992" i="3"/>
  <c r="BE1990" i="3"/>
  <c r="AO1990" i="3"/>
  <c r="W1987" i="3"/>
  <c r="AM1987" i="3"/>
  <c r="P1987" i="3"/>
  <c r="AF1987" i="3"/>
  <c r="BH1987" i="3"/>
  <c r="Y1987" i="3"/>
  <c r="BA1987" i="3"/>
  <c r="AD1987" i="3"/>
  <c r="AL1987" i="3"/>
  <c r="N1990" i="3"/>
  <c r="R1990" i="3"/>
  <c r="V1990" i="3"/>
  <c r="AD1990" i="3"/>
  <c r="AH1990" i="3"/>
  <c r="AL1990" i="3"/>
  <c r="AT1990" i="3"/>
  <c r="AX1990" i="3"/>
  <c r="BB1990" i="3"/>
  <c r="O1990" i="3"/>
  <c r="S1990" i="3"/>
  <c r="W1990" i="3"/>
  <c r="AE1990" i="3"/>
  <c r="AI1990" i="3"/>
  <c r="AM1990" i="3"/>
  <c r="AU1990" i="3"/>
  <c r="AY1990" i="3"/>
  <c r="BC1990" i="3"/>
  <c r="P1990" i="3"/>
  <c r="T1990" i="3"/>
  <c r="X1990" i="3"/>
  <c r="AF1990" i="3"/>
  <c r="AJ1990" i="3"/>
  <c r="AN1990" i="3"/>
  <c r="AV1990" i="3"/>
  <c r="AZ1990" i="3"/>
  <c r="BD1990" i="3"/>
  <c r="BF1987" i="3"/>
  <c r="BH1992" i="3"/>
  <c r="AR1992" i="3"/>
  <c r="AN1992" i="3"/>
  <c r="M1992" i="3"/>
  <c r="AG1990" i="3"/>
  <c r="Q1990" i="3"/>
  <c r="AG1986" i="3"/>
  <c r="AW1986" i="3"/>
  <c r="O1986" i="3"/>
  <c r="AE1986" i="3"/>
  <c r="AZ1986" i="3"/>
  <c r="L1983" i="3"/>
  <c r="AI1983" i="3" s="1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W1984" i="3" l="1"/>
  <c r="AF1986" i="3"/>
  <c r="AT1986" i="3"/>
  <c r="AP1987" i="3"/>
  <c r="U1992" i="3"/>
  <c r="AV1992" i="3"/>
  <c r="V1987" i="3"/>
  <c r="AS1987" i="3"/>
  <c r="BD1987" i="3"/>
  <c r="BG1987" i="3"/>
  <c r="O1987" i="3"/>
  <c r="X1992" i="3"/>
  <c r="AA1992" i="3"/>
  <c r="AO1991" i="3"/>
  <c r="AB1993" i="3"/>
  <c r="AE1993" i="3"/>
  <c r="AL1993" i="3"/>
  <c r="V1985" i="3"/>
  <c r="AR1985" i="3"/>
  <c r="AE1989" i="3"/>
  <c r="AY1999" i="3"/>
  <c r="AP2000" i="3"/>
  <c r="AS1995" i="3"/>
  <c r="AX1997" i="3"/>
  <c r="Z1997" i="3"/>
  <c r="BE1997" i="3"/>
  <c r="AK1997" i="3"/>
  <c r="M1997" i="3"/>
  <c r="AR1997" i="3"/>
  <c r="X1997" i="3"/>
  <c r="AT1999" i="3"/>
  <c r="Z1999" i="3"/>
  <c r="BE1999" i="3"/>
  <c r="AG1999" i="3"/>
  <c r="M1999" i="3"/>
  <c r="AR1999" i="3"/>
  <c r="T1999" i="3"/>
  <c r="AJ2002" i="3"/>
  <c r="AQ2002" i="3"/>
  <c r="AT2002" i="3"/>
  <c r="Z1996" i="3"/>
  <c r="AC2000" i="3"/>
  <c r="AT2006" i="3"/>
  <c r="AY2005" i="3"/>
  <c r="AQ2005" i="3"/>
  <c r="R2005" i="3"/>
  <c r="AL2007" i="3"/>
  <c r="BF2011" i="3"/>
  <c r="U2011" i="3"/>
  <c r="AP2017" i="3"/>
  <c r="M2017" i="3"/>
  <c r="Y2020" i="3"/>
  <c r="BG2020" i="3"/>
  <c r="AF2017" i="3"/>
  <c r="Z2024" i="3"/>
  <c r="BM2078" i="3"/>
  <c r="AB1986" i="3"/>
  <c r="N1986" i="3"/>
  <c r="AC1992" i="3"/>
  <c r="BD1992" i="3"/>
  <c r="AT1987" i="3"/>
  <c r="AC1987" i="3"/>
  <c r="AN1987" i="3"/>
  <c r="T1992" i="3"/>
  <c r="BD1993" i="3"/>
  <c r="BG1993" i="3"/>
  <c r="O1993" i="3"/>
  <c r="V1993" i="3"/>
  <c r="BE1985" i="3"/>
  <c r="AM1997" i="3"/>
  <c r="BH2000" i="3"/>
  <c r="AW2002" i="3"/>
  <c r="AP1995" i="3"/>
  <c r="AP1997" i="3"/>
  <c r="V1997" i="3"/>
  <c r="BA1997" i="3"/>
  <c r="AC1997" i="3"/>
  <c r="BH1997" i="3"/>
  <c r="AN1997" i="3"/>
  <c r="P1997" i="3"/>
  <c r="AP1999" i="3"/>
  <c r="V1999" i="3"/>
  <c r="AW1999" i="3"/>
  <c r="AC1999" i="3"/>
  <c r="BH1999" i="3"/>
  <c r="AJ1999" i="3"/>
  <c r="P1999" i="3"/>
  <c r="T2002" i="3"/>
  <c r="AA2002" i="3"/>
  <c r="AD2002" i="3"/>
  <c r="AG2001" i="3"/>
  <c r="AC2009" i="3"/>
  <c r="AG2019" i="3"/>
  <c r="AZ2020" i="3"/>
  <c r="AM2020" i="3"/>
  <c r="AW1995" i="3"/>
  <c r="BL2039" i="3"/>
  <c r="BF1997" i="3"/>
  <c r="AL1997" i="3"/>
  <c r="R1997" i="3"/>
  <c r="AS1997" i="3"/>
  <c r="Y1997" i="3"/>
  <c r="BD1997" i="3"/>
  <c r="AF1997" i="3"/>
  <c r="BF1999" i="3"/>
  <c r="AL1999" i="3"/>
  <c r="N1999" i="3"/>
  <c r="AS1999" i="3"/>
  <c r="Y1999" i="3"/>
  <c r="AZ1999" i="3"/>
  <c r="AF1999" i="3"/>
  <c r="BH2002" i="3"/>
  <c r="P2002" i="3"/>
  <c r="S2002" i="3"/>
  <c r="Z2002" i="3"/>
  <c r="AE1997" i="3"/>
  <c r="BJ2179" i="3"/>
  <c r="BK2149" i="3"/>
  <c r="AZ2023" i="3"/>
  <c r="S2027" i="3"/>
  <c r="BI2005" i="3"/>
  <c r="AG2005" i="3"/>
  <c r="BC2009" i="3"/>
  <c r="BF2017" i="3"/>
  <c r="AS2017" i="3"/>
  <c r="BA2027" i="3"/>
  <c r="AV2013" i="3"/>
  <c r="V1995" i="3"/>
  <c r="BA1982" i="3"/>
  <c r="BJ2217" i="3"/>
  <c r="BM2079" i="3"/>
  <c r="BN2209" i="3"/>
  <c r="X2017" i="3"/>
  <c r="T2025" i="3"/>
  <c r="W1998" i="3"/>
  <c r="W2026" i="3"/>
  <c r="AV2011" i="3"/>
  <c r="AQ1997" i="3"/>
  <c r="AH2005" i="3"/>
  <c r="BM2171" i="3"/>
  <c r="BM2173" i="3"/>
  <c r="BL2139" i="3"/>
  <c r="BJ2035" i="3"/>
  <c r="BL2100" i="3"/>
  <c r="BJ2089" i="3"/>
  <c r="AN2005" i="3"/>
  <c r="BC2005" i="3"/>
  <c r="Q2005" i="3"/>
  <c r="U2005" i="3"/>
  <c r="AP2005" i="3"/>
  <c r="N2005" i="3"/>
  <c r="O1997" i="3"/>
  <c r="O2009" i="3"/>
  <c r="AQ2011" i="3"/>
  <c r="AT2011" i="3"/>
  <c r="BA2011" i="3"/>
  <c r="M2011" i="3"/>
  <c r="AM2023" i="3"/>
  <c r="BC2026" i="3"/>
  <c r="AE2016" i="3"/>
  <c r="BJ2171" i="3"/>
  <c r="AC2005" i="3"/>
  <c r="AW2005" i="3"/>
  <c r="BA2005" i="3"/>
  <c r="P2005" i="3"/>
  <c r="AP2007" i="3"/>
  <c r="N2009" i="3"/>
  <c r="AE2011" i="3"/>
  <c r="AH2011" i="3"/>
  <c r="AS2011" i="3"/>
  <c r="AY2018" i="3"/>
  <c r="AW2024" i="3"/>
  <c r="T2024" i="3"/>
  <c r="N1996" i="3"/>
  <c r="AD1984" i="3"/>
  <c r="AG2014" i="3"/>
  <c r="AR2012" i="3"/>
  <c r="AN1989" i="3"/>
  <c r="BL2141" i="3"/>
  <c r="BM2206" i="3"/>
  <c r="AD2026" i="3"/>
  <c r="O2015" i="3"/>
  <c r="BK2040" i="3"/>
  <c r="BM2055" i="3"/>
  <c r="BL2033" i="3"/>
  <c r="BL2185" i="3"/>
  <c r="BM2069" i="3"/>
  <c r="BM2031" i="3"/>
  <c r="BM2189" i="3"/>
  <c r="BJ2149" i="3"/>
  <c r="BN2223" i="3"/>
  <c r="BN2215" i="3"/>
  <c r="BM2188" i="3"/>
  <c r="BJ2188" i="3"/>
  <c r="BN2151" i="3"/>
  <c r="BK2075" i="3"/>
  <c r="AU1984" i="3"/>
  <c r="BE1984" i="3"/>
  <c r="BG1989" i="3"/>
  <c r="BI1991" i="3"/>
  <c r="AB1991" i="3"/>
  <c r="AM1989" i="3"/>
  <c r="BA1989" i="3"/>
  <c r="T1989" i="3"/>
  <c r="BE1995" i="3"/>
  <c r="AY1995" i="3"/>
  <c r="AT1995" i="3"/>
  <c r="AM1996" i="3"/>
  <c r="BA1996" i="3"/>
  <c r="AR1996" i="3"/>
  <c r="BG1999" i="3"/>
  <c r="BA2001" i="3"/>
  <c r="T2001" i="3"/>
  <c r="AN2014" i="3"/>
  <c r="AI2007" i="3"/>
  <c r="BG2009" i="3"/>
  <c r="V2009" i="3"/>
  <c r="AA2012" i="3"/>
  <c r="AR2007" i="3"/>
  <c r="S1982" i="3"/>
  <c r="AA2014" i="3"/>
  <c r="AE2015" i="3"/>
  <c r="Q2018" i="3"/>
  <c r="N2019" i="3"/>
  <c r="AO2020" i="3"/>
  <c r="BH2020" i="3"/>
  <c r="T2020" i="3"/>
  <c r="AQ2020" i="3"/>
  <c r="AT2020" i="3"/>
  <c r="U2026" i="3"/>
  <c r="AV2016" i="3"/>
  <c r="BC1998" i="3"/>
  <c r="AZ2005" i="3"/>
  <c r="T2013" i="3"/>
  <c r="BD2007" i="3"/>
  <c r="BD2011" i="3"/>
  <c r="Z1982" i="3"/>
  <c r="BN2059" i="3"/>
  <c r="BJ2132" i="3"/>
  <c r="BJ2143" i="3"/>
  <c r="BM2223" i="3"/>
  <c r="BM2148" i="3"/>
  <c r="BN2174" i="3"/>
  <c r="BL2224" i="3"/>
  <c r="BL2148" i="3"/>
  <c r="AX1984" i="3"/>
  <c r="Q1984" i="3"/>
  <c r="BB1991" i="3"/>
  <c r="U1991" i="3"/>
  <c r="AT1989" i="3"/>
  <c r="M1989" i="3"/>
  <c r="AK1995" i="3"/>
  <c r="Y1995" i="3"/>
  <c r="X1995" i="3"/>
  <c r="Z1995" i="3"/>
  <c r="AO1996" i="3"/>
  <c r="AT2001" i="3"/>
  <c r="BH2001" i="3"/>
  <c r="AM1995" i="3"/>
  <c r="AN1998" i="3"/>
  <c r="Q2012" i="3"/>
  <c r="N2014" i="3"/>
  <c r="AP2014" i="3"/>
  <c r="O2018" i="3"/>
  <c r="W2028" i="3"/>
  <c r="AQ1989" i="3"/>
  <c r="BH1984" i="3"/>
  <c r="BM2086" i="3"/>
  <c r="BJ2173" i="3"/>
  <c r="BM2185" i="3"/>
  <c r="BL2101" i="3"/>
  <c r="AH1991" i="3"/>
  <c r="Z1989" i="3"/>
  <c r="AF1995" i="3"/>
  <c r="T1995" i="3"/>
  <c r="M1995" i="3"/>
  <c r="AG1996" i="3"/>
  <c r="V2001" i="3"/>
  <c r="AL2012" i="3"/>
  <c r="BF2009" i="3"/>
  <c r="Y2009" i="3"/>
  <c r="AT2014" i="3"/>
  <c r="BH1982" i="3"/>
  <c r="AU2014" i="3"/>
  <c r="AO2018" i="3"/>
  <c r="AE2019" i="3"/>
  <c r="BA2020" i="3"/>
  <c r="U2020" i="3"/>
  <c r="AF2020" i="3"/>
  <c r="BC2020" i="3"/>
  <c r="W2020" i="3"/>
  <c r="AD2020" i="3"/>
  <c r="AV2015" i="3"/>
  <c r="BL2119" i="3"/>
  <c r="BK2035" i="3"/>
  <c r="BM2140" i="3"/>
  <c r="BM2144" i="3"/>
  <c r="BL2183" i="3"/>
  <c r="BL2136" i="3"/>
  <c r="BL2213" i="3"/>
  <c r="BM2187" i="3"/>
  <c r="BN2187" i="3"/>
  <c r="BL2174" i="3"/>
  <c r="BM2179" i="3"/>
  <c r="BJ2157" i="3"/>
  <c r="BJ2131" i="3"/>
  <c r="BM2131" i="3"/>
  <c r="BL2221" i="3"/>
  <c r="BJ2221" i="3"/>
  <c r="BL2217" i="3"/>
  <c r="BJ2185" i="3"/>
  <c r="BJ2148" i="3"/>
  <c r="BM2104" i="3"/>
  <c r="BM2110" i="3"/>
  <c r="BN2110" i="3"/>
  <c r="BJ2058" i="3"/>
  <c r="BM2126" i="3"/>
  <c r="BJ2079" i="3"/>
  <c r="BL2069" i="3"/>
  <c r="BJ2069" i="3"/>
  <c r="BL2065" i="3"/>
  <c r="BK2031" i="3"/>
  <c r="BJ2209" i="3"/>
  <c r="BN2149" i="3"/>
  <c r="BN2219" i="3"/>
  <c r="BL2188" i="3"/>
  <c r="BL2075" i="3"/>
  <c r="AS2005" i="3"/>
  <c r="S2005" i="3"/>
  <c r="AM2005" i="3"/>
  <c r="BG2005" i="3"/>
  <c r="AF2005" i="3"/>
  <c r="AX2005" i="3"/>
  <c r="AD2005" i="3"/>
  <c r="AZ2007" i="3"/>
  <c r="AZ2011" i="3"/>
  <c r="AM2007" i="3"/>
  <c r="BA2007" i="3"/>
  <c r="AU2011" i="3"/>
  <c r="AA2011" i="3"/>
  <c r="AX2011" i="3"/>
  <c r="AD2011" i="3"/>
  <c r="BI2011" i="3"/>
  <c r="AK2011" i="3"/>
  <c r="Q2011" i="3"/>
  <c r="AQ1982" i="3"/>
  <c r="AA1997" i="3"/>
  <c r="AF2009" i="3"/>
  <c r="AN2011" i="3"/>
  <c r="Q2015" i="3"/>
  <c r="AU2017" i="3"/>
  <c r="AE2017" i="3"/>
  <c r="O2017" i="3"/>
  <c r="AT2017" i="3"/>
  <c r="AD2017" i="3"/>
  <c r="N2017" i="3"/>
  <c r="AW2017" i="3"/>
  <c r="AG2017" i="3"/>
  <c r="Q2017" i="3"/>
  <c r="AJ2018" i="3"/>
  <c r="AX2019" i="3"/>
  <c r="BE2023" i="3"/>
  <c r="BH2017" i="3"/>
  <c r="AF2027" i="3"/>
  <c r="P2017" i="3"/>
  <c r="AC1996" i="3"/>
  <c r="BI1994" i="3"/>
  <c r="AN2026" i="3"/>
  <c r="P2011" i="3"/>
  <c r="Z1990" i="3"/>
  <c r="Y2005" i="3"/>
  <c r="BN2108" i="3"/>
  <c r="BJ2040" i="3"/>
  <c r="BK2209" i="3"/>
  <c r="BN2197" i="3"/>
  <c r="BN2189" i="3"/>
  <c r="BL2215" i="3"/>
  <c r="BN2181" i="3"/>
  <c r="BK2170" i="3"/>
  <c r="BK2123" i="3"/>
  <c r="BL2057" i="3"/>
  <c r="BM2051" i="3"/>
  <c r="BM2203" i="3"/>
  <c r="BL2090" i="3"/>
  <c r="BG2011" i="3"/>
  <c r="AI2011" i="3"/>
  <c r="O2011" i="3"/>
  <c r="AP2011" i="3"/>
  <c r="R2011" i="3"/>
  <c r="AW2011" i="3"/>
  <c r="AC2011" i="3"/>
  <c r="AR2011" i="3"/>
  <c r="AZ1982" i="3"/>
  <c r="AT1982" i="3"/>
  <c r="M1982" i="3"/>
  <c r="AF2011" i="3"/>
  <c r="BC2017" i="3"/>
  <c r="AM2017" i="3"/>
  <c r="W2017" i="3"/>
  <c r="BB2017" i="3"/>
  <c r="AL2017" i="3"/>
  <c r="V2017" i="3"/>
  <c r="BE2017" i="3"/>
  <c r="AO2017" i="3"/>
  <c r="Y2017" i="3"/>
  <c r="W2023" i="3"/>
  <c r="AV2017" i="3"/>
  <c r="BD2017" i="3"/>
  <c r="AB2017" i="3"/>
  <c r="BM2142" i="3"/>
  <c r="L1884" i="3"/>
  <c r="P1982" i="3"/>
  <c r="AY2017" i="3"/>
  <c r="AI2017" i="3"/>
  <c r="S2017" i="3"/>
  <c r="AX2017" i="3"/>
  <c r="AH2017" i="3"/>
  <c r="R2017" i="3"/>
  <c r="BA2017" i="3"/>
  <c r="AK2017" i="3"/>
  <c r="U2017" i="3"/>
  <c r="V2023" i="3"/>
  <c r="U2027" i="3"/>
  <c r="BC1999" i="3"/>
  <c r="AO2025" i="3"/>
  <c r="P2016" i="3"/>
  <c r="X2012" i="3"/>
  <c r="AC2007" i="3"/>
  <c r="BJ2087" i="3"/>
  <c r="BC2007" i="3"/>
  <c r="BF2007" i="3"/>
  <c r="R2007" i="3"/>
  <c r="Y2007" i="3"/>
  <c r="AE2009" i="3"/>
  <c r="AL2009" i="3"/>
  <c r="AS2009" i="3"/>
  <c r="AK2012" i="3"/>
  <c r="AY2012" i="3"/>
  <c r="AF2007" i="3"/>
  <c r="AW2015" i="3"/>
  <c r="AS2018" i="3"/>
  <c r="AR2018" i="3"/>
  <c r="S2018" i="3"/>
  <c r="AI2019" i="3"/>
  <c r="BF2019" i="3"/>
  <c r="R2019" i="3"/>
  <c r="AK2019" i="3"/>
  <c r="BH2025" i="3"/>
  <c r="P2025" i="3"/>
  <c r="AZ2027" i="3"/>
  <c r="BA2026" i="3"/>
  <c r="P2026" i="3"/>
  <c r="AB2011" i="3"/>
  <c r="Q2016" i="3"/>
  <c r="AY2016" i="3"/>
  <c r="AQ2027" i="3"/>
  <c r="Z2027" i="3"/>
  <c r="M2027" i="3"/>
  <c r="AN2027" i="3"/>
  <c r="AR2014" i="3"/>
  <c r="BL2144" i="3"/>
  <c r="BL2089" i="3"/>
  <c r="BM2160" i="3"/>
  <c r="BJ2116" i="3"/>
  <c r="BM2209" i="3"/>
  <c r="BL2209" i="3"/>
  <c r="BJ2215" i="3"/>
  <c r="BL2170" i="3"/>
  <c r="BM2108" i="3"/>
  <c r="BJ2128" i="3"/>
  <c r="BN2128" i="3"/>
  <c r="BL2160" i="3"/>
  <c r="BJ2134" i="3"/>
  <c r="BM2121" i="3"/>
  <c r="BM2159" i="3"/>
  <c r="BM2133" i="3"/>
  <c r="BM2095" i="3"/>
  <c r="BM2082" i="3"/>
  <c r="BM2084" i="3"/>
  <c r="BK2180" i="3"/>
  <c r="BL2169" i="3"/>
  <c r="BJ2169" i="3"/>
  <c r="BL2159" i="3"/>
  <c r="BL2151" i="3"/>
  <c r="BK2134" i="3"/>
  <c r="BL2134" i="3"/>
  <c r="BK2105" i="3"/>
  <c r="BL2060" i="3"/>
  <c r="BJ2060" i="3"/>
  <c r="BJ2084" i="3"/>
  <c r="AY2019" i="3"/>
  <c r="S2019" i="3"/>
  <c r="AH2019" i="3"/>
  <c r="BA2019" i="3"/>
  <c r="U2019" i="3"/>
  <c r="AR2027" i="3"/>
  <c r="AV2027" i="3"/>
  <c r="BB2025" i="3"/>
  <c r="AX2016" i="3"/>
  <c r="AW2016" i="3"/>
  <c r="AJ2016" i="3"/>
  <c r="S2016" i="3"/>
  <c r="BF2027" i="3"/>
  <c r="AS2027" i="3"/>
  <c r="AZ2019" i="3"/>
  <c r="AX2012" i="3"/>
  <c r="AM1999" i="3"/>
  <c r="BL2143" i="3"/>
  <c r="BL2135" i="3"/>
  <c r="BL2173" i="3"/>
  <c r="BM2139" i="3"/>
  <c r="BM2116" i="3"/>
  <c r="BM2080" i="3"/>
  <c r="BM2124" i="3"/>
  <c r="BM2213" i="3"/>
  <c r="BM2152" i="3"/>
  <c r="BK2069" i="3"/>
  <c r="BK2215" i="3"/>
  <c r="BL2147" i="3"/>
  <c r="BL2108" i="3"/>
  <c r="BL2064" i="3"/>
  <c r="BK2051" i="3"/>
  <c r="BG2007" i="3"/>
  <c r="S2007" i="3"/>
  <c r="V2007" i="3"/>
  <c r="AM2009" i="3"/>
  <c r="AP2009" i="3"/>
  <c r="AW2009" i="3"/>
  <c r="BE2012" i="3"/>
  <c r="P2009" i="3"/>
  <c r="BI2018" i="3"/>
  <c r="M2018" i="3"/>
  <c r="AU2019" i="3"/>
  <c r="O2019" i="3"/>
  <c r="AD2019" i="3"/>
  <c r="AW2019" i="3"/>
  <c r="Q2019" i="3"/>
  <c r="BH2027" i="3"/>
  <c r="AC2016" i="3"/>
  <c r="AY2027" i="3"/>
  <c r="AH2027" i="3"/>
  <c r="W1999" i="3"/>
  <c r="BM2156" i="3"/>
  <c r="BN2035" i="3"/>
  <c r="BL2124" i="3"/>
  <c r="BL2152" i="3"/>
  <c r="BK2043" i="3"/>
  <c r="BJ2110" i="3"/>
  <c r="AN2021" i="3"/>
  <c r="AR2021" i="3"/>
  <c r="Q2021" i="3"/>
  <c r="BF2013" i="3"/>
  <c r="BH2013" i="3"/>
  <c r="BE2013" i="3"/>
  <c r="AN2013" i="3"/>
  <c r="AL2013" i="3"/>
  <c r="X1996" i="3"/>
  <c r="AN1996" i="3"/>
  <c r="BD1996" i="3"/>
  <c r="Y1996" i="3"/>
  <c r="AT1996" i="3"/>
  <c r="U1996" i="3"/>
  <c r="AP1996" i="3"/>
  <c r="Q1996" i="3"/>
  <c r="AL1996" i="3"/>
  <c r="BG1996" i="3"/>
  <c r="BI1996" i="3"/>
  <c r="W1996" i="3"/>
  <c r="AJ1984" i="3"/>
  <c r="X1984" i="3"/>
  <c r="AV1984" i="3"/>
  <c r="M1984" i="3"/>
  <c r="AC1984" i="3"/>
  <c r="AS1984" i="3"/>
  <c r="BI1984" i="3"/>
  <c r="Z1984" i="3"/>
  <c r="AP1984" i="3"/>
  <c r="BF1984" i="3"/>
  <c r="AA1984" i="3"/>
  <c r="AQ1984" i="3"/>
  <c r="BG1984" i="3"/>
  <c r="BD1984" i="3"/>
  <c r="W1991" i="3"/>
  <c r="T1991" i="3"/>
  <c r="AJ1991" i="3"/>
  <c r="AZ1991" i="3"/>
  <c r="Q1991" i="3"/>
  <c r="AG1991" i="3"/>
  <c r="AW1991" i="3"/>
  <c r="N1991" i="3"/>
  <c r="AD1991" i="3"/>
  <c r="AT1991" i="3"/>
  <c r="AA1991" i="3"/>
  <c r="AE1991" i="3"/>
  <c r="AY1991" i="3"/>
  <c r="AM1991" i="3"/>
  <c r="Y1982" i="3"/>
  <c r="AO1982" i="3"/>
  <c r="BE1982" i="3"/>
  <c r="V1982" i="3"/>
  <c r="AL1982" i="3"/>
  <c r="BB1982" i="3"/>
  <c r="W1982" i="3"/>
  <c r="AM1982" i="3"/>
  <c r="BC1982" i="3"/>
  <c r="AV1982" i="3"/>
  <c r="X1982" i="3"/>
  <c r="AR1982" i="3"/>
  <c r="AU2001" i="3"/>
  <c r="AE2001" i="3"/>
  <c r="W2001" i="3"/>
  <c r="P2001" i="3"/>
  <c r="AF2001" i="3"/>
  <c r="AV2001" i="3"/>
  <c r="M2001" i="3"/>
  <c r="AC2001" i="3"/>
  <c r="AS2001" i="3"/>
  <c r="BI2001" i="3"/>
  <c r="Z2001" i="3"/>
  <c r="AP2001" i="3"/>
  <c r="BF2001" i="3"/>
  <c r="S2001" i="3"/>
  <c r="AM2001" i="3"/>
  <c r="N2012" i="3"/>
  <c r="Z2012" i="3"/>
  <c r="O2012" i="3"/>
  <c r="AE2012" i="3"/>
  <c r="AU2012" i="3"/>
  <c r="P2012" i="3"/>
  <c r="AF2012" i="3"/>
  <c r="AV2012" i="3"/>
  <c r="M2012" i="3"/>
  <c r="AC2012" i="3"/>
  <c r="AS2012" i="3"/>
  <c r="BI2012" i="3"/>
  <c r="BB2012" i="3"/>
  <c r="AB1989" i="3"/>
  <c r="AR1989" i="3"/>
  <c r="BH1989" i="3"/>
  <c r="Y1989" i="3"/>
  <c r="AO1989" i="3"/>
  <c r="BE1989" i="3"/>
  <c r="V1989" i="3"/>
  <c r="AL1989" i="3"/>
  <c r="BB1989" i="3"/>
  <c r="AU1989" i="3"/>
  <c r="W1989" i="3"/>
  <c r="AA1989" i="3"/>
  <c r="BM2174" i="3"/>
  <c r="BJ2141" i="3"/>
  <c r="BN2141" i="3"/>
  <c r="BJ2074" i="3"/>
  <c r="BM2074" i="3"/>
  <c r="BN2058" i="3"/>
  <c r="BK2058" i="3"/>
  <c r="BN2127" i="3"/>
  <c r="BJ2127" i="3"/>
  <c r="BL2127" i="3"/>
  <c r="BM2127" i="3"/>
  <c r="BM2197" i="3"/>
  <c r="BK2223" i="3"/>
  <c r="BJ2223" i="3"/>
  <c r="BM2219" i="3"/>
  <c r="BL2219" i="3"/>
  <c r="BM2215" i="3"/>
  <c r="BL2181" i="3"/>
  <c r="BM2155" i="3"/>
  <c r="BM2123" i="3"/>
  <c r="BM2115" i="3"/>
  <c r="BJ2115" i="3"/>
  <c r="BM2057" i="3"/>
  <c r="BJ2057" i="3"/>
  <c r="BM2106" i="3"/>
  <c r="BL2180" i="3"/>
  <c r="BN2125" i="3"/>
  <c r="BL2125" i="3"/>
  <c r="BL2107" i="3"/>
  <c r="BJ2107" i="3"/>
  <c r="BN2076" i="3"/>
  <c r="BK2076" i="3"/>
  <c r="BL2133" i="3"/>
  <c r="BN2133" i="3"/>
  <c r="BK2133" i="3"/>
  <c r="BL2126" i="3"/>
  <c r="BN2203" i="3"/>
  <c r="BJ2180" i="3"/>
  <c r="BK2169" i="3"/>
  <c r="BJ2075" i="3"/>
  <c r="BN2075" i="3"/>
  <c r="BL2099" i="3"/>
  <c r="K1888" i="3"/>
  <c r="K1886" i="3"/>
  <c r="AM1984" i="3"/>
  <c r="S1984" i="3"/>
  <c r="AT1984" i="3"/>
  <c r="V1984" i="3"/>
  <c r="BA1984" i="3"/>
  <c r="AG1984" i="3"/>
  <c r="AI1991" i="3"/>
  <c r="BG1991" i="3"/>
  <c r="AX1991" i="3"/>
  <c r="Z1991" i="3"/>
  <c r="BE1991" i="3"/>
  <c r="AK1991" i="3"/>
  <c r="M1991" i="3"/>
  <c r="AR1991" i="3"/>
  <c r="X1991" i="3"/>
  <c r="AY1989" i="3"/>
  <c r="O1989" i="3"/>
  <c r="AP1989" i="3"/>
  <c r="R1989" i="3"/>
  <c r="AW1989" i="3"/>
  <c r="AC1989" i="3"/>
  <c r="BD1989" i="3"/>
  <c r="AJ1989" i="3"/>
  <c r="P1989" i="3"/>
  <c r="BB1996" i="3"/>
  <c r="AA1996" i="3"/>
  <c r="AU1996" i="3"/>
  <c r="O1996" i="3"/>
  <c r="AI1996" i="3"/>
  <c r="BH1996" i="3"/>
  <c r="AJ1996" i="3"/>
  <c r="P1996" i="3"/>
  <c r="AL2001" i="3"/>
  <c r="R2001" i="3"/>
  <c r="AW2001" i="3"/>
  <c r="Y2001" i="3"/>
  <c r="BD2001" i="3"/>
  <c r="AJ2001" i="3"/>
  <c r="P2013" i="3"/>
  <c r="R2014" i="3"/>
  <c r="AS2014" i="3"/>
  <c r="BA2012" i="3"/>
  <c r="AG2012" i="3"/>
  <c r="BH2012" i="3"/>
  <c r="AN2012" i="3"/>
  <c r="T2012" i="3"/>
  <c r="AQ2012" i="3"/>
  <c r="W2012" i="3"/>
  <c r="W2013" i="3"/>
  <c r="Y2014" i="3"/>
  <c r="AZ2014" i="3"/>
  <c r="AD2012" i="3"/>
  <c r="U2014" i="3"/>
  <c r="AV2014" i="3"/>
  <c r="AB1982" i="3"/>
  <c r="AJ1982" i="3"/>
  <c r="BG1982" i="3"/>
  <c r="AI1982" i="3"/>
  <c r="O1982" i="3"/>
  <c r="AP1982" i="3"/>
  <c r="R1982" i="3"/>
  <c r="AW1982" i="3"/>
  <c r="AC1982" i="3"/>
  <c r="AQ2014" i="3"/>
  <c r="W2014" i="3"/>
  <c r="BB2014" i="3"/>
  <c r="AB2014" i="3"/>
  <c r="AX2018" i="3"/>
  <c r="W2018" i="3"/>
  <c r="AM2018" i="3"/>
  <c r="BC2018" i="3"/>
  <c r="X2018" i="3"/>
  <c r="AZ2018" i="3"/>
  <c r="AV2018" i="3"/>
  <c r="U2018" i="3"/>
  <c r="AK2018" i="3"/>
  <c r="BA2018" i="3"/>
  <c r="AA2018" i="3"/>
  <c r="AQ2018" i="3"/>
  <c r="BG2018" i="3"/>
  <c r="AF2018" i="3"/>
  <c r="BH2018" i="3"/>
  <c r="BD2018" i="3"/>
  <c r="Y2018" i="3"/>
  <c r="BF2000" i="3"/>
  <c r="AB2000" i="3"/>
  <c r="W1995" i="3"/>
  <c r="R1995" i="3"/>
  <c r="AH1995" i="3"/>
  <c r="AX1995" i="3"/>
  <c r="S1995" i="3"/>
  <c r="AN1995" i="3"/>
  <c r="BI1995" i="3"/>
  <c r="AE1995" i="3"/>
  <c r="AZ1995" i="3"/>
  <c r="AA1995" i="3"/>
  <c r="AV1995" i="3"/>
  <c r="AN1984" i="3"/>
  <c r="AY2001" i="3"/>
  <c r="Z1987" i="3"/>
  <c r="S1987" i="3"/>
  <c r="AI1987" i="3"/>
  <c r="AY1987" i="3"/>
  <c r="T1987" i="3"/>
  <c r="AJ1987" i="3"/>
  <c r="AZ1987" i="3"/>
  <c r="Q1987" i="3"/>
  <c r="AG1987" i="3"/>
  <c r="AW1987" i="3"/>
  <c r="N1987" i="3"/>
  <c r="AH1987" i="3"/>
  <c r="BB1987" i="3"/>
  <c r="AN2009" i="3"/>
  <c r="AV2009" i="3"/>
  <c r="U2009" i="3"/>
  <c r="AK2009" i="3"/>
  <c r="BA2009" i="3"/>
  <c r="R2009" i="3"/>
  <c r="AH2009" i="3"/>
  <c r="AX2009" i="3"/>
  <c r="S2009" i="3"/>
  <c r="AI2009" i="3"/>
  <c r="AY2009" i="3"/>
  <c r="AJ2009" i="3"/>
  <c r="AB1984" i="3"/>
  <c r="V2002" i="3"/>
  <c r="AL2002" i="3"/>
  <c r="BB2002" i="3"/>
  <c r="W2002" i="3"/>
  <c r="AM2002" i="3"/>
  <c r="BC2002" i="3"/>
  <c r="X2002" i="3"/>
  <c r="AN2002" i="3"/>
  <c r="BD2002" i="3"/>
  <c r="AG2002" i="3"/>
  <c r="AG2015" i="3"/>
  <c r="AT2015" i="3"/>
  <c r="BH2015" i="3"/>
  <c r="Y1993" i="3"/>
  <c r="BE1993" i="3"/>
  <c r="M1993" i="3"/>
  <c r="AC1993" i="3"/>
  <c r="R1993" i="3"/>
  <c r="AH1993" i="3"/>
  <c r="AX1993" i="3"/>
  <c r="S1993" i="3"/>
  <c r="AI1993" i="3"/>
  <c r="AY1993" i="3"/>
  <c r="T1993" i="3"/>
  <c r="AJ1993" i="3"/>
  <c r="AZ1993" i="3"/>
  <c r="U1993" i="3"/>
  <c r="AK1993" i="3"/>
  <c r="W2016" i="3"/>
  <c r="AM2016" i="3"/>
  <c r="BC2016" i="3"/>
  <c r="X2016" i="3"/>
  <c r="AN2016" i="3"/>
  <c r="BD2016" i="3"/>
  <c r="U2016" i="3"/>
  <c r="AK2016" i="3"/>
  <c r="BA2016" i="3"/>
  <c r="AH2016" i="3"/>
  <c r="N2016" i="3"/>
  <c r="BF2016" i="3"/>
  <c r="V2016" i="3"/>
  <c r="AA2016" i="3"/>
  <c r="AQ2016" i="3"/>
  <c r="BG2016" i="3"/>
  <c r="AB2016" i="3"/>
  <c r="AR2016" i="3"/>
  <c r="BH2016" i="3"/>
  <c r="Y2016" i="3"/>
  <c r="AO2016" i="3"/>
  <c r="BE2016" i="3"/>
  <c r="R2016" i="3"/>
  <c r="AB2007" i="3"/>
  <c r="P2007" i="3"/>
  <c r="BH2007" i="3"/>
  <c r="Q2007" i="3"/>
  <c r="AG2007" i="3"/>
  <c r="AW2007" i="3"/>
  <c r="N2007" i="3"/>
  <c r="AD2007" i="3"/>
  <c r="AT2007" i="3"/>
  <c r="O2007" i="3"/>
  <c r="AE2007" i="3"/>
  <c r="AU2007" i="3"/>
  <c r="AJ2007" i="3"/>
  <c r="BN2131" i="3"/>
  <c r="BM2141" i="3"/>
  <c r="BL2179" i="3"/>
  <c r="BJ2106" i="3"/>
  <c r="BM2065" i="3"/>
  <c r="BK2159" i="3"/>
  <c r="BL2156" i="3"/>
  <c r="BM2068" i="3"/>
  <c r="BJ2068" i="3"/>
  <c r="BM2035" i="3"/>
  <c r="BL2035" i="3"/>
  <c r="BJ2159" i="3"/>
  <c r="BJ2155" i="3"/>
  <c r="BN2155" i="3"/>
  <c r="BJ2124" i="3"/>
  <c r="BN2124" i="3"/>
  <c r="BM2081" i="3"/>
  <c r="BN2213" i="3"/>
  <c r="BJ2213" i="3"/>
  <c r="BM2157" i="3"/>
  <c r="BL2157" i="3"/>
  <c r="BM2224" i="3"/>
  <c r="BJ2224" i="3"/>
  <c r="BM2217" i="3"/>
  <c r="BM2058" i="3"/>
  <c r="BL2096" i="3"/>
  <c r="BM2096" i="3"/>
  <c r="BK2071" i="3"/>
  <c r="BM2071" i="3"/>
  <c r="BJ2065" i="3"/>
  <c r="BM2052" i="3"/>
  <c r="BJ2197" i="3"/>
  <c r="BL2197" i="3"/>
  <c r="BJ2189" i="3"/>
  <c r="BL2223" i="3"/>
  <c r="BJ2219" i="3"/>
  <c r="BK2188" i="3"/>
  <c r="BM2181" i="3"/>
  <c r="BM2170" i="3"/>
  <c r="BK2147" i="3"/>
  <c r="BJ2147" i="3"/>
  <c r="BJ2123" i="3"/>
  <c r="BJ2064" i="3"/>
  <c r="BM2064" i="3"/>
  <c r="BM2043" i="3"/>
  <c r="BJ2039" i="3"/>
  <c r="BM2039" i="3"/>
  <c r="BK2181" i="3"/>
  <c r="BL2117" i="3"/>
  <c r="BK2110" i="3"/>
  <c r="BM2132" i="3"/>
  <c r="BC1984" i="3"/>
  <c r="AI1984" i="3"/>
  <c r="O1984" i="3"/>
  <c r="AL1984" i="3"/>
  <c r="R1984" i="3"/>
  <c r="AW1984" i="3"/>
  <c r="Y1984" i="3"/>
  <c r="BB1983" i="3"/>
  <c r="AX1987" i="3"/>
  <c r="BI1987" i="3"/>
  <c r="AO1987" i="3"/>
  <c r="U1987" i="3"/>
  <c r="AV1987" i="3"/>
  <c r="AB1987" i="3"/>
  <c r="BC1987" i="3"/>
  <c r="AE1987" i="3"/>
  <c r="S1991" i="3"/>
  <c r="AQ1991" i="3"/>
  <c r="AP1991" i="3"/>
  <c r="V1991" i="3"/>
  <c r="BA1991" i="3"/>
  <c r="AC1991" i="3"/>
  <c r="BH1991" i="3"/>
  <c r="AN1991" i="3"/>
  <c r="P1991" i="3"/>
  <c r="AR1993" i="3"/>
  <c r="X1993" i="3"/>
  <c r="AU1993" i="3"/>
  <c r="AA1993" i="3"/>
  <c r="BB1993" i="3"/>
  <c r="AD1993" i="3"/>
  <c r="AI1989" i="3"/>
  <c r="BF1989" i="3"/>
  <c r="AH1989" i="3"/>
  <c r="N1989" i="3"/>
  <c r="AS1989" i="3"/>
  <c r="U1989" i="3"/>
  <c r="AZ1989" i="3"/>
  <c r="AF1989" i="3"/>
  <c r="AS1993" i="3"/>
  <c r="BG2000" i="3"/>
  <c r="Z2000" i="3"/>
  <c r="BA1995" i="3"/>
  <c r="U1995" i="3"/>
  <c r="AO1995" i="3"/>
  <c r="O1995" i="3"/>
  <c r="AI1995" i="3"/>
  <c r="BF1995" i="3"/>
  <c r="AL1995" i="3"/>
  <c r="N1995" i="3"/>
  <c r="AZ2002" i="3"/>
  <c r="AF2002" i="3"/>
  <c r="BG2002" i="3"/>
  <c r="AI2002" i="3"/>
  <c r="O2002" i="3"/>
  <c r="AP2002" i="3"/>
  <c r="R2002" i="3"/>
  <c r="AW1996" i="3"/>
  <c r="V1996" i="3"/>
  <c r="AK1996" i="3"/>
  <c r="BE1996" i="3"/>
  <c r="AD1996" i="3"/>
  <c r="AZ1996" i="3"/>
  <c r="AF1996" i="3"/>
  <c r="BB2001" i="3"/>
  <c r="AH2001" i="3"/>
  <c r="N2001" i="3"/>
  <c r="AO2001" i="3"/>
  <c r="U2001" i="3"/>
  <c r="AZ2001" i="3"/>
  <c r="AB2001" i="3"/>
  <c r="BE2002" i="3"/>
  <c r="AB1995" i="3"/>
  <c r="Q1995" i="3"/>
  <c r="T2009" i="3"/>
  <c r="X2013" i="3"/>
  <c r="X2014" i="3"/>
  <c r="BC2014" i="3"/>
  <c r="AY2007" i="3"/>
  <c r="AA2007" i="3"/>
  <c r="BB2007" i="3"/>
  <c r="AH2007" i="3"/>
  <c r="BI2007" i="3"/>
  <c r="AO2007" i="3"/>
  <c r="U2007" i="3"/>
  <c r="AU2009" i="3"/>
  <c r="AA2009" i="3"/>
  <c r="BB2009" i="3"/>
  <c r="AD2009" i="3"/>
  <c r="BI2009" i="3"/>
  <c r="AO2009" i="3"/>
  <c r="Q2009" i="3"/>
  <c r="AW2012" i="3"/>
  <c r="Y2012" i="3"/>
  <c r="BD2012" i="3"/>
  <c r="AJ2012" i="3"/>
  <c r="BG2012" i="3"/>
  <c r="AM2012" i="3"/>
  <c r="S2012" i="3"/>
  <c r="AO2013" i="3"/>
  <c r="AD2014" i="3"/>
  <c r="BD2014" i="3"/>
  <c r="AR2009" i="3"/>
  <c r="AT2012" i="3"/>
  <c r="Z2014" i="3"/>
  <c r="BE2014" i="3"/>
  <c r="BD1982" i="3"/>
  <c r="T1982" i="3"/>
  <c r="AY1982" i="3"/>
  <c r="AE1982" i="3"/>
  <c r="BF1982" i="3"/>
  <c r="AH1982" i="3"/>
  <c r="N1982" i="3"/>
  <c r="AS1982" i="3"/>
  <c r="U1982" i="3"/>
  <c r="AM2014" i="3"/>
  <c r="O2014" i="3"/>
  <c r="AN2007" i="3"/>
  <c r="BD2009" i="3"/>
  <c r="AW2014" i="3"/>
  <c r="V2014" i="3"/>
  <c r="AD2015" i="3"/>
  <c r="Z2016" i="3"/>
  <c r="BE2018" i="3"/>
  <c r="AG2018" i="3"/>
  <c r="AN2018" i="3"/>
  <c r="T2018" i="3"/>
  <c r="AI2018" i="3"/>
  <c r="AU2021" i="3"/>
  <c r="AD2016" i="3"/>
  <c r="AD2018" i="3"/>
  <c r="AS2016" i="3"/>
  <c r="M2016" i="3"/>
  <c r="AF2016" i="3"/>
  <c r="AU2016" i="3"/>
  <c r="O2016" i="3"/>
  <c r="AZ1984" i="3"/>
  <c r="AI2001" i="3"/>
  <c r="AU2005" i="3"/>
  <c r="V2005" i="3"/>
  <c r="AL2005" i="3"/>
  <c r="BB2005" i="3"/>
  <c r="AA2005" i="3"/>
  <c r="AV2005" i="3"/>
  <c r="W2005" i="3"/>
  <c r="AR2005" i="3"/>
  <c r="M2005" i="3"/>
  <c r="AI2005" i="3"/>
  <c r="BD2005" i="3"/>
  <c r="BE2005" i="3"/>
  <c r="AE2005" i="3"/>
  <c r="AM2026" i="3"/>
  <c r="X2026" i="3"/>
  <c r="BD2026" i="3"/>
  <c r="AK2026" i="3"/>
  <c r="O2026" i="3"/>
  <c r="AU2026" i="3"/>
  <c r="AF2026" i="3"/>
  <c r="M2026" i="3"/>
  <c r="AS2026" i="3"/>
  <c r="AT2026" i="3"/>
  <c r="BG1997" i="3"/>
  <c r="Q2014" i="3"/>
  <c r="BJ2051" i="3"/>
  <c r="BJ2080" i="3"/>
  <c r="BJ2174" i="3"/>
  <c r="BN2185" i="3"/>
  <c r="BK2148" i="3"/>
  <c r="BJ2139" i="3"/>
  <c r="BJ2095" i="3"/>
  <c r="BN2170" i="3"/>
  <c r="BM2169" i="3"/>
  <c r="BN2069" i="3"/>
  <c r="BN2169" i="3"/>
  <c r="BM2143" i="3"/>
  <c r="BJ2135" i="3"/>
  <c r="BL2171" i="3"/>
  <c r="BN2116" i="3"/>
  <c r="BL2116" i="3"/>
  <c r="BM2087" i="3"/>
  <c r="BM2177" i="3"/>
  <c r="BJ2177" i="3"/>
  <c r="BM2183" i="3"/>
  <c r="BL2140" i="3"/>
  <c r="BN2081" i="3"/>
  <c r="BL2081" i="3"/>
  <c r="BM2089" i="3"/>
  <c r="BL2095" i="3"/>
  <c r="BL2053" i="3"/>
  <c r="BM2053" i="3"/>
  <c r="BL2058" i="3"/>
  <c r="BJ2071" i="3"/>
  <c r="BJ2052" i="3"/>
  <c r="BL2106" i="3"/>
  <c r="BN2117" i="3"/>
  <c r="BK2117" i="3"/>
  <c r="BL2084" i="3"/>
  <c r="BK2033" i="3"/>
  <c r="BN2033" i="3"/>
  <c r="BN2090" i="3"/>
  <c r="BK2090" i="3"/>
  <c r="BL2128" i="3"/>
  <c r="BJ2105" i="3"/>
  <c r="BL2105" i="3"/>
  <c r="BJ2133" i="3"/>
  <c r="K1832" i="3"/>
  <c r="AY1984" i="3"/>
  <c r="AE1984" i="3"/>
  <c r="BB1984" i="3"/>
  <c r="AH1984" i="3"/>
  <c r="N1984" i="3"/>
  <c r="AO1984" i="3"/>
  <c r="U1984" i="3"/>
  <c r="AF1984" i="3"/>
  <c r="R1987" i="3"/>
  <c r="BE1987" i="3"/>
  <c r="AK1987" i="3"/>
  <c r="M1987" i="3"/>
  <c r="AR1987" i="3"/>
  <c r="X1987" i="3"/>
  <c r="AU1987" i="3"/>
  <c r="AA1987" i="3"/>
  <c r="AU1991" i="3"/>
  <c r="BF1991" i="3"/>
  <c r="AL1991" i="3"/>
  <c r="R1991" i="3"/>
  <c r="AS1991" i="3"/>
  <c r="Y1991" i="3"/>
  <c r="BD1991" i="3"/>
  <c r="AF1991" i="3"/>
  <c r="BH1993" i="3"/>
  <c r="AN1993" i="3"/>
  <c r="P1993" i="3"/>
  <c r="AQ1993" i="3"/>
  <c r="W1993" i="3"/>
  <c r="AT1993" i="3"/>
  <c r="Z1993" i="3"/>
  <c r="BC1989" i="3"/>
  <c r="S1989" i="3"/>
  <c r="AX1989" i="3"/>
  <c r="AD1989" i="3"/>
  <c r="BI1989" i="3"/>
  <c r="AK1989" i="3"/>
  <c r="Q1989" i="3"/>
  <c r="AV1989" i="3"/>
  <c r="X1989" i="3"/>
  <c r="BI1993" i="3"/>
  <c r="M1996" i="3"/>
  <c r="AQ2000" i="3"/>
  <c r="Q2002" i="3"/>
  <c r="AQ1995" i="3"/>
  <c r="P1995" i="3"/>
  <c r="AJ1995" i="3"/>
  <c r="BD1995" i="3"/>
  <c r="AC1995" i="3"/>
  <c r="BB1995" i="3"/>
  <c r="AD1995" i="3"/>
  <c r="R1996" i="3"/>
  <c r="AV2002" i="3"/>
  <c r="AB2002" i="3"/>
  <c r="AY2002" i="3"/>
  <c r="AE2002" i="3"/>
  <c r="BF2002" i="3"/>
  <c r="AH2002" i="3"/>
  <c r="N2002" i="3"/>
  <c r="AQ1996" i="3"/>
  <c r="BF1996" i="3"/>
  <c r="AE1996" i="3"/>
  <c r="AY1996" i="3"/>
  <c r="S1996" i="3"/>
  <c r="AV1996" i="3"/>
  <c r="AB1996" i="3"/>
  <c r="AX2001" i="3"/>
  <c r="AD2001" i="3"/>
  <c r="BE2001" i="3"/>
  <c r="AK2001" i="3"/>
  <c r="Q2001" i="3"/>
  <c r="AR2001" i="3"/>
  <c r="X2001" i="3"/>
  <c r="AR1995" i="3"/>
  <c r="T2007" i="3"/>
  <c r="AZ2009" i="3"/>
  <c r="V2012" i="3"/>
  <c r="AF2013" i="3"/>
  <c r="AH2014" i="3"/>
  <c r="BG2014" i="3"/>
  <c r="AQ2007" i="3"/>
  <c r="W2007" i="3"/>
  <c r="AX2007" i="3"/>
  <c r="Z2007" i="3"/>
  <c r="BE2007" i="3"/>
  <c r="AK2007" i="3"/>
  <c r="M2007" i="3"/>
  <c r="AQ2009" i="3"/>
  <c r="W2009" i="3"/>
  <c r="AT2009" i="3"/>
  <c r="Z2009" i="3"/>
  <c r="BE2009" i="3"/>
  <c r="AG2009" i="3"/>
  <c r="M2009" i="3"/>
  <c r="AO2012" i="3"/>
  <c r="U2012" i="3"/>
  <c r="AZ2012" i="3"/>
  <c r="AB2012" i="3"/>
  <c r="BC2012" i="3"/>
  <c r="AI2012" i="3"/>
  <c r="BC2013" i="3"/>
  <c r="Y2013" i="3"/>
  <c r="AJ2014" i="3"/>
  <c r="S1997" i="3"/>
  <c r="BH2009" i="3"/>
  <c r="AB2013" i="3"/>
  <c r="AK2014" i="3"/>
  <c r="BI2014" i="3"/>
  <c r="AN1982" i="3"/>
  <c r="AF1982" i="3"/>
  <c r="AU1982" i="3"/>
  <c r="AA1982" i="3"/>
  <c r="AX1982" i="3"/>
  <c r="AD1982" i="3"/>
  <c r="BI1982" i="3"/>
  <c r="AK1982" i="3"/>
  <c r="Q1982" i="3"/>
  <c r="M2014" i="3"/>
  <c r="AE2014" i="3"/>
  <c r="AV2007" i="3"/>
  <c r="X2007" i="3"/>
  <c r="BM2007" i="3" s="1"/>
  <c r="X2009" i="3"/>
  <c r="AU2015" i="3"/>
  <c r="N2015" i="3"/>
  <c r="AP2016" i="3"/>
  <c r="AW2018" i="3"/>
  <c r="AC2018" i="3"/>
  <c r="AB2018" i="3"/>
  <c r="P2018" i="3"/>
  <c r="AE2018" i="3"/>
  <c r="N2021" i="3"/>
  <c r="AT2016" i="3"/>
  <c r="AT2018" i="3"/>
  <c r="N2026" i="3"/>
  <c r="BI2026" i="3"/>
  <c r="AV2026" i="3"/>
  <c r="AE2026" i="3"/>
  <c r="Z2013" i="3"/>
  <c r="AX2020" i="3"/>
  <c r="O2020" i="3"/>
  <c r="AE2020" i="3"/>
  <c r="AU2020" i="3"/>
  <c r="AV2020" i="3"/>
  <c r="X2020" i="3"/>
  <c r="AN2020" i="3"/>
  <c r="M2020" i="3"/>
  <c r="AC2020" i="3"/>
  <c r="AS2020" i="3"/>
  <c r="BI2020" i="3"/>
  <c r="S2020" i="3"/>
  <c r="AI2020" i="3"/>
  <c r="AY2020" i="3"/>
  <c r="BD2020" i="3"/>
  <c r="AB2020" i="3"/>
  <c r="AR2020" i="3"/>
  <c r="Q2020" i="3"/>
  <c r="AG2020" i="3"/>
  <c r="AW2020" i="3"/>
  <c r="R2026" i="3"/>
  <c r="AG2016" i="3"/>
  <c r="AZ2016" i="3"/>
  <c r="T2016" i="3"/>
  <c r="AI2016" i="3"/>
  <c r="BA1993" i="3"/>
  <c r="R2012" i="3"/>
  <c r="BD2019" i="3"/>
  <c r="AN2019" i="3"/>
  <c r="AB2019" i="3"/>
  <c r="AV2019" i="3"/>
  <c r="BH2019" i="3"/>
  <c r="Y2019" i="3"/>
  <c r="AO2019" i="3"/>
  <c r="BE2019" i="3"/>
  <c r="V2019" i="3"/>
  <c r="AL2019" i="3"/>
  <c r="AP2019" i="3"/>
  <c r="W2019" i="3"/>
  <c r="AM2019" i="3"/>
  <c r="BC2019" i="3"/>
  <c r="AJ2019" i="3"/>
  <c r="AF2019" i="3"/>
  <c r="AR2019" i="3"/>
  <c r="M2019" i="3"/>
  <c r="AC2019" i="3"/>
  <c r="AS2019" i="3"/>
  <c r="BI2019" i="3"/>
  <c r="Z2019" i="3"/>
  <c r="AT2019" i="3"/>
  <c r="BB2019" i="3"/>
  <c r="AA2019" i="3"/>
  <c r="AQ2019" i="3"/>
  <c r="BG2019" i="3"/>
  <c r="X2027" i="3"/>
  <c r="AC2027" i="3"/>
  <c r="BI2027" i="3"/>
  <c r="AP2027" i="3"/>
  <c r="AA2027" i="3"/>
  <c r="BG2027" i="3"/>
  <c r="T2027" i="3"/>
  <c r="P2027" i="3"/>
  <c r="AB2027" i="3"/>
  <c r="AK2027" i="3"/>
  <c r="R2027" i="3"/>
  <c r="AX2027" i="3"/>
  <c r="AI2027" i="3"/>
  <c r="AJ2027" i="3"/>
  <c r="AH2012" i="3"/>
  <c r="W1992" i="3"/>
  <c r="P1992" i="3"/>
  <c r="AF1992" i="3"/>
  <c r="AZ1992" i="3"/>
  <c r="AJ1992" i="3"/>
  <c r="BF2012" i="3"/>
  <c r="AL1998" i="3"/>
  <c r="BE1998" i="3"/>
  <c r="BC1991" i="3"/>
  <c r="BG2001" i="3"/>
  <c r="O2001" i="3"/>
  <c r="AP2012" i="3"/>
  <c r="AO2023" i="3"/>
  <c r="BB2023" i="3"/>
  <c r="BK2104" i="3"/>
  <c r="BL2121" i="3"/>
  <c r="BM2135" i="3"/>
  <c r="BM2107" i="3"/>
  <c r="BN2156" i="3"/>
  <c r="BL2155" i="3"/>
  <c r="BM2113" i="3"/>
  <c r="BM2221" i="3"/>
  <c r="BK2152" i="3"/>
  <c r="BM2130" i="3"/>
  <c r="BM2136" i="3"/>
  <c r="BM2099" i="3"/>
  <c r="BL2082" i="3"/>
  <c r="BM2076" i="3"/>
  <c r="BJ2076" i="3"/>
  <c r="AW1994" i="3"/>
  <c r="AA1994" i="3"/>
  <c r="X1994" i="3"/>
  <c r="AN1994" i="3"/>
  <c r="BD1994" i="3"/>
  <c r="AY1994" i="3"/>
  <c r="V1988" i="3"/>
  <c r="AL1988" i="3"/>
  <c r="BB1988" i="3"/>
  <c r="W1988" i="3"/>
  <c r="AM1988" i="3"/>
  <c r="BC1988" i="3"/>
  <c r="X1988" i="3"/>
  <c r="AN1988" i="3"/>
  <c r="BD1988" i="3"/>
  <c r="AW1988" i="3"/>
  <c r="Y1988" i="3"/>
  <c r="AS1988" i="3"/>
  <c r="BJ2130" i="3"/>
  <c r="BN2130" i="3"/>
  <c r="BJ2203" i="3"/>
  <c r="BN2159" i="3"/>
  <c r="BM2151" i="3"/>
  <c r="BM2075" i="3"/>
  <c r="BJ2121" i="3"/>
  <c r="BM2105" i="3"/>
  <c r="BM2090" i="3"/>
  <c r="BM2117" i="3"/>
  <c r="P2022" i="3"/>
  <c r="O1985" i="3"/>
  <c r="AN2023" i="3"/>
  <c r="R1998" i="3"/>
  <c r="AF2004" i="3"/>
  <c r="BB2016" i="3"/>
  <c r="BL2110" i="3"/>
  <c r="BN2043" i="3"/>
  <c r="BK2125" i="3"/>
  <c r="AU1986" i="3"/>
  <c r="AD1986" i="3"/>
  <c r="Q1986" i="3"/>
  <c r="AW1990" i="3"/>
  <c r="BH1990" i="3"/>
  <c r="AR1990" i="3"/>
  <c r="AB1990" i="3"/>
  <c r="BG1990" i="3"/>
  <c r="AQ1990" i="3"/>
  <c r="AA1990" i="3"/>
  <c r="BF1990" i="3"/>
  <c r="AP1990" i="3"/>
  <c r="AT1985" i="3"/>
  <c r="BH1985" i="3"/>
  <c r="AQ1985" i="3"/>
  <c r="W1997" i="3"/>
  <c r="AI1999" i="3"/>
  <c r="AT1997" i="3"/>
  <c r="AD1997" i="3"/>
  <c r="N1997" i="3"/>
  <c r="AW1997" i="3"/>
  <c r="AG1997" i="3"/>
  <c r="Q1997" i="3"/>
  <c r="AZ1997" i="3"/>
  <c r="AJ1997" i="3"/>
  <c r="T1997" i="3"/>
  <c r="AX1999" i="3"/>
  <c r="AH1999" i="3"/>
  <c r="R1999" i="3"/>
  <c r="BA1999" i="3"/>
  <c r="AK1999" i="3"/>
  <c r="U1999" i="3"/>
  <c r="BD1999" i="3"/>
  <c r="AN1999" i="3"/>
  <c r="X1999" i="3"/>
  <c r="AU1997" i="3"/>
  <c r="AY1997" i="3"/>
  <c r="AJ2011" i="3"/>
  <c r="AC2014" i="3"/>
  <c r="AX2014" i="3"/>
  <c r="BC2011" i="3"/>
  <c r="AM2011" i="3"/>
  <c r="W2011" i="3"/>
  <c r="BB2011" i="3"/>
  <c r="AL2011" i="3"/>
  <c r="V2011" i="3"/>
  <c r="BE2011" i="3"/>
  <c r="AO2011" i="3"/>
  <c r="BJ2011" i="3" s="1"/>
  <c r="Y2011" i="3"/>
  <c r="T2014" i="3"/>
  <c r="AO2014" i="3"/>
  <c r="BH2014" i="3"/>
  <c r="BH2011" i="3"/>
  <c r="AF2014" i="3"/>
  <c r="BA2014" i="3"/>
  <c r="AY2014" i="3"/>
  <c r="AI2014" i="3"/>
  <c r="S2014" i="3"/>
  <c r="BF2014" i="3"/>
  <c r="AL2014" i="3"/>
  <c r="BK2014" i="3" s="1"/>
  <c r="BC2023" i="3"/>
  <c r="AL2023" i="3"/>
  <c r="Y2023" i="3"/>
  <c r="AD2024" i="3"/>
  <c r="AA1999" i="3"/>
  <c r="AZ2021" i="3"/>
  <c r="BE2025" i="3"/>
  <c r="AE1994" i="3"/>
  <c r="BK2059" i="3"/>
  <c r="BM2048" i="3"/>
  <c r="BJ2046" i="3"/>
  <c r="BM2134" i="3"/>
  <c r="BL2130" i="3"/>
  <c r="BL2166" i="3"/>
  <c r="BK2164" i="3"/>
  <c r="BN2164" i="3"/>
  <c r="BK2063" i="3"/>
  <c r="BN2063" i="3"/>
  <c r="BL2063" i="3"/>
  <c r="BM2046" i="3"/>
  <c r="BK2046" i="3"/>
  <c r="BJ2061" i="3"/>
  <c r="BK2048" i="3"/>
  <c r="BN2048" i="3"/>
  <c r="BK2061" i="3"/>
  <c r="BN2061" i="3"/>
  <c r="BM2166" i="3"/>
  <c r="BJ2166" i="3"/>
  <c r="BJ2164" i="3"/>
  <c r="BJ2063" i="3"/>
  <c r="BL2046" i="3"/>
  <c r="BN2163" i="3"/>
  <c r="BK2163" i="3"/>
  <c r="BK2166" i="3"/>
  <c r="BN2166" i="3"/>
  <c r="BL2164" i="3"/>
  <c r="BJ2163" i="3"/>
  <c r="BL2061" i="3"/>
  <c r="BM2164" i="3"/>
  <c r="BM2059" i="3"/>
  <c r="BM2061" i="3"/>
  <c r="BL2048" i="3"/>
  <c r="BL2163" i="3"/>
  <c r="BJ2059" i="3"/>
  <c r="BM2163" i="3"/>
  <c r="BL2059" i="3"/>
  <c r="BM2063" i="3"/>
  <c r="BJ2048" i="3"/>
  <c r="BN2046" i="3"/>
  <c r="L1848" i="3"/>
  <c r="L1846" i="3"/>
  <c r="L1840" i="3"/>
  <c r="AJ1986" i="3"/>
  <c r="P1986" i="3"/>
  <c r="BG1986" i="3"/>
  <c r="AQ1986" i="3"/>
  <c r="AA1986" i="3"/>
  <c r="BF1986" i="3"/>
  <c r="AP1986" i="3"/>
  <c r="Z1986" i="3"/>
  <c r="BI1986" i="3"/>
  <c r="AS1986" i="3"/>
  <c r="AC1986" i="3"/>
  <c r="M1986" i="3"/>
  <c r="Z1985" i="3"/>
  <c r="AX1985" i="3"/>
  <c r="AD1985" i="3"/>
  <c r="BA1985" i="3"/>
  <c r="AK1985" i="3"/>
  <c r="U1985" i="3"/>
  <c r="BD1985" i="3"/>
  <c r="AN1985" i="3"/>
  <c r="X1985" i="3"/>
  <c r="BC1985" i="3"/>
  <c r="AM1985" i="3"/>
  <c r="W1985" i="3"/>
  <c r="AR2004" i="3"/>
  <c r="AK1998" i="3"/>
  <c r="AW1998" i="3"/>
  <c r="AO1998" i="3"/>
  <c r="AJ1998" i="3"/>
  <c r="AY1998" i="3"/>
  <c r="S1998" i="3"/>
  <c r="AH1998" i="3"/>
  <c r="AE2021" i="3"/>
  <c r="AD2021" i="3"/>
  <c r="AC2022" i="3"/>
  <c r="AY2023" i="3"/>
  <c r="AI2023" i="3"/>
  <c r="S2023" i="3"/>
  <c r="AX2023" i="3"/>
  <c r="AH2023" i="3"/>
  <c r="R2023" i="3"/>
  <c r="BA2023" i="3"/>
  <c r="AK2023" i="3"/>
  <c r="U2023" i="3"/>
  <c r="AG2024" i="3"/>
  <c r="AY2024" i="3"/>
  <c r="AR2023" i="3"/>
  <c r="AJ2025" i="3"/>
  <c r="BC2025" i="3"/>
  <c r="AL2025" i="3"/>
  <c r="Y2025" i="3"/>
  <c r="P2023" i="3"/>
  <c r="X2025" i="3"/>
  <c r="BD2023" i="3"/>
  <c r="AE1999" i="3"/>
  <c r="AW1993" i="3"/>
  <c r="T1986" i="3"/>
  <c r="BH1986" i="3"/>
  <c r="BC1986" i="3"/>
  <c r="AM1986" i="3"/>
  <c r="W1986" i="3"/>
  <c r="BB1986" i="3"/>
  <c r="AL1986" i="3"/>
  <c r="V1986" i="3"/>
  <c r="BE1986" i="3"/>
  <c r="AO1986" i="3"/>
  <c r="Y1986" i="3"/>
  <c r="BB1985" i="3"/>
  <c r="AH1985" i="3"/>
  <c r="N1985" i="3"/>
  <c r="AW1985" i="3"/>
  <c r="AG1985" i="3"/>
  <c r="Q1985" i="3"/>
  <c r="AZ1985" i="3"/>
  <c r="AJ1985" i="3"/>
  <c r="T1985" i="3"/>
  <c r="AY1985" i="3"/>
  <c r="AI1985" i="3"/>
  <c r="S1985" i="3"/>
  <c r="BI1998" i="3"/>
  <c r="BD1998" i="3"/>
  <c r="X1998" i="3"/>
  <c r="AM1998" i="3"/>
  <c r="BB1998" i="3"/>
  <c r="V1998" i="3"/>
  <c r="O2021" i="3"/>
  <c r="AW2021" i="3"/>
  <c r="AU2023" i="3"/>
  <c r="AE2023" i="3"/>
  <c r="O2023" i="3"/>
  <c r="AT2023" i="3"/>
  <c r="AD2023" i="3"/>
  <c r="N2023" i="3"/>
  <c r="AW2023" i="3"/>
  <c r="AG2023" i="3"/>
  <c r="Q2023" i="3"/>
  <c r="Q2024" i="3"/>
  <c r="S2024" i="3"/>
  <c r="BH2023" i="3"/>
  <c r="AM2025" i="3"/>
  <c r="V2025" i="3"/>
  <c r="AF2023" i="3"/>
  <c r="X2023" i="3"/>
  <c r="N2000" i="3"/>
  <c r="AL2016" i="3"/>
  <c r="AR1984" i="3"/>
  <c r="T1984" i="3"/>
  <c r="AU1999" i="3"/>
  <c r="AA2001" i="3"/>
  <c r="AQ2001" i="3"/>
  <c r="L1977" i="3"/>
  <c r="L1973" i="3"/>
  <c r="L1969" i="3"/>
  <c r="L1967" i="3"/>
  <c r="L1965" i="3"/>
  <c r="K1869" i="3"/>
  <c r="K1857" i="3"/>
  <c r="K1853" i="3"/>
  <c r="K1849" i="3"/>
  <c r="Q1983" i="3"/>
  <c r="AV1986" i="3"/>
  <c r="AR1986" i="3"/>
  <c r="AY1986" i="3"/>
  <c r="AI1986" i="3"/>
  <c r="S1986" i="3"/>
  <c r="AX1986" i="3"/>
  <c r="AH1986" i="3"/>
  <c r="R1986" i="3"/>
  <c r="BA1986" i="3"/>
  <c r="AK1986" i="3"/>
  <c r="BF1985" i="3"/>
  <c r="AL1985" i="3"/>
  <c r="R1985" i="3"/>
  <c r="BI1985" i="3"/>
  <c r="AS1985" i="3"/>
  <c r="AC1985" i="3"/>
  <c r="M1985" i="3"/>
  <c r="AV1985" i="3"/>
  <c r="AF1985" i="3"/>
  <c r="P1985" i="3"/>
  <c r="BK1985" i="3" s="1"/>
  <c r="AU1985" i="3"/>
  <c r="AE1985" i="3"/>
  <c r="S2004" i="3"/>
  <c r="AS1998" i="3"/>
  <c r="AZ1998" i="3"/>
  <c r="T1998" i="3"/>
  <c r="AI1998" i="3"/>
  <c r="AX1998" i="3"/>
  <c r="AH2021" i="3"/>
  <c r="AG2021" i="3"/>
  <c r="BG2023" i="3"/>
  <c r="AQ2023" i="3"/>
  <c r="AA2023" i="3"/>
  <c r="BF2023" i="3"/>
  <c r="AP2023" i="3"/>
  <c r="Z2023" i="3"/>
  <c r="BI2023" i="3"/>
  <c r="AS2023" i="3"/>
  <c r="AC2023" i="3"/>
  <c r="M2023" i="3"/>
  <c r="BN2023" i="3" s="1"/>
  <c r="AJ2024" i="3"/>
  <c r="AP2028" i="3"/>
  <c r="N2028" i="3"/>
  <c r="W2025" i="3"/>
  <c r="AV2023" i="3"/>
  <c r="AB2023" i="3"/>
  <c r="AG1993" i="3"/>
  <c r="AO1993" i="3"/>
  <c r="K1882" i="3"/>
  <c r="K1818" i="3"/>
  <c r="AH1983" i="3"/>
  <c r="AJ1983" i="3"/>
  <c r="BD2000" i="3"/>
  <c r="AN2000" i="3"/>
  <c r="X2000" i="3"/>
  <c r="BC2000" i="3"/>
  <c r="AM2000" i="3"/>
  <c r="W2000" i="3"/>
  <c r="BB2000" i="3"/>
  <c r="AL2000" i="3"/>
  <c r="V2000" i="3"/>
  <c r="AS2000" i="3"/>
  <c r="T2004" i="3"/>
  <c r="AH2013" i="3"/>
  <c r="N2013" i="3"/>
  <c r="AT2013" i="3"/>
  <c r="AZ2013" i="3"/>
  <c r="M2013" i="3"/>
  <c r="AC2013" i="3"/>
  <c r="AS2013" i="3"/>
  <c r="BI2013" i="3"/>
  <c r="AA2013" i="3"/>
  <c r="AQ2013" i="3"/>
  <c r="BG2013" i="3"/>
  <c r="AP2013" i="3"/>
  <c r="V2013" i="3"/>
  <c r="BB2013" i="3"/>
  <c r="AR2013" i="3"/>
  <c r="Q2013" i="3"/>
  <c r="AG2013" i="3"/>
  <c r="AW2013" i="3"/>
  <c r="O2013" i="3"/>
  <c r="AE2013" i="3"/>
  <c r="AU2013" i="3"/>
  <c r="BD2013" i="3"/>
  <c r="R2013" i="3"/>
  <c r="AX2013" i="3"/>
  <c r="AD2013" i="3"/>
  <c r="AJ2013" i="3"/>
  <c r="U2013" i="3"/>
  <c r="AK2013" i="3"/>
  <c r="BA2013" i="3"/>
  <c r="S2013" i="3"/>
  <c r="AI2013" i="3"/>
  <c r="AY2013" i="3"/>
  <c r="AU1994" i="3"/>
  <c r="K1969" i="3"/>
  <c r="K1967" i="3"/>
  <c r="K1965" i="3"/>
  <c r="K1824" i="3"/>
  <c r="AY1983" i="3"/>
  <c r="AZ2000" i="3"/>
  <c r="AJ2000" i="3"/>
  <c r="T2000" i="3"/>
  <c r="AY2000" i="3"/>
  <c r="AI2000" i="3"/>
  <c r="S2000" i="3"/>
  <c r="AX2000" i="3"/>
  <c r="AH2000" i="3"/>
  <c r="R2000" i="3"/>
  <c r="BI2000" i="3"/>
  <c r="AZ2004" i="3"/>
  <c r="W2004" i="3"/>
  <c r="O2022" i="3"/>
  <c r="AF2022" i="3"/>
  <c r="AS2022" i="3"/>
  <c r="AE2022" i="3"/>
  <c r="AV2022" i="3"/>
  <c r="BI2022" i="3"/>
  <c r="AU2022" i="3"/>
  <c r="M2022" i="3"/>
  <c r="N2024" i="3"/>
  <c r="AL2024" i="3"/>
  <c r="W2024" i="3"/>
  <c r="AM2024" i="3"/>
  <c r="BC2024" i="3"/>
  <c r="X2024" i="3"/>
  <c r="AN2024" i="3"/>
  <c r="BD2024" i="3"/>
  <c r="U2024" i="3"/>
  <c r="AK2024" i="3"/>
  <c r="BA2024" i="3"/>
  <c r="BF2024" i="3"/>
  <c r="AA2024" i="3"/>
  <c r="AQ2024" i="3"/>
  <c r="BG2024" i="3"/>
  <c r="AB2024" i="3"/>
  <c r="AR2024" i="3"/>
  <c r="BH2024" i="3"/>
  <c r="Y2024" i="3"/>
  <c r="AO2024" i="3"/>
  <c r="BE2024" i="3"/>
  <c r="R2024" i="3"/>
  <c r="AP2024" i="3"/>
  <c r="AT2024" i="3"/>
  <c r="O2024" i="3"/>
  <c r="AE2024" i="3"/>
  <c r="AU2024" i="3"/>
  <c r="P2024" i="3"/>
  <c r="AF2024" i="3"/>
  <c r="AV2024" i="3"/>
  <c r="M2024" i="3"/>
  <c r="BN2024" i="3" s="1"/>
  <c r="AC2024" i="3"/>
  <c r="AS2024" i="3"/>
  <c r="BI2024" i="3"/>
  <c r="Z1998" i="3"/>
  <c r="AP1998" i="3"/>
  <c r="BF1998" i="3"/>
  <c r="AA1998" i="3"/>
  <c r="AQ1998" i="3"/>
  <c r="BG1998" i="3"/>
  <c r="AB1998" i="3"/>
  <c r="AR1998" i="3"/>
  <c r="BH1998" i="3"/>
  <c r="M1998" i="3"/>
  <c r="Q1998" i="3"/>
  <c r="N1998" i="3"/>
  <c r="AD1998" i="3"/>
  <c r="AT1998" i="3"/>
  <c r="O1998" i="3"/>
  <c r="AE1998" i="3"/>
  <c r="AU1998" i="3"/>
  <c r="P1998" i="3"/>
  <c r="AF1998" i="3"/>
  <c r="AV1998" i="3"/>
  <c r="Y1998" i="3"/>
  <c r="AC1998" i="3"/>
  <c r="AG1998" i="3"/>
  <c r="BD2021" i="3"/>
  <c r="AV2021" i="3"/>
  <c r="U2021" i="3"/>
  <c r="AK2021" i="3"/>
  <c r="BA2021" i="3"/>
  <c r="AL2021" i="3"/>
  <c r="R2021" i="3"/>
  <c r="AP2021" i="3"/>
  <c r="S2021" i="3"/>
  <c r="AI2021" i="3"/>
  <c r="AY2021" i="3"/>
  <c r="AB2021" i="3"/>
  <c r="AJ2021" i="3"/>
  <c r="AF2021" i="3"/>
  <c r="Y2021" i="3"/>
  <c r="AO2021" i="3"/>
  <c r="BE2021" i="3"/>
  <c r="AT2021" i="3"/>
  <c r="V2021" i="3"/>
  <c r="AX2021" i="3"/>
  <c r="W2021" i="3"/>
  <c r="AM2021" i="3"/>
  <c r="BC2021" i="3"/>
  <c r="X2021" i="3"/>
  <c r="T2021" i="3"/>
  <c r="P2021" i="3"/>
  <c r="BN2021" i="3" s="1"/>
  <c r="BH2021" i="3"/>
  <c r="M2021" i="3"/>
  <c r="AC2021" i="3"/>
  <c r="AS2021" i="3"/>
  <c r="BI2021" i="3"/>
  <c r="BB2021" i="3"/>
  <c r="Z2021" i="3"/>
  <c r="BF2021" i="3"/>
  <c r="AA2021" i="3"/>
  <c r="AQ2021" i="3"/>
  <c r="BG2021" i="3"/>
  <c r="AD1994" i="3"/>
  <c r="BF1994" i="3"/>
  <c r="AM1994" i="3"/>
  <c r="N1994" i="3"/>
  <c r="AP1994" i="3"/>
  <c r="Z1994" i="3"/>
  <c r="BC1994" i="3"/>
  <c r="AK1994" i="3"/>
  <c r="R1994" i="3"/>
  <c r="AT1994" i="3"/>
  <c r="U1994" i="3"/>
  <c r="AX1994" i="3"/>
  <c r="AH1994" i="3"/>
  <c r="BE1994" i="3"/>
  <c r="Q1994" i="3"/>
  <c r="O1994" i="3"/>
  <c r="AS1994" i="3"/>
  <c r="Y1994" i="3"/>
  <c r="BA1994" i="3"/>
  <c r="AC1994" i="3"/>
  <c r="M1994" i="3"/>
  <c r="AO1994" i="3"/>
  <c r="AK1990" i="3"/>
  <c r="AC1990" i="3"/>
  <c r="BI1990" i="3"/>
  <c r="BA1990" i="3"/>
  <c r="M1990" i="3"/>
  <c r="U1990" i="3"/>
  <c r="U2002" i="3"/>
  <c r="AS2002" i="3"/>
  <c r="M2002" i="3"/>
  <c r="Y2002" i="3"/>
  <c r="BA2002" i="3"/>
  <c r="AJ2015" i="3"/>
  <c r="BD2015" i="3"/>
  <c r="AF2015" i="3"/>
  <c r="AR2015" i="3"/>
  <c r="U2015" i="3"/>
  <c r="AK2015" i="3"/>
  <c r="BA2015" i="3"/>
  <c r="R2015" i="3"/>
  <c r="AH2015" i="3"/>
  <c r="AX2015" i="3"/>
  <c r="S2015" i="3"/>
  <c r="AI2015" i="3"/>
  <c r="AY2015" i="3"/>
  <c r="X2015" i="3"/>
  <c r="AZ2015" i="3"/>
  <c r="AN2015" i="3"/>
  <c r="P2015" i="3"/>
  <c r="Y2015" i="3"/>
  <c r="AO2015" i="3"/>
  <c r="BE2015" i="3"/>
  <c r="V2015" i="3"/>
  <c r="AL2015" i="3"/>
  <c r="BB2015" i="3"/>
  <c r="W2015" i="3"/>
  <c r="AM2015" i="3"/>
  <c r="BC2015" i="3"/>
  <c r="AB2015" i="3"/>
  <c r="T2015" i="3"/>
  <c r="BJ2015" i="3" s="1"/>
  <c r="M2015" i="3"/>
  <c r="AC2015" i="3"/>
  <c r="AS2015" i="3"/>
  <c r="BI2015" i="3"/>
  <c r="Z2015" i="3"/>
  <c r="AP2015" i="3"/>
  <c r="BF2015" i="3"/>
  <c r="AA2015" i="3"/>
  <c r="AQ2015" i="3"/>
  <c r="BG2015" i="3"/>
  <c r="K1977" i="3"/>
  <c r="L1978" i="3"/>
  <c r="K1932" i="3"/>
  <c r="K1928" i="3"/>
  <c r="K1920" i="3"/>
  <c r="L1917" i="3"/>
  <c r="L1915" i="3"/>
  <c r="K1910" i="3"/>
  <c r="L1892" i="3"/>
  <c r="K1892" i="3"/>
  <c r="AS1892" i="3" s="1"/>
  <c r="L1888" i="3"/>
  <c r="L1886" i="3"/>
  <c r="L1883" i="3"/>
  <c r="K1883" i="3"/>
  <c r="AL1883" i="3" s="1"/>
  <c r="AW1983" i="3"/>
  <c r="S1983" i="3"/>
  <c r="AV2000" i="3"/>
  <c r="AF2000" i="3"/>
  <c r="P2000" i="3"/>
  <c r="AU2000" i="3"/>
  <c r="AE2000" i="3"/>
  <c r="O2000" i="3"/>
  <c r="AT2000" i="3"/>
  <c r="AD2000" i="3"/>
  <c r="AZ2024" i="3"/>
  <c r="AI2024" i="3"/>
  <c r="AN2025" i="3"/>
  <c r="M2025" i="3"/>
  <c r="AC2025" i="3"/>
  <c r="AS2025" i="3"/>
  <c r="BI2025" i="3"/>
  <c r="Z2025" i="3"/>
  <c r="AP2025" i="3"/>
  <c r="BF2025" i="3"/>
  <c r="AA2025" i="3"/>
  <c r="AQ2025" i="3"/>
  <c r="BG2025" i="3"/>
  <c r="AR2025" i="3"/>
  <c r="BD2025" i="3"/>
  <c r="Q2025" i="3"/>
  <c r="AG2025" i="3"/>
  <c r="AW2025" i="3"/>
  <c r="N2025" i="3"/>
  <c r="AD2025" i="3"/>
  <c r="AT2025" i="3"/>
  <c r="O2025" i="3"/>
  <c r="AE2025" i="3"/>
  <c r="AU2025" i="3"/>
  <c r="AV2025" i="3"/>
  <c r="AB2025" i="3"/>
  <c r="U2025" i="3"/>
  <c r="AK2025" i="3"/>
  <c r="BA2025" i="3"/>
  <c r="R2025" i="3"/>
  <c r="AH2025" i="3"/>
  <c r="AX2025" i="3"/>
  <c r="S2025" i="3"/>
  <c r="AI2025" i="3"/>
  <c r="AY2025" i="3"/>
  <c r="AZ2025" i="3"/>
  <c r="AF2025" i="3"/>
  <c r="AI1994" i="3"/>
  <c r="W1994" i="3"/>
  <c r="AJ2005" i="3"/>
  <c r="AO2005" i="3"/>
  <c r="O2005" i="3"/>
  <c r="Y1990" i="3"/>
  <c r="T2017" i="3"/>
  <c r="AN2017" i="3"/>
  <c r="AZ2017" i="3"/>
  <c r="P1984" i="3"/>
  <c r="AK2002" i="3"/>
  <c r="AC2002" i="3"/>
  <c r="BI2002" i="3"/>
  <c r="T2005" i="3"/>
  <c r="L1970" i="3"/>
  <c r="L1934" i="3"/>
  <c r="L1875" i="3"/>
  <c r="K1828" i="3"/>
  <c r="L1809" i="3"/>
  <c r="L1807" i="3"/>
  <c r="L1805" i="3"/>
  <c r="R1983" i="3"/>
  <c r="V1983" i="3"/>
  <c r="BE1983" i="3"/>
  <c r="Y1983" i="3"/>
  <c r="AR1983" i="3"/>
  <c r="BG1983" i="3"/>
  <c r="AA1983" i="3"/>
  <c r="BK1993" i="3"/>
  <c r="BH2004" i="3"/>
  <c r="AJ2004" i="3"/>
  <c r="P2004" i="3"/>
  <c r="BM2003" i="3"/>
  <c r="Z2028" i="3"/>
  <c r="AT2028" i="3"/>
  <c r="AH2028" i="3"/>
  <c r="AL2026" i="3"/>
  <c r="BE2026" i="3"/>
  <c r="AO2026" i="3"/>
  <c r="Y2026" i="3"/>
  <c r="BH2026" i="3"/>
  <c r="AR2026" i="3"/>
  <c r="AB2026" i="3"/>
  <c r="BG2026" i="3"/>
  <c r="AQ2026" i="3"/>
  <c r="AA2026" i="3"/>
  <c r="BI2028" i="3"/>
  <c r="AJ2028" i="3"/>
  <c r="S2028" i="3"/>
  <c r="AH2026" i="3"/>
  <c r="BF2026" i="3"/>
  <c r="AU2027" i="3"/>
  <c r="AE2027" i="3"/>
  <c r="O2027" i="3"/>
  <c r="AT2027" i="3"/>
  <c r="AD2027" i="3"/>
  <c r="N2027" i="3"/>
  <c r="AW2027" i="3"/>
  <c r="AG2027" i="3"/>
  <c r="Q2027" i="3"/>
  <c r="T2019" i="3"/>
  <c r="X2019" i="3"/>
  <c r="T2023" i="3"/>
  <c r="BD2027" i="3"/>
  <c r="AH1996" i="3"/>
  <c r="BC1996" i="3"/>
  <c r="K1970" i="3"/>
  <c r="K1823" i="3"/>
  <c r="AS2028" i="3"/>
  <c r="T2028" i="3"/>
  <c r="V2028" i="3"/>
  <c r="N1992" i="3"/>
  <c r="Y1992" i="3"/>
  <c r="AH1992" i="3"/>
  <c r="AO1992" i="3"/>
  <c r="AT1992" i="3"/>
  <c r="AY1992" i="3"/>
  <c r="BE1992" i="3"/>
  <c r="Q1992" i="3"/>
  <c r="Z1992" i="3"/>
  <c r="AK1992" i="3"/>
  <c r="AP1992" i="3"/>
  <c r="AU1992" i="3"/>
  <c r="BA1992" i="3"/>
  <c r="BF1992" i="3"/>
  <c r="AG1992" i="3"/>
  <c r="AS1992" i="3"/>
  <c r="BC1992" i="3"/>
  <c r="R1992" i="3"/>
  <c r="AD1992" i="3"/>
  <c r="AL1992" i="3"/>
  <c r="AQ1992" i="3"/>
  <c r="AW1992" i="3"/>
  <c r="BB1992" i="3"/>
  <c r="BG1992" i="3"/>
  <c r="V1992" i="3"/>
  <c r="AM1992" i="3"/>
  <c r="AX1992" i="3"/>
  <c r="BI1992" i="3"/>
  <c r="U1998" i="3"/>
  <c r="BA1998" i="3"/>
  <c r="AS1996" i="3"/>
  <c r="K1874" i="3"/>
  <c r="AO1983" i="3"/>
  <c r="BH1983" i="3"/>
  <c r="AB1983" i="3"/>
  <c r="AQ1983" i="3"/>
  <c r="BK1990" i="3"/>
  <c r="AV2004" i="3"/>
  <c r="AB2004" i="3"/>
  <c r="O2004" i="3"/>
  <c r="BB2028" i="3"/>
  <c r="AW2026" i="3"/>
  <c r="AG2026" i="3"/>
  <c r="Q2026" i="3"/>
  <c r="AZ2026" i="3"/>
  <c r="AJ2026" i="3"/>
  <c r="T2026" i="3"/>
  <c r="AY2026" i="3"/>
  <c r="AI2026" i="3"/>
  <c r="S2026" i="3"/>
  <c r="AC2028" i="3"/>
  <c r="AY2028" i="3"/>
  <c r="AH2018" i="3"/>
  <c r="AX2024" i="3"/>
  <c r="V2024" i="3"/>
  <c r="BC2027" i="3"/>
  <c r="AM2027" i="3"/>
  <c r="W2027" i="3"/>
  <c r="BB2027" i="3"/>
  <c r="AL2027" i="3"/>
  <c r="V2027" i="3"/>
  <c r="BE2027" i="3"/>
  <c r="AO2027" i="3"/>
  <c r="Y2027" i="3"/>
  <c r="AJ2023" i="3"/>
  <c r="AX1996" i="3"/>
  <c r="X1986" i="3"/>
  <c r="AN1986" i="3"/>
  <c r="BD1986" i="3"/>
  <c r="AG1995" i="3"/>
  <c r="BC1995" i="3"/>
  <c r="L1905" i="3"/>
  <c r="L1870" i="3"/>
  <c r="L1868" i="3"/>
  <c r="L1854" i="3"/>
  <c r="L1852" i="3"/>
  <c r="L1850" i="3"/>
  <c r="L1811" i="3"/>
  <c r="AG1983" i="3"/>
  <c r="AZ1983" i="3"/>
  <c r="T1983" i="3"/>
  <c r="BL1999" i="3"/>
  <c r="M2028" i="3"/>
  <c r="AI2028" i="3"/>
  <c r="M2000" i="3"/>
  <c r="U2000" i="3"/>
  <c r="AO2000" i="3"/>
  <c r="Y2000" i="3"/>
  <c r="AW2000" i="3"/>
  <c r="AG2000" i="3"/>
  <c r="BA2000" i="3"/>
  <c r="Q2000" i="3"/>
  <c r="AK2000" i="3"/>
  <c r="BE2000" i="3"/>
  <c r="BN1996" i="3"/>
  <c r="BN1999" i="3"/>
  <c r="BK1999" i="3"/>
  <c r="Z2022" i="3"/>
  <c r="AP2022" i="3"/>
  <c r="BF2022" i="3"/>
  <c r="AL2022" i="3"/>
  <c r="V2022" i="3"/>
  <c r="BB2022" i="3"/>
  <c r="Z1983" i="3"/>
  <c r="AP1983" i="3"/>
  <c r="BF1983" i="3"/>
  <c r="N1983" i="3"/>
  <c r="AD1983" i="3"/>
  <c r="AT1983" i="3"/>
  <c r="BA1983" i="3"/>
  <c r="AK1983" i="3"/>
  <c r="U1983" i="3"/>
  <c r="BD1983" i="3"/>
  <c r="AN1983" i="3"/>
  <c r="X1983" i="3"/>
  <c r="BC1983" i="3"/>
  <c r="AM1983" i="3"/>
  <c r="W1983" i="3"/>
  <c r="BJ2002" i="3"/>
  <c r="BN1988" i="3"/>
  <c r="BK1988" i="3"/>
  <c r="BD2004" i="3"/>
  <c r="AN2004" i="3"/>
  <c r="X2004" i="3"/>
  <c r="AL2006" i="3"/>
  <c r="BI2006" i="3"/>
  <c r="AS2006" i="3"/>
  <c r="AC2006" i="3"/>
  <c r="BH2006" i="3"/>
  <c r="AR2006" i="3"/>
  <c r="AB2006" i="3"/>
  <c r="BG2006" i="3"/>
  <c r="AQ2006" i="3"/>
  <c r="AA2006" i="3"/>
  <c r="T2006" i="3"/>
  <c r="BN2011" i="3"/>
  <c r="BN2019" i="3"/>
  <c r="BE2022" i="3"/>
  <c r="AO2022" i="3"/>
  <c r="Y2022" i="3"/>
  <c r="BH2022" i="3"/>
  <c r="AR2022" i="3"/>
  <c r="AB2022" i="3"/>
  <c r="BG2022" i="3"/>
  <c r="AQ2022" i="3"/>
  <c r="AA2022" i="3"/>
  <c r="AD2022" i="3"/>
  <c r="AD2028" i="3"/>
  <c r="AX2028" i="3"/>
  <c r="AL2028" i="3"/>
  <c r="BE2028" i="3"/>
  <c r="AO2028" i="3"/>
  <c r="Y2028" i="3"/>
  <c r="AV2028" i="3"/>
  <c r="AF2028" i="3"/>
  <c r="P2028" i="3"/>
  <c r="AU2028" i="3"/>
  <c r="AE2028" i="3"/>
  <c r="O2028" i="3"/>
  <c r="Z2020" i="3"/>
  <c r="AP2020" i="3"/>
  <c r="BF2020" i="3"/>
  <c r="V2020" i="3"/>
  <c r="BB2020" i="3"/>
  <c r="AL2020" i="3"/>
  <c r="R2022" i="3"/>
  <c r="AH2024" i="3"/>
  <c r="AX2026" i="3"/>
  <c r="BB2024" i="3"/>
  <c r="AZ2028" i="3"/>
  <c r="N2020" i="3"/>
  <c r="BN2020" i="3" s="1"/>
  <c r="Z2006" i="3"/>
  <c r="AP2006" i="3"/>
  <c r="BF2006" i="3"/>
  <c r="O2006" i="3"/>
  <c r="AH2006" i="3"/>
  <c r="AX2006" i="3"/>
  <c r="AG2006" i="3"/>
  <c r="AV2006" i="3"/>
  <c r="M2006" i="3"/>
  <c r="AE2006" i="3"/>
  <c r="X2006" i="3"/>
  <c r="BN1987" i="3"/>
  <c r="BK1991" i="3"/>
  <c r="BL1988" i="3"/>
  <c r="BJ2003" i="3"/>
  <c r="BB2006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M2008" i="3"/>
  <c r="Q2008" i="3"/>
  <c r="U2008" i="3"/>
  <c r="Y2008" i="3"/>
  <c r="AC2008" i="3"/>
  <c r="AG2008" i="3"/>
  <c r="AK2008" i="3"/>
  <c r="AO2008" i="3"/>
  <c r="AS2008" i="3"/>
  <c r="AW2008" i="3"/>
  <c r="BA2008" i="3"/>
  <c r="BE2008" i="3"/>
  <c r="BI2008" i="3"/>
  <c r="V2008" i="3"/>
  <c r="AL2008" i="3"/>
  <c r="BB2008" i="3"/>
  <c r="Z2008" i="3"/>
  <c r="AP2008" i="3"/>
  <c r="BF2008" i="3"/>
  <c r="N2008" i="3"/>
  <c r="AD2008" i="3"/>
  <c r="AT2008" i="3"/>
  <c r="R2008" i="3"/>
  <c r="AH2008" i="3"/>
  <c r="AX2008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M2010" i="3"/>
  <c r="Q2010" i="3"/>
  <c r="U2010" i="3"/>
  <c r="Y2010" i="3"/>
  <c r="AC2010" i="3"/>
  <c r="AG2010" i="3"/>
  <c r="AK2010" i="3"/>
  <c r="AO2010" i="3"/>
  <c r="AS2010" i="3"/>
  <c r="AW2010" i="3"/>
  <c r="BA2010" i="3"/>
  <c r="BE2010" i="3"/>
  <c r="BI2010" i="3"/>
  <c r="V2010" i="3"/>
  <c r="AL2010" i="3"/>
  <c r="BB2010" i="3"/>
  <c r="Z2010" i="3"/>
  <c r="AP2010" i="3"/>
  <c r="BF2010" i="3"/>
  <c r="N2010" i="3"/>
  <c r="AD2010" i="3"/>
  <c r="AT2010" i="3"/>
  <c r="R2010" i="3"/>
  <c r="AH2010" i="3"/>
  <c r="AX2010" i="3"/>
  <c r="BL1998" i="3"/>
  <c r="BE2006" i="3"/>
  <c r="AO2006" i="3"/>
  <c r="Y2006" i="3"/>
  <c r="BD2006" i="3"/>
  <c r="AN2006" i="3"/>
  <c r="W2006" i="3"/>
  <c r="BC2006" i="3"/>
  <c r="AM2006" i="3"/>
  <c r="V2006" i="3"/>
  <c r="P2006" i="3"/>
  <c r="BN2012" i="3"/>
  <c r="BL2017" i="3"/>
  <c r="BA2022" i="3"/>
  <c r="AK2022" i="3"/>
  <c r="U2022" i="3"/>
  <c r="BD2022" i="3"/>
  <c r="AN2022" i="3"/>
  <c r="X2022" i="3"/>
  <c r="BC2022" i="3"/>
  <c r="AM2022" i="3"/>
  <c r="W2022" i="3"/>
  <c r="AT2022" i="3"/>
  <c r="BF2028" i="3"/>
  <c r="BH2028" i="3"/>
  <c r="BK2025" i="3"/>
  <c r="BA2028" i="3"/>
  <c r="AK2028" i="3"/>
  <c r="U2028" i="3"/>
  <c r="AR2028" i="3"/>
  <c r="AB2028" i="3"/>
  <c r="BG2028" i="3"/>
  <c r="AQ2028" i="3"/>
  <c r="AA2028" i="3"/>
  <c r="Z2018" i="3"/>
  <c r="AP2018" i="3"/>
  <c r="BF2018" i="3"/>
  <c r="BB2018" i="3"/>
  <c r="V2018" i="3"/>
  <c r="AL2018" i="3"/>
  <c r="AH2022" i="3"/>
  <c r="AD2006" i="3"/>
  <c r="V2026" i="3"/>
  <c r="Z2026" i="3"/>
  <c r="N2018" i="3"/>
  <c r="N2022" i="3"/>
  <c r="BN1990" i="3"/>
  <c r="BM2005" i="3"/>
  <c r="U2006" i="3"/>
  <c r="AW2006" i="3"/>
  <c r="N2006" i="3"/>
  <c r="AF2006" i="3"/>
  <c r="AU2006" i="3"/>
  <c r="BN2009" i="3"/>
  <c r="BK2009" i="3"/>
  <c r="BJ2019" i="3"/>
  <c r="AX1983" i="3"/>
  <c r="AL1983" i="3"/>
  <c r="BI1983" i="3"/>
  <c r="AS1983" i="3"/>
  <c r="AC1983" i="3"/>
  <c r="M1983" i="3"/>
  <c r="AV1983" i="3"/>
  <c r="AF1983" i="3"/>
  <c r="P1983" i="3"/>
  <c r="AU1983" i="3"/>
  <c r="AE1983" i="3"/>
  <c r="O1983" i="3"/>
  <c r="BL1985" i="3"/>
  <c r="BN1995" i="3"/>
  <c r="BK1997" i="3"/>
  <c r="BJ1999" i="3"/>
  <c r="M2004" i="3"/>
  <c r="U2004" i="3"/>
  <c r="AA2004" i="3"/>
  <c r="AG2004" i="3"/>
  <c r="AL2004" i="3"/>
  <c r="AQ2004" i="3"/>
  <c r="AW2004" i="3"/>
  <c r="BB2004" i="3"/>
  <c r="BG2004" i="3"/>
  <c r="N2004" i="3"/>
  <c r="V2004" i="3"/>
  <c r="AC2004" i="3"/>
  <c r="AH2004" i="3"/>
  <c r="AM2004" i="3"/>
  <c r="AS2004" i="3"/>
  <c r="AX2004" i="3"/>
  <c r="BC2004" i="3"/>
  <c r="BI2004" i="3"/>
  <c r="Q2004" i="3"/>
  <c r="Y2004" i="3"/>
  <c r="AD2004" i="3"/>
  <c r="AI2004" i="3"/>
  <c r="AO2004" i="3"/>
  <c r="AT2004" i="3"/>
  <c r="AY2004" i="3"/>
  <c r="BE2004" i="3"/>
  <c r="Z2004" i="3"/>
  <c r="AU2004" i="3"/>
  <c r="AE2004" i="3"/>
  <c r="BA2004" i="3"/>
  <c r="AK2004" i="3"/>
  <c r="BF2004" i="3"/>
  <c r="R2004" i="3"/>
  <c r="AP2004" i="3"/>
  <c r="BL2003" i="3"/>
  <c r="BN2003" i="3"/>
  <c r="BK2003" i="3"/>
  <c r="BN1998" i="3"/>
  <c r="BK1998" i="3"/>
  <c r="BA2006" i="3"/>
  <c r="AK2006" i="3"/>
  <c r="S2006" i="3"/>
  <c r="AZ2006" i="3"/>
  <c r="AJ2006" i="3"/>
  <c r="R2006" i="3"/>
  <c r="AY2006" i="3"/>
  <c r="AI2006" i="3"/>
  <c r="Q2006" i="3"/>
  <c r="BK2015" i="3"/>
  <c r="BN2017" i="3"/>
  <c r="BK2017" i="3"/>
  <c r="AW2022" i="3"/>
  <c r="AG2022" i="3"/>
  <c r="Q2022" i="3"/>
  <c r="AZ2022" i="3"/>
  <c r="AJ2022" i="3"/>
  <c r="T2022" i="3"/>
  <c r="AY2022" i="3"/>
  <c r="AI2022" i="3"/>
  <c r="S2022" i="3"/>
  <c r="BD2028" i="3"/>
  <c r="R2028" i="3"/>
  <c r="AW2028" i="3"/>
  <c r="AG2028" i="3"/>
  <c r="Q2028" i="3"/>
  <c r="AN2028" i="3"/>
  <c r="X2028" i="3"/>
  <c r="BC2028" i="3"/>
  <c r="AM2028" i="3"/>
  <c r="R2018" i="3"/>
  <c r="AH2020" i="3"/>
  <c r="AX2022" i="3"/>
  <c r="BK2016" i="3"/>
  <c r="BN2016" i="3"/>
  <c r="BB2026" i="3"/>
  <c r="AP2026" i="3"/>
  <c r="T1888" i="3"/>
  <c r="K1936" i="3"/>
  <c r="L1931" i="3"/>
  <c r="K1890" i="3"/>
  <c r="K1875" i="3"/>
  <c r="L1865" i="3"/>
  <c r="K1865" i="3"/>
  <c r="K1861" i="3"/>
  <c r="L1856" i="3"/>
  <c r="K1856" i="3"/>
  <c r="K1850" i="3"/>
  <c r="K1919" i="3"/>
  <c r="K1909" i="3"/>
  <c r="K1907" i="3"/>
  <c r="L1880" i="3"/>
  <c r="K1880" i="3"/>
  <c r="AV1880" i="3" s="1"/>
  <c r="L1878" i="3"/>
  <c r="K1878" i="3"/>
  <c r="L1857" i="3"/>
  <c r="N1857" i="3" s="1"/>
  <c r="L1822" i="3"/>
  <c r="K1811" i="3"/>
  <c r="AO1811" i="3" s="1"/>
  <c r="K1809" i="3"/>
  <c r="AJ1809" i="3" s="1"/>
  <c r="K1807" i="3"/>
  <c r="L1932" i="3"/>
  <c r="AM1932" i="3" s="1"/>
  <c r="L1924" i="3"/>
  <c r="L1920" i="3"/>
  <c r="L1912" i="3"/>
  <c r="L1910" i="3"/>
  <c r="AP1910" i="3" s="1"/>
  <c r="L1902" i="3"/>
  <c r="L1900" i="3"/>
  <c r="L1898" i="3"/>
  <c r="L1882" i="3"/>
  <c r="AJ1882" i="3" s="1"/>
  <c r="L1874" i="3"/>
  <c r="L1828" i="3"/>
  <c r="L1816" i="3"/>
  <c r="L1974" i="3"/>
  <c r="K1896" i="3"/>
  <c r="K1893" i="3"/>
  <c r="K1891" i="3"/>
  <c r="L1890" i="3"/>
  <c r="K1876" i="3"/>
  <c r="K1862" i="3"/>
  <c r="K1844" i="3"/>
  <c r="K1842" i="3"/>
  <c r="K1829" i="3"/>
  <c r="L1814" i="3"/>
  <c r="K1814" i="3"/>
  <c r="K1812" i="3"/>
  <c r="L1804" i="3"/>
  <c r="K1804" i="3"/>
  <c r="L1980" i="3"/>
  <c r="L1896" i="3"/>
  <c r="L1893" i="3"/>
  <c r="L1891" i="3"/>
  <c r="L1976" i="3"/>
  <c r="L1972" i="3"/>
  <c r="BB1972" i="3" s="1"/>
  <c r="K1934" i="3"/>
  <c r="AR1934" i="3" s="1"/>
  <c r="K1900" i="3"/>
  <c r="K1897" i="3"/>
  <c r="K1884" i="3"/>
  <c r="AR1884" i="3" s="1"/>
  <c r="L1876" i="3"/>
  <c r="K1871" i="3"/>
  <c r="L1860" i="3"/>
  <c r="K1838" i="3"/>
  <c r="K1836" i="3"/>
  <c r="K1834" i="3"/>
  <c r="L1827" i="3"/>
  <c r="K1827" i="3"/>
  <c r="L1821" i="3"/>
  <c r="L1820" i="3"/>
  <c r="K1820" i="3"/>
  <c r="L1808" i="3"/>
  <c r="K1978" i="3"/>
  <c r="L1936" i="3"/>
  <c r="AA1936" i="3" s="1"/>
  <c r="L1926" i="3"/>
  <c r="K1898" i="3"/>
  <c r="K1830" i="3"/>
  <c r="K1826" i="3"/>
  <c r="K1816" i="3"/>
  <c r="L1815" i="3"/>
  <c r="K1815" i="3"/>
  <c r="L1813" i="3"/>
  <c r="K1813" i="3"/>
  <c r="K1805" i="3"/>
  <c r="L1803" i="3"/>
  <c r="AZ1803" i="3" s="1"/>
  <c r="K1803" i="3"/>
  <c r="K1976" i="3"/>
  <c r="L1975" i="3"/>
  <c r="K1975" i="3"/>
  <c r="K1935" i="3"/>
  <c r="K1933" i="3"/>
  <c r="K1981" i="3"/>
  <c r="AX1981" i="3" s="1"/>
  <c r="K1974" i="3"/>
  <c r="K1973" i="3"/>
  <c r="K1968" i="3"/>
  <c r="K1966" i="3"/>
  <c r="N1966" i="3" s="1"/>
  <c r="K1964" i="3"/>
  <c r="K1962" i="3"/>
  <c r="K1960" i="3"/>
  <c r="K1958" i="3"/>
  <c r="T1958" i="3" s="1"/>
  <c r="K1956" i="3"/>
  <c r="K1954" i="3"/>
  <c r="K1952" i="3"/>
  <c r="K1950" i="3"/>
  <c r="AC1950" i="3" s="1"/>
  <c r="K1948" i="3"/>
  <c r="K1946" i="3"/>
  <c r="K1944" i="3"/>
  <c r="K1942" i="3"/>
  <c r="K1940" i="3"/>
  <c r="K1938" i="3"/>
  <c r="L1933" i="3"/>
  <c r="BH1932" i="3"/>
  <c r="K1930" i="3"/>
  <c r="L1981" i="3"/>
  <c r="K1980" i="3"/>
  <c r="BD1980" i="3" s="1"/>
  <c r="L1979" i="3"/>
  <c r="K1979" i="3"/>
  <c r="K1972" i="3"/>
  <c r="L1971" i="3"/>
  <c r="K1971" i="3"/>
  <c r="L1968" i="3"/>
  <c r="R1968" i="3" s="1"/>
  <c r="L1966" i="3"/>
  <c r="L1964" i="3"/>
  <c r="K1963" i="3"/>
  <c r="L1962" i="3"/>
  <c r="AF1962" i="3" s="1"/>
  <c r="K1961" i="3"/>
  <c r="L1960" i="3"/>
  <c r="K1959" i="3"/>
  <c r="L1958" i="3"/>
  <c r="K1957" i="3"/>
  <c r="L1956" i="3"/>
  <c r="K1955" i="3"/>
  <c r="L1954" i="3"/>
  <c r="U1954" i="3" s="1"/>
  <c r="K1953" i="3"/>
  <c r="L1952" i="3"/>
  <c r="Q1952" i="3" s="1"/>
  <c r="K1951" i="3"/>
  <c r="L1950" i="3"/>
  <c r="K1949" i="3"/>
  <c r="L1948" i="3"/>
  <c r="K1947" i="3"/>
  <c r="L1946" i="3"/>
  <c r="AN1946" i="3" s="1"/>
  <c r="K1945" i="3"/>
  <c r="L1944" i="3"/>
  <c r="K1943" i="3"/>
  <c r="M1888" i="3"/>
  <c r="AB1888" i="3"/>
  <c r="BD1888" i="3"/>
  <c r="P1888" i="3"/>
  <c r="K1924" i="3"/>
  <c r="L1922" i="3"/>
  <c r="K1922" i="3"/>
  <c r="K1921" i="3"/>
  <c r="L1919" i="3"/>
  <c r="AZ1919" i="3" s="1"/>
  <c r="K1912" i="3"/>
  <c r="K1911" i="3"/>
  <c r="L1909" i="3"/>
  <c r="L1907" i="3"/>
  <c r="K1902" i="3"/>
  <c r="K1901" i="3"/>
  <c r="K1899" i="3"/>
  <c r="L1897" i="3"/>
  <c r="L1942" i="3"/>
  <c r="K1941" i="3"/>
  <c r="L1940" i="3"/>
  <c r="K1939" i="3"/>
  <c r="L1938" i="3"/>
  <c r="K1937" i="3"/>
  <c r="L1935" i="3"/>
  <c r="L1930" i="3"/>
  <c r="L1929" i="3"/>
  <c r="L1928" i="3"/>
  <c r="AL1928" i="3" s="1"/>
  <c r="L1927" i="3"/>
  <c r="K1926" i="3"/>
  <c r="K1925" i="3"/>
  <c r="K1923" i="3"/>
  <c r="L1921" i="3"/>
  <c r="L1916" i="3"/>
  <c r="K1916" i="3"/>
  <c r="L1914" i="3"/>
  <c r="K1914" i="3"/>
  <c r="K1913" i="3"/>
  <c r="L1911" i="3"/>
  <c r="L1904" i="3"/>
  <c r="K1904" i="3"/>
  <c r="K1903" i="3"/>
  <c r="L1901" i="3"/>
  <c r="L1899" i="3"/>
  <c r="L1895" i="3"/>
  <c r="L1894" i="3"/>
  <c r="P1884" i="3"/>
  <c r="AV1884" i="3"/>
  <c r="AF1880" i="3"/>
  <c r="BD1880" i="3"/>
  <c r="L1925" i="3"/>
  <c r="L1923" i="3"/>
  <c r="L1918" i="3"/>
  <c r="K1918" i="3"/>
  <c r="K1917" i="3"/>
  <c r="K1915" i="3"/>
  <c r="M1915" i="3" s="1"/>
  <c r="L1913" i="3"/>
  <c r="L1908" i="3"/>
  <c r="K1908" i="3"/>
  <c r="L1906" i="3"/>
  <c r="K1906" i="3"/>
  <c r="K1905" i="3"/>
  <c r="L1903" i="3"/>
  <c r="T1892" i="3"/>
  <c r="BG1892" i="3"/>
  <c r="BA1891" i="3"/>
  <c r="X1888" i="3"/>
  <c r="AZ1882" i="3"/>
  <c r="AB1882" i="3"/>
  <c r="K1895" i="3"/>
  <c r="L1887" i="3"/>
  <c r="K1887" i="3"/>
  <c r="L1879" i="3"/>
  <c r="K1879" i="3"/>
  <c r="L1867" i="3"/>
  <c r="K1867" i="3"/>
  <c r="K1864" i="3"/>
  <c r="L1862" i="3"/>
  <c r="L1859" i="3"/>
  <c r="K1859" i="3"/>
  <c r="AX1857" i="3"/>
  <c r="AS1850" i="3"/>
  <c r="L1842" i="3"/>
  <c r="T1842" i="3" s="1"/>
  <c r="BA1809" i="3"/>
  <c r="AZ1807" i="3"/>
  <c r="K1872" i="3"/>
  <c r="L1869" i="3"/>
  <c r="K1866" i="3"/>
  <c r="L1864" i="3"/>
  <c r="L1861" i="3"/>
  <c r="V1857" i="3"/>
  <c r="AP1857" i="3"/>
  <c r="AC1850" i="3"/>
  <c r="AK1850" i="3"/>
  <c r="AP1815" i="3"/>
  <c r="K1894" i="3"/>
  <c r="L1871" i="3"/>
  <c r="K1870" i="3"/>
  <c r="K1868" i="3"/>
  <c r="L1866" i="3"/>
  <c r="L1863" i="3"/>
  <c r="K1863" i="3"/>
  <c r="K1860" i="3"/>
  <c r="L1858" i="3"/>
  <c r="BF1857" i="3"/>
  <c r="AH1857" i="3"/>
  <c r="U1850" i="3"/>
  <c r="L1844" i="3"/>
  <c r="L1855" i="3"/>
  <c r="K1855" i="3"/>
  <c r="BA1850" i="3"/>
  <c r="M1850" i="3"/>
  <c r="K1846" i="3"/>
  <c r="P1846" i="3" s="1"/>
  <c r="K1843" i="3"/>
  <c r="K1841" i="3"/>
  <c r="L1839" i="3"/>
  <c r="K1839" i="3"/>
  <c r="L1837" i="3"/>
  <c r="K1837" i="3"/>
  <c r="L1835" i="3"/>
  <c r="K1835" i="3"/>
  <c r="L1833" i="3"/>
  <c r="K1833" i="3"/>
  <c r="L1826" i="3"/>
  <c r="L1825" i="3"/>
  <c r="K1825" i="3"/>
  <c r="K1822" i="3"/>
  <c r="K1819" i="3"/>
  <c r="K1858" i="3"/>
  <c r="K1854" i="3"/>
  <c r="K1852" i="3"/>
  <c r="K1848" i="3"/>
  <c r="P1848" i="3" s="1"/>
  <c r="K1845" i="3"/>
  <c r="K1840" i="3"/>
  <c r="L1832" i="3"/>
  <c r="L1831" i="3"/>
  <c r="K1831" i="3"/>
  <c r="L1818" i="3"/>
  <c r="K1808" i="3"/>
  <c r="K1851" i="3"/>
  <c r="K1847" i="3"/>
  <c r="L1838" i="3"/>
  <c r="L1836" i="3"/>
  <c r="L1834" i="3"/>
  <c r="L1830" i="3"/>
  <c r="L1829" i="3"/>
  <c r="L1824" i="3"/>
  <c r="K1821" i="3"/>
  <c r="K1817" i="3"/>
  <c r="K1810" i="3"/>
  <c r="AG1958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AB1970" i="3"/>
  <c r="AO1970" i="3"/>
  <c r="BG1970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AK1969" i="3"/>
  <c r="AS1969" i="3"/>
  <c r="BA1969" i="3"/>
  <c r="BI1969" i="3"/>
  <c r="O1969" i="3"/>
  <c r="S1969" i="3"/>
  <c r="W1969" i="3"/>
  <c r="AA1969" i="3"/>
  <c r="AE1969" i="3"/>
  <c r="AI1969" i="3"/>
  <c r="AM1969" i="3"/>
  <c r="AQ1969" i="3"/>
  <c r="AU1969" i="3"/>
  <c r="AY1969" i="3"/>
  <c r="BC1969" i="3"/>
  <c r="BG1969" i="3"/>
  <c r="M1969" i="3"/>
  <c r="Q1969" i="3"/>
  <c r="U1969" i="3"/>
  <c r="Y1969" i="3"/>
  <c r="AC1969" i="3"/>
  <c r="AG1969" i="3"/>
  <c r="AO1969" i="3"/>
  <c r="AW1969" i="3"/>
  <c r="BE1969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N1967" i="3"/>
  <c r="S1967" i="3"/>
  <c r="Y1967" i="3"/>
  <c r="AD1967" i="3"/>
  <c r="AI1967" i="3"/>
  <c r="AO1967" i="3"/>
  <c r="AT1967" i="3"/>
  <c r="AY1967" i="3"/>
  <c r="BE1967" i="3"/>
  <c r="O1967" i="3"/>
  <c r="U1967" i="3"/>
  <c r="Z1967" i="3"/>
  <c r="AE1967" i="3"/>
  <c r="AK1967" i="3"/>
  <c r="AP1967" i="3"/>
  <c r="AU1967" i="3"/>
  <c r="BA1967" i="3"/>
  <c r="BF1967" i="3"/>
  <c r="AM1967" i="3"/>
  <c r="BC1967" i="3"/>
  <c r="Q1967" i="3"/>
  <c r="V1967" i="3"/>
  <c r="AA1967" i="3"/>
  <c r="AG1967" i="3"/>
  <c r="AL1967" i="3"/>
  <c r="AQ1967" i="3"/>
  <c r="AW1967" i="3"/>
  <c r="BB1967" i="3"/>
  <c r="BG1967" i="3"/>
  <c r="M1967" i="3"/>
  <c r="R1967" i="3"/>
  <c r="W1967" i="3"/>
  <c r="AC1967" i="3"/>
  <c r="AH1967" i="3"/>
  <c r="AS1967" i="3"/>
  <c r="AX1967" i="3"/>
  <c r="BI1967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N1965" i="3"/>
  <c r="S1965" i="3"/>
  <c r="Y1965" i="3"/>
  <c r="AD1965" i="3"/>
  <c r="AI1965" i="3"/>
  <c r="AO1965" i="3"/>
  <c r="AT1965" i="3"/>
  <c r="AY1965" i="3"/>
  <c r="BE1965" i="3"/>
  <c r="R1965" i="3"/>
  <c r="AC1965" i="3"/>
  <c r="AM1965" i="3"/>
  <c r="AX1965" i="3"/>
  <c r="BI1965" i="3"/>
  <c r="O1965" i="3"/>
  <c r="U1965" i="3"/>
  <c r="Z1965" i="3"/>
  <c r="AE1965" i="3"/>
  <c r="AK1965" i="3"/>
  <c r="AP1965" i="3"/>
  <c r="AU1965" i="3"/>
  <c r="BA1965" i="3"/>
  <c r="BF1965" i="3"/>
  <c r="Q1965" i="3"/>
  <c r="V1965" i="3"/>
  <c r="AA1965" i="3"/>
  <c r="AG1965" i="3"/>
  <c r="AL1965" i="3"/>
  <c r="AQ1965" i="3"/>
  <c r="AW1965" i="3"/>
  <c r="BB1965" i="3"/>
  <c r="BG1965" i="3"/>
  <c r="M1965" i="3"/>
  <c r="W1965" i="3"/>
  <c r="AH1965" i="3"/>
  <c r="AS1965" i="3"/>
  <c r="BC1965" i="3"/>
  <c r="X1936" i="3"/>
  <c r="AQ1936" i="3"/>
  <c r="W1936" i="3"/>
  <c r="N1979" i="3"/>
  <c r="AD1979" i="3"/>
  <c r="AH1979" i="3"/>
  <c r="M1979" i="3"/>
  <c r="U1979" i="3"/>
  <c r="AO1979" i="3"/>
  <c r="O1979" i="3"/>
  <c r="S1979" i="3"/>
  <c r="AE1979" i="3"/>
  <c r="AU1979" i="3"/>
  <c r="AY1979" i="3"/>
  <c r="Q1979" i="3"/>
  <c r="BE1979" i="3"/>
  <c r="P1979" i="3"/>
  <c r="AB1979" i="3"/>
  <c r="AR1979" i="3"/>
  <c r="AV1979" i="3"/>
  <c r="BH1979" i="3"/>
  <c r="AN1960" i="3"/>
  <c r="AF1954" i="3"/>
  <c r="AN1954" i="3"/>
  <c r="M1954" i="3"/>
  <c r="AS1954" i="3"/>
  <c r="BA1954" i="3"/>
  <c r="Y1954" i="3"/>
  <c r="BE1954" i="3"/>
  <c r="T1946" i="3"/>
  <c r="X1946" i="3"/>
  <c r="AF1946" i="3"/>
  <c r="BH1946" i="3"/>
  <c r="AN1980" i="3"/>
  <c r="BA1980" i="3"/>
  <c r="Z1980" i="3"/>
  <c r="BD1972" i="3"/>
  <c r="X1962" i="3"/>
  <c r="BD1962" i="3"/>
  <c r="M1962" i="3"/>
  <c r="AK1962" i="3"/>
  <c r="AG1956" i="3"/>
  <c r="AV1950" i="3"/>
  <c r="AO1950" i="3"/>
  <c r="AB1950" i="3"/>
  <c r="AR1948" i="3"/>
  <c r="AB1940" i="3"/>
  <c r="AT1975" i="3"/>
  <c r="Q1975" i="3"/>
  <c r="AK1975" i="3"/>
  <c r="AE1975" i="3"/>
  <c r="AY1975" i="3"/>
  <c r="T1975" i="3"/>
  <c r="AZ1975" i="3"/>
  <c r="R1981" i="3"/>
  <c r="AH1981" i="3"/>
  <c r="Q1981" i="3"/>
  <c r="AG1981" i="3"/>
  <c r="AW1981" i="3"/>
  <c r="AE1981" i="3"/>
  <c r="AU1981" i="3"/>
  <c r="P1981" i="3"/>
  <c r="AV1981" i="3"/>
  <c r="T1974" i="3"/>
  <c r="AI1974" i="3"/>
  <c r="O1974" i="3"/>
  <c r="AM1974" i="3"/>
  <c r="AX1974" i="3"/>
  <c r="Z1973" i="3"/>
  <c r="BF1973" i="3"/>
  <c r="AC1973" i="3"/>
  <c r="BA1973" i="3"/>
  <c r="AE1973" i="3"/>
  <c r="AY1973" i="3"/>
  <c r="P1973" i="3"/>
  <c r="AN1973" i="3"/>
  <c r="BH1973" i="3"/>
  <c r="N1968" i="3"/>
  <c r="V1968" i="3"/>
  <c r="Z1968" i="3"/>
  <c r="AD1968" i="3"/>
  <c r="AL1968" i="3"/>
  <c r="AP1968" i="3"/>
  <c r="AT1968" i="3"/>
  <c r="BB1968" i="3"/>
  <c r="BF1968" i="3"/>
  <c r="M1968" i="3"/>
  <c r="X1968" i="3"/>
  <c r="AC1968" i="3"/>
  <c r="AI1968" i="3"/>
  <c r="AS1968" i="3"/>
  <c r="AY1968" i="3"/>
  <c r="BD1968" i="3"/>
  <c r="O1968" i="3"/>
  <c r="T1968" i="3"/>
  <c r="Y1968" i="3"/>
  <c r="AJ1968" i="3"/>
  <c r="AO1968" i="3"/>
  <c r="AU1968" i="3"/>
  <c r="BE1968" i="3"/>
  <c r="Q1968" i="3"/>
  <c r="W1968" i="3"/>
  <c r="AG1968" i="3"/>
  <c r="AM1968" i="3"/>
  <c r="AR1968" i="3"/>
  <c r="BC1968" i="3"/>
  <c r="BH1968" i="3"/>
  <c r="P1968" i="3"/>
  <c r="AA1968" i="3"/>
  <c r="AF1968" i="3"/>
  <c r="AK1968" i="3"/>
  <c r="AV1968" i="3"/>
  <c r="BA1968" i="3"/>
  <c r="BG1968" i="3"/>
  <c r="R1966" i="3"/>
  <c r="AD1966" i="3"/>
  <c r="AH1966" i="3"/>
  <c r="AX1966" i="3"/>
  <c r="M1966" i="3"/>
  <c r="S1966" i="3"/>
  <c r="AN1966" i="3"/>
  <c r="BD1966" i="3"/>
  <c r="BI1966" i="3"/>
  <c r="AE1966" i="3"/>
  <c r="AU1966" i="3"/>
  <c r="AZ1966" i="3"/>
  <c r="AA1966" i="3"/>
  <c r="AQ1966" i="3"/>
  <c r="AV1966" i="3"/>
  <c r="W1966" i="3"/>
  <c r="AM1966" i="3"/>
  <c r="AR1966" i="3"/>
  <c r="N1964" i="3"/>
  <c r="R1964" i="3"/>
  <c r="V1964" i="3"/>
  <c r="AD1964" i="3"/>
  <c r="AH1964" i="3"/>
  <c r="AL1964" i="3"/>
  <c r="AT1964" i="3"/>
  <c r="AX1964" i="3"/>
  <c r="BB1964" i="3"/>
  <c r="M1964" i="3"/>
  <c r="S1964" i="3"/>
  <c r="X1964" i="3"/>
  <c r="AI1964" i="3"/>
  <c r="AN1964" i="3"/>
  <c r="AS1964" i="3"/>
  <c r="BD1964" i="3"/>
  <c r="BI1964" i="3"/>
  <c r="Q1964" i="3"/>
  <c r="AB1964" i="3"/>
  <c r="AG1964" i="3"/>
  <c r="AM1964" i="3"/>
  <c r="AW1964" i="3"/>
  <c r="BH1964" i="3"/>
  <c r="O1964" i="3"/>
  <c r="Y1964" i="3"/>
  <c r="AE1964" i="3"/>
  <c r="AJ1964" i="3"/>
  <c r="AU1964" i="3"/>
  <c r="AZ1964" i="3"/>
  <c r="BE1964" i="3"/>
  <c r="U1964" i="3"/>
  <c r="AA1964" i="3"/>
  <c r="AF1964" i="3"/>
  <c r="AQ1964" i="3"/>
  <c r="AV1964" i="3"/>
  <c r="BA1964" i="3"/>
  <c r="BC1964" i="3"/>
  <c r="Q1962" i="3"/>
  <c r="Q1960" i="3"/>
  <c r="T1956" i="3"/>
  <c r="T1954" i="3"/>
  <c r="N1933" i="3"/>
  <c r="T1933" i="3"/>
  <c r="Y1933" i="3"/>
  <c r="AD1933" i="3"/>
  <c r="AJ1933" i="3"/>
  <c r="AO1933" i="3"/>
  <c r="AT1933" i="3"/>
  <c r="AZ1933" i="3"/>
  <c r="BE1933" i="3"/>
  <c r="BD1930" i="3"/>
  <c r="AP1930" i="3"/>
  <c r="AB1930" i="3"/>
  <c r="AN1926" i="3"/>
  <c r="Z1926" i="3"/>
  <c r="BF1926" i="3"/>
  <c r="AR1926" i="3"/>
  <c r="M1919" i="3"/>
  <c r="Q1919" i="3"/>
  <c r="U1919" i="3"/>
  <c r="AC1919" i="3"/>
  <c r="AG1919" i="3"/>
  <c r="AK1919" i="3"/>
  <c r="AS1919" i="3"/>
  <c r="AW1919" i="3"/>
  <c r="BA1919" i="3"/>
  <c r="BI1919" i="3"/>
  <c r="N1919" i="3"/>
  <c r="R1919" i="3"/>
  <c r="Z1919" i="3"/>
  <c r="AD1919" i="3"/>
  <c r="AH1919" i="3"/>
  <c r="AP1919" i="3"/>
  <c r="AT1919" i="3"/>
  <c r="AX1919" i="3"/>
  <c r="BF1919" i="3"/>
  <c r="O1919" i="3"/>
  <c r="S1919" i="3"/>
  <c r="AA1919" i="3"/>
  <c r="AE1919" i="3"/>
  <c r="AI1919" i="3"/>
  <c r="AQ1919" i="3"/>
  <c r="AU1919" i="3"/>
  <c r="AY1919" i="3"/>
  <c r="BG1919" i="3"/>
  <c r="X1919" i="3"/>
  <c r="AN1919" i="3"/>
  <c r="AB1919" i="3"/>
  <c r="AR1919" i="3"/>
  <c r="BH1919" i="3"/>
  <c r="AF1919" i="3"/>
  <c r="AV1919" i="3"/>
  <c r="Q1911" i="3"/>
  <c r="AG1911" i="3"/>
  <c r="AW1911" i="3"/>
  <c r="AD1911" i="3"/>
  <c r="AT1911" i="3"/>
  <c r="O1911" i="3"/>
  <c r="AU1911" i="3"/>
  <c r="X1911" i="3"/>
  <c r="AR1911" i="3"/>
  <c r="AO1903" i="3"/>
  <c r="BE1903" i="3"/>
  <c r="V1903" i="3"/>
  <c r="BB1903" i="3"/>
  <c r="W1903" i="3"/>
  <c r="AM1903" i="3"/>
  <c r="BD1903" i="3"/>
  <c r="P1903" i="3"/>
  <c r="AF1803" i="3"/>
  <c r="AI1803" i="3"/>
  <c r="BD1803" i="3"/>
  <c r="L1963" i="3"/>
  <c r="T1963" i="3" s="1"/>
  <c r="AZ1962" i="3"/>
  <c r="AR1962" i="3"/>
  <c r="AJ1962" i="3"/>
  <c r="T1962" i="3"/>
  <c r="L1961" i="3"/>
  <c r="BH1960" i="3"/>
  <c r="AZ1960" i="3"/>
  <c r="AR1960" i="3"/>
  <c r="AJ1960" i="3"/>
  <c r="AB1960" i="3"/>
  <c r="T1960" i="3"/>
  <c r="L1959" i="3"/>
  <c r="X1959" i="3" s="1"/>
  <c r="BH1958" i="3"/>
  <c r="AR1958" i="3"/>
  <c r="AB1958" i="3"/>
  <c r="L1957" i="3"/>
  <c r="BH1956" i="3"/>
  <c r="AR1956" i="3"/>
  <c r="AJ1956" i="3"/>
  <c r="AB1956" i="3"/>
  <c r="L1955" i="3"/>
  <c r="AB1955" i="3" s="1"/>
  <c r="BH1954" i="3"/>
  <c r="AZ1954" i="3"/>
  <c r="AR1954" i="3"/>
  <c r="AB1954" i="3"/>
  <c r="L1953" i="3"/>
  <c r="L1951" i="3"/>
  <c r="AB1951" i="3" s="1"/>
  <c r="L1949" i="3"/>
  <c r="N1935" i="3"/>
  <c r="T1935" i="3"/>
  <c r="Y1935" i="3"/>
  <c r="AJ1935" i="3"/>
  <c r="AO1935" i="3"/>
  <c r="AT1935" i="3"/>
  <c r="BE1935" i="3"/>
  <c r="BD1933" i="3"/>
  <c r="AH1933" i="3"/>
  <c r="M1933" i="3"/>
  <c r="AT1926" i="3"/>
  <c r="AK1925" i="3"/>
  <c r="BA1925" i="3"/>
  <c r="AX1925" i="3"/>
  <c r="S1925" i="3"/>
  <c r="AI1925" i="3"/>
  <c r="BH1925" i="3"/>
  <c r="T1921" i="3"/>
  <c r="AJ1919" i="3"/>
  <c r="Q1917" i="3"/>
  <c r="AK1917" i="3"/>
  <c r="BE1917" i="3"/>
  <c r="AD1917" i="3"/>
  <c r="AX1917" i="3"/>
  <c r="W1917" i="3"/>
  <c r="AU1917" i="3"/>
  <c r="AN1917" i="3"/>
  <c r="P1917" i="3"/>
  <c r="M1909" i="3"/>
  <c r="Q1909" i="3"/>
  <c r="Y1909" i="3"/>
  <c r="AC1909" i="3"/>
  <c r="AG1909" i="3"/>
  <c r="AO1909" i="3"/>
  <c r="AS1909" i="3"/>
  <c r="AW1909" i="3"/>
  <c r="BE1909" i="3"/>
  <c r="BI1909" i="3"/>
  <c r="N1909" i="3"/>
  <c r="V1909" i="3"/>
  <c r="Z1909" i="3"/>
  <c r="AD1909" i="3"/>
  <c r="AL1909" i="3"/>
  <c r="AP1909" i="3"/>
  <c r="AT1909" i="3"/>
  <c r="BB1909" i="3"/>
  <c r="BF1909" i="3"/>
  <c r="O1909" i="3"/>
  <c r="W1909" i="3"/>
  <c r="AA1909" i="3"/>
  <c r="AE1909" i="3"/>
  <c r="AM1909" i="3"/>
  <c r="AQ1909" i="3"/>
  <c r="AU1909" i="3"/>
  <c r="BC1909" i="3"/>
  <c r="BG1909" i="3"/>
  <c r="X1909" i="3"/>
  <c r="BD1909" i="3"/>
  <c r="AB1909" i="3"/>
  <c r="AR1909" i="3"/>
  <c r="P1909" i="3"/>
  <c r="AF1909" i="3"/>
  <c r="AV1909" i="3"/>
  <c r="U1901" i="3"/>
  <c r="AK1901" i="3"/>
  <c r="BA1901" i="3"/>
  <c r="R1901" i="3"/>
  <c r="AH1901" i="3"/>
  <c r="AX1901" i="3"/>
  <c r="S1901" i="3"/>
  <c r="AI1901" i="3"/>
  <c r="AY1901" i="3"/>
  <c r="AN1901" i="3"/>
  <c r="BH1901" i="3"/>
  <c r="O1878" i="3"/>
  <c r="S1878" i="3"/>
  <c r="W1878" i="3"/>
  <c r="AE1878" i="3"/>
  <c r="AI1878" i="3"/>
  <c r="AM1878" i="3"/>
  <c r="AU1878" i="3"/>
  <c r="AY1878" i="3"/>
  <c r="BC1878" i="3"/>
  <c r="P1878" i="3"/>
  <c r="AF1878" i="3"/>
  <c r="AV1878" i="3"/>
  <c r="AJ1878" i="3"/>
  <c r="AZ1878" i="3"/>
  <c r="X1878" i="3"/>
  <c r="AN1878" i="3"/>
  <c r="BD1878" i="3"/>
  <c r="AB1878" i="3"/>
  <c r="AR1878" i="3"/>
  <c r="BH1878" i="3"/>
  <c r="BI1933" i="3"/>
  <c r="AN1933" i="3"/>
  <c r="R1933" i="3"/>
  <c r="BE1962" i="3"/>
  <c r="AW1962" i="3"/>
  <c r="AO1962" i="3"/>
  <c r="AG1962" i="3"/>
  <c r="Y1962" i="3"/>
  <c r="BE1960" i="3"/>
  <c r="AW1960" i="3"/>
  <c r="AO1960" i="3"/>
  <c r="AG1960" i="3"/>
  <c r="Y1960" i="3"/>
  <c r="BD1935" i="3"/>
  <c r="AH1935" i="3"/>
  <c r="M1935" i="3"/>
  <c r="AX1933" i="3"/>
  <c r="AC1933" i="3"/>
  <c r="N1932" i="3"/>
  <c r="S1932" i="3"/>
  <c r="X1932" i="3"/>
  <c r="AD1932" i="3"/>
  <c r="AI1932" i="3"/>
  <c r="AN1932" i="3"/>
  <c r="AT1932" i="3"/>
  <c r="AY1932" i="3"/>
  <c r="BD1932" i="3"/>
  <c r="P1932" i="3"/>
  <c r="V1932" i="3"/>
  <c r="AA1932" i="3"/>
  <c r="AF1932" i="3"/>
  <c r="AL1932" i="3"/>
  <c r="AQ1932" i="3"/>
  <c r="AV1932" i="3"/>
  <c r="BB1932" i="3"/>
  <c r="BG1932" i="3"/>
  <c r="P1928" i="3"/>
  <c r="X1928" i="3"/>
  <c r="AF1928" i="3"/>
  <c r="AN1928" i="3"/>
  <c r="AV1928" i="3"/>
  <c r="BD1928" i="3"/>
  <c r="R1928" i="3"/>
  <c r="Z1928" i="3"/>
  <c r="AH1928" i="3"/>
  <c r="AP1928" i="3"/>
  <c r="AX1928" i="3"/>
  <c r="BF1928" i="3"/>
  <c r="T1928" i="3"/>
  <c r="AB1928" i="3"/>
  <c r="AJ1928" i="3"/>
  <c r="AR1928" i="3"/>
  <c r="AZ1928" i="3"/>
  <c r="BH1928" i="3"/>
  <c r="U1923" i="3"/>
  <c r="AK1923" i="3"/>
  <c r="BA1923" i="3"/>
  <c r="R1923" i="3"/>
  <c r="AH1923" i="3"/>
  <c r="AX1923" i="3"/>
  <c r="S1923" i="3"/>
  <c r="AI1923" i="3"/>
  <c r="AY1923" i="3"/>
  <c r="AN1923" i="3"/>
  <c r="BH1923" i="3"/>
  <c r="T1919" i="3"/>
  <c r="U1915" i="3"/>
  <c r="AK1915" i="3"/>
  <c r="BA1915" i="3"/>
  <c r="R1915" i="3"/>
  <c r="AH1915" i="3"/>
  <c r="AX1915" i="3"/>
  <c r="S1915" i="3"/>
  <c r="AI1915" i="3"/>
  <c r="AY1915" i="3"/>
  <c r="AN1915" i="3"/>
  <c r="BH1915" i="3"/>
  <c r="AJ1909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N1907" i="3"/>
  <c r="R1907" i="3"/>
  <c r="V1907" i="3"/>
  <c r="Z1907" i="3"/>
  <c r="AD1907" i="3"/>
  <c r="AH1907" i="3"/>
  <c r="AL1907" i="3"/>
  <c r="AP1907" i="3"/>
  <c r="AT1907" i="3"/>
  <c r="AX1907" i="3"/>
  <c r="BB1907" i="3"/>
  <c r="BF1907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X1907" i="3"/>
  <c r="AN1907" i="3"/>
  <c r="BD1907" i="3"/>
  <c r="AB1907" i="3"/>
  <c r="AR1907" i="3"/>
  <c r="BH1907" i="3"/>
  <c r="P1907" i="3"/>
  <c r="AF1907" i="3"/>
  <c r="AV1907" i="3"/>
  <c r="T1903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O1899" i="3"/>
  <c r="S1899" i="3"/>
  <c r="W1899" i="3"/>
  <c r="AA1899" i="3"/>
  <c r="AE1899" i="3"/>
  <c r="AI1899" i="3"/>
  <c r="AM1899" i="3"/>
  <c r="AQ1899" i="3"/>
  <c r="AU1899" i="3"/>
  <c r="AY1899" i="3"/>
  <c r="BC1899" i="3"/>
  <c r="BG1899" i="3"/>
  <c r="X1899" i="3"/>
  <c r="AN1899" i="3"/>
  <c r="BD1899" i="3"/>
  <c r="AB1899" i="3"/>
  <c r="AR1899" i="3"/>
  <c r="BH1899" i="3"/>
  <c r="P1899" i="3"/>
  <c r="AF1899" i="3"/>
  <c r="AV189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AF1886" i="3"/>
  <c r="AV1886" i="3"/>
  <c r="T1886" i="3"/>
  <c r="AJ1886" i="3"/>
  <c r="AZ1886" i="3"/>
  <c r="X1886" i="3"/>
  <c r="AN1886" i="3"/>
  <c r="BD1886" i="3"/>
  <c r="AB1886" i="3"/>
  <c r="AR1886" i="3"/>
  <c r="BH1886" i="3"/>
  <c r="N1962" i="3"/>
  <c r="R1962" i="3"/>
  <c r="V1962" i="3"/>
  <c r="Z1962" i="3"/>
  <c r="AD1962" i="3"/>
  <c r="AH1962" i="3"/>
  <c r="AL1962" i="3"/>
  <c r="AP1962" i="3"/>
  <c r="AT1962" i="3"/>
  <c r="AX1962" i="3"/>
  <c r="BB1962" i="3"/>
  <c r="BF1962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N1958" i="3"/>
  <c r="R1958" i="3"/>
  <c r="V1958" i="3"/>
  <c r="Z1958" i="3"/>
  <c r="AD1958" i="3"/>
  <c r="AH1958" i="3"/>
  <c r="AL1958" i="3"/>
  <c r="AP1958" i="3"/>
  <c r="AT1958" i="3"/>
  <c r="AX1958" i="3"/>
  <c r="BB1958" i="3"/>
  <c r="BF1958" i="3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N1956" i="3"/>
  <c r="R1956" i="3"/>
  <c r="V1956" i="3"/>
  <c r="Z1956" i="3"/>
  <c r="AD1956" i="3"/>
  <c r="AH1956" i="3"/>
  <c r="AL1956" i="3"/>
  <c r="AP1956" i="3"/>
  <c r="AT1956" i="3"/>
  <c r="AX1956" i="3"/>
  <c r="BB1956" i="3"/>
  <c r="BF1956" i="3"/>
  <c r="O1956" i="3"/>
  <c r="S1956" i="3"/>
  <c r="W1956" i="3"/>
  <c r="AA1956" i="3"/>
  <c r="AE1956" i="3"/>
  <c r="AI1956" i="3"/>
  <c r="AM1956" i="3"/>
  <c r="AQ1956" i="3"/>
  <c r="AU1956" i="3"/>
  <c r="AY1956" i="3"/>
  <c r="BC1956" i="3"/>
  <c r="BG1956" i="3"/>
  <c r="N1954" i="3"/>
  <c r="R1954" i="3"/>
  <c r="V1954" i="3"/>
  <c r="Z1954" i="3"/>
  <c r="AD1954" i="3"/>
  <c r="AH1954" i="3"/>
  <c r="AL1954" i="3"/>
  <c r="AP1954" i="3"/>
  <c r="AT1954" i="3"/>
  <c r="AX1954" i="3"/>
  <c r="BB1954" i="3"/>
  <c r="BF1954" i="3"/>
  <c r="O1954" i="3"/>
  <c r="S1954" i="3"/>
  <c r="W1954" i="3"/>
  <c r="AA1954" i="3"/>
  <c r="AE1954" i="3"/>
  <c r="AI1954" i="3"/>
  <c r="AM1954" i="3"/>
  <c r="AQ1954" i="3"/>
  <c r="AU1954" i="3"/>
  <c r="AY1954" i="3"/>
  <c r="BC1954" i="3"/>
  <c r="BG1954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N1950" i="3"/>
  <c r="R1950" i="3"/>
  <c r="V1950" i="3"/>
  <c r="Z1950" i="3"/>
  <c r="AD1950" i="3"/>
  <c r="AH1950" i="3"/>
  <c r="AL1950" i="3"/>
  <c r="AP1950" i="3"/>
  <c r="AT1950" i="3"/>
  <c r="AX1950" i="3"/>
  <c r="BB1950" i="3"/>
  <c r="BF1950" i="3"/>
  <c r="O1950" i="3"/>
  <c r="S1950" i="3"/>
  <c r="W1950" i="3"/>
  <c r="AA1950" i="3"/>
  <c r="AE1950" i="3"/>
  <c r="AI1950" i="3"/>
  <c r="AM1950" i="3"/>
  <c r="AQ1950" i="3"/>
  <c r="AU1950" i="3"/>
  <c r="AY1950" i="3"/>
  <c r="BC1950" i="3"/>
  <c r="BG1950" i="3"/>
  <c r="N1948" i="3"/>
  <c r="R1948" i="3"/>
  <c r="V1948" i="3"/>
  <c r="Z1948" i="3"/>
  <c r="AD1948" i="3"/>
  <c r="AH1948" i="3"/>
  <c r="AL1948" i="3"/>
  <c r="AP1948" i="3"/>
  <c r="AT1948" i="3"/>
  <c r="AX1948" i="3"/>
  <c r="BB1948" i="3"/>
  <c r="BF1948" i="3"/>
  <c r="O1948" i="3"/>
  <c r="S1948" i="3"/>
  <c r="W1948" i="3"/>
  <c r="AA1948" i="3"/>
  <c r="AE1948" i="3"/>
  <c r="AI1948" i="3"/>
  <c r="AM1948" i="3"/>
  <c r="AQ1948" i="3"/>
  <c r="AU1948" i="3"/>
  <c r="AY1948" i="3"/>
  <c r="BC1948" i="3"/>
  <c r="BG1948" i="3"/>
  <c r="L1947" i="3"/>
  <c r="AU1947" i="3" s="1"/>
  <c r="M1946" i="3"/>
  <c r="Q1946" i="3"/>
  <c r="U1946" i="3"/>
  <c r="Y1946" i="3"/>
  <c r="AC1946" i="3"/>
  <c r="AG1946" i="3"/>
  <c r="AK1946" i="3"/>
  <c r="AO1946" i="3"/>
  <c r="AS1946" i="3"/>
  <c r="AW1946" i="3"/>
  <c r="BA1946" i="3"/>
  <c r="BE1946" i="3"/>
  <c r="BI1946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O1946" i="3"/>
  <c r="S1946" i="3"/>
  <c r="W1946" i="3"/>
  <c r="AA1946" i="3"/>
  <c r="AE1946" i="3"/>
  <c r="AI1946" i="3"/>
  <c r="AM1946" i="3"/>
  <c r="AQ1946" i="3"/>
  <c r="AU1946" i="3"/>
  <c r="AY1946" i="3"/>
  <c r="BC1946" i="3"/>
  <c r="BG1946" i="3"/>
  <c r="L1945" i="3"/>
  <c r="M1944" i="3"/>
  <c r="Q1944" i="3"/>
  <c r="U1944" i="3"/>
  <c r="Y1944" i="3"/>
  <c r="AC1944" i="3"/>
  <c r="AG1944" i="3"/>
  <c r="AK1944" i="3"/>
  <c r="AO1944" i="3"/>
  <c r="AS1944" i="3"/>
  <c r="AW1944" i="3"/>
  <c r="BA1944" i="3"/>
  <c r="BE1944" i="3"/>
  <c r="BI1944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L1943" i="3"/>
  <c r="AN1943" i="3" s="1"/>
  <c r="Q1942" i="3"/>
  <c r="AG1942" i="3"/>
  <c r="AW1942" i="3"/>
  <c r="N1942" i="3"/>
  <c r="AD1942" i="3"/>
  <c r="AT1942" i="3"/>
  <c r="O1942" i="3"/>
  <c r="AE1942" i="3"/>
  <c r="AU1942" i="3"/>
  <c r="L1941" i="3"/>
  <c r="N1941" i="3" s="1"/>
  <c r="M1940" i="3"/>
  <c r="Q1940" i="3"/>
  <c r="U1940" i="3"/>
  <c r="Y1940" i="3"/>
  <c r="AC1940" i="3"/>
  <c r="AG1940" i="3"/>
  <c r="AK1940" i="3"/>
  <c r="AO1940" i="3"/>
  <c r="AS1940" i="3"/>
  <c r="AW1940" i="3"/>
  <c r="BA1940" i="3"/>
  <c r="BE1940" i="3"/>
  <c r="BI1940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L1939" i="3"/>
  <c r="N1939" i="3" s="1"/>
  <c r="M1938" i="3"/>
  <c r="AC1938" i="3"/>
  <c r="AS1938" i="3"/>
  <c r="BI1938" i="3"/>
  <c r="Z1938" i="3"/>
  <c r="AP1938" i="3"/>
  <c r="BF1938" i="3"/>
  <c r="AA1938" i="3"/>
  <c r="AQ1938" i="3"/>
  <c r="BG1938" i="3"/>
  <c r="L1937" i="3"/>
  <c r="AX1935" i="3"/>
  <c r="AC1935" i="3"/>
  <c r="N1934" i="3"/>
  <c r="S1934" i="3"/>
  <c r="X1934" i="3"/>
  <c r="AD1934" i="3"/>
  <c r="AI1934" i="3"/>
  <c r="AN1934" i="3"/>
  <c r="AT1934" i="3"/>
  <c r="AY1934" i="3"/>
  <c r="BD1934" i="3"/>
  <c r="P1934" i="3"/>
  <c r="V1934" i="3"/>
  <c r="AA1934" i="3"/>
  <c r="AF1934" i="3"/>
  <c r="AL1934" i="3"/>
  <c r="AQ1934" i="3"/>
  <c r="AV1934" i="3"/>
  <c r="BB1934" i="3"/>
  <c r="BG1934" i="3"/>
  <c r="AS1933" i="3"/>
  <c r="X1933" i="3"/>
  <c r="P1933" i="3"/>
  <c r="AX1932" i="3"/>
  <c r="AB1932" i="3"/>
  <c r="AT1928" i="3"/>
  <c r="N1928" i="3"/>
  <c r="T1925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N1921" i="3"/>
  <c r="R1921" i="3"/>
  <c r="V1921" i="3"/>
  <c r="Z1921" i="3"/>
  <c r="AD1921" i="3"/>
  <c r="AH1921" i="3"/>
  <c r="AL1921" i="3"/>
  <c r="AP1921" i="3"/>
  <c r="AT1921" i="3"/>
  <c r="AX1921" i="3"/>
  <c r="BB1921" i="3"/>
  <c r="BF1921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X1921" i="3"/>
  <c r="AN1921" i="3"/>
  <c r="BD1921" i="3"/>
  <c r="AB1921" i="3"/>
  <c r="AR1921" i="3"/>
  <c r="BH1921" i="3"/>
  <c r="P1921" i="3"/>
  <c r="AF1921" i="3"/>
  <c r="AV1921" i="3"/>
  <c r="M1913" i="3"/>
  <c r="AC1913" i="3"/>
  <c r="AS1913" i="3"/>
  <c r="BI1913" i="3"/>
  <c r="Z1913" i="3"/>
  <c r="AP1913" i="3"/>
  <c r="BF1913" i="3"/>
  <c r="AA1913" i="3"/>
  <c r="AQ1913" i="3"/>
  <c r="BG1913" i="3"/>
  <c r="AB1913" i="3"/>
  <c r="AF1913" i="3"/>
  <c r="T1909" i="3"/>
  <c r="AJ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O1905" i="3"/>
  <c r="S1905" i="3"/>
  <c r="W1905" i="3"/>
  <c r="AA1905" i="3"/>
  <c r="AE1905" i="3"/>
  <c r="AI1905" i="3"/>
  <c r="AM1905" i="3"/>
  <c r="AQ1905" i="3"/>
  <c r="AU1905" i="3"/>
  <c r="AY1905" i="3"/>
  <c r="BC1905" i="3"/>
  <c r="BG1905" i="3"/>
  <c r="X1905" i="3"/>
  <c r="AN1905" i="3"/>
  <c r="BD1905" i="3"/>
  <c r="AB1905" i="3"/>
  <c r="AR1905" i="3"/>
  <c r="BH1905" i="3"/>
  <c r="P1905" i="3"/>
  <c r="AF1905" i="3"/>
  <c r="AV1905" i="3"/>
  <c r="T1901" i="3"/>
  <c r="AJ1899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O1897" i="3"/>
  <c r="S1897" i="3"/>
  <c r="W1897" i="3"/>
  <c r="AA1897" i="3"/>
  <c r="AE1897" i="3"/>
  <c r="AI1897" i="3"/>
  <c r="AM1897" i="3"/>
  <c r="AQ1897" i="3"/>
  <c r="AU1897" i="3"/>
  <c r="AY1897" i="3"/>
  <c r="BC1897" i="3"/>
  <c r="BG1897" i="3"/>
  <c r="X1897" i="3"/>
  <c r="AN1897" i="3"/>
  <c r="BD1897" i="3"/>
  <c r="AB1897" i="3"/>
  <c r="AR1897" i="3"/>
  <c r="BH1897" i="3"/>
  <c r="P1897" i="3"/>
  <c r="AF1897" i="3"/>
  <c r="AV1897" i="3"/>
  <c r="M1936" i="3"/>
  <c r="Q1936" i="3"/>
  <c r="U1936" i="3"/>
  <c r="Y1936" i="3"/>
  <c r="BH1935" i="3"/>
  <c r="BB1935" i="3"/>
  <c r="AW1935" i="3"/>
  <c r="AR1935" i="3"/>
  <c r="AL1935" i="3"/>
  <c r="AG1935" i="3"/>
  <c r="AB1935" i="3"/>
  <c r="V1935" i="3"/>
  <c r="Q1935" i="3"/>
  <c r="M1934" i="3"/>
  <c r="Q1934" i="3"/>
  <c r="U1934" i="3"/>
  <c r="Y1934" i="3"/>
  <c r="AC1934" i="3"/>
  <c r="AG1934" i="3"/>
  <c r="AK1934" i="3"/>
  <c r="AO1934" i="3"/>
  <c r="AS1934" i="3"/>
  <c r="AW1934" i="3"/>
  <c r="BA1934" i="3"/>
  <c r="BE1934" i="3"/>
  <c r="BI1934" i="3"/>
  <c r="BH1933" i="3"/>
  <c r="BB1933" i="3"/>
  <c r="AW1933" i="3"/>
  <c r="AR1933" i="3"/>
  <c r="AL1933" i="3"/>
  <c r="AG1933" i="3"/>
  <c r="AB1933" i="3"/>
  <c r="V1933" i="3"/>
  <c r="Q1933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K1931" i="3"/>
  <c r="K1929" i="3"/>
  <c r="K1927" i="3"/>
  <c r="AX1924" i="3"/>
  <c r="AH1924" i="3"/>
  <c r="R1924" i="3"/>
  <c r="AX1922" i="3"/>
  <c r="AH1922" i="3"/>
  <c r="R1922" i="3"/>
  <c r="AX1920" i="3"/>
  <c r="AH1920" i="3"/>
  <c r="R1920" i="3"/>
  <c r="AX1918" i="3"/>
  <c r="AH1918" i="3"/>
  <c r="R1918" i="3"/>
  <c r="AX1914" i="3"/>
  <c r="AH1914" i="3"/>
  <c r="R1914" i="3"/>
  <c r="AX1912" i="3"/>
  <c r="AH1912" i="3"/>
  <c r="R1912" i="3"/>
  <c r="AX1910" i="3"/>
  <c r="AH1910" i="3"/>
  <c r="R1910" i="3"/>
  <c r="AX1908" i="3"/>
  <c r="AH1908" i="3"/>
  <c r="R1908" i="3"/>
  <c r="R1906" i="3"/>
  <c r="AX1904" i="3"/>
  <c r="AH1904" i="3"/>
  <c r="R1904" i="3"/>
  <c r="AX1902" i="3"/>
  <c r="AH1902" i="3"/>
  <c r="R1902" i="3"/>
  <c r="AX1898" i="3"/>
  <c r="AH1898" i="3"/>
  <c r="R1898" i="3"/>
  <c r="BE1895" i="3"/>
  <c r="AI1895" i="3"/>
  <c r="BF1936" i="3"/>
  <c r="BB1936" i="3"/>
  <c r="AX1936" i="3"/>
  <c r="AT1936" i="3"/>
  <c r="AP1936" i="3"/>
  <c r="AL1936" i="3"/>
  <c r="AH1936" i="3"/>
  <c r="AD1936" i="3"/>
  <c r="Z1936" i="3"/>
  <c r="T1936" i="3"/>
  <c r="O1936" i="3"/>
  <c r="BF1935" i="3"/>
  <c r="BA1935" i="3"/>
  <c r="AV1935" i="3"/>
  <c r="AP1935" i="3"/>
  <c r="AK1935" i="3"/>
  <c r="AF1935" i="3"/>
  <c r="Z1935" i="3"/>
  <c r="U1935" i="3"/>
  <c r="BF1934" i="3"/>
  <c r="AZ1934" i="3"/>
  <c r="AU1934" i="3"/>
  <c r="AP1934" i="3"/>
  <c r="AJ1934" i="3"/>
  <c r="AE1934" i="3"/>
  <c r="Z1934" i="3"/>
  <c r="T1934" i="3"/>
  <c r="O1934" i="3"/>
  <c r="BF1933" i="3"/>
  <c r="BA1933" i="3"/>
  <c r="AV1933" i="3"/>
  <c r="AP1933" i="3"/>
  <c r="AK1933" i="3"/>
  <c r="AF1933" i="3"/>
  <c r="Z1933" i="3"/>
  <c r="U1933" i="3"/>
  <c r="BF1932" i="3"/>
  <c r="AZ1932" i="3"/>
  <c r="AU1932" i="3"/>
  <c r="AP1932" i="3"/>
  <c r="AJ1932" i="3"/>
  <c r="AE1932" i="3"/>
  <c r="Z1932" i="3"/>
  <c r="T1932" i="3"/>
  <c r="O1932" i="3"/>
  <c r="O1930" i="3"/>
  <c r="AE1930" i="3"/>
  <c r="AU1930" i="3"/>
  <c r="M1930" i="3"/>
  <c r="AC1930" i="3"/>
  <c r="AS1930" i="3"/>
  <c r="BI1930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W1926" i="3"/>
  <c r="AM1926" i="3"/>
  <c r="BC1926" i="3"/>
  <c r="U1926" i="3"/>
  <c r="AK1926" i="3"/>
  <c r="BA1926" i="3"/>
  <c r="AT1924" i="3"/>
  <c r="AD1924" i="3"/>
  <c r="AT1922" i="3"/>
  <c r="AD1922" i="3"/>
  <c r="AT1920" i="3"/>
  <c r="AD1920" i="3"/>
  <c r="AT1918" i="3"/>
  <c r="AD1918" i="3"/>
  <c r="AT1914" i="3"/>
  <c r="AD1914" i="3"/>
  <c r="AT1912" i="3"/>
  <c r="AD1912" i="3"/>
  <c r="AT1910" i="3"/>
  <c r="AD1910" i="3"/>
  <c r="AT1908" i="3"/>
  <c r="AD1908" i="3"/>
  <c r="AD1906" i="3"/>
  <c r="AT1904" i="3"/>
  <c r="AD1904" i="3"/>
  <c r="AT1902" i="3"/>
  <c r="AD1902" i="3"/>
  <c r="AT1898" i="3"/>
  <c r="AD1898" i="3"/>
  <c r="AY1894" i="3"/>
  <c r="AY1893" i="3"/>
  <c r="O1935" i="3"/>
  <c r="S1935" i="3"/>
  <c r="W1935" i="3"/>
  <c r="AA1935" i="3"/>
  <c r="AE1935" i="3"/>
  <c r="AI1935" i="3"/>
  <c r="AM1935" i="3"/>
  <c r="AQ1935" i="3"/>
  <c r="AU1935" i="3"/>
  <c r="AY1935" i="3"/>
  <c r="BC1935" i="3"/>
  <c r="BG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O1924" i="3"/>
  <c r="S1924" i="3"/>
  <c r="W1924" i="3"/>
  <c r="AA1924" i="3"/>
  <c r="AE1924" i="3"/>
  <c r="AI1924" i="3"/>
  <c r="AM1924" i="3"/>
  <c r="AQ1924" i="3"/>
  <c r="AU1924" i="3"/>
  <c r="AY1924" i="3"/>
  <c r="BC1924" i="3"/>
  <c r="BG1924" i="3"/>
  <c r="P1924" i="3"/>
  <c r="T1924" i="3"/>
  <c r="X1924" i="3"/>
  <c r="AB1924" i="3"/>
  <c r="AF1924" i="3"/>
  <c r="AJ1924" i="3"/>
  <c r="AN1924" i="3"/>
  <c r="AR1924" i="3"/>
  <c r="AV1924" i="3"/>
  <c r="AZ1924" i="3"/>
  <c r="BD1924" i="3"/>
  <c r="BH1924" i="3"/>
  <c r="M1924" i="3"/>
  <c r="Q1924" i="3"/>
  <c r="U1924" i="3"/>
  <c r="Y1924" i="3"/>
  <c r="AC1924" i="3"/>
  <c r="AG1924" i="3"/>
  <c r="AK1924" i="3"/>
  <c r="AO1924" i="3"/>
  <c r="AS1924" i="3"/>
  <c r="AW1924" i="3"/>
  <c r="BA1924" i="3"/>
  <c r="BE1924" i="3"/>
  <c r="BI1924" i="3"/>
  <c r="O1922" i="3"/>
  <c r="S1922" i="3"/>
  <c r="W1922" i="3"/>
  <c r="AA1922" i="3"/>
  <c r="AE1922" i="3"/>
  <c r="AI1922" i="3"/>
  <c r="AM1922" i="3"/>
  <c r="AQ1922" i="3"/>
  <c r="AU1922" i="3"/>
  <c r="AY1922" i="3"/>
  <c r="BC1922" i="3"/>
  <c r="BG1922" i="3"/>
  <c r="P1922" i="3"/>
  <c r="T1922" i="3"/>
  <c r="X1922" i="3"/>
  <c r="AB1922" i="3"/>
  <c r="AF1922" i="3"/>
  <c r="AJ1922" i="3"/>
  <c r="AN1922" i="3"/>
  <c r="AR1922" i="3"/>
  <c r="AV1922" i="3"/>
  <c r="AZ1922" i="3"/>
  <c r="BD1922" i="3"/>
  <c r="BH1922" i="3"/>
  <c r="M1922" i="3"/>
  <c r="Q1922" i="3"/>
  <c r="U1922" i="3"/>
  <c r="Y1922" i="3"/>
  <c r="AC1922" i="3"/>
  <c r="AG1922" i="3"/>
  <c r="AK1922" i="3"/>
  <c r="AO1922" i="3"/>
  <c r="AS1922" i="3"/>
  <c r="AW1922" i="3"/>
  <c r="BA1922" i="3"/>
  <c r="BE1922" i="3"/>
  <c r="BI1922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P1920" i="3"/>
  <c r="T1920" i="3"/>
  <c r="X1920" i="3"/>
  <c r="AB1920" i="3"/>
  <c r="AF1920" i="3"/>
  <c r="AJ1920" i="3"/>
  <c r="AN1920" i="3"/>
  <c r="AR1920" i="3"/>
  <c r="AV1920" i="3"/>
  <c r="AZ1920" i="3"/>
  <c r="BD1920" i="3"/>
  <c r="BH1920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P1918" i="3"/>
  <c r="T1918" i="3"/>
  <c r="X1918" i="3"/>
  <c r="AB1918" i="3"/>
  <c r="AF1918" i="3"/>
  <c r="AJ1918" i="3"/>
  <c r="AN1918" i="3"/>
  <c r="AR1918" i="3"/>
  <c r="AV1918" i="3"/>
  <c r="AZ1918" i="3"/>
  <c r="BD1918" i="3"/>
  <c r="BH1918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AE1916" i="3"/>
  <c r="BC1916" i="3"/>
  <c r="AB1916" i="3"/>
  <c r="AV1916" i="3"/>
  <c r="U1916" i="3"/>
  <c r="AO1916" i="3"/>
  <c r="BI1916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P1914" i="3"/>
  <c r="T1914" i="3"/>
  <c r="X1914" i="3"/>
  <c r="AB1914" i="3"/>
  <c r="AF1914" i="3"/>
  <c r="AJ1914" i="3"/>
  <c r="AN1914" i="3"/>
  <c r="AR1914" i="3"/>
  <c r="AV1914" i="3"/>
  <c r="AZ1914" i="3"/>
  <c r="BD1914" i="3"/>
  <c r="BH1914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P1912" i="3"/>
  <c r="T1912" i="3"/>
  <c r="X1912" i="3"/>
  <c r="AB1912" i="3"/>
  <c r="AF1912" i="3"/>
  <c r="AJ1912" i="3"/>
  <c r="AN1912" i="3"/>
  <c r="AR1912" i="3"/>
  <c r="AV1912" i="3"/>
  <c r="AZ1912" i="3"/>
  <c r="BD1912" i="3"/>
  <c r="BH1912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P1910" i="3"/>
  <c r="T1910" i="3"/>
  <c r="X1910" i="3"/>
  <c r="AB1910" i="3"/>
  <c r="AF1910" i="3"/>
  <c r="AJ1910" i="3"/>
  <c r="AN1910" i="3"/>
  <c r="AR1910" i="3"/>
  <c r="AV1910" i="3"/>
  <c r="AZ1910" i="3"/>
  <c r="BD1910" i="3"/>
  <c r="BH1910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P1908" i="3"/>
  <c r="T1908" i="3"/>
  <c r="X1908" i="3"/>
  <c r="AB1908" i="3"/>
  <c r="AF1908" i="3"/>
  <c r="AJ1908" i="3"/>
  <c r="AN1908" i="3"/>
  <c r="AR1908" i="3"/>
  <c r="AV1908" i="3"/>
  <c r="AZ1908" i="3"/>
  <c r="BD1908" i="3"/>
  <c r="BH1908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P1906" i="3"/>
  <c r="T1906" i="3"/>
  <c r="X1906" i="3"/>
  <c r="AB1906" i="3"/>
  <c r="AF1906" i="3"/>
  <c r="AJ1906" i="3"/>
  <c r="AN1906" i="3"/>
  <c r="AR1906" i="3"/>
  <c r="AV1906" i="3"/>
  <c r="AZ1906" i="3"/>
  <c r="BD1906" i="3"/>
  <c r="BH1906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P1904" i="3"/>
  <c r="T1904" i="3"/>
  <c r="X1904" i="3"/>
  <c r="AB1904" i="3"/>
  <c r="AF1904" i="3"/>
  <c r="AJ1904" i="3"/>
  <c r="AN1904" i="3"/>
  <c r="AR1904" i="3"/>
  <c r="AV1904" i="3"/>
  <c r="AZ1904" i="3"/>
  <c r="BD1904" i="3"/>
  <c r="BH1904" i="3"/>
  <c r="M1904" i="3"/>
  <c r="Q1904" i="3"/>
  <c r="U1904" i="3"/>
  <c r="Y1904" i="3"/>
  <c r="AC1904" i="3"/>
  <c r="AG1904" i="3"/>
  <c r="AK1904" i="3"/>
  <c r="AO1904" i="3"/>
  <c r="AS1904" i="3"/>
  <c r="AW1904" i="3"/>
  <c r="BA1904" i="3"/>
  <c r="BE1904" i="3"/>
  <c r="BI1904" i="3"/>
  <c r="O1902" i="3"/>
  <c r="S1902" i="3"/>
  <c r="W1902" i="3"/>
  <c r="AA1902" i="3"/>
  <c r="AE1902" i="3"/>
  <c r="AI1902" i="3"/>
  <c r="AM1902" i="3"/>
  <c r="AQ1902" i="3"/>
  <c r="AU1902" i="3"/>
  <c r="AY1902" i="3"/>
  <c r="BC1902" i="3"/>
  <c r="BG1902" i="3"/>
  <c r="P1902" i="3"/>
  <c r="T1902" i="3"/>
  <c r="X1902" i="3"/>
  <c r="AB1902" i="3"/>
  <c r="AF1902" i="3"/>
  <c r="AJ1902" i="3"/>
  <c r="AN1902" i="3"/>
  <c r="AR1902" i="3"/>
  <c r="AV1902" i="3"/>
  <c r="AZ1902" i="3"/>
  <c r="BD1902" i="3"/>
  <c r="BH1902" i="3"/>
  <c r="M1902" i="3"/>
  <c r="Q1902" i="3"/>
  <c r="U1902" i="3"/>
  <c r="Y1902" i="3"/>
  <c r="AC1902" i="3"/>
  <c r="AG1902" i="3"/>
  <c r="AK1902" i="3"/>
  <c r="AO1902" i="3"/>
  <c r="AS1902" i="3"/>
  <c r="AW1902" i="3"/>
  <c r="BA1902" i="3"/>
  <c r="BE1902" i="3"/>
  <c r="BI1902" i="3"/>
  <c r="AE1900" i="3"/>
  <c r="AV1900" i="3"/>
  <c r="BI1900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AM1896" i="3"/>
  <c r="BH1896" i="3"/>
  <c r="P1895" i="3"/>
  <c r="X1895" i="3"/>
  <c r="AB1895" i="3"/>
  <c r="AF1895" i="3"/>
  <c r="AN1895" i="3"/>
  <c r="AR1895" i="3"/>
  <c r="AV1895" i="3"/>
  <c r="BD1895" i="3"/>
  <c r="BH1895" i="3"/>
  <c r="O1895" i="3"/>
  <c r="Z1895" i="3"/>
  <c r="AE1895" i="3"/>
  <c r="AK1895" i="3"/>
  <c r="AU1895" i="3"/>
  <c r="BA1895" i="3"/>
  <c r="BF1895" i="3"/>
  <c r="V1895" i="3"/>
  <c r="AA1895" i="3"/>
  <c r="AG1895" i="3"/>
  <c r="AQ1895" i="3"/>
  <c r="AW1895" i="3"/>
  <c r="BB1895" i="3"/>
  <c r="BG1895" i="3"/>
  <c r="M1895" i="3"/>
  <c r="R1895" i="3"/>
  <c r="W1895" i="3"/>
  <c r="AC1895" i="3"/>
  <c r="AH1895" i="3"/>
  <c r="AM1895" i="3"/>
  <c r="AS1895" i="3"/>
  <c r="AX1895" i="3"/>
  <c r="BC1895" i="3"/>
  <c r="BI1895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T1894" i="3"/>
  <c r="Y1894" i="3"/>
  <c r="AE1894" i="3"/>
  <c r="AJ1894" i="3"/>
  <c r="AO1894" i="3"/>
  <c r="AU1894" i="3"/>
  <c r="AZ1894" i="3"/>
  <c r="BE1894" i="3"/>
  <c r="P1894" i="3"/>
  <c r="U1894" i="3"/>
  <c r="AA1894" i="3"/>
  <c r="AF1894" i="3"/>
  <c r="AK1894" i="3"/>
  <c r="AQ1894" i="3"/>
  <c r="AV1894" i="3"/>
  <c r="BA1894" i="3"/>
  <c r="BG1894" i="3"/>
  <c r="Q1894" i="3"/>
  <c r="W1894" i="3"/>
  <c r="AB1894" i="3"/>
  <c r="AG1894" i="3"/>
  <c r="AM1894" i="3"/>
  <c r="AR1894" i="3"/>
  <c r="AW1894" i="3"/>
  <c r="BC1894" i="3"/>
  <c r="BH1894" i="3"/>
  <c r="P1893" i="3"/>
  <c r="T1893" i="3"/>
  <c r="X1893" i="3"/>
  <c r="AB1893" i="3"/>
  <c r="AF1893" i="3"/>
  <c r="AJ1893" i="3"/>
  <c r="AN1893" i="3"/>
  <c r="AR1893" i="3"/>
  <c r="AV1893" i="3"/>
  <c r="AZ1893" i="3"/>
  <c r="BD1893" i="3"/>
  <c r="BH1893" i="3"/>
  <c r="O1893" i="3"/>
  <c r="U1893" i="3"/>
  <c r="Z1893" i="3"/>
  <c r="AE1893" i="3"/>
  <c r="AK1893" i="3"/>
  <c r="AP1893" i="3"/>
  <c r="AU1893" i="3"/>
  <c r="BA1893" i="3"/>
  <c r="BF1893" i="3"/>
  <c r="Q1893" i="3"/>
  <c r="V1893" i="3"/>
  <c r="AA1893" i="3"/>
  <c r="AG1893" i="3"/>
  <c r="AL1893" i="3"/>
  <c r="AQ1893" i="3"/>
  <c r="AW1893" i="3"/>
  <c r="BB1893" i="3"/>
  <c r="BG1893" i="3"/>
  <c r="M1893" i="3"/>
  <c r="R1893" i="3"/>
  <c r="W1893" i="3"/>
  <c r="AC1893" i="3"/>
  <c r="AH1893" i="3"/>
  <c r="AM1893" i="3"/>
  <c r="AS1893" i="3"/>
  <c r="AX1893" i="3"/>
  <c r="BC1893" i="3"/>
  <c r="BI1893" i="3"/>
  <c r="O1891" i="3"/>
  <c r="S1891" i="3"/>
  <c r="W1891" i="3"/>
  <c r="AA1891" i="3"/>
  <c r="AE1891" i="3"/>
  <c r="AI1891" i="3"/>
  <c r="AM1891" i="3"/>
  <c r="AQ1891" i="3"/>
  <c r="AU1891" i="3"/>
  <c r="AY1891" i="3"/>
  <c r="BC1891" i="3"/>
  <c r="BG1891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Z1891" i="3"/>
  <c r="AL1891" i="3"/>
  <c r="AT1891" i="3"/>
  <c r="BB1891" i="3"/>
  <c r="N1891" i="3"/>
  <c r="AD1891" i="3"/>
  <c r="AO1891" i="3"/>
  <c r="AW1891" i="3"/>
  <c r="BE1891" i="3"/>
  <c r="R1891" i="3"/>
  <c r="AH1891" i="3"/>
  <c r="AP1891" i="3"/>
  <c r="AX1891" i="3"/>
  <c r="BF1891" i="3"/>
  <c r="O1883" i="3"/>
  <c r="S1883" i="3"/>
  <c r="W1883" i="3"/>
  <c r="AA1883" i="3"/>
  <c r="AE1883" i="3"/>
  <c r="AI1883" i="3"/>
  <c r="AM1883" i="3"/>
  <c r="AQ1883" i="3"/>
  <c r="AU1883" i="3"/>
  <c r="AY1883" i="3"/>
  <c r="BC1883" i="3"/>
  <c r="BG1883" i="3"/>
  <c r="P1883" i="3"/>
  <c r="T1883" i="3"/>
  <c r="X1883" i="3"/>
  <c r="AB1883" i="3"/>
  <c r="AF1883" i="3"/>
  <c r="AJ1883" i="3"/>
  <c r="AN1883" i="3"/>
  <c r="AR1883" i="3"/>
  <c r="AV1883" i="3"/>
  <c r="AZ1883" i="3"/>
  <c r="BD1883" i="3"/>
  <c r="BH1883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Z1883" i="3"/>
  <c r="AP1883" i="3"/>
  <c r="BF1883" i="3"/>
  <c r="N1883" i="3"/>
  <c r="AD1883" i="3"/>
  <c r="AT1883" i="3"/>
  <c r="R1883" i="3"/>
  <c r="AH1883" i="3"/>
  <c r="AX1883" i="3"/>
  <c r="O1875" i="3"/>
  <c r="S1875" i="3"/>
  <c r="W1875" i="3"/>
  <c r="AA1875" i="3"/>
  <c r="AE1875" i="3"/>
  <c r="AI1875" i="3"/>
  <c r="AM1875" i="3"/>
  <c r="AQ1875" i="3"/>
  <c r="AU1875" i="3"/>
  <c r="AY1875" i="3"/>
  <c r="BC1875" i="3"/>
  <c r="BG1875" i="3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M1875" i="3"/>
  <c r="Q1875" i="3"/>
  <c r="U1875" i="3"/>
  <c r="Y1875" i="3"/>
  <c r="AC1875" i="3"/>
  <c r="AG1875" i="3"/>
  <c r="AK1875" i="3"/>
  <c r="AO1875" i="3"/>
  <c r="AS1875" i="3"/>
  <c r="AW1875" i="3"/>
  <c r="BA1875" i="3"/>
  <c r="BE1875" i="3"/>
  <c r="BI1875" i="3"/>
  <c r="Z1875" i="3"/>
  <c r="AP1875" i="3"/>
  <c r="BF1875" i="3"/>
  <c r="N1875" i="3"/>
  <c r="AD1875" i="3"/>
  <c r="AT1875" i="3"/>
  <c r="R1875" i="3"/>
  <c r="AH1875" i="3"/>
  <c r="AX1875" i="3"/>
  <c r="BH1892" i="3"/>
  <c r="BC1892" i="3"/>
  <c r="AW1892" i="3"/>
  <c r="AR1892" i="3"/>
  <c r="AM1892" i="3"/>
  <c r="AG1892" i="3"/>
  <c r="AB1892" i="3"/>
  <c r="AV1890" i="3"/>
  <c r="AF1890" i="3"/>
  <c r="L1889" i="3"/>
  <c r="K1889" i="3"/>
  <c r="AZ1888" i="3"/>
  <c r="AJ1888" i="3"/>
  <c r="BF1887" i="3"/>
  <c r="AP1887" i="3"/>
  <c r="M1886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AV1882" i="3"/>
  <c r="AF1882" i="3"/>
  <c r="L1881" i="3"/>
  <c r="K1881" i="3"/>
  <c r="AZ1880" i="3"/>
  <c r="AJ1880" i="3"/>
  <c r="BF1879" i="3"/>
  <c r="AP1879" i="3"/>
  <c r="M1878" i="3"/>
  <c r="O1876" i="3"/>
  <c r="S1876" i="3"/>
  <c r="W1876" i="3"/>
  <c r="AA1876" i="3"/>
  <c r="AE1876" i="3"/>
  <c r="AI1876" i="3"/>
  <c r="AM1876" i="3"/>
  <c r="AQ1876" i="3"/>
  <c r="AU1876" i="3"/>
  <c r="AY1876" i="3"/>
  <c r="BC1876" i="3"/>
  <c r="BG1876" i="3"/>
  <c r="AV1874" i="3"/>
  <c r="AF1874" i="3"/>
  <c r="L1873" i="3"/>
  <c r="K1873" i="3"/>
  <c r="AY1871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O1870" i="3"/>
  <c r="S1870" i="3"/>
  <c r="W1870" i="3"/>
  <c r="AA1870" i="3"/>
  <c r="AE1870" i="3"/>
  <c r="AI1870" i="3"/>
  <c r="AM1870" i="3"/>
  <c r="AQ1870" i="3"/>
  <c r="AU1870" i="3"/>
  <c r="AY1870" i="3"/>
  <c r="BC1870" i="3"/>
  <c r="BG1870" i="3"/>
  <c r="Q1870" i="3"/>
  <c r="Y1870" i="3"/>
  <c r="AG1870" i="3"/>
  <c r="AO1870" i="3"/>
  <c r="AW1870" i="3"/>
  <c r="BE1870" i="3"/>
  <c r="T1870" i="3"/>
  <c r="AB1870" i="3"/>
  <c r="AJ1870" i="3"/>
  <c r="AR1870" i="3"/>
  <c r="AZ1870" i="3"/>
  <c r="BH1870" i="3"/>
  <c r="M1870" i="3"/>
  <c r="U1870" i="3"/>
  <c r="AC1870" i="3"/>
  <c r="AK1870" i="3"/>
  <c r="AS1870" i="3"/>
  <c r="BA1870" i="3"/>
  <c r="BI1870" i="3"/>
  <c r="M1892" i="3"/>
  <c r="Q1892" i="3"/>
  <c r="U1892" i="3"/>
  <c r="Y1892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P1879" i="3"/>
  <c r="T1879" i="3"/>
  <c r="X1879" i="3"/>
  <c r="AB1879" i="3"/>
  <c r="AF1879" i="3"/>
  <c r="AJ1879" i="3"/>
  <c r="AN1879" i="3"/>
  <c r="AR1879" i="3"/>
  <c r="AV1879" i="3"/>
  <c r="AZ1879" i="3"/>
  <c r="BD1879" i="3"/>
  <c r="BH1879" i="3"/>
  <c r="M1879" i="3"/>
  <c r="Q1879" i="3"/>
  <c r="U1879" i="3"/>
  <c r="Y1879" i="3"/>
  <c r="AC1879" i="3"/>
  <c r="AG1879" i="3"/>
  <c r="AK1879" i="3"/>
  <c r="AO1879" i="3"/>
  <c r="AS1879" i="3"/>
  <c r="AW1879" i="3"/>
  <c r="BA1879" i="3"/>
  <c r="BE1879" i="3"/>
  <c r="BI1879" i="3"/>
  <c r="O1874" i="3"/>
  <c r="S1874" i="3"/>
  <c r="W1874" i="3"/>
  <c r="AA1874" i="3"/>
  <c r="AE1874" i="3"/>
  <c r="AI1874" i="3"/>
  <c r="AM1874" i="3"/>
  <c r="AQ1874" i="3"/>
  <c r="AU1874" i="3"/>
  <c r="AY1874" i="3"/>
  <c r="BC1874" i="3"/>
  <c r="BG1874" i="3"/>
  <c r="P1871" i="3"/>
  <c r="T1871" i="3"/>
  <c r="X1871" i="3"/>
  <c r="AB1871" i="3"/>
  <c r="AF1871" i="3"/>
  <c r="AJ1871" i="3"/>
  <c r="AN1871" i="3"/>
  <c r="AR1871" i="3"/>
  <c r="AV1871" i="3"/>
  <c r="M1871" i="3"/>
  <c r="Q1871" i="3"/>
  <c r="U1871" i="3"/>
  <c r="Y1871" i="3"/>
  <c r="AC1871" i="3"/>
  <c r="AG1871" i="3"/>
  <c r="AK1871" i="3"/>
  <c r="AO1871" i="3"/>
  <c r="AS1871" i="3"/>
  <c r="AW1871" i="3"/>
  <c r="BA1871" i="3"/>
  <c r="BE1871" i="3"/>
  <c r="BI1871" i="3"/>
  <c r="N1871" i="3"/>
  <c r="V1871" i="3"/>
  <c r="AD1871" i="3"/>
  <c r="AL1871" i="3"/>
  <c r="AT1871" i="3"/>
  <c r="AZ1871" i="3"/>
  <c r="BF1871" i="3"/>
  <c r="O1871" i="3"/>
  <c r="W1871" i="3"/>
  <c r="AE1871" i="3"/>
  <c r="AM1871" i="3"/>
  <c r="AU1871" i="3"/>
  <c r="BB1871" i="3"/>
  <c r="BG1871" i="3"/>
  <c r="R1871" i="3"/>
  <c r="Z1871" i="3"/>
  <c r="AH1871" i="3"/>
  <c r="AP1871" i="3"/>
  <c r="AX1871" i="3"/>
  <c r="BC1871" i="3"/>
  <c r="BH1871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8" i="3"/>
  <c r="S1868" i="3"/>
  <c r="W1868" i="3"/>
  <c r="AA1868" i="3"/>
  <c r="AE1868" i="3"/>
  <c r="AI1868" i="3"/>
  <c r="AM1868" i="3"/>
  <c r="AQ1868" i="3"/>
  <c r="AU1868" i="3"/>
  <c r="AY1868" i="3"/>
  <c r="BC1868" i="3"/>
  <c r="BG1868" i="3"/>
  <c r="X1868" i="3"/>
  <c r="AN1868" i="3"/>
  <c r="BD1868" i="3"/>
  <c r="AB1868" i="3"/>
  <c r="AR1868" i="3"/>
  <c r="BH1868" i="3"/>
  <c r="P1868" i="3"/>
  <c r="AF1868" i="3"/>
  <c r="AV1868" i="3"/>
  <c r="M1866" i="3"/>
  <c r="Q1866" i="3"/>
  <c r="U1866" i="3"/>
  <c r="Y1866" i="3"/>
  <c r="AC1866" i="3"/>
  <c r="AG1866" i="3"/>
  <c r="AK1866" i="3"/>
  <c r="AO1866" i="3"/>
  <c r="AS1866" i="3"/>
  <c r="AW1866" i="3"/>
  <c r="BA1866" i="3"/>
  <c r="BE1866" i="3"/>
  <c r="BI1866" i="3"/>
  <c r="N1866" i="3"/>
  <c r="R1866" i="3"/>
  <c r="V1866" i="3"/>
  <c r="Z1866" i="3"/>
  <c r="AD1866" i="3"/>
  <c r="AH1866" i="3"/>
  <c r="AL1866" i="3"/>
  <c r="AP1866" i="3"/>
  <c r="AT1866" i="3"/>
  <c r="AX1866" i="3"/>
  <c r="BB1866" i="3"/>
  <c r="BF1866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X1866" i="3"/>
  <c r="AN1866" i="3"/>
  <c r="BD1866" i="3"/>
  <c r="AB1866" i="3"/>
  <c r="AR1866" i="3"/>
  <c r="BH1866" i="3"/>
  <c r="P1866" i="3"/>
  <c r="AF1866" i="3"/>
  <c r="AV1866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X1864" i="3"/>
  <c r="AN1864" i="3"/>
  <c r="BD1864" i="3"/>
  <c r="AB1864" i="3"/>
  <c r="AR1864" i="3"/>
  <c r="BH1864" i="3"/>
  <c r="P1864" i="3"/>
  <c r="AF1864" i="3"/>
  <c r="AV1864" i="3"/>
  <c r="M1862" i="3"/>
  <c r="Q1862" i="3"/>
  <c r="U1862" i="3"/>
  <c r="Y1862" i="3"/>
  <c r="AC1862" i="3"/>
  <c r="AG1862" i="3"/>
  <c r="AK1862" i="3"/>
  <c r="AO1862" i="3"/>
  <c r="AS1862" i="3"/>
  <c r="AW1862" i="3"/>
  <c r="BA1862" i="3"/>
  <c r="BE1862" i="3"/>
  <c r="BI1862" i="3"/>
  <c r="N1862" i="3"/>
  <c r="R1862" i="3"/>
  <c r="V1862" i="3"/>
  <c r="Z1862" i="3"/>
  <c r="AD1862" i="3"/>
  <c r="AH1862" i="3"/>
  <c r="AL1862" i="3"/>
  <c r="AP1862" i="3"/>
  <c r="AT1862" i="3"/>
  <c r="AX1862" i="3"/>
  <c r="BB1862" i="3"/>
  <c r="BF1862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X1862" i="3"/>
  <c r="AN1862" i="3"/>
  <c r="BD1862" i="3"/>
  <c r="AB1862" i="3"/>
  <c r="AR1862" i="3"/>
  <c r="BH1862" i="3"/>
  <c r="P1862" i="3"/>
  <c r="AF1862" i="3"/>
  <c r="AV1862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N1860" i="3"/>
  <c r="R1860" i="3"/>
  <c r="V1860" i="3"/>
  <c r="Z1860" i="3"/>
  <c r="AD1860" i="3"/>
  <c r="AH1860" i="3"/>
  <c r="AL1860" i="3"/>
  <c r="AP1860" i="3"/>
  <c r="AT1860" i="3"/>
  <c r="AX1860" i="3"/>
  <c r="BB1860" i="3"/>
  <c r="BF1860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X1860" i="3"/>
  <c r="AN1860" i="3"/>
  <c r="BD1860" i="3"/>
  <c r="AB1860" i="3"/>
  <c r="AR1860" i="3"/>
  <c r="BH1860" i="3"/>
  <c r="P1860" i="3"/>
  <c r="AF1860" i="3"/>
  <c r="AV1860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X1858" i="3"/>
  <c r="AN1858" i="3"/>
  <c r="BD1858" i="3"/>
  <c r="AB1858" i="3"/>
  <c r="AR1858" i="3"/>
  <c r="BH1858" i="3"/>
  <c r="P1858" i="3"/>
  <c r="AF1858" i="3"/>
  <c r="AV1858" i="3"/>
  <c r="BE1892" i="3"/>
  <c r="AZ1892" i="3"/>
  <c r="AU1892" i="3"/>
  <c r="AO1892" i="3"/>
  <c r="AJ1892" i="3"/>
  <c r="AE1892" i="3"/>
  <c r="X1892" i="3"/>
  <c r="P1892" i="3"/>
  <c r="BD1890" i="3"/>
  <c r="AN1890" i="3"/>
  <c r="X1890" i="3"/>
  <c r="M1890" i="3"/>
  <c r="O1888" i="3"/>
  <c r="S1888" i="3"/>
  <c r="W1888" i="3"/>
  <c r="AA1888" i="3"/>
  <c r="AE1888" i="3"/>
  <c r="AI1888" i="3"/>
  <c r="AM1888" i="3"/>
  <c r="AQ1888" i="3"/>
  <c r="AU1888" i="3"/>
  <c r="AY1888" i="3"/>
  <c r="BC1888" i="3"/>
  <c r="BG1888" i="3"/>
  <c r="AX1887" i="3"/>
  <c r="AH1887" i="3"/>
  <c r="R1887" i="3"/>
  <c r="L1885" i="3"/>
  <c r="K1885" i="3"/>
  <c r="BD1882" i="3"/>
  <c r="AN1882" i="3"/>
  <c r="X1882" i="3"/>
  <c r="M1882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AX1879" i="3"/>
  <c r="AH1879" i="3"/>
  <c r="R1879" i="3"/>
  <c r="L1877" i="3"/>
  <c r="K1877" i="3"/>
  <c r="BD1874" i="3"/>
  <c r="AN1874" i="3"/>
  <c r="X1874" i="3"/>
  <c r="M1874" i="3"/>
  <c r="L1872" i="3"/>
  <c r="AI1871" i="3"/>
  <c r="AX1869" i="3"/>
  <c r="AH1869" i="3"/>
  <c r="N1856" i="3"/>
  <c r="R1856" i="3"/>
  <c r="V1856" i="3"/>
  <c r="Z1856" i="3"/>
  <c r="AD1856" i="3"/>
  <c r="AH1856" i="3"/>
  <c r="AL1856" i="3"/>
  <c r="AP1856" i="3"/>
  <c r="AT1856" i="3"/>
  <c r="AX1856" i="3"/>
  <c r="BB1856" i="3"/>
  <c r="O1856" i="3"/>
  <c r="T1856" i="3"/>
  <c r="Y1856" i="3"/>
  <c r="AE1856" i="3"/>
  <c r="AJ1856" i="3"/>
  <c r="AO1856" i="3"/>
  <c r="AU1856" i="3"/>
  <c r="AZ1856" i="3"/>
  <c r="BE1856" i="3"/>
  <c r="BI1856" i="3"/>
  <c r="P1856" i="3"/>
  <c r="U1856" i="3"/>
  <c r="AA1856" i="3"/>
  <c r="AF1856" i="3"/>
  <c r="AK1856" i="3"/>
  <c r="AQ1856" i="3"/>
  <c r="AV1856" i="3"/>
  <c r="BA1856" i="3"/>
  <c r="BF1856" i="3"/>
  <c r="Q1856" i="3"/>
  <c r="W1856" i="3"/>
  <c r="AB1856" i="3"/>
  <c r="AG1856" i="3"/>
  <c r="AM1856" i="3"/>
  <c r="AR1856" i="3"/>
  <c r="AW1856" i="3"/>
  <c r="BC1856" i="3"/>
  <c r="BG1856" i="3"/>
  <c r="T1855" i="3"/>
  <c r="X1855" i="3"/>
  <c r="AB1855" i="3"/>
  <c r="AJ1855" i="3"/>
  <c r="AN1855" i="3"/>
  <c r="AR1855" i="3"/>
  <c r="AV1855" i="3"/>
  <c r="AZ1855" i="3"/>
  <c r="BD1855" i="3"/>
  <c r="BH1855" i="3"/>
  <c r="O1855" i="3"/>
  <c r="U1855" i="3"/>
  <c r="Z1855" i="3"/>
  <c r="AE1855" i="3"/>
  <c r="AK1855" i="3"/>
  <c r="AP1855" i="3"/>
  <c r="AU1855" i="3"/>
  <c r="BA1855" i="3"/>
  <c r="BF1855" i="3"/>
  <c r="Q1855" i="3"/>
  <c r="V1855" i="3"/>
  <c r="AA1855" i="3"/>
  <c r="AG1855" i="3"/>
  <c r="AL1855" i="3"/>
  <c r="AQ1855" i="3"/>
  <c r="AW1855" i="3"/>
  <c r="BB1855" i="3"/>
  <c r="BG1855" i="3"/>
  <c r="M1855" i="3"/>
  <c r="R1855" i="3"/>
  <c r="W1855" i="3"/>
  <c r="AC1855" i="3"/>
  <c r="AH1855" i="3"/>
  <c r="AM1855" i="3"/>
  <c r="AS1855" i="3"/>
  <c r="AX1855" i="3"/>
  <c r="BC1855" i="3"/>
  <c r="BI1855" i="3"/>
  <c r="P1852" i="3"/>
  <c r="X1852" i="3"/>
  <c r="AF1852" i="3"/>
  <c r="AN1852" i="3"/>
  <c r="AV1852" i="3"/>
  <c r="BD1852" i="3"/>
  <c r="N1839" i="3"/>
  <c r="R1839" i="3"/>
  <c r="V1839" i="3"/>
  <c r="Z1839" i="3"/>
  <c r="AD1839" i="3"/>
  <c r="O1839" i="3"/>
  <c r="T1839" i="3"/>
  <c r="Y1839" i="3"/>
  <c r="AE1839" i="3"/>
  <c r="AI1839" i="3"/>
  <c r="AM1839" i="3"/>
  <c r="AQ1839" i="3"/>
  <c r="AU1839" i="3"/>
  <c r="AY1839" i="3"/>
  <c r="BC1839" i="3"/>
  <c r="BG1839" i="3"/>
  <c r="P1839" i="3"/>
  <c r="U1839" i="3"/>
  <c r="AA1839" i="3"/>
  <c r="AF1839" i="3"/>
  <c r="AJ1839" i="3"/>
  <c r="AN1839" i="3"/>
  <c r="AR1839" i="3"/>
  <c r="AV1839" i="3"/>
  <c r="AZ1839" i="3"/>
  <c r="BD1839" i="3"/>
  <c r="BH1839" i="3"/>
  <c r="Q1839" i="3"/>
  <c r="W1839" i="3"/>
  <c r="AB1839" i="3"/>
  <c r="AG1839" i="3"/>
  <c r="AK1839" i="3"/>
  <c r="AO1839" i="3"/>
  <c r="AS1839" i="3"/>
  <c r="AW1839" i="3"/>
  <c r="BA1839" i="3"/>
  <c r="BE1839" i="3"/>
  <c r="BI1839" i="3"/>
  <c r="AC1839" i="3"/>
  <c r="AT1839" i="3"/>
  <c r="M1839" i="3"/>
  <c r="AH1839" i="3"/>
  <c r="AX1839" i="3"/>
  <c r="S1839" i="3"/>
  <c r="AL1839" i="3"/>
  <c r="BB1839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M1838" i="3"/>
  <c r="R1838" i="3"/>
  <c r="W1838" i="3"/>
  <c r="AC1838" i="3"/>
  <c r="AH1838" i="3"/>
  <c r="AM1838" i="3"/>
  <c r="AS1838" i="3"/>
  <c r="AX1838" i="3"/>
  <c r="BC1838" i="3"/>
  <c r="BI1838" i="3"/>
  <c r="AD1838" i="3"/>
  <c r="AY1838" i="3"/>
  <c r="N1838" i="3"/>
  <c r="AI1838" i="3"/>
  <c r="BE1838" i="3"/>
  <c r="S1838" i="3"/>
  <c r="AO1838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O1837" i="3"/>
  <c r="T1837" i="3"/>
  <c r="Y1837" i="3"/>
  <c r="AE1837" i="3"/>
  <c r="AJ1837" i="3"/>
  <c r="AO1837" i="3"/>
  <c r="AU1837" i="3"/>
  <c r="AZ1837" i="3"/>
  <c r="BE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C1837" i="3"/>
  <c r="BH1837" i="3"/>
  <c r="AC1837" i="3"/>
  <c r="AY1837" i="3"/>
  <c r="M1837" i="3"/>
  <c r="AI1837" i="3"/>
  <c r="BD1837" i="3"/>
  <c r="S1837" i="3"/>
  <c r="AN1837" i="3"/>
  <c r="BI1837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M1836" i="3"/>
  <c r="R1836" i="3"/>
  <c r="W1836" i="3"/>
  <c r="AC1836" i="3"/>
  <c r="AH1836" i="3"/>
  <c r="AM1836" i="3"/>
  <c r="AS1836" i="3"/>
  <c r="AX1836" i="3"/>
  <c r="BC1836" i="3"/>
  <c r="BI1836" i="3"/>
  <c r="AD1836" i="3"/>
  <c r="AY1836" i="3"/>
  <c r="N1836" i="3"/>
  <c r="AI1836" i="3"/>
  <c r="BE1836" i="3"/>
  <c r="S1836" i="3"/>
  <c r="AO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Q1835" i="3"/>
  <c r="W1835" i="3"/>
  <c r="AB1835" i="3"/>
  <c r="AG1835" i="3"/>
  <c r="AM1835" i="3"/>
  <c r="AR1835" i="3"/>
  <c r="AW1835" i="3"/>
  <c r="BC1835" i="3"/>
  <c r="BH1835" i="3"/>
  <c r="AC1835" i="3"/>
  <c r="AY1835" i="3"/>
  <c r="M1835" i="3"/>
  <c r="AI1835" i="3"/>
  <c r="BD1835" i="3"/>
  <c r="S1835" i="3"/>
  <c r="AN1835" i="3"/>
  <c r="BI1835" i="3"/>
  <c r="BF1890" i="3"/>
  <c r="BB1890" i="3"/>
  <c r="AX1890" i="3"/>
  <c r="AT1890" i="3"/>
  <c r="AP1890" i="3"/>
  <c r="AL1890" i="3"/>
  <c r="AH1890" i="3"/>
  <c r="AD1890" i="3"/>
  <c r="Z1890" i="3"/>
  <c r="V1890" i="3"/>
  <c r="R1890" i="3"/>
  <c r="N1890" i="3"/>
  <c r="BF1888" i="3"/>
  <c r="BB1888" i="3"/>
  <c r="AX1888" i="3"/>
  <c r="AT1888" i="3"/>
  <c r="AP1888" i="3"/>
  <c r="AL1888" i="3"/>
  <c r="AH1888" i="3"/>
  <c r="AD1888" i="3"/>
  <c r="Z1888" i="3"/>
  <c r="V1888" i="3"/>
  <c r="R1888" i="3"/>
  <c r="N1888" i="3"/>
  <c r="BF1886" i="3"/>
  <c r="BB1886" i="3"/>
  <c r="AX1886" i="3"/>
  <c r="AT1886" i="3"/>
  <c r="AP1886" i="3"/>
  <c r="AL1886" i="3"/>
  <c r="AH1886" i="3"/>
  <c r="AD1886" i="3"/>
  <c r="Z1886" i="3"/>
  <c r="V1886" i="3"/>
  <c r="R1886" i="3"/>
  <c r="N1886" i="3"/>
  <c r="BF1884" i="3"/>
  <c r="BB1884" i="3"/>
  <c r="AX1884" i="3"/>
  <c r="AT1884" i="3"/>
  <c r="AP1884" i="3"/>
  <c r="AL1884" i="3"/>
  <c r="AH1884" i="3"/>
  <c r="AD1884" i="3"/>
  <c r="Z1884" i="3"/>
  <c r="V1884" i="3"/>
  <c r="R1884" i="3"/>
  <c r="N1884" i="3"/>
  <c r="BF1882" i="3"/>
  <c r="BB1882" i="3"/>
  <c r="AX1882" i="3"/>
  <c r="AT1882" i="3"/>
  <c r="AP1882" i="3"/>
  <c r="AL1882" i="3"/>
  <c r="AH1882" i="3"/>
  <c r="AD1882" i="3"/>
  <c r="Z1882" i="3"/>
  <c r="V1882" i="3"/>
  <c r="R1882" i="3"/>
  <c r="N1882" i="3"/>
  <c r="BF1880" i="3"/>
  <c r="BB1880" i="3"/>
  <c r="AX1880" i="3"/>
  <c r="AT1880" i="3"/>
  <c r="AP1880" i="3"/>
  <c r="AL1880" i="3"/>
  <c r="AH1880" i="3"/>
  <c r="AD1880" i="3"/>
  <c r="Z1880" i="3"/>
  <c r="V1880" i="3"/>
  <c r="R1880" i="3"/>
  <c r="N1880" i="3"/>
  <c r="BF1878" i="3"/>
  <c r="BB1878" i="3"/>
  <c r="AX1878" i="3"/>
  <c r="AT1878" i="3"/>
  <c r="AP1878" i="3"/>
  <c r="AL1878" i="3"/>
  <c r="AH1878" i="3"/>
  <c r="AD1878" i="3"/>
  <c r="Z1878" i="3"/>
  <c r="V1878" i="3"/>
  <c r="R1878" i="3"/>
  <c r="N1878" i="3"/>
  <c r="BF1876" i="3"/>
  <c r="BB1876" i="3"/>
  <c r="AX1876" i="3"/>
  <c r="AT1876" i="3"/>
  <c r="AP1876" i="3"/>
  <c r="AL1876" i="3"/>
  <c r="AH1876" i="3"/>
  <c r="AD1876" i="3"/>
  <c r="Z1876" i="3"/>
  <c r="V1876" i="3"/>
  <c r="R1876" i="3"/>
  <c r="N1876" i="3"/>
  <c r="BF1874" i="3"/>
  <c r="BB1874" i="3"/>
  <c r="AX1874" i="3"/>
  <c r="AT1874" i="3"/>
  <c r="AP1874" i="3"/>
  <c r="AL1874" i="3"/>
  <c r="AH1874" i="3"/>
  <c r="AD1874" i="3"/>
  <c r="Z1874" i="3"/>
  <c r="V1874" i="3"/>
  <c r="R1874" i="3"/>
  <c r="N1874" i="3"/>
  <c r="AT1869" i="3"/>
  <c r="AD1869" i="3"/>
  <c r="AT1867" i="3"/>
  <c r="AD1867" i="3"/>
  <c r="AT1865" i="3"/>
  <c r="AD1865" i="3"/>
  <c r="AT1863" i="3"/>
  <c r="AD1863" i="3"/>
  <c r="AT1861" i="3"/>
  <c r="AD1861" i="3"/>
  <c r="AT1859" i="3"/>
  <c r="AD1859" i="3"/>
  <c r="AT1857" i="3"/>
  <c r="AD1857" i="3"/>
  <c r="BH1856" i="3"/>
  <c r="AN1856" i="3"/>
  <c r="S1856" i="3"/>
  <c r="AO1855" i="3"/>
  <c r="S1855" i="3"/>
  <c r="AS1852" i="3"/>
  <c r="M1852" i="3"/>
  <c r="BI1850" i="3"/>
  <c r="Q1850" i="3"/>
  <c r="AP1839" i="3"/>
  <c r="AT1838" i="3"/>
  <c r="AS1837" i="3"/>
  <c r="AT1836" i="3"/>
  <c r="AS1835" i="3"/>
  <c r="BI1890" i="3"/>
  <c r="BE1890" i="3"/>
  <c r="BA1890" i="3"/>
  <c r="AW1890" i="3"/>
  <c r="AS1890" i="3"/>
  <c r="AO1890" i="3"/>
  <c r="AK1890" i="3"/>
  <c r="AG1890" i="3"/>
  <c r="AC1890" i="3"/>
  <c r="Y1890" i="3"/>
  <c r="U1890" i="3"/>
  <c r="Q1890" i="3"/>
  <c r="BI1888" i="3"/>
  <c r="BE1888" i="3"/>
  <c r="BA1888" i="3"/>
  <c r="AW1888" i="3"/>
  <c r="AS1888" i="3"/>
  <c r="AO1888" i="3"/>
  <c r="AK1888" i="3"/>
  <c r="AG1888" i="3"/>
  <c r="AC1888" i="3"/>
  <c r="Y1888" i="3"/>
  <c r="U1888" i="3"/>
  <c r="Q1888" i="3"/>
  <c r="BI1886" i="3"/>
  <c r="BE1886" i="3"/>
  <c r="BA1886" i="3"/>
  <c r="AW1886" i="3"/>
  <c r="AS1886" i="3"/>
  <c r="AO1886" i="3"/>
  <c r="AK1886" i="3"/>
  <c r="AG1886" i="3"/>
  <c r="AC1886" i="3"/>
  <c r="Y1886" i="3"/>
  <c r="U1886" i="3"/>
  <c r="Q1886" i="3"/>
  <c r="BI1884" i="3"/>
  <c r="BE1884" i="3"/>
  <c r="BA1884" i="3"/>
  <c r="AW1884" i="3"/>
  <c r="AS1884" i="3"/>
  <c r="AO1884" i="3"/>
  <c r="AK1884" i="3"/>
  <c r="AG1884" i="3"/>
  <c r="AC1884" i="3"/>
  <c r="Y1884" i="3"/>
  <c r="U1884" i="3"/>
  <c r="Q1884" i="3"/>
  <c r="BI1882" i="3"/>
  <c r="BE1882" i="3"/>
  <c r="BA1882" i="3"/>
  <c r="AW1882" i="3"/>
  <c r="AS1882" i="3"/>
  <c r="AO1882" i="3"/>
  <c r="AK1882" i="3"/>
  <c r="AG1882" i="3"/>
  <c r="AC1882" i="3"/>
  <c r="Y1882" i="3"/>
  <c r="U1882" i="3"/>
  <c r="Q1882" i="3"/>
  <c r="BI1880" i="3"/>
  <c r="BE1880" i="3"/>
  <c r="BA1880" i="3"/>
  <c r="AW1880" i="3"/>
  <c r="AS1880" i="3"/>
  <c r="AO1880" i="3"/>
  <c r="AK1880" i="3"/>
  <c r="AG1880" i="3"/>
  <c r="AC1880" i="3"/>
  <c r="Y1880" i="3"/>
  <c r="U1880" i="3"/>
  <c r="Q1880" i="3"/>
  <c r="BI1878" i="3"/>
  <c r="BE1878" i="3"/>
  <c r="BA1878" i="3"/>
  <c r="AW1878" i="3"/>
  <c r="AS1878" i="3"/>
  <c r="AO1878" i="3"/>
  <c r="AK1878" i="3"/>
  <c r="AG1878" i="3"/>
  <c r="AC1878" i="3"/>
  <c r="Y1878" i="3"/>
  <c r="U1878" i="3"/>
  <c r="Q1878" i="3"/>
  <c r="BI1876" i="3"/>
  <c r="BE1876" i="3"/>
  <c r="BA1876" i="3"/>
  <c r="AW1876" i="3"/>
  <c r="AS1876" i="3"/>
  <c r="AO1876" i="3"/>
  <c r="AK1876" i="3"/>
  <c r="AG1876" i="3"/>
  <c r="AC1876" i="3"/>
  <c r="Y1876" i="3"/>
  <c r="U1876" i="3"/>
  <c r="Q1876" i="3"/>
  <c r="BI1874" i="3"/>
  <c r="BE1874" i="3"/>
  <c r="BA1874" i="3"/>
  <c r="AW1874" i="3"/>
  <c r="AS1874" i="3"/>
  <c r="AO1874" i="3"/>
  <c r="AK1874" i="3"/>
  <c r="AG1874" i="3"/>
  <c r="AC1874" i="3"/>
  <c r="Y1874" i="3"/>
  <c r="U1874" i="3"/>
  <c r="Q1874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Q1869" i="3"/>
  <c r="U1869" i="3"/>
  <c r="Y1869" i="3"/>
  <c r="AC1869" i="3"/>
  <c r="AG1869" i="3"/>
  <c r="AK1869" i="3"/>
  <c r="AO1869" i="3"/>
  <c r="AS1869" i="3"/>
  <c r="AW1869" i="3"/>
  <c r="BA1869" i="3"/>
  <c r="BE1869" i="3"/>
  <c r="BI1869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BD1856" i="3"/>
  <c r="AI1856" i="3"/>
  <c r="M1856" i="3"/>
  <c r="BE1855" i="3"/>
  <c r="AI1855" i="3"/>
  <c r="N1855" i="3"/>
  <c r="P1854" i="3"/>
  <c r="X1854" i="3"/>
  <c r="AF1854" i="3"/>
  <c r="AN1854" i="3"/>
  <c r="AV1854" i="3"/>
  <c r="BD1854" i="3"/>
  <c r="AK1852" i="3"/>
  <c r="P1850" i="3"/>
  <c r="X1850" i="3"/>
  <c r="AF1850" i="3"/>
  <c r="AN1850" i="3"/>
  <c r="AV1850" i="3"/>
  <c r="BD1850" i="3"/>
  <c r="X1839" i="3"/>
  <c r="Y1838" i="3"/>
  <c r="X1837" i="3"/>
  <c r="Y1836" i="3"/>
  <c r="BH1854" i="3"/>
  <c r="AZ1854" i="3"/>
  <c r="AR1854" i="3"/>
  <c r="AJ1854" i="3"/>
  <c r="AB1854" i="3"/>
  <c r="T1854" i="3"/>
  <c r="L1853" i="3"/>
  <c r="U1853" i="3" s="1"/>
  <c r="BH1852" i="3"/>
  <c r="AZ1852" i="3"/>
  <c r="AR1852" i="3"/>
  <c r="AJ1852" i="3"/>
  <c r="AB1852" i="3"/>
  <c r="T1852" i="3"/>
  <c r="L1851" i="3"/>
  <c r="AK1851" i="3" s="1"/>
  <c r="BH1850" i="3"/>
  <c r="AZ1850" i="3"/>
  <c r="AR1850" i="3"/>
  <c r="AJ1850" i="3"/>
  <c r="AB1850" i="3"/>
  <c r="T1850" i="3"/>
  <c r="L1849" i="3"/>
  <c r="AB1849" i="3" s="1"/>
  <c r="AZ1848" i="3"/>
  <c r="AJ1848" i="3"/>
  <c r="T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L1847" i="3"/>
  <c r="AT1847" i="3" s="1"/>
  <c r="AZ1846" i="3"/>
  <c r="AJ1846" i="3"/>
  <c r="T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L1845" i="3"/>
  <c r="AZ1844" i="3"/>
  <c r="AJ1844" i="3"/>
  <c r="M1844" i="3"/>
  <c r="Q1844" i="3"/>
  <c r="U1844" i="3"/>
  <c r="Y1844" i="3"/>
  <c r="AC1844" i="3"/>
  <c r="AG1844" i="3"/>
  <c r="AK1844" i="3"/>
  <c r="AO1844" i="3"/>
  <c r="AS1844" i="3"/>
  <c r="AW1844" i="3"/>
  <c r="BA1844" i="3"/>
  <c r="BE1844" i="3"/>
  <c r="BI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O1844" i="3"/>
  <c r="S1844" i="3"/>
  <c r="W1844" i="3"/>
  <c r="AA1844" i="3"/>
  <c r="AE1844" i="3"/>
  <c r="AI1844" i="3"/>
  <c r="AM1844" i="3"/>
  <c r="AQ1844" i="3"/>
  <c r="AU1844" i="3"/>
  <c r="AY1844" i="3"/>
  <c r="BC1844" i="3"/>
  <c r="BG1844" i="3"/>
  <c r="L1843" i="3"/>
  <c r="AB1843" i="3" s="1"/>
  <c r="AJ1842" i="3"/>
  <c r="M1842" i="3"/>
  <c r="Q1842" i="3"/>
  <c r="U1842" i="3"/>
  <c r="Y1842" i="3"/>
  <c r="AC1842" i="3"/>
  <c r="AG1842" i="3"/>
  <c r="AK1842" i="3"/>
  <c r="AO1842" i="3"/>
  <c r="AS1842" i="3"/>
  <c r="AW1842" i="3"/>
  <c r="BA1842" i="3"/>
  <c r="BE1842" i="3"/>
  <c r="BI1842" i="3"/>
  <c r="N1842" i="3"/>
  <c r="R1842" i="3"/>
  <c r="V1842" i="3"/>
  <c r="Z1842" i="3"/>
  <c r="AD1842" i="3"/>
  <c r="AH1842" i="3"/>
  <c r="AL1842" i="3"/>
  <c r="AP1842" i="3"/>
  <c r="AT1842" i="3"/>
  <c r="AX1842" i="3"/>
  <c r="BB1842" i="3"/>
  <c r="BF1842" i="3"/>
  <c r="O1842" i="3"/>
  <c r="S1842" i="3"/>
  <c r="W1842" i="3"/>
  <c r="AA1842" i="3"/>
  <c r="AE1842" i="3"/>
  <c r="AI1842" i="3"/>
  <c r="AM1842" i="3"/>
  <c r="AQ1842" i="3"/>
  <c r="AU1842" i="3"/>
  <c r="AY1842" i="3"/>
  <c r="BC1842" i="3"/>
  <c r="BG1842" i="3"/>
  <c r="L1841" i="3"/>
  <c r="BC1841" i="3" s="1"/>
  <c r="M1840" i="3"/>
  <c r="Q1840" i="3"/>
  <c r="U1840" i="3"/>
  <c r="Y1840" i="3"/>
  <c r="AC1840" i="3"/>
  <c r="AG1840" i="3"/>
  <c r="AK1840" i="3"/>
  <c r="AO1840" i="3"/>
  <c r="AS1840" i="3"/>
  <c r="AW1840" i="3"/>
  <c r="BA1840" i="3"/>
  <c r="BE1840" i="3"/>
  <c r="BI1840" i="3"/>
  <c r="N1840" i="3"/>
  <c r="R1840" i="3"/>
  <c r="V1840" i="3"/>
  <c r="Z1840" i="3"/>
  <c r="AD1840" i="3"/>
  <c r="AH1840" i="3"/>
  <c r="AL1840" i="3"/>
  <c r="AP1840" i="3"/>
  <c r="AT1840" i="3"/>
  <c r="AX1840" i="3"/>
  <c r="BB1840" i="3"/>
  <c r="BF1840" i="3"/>
  <c r="O1840" i="3"/>
  <c r="S1840" i="3"/>
  <c r="W1840" i="3"/>
  <c r="AA1840" i="3"/>
  <c r="AE1840" i="3"/>
  <c r="AI1840" i="3"/>
  <c r="AM1840" i="3"/>
  <c r="AQ1840" i="3"/>
  <c r="AU1840" i="3"/>
  <c r="AY1840" i="3"/>
  <c r="BC1840" i="3"/>
  <c r="BG1840" i="3"/>
  <c r="AO1834" i="3"/>
  <c r="BE1854" i="3"/>
  <c r="AW1854" i="3"/>
  <c r="AO1854" i="3"/>
  <c r="AG1854" i="3"/>
  <c r="Y1854" i="3"/>
  <c r="BE1852" i="3"/>
  <c r="AW1852" i="3"/>
  <c r="AO1852" i="3"/>
  <c r="AG1852" i="3"/>
  <c r="Y1852" i="3"/>
  <c r="BE1850" i="3"/>
  <c r="AW1850" i="3"/>
  <c r="AO1850" i="3"/>
  <c r="AG1850" i="3"/>
  <c r="Y1850" i="3"/>
  <c r="AV1848" i="3"/>
  <c r="AF1848" i="3"/>
  <c r="AV1846" i="3"/>
  <c r="AF1846" i="3"/>
  <c r="AV1844" i="3"/>
  <c r="AF1844" i="3"/>
  <c r="P1844" i="3"/>
  <c r="AV1842" i="3"/>
  <c r="AF1842" i="3"/>
  <c r="P1842" i="3"/>
  <c r="AV1840" i="3"/>
  <c r="AF1840" i="3"/>
  <c r="P1840" i="3"/>
  <c r="BE183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0" i="3"/>
  <c r="R1850" i="3"/>
  <c r="V1850" i="3"/>
  <c r="Z1850" i="3"/>
  <c r="AD1850" i="3"/>
  <c r="AH1850" i="3"/>
  <c r="AL1850" i="3"/>
  <c r="AP1850" i="3"/>
  <c r="AT1850" i="3"/>
  <c r="AX1850" i="3"/>
  <c r="BB1850" i="3"/>
  <c r="BF1850" i="3"/>
  <c r="O1850" i="3"/>
  <c r="S1850" i="3"/>
  <c r="W1850" i="3"/>
  <c r="AA1850" i="3"/>
  <c r="AE1850" i="3"/>
  <c r="AI1850" i="3"/>
  <c r="AM1850" i="3"/>
  <c r="AQ1850" i="3"/>
  <c r="AU1850" i="3"/>
  <c r="AY1850" i="3"/>
  <c r="BC1850" i="3"/>
  <c r="BG1850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R1834" i="3"/>
  <c r="V1834" i="3"/>
  <c r="Z1834" i="3"/>
  <c r="Q1834" i="3"/>
  <c r="Y1834" i="3"/>
  <c r="AE1834" i="3"/>
  <c r="AK1834" i="3"/>
  <c r="AP1834" i="3"/>
  <c r="AU1834" i="3"/>
  <c r="BA1834" i="3"/>
  <c r="BF1834" i="3"/>
  <c r="S1834" i="3"/>
  <c r="AA1834" i="3"/>
  <c r="AG1834" i="3"/>
  <c r="AL1834" i="3"/>
  <c r="AQ1834" i="3"/>
  <c r="AW1834" i="3"/>
  <c r="BB1834" i="3"/>
  <c r="BG1834" i="3"/>
  <c r="M1834" i="3"/>
  <c r="U1834" i="3"/>
  <c r="AC1834" i="3"/>
  <c r="AH1834" i="3"/>
  <c r="AM1834" i="3"/>
  <c r="AS1834" i="3"/>
  <c r="AX1834" i="3"/>
  <c r="BC1834" i="3"/>
  <c r="BI1834" i="3"/>
  <c r="BE1833" i="3"/>
  <c r="AW1833" i="3"/>
  <c r="AO1833" i="3"/>
  <c r="AG1833" i="3"/>
  <c r="Y1833" i="3"/>
  <c r="M1833" i="3"/>
  <c r="BG1832" i="3"/>
  <c r="AQ1832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0" i="3"/>
  <c r="AQ1830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BI1829" i="3"/>
  <c r="AS1829" i="3"/>
  <c r="AC1829" i="3"/>
  <c r="M1829" i="3"/>
  <c r="BG1828" i="3"/>
  <c r="AQ1828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M1828" i="3"/>
  <c r="Q1828" i="3"/>
  <c r="U1828" i="3"/>
  <c r="Y1828" i="3"/>
  <c r="AC1828" i="3"/>
  <c r="AG1828" i="3"/>
  <c r="AK1828" i="3"/>
  <c r="AO1828" i="3"/>
  <c r="AS1828" i="3"/>
  <c r="AW1828" i="3"/>
  <c r="BA1828" i="3"/>
  <c r="BE1828" i="3"/>
  <c r="BI1828" i="3"/>
  <c r="N1828" i="3"/>
  <c r="R1828" i="3"/>
  <c r="V1828" i="3"/>
  <c r="Z1828" i="3"/>
  <c r="AD1828" i="3"/>
  <c r="AH1828" i="3"/>
  <c r="AL1828" i="3"/>
  <c r="AP1828" i="3"/>
  <c r="AT1828" i="3"/>
  <c r="AX1828" i="3"/>
  <c r="BB1828" i="3"/>
  <c r="BF1828" i="3"/>
  <c r="BI1827" i="3"/>
  <c r="AS1827" i="3"/>
  <c r="AC1827" i="3"/>
  <c r="M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M1826" i="3"/>
  <c r="Q1826" i="3"/>
  <c r="U1826" i="3"/>
  <c r="Y1826" i="3"/>
  <c r="AC1826" i="3"/>
  <c r="AG1826" i="3"/>
  <c r="AK1826" i="3"/>
  <c r="AO1826" i="3"/>
  <c r="AS1826" i="3"/>
  <c r="AW1826" i="3"/>
  <c r="BA1826" i="3"/>
  <c r="BE1826" i="3"/>
  <c r="BI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BI1825" i="3"/>
  <c r="AS1825" i="3"/>
  <c r="AC1825" i="3"/>
  <c r="N1824" i="3"/>
  <c r="R1824" i="3"/>
  <c r="V1824" i="3"/>
  <c r="Z1824" i="3"/>
  <c r="AD1824" i="3"/>
  <c r="AH1824" i="3"/>
  <c r="AL1824" i="3"/>
  <c r="AP1824" i="3"/>
  <c r="AT1824" i="3"/>
  <c r="AX1824" i="3"/>
  <c r="BB1824" i="3"/>
  <c r="BF1824" i="3"/>
  <c r="P1824" i="3"/>
  <c r="U1824" i="3"/>
  <c r="AA1824" i="3"/>
  <c r="AF1824" i="3"/>
  <c r="AK1824" i="3"/>
  <c r="AQ1824" i="3"/>
  <c r="AV1824" i="3"/>
  <c r="Q1824" i="3"/>
  <c r="X1824" i="3"/>
  <c r="AE1824" i="3"/>
  <c r="AM1824" i="3"/>
  <c r="AS1824" i="3"/>
  <c r="AZ1824" i="3"/>
  <c r="BE1824" i="3"/>
  <c r="S1824" i="3"/>
  <c r="Y1824" i="3"/>
  <c r="AG1824" i="3"/>
  <c r="AN1824" i="3"/>
  <c r="AU1824" i="3"/>
  <c r="BA1824" i="3"/>
  <c r="BG1824" i="3"/>
  <c r="M1824" i="3"/>
  <c r="T1824" i="3"/>
  <c r="AB1824" i="3"/>
  <c r="AI1824" i="3"/>
  <c r="AO1824" i="3"/>
  <c r="AW1824" i="3"/>
  <c r="BC1824" i="3"/>
  <c r="BH1824" i="3"/>
  <c r="BC1833" i="3"/>
  <c r="AU1833" i="3"/>
  <c r="AM1833" i="3"/>
  <c r="AE1833" i="3"/>
  <c r="BC1832" i="3"/>
  <c r="AM1832" i="3"/>
  <c r="W1832" i="3"/>
  <c r="BE1831" i="3"/>
  <c r="AO1831" i="3"/>
  <c r="BC1830" i="3"/>
  <c r="AM1830" i="3"/>
  <c r="W1830" i="3"/>
  <c r="BE1829" i="3"/>
  <c r="AO1829" i="3"/>
  <c r="BC1828" i="3"/>
  <c r="AM1828" i="3"/>
  <c r="W1828" i="3"/>
  <c r="BE1827" i="3"/>
  <c r="AO1827" i="3"/>
  <c r="BC1826" i="3"/>
  <c r="AM1826" i="3"/>
  <c r="W1826" i="3"/>
  <c r="BE1825" i="3"/>
  <c r="AO1825" i="3"/>
  <c r="AY1824" i="3"/>
  <c r="W1824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Q1818" i="3"/>
  <c r="W1818" i="3"/>
  <c r="AB1818" i="3"/>
  <c r="AG1818" i="3"/>
  <c r="AM1818" i="3"/>
  <c r="AR1818" i="3"/>
  <c r="AW1818" i="3"/>
  <c r="BC1818" i="3"/>
  <c r="BH1818" i="3"/>
  <c r="M1818" i="3"/>
  <c r="S1818" i="3"/>
  <c r="X1818" i="3"/>
  <c r="AC1818" i="3"/>
  <c r="AI1818" i="3"/>
  <c r="AN1818" i="3"/>
  <c r="AS1818" i="3"/>
  <c r="AY1818" i="3"/>
  <c r="BD1818" i="3"/>
  <c r="BI1818" i="3"/>
  <c r="P1818" i="3"/>
  <c r="AA1818" i="3"/>
  <c r="AK1818" i="3"/>
  <c r="AV1818" i="3"/>
  <c r="BG1818" i="3"/>
  <c r="T1818" i="3"/>
  <c r="AE1818" i="3"/>
  <c r="AO1818" i="3"/>
  <c r="AZ1818" i="3"/>
  <c r="O1818" i="3"/>
  <c r="AJ1818" i="3"/>
  <c r="BE1818" i="3"/>
  <c r="U1818" i="3"/>
  <c r="AQ1818" i="3"/>
  <c r="Y1818" i="3"/>
  <c r="AU1818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N1829" i="3"/>
  <c r="R1829" i="3"/>
  <c r="V1829" i="3"/>
  <c r="Z1829" i="3"/>
  <c r="AD1829" i="3"/>
  <c r="AH1829" i="3"/>
  <c r="AL1829" i="3"/>
  <c r="AP1829" i="3"/>
  <c r="AT1829" i="3"/>
  <c r="AX1829" i="3"/>
  <c r="BB1829" i="3"/>
  <c r="BF1829" i="3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AY1826" i="3"/>
  <c r="AI1826" i="3"/>
  <c r="S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AR1824" i="3"/>
  <c r="O1824" i="3"/>
  <c r="S1814" i="3"/>
  <c r="AI1814" i="3"/>
  <c r="AY1814" i="3"/>
  <c r="T1814" i="3"/>
  <c r="AJ1814" i="3"/>
  <c r="AZ1814" i="3"/>
  <c r="AA1814" i="3"/>
  <c r="AQ1814" i="3"/>
  <c r="BG1814" i="3"/>
  <c r="AB1814" i="3"/>
  <c r="AR1814" i="3"/>
  <c r="BH1814" i="3"/>
  <c r="L1823" i="3"/>
  <c r="AB1823" i="3" s="1"/>
  <c r="BE1822" i="3"/>
  <c r="AS1822" i="3"/>
  <c r="AJ1822" i="3"/>
  <c r="Y1822" i="3"/>
  <c r="BC1821" i="3"/>
  <c r="AT1821" i="3"/>
  <c r="AH1821" i="3"/>
  <c r="W1821" i="3"/>
  <c r="M1820" i="3"/>
  <c r="U1820" i="3"/>
  <c r="AC1820" i="3"/>
  <c r="AK1820" i="3"/>
  <c r="AS1820" i="3"/>
  <c r="BA1820" i="3"/>
  <c r="BI1820" i="3"/>
  <c r="P1820" i="3"/>
  <c r="X1820" i="3"/>
  <c r="AF1820" i="3"/>
  <c r="AN1820" i="3"/>
  <c r="AV1820" i="3"/>
  <c r="BD1820" i="3"/>
  <c r="P1822" i="3"/>
  <c r="X1822" i="3"/>
  <c r="AF1822" i="3"/>
  <c r="AN1822" i="3"/>
  <c r="AV1822" i="3"/>
  <c r="BD1822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S1821" i="3"/>
  <c r="AA1821" i="3"/>
  <c r="AI1821" i="3"/>
  <c r="AQ1821" i="3"/>
  <c r="AY1821" i="3"/>
  <c r="BG1821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W1807" i="3"/>
  <c r="AE1807" i="3"/>
  <c r="AM1807" i="3"/>
  <c r="AU1807" i="3"/>
  <c r="BC1807" i="3"/>
  <c r="P1807" i="3"/>
  <c r="AA1807" i="3"/>
  <c r="AJ1807" i="3"/>
  <c r="AV1807" i="3"/>
  <c r="BG1807" i="3"/>
  <c r="S1807" i="3"/>
  <c r="AB1807" i="3"/>
  <c r="AN1807" i="3"/>
  <c r="AY1807" i="3"/>
  <c r="BH1807" i="3"/>
  <c r="T1807" i="3"/>
  <c r="AQ1807" i="3"/>
  <c r="X1807" i="3"/>
  <c r="AR1807" i="3"/>
  <c r="BD1807" i="3"/>
  <c r="AF1807" i="3"/>
  <c r="AI1807" i="3"/>
  <c r="BI1822" i="3"/>
  <c r="AZ1822" i="3"/>
  <c r="AO1822" i="3"/>
  <c r="AC1822" i="3"/>
  <c r="T1822" i="3"/>
  <c r="AX1821" i="3"/>
  <c r="AM1821" i="3"/>
  <c r="AD1821" i="3"/>
  <c r="R1821" i="3"/>
  <c r="AZ1820" i="3"/>
  <c r="AJ1820" i="3"/>
  <c r="T1820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Q1816" i="3"/>
  <c r="W1816" i="3"/>
  <c r="AB1816" i="3"/>
  <c r="AG1816" i="3"/>
  <c r="AM1816" i="3"/>
  <c r="AR1816" i="3"/>
  <c r="AW1816" i="3"/>
  <c r="BC1816" i="3"/>
  <c r="BH1816" i="3"/>
  <c r="M1816" i="3"/>
  <c r="S1816" i="3"/>
  <c r="X1816" i="3"/>
  <c r="AC1816" i="3"/>
  <c r="AI1816" i="3"/>
  <c r="AN1816" i="3"/>
  <c r="AS1816" i="3"/>
  <c r="AY1816" i="3"/>
  <c r="BD1816" i="3"/>
  <c r="BI1816" i="3"/>
  <c r="U1816" i="3"/>
  <c r="AF1816" i="3"/>
  <c r="AQ1816" i="3"/>
  <c r="BA1816" i="3"/>
  <c r="O1816" i="3"/>
  <c r="Y1816" i="3"/>
  <c r="AJ1816" i="3"/>
  <c r="AU1816" i="3"/>
  <c r="BE1816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BF1815" i="3"/>
  <c r="AU1815" i="3"/>
  <c r="AK1815" i="3"/>
  <c r="Z1815" i="3"/>
  <c r="O1815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W1814" i="3"/>
  <c r="AE1814" i="3"/>
  <c r="AM1814" i="3"/>
  <c r="AU1814" i="3"/>
  <c r="BC1814" i="3"/>
  <c r="P1814" i="3"/>
  <c r="X1814" i="3"/>
  <c r="AF1814" i="3"/>
  <c r="AN1814" i="3"/>
  <c r="AV1814" i="3"/>
  <c r="BD1814" i="3"/>
  <c r="AW1813" i="3"/>
  <c r="AG1813" i="3"/>
  <c r="Q1813" i="3"/>
  <c r="AZ1811" i="3"/>
  <c r="BB1815" i="3"/>
  <c r="AQ1815" i="3"/>
  <c r="AG1815" i="3"/>
  <c r="BF1813" i="3"/>
  <c r="AP1813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Q1811" i="3"/>
  <c r="W1811" i="3"/>
  <c r="AB1811" i="3"/>
  <c r="AG1811" i="3"/>
  <c r="AM1811" i="3"/>
  <c r="AR1811" i="3"/>
  <c r="AW1811" i="3"/>
  <c r="BC1811" i="3"/>
  <c r="BH1811" i="3"/>
  <c r="M1811" i="3"/>
  <c r="S1811" i="3"/>
  <c r="X1811" i="3"/>
  <c r="AC1811" i="3"/>
  <c r="AI1811" i="3"/>
  <c r="AN1811" i="3"/>
  <c r="AS1811" i="3"/>
  <c r="AY1811" i="3"/>
  <c r="BD1811" i="3"/>
  <c r="BI1811" i="3"/>
  <c r="U1811" i="3"/>
  <c r="AF1811" i="3"/>
  <c r="AQ1811" i="3"/>
  <c r="BA1811" i="3"/>
  <c r="O1811" i="3"/>
  <c r="Y1811" i="3"/>
  <c r="AJ1811" i="3"/>
  <c r="AU1811" i="3"/>
  <c r="BE1811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S1815" i="3"/>
  <c r="Y1815" i="3"/>
  <c r="AD1815" i="3"/>
  <c r="AI1815" i="3"/>
  <c r="AO1815" i="3"/>
  <c r="AT1815" i="3"/>
  <c r="AY1815" i="3"/>
  <c r="BE1815" i="3"/>
  <c r="O1813" i="3"/>
  <c r="S1813" i="3"/>
  <c r="W1813" i="3"/>
  <c r="AA1813" i="3"/>
  <c r="AE1813" i="3"/>
  <c r="AI1813" i="3"/>
  <c r="AM1813" i="3"/>
  <c r="AQ1813" i="3"/>
  <c r="AU1813" i="3"/>
  <c r="AY1813" i="3"/>
  <c r="BC1813" i="3"/>
  <c r="BG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U1813" i="3"/>
  <c r="AC1813" i="3"/>
  <c r="AK1813" i="3"/>
  <c r="AS1813" i="3"/>
  <c r="BA1813" i="3"/>
  <c r="BI1813" i="3"/>
  <c r="N1813" i="3"/>
  <c r="V1813" i="3"/>
  <c r="AD1813" i="3"/>
  <c r="AL1813" i="3"/>
  <c r="AT1813" i="3"/>
  <c r="BB181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W1803" i="3"/>
  <c r="AE1803" i="3"/>
  <c r="AM1803" i="3"/>
  <c r="AU1803" i="3"/>
  <c r="BC1803" i="3"/>
  <c r="P1803" i="3"/>
  <c r="AA1803" i="3"/>
  <c r="AJ1803" i="3"/>
  <c r="AV1803" i="3"/>
  <c r="BG1803" i="3"/>
  <c r="S1803" i="3"/>
  <c r="AB1803" i="3"/>
  <c r="AN1803" i="3"/>
  <c r="AY1803" i="3"/>
  <c r="BH1803" i="3"/>
  <c r="L1819" i="3"/>
  <c r="M1819" i="3" s="1"/>
  <c r="L1817" i="3"/>
  <c r="N1817" i="3" s="1"/>
  <c r="O1808" i="3"/>
  <c r="S1808" i="3"/>
  <c r="W1808" i="3"/>
  <c r="AA1808" i="3"/>
  <c r="AE1808" i="3"/>
  <c r="AI1808" i="3"/>
  <c r="AM1808" i="3"/>
  <c r="AQ1808" i="3"/>
  <c r="AU1808" i="3"/>
  <c r="AY1808" i="3"/>
  <c r="BC1808" i="3"/>
  <c r="BG1808" i="3"/>
  <c r="P1808" i="3"/>
  <c r="T1808" i="3"/>
  <c r="X1808" i="3"/>
  <c r="AB1808" i="3"/>
  <c r="AF1808" i="3"/>
  <c r="AJ1808" i="3"/>
  <c r="AN1808" i="3"/>
  <c r="AR1808" i="3"/>
  <c r="AV1808" i="3"/>
  <c r="AZ1808" i="3"/>
  <c r="BD1808" i="3"/>
  <c r="BH1808" i="3"/>
  <c r="M1808" i="3"/>
  <c r="U1808" i="3"/>
  <c r="AC1808" i="3"/>
  <c r="AK1808" i="3"/>
  <c r="AS1808" i="3"/>
  <c r="BA1808" i="3"/>
  <c r="BI1808" i="3"/>
  <c r="V1808" i="3"/>
  <c r="AG1808" i="3"/>
  <c r="AP1808" i="3"/>
  <c r="BB1808" i="3"/>
  <c r="N1808" i="3"/>
  <c r="Y1808" i="3"/>
  <c r="AH1808" i="3"/>
  <c r="AT1808" i="3"/>
  <c r="BE1808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M1804" i="3"/>
  <c r="U1804" i="3"/>
  <c r="AC1804" i="3"/>
  <c r="AK1804" i="3"/>
  <c r="AS1804" i="3"/>
  <c r="BA1804" i="3"/>
  <c r="BI1804" i="3"/>
  <c r="V1804" i="3"/>
  <c r="AG1804" i="3"/>
  <c r="AP1804" i="3"/>
  <c r="BB1804" i="3"/>
  <c r="N1804" i="3"/>
  <c r="Y1804" i="3"/>
  <c r="AH1804" i="3"/>
  <c r="AT1804" i="3"/>
  <c r="BE1804" i="3"/>
  <c r="AR1803" i="3"/>
  <c r="X1803" i="3"/>
  <c r="AO1804" i="3"/>
  <c r="R1804" i="3"/>
  <c r="AQ1803" i="3"/>
  <c r="T1803" i="3"/>
  <c r="L1812" i="3"/>
  <c r="L1810" i="3"/>
  <c r="AV1810" i="3" s="1"/>
  <c r="BI1809" i="3"/>
  <c r="BD1809" i="3"/>
  <c r="AY1809" i="3"/>
  <c r="AS1809" i="3"/>
  <c r="AN1809" i="3"/>
  <c r="AI1809" i="3"/>
  <c r="AC1809" i="3"/>
  <c r="X1809" i="3"/>
  <c r="L1806" i="3"/>
  <c r="K1806" i="3"/>
  <c r="BD1805" i="3"/>
  <c r="AR1805" i="3"/>
  <c r="AI1805" i="3"/>
  <c r="N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O1805" i="3"/>
  <c r="W1805" i="3"/>
  <c r="AE1805" i="3"/>
  <c r="AM1805" i="3"/>
  <c r="AU1805" i="3"/>
  <c r="BC1805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AZ1884" i="3" l="1"/>
  <c r="AT1979" i="3"/>
  <c r="Z1910" i="3"/>
  <c r="AZ1956" i="3"/>
  <c r="Y1917" i="3"/>
  <c r="BJ2021" i="3"/>
  <c r="BJ1998" i="3"/>
  <c r="BJ2013" i="3"/>
  <c r="AH1973" i="3"/>
  <c r="BJ1985" i="3"/>
  <c r="BJ1986" i="3"/>
  <c r="BM1990" i="3"/>
  <c r="BL2019" i="3"/>
  <c r="BJ1982" i="3"/>
  <c r="BL2007" i="3"/>
  <c r="BK1995" i="3"/>
  <c r="BN1984" i="3"/>
  <c r="BK1984" i="3"/>
  <c r="BN2026" i="3"/>
  <c r="BL2009" i="3"/>
  <c r="BK2007" i="3"/>
  <c r="BN2002" i="3"/>
  <c r="BL1995" i="3"/>
  <c r="BM1987" i="3"/>
  <c r="BL1984" i="3"/>
  <c r="BK1987" i="3"/>
  <c r="AF1888" i="3"/>
  <c r="BK2001" i="3"/>
  <c r="BN1991" i="3"/>
  <c r="BK2019" i="3"/>
  <c r="AJ1884" i="3"/>
  <c r="BK1982" i="3"/>
  <c r="BL2011" i="3"/>
  <c r="Y1919" i="3"/>
  <c r="AX1906" i="3"/>
  <c r="M1923" i="3"/>
  <c r="BD1884" i="3"/>
  <c r="T1905" i="3"/>
  <c r="T1917" i="3"/>
  <c r="P1915" i="3"/>
  <c r="BD1915" i="3"/>
  <c r="BC1915" i="3"/>
  <c r="AM1915" i="3"/>
  <c r="W1915" i="3"/>
  <c r="BB1915" i="3"/>
  <c r="AL1915" i="3"/>
  <c r="V1915" i="3"/>
  <c r="BE1915" i="3"/>
  <c r="AO1915" i="3"/>
  <c r="Y1915" i="3"/>
  <c r="AJ1917" i="3"/>
  <c r="P1923" i="3"/>
  <c r="BD1923" i="3"/>
  <c r="BC1923" i="3"/>
  <c r="AM1923" i="3"/>
  <c r="W1923" i="3"/>
  <c r="BB1923" i="3"/>
  <c r="AL1923" i="3"/>
  <c r="V1923" i="3"/>
  <c r="BE1923" i="3"/>
  <c r="AO1923" i="3"/>
  <c r="Y1923" i="3"/>
  <c r="AV1917" i="3"/>
  <c r="BD1917" i="3"/>
  <c r="AY1917" i="3"/>
  <c r="AE1917" i="3"/>
  <c r="BB1917" i="3"/>
  <c r="AH1917" i="3"/>
  <c r="N1917" i="3"/>
  <c r="AO1917" i="3"/>
  <c r="U1917" i="3"/>
  <c r="AR1973" i="3"/>
  <c r="X1973" i="3"/>
  <c r="BC1973" i="3"/>
  <c r="AI1973" i="3"/>
  <c r="O1973" i="3"/>
  <c r="AG1973" i="3"/>
  <c r="M1973" i="3"/>
  <c r="BC1972" i="3"/>
  <c r="AC1824" i="3"/>
  <c r="BB1883" i="3"/>
  <c r="AN1892" i="3"/>
  <c r="X1930" i="3"/>
  <c r="BH1930" i="3"/>
  <c r="Z1964" i="3"/>
  <c r="AP1964" i="3"/>
  <c r="BF1964" i="3"/>
  <c r="AC1964" i="3"/>
  <c r="AY1964" i="3"/>
  <c r="W1964" i="3"/>
  <c r="AR1964" i="3"/>
  <c r="T1964" i="3"/>
  <c r="AO1964" i="3"/>
  <c r="P1964" i="3"/>
  <c r="AK1964" i="3"/>
  <c r="BG1964" i="3"/>
  <c r="Q1974" i="3"/>
  <c r="BB1974" i="3"/>
  <c r="V1975" i="3"/>
  <c r="BI1975" i="3"/>
  <c r="AJ1975" i="3"/>
  <c r="AR1874" i="3"/>
  <c r="AA1878" i="3"/>
  <c r="AQ1878" i="3"/>
  <c r="BG1878" i="3"/>
  <c r="T1878" i="3"/>
  <c r="U1909" i="3"/>
  <c r="AK1909" i="3"/>
  <c r="BA1909" i="3"/>
  <c r="R1909" i="3"/>
  <c r="AH1909" i="3"/>
  <c r="AX1909" i="3"/>
  <c r="S1909" i="3"/>
  <c r="AI1909" i="3"/>
  <c r="AY1909" i="3"/>
  <c r="AN1909" i="3"/>
  <c r="BH1909" i="3"/>
  <c r="BB1875" i="3"/>
  <c r="BN2025" i="3"/>
  <c r="AI1892" i="3"/>
  <c r="AK1892" i="3"/>
  <c r="AC1892" i="3"/>
  <c r="AQ1892" i="3"/>
  <c r="AF1892" i="3"/>
  <c r="S1892" i="3"/>
  <c r="BA1892" i="3"/>
  <c r="W1892" i="3"/>
  <c r="AA1892" i="3"/>
  <c r="O1892" i="3"/>
  <c r="BI1892" i="3"/>
  <c r="BL2015" i="3"/>
  <c r="BN2015" i="3"/>
  <c r="BM1994" i="3"/>
  <c r="BL2021" i="3"/>
  <c r="BM2013" i="3"/>
  <c r="BL2013" i="3"/>
  <c r="BK2013" i="3"/>
  <c r="BM2025" i="3"/>
  <c r="AD1973" i="3"/>
  <c r="AX1973" i="3"/>
  <c r="U1973" i="3"/>
  <c r="AK1973" i="3"/>
  <c r="BI1973" i="3"/>
  <c r="AA1973" i="3"/>
  <c r="AQ1973" i="3"/>
  <c r="BG1973" i="3"/>
  <c r="T1973" i="3"/>
  <c r="AJ1973" i="3"/>
  <c r="AZ1973" i="3"/>
  <c r="BK1986" i="3"/>
  <c r="BN1986" i="3"/>
  <c r="BM1999" i="3"/>
  <c r="BJ1997" i="3"/>
  <c r="BN1997" i="3"/>
  <c r="BM1997" i="3"/>
  <c r="BJ1988" i="3"/>
  <c r="BL2012" i="3"/>
  <c r="BM1989" i="3"/>
  <c r="BK1989" i="3"/>
  <c r="BM1993" i="3"/>
  <c r="BJ1993" i="3"/>
  <c r="BL1987" i="3"/>
  <c r="BJ2014" i="3"/>
  <c r="BN2014" i="3"/>
  <c r="BN2005" i="3"/>
  <c r="BK2005" i="3"/>
  <c r="BM2016" i="3"/>
  <c r="BM1982" i="3"/>
  <c r="BM2012" i="3"/>
  <c r="BK2012" i="3"/>
  <c r="BM2009" i="3"/>
  <c r="BJ2009" i="3"/>
  <c r="BJ2001" i="3"/>
  <c r="BM1996" i="3"/>
  <c r="BL2002" i="3"/>
  <c r="BJ1989" i="3"/>
  <c r="BM1984" i="3"/>
  <c r="BN2007" i="3"/>
  <c r="BJ2007" i="3"/>
  <c r="BL2016" i="3"/>
  <c r="BJ2016" i="3"/>
  <c r="BL1993" i="3"/>
  <c r="BN1993" i="3"/>
  <c r="BJ1987" i="3"/>
  <c r="BJ1995" i="3"/>
  <c r="BM2014" i="3"/>
  <c r="BL1982" i="3"/>
  <c r="BL1996" i="3"/>
  <c r="BL1989" i="3"/>
  <c r="BL1991" i="3"/>
  <c r="BM1991" i="3"/>
  <c r="BM2019" i="3"/>
  <c r="BJ2012" i="3"/>
  <c r="BM2017" i="3"/>
  <c r="BM2011" i="3"/>
  <c r="BJ2005" i="3"/>
  <c r="BJ2017" i="3"/>
  <c r="BL1997" i="3"/>
  <c r="AT1906" i="3"/>
  <c r="AH1906" i="3"/>
  <c r="AV1915" i="3"/>
  <c r="AR1915" i="3"/>
  <c r="X1915" i="3"/>
  <c r="AU1915" i="3"/>
  <c r="AE1915" i="3"/>
  <c r="O1915" i="3"/>
  <c r="AT1915" i="3"/>
  <c r="AD1915" i="3"/>
  <c r="N1915" i="3"/>
  <c r="AW1915" i="3"/>
  <c r="AG1915" i="3"/>
  <c r="Q1915" i="3"/>
  <c r="AV1923" i="3"/>
  <c r="AR1923" i="3"/>
  <c r="X1923" i="3"/>
  <c r="AU1923" i="3"/>
  <c r="AE1923" i="3"/>
  <c r="O1923" i="3"/>
  <c r="AT1923" i="3"/>
  <c r="AD1923" i="3"/>
  <c r="N1923" i="3"/>
  <c r="AW1923" i="3"/>
  <c r="AG1923" i="3"/>
  <c r="Q1923" i="3"/>
  <c r="BH1917" i="3"/>
  <c r="X1917" i="3"/>
  <c r="AM1917" i="3"/>
  <c r="S1917" i="3"/>
  <c r="AT1917" i="3"/>
  <c r="V1917" i="3"/>
  <c r="BA1917" i="3"/>
  <c r="AG1917" i="3"/>
  <c r="BD1973" i="3"/>
  <c r="AF1973" i="3"/>
  <c r="BE1973" i="3"/>
  <c r="AU1973" i="3"/>
  <c r="W1973" i="3"/>
  <c r="AW1973" i="3"/>
  <c r="Y1973" i="3"/>
  <c r="AT1973" i="3"/>
  <c r="R1973" i="3"/>
  <c r="AV1946" i="3"/>
  <c r="AV1892" i="3"/>
  <c r="Y1903" i="3"/>
  <c r="AL1903" i="3"/>
  <c r="BC1903" i="3"/>
  <c r="AZ1917" i="3"/>
  <c r="M1917" i="3"/>
  <c r="AC1917" i="3"/>
  <c r="AS1917" i="3"/>
  <c r="BI1917" i="3"/>
  <c r="Z1917" i="3"/>
  <c r="AP1917" i="3"/>
  <c r="BF1917" i="3"/>
  <c r="AA1917" i="3"/>
  <c r="AQ1917" i="3"/>
  <c r="BG1917" i="3"/>
  <c r="AB1917" i="3"/>
  <c r="AF1917" i="3"/>
  <c r="R1925" i="3"/>
  <c r="AN1925" i="3"/>
  <c r="V1883" i="3"/>
  <c r="BA1972" i="3"/>
  <c r="T1897" i="3"/>
  <c r="BN1985" i="3"/>
  <c r="BN1982" i="3"/>
  <c r="BM1988" i="3"/>
  <c r="BN1989" i="3"/>
  <c r="AJ1915" i="3"/>
  <c r="AJ1923" i="3"/>
  <c r="AF1915" i="3"/>
  <c r="AB1915" i="3"/>
  <c r="BG1915" i="3"/>
  <c r="AQ1915" i="3"/>
  <c r="AA1915" i="3"/>
  <c r="BF1915" i="3"/>
  <c r="AP1915" i="3"/>
  <c r="Z1915" i="3"/>
  <c r="BI1915" i="3"/>
  <c r="AS1915" i="3"/>
  <c r="AC1915" i="3"/>
  <c r="AF1923" i="3"/>
  <c r="AB1923" i="3"/>
  <c r="BG1923" i="3"/>
  <c r="AQ1923" i="3"/>
  <c r="AA1923" i="3"/>
  <c r="BF1923" i="3"/>
  <c r="AP1923" i="3"/>
  <c r="Z1923" i="3"/>
  <c r="BI1923" i="3"/>
  <c r="AS1923" i="3"/>
  <c r="AC1923" i="3"/>
  <c r="AR1917" i="3"/>
  <c r="BC1917" i="3"/>
  <c r="AI1917" i="3"/>
  <c r="O1917" i="3"/>
  <c r="AL1917" i="3"/>
  <c r="R1917" i="3"/>
  <c r="AW1917" i="3"/>
  <c r="AV1973" i="3"/>
  <c r="AB1973" i="3"/>
  <c r="AS1973" i="3"/>
  <c r="AM1973" i="3"/>
  <c r="S1973" i="3"/>
  <c r="AO1973" i="3"/>
  <c r="Q1973" i="3"/>
  <c r="AP1973" i="3"/>
  <c r="N1973" i="3"/>
  <c r="AY1892" i="3"/>
  <c r="BD1892" i="3"/>
  <c r="AD1935" i="3"/>
  <c r="AZ1935" i="3"/>
  <c r="BE1936" i="3"/>
  <c r="AR1936" i="3"/>
  <c r="BL2018" i="3"/>
  <c r="BK2021" i="3"/>
  <c r="BN2013" i="3"/>
  <c r="BJ1984" i="3"/>
  <c r="BM1985" i="3"/>
  <c r="BK2023" i="3"/>
  <c r="BK1996" i="3"/>
  <c r="BL1992" i="3"/>
  <c r="BH1882" i="3"/>
  <c r="AR1882" i="3"/>
  <c r="AN1880" i="3"/>
  <c r="M1880" i="3"/>
  <c r="AN1888" i="3"/>
  <c r="AV1888" i="3"/>
  <c r="N1910" i="3"/>
  <c r="AW1804" i="3"/>
  <c r="BL2014" i="3"/>
  <c r="BL2024" i="3"/>
  <c r="BK2011" i="3"/>
  <c r="BN2001" i="3"/>
  <c r="BJ1991" i="3"/>
  <c r="BL1986" i="3"/>
  <c r="BL2023" i="3"/>
  <c r="BK2027" i="3"/>
  <c r="BJ1990" i="3"/>
  <c r="BL2001" i="3"/>
  <c r="AB1805" i="3"/>
  <c r="T1978" i="3"/>
  <c r="BJ2024" i="3"/>
  <c r="T1949" i="3"/>
  <c r="AJ1954" i="3"/>
  <c r="AJ1958" i="3"/>
  <c r="AB1962" i="3"/>
  <c r="BH1962" i="3"/>
  <c r="P1919" i="3"/>
  <c r="BD1919" i="3"/>
  <c r="BC1919" i="3"/>
  <c r="AM1919" i="3"/>
  <c r="W1919" i="3"/>
  <c r="BB1919" i="3"/>
  <c r="AL1919" i="3"/>
  <c r="V1919" i="3"/>
  <c r="BE1919" i="3"/>
  <c r="AO1919" i="3"/>
  <c r="BH1966" i="3"/>
  <c r="Q1966" i="3"/>
  <c r="U1966" i="3"/>
  <c r="Y1966" i="3"/>
  <c r="AI1966" i="3"/>
  <c r="AT1966" i="3"/>
  <c r="AQ1968" i="3"/>
  <c r="U1968" i="3"/>
  <c r="AW1968" i="3"/>
  <c r="AB1968" i="3"/>
  <c r="AZ1968" i="3"/>
  <c r="AE1968" i="3"/>
  <c r="BI1968" i="3"/>
  <c r="AN1968" i="3"/>
  <c r="S1968" i="3"/>
  <c r="AX1968" i="3"/>
  <c r="AH1968" i="3"/>
  <c r="AF1981" i="3"/>
  <c r="O1981" i="3"/>
  <c r="AS1962" i="3"/>
  <c r="AG1954" i="3"/>
  <c r="AF1979" i="3"/>
  <c r="AC1979" i="3"/>
  <c r="AI1979" i="3"/>
  <c r="AS1979" i="3"/>
  <c r="AJ1805" i="3"/>
  <c r="AZ1862" i="3"/>
  <c r="T1882" i="3"/>
  <c r="AJ1905" i="3"/>
  <c r="BH1880" i="3"/>
  <c r="AR1888" i="3"/>
  <c r="BH1888" i="3"/>
  <c r="BB1910" i="3"/>
  <c r="AB1884" i="3"/>
  <c r="AR1932" i="3"/>
  <c r="BK2026" i="3"/>
  <c r="BL2005" i="3"/>
  <c r="BH1884" i="3"/>
  <c r="T1876" i="3"/>
  <c r="Z1966" i="3"/>
  <c r="AV1938" i="3"/>
  <c r="X1884" i="3"/>
  <c r="AF1884" i="3"/>
  <c r="BC1932" i="3"/>
  <c r="BF1910" i="3"/>
  <c r="AJ1974" i="3"/>
  <c r="BN2027" i="3"/>
  <c r="AN1942" i="3"/>
  <c r="BC1934" i="3"/>
  <c r="BJ1996" i="3"/>
  <c r="BL1990" i="3"/>
  <c r="AN1884" i="3"/>
  <c r="T1884" i="3"/>
  <c r="M1884" i="3"/>
  <c r="W1932" i="3"/>
  <c r="R1979" i="3"/>
  <c r="AL1910" i="3"/>
  <c r="V1910" i="3"/>
  <c r="AH1932" i="3"/>
  <c r="Q1815" i="3"/>
  <c r="BH1876" i="3"/>
  <c r="BJ2020" i="3"/>
  <c r="BJ1994" i="3"/>
  <c r="BL2025" i="3"/>
  <c r="BJ2025" i="3"/>
  <c r="BM2015" i="3"/>
  <c r="BM2002" i="3"/>
  <c r="BM2021" i="3"/>
  <c r="BM1998" i="3"/>
  <c r="BF1978" i="3"/>
  <c r="AF1805" i="3"/>
  <c r="P1811" i="3"/>
  <c r="AC1960" i="3"/>
  <c r="AF1940" i="3"/>
  <c r="AN1948" i="3"/>
  <c r="AN1956" i="3"/>
  <c r="BK2020" i="3"/>
  <c r="BM1995" i="3"/>
  <c r="BN1994" i="3"/>
  <c r="AX1979" i="3"/>
  <c r="AG1978" i="3"/>
  <c r="AI1830" i="3"/>
  <c r="R1932" i="3"/>
  <c r="N1898" i="3"/>
  <c r="AR1880" i="3"/>
  <c r="BK2002" i="3"/>
  <c r="BL2000" i="3"/>
  <c r="AZ1940" i="3"/>
  <c r="BE1948" i="3"/>
  <c r="BA1956" i="3"/>
  <c r="BC1980" i="3"/>
  <c r="AK1980" i="3"/>
  <c r="X1980" i="3"/>
  <c r="AP1978" i="3"/>
  <c r="AZ1978" i="3"/>
  <c r="P1874" i="3"/>
  <c r="AB1874" i="3"/>
  <c r="BK2000" i="3"/>
  <c r="BL1994" i="3"/>
  <c r="AH1974" i="3"/>
  <c r="AW1974" i="3"/>
  <c r="AZ1974" i="3"/>
  <c r="BA1948" i="3"/>
  <c r="Y1948" i="3"/>
  <c r="U1956" i="3"/>
  <c r="BF1980" i="3"/>
  <c r="AI1980" i="3"/>
  <c r="U1980" i="3"/>
  <c r="AK1960" i="3"/>
  <c r="AY1978" i="3"/>
  <c r="AJ1978" i="3"/>
  <c r="AL1875" i="3"/>
  <c r="AZ1874" i="3"/>
  <c r="AS1952" i="3"/>
  <c r="BK2024" i="3"/>
  <c r="BM2001" i="3"/>
  <c r="L1773" i="3"/>
  <c r="R1974" i="3"/>
  <c r="AG1974" i="3"/>
  <c r="U1948" i="3"/>
  <c r="AP1980" i="3"/>
  <c r="S1980" i="3"/>
  <c r="AA1978" i="3"/>
  <c r="AW1978" i="3"/>
  <c r="AA1811" i="3"/>
  <c r="P1882" i="3"/>
  <c r="L1775" i="3"/>
  <c r="L1771" i="3"/>
  <c r="BB1898" i="3"/>
  <c r="P1880" i="3"/>
  <c r="BN1880" i="3" s="1"/>
  <c r="AB1880" i="3"/>
  <c r="Z1898" i="3"/>
  <c r="M1876" i="3"/>
  <c r="AP1898" i="3"/>
  <c r="U1827" i="3"/>
  <c r="AJ1874" i="3"/>
  <c r="AY1856" i="3"/>
  <c r="BK2018" i="3"/>
  <c r="BJ2000" i="3"/>
  <c r="BM2000" i="3"/>
  <c r="BM1986" i="3"/>
  <c r="BK2028" i="3"/>
  <c r="K1767" i="3"/>
  <c r="K1765" i="3"/>
  <c r="AL1898" i="3"/>
  <c r="AL1857" i="3"/>
  <c r="BK2022" i="3"/>
  <c r="BN2018" i="3"/>
  <c r="BJ2018" i="3"/>
  <c r="BK1994" i="3"/>
  <c r="N1911" i="3"/>
  <c r="U1925" i="3"/>
  <c r="V1966" i="3"/>
  <c r="V1981" i="3"/>
  <c r="BE1820" i="3"/>
  <c r="AO1893" i="3"/>
  <c r="R1857" i="3"/>
  <c r="AZ1816" i="3"/>
  <c r="BM2027" i="3"/>
  <c r="BL2027" i="3"/>
  <c r="AB1972" i="3"/>
  <c r="BH1972" i="3"/>
  <c r="AO1972" i="3"/>
  <c r="AA1972" i="3"/>
  <c r="Z1972" i="3"/>
  <c r="BF1972" i="3"/>
  <c r="AN1950" i="3"/>
  <c r="Y1950" i="3"/>
  <c r="BE1950" i="3"/>
  <c r="AK1950" i="3"/>
  <c r="T1950" i="3"/>
  <c r="AZ1950" i="3"/>
  <c r="AN1958" i="3"/>
  <c r="U1958" i="3"/>
  <c r="BI1958" i="3"/>
  <c r="AO1958" i="3"/>
  <c r="P1958" i="3"/>
  <c r="AV1958" i="3"/>
  <c r="AC1958" i="3"/>
  <c r="Q1958" i="3"/>
  <c r="AW1958" i="3"/>
  <c r="X1958" i="3"/>
  <c r="BD1958" i="3"/>
  <c r="AK1958" i="3"/>
  <c r="Y1958" i="3"/>
  <c r="BE1958" i="3"/>
  <c r="Z1975" i="3"/>
  <c r="AP1975" i="3"/>
  <c r="BF1975" i="3"/>
  <c r="Y1975" i="3"/>
  <c r="AO1975" i="3"/>
  <c r="BE1975" i="3"/>
  <c r="W1975" i="3"/>
  <c r="AM1975" i="3"/>
  <c r="P1970" i="3"/>
  <c r="AF1970" i="3"/>
  <c r="AV1970" i="3"/>
  <c r="M1970" i="3"/>
  <c r="AC1970" i="3"/>
  <c r="AS1970" i="3"/>
  <c r="BI1970" i="3"/>
  <c r="AA1970" i="3"/>
  <c r="AQ1970" i="3"/>
  <c r="N1970" i="3"/>
  <c r="AD1970" i="3"/>
  <c r="AT1970" i="3"/>
  <c r="AY1970" i="3"/>
  <c r="T1970" i="3"/>
  <c r="AJ1970" i="3"/>
  <c r="AZ1970" i="3"/>
  <c r="Q1970" i="3"/>
  <c r="AG1970" i="3"/>
  <c r="AW1970" i="3"/>
  <c r="O1970" i="3"/>
  <c r="AE1970" i="3"/>
  <c r="AU1970" i="3"/>
  <c r="R1970" i="3"/>
  <c r="AH1970" i="3"/>
  <c r="AX1970" i="3"/>
  <c r="X1970" i="3"/>
  <c r="AN1970" i="3"/>
  <c r="BD1970" i="3"/>
  <c r="U1970" i="3"/>
  <c r="AK1970" i="3"/>
  <c r="BA1970" i="3"/>
  <c r="S1970" i="3"/>
  <c r="AI1970" i="3"/>
  <c r="BC1970" i="3"/>
  <c r="V1970" i="3"/>
  <c r="AL1970" i="3"/>
  <c r="BB1970" i="3"/>
  <c r="BJ2023" i="3"/>
  <c r="BM2023" i="3"/>
  <c r="BL2026" i="3"/>
  <c r="AU1828" i="3"/>
  <c r="S1828" i="3"/>
  <c r="AY1828" i="3"/>
  <c r="AE1828" i="3"/>
  <c r="AI1828" i="3"/>
  <c r="BC1966" i="3"/>
  <c r="AG1966" i="3"/>
  <c r="BG1966" i="3"/>
  <c r="AK1966" i="3"/>
  <c r="P1966" i="3"/>
  <c r="AO1966" i="3"/>
  <c r="T1966" i="3"/>
  <c r="AY1966" i="3"/>
  <c r="AC1966" i="3"/>
  <c r="BF1966" i="3"/>
  <c r="AP1966" i="3"/>
  <c r="BH1981" i="3"/>
  <c r="AR1981" i="3"/>
  <c r="AB1981" i="3"/>
  <c r="BG1981" i="3"/>
  <c r="AQ1981" i="3"/>
  <c r="AA1981" i="3"/>
  <c r="BI1981" i="3"/>
  <c r="AS1981" i="3"/>
  <c r="AC1981" i="3"/>
  <c r="M1981" i="3"/>
  <c r="AT1981" i="3"/>
  <c r="AD1981" i="3"/>
  <c r="N1981" i="3"/>
  <c r="AV1975" i="3"/>
  <c r="AF1975" i="3"/>
  <c r="P1975" i="3"/>
  <c r="AU1975" i="3"/>
  <c r="AA1975" i="3"/>
  <c r="BA1975" i="3"/>
  <c r="AG1975" i="3"/>
  <c r="M1975" i="3"/>
  <c r="AL1975" i="3"/>
  <c r="R1975" i="3"/>
  <c r="BH1950" i="3"/>
  <c r="BI1950" i="3"/>
  <c r="U1950" i="3"/>
  <c r="AG1950" i="3"/>
  <c r="AF1950" i="3"/>
  <c r="AP1972" i="3"/>
  <c r="AU1972" i="3"/>
  <c r="AK1972" i="3"/>
  <c r="AR1972" i="3"/>
  <c r="BF1970" i="3"/>
  <c r="AM1970" i="3"/>
  <c r="Y1970" i="3"/>
  <c r="BA1958" i="3"/>
  <c r="Z1813" i="3"/>
  <c r="Y1813" i="3"/>
  <c r="X1978" i="3"/>
  <c r="AN1978" i="3"/>
  <c r="BD1978" i="3"/>
  <c r="U1978" i="3"/>
  <c r="AK1978" i="3"/>
  <c r="BA1978" i="3"/>
  <c r="N1978" i="3"/>
  <c r="AD1978" i="3"/>
  <c r="AT1978" i="3"/>
  <c r="O1978" i="3"/>
  <c r="AE1978" i="3"/>
  <c r="AU1978" i="3"/>
  <c r="AB1978" i="3"/>
  <c r="AR1978" i="3"/>
  <c r="BH1978" i="3"/>
  <c r="Y1978" i="3"/>
  <c r="AO1978" i="3"/>
  <c r="BE1978" i="3"/>
  <c r="R1978" i="3"/>
  <c r="AH1978" i="3"/>
  <c r="AX1978" i="3"/>
  <c r="S1978" i="3"/>
  <c r="AI1978" i="3"/>
  <c r="BC1978" i="3"/>
  <c r="P1978" i="3"/>
  <c r="AF1978" i="3"/>
  <c r="AV1978" i="3"/>
  <c r="M1978" i="3"/>
  <c r="AC1978" i="3"/>
  <c r="AS1978" i="3"/>
  <c r="BI1978" i="3"/>
  <c r="V1978" i="3"/>
  <c r="AL1978" i="3"/>
  <c r="BB1978" i="3"/>
  <c r="W1978" i="3"/>
  <c r="AM1978" i="3"/>
  <c r="BG1978" i="3"/>
  <c r="BL2022" i="3"/>
  <c r="BM2028" i="3"/>
  <c r="BM1992" i="3"/>
  <c r="BK1992" i="3"/>
  <c r="BJ1992" i="3"/>
  <c r="BN1992" i="3"/>
  <c r="K1799" i="3"/>
  <c r="K1785" i="3"/>
  <c r="AY1925" i="3"/>
  <c r="AH1925" i="3"/>
  <c r="X1953" i="3"/>
  <c r="AB1957" i="3"/>
  <c r="AZ1958" i="3"/>
  <c r="AV1911" i="3"/>
  <c r="AE1911" i="3"/>
  <c r="AW1966" i="3"/>
  <c r="AB1966" i="3"/>
  <c r="BA1966" i="3"/>
  <c r="AF1966" i="3"/>
  <c r="BE1966" i="3"/>
  <c r="AJ1966" i="3"/>
  <c r="O1966" i="3"/>
  <c r="AS1966" i="3"/>
  <c r="X1966" i="3"/>
  <c r="BB1966" i="3"/>
  <c r="AL1966" i="3"/>
  <c r="BD1981" i="3"/>
  <c r="AN1981" i="3"/>
  <c r="X1981" i="3"/>
  <c r="BC1981" i="3"/>
  <c r="AM1981" i="3"/>
  <c r="W1981" i="3"/>
  <c r="BE1981" i="3"/>
  <c r="AO1981" i="3"/>
  <c r="Y1981" i="3"/>
  <c r="BF1981" i="3"/>
  <c r="AP1981" i="3"/>
  <c r="Z1981" i="3"/>
  <c r="BH1975" i="3"/>
  <c r="AR1975" i="3"/>
  <c r="AB1975" i="3"/>
  <c r="BG1975" i="3"/>
  <c r="AQ1975" i="3"/>
  <c r="S1975" i="3"/>
  <c r="AW1975" i="3"/>
  <c r="AC1975" i="3"/>
  <c r="BB1975" i="3"/>
  <c r="AH1975" i="3"/>
  <c r="N1975" i="3"/>
  <c r="AR1950" i="3"/>
  <c r="BA1950" i="3"/>
  <c r="M1950" i="3"/>
  <c r="Q1950" i="3"/>
  <c r="X1950" i="3"/>
  <c r="AY1972" i="3"/>
  <c r="AL1972" i="3"/>
  <c r="S1972" i="3"/>
  <c r="Y1972" i="3"/>
  <c r="AN1972" i="3"/>
  <c r="AP1970" i="3"/>
  <c r="W1970" i="3"/>
  <c r="BH1970" i="3"/>
  <c r="AQ1978" i="3"/>
  <c r="Z1978" i="3"/>
  <c r="Q1978" i="3"/>
  <c r="M1958" i="3"/>
  <c r="O1830" i="3"/>
  <c r="O1828" i="3"/>
  <c r="N1920" i="3"/>
  <c r="BF1920" i="3"/>
  <c r="P1809" i="3"/>
  <c r="T1809" i="3"/>
  <c r="BC1809" i="3"/>
  <c r="AR1809" i="3"/>
  <c r="AG1809" i="3"/>
  <c r="S1809" i="3"/>
  <c r="Y1809" i="3"/>
  <c r="N1865" i="3"/>
  <c r="V1865" i="3"/>
  <c r="AO1936" i="3"/>
  <c r="BG1936" i="3"/>
  <c r="AK1811" i="3"/>
  <c r="AV1811" i="3"/>
  <c r="K1801" i="3"/>
  <c r="AZ1981" i="3"/>
  <c r="AJ1981" i="3"/>
  <c r="T1981" i="3"/>
  <c r="AY1981" i="3"/>
  <c r="AI1981" i="3"/>
  <c r="S1981" i="3"/>
  <c r="BA1981" i="3"/>
  <c r="AK1981" i="3"/>
  <c r="U1981" i="3"/>
  <c r="BB1981" i="3"/>
  <c r="AL1981" i="3"/>
  <c r="BD1975" i="3"/>
  <c r="AN1975" i="3"/>
  <c r="X1975" i="3"/>
  <c r="BC1975" i="3"/>
  <c r="AI1975" i="3"/>
  <c r="O1975" i="3"/>
  <c r="AS1975" i="3"/>
  <c r="U1975" i="3"/>
  <c r="AX1975" i="3"/>
  <c r="AD1975" i="3"/>
  <c r="T1938" i="3"/>
  <c r="AJ1950" i="3"/>
  <c r="AS1950" i="3"/>
  <c r="AW1950" i="3"/>
  <c r="BD1950" i="3"/>
  <c r="P1950" i="3"/>
  <c r="AQ1972" i="3"/>
  <c r="V1972" i="3"/>
  <c r="BE1972" i="3"/>
  <c r="U1972" i="3"/>
  <c r="X1972" i="3"/>
  <c r="Z1970" i="3"/>
  <c r="BE1970" i="3"/>
  <c r="AR1970" i="3"/>
  <c r="AS1958" i="3"/>
  <c r="AF1958" i="3"/>
  <c r="R1934" i="3"/>
  <c r="W1934" i="3"/>
  <c r="AH1934" i="3"/>
  <c r="AM1934" i="3"/>
  <c r="AX1934" i="3"/>
  <c r="BH1934" i="3"/>
  <c r="AB1934" i="3"/>
  <c r="AZ1890" i="3"/>
  <c r="P1890" i="3"/>
  <c r="BJ2027" i="3"/>
  <c r="AQ1826" i="3"/>
  <c r="X1835" i="3"/>
  <c r="BM1835" i="3" s="1"/>
  <c r="AQ1871" i="3"/>
  <c r="BL2020" i="3"/>
  <c r="V1875" i="3"/>
  <c r="BF1898" i="3"/>
  <c r="BL1898" i="3" s="1"/>
  <c r="T1874" i="3"/>
  <c r="AZ1909" i="3"/>
  <c r="T1811" i="3"/>
  <c r="AE1811" i="3"/>
  <c r="BB1857" i="3"/>
  <c r="X1880" i="3"/>
  <c r="BM2006" i="3"/>
  <c r="BL2004" i="3"/>
  <c r="BM1983" i="3"/>
  <c r="AZ1868" i="3"/>
  <c r="V1898" i="3"/>
  <c r="BH1874" i="3"/>
  <c r="BG1811" i="3"/>
  <c r="AN1876" i="3"/>
  <c r="AA1828" i="3"/>
  <c r="BJ2026" i="3"/>
  <c r="BN2028" i="3"/>
  <c r="BM2004" i="3"/>
  <c r="BM2026" i="3"/>
  <c r="BM2024" i="3"/>
  <c r="BM2020" i="3"/>
  <c r="BN2000" i="3"/>
  <c r="BJ2022" i="3"/>
  <c r="BM2022" i="3"/>
  <c r="BM2018" i="3"/>
  <c r="BJ2004" i="3"/>
  <c r="BL1983" i="3"/>
  <c r="BJ2028" i="3"/>
  <c r="BJ2010" i="3"/>
  <c r="BK2008" i="3"/>
  <c r="BN2008" i="3"/>
  <c r="BL2008" i="3"/>
  <c r="BJ2006" i="3"/>
  <c r="BK2010" i="3"/>
  <c r="BN2010" i="3"/>
  <c r="BN2004" i="3"/>
  <c r="BK2004" i="3"/>
  <c r="BJ2008" i="3"/>
  <c r="BK2006" i="3"/>
  <c r="BN2006" i="3"/>
  <c r="BL2010" i="3"/>
  <c r="BM2008" i="3"/>
  <c r="BJ1983" i="3"/>
  <c r="BK1983" i="3"/>
  <c r="BN1983" i="3"/>
  <c r="BN2022" i="3"/>
  <c r="BM2010" i="3"/>
  <c r="BL2006" i="3"/>
  <c r="BL2028" i="3"/>
  <c r="AP1900" i="3"/>
  <c r="BB1900" i="3"/>
  <c r="N1900" i="3"/>
  <c r="BF1900" i="3"/>
  <c r="V1900" i="3"/>
  <c r="Z1900" i="3"/>
  <c r="AL1900" i="3"/>
  <c r="AH1900" i="3"/>
  <c r="S1900" i="3"/>
  <c r="AI1900" i="3"/>
  <c r="AY1900" i="3"/>
  <c r="T1900" i="3"/>
  <c r="AJ1900" i="3"/>
  <c r="AZ1900" i="3"/>
  <c r="Q1900" i="3"/>
  <c r="AG1900" i="3"/>
  <c r="AW1900" i="3"/>
  <c r="R1900" i="3"/>
  <c r="AT1900" i="3"/>
  <c r="W1900" i="3"/>
  <c r="AM1900" i="3"/>
  <c r="BC1900" i="3"/>
  <c r="X1900" i="3"/>
  <c r="AN1900" i="3"/>
  <c r="BD1900" i="3"/>
  <c r="U1900" i="3"/>
  <c r="AK1900" i="3"/>
  <c r="BA1900" i="3"/>
  <c r="AD1900" i="3"/>
  <c r="AA1900" i="3"/>
  <c r="AQ1900" i="3"/>
  <c r="BG1900" i="3"/>
  <c r="AB1900" i="3"/>
  <c r="AR1900" i="3"/>
  <c r="BH1900" i="3"/>
  <c r="Y1900" i="3"/>
  <c r="AO1900" i="3"/>
  <c r="BE1900" i="3"/>
  <c r="AB1976" i="3"/>
  <c r="BH1976" i="3"/>
  <c r="AO1976" i="3"/>
  <c r="AQ1976" i="3"/>
  <c r="AH1976" i="3"/>
  <c r="S1976" i="3"/>
  <c r="AF1976" i="3"/>
  <c r="M1976" i="3"/>
  <c r="AS1976" i="3"/>
  <c r="AY1976" i="3"/>
  <c r="AL1976" i="3"/>
  <c r="W1976" i="3"/>
  <c r="AR1976" i="3"/>
  <c r="Y1976" i="3"/>
  <c r="BE1976" i="3"/>
  <c r="R1976" i="3"/>
  <c r="AX1976" i="3"/>
  <c r="AU1976" i="3"/>
  <c r="BI1976" i="3"/>
  <c r="P1976" i="3"/>
  <c r="V1976" i="3"/>
  <c r="AV1976" i="3"/>
  <c r="BB1976" i="3"/>
  <c r="X1896" i="3"/>
  <c r="AP1896" i="3"/>
  <c r="BB1896" i="3"/>
  <c r="BF1896" i="3"/>
  <c r="S1896" i="3"/>
  <c r="Z1896" i="3"/>
  <c r="Y1896" i="3"/>
  <c r="AQ1896" i="3"/>
  <c r="BG1896" i="3"/>
  <c r="AF1896" i="3"/>
  <c r="AV1896" i="3"/>
  <c r="Q1896" i="3"/>
  <c r="AK1896" i="3"/>
  <c r="BA1896" i="3"/>
  <c r="AC1896" i="3"/>
  <c r="AX1896" i="3"/>
  <c r="AT1896" i="3"/>
  <c r="N1896" i="3"/>
  <c r="AD1896" i="3"/>
  <c r="AE1896" i="3"/>
  <c r="AU1896" i="3"/>
  <c r="P1896" i="3"/>
  <c r="AJ1896" i="3"/>
  <c r="AZ1896" i="3"/>
  <c r="W1896" i="3"/>
  <c r="AO1896" i="3"/>
  <c r="BE1896" i="3"/>
  <c r="AH1896" i="3"/>
  <c r="R1896" i="3"/>
  <c r="O1896" i="3"/>
  <c r="AI1896" i="3"/>
  <c r="AY1896" i="3"/>
  <c r="U1896" i="3"/>
  <c r="AN1896" i="3"/>
  <c r="BD1896" i="3"/>
  <c r="AB1896" i="3"/>
  <c r="AS1896" i="3"/>
  <c r="BI1896" i="3"/>
  <c r="K1797" i="3"/>
  <c r="K1781" i="3"/>
  <c r="AT1849" i="3"/>
  <c r="AR1896" i="3"/>
  <c r="T1896" i="3"/>
  <c r="AS1900" i="3"/>
  <c r="AF1900" i="3"/>
  <c r="O1900" i="3"/>
  <c r="AQ1937" i="3"/>
  <c r="AB1937" i="3"/>
  <c r="AR1937" i="3"/>
  <c r="BB1937" i="3"/>
  <c r="AF1818" i="3"/>
  <c r="BA1818" i="3"/>
  <c r="P1855" i="3"/>
  <c r="AF1855" i="3"/>
  <c r="K1795" i="3"/>
  <c r="K1793" i="3"/>
  <c r="L1799" i="3"/>
  <c r="K1790" i="3"/>
  <c r="K1788" i="3"/>
  <c r="L1781" i="3"/>
  <c r="AJ1781" i="3" s="1"/>
  <c r="L1779" i="3"/>
  <c r="L1777" i="3"/>
  <c r="AW1896" i="3"/>
  <c r="AA1896" i="3"/>
  <c r="V1896" i="3"/>
  <c r="AC1900" i="3"/>
  <c r="P1900" i="3"/>
  <c r="AV1939" i="3"/>
  <c r="BC1976" i="3"/>
  <c r="L1770" i="3"/>
  <c r="K1770" i="3"/>
  <c r="AG1896" i="3"/>
  <c r="BC1896" i="3"/>
  <c r="M1900" i="3"/>
  <c r="AU1900" i="3"/>
  <c r="M1896" i="3"/>
  <c r="AX1900" i="3"/>
  <c r="AC1976" i="3"/>
  <c r="M1903" i="3"/>
  <c r="AC1903" i="3"/>
  <c r="AS1903" i="3"/>
  <c r="BI1903" i="3"/>
  <c r="Z1903" i="3"/>
  <c r="AP1903" i="3"/>
  <c r="BF1903" i="3"/>
  <c r="AA1903" i="3"/>
  <c r="AQ1903" i="3"/>
  <c r="BG1903" i="3"/>
  <c r="AB1903" i="3"/>
  <c r="AF1903" i="3"/>
  <c r="AJ1903" i="3"/>
  <c r="Q1903" i="3"/>
  <c r="AG1903" i="3"/>
  <c r="AW1903" i="3"/>
  <c r="N1903" i="3"/>
  <c r="AD1903" i="3"/>
  <c r="AT1903" i="3"/>
  <c r="O1903" i="3"/>
  <c r="AE1903" i="3"/>
  <c r="AU1903" i="3"/>
  <c r="X1903" i="3"/>
  <c r="AR1903" i="3"/>
  <c r="AV1903" i="3"/>
  <c r="U1903" i="3"/>
  <c r="AK1903" i="3"/>
  <c r="BA1903" i="3"/>
  <c r="R1903" i="3"/>
  <c r="AH1903" i="3"/>
  <c r="AX1903" i="3"/>
  <c r="S1903" i="3"/>
  <c r="AI1903" i="3"/>
  <c r="AY1903" i="3"/>
  <c r="AN1903" i="3"/>
  <c r="BH1903" i="3"/>
  <c r="T1913" i="3"/>
  <c r="Q1913" i="3"/>
  <c r="AG1913" i="3"/>
  <c r="AW1913" i="3"/>
  <c r="N1913" i="3"/>
  <c r="AD1913" i="3"/>
  <c r="AT1913" i="3"/>
  <c r="O1913" i="3"/>
  <c r="AE1913" i="3"/>
  <c r="AU1913" i="3"/>
  <c r="X1913" i="3"/>
  <c r="AR1913" i="3"/>
  <c r="AV1913" i="3"/>
  <c r="U1913" i="3"/>
  <c r="AK1913" i="3"/>
  <c r="BA1913" i="3"/>
  <c r="R1913" i="3"/>
  <c r="AH1913" i="3"/>
  <c r="AX1913" i="3"/>
  <c r="S1913" i="3"/>
  <c r="AI1913" i="3"/>
  <c r="AY1913" i="3"/>
  <c r="AN1913" i="3"/>
  <c r="BH1913" i="3"/>
  <c r="Y1913" i="3"/>
  <c r="AO1913" i="3"/>
  <c r="BE1913" i="3"/>
  <c r="V1913" i="3"/>
  <c r="AL1913" i="3"/>
  <c r="BB1913" i="3"/>
  <c r="W1913" i="3"/>
  <c r="AM1913" i="3"/>
  <c r="BC1913" i="3"/>
  <c r="BD1913" i="3"/>
  <c r="P1913" i="3"/>
  <c r="AH1916" i="3"/>
  <c r="O1916" i="3"/>
  <c r="AM1916" i="3"/>
  <c r="BG1916" i="3"/>
  <c r="AF1916" i="3"/>
  <c r="BD1916" i="3"/>
  <c r="Y1916" i="3"/>
  <c r="AS1916" i="3"/>
  <c r="R1916" i="3"/>
  <c r="W1916" i="3"/>
  <c r="AQ1916" i="3"/>
  <c r="P1916" i="3"/>
  <c r="AN1916" i="3"/>
  <c r="BH1916" i="3"/>
  <c r="AC1916" i="3"/>
  <c r="BA1916" i="3"/>
  <c r="AT1916" i="3"/>
  <c r="AA1916" i="3"/>
  <c r="AU1916" i="3"/>
  <c r="X1916" i="3"/>
  <c r="AR1916" i="3"/>
  <c r="M1916" i="3"/>
  <c r="AK1916" i="3"/>
  <c r="BE1916" i="3"/>
  <c r="P1926" i="3"/>
  <c r="AV1926" i="3"/>
  <c r="AH1926" i="3"/>
  <c r="T1926" i="3"/>
  <c r="AZ1926" i="3"/>
  <c r="N1926" i="3"/>
  <c r="AD1926" i="3"/>
  <c r="AA1926" i="3"/>
  <c r="AQ1926" i="3"/>
  <c r="BG1926" i="3"/>
  <c r="Y1926" i="3"/>
  <c r="AO1926" i="3"/>
  <c r="BE1926" i="3"/>
  <c r="X1926" i="3"/>
  <c r="BD1926" i="3"/>
  <c r="AP1926" i="3"/>
  <c r="AB1926" i="3"/>
  <c r="BH1926" i="3"/>
  <c r="AL1926" i="3"/>
  <c r="O1926" i="3"/>
  <c r="AE1926" i="3"/>
  <c r="AU1926" i="3"/>
  <c r="M1926" i="3"/>
  <c r="AC1926" i="3"/>
  <c r="AS1926" i="3"/>
  <c r="BI1926" i="3"/>
  <c r="AF1926" i="3"/>
  <c r="R1926" i="3"/>
  <c r="AX1926" i="3"/>
  <c r="AJ1926" i="3"/>
  <c r="S1926" i="3"/>
  <c r="AI1926" i="3"/>
  <c r="AY1926" i="3"/>
  <c r="Q1926" i="3"/>
  <c r="AG1926" i="3"/>
  <c r="AW1926" i="3"/>
  <c r="AF1930" i="3"/>
  <c r="R1930" i="3"/>
  <c r="AX1930" i="3"/>
  <c r="AJ1930" i="3"/>
  <c r="S1930" i="3"/>
  <c r="AI1930" i="3"/>
  <c r="AY1930" i="3"/>
  <c r="Q1930" i="3"/>
  <c r="AG1930" i="3"/>
  <c r="AW1930" i="3"/>
  <c r="AN1930" i="3"/>
  <c r="Z1930" i="3"/>
  <c r="BF1930" i="3"/>
  <c r="AR1930" i="3"/>
  <c r="AT1930" i="3"/>
  <c r="AD1930" i="3"/>
  <c r="W1930" i="3"/>
  <c r="AM1930" i="3"/>
  <c r="BC1930" i="3"/>
  <c r="U1930" i="3"/>
  <c r="AK1930" i="3"/>
  <c r="BA1930" i="3"/>
  <c r="P1930" i="3"/>
  <c r="AV1930" i="3"/>
  <c r="AH1930" i="3"/>
  <c r="T1930" i="3"/>
  <c r="AZ1930" i="3"/>
  <c r="N1930" i="3"/>
  <c r="AL1930" i="3"/>
  <c r="AA1930" i="3"/>
  <c r="AQ1930" i="3"/>
  <c r="BG1930" i="3"/>
  <c r="Y1930" i="3"/>
  <c r="AO1930" i="3"/>
  <c r="BE1930" i="3"/>
  <c r="M1939" i="3"/>
  <c r="T1941" i="3"/>
  <c r="AJ1944" i="3"/>
  <c r="T1944" i="3"/>
  <c r="AN1944" i="3"/>
  <c r="BH1944" i="3"/>
  <c r="AN1952" i="3"/>
  <c r="AW1952" i="3"/>
  <c r="AJ1952" i="3"/>
  <c r="AF1952" i="3"/>
  <c r="M1952" i="3"/>
  <c r="P1960" i="3"/>
  <c r="AV1960" i="3"/>
  <c r="AS1960" i="3"/>
  <c r="BI1960" i="3"/>
  <c r="X1960" i="3"/>
  <c r="BD1960" i="3"/>
  <c r="BA1960" i="3"/>
  <c r="AF1960" i="3"/>
  <c r="M1960" i="3"/>
  <c r="U1960" i="3"/>
  <c r="AL1971" i="3"/>
  <c r="AE1971" i="3"/>
  <c r="T1971" i="3"/>
  <c r="AB1980" i="3"/>
  <c r="AR1980" i="3"/>
  <c r="BH1980" i="3"/>
  <c r="Y1980" i="3"/>
  <c r="AO1980" i="3"/>
  <c r="BE1980" i="3"/>
  <c r="W1980" i="3"/>
  <c r="AM1980" i="3"/>
  <c r="N1980" i="3"/>
  <c r="AD1980" i="3"/>
  <c r="AT1980" i="3"/>
  <c r="AQ1980" i="3"/>
  <c r="P1980" i="3"/>
  <c r="AF1980" i="3"/>
  <c r="AV1980" i="3"/>
  <c r="M1980" i="3"/>
  <c r="AC1980" i="3"/>
  <c r="AS1980" i="3"/>
  <c r="BI1980" i="3"/>
  <c r="AA1980" i="3"/>
  <c r="AU1980" i="3"/>
  <c r="R1980" i="3"/>
  <c r="AH1980" i="3"/>
  <c r="AX1980" i="3"/>
  <c r="BG1980" i="3"/>
  <c r="T1980" i="3"/>
  <c r="AJ1980" i="3"/>
  <c r="AZ1980" i="3"/>
  <c r="Q1980" i="3"/>
  <c r="AG1980" i="3"/>
  <c r="AW1980" i="3"/>
  <c r="O1980" i="3"/>
  <c r="AE1980" i="3"/>
  <c r="AY1980" i="3"/>
  <c r="V1980" i="3"/>
  <c r="AL1980" i="3"/>
  <c r="BB1980" i="3"/>
  <c r="X1940" i="3"/>
  <c r="AR1940" i="3"/>
  <c r="AV1940" i="3"/>
  <c r="T1940" i="3"/>
  <c r="AN1940" i="3"/>
  <c r="BH1940" i="3"/>
  <c r="AJ1940" i="3"/>
  <c r="BD1940" i="3"/>
  <c r="P1940" i="3"/>
  <c r="BK1940" i="3" s="1"/>
  <c r="P1948" i="3"/>
  <c r="AV1948" i="3"/>
  <c r="AG1948" i="3"/>
  <c r="T1948" i="3"/>
  <c r="AZ1948" i="3"/>
  <c r="AC1948" i="3"/>
  <c r="BI1948" i="3"/>
  <c r="X1948" i="3"/>
  <c r="BD1948" i="3"/>
  <c r="AO1948" i="3"/>
  <c r="AB1948" i="3"/>
  <c r="BH1948" i="3"/>
  <c r="AK1948" i="3"/>
  <c r="AF1948" i="3"/>
  <c r="Q1948" i="3"/>
  <c r="AW1948" i="3"/>
  <c r="AJ1948" i="3"/>
  <c r="M1948" i="3"/>
  <c r="AS1948" i="3"/>
  <c r="P1956" i="3"/>
  <c r="AV1956" i="3"/>
  <c r="AC1956" i="3"/>
  <c r="BI1956" i="3"/>
  <c r="AO1956" i="3"/>
  <c r="X1956" i="3"/>
  <c r="BD1956" i="3"/>
  <c r="AK1956" i="3"/>
  <c r="Q1956" i="3"/>
  <c r="AW1956" i="3"/>
  <c r="AF1956" i="3"/>
  <c r="M1956" i="3"/>
  <c r="AS1956" i="3"/>
  <c r="Y1956" i="3"/>
  <c r="BE1956" i="3"/>
  <c r="X1974" i="3"/>
  <c r="AN1974" i="3"/>
  <c r="BD1974" i="3"/>
  <c r="AQ1974" i="3"/>
  <c r="U1974" i="3"/>
  <c r="AK1974" i="3"/>
  <c r="BA1974" i="3"/>
  <c r="S1974" i="3"/>
  <c r="AU1974" i="3"/>
  <c r="V1974" i="3"/>
  <c r="AL1974" i="3"/>
  <c r="AB1974" i="3"/>
  <c r="AR1974" i="3"/>
  <c r="BH1974" i="3"/>
  <c r="AY1974" i="3"/>
  <c r="Y1974" i="3"/>
  <c r="AO1974" i="3"/>
  <c r="BE1974" i="3"/>
  <c r="W1974" i="3"/>
  <c r="BG1974" i="3"/>
  <c r="Z1974" i="3"/>
  <c r="AP1974" i="3"/>
  <c r="BF1974" i="3"/>
  <c r="P1974" i="3"/>
  <c r="AF1974" i="3"/>
  <c r="AV1974" i="3"/>
  <c r="AA1974" i="3"/>
  <c r="M1974" i="3"/>
  <c r="AC1974" i="3"/>
  <c r="AS1974" i="3"/>
  <c r="BI1974" i="3"/>
  <c r="AE1974" i="3"/>
  <c r="N1974" i="3"/>
  <c r="AD1974" i="3"/>
  <c r="AT1974" i="3"/>
  <c r="BC1974" i="3"/>
  <c r="AO1813" i="3"/>
  <c r="BE1813" i="3"/>
  <c r="R1813" i="3"/>
  <c r="AX1813" i="3"/>
  <c r="T1816" i="3"/>
  <c r="AA1816" i="3"/>
  <c r="P1816" i="3"/>
  <c r="AV1816" i="3"/>
  <c r="AK1816" i="3"/>
  <c r="AE1816" i="3"/>
  <c r="BG1816" i="3"/>
  <c r="AO1816" i="3"/>
  <c r="AC1936" i="3"/>
  <c r="AS1936" i="3"/>
  <c r="BI1936" i="3"/>
  <c r="AE1936" i="3"/>
  <c r="AU1936" i="3"/>
  <c r="R1936" i="3"/>
  <c r="AN1936" i="3"/>
  <c r="BH1936" i="3"/>
  <c r="N1936" i="3"/>
  <c r="AG1936" i="3"/>
  <c r="AW1936" i="3"/>
  <c r="P1936" i="3"/>
  <c r="AI1936" i="3"/>
  <c r="AY1936" i="3"/>
  <c r="AJ1936" i="3"/>
  <c r="BD1936" i="3"/>
  <c r="AF1936" i="3"/>
  <c r="S1936" i="3"/>
  <c r="AK1936" i="3"/>
  <c r="BA1936" i="3"/>
  <c r="V1936" i="3"/>
  <c r="AM1936" i="3"/>
  <c r="BC1936" i="3"/>
  <c r="AZ1936" i="3"/>
  <c r="AB1936" i="3"/>
  <c r="AV1936" i="3"/>
  <c r="AP1920" i="3"/>
  <c r="V1920" i="3"/>
  <c r="AL1920" i="3"/>
  <c r="BB1920" i="3"/>
  <c r="Z1920" i="3"/>
  <c r="O1809" i="3"/>
  <c r="AQ1809" i="3"/>
  <c r="W1809" i="3"/>
  <c r="AZ1809" i="3"/>
  <c r="AF1809" i="3"/>
  <c r="BH1809" i="3"/>
  <c r="U1809" i="3"/>
  <c r="AW1809" i="3"/>
  <c r="AE1809" i="3"/>
  <c r="BG1809" i="3"/>
  <c r="AM1809" i="3"/>
  <c r="AO1809" i="3"/>
  <c r="AA1809" i="3"/>
  <c r="AB1809" i="3"/>
  <c r="BE1809" i="3"/>
  <c r="AK1809" i="3"/>
  <c r="Q1809" i="3"/>
  <c r="AU1809" i="3"/>
  <c r="AV1809" i="3"/>
  <c r="X1856" i="3"/>
  <c r="AS1856" i="3"/>
  <c r="AC1856" i="3"/>
  <c r="R1865" i="3"/>
  <c r="AP1865" i="3"/>
  <c r="AL1865" i="3"/>
  <c r="Z1865" i="3"/>
  <c r="AH1865" i="3"/>
  <c r="BF1865" i="3"/>
  <c r="AX1865" i="3"/>
  <c r="BB1941" i="3"/>
  <c r="Z1804" i="3"/>
  <c r="BF1804" i="3"/>
  <c r="AL1804" i="3"/>
  <c r="AX1804" i="3"/>
  <c r="Q1804" i="3"/>
  <c r="AS1891" i="3"/>
  <c r="V1891" i="3"/>
  <c r="BI1891" i="3"/>
  <c r="AK1891" i="3"/>
  <c r="M1825" i="3"/>
  <c r="AI1834" i="3"/>
  <c r="AZ1858" i="3"/>
  <c r="T1907" i="3"/>
  <c r="T1880" i="3"/>
  <c r="BB1865" i="3"/>
  <c r="Z1857" i="3"/>
  <c r="L1802" i="3"/>
  <c r="AT1781" i="3"/>
  <c r="K1773" i="3"/>
  <c r="K1771" i="3"/>
  <c r="AJ1771" i="3" s="1"/>
  <c r="AG1810" i="3"/>
  <c r="AX1810" i="3"/>
  <c r="AB1810" i="3"/>
  <c r="AL1841" i="3"/>
  <c r="AC1841" i="3"/>
  <c r="P1841" i="3"/>
  <c r="BC1851" i="3"/>
  <c r="AO1810" i="3"/>
  <c r="W1810" i="3"/>
  <c r="AD1841" i="3"/>
  <c r="BD1841" i="3"/>
  <c r="AE1841" i="3"/>
  <c r="BK1884" i="3"/>
  <c r="BM1838" i="3"/>
  <c r="BA1851" i="3"/>
  <c r="K1802" i="3"/>
  <c r="K1784" i="3"/>
  <c r="K1782" i="3"/>
  <c r="L1769" i="3"/>
  <c r="K1769" i="3"/>
  <c r="X1769" i="3" s="1"/>
  <c r="AI1810" i="3"/>
  <c r="BH1810" i="3"/>
  <c r="AP1810" i="3"/>
  <c r="AP1819" i="3"/>
  <c r="AS1817" i="3"/>
  <c r="BI1841" i="3"/>
  <c r="AV1841" i="3"/>
  <c r="W1841" i="3"/>
  <c r="AA1945" i="3"/>
  <c r="AR1945" i="3"/>
  <c r="N1895" i="3"/>
  <c r="AY1895" i="3"/>
  <c r="T1895" i="3"/>
  <c r="AJ1895" i="3"/>
  <c r="AZ1895" i="3"/>
  <c r="U1895" i="3"/>
  <c r="AP1895" i="3"/>
  <c r="Q1895" i="3"/>
  <c r="AL1895" i="3"/>
  <c r="Y1901" i="3"/>
  <c r="AO1901" i="3"/>
  <c r="BE1901" i="3"/>
  <c r="V1901" i="3"/>
  <c r="AL1901" i="3"/>
  <c r="BB1901" i="3"/>
  <c r="W1901" i="3"/>
  <c r="AM1901" i="3"/>
  <c r="BC1901" i="3"/>
  <c r="BD1901" i="3"/>
  <c r="P1901" i="3"/>
  <c r="M1901" i="3"/>
  <c r="AC1901" i="3"/>
  <c r="AS1901" i="3"/>
  <c r="BI1901" i="3"/>
  <c r="Z1901" i="3"/>
  <c r="AP1901" i="3"/>
  <c r="BF1901" i="3"/>
  <c r="AA1901" i="3"/>
  <c r="AQ1901" i="3"/>
  <c r="BG1901" i="3"/>
  <c r="AB1901" i="3"/>
  <c r="AF1901" i="3"/>
  <c r="Q1901" i="3"/>
  <c r="AG1901" i="3"/>
  <c r="AW1901" i="3"/>
  <c r="N1901" i="3"/>
  <c r="AD1901" i="3"/>
  <c r="AT1901" i="3"/>
  <c r="O1901" i="3"/>
  <c r="AE1901" i="3"/>
  <c r="AU1901" i="3"/>
  <c r="X1901" i="3"/>
  <c r="AR1901" i="3"/>
  <c r="AV1901" i="3"/>
  <c r="AJ1901" i="3"/>
  <c r="U1911" i="3"/>
  <c r="AK1911" i="3"/>
  <c r="BA1911" i="3"/>
  <c r="R1911" i="3"/>
  <c r="AH1911" i="3"/>
  <c r="AX1911" i="3"/>
  <c r="S1911" i="3"/>
  <c r="AI1911" i="3"/>
  <c r="AY1911" i="3"/>
  <c r="AN1911" i="3"/>
  <c r="BH1911" i="3"/>
  <c r="AJ1911" i="3"/>
  <c r="Y1911" i="3"/>
  <c r="AO1911" i="3"/>
  <c r="BE1911" i="3"/>
  <c r="V1911" i="3"/>
  <c r="AL1911" i="3"/>
  <c r="BB1911" i="3"/>
  <c r="W1911" i="3"/>
  <c r="AM1911" i="3"/>
  <c r="BC1911" i="3"/>
  <c r="BD1911" i="3"/>
  <c r="P1911" i="3"/>
  <c r="T1911" i="3"/>
  <c r="M1911" i="3"/>
  <c r="AC1911" i="3"/>
  <c r="AS1911" i="3"/>
  <c r="BI1911" i="3"/>
  <c r="Z1911" i="3"/>
  <c r="AP1911" i="3"/>
  <c r="BF1911" i="3"/>
  <c r="AA1911" i="3"/>
  <c r="AQ1911" i="3"/>
  <c r="BG1911" i="3"/>
  <c r="AB1911" i="3"/>
  <c r="AF1911" i="3"/>
  <c r="AX1916" i="3"/>
  <c r="AD1916" i="3"/>
  <c r="S1916" i="3"/>
  <c r="AI1916" i="3"/>
  <c r="AY1916" i="3"/>
  <c r="T1916" i="3"/>
  <c r="AJ1916" i="3"/>
  <c r="AZ1916" i="3"/>
  <c r="Q1916" i="3"/>
  <c r="AG1916" i="3"/>
  <c r="AW1916" i="3"/>
  <c r="Y1925" i="3"/>
  <c r="AO1925" i="3"/>
  <c r="BE1925" i="3"/>
  <c r="V1925" i="3"/>
  <c r="AL1925" i="3"/>
  <c r="BB1925" i="3"/>
  <c r="W1925" i="3"/>
  <c r="AM1925" i="3"/>
  <c r="BC1925" i="3"/>
  <c r="BD1925" i="3"/>
  <c r="P1925" i="3"/>
  <c r="M1925" i="3"/>
  <c r="AC1925" i="3"/>
  <c r="AS1925" i="3"/>
  <c r="BI1925" i="3"/>
  <c r="Z1925" i="3"/>
  <c r="AP1925" i="3"/>
  <c r="BF1925" i="3"/>
  <c r="AA1925" i="3"/>
  <c r="AQ1925" i="3"/>
  <c r="BG1925" i="3"/>
  <c r="AB1925" i="3"/>
  <c r="AF1925" i="3"/>
  <c r="Q1925" i="3"/>
  <c r="AG1925" i="3"/>
  <c r="AW1925" i="3"/>
  <c r="N1925" i="3"/>
  <c r="AD1925" i="3"/>
  <c r="AT1925" i="3"/>
  <c r="O1925" i="3"/>
  <c r="AE1925" i="3"/>
  <c r="AU1925" i="3"/>
  <c r="X1925" i="3"/>
  <c r="AR1925" i="3"/>
  <c r="AV1925" i="3"/>
  <c r="AJ1925" i="3"/>
  <c r="X1938" i="3"/>
  <c r="BH1938" i="3"/>
  <c r="Q1938" i="3"/>
  <c r="AG1938" i="3"/>
  <c r="AW1938" i="3"/>
  <c r="N1938" i="3"/>
  <c r="AD1938" i="3"/>
  <c r="AT1938" i="3"/>
  <c r="O1938" i="3"/>
  <c r="AE1938" i="3"/>
  <c r="AU1938" i="3"/>
  <c r="AN1938" i="3"/>
  <c r="U1938" i="3"/>
  <c r="AK1938" i="3"/>
  <c r="BA1938" i="3"/>
  <c r="R1938" i="3"/>
  <c r="AH1938" i="3"/>
  <c r="AX1938" i="3"/>
  <c r="S1938" i="3"/>
  <c r="AI1938" i="3"/>
  <c r="AY1938" i="3"/>
  <c r="AF1938" i="3"/>
  <c r="Y1938" i="3"/>
  <c r="AO1938" i="3"/>
  <c r="BE1938" i="3"/>
  <c r="V1938" i="3"/>
  <c r="AL1938" i="3"/>
  <c r="BB1938" i="3"/>
  <c r="W1938" i="3"/>
  <c r="AM1938" i="3"/>
  <c r="BC1938" i="3"/>
  <c r="AJ1942" i="3"/>
  <c r="BD1942" i="3"/>
  <c r="AB1942" i="3"/>
  <c r="AZ1942" i="3"/>
  <c r="P1942" i="3"/>
  <c r="AR1942" i="3"/>
  <c r="AF1942" i="3"/>
  <c r="U1942" i="3"/>
  <c r="AK1942" i="3"/>
  <c r="BA1942" i="3"/>
  <c r="R1942" i="3"/>
  <c r="AH1942" i="3"/>
  <c r="AX1942" i="3"/>
  <c r="S1942" i="3"/>
  <c r="AI1942" i="3"/>
  <c r="AY1942" i="3"/>
  <c r="T1942" i="3"/>
  <c r="AV1942" i="3"/>
  <c r="Y1942" i="3"/>
  <c r="AO1942" i="3"/>
  <c r="BE1942" i="3"/>
  <c r="V1942" i="3"/>
  <c r="AL1942" i="3"/>
  <c r="BB1942" i="3"/>
  <c r="W1942" i="3"/>
  <c r="AM1942" i="3"/>
  <c r="BC1942" i="3"/>
  <c r="X1942" i="3"/>
  <c r="BH1942" i="3"/>
  <c r="M1942" i="3"/>
  <c r="AC1942" i="3"/>
  <c r="AS1942" i="3"/>
  <c r="BI1942" i="3"/>
  <c r="Z1942" i="3"/>
  <c r="AP1942" i="3"/>
  <c r="BF1942" i="3"/>
  <c r="AA1942" i="3"/>
  <c r="AQ1942" i="3"/>
  <c r="BG1942" i="3"/>
  <c r="K1787" i="3"/>
  <c r="K1775" i="3"/>
  <c r="AX1775" i="3" s="1"/>
  <c r="K1774" i="3"/>
  <c r="L1767" i="3"/>
  <c r="P1767" i="3" s="1"/>
  <c r="O1810" i="3"/>
  <c r="BC1810" i="3"/>
  <c r="AN1810" i="3"/>
  <c r="AK1841" i="3"/>
  <c r="X1841" i="3"/>
  <c r="Y1849" i="3"/>
  <c r="BB1869" i="3"/>
  <c r="N1869" i="3"/>
  <c r="V1869" i="3"/>
  <c r="AL1869" i="3"/>
  <c r="BE1937" i="3"/>
  <c r="AA1937" i="3"/>
  <c r="AU1939" i="3"/>
  <c r="N1861" i="3"/>
  <c r="AX1861" i="3"/>
  <c r="Z1861" i="3"/>
  <c r="R1861" i="3"/>
  <c r="AO1937" i="3"/>
  <c r="BI1939" i="3"/>
  <c r="AE1939" i="3"/>
  <c r="BB1971" i="3"/>
  <c r="AU1971" i="3"/>
  <c r="AJ1971" i="3"/>
  <c r="AK1971" i="3"/>
  <c r="M1971" i="3"/>
  <c r="AZ1971" i="3"/>
  <c r="V1971" i="3"/>
  <c r="O1971" i="3"/>
  <c r="AO1971" i="3"/>
  <c r="V1979" i="3"/>
  <c r="AL1979" i="3"/>
  <c r="BB1979" i="3"/>
  <c r="Y1979" i="3"/>
  <c r="BA1979" i="3"/>
  <c r="W1979" i="3"/>
  <c r="AM1979" i="3"/>
  <c r="BC1979" i="3"/>
  <c r="AK1979" i="3"/>
  <c r="T1979" i="3"/>
  <c r="AJ1979" i="3"/>
  <c r="AZ1979" i="3"/>
  <c r="Z1979" i="3"/>
  <c r="AP1979" i="3"/>
  <c r="BF1979" i="3"/>
  <c r="AG1979" i="3"/>
  <c r="BI1979" i="3"/>
  <c r="AA1979" i="3"/>
  <c r="AQ1979" i="3"/>
  <c r="BG1979" i="3"/>
  <c r="AW1979" i="3"/>
  <c r="X1979" i="3"/>
  <c r="AN1979" i="3"/>
  <c r="BD1979" i="3"/>
  <c r="AJ1938" i="3"/>
  <c r="BD1938" i="3"/>
  <c r="AB1938" i="3"/>
  <c r="AZ1938" i="3"/>
  <c r="P1938" i="3"/>
  <c r="AR1938" i="3"/>
  <c r="AJ1946" i="3"/>
  <c r="BD1946" i="3"/>
  <c r="AB1946" i="3"/>
  <c r="AZ1946" i="3"/>
  <c r="P1946" i="3"/>
  <c r="AR1946" i="3"/>
  <c r="P1954" i="3"/>
  <c r="AV1954" i="3"/>
  <c r="AC1954" i="3"/>
  <c r="BI1954" i="3"/>
  <c r="AO1954" i="3"/>
  <c r="X1954" i="3"/>
  <c r="BD1954" i="3"/>
  <c r="AK1954" i="3"/>
  <c r="Q1954" i="3"/>
  <c r="AW1954" i="3"/>
  <c r="AN1962" i="3"/>
  <c r="U1962" i="3"/>
  <c r="BA1962" i="3"/>
  <c r="P1962" i="3"/>
  <c r="AV1962" i="3"/>
  <c r="AC1962" i="3"/>
  <c r="BI1962" i="3"/>
  <c r="V1973" i="3"/>
  <c r="AL1973" i="3"/>
  <c r="BB1973" i="3"/>
  <c r="T1976" i="3"/>
  <c r="AJ1976" i="3"/>
  <c r="AZ1976" i="3"/>
  <c r="Q1976" i="3"/>
  <c r="AG1976" i="3"/>
  <c r="AW1976" i="3"/>
  <c r="AA1976" i="3"/>
  <c r="BG1976" i="3"/>
  <c r="Z1976" i="3"/>
  <c r="AP1976" i="3"/>
  <c r="BF1976" i="3"/>
  <c r="AE1976" i="3"/>
  <c r="X1976" i="3"/>
  <c r="AN1976" i="3"/>
  <c r="BD1976" i="3"/>
  <c r="U1976" i="3"/>
  <c r="AK1976" i="3"/>
  <c r="BA1976" i="3"/>
  <c r="AI1976" i="3"/>
  <c r="N1976" i="3"/>
  <c r="AD1976" i="3"/>
  <c r="AT1976" i="3"/>
  <c r="O1976" i="3"/>
  <c r="AM1976" i="3"/>
  <c r="AZ1805" i="3"/>
  <c r="AN1805" i="3"/>
  <c r="AQ1805" i="3"/>
  <c r="AV1805" i="3"/>
  <c r="AY1805" i="3"/>
  <c r="X1805" i="3"/>
  <c r="BG1805" i="3"/>
  <c r="BH1805" i="3"/>
  <c r="P1805" i="3"/>
  <c r="BN1805" i="3" s="1"/>
  <c r="S1805" i="3"/>
  <c r="T1805" i="3"/>
  <c r="AA1805" i="3"/>
  <c r="V1815" i="3"/>
  <c r="AL1815" i="3"/>
  <c r="AW1815" i="3"/>
  <c r="AE1815" i="3"/>
  <c r="BG1815" i="3"/>
  <c r="BA1815" i="3"/>
  <c r="U1815" i="3"/>
  <c r="AR1820" i="3"/>
  <c r="Y1820" i="3"/>
  <c r="AB1820" i="3"/>
  <c r="Q1820" i="3"/>
  <c r="AW1820" i="3"/>
  <c r="AO1820" i="3"/>
  <c r="AG1820" i="3"/>
  <c r="BH1820" i="3"/>
  <c r="AK1827" i="3"/>
  <c r="BA1827" i="3"/>
  <c r="Q1827" i="3"/>
  <c r="AG1827" i="3"/>
  <c r="AW1827" i="3"/>
  <c r="AR1876" i="3"/>
  <c r="P1876" i="3"/>
  <c r="AJ1876" i="3"/>
  <c r="BD1876" i="3"/>
  <c r="AF1876" i="3"/>
  <c r="AZ1876" i="3"/>
  <c r="AB1876" i="3"/>
  <c r="AV1876" i="3"/>
  <c r="X1876" i="3"/>
  <c r="P1972" i="3"/>
  <c r="AF1972" i="3"/>
  <c r="AV1972" i="3"/>
  <c r="M1972" i="3"/>
  <c r="AC1972" i="3"/>
  <c r="AS1972" i="3"/>
  <c r="BI1972" i="3"/>
  <c r="AE1972" i="3"/>
  <c r="N1972" i="3"/>
  <c r="AD1972" i="3"/>
  <c r="AT1972" i="3"/>
  <c r="W1972" i="3"/>
  <c r="BG1972" i="3"/>
  <c r="T1972" i="3"/>
  <c r="AJ1972" i="3"/>
  <c r="AZ1972" i="3"/>
  <c r="Q1972" i="3"/>
  <c r="AG1972" i="3"/>
  <c r="AW1972" i="3"/>
  <c r="O1972" i="3"/>
  <c r="AM1972" i="3"/>
  <c r="R1972" i="3"/>
  <c r="AH1972" i="3"/>
  <c r="AX1972" i="3"/>
  <c r="AI1972" i="3"/>
  <c r="AD1893" i="3"/>
  <c r="S1893" i="3"/>
  <c r="AI1893" i="3"/>
  <c r="AT1893" i="3"/>
  <c r="N1893" i="3"/>
  <c r="BH1844" i="3"/>
  <c r="AN1844" i="3"/>
  <c r="BD1844" i="3"/>
  <c r="AJ1890" i="3"/>
  <c r="AB1890" i="3"/>
  <c r="AR1890" i="3"/>
  <c r="BH1890" i="3"/>
  <c r="T1890" i="3"/>
  <c r="AG1941" i="3"/>
  <c r="Y1827" i="3"/>
  <c r="AZ1864" i="3"/>
  <c r="BD1871" i="3"/>
  <c r="AZ1897" i="3"/>
  <c r="Z1971" i="3"/>
  <c r="X1844" i="3"/>
  <c r="AZ1913" i="3"/>
  <c r="AZ1921" i="3"/>
  <c r="AH1813" i="3"/>
  <c r="AD1804" i="3"/>
  <c r="Y1893" i="3"/>
  <c r="BE1893" i="3"/>
  <c r="AA1815" i="3"/>
  <c r="AL1896" i="3"/>
  <c r="AI1775" i="3"/>
  <c r="BC1775" i="3"/>
  <c r="AZ1775" i="3"/>
  <c r="T1773" i="3"/>
  <c r="S1773" i="3"/>
  <c r="AE1773" i="3"/>
  <c r="AN1773" i="3"/>
  <c r="AY1773" i="3"/>
  <c r="AM1773" i="3"/>
  <c r="W1773" i="3"/>
  <c r="AF1773" i="3"/>
  <c r="AQ1773" i="3"/>
  <c r="BC1773" i="3"/>
  <c r="O1773" i="3"/>
  <c r="X1773" i="3"/>
  <c r="AI1773" i="3"/>
  <c r="AU1773" i="3"/>
  <c r="BD1773" i="3"/>
  <c r="P1773" i="3"/>
  <c r="AA1773" i="3"/>
  <c r="AV1773" i="3"/>
  <c r="BG1773" i="3"/>
  <c r="AB1771" i="3"/>
  <c r="BH1771" i="3"/>
  <c r="AQ1771" i="3"/>
  <c r="W1771" i="3"/>
  <c r="BC1771" i="3"/>
  <c r="AN1771" i="3"/>
  <c r="P1769" i="3"/>
  <c r="AV1769" i="3"/>
  <c r="AI1769" i="3"/>
  <c r="T1769" i="3"/>
  <c r="AZ1769" i="3"/>
  <c r="AE1769" i="3"/>
  <c r="M1767" i="3"/>
  <c r="X1767" i="3"/>
  <c r="AB1767" i="3"/>
  <c r="BE1781" i="3"/>
  <c r="AD1781" i="3"/>
  <c r="O1872" i="3"/>
  <c r="AV1872" i="3"/>
  <c r="AC1872" i="3"/>
  <c r="T1872" i="3"/>
  <c r="AE1872" i="3"/>
  <c r="Q1872" i="3"/>
  <c r="AX1872" i="3"/>
  <c r="AI1823" i="3"/>
  <c r="L1801" i="3"/>
  <c r="O1801" i="3" s="1"/>
  <c r="L1797" i="3"/>
  <c r="K1796" i="3"/>
  <c r="L1795" i="3"/>
  <c r="K1794" i="3"/>
  <c r="L1793" i="3"/>
  <c r="K1792" i="3"/>
  <c r="L1790" i="3"/>
  <c r="L1788" i="3"/>
  <c r="M1788" i="3" s="1"/>
  <c r="L1787" i="3"/>
  <c r="L1786" i="3"/>
  <c r="K1786" i="3"/>
  <c r="AZ1781" i="3"/>
  <c r="V1781" i="3"/>
  <c r="L1778" i="3"/>
  <c r="K1778" i="3"/>
  <c r="L1776" i="3"/>
  <c r="K1776" i="3"/>
  <c r="L1765" i="3"/>
  <c r="AU1810" i="3"/>
  <c r="V1810" i="3"/>
  <c r="Y1810" i="3"/>
  <c r="AH1810" i="3"/>
  <c r="BD1810" i="3"/>
  <c r="X1810" i="3"/>
  <c r="BE1819" i="3"/>
  <c r="BC1823" i="3"/>
  <c r="BH1823" i="3"/>
  <c r="AL1817" i="3"/>
  <c r="AN1817" i="3"/>
  <c r="AX1841" i="3"/>
  <c r="BA1841" i="3"/>
  <c r="U1841" i="3"/>
  <c r="AN1841" i="3"/>
  <c r="N1849" i="3"/>
  <c r="BH1849" i="3"/>
  <c r="BH1872" i="3"/>
  <c r="W1851" i="3"/>
  <c r="Z1872" i="3"/>
  <c r="AQ1945" i="3"/>
  <c r="BH1945" i="3"/>
  <c r="BG1945" i="3"/>
  <c r="Y1945" i="3"/>
  <c r="BB1945" i="3"/>
  <c r="AB1945" i="3"/>
  <c r="AO1945" i="3"/>
  <c r="V1945" i="3"/>
  <c r="M1947" i="3"/>
  <c r="AG1823" i="3"/>
  <c r="AL1872" i="3"/>
  <c r="K1800" i="3"/>
  <c r="L1791" i="3"/>
  <c r="K1791" i="3"/>
  <c r="L1789" i="3"/>
  <c r="K1789" i="3"/>
  <c r="L1785" i="3"/>
  <c r="AA1785" i="3" s="1"/>
  <c r="L1784" i="3"/>
  <c r="L1783" i="3"/>
  <c r="K1783" i="3"/>
  <c r="L1782" i="3"/>
  <c r="AT1782" i="3" s="1"/>
  <c r="L1780" i="3"/>
  <c r="K1780" i="3"/>
  <c r="K1779" i="3"/>
  <c r="AF1779" i="3" s="1"/>
  <c r="K1777" i="3"/>
  <c r="AV1777" i="3" s="1"/>
  <c r="L1772" i="3"/>
  <c r="K1772" i="3"/>
  <c r="AD1770" i="3"/>
  <c r="Z1810" i="3"/>
  <c r="BE1810" i="3"/>
  <c r="N1810" i="3"/>
  <c r="AC1810" i="3"/>
  <c r="BK1825" i="3"/>
  <c r="BL1818" i="3"/>
  <c r="AZ1819" i="3"/>
  <c r="AS1823" i="3"/>
  <c r="Z1823" i="3"/>
  <c r="AR1823" i="3"/>
  <c r="AU1817" i="3"/>
  <c r="X1817" i="3"/>
  <c r="O1841" i="3"/>
  <c r="AU1841" i="3"/>
  <c r="O1847" i="3"/>
  <c r="BG1847" i="3"/>
  <c r="Y1847" i="3"/>
  <c r="V1847" i="3"/>
  <c r="AB1847" i="3"/>
  <c r="AO1847" i="3"/>
  <c r="AP1847" i="3"/>
  <c r="AA1847" i="3"/>
  <c r="AR1847" i="3"/>
  <c r="BE1847" i="3"/>
  <c r="AB1851" i="3"/>
  <c r="U1851" i="3"/>
  <c r="BG1851" i="3"/>
  <c r="BF1851" i="3"/>
  <c r="X1851" i="3"/>
  <c r="R1841" i="3"/>
  <c r="AS1841" i="3"/>
  <c r="M1841" i="3"/>
  <c r="AF1841" i="3"/>
  <c r="AM1841" i="3"/>
  <c r="AI1849" i="3"/>
  <c r="BN1884" i="3"/>
  <c r="AL1851" i="3"/>
  <c r="BD1851" i="3"/>
  <c r="AU1872" i="3"/>
  <c r="BH1847" i="3"/>
  <c r="BE1945" i="3"/>
  <c r="K1798" i="3"/>
  <c r="L1774" i="3"/>
  <c r="R1774" i="3" s="1"/>
  <c r="BE1770" i="3"/>
  <c r="BJ1813" i="3"/>
  <c r="BL1814" i="3"/>
  <c r="AL1819" i="3"/>
  <c r="AH1819" i="3"/>
  <c r="O1823" i="3"/>
  <c r="BB1823" i="3"/>
  <c r="X1849" i="3"/>
  <c r="AR1849" i="3"/>
  <c r="BE1849" i="3"/>
  <c r="AE1849" i="3"/>
  <c r="AO1849" i="3"/>
  <c r="AA1851" i="3"/>
  <c r="AN1851" i="3"/>
  <c r="BF1872" i="3"/>
  <c r="BL1892" i="3"/>
  <c r="BJ1875" i="3"/>
  <c r="AQ1847" i="3"/>
  <c r="AT1947" i="3"/>
  <c r="P1947" i="3"/>
  <c r="AC1947" i="3"/>
  <c r="O1947" i="3"/>
  <c r="AF1947" i="3"/>
  <c r="AS1947" i="3"/>
  <c r="AE1947" i="3"/>
  <c r="AV1947" i="3"/>
  <c r="BI1947" i="3"/>
  <c r="AL1947" i="3"/>
  <c r="AD1947" i="3"/>
  <c r="AB1961" i="3"/>
  <c r="BD1961" i="3"/>
  <c r="AA1961" i="3"/>
  <c r="AE1961" i="3"/>
  <c r="U1961" i="3"/>
  <c r="BG1961" i="3"/>
  <c r="Z1961" i="3"/>
  <c r="X1961" i="3"/>
  <c r="AK1961" i="3"/>
  <c r="N1961" i="3"/>
  <c r="AN1961" i="3"/>
  <c r="BA1961" i="3"/>
  <c r="AT1961" i="3"/>
  <c r="BF1959" i="3"/>
  <c r="AG1959" i="3"/>
  <c r="T1959" i="3"/>
  <c r="AM1951" i="3"/>
  <c r="BG1951" i="3"/>
  <c r="U1951" i="3"/>
  <c r="BB1949" i="3"/>
  <c r="AS1949" i="3"/>
  <c r="AF1949" i="3"/>
  <c r="BC1955" i="3"/>
  <c r="AA1955" i="3"/>
  <c r="BD1955" i="3"/>
  <c r="AG1829" i="3"/>
  <c r="U1829" i="3"/>
  <c r="BA1829" i="3"/>
  <c r="R1808" i="3"/>
  <c r="AO1808" i="3"/>
  <c r="Z1808" i="3"/>
  <c r="AW1808" i="3"/>
  <c r="AD1808" i="3"/>
  <c r="AX1808" i="3"/>
  <c r="AL1808" i="3"/>
  <c r="BK1808" i="3" s="1"/>
  <c r="BF1808" i="3"/>
  <c r="Q1808" i="3"/>
  <c r="AA1832" i="3"/>
  <c r="AI1832" i="3"/>
  <c r="Q1852" i="3"/>
  <c r="AC1852" i="3"/>
  <c r="BA1852" i="3"/>
  <c r="BI1852" i="3"/>
  <c r="U1852" i="3"/>
  <c r="AG1822" i="3"/>
  <c r="BA1822" i="3"/>
  <c r="Q1822" i="3"/>
  <c r="AK1822" i="3"/>
  <c r="BH1822" i="3"/>
  <c r="U1822" i="3"/>
  <c r="AR1822" i="3"/>
  <c r="AB1822" i="3"/>
  <c r="AW1822" i="3"/>
  <c r="AU1832" i="3"/>
  <c r="N1863" i="3"/>
  <c r="AH1863" i="3"/>
  <c r="BB1863" i="3"/>
  <c r="R1863" i="3"/>
  <c r="AL1863" i="3"/>
  <c r="BF1863" i="3"/>
  <c r="V1863" i="3"/>
  <c r="AP1863" i="3"/>
  <c r="AX1863" i="3"/>
  <c r="Z1863" i="3"/>
  <c r="AA1826" i="3"/>
  <c r="N1859" i="3"/>
  <c r="V1859" i="3"/>
  <c r="AP1859" i="3"/>
  <c r="Z1859" i="3"/>
  <c r="AX1859" i="3"/>
  <c r="AH1859" i="3"/>
  <c r="BB1859" i="3"/>
  <c r="R1859" i="3"/>
  <c r="AL1859" i="3"/>
  <c r="BF1859" i="3"/>
  <c r="AZ1842" i="3"/>
  <c r="AN1842" i="3"/>
  <c r="N1908" i="3"/>
  <c r="AP1908" i="3"/>
  <c r="V1908" i="3"/>
  <c r="BB1908" i="3"/>
  <c r="Z1908" i="3"/>
  <c r="BF1908" i="3"/>
  <c r="AL1908" i="3"/>
  <c r="N1916" i="3"/>
  <c r="AL1916" i="3"/>
  <c r="AP1916" i="3"/>
  <c r="V1916" i="3"/>
  <c r="BB1916" i="3"/>
  <c r="Z1916" i="3"/>
  <c r="BF1916" i="3"/>
  <c r="AZ1925" i="3"/>
  <c r="N1902" i="3"/>
  <c r="Z1902" i="3"/>
  <c r="BF1902" i="3"/>
  <c r="AL1902" i="3"/>
  <c r="AP1902" i="3"/>
  <c r="V1902" i="3"/>
  <c r="BB1902" i="3"/>
  <c r="AZ1911" i="3"/>
  <c r="N1922" i="3"/>
  <c r="Z1922" i="3"/>
  <c r="BF1922" i="3"/>
  <c r="AL1922" i="3"/>
  <c r="AP1922" i="3"/>
  <c r="V1922" i="3"/>
  <c r="BB1922" i="3"/>
  <c r="BB1930" i="3"/>
  <c r="V1930" i="3"/>
  <c r="BJ1910" i="3"/>
  <c r="Q1941" i="3"/>
  <c r="AY1941" i="3"/>
  <c r="AU1959" i="3"/>
  <c r="AY1959" i="3"/>
  <c r="Q1959" i="3"/>
  <c r="BF1951" i="3"/>
  <c r="AA1951" i="3"/>
  <c r="BD1951" i="3"/>
  <c r="AV1944" i="3"/>
  <c r="AR1944" i="3"/>
  <c r="X1944" i="3"/>
  <c r="BF1949" i="3"/>
  <c r="V1949" i="3"/>
  <c r="AC1949" i="3"/>
  <c r="P1949" i="3"/>
  <c r="AK1952" i="3"/>
  <c r="BH1952" i="3"/>
  <c r="AB1952" i="3"/>
  <c r="AO1952" i="3"/>
  <c r="BD1952" i="3"/>
  <c r="X1952" i="3"/>
  <c r="W1955" i="3"/>
  <c r="BA1955" i="3"/>
  <c r="AN1955" i="3"/>
  <c r="AV1971" i="3"/>
  <c r="AF1971" i="3"/>
  <c r="P1971" i="3"/>
  <c r="AG1971" i="3"/>
  <c r="BG1971" i="3"/>
  <c r="AQ1971" i="3"/>
  <c r="AA1971" i="3"/>
  <c r="BI1971" i="3"/>
  <c r="AC1971" i="3"/>
  <c r="AX1971" i="3"/>
  <c r="AH1971" i="3"/>
  <c r="R1971" i="3"/>
  <c r="N1821" i="3"/>
  <c r="AE1821" i="3"/>
  <c r="BB1821" i="3"/>
  <c r="O1821" i="3"/>
  <c r="AL1821" i="3"/>
  <c r="BF1821" i="3"/>
  <c r="V1821" i="3"/>
  <c r="AP1821" i="3"/>
  <c r="Z1821" i="3"/>
  <c r="AU1821" i="3"/>
  <c r="AA1830" i="3"/>
  <c r="AU1830" i="3"/>
  <c r="T1840" i="3"/>
  <c r="AN1840" i="3"/>
  <c r="BH1840" i="3"/>
  <c r="X1840" i="3"/>
  <c r="AR1840" i="3"/>
  <c r="AB1840" i="3"/>
  <c r="AZ1840" i="3"/>
  <c r="BD1840" i="3"/>
  <c r="AJ1840" i="3"/>
  <c r="Q1854" i="3"/>
  <c r="AC1854" i="3"/>
  <c r="BI1854" i="3"/>
  <c r="AK1854" i="3"/>
  <c r="AS1854" i="3"/>
  <c r="BA1854" i="3"/>
  <c r="M1854" i="3"/>
  <c r="U1854" i="3"/>
  <c r="Q1829" i="3"/>
  <c r="BN1829" i="3" s="1"/>
  <c r="W1834" i="3"/>
  <c r="AD1855" i="3"/>
  <c r="Y1855" i="3"/>
  <c r="AT1855" i="3"/>
  <c r="AY1855" i="3"/>
  <c r="AE1832" i="3"/>
  <c r="O1832" i="3"/>
  <c r="T1860" i="3"/>
  <c r="AJ1860" i="3"/>
  <c r="BL1860" i="3" s="1"/>
  <c r="AN1870" i="3"/>
  <c r="AV1870" i="3"/>
  <c r="P1870" i="3"/>
  <c r="BN1870" i="3" s="1"/>
  <c r="BD1870" i="3"/>
  <c r="X1870" i="3"/>
  <c r="AU1826" i="3"/>
  <c r="AH1861" i="3"/>
  <c r="BB1861" i="3"/>
  <c r="V1861" i="3"/>
  <c r="AP1861" i="3"/>
  <c r="R1869" i="3"/>
  <c r="AP1869" i="3"/>
  <c r="Z1869" i="3"/>
  <c r="BF1869" i="3"/>
  <c r="AE1830" i="3"/>
  <c r="T1864" i="3"/>
  <c r="AJ1864" i="3"/>
  <c r="Z1879" i="3"/>
  <c r="N1879" i="3"/>
  <c r="AT1879" i="3"/>
  <c r="BL1879" i="3" s="1"/>
  <c r="V1879" i="3"/>
  <c r="BB1879" i="3"/>
  <c r="AD1879" i="3"/>
  <c r="AL1879" i="3"/>
  <c r="AD1895" i="3"/>
  <c r="Y1895" i="3"/>
  <c r="AO1895" i="3"/>
  <c r="AT1895" i="3"/>
  <c r="S1895" i="3"/>
  <c r="X1842" i="3"/>
  <c r="N1918" i="3"/>
  <c r="AP1918" i="3"/>
  <c r="V1918" i="3"/>
  <c r="BB1918" i="3"/>
  <c r="Z1918" i="3"/>
  <c r="BF1918" i="3"/>
  <c r="BL1918" i="3" s="1"/>
  <c r="AL1918" i="3"/>
  <c r="AE1826" i="3"/>
  <c r="S1871" i="3"/>
  <c r="BK1871" i="3" s="1"/>
  <c r="AZ1903" i="3"/>
  <c r="AJ1913" i="3"/>
  <c r="V1926" i="3"/>
  <c r="BB1926" i="3"/>
  <c r="AY1834" i="3"/>
  <c r="BK1834" i="3" s="1"/>
  <c r="T1899" i="3"/>
  <c r="AZ1899" i="3"/>
  <c r="N1912" i="3"/>
  <c r="Z1912" i="3"/>
  <c r="BF1912" i="3"/>
  <c r="AL1912" i="3"/>
  <c r="AP1912" i="3"/>
  <c r="V1912" i="3"/>
  <c r="BB1912" i="3"/>
  <c r="AZ1860" i="3"/>
  <c r="AD1928" i="3"/>
  <c r="AJ1897" i="3"/>
  <c r="V1941" i="3"/>
  <c r="Y1937" i="3"/>
  <c r="BG1937" i="3"/>
  <c r="AS1939" i="3"/>
  <c r="AF1939" i="3"/>
  <c r="O1939" i="3"/>
  <c r="AZ1941" i="3"/>
  <c r="AI1941" i="3"/>
  <c r="O1959" i="3"/>
  <c r="S1959" i="3"/>
  <c r="AZ1959" i="3"/>
  <c r="Z1951" i="3"/>
  <c r="BA1951" i="3"/>
  <c r="AN1951" i="3"/>
  <c r="AF1944" i="3"/>
  <c r="AB1944" i="3"/>
  <c r="AZ1944" i="3"/>
  <c r="Z1949" i="3"/>
  <c r="AQ1949" i="3"/>
  <c r="M1949" i="3"/>
  <c r="BI1952" i="3"/>
  <c r="AC1952" i="3"/>
  <c r="AZ1952" i="3"/>
  <c r="T1952" i="3"/>
  <c r="AG1952" i="3"/>
  <c r="AV1952" i="3"/>
  <c r="P1952" i="3"/>
  <c r="AL1955" i="3"/>
  <c r="AK1955" i="3"/>
  <c r="X1955" i="3"/>
  <c r="BH1971" i="3"/>
  <c r="AR1971" i="3"/>
  <c r="AB1971" i="3"/>
  <c r="BE1971" i="3"/>
  <c r="Y1971" i="3"/>
  <c r="BC1971" i="3"/>
  <c r="AM1971" i="3"/>
  <c r="W1971" i="3"/>
  <c r="BA1971" i="3"/>
  <c r="Q1971" i="3"/>
  <c r="AT1971" i="3"/>
  <c r="AD1971" i="3"/>
  <c r="N1971" i="3"/>
  <c r="BD1824" i="3"/>
  <c r="AJ1824" i="3"/>
  <c r="Y1831" i="3"/>
  <c r="U1831" i="3"/>
  <c r="BA1831" i="3"/>
  <c r="AG1831" i="3"/>
  <c r="AK1831" i="3"/>
  <c r="Q1831" i="3"/>
  <c r="BN1831" i="3" s="1"/>
  <c r="AW1831" i="3"/>
  <c r="AJ1858" i="3"/>
  <c r="T1858" i="3"/>
  <c r="Y1825" i="3"/>
  <c r="Q1825" i="3"/>
  <c r="BN1825" i="3" s="1"/>
  <c r="AW1825" i="3"/>
  <c r="U1825" i="3"/>
  <c r="BA1825" i="3"/>
  <c r="AG1825" i="3"/>
  <c r="AK1825" i="3"/>
  <c r="AW1829" i="3"/>
  <c r="BF1839" i="3"/>
  <c r="BM1839" i="3" s="1"/>
  <c r="AR1846" i="3"/>
  <c r="X1846" i="3"/>
  <c r="BD1846" i="3"/>
  <c r="AB1846" i="3"/>
  <c r="BH1846" i="3"/>
  <c r="AN1846" i="3"/>
  <c r="AY1832" i="3"/>
  <c r="T1844" i="3"/>
  <c r="AB1844" i="3"/>
  <c r="AZ1866" i="3"/>
  <c r="M1822" i="3"/>
  <c r="BK1822" i="3" s="1"/>
  <c r="O1826" i="3"/>
  <c r="BN1826" i="3" s="1"/>
  <c r="AR1844" i="3"/>
  <c r="BI1824" i="3"/>
  <c r="AY1830" i="3"/>
  <c r="AL1861" i="3"/>
  <c r="N1867" i="3"/>
  <c r="V1867" i="3"/>
  <c r="AP1867" i="3"/>
  <c r="Z1867" i="3"/>
  <c r="AX1867" i="3"/>
  <c r="AH1867" i="3"/>
  <c r="BB1867" i="3"/>
  <c r="R1867" i="3"/>
  <c r="AL1867" i="3"/>
  <c r="BF1867" i="3"/>
  <c r="BD1842" i="3"/>
  <c r="AR1842" i="3"/>
  <c r="N1906" i="3"/>
  <c r="AP1906" i="3"/>
  <c r="V1906" i="3"/>
  <c r="BB1906" i="3"/>
  <c r="Z1906" i="3"/>
  <c r="BF1906" i="3"/>
  <c r="AL1906" i="3"/>
  <c r="AF1870" i="3"/>
  <c r="N1904" i="3"/>
  <c r="AL1904" i="3"/>
  <c r="AP1904" i="3"/>
  <c r="V1904" i="3"/>
  <c r="BB1904" i="3"/>
  <c r="Z1904" i="3"/>
  <c r="BF1904" i="3"/>
  <c r="BL1904" i="3" s="1"/>
  <c r="N1914" i="3"/>
  <c r="AL1914" i="3"/>
  <c r="AP1914" i="3"/>
  <c r="V1914" i="3"/>
  <c r="BB1914" i="3"/>
  <c r="BF1914" i="3"/>
  <c r="BL1914" i="3" s="1"/>
  <c r="Z1914" i="3"/>
  <c r="AZ1907" i="3"/>
  <c r="N1924" i="3"/>
  <c r="BN1924" i="3" s="1"/>
  <c r="Z1924" i="3"/>
  <c r="BF1924" i="3"/>
  <c r="AL1924" i="3"/>
  <c r="AP1924" i="3"/>
  <c r="V1924" i="3"/>
  <c r="BB1924" i="3"/>
  <c r="AJ1862" i="3"/>
  <c r="AZ1905" i="3"/>
  <c r="BM1905" i="3" s="1"/>
  <c r="V1928" i="3"/>
  <c r="P1935" i="3"/>
  <c r="BK1935" i="3" s="1"/>
  <c r="X1935" i="3"/>
  <c r="BI1935" i="3"/>
  <c r="R1935" i="3"/>
  <c r="AN1935" i="3"/>
  <c r="AS1935" i="3"/>
  <c r="BB1928" i="3"/>
  <c r="BJ1928" i="3" s="1"/>
  <c r="V1937" i="3"/>
  <c r="AL1939" i="3"/>
  <c r="AL1941" i="3"/>
  <c r="BH1937" i="3"/>
  <c r="AC1939" i="3"/>
  <c r="P1939" i="3"/>
  <c r="AW1941" i="3"/>
  <c r="AJ1941" i="3"/>
  <c r="S1941" i="3"/>
  <c r="AD1939" i="3"/>
  <c r="AL1959" i="3"/>
  <c r="AW1959" i="3"/>
  <c r="AJ1959" i="3"/>
  <c r="AL1951" i="3"/>
  <c r="AK1951" i="3"/>
  <c r="X1951" i="3"/>
  <c r="P1944" i="3"/>
  <c r="BN1944" i="3" s="1"/>
  <c r="BD1944" i="3"/>
  <c r="AM1949" i="3"/>
  <c r="BI1949" i="3"/>
  <c r="AV1949" i="3"/>
  <c r="BA1952" i="3"/>
  <c r="U1952" i="3"/>
  <c r="AR1952" i="3"/>
  <c r="BE1952" i="3"/>
  <c r="Y1952" i="3"/>
  <c r="AP1955" i="3"/>
  <c r="BG1955" i="3"/>
  <c r="U1955" i="3"/>
  <c r="BD1971" i="3"/>
  <c r="AN1971" i="3"/>
  <c r="X1971" i="3"/>
  <c r="AW1971" i="3"/>
  <c r="U1971" i="3"/>
  <c r="AY1971" i="3"/>
  <c r="AI1971" i="3"/>
  <c r="S1971" i="3"/>
  <c r="AS1971" i="3"/>
  <c r="BF1971" i="3"/>
  <c r="AP1971" i="3"/>
  <c r="Y1829" i="3"/>
  <c r="O1834" i="3"/>
  <c r="BN1834" i="3" s="1"/>
  <c r="AT1834" i="3"/>
  <c r="AD1834" i="3"/>
  <c r="X1848" i="3"/>
  <c r="BD1848" i="3"/>
  <c r="AB1848" i="3"/>
  <c r="BH1848" i="3"/>
  <c r="AN1848" i="3"/>
  <c r="AR1848" i="3"/>
  <c r="W1833" i="3"/>
  <c r="Q1833" i="3"/>
  <c r="BN1833" i="3" s="1"/>
  <c r="AI1833" i="3"/>
  <c r="AY1833" i="3"/>
  <c r="U1833" i="3"/>
  <c r="AK1833" i="3"/>
  <c r="BA1833" i="3"/>
  <c r="AA1833" i="3"/>
  <c r="AQ1833" i="3"/>
  <c r="BG1833" i="3"/>
  <c r="AC1833" i="3"/>
  <c r="AS1833" i="3"/>
  <c r="BI1833" i="3"/>
  <c r="S1832" i="3"/>
  <c r="BK1832" i="3" s="1"/>
  <c r="T1868" i="3"/>
  <c r="AJ1868" i="3"/>
  <c r="AC1894" i="3"/>
  <c r="M1894" i="3"/>
  <c r="BN1894" i="3" s="1"/>
  <c r="AN1894" i="3"/>
  <c r="X1894" i="3"/>
  <c r="BI1894" i="3"/>
  <c r="AI1894" i="3"/>
  <c r="AS1894" i="3"/>
  <c r="S1894" i="3"/>
  <c r="BD1894" i="3"/>
  <c r="BG1826" i="3"/>
  <c r="BM1826" i="3" s="1"/>
  <c r="AJ1866" i="3"/>
  <c r="BL1866" i="3" s="1"/>
  <c r="T1866" i="3"/>
  <c r="AK1829" i="3"/>
  <c r="S1830" i="3"/>
  <c r="BF1861" i="3"/>
  <c r="Z1887" i="3"/>
  <c r="N1887" i="3"/>
  <c r="AT1887" i="3"/>
  <c r="BL1887" i="3" s="1"/>
  <c r="V1887" i="3"/>
  <c r="BB1887" i="3"/>
  <c r="AD1887" i="3"/>
  <c r="AL1887" i="3"/>
  <c r="AB1842" i="3"/>
  <c r="BH1842" i="3"/>
  <c r="T1915" i="3"/>
  <c r="AZ1915" i="3"/>
  <c r="AA1871" i="3"/>
  <c r="BL1871" i="3" s="1"/>
  <c r="AZ1923" i="3"/>
  <c r="T1923" i="3"/>
  <c r="AZ1901" i="3"/>
  <c r="BJ1901" i="3" s="1"/>
  <c r="AJ1921" i="3"/>
  <c r="BL1921" i="3" s="1"/>
  <c r="T1862" i="3"/>
  <c r="BJ1814" i="3"/>
  <c r="BL1804" i="3"/>
  <c r="BN1840" i="3"/>
  <c r="BK1840" i="3"/>
  <c r="BF1845" i="3"/>
  <c r="Z1845" i="3"/>
  <c r="AP1845" i="3"/>
  <c r="S1845" i="3"/>
  <c r="AI1845" i="3"/>
  <c r="AY1845" i="3"/>
  <c r="T1845" i="3"/>
  <c r="AJ1845" i="3"/>
  <c r="AZ1845" i="3"/>
  <c r="Q1845" i="3"/>
  <c r="AG1845" i="3"/>
  <c r="AW1845" i="3"/>
  <c r="N1845" i="3"/>
  <c r="AH1845" i="3"/>
  <c r="BB1845" i="3"/>
  <c r="W1845" i="3"/>
  <c r="AM1845" i="3"/>
  <c r="BC1845" i="3"/>
  <c r="X1845" i="3"/>
  <c r="AN1845" i="3"/>
  <c r="BD1845" i="3"/>
  <c r="U1845" i="3"/>
  <c r="AK1845" i="3"/>
  <c r="BA1845" i="3"/>
  <c r="AD1845" i="3"/>
  <c r="AX1845" i="3"/>
  <c r="AA1845" i="3"/>
  <c r="AQ1845" i="3"/>
  <c r="BG1845" i="3"/>
  <c r="AB1845" i="3"/>
  <c r="AR1845" i="3"/>
  <c r="BH1845" i="3"/>
  <c r="Y1845" i="3"/>
  <c r="AO1845" i="3"/>
  <c r="BE1845" i="3"/>
  <c r="AT1845" i="3"/>
  <c r="V1845" i="3"/>
  <c r="BI1845" i="3"/>
  <c r="AE1810" i="3"/>
  <c r="BA1810" i="3"/>
  <c r="AA1810" i="3"/>
  <c r="AW1810" i="3"/>
  <c r="U1810" i="3"/>
  <c r="AL1810" i="3"/>
  <c r="P1810" i="3"/>
  <c r="AF1810" i="3"/>
  <c r="Q1810" i="3"/>
  <c r="T1810" i="3"/>
  <c r="AJ1810" i="3"/>
  <c r="AZ1810" i="3"/>
  <c r="R1810" i="3"/>
  <c r="AM1810" i="3"/>
  <c r="BI1810" i="3"/>
  <c r="AD1810" i="3"/>
  <c r="AY1810" i="3"/>
  <c r="AQ1810" i="3"/>
  <c r="AK1810" i="3"/>
  <c r="AB1817" i="3"/>
  <c r="AR1817" i="3"/>
  <c r="BH1817" i="3"/>
  <c r="AC1817" i="3"/>
  <c r="AX1817" i="3"/>
  <c r="S1817" i="3"/>
  <c r="AO1817" i="3"/>
  <c r="O1817" i="3"/>
  <c r="BF1817" i="3"/>
  <c r="AW1817" i="3"/>
  <c r="AE1817" i="3"/>
  <c r="U1817" i="3"/>
  <c r="P1817" i="3"/>
  <c r="AF1817" i="3"/>
  <c r="AV1817" i="3"/>
  <c r="M1817" i="3"/>
  <c r="AH1817" i="3"/>
  <c r="BC1817" i="3"/>
  <c r="Y1817" i="3"/>
  <c r="AT1817" i="3"/>
  <c r="Z1817" i="3"/>
  <c r="Q1817" i="3"/>
  <c r="BG1817" i="3"/>
  <c r="BA1817" i="3"/>
  <c r="AP1817" i="3"/>
  <c r="T1817" i="3"/>
  <c r="AJ1817" i="3"/>
  <c r="AZ1817" i="3"/>
  <c r="R1817" i="3"/>
  <c r="AM1817" i="3"/>
  <c r="BI1817" i="3"/>
  <c r="AD1817" i="3"/>
  <c r="AY1817" i="3"/>
  <c r="AK1817" i="3"/>
  <c r="AA1817" i="3"/>
  <c r="V1817" i="3"/>
  <c r="AG1817" i="3"/>
  <c r="BF1810" i="3"/>
  <c r="BB1810" i="3"/>
  <c r="AT1810" i="3"/>
  <c r="S1810" i="3"/>
  <c r="AS1810" i="3"/>
  <c r="M1810" i="3"/>
  <c r="AR1810" i="3"/>
  <c r="BG1810" i="3"/>
  <c r="O1819" i="3"/>
  <c r="AO1819" i="3"/>
  <c r="BB1817" i="3"/>
  <c r="BE1817" i="3"/>
  <c r="W1817" i="3"/>
  <c r="BJ1857" i="3"/>
  <c r="BJ1865" i="3"/>
  <c r="AS1845" i="3"/>
  <c r="AF1845" i="3"/>
  <c r="O1845" i="3"/>
  <c r="W1853" i="3"/>
  <c r="BA1853" i="3"/>
  <c r="AN1853" i="3"/>
  <c r="AT1843" i="3"/>
  <c r="BH1843" i="3"/>
  <c r="AQ1843" i="3"/>
  <c r="BL1874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AD1873" i="3"/>
  <c r="AT1873" i="3"/>
  <c r="R1873" i="3"/>
  <c r="AH1873" i="3"/>
  <c r="AX1873" i="3"/>
  <c r="V1873" i="3"/>
  <c r="AL1873" i="3"/>
  <c r="BB1873" i="3"/>
  <c r="AP1873" i="3"/>
  <c r="BF1873" i="3"/>
  <c r="Z1873" i="3"/>
  <c r="BN1878" i="3"/>
  <c r="BK1878" i="3"/>
  <c r="BL1884" i="3"/>
  <c r="BN1930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T1927" i="3"/>
  <c r="AB1927" i="3"/>
  <c r="AJ1927" i="3"/>
  <c r="AR1927" i="3"/>
  <c r="AZ1927" i="3"/>
  <c r="BH1927" i="3"/>
  <c r="N1927" i="3"/>
  <c r="V1927" i="3"/>
  <c r="AD1927" i="3"/>
  <c r="AL1927" i="3"/>
  <c r="AT1927" i="3"/>
  <c r="BB1927" i="3"/>
  <c r="P1927" i="3"/>
  <c r="X1927" i="3"/>
  <c r="AF1927" i="3"/>
  <c r="AN1927" i="3"/>
  <c r="AV1927" i="3"/>
  <c r="BD1927" i="3"/>
  <c r="Z1927" i="3"/>
  <c r="BF1927" i="3"/>
  <c r="AH1927" i="3"/>
  <c r="AP1927" i="3"/>
  <c r="R1927" i="3"/>
  <c r="AX1927" i="3"/>
  <c r="BJ1921" i="3"/>
  <c r="BA1943" i="3"/>
  <c r="BJ1824" i="3"/>
  <c r="BK1829" i="3"/>
  <c r="BK1805" i="3"/>
  <c r="BN1809" i="3"/>
  <c r="BK1809" i="3"/>
  <c r="U1812" i="3"/>
  <c r="AK1812" i="3"/>
  <c r="BA1812" i="3"/>
  <c r="R1812" i="3"/>
  <c r="AH1812" i="3"/>
  <c r="AX1812" i="3"/>
  <c r="W1812" i="3"/>
  <c r="BC1812" i="3"/>
  <c r="AN1812" i="3"/>
  <c r="AI1812" i="3"/>
  <c r="AZ1812" i="3"/>
  <c r="AB1812" i="3"/>
  <c r="Y1812" i="3"/>
  <c r="AO1812" i="3"/>
  <c r="BE1812" i="3"/>
  <c r="V1812" i="3"/>
  <c r="AL1812" i="3"/>
  <c r="BB1812" i="3"/>
  <c r="AE1812" i="3"/>
  <c r="P1812" i="3"/>
  <c r="AV1812" i="3"/>
  <c r="AY1812" i="3"/>
  <c r="AA1812" i="3"/>
  <c r="AR1812" i="3"/>
  <c r="M1812" i="3"/>
  <c r="AC1812" i="3"/>
  <c r="AS1812" i="3"/>
  <c r="BI1812" i="3"/>
  <c r="Z1812" i="3"/>
  <c r="AP1812" i="3"/>
  <c r="BF1812" i="3"/>
  <c r="AM1812" i="3"/>
  <c r="X1812" i="3"/>
  <c r="BD1812" i="3"/>
  <c r="T1812" i="3"/>
  <c r="AQ1812" i="3"/>
  <c r="BH1812" i="3"/>
  <c r="Q1812" i="3"/>
  <c r="AG1812" i="3"/>
  <c r="AW1812" i="3"/>
  <c r="N1812" i="3"/>
  <c r="AD1812" i="3"/>
  <c r="AT1812" i="3"/>
  <c r="O1812" i="3"/>
  <c r="AU1812" i="3"/>
  <c r="AF1812" i="3"/>
  <c r="S1812" i="3"/>
  <c r="AJ1812" i="3"/>
  <c r="BG1812" i="3"/>
  <c r="AU1819" i="3"/>
  <c r="P1819" i="3"/>
  <c r="AF1819" i="3"/>
  <c r="R1819" i="3"/>
  <c r="AM1819" i="3"/>
  <c r="BD1819" i="3"/>
  <c r="Y1819" i="3"/>
  <c r="AS1819" i="3"/>
  <c r="BI1819" i="3"/>
  <c r="AX1819" i="3"/>
  <c r="AQ1819" i="3"/>
  <c r="AK1819" i="3"/>
  <c r="BC1819" i="3"/>
  <c r="AA1819" i="3"/>
  <c r="T1819" i="3"/>
  <c r="AJ1819" i="3"/>
  <c r="W1819" i="3"/>
  <c r="AR1819" i="3"/>
  <c r="BH1819" i="3"/>
  <c r="AD1819" i="3"/>
  <c r="AW1819" i="3"/>
  <c r="U1819" i="3"/>
  <c r="BF1819" i="3"/>
  <c r="AY1819" i="3"/>
  <c r="BB1819" i="3"/>
  <c r="Z1819" i="3"/>
  <c r="X1819" i="3"/>
  <c r="AN1819" i="3"/>
  <c r="AC1819" i="3"/>
  <c r="AV1819" i="3"/>
  <c r="N1819" i="3"/>
  <c r="AI1819" i="3"/>
  <c r="BA1819" i="3"/>
  <c r="AE1819" i="3"/>
  <c r="V1819" i="3"/>
  <c r="BG1819" i="3"/>
  <c r="Q1819" i="3"/>
  <c r="AT1819" i="3"/>
  <c r="BL1803" i="3"/>
  <c r="BJ1803" i="3"/>
  <c r="BL1829" i="3"/>
  <c r="AG1819" i="3"/>
  <c r="S1819" i="3"/>
  <c r="AB1819" i="3"/>
  <c r="BL1828" i="3"/>
  <c r="AQ1817" i="3"/>
  <c r="AI1817" i="3"/>
  <c r="BD1817" i="3"/>
  <c r="AL1845" i="3"/>
  <c r="AC1845" i="3"/>
  <c r="P1845" i="3"/>
  <c r="AL1853" i="3"/>
  <c r="AK1853" i="3"/>
  <c r="X1853" i="3"/>
  <c r="BE1843" i="3"/>
  <c r="AR1843" i="3"/>
  <c r="AA1843" i="3"/>
  <c r="BM1880" i="3"/>
  <c r="BN1858" i="3"/>
  <c r="BK1858" i="3"/>
  <c r="BN1862" i="3"/>
  <c r="BK1862" i="3"/>
  <c r="BN1866" i="3"/>
  <c r="BK1866" i="3"/>
  <c r="BN1871" i="3"/>
  <c r="BM1892" i="3"/>
  <c r="BK1913" i="3"/>
  <c r="Z1943" i="3"/>
  <c r="AP1943" i="3"/>
  <c r="BF1943" i="3"/>
  <c r="R1943" i="3"/>
  <c r="AH1943" i="3"/>
  <c r="AX1943" i="3"/>
  <c r="AA1943" i="3"/>
  <c r="AQ1943" i="3"/>
  <c r="BG1943" i="3"/>
  <c r="AB1943" i="3"/>
  <c r="AR1943" i="3"/>
  <c r="BH1943" i="3"/>
  <c r="Y1943" i="3"/>
  <c r="AO1943" i="3"/>
  <c r="BE1943" i="3"/>
  <c r="BB1943" i="3"/>
  <c r="O1943" i="3"/>
  <c r="AE1943" i="3"/>
  <c r="AU1943" i="3"/>
  <c r="P1943" i="3"/>
  <c r="AF1943" i="3"/>
  <c r="AV1943" i="3"/>
  <c r="M1943" i="3"/>
  <c r="AC1943" i="3"/>
  <c r="AS1943" i="3"/>
  <c r="BI1943" i="3"/>
  <c r="AL1943" i="3"/>
  <c r="N1943" i="3"/>
  <c r="AT1943" i="3"/>
  <c r="S1943" i="3"/>
  <c r="AI1943" i="3"/>
  <c r="AY1943" i="3"/>
  <c r="T1943" i="3"/>
  <c r="AJ1943" i="3"/>
  <c r="AZ1943" i="3"/>
  <c r="Q1943" i="3"/>
  <c r="AG1943" i="3"/>
  <c r="AW1943" i="3"/>
  <c r="V1943" i="3"/>
  <c r="AD1943" i="3"/>
  <c r="W1943" i="3"/>
  <c r="AM1943" i="3"/>
  <c r="BC1943" i="3"/>
  <c r="X1943" i="3"/>
  <c r="BJ1946" i="3"/>
  <c r="BL1915" i="3"/>
  <c r="BM1932" i="3"/>
  <c r="AK1943" i="3"/>
  <c r="BJ1818" i="3"/>
  <c r="BK1826" i="3"/>
  <c r="BM1850" i="3"/>
  <c r="BN1856" i="3"/>
  <c r="BK1856" i="3"/>
  <c r="BK1859" i="3"/>
  <c r="BK1867" i="3"/>
  <c r="R1845" i="3"/>
  <c r="M1845" i="3"/>
  <c r="AU1845" i="3"/>
  <c r="BG1853" i="3"/>
  <c r="AP1843" i="3"/>
  <c r="AO1843" i="3"/>
  <c r="BK1876" i="3"/>
  <c r="BK1895" i="3"/>
  <c r="BN1895" i="3"/>
  <c r="BJ1896" i="3"/>
  <c r="BM1898" i="3"/>
  <c r="BN1904" i="3"/>
  <c r="BK1912" i="3"/>
  <c r="BN1912" i="3"/>
  <c r="BL1912" i="3"/>
  <c r="BK1920" i="3"/>
  <c r="BN1920" i="3"/>
  <c r="BL1920" i="3"/>
  <c r="BJ1922" i="3"/>
  <c r="BN1854" i="3"/>
  <c r="BN1907" i="3"/>
  <c r="BK1907" i="3"/>
  <c r="U1943" i="3"/>
  <c r="BN1820" i="3"/>
  <c r="BK1820" i="3"/>
  <c r="BN1830" i="3"/>
  <c r="BK1804" i="3"/>
  <c r="BL1808" i="3"/>
  <c r="O1843" i="3"/>
  <c r="AE1843" i="3"/>
  <c r="AU1843" i="3"/>
  <c r="P1843" i="3"/>
  <c r="AF1843" i="3"/>
  <c r="AV1843" i="3"/>
  <c r="M1843" i="3"/>
  <c r="AC1843" i="3"/>
  <c r="AS1843" i="3"/>
  <c r="BI1843" i="3"/>
  <c r="R1843" i="3"/>
  <c r="AL1843" i="3"/>
  <c r="BF1843" i="3"/>
  <c r="S1843" i="3"/>
  <c r="AI1843" i="3"/>
  <c r="AY1843" i="3"/>
  <c r="T1843" i="3"/>
  <c r="AJ1843" i="3"/>
  <c r="AZ1843" i="3"/>
  <c r="Q1843" i="3"/>
  <c r="AG1843" i="3"/>
  <c r="AW1843" i="3"/>
  <c r="N1843" i="3"/>
  <c r="AH1843" i="3"/>
  <c r="BB1843" i="3"/>
  <c r="W1843" i="3"/>
  <c r="AM1843" i="3"/>
  <c r="BC1843" i="3"/>
  <c r="X1843" i="3"/>
  <c r="AN1843" i="3"/>
  <c r="BD1843" i="3"/>
  <c r="U1843" i="3"/>
  <c r="AK1843" i="3"/>
  <c r="BA1843" i="3"/>
  <c r="AD1843" i="3"/>
  <c r="AX1843" i="3"/>
  <c r="Z1843" i="3"/>
  <c r="AP1853" i="3"/>
  <c r="R1853" i="3"/>
  <c r="AX1853" i="3"/>
  <c r="BF1853" i="3"/>
  <c r="Z1853" i="3"/>
  <c r="AB1853" i="3"/>
  <c r="AR1853" i="3"/>
  <c r="BH1853" i="3"/>
  <c r="Y1853" i="3"/>
  <c r="AO1853" i="3"/>
  <c r="BE1853" i="3"/>
  <c r="AI1853" i="3"/>
  <c r="N1853" i="3"/>
  <c r="AT1853" i="3"/>
  <c r="AE1853" i="3"/>
  <c r="P1853" i="3"/>
  <c r="AF1853" i="3"/>
  <c r="AV1853" i="3"/>
  <c r="M1853" i="3"/>
  <c r="AC1853" i="3"/>
  <c r="AS1853" i="3"/>
  <c r="BI1853" i="3"/>
  <c r="AQ1853" i="3"/>
  <c r="V1853" i="3"/>
  <c r="BB1853" i="3"/>
  <c r="AM1853" i="3"/>
  <c r="AH1853" i="3"/>
  <c r="T1853" i="3"/>
  <c r="AJ1853" i="3"/>
  <c r="AZ1853" i="3"/>
  <c r="Q1853" i="3"/>
  <c r="AG1853" i="3"/>
  <c r="AW1853" i="3"/>
  <c r="S1853" i="3"/>
  <c r="AY1853" i="3"/>
  <c r="AD1853" i="3"/>
  <c r="O1853" i="3"/>
  <c r="AU1853" i="3"/>
  <c r="BK1850" i="3"/>
  <c r="AV1845" i="3"/>
  <c r="AE1845" i="3"/>
  <c r="BC1853" i="3"/>
  <c r="AA1853" i="3"/>
  <c r="BD1853" i="3"/>
  <c r="BL1835" i="3"/>
  <c r="BJ1835" i="3"/>
  <c r="BJ1856" i="3"/>
  <c r="V1843" i="3"/>
  <c r="Y1843" i="3"/>
  <c r="BG1843" i="3"/>
  <c r="BK1875" i="3"/>
  <c r="BN1875" i="3"/>
  <c r="BL1875" i="3"/>
  <c r="BJ1891" i="3"/>
  <c r="BJ1900" i="3"/>
  <c r="BM1948" i="3"/>
  <c r="BM1956" i="3"/>
  <c r="BM1960" i="3"/>
  <c r="BM1886" i="3"/>
  <c r="BD1943" i="3"/>
  <c r="BN1901" i="3"/>
  <c r="BL1909" i="3"/>
  <c r="BJ1909" i="3"/>
  <c r="BM1917" i="3"/>
  <c r="BK1933" i="3"/>
  <c r="BN1933" i="3"/>
  <c r="BM1911" i="3"/>
  <c r="BL1919" i="3"/>
  <c r="BJ1919" i="3"/>
  <c r="BM1964" i="3"/>
  <c r="BL1966" i="3"/>
  <c r="BM1973" i="3"/>
  <c r="BN1973" i="3"/>
  <c r="BK1973" i="3"/>
  <c r="BJ1973" i="3"/>
  <c r="BM1981" i="3"/>
  <c r="BN1976" i="3"/>
  <c r="BK1976" i="3"/>
  <c r="BK1950" i="3"/>
  <c r="AH1953" i="3"/>
  <c r="AM1953" i="3"/>
  <c r="BB1953" i="3"/>
  <c r="V1953" i="3"/>
  <c r="AY1953" i="3"/>
  <c r="S1953" i="3"/>
  <c r="AW1953" i="3"/>
  <c r="AG1953" i="3"/>
  <c r="Q1953" i="3"/>
  <c r="AZ1953" i="3"/>
  <c r="AJ1953" i="3"/>
  <c r="T1953" i="3"/>
  <c r="BN1962" i="3"/>
  <c r="BK1962" i="3"/>
  <c r="BN1980" i="3"/>
  <c r="AP1957" i="3"/>
  <c r="BC1957" i="3"/>
  <c r="W1957" i="3"/>
  <c r="AL1957" i="3"/>
  <c r="BG1957" i="3"/>
  <c r="AA1957" i="3"/>
  <c r="BA1957" i="3"/>
  <c r="AK1957" i="3"/>
  <c r="U1957" i="3"/>
  <c r="BD1957" i="3"/>
  <c r="AN1957" i="3"/>
  <c r="X1957" i="3"/>
  <c r="BC1963" i="3"/>
  <c r="W1963" i="3"/>
  <c r="AT1963" i="3"/>
  <c r="N1963" i="3"/>
  <c r="AH1963" i="3"/>
  <c r="AQ1963" i="3"/>
  <c r="BI1963" i="3"/>
  <c r="AS1963" i="3"/>
  <c r="AC1963" i="3"/>
  <c r="M1963" i="3"/>
  <c r="AV1963" i="3"/>
  <c r="AF1963" i="3"/>
  <c r="P1963" i="3"/>
  <c r="BM1979" i="3"/>
  <c r="BK1965" i="3"/>
  <c r="BN1965" i="3"/>
  <c r="BJ1965" i="3"/>
  <c r="BK1967" i="3"/>
  <c r="BN1967" i="3"/>
  <c r="BL1967" i="3"/>
  <c r="BM1967" i="3"/>
  <c r="BN1977" i="3"/>
  <c r="BK1977" i="3"/>
  <c r="BJ1977" i="3"/>
  <c r="BJ1809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M1806" i="3"/>
  <c r="U1806" i="3"/>
  <c r="AC1806" i="3"/>
  <c r="AK1806" i="3"/>
  <c r="AS1806" i="3"/>
  <c r="BA1806" i="3"/>
  <c r="BI1806" i="3"/>
  <c r="Q1806" i="3"/>
  <c r="Z1806" i="3"/>
  <c r="AL1806" i="3"/>
  <c r="AW1806" i="3"/>
  <c r="BF1806" i="3"/>
  <c r="R1806" i="3"/>
  <c r="AD1806" i="3"/>
  <c r="AO1806" i="3"/>
  <c r="AX1806" i="3"/>
  <c r="AG1806" i="3"/>
  <c r="BB1806" i="3"/>
  <c r="N1806" i="3"/>
  <c r="AH1806" i="3"/>
  <c r="BE1806" i="3"/>
  <c r="Y1806" i="3"/>
  <c r="AP1806" i="3"/>
  <c r="AT1806" i="3"/>
  <c r="V1806" i="3"/>
  <c r="BM1804" i="3"/>
  <c r="BM1803" i="3"/>
  <c r="BN1803" i="3"/>
  <c r="BK1803" i="3"/>
  <c r="BL1811" i="3"/>
  <c r="BN1814" i="3"/>
  <c r="BK1814" i="3"/>
  <c r="BN1816" i="3"/>
  <c r="BK1816" i="3"/>
  <c r="BL1807" i="3"/>
  <c r="BJ1807" i="3"/>
  <c r="BK1821" i="3"/>
  <c r="BN1821" i="3"/>
  <c r="Y1823" i="3"/>
  <c r="BA1823" i="3"/>
  <c r="AE1823" i="3"/>
  <c r="BI1823" i="3"/>
  <c r="AM1823" i="3"/>
  <c r="R1823" i="3"/>
  <c r="AT1823" i="3"/>
  <c r="BM1814" i="3"/>
  <c r="AK1823" i="3"/>
  <c r="BE1823" i="3"/>
  <c r="AC1823" i="3"/>
  <c r="AU1823" i="3"/>
  <c r="S1823" i="3"/>
  <c r="AW1823" i="3"/>
  <c r="AA1823" i="3"/>
  <c r="BD1823" i="3"/>
  <c r="AN1823" i="3"/>
  <c r="X1823" i="3"/>
  <c r="BN1827" i="3"/>
  <c r="BK1827" i="3"/>
  <c r="BN1828" i="3"/>
  <c r="BK1828" i="3"/>
  <c r="BL1850" i="3"/>
  <c r="BJ1850" i="3"/>
  <c r="BL1852" i="3"/>
  <c r="BJ1852" i="3"/>
  <c r="AP1841" i="3"/>
  <c r="BF1841" i="3"/>
  <c r="BN1844" i="3"/>
  <c r="BK1844" i="3"/>
  <c r="BN1846" i="3"/>
  <c r="BK1846" i="3"/>
  <c r="BB1841" i="3"/>
  <c r="AH1841" i="3"/>
  <c r="N1841" i="3"/>
  <c r="AW1841" i="3"/>
  <c r="AG1841" i="3"/>
  <c r="Q1841" i="3"/>
  <c r="AZ1841" i="3"/>
  <c r="AJ1841" i="3"/>
  <c r="T1841" i="3"/>
  <c r="AY1841" i="3"/>
  <c r="AI1841" i="3"/>
  <c r="S1841" i="3"/>
  <c r="BJ1855" i="3"/>
  <c r="BN1861" i="3"/>
  <c r="BN1869" i="3"/>
  <c r="BC1849" i="3"/>
  <c r="W1849" i="3"/>
  <c r="AL1849" i="3"/>
  <c r="BG1849" i="3"/>
  <c r="AA1849" i="3"/>
  <c r="BA1849" i="3"/>
  <c r="AK1849" i="3"/>
  <c r="U1849" i="3"/>
  <c r="BD1849" i="3"/>
  <c r="AN1849" i="3"/>
  <c r="BM1856" i="3"/>
  <c r="BJ1836" i="3"/>
  <c r="BK1836" i="3"/>
  <c r="BN1836" i="3"/>
  <c r="BN1837" i="3"/>
  <c r="BK1837" i="3"/>
  <c r="BL1838" i="3"/>
  <c r="BL1855" i="3"/>
  <c r="BL1856" i="3"/>
  <c r="Y1872" i="3"/>
  <c r="AT1872" i="3"/>
  <c r="BD1872" i="3"/>
  <c r="N1872" i="3"/>
  <c r="AJ1872" i="3"/>
  <c r="BN1874" i="3"/>
  <c r="BK1874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P1877" i="3"/>
  <c r="T1877" i="3"/>
  <c r="X1877" i="3"/>
  <c r="AB1877" i="3"/>
  <c r="AF1877" i="3"/>
  <c r="AJ1877" i="3"/>
  <c r="AN1877" i="3"/>
  <c r="AR1877" i="3"/>
  <c r="AV1877" i="3"/>
  <c r="AZ1877" i="3"/>
  <c r="BD1877" i="3"/>
  <c r="BH1877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V1877" i="3"/>
  <c r="AL1877" i="3"/>
  <c r="BB1877" i="3"/>
  <c r="Z1877" i="3"/>
  <c r="AP1877" i="3"/>
  <c r="BF1877" i="3"/>
  <c r="N1877" i="3"/>
  <c r="AD1877" i="3"/>
  <c r="AT1877" i="3"/>
  <c r="R1877" i="3"/>
  <c r="AH1877" i="3"/>
  <c r="AX1877" i="3"/>
  <c r="BL1880" i="3"/>
  <c r="BM1888" i="3"/>
  <c r="Z1851" i="3"/>
  <c r="AU1851" i="3"/>
  <c r="O1851" i="3"/>
  <c r="AD1851" i="3"/>
  <c r="AY1851" i="3"/>
  <c r="S1851" i="3"/>
  <c r="AW1851" i="3"/>
  <c r="AG1851" i="3"/>
  <c r="Q1851" i="3"/>
  <c r="AZ1851" i="3"/>
  <c r="AJ1851" i="3"/>
  <c r="T1851" i="3"/>
  <c r="BJ1860" i="3"/>
  <c r="BL1864" i="3"/>
  <c r="BJ1864" i="3"/>
  <c r="BL1868" i="3"/>
  <c r="BJ1868" i="3"/>
  <c r="AS1872" i="3"/>
  <c r="X1872" i="3"/>
  <c r="BB1872" i="3"/>
  <c r="AG1872" i="3"/>
  <c r="BI1872" i="3"/>
  <c r="AP1872" i="3"/>
  <c r="U1872" i="3"/>
  <c r="AQ1872" i="3"/>
  <c r="AA1872" i="3"/>
  <c r="BM1890" i="3"/>
  <c r="BK1870" i="3"/>
  <c r="BJ1870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P1881" i="3"/>
  <c r="T1881" i="3"/>
  <c r="X1881" i="3"/>
  <c r="AB1881" i="3"/>
  <c r="AF1881" i="3"/>
  <c r="AJ1881" i="3"/>
  <c r="AN1881" i="3"/>
  <c r="AR1881" i="3"/>
  <c r="AV1881" i="3"/>
  <c r="AZ1881" i="3"/>
  <c r="BD1881" i="3"/>
  <c r="BH1881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N1881" i="3"/>
  <c r="AD1881" i="3"/>
  <c r="AT1881" i="3"/>
  <c r="R1881" i="3"/>
  <c r="AH1881" i="3"/>
  <c r="AX1881" i="3"/>
  <c r="V1881" i="3"/>
  <c r="AL1881" i="3"/>
  <c r="BB1881" i="3"/>
  <c r="AP1881" i="3"/>
  <c r="BF1881" i="3"/>
  <c r="Z1881" i="3"/>
  <c r="BN1886" i="3"/>
  <c r="BK1886" i="3"/>
  <c r="BM1883" i="3"/>
  <c r="BK1893" i="3"/>
  <c r="BN1893" i="3"/>
  <c r="BJ1895" i="3"/>
  <c r="BK1898" i="3"/>
  <c r="BN1898" i="3"/>
  <c r="BM1900" i="3"/>
  <c r="BN1906" i="3"/>
  <c r="BL1906" i="3"/>
  <c r="BM1908" i="3"/>
  <c r="BM1916" i="3"/>
  <c r="BK1922" i="3"/>
  <c r="BN1922" i="3"/>
  <c r="BL1922" i="3"/>
  <c r="BM1933" i="3"/>
  <c r="BM1935" i="3"/>
  <c r="Z1847" i="3"/>
  <c r="AX1847" i="3"/>
  <c r="AD1847" i="3"/>
  <c r="BA1847" i="3"/>
  <c r="AK1847" i="3"/>
  <c r="U1847" i="3"/>
  <c r="BD1847" i="3"/>
  <c r="AN1847" i="3"/>
  <c r="X1847" i="3"/>
  <c r="BC1847" i="3"/>
  <c r="AM1847" i="3"/>
  <c r="W1847" i="3"/>
  <c r="BL1932" i="3"/>
  <c r="BK1888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T1929" i="3"/>
  <c r="AB1929" i="3"/>
  <c r="AJ1929" i="3"/>
  <c r="AR1929" i="3"/>
  <c r="AZ1929" i="3"/>
  <c r="BH1929" i="3"/>
  <c r="N1929" i="3"/>
  <c r="V1929" i="3"/>
  <c r="AD1929" i="3"/>
  <c r="AL1929" i="3"/>
  <c r="AT1929" i="3"/>
  <c r="BB1929" i="3"/>
  <c r="P1929" i="3"/>
  <c r="X1929" i="3"/>
  <c r="AF1929" i="3"/>
  <c r="AN1929" i="3"/>
  <c r="AV1929" i="3"/>
  <c r="BD1929" i="3"/>
  <c r="AP1929" i="3"/>
  <c r="R1929" i="3"/>
  <c r="AX1929" i="3"/>
  <c r="Z1929" i="3"/>
  <c r="BF1929" i="3"/>
  <c r="AH1929" i="3"/>
  <c r="BK1934" i="3"/>
  <c r="BN1934" i="3"/>
  <c r="BJ1897" i="3"/>
  <c r="BN1921" i="3"/>
  <c r="BK1921" i="3"/>
  <c r="Z1937" i="3"/>
  <c r="AP1937" i="3"/>
  <c r="BF1937" i="3"/>
  <c r="N1937" i="3"/>
  <c r="AD1937" i="3"/>
  <c r="AT1937" i="3"/>
  <c r="R1937" i="3"/>
  <c r="AH1937" i="3"/>
  <c r="AX1937" i="3"/>
  <c r="BK1938" i="3"/>
  <c r="BB1939" i="3"/>
  <c r="BL1940" i="3"/>
  <c r="BM1942" i="3"/>
  <c r="Z1945" i="3"/>
  <c r="AP1945" i="3"/>
  <c r="BF1945" i="3"/>
  <c r="R1945" i="3"/>
  <c r="AH1945" i="3"/>
  <c r="AX1945" i="3"/>
  <c r="BN1946" i="3"/>
  <c r="BK1946" i="3"/>
  <c r="BB1947" i="3"/>
  <c r="BL1948" i="3"/>
  <c r="BL1950" i="3"/>
  <c r="BL1954" i="3"/>
  <c r="BL1956" i="3"/>
  <c r="BL1958" i="3"/>
  <c r="BL1960" i="3"/>
  <c r="BL1962" i="3"/>
  <c r="BL1886" i="3"/>
  <c r="BM1899" i="3"/>
  <c r="BN1915" i="3"/>
  <c r="BK1915" i="3"/>
  <c r="BL1923" i="3"/>
  <c r="BJ1932" i="3"/>
  <c r="BA1937" i="3"/>
  <c r="AK1937" i="3"/>
  <c r="U1937" i="3"/>
  <c r="BD1937" i="3"/>
  <c r="AN1937" i="3"/>
  <c r="X1937" i="3"/>
  <c r="BC1937" i="3"/>
  <c r="AM1937" i="3"/>
  <c r="W1937" i="3"/>
  <c r="BE1939" i="3"/>
  <c r="AO1939" i="3"/>
  <c r="Y1939" i="3"/>
  <c r="BH1939" i="3"/>
  <c r="AR1939" i="3"/>
  <c r="AB1939" i="3"/>
  <c r="BG1939" i="3"/>
  <c r="AQ1939" i="3"/>
  <c r="AA1939" i="3"/>
  <c r="BI1941" i="3"/>
  <c r="AS1941" i="3"/>
  <c r="AC1941" i="3"/>
  <c r="M1941" i="3"/>
  <c r="AV1941" i="3"/>
  <c r="AF1941" i="3"/>
  <c r="P1941" i="3"/>
  <c r="AU1941" i="3"/>
  <c r="AE1941" i="3"/>
  <c r="O1941" i="3"/>
  <c r="BA1945" i="3"/>
  <c r="AK1945" i="3"/>
  <c r="U1945" i="3"/>
  <c r="BD1945" i="3"/>
  <c r="AN1945" i="3"/>
  <c r="X1945" i="3"/>
  <c r="BC1945" i="3"/>
  <c r="AM1945" i="3"/>
  <c r="W1945" i="3"/>
  <c r="BE1947" i="3"/>
  <c r="AO1947" i="3"/>
  <c r="Y1947" i="3"/>
  <c r="BH1947" i="3"/>
  <c r="AR1947" i="3"/>
  <c r="AB1947" i="3"/>
  <c r="BG1947" i="3"/>
  <c r="AQ1947" i="3"/>
  <c r="AA1947" i="3"/>
  <c r="BM1878" i="3"/>
  <c r="BN1909" i="3"/>
  <c r="BK1909" i="3"/>
  <c r="BL1917" i="3"/>
  <c r="BJ1917" i="3"/>
  <c r="AT1939" i="3"/>
  <c r="BL1911" i="3"/>
  <c r="BN1919" i="3"/>
  <c r="BK1919" i="3"/>
  <c r="BN1964" i="3"/>
  <c r="BK1964" i="3"/>
  <c r="BJ1964" i="3"/>
  <c r="BL1968" i="3"/>
  <c r="BL1973" i="3"/>
  <c r="BJ1974" i="3"/>
  <c r="BN1974" i="3"/>
  <c r="BM1975" i="3"/>
  <c r="BN1948" i="3"/>
  <c r="BK1948" i="3"/>
  <c r="BF1953" i="3"/>
  <c r="Z1953" i="3"/>
  <c r="AE1953" i="3"/>
  <c r="AT1953" i="3"/>
  <c r="N1953" i="3"/>
  <c r="AQ1953" i="3"/>
  <c r="BI1953" i="3"/>
  <c r="AS1953" i="3"/>
  <c r="AC1953" i="3"/>
  <c r="M1953" i="3"/>
  <c r="AV1953" i="3"/>
  <c r="AF1953" i="3"/>
  <c r="P1953" i="3"/>
  <c r="AX1959" i="3"/>
  <c r="AM1959" i="3"/>
  <c r="AH1959" i="3"/>
  <c r="AD1959" i="3"/>
  <c r="AP1959" i="3"/>
  <c r="AQ1959" i="3"/>
  <c r="BI1959" i="3"/>
  <c r="AS1959" i="3"/>
  <c r="AC1959" i="3"/>
  <c r="M1959" i="3"/>
  <c r="AV1959" i="3"/>
  <c r="AF1959" i="3"/>
  <c r="P1959" i="3"/>
  <c r="BM1972" i="3"/>
  <c r="AE1951" i="3"/>
  <c r="AX1951" i="3"/>
  <c r="R1951" i="3"/>
  <c r="AD1951" i="3"/>
  <c r="AY1951" i="3"/>
  <c r="S1951" i="3"/>
  <c r="AW1951" i="3"/>
  <c r="AG1951" i="3"/>
  <c r="Q1951" i="3"/>
  <c r="AZ1951" i="3"/>
  <c r="AJ1951" i="3"/>
  <c r="T1951" i="3"/>
  <c r="AH1957" i="3"/>
  <c r="AU1957" i="3"/>
  <c r="O1957" i="3"/>
  <c r="AD1957" i="3"/>
  <c r="AY1957" i="3"/>
  <c r="S1957" i="3"/>
  <c r="AW1957" i="3"/>
  <c r="AG1957" i="3"/>
  <c r="Q1957" i="3"/>
  <c r="AZ1957" i="3"/>
  <c r="AJ1957" i="3"/>
  <c r="T1957" i="3"/>
  <c r="BN1960" i="3"/>
  <c r="BK1960" i="3"/>
  <c r="AU1963" i="3"/>
  <c r="O1963" i="3"/>
  <c r="AL1963" i="3"/>
  <c r="BF1963" i="3"/>
  <c r="Z1963" i="3"/>
  <c r="AI1963" i="3"/>
  <c r="BE1963" i="3"/>
  <c r="AO1963" i="3"/>
  <c r="Y1963" i="3"/>
  <c r="BH1963" i="3"/>
  <c r="AR1963" i="3"/>
  <c r="AB1963" i="3"/>
  <c r="BL1979" i="3"/>
  <c r="BN1979" i="3"/>
  <c r="BK1979" i="3"/>
  <c r="BJ1967" i="3"/>
  <c r="BM1969" i="3"/>
  <c r="BM1970" i="3"/>
  <c r="BK1978" i="3"/>
  <c r="AX1949" i="3"/>
  <c r="R1949" i="3"/>
  <c r="AE1949" i="3"/>
  <c r="AT1949" i="3"/>
  <c r="N1949" i="3"/>
  <c r="AI1949" i="3"/>
  <c r="BE1949" i="3"/>
  <c r="AO1949" i="3"/>
  <c r="Y1949" i="3"/>
  <c r="BH1949" i="3"/>
  <c r="AR1949" i="3"/>
  <c r="AB1949" i="3"/>
  <c r="AH1955" i="3"/>
  <c r="AU1955" i="3"/>
  <c r="O1955" i="3"/>
  <c r="AD1955" i="3"/>
  <c r="AY1955" i="3"/>
  <c r="S1955" i="3"/>
  <c r="AW1955" i="3"/>
  <c r="AG1955" i="3"/>
  <c r="Q1955" i="3"/>
  <c r="AZ1955" i="3"/>
  <c r="AJ1955" i="3"/>
  <c r="T1955" i="3"/>
  <c r="BC1961" i="3"/>
  <c r="W1961" i="3"/>
  <c r="AL1961" i="3"/>
  <c r="AX1961" i="3"/>
  <c r="AY1961" i="3"/>
  <c r="S1961" i="3"/>
  <c r="AW1961" i="3"/>
  <c r="AG1961" i="3"/>
  <c r="Q1961" i="3"/>
  <c r="AZ1961" i="3"/>
  <c r="AJ1961" i="3"/>
  <c r="T1961" i="3"/>
  <c r="BK1971" i="3"/>
  <c r="BM1813" i="3"/>
  <c r="BN1815" i="3"/>
  <c r="BK1815" i="3"/>
  <c r="BL1815" i="3"/>
  <c r="BL1820" i="3"/>
  <c r="BJ1820" i="3"/>
  <c r="BJ1822" i="3"/>
  <c r="BM1807" i="3"/>
  <c r="BN1807" i="3"/>
  <c r="BK1807" i="3"/>
  <c r="BM1818" i="3"/>
  <c r="BF1823" i="3"/>
  <c r="AD1823" i="3"/>
  <c r="AX1823" i="3"/>
  <c r="U1823" i="3"/>
  <c r="AO1823" i="3"/>
  <c r="M1823" i="3"/>
  <c r="AQ1823" i="3"/>
  <c r="V1823" i="3"/>
  <c r="AZ1823" i="3"/>
  <c r="AJ1823" i="3"/>
  <c r="T1823" i="3"/>
  <c r="BJ1832" i="3"/>
  <c r="BM1840" i="3"/>
  <c r="BN1842" i="3"/>
  <c r="BK1842" i="3"/>
  <c r="BN1848" i="3"/>
  <c r="BK1848" i="3"/>
  <c r="AH1849" i="3"/>
  <c r="AP1849" i="3"/>
  <c r="R1849" i="3"/>
  <c r="AX1849" i="3"/>
  <c r="BF1849" i="3"/>
  <c r="Z1849" i="3"/>
  <c r="BM1857" i="3"/>
  <c r="BK1863" i="3"/>
  <c r="BN1863" i="3"/>
  <c r="BL1863" i="3"/>
  <c r="AU1849" i="3"/>
  <c r="O1849" i="3"/>
  <c r="AD1849" i="3"/>
  <c r="AY1849" i="3"/>
  <c r="S1849" i="3"/>
  <c r="AW1849" i="3"/>
  <c r="AG1849" i="3"/>
  <c r="Q1849" i="3"/>
  <c r="AZ1849" i="3"/>
  <c r="AJ1849" i="3"/>
  <c r="T1849" i="3"/>
  <c r="BN1852" i="3"/>
  <c r="BK1852" i="3"/>
  <c r="BJ1874" i="3"/>
  <c r="BJ1876" i="3"/>
  <c r="BJ1878" i="3"/>
  <c r="BJ1880" i="3"/>
  <c r="BJ1882" i="3"/>
  <c r="BJ1884" i="3"/>
  <c r="BJ1886" i="3"/>
  <c r="BJ1888" i="3"/>
  <c r="BM1836" i="3"/>
  <c r="BM1837" i="3"/>
  <c r="BL1837" i="3"/>
  <c r="BJ1837" i="3"/>
  <c r="BL1839" i="3"/>
  <c r="BN1882" i="3"/>
  <c r="BK1882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P1885" i="3"/>
  <c r="T1885" i="3"/>
  <c r="X1885" i="3"/>
  <c r="AB1885" i="3"/>
  <c r="AF1885" i="3"/>
  <c r="AJ1885" i="3"/>
  <c r="AN1885" i="3"/>
  <c r="AR1885" i="3"/>
  <c r="AV1885" i="3"/>
  <c r="AZ1885" i="3"/>
  <c r="BD1885" i="3"/>
  <c r="BH1885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V1885" i="3"/>
  <c r="AL1885" i="3"/>
  <c r="BB1885" i="3"/>
  <c r="Z1885" i="3"/>
  <c r="AP1885" i="3"/>
  <c r="BF1885" i="3"/>
  <c r="N1885" i="3"/>
  <c r="AD1885" i="3"/>
  <c r="AT1885" i="3"/>
  <c r="R1885" i="3"/>
  <c r="AH1885" i="3"/>
  <c r="AX1885" i="3"/>
  <c r="BL1888" i="3"/>
  <c r="AX1851" i="3"/>
  <c r="AM1851" i="3"/>
  <c r="BB1851" i="3"/>
  <c r="V1851" i="3"/>
  <c r="AQ1851" i="3"/>
  <c r="BI1851" i="3"/>
  <c r="AS1851" i="3"/>
  <c r="AC1851" i="3"/>
  <c r="M1851" i="3"/>
  <c r="AV1851" i="3"/>
  <c r="AF1851" i="3"/>
  <c r="P1851" i="3"/>
  <c r="BM1858" i="3"/>
  <c r="BN1860" i="3"/>
  <c r="BK1860" i="3"/>
  <c r="BN1864" i="3"/>
  <c r="BK1864" i="3"/>
  <c r="BM1866" i="3"/>
  <c r="BN1868" i="3"/>
  <c r="BK1868" i="3"/>
  <c r="BG1872" i="3"/>
  <c r="AN1872" i="3"/>
  <c r="R1872" i="3"/>
  <c r="AW1872" i="3"/>
  <c r="AB1872" i="3"/>
  <c r="BE1872" i="3"/>
  <c r="AK1872" i="3"/>
  <c r="P1872" i="3"/>
  <c r="AM1872" i="3"/>
  <c r="W1872" i="3"/>
  <c r="BN1876" i="3"/>
  <c r="BJ1879" i="3"/>
  <c r="BM1882" i="3"/>
  <c r="BN1887" i="3"/>
  <c r="BL1890" i="3"/>
  <c r="BJ1892" i="3"/>
  <c r="BN1892" i="3"/>
  <c r="BK1892" i="3"/>
  <c r="BM1876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AW1889" i="3"/>
  <c r="BA1889" i="3"/>
  <c r="BE1889" i="3"/>
  <c r="BI1889" i="3"/>
  <c r="N1889" i="3"/>
  <c r="AD1889" i="3"/>
  <c r="AT1889" i="3"/>
  <c r="R1889" i="3"/>
  <c r="AH1889" i="3"/>
  <c r="AX1889" i="3"/>
  <c r="V1889" i="3"/>
  <c r="AL1889" i="3"/>
  <c r="BB1889" i="3"/>
  <c r="AP1889" i="3"/>
  <c r="BF1889" i="3"/>
  <c r="Z1889" i="3"/>
  <c r="BN1850" i="3"/>
  <c r="AD1872" i="3"/>
  <c r="BJ1883" i="3"/>
  <c r="BK1883" i="3"/>
  <c r="BN1883" i="3"/>
  <c r="BL1883" i="3"/>
  <c r="BK1891" i="3"/>
  <c r="BN1891" i="3"/>
  <c r="BL1891" i="3"/>
  <c r="BJ1893" i="3"/>
  <c r="BL1894" i="3"/>
  <c r="BL1895" i="3"/>
  <c r="BN1900" i="3"/>
  <c r="BM1902" i="3"/>
  <c r="BK1908" i="3"/>
  <c r="BN1908" i="3"/>
  <c r="BL1908" i="3"/>
  <c r="BM1910" i="3"/>
  <c r="BN1916" i="3"/>
  <c r="BM1918" i="3"/>
  <c r="BL1924" i="3"/>
  <c r="BL1933" i="3"/>
  <c r="BB1847" i="3"/>
  <c r="AH1847" i="3"/>
  <c r="N1847" i="3"/>
  <c r="AW1847" i="3"/>
  <c r="AG1847" i="3"/>
  <c r="Q1847" i="3"/>
  <c r="AZ1847" i="3"/>
  <c r="AJ1847" i="3"/>
  <c r="T1847" i="3"/>
  <c r="AY1847" i="3"/>
  <c r="AI1847" i="3"/>
  <c r="S1847" i="3"/>
  <c r="BK1926" i="3"/>
  <c r="BL1926" i="3"/>
  <c r="BL1934" i="3"/>
  <c r="AP1851" i="3"/>
  <c r="BN1888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T1931" i="3"/>
  <c r="AB1931" i="3"/>
  <c r="AJ1931" i="3"/>
  <c r="AR1931" i="3"/>
  <c r="AZ1931" i="3"/>
  <c r="BH1931" i="3"/>
  <c r="N1931" i="3"/>
  <c r="V1931" i="3"/>
  <c r="AD1931" i="3"/>
  <c r="AL1931" i="3"/>
  <c r="AT1931" i="3"/>
  <c r="BB1931" i="3"/>
  <c r="P1931" i="3"/>
  <c r="X1931" i="3"/>
  <c r="AF1931" i="3"/>
  <c r="AN1931" i="3"/>
  <c r="AV1931" i="3"/>
  <c r="BD1931" i="3"/>
  <c r="Z1931" i="3"/>
  <c r="BF1931" i="3"/>
  <c r="AH1931" i="3"/>
  <c r="AP1931" i="3"/>
  <c r="R1931" i="3"/>
  <c r="AX1931" i="3"/>
  <c r="BN1936" i="3"/>
  <c r="BN1897" i="3"/>
  <c r="BK1897" i="3"/>
  <c r="BL1905" i="3"/>
  <c r="BM1913" i="3"/>
  <c r="BJ1934" i="3"/>
  <c r="Z1939" i="3"/>
  <c r="AP1939" i="3"/>
  <c r="BF1939" i="3"/>
  <c r="R1939" i="3"/>
  <c r="AH1939" i="3"/>
  <c r="AX1939" i="3"/>
  <c r="BN1940" i="3"/>
  <c r="BL1942" i="3"/>
  <c r="BM1944" i="3"/>
  <c r="Z1947" i="3"/>
  <c r="AP1947" i="3"/>
  <c r="BF1947" i="3"/>
  <c r="R1947" i="3"/>
  <c r="AH1947" i="3"/>
  <c r="AX1947" i="3"/>
  <c r="BL1899" i="3"/>
  <c r="BJ1899" i="3"/>
  <c r="BN1923" i="3"/>
  <c r="BK1923" i="3"/>
  <c r="AW1937" i="3"/>
  <c r="AG1937" i="3"/>
  <c r="Q1937" i="3"/>
  <c r="AZ1937" i="3"/>
  <c r="AJ1937" i="3"/>
  <c r="T1937" i="3"/>
  <c r="AY1937" i="3"/>
  <c r="AI1937" i="3"/>
  <c r="S1937" i="3"/>
  <c r="BA1939" i="3"/>
  <c r="AK1939" i="3"/>
  <c r="U1939" i="3"/>
  <c r="BD1939" i="3"/>
  <c r="AN1939" i="3"/>
  <c r="X1939" i="3"/>
  <c r="BC1939" i="3"/>
  <c r="AM1939" i="3"/>
  <c r="W1939" i="3"/>
  <c r="BE1941" i="3"/>
  <c r="AO1941" i="3"/>
  <c r="Y1941" i="3"/>
  <c r="BH1941" i="3"/>
  <c r="AR1941" i="3"/>
  <c r="AB1941" i="3"/>
  <c r="BG1941" i="3"/>
  <c r="AQ1941" i="3"/>
  <c r="AA1941" i="3"/>
  <c r="AW1945" i="3"/>
  <c r="AG1945" i="3"/>
  <c r="Q1945" i="3"/>
  <c r="AZ1945" i="3"/>
  <c r="AJ1945" i="3"/>
  <c r="T1945" i="3"/>
  <c r="AY1945" i="3"/>
  <c r="AI1945" i="3"/>
  <c r="S1945" i="3"/>
  <c r="BA1947" i="3"/>
  <c r="AK1947" i="3"/>
  <c r="U1947" i="3"/>
  <c r="BD1947" i="3"/>
  <c r="AN1947" i="3"/>
  <c r="X1947" i="3"/>
  <c r="BC1947" i="3"/>
  <c r="AM1947" i="3"/>
  <c r="W1947" i="3"/>
  <c r="BL1878" i="3"/>
  <c r="BN1917" i="3"/>
  <c r="BK1917" i="3"/>
  <c r="BJ1925" i="3"/>
  <c r="AD1941" i="3"/>
  <c r="AD1945" i="3"/>
  <c r="BL1903" i="3"/>
  <c r="BN1911" i="3"/>
  <c r="BN1966" i="3"/>
  <c r="BK1966" i="3"/>
  <c r="BJ1966" i="3"/>
  <c r="BM1968" i="3"/>
  <c r="BN1981" i="3"/>
  <c r="BK1981" i="3"/>
  <c r="BJ1981" i="3"/>
  <c r="BL1975" i="3"/>
  <c r="BL1976" i="3"/>
  <c r="N1945" i="3"/>
  <c r="AX1953" i="3"/>
  <c r="BC1953" i="3"/>
  <c r="W1953" i="3"/>
  <c r="AL1953" i="3"/>
  <c r="R1953" i="3"/>
  <c r="AI1953" i="3"/>
  <c r="BE1953" i="3"/>
  <c r="AO1953" i="3"/>
  <c r="Y1953" i="3"/>
  <c r="BH1953" i="3"/>
  <c r="AR1953" i="3"/>
  <c r="AB1953" i="3"/>
  <c r="BK1956" i="3"/>
  <c r="R1959" i="3"/>
  <c r="AE1959" i="3"/>
  <c r="BB1959" i="3"/>
  <c r="V1959" i="3"/>
  <c r="Z1959" i="3"/>
  <c r="AI1959" i="3"/>
  <c r="BE1959" i="3"/>
  <c r="AO1959" i="3"/>
  <c r="Y1959" i="3"/>
  <c r="BH1959" i="3"/>
  <c r="AR1959" i="3"/>
  <c r="AB1959" i="3"/>
  <c r="BM1980" i="3"/>
  <c r="BC1951" i="3"/>
  <c r="W1951" i="3"/>
  <c r="AP1951" i="3"/>
  <c r="BB1951" i="3"/>
  <c r="V1951" i="3"/>
  <c r="AQ1951" i="3"/>
  <c r="BI1951" i="3"/>
  <c r="AS1951" i="3"/>
  <c r="AC1951" i="3"/>
  <c r="M1951" i="3"/>
  <c r="AV1951" i="3"/>
  <c r="AF1951" i="3"/>
  <c r="P1951" i="3"/>
  <c r="BF1957" i="3"/>
  <c r="Z1957" i="3"/>
  <c r="AM1957" i="3"/>
  <c r="BB1957" i="3"/>
  <c r="V1957" i="3"/>
  <c r="AQ1957" i="3"/>
  <c r="BI1957" i="3"/>
  <c r="AS1957" i="3"/>
  <c r="AC1957" i="3"/>
  <c r="M1957" i="3"/>
  <c r="AV1957" i="3"/>
  <c r="AF1957" i="3"/>
  <c r="P1957" i="3"/>
  <c r="AM1963" i="3"/>
  <c r="R1963" i="3"/>
  <c r="AD1963" i="3"/>
  <c r="AX1963" i="3"/>
  <c r="BG1963" i="3"/>
  <c r="AA1963" i="3"/>
  <c r="BA1963" i="3"/>
  <c r="AK1963" i="3"/>
  <c r="U1963" i="3"/>
  <c r="BD1963" i="3"/>
  <c r="AN1963" i="3"/>
  <c r="X1963" i="3"/>
  <c r="BL1965" i="3"/>
  <c r="BN1969" i="3"/>
  <c r="BK1969" i="3"/>
  <c r="BL1969" i="3"/>
  <c r="BJ1969" i="3"/>
  <c r="BL1970" i="3"/>
  <c r="BM1977" i="3"/>
  <c r="BM1978" i="3"/>
  <c r="AP1949" i="3"/>
  <c r="BC1949" i="3"/>
  <c r="W1949" i="3"/>
  <c r="AL1949" i="3"/>
  <c r="BG1949" i="3"/>
  <c r="AA1949" i="3"/>
  <c r="BA1949" i="3"/>
  <c r="AK1949" i="3"/>
  <c r="U1949" i="3"/>
  <c r="BD1949" i="3"/>
  <c r="AN1949" i="3"/>
  <c r="X1949" i="3"/>
  <c r="BF1955" i="3"/>
  <c r="Z1955" i="3"/>
  <c r="AM1955" i="3"/>
  <c r="BB1955" i="3"/>
  <c r="V1955" i="3"/>
  <c r="AQ1955" i="3"/>
  <c r="BI1955" i="3"/>
  <c r="AS1955" i="3"/>
  <c r="AC1955" i="3"/>
  <c r="M1955" i="3"/>
  <c r="AV1955" i="3"/>
  <c r="AF1955" i="3"/>
  <c r="P1955" i="3"/>
  <c r="BF1961" i="3"/>
  <c r="AU1961" i="3"/>
  <c r="O1961" i="3"/>
  <c r="AD1961" i="3"/>
  <c r="AH1961" i="3"/>
  <c r="AQ1961" i="3"/>
  <c r="BI1961" i="3"/>
  <c r="AS1961" i="3"/>
  <c r="AC1961" i="3"/>
  <c r="M1961" i="3"/>
  <c r="AV1961" i="3"/>
  <c r="AF1961" i="3"/>
  <c r="P1961" i="3"/>
  <c r="BK1813" i="3"/>
  <c r="BN1813" i="3"/>
  <c r="BL1813" i="3"/>
  <c r="BN1811" i="3"/>
  <c r="BK1811" i="3"/>
  <c r="BL1816" i="3"/>
  <c r="BL1827" i="3"/>
  <c r="BJ1827" i="3"/>
  <c r="BM1833" i="3"/>
  <c r="BN1818" i="3"/>
  <c r="BK1818" i="3"/>
  <c r="AY1823" i="3"/>
  <c r="W1823" i="3"/>
  <c r="AP1823" i="3"/>
  <c r="N1823" i="3"/>
  <c r="AH1823" i="3"/>
  <c r="BG1823" i="3"/>
  <c r="AL1823" i="3"/>
  <c r="Q1823" i="3"/>
  <c r="AV1823" i="3"/>
  <c r="AF1823" i="3"/>
  <c r="P1823" i="3"/>
  <c r="BN1824" i="3"/>
  <c r="BK1824" i="3"/>
  <c r="BJ1826" i="3"/>
  <c r="BJ1830" i="3"/>
  <c r="BK1831" i="3"/>
  <c r="BN1832" i="3"/>
  <c r="BN1822" i="3"/>
  <c r="BJ1840" i="3"/>
  <c r="BM1846" i="3"/>
  <c r="V1841" i="3"/>
  <c r="AT1841" i="3"/>
  <c r="BE1841" i="3"/>
  <c r="AO1841" i="3"/>
  <c r="Y1841" i="3"/>
  <c r="BH1841" i="3"/>
  <c r="AR1841" i="3"/>
  <c r="AB1841" i="3"/>
  <c r="BG1841" i="3"/>
  <c r="AQ1841" i="3"/>
  <c r="AA1841" i="3"/>
  <c r="BK1857" i="3"/>
  <c r="BN1857" i="3"/>
  <c r="BL1857" i="3"/>
  <c r="BK1865" i="3"/>
  <c r="BL1865" i="3"/>
  <c r="AM1849" i="3"/>
  <c r="BB1849" i="3"/>
  <c r="V1849" i="3"/>
  <c r="AQ1849" i="3"/>
  <c r="BI1849" i="3"/>
  <c r="AS1849" i="3"/>
  <c r="AC1849" i="3"/>
  <c r="M1849" i="3"/>
  <c r="AV1849" i="3"/>
  <c r="AF1849" i="3"/>
  <c r="P1849" i="3"/>
  <c r="BN1835" i="3"/>
  <c r="BK1835" i="3"/>
  <c r="BL1836" i="3"/>
  <c r="BJ1838" i="3"/>
  <c r="BK1838" i="3"/>
  <c r="BN1838" i="3"/>
  <c r="BK1839" i="3"/>
  <c r="BN1839" i="3"/>
  <c r="BJ1839" i="3"/>
  <c r="BN1855" i="3"/>
  <c r="AO1872" i="3"/>
  <c r="BN1890" i="3"/>
  <c r="BK1890" i="3"/>
  <c r="AH1851" i="3"/>
  <c r="R1851" i="3"/>
  <c r="AE1851" i="3"/>
  <c r="AT1851" i="3"/>
  <c r="N1851" i="3"/>
  <c r="AI1851" i="3"/>
  <c r="BE1851" i="3"/>
  <c r="AO1851" i="3"/>
  <c r="Y1851" i="3"/>
  <c r="BH1851" i="3"/>
  <c r="AR1851" i="3"/>
  <c r="BL1858" i="3"/>
  <c r="BJ1858" i="3"/>
  <c r="BL1862" i="3"/>
  <c r="BJ1862" i="3"/>
  <c r="BJ1866" i="3"/>
  <c r="BJ1871" i="3"/>
  <c r="BC1872" i="3"/>
  <c r="AH1872" i="3"/>
  <c r="M1872" i="3"/>
  <c r="AR1872" i="3"/>
  <c r="V1872" i="3"/>
  <c r="BA1872" i="3"/>
  <c r="AF1872" i="3"/>
  <c r="AY1872" i="3"/>
  <c r="AI1872" i="3"/>
  <c r="S1872" i="3"/>
  <c r="BM1874" i="3"/>
  <c r="BN1879" i="3"/>
  <c r="BL1882" i="3"/>
  <c r="AZ1872" i="3"/>
  <c r="BL1876" i="3"/>
  <c r="BM1884" i="3"/>
  <c r="BM1875" i="3"/>
  <c r="BL1896" i="3"/>
  <c r="BK1902" i="3"/>
  <c r="BN1902" i="3"/>
  <c r="BL1902" i="3"/>
  <c r="BK1910" i="3"/>
  <c r="BN1910" i="3"/>
  <c r="BL1910" i="3"/>
  <c r="BM1912" i="3"/>
  <c r="BK1918" i="3"/>
  <c r="BN1918" i="3"/>
  <c r="BM1920" i="3"/>
  <c r="BF1847" i="3"/>
  <c r="AL1847" i="3"/>
  <c r="R1847" i="3"/>
  <c r="BI1847" i="3"/>
  <c r="AS1847" i="3"/>
  <c r="AC1847" i="3"/>
  <c r="M1847" i="3"/>
  <c r="AV1847" i="3"/>
  <c r="AF1847" i="3"/>
  <c r="P1847" i="3"/>
  <c r="AU1847" i="3"/>
  <c r="AE1847" i="3"/>
  <c r="BK1928" i="3"/>
  <c r="BN1928" i="3"/>
  <c r="BL1928" i="3"/>
  <c r="BM1930" i="3"/>
  <c r="BL1936" i="3"/>
  <c r="BK1896" i="3"/>
  <c r="BN1896" i="3"/>
  <c r="BK1932" i="3"/>
  <c r="BN1932" i="3"/>
  <c r="BN1905" i="3"/>
  <c r="BK1905" i="3"/>
  <c r="BL1913" i="3"/>
  <c r="BJ1913" i="3"/>
  <c r="BM1921" i="3"/>
  <c r="AL1937" i="3"/>
  <c r="BM1938" i="3"/>
  <c r="V1939" i="3"/>
  <c r="Z1941" i="3"/>
  <c r="AP1941" i="3"/>
  <c r="BF1941" i="3"/>
  <c r="R1941" i="3"/>
  <c r="AH1941" i="3"/>
  <c r="AX1941" i="3"/>
  <c r="BN1942" i="3"/>
  <c r="BK1942" i="3"/>
  <c r="BL1944" i="3"/>
  <c r="BJ1944" i="3"/>
  <c r="AL1945" i="3"/>
  <c r="BM1946" i="3"/>
  <c r="V1947" i="3"/>
  <c r="BN1899" i="3"/>
  <c r="BK1899" i="3"/>
  <c r="BL1907" i="3"/>
  <c r="BJ1907" i="3"/>
  <c r="BI1937" i="3"/>
  <c r="AS1937" i="3"/>
  <c r="AC1937" i="3"/>
  <c r="M1937" i="3"/>
  <c r="AV1937" i="3"/>
  <c r="AF1937" i="3"/>
  <c r="P1937" i="3"/>
  <c r="AU1937" i="3"/>
  <c r="AE1937" i="3"/>
  <c r="O1937" i="3"/>
  <c r="AW1939" i="3"/>
  <c r="AG1939" i="3"/>
  <c r="Q1939" i="3"/>
  <c r="AZ1939" i="3"/>
  <c r="AJ1939" i="3"/>
  <c r="T1939" i="3"/>
  <c r="AY1939" i="3"/>
  <c r="AI1939" i="3"/>
  <c r="S1939" i="3"/>
  <c r="BA1941" i="3"/>
  <c r="AK1941" i="3"/>
  <c r="U1941" i="3"/>
  <c r="BD1941" i="3"/>
  <c r="AN1941" i="3"/>
  <c r="X1941" i="3"/>
  <c r="BC1941" i="3"/>
  <c r="AM1941" i="3"/>
  <c r="W1941" i="3"/>
  <c r="BI1945" i="3"/>
  <c r="AS1945" i="3"/>
  <c r="AC1945" i="3"/>
  <c r="M1945" i="3"/>
  <c r="AV1945" i="3"/>
  <c r="AF1945" i="3"/>
  <c r="P1945" i="3"/>
  <c r="AU1945" i="3"/>
  <c r="AE1945" i="3"/>
  <c r="O1945" i="3"/>
  <c r="AW1947" i="3"/>
  <c r="AG1947" i="3"/>
  <c r="Q1947" i="3"/>
  <c r="AZ1947" i="3"/>
  <c r="AJ1947" i="3"/>
  <c r="T1947" i="3"/>
  <c r="AY1947" i="3"/>
  <c r="AI1947" i="3"/>
  <c r="S1947" i="3"/>
  <c r="BL1901" i="3"/>
  <c r="BM1909" i="3"/>
  <c r="BK1925" i="3"/>
  <c r="BN1925" i="3"/>
  <c r="BJ1935" i="3"/>
  <c r="AT1941" i="3"/>
  <c r="AT1945" i="3"/>
  <c r="Z1841" i="3"/>
  <c r="BN1903" i="3"/>
  <c r="BK1903" i="3"/>
  <c r="BM1919" i="3"/>
  <c r="BJ1933" i="3"/>
  <c r="BL1964" i="3"/>
  <c r="BN1968" i="3"/>
  <c r="BK1968" i="3"/>
  <c r="BJ1968" i="3"/>
  <c r="BM1974" i="3"/>
  <c r="BN1975" i="3"/>
  <c r="BK1975" i="3"/>
  <c r="BJ1975" i="3"/>
  <c r="AP1953" i="3"/>
  <c r="AU1953" i="3"/>
  <c r="O1953" i="3"/>
  <c r="AD1953" i="3"/>
  <c r="BG1953" i="3"/>
  <c r="AA1953" i="3"/>
  <c r="BA1953" i="3"/>
  <c r="AK1953" i="3"/>
  <c r="U1953" i="3"/>
  <c r="BD1953" i="3"/>
  <c r="AN1953" i="3"/>
  <c r="BC1959" i="3"/>
  <c r="W1959" i="3"/>
  <c r="AT1959" i="3"/>
  <c r="N1959" i="3"/>
  <c r="BG1959" i="3"/>
  <c r="AA1959" i="3"/>
  <c r="BA1959" i="3"/>
  <c r="AK1959" i="3"/>
  <c r="U1959" i="3"/>
  <c r="BD1959" i="3"/>
  <c r="AN1959" i="3"/>
  <c r="BJ1972" i="3"/>
  <c r="BK1972" i="3"/>
  <c r="BN1972" i="3"/>
  <c r="BL1980" i="3"/>
  <c r="AU1951" i="3"/>
  <c r="O1951" i="3"/>
  <c r="AH1951" i="3"/>
  <c r="AT1951" i="3"/>
  <c r="N1951" i="3"/>
  <c r="AI1951" i="3"/>
  <c r="BE1951" i="3"/>
  <c r="AO1951" i="3"/>
  <c r="Y1951" i="3"/>
  <c r="BH1951" i="3"/>
  <c r="AR1951" i="3"/>
  <c r="BN1954" i="3"/>
  <c r="BK1954" i="3"/>
  <c r="AX1957" i="3"/>
  <c r="R1957" i="3"/>
  <c r="AE1957" i="3"/>
  <c r="AT1957" i="3"/>
  <c r="N1957" i="3"/>
  <c r="AI1957" i="3"/>
  <c r="BE1957" i="3"/>
  <c r="AO1957" i="3"/>
  <c r="Y1957" i="3"/>
  <c r="BH1957" i="3"/>
  <c r="AR1957" i="3"/>
  <c r="AE1963" i="3"/>
  <c r="BB1963" i="3"/>
  <c r="V1963" i="3"/>
  <c r="AP1963" i="3"/>
  <c r="AY1963" i="3"/>
  <c r="S1963" i="3"/>
  <c r="AW1963" i="3"/>
  <c r="AG1963" i="3"/>
  <c r="Q1963" i="3"/>
  <c r="AZ1963" i="3"/>
  <c r="AJ1963" i="3"/>
  <c r="BJ1936" i="3"/>
  <c r="BM1965" i="3"/>
  <c r="BJ1970" i="3"/>
  <c r="BK1970" i="3"/>
  <c r="BN1970" i="3"/>
  <c r="BL1977" i="3"/>
  <c r="BL1978" i="3"/>
  <c r="BJ1978" i="3"/>
  <c r="N1947" i="3"/>
  <c r="AH1949" i="3"/>
  <c r="AU1949" i="3"/>
  <c r="O1949" i="3"/>
  <c r="AD1949" i="3"/>
  <c r="AY1949" i="3"/>
  <c r="S1949" i="3"/>
  <c r="AW1949" i="3"/>
  <c r="AG1949" i="3"/>
  <c r="Q1949" i="3"/>
  <c r="AZ1949" i="3"/>
  <c r="AJ1949" i="3"/>
  <c r="BN1952" i="3"/>
  <c r="BK1952" i="3"/>
  <c r="AX1955" i="3"/>
  <c r="R1955" i="3"/>
  <c r="AE1955" i="3"/>
  <c r="AT1955" i="3"/>
  <c r="N1955" i="3"/>
  <c r="AI1955" i="3"/>
  <c r="BE1955" i="3"/>
  <c r="AO1955" i="3"/>
  <c r="Y1955" i="3"/>
  <c r="BH1955" i="3"/>
  <c r="AR1955" i="3"/>
  <c r="BN1958" i="3"/>
  <c r="BK1958" i="3"/>
  <c r="AP1961" i="3"/>
  <c r="AM1961" i="3"/>
  <c r="BB1961" i="3"/>
  <c r="V1961" i="3"/>
  <c r="R1961" i="3"/>
  <c r="AI1961" i="3"/>
  <c r="BE1961" i="3"/>
  <c r="AO1961" i="3"/>
  <c r="Y1961" i="3"/>
  <c r="BH1961" i="3"/>
  <c r="AR1961" i="3"/>
  <c r="O1799" i="3"/>
  <c r="T1799" i="3"/>
  <c r="Y1799" i="3"/>
  <c r="AE1799" i="3"/>
  <c r="AJ1799" i="3"/>
  <c r="AO1799" i="3"/>
  <c r="AU1799" i="3"/>
  <c r="AZ1799" i="3"/>
  <c r="BE1799" i="3"/>
  <c r="P1799" i="3"/>
  <c r="U1799" i="3"/>
  <c r="AA1799" i="3"/>
  <c r="AF1799" i="3"/>
  <c r="AK1799" i="3"/>
  <c r="AQ1799" i="3"/>
  <c r="AV1799" i="3"/>
  <c r="BA1799" i="3"/>
  <c r="BG1799" i="3"/>
  <c r="Q1799" i="3"/>
  <c r="AM1799" i="3"/>
  <c r="BH1799" i="3"/>
  <c r="W1799" i="3"/>
  <c r="AR1799" i="3"/>
  <c r="AB1799" i="3"/>
  <c r="AW1799" i="3"/>
  <c r="AG1799" i="3"/>
  <c r="BC1799" i="3"/>
  <c r="AB1797" i="3"/>
  <c r="Q1795" i="3"/>
  <c r="Y1795" i="3"/>
  <c r="AG1795" i="3"/>
  <c r="AO1795" i="3"/>
  <c r="AW1795" i="3"/>
  <c r="M1795" i="3"/>
  <c r="U1795" i="3"/>
  <c r="AC1795" i="3"/>
  <c r="AK1795" i="3"/>
  <c r="AS1795" i="3"/>
  <c r="BA1795" i="3"/>
  <c r="BI1795" i="3"/>
  <c r="BE1795" i="3"/>
  <c r="P1795" i="3"/>
  <c r="X1795" i="3"/>
  <c r="AF1795" i="3"/>
  <c r="AN1795" i="3"/>
  <c r="AV1795" i="3"/>
  <c r="BD1795" i="3"/>
  <c r="T1793" i="3"/>
  <c r="AJ1793" i="3"/>
  <c r="AZ1793" i="3"/>
  <c r="P1793" i="3"/>
  <c r="AV1793" i="3"/>
  <c r="X1793" i="3"/>
  <c r="AN1793" i="3"/>
  <c r="BD1793" i="3"/>
  <c r="AF1793" i="3"/>
  <c r="AB1793" i="3"/>
  <c r="AR1793" i="3"/>
  <c r="BH1793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P1765" i="3"/>
  <c r="AF1765" i="3"/>
  <c r="AV1765" i="3"/>
  <c r="T1765" i="3"/>
  <c r="AJ1765" i="3"/>
  <c r="AZ1765" i="3"/>
  <c r="X1765" i="3"/>
  <c r="AN1765" i="3"/>
  <c r="BD1765" i="3"/>
  <c r="AB1765" i="3"/>
  <c r="AR1765" i="3"/>
  <c r="BH1765" i="3"/>
  <c r="BA1802" i="3"/>
  <c r="AK1802" i="3"/>
  <c r="U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AR1797" i="3"/>
  <c r="AW1802" i="3"/>
  <c r="AG1802" i="3"/>
  <c r="Q1802" i="3"/>
  <c r="AU1801" i="3"/>
  <c r="AE1801" i="3"/>
  <c r="BH1797" i="3"/>
  <c r="Q1797" i="3"/>
  <c r="W1797" i="3"/>
  <c r="O1797" i="3"/>
  <c r="T1797" i="3"/>
  <c r="Y1797" i="3"/>
  <c r="AE1797" i="3"/>
  <c r="AJ1797" i="3"/>
  <c r="AO1797" i="3"/>
  <c r="AU1797" i="3"/>
  <c r="AZ1797" i="3"/>
  <c r="BE1797" i="3"/>
  <c r="P1797" i="3"/>
  <c r="U1797" i="3"/>
  <c r="AA1797" i="3"/>
  <c r="AF1797" i="3"/>
  <c r="AK1797" i="3"/>
  <c r="AQ1797" i="3"/>
  <c r="AV1797" i="3"/>
  <c r="BA1797" i="3"/>
  <c r="BG1797" i="3"/>
  <c r="BI1802" i="3"/>
  <c r="AS1802" i="3"/>
  <c r="AC1802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I1801" i="3"/>
  <c r="BE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C1797" i="3"/>
  <c r="AG1797" i="3"/>
  <c r="P1791" i="3"/>
  <c r="T1791" i="3"/>
  <c r="X1791" i="3"/>
  <c r="AB1791" i="3"/>
  <c r="AF1791" i="3"/>
  <c r="AJ1791" i="3"/>
  <c r="AN1791" i="3"/>
  <c r="AR1791" i="3"/>
  <c r="AV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W1791" i="3"/>
  <c r="AE1791" i="3"/>
  <c r="AM1791" i="3"/>
  <c r="AU1791" i="3"/>
  <c r="BA1791" i="3"/>
  <c r="BG1791" i="3"/>
  <c r="Q1791" i="3"/>
  <c r="Y1791" i="3"/>
  <c r="AG1791" i="3"/>
  <c r="AO1791" i="3"/>
  <c r="AW1791" i="3"/>
  <c r="BC1791" i="3"/>
  <c r="BH1791" i="3"/>
  <c r="S1791" i="3"/>
  <c r="AA1791" i="3"/>
  <c r="AI1791" i="3"/>
  <c r="AQ1791" i="3"/>
  <c r="AY1791" i="3"/>
  <c r="BD1791" i="3"/>
  <c r="BI1791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AZ1791" i="3"/>
  <c r="U1791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W1789" i="3"/>
  <c r="AE1789" i="3"/>
  <c r="AM1789" i="3"/>
  <c r="AU1789" i="3"/>
  <c r="BC1789" i="3"/>
  <c r="Q1789" i="3"/>
  <c r="Y1789" i="3"/>
  <c r="AG1789" i="3"/>
  <c r="AO1789" i="3"/>
  <c r="AW1789" i="3"/>
  <c r="BE1789" i="3"/>
  <c r="S1789" i="3"/>
  <c r="AA1789" i="3"/>
  <c r="AI1789" i="3"/>
  <c r="AQ1789" i="3"/>
  <c r="AY1789" i="3"/>
  <c r="BG1789" i="3"/>
  <c r="AS1791" i="3"/>
  <c r="M1791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U1783" i="3"/>
  <c r="Z1783" i="3"/>
  <c r="AF1783" i="3"/>
  <c r="AK1783" i="3"/>
  <c r="AP1783" i="3"/>
  <c r="AV1783" i="3"/>
  <c r="BA1783" i="3"/>
  <c r="BF1783" i="3"/>
  <c r="Q1783" i="3"/>
  <c r="V1783" i="3"/>
  <c r="AB1783" i="3"/>
  <c r="AG1783" i="3"/>
  <c r="AL1783" i="3"/>
  <c r="AR1783" i="3"/>
  <c r="AW1783" i="3"/>
  <c r="BB1783" i="3"/>
  <c r="BH1783" i="3"/>
  <c r="M1783" i="3"/>
  <c r="R1783" i="3"/>
  <c r="X1783" i="3"/>
  <c r="AC1783" i="3"/>
  <c r="AH1783" i="3"/>
  <c r="AN1783" i="3"/>
  <c r="AS1783" i="3"/>
  <c r="AX1783" i="3"/>
  <c r="BD1783" i="3"/>
  <c r="BI1783" i="3"/>
  <c r="AD1783" i="3"/>
  <c r="AZ1783" i="3"/>
  <c r="N1783" i="3"/>
  <c r="AJ1783" i="3"/>
  <c r="BE1783" i="3"/>
  <c r="T1783" i="3"/>
  <c r="AO1783" i="3"/>
  <c r="P1782" i="3"/>
  <c r="V1782" i="3"/>
  <c r="AA1782" i="3"/>
  <c r="AF1782" i="3"/>
  <c r="AL1782" i="3"/>
  <c r="AQ1782" i="3"/>
  <c r="AV1782" i="3"/>
  <c r="BB1782" i="3"/>
  <c r="BG1782" i="3"/>
  <c r="AD1782" i="3"/>
  <c r="AY1782" i="3"/>
  <c r="N1782" i="3"/>
  <c r="AI1782" i="3"/>
  <c r="BD1782" i="3"/>
  <c r="S1782" i="3"/>
  <c r="AN1782" i="3"/>
  <c r="L1800" i="3"/>
  <c r="N1800" i="3" s="1"/>
  <c r="BI1799" i="3"/>
  <c r="BD1799" i="3"/>
  <c r="AY1799" i="3"/>
  <c r="AS1799" i="3"/>
  <c r="AN1799" i="3"/>
  <c r="AI1799" i="3"/>
  <c r="AC1799" i="3"/>
  <c r="X1799" i="3"/>
  <c r="S1799" i="3"/>
  <c r="M1799" i="3"/>
  <c r="L1798" i="3"/>
  <c r="X1798" i="3" s="1"/>
  <c r="BI1797" i="3"/>
  <c r="BD1797" i="3"/>
  <c r="AY1797" i="3"/>
  <c r="AS1797" i="3"/>
  <c r="AN1797" i="3"/>
  <c r="AI1797" i="3"/>
  <c r="AC1797" i="3"/>
  <c r="X1797" i="3"/>
  <c r="S1797" i="3"/>
  <c r="M1797" i="3"/>
  <c r="L1796" i="3"/>
  <c r="P1796" i="3" s="1"/>
  <c r="BH1795" i="3"/>
  <c r="AZ1795" i="3"/>
  <c r="AR1795" i="3"/>
  <c r="AJ1795" i="3"/>
  <c r="AB1795" i="3"/>
  <c r="T1795" i="3"/>
  <c r="L1794" i="3"/>
  <c r="T1794" i="3" s="1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AK1791" i="3"/>
  <c r="AT1783" i="3"/>
  <c r="T1779" i="3"/>
  <c r="AJ1779" i="3"/>
  <c r="AZ1779" i="3"/>
  <c r="X1779" i="3"/>
  <c r="AN1779" i="3"/>
  <c r="BD1779" i="3"/>
  <c r="AB1779" i="3"/>
  <c r="AR1779" i="3"/>
  <c r="BH1779" i="3"/>
  <c r="AV1779" i="3"/>
  <c r="P1779" i="3"/>
  <c r="L1792" i="3"/>
  <c r="X1792" i="3" s="1"/>
  <c r="BC1790" i="3"/>
  <c r="AU1790" i="3"/>
  <c r="AM1790" i="3"/>
  <c r="AE1790" i="3"/>
  <c r="W1790" i="3"/>
  <c r="O1790" i="3"/>
  <c r="BC1788" i="3"/>
  <c r="AU1788" i="3"/>
  <c r="AM1788" i="3"/>
  <c r="AE1788" i="3"/>
  <c r="W1788" i="3"/>
  <c r="O1788" i="3"/>
  <c r="BG1787" i="3"/>
  <c r="AY1787" i="3"/>
  <c r="AQ1787" i="3"/>
  <c r="AI1787" i="3"/>
  <c r="AA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BI1786" i="3"/>
  <c r="AS1786" i="3"/>
  <c r="AC1786" i="3"/>
  <c r="M1786" i="3"/>
  <c r="BG1785" i="3"/>
  <c r="AQ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BI1784" i="3"/>
  <c r="AS1784" i="3"/>
  <c r="AC1784" i="3"/>
  <c r="M1784" i="3"/>
  <c r="P1781" i="3"/>
  <c r="X1781" i="3"/>
  <c r="AF1781" i="3"/>
  <c r="AK1781" i="3"/>
  <c r="AP1781" i="3"/>
  <c r="AV1781" i="3"/>
  <c r="BA1781" i="3"/>
  <c r="BF1781" i="3"/>
  <c r="R1781" i="3"/>
  <c r="Z1781" i="3"/>
  <c r="AG1781" i="3"/>
  <c r="AL1781" i="3"/>
  <c r="AR1781" i="3"/>
  <c r="AW1781" i="3"/>
  <c r="BB1781" i="3"/>
  <c r="BH1781" i="3"/>
  <c r="T1781" i="3"/>
  <c r="AB1781" i="3"/>
  <c r="AH1781" i="3"/>
  <c r="AN1781" i="3"/>
  <c r="AS1781" i="3"/>
  <c r="AX1781" i="3"/>
  <c r="BD1781" i="3"/>
  <c r="BI1781" i="3"/>
  <c r="BI1790" i="3"/>
  <c r="BA1790" i="3"/>
  <c r="AS1790" i="3"/>
  <c r="AK1790" i="3"/>
  <c r="AC1790" i="3"/>
  <c r="U1790" i="3"/>
  <c r="BI1788" i="3"/>
  <c r="BA1788" i="3"/>
  <c r="AS1788" i="3"/>
  <c r="AK1788" i="3"/>
  <c r="AC1788" i="3"/>
  <c r="U1788" i="3"/>
  <c r="BE1787" i="3"/>
  <c r="AW1787" i="3"/>
  <c r="AO1787" i="3"/>
  <c r="AG1787" i="3"/>
  <c r="Y1787" i="3"/>
  <c r="Q1787" i="3"/>
  <c r="BE1786" i="3"/>
  <c r="AO1786" i="3"/>
  <c r="BC1785" i="3"/>
  <c r="AM1785" i="3"/>
  <c r="W1785" i="3"/>
  <c r="BE1784" i="3"/>
  <c r="AO1784" i="3"/>
  <c r="N1784" i="3"/>
  <c r="AO1781" i="3"/>
  <c r="N1781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R1782" i="3"/>
  <c r="T1777" i="3"/>
  <c r="AJ1777" i="3"/>
  <c r="AZ1777" i="3"/>
  <c r="X1777" i="3"/>
  <c r="AN1777" i="3"/>
  <c r="BD1777" i="3"/>
  <c r="AB1777" i="3"/>
  <c r="AR1777" i="3"/>
  <c r="BH1777" i="3"/>
  <c r="BH1784" i="3"/>
  <c r="BD1784" i="3"/>
  <c r="AZ1784" i="3"/>
  <c r="AV1784" i="3"/>
  <c r="AR1784" i="3"/>
  <c r="AN1784" i="3"/>
  <c r="AJ1784" i="3"/>
  <c r="AF1784" i="3"/>
  <c r="AB1784" i="3"/>
  <c r="X1784" i="3"/>
  <c r="T1784" i="3"/>
  <c r="P1784" i="3"/>
  <c r="BH1782" i="3"/>
  <c r="BC1782" i="3"/>
  <c r="AX1782" i="3"/>
  <c r="AR1782" i="3"/>
  <c r="AM1782" i="3"/>
  <c r="AH1782" i="3"/>
  <c r="AB1782" i="3"/>
  <c r="W1782" i="3"/>
  <c r="AT1780" i="3"/>
  <c r="AD1780" i="3"/>
  <c r="AT1778" i="3"/>
  <c r="AD1778" i="3"/>
  <c r="AT1776" i="3"/>
  <c r="AD1776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Q1780" i="3"/>
  <c r="U1780" i="3"/>
  <c r="Y1780" i="3"/>
  <c r="AC1780" i="3"/>
  <c r="AG1780" i="3"/>
  <c r="AK1780" i="3"/>
  <c r="AO1780" i="3"/>
  <c r="AS1780" i="3"/>
  <c r="AW1780" i="3"/>
  <c r="BA1780" i="3"/>
  <c r="BE1780" i="3"/>
  <c r="BI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Q1778" i="3"/>
  <c r="U1778" i="3"/>
  <c r="Y1778" i="3"/>
  <c r="AC1778" i="3"/>
  <c r="AG1778" i="3"/>
  <c r="AK1778" i="3"/>
  <c r="AO1778" i="3"/>
  <c r="AS1778" i="3"/>
  <c r="AW1778" i="3"/>
  <c r="BA1778" i="3"/>
  <c r="BE1778" i="3"/>
  <c r="BI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Q1776" i="3"/>
  <c r="U1776" i="3"/>
  <c r="Y1776" i="3"/>
  <c r="AC1776" i="3"/>
  <c r="AG1776" i="3"/>
  <c r="AK1776" i="3"/>
  <c r="AO1776" i="3"/>
  <c r="AS1776" i="3"/>
  <c r="AW1776" i="3"/>
  <c r="BA1776" i="3"/>
  <c r="BE1776" i="3"/>
  <c r="BI1776" i="3"/>
  <c r="BF1784" i="3"/>
  <c r="BB1784" i="3"/>
  <c r="AX1784" i="3"/>
  <c r="AT1784" i="3"/>
  <c r="AP1784" i="3"/>
  <c r="AL1784" i="3"/>
  <c r="AH1784" i="3"/>
  <c r="AD1784" i="3"/>
  <c r="Z1784" i="3"/>
  <c r="V1784" i="3"/>
  <c r="R1784" i="3"/>
  <c r="BF1782" i="3"/>
  <c r="AZ1782" i="3"/>
  <c r="AU1782" i="3"/>
  <c r="AP1782" i="3"/>
  <c r="AJ1782" i="3"/>
  <c r="AE1782" i="3"/>
  <c r="Z1782" i="3"/>
  <c r="T1782" i="3"/>
  <c r="O1782" i="3"/>
  <c r="M1781" i="3"/>
  <c r="Q1781" i="3"/>
  <c r="U1781" i="3"/>
  <c r="Y1781" i="3"/>
  <c r="AC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BB1780" i="3"/>
  <c r="AL1780" i="3"/>
  <c r="V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BB1778" i="3"/>
  <c r="AL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BB1776" i="3"/>
  <c r="AL1776" i="3"/>
  <c r="V1776" i="3"/>
  <c r="BD1775" i="3"/>
  <c r="AY1775" i="3"/>
  <c r="AR1775" i="3"/>
  <c r="AJ1775" i="3"/>
  <c r="AB1775" i="3"/>
  <c r="BF1774" i="3"/>
  <c r="AX1774" i="3"/>
  <c r="AP1774" i="3"/>
  <c r="AH1774" i="3"/>
  <c r="Z1774" i="3"/>
  <c r="BH1773" i="3"/>
  <c r="AZ1773" i="3"/>
  <c r="AR1773" i="3"/>
  <c r="AJ1773" i="3"/>
  <c r="AB1773" i="3"/>
  <c r="BF1772" i="3"/>
  <c r="AX1772" i="3"/>
  <c r="AP1772" i="3"/>
  <c r="AH1772" i="3"/>
  <c r="Z1772" i="3"/>
  <c r="M1772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BE1772" i="3"/>
  <c r="AW1772" i="3"/>
  <c r="AO1772" i="3"/>
  <c r="AG1772" i="3"/>
  <c r="P1775" i="3"/>
  <c r="N1772" i="3"/>
  <c r="R1772" i="3"/>
  <c r="V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BF1771" i="3"/>
  <c r="BB1771" i="3"/>
  <c r="AX1771" i="3"/>
  <c r="AT1771" i="3"/>
  <c r="AP1771" i="3"/>
  <c r="AL1771" i="3"/>
  <c r="AH1771" i="3"/>
  <c r="AD1771" i="3"/>
  <c r="Z1771" i="3"/>
  <c r="V1771" i="3"/>
  <c r="R1771" i="3"/>
  <c r="M1771" i="3"/>
  <c r="BI1770" i="3"/>
  <c r="BA1770" i="3"/>
  <c r="AS1770" i="3"/>
  <c r="AK1770" i="3"/>
  <c r="AC1770" i="3"/>
  <c r="U1770" i="3"/>
  <c r="L1768" i="3"/>
  <c r="K1768" i="3"/>
  <c r="M1765" i="3"/>
  <c r="BI1771" i="3"/>
  <c r="BE1771" i="3"/>
  <c r="BA1771" i="3"/>
  <c r="AW1771" i="3"/>
  <c r="AS1771" i="3"/>
  <c r="AO1771" i="3"/>
  <c r="AK1771" i="3"/>
  <c r="AG1771" i="3"/>
  <c r="AC1771" i="3"/>
  <c r="Y1771" i="3"/>
  <c r="U1771" i="3"/>
  <c r="Q1771" i="3"/>
  <c r="BF1770" i="3"/>
  <c r="AX1770" i="3"/>
  <c r="AP1770" i="3"/>
  <c r="AH1770" i="3"/>
  <c r="Z1770" i="3"/>
  <c r="AV1767" i="3"/>
  <c r="AF1767" i="3"/>
  <c r="L1766" i="3"/>
  <c r="K1766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BF1769" i="3"/>
  <c r="BB1769" i="3"/>
  <c r="AX1769" i="3"/>
  <c r="AT1769" i="3"/>
  <c r="AP1769" i="3"/>
  <c r="AL1769" i="3"/>
  <c r="AH1769" i="3"/>
  <c r="AD1769" i="3"/>
  <c r="Z1769" i="3"/>
  <c r="V1769" i="3"/>
  <c r="R1769" i="3"/>
  <c r="N1769" i="3"/>
  <c r="BF1767" i="3"/>
  <c r="BB1767" i="3"/>
  <c r="AX1767" i="3"/>
  <c r="AT1767" i="3"/>
  <c r="AP1767" i="3"/>
  <c r="AL1767" i="3"/>
  <c r="AH1767" i="3"/>
  <c r="AD1767" i="3"/>
  <c r="Z1767" i="3"/>
  <c r="V1767" i="3"/>
  <c r="R1767" i="3"/>
  <c r="N176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I1769" i="3"/>
  <c r="BE1769" i="3"/>
  <c r="BA1769" i="3"/>
  <c r="AW1769" i="3"/>
  <c r="AS1769" i="3"/>
  <c r="AO1769" i="3"/>
  <c r="AK1769" i="3"/>
  <c r="AG1769" i="3"/>
  <c r="AC1769" i="3"/>
  <c r="Y1769" i="3"/>
  <c r="U1769" i="3"/>
  <c r="Q1769" i="3"/>
  <c r="BI1767" i="3"/>
  <c r="BE1767" i="3"/>
  <c r="BA1767" i="3"/>
  <c r="AW1767" i="3"/>
  <c r="AS1767" i="3"/>
  <c r="AO1767" i="3"/>
  <c r="AK1767" i="3"/>
  <c r="AG1767" i="3"/>
  <c r="AC1767" i="3"/>
  <c r="Y1767" i="3"/>
  <c r="U1767" i="3"/>
  <c r="Q1767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BJ1846" i="3" l="1"/>
  <c r="BJ1912" i="3"/>
  <c r="BJ1821" i="3"/>
  <c r="BL1832" i="3"/>
  <c r="BN1935" i="3"/>
  <c r="BJ1869" i="3"/>
  <c r="BD1767" i="3"/>
  <c r="BH1767" i="3"/>
  <c r="BC1769" i="3"/>
  <c r="W1769" i="3"/>
  <c r="AR1769" i="3"/>
  <c r="BG1769" i="3"/>
  <c r="AA1769" i="3"/>
  <c r="AN1769" i="3"/>
  <c r="M1769" i="3"/>
  <c r="AF1771" i="3"/>
  <c r="AU1771" i="3"/>
  <c r="O1771" i="3"/>
  <c r="AI1771" i="3"/>
  <c r="AZ1771" i="3"/>
  <c r="T1771" i="3"/>
  <c r="BK1861" i="3"/>
  <c r="AJ1767" i="3"/>
  <c r="AN1767" i="3"/>
  <c r="AU1769" i="3"/>
  <c r="O1769" i="3"/>
  <c r="AJ1769" i="3"/>
  <c r="AY1769" i="3"/>
  <c r="S1769" i="3"/>
  <c r="AF1769" i="3"/>
  <c r="BD1771" i="3"/>
  <c r="X1771" i="3"/>
  <c r="AM1771" i="3"/>
  <c r="BG1771" i="3"/>
  <c r="AA1771" i="3"/>
  <c r="AR1771" i="3"/>
  <c r="N1771" i="3"/>
  <c r="BJ1954" i="3"/>
  <c r="AZ1767" i="3"/>
  <c r="AR1767" i="3"/>
  <c r="T1767" i="3"/>
  <c r="AM1769" i="3"/>
  <c r="BH1769" i="3"/>
  <c r="AB1769" i="3"/>
  <c r="AQ1769" i="3"/>
  <c r="BD1769" i="3"/>
  <c r="AV1771" i="3"/>
  <c r="P1771" i="3"/>
  <c r="AE1771" i="3"/>
  <c r="AY1771" i="3"/>
  <c r="S1771" i="3"/>
  <c r="BJ1815" i="3"/>
  <c r="BJ1816" i="3"/>
  <c r="BJ1811" i="3"/>
  <c r="BJ1898" i="3"/>
  <c r="BM1915" i="3"/>
  <c r="BL1848" i="3"/>
  <c r="BK1904" i="3"/>
  <c r="BM1924" i="3"/>
  <c r="BM1914" i="3"/>
  <c r="BL1867" i="3"/>
  <c r="BJ1825" i="3"/>
  <c r="BJ1971" i="3"/>
  <c r="BJ1854" i="3"/>
  <c r="BL1805" i="3"/>
  <c r="BL1821" i="3"/>
  <c r="BM1904" i="3"/>
  <c r="BM1901" i="3"/>
  <c r="BJ1905" i="3"/>
  <c r="BM1825" i="3"/>
  <c r="BJ1894" i="3"/>
  <c r="BK1833" i="3"/>
  <c r="BL1824" i="3"/>
  <c r="BM1864" i="3"/>
  <c r="BK1854" i="3"/>
  <c r="BN1859" i="3"/>
  <c r="BJ1924" i="3"/>
  <c r="BJ1914" i="3"/>
  <c r="AL1770" i="3"/>
  <c r="BJ1915" i="3"/>
  <c r="BK1906" i="3"/>
  <c r="BM1832" i="3"/>
  <c r="BL1831" i="3"/>
  <c r="BM1926" i="3"/>
  <c r="BL1869" i="3"/>
  <c r="BL1854" i="3"/>
  <c r="BM1805" i="3"/>
  <c r="Q1770" i="3"/>
  <c r="BM1907" i="3"/>
  <c r="BM1891" i="3"/>
  <c r="BM1865" i="3"/>
  <c r="BN1865" i="3"/>
  <c r="BK1974" i="3"/>
  <c r="BJ1956" i="3"/>
  <c r="BK1980" i="3"/>
  <c r="BJ1960" i="3"/>
  <c r="BL1930" i="3"/>
  <c r="BJ1930" i="3"/>
  <c r="BJ1926" i="3"/>
  <c r="BN1926" i="3"/>
  <c r="BN1913" i="3"/>
  <c r="BK1900" i="3"/>
  <c r="V1770" i="3"/>
  <c r="BL1900" i="3"/>
  <c r="BM1896" i="3"/>
  <c r="BJ1890" i="3"/>
  <c r="BM1934" i="3"/>
  <c r="BL1981" i="3"/>
  <c r="BN1950" i="3"/>
  <c r="BN1978" i="3"/>
  <c r="BM1950" i="3"/>
  <c r="BM1966" i="3"/>
  <c r="BM1828" i="3"/>
  <c r="BJ1958" i="3"/>
  <c r="BM1958" i="3"/>
  <c r="BN1914" i="3"/>
  <c r="BK1887" i="3"/>
  <c r="BL1861" i="3"/>
  <c r="BM1971" i="3"/>
  <c r="BL1952" i="3"/>
  <c r="BL1935" i="3"/>
  <c r="BM1928" i="3"/>
  <c r="BK1924" i="3"/>
  <c r="BJ1906" i="3"/>
  <c r="BM1867" i="3"/>
  <c r="BN1867" i="3"/>
  <c r="BJ1831" i="3"/>
  <c r="BJ1952" i="3"/>
  <c r="BL1840" i="3"/>
  <c r="BM1830" i="3"/>
  <c r="BM1922" i="3"/>
  <c r="BJ1908" i="3"/>
  <c r="BM1859" i="3"/>
  <c r="BM1863" i="3"/>
  <c r="BJ1863" i="3"/>
  <c r="BL1822" i="3"/>
  <c r="BM1852" i="3"/>
  <c r="BM1808" i="3"/>
  <c r="Y1784" i="3"/>
  <c r="S1787" i="3"/>
  <c r="AM1797" i="3"/>
  <c r="BJ1797" i="3" s="1"/>
  <c r="BM1827" i="3"/>
  <c r="BJ1844" i="3"/>
  <c r="BL1893" i="3"/>
  <c r="BL1972" i="3"/>
  <c r="BM1820" i="3"/>
  <c r="BJ1805" i="3"/>
  <c r="BM1954" i="3"/>
  <c r="BL1946" i="3"/>
  <c r="BN1938" i="3"/>
  <c r="BL1938" i="3"/>
  <c r="BJ1979" i="3"/>
  <c r="BL1925" i="3"/>
  <c r="BK1916" i="3"/>
  <c r="BK1911" i="3"/>
  <c r="BJ1911" i="3"/>
  <c r="BK1901" i="3"/>
  <c r="BJ1848" i="3"/>
  <c r="BM1848" i="3"/>
  <c r="BJ1829" i="3"/>
  <c r="BM1829" i="3"/>
  <c r="BL1844" i="3"/>
  <c r="BM1844" i="3"/>
  <c r="BM1897" i="3"/>
  <c r="BL1897" i="3"/>
  <c r="BK1879" i="3"/>
  <c r="BM1879" i="3"/>
  <c r="BM1855" i="3"/>
  <c r="BK1855" i="3"/>
  <c r="BM1834" i="3"/>
  <c r="BL1971" i="3"/>
  <c r="BN1971" i="3"/>
  <c r="BJ1916" i="3"/>
  <c r="BM1822" i="3"/>
  <c r="BN1808" i="3"/>
  <c r="BJ1808" i="3"/>
  <c r="AO1802" i="3"/>
  <c r="Y1802" i="3"/>
  <c r="BJ1804" i="3"/>
  <c r="BN1804" i="3"/>
  <c r="BL1809" i="3"/>
  <c r="BK1936" i="3"/>
  <c r="BM1936" i="3"/>
  <c r="BM1816" i="3"/>
  <c r="BL1974" i="3"/>
  <c r="BN1956" i="3"/>
  <c r="BJ1948" i="3"/>
  <c r="BM1940" i="3"/>
  <c r="BJ1940" i="3"/>
  <c r="BJ1980" i="3"/>
  <c r="BK1930" i="3"/>
  <c r="BL1916" i="3"/>
  <c r="BM1903" i="3"/>
  <c r="BJ1903" i="3"/>
  <c r="BJ1920" i="3"/>
  <c r="BL1859" i="3"/>
  <c r="BM1854" i="3"/>
  <c r="BM1871" i="3"/>
  <c r="BM1809" i="3"/>
  <c r="BK1944" i="3"/>
  <c r="BK1914" i="3"/>
  <c r="BM1842" i="3"/>
  <c r="BM1861" i="3"/>
  <c r="BL1870" i="3"/>
  <c r="BL1810" i="3"/>
  <c r="BM1815" i="3"/>
  <c r="BM1976" i="3"/>
  <c r="BJ1976" i="3"/>
  <c r="BM1962" i="3"/>
  <c r="BJ1962" i="3"/>
  <c r="BM1869" i="3"/>
  <c r="BK1869" i="3"/>
  <c r="AU1775" i="3"/>
  <c r="AA1775" i="3"/>
  <c r="S1775" i="3"/>
  <c r="BF1775" i="3"/>
  <c r="BG1775" i="3"/>
  <c r="T1775" i="3"/>
  <c r="BB1775" i="3"/>
  <c r="AM1775" i="3"/>
  <c r="AE1775" i="3"/>
  <c r="AF1775" i="3"/>
  <c r="W1775" i="3"/>
  <c r="X1775" i="3"/>
  <c r="BH1775" i="3"/>
  <c r="AV1775" i="3"/>
  <c r="AN1775" i="3"/>
  <c r="AQ1775" i="3"/>
  <c r="BJ1942" i="3"/>
  <c r="BJ1938" i="3"/>
  <c r="BM1925" i="3"/>
  <c r="BM1824" i="3"/>
  <c r="BJ1834" i="3"/>
  <c r="BM1952" i="3"/>
  <c r="O1775" i="3"/>
  <c r="BK1841" i="3"/>
  <c r="BJ1842" i="3"/>
  <c r="AT1770" i="3"/>
  <c r="BB1770" i="3"/>
  <c r="BJ1904" i="3"/>
  <c r="BM1860" i="3"/>
  <c r="Y1770" i="3"/>
  <c r="R1770" i="3"/>
  <c r="AG1770" i="3"/>
  <c r="AA1790" i="3"/>
  <c r="BE1802" i="3"/>
  <c r="BJ1828" i="3"/>
  <c r="BM1811" i="3"/>
  <c r="BJ1950" i="3"/>
  <c r="BK1880" i="3"/>
  <c r="BM1862" i="3"/>
  <c r="BJ1923" i="3"/>
  <c r="BL1842" i="3"/>
  <c r="AO1770" i="3"/>
  <c r="N1770" i="3"/>
  <c r="AW1770" i="3"/>
  <c r="BL1825" i="3"/>
  <c r="M1770" i="3"/>
  <c r="BJ1887" i="3"/>
  <c r="BK1894" i="3"/>
  <c r="BM1868" i="3"/>
  <c r="BL1833" i="3"/>
  <c r="BJ1833" i="3"/>
  <c r="BL1834" i="3"/>
  <c r="BN1841" i="3"/>
  <c r="BJ1817" i="3"/>
  <c r="BM1893" i="3"/>
  <c r="BJ1947" i="3"/>
  <c r="BJ1810" i="3"/>
  <c r="BM1906" i="3"/>
  <c r="BJ1867" i="3"/>
  <c r="BK1830" i="3"/>
  <c r="BL1846" i="3"/>
  <c r="BM1831" i="3"/>
  <c r="BM1895" i="3"/>
  <c r="BJ1861" i="3"/>
  <c r="BL1826" i="3"/>
  <c r="BM1870" i="3"/>
  <c r="BM1821" i="3"/>
  <c r="BJ1902" i="3"/>
  <c r="BK1770" i="3"/>
  <c r="BN1939" i="3"/>
  <c r="BM1887" i="3"/>
  <c r="BM1923" i="3"/>
  <c r="BJ1859" i="3"/>
  <c r="BM1959" i="3"/>
  <c r="BJ1941" i="3"/>
  <c r="BL1841" i="3"/>
  <c r="BM1894" i="3"/>
  <c r="BL1830" i="3"/>
  <c r="BJ1918" i="3"/>
  <c r="M1802" i="3"/>
  <c r="K1763" i="3"/>
  <c r="BL1773" i="3"/>
  <c r="BM1773" i="3"/>
  <c r="U1792" i="3"/>
  <c r="AZ1792" i="3"/>
  <c r="AI1792" i="3"/>
  <c r="AU1798" i="3"/>
  <c r="BH1798" i="3"/>
  <c r="AK1800" i="3"/>
  <c r="BI1796" i="3"/>
  <c r="AM1796" i="3"/>
  <c r="AR1796" i="3"/>
  <c r="AF1800" i="3"/>
  <c r="O1800" i="3"/>
  <c r="BM1819" i="3"/>
  <c r="Q1774" i="3"/>
  <c r="AC1774" i="3"/>
  <c r="AL1774" i="3"/>
  <c r="AW1774" i="3"/>
  <c r="BI1774" i="3"/>
  <c r="N1774" i="3"/>
  <c r="Y1774" i="3"/>
  <c r="AK1774" i="3"/>
  <c r="AT1774" i="3"/>
  <c r="BE1774" i="3"/>
  <c r="AD1774" i="3"/>
  <c r="Y1783" i="3"/>
  <c r="U1789" i="3"/>
  <c r="BA1789" i="3"/>
  <c r="M1789" i="3"/>
  <c r="AS1789" i="3"/>
  <c r="AC1789" i="3"/>
  <c r="BI1789" i="3"/>
  <c r="AK1789" i="3"/>
  <c r="AS1774" i="3"/>
  <c r="N1778" i="3"/>
  <c r="Z1778" i="3"/>
  <c r="BF1778" i="3"/>
  <c r="AH1778" i="3"/>
  <c r="R1778" i="3"/>
  <c r="AX1778" i="3"/>
  <c r="AP1778" i="3"/>
  <c r="Y1786" i="3"/>
  <c r="Q1786" i="3"/>
  <c r="AW1786" i="3"/>
  <c r="U1786" i="3"/>
  <c r="BA1786" i="3"/>
  <c r="AG1786" i="3"/>
  <c r="AK1786" i="3"/>
  <c r="AG1784" i="3"/>
  <c r="U1784" i="3"/>
  <c r="S1785" i="3"/>
  <c r="AO1788" i="3"/>
  <c r="S1788" i="3"/>
  <c r="BG1788" i="3"/>
  <c r="BE1790" i="3"/>
  <c r="S1790" i="3"/>
  <c r="Q1790" i="3"/>
  <c r="M1790" i="3"/>
  <c r="BA1787" i="3"/>
  <c r="AE1787" i="3"/>
  <c r="AC1787" i="3"/>
  <c r="W1787" i="3"/>
  <c r="BC1801" i="3"/>
  <c r="BM1769" i="3"/>
  <c r="BJ1771" i="3"/>
  <c r="BL1771" i="3"/>
  <c r="BL1781" i="3"/>
  <c r="BA1792" i="3"/>
  <c r="AJ1792" i="3"/>
  <c r="Q1792" i="3"/>
  <c r="Z1798" i="3"/>
  <c r="AR1798" i="3"/>
  <c r="AW1800" i="3"/>
  <c r="W1796" i="3"/>
  <c r="AY1796" i="3"/>
  <c r="AB1796" i="3"/>
  <c r="P1800" i="3"/>
  <c r="AT1800" i="3"/>
  <c r="BM1941" i="3"/>
  <c r="BL1939" i="3"/>
  <c r="AO1774" i="3"/>
  <c r="N1780" i="3"/>
  <c r="AH1780" i="3"/>
  <c r="AP1780" i="3"/>
  <c r="R1780" i="3"/>
  <c r="AX1780" i="3"/>
  <c r="Z1780" i="3"/>
  <c r="BF1780" i="3"/>
  <c r="M1774" i="3"/>
  <c r="BB1774" i="3"/>
  <c r="X1782" i="3"/>
  <c r="BM1782" i="3" s="1"/>
  <c r="AW1784" i="3"/>
  <c r="AI1785" i="3"/>
  <c r="AU1785" i="3"/>
  <c r="Y1788" i="3"/>
  <c r="AW1788" i="3"/>
  <c r="AQ1788" i="3"/>
  <c r="Y1790" i="3"/>
  <c r="AO1790" i="3"/>
  <c r="BG1790" i="3"/>
  <c r="AW1797" i="3"/>
  <c r="AK1787" i="3"/>
  <c r="O1787" i="3"/>
  <c r="M1787" i="3"/>
  <c r="BK1787" i="3" s="1"/>
  <c r="AM1801" i="3"/>
  <c r="W1801" i="3"/>
  <c r="BK1769" i="3"/>
  <c r="BK1767" i="3"/>
  <c r="BM1771" i="3"/>
  <c r="BM1799" i="3"/>
  <c r="AK1792" i="3"/>
  <c r="R1792" i="3"/>
  <c r="AQ1798" i="3"/>
  <c r="AY1798" i="3"/>
  <c r="AB1798" i="3"/>
  <c r="BB1796" i="3"/>
  <c r="AU1796" i="3"/>
  <c r="AD1796" i="3"/>
  <c r="W1800" i="3"/>
  <c r="AD1800" i="3"/>
  <c r="BL1947" i="3"/>
  <c r="BJ1849" i="3"/>
  <c r="Y1772" i="3"/>
  <c r="U1772" i="3"/>
  <c r="AL1772" i="3"/>
  <c r="BB1772" i="3"/>
  <c r="AC1772" i="3"/>
  <c r="AS1772" i="3"/>
  <c r="BI1772" i="3"/>
  <c r="Q1772" i="3"/>
  <c r="AK1772" i="3"/>
  <c r="AD1772" i="3"/>
  <c r="AT1772" i="3"/>
  <c r="BA1772" i="3"/>
  <c r="BA1774" i="3"/>
  <c r="BE1791" i="3"/>
  <c r="AC1791" i="3"/>
  <c r="V1774" i="3"/>
  <c r="N1776" i="3"/>
  <c r="Z1776" i="3"/>
  <c r="BF1776" i="3"/>
  <c r="AH1776" i="3"/>
  <c r="AP1776" i="3"/>
  <c r="R1776" i="3"/>
  <c r="AX1776" i="3"/>
  <c r="Q1784" i="3"/>
  <c r="BN1784" i="3" s="1"/>
  <c r="AE1785" i="3"/>
  <c r="O1785" i="3"/>
  <c r="BL1785" i="3" s="1"/>
  <c r="AY1788" i="3"/>
  <c r="AG1788" i="3"/>
  <c r="AA1788" i="3"/>
  <c r="AY1790" i="3"/>
  <c r="AW1790" i="3"/>
  <c r="AQ1790" i="3"/>
  <c r="U1774" i="3"/>
  <c r="U1787" i="3"/>
  <c r="BI1787" i="3"/>
  <c r="BC1787" i="3"/>
  <c r="BG1801" i="3"/>
  <c r="AQ1801" i="3"/>
  <c r="S1792" i="3"/>
  <c r="AY1792" i="3"/>
  <c r="V1798" i="3"/>
  <c r="AD1798" i="3"/>
  <c r="M1800" i="3"/>
  <c r="BK1802" i="3"/>
  <c r="BN1802" i="3"/>
  <c r="AG1796" i="3"/>
  <c r="Z1796" i="3"/>
  <c r="BH1796" i="3"/>
  <c r="AV1800" i="3"/>
  <c r="AM1800" i="3"/>
  <c r="BL1847" i="3"/>
  <c r="BL1959" i="3"/>
  <c r="BL1872" i="3"/>
  <c r="BJ1961" i="3"/>
  <c r="BN1949" i="3"/>
  <c r="BL1823" i="3"/>
  <c r="BK1819" i="3"/>
  <c r="AF1777" i="3"/>
  <c r="BJ1777" i="3" s="1"/>
  <c r="P1777" i="3"/>
  <c r="BN1777" i="3" s="1"/>
  <c r="AG1774" i="3"/>
  <c r="AK1784" i="3"/>
  <c r="BA1784" i="3"/>
  <c r="AY1785" i="3"/>
  <c r="BK1785" i="3" s="1"/>
  <c r="BE1788" i="3"/>
  <c r="AI1788" i="3"/>
  <c r="Q1788" i="3"/>
  <c r="BN1788" i="3" s="1"/>
  <c r="AI1790" i="3"/>
  <c r="AG1790" i="3"/>
  <c r="AU1787" i="3"/>
  <c r="AS1787" i="3"/>
  <c r="AM1787" i="3"/>
  <c r="AA1801" i="3"/>
  <c r="BM1949" i="3"/>
  <c r="BM1963" i="3"/>
  <c r="BJ1957" i="3"/>
  <c r="BL1951" i="3"/>
  <c r="BK1945" i="3"/>
  <c r="BN1945" i="3"/>
  <c r="BK1937" i="3"/>
  <c r="BN1937" i="3"/>
  <c r="BK1847" i="3"/>
  <c r="BN1847" i="3"/>
  <c r="BK1849" i="3"/>
  <c r="BN1849" i="3"/>
  <c r="BL1961" i="3"/>
  <c r="BK1957" i="3"/>
  <c r="BN1957" i="3"/>
  <c r="BM1945" i="3"/>
  <c r="BM1931" i="3"/>
  <c r="BK1889" i="3"/>
  <c r="BN1889" i="3"/>
  <c r="BL1889" i="3"/>
  <c r="BM1885" i="3"/>
  <c r="BL1955" i="3"/>
  <c r="BM1957" i="3"/>
  <c r="BM1951" i="3"/>
  <c r="BK1953" i="3"/>
  <c r="BN1953" i="3"/>
  <c r="BK1941" i="3"/>
  <c r="BN1941" i="3"/>
  <c r="BM1929" i="3"/>
  <c r="BM1851" i="3"/>
  <c r="BK1877" i="3"/>
  <c r="BN1877" i="3"/>
  <c r="BL1877" i="3"/>
  <c r="BJ1872" i="3"/>
  <c r="BJ1841" i="3"/>
  <c r="BM1823" i="3"/>
  <c r="BK1806" i="3"/>
  <c r="BN1806" i="3"/>
  <c r="BL1806" i="3"/>
  <c r="BN1963" i="3"/>
  <c r="BK1963" i="3"/>
  <c r="BN1947" i="3"/>
  <c r="BM1853" i="3"/>
  <c r="BM1843" i="3"/>
  <c r="BL1943" i="3"/>
  <c r="BJ1927" i="3"/>
  <c r="BL1845" i="3"/>
  <c r="BL1819" i="3"/>
  <c r="BM1810" i="3"/>
  <c r="BJ1845" i="3"/>
  <c r="BJ1955" i="3"/>
  <c r="BJ1951" i="3"/>
  <c r="BJ1959" i="3"/>
  <c r="BL1953" i="3"/>
  <c r="BM1947" i="3"/>
  <c r="BM1939" i="3"/>
  <c r="BN1872" i="3"/>
  <c r="BK1872" i="3"/>
  <c r="BJ1851" i="3"/>
  <c r="BN1961" i="3"/>
  <c r="BK1961" i="3"/>
  <c r="BN1951" i="3"/>
  <c r="BK1951" i="3"/>
  <c r="BL1931" i="3"/>
  <c r="BK1885" i="3"/>
  <c r="BN1885" i="3"/>
  <c r="BL1885" i="3"/>
  <c r="BL1849" i="3"/>
  <c r="BM1961" i="3"/>
  <c r="BM1955" i="3"/>
  <c r="BJ1953" i="3"/>
  <c r="BJ1937" i="3"/>
  <c r="BL1929" i="3"/>
  <c r="BJ1877" i="3"/>
  <c r="BK1949" i="3"/>
  <c r="BK1947" i="3"/>
  <c r="BL1853" i="3"/>
  <c r="BJ1853" i="3"/>
  <c r="BL1843" i="3"/>
  <c r="BJ1943" i="3"/>
  <c r="BJ1812" i="3"/>
  <c r="BN1812" i="3"/>
  <c r="BK1812" i="3"/>
  <c r="BM1927" i="3"/>
  <c r="BN1817" i="3"/>
  <c r="BK1817" i="3"/>
  <c r="BL1817" i="3"/>
  <c r="BM1845" i="3"/>
  <c r="BL1945" i="3"/>
  <c r="BL1937" i="3"/>
  <c r="BM1872" i="3"/>
  <c r="BK1955" i="3"/>
  <c r="BN1955" i="3"/>
  <c r="BK1931" i="3"/>
  <c r="BN1931" i="3"/>
  <c r="BM1847" i="3"/>
  <c r="BJ1885" i="3"/>
  <c r="BM1849" i="3"/>
  <c r="BJ1949" i="3"/>
  <c r="BL1963" i="3"/>
  <c r="BL1941" i="3"/>
  <c r="BK1929" i="3"/>
  <c r="BN1929" i="3"/>
  <c r="BJ1881" i="3"/>
  <c r="BM1881" i="3"/>
  <c r="BJ1806" i="3"/>
  <c r="BJ1963" i="3"/>
  <c r="BM1953" i="3"/>
  <c r="BK1845" i="3"/>
  <c r="BN1845" i="3"/>
  <c r="BK1943" i="3"/>
  <c r="BN1943" i="3"/>
  <c r="BJ1939" i="3"/>
  <c r="BJ1819" i="3"/>
  <c r="BL1812" i="3"/>
  <c r="BL1927" i="3"/>
  <c r="BJ1873" i="3"/>
  <c r="BM1873" i="3"/>
  <c r="BN1810" i="3"/>
  <c r="BK1810" i="3"/>
  <c r="BL1949" i="3"/>
  <c r="BJ1823" i="3"/>
  <c r="BJ1945" i="3"/>
  <c r="BM1937" i="3"/>
  <c r="BJ1931" i="3"/>
  <c r="BJ1847" i="3"/>
  <c r="BJ1889" i="3"/>
  <c r="BM1889" i="3"/>
  <c r="BK1851" i="3"/>
  <c r="BN1851" i="3"/>
  <c r="BK1823" i="3"/>
  <c r="BN1823" i="3"/>
  <c r="BL1957" i="3"/>
  <c r="BK1959" i="3"/>
  <c r="BN1959" i="3"/>
  <c r="BJ1929" i="3"/>
  <c r="BK1881" i="3"/>
  <c r="BN1881" i="3"/>
  <c r="BL1881" i="3"/>
  <c r="BL1851" i="3"/>
  <c r="BM1877" i="3"/>
  <c r="BM1841" i="3"/>
  <c r="BM1806" i="3"/>
  <c r="BK1853" i="3"/>
  <c r="BN1853" i="3"/>
  <c r="BJ1843" i="3"/>
  <c r="BK1843" i="3"/>
  <c r="BN1843" i="3"/>
  <c r="BM1943" i="3"/>
  <c r="BM1812" i="3"/>
  <c r="BK1939" i="3"/>
  <c r="BK1927" i="3"/>
  <c r="BN1927" i="3"/>
  <c r="BK1873" i="3"/>
  <c r="BN1873" i="3"/>
  <c r="BL1873" i="3"/>
  <c r="BM1817" i="3"/>
  <c r="BN1819" i="3"/>
  <c r="BL1767" i="3"/>
  <c r="BL1779" i="3"/>
  <c r="BN1797" i="3"/>
  <c r="BK1797" i="3"/>
  <c r="BG1794" i="3"/>
  <c r="BB1794" i="3"/>
  <c r="AM1794" i="3"/>
  <c r="AS1794" i="3"/>
  <c r="AC1794" i="3"/>
  <c r="AV1794" i="3"/>
  <c r="AF1794" i="3"/>
  <c r="P1794" i="3"/>
  <c r="BJ1765" i="3"/>
  <c r="BJ1767" i="3"/>
  <c r="BJ1769" i="3"/>
  <c r="BN1769" i="3"/>
  <c r="BJ1770" i="3"/>
  <c r="BM1770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N1768" i="3"/>
  <c r="AD1768" i="3"/>
  <c r="AT1768" i="3"/>
  <c r="R1768" i="3"/>
  <c r="AH1768" i="3"/>
  <c r="AX1768" i="3"/>
  <c r="V1768" i="3"/>
  <c r="AL1768" i="3"/>
  <c r="BB1768" i="3"/>
  <c r="Z1768" i="3"/>
  <c r="AP1768" i="3"/>
  <c r="BF1768" i="3"/>
  <c r="BN1771" i="3"/>
  <c r="BK1771" i="3"/>
  <c r="BJ1773" i="3"/>
  <c r="BN1775" i="3"/>
  <c r="BK1775" i="3"/>
  <c r="BN1779" i="3"/>
  <c r="BK1779" i="3"/>
  <c r="BK1781" i="3"/>
  <c r="BN1781" i="3"/>
  <c r="BK1776" i="3"/>
  <c r="BN1786" i="3"/>
  <c r="BK1786" i="3"/>
  <c r="AL1792" i="3"/>
  <c r="BM1793" i="3"/>
  <c r="BE1800" i="3"/>
  <c r="Y1800" i="3"/>
  <c r="AO1800" i="3"/>
  <c r="BL1783" i="3"/>
  <c r="AW1792" i="3"/>
  <c r="AG1792" i="3"/>
  <c r="N1792" i="3"/>
  <c r="AV1792" i="3"/>
  <c r="AF1792" i="3"/>
  <c r="M1792" i="3"/>
  <c r="AU1792" i="3"/>
  <c r="AE1792" i="3"/>
  <c r="BL1791" i="3"/>
  <c r="BJ1791" i="3"/>
  <c r="BG1798" i="3"/>
  <c r="AL1798" i="3"/>
  <c r="Q1798" i="3"/>
  <c r="AP1798" i="3"/>
  <c r="U1798" i="3"/>
  <c r="AT1798" i="3"/>
  <c r="Y1798" i="3"/>
  <c r="BD1798" i="3"/>
  <c r="AN1798" i="3"/>
  <c r="AC1800" i="3"/>
  <c r="AY1794" i="3"/>
  <c r="S1794" i="3"/>
  <c r="AH1794" i="3"/>
  <c r="AT1794" i="3"/>
  <c r="N1794" i="3"/>
  <c r="AE1794" i="3"/>
  <c r="BE1794" i="3"/>
  <c r="AO1794" i="3"/>
  <c r="Y1794" i="3"/>
  <c r="BH1794" i="3"/>
  <c r="AR1794" i="3"/>
  <c r="AB1794" i="3"/>
  <c r="BA1800" i="3"/>
  <c r="BN1795" i="3"/>
  <c r="BK1795" i="3"/>
  <c r="AW1796" i="3"/>
  <c r="AA1796" i="3"/>
  <c r="AX1796" i="3"/>
  <c r="M1796" i="3"/>
  <c r="AP1796" i="3"/>
  <c r="U1796" i="3"/>
  <c r="AC1796" i="3"/>
  <c r="AT1796" i="3"/>
  <c r="Y1796" i="3"/>
  <c r="BD1796" i="3"/>
  <c r="AN1796" i="3"/>
  <c r="X1796" i="3"/>
  <c r="BH1800" i="3"/>
  <c r="AR1800" i="3"/>
  <c r="AB1800" i="3"/>
  <c r="BC1800" i="3"/>
  <c r="BG1800" i="3"/>
  <c r="AE1800" i="3"/>
  <c r="BF1800" i="3"/>
  <c r="AP1800" i="3"/>
  <c r="Z1800" i="3"/>
  <c r="BL1799" i="3"/>
  <c r="BN1765" i="3"/>
  <c r="BK1765" i="3"/>
  <c r="BL1777" i="3"/>
  <c r="BJ1779" i="3"/>
  <c r="BK1782" i="3"/>
  <c r="BN1782" i="3"/>
  <c r="BJ1784" i="3"/>
  <c r="BM1783" i="3"/>
  <c r="AA1794" i="3"/>
  <c r="V1794" i="3"/>
  <c r="BI1794" i="3"/>
  <c r="M1794" i="3"/>
  <c r="BL1802" i="3"/>
  <c r="BL1769" i="3"/>
  <c r="BL1770" i="3"/>
  <c r="BN1770" i="3"/>
  <c r="BN1773" i="3"/>
  <c r="BK1773" i="3"/>
  <c r="BL1782" i="3"/>
  <c r="BK1778" i="3"/>
  <c r="BN1778" i="3"/>
  <c r="BL1778" i="3"/>
  <c r="BL1784" i="3"/>
  <c r="BJ1781" i="3"/>
  <c r="BK1784" i="3"/>
  <c r="BN1785" i="3"/>
  <c r="BL1788" i="3"/>
  <c r="AX1792" i="3"/>
  <c r="Z1792" i="3"/>
  <c r="AP1792" i="3"/>
  <c r="BF1792" i="3"/>
  <c r="O1792" i="3"/>
  <c r="AD1792" i="3"/>
  <c r="AT1792" i="3"/>
  <c r="AH1792" i="3"/>
  <c r="BB1792" i="3"/>
  <c r="BL1793" i="3"/>
  <c r="BJ1793" i="3"/>
  <c r="AC1798" i="3"/>
  <c r="AX1798" i="3"/>
  <c r="AS1798" i="3"/>
  <c r="M1798" i="3"/>
  <c r="AH1798" i="3"/>
  <c r="BC1798" i="3"/>
  <c r="AM1798" i="3"/>
  <c r="BI1798" i="3"/>
  <c r="W1798" i="3"/>
  <c r="BN1791" i="3"/>
  <c r="BK1791" i="3"/>
  <c r="BI1792" i="3"/>
  <c r="AS1792" i="3"/>
  <c r="AC1792" i="3"/>
  <c r="BH1792" i="3"/>
  <c r="AR1792" i="3"/>
  <c r="AB1792" i="3"/>
  <c r="BG1792" i="3"/>
  <c r="AQ1792" i="3"/>
  <c r="AA1792" i="3"/>
  <c r="T1792" i="3"/>
  <c r="BM1795" i="3"/>
  <c r="BB1798" i="3"/>
  <c r="AG1798" i="3"/>
  <c r="BF1798" i="3"/>
  <c r="AK1798" i="3"/>
  <c r="O1798" i="3"/>
  <c r="AO1798" i="3"/>
  <c r="S1798" i="3"/>
  <c r="AZ1798" i="3"/>
  <c r="AJ1798" i="3"/>
  <c r="T1798" i="3"/>
  <c r="AS1800" i="3"/>
  <c r="AQ1794" i="3"/>
  <c r="BF1794" i="3"/>
  <c r="Z1794" i="3"/>
  <c r="AL1794" i="3"/>
  <c r="BC1794" i="3"/>
  <c r="W1794" i="3"/>
  <c r="BA1794" i="3"/>
  <c r="AK1794" i="3"/>
  <c r="U1794" i="3"/>
  <c r="BD1794" i="3"/>
  <c r="AN1794" i="3"/>
  <c r="X1794" i="3"/>
  <c r="BL1797" i="3"/>
  <c r="Q1800" i="3"/>
  <c r="BM1765" i="3"/>
  <c r="AQ1796" i="3"/>
  <c r="V1796" i="3"/>
  <c r="AS1796" i="3"/>
  <c r="BF1796" i="3"/>
  <c r="AK1796" i="3"/>
  <c r="O1796" i="3"/>
  <c r="R1796" i="3"/>
  <c r="AO1796" i="3"/>
  <c r="S1796" i="3"/>
  <c r="AZ1796" i="3"/>
  <c r="AJ1796" i="3"/>
  <c r="T1796" i="3"/>
  <c r="BD1800" i="3"/>
  <c r="AN1800" i="3"/>
  <c r="X1800" i="3"/>
  <c r="AU1800" i="3"/>
  <c r="AY1800" i="3"/>
  <c r="AA1800" i="3"/>
  <c r="BB1800" i="3"/>
  <c r="AL1800" i="3"/>
  <c r="V1800" i="3"/>
  <c r="BN1801" i="3"/>
  <c r="BK1801" i="3"/>
  <c r="AP1794" i="3"/>
  <c r="BJ1802" i="3"/>
  <c r="BM1767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AH1766" i="3"/>
  <c r="AX1766" i="3"/>
  <c r="V1766" i="3"/>
  <c r="AL1766" i="3"/>
  <c r="BB1766" i="3"/>
  <c r="Z1766" i="3"/>
  <c r="AP1766" i="3"/>
  <c r="BF1766" i="3"/>
  <c r="N1766" i="3"/>
  <c r="AD1766" i="3"/>
  <c r="AT1766" i="3"/>
  <c r="BK1772" i="3"/>
  <c r="BN1772" i="3"/>
  <c r="BM1779" i="3"/>
  <c r="BM1781" i="3"/>
  <c r="BN1767" i="3"/>
  <c r="BK1780" i="3"/>
  <c r="BN1780" i="3"/>
  <c r="BJ1786" i="3"/>
  <c r="BN1793" i="3"/>
  <c r="BK1793" i="3"/>
  <c r="BN1799" i="3"/>
  <c r="BK1799" i="3"/>
  <c r="BJ1782" i="3"/>
  <c r="BJ1783" i="3"/>
  <c r="BK1783" i="3"/>
  <c r="BN1783" i="3"/>
  <c r="BM1789" i="3"/>
  <c r="BJ1789" i="3"/>
  <c r="BE1792" i="3"/>
  <c r="AO1792" i="3"/>
  <c r="Y1792" i="3"/>
  <c r="BD1792" i="3"/>
  <c r="AN1792" i="3"/>
  <c r="W1792" i="3"/>
  <c r="BC1792" i="3"/>
  <c r="AM1792" i="3"/>
  <c r="V1792" i="3"/>
  <c r="P1792" i="3"/>
  <c r="BL1795" i="3"/>
  <c r="BJ1795" i="3"/>
  <c r="BJ1799" i="3"/>
  <c r="BM1791" i="3"/>
  <c r="AW1798" i="3"/>
  <c r="AA1798" i="3"/>
  <c r="BA1798" i="3"/>
  <c r="AE1798" i="3"/>
  <c r="BE1798" i="3"/>
  <c r="AI1798" i="3"/>
  <c r="N1798" i="3"/>
  <c r="AV1798" i="3"/>
  <c r="AF1798" i="3"/>
  <c r="P1798" i="3"/>
  <c r="BI1800" i="3"/>
  <c r="BJ1801" i="3"/>
  <c r="AI1794" i="3"/>
  <c r="AX1794" i="3"/>
  <c r="R1794" i="3"/>
  <c r="AD1794" i="3"/>
  <c r="AU1794" i="3"/>
  <c r="O1794" i="3"/>
  <c r="AW1794" i="3"/>
  <c r="AG1794" i="3"/>
  <c r="Q1794" i="3"/>
  <c r="AZ1794" i="3"/>
  <c r="AJ1794" i="3"/>
  <c r="AG1800" i="3"/>
  <c r="U1800" i="3"/>
  <c r="BL1765" i="3"/>
  <c r="BG1796" i="3"/>
  <c r="AL1796" i="3"/>
  <c r="Q1796" i="3"/>
  <c r="AH1796" i="3"/>
  <c r="BA1796" i="3"/>
  <c r="AE1796" i="3"/>
  <c r="BC1796" i="3"/>
  <c r="BE1796" i="3"/>
  <c r="AI1796" i="3"/>
  <c r="N1796" i="3"/>
  <c r="AV1796" i="3"/>
  <c r="AF1796" i="3"/>
  <c r="AZ1800" i="3"/>
  <c r="AJ1800" i="3"/>
  <c r="T1800" i="3"/>
  <c r="AI1800" i="3"/>
  <c r="AQ1800" i="3"/>
  <c r="S1800" i="3"/>
  <c r="AX1800" i="3"/>
  <c r="AH1800" i="3"/>
  <c r="R1800" i="3"/>
  <c r="R1798" i="3"/>
  <c r="L1763" i="3"/>
  <c r="AZ1763" i="3" s="1"/>
  <c r="L1761" i="3"/>
  <c r="L1759" i="3"/>
  <c r="K1759" i="3"/>
  <c r="K1757" i="3"/>
  <c r="L1757" i="3"/>
  <c r="L1755" i="3"/>
  <c r="L1762" i="3"/>
  <c r="K1762" i="3"/>
  <c r="K1761" i="3"/>
  <c r="AA1761" i="3" s="1"/>
  <c r="K1755" i="3"/>
  <c r="AA1755" i="3" s="1"/>
  <c r="W1763" i="3"/>
  <c r="AI1763" i="3"/>
  <c r="L1760" i="3"/>
  <c r="K1758" i="3"/>
  <c r="K1764" i="3"/>
  <c r="AU1763" i="3"/>
  <c r="L1756" i="3"/>
  <c r="K1756" i="3"/>
  <c r="S1763" i="3"/>
  <c r="K1760" i="3"/>
  <c r="AN1760" i="3" s="1"/>
  <c r="L1758" i="3"/>
  <c r="R1758" i="3" s="1"/>
  <c r="L1754" i="3"/>
  <c r="K1754" i="3"/>
  <c r="L1764" i="3"/>
  <c r="V1763" i="3"/>
  <c r="Z1763" i="3"/>
  <c r="BB1763" i="3"/>
  <c r="AV1763" i="3"/>
  <c r="P1763" i="3"/>
  <c r="AC175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W1760" i="3" l="1"/>
  <c r="BF1763" i="3"/>
  <c r="AC1763" i="3"/>
  <c r="AA1763" i="3"/>
  <c r="AN1763" i="3"/>
  <c r="AP1763" i="3"/>
  <c r="AW1763" i="3"/>
  <c r="AR1763" i="3"/>
  <c r="AL1763" i="3"/>
  <c r="AG1763" i="3"/>
  <c r="O1763" i="3"/>
  <c r="AJ1761" i="3"/>
  <c r="BN1790" i="3"/>
  <c r="U1762" i="3"/>
  <c r="BM1778" i="3"/>
  <c r="BC1763" i="3"/>
  <c r="BM1775" i="3"/>
  <c r="BL1775" i="3"/>
  <c r="BM1802" i="3"/>
  <c r="BL1780" i="3"/>
  <c r="BE1763" i="3"/>
  <c r="M1763" i="3"/>
  <c r="BL1776" i="3"/>
  <c r="BM1774" i="3"/>
  <c r="BJ1772" i="3"/>
  <c r="S1755" i="3"/>
  <c r="AV1755" i="3"/>
  <c r="X1763" i="3"/>
  <c r="BD1763" i="3"/>
  <c r="AX1763" i="3"/>
  <c r="AH1763" i="3"/>
  <c r="N1763" i="3"/>
  <c r="AS1763" i="3"/>
  <c r="Y1763" i="3"/>
  <c r="BH1763" i="3"/>
  <c r="AQ1763" i="3"/>
  <c r="T1763" i="3"/>
  <c r="W1757" i="3"/>
  <c r="BJ1775" i="3"/>
  <c r="BM1797" i="3"/>
  <c r="AP1755" i="3"/>
  <c r="P1755" i="3"/>
  <c r="AF1763" i="3"/>
  <c r="AT1762" i="3"/>
  <c r="AT1763" i="3"/>
  <c r="AD1763" i="3"/>
  <c r="BI1763" i="3"/>
  <c r="AO1763" i="3"/>
  <c r="Q1763" i="3"/>
  <c r="AB1763" i="3"/>
  <c r="AM1763" i="3"/>
  <c r="BI1755" i="3"/>
  <c r="BK1790" i="3"/>
  <c r="AV1757" i="3"/>
  <c r="BN1774" i="3"/>
  <c r="R1761" i="3"/>
  <c r="R1759" i="3"/>
  <c r="BJ1787" i="3"/>
  <c r="BL1774" i="3"/>
  <c r="BN1776" i="3"/>
  <c r="BL1772" i="3"/>
  <c r="P1762" i="3"/>
  <c r="O1757" i="3"/>
  <c r="BI1757" i="3"/>
  <c r="BB1754" i="3"/>
  <c r="BH1756" i="3"/>
  <c r="AV1758" i="3"/>
  <c r="BL1786" i="3"/>
  <c r="BJ1778" i="3"/>
  <c r="BF1755" i="3"/>
  <c r="Z1755" i="3"/>
  <c r="AS1755" i="3"/>
  <c r="M1755" i="3"/>
  <c r="AF1755" i="3"/>
  <c r="N1758" i="3"/>
  <c r="BG1755" i="3"/>
  <c r="M1757" i="3"/>
  <c r="AT1755" i="3"/>
  <c r="N1755" i="3"/>
  <c r="AG1755" i="3"/>
  <c r="AZ1755" i="3"/>
  <c r="T1755" i="3"/>
  <c r="AM1755" i="3"/>
  <c r="BM1801" i="3"/>
  <c r="BJ1785" i="3"/>
  <c r="BM1772" i="3"/>
  <c r="BM1780" i="3"/>
  <c r="BJ1790" i="3"/>
  <c r="BM1784" i="3"/>
  <c r="BL1789" i="3"/>
  <c r="BJ1774" i="3"/>
  <c r="AD1755" i="3"/>
  <c r="AW1755" i="3"/>
  <c r="Q1755" i="3"/>
  <c r="AJ1755" i="3"/>
  <c r="BI1754" i="3"/>
  <c r="P1758" i="3"/>
  <c r="BF1757" i="3"/>
  <c r="AS1757" i="3"/>
  <c r="AF1757" i="3"/>
  <c r="AW1761" i="3"/>
  <c r="P1761" i="3"/>
  <c r="BN1787" i="3"/>
  <c r="BM1786" i="3"/>
  <c r="BK1774" i="3"/>
  <c r="BI1758" i="3"/>
  <c r="AE1758" i="3"/>
  <c r="S1761" i="3"/>
  <c r="AP1757" i="3"/>
  <c r="AC1757" i="3"/>
  <c r="P1757" i="3"/>
  <c r="AC1761" i="3"/>
  <c r="BM1777" i="3"/>
  <c r="BL1801" i="3"/>
  <c r="BK1788" i="3"/>
  <c r="BM1776" i="3"/>
  <c r="L1733" i="3"/>
  <c r="L1731" i="3"/>
  <c r="X1754" i="3"/>
  <c r="AT1758" i="3"/>
  <c r="AE1761" i="3"/>
  <c r="R1763" i="3"/>
  <c r="BA1763" i="3"/>
  <c r="AK1763" i="3"/>
  <c r="U1763" i="3"/>
  <c r="AI1757" i="3"/>
  <c r="Z1757" i="3"/>
  <c r="AP1761" i="3"/>
  <c r="BD1761" i="3"/>
  <c r="AJ1763" i="3"/>
  <c r="BG1763" i="3"/>
  <c r="AY1763" i="3"/>
  <c r="AE1763" i="3"/>
  <c r="BL1790" i="3"/>
  <c r="L1742" i="3"/>
  <c r="K1742" i="3"/>
  <c r="AG1742" i="3" s="1"/>
  <c r="K1740" i="3"/>
  <c r="L1738" i="3"/>
  <c r="K1738" i="3"/>
  <c r="K1737" i="3"/>
  <c r="K1735" i="3"/>
  <c r="K1726" i="3"/>
  <c r="BC1754" i="3"/>
  <c r="AL1754" i="3"/>
  <c r="AG1758" i="3"/>
  <c r="AJ1758" i="3"/>
  <c r="AY1758" i="3"/>
  <c r="S1758" i="3"/>
  <c r="AH1758" i="3"/>
  <c r="AU1761" i="3"/>
  <c r="AI1761" i="3"/>
  <c r="S1757" i="3"/>
  <c r="BG1757" i="3"/>
  <c r="BB1757" i="3"/>
  <c r="AL1757" i="3"/>
  <c r="V1757" i="3"/>
  <c r="BE1757" i="3"/>
  <c r="AO1757" i="3"/>
  <c r="Y1757" i="3"/>
  <c r="BH1757" i="3"/>
  <c r="AR1757" i="3"/>
  <c r="AB1757" i="3"/>
  <c r="BF1761" i="3"/>
  <c r="AH1761" i="3"/>
  <c r="N1761" i="3"/>
  <c r="AS1761" i="3"/>
  <c r="U1761" i="3"/>
  <c r="AZ1761" i="3"/>
  <c r="AF1761" i="3"/>
  <c r="AO1762" i="3"/>
  <c r="AM1761" i="3"/>
  <c r="BM1787" i="3"/>
  <c r="BJ1780" i="3"/>
  <c r="BD1754" i="3"/>
  <c r="AM1754" i="3"/>
  <c r="V1754" i="3"/>
  <c r="BE1754" i="3"/>
  <c r="AW1758" i="3"/>
  <c r="AF1758" i="3"/>
  <c r="AU1758" i="3"/>
  <c r="O1758" i="3"/>
  <c r="AD1758" i="3"/>
  <c r="AY1761" i="3"/>
  <c r="AU1757" i="3"/>
  <c r="AQ1757" i="3"/>
  <c r="AX1757" i="3"/>
  <c r="AH1757" i="3"/>
  <c r="R1757" i="3"/>
  <c r="BA1757" i="3"/>
  <c r="AK1757" i="3"/>
  <c r="U1757" i="3"/>
  <c r="BD1757" i="3"/>
  <c r="AN1757" i="3"/>
  <c r="X1757" i="3"/>
  <c r="AX1761" i="3"/>
  <c r="AD1761" i="3"/>
  <c r="BI1761" i="3"/>
  <c r="AK1761" i="3"/>
  <c r="Q1761" i="3"/>
  <c r="AV1761" i="3"/>
  <c r="X1761" i="3"/>
  <c r="BC1757" i="3"/>
  <c r="BG1761" i="3"/>
  <c r="BM1790" i="3"/>
  <c r="BJ1788" i="3"/>
  <c r="BK1777" i="3"/>
  <c r="BM1785" i="3"/>
  <c r="BJ1776" i="3"/>
  <c r="AN1754" i="3"/>
  <c r="W1754" i="3"/>
  <c r="AS1758" i="3"/>
  <c r="AZ1758" i="3"/>
  <c r="T1758" i="3"/>
  <c r="AI1758" i="3"/>
  <c r="AX1758" i="3"/>
  <c r="O1761" i="3"/>
  <c r="AY1757" i="3"/>
  <c r="AE1757" i="3"/>
  <c r="AA1757" i="3"/>
  <c r="AT1757" i="3"/>
  <c r="AD1757" i="3"/>
  <c r="N1757" i="3"/>
  <c r="AW1757" i="3"/>
  <c r="AG1757" i="3"/>
  <c r="Q1757" i="3"/>
  <c r="AZ1757" i="3"/>
  <c r="AJ1757" i="3"/>
  <c r="T1757" i="3"/>
  <c r="AT1761" i="3"/>
  <c r="Z1761" i="3"/>
  <c r="BA1761" i="3"/>
  <c r="AG1761" i="3"/>
  <c r="M1761" i="3"/>
  <c r="AN1761" i="3"/>
  <c r="T1761" i="3"/>
  <c r="AS1754" i="3"/>
  <c r="AM1757" i="3"/>
  <c r="BL1800" i="3"/>
  <c r="BM1788" i="3"/>
  <c r="L1752" i="3"/>
  <c r="L1750" i="3"/>
  <c r="L1747" i="3"/>
  <c r="V1758" i="3"/>
  <c r="W1755" i="3"/>
  <c r="W1761" i="3"/>
  <c r="AQ1761" i="3"/>
  <c r="BD1759" i="3"/>
  <c r="BM1800" i="3"/>
  <c r="BJ1796" i="3"/>
  <c r="BJ1800" i="3"/>
  <c r="BN1800" i="3"/>
  <c r="BL1787" i="3"/>
  <c r="BN1789" i="3"/>
  <c r="BK1789" i="3"/>
  <c r="BM1792" i="3"/>
  <c r="L1735" i="3"/>
  <c r="BB1761" i="3"/>
  <c r="AL1761" i="3"/>
  <c r="V1761" i="3"/>
  <c r="BE1761" i="3"/>
  <c r="AO1761" i="3"/>
  <c r="Y1761" i="3"/>
  <c r="BH1761" i="3"/>
  <c r="AR1761" i="3"/>
  <c r="AB1761" i="3"/>
  <c r="V1760" i="3"/>
  <c r="AP1756" i="3"/>
  <c r="AI1764" i="3"/>
  <c r="BG1759" i="3"/>
  <c r="AQ1755" i="3"/>
  <c r="BC1761" i="3"/>
  <c r="BM1798" i="3"/>
  <c r="BJ1766" i="3"/>
  <c r="BK1798" i="3"/>
  <c r="BN1798" i="3"/>
  <c r="BJ1794" i="3"/>
  <c r="BJ1798" i="3"/>
  <c r="BM1766" i="3"/>
  <c r="BL1796" i="3"/>
  <c r="BL1798" i="3"/>
  <c r="BN1796" i="3"/>
  <c r="BK1796" i="3"/>
  <c r="BJ1792" i="3"/>
  <c r="BJ1768" i="3"/>
  <c r="BM1768" i="3"/>
  <c r="BL1794" i="3"/>
  <c r="BK1766" i="3"/>
  <c r="BN1766" i="3"/>
  <c r="BL1766" i="3"/>
  <c r="BM1796" i="3"/>
  <c r="BL1792" i="3"/>
  <c r="BK1794" i="3"/>
  <c r="BN1794" i="3"/>
  <c r="BK1800" i="3"/>
  <c r="BM1794" i="3"/>
  <c r="BK1792" i="3"/>
  <c r="BN1792" i="3"/>
  <c r="BK1768" i="3"/>
  <c r="BN1768" i="3"/>
  <c r="BL1768" i="3"/>
  <c r="BA1759" i="3"/>
  <c r="AQ1756" i="3"/>
  <c r="BB1760" i="3"/>
  <c r="AD1762" i="3"/>
  <c r="AV1759" i="3"/>
  <c r="L1745" i="3"/>
  <c r="L1743" i="3"/>
  <c r="K1733" i="3"/>
  <c r="AV1733" i="3" s="1"/>
  <c r="AX1759" i="3"/>
  <c r="AK1759" i="3"/>
  <c r="AI1755" i="3"/>
  <c r="Z1756" i="3"/>
  <c r="AB1759" i="3"/>
  <c r="BB1755" i="3"/>
  <c r="AL1755" i="3"/>
  <c r="V1755" i="3"/>
  <c r="BE1755" i="3"/>
  <c r="AO1755" i="3"/>
  <c r="Y1755" i="3"/>
  <c r="BH1755" i="3"/>
  <c r="AR1755" i="3"/>
  <c r="AB1755" i="3"/>
  <c r="BH1758" i="3"/>
  <c r="AR1758" i="3"/>
  <c r="AB1758" i="3"/>
  <c r="BG1758" i="3"/>
  <c r="AQ1758" i="3"/>
  <c r="AA1758" i="3"/>
  <c r="BF1758" i="3"/>
  <c r="AP1758" i="3"/>
  <c r="Z1758" i="3"/>
  <c r="AE1759" i="3"/>
  <c r="BC1760" i="3"/>
  <c r="AL1760" i="3"/>
  <c r="AV1762" i="3"/>
  <c r="AE1762" i="3"/>
  <c r="N1762" i="3"/>
  <c r="AN1759" i="3"/>
  <c r="BC1755" i="3"/>
  <c r="AU1755" i="3"/>
  <c r="O1755" i="3"/>
  <c r="P1764" i="3"/>
  <c r="X1760" i="3"/>
  <c r="AU1762" i="3"/>
  <c r="AC1758" i="3"/>
  <c r="AH1759" i="3"/>
  <c r="U1759" i="3"/>
  <c r="AY1755" i="3"/>
  <c r="Q1758" i="3"/>
  <c r="BH1759" i="3"/>
  <c r="AX1755" i="3"/>
  <c r="AH1755" i="3"/>
  <c r="R1755" i="3"/>
  <c r="BA1755" i="3"/>
  <c r="AK1755" i="3"/>
  <c r="U1755" i="3"/>
  <c r="BD1755" i="3"/>
  <c r="AN1755" i="3"/>
  <c r="X1755" i="3"/>
  <c r="BD1758" i="3"/>
  <c r="AN1758" i="3"/>
  <c r="X1758" i="3"/>
  <c r="BC1758" i="3"/>
  <c r="AM1758" i="3"/>
  <c r="W1758" i="3"/>
  <c r="BB1758" i="3"/>
  <c r="AL1758" i="3"/>
  <c r="BD1760" i="3"/>
  <c r="AM1760" i="3"/>
  <c r="Q1762" i="3"/>
  <c r="AF1762" i="3"/>
  <c r="O1762" i="3"/>
  <c r="AE1755" i="3"/>
  <c r="L1744" i="3"/>
  <c r="K1741" i="3"/>
  <c r="L1730" i="3"/>
  <c r="L1728" i="3"/>
  <c r="K1728" i="3"/>
  <c r="AZ1754" i="3"/>
  <c r="AJ1754" i="3"/>
  <c r="T1754" i="3"/>
  <c r="AY1754" i="3"/>
  <c r="AI1754" i="3"/>
  <c r="S1754" i="3"/>
  <c r="AX1754" i="3"/>
  <c r="AH1754" i="3"/>
  <c r="R1754" i="3"/>
  <c r="AT1759" i="3"/>
  <c r="AD1759" i="3"/>
  <c r="N1759" i="3"/>
  <c r="AW1759" i="3"/>
  <c r="AG1759" i="3"/>
  <c r="Q1759" i="3"/>
  <c r="AR1756" i="3"/>
  <c r="AA1756" i="3"/>
  <c r="AJ1759" i="3"/>
  <c r="M1754" i="3"/>
  <c r="AM1759" i="3"/>
  <c r="AG1762" i="3"/>
  <c r="T1764" i="3"/>
  <c r="S1764" i="3"/>
  <c r="BH1762" i="3"/>
  <c r="AR1762" i="3"/>
  <c r="AB1762" i="3"/>
  <c r="BG1762" i="3"/>
  <c r="AQ1762" i="3"/>
  <c r="AA1762" i="3"/>
  <c r="BF1762" i="3"/>
  <c r="AP1762" i="3"/>
  <c r="Z1762" i="3"/>
  <c r="AK1762" i="3"/>
  <c r="BE1762" i="3"/>
  <c r="AS1762" i="3"/>
  <c r="AQ1759" i="3"/>
  <c r="AF1759" i="3"/>
  <c r="X1759" i="3"/>
  <c r="K1753" i="3"/>
  <c r="K1751" i="3"/>
  <c r="K1749" i="3"/>
  <c r="L1741" i="3"/>
  <c r="AG1741" i="3" s="1"/>
  <c r="AV1754" i="3"/>
  <c r="AF1754" i="3"/>
  <c r="P1754" i="3"/>
  <c r="AU1754" i="3"/>
  <c r="AE1754" i="3"/>
  <c r="O1754" i="3"/>
  <c r="AT1754" i="3"/>
  <c r="AD1754" i="3"/>
  <c r="N1754" i="3"/>
  <c r="BF1759" i="3"/>
  <c r="AP1759" i="3"/>
  <c r="Z1759" i="3"/>
  <c r="BI1759" i="3"/>
  <c r="AS1759" i="3"/>
  <c r="AC1759" i="3"/>
  <c r="M1759" i="3"/>
  <c r="AB1756" i="3"/>
  <c r="BF1756" i="3"/>
  <c r="AR1759" i="3"/>
  <c r="AC1754" i="3"/>
  <c r="O1759" i="3"/>
  <c r="AU1759" i="3"/>
  <c r="AW1762" i="3"/>
  <c r="AO1764" i="3"/>
  <c r="BD1762" i="3"/>
  <c r="AN1762" i="3"/>
  <c r="X1762" i="3"/>
  <c r="BC1762" i="3"/>
  <c r="AM1762" i="3"/>
  <c r="W1762" i="3"/>
  <c r="BB1762" i="3"/>
  <c r="AL1762" i="3"/>
  <c r="V1762" i="3"/>
  <c r="BA1762" i="3"/>
  <c r="BI1762" i="3"/>
  <c r="Y1762" i="3"/>
  <c r="AY1759" i="3"/>
  <c r="AA1759" i="3"/>
  <c r="P1759" i="3"/>
  <c r="T1759" i="3"/>
  <c r="K1748" i="3"/>
  <c r="K1730" i="3"/>
  <c r="BH1754" i="3"/>
  <c r="AR1754" i="3"/>
  <c r="AB1754" i="3"/>
  <c r="BG1754" i="3"/>
  <c r="AQ1754" i="3"/>
  <c r="AA1754" i="3"/>
  <c r="BF1754" i="3"/>
  <c r="AP1754" i="3"/>
  <c r="Z1754" i="3"/>
  <c r="BB1759" i="3"/>
  <c r="AL1759" i="3"/>
  <c r="V1759" i="3"/>
  <c r="BE1759" i="3"/>
  <c r="AO1759" i="3"/>
  <c r="Y1759" i="3"/>
  <c r="AO1754" i="3"/>
  <c r="BG1756" i="3"/>
  <c r="AZ1759" i="3"/>
  <c r="W1759" i="3"/>
  <c r="BC1759" i="3"/>
  <c r="BG1764" i="3"/>
  <c r="AZ1762" i="3"/>
  <c r="AJ1762" i="3"/>
  <c r="T1762" i="3"/>
  <c r="AY1762" i="3"/>
  <c r="AI1762" i="3"/>
  <c r="S1762" i="3"/>
  <c r="AX1762" i="3"/>
  <c r="AH1762" i="3"/>
  <c r="R1762" i="3"/>
  <c r="AC1762" i="3"/>
  <c r="S1759" i="3"/>
  <c r="AI1759" i="3"/>
  <c r="M1762" i="3"/>
  <c r="L1751" i="3"/>
  <c r="K1750" i="3"/>
  <c r="L1748" i="3"/>
  <c r="K1739" i="3"/>
  <c r="AQ1739" i="3" s="1"/>
  <c r="L1746" i="3"/>
  <c r="L1740" i="3"/>
  <c r="M1760" i="3"/>
  <c r="Q1760" i="3"/>
  <c r="AK1760" i="3"/>
  <c r="BE1760" i="3"/>
  <c r="Y1760" i="3"/>
  <c r="AW1760" i="3"/>
  <c r="U1760" i="3"/>
  <c r="AO1760" i="3"/>
  <c r="AG1760" i="3"/>
  <c r="BA1760" i="3"/>
  <c r="AC1760" i="3"/>
  <c r="BI1760" i="3"/>
  <c r="Z1760" i="3"/>
  <c r="AP1760" i="3"/>
  <c r="BF1760" i="3"/>
  <c r="AA1760" i="3"/>
  <c r="AQ1760" i="3"/>
  <c r="BG1760" i="3"/>
  <c r="AB1760" i="3"/>
  <c r="AR1760" i="3"/>
  <c r="BH1760" i="3"/>
  <c r="AS1760" i="3"/>
  <c r="N1760" i="3"/>
  <c r="AD1760" i="3"/>
  <c r="AT1760" i="3"/>
  <c r="O1760" i="3"/>
  <c r="AE1760" i="3"/>
  <c r="AU1760" i="3"/>
  <c r="P1760" i="3"/>
  <c r="AF1760" i="3"/>
  <c r="AV1760" i="3"/>
  <c r="R1760" i="3"/>
  <c r="AH1760" i="3"/>
  <c r="AX1760" i="3"/>
  <c r="S1760" i="3"/>
  <c r="AI1760" i="3"/>
  <c r="AY1760" i="3"/>
  <c r="T1760" i="3"/>
  <c r="AJ1760" i="3"/>
  <c r="AZ1760" i="3"/>
  <c r="Q1756" i="3"/>
  <c r="AK1756" i="3"/>
  <c r="BA1756" i="3"/>
  <c r="AC1756" i="3"/>
  <c r="AS1756" i="3"/>
  <c r="BI1756" i="3"/>
  <c r="M1756" i="3"/>
  <c r="AG1756" i="3"/>
  <c r="AW1756" i="3"/>
  <c r="U1756" i="3"/>
  <c r="AO1756" i="3"/>
  <c r="BE1756" i="3"/>
  <c r="N1756" i="3"/>
  <c r="AD1756" i="3"/>
  <c r="AT1756" i="3"/>
  <c r="O1756" i="3"/>
  <c r="AE1756" i="3"/>
  <c r="AU1756" i="3"/>
  <c r="P1756" i="3"/>
  <c r="AF1756" i="3"/>
  <c r="AV1756" i="3"/>
  <c r="V1756" i="3"/>
  <c r="AL1756" i="3"/>
  <c r="W1756" i="3"/>
  <c r="AM1756" i="3"/>
  <c r="X1756" i="3"/>
  <c r="BD1756" i="3"/>
  <c r="R1756" i="3"/>
  <c r="AH1756" i="3"/>
  <c r="AX1756" i="3"/>
  <c r="S1756" i="3"/>
  <c r="AI1756" i="3"/>
  <c r="AY1756" i="3"/>
  <c r="T1756" i="3"/>
  <c r="AJ1756" i="3"/>
  <c r="AZ1756" i="3"/>
  <c r="BB1756" i="3"/>
  <c r="BC1756" i="3"/>
  <c r="AN1756" i="3"/>
  <c r="L1753" i="3"/>
  <c r="BI1753" i="3" s="1"/>
  <c r="K1752" i="3"/>
  <c r="M1752" i="3" s="1"/>
  <c r="L1749" i="3"/>
  <c r="X1749" i="3" s="1"/>
  <c r="L1739" i="3"/>
  <c r="U1738" i="3"/>
  <c r="AK1738" i="3"/>
  <c r="BA1738" i="3"/>
  <c r="U1764" i="3"/>
  <c r="W1764" i="3"/>
  <c r="AM1764" i="3"/>
  <c r="BC1764" i="3"/>
  <c r="AJ1764" i="3"/>
  <c r="N1764" i="3"/>
  <c r="Z1764" i="3"/>
  <c r="AA1764" i="3"/>
  <c r="AQ1764" i="3"/>
  <c r="AY1764" i="3"/>
  <c r="AD1764" i="3"/>
  <c r="O1764" i="3"/>
  <c r="AE1764" i="3"/>
  <c r="AU1764" i="3"/>
  <c r="AT1764" i="3"/>
  <c r="Y1764" i="3"/>
  <c r="K1732" i="3"/>
  <c r="K1731" i="3"/>
  <c r="BG1731" i="3" s="1"/>
  <c r="K1744" i="3"/>
  <c r="R1744" i="3" s="1"/>
  <c r="K1743" i="3"/>
  <c r="V1743" i="3" s="1"/>
  <c r="L1734" i="3"/>
  <c r="K1734" i="3"/>
  <c r="K1727" i="3"/>
  <c r="U1758" i="3"/>
  <c r="BA1758" i="3"/>
  <c r="Y1758" i="3"/>
  <c r="BE1758" i="3"/>
  <c r="AK1758" i="3"/>
  <c r="AO1758" i="3"/>
  <c r="K1747" i="3"/>
  <c r="Q1747" i="3" s="1"/>
  <c r="K1746" i="3"/>
  <c r="L1737" i="3"/>
  <c r="L1732" i="3"/>
  <c r="K1729" i="3"/>
  <c r="L1726" i="3"/>
  <c r="M1758" i="3"/>
  <c r="Y1754" i="3"/>
  <c r="AG1754" i="3"/>
  <c r="U1754" i="3"/>
  <c r="AK1754" i="3"/>
  <c r="Q1754" i="3"/>
  <c r="AW1754" i="3"/>
  <c r="BA1754" i="3"/>
  <c r="Y1756" i="3"/>
  <c r="AK1764" i="3"/>
  <c r="AV1764" i="3"/>
  <c r="BD1764" i="3"/>
  <c r="AG1764" i="3"/>
  <c r="AW1764" i="3"/>
  <c r="BI1764" i="3"/>
  <c r="R1764" i="3"/>
  <c r="AC1764" i="3"/>
  <c r="AS1764" i="3"/>
  <c r="BF1764" i="3"/>
  <c r="AF1764" i="3"/>
  <c r="AP1764" i="3"/>
  <c r="AZ1764" i="3"/>
  <c r="BH1764" i="3"/>
  <c r="Q1764" i="3"/>
  <c r="V1764" i="3"/>
  <c r="AB1764" i="3"/>
  <c r="AL1764" i="3"/>
  <c r="BA1764" i="3"/>
  <c r="AH1764" i="3"/>
  <c r="AX1764" i="3"/>
  <c r="AR1764" i="3"/>
  <c r="BE1764" i="3"/>
  <c r="M1764" i="3"/>
  <c r="X1764" i="3"/>
  <c r="AN1764" i="3"/>
  <c r="BB1764" i="3"/>
  <c r="BN1763" i="3"/>
  <c r="N1753" i="3"/>
  <c r="AP1753" i="3"/>
  <c r="BG1753" i="3"/>
  <c r="AF1753" i="3"/>
  <c r="AP1748" i="3"/>
  <c r="M1748" i="3"/>
  <c r="AC1748" i="3"/>
  <c r="AS1748" i="3"/>
  <c r="BI1748" i="3"/>
  <c r="AA1748" i="3"/>
  <c r="AQ1748" i="3"/>
  <c r="BG1748" i="3"/>
  <c r="AN1748" i="3"/>
  <c r="K1745" i="3"/>
  <c r="AB1742" i="3"/>
  <c r="AR1742" i="3"/>
  <c r="AC1742" i="3"/>
  <c r="AW1742" i="3"/>
  <c r="N1742" i="3"/>
  <c r="AI1742" i="3"/>
  <c r="BB1742" i="3"/>
  <c r="Z1742" i="3"/>
  <c r="AU1742" i="3"/>
  <c r="AT174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Y1738" i="3"/>
  <c r="AO1738" i="3"/>
  <c r="BE1738" i="3"/>
  <c r="M1738" i="3"/>
  <c r="AC1738" i="3"/>
  <c r="AS1738" i="3"/>
  <c r="BI1738" i="3"/>
  <c r="Q1738" i="3"/>
  <c r="AG1738" i="3"/>
  <c r="AW1738" i="3"/>
  <c r="L1736" i="3"/>
  <c r="K1736" i="3"/>
  <c r="AE1733" i="3"/>
  <c r="AD1732" i="3"/>
  <c r="AT1732" i="3"/>
  <c r="U1735" i="3"/>
  <c r="AH1735" i="3"/>
  <c r="BH1732" i="3"/>
  <c r="AR1732" i="3"/>
  <c r="AB1732" i="3"/>
  <c r="L1729" i="3"/>
  <c r="AU1732" i="3"/>
  <c r="AE1732" i="3"/>
  <c r="L1727" i="3"/>
  <c r="O1732" i="3"/>
  <c r="BD1731" i="3"/>
  <c r="AX1728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BI1733" i="3" l="1"/>
  <c r="AB1741" i="3"/>
  <c r="AI1737" i="3"/>
  <c r="BA1744" i="3"/>
  <c r="BK1757" i="3"/>
  <c r="P1732" i="3"/>
  <c r="BM1761" i="3"/>
  <c r="AK1735" i="3"/>
  <c r="M1733" i="3"/>
  <c r="BM1763" i="3"/>
  <c r="AG1739" i="3"/>
  <c r="AI1732" i="3"/>
  <c r="AY1732" i="3"/>
  <c r="M1732" i="3"/>
  <c r="AF1732" i="3"/>
  <c r="AV1732" i="3"/>
  <c r="BF1733" i="3"/>
  <c r="AS1733" i="3"/>
  <c r="AF1733" i="3"/>
  <c r="R1735" i="3"/>
  <c r="BF1732" i="3"/>
  <c r="AP1732" i="3"/>
  <c r="Z1732" i="3"/>
  <c r="AJ1735" i="3"/>
  <c r="AD1752" i="3"/>
  <c r="BN1758" i="3"/>
  <c r="AY1733" i="3"/>
  <c r="AY1735" i="3"/>
  <c r="W1732" i="3"/>
  <c r="V1732" i="3"/>
  <c r="AM1732" i="3"/>
  <c r="BC1732" i="3"/>
  <c r="R1732" i="3"/>
  <c r="AJ1732" i="3"/>
  <c r="AZ1732" i="3"/>
  <c r="AP1733" i="3"/>
  <c r="AC1733" i="3"/>
  <c r="P1733" i="3"/>
  <c r="BA1735" i="3"/>
  <c r="BB1732" i="3"/>
  <c r="AL1732" i="3"/>
  <c r="U1732" i="3"/>
  <c r="AP1741" i="3"/>
  <c r="AC1752" i="3"/>
  <c r="AE1753" i="3"/>
  <c r="AG1753" i="3"/>
  <c r="AL1740" i="3"/>
  <c r="AV1750" i="3"/>
  <c r="M1730" i="3"/>
  <c r="S1732" i="3"/>
  <c r="AA1732" i="3"/>
  <c r="AQ1732" i="3"/>
  <c r="BG1732" i="3"/>
  <c r="X1732" i="3"/>
  <c r="AN1732" i="3"/>
  <c r="BD1732" i="3"/>
  <c r="Z1733" i="3"/>
  <c r="AX1735" i="3"/>
  <c r="AX1732" i="3"/>
  <c r="AH1732" i="3"/>
  <c r="BC1741" i="3"/>
  <c r="AJ1753" i="3"/>
  <c r="AT1753" i="3"/>
  <c r="AC1753" i="3"/>
  <c r="AC1734" i="3"/>
  <c r="S1735" i="3"/>
  <c r="W1733" i="3"/>
  <c r="AT1737" i="3"/>
  <c r="U1743" i="3"/>
  <c r="AZ1740" i="3"/>
  <c r="AA1735" i="3"/>
  <c r="BC1733" i="3"/>
  <c r="AF1735" i="3"/>
  <c r="M1737" i="3"/>
  <c r="AE1743" i="3"/>
  <c r="AI1735" i="3"/>
  <c r="S1733" i="3"/>
  <c r="AB1753" i="3"/>
  <c r="AA1753" i="3"/>
  <c r="T1739" i="3"/>
  <c r="N1748" i="3"/>
  <c r="AA1741" i="3"/>
  <c r="BN1762" i="3"/>
  <c r="K1609" i="3"/>
  <c r="L1570" i="3"/>
  <c r="AA1728" i="3"/>
  <c r="V1742" i="3"/>
  <c r="BJ1763" i="3"/>
  <c r="Z1737" i="3"/>
  <c r="AN1737" i="3"/>
  <c r="AV1743" i="3"/>
  <c r="AL1743" i="3"/>
  <c r="BG1737" i="3"/>
  <c r="X1746" i="3"/>
  <c r="X1751" i="3"/>
  <c r="BJ1757" i="3"/>
  <c r="BN1761" i="3"/>
  <c r="BJ1761" i="3"/>
  <c r="BL1757" i="3"/>
  <c r="BM1757" i="3"/>
  <c r="O1737" i="3"/>
  <c r="BL1763" i="3"/>
  <c r="BK1761" i="3"/>
  <c r="BA1737" i="3"/>
  <c r="T1737" i="3"/>
  <c r="BI1743" i="3"/>
  <c r="AB1743" i="3"/>
  <c r="AG1737" i="3"/>
  <c r="AQ1749" i="3"/>
  <c r="AO1743" i="3"/>
  <c r="BC1743" i="3"/>
  <c r="K1545" i="3"/>
  <c r="R1728" i="3"/>
  <c r="AT1735" i="3"/>
  <c r="AD1735" i="3"/>
  <c r="N1735" i="3"/>
  <c r="AW1735" i="3"/>
  <c r="AG1735" i="3"/>
  <c r="Q1735" i="3"/>
  <c r="AR1735" i="3"/>
  <c r="W1737" i="3"/>
  <c r="AP1737" i="3"/>
  <c r="R1737" i="3"/>
  <c r="AW1737" i="3"/>
  <c r="AC1737" i="3"/>
  <c r="BD1737" i="3"/>
  <c r="AJ1737" i="3"/>
  <c r="P1737" i="3"/>
  <c r="V1746" i="3"/>
  <c r="BG1742" i="3"/>
  <c r="AP1742" i="3"/>
  <c r="U1742" i="3"/>
  <c r="AX1742" i="3"/>
  <c r="AD1742" i="3"/>
  <c r="BI1742" i="3"/>
  <c r="AS1742" i="3"/>
  <c r="W1742" i="3"/>
  <c r="AN1742" i="3"/>
  <c r="X1742" i="3"/>
  <c r="BE1743" i="3"/>
  <c r="AK1743" i="3"/>
  <c r="M1743" i="3"/>
  <c r="AR1743" i="3"/>
  <c r="X1743" i="3"/>
  <c r="AU1743" i="3"/>
  <c r="AA1743" i="3"/>
  <c r="BB1743" i="3"/>
  <c r="AQ1737" i="3"/>
  <c r="AF1752" i="3"/>
  <c r="BN1757" i="3"/>
  <c r="BL1761" i="3"/>
  <c r="AI1746" i="3"/>
  <c r="BG1735" i="3"/>
  <c r="P1735" i="3"/>
  <c r="X1735" i="3"/>
  <c r="Q1742" i="3"/>
  <c r="BI1741" i="3"/>
  <c r="AN1735" i="3"/>
  <c r="AQ1735" i="3"/>
  <c r="AU1728" i="3"/>
  <c r="AO1728" i="3"/>
  <c r="BF1735" i="3"/>
  <c r="AP1735" i="3"/>
  <c r="Z1735" i="3"/>
  <c r="BI1735" i="3"/>
  <c r="AS1735" i="3"/>
  <c r="AC1735" i="3"/>
  <c r="M1735" i="3"/>
  <c r="AZ1735" i="3"/>
  <c r="AM1737" i="3"/>
  <c r="BF1737" i="3"/>
  <c r="AH1737" i="3"/>
  <c r="N1737" i="3"/>
  <c r="AS1737" i="3"/>
  <c r="U1737" i="3"/>
  <c r="AZ1737" i="3"/>
  <c r="AF1737" i="3"/>
  <c r="BC1742" i="3"/>
  <c r="AK1742" i="3"/>
  <c r="O1742" i="3"/>
  <c r="AT1742" i="3"/>
  <c r="Y1742" i="3"/>
  <c r="BE1742" i="3"/>
  <c r="AM1742" i="3"/>
  <c r="R1742" i="3"/>
  <c r="AJ1742" i="3"/>
  <c r="T1742" i="3"/>
  <c r="BA1743" i="3"/>
  <c r="AC1743" i="3"/>
  <c r="BH1743" i="3"/>
  <c r="AN1743" i="3"/>
  <c r="P1743" i="3"/>
  <c r="AQ1743" i="3"/>
  <c r="W1743" i="3"/>
  <c r="AU1737" i="3"/>
  <c r="AL1742" i="3"/>
  <c r="X1752" i="3"/>
  <c r="AV1735" i="3"/>
  <c r="BD1735" i="3"/>
  <c r="O1735" i="3"/>
  <c r="AA1742" i="3"/>
  <c r="AQ1742" i="3"/>
  <c r="BC1735" i="3"/>
  <c r="AZ1748" i="3"/>
  <c r="BI1730" i="3"/>
  <c r="AE1735" i="3"/>
  <c r="K1540" i="3"/>
  <c r="K1538" i="3"/>
  <c r="BB1735" i="3"/>
  <c r="AL1735" i="3"/>
  <c r="V1735" i="3"/>
  <c r="BE1735" i="3"/>
  <c r="AO1735" i="3"/>
  <c r="Y1735" i="3"/>
  <c r="AB1735" i="3"/>
  <c r="BH1735" i="3"/>
  <c r="BC1737" i="3"/>
  <c r="AX1737" i="3"/>
  <c r="AD1737" i="3"/>
  <c r="BI1737" i="3"/>
  <c r="AK1737" i="3"/>
  <c r="Q1737" i="3"/>
  <c r="AV1737" i="3"/>
  <c r="X1737" i="3"/>
  <c r="AY1742" i="3"/>
  <c r="AE1742" i="3"/>
  <c r="BF1742" i="3"/>
  <c r="AO1742" i="3"/>
  <c r="S1742" i="3"/>
  <c r="BA1742" i="3"/>
  <c r="AH1742" i="3"/>
  <c r="M1742" i="3"/>
  <c r="AF1742" i="3"/>
  <c r="P1742" i="3"/>
  <c r="AS1743" i="3"/>
  <c r="Y1743" i="3"/>
  <c r="BD1743" i="3"/>
  <c r="AF1743" i="3"/>
  <c r="BG1743" i="3"/>
  <c r="AM1743" i="3"/>
  <c r="O1743" i="3"/>
  <c r="BD1742" i="3"/>
  <c r="AW1752" i="3"/>
  <c r="AE1752" i="3"/>
  <c r="BK1763" i="3"/>
  <c r="AM1735" i="3"/>
  <c r="AU1735" i="3"/>
  <c r="T1735" i="3"/>
  <c r="AZ1742" i="3"/>
  <c r="BH1742" i="3"/>
  <c r="AV1742" i="3"/>
  <c r="W1735" i="3"/>
  <c r="L1543" i="3"/>
  <c r="AQ1730" i="3"/>
  <c r="BB1733" i="3"/>
  <c r="AL1733" i="3"/>
  <c r="V1733" i="3"/>
  <c r="BE1733" i="3"/>
  <c r="AO1733" i="3"/>
  <c r="Y1733" i="3"/>
  <c r="BH1733" i="3"/>
  <c r="AR1733" i="3"/>
  <c r="AB1733" i="3"/>
  <c r="AQ1733" i="3"/>
  <c r="AU1733" i="3"/>
  <c r="Z1741" i="3"/>
  <c r="Q1741" i="3"/>
  <c r="V1748" i="3"/>
  <c r="BB1748" i="3"/>
  <c r="P1748" i="3"/>
  <c r="AV1748" i="3"/>
  <c r="AF1740" i="3"/>
  <c r="AM1746" i="3"/>
  <c r="BC1748" i="3"/>
  <c r="AM1748" i="3"/>
  <c r="W1748" i="3"/>
  <c r="BE1748" i="3"/>
  <c r="AO1748" i="3"/>
  <c r="Y1748" i="3"/>
  <c r="R1748" i="3"/>
  <c r="AX1748" i="3"/>
  <c r="AA1733" i="3"/>
  <c r="W1741" i="3"/>
  <c r="L1676" i="3"/>
  <c r="K1642" i="3"/>
  <c r="K1640" i="3"/>
  <c r="L1632" i="3"/>
  <c r="L1614" i="3"/>
  <c r="L1612" i="3"/>
  <c r="AT1730" i="3"/>
  <c r="AX1733" i="3"/>
  <c r="AH1733" i="3"/>
  <c r="R1733" i="3"/>
  <c r="BA1733" i="3"/>
  <c r="AK1733" i="3"/>
  <c r="U1733" i="3"/>
  <c r="BD1733" i="3"/>
  <c r="AN1733" i="3"/>
  <c r="X1733" i="3"/>
  <c r="BG1733" i="3"/>
  <c r="R1741" i="3"/>
  <c r="M1741" i="3"/>
  <c r="AD1748" i="3"/>
  <c r="U1749" i="3"/>
  <c r="X1748" i="3"/>
  <c r="BD1748" i="3"/>
  <c r="O1740" i="3"/>
  <c r="AY1744" i="3"/>
  <c r="Z1746" i="3"/>
  <c r="AY1748" i="3"/>
  <c r="AI1748" i="3"/>
  <c r="S1748" i="3"/>
  <c r="BA1748" i="3"/>
  <c r="AK1748" i="3"/>
  <c r="U1748" i="3"/>
  <c r="Z1748" i="3"/>
  <c r="BF1748" i="3"/>
  <c r="AI1733" i="3"/>
  <c r="AM1733" i="3"/>
  <c r="AJ1748" i="3"/>
  <c r="AM1741" i="3"/>
  <c r="BM1759" i="3"/>
  <c r="BK1754" i="3"/>
  <c r="BK1755" i="3"/>
  <c r="AT1733" i="3"/>
  <c r="AD1733" i="3"/>
  <c r="N1733" i="3"/>
  <c r="AW1733" i="3"/>
  <c r="AG1733" i="3"/>
  <c r="Q1733" i="3"/>
  <c r="AZ1733" i="3"/>
  <c r="AJ1733" i="3"/>
  <c r="T1733" i="3"/>
  <c r="O1733" i="3"/>
  <c r="AW1741" i="3"/>
  <c r="AT1741" i="3"/>
  <c r="AK1741" i="3"/>
  <c r="AJ1741" i="3"/>
  <c r="AL1748" i="3"/>
  <c r="BG1749" i="3"/>
  <c r="AF1748" i="3"/>
  <c r="BH1749" i="3"/>
  <c r="AX1746" i="3"/>
  <c r="AU1748" i="3"/>
  <c r="AE1748" i="3"/>
  <c r="O1748" i="3"/>
  <c r="AW1748" i="3"/>
  <c r="AG1748" i="3"/>
  <c r="Q1748" i="3"/>
  <c r="AH1748" i="3"/>
  <c r="AB1748" i="3"/>
  <c r="BH1748" i="3"/>
  <c r="K1632" i="3"/>
  <c r="K1630" i="3"/>
  <c r="K1614" i="3"/>
  <c r="K1610" i="3"/>
  <c r="L1587" i="3"/>
  <c r="BK1758" i="3"/>
  <c r="L1644" i="3"/>
  <c r="L1642" i="3"/>
  <c r="L1638" i="3"/>
  <c r="K1559" i="3"/>
  <c r="K1553" i="3"/>
  <c r="K1551" i="3"/>
  <c r="BE1729" i="3"/>
  <c r="BJ1758" i="3"/>
  <c r="AQ1734" i="3"/>
  <c r="L1646" i="3"/>
  <c r="L1636" i="3"/>
  <c r="L1634" i="3"/>
  <c r="K1607" i="3"/>
  <c r="K1579" i="3"/>
  <c r="L1545" i="3"/>
  <c r="BC1545" i="3" s="1"/>
  <c r="BE1751" i="3"/>
  <c r="BL1762" i="3"/>
  <c r="BM1755" i="3"/>
  <c r="BL1759" i="3"/>
  <c r="AN1730" i="3"/>
  <c r="Q1730" i="3"/>
  <c r="AW1730" i="3"/>
  <c r="AD1730" i="3"/>
  <c r="O1730" i="3"/>
  <c r="AU1730" i="3"/>
  <c r="AJ1728" i="3"/>
  <c r="Y1728" i="3"/>
  <c r="BA1728" i="3"/>
  <c r="V1728" i="3"/>
  <c r="AP1728" i="3"/>
  <c r="S1728" i="3"/>
  <c r="AI1728" i="3"/>
  <c r="AY1728" i="3"/>
  <c r="K1658" i="3"/>
  <c r="K1646" i="3"/>
  <c r="P1646" i="3" s="1"/>
  <c r="K1596" i="3"/>
  <c r="L1591" i="3"/>
  <c r="AQ1728" i="3"/>
  <c r="W1728" i="3"/>
  <c r="AL1728" i="3"/>
  <c r="BI1728" i="3"/>
  <c r="AC1728" i="3"/>
  <c r="O1731" i="3"/>
  <c r="AE1730" i="3"/>
  <c r="AP1730" i="3"/>
  <c r="AS1730" i="3"/>
  <c r="Z1751" i="3"/>
  <c r="AR1752" i="3"/>
  <c r="S1752" i="3"/>
  <c r="AA1752" i="3"/>
  <c r="N1752" i="3"/>
  <c r="Z1752" i="3"/>
  <c r="Y1752" i="3"/>
  <c r="BJ1754" i="3"/>
  <c r="U1753" i="3"/>
  <c r="AK1753" i="3"/>
  <c r="BA1753" i="3"/>
  <c r="R1753" i="3"/>
  <c r="AH1753" i="3"/>
  <c r="AX1753" i="3"/>
  <c r="S1753" i="3"/>
  <c r="AI1753" i="3"/>
  <c r="AY1753" i="3"/>
  <c r="AR1753" i="3"/>
  <c r="T1753" i="3"/>
  <c r="AN1753" i="3"/>
  <c r="Y1753" i="3"/>
  <c r="AO1753" i="3"/>
  <c r="BE1753" i="3"/>
  <c r="V1753" i="3"/>
  <c r="AL1753" i="3"/>
  <c r="BB1753" i="3"/>
  <c r="W1753" i="3"/>
  <c r="AM1753" i="3"/>
  <c r="BC1753" i="3"/>
  <c r="AZ1753" i="3"/>
  <c r="X1753" i="3"/>
  <c r="AV1753" i="3"/>
  <c r="BN1754" i="3"/>
  <c r="BD1741" i="3"/>
  <c r="AY1741" i="3"/>
  <c r="AE1741" i="3"/>
  <c r="O1741" i="3"/>
  <c r="BA1741" i="3"/>
  <c r="AZ1741" i="3"/>
  <c r="P1741" i="3"/>
  <c r="AF1741" i="3"/>
  <c r="AV1741" i="3"/>
  <c r="Y1741" i="3"/>
  <c r="AO1741" i="3"/>
  <c r="V1741" i="3"/>
  <c r="AL1741" i="3"/>
  <c r="BB1741" i="3"/>
  <c r="BH1741" i="3"/>
  <c r="S1741" i="3"/>
  <c r="BJ1755" i="3"/>
  <c r="BL1755" i="3"/>
  <c r="K1666" i="3"/>
  <c r="K1654" i="3"/>
  <c r="K1650" i="3"/>
  <c r="L1605" i="3"/>
  <c r="K1604" i="3"/>
  <c r="L1599" i="3"/>
  <c r="L1593" i="3"/>
  <c r="K1592" i="3"/>
  <c r="L1625" i="3"/>
  <c r="K1625" i="3"/>
  <c r="L1623" i="3"/>
  <c r="K1623" i="3"/>
  <c r="L1619" i="3"/>
  <c r="K1619" i="3"/>
  <c r="L1617" i="3"/>
  <c r="K1606" i="3"/>
  <c r="L1577" i="3"/>
  <c r="L1568" i="3"/>
  <c r="L1555" i="3"/>
  <c r="L1554" i="3"/>
  <c r="K1536" i="3"/>
  <c r="BG1728" i="3"/>
  <c r="AM1728" i="3"/>
  <c r="BF1728" i="3"/>
  <c r="AH1728" i="3"/>
  <c r="BE1728" i="3"/>
  <c r="M1728" i="3"/>
  <c r="AV1728" i="3"/>
  <c r="AA1730" i="3"/>
  <c r="Z1730" i="3"/>
  <c r="AG1730" i="3"/>
  <c r="BF1741" i="3"/>
  <c r="AH1741" i="3"/>
  <c r="N1741" i="3"/>
  <c r="AC1741" i="3"/>
  <c r="AR1741" i="3"/>
  <c r="X1741" i="3"/>
  <c r="AQ1741" i="3"/>
  <c r="AX1752" i="3"/>
  <c r="AB1752" i="3"/>
  <c r="AZ1752" i="3"/>
  <c r="BF1752" i="3"/>
  <c r="AY1752" i="3"/>
  <c r="AS1752" i="3"/>
  <c r="P1753" i="3"/>
  <c r="AU1753" i="3"/>
  <c r="O1753" i="3"/>
  <c r="AD1753" i="3"/>
  <c r="AW1753" i="3"/>
  <c r="Q1753" i="3"/>
  <c r="AZ1728" i="3"/>
  <c r="BG1741" i="3"/>
  <c r="Q1752" i="3"/>
  <c r="AG1752" i="3"/>
  <c r="O1752" i="3"/>
  <c r="AJ1752" i="3"/>
  <c r="BC1752" i="3"/>
  <c r="AI1752" i="3"/>
  <c r="P1752" i="3"/>
  <c r="AL1752" i="3"/>
  <c r="BD1752" i="3"/>
  <c r="AT1752" i="3"/>
  <c r="AH1752" i="3"/>
  <c r="BA1752" i="3"/>
  <c r="U1752" i="3"/>
  <c r="AK1752" i="3"/>
  <c r="T1752" i="3"/>
  <c r="AP1752" i="3"/>
  <c r="BG1752" i="3"/>
  <c r="AN1752" i="3"/>
  <c r="V1752" i="3"/>
  <c r="AQ1752" i="3"/>
  <c r="BH1752" i="3"/>
  <c r="R1752" i="3"/>
  <c r="AM1752" i="3"/>
  <c r="BE1752" i="3"/>
  <c r="K1670" i="3"/>
  <c r="K1662" i="3"/>
  <c r="L1669" i="3"/>
  <c r="L1661" i="3"/>
  <c r="L1653" i="3"/>
  <c r="K1613" i="3"/>
  <c r="L1611" i="3"/>
  <c r="K1611" i="3"/>
  <c r="L1609" i="3"/>
  <c r="AM1609" i="3" s="1"/>
  <c r="L1584" i="3"/>
  <c r="L1580" i="3"/>
  <c r="L1578" i="3"/>
  <c r="K1570" i="3"/>
  <c r="AA1570" i="3" s="1"/>
  <c r="K1543" i="3"/>
  <c r="BC1728" i="3"/>
  <c r="AE1728" i="3"/>
  <c r="BB1728" i="3"/>
  <c r="Z1728" i="3"/>
  <c r="AS1728" i="3"/>
  <c r="AS1731" i="3"/>
  <c r="BG1730" i="3"/>
  <c r="BF1730" i="3"/>
  <c r="N1730" i="3"/>
  <c r="AC1730" i="3"/>
  <c r="AI1741" i="3"/>
  <c r="AX1741" i="3"/>
  <c r="AD1741" i="3"/>
  <c r="AS1741" i="3"/>
  <c r="U1741" i="3"/>
  <c r="AN1741" i="3"/>
  <c r="T1741" i="3"/>
  <c r="BE1741" i="3"/>
  <c r="BI1752" i="3"/>
  <c r="W1752" i="3"/>
  <c r="AV1752" i="3"/>
  <c r="BB1752" i="3"/>
  <c r="AU1752" i="3"/>
  <c r="AO1752" i="3"/>
  <c r="BD1753" i="3"/>
  <c r="BH1753" i="3"/>
  <c r="AQ1753" i="3"/>
  <c r="BF1753" i="3"/>
  <c r="Z1753" i="3"/>
  <c r="AS1753" i="3"/>
  <c r="M1753" i="3"/>
  <c r="BN1755" i="3"/>
  <c r="AM1726" i="3"/>
  <c r="BA1726" i="3"/>
  <c r="AH1726" i="3"/>
  <c r="AM1744" i="3"/>
  <c r="AV1744" i="3"/>
  <c r="AL1749" i="3"/>
  <c r="AA1749" i="3"/>
  <c r="AP1749" i="3"/>
  <c r="AT1739" i="3"/>
  <c r="AU1741" i="3"/>
  <c r="K1549" i="3"/>
  <c r="BH1545" i="3"/>
  <c r="L1536" i="3"/>
  <c r="BB1737" i="3"/>
  <c r="AL1737" i="3"/>
  <c r="V1737" i="3"/>
  <c r="BE1737" i="3"/>
  <c r="AO1737" i="3"/>
  <c r="Y1737" i="3"/>
  <c r="BH1737" i="3"/>
  <c r="AR1737" i="3"/>
  <c r="AB1737" i="3"/>
  <c r="AW1743" i="3"/>
  <c r="AG1743" i="3"/>
  <c r="Q1743" i="3"/>
  <c r="AZ1743" i="3"/>
  <c r="AJ1743" i="3"/>
  <c r="T1743" i="3"/>
  <c r="AY1743" i="3"/>
  <c r="AI1743" i="3"/>
  <c r="S1743" i="3"/>
  <c r="AE1737" i="3"/>
  <c r="AA1737" i="3"/>
  <c r="BL1760" i="3"/>
  <c r="X1727" i="3"/>
  <c r="AS1727" i="3"/>
  <c r="AL1727" i="3"/>
  <c r="BA1727" i="3"/>
  <c r="AB1729" i="3"/>
  <c r="AP1729" i="3"/>
  <c r="BH1729" i="3"/>
  <c r="AA1729" i="3"/>
  <c r="AO1729" i="3"/>
  <c r="AM1747" i="3"/>
  <c r="U1747" i="3"/>
  <c r="BA1747" i="3"/>
  <c r="T1747" i="3"/>
  <c r="AH1747" i="3"/>
  <c r="AN1747" i="3"/>
  <c r="AY1747" i="3"/>
  <c r="AG1747" i="3"/>
  <c r="BE1747" i="3"/>
  <c r="AZ1747" i="3"/>
  <c r="R1747" i="3"/>
  <c r="AV1747" i="3"/>
  <c r="S1747" i="3"/>
  <c r="BG1747" i="3"/>
  <c r="AK1747" i="3"/>
  <c r="AR1747" i="3"/>
  <c r="AX1747" i="3"/>
  <c r="BA1734" i="3"/>
  <c r="AD1734" i="3"/>
  <c r="AX1734" i="3"/>
  <c r="AA1734" i="3"/>
  <c r="AU1734" i="3"/>
  <c r="T1734" i="3"/>
  <c r="AR1734" i="3"/>
  <c r="Y1734" i="3"/>
  <c r="AS1734" i="3"/>
  <c r="U1734" i="3"/>
  <c r="N1734" i="3"/>
  <c r="AH1734" i="3"/>
  <c r="BF1734" i="3"/>
  <c r="AE1734" i="3"/>
  <c r="AY1734" i="3"/>
  <c r="AB1734" i="3"/>
  <c r="AV1734" i="3"/>
  <c r="AO1734" i="3"/>
  <c r="Q1734" i="3"/>
  <c r="AK1734" i="3"/>
  <c r="R1734" i="3"/>
  <c r="AP1734" i="3"/>
  <c r="O1734" i="3"/>
  <c r="AI1734" i="3"/>
  <c r="BG1734" i="3"/>
  <c r="AF1734" i="3"/>
  <c r="AZ1734" i="3"/>
  <c r="M1734" i="3"/>
  <c r="AG1734" i="3"/>
  <c r="AX1731" i="3"/>
  <c r="W1731" i="3"/>
  <c r="AQ1731" i="3"/>
  <c r="P1731" i="3"/>
  <c r="AN1731" i="3"/>
  <c r="BH1731" i="3"/>
  <c r="AC1731" i="3"/>
  <c r="BA1731" i="3"/>
  <c r="AH1731" i="3"/>
  <c r="AT1731" i="3"/>
  <c r="AA1731" i="3"/>
  <c r="AU1731" i="3"/>
  <c r="X1731" i="3"/>
  <c r="AR1731" i="3"/>
  <c r="M1731" i="3"/>
  <c r="AK1731" i="3"/>
  <c r="BE1731" i="3"/>
  <c r="BG1739" i="3"/>
  <c r="X1739" i="3"/>
  <c r="AN1739" i="3"/>
  <c r="BD1739" i="3"/>
  <c r="U1739" i="3"/>
  <c r="AK1739" i="3"/>
  <c r="BA1739" i="3"/>
  <c r="R1739" i="3"/>
  <c r="AH1739" i="3"/>
  <c r="AX1739" i="3"/>
  <c r="W1739" i="3"/>
  <c r="O1739" i="3"/>
  <c r="AB1739" i="3"/>
  <c r="AR1739" i="3"/>
  <c r="BH1739" i="3"/>
  <c r="Y1739" i="3"/>
  <c r="AO1739" i="3"/>
  <c r="BE1739" i="3"/>
  <c r="V1739" i="3"/>
  <c r="AL1739" i="3"/>
  <c r="BB1739" i="3"/>
  <c r="AA1739" i="3"/>
  <c r="AE1739" i="3"/>
  <c r="P1739" i="3"/>
  <c r="AF1739" i="3"/>
  <c r="AV1739" i="3"/>
  <c r="M1739" i="3"/>
  <c r="AC1739" i="3"/>
  <c r="AS1739" i="3"/>
  <c r="BI1739" i="3"/>
  <c r="Z1739" i="3"/>
  <c r="AP1739" i="3"/>
  <c r="BF1739" i="3"/>
  <c r="BC1739" i="3"/>
  <c r="L1721" i="3"/>
  <c r="L1715" i="3"/>
  <c r="L1713" i="3"/>
  <c r="L1709" i="3"/>
  <c r="L1707" i="3"/>
  <c r="L1705" i="3"/>
  <c r="L1703" i="3"/>
  <c r="L1701" i="3"/>
  <c r="L1699" i="3"/>
  <c r="L1697" i="3"/>
  <c r="L1695" i="3"/>
  <c r="L1693" i="3"/>
  <c r="L1691" i="3"/>
  <c r="L1689" i="3"/>
  <c r="L1687" i="3"/>
  <c r="L1685" i="3"/>
  <c r="L1683" i="3"/>
  <c r="L1679" i="3"/>
  <c r="L1675" i="3"/>
  <c r="K1673" i="3"/>
  <c r="L1672" i="3"/>
  <c r="K1672" i="3"/>
  <c r="L1640" i="3"/>
  <c r="K1634" i="3"/>
  <c r="K1621" i="3"/>
  <c r="K1615" i="3"/>
  <c r="L1602" i="3"/>
  <c r="L1600" i="3"/>
  <c r="K1574" i="3"/>
  <c r="K1569" i="3"/>
  <c r="AO1731" i="3"/>
  <c r="AV1731" i="3"/>
  <c r="BC1731" i="3"/>
  <c r="V1727" i="3"/>
  <c r="BC1727" i="3"/>
  <c r="AQ1729" i="3"/>
  <c r="AD1739" i="3"/>
  <c r="Q1739" i="3"/>
  <c r="BH1734" i="3"/>
  <c r="S1734" i="3"/>
  <c r="AJ1747" i="3"/>
  <c r="AI1747" i="3"/>
  <c r="AK1740" i="3"/>
  <c r="V1740" i="3"/>
  <c r="AT1740" i="3"/>
  <c r="S1740" i="3"/>
  <c r="AM1740" i="3"/>
  <c r="P1740" i="3"/>
  <c r="AJ1740" i="3"/>
  <c r="BD1740" i="3"/>
  <c r="AC1740" i="3"/>
  <c r="AW1740" i="3"/>
  <c r="AD1740" i="3"/>
  <c r="AX1740" i="3"/>
  <c r="W1740" i="3"/>
  <c r="AU1740" i="3"/>
  <c r="T1740" i="3"/>
  <c r="AN1740" i="3"/>
  <c r="Y1740" i="3"/>
  <c r="AS1740" i="3"/>
  <c r="U1740" i="3"/>
  <c r="N1740" i="3"/>
  <c r="AH1740" i="3"/>
  <c r="BB1740" i="3"/>
  <c r="AE1740" i="3"/>
  <c r="AY1740" i="3"/>
  <c r="X1740" i="3"/>
  <c r="AV1740" i="3"/>
  <c r="AO1740" i="3"/>
  <c r="BI1740" i="3"/>
  <c r="BM1762" i="3"/>
  <c r="BJ1762" i="3"/>
  <c r="P1730" i="3"/>
  <c r="AJ1730" i="3"/>
  <c r="BD1730" i="3"/>
  <c r="AB1730" i="3"/>
  <c r="AF1730" i="3"/>
  <c r="AZ1730" i="3"/>
  <c r="U1730" i="3"/>
  <c r="AK1730" i="3"/>
  <c r="BA1730" i="3"/>
  <c r="R1730" i="3"/>
  <c r="AH1730" i="3"/>
  <c r="AX1730" i="3"/>
  <c r="S1730" i="3"/>
  <c r="AI1730" i="3"/>
  <c r="AY1730" i="3"/>
  <c r="AR1730" i="3"/>
  <c r="AV1730" i="3"/>
  <c r="X1730" i="3"/>
  <c r="Y1730" i="3"/>
  <c r="AO1730" i="3"/>
  <c r="BE1730" i="3"/>
  <c r="V1730" i="3"/>
  <c r="AL1730" i="3"/>
  <c r="BB1730" i="3"/>
  <c r="W1730" i="3"/>
  <c r="AM1730" i="3"/>
  <c r="BC1730" i="3"/>
  <c r="BN1759" i="3"/>
  <c r="BK1759" i="3"/>
  <c r="M1751" i="3"/>
  <c r="N1751" i="3"/>
  <c r="AI1751" i="3"/>
  <c r="BF1751" i="3"/>
  <c r="AY1751" i="3"/>
  <c r="AL1751" i="3"/>
  <c r="BA1751" i="3"/>
  <c r="AN1751" i="3"/>
  <c r="AG1751" i="3"/>
  <c r="AF1751" i="3"/>
  <c r="BJ1759" i="3"/>
  <c r="X1728" i="3"/>
  <c r="AR1728" i="3"/>
  <c r="T1728" i="3"/>
  <c r="BD1728" i="3"/>
  <c r="AN1728" i="3"/>
  <c r="AF1728" i="3"/>
  <c r="Q1728" i="3"/>
  <c r="AG1728" i="3"/>
  <c r="AW1728" i="3"/>
  <c r="N1728" i="3"/>
  <c r="AD1728" i="3"/>
  <c r="AT1728" i="3"/>
  <c r="O1728" i="3"/>
  <c r="AB1728" i="3"/>
  <c r="BH1728" i="3"/>
  <c r="U1728" i="3"/>
  <c r="AK1728" i="3"/>
  <c r="L1723" i="3"/>
  <c r="L1719" i="3"/>
  <c r="L1717" i="3"/>
  <c r="L1711" i="3"/>
  <c r="L1648" i="3"/>
  <c r="K1648" i="3"/>
  <c r="K1638" i="3"/>
  <c r="AR1638" i="3" s="1"/>
  <c r="L1621" i="3"/>
  <c r="AI1621" i="3" s="1"/>
  <c r="L1538" i="3"/>
  <c r="R1727" i="3"/>
  <c r="Y1731" i="3"/>
  <c r="AF1731" i="3"/>
  <c r="AM1731" i="3"/>
  <c r="O1729" i="3"/>
  <c r="AM1739" i="3"/>
  <c r="N1739" i="3"/>
  <c r="AZ1739" i="3"/>
  <c r="AJ1734" i="3"/>
  <c r="AT1734" i="3"/>
  <c r="AG1740" i="3"/>
  <c r="BC1740" i="3"/>
  <c r="R1740" i="3"/>
  <c r="AT1747" i="3"/>
  <c r="BN1760" i="3"/>
  <c r="T1730" i="3"/>
  <c r="L1725" i="3"/>
  <c r="L1724" i="3"/>
  <c r="L1722" i="3"/>
  <c r="L1720" i="3"/>
  <c r="L1718" i="3"/>
  <c r="L1716" i="3"/>
  <c r="L1714" i="3"/>
  <c r="L1712" i="3"/>
  <c r="L1710" i="3"/>
  <c r="L1708" i="3"/>
  <c r="L1706" i="3"/>
  <c r="L1704" i="3"/>
  <c r="L1702" i="3"/>
  <c r="L1700" i="3"/>
  <c r="L1698" i="3"/>
  <c r="L1696" i="3"/>
  <c r="L1694" i="3"/>
  <c r="L1692" i="3"/>
  <c r="L1690" i="3"/>
  <c r="L1688" i="3"/>
  <c r="L1686" i="3"/>
  <c r="L1684" i="3"/>
  <c r="L1680" i="3"/>
  <c r="K1680" i="3"/>
  <c r="K1679" i="3"/>
  <c r="L1670" i="3"/>
  <c r="L1662" i="3"/>
  <c r="AF1662" i="3" s="1"/>
  <c r="L1654" i="3"/>
  <c r="AF1654" i="3" s="1"/>
  <c r="K1644" i="3"/>
  <c r="K1627" i="3"/>
  <c r="K1616" i="3"/>
  <c r="L1613" i="3"/>
  <c r="BC1613" i="3" s="1"/>
  <c r="K1605" i="3"/>
  <c r="K1603" i="3"/>
  <c r="K1595" i="3"/>
  <c r="K1589" i="3"/>
  <c r="K1573" i="3"/>
  <c r="L1572" i="3"/>
  <c r="K1572" i="3"/>
  <c r="L1565" i="3"/>
  <c r="K1565" i="3"/>
  <c r="L1563" i="3"/>
  <c r="K1563" i="3"/>
  <c r="L1542" i="3"/>
  <c r="K1542" i="3"/>
  <c r="L1540" i="3"/>
  <c r="L1539" i="3"/>
  <c r="K1539" i="3"/>
  <c r="BI1731" i="3"/>
  <c r="U1731" i="3"/>
  <c r="AB1731" i="3"/>
  <c r="AE1731" i="3"/>
  <c r="AW1739" i="3"/>
  <c r="AJ1739" i="3"/>
  <c r="AW1734" i="3"/>
  <c r="P1734" i="3"/>
  <c r="Z1734" i="3"/>
  <c r="AP1747" i="3"/>
  <c r="AU1739" i="3"/>
  <c r="BE1740" i="3"/>
  <c r="AI1740" i="3"/>
  <c r="AO1747" i="3"/>
  <c r="AX1749" i="3"/>
  <c r="BB1749" i="3"/>
  <c r="AG1749" i="3"/>
  <c r="O1749" i="3"/>
  <c r="AE1749" i="3"/>
  <c r="AU1749" i="3"/>
  <c r="BF1749" i="3"/>
  <c r="AK1749" i="3"/>
  <c r="P1749" i="3"/>
  <c r="AZ1749" i="3"/>
  <c r="N1749" i="3"/>
  <c r="AS1749" i="3"/>
  <c r="AW1749" i="3"/>
  <c r="AB1749" i="3"/>
  <c r="S1749" i="3"/>
  <c r="AI1749" i="3"/>
  <c r="AY1749" i="3"/>
  <c r="BA1749" i="3"/>
  <c r="AF1749" i="3"/>
  <c r="BE1749" i="3"/>
  <c r="AC1749" i="3"/>
  <c r="AR1749" i="3"/>
  <c r="V1749" i="3"/>
  <c r="W1749" i="3"/>
  <c r="AM1749" i="3"/>
  <c r="BC1749" i="3"/>
  <c r="AV1749" i="3"/>
  <c r="Z1749" i="3"/>
  <c r="BH1730" i="3"/>
  <c r="BK1762" i="3"/>
  <c r="AV1726" i="3"/>
  <c r="AR1748" i="3"/>
  <c r="P1728" i="3"/>
  <c r="S1737" i="3"/>
  <c r="BM1760" i="3"/>
  <c r="P1644" i="3"/>
  <c r="AJ1644" i="3"/>
  <c r="AB1638" i="3"/>
  <c r="M1632" i="3"/>
  <c r="BH1632" i="3"/>
  <c r="X1632" i="3"/>
  <c r="T1646" i="3"/>
  <c r="AZ1646" i="3"/>
  <c r="AB1646" i="3"/>
  <c r="BH1646" i="3"/>
  <c r="AJ1646" i="3"/>
  <c r="AR1646" i="3"/>
  <c r="K1725" i="3"/>
  <c r="K1721" i="3"/>
  <c r="K1720" i="3"/>
  <c r="K1717" i="3"/>
  <c r="K1716" i="3"/>
  <c r="K1713" i="3"/>
  <c r="K1712" i="3"/>
  <c r="K1709" i="3"/>
  <c r="K1708" i="3"/>
  <c r="K1705" i="3"/>
  <c r="K1704" i="3"/>
  <c r="K1702" i="3"/>
  <c r="K1699" i="3"/>
  <c r="K1698" i="3"/>
  <c r="K1697" i="3"/>
  <c r="K1696" i="3"/>
  <c r="K1694" i="3"/>
  <c r="K1691" i="3"/>
  <c r="K1690" i="3"/>
  <c r="K1687" i="3"/>
  <c r="K1686" i="3"/>
  <c r="U1686" i="3" s="1"/>
  <c r="K1683" i="3"/>
  <c r="K1676" i="3"/>
  <c r="L1666" i="3"/>
  <c r="L1665" i="3"/>
  <c r="L1658" i="3"/>
  <c r="AF1658" i="3" s="1"/>
  <c r="L1657" i="3"/>
  <c r="L1650" i="3"/>
  <c r="AF1650" i="3" s="1"/>
  <c r="AM1621" i="3"/>
  <c r="P1570" i="3"/>
  <c r="AF1570" i="3"/>
  <c r="AU1570" i="3"/>
  <c r="BG1570" i="3"/>
  <c r="Y1570" i="3"/>
  <c r="AK1570" i="3"/>
  <c r="BA1570" i="3"/>
  <c r="BC1543" i="3"/>
  <c r="W1543" i="3"/>
  <c r="Y1750" i="3"/>
  <c r="AO1750" i="3"/>
  <c r="BE1750" i="3"/>
  <c r="Z1750" i="3"/>
  <c r="AU1750" i="3"/>
  <c r="BD1750" i="3"/>
  <c r="AF1750" i="3"/>
  <c r="BB1750" i="3"/>
  <c r="W1750" i="3"/>
  <c r="AR1750" i="3"/>
  <c r="N1750" i="3"/>
  <c r="AN1750" i="3"/>
  <c r="M1750" i="3"/>
  <c r="AC1750" i="3"/>
  <c r="AS1750" i="3"/>
  <c r="BI1750" i="3"/>
  <c r="AE1750" i="3"/>
  <c r="AZ1750" i="3"/>
  <c r="P1750" i="3"/>
  <c r="AL1750" i="3"/>
  <c r="BG1750" i="3"/>
  <c r="AB1750" i="3"/>
  <c r="AX1750" i="3"/>
  <c r="S1750" i="3"/>
  <c r="AY1750" i="3"/>
  <c r="Q1750" i="3"/>
  <c r="AW1750" i="3"/>
  <c r="AJ1750" i="3"/>
  <c r="V1750" i="3"/>
  <c r="AD1750" i="3"/>
  <c r="BC1750" i="3"/>
  <c r="AG1750" i="3"/>
  <c r="T1750" i="3"/>
  <c r="AA1750" i="3"/>
  <c r="AH1750" i="3"/>
  <c r="AI1750" i="3"/>
  <c r="AK1750" i="3"/>
  <c r="AP1750" i="3"/>
  <c r="AQ1750" i="3"/>
  <c r="AM1750" i="3"/>
  <c r="O1750" i="3"/>
  <c r="R1750" i="3"/>
  <c r="BF1750" i="3"/>
  <c r="BH1750" i="3"/>
  <c r="U1750" i="3"/>
  <c r="AT1750" i="3"/>
  <c r="X1750" i="3"/>
  <c r="K1724" i="3"/>
  <c r="K1723" i="3"/>
  <c r="K1722" i="3"/>
  <c r="K1719" i="3"/>
  <c r="K1718" i="3"/>
  <c r="K1715" i="3"/>
  <c r="K1714" i="3"/>
  <c r="K1711" i="3"/>
  <c r="K1710" i="3"/>
  <c r="K1707" i="3"/>
  <c r="K1706" i="3"/>
  <c r="K1703" i="3"/>
  <c r="K1701" i="3"/>
  <c r="K1700" i="3"/>
  <c r="K1695" i="3"/>
  <c r="K1693" i="3"/>
  <c r="K1692" i="3"/>
  <c r="K1689" i="3"/>
  <c r="K1688" i="3"/>
  <c r="K1685" i="3"/>
  <c r="K1684" i="3"/>
  <c r="K1675" i="3"/>
  <c r="L1681" i="3"/>
  <c r="L1678" i="3"/>
  <c r="K1678" i="3"/>
  <c r="K1677" i="3"/>
  <c r="L1673" i="3"/>
  <c r="L1671" i="3"/>
  <c r="K1671" i="3"/>
  <c r="K1668" i="3"/>
  <c r="L1664" i="3"/>
  <c r="L1663" i="3"/>
  <c r="K1660" i="3"/>
  <c r="L1656" i="3"/>
  <c r="L1655" i="3"/>
  <c r="K1652" i="3"/>
  <c r="L1647" i="3"/>
  <c r="K1647" i="3"/>
  <c r="L1643" i="3"/>
  <c r="K1643" i="3"/>
  <c r="L1630" i="3"/>
  <c r="AJ1630" i="3" s="1"/>
  <c r="L1627" i="3"/>
  <c r="BC1625" i="3"/>
  <c r="O1570" i="3"/>
  <c r="L1547" i="3"/>
  <c r="BA1750" i="3"/>
  <c r="L1631" i="3"/>
  <c r="K1631" i="3"/>
  <c r="BG1623" i="3"/>
  <c r="BC1609" i="3"/>
  <c r="BE1570" i="3"/>
  <c r="K1564" i="3"/>
  <c r="K1560" i="3"/>
  <c r="AC1542" i="3"/>
  <c r="M1542" i="3"/>
  <c r="Y1672" i="3"/>
  <c r="L1682" i="3"/>
  <c r="K1682" i="3"/>
  <c r="K1681" i="3"/>
  <c r="L1677" i="3"/>
  <c r="L1674" i="3"/>
  <c r="K1674" i="3"/>
  <c r="BA1672" i="3"/>
  <c r="L1668" i="3"/>
  <c r="L1667" i="3"/>
  <c r="K1664" i="3"/>
  <c r="L1660" i="3"/>
  <c r="L1659" i="3"/>
  <c r="K1656" i="3"/>
  <c r="L1652" i="3"/>
  <c r="L1651" i="3"/>
  <c r="L1639" i="3"/>
  <c r="K1639" i="3"/>
  <c r="AA1623" i="3"/>
  <c r="AU1621" i="3"/>
  <c r="L1616" i="3"/>
  <c r="BE1616" i="3" s="1"/>
  <c r="AQ1570" i="3"/>
  <c r="U1570" i="3"/>
  <c r="AO1539" i="3"/>
  <c r="AS1539" i="3"/>
  <c r="AA1609" i="3"/>
  <c r="O1609" i="3"/>
  <c r="AU1609" i="3"/>
  <c r="L1608" i="3"/>
  <c r="K1608" i="3"/>
  <c r="L1607" i="3"/>
  <c r="K1601" i="3"/>
  <c r="K1598" i="3"/>
  <c r="K1597" i="3"/>
  <c r="L1589" i="3"/>
  <c r="T1589" i="3" s="1"/>
  <c r="K1581" i="3"/>
  <c r="L1579" i="3"/>
  <c r="T1579" i="3" s="1"/>
  <c r="K1576" i="3"/>
  <c r="K1571" i="3"/>
  <c r="L1566" i="3"/>
  <c r="K1566" i="3"/>
  <c r="L1564" i="3"/>
  <c r="L1560" i="3"/>
  <c r="K1557" i="3"/>
  <c r="K1547" i="3"/>
  <c r="AH1545" i="3"/>
  <c r="K1544" i="3"/>
  <c r="BL1754" i="3"/>
  <c r="BM1754" i="3"/>
  <c r="M1726" i="3"/>
  <c r="AC1726" i="3"/>
  <c r="AS1726" i="3"/>
  <c r="BI1726" i="3"/>
  <c r="Z1726" i="3"/>
  <c r="AP1726" i="3"/>
  <c r="BF1726" i="3"/>
  <c r="AA1726" i="3"/>
  <c r="AQ1726" i="3"/>
  <c r="BG1726" i="3"/>
  <c r="T1726" i="3"/>
  <c r="AN1726" i="3"/>
  <c r="BH1726" i="3"/>
  <c r="Q1726" i="3"/>
  <c r="AG1726" i="3"/>
  <c r="AW1726" i="3"/>
  <c r="N1726" i="3"/>
  <c r="AD1726" i="3"/>
  <c r="AT1726" i="3"/>
  <c r="O1726" i="3"/>
  <c r="AE1726" i="3"/>
  <c r="AU1726" i="3"/>
  <c r="P1726" i="3"/>
  <c r="AJ1726" i="3"/>
  <c r="BD1726" i="3"/>
  <c r="AK1726" i="3"/>
  <c r="R1726" i="3"/>
  <c r="AX1726" i="3"/>
  <c r="AI1726" i="3"/>
  <c r="AF1726" i="3"/>
  <c r="AB1726" i="3"/>
  <c r="U1726" i="3"/>
  <c r="BE1726" i="3"/>
  <c r="BB1726" i="3"/>
  <c r="AY1726" i="3"/>
  <c r="X1726" i="3"/>
  <c r="Y1726" i="3"/>
  <c r="V1726" i="3"/>
  <c r="S1726" i="3"/>
  <c r="BC1726" i="3"/>
  <c r="AR1726" i="3"/>
  <c r="AJ1746" i="3"/>
  <c r="AR1746" i="3"/>
  <c r="T1746" i="3"/>
  <c r="AZ1746" i="3"/>
  <c r="AB1746" i="3"/>
  <c r="BH1746" i="3"/>
  <c r="AP1746" i="3"/>
  <c r="M1746" i="3"/>
  <c r="AC1746" i="3"/>
  <c r="AS1746" i="3"/>
  <c r="BI1746" i="3"/>
  <c r="AA1746" i="3"/>
  <c r="AQ1746" i="3"/>
  <c r="BG1746" i="3"/>
  <c r="AH1746" i="3"/>
  <c r="Q1746" i="3"/>
  <c r="AG1746" i="3"/>
  <c r="AW1746" i="3"/>
  <c r="O1746" i="3"/>
  <c r="AE1746" i="3"/>
  <c r="AU1746" i="3"/>
  <c r="R1746" i="3"/>
  <c r="AO1746" i="3"/>
  <c r="W1746" i="3"/>
  <c r="BC1746" i="3"/>
  <c r="AN1746" i="3"/>
  <c r="AL1746" i="3"/>
  <c r="U1746" i="3"/>
  <c r="BE1746" i="3"/>
  <c r="AY1746" i="3"/>
  <c r="BD1746" i="3"/>
  <c r="P1746" i="3"/>
  <c r="AT1746" i="3"/>
  <c r="BF1746" i="3"/>
  <c r="Y1746" i="3"/>
  <c r="S1746" i="3"/>
  <c r="AV1746" i="3"/>
  <c r="AD1746" i="3"/>
  <c r="BL1758" i="3"/>
  <c r="BM1758" i="3"/>
  <c r="AE1727" i="3"/>
  <c r="P1727" i="3"/>
  <c r="AV1727" i="3"/>
  <c r="AC1727" i="3"/>
  <c r="BI1727" i="3"/>
  <c r="BB1727" i="3"/>
  <c r="AM1727" i="3"/>
  <c r="AF1727" i="3"/>
  <c r="U1727" i="3"/>
  <c r="AU1727" i="3"/>
  <c r="AN1727" i="3"/>
  <c r="AK1727" i="3"/>
  <c r="AX1727" i="3"/>
  <c r="BH1744" i="3"/>
  <c r="AR1744" i="3"/>
  <c r="P1744" i="3"/>
  <c r="M1744" i="3"/>
  <c r="AC1744" i="3"/>
  <c r="AS1744" i="3"/>
  <c r="BI1744" i="3"/>
  <c r="Z1744" i="3"/>
  <c r="AP1744" i="3"/>
  <c r="BF1744" i="3"/>
  <c r="AA1744" i="3"/>
  <c r="AQ1744" i="3"/>
  <c r="BG1744" i="3"/>
  <c r="BD1744" i="3"/>
  <c r="Q1744" i="3"/>
  <c r="AG1744" i="3"/>
  <c r="AW1744" i="3"/>
  <c r="N1744" i="3"/>
  <c r="AD1744" i="3"/>
  <c r="AT1744" i="3"/>
  <c r="O1744" i="3"/>
  <c r="AE1744" i="3"/>
  <c r="AU1744" i="3"/>
  <c r="Y1744" i="3"/>
  <c r="BE1744" i="3"/>
  <c r="AL1744" i="3"/>
  <c r="W1744" i="3"/>
  <c r="BC1744" i="3"/>
  <c r="AF1744" i="3"/>
  <c r="AB1744" i="3"/>
  <c r="AK1744" i="3"/>
  <c r="V1744" i="3"/>
  <c r="S1744" i="3"/>
  <c r="T1744" i="3"/>
  <c r="AN1744" i="3"/>
  <c r="AO1744" i="3"/>
  <c r="AH1744" i="3"/>
  <c r="AI1744" i="3"/>
  <c r="L1635" i="3"/>
  <c r="K1635" i="3"/>
  <c r="L1626" i="3"/>
  <c r="K1626" i="3"/>
  <c r="K1617" i="3"/>
  <c r="L1615" i="3"/>
  <c r="BC1615" i="3" s="1"/>
  <c r="W1611" i="3"/>
  <c r="AE1609" i="3"/>
  <c r="L1604" i="3"/>
  <c r="L1603" i="3"/>
  <c r="K1602" i="3"/>
  <c r="L1601" i="3"/>
  <c r="L1594" i="3"/>
  <c r="K1593" i="3"/>
  <c r="AZ1593" i="3" s="1"/>
  <c r="L1592" i="3"/>
  <c r="AL1592" i="3" s="1"/>
  <c r="L1588" i="3"/>
  <c r="K1588" i="3"/>
  <c r="K1587" i="3"/>
  <c r="K1586" i="3"/>
  <c r="L1585" i="3"/>
  <c r="K1582" i="3"/>
  <c r="L1581" i="3"/>
  <c r="AV1570" i="3"/>
  <c r="AJ1570" i="3"/>
  <c r="K1568" i="3"/>
  <c r="L1562" i="3"/>
  <c r="K1562" i="3"/>
  <c r="L1561" i="3"/>
  <c r="K1561" i="3"/>
  <c r="K1555" i="3"/>
  <c r="L1553" i="3"/>
  <c r="AF1553" i="3" s="1"/>
  <c r="L1552" i="3"/>
  <c r="AM1545" i="3"/>
  <c r="L1537" i="3"/>
  <c r="K1537" i="3"/>
  <c r="AH1727" i="3"/>
  <c r="M1727" i="3"/>
  <c r="W1727" i="3"/>
  <c r="BB1746" i="3"/>
  <c r="AJ1744" i="3"/>
  <c r="AF1746" i="3"/>
  <c r="BB1744" i="3"/>
  <c r="U1744" i="3"/>
  <c r="BA1746" i="3"/>
  <c r="W1726" i="3"/>
  <c r="AO1726" i="3"/>
  <c r="L1620" i="3"/>
  <c r="K1620" i="3"/>
  <c r="K1612" i="3"/>
  <c r="S1611" i="3"/>
  <c r="L1610" i="3"/>
  <c r="Q1610" i="3" s="1"/>
  <c r="W1609" i="3"/>
  <c r="K1600" i="3"/>
  <c r="K1599" i="3"/>
  <c r="AJ1599" i="3" s="1"/>
  <c r="L1586" i="3"/>
  <c r="K1584" i="3"/>
  <c r="K1583" i="3"/>
  <c r="K1578" i="3"/>
  <c r="K1577" i="3"/>
  <c r="L1575" i="3"/>
  <c r="Q1570" i="3"/>
  <c r="T1570" i="3"/>
  <c r="AE1570" i="3"/>
  <c r="AO1570" i="3"/>
  <c r="AZ1570" i="3"/>
  <c r="L1559" i="3"/>
  <c r="AS1559" i="3" s="1"/>
  <c r="L1558" i="3"/>
  <c r="K1558" i="3"/>
  <c r="L1557" i="3"/>
  <c r="L1556" i="3"/>
  <c r="L1551" i="3"/>
  <c r="AV1551" i="3" s="1"/>
  <c r="L1550" i="3"/>
  <c r="L1549" i="3"/>
  <c r="L1548" i="3"/>
  <c r="R1545" i="3"/>
  <c r="L1541" i="3"/>
  <c r="K1541" i="3"/>
  <c r="BD1727" i="3"/>
  <c r="O1727" i="3"/>
  <c r="AZ1744" i="3"/>
  <c r="AX1744" i="3"/>
  <c r="X1744" i="3"/>
  <c r="AK1746" i="3"/>
  <c r="AZ1726" i="3"/>
  <c r="AL1726" i="3"/>
  <c r="BM1756" i="3"/>
  <c r="BL1756" i="3"/>
  <c r="BJ1760" i="3"/>
  <c r="AZ1751" i="3"/>
  <c r="AD1751" i="3"/>
  <c r="BD1751" i="3"/>
  <c r="AH1751" i="3"/>
  <c r="AA1751" i="3"/>
  <c r="AQ1751" i="3"/>
  <c r="BG1751" i="3"/>
  <c r="AT1751" i="3"/>
  <c r="Y1751" i="3"/>
  <c r="AX1751" i="3"/>
  <c r="AC1751" i="3"/>
  <c r="O1751" i="3"/>
  <c r="AE1751" i="3"/>
  <c r="AU1751" i="3"/>
  <c r="BB1751" i="3"/>
  <c r="AO1751" i="3"/>
  <c r="AS1751" i="3"/>
  <c r="AM1751" i="3"/>
  <c r="AR1751" i="3"/>
  <c r="V1751" i="3"/>
  <c r="AP1751" i="3"/>
  <c r="U1751" i="3"/>
  <c r="L1629" i="3"/>
  <c r="K1629" i="3"/>
  <c r="L1624" i="3"/>
  <c r="K1624" i="3"/>
  <c r="L1622" i="3"/>
  <c r="K1622" i="3"/>
  <c r="L1618" i="3"/>
  <c r="K1618" i="3"/>
  <c r="L1598" i="3"/>
  <c r="L1597" i="3"/>
  <c r="L1596" i="3"/>
  <c r="BB1596" i="3" s="1"/>
  <c r="L1595" i="3"/>
  <c r="AZ1595" i="3" s="1"/>
  <c r="K1594" i="3"/>
  <c r="K1591" i="3"/>
  <c r="L1590" i="3"/>
  <c r="K1590" i="3"/>
  <c r="K1585" i="3"/>
  <c r="L1583" i="3"/>
  <c r="L1582" i="3"/>
  <c r="K1580" i="3"/>
  <c r="L1576" i="3"/>
  <c r="K1575" i="3"/>
  <c r="L1574" i="3"/>
  <c r="L1567" i="3"/>
  <c r="K1567" i="3"/>
  <c r="AT1729" i="3"/>
  <c r="AR1729" i="3"/>
  <c r="AK1751" i="3"/>
  <c r="Q1751" i="3"/>
  <c r="AW1751" i="3"/>
  <c r="W1751" i="3"/>
  <c r="BI1751" i="3"/>
  <c r="T1751" i="3"/>
  <c r="BG1729" i="3"/>
  <c r="S1727" i="3"/>
  <c r="P1751" i="3"/>
  <c r="AV1751" i="3"/>
  <c r="AB1751" i="3"/>
  <c r="BH1751" i="3"/>
  <c r="BC1751" i="3"/>
  <c r="S1751" i="3"/>
  <c r="R1751" i="3"/>
  <c r="AJ1751" i="3"/>
  <c r="N1747" i="3"/>
  <c r="AF1747" i="3"/>
  <c r="X1747" i="3"/>
  <c r="AD1747" i="3"/>
  <c r="AA1747" i="3"/>
  <c r="AQ1747" i="3"/>
  <c r="BD1747" i="3"/>
  <c r="P1747" i="3"/>
  <c r="BB1747" i="3"/>
  <c r="V1747" i="3"/>
  <c r="O1747" i="3"/>
  <c r="AE1747" i="3"/>
  <c r="AU1747" i="3"/>
  <c r="M1747" i="3"/>
  <c r="AC1747" i="3"/>
  <c r="AS1747" i="3"/>
  <c r="BI1747" i="3"/>
  <c r="N1731" i="3"/>
  <c r="Z1731" i="3"/>
  <c r="BF1731" i="3"/>
  <c r="AL1731" i="3"/>
  <c r="AP1731" i="3"/>
  <c r="V1731" i="3"/>
  <c r="BB1731" i="3"/>
  <c r="AO1749" i="3"/>
  <c r="AD1749" i="3"/>
  <c r="BI1749" i="3"/>
  <c r="AN1749" i="3"/>
  <c r="R1749" i="3"/>
  <c r="AT1749" i="3"/>
  <c r="Y1749" i="3"/>
  <c r="BD1749" i="3"/>
  <c r="AH1749" i="3"/>
  <c r="M1749" i="3"/>
  <c r="BN1756" i="3"/>
  <c r="BJ1756" i="3"/>
  <c r="BK1760" i="3"/>
  <c r="BA1740" i="3"/>
  <c r="Z1740" i="3"/>
  <c r="AP1740" i="3"/>
  <c r="BF1740" i="3"/>
  <c r="AA1740" i="3"/>
  <c r="AQ1740" i="3"/>
  <c r="BG1740" i="3"/>
  <c r="AB1740" i="3"/>
  <c r="AR1740" i="3"/>
  <c r="BH1740" i="3"/>
  <c r="M1740" i="3"/>
  <c r="Q1740" i="3"/>
  <c r="S1739" i="3"/>
  <c r="AI1739" i="3"/>
  <c r="L1535" i="3"/>
  <c r="K1535" i="3"/>
  <c r="AW1731" i="3"/>
  <c r="AG1731" i="3"/>
  <c r="Q1731" i="3"/>
  <c r="AZ1731" i="3"/>
  <c r="AJ1731" i="3"/>
  <c r="T1731" i="3"/>
  <c r="AY1731" i="3"/>
  <c r="AI1731" i="3"/>
  <c r="S1731" i="3"/>
  <c r="AD1731" i="3"/>
  <c r="R1731" i="3"/>
  <c r="BL1735" i="3"/>
  <c r="V1729" i="3"/>
  <c r="Y1729" i="3"/>
  <c r="BI1734" i="3"/>
  <c r="BE1734" i="3"/>
  <c r="BD1734" i="3"/>
  <c r="AN1734" i="3"/>
  <c r="X1734" i="3"/>
  <c r="BC1734" i="3"/>
  <c r="AM1734" i="3"/>
  <c r="W1734" i="3"/>
  <c r="BB1734" i="3"/>
  <c r="AL1734" i="3"/>
  <c r="V1734" i="3"/>
  <c r="Z1747" i="3"/>
  <c r="BF1747" i="3"/>
  <c r="AB1747" i="3"/>
  <c r="BH1747" i="3"/>
  <c r="AW1747" i="3"/>
  <c r="Y1747" i="3"/>
  <c r="BC1747" i="3"/>
  <c r="W1747" i="3"/>
  <c r="AL1747" i="3"/>
  <c r="T1749" i="3"/>
  <c r="AJ1749" i="3"/>
  <c r="Q1749" i="3"/>
  <c r="BJ1764" i="3"/>
  <c r="BM1764" i="3"/>
  <c r="BL1764" i="3"/>
  <c r="Q1732" i="3"/>
  <c r="T1732" i="3"/>
  <c r="AK1732" i="3"/>
  <c r="BA1732" i="3"/>
  <c r="Y1732" i="3"/>
  <c r="AO1732" i="3"/>
  <c r="BE1732" i="3"/>
  <c r="AC1732" i="3"/>
  <c r="AS1732" i="3"/>
  <c r="BI1732" i="3"/>
  <c r="N1732" i="3"/>
  <c r="AG1732" i="3"/>
  <c r="AW1732" i="3"/>
  <c r="AY1739" i="3"/>
  <c r="N1746" i="3"/>
  <c r="AY1737" i="3"/>
  <c r="R1743" i="3"/>
  <c r="AP1743" i="3"/>
  <c r="Z1743" i="3"/>
  <c r="AT1743" i="3"/>
  <c r="AD1743" i="3"/>
  <c r="AX1743" i="3"/>
  <c r="N1743" i="3"/>
  <c r="BF1743" i="3"/>
  <c r="AH1743" i="3"/>
  <c r="BK1756" i="3"/>
  <c r="T1748" i="3"/>
  <c r="BJ1748" i="3" s="1"/>
  <c r="BK1764" i="3"/>
  <c r="BN1764" i="3"/>
  <c r="BN1733" i="3"/>
  <c r="BK1733" i="3"/>
  <c r="BM1738" i="3"/>
  <c r="AW1727" i="3"/>
  <c r="AG1727" i="3"/>
  <c r="Q1727" i="3"/>
  <c r="AZ1727" i="3"/>
  <c r="AJ1727" i="3"/>
  <c r="T1727" i="3"/>
  <c r="AY1727" i="3"/>
  <c r="AI1727" i="3"/>
  <c r="O1736" i="3"/>
  <c r="S1736" i="3"/>
  <c r="W1736" i="3"/>
  <c r="AA1736" i="3"/>
  <c r="AE1736" i="3"/>
  <c r="AI1736" i="3"/>
  <c r="AM1736" i="3"/>
  <c r="AQ1736" i="3"/>
  <c r="AU1736" i="3"/>
  <c r="AY1736" i="3"/>
  <c r="Q1736" i="3"/>
  <c r="V1736" i="3"/>
  <c r="AB1736" i="3"/>
  <c r="AG1736" i="3"/>
  <c r="AL1736" i="3"/>
  <c r="AR1736" i="3"/>
  <c r="AW1736" i="3"/>
  <c r="BB1736" i="3"/>
  <c r="BF1736" i="3"/>
  <c r="M1736" i="3"/>
  <c r="R1736" i="3"/>
  <c r="X1736" i="3"/>
  <c r="AC1736" i="3"/>
  <c r="AH1736" i="3"/>
  <c r="AN1736" i="3"/>
  <c r="AS1736" i="3"/>
  <c r="AX1736" i="3"/>
  <c r="BC1736" i="3"/>
  <c r="BG1736" i="3"/>
  <c r="N1736" i="3"/>
  <c r="T1736" i="3"/>
  <c r="Y1736" i="3"/>
  <c r="AD1736" i="3"/>
  <c r="AJ1736" i="3"/>
  <c r="AO1736" i="3"/>
  <c r="AT1736" i="3"/>
  <c r="AZ1736" i="3"/>
  <c r="BD1736" i="3"/>
  <c r="BH1736" i="3"/>
  <c r="P1736" i="3"/>
  <c r="AK1736" i="3"/>
  <c r="BE1736" i="3"/>
  <c r="U1736" i="3"/>
  <c r="AP1736" i="3"/>
  <c r="BI1736" i="3"/>
  <c r="Z1736" i="3"/>
  <c r="AV1736" i="3"/>
  <c r="AF1736" i="3"/>
  <c r="BA1736" i="3"/>
  <c r="Z1729" i="3"/>
  <c r="AX1729" i="3"/>
  <c r="AD1729" i="3"/>
  <c r="BA1729" i="3"/>
  <c r="AK1729" i="3"/>
  <c r="U1729" i="3"/>
  <c r="BD1729" i="3"/>
  <c r="AN1729" i="3"/>
  <c r="X1729" i="3"/>
  <c r="BC1729" i="3"/>
  <c r="AM1729" i="3"/>
  <c r="W1729" i="3"/>
  <c r="BL1738" i="3"/>
  <c r="BJ1738" i="3"/>
  <c r="BN1742" i="3"/>
  <c r="BK1742" i="3"/>
  <c r="BK1752" i="3"/>
  <c r="BN1753" i="3"/>
  <c r="BK173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R1745" i="3"/>
  <c r="AH1745" i="3"/>
  <c r="AX1745" i="3"/>
  <c r="V1745" i="3"/>
  <c r="AL1745" i="3"/>
  <c r="BB1745" i="3"/>
  <c r="N1745" i="3"/>
  <c r="AT1745" i="3"/>
  <c r="Z1745" i="3"/>
  <c r="AP1745" i="3"/>
  <c r="BF1745" i="3"/>
  <c r="AD1745" i="3"/>
  <c r="BB1729" i="3"/>
  <c r="AH1729" i="3"/>
  <c r="N1729" i="3"/>
  <c r="AW1729" i="3"/>
  <c r="AG1729" i="3"/>
  <c r="Q1729" i="3"/>
  <c r="AZ1729" i="3"/>
  <c r="AJ1729" i="3"/>
  <c r="T1729" i="3"/>
  <c r="AY1729" i="3"/>
  <c r="AI1729" i="3"/>
  <c r="S1729" i="3"/>
  <c r="BN1737" i="3"/>
  <c r="BN1738" i="3"/>
  <c r="BK1738" i="3"/>
  <c r="BJ1742" i="3"/>
  <c r="BK1743" i="3"/>
  <c r="BK1749" i="3"/>
  <c r="BL1742" i="3"/>
  <c r="Z1727" i="3"/>
  <c r="AP1727" i="3"/>
  <c r="BF1727" i="3"/>
  <c r="N1727" i="3"/>
  <c r="AD1727" i="3"/>
  <c r="AT1727" i="3"/>
  <c r="BE1727" i="3"/>
  <c r="AO1727" i="3"/>
  <c r="Y1727" i="3"/>
  <c r="BH1727" i="3"/>
  <c r="AR1727" i="3"/>
  <c r="AB1727" i="3"/>
  <c r="BG1727" i="3"/>
  <c r="AQ1727" i="3"/>
  <c r="AA1727" i="3"/>
  <c r="BK1732" i="3"/>
  <c r="BJ1733" i="3"/>
  <c r="BF1729" i="3"/>
  <c r="AL1729" i="3"/>
  <c r="R1729" i="3"/>
  <c r="BI1729" i="3"/>
  <c r="AS1729" i="3"/>
  <c r="AC1729" i="3"/>
  <c r="M1729" i="3"/>
  <c r="AV1729" i="3"/>
  <c r="AF1729" i="3"/>
  <c r="P1729" i="3"/>
  <c r="AU1729" i="3"/>
  <c r="AE1729" i="3"/>
  <c r="BK1739" i="3"/>
  <c r="BN1748" i="3"/>
  <c r="BL1750" i="3"/>
  <c r="K1636" i="3"/>
  <c r="M1636" i="3" s="1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AF1725" i="3"/>
  <c r="AV1725" i="3"/>
  <c r="AS1725" i="3"/>
  <c r="AQ1725" i="3"/>
  <c r="Z1725" i="3"/>
  <c r="AF1723" i="3"/>
  <c r="AJ1723" i="3"/>
  <c r="Y1723" i="3"/>
  <c r="AG1723" i="3"/>
  <c r="AA1723" i="3"/>
  <c r="AE1723" i="3"/>
  <c r="M1723" i="3"/>
  <c r="Q1723" i="3"/>
  <c r="AY1723" i="3"/>
  <c r="N1723" i="3"/>
  <c r="AP1723" i="3"/>
  <c r="AT1723" i="3"/>
  <c r="AB1721" i="3"/>
  <c r="AF1721" i="3"/>
  <c r="AR1721" i="3"/>
  <c r="BH1721" i="3"/>
  <c r="M1721" i="3"/>
  <c r="Y1721" i="3"/>
  <c r="AC1721" i="3"/>
  <c r="AO1721" i="3"/>
  <c r="AS1721" i="3"/>
  <c r="BE1721" i="3"/>
  <c r="BI1721" i="3"/>
  <c r="BG1721" i="3"/>
  <c r="O1721" i="3"/>
  <c r="AE1721" i="3"/>
  <c r="AI1721" i="3"/>
  <c r="AU1721" i="3"/>
  <c r="BC1721" i="3"/>
  <c r="V1721" i="3"/>
  <c r="Z1721" i="3"/>
  <c r="AL1721" i="3"/>
  <c r="AP1721" i="3"/>
  <c r="BB1721" i="3"/>
  <c r="BF1721" i="3"/>
  <c r="T1719" i="3"/>
  <c r="AB1719" i="3"/>
  <c r="AJ1719" i="3"/>
  <c r="AR1719" i="3"/>
  <c r="AZ1719" i="3"/>
  <c r="BH1719" i="3"/>
  <c r="Y1719" i="3"/>
  <c r="AO1719" i="3"/>
  <c r="BE1719" i="3"/>
  <c r="W1719" i="3"/>
  <c r="AM1719" i="3"/>
  <c r="BC1719" i="3"/>
  <c r="U1719" i="3"/>
  <c r="AK1719" i="3"/>
  <c r="BA1719" i="3"/>
  <c r="S1719" i="3"/>
  <c r="AI1719" i="3"/>
  <c r="AY1719" i="3"/>
  <c r="N1719" i="3"/>
  <c r="V1719" i="3"/>
  <c r="AD1719" i="3"/>
  <c r="AL1719" i="3"/>
  <c r="AT1719" i="3"/>
  <c r="BB1719" i="3"/>
  <c r="P1677" i="3"/>
  <c r="AF1677" i="3"/>
  <c r="AN1677" i="3"/>
  <c r="M1677" i="3"/>
  <c r="U1677" i="3"/>
  <c r="AC1677" i="3"/>
  <c r="BA1677" i="3"/>
  <c r="BI1677" i="3"/>
  <c r="Z1677" i="3"/>
  <c r="AP1677" i="3"/>
  <c r="BF1677" i="3"/>
  <c r="AE1677" i="3"/>
  <c r="AI1677" i="3"/>
  <c r="W1677" i="3"/>
  <c r="BC1677" i="3"/>
  <c r="X1681" i="3"/>
  <c r="AB1681" i="3"/>
  <c r="AJ1681" i="3"/>
  <c r="AR1681" i="3"/>
  <c r="AZ1681" i="3"/>
  <c r="BD1681" i="3"/>
  <c r="Q1681" i="3"/>
  <c r="U1681" i="3"/>
  <c r="Y1681" i="3"/>
  <c r="AK1681" i="3"/>
  <c r="AO1681" i="3"/>
  <c r="AW1681" i="3"/>
  <c r="BE1681" i="3"/>
  <c r="N1681" i="3"/>
  <c r="R1681" i="3"/>
  <c r="AD1681" i="3"/>
  <c r="AH1681" i="3"/>
  <c r="AL1681" i="3"/>
  <c r="AX1681" i="3"/>
  <c r="BB1681" i="3"/>
  <c r="O1681" i="3"/>
  <c r="AU1681" i="3"/>
  <c r="AI1681" i="3"/>
  <c r="AY1681" i="3"/>
  <c r="BG1681" i="3"/>
  <c r="W1681" i="3"/>
  <c r="AM1681" i="3"/>
  <c r="N1724" i="3"/>
  <c r="R1724" i="3"/>
  <c r="V1724" i="3"/>
  <c r="AD1724" i="3"/>
  <c r="AH1724" i="3"/>
  <c r="AL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F1632" i="3"/>
  <c r="BB1632" i="3"/>
  <c r="AX1632" i="3"/>
  <c r="AT1632" i="3"/>
  <c r="AP1632" i="3"/>
  <c r="AL1632" i="3"/>
  <c r="AH1632" i="3"/>
  <c r="AD1632" i="3"/>
  <c r="Z1632" i="3"/>
  <c r="V1632" i="3"/>
  <c r="R1632" i="3"/>
  <c r="N1632" i="3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Z1586" i="3"/>
  <c r="AH1586" i="3"/>
  <c r="AP1586" i="3"/>
  <c r="AX1586" i="3"/>
  <c r="BF1586" i="3"/>
  <c r="S1586" i="3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Z1572" i="3"/>
  <c r="AE1572" i="3"/>
  <c r="Q1572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X1571" i="3" s="1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T1564" i="3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 s="1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N1542" i="3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AW1542" i="3"/>
  <c r="AG1542" i="3"/>
  <c r="AU1541" i="3"/>
  <c r="AE1541" i="3"/>
  <c r="O1541" i="3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AL1544" i="3" l="1"/>
  <c r="AK1544" i="3"/>
  <c r="BH1544" i="3"/>
  <c r="BH1630" i="3"/>
  <c r="AS1680" i="3"/>
  <c r="BK1748" i="3"/>
  <c r="BC1565" i="3"/>
  <c r="BJ1565" i="3" s="1"/>
  <c r="P1648" i="3"/>
  <c r="BJ1753" i="3"/>
  <c r="BD1605" i="3"/>
  <c r="BJ1741" i="3"/>
  <c r="BK1741" i="3"/>
  <c r="AF1632" i="3"/>
  <c r="BL1733" i="3"/>
  <c r="BM1735" i="3"/>
  <c r="BM1742" i="3"/>
  <c r="BJ1735" i="3"/>
  <c r="BN1735" i="3"/>
  <c r="BJ1739" i="3"/>
  <c r="BN1730" i="3"/>
  <c r="BN1731" i="3"/>
  <c r="X1677" i="3"/>
  <c r="BD1677" i="3"/>
  <c r="AK1677" i="3"/>
  <c r="R1677" i="3"/>
  <c r="AX1677" i="3"/>
  <c r="BG1677" i="3"/>
  <c r="X1723" i="3"/>
  <c r="AN1723" i="3"/>
  <c r="BD1723" i="3"/>
  <c r="AO1723" i="3"/>
  <c r="S1723" i="3"/>
  <c r="AI1723" i="3"/>
  <c r="BC1723" i="3"/>
  <c r="U1723" i="3"/>
  <c r="BA1723" i="3"/>
  <c r="R1723" i="3"/>
  <c r="AH1723" i="3"/>
  <c r="AX1723" i="3"/>
  <c r="AB1723" i="3"/>
  <c r="AR1723" i="3"/>
  <c r="BH1723" i="3"/>
  <c r="AW1723" i="3"/>
  <c r="W1723" i="3"/>
  <c r="AM1723" i="3"/>
  <c r="BG1723" i="3"/>
  <c r="AC1723" i="3"/>
  <c r="BI1723" i="3"/>
  <c r="V1723" i="3"/>
  <c r="AL1723" i="3"/>
  <c r="BB1723" i="3"/>
  <c r="BK1750" i="3"/>
  <c r="AQ1623" i="3"/>
  <c r="AM1623" i="3"/>
  <c r="O1623" i="3"/>
  <c r="AY1623" i="3"/>
  <c r="BJ1623" i="3" s="1"/>
  <c r="W1623" i="3"/>
  <c r="AE1623" i="3"/>
  <c r="AI1623" i="3"/>
  <c r="AU1623" i="3"/>
  <c r="BC1623" i="3"/>
  <c r="BB1592" i="3"/>
  <c r="BK1728" i="3"/>
  <c r="AN1644" i="3"/>
  <c r="BH1644" i="3"/>
  <c r="T1644" i="3"/>
  <c r="AG1614" i="3"/>
  <c r="AO1614" i="3"/>
  <c r="U1614" i="3"/>
  <c r="M1614" i="3"/>
  <c r="BA1614" i="3"/>
  <c r="BE1614" i="3"/>
  <c r="AW1614" i="3"/>
  <c r="AK1614" i="3"/>
  <c r="BM1733" i="3"/>
  <c r="BL1732" i="3"/>
  <c r="BN1740" i="3"/>
  <c r="P1681" i="3"/>
  <c r="AF1681" i="3"/>
  <c r="AV1681" i="3"/>
  <c r="M1681" i="3"/>
  <c r="AC1681" i="3"/>
  <c r="AS1681" i="3"/>
  <c r="BI1681" i="3"/>
  <c r="Z1681" i="3"/>
  <c r="AP1681" i="3"/>
  <c r="BF1681" i="3"/>
  <c r="S1681" i="3"/>
  <c r="AQ1681" i="3"/>
  <c r="BC1681" i="3"/>
  <c r="M1725" i="3"/>
  <c r="AI1725" i="3"/>
  <c r="AP1725" i="3"/>
  <c r="P1725" i="3"/>
  <c r="AC1725" i="3"/>
  <c r="BC1725" i="3"/>
  <c r="BF1725" i="3"/>
  <c r="BM1730" i="3"/>
  <c r="W1621" i="3"/>
  <c r="AA1621" i="3"/>
  <c r="AY1621" i="3"/>
  <c r="S1621" i="3"/>
  <c r="AE1621" i="3"/>
  <c r="O1621" i="3"/>
  <c r="U1672" i="3"/>
  <c r="AS1672" i="3"/>
  <c r="T1721" i="3"/>
  <c r="AJ1721" i="3"/>
  <c r="AZ1721" i="3"/>
  <c r="Q1721" i="3"/>
  <c r="AG1721" i="3"/>
  <c r="AW1721" i="3"/>
  <c r="AA1721" i="3"/>
  <c r="S1721" i="3"/>
  <c r="AM1721" i="3"/>
  <c r="N1721" i="3"/>
  <c r="AD1721" i="3"/>
  <c r="AT1721" i="3"/>
  <c r="X1721" i="3"/>
  <c r="AN1721" i="3"/>
  <c r="BD1721" i="3"/>
  <c r="U1721" i="3"/>
  <c r="AK1721" i="3"/>
  <c r="BA1721" i="3"/>
  <c r="AY1721" i="3"/>
  <c r="W1721" i="3"/>
  <c r="AQ1721" i="3"/>
  <c r="R1721" i="3"/>
  <c r="AH1721" i="3"/>
  <c r="AX1721" i="3"/>
  <c r="BN1739" i="3"/>
  <c r="BC1536" i="3"/>
  <c r="AA1536" i="3"/>
  <c r="AY1611" i="3"/>
  <c r="AA1611" i="3"/>
  <c r="AA1681" i="3"/>
  <c r="AE1681" i="3"/>
  <c r="AT1681" i="3"/>
  <c r="V1681" i="3"/>
  <c r="BA1681" i="3"/>
  <c r="AG1681" i="3"/>
  <c r="BH1681" i="3"/>
  <c r="AN1681" i="3"/>
  <c r="T1681" i="3"/>
  <c r="AA1677" i="3"/>
  <c r="AH1677" i="3"/>
  <c r="AS1677" i="3"/>
  <c r="AV1677" i="3"/>
  <c r="AV1721" i="3"/>
  <c r="P1721" i="3"/>
  <c r="AD1723" i="3"/>
  <c r="AS1723" i="3"/>
  <c r="AU1723" i="3"/>
  <c r="O1723" i="3"/>
  <c r="AZ1723" i="3"/>
  <c r="T1723" i="3"/>
  <c r="S1725" i="3"/>
  <c r="X1605" i="3"/>
  <c r="Y1614" i="3"/>
  <c r="Q1614" i="3"/>
  <c r="M1672" i="3"/>
  <c r="BD1644" i="3"/>
  <c r="Z1724" i="3"/>
  <c r="AP1724" i="3"/>
  <c r="BF1723" i="3"/>
  <c r="Z1723" i="3"/>
  <c r="AK1723" i="3"/>
  <c r="AQ1723" i="3"/>
  <c r="BE1723" i="3"/>
  <c r="AV1723" i="3"/>
  <c r="P1723" i="3"/>
  <c r="BC1621" i="3"/>
  <c r="BA1542" i="3"/>
  <c r="AO1542" i="3"/>
  <c r="AK1542" i="3"/>
  <c r="U1542" i="3"/>
  <c r="BE1542" i="3"/>
  <c r="BI1542" i="3"/>
  <c r="AS1542" i="3"/>
  <c r="P1605" i="3"/>
  <c r="AN1605" i="3"/>
  <c r="M1644" i="3"/>
  <c r="AY1607" i="3"/>
  <c r="AR1632" i="3"/>
  <c r="AB1632" i="3"/>
  <c r="Q1542" i="3"/>
  <c r="BK1740" i="3"/>
  <c r="BJ1743" i="3"/>
  <c r="BN1743" i="3"/>
  <c r="BN1732" i="3"/>
  <c r="BK1734" i="3"/>
  <c r="BL1739" i="3"/>
  <c r="BJ1740" i="3"/>
  <c r="BN1747" i="3"/>
  <c r="BL1751" i="3"/>
  <c r="Y1574" i="3"/>
  <c r="BE1610" i="3"/>
  <c r="P1632" i="3"/>
  <c r="BD1632" i="3"/>
  <c r="AJ1638" i="3"/>
  <c r="AV1644" i="3"/>
  <c r="AR1644" i="3"/>
  <c r="X1644" i="3"/>
  <c r="BI1539" i="3"/>
  <c r="BA1616" i="3"/>
  <c r="T1601" i="3"/>
  <c r="P1638" i="3"/>
  <c r="AQ1673" i="3"/>
  <c r="AV1632" i="3"/>
  <c r="AN1632" i="3"/>
  <c r="AZ1644" i="3"/>
  <c r="AF1644" i="3"/>
  <c r="AB1644" i="3"/>
  <c r="BL1748" i="3"/>
  <c r="BL1744" i="3"/>
  <c r="M1539" i="3"/>
  <c r="BN1539" i="3" s="1"/>
  <c r="U1539" i="3"/>
  <c r="U1688" i="3"/>
  <c r="AZ1638" i="3"/>
  <c r="AM1563" i="3"/>
  <c r="AC1680" i="3"/>
  <c r="BJ1730" i="3"/>
  <c r="K1483" i="3"/>
  <c r="K1473" i="3"/>
  <c r="K1458" i="3"/>
  <c r="BA1539" i="3"/>
  <c r="AK1539" i="3"/>
  <c r="T1638" i="3"/>
  <c r="Y1539" i="3"/>
  <c r="BH1638" i="3"/>
  <c r="BL1737" i="3"/>
  <c r="BM1753" i="3"/>
  <c r="O1611" i="3"/>
  <c r="BN1752" i="3"/>
  <c r="AQ1625" i="3"/>
  <c r="BN1744" i="3"/>
  <c r="BN1726" i="3"/>
  <c r="S1623" i="3"/>
  <c r="BL1731" i="3"/>
  <c r="U1690" i="3"/>
  <c r="BK1751" i="3"/>
  <c r="BN1734" i="3"/>
  <c r="K1405" i="3"/>
  <c r="BK1731" i="3"/>
  <c r="BK1747" i="3"/>
  <c r="Y1616" i="3"/>
  <c r="M1610" i="3"/>
  <c r="BK1610" i="3" s="1"/>
  <c r="AM1588" i="3"/>
  <c r="BL1752" i="3"/>
  <c r="BM1752" i="3"/>
  <c r="BK1753" i="3"/>
  <c r="BM1741" i="3"/>
  <c r="BL1741" i="3"/>
  <c r="BG1536" i="3"/>
  <c r="BN1741" i="3"/>
  <c r="BL1753" i="3"/>
  <c r="R1571" i="3"/>
  <c r="BE1573" i="3"/>
  <c r="Z1627" i="3"/>
  <c r="AZ1627" i="3"/>
  <c r="AU1627" i="3"/>
  <c r="AP1627" i="3"/>
  <c r="X1719" i="3"/>
  <c r="AN1719" i="3"/>
  <c r="BD1719" i="3"/>
  <c r="AG1719" i="3"/>
  <c r="O1719" i="3"/>
  <c r="AU1719" i="3"/>
  <c r="AC1719" i="3"/>
  <c r="BI1719" i="3"/>
  <c r="AQ1719" i="3"/>
  <c r="R1719" i="3"/>
  <c r="AH1719" i="3"/>
  <c r="AX1719" i="3"/>
  <c r="P1719" i="3"/>
  <c r="AF1719" i="3"/>
  <c r="AV1719" i="3"/>
  <c r="Q1719" i="3"/>
  <c r="AW1719" i="3"/>
  <c r="AE1719" i="3"/>
  <c r="M1719" i="3"/>
  <c r="AS1719" i="3"/>
  <c r="AA1719" i="3"/>
  <c r="BG1719" i="3"/>
  <c r="Z1719" i="3"/>
  <c r="AP1719" i="3"/>
  <c r="BF1719" i="3"/>
  <c r="AR1648" i="3"/>
  <c r="BK1730" i="3"/>
  <c r="BL1728" i="3"/>
  <c r="BE1571" i="3"/>
  <c r="AR1571" i="3"/>
  <c r="W1573" i="3"/>
  <c r="BM1748" i="3"/>
  <c r="T1725" i="3"/>
  <c r="AJ1725" i="3"/>
  <c r="AZ1725" i="3"/>
  <c r="Q1725" i="3"/>
  <c r="AG1725" i="3"/>
  <c r="BA1725" i="3"/>
  <c r="W1725" i="3"/>
  <c r="AM1725" i="3"/>
  <c r="BG1725" i="3"/>
  <c r="N1725" i="3"/>
  <c r="AD1725" i="3"/>
  <c r="AT1725" i="3"/>
  <c r="X1725" i="3"/>
  <c r="AN1725" i="3"/>
  <c r="BD1725" i="3"/>
  <c r="U1725" i="3"/>
  <c r="AK1725" i="3"/>
  <c r="BE1725" i="3"/>
  <c r="AA1725" i="3"/>
  <c r="AU1725" i="3"/>
  <c r="AW1725" i="3"/>
  <c r="R1725" i="3"/>
  <c r="AH1725" i="3"/>
  <c r="AX1725" i="3"/>
  <c r="AB1725" i="3"/>
  <c r="AR1725" i="3"/>
  <c r="BH1725" i="3"/>
  <c r="Y1725" i="3"/>
  <c r="AO1725" i="3"/>
  <c r="O1725" i="3"/>
  <c r="AE1725" i="3"/>
  <c r="AY1725" i="3"/>
  <c r="BI1725" i="3"/>
  <c r="V1725" i="3"/>
  <c r="AL1725" i="3"/>
  <c r="BB1725" i="3"/>
  <c r="AY1571" i="3"/>
  <c r="AN1571" i="3"/>
  <c r="AL1606" i="3"/>
  <c r="BM1726" i="3"/>
  <c r="BN1749" i="3"/>
  <c r="BL1749" i="3"/>
  <c r="AA1540" i="3"/>
  <c r="AM1540" i="3"/>
  <c r="AI1540" i="3"/>
  <c r="BL1540" i="3" s="1"/>
  <c r="BE1572" i="3"/>
  <c r="O1572" i="3"/>
  <c r="T1572" i="3"/>
  <c r="M1680" i="3"/>
  <c r="BN1680" i="3" s="1"/>
  <c r="BA1680" i="3"/>
  <c r="Y1680" i="3"/>
  <c r="BI1680" i="3"/>
  <c r="U1680" i="3"/>
  <c r="M1648" i="3"/>
  <c r="BK1648" i="3" s="1"/>
  <c r="AN1648" i="3"/>
  <c r="AB1648" i="3"/>
  <c r="AF1648" i="3"/>
  <c r="BH1648" i="3"/>
  <c r="AV1648" i="3"/>
  <c r="BD1648" i="3"/>
  <c r="X1648" i="3"/>
  <c r="BN1728" i="3"/>
  <c r="BJ1728" i="3"/>
  <c r="BM1728" i="3"/>
  <c r="BJ1751" i="3"/>
  <c r="BL1730" i="3"/>
  <c r="BL1740" i="3"/>
  <c r="AF1640" i="3"/>
  <c r="AB1640" i="3"/>
  <c r="M1640" i="3"/>
  <c r="AR1640" i="3"/>
  <c r="AV1640" i="3"/>
  <c r="BH1640" i="3"/>
  <c r="BD1640" i="3"/>
  <c r="X1640" i="3"/>
  <c r="AN1640" i="3"/>
  <c r="W1571" i="3"/>
  <c r="BK1632" i="3"/>
  <c r="BL1588" i="3"/>
  <c r="BM1731" i="3"/>
  <c r="BM1740" i="3"/>
  <c r="BJ1749" i="3"/>
  <c r="BM1747" i="3"/>
  <c r="BK1727" i="3"/>
  <c r="BM1751" i="3"/>
  <c r="W1540" i="3"/>
  <c r="AO1572" i="3"/>
  <c r="T1677" i="3"/>
  <c r="AJ1677" i="3"/>
  <c r="AZ1677" i="3"/>
  <c r="Q1677" i="3"/>
  <c r="AG1677" i="3"/>
  <c r="AW1677" i="3"/>
  <c r="N1677" i="3"/>
  <c r="AD1677" i="3"/>
  <c r="AT1677" i="3"/>
  <c r="O1677" i="3"/>
  <c r="AQ1677" i="3"/>
  <c r="AY1677" i="3"/>
  <c r="AB1677" i="3"/>
  <c r="AR1677" i="3"/>
  <c r="BH1677" i="3"/>
  <c r="Y1677" i="3"/>
  <c r="AO1677" i="3"/>
  <c r="BE1677" i="3"/>
  <c r="V1677" i="3"/>
  <c r="AL1677" i="3"/>
  <c r="BB1677" i="3"/>
  <c r="AU1677" i="3"/>
  <c r="S1677" i="3"/>
  <c r="AM1677" i="3"/>
  <c r="AK1680" i="3"/>
  <c r="BJ1750" i="3"/>
  <c r="BM1750" i="3"/>
  <c r="BN1750" i="3"/>
  <c r="AW1563" i="3"/>
  <c r="P1640" i="3"/>
  <c r="BJ1752" i="3"/>
  <c r="BM1743" i="3"/>
  <c r="BJ1737" i="3"/>
  <c r="BM1734" i="3"/>
  <c r="BJ1734" i="3"/>
  <c r="BL1734" i="3"/>
  <c r="AM1611" i="3"/>
  <c r="AE1536" i="3"/>
  <c r="AZ1603" i="3"/>
  <c r="AU1611" i="3"/>
  <c r="BM1744" i="3"/>
  <c r="BJ1744" i="3"/>
  <c r="BM1746" i="3"/>
  <c r="BK1746" i="3"/>
  <c r="BN1746" i="3"/>
  <c r="BL1726" i="3"/>
  <c r="BK1726" i="3"/>
  <c r="BJ1726" i="3"/>
  <c r="U1616" i="3"/>
  <c r="AF1664" i="3"/>
  <c r="W1625" i="3"/>
  <c r="BB1647" i="3"/>
  <c r="AQ1536" i="3"/>
  <c r="AY1670" i="3"/>
  <c r="AE1611" i="3"/>
  <c r="AI1611" i="3"/>
  <c r="AU1536" i="3"/>
  <c r="O1536" i="3"/>
  <c r="BB1604" i="3"/>
  <c r="BG1611" i="3"/>
  <c r="W1536" i="3"/>
  <c r="AA1625" i="3"/>
  <c r="AM1536" i="3"/>
  <c r="BC1611" i="3"/>
  <c r="AM1625" i="3"/>
  <c r="AZ1577" i="3"/>
  <c r="BJ1577" i="3" s="1"/>
  <c r="AQ1611" i="3"/>
  <c r="BG1625" i="3"/>
  <c r="AF1666" i="3"/>
  <c r="AJ1572" i="3"/>
  <c r="K1414" i="3"/>
  <c r="N1571" i="3"/>
  <c r="AG1571" i="3"/>
  <c r="AL1569" i="3"/>
  <c r="AR1573" i="3"/>
  <c r="M1606" i="3"/>
  <c r="X1636" i="3"/>
  <c r="BN1727" i="3"/>
  <c r="BL1746" i="3"/>
  <c r="BL1747" i="3"/>
  <c r="BM1749" i="3"/>
  <c r="BN1751" i="3"/>
  <c r="BM1737" i="3"/>
  <c r="BJ1747" i="3"/>
  <c r="AI1559" i="3"/>
  <c r="AJ1603" i="3"/>
  <c r="AK1610" i="3"/>
  <c r="T1630" i="3"/>
  <c r="R1627" i="3"/>
  <c r="Y1542" i="3"/>
  <c r="K1462" i="3"/>
  <c r="K1377" i="3"/>
  <c r="BI1571" i="3"/>
  <c r="AA1571" i="3"/>
  <c r="Q1569" i="3"/>
  <c r="AP1606" i="3"/>
  <c r="AV1606" i="3"/>
  <c r="BH1636" i="3"/>
  <c r="BK1744" i="3"/>
  <c r="BL1743" i="3"/>
  <c r="BM1732" i="3"/>
  <c r="BB1631" i="3"/>
  <c r="AC1539" i="3"/>
  <c r="BE1539" i="3"/>
  <c r="S1569" i="3"/>
  <c r="P1569" i="3"/>
  <c r="X1559" i="3"/>
  <c r="X1607" i="3"/>
  <c r="V1670" i="3"/>
  <c r="AX1569" i="3"/>
  <c r="BI1606" i="3"/>
  <c r="AF1636" i="3"/>
  <c r="BK1737" i="3"/>
  <c r="BJ1732" i="3"/>
  <c r="BM1739" i="3"/>
  <c r="T1597" i="3"/>
  <c r="T1559" i="3"/>
  <c r="AB1630" i="3"/>
  <c r="AF1668" i="3"/>
  <c r="BM1668" i="3" s="1"/>
  <c r="BC1540" i="3"/>
  <c r="S1540" i="3"/>
  <c r="Q1563" i="3"/>
  <c r="Y1572" i="3"/>
  <c r="AK1672" i="3"/>
  <c r="AC1672" i="3"/>
  <c r="BI1672" i="3"/>
  <c r="AY1540" i="3"/>
  <c r="BN1636" i="3"/>
  <c r="BK1636" i="3"/>
  <c r="BL1727" i="3"/>
  <c r="BJ1729" i="3"/>
  <c r="Y1535" i="3"/>
  <c r="AG1535" i="3"/>
  <c r="AK1535" i="3"/>
  <c r="AW1535" i="3"/>
  <c r="Q1535" i="3"/>
  <c r="U1535" i="3"/>
  <c r="BA1535" i="3"/>
  <c r="AJ1567" i="3"/>
  <c r="AY1567" i="3"/>
  <c r="BE1567" i="3"/>
  <c r="U1567" i="3"/>
  <c r="AC1567" i="3"/>
  <c r="R1558" i="3"/>
  <c r="Z1558" i="3"/>
  <c r="AZ1558" i="3"/>
  <c r="BD1558" i="3"/>
  <c r="AH1558" i="3"/>
  <c r="AN1558" i="3"/>
  <c r="AV1558" i="3"/>
  <c r="N1584" i="3"/>
  <c r="BB1584" i="3"/>
  <c r="Y1612" i="3"/>
  <c r="U1612" i="3"/>
  <c r="BA1612" i="3"/>
  <c r="AK1612" i="3"/>
  <c r="AS1612" i="3"/>
  <c r="M1612" i="3"/>
  <c r="BI1612" i="3"/>
  <c r="AC1612" i="3"/>
  <c r="O1561" i="3"/>
  <c r="AE1561" i="3"/>
  <c r="AU1561" i="3"/>
  <c r="BE1561" i="3"/>
  <c r="W1561" i="3"/>
  <c r="AO1561" i="3"/>
  <c r="BG1561" i="3"/>
  <c r="Y1561" i="3"/>
  <c r="AW1561" i="3"/>
  <c r="AG1561" i="3"/>
  <c r="AY1561" i="3"/>
  <c r="BC1561" i="3"/>
  <c r="Q1561" i="3"/>
  <c r="AM1561" i="3"/>
  <c r="Q1568" i="3"/>
  <c r="T1568" i="3"/>
  <c r="AE1568" i="3"/>
  <c r="AO1568" i="3"/>
  <c r="AZ1568" i="3"/>
  <c r="O1568" i="3"/>
  <c r="AA1568" i="3"/>
  <c r="AQ1568" i="3"/>
  <c r="BE1568" i="3"/>
  <c r="P1568" i="3"/>
  <c r="AF1568" i="3"/>
  <c r="AU1568" i="3"/>
  <c r="BG1568" i="3"/>
  <c r="U1568" i="3"/>
  <c r="AJ1568" i="3"/>
  <c r="AV1568" i="3"/>
  <c r="AK1568" i="3"/>
  <c r="BA1568" i="3"/>
  <c r="Y1568" i="3"/>
  <c r="N1582" i="3"/>
  <c r="BB1582" i="3"/>
  <c r="V1582" i="3"/>
  <c r="AL1582" i="3"/>
  <c r="BB1594" i="3"/>
  <c r="BJ1594" i="3" s="1"/>
  <c r="Z1635" i="3"/>
  <c r="AD1635" i="3"/>
  <c r="AT1635" i="3"/>
  <c r="BL1635" i="3" s="1"/>
  <c r="N1635" i="3"/>
  <c r="BB1635" i="3"/>
  <c r="V1635" i="3"/>
  <c r="AL1635" i="3"/>
  <c r="T1547" i="3"/>
  <c r="AE1547" i="3"/>
  <c r="AN1547" i="3"/>
  <c r="AZ1547" i="3"/>
  <c r="X1547" i="3"/>
  <c r="AM1547" i="3"/>
  <c r="BC1547" i="3"/>
  <c r="O1547" i="3"/>
  <c r="AB1547" i="3"/>
  <c r="AR1547" i="3"/>
  <c r="BD1547" i="3"/>
  <c r="P1547" i="3"/>
  <c r="AF1547" i="3"/>
  <c r="AU1547" i="3"/>
  <c r="BH1547" i="3"/>
  <c r="W1547" i="3"/>
  <c r="AJ1547" i="3"/>
  <c r="AV1547" i="3"/>
  <c r="BA1559" i="3"/>
  <c r="AJ1601" i="3"/>
  <c r="BM1601" i="3" s="1"/>
  <c r="AZ1574" i="3"/>
  <c r="M1560" i="3"/>
  <c r="BN1560" i="3" s="1"/>
  <c r="U1560" i="3"/>
  <c r="BA1560" i="3"/>
  <c r="BG1560" i="3"/>
  <c r="AA1560" i="3"/>
  <c r="AK1560" i="3"/>
  <c r="AQ1560" i="3"/>
  <c r="T1595" i="3"/>
  <c r="S1547" i="3"/>
  <c r="AJ1574" i="3"/>
  <c r="T1574" i="3"/>
  <c r="Y1684" i="3"/>
  <c r="BJ1684" i="3" s="1"/>
  <c r="BI1684" i="3"/>
  <c r="AC1684" i="3"/>
  <c r="AS1684" i="3"/>
  <c r="M1684" i="3"/>
  <c r="Y1694" i="3"/>
  <c r="BI1694" i="3"/>
  <c r="M1694" i="3"/>
  <c r="BN1694" i="3" s="1"/>
  <c r="AC1694" i="3"/>
  <c r="AS1694" i="3"/>
  <c r="AA1673" i="3"/>
  <c r="AQ1544" i="3"/>
  <c r="K1374" i="3"/>
  <c r="AS1544" i="3"/>
  <c r="AT1544" i="3"/>
  <c r="AV1544" i="3"/>
  <c r="P1544" i="3"/>
  <c r="AE1544" i="3"/>
  <c r="BL1543" i="3"/>
  <c r="BL1538" i="3"/>
  <c r="BL1570" i="3"/>
  <c r="AI1573" i="3"/>
  <c r="BB1573" i="3"/>
  <c r="AB1573" i="3"/>
  <c r="BL1613" i="3"/>
  <c r="BJ1631" i="3"/>
  <c r="P1636" i="3"/>
  <c r="AZ1636" i="3"/>
  <c r="AR1636" i="3"/>
  <c r="BJ1731" i="3"/>
  <c r="N1580" i="3"/>
  <c r="BB1580" i="3"/>
  <c r="BM1580" i="3" s="1"/>
  <c r="AI1590" i="3"/>
  <c r="AN1590" i="3"/>
  <c r="N1590" i="3"/>
  <c r="AY1590" i="3"/>
  <c r="S1590" i="3"/>
  <c r="BD1590" i="3"/>
  <c r="AD1590" i="3"/>
  <c r="AK1618" i="3"/>
  <c r="U1618" i="3"/>
  <c r="BE1618" i="3"/>
  <c r="Y1618" i="3"/>
  <c r="AO1618" i="3"/>
  <c r="BA1618" i="3"/>
  <c r="Y1624" i="3"/>
  <c r="U1624" i="3"/>
  <c r="AS1624" i="3"/>
  <c r="AG1624" i="3"/>
  <c r="BI1624" i="3"/>
  <c r="M1624" i="3"/>
  <c r="AK1624" i="3"/>
  <c r="Q1624" i="3"/>
  <c r="AC1624" i="3"/>
  <c r="AW1624" i="3"/>
  <c r="BA1624" i="3"/>
  <c r="AU1559" i="3"/>
  <c r="V1600" i="3"/>
  <c r="BB1600" i="3"/>
  <c r="AG1610" i="3"/>
  <c r="U1610" i="3"/>
  <c r="AW1610" i="3"/>
  <c r="Y1610" i="3"/>
  <c r="BA1610" i="3"/>
  <c r="AO1620" i="3"/>
  <c r="AK1620" i="3"/>
  <c r="BA1620" i="3"/>
  <c r="U1620" i="3"/>
  <c r="Y1620" i="3"/>
  <c r="BE1620" i="3"/>
  <c r="M1537" i="3"/>
  <c r="AC1537" i="3"/>
  <c r="AS1537" i="3"/>
  <c r="BI1537" i="3"/>
  <c r="U1537" i="3"/>
  <c r="AO1537" i="3"/>
  <c r="Y1537" i="3"/>
  <c r="AW1537" i="3"/>
  <c r="AG1537" i="3"/>
  <c r="BA1537" i="3"/>
  <c r="BE1537" i="3"/>
  <c r="Q1537" i="3"/>
  <c r="AK1537" i="3"/>
  <c r="AM1559" i="3"/>
  <c r="O1617" i="3"/>
  <c r="BL1617" i="3" s="1"/>
  <c r="AM1617" i="3"/>
  <c r="BC1617" i="3"/>
  <c r="W1617" i="3"/>
  <c r="BJ1746" i="3"/>
  <c r="AF1551" i="3"/>
  <c r="BJ1551" i="3" s="1"/>
  <c r="N1576" i="3"/>
  <c r="BB1576" i="3"/>
  <c r="BM1576" i="3" s="1"/>
  <c r="V1592" i="3"/>
  <c r="T1603" i="3"/>
  <c r="AL1596" i="3"/>
  <c r="Q1616" i="3"/>
  <c r="BN1616" i="3" s="1"/>
  <c r="AK1616" i="3"/>
  <c r="AO1616" i="3"/>
  <c r="AF1656" i="3"/>
  <c r="Y1674" i="3"/>
  <c r="AC1674" i="3"/>
  <c r="BI1674" i="3"/>
  <c r="M1674" i="3"/>
  <c r="AS1674" i="3"/>
  <c r="U1674" i="3"/>
  <c r="BA1674" i="3"/>
  <c r="AK1674" i="3"/>
  <c r="M1564" i="3"/>
  <c r="BN1564" i="3" s="1"/>
  <c r="S1564" i="3"/>
  <c r="AM1564" i="3"/>
  <c r="BI1564" i="3"/>
  <c r="AQ1564" i="3"/>
  <c r="U1564" i="3"/>
  <c r="AY1564" i="3"/>
  <c r="AC1564" i="3"/>
  <c r="BA1564" i="3"/>
  <c r="AE1564" i="3"/>
  <c r="AZ1599" i="3"/>
  <c r="BM1599" i="3" s="1"/>
  <c r="P1607" i="3"/>
  <c r="BN1607" i="3" s="1"/>
  <c r="BE1574" i="3"/>
  <c r="Q1574" i="3"/>
  <c r="AF1660" i="3"/>
  <c r="BJ1660" i="3" s="1"/>
  <c r="S1671" i="3"/>
  <c r="AM1671" i="3"/>
  <c r="BG1671" i="3"/>
  <c r="W1671" i="3"/>
  <c r="AQ1671" i="3"/>
  <c r="AA1671" i="3"/>
  <c r="AY1671" i="3"/>
  <c r="AI1671" i="3"/>
  <c r="BC1671" i="3"/>
  <c r="Y1678" i="3"/>
  <c r="M1678" i="3"/>
  <c r="AS1678" i="3"/>
  <c r="AC1678" i="3"/>
  <c r="BI1678" i="3"/>
  <c r="U1678" i="3"/>
  <c r="BA1678" i="3"/>
  <c r="AK1678" i="3"/>
  <c r="AZ1579" i="3"/>
  <c r="BM1579" i="3" s="1"/>
  <c r="U1684" i="3"/>
  <c r="Y1690" i="3"/>
  <c r="BJ1690" i="3" s="1"/>
  <c r="BI1690" i="3"/>
  <c r="M1690" i="3"/>
  <c r="BN1690" i="3" s="1"/>
  <c r="AC1690" i="3"/>
  <c r="AS1690" i="3"/>
  <c r="U1694" i="3"/>
  <c r="L1524" i="3"/>
  <c r="K1406" i="3"/>
  <c r="K1403" i="3"/>
  <c r="K1399" i="3"/>
  <c r="K1397" i="3"/>
  <c r="L1394" i="3"/>
  <c r="L1392" i="3"/>
  <c r="L1390" i="3"/>
  <c r="L1388" i="3"/>
  <c r="K1363" i="3"/>
  <c r="K1359" i="3"/>
  <c r="K1357" i="3"/>
  <c r="K1349" i="3"/>
  <c r="K1339" i="3"/>
  <c r="L1335" i="3"/>
  <c r="BJ1545" i="3"/>
  <c r="BK1542" i="3"/>
  <c r="BN1542" i="3"/>
  <c r="AR1544" i="3"/>
  <c r="BG1544" i="3"/>
  <c r="AA1544" i="3"/>
  <c r="AI1571" i="3"/>
  <c r="AS1571" i="3"/>
  <c r="BB1571" i="3"/>
  <c r="BH1571" i="3"/>
  <c r="AB1571" i="3"/>
  <c r="BM1587" i="3"/>
  <c r="AC1569" i="3"/>
  <c r="AV1569" i="3"/>
  <c r="N1573" i="3"/>
  <c r="AG1573" i="3"/>
  <c r="AI1606" i="3"/>
  <c r="BL1621" i="3"/>
  <c r="BC1606" i="3"/>
  <c r="AS1606" i="3"/>
  <c r="AF1606" i="3"/>
  <c r="BL1609" i="3"/>
  <c r="BJ1632" i="3"/>
  <c r="BJ1634" i="3"/>
  <c r="BD1636" i="3"/>
  <c r="AJ1636" i="3"/>
  <c r="AB1636" i="3"/>
  <c r="BM1727" i="3"/>
  <c r="AD1559" i="3"/>
  <c r="AO1559" i="3"/>
  <c r="AY1559" i="3"/>
  <c r="BC1559" i="3"/>
  <c r="P1559" i="3"/>
  <c r="AG1559" i="3"/>
  <c r="AQ1559" i="3"/>
  <c r="BE1559" i="3"/>
  <c r="N1578" i="3"/>
  <c r="V1578" i="3"/>
  <c r="AL1578" i="3"/>
  <c r="BB1578" i="3"/>
  <c r="AW1559" i="3"/>
  <c r="AI1562" i="3"/>
  <c r="BM1562" i="3" s="1"/>
  <c r="O1586" i="3"/>
  <c r="BC1586" i="3"/>
  <c r="AU1586" i="3"/>
  <c r="W1586" i="3"/>
  <c r="AM1586" i="3"/>
  <c r="M1626" i="3"/>
  <c r="AC1626" i="3"/>
  <c r="AS1626" i="3"/>
  <c r="BB1626" i="3"/>
  <c r="U1626" i="3"/>
  <c r="AO1626" i="3"/>
  <c r="BE1626" i="3"/>
  <c r="Y1626" i="3"/>
  <c r="AW1626" i="3"/>
  <c r="BF1626" i="3"/>
  <c r="AG1626" i="3"/>
  <c r="BI1626" i="3"/>
  <c r="AK1626" i="3"/>
  <c r="AX1626" i="3"/>
  <c r="Q1626" i="3"/>
  <c r="BA1626" i="3"/>
  <c r="AK1559" i="3"/>
  <c r="W1566" i="3"/>
  <c r="M1566" i="3"/>
  <c r="BK1566" i="3" s="1"/>
  <c r="AI1566" i="3"/>
  <c r="AS1566" i="3"/>
  <c r="BC1566" i="3"/>
  <c r="AJ1597" i="3"/>
  <c r="V1604" i="3"/>
  <c r="V1596" i="3"/>
  <c r="AU1574" i="3"/>
  <c r="AE1574" i="3"/>
  <c r="AO1589" i="3"/>
  <c r="AO1610" i="3"/>
  <c r="AE1627" i="3"/>
  <c r="T1627" i="3"/>
  <c r="Z1643" i="3"/>
  <c r="N1643" i="3"/>
  <c r="AT1643" i="3"/>
  <c r="BL1643" i="3" s="1"/>
  <c r="V1643" i="3"/>
  <c r="BB1643" i="3"/>
  <c r="AD1643" i="3"/>
  <c r="AL1643" i="3"/>
  <c r="AF1652" i="3"/>
  <c r="BJ1652" i="3" s="1"/>
  <c r="Y1692" i="3"/>
  <c r="BI1692" i="3"/>
  <c r="AC1692" i="3"/>
  <c r="AS1692" i="3"/>
  <c r="M1692" i="3"/>
  <c r="AV1553" i="3"/>
  <c r="Y1686" i="3"/>
  <c r="BI1686" i="3"/>
  <c r="AC1686" i="3"/>
  <c r="AS1686" i="3"/>
  <c r="M1686" i="3"/>
  <c r="BG1673" i="3"/>
  <c r="AB1544" i="3"/>
  <c r="K1534" i="3"/>
  <c r="K1530" i="3"/>
  <c r="K1526" i="3"/>
  <c r="K1454" i="3"/>
  <c r="K1444" i="3"/>
  <c r="M1544" i="3"/>
  <c r="N1544" i="3"/>
  <c r="AF1544" i="3"/>
  <c r="AU1544" i="3"/>
  <c r="BK1560" i="3"/>
  <c r="BJ1584" i="3"/>
  <c r="Z1569" i="3"/>
  <c r="AD1571" i="3"/>
  <c r="AM1571" i="3"/>
  <c r="AW1571" i="3"/>
  <c r="BD1571" i="3"/>
  <c r="AO1569" i="3"/>
  <c r="BG1569" i="3"/>
  <c r="AF1569" i="3"/>
  <c r="AS1573" i="3"/>
  <c r="BH1573" i="3"/>
  <c r="W1606" i="3"/>
  <c r="AC1606" i="3"/>
  <c r="P1606" i="3"/>
  <c r="BK1614" i="3"/>
  <c r="BK1644" i="3"/>
  <c r="BL1685" i="3"/>
  <c r="BL1693" i="3"/>
  <c r="AV1636" i="3"/>
  <c r="AN1636" i="3"/>
  <c r="T1636" i="3"/>
  <c r="BL1729" i="3"/>
  <c r="AZ1575" i="3"/>
  <c r="T1575" i="3"/>
  <c r="U1622" i="3"/>
  <c r="BA1622" i="3"/>
  <c r="BJ1622" i="3" s="1"/>
  <c r="Z1629" i="3"/>
  <c r="AP1629" i="3"/>
  <c r="AQ1541" i="3"/>
  <c r="AM1541" i="3"/>
  <c r="BC1541" i="3"/>
  <c r="W1541" i="3"/>
  <c r="BG1541" i="3"/>
  <c r="AA1541" i="3"/>
  <c r="AZ1583" i="3"/>
  <c r="T1583" i="3"/>
  <c r="AF1555" i="3"/>
  <c r="AV1555" i="3"/>
  <c r="BL1555" i="3" s="1"/>
  <c r="BG1559" i="3"/>
  <c r="AJ1593" i="3"/>
  <c r="T1593" i="3"/>
  <c r="BI1559" i="3"/>
  <c r="AB1559" i="3"/>
  <c r="AZ1581" i="3"/>
  <c r="BM1581" i="3" s="1"/>
  <c r="BB1598" i="3"/>
  <c r="BB1639" i="3"/>
  <c r="Y1682" i="3"/>
  <c r="AC1682" i="3"/>
  <c r="BI1682" i="3"/>
  <c r="M1682" i="3"/>
  <c r="AS1682" i="3"/>
  <c r="AK1682" i="3"/>
  <c r="U1682" i="3"/>
  <c r="BA1682" i="3"/>
  <c r="AJ1595" i="3"/>
  <c r="BL1595" i="3" s="1"/>
  <c r="O1574" i="3"/>
  <c r="AO1574" i="3"/>
  <c r="P1630" i="3"/>
  <c r="BN1630" i="3" s="1"/>
  <c r="AR1630" i="3"/>
  <c r="Y1688" i="3"/>
  <c r="BJ1688" i="3" s="1"/>
  <c r="BI1688" i="3"/>
  <c r="AC1688" i="3"/>
  <c r="AS1688" i="3"/>
  <c r="M1688" i="3"/>
  <c r="AZ1630" i="3"/>
  <c r="BJ1630" i="3" s="1"/>
  <c r="Y1676" i="3"/>
  <c r="AK1676" i="3"/>
  <c r="U1676" i="3"/>
  <c r="BA1676" i="3"/>
  <c r="AC1676" i="3"/>
  <c r="BI1676" i="3"/>
  <c r="M1676" i="3"/>
  <c r="AS1676" i="3"/>
  <c r="U1692" i="3"/>
  <c r="BK1745" i="3"/>
  <c r="BN1745" i="3"/>
  <c r="BL1745" i="3"/>
  <c r="BN1736" i="3"/>
  <c r="BK1736" i="3"/>
  <c r="BM1745" i="3"/>
  <c r="BJ1727" i="3"/>
  <c r="BJ1745" i="3"/>
  <c r="BL1736" i="3"/>
  <c r="BK1729" i="3"/>
  <c r="BN1729" i="3"/>
  <c r="BM1729" i="3"/>
  <c r="BJ1736" i="3"/>
  <c r="BM1736" i="3"/>
  <c r="BK1594" i="3"/>
  <c r="BN1594" i="3"/>
  <c r="BL1594" i="3"/>
  <c r="BK1602" i="3"/>
  <c r="BN1602" i="3"/>
  <c r="BL1599" i="3"/>
  <c r="BL1610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AD1649" i="3"/>
  <c r="AT1649" i="3"/>
  <c r="R1649" i="3"/>
  <c r="AH1649" i="3"/>
  <c r="AX1649" i="3"/>
  <c r="BL1656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L1602" i="3"/>
  <c r="BL1603" i="3"/>
  <c r="BL1607" i="3"/>
  <c r="BM1605" i="3"/>
  <c r="BJ1656" i="3"/>
  <c r="BL1664" i="3"/>
  <c r="BN1613" i="3"/>
  <c r="BK1613" i="3"/>
  <c r="BJ1692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M1584" i="3"/>
  <c r="BM1557" i="3"/>
  <c r="Z1573" i="3"/>
  <c r="BL1587" i="3"/>
  <c r="BJ1587" i="3"/>
  <c r="BN1563" i="3"/>
  <c r="BK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N1596" i="3"/>
  <c r="BL1596" i="3"/>
  <c r="BM1598" i="3"/>
  <c r="BK1604" i="3"/>
  <c r="BN1604" i="3"/>
  <c r="BL1604" i="3"/>
  <c r="BJ1562" i="3"/>
  <c r="BN1599" i="3"/>
  <c r="BK1599" i="3"/>
  <c r="BN1603" i="3"/>
  <c r="BK1603" i="3"/>
  <c r="BK1616" i="3"/>
  <c r="BN1617" i="3"/>
  <c r="BK1617" i="3"/>
  <c r="BJ1619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K1623" i="3"/>
  <c r="BN1593" i="3"/>
  <c r="BK1593" i="3"/>
  <c r="BN1605" i="3"/>
  <c r="BK1605" i="3"/>
  <c r="BL1605" i="3"/>
  <c r="BJ1605" i="3"/>
  <c r="BJ1611" i="3"/>
  <c r="BN1624" i="3"/>
  <c r="BM1615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AD1669" i="3"/>
  <c r="AT1669" i="3"/>
  <c r="R1669" i="3"/>
  <c r="AH1669" i="3"/>
  <c r="AX1669" i="3"/>
  <c r="BL1622" i="3"/>
  <c r="BL1630" i="3"/>
  <c r="BN1648" i="3"/>
  <c r="BL1650" i="3"/>
  <c r="BJ1650" i="3"/>
  <c r="BN1656" i="3"/>
  <c r="BK1656" i="3"/>
  <c r="BL1658" i="3"/>
  <c r="BJ1658" i="3"/>
  <c r="BM1660" i="3"/>
  <c r="BN1664" i="3"/>
  <c r="BK1664" i="3"/>
  <c r="BL1666" i="3"/>
  <c r="BJ1666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N1614" i="3"/>
  <c r="BL1688" i="3"/>
  <c r="BL1672" i="3"/>
  <c r="BJ1672" i="3"/>
  <c r="BM1608" i="3"/>
  <c r="BL1634" i="3"/>
  <c r="BM1647" i="3"/>
  <c r="BN1672" i="3"/>
  <c r="BJ1673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N1681" i="3"/>
  <c r="BJ1677" i="3"/>
  <c r="BN1541" i="3"/>
  <c r="BK1541" i="3"/>
  <c r="BN1543" i="3"/>
  <c r="BK1543" i="3"/>
  <c r="BJ1553" i="3"/>
  <c r="BN1570" i="3"/>
  <c r="BK1570" i="3"/>
  <c r="BN1567" i="3"/>
  <c r="BK1567" i="3"/>
  <c r="BN1562" i="3"/>
  <c r="BK1562" i="3"/>
  <c r="BN1581" i="3"/>
  <c r="BK1581" i="3"/>
  <c r="BN1597" i="3"/>
  <c r="BK1597" i="3"/>
  <c r="BN1601" i="3"/>
  <c r="BK1601" i="3"/>
  <c r="BL1614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M1650" i="3"/>
  <c r="BN1654" i="3"/>
  <c r="BK1654" i="3"/>
  <c r="BM1658" i="3"/>
  <c r="BN1662" i="3"/>
  <c r="BK1662" i="3"/>
  <c r="BN1634" i="3"/>
  <c r="BK1634" i="3"/>
  <c r="BM1672" i="3"/>
  <c r="BN1585" i="3"/>
  <c r="BK1585" i="3"/>
  <c r="BL1642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J1724" i="3"/>
  <c r="BK1721" i="3"/>
  <c r="BN1721" i="3"/>
  <c r="BJ1539" i="3"/>
  <c r="BN1549" i="3"/>
  <c r="BK1549" i="3"/>
  <c r="BN1553" i="3"/>
  <c r="BK1553" i="3"/>
  <c r="U1573" i="3"/>
  <c r="AP1573" i="3"/>
  <c r="AE1573" i="3"/>
  <c r="BA1573" i="3"/>
  <c r="BF1573" i="3"/>
  <c r="O1573" i="3"/>
  <c r="AK1573" i="3"/>
  <c r="BD1544" i="3"/>
  <c r="X1544" i="3"/>
  <c r="AM154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M1551" i="3"/>
  <c r="BN1555" i="3"/>
  <c r="BK1555" i="3"/>
  <c r="BK1558" i="3"/>
  <c r="BN1558" i="3"/>
  <c r="BJ1570" i="3"/>
  <c r="Z1571" i="3"/>
  <c r="AU1571" i="3"/>
  <c r="AE1571" i="3"/>
  <c r="BA1571" i="3"/>
  <c r="O1571" i="3"/>
  <c r="AK1571" i="3"/>
  <c r="BF1571" i="3"/>
  <c r="U1571" i="3"/>
  <c r="AP1571" i="3"/>
  <c r="BK1574" i="3"/>
  <c r="BK1576" i="3"/>
  <c r="BN1576" i="3"/>
  <c r="BL1576" i="3"/>
  <c r="BK1584" i="3"/>
  <c r="BN1584" i="3"/>
  <c r="BL1584" i="3"/>
  <c r="BL1557" i="3"/>
  <c r="BJ1557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BM1563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M1589" i="3"/>
  <c r="BL1591" i="3"/>
  <c r="BM1592" i="3"/>
  <c r="BK1598" i="3"/>
  <c r="BN1598" i="3"/>
  <c r="BL1598" i="3"/>
  <c r="BL1575" i="3"/>
  <c r="BL1579" i="3"/>
  <c r="BJ1579" i="3"/>
  <c r="BL1583" i="3"/>
  <c r="AQ1606" i="3"/>
  <c r="AA1606" i="3"/>
  <c r="BG1606" i="3"/>
  <c r="BN1565" i="3"/>
  <c r="BK1565" i="3"/>
  <c r="BN1595" i="3"/>
  <c r="BK1595" i="3"/>
  <c r="BM1609" i="3"/>
  <c r="BN1618" i="3"/>
  <c r="BK1618" i="3"/>
  <c r="BN1619" i="3"/>
  <c r="BK1619" i="3"/>
  <c r="BF1606" i="3"/>
  <c r="Z1606" i="3"/>
  <c r="AM1606" i="3"/>
  <c r="BB1606" i="3"/>
  <c r="V1606" i="3"/>
  <c r="BA1606" i="3"/>
  <c r="AK1606" i="3"/>
  <c r="U1606" i="3"/>
  <c r="BD1606" i="3"/>
  <c r="AN1606" i="3"/>
  <c r="X1606" i="3"/>
  <c r="BJ1596" i="3"/>
  <c r="BM1597" i="3"/>
  <c r="BJ1600" i="3"/>
  <c r="BJ1604" i="3"/>
  <c r="BN1611" i="3"/>
  <c r="BK1611" i="3"/>
  <c r="BL1616" i="3"/>
  <c r="BJ1620" i="3"/>
  <c r="BN1625" i="3"/>
  <c r="BK1625" i="3"/>
  <c r="S1606" i="3"/>
  <c r="BL1619" i="3"/>
  <c r="BN1622" i="3"/>
  <c r="BK1622" i="3"/>
  <c r="BM1646" i="3"/>
  <c r="BN1650" i="3"/>
  <c r="BK1650" i="3"/>
  <c r="BL1652" i="3"/>
  <c r="BM1654" i="3"/>
  <c r="BN1658" i="3"/>
  <c r="BK1658" i="3"/>
  <c r="BL1660" i="3"/>
  <c r="BM1662" i="3"/>
  <c r="BN1666" i="3"/>
  <c r="BK1666" i="3"/>
  <c r="BL1668" i="3"/>
  <c r="BN1642" i="3"/>
  <c r="BK1642" i="3"/>
  <c r="BL1615" i="3"/>
  <c r="BJ1686" i="3"/>
  <c r="BL1694" i="3"/>
  <c r="BJ1694" i="3"/>
  <c r="BN1674" i="3"/>
  <c r="BL1608" i="3"/>
  <c r="BJ1608" i="3"/>
  <c r="BN1644" i="3"/>
  <c r="BM1585" i="3"/>
  <c r="BJ1591" i="3"/>
  <c r="BJ1647" i="3"/>
  <c r="BK1647" i="3"/>
  <c r="BN1647" i="3"/>
  <c r="BL1647" i="3"/>
  <c r="BN1673" i="3"/>
  <c r="BK1673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K1677" i="3"/>
  <c r="BL1679" i="3"/>
  <c r="BJ1679" i="3"/>
  <c r="BJ1542" i="3"/>
  <c r="BN1538" i="3"/>
  <c r="BK1538" i="3"/>
  <c r="BM1555" i="3"/>
  <c r="BK1580" i="3"/>
  <c r="BN1580" i="3"/>
  <c r="BL1580" i="3"/>
  <c r="BM1604" i="3"/>
  <c r="BN1615" i="3"/>
  <c r="BK1615" i="3"/>
  <c r="BJ1609" i="3"/>
  <c r="BJ1588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N1670" i="3"/>
  <c r="BL1648" i="3"/>
  <c r="BJ1680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M1679" i="3"/>
  <c r="BN1535" i="3"/>
  <c r="BK1535" i="3"/>
  <c r="BK1536" i="3"/>
  <c r="BM1538" i="3"/>
  <c r="BJ1555" i="3"/>
  <c r="BN1568" i="3"/>
  <c r="BK1568" i="3"/>
  <c r="BM1570" i="3"/>
  <c r="BL1582" i="3"/>
  <c r="BN1540" i="3"/>
  <c r="U1544" i="3"/>
  <c r="BA1544" i="3"/>
  <c r="V1544" i="3"/>
  <c r="BB1544" i="3"/>
  <c r="AN1544" i="3"/>
  <c r="BC1544" i="3"/>
  <c r="W1544" i="3"/>
  <c r="AC1544" i="3"/>
  <c r="BI1544" i="3"/>
  <c r="AD1544" i="3"/>
  <c r="BL1545" i="3"/>
  <c r="AZ1544" i="3"/>
  <c r="AJ1544" i="3"/>
  <c r="T1544" i="3"/>
  <c r="AY1544" i="3"/>
  <c r="AI1544" i="3"/>
  <c r="S1544" i="3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L1551" i="3"/>
  <c r="BJ1560" i="3"/>
  <c r="BN1561" i="3"/>
  <c r="BK1561" i="3"/>
  <c r="U1569" i="3"/>
  <c r="AP1569" i="3"/>
  <c r="AE1569" i="3"/>
  <c r="BA1569" i="3"/>
  <c r="O1569" i="3"/>
  <c r="AK1569" i="3"/>
  <c r="BF1569" i="3"/>
  <c r="BN1572" i="3"/>
  <c r="BK1572" i="3"/>
  <c r="BJ1567" i="3"/>
  <c r="BN1578" i="3"/>
  <c r="BL1578" i="3"/>
  <c r="BN1557" i="3"/>
  <c r="BK1557" i="3"/>
  <c r="AO1571" i="3"/>
  <c r="S1571" i="3"/>
  <c r="AX1571" i="3"/>
  <c r="AC1571" i="3"/>
  <c r="BG1571" i="3"/>
  <c r="AL1571" i="3"/>
  <c r="Q1571" i="3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AO1573" i="3"/>
  <c r="S1573" i="3"/>
  <c r="AX1573" i="3"/>
  <c r="AC1573" i="3"/>
  <c r="BG1573" i="3"/>
  <c r="AL1573" i="3"/>
  <c r="Q1573" i="3"/>
  <c r="AV1573" i="3"/>
  <c r="AF1573" i="3"/>
  <c r="P1573" i="3"/>
  <c r="BL1589" i="3"/>
  <c r="BK1592" i="3"/>
  <c r="BN1592" i="3"/>
  <c r="BL1592" i="3"/>
  <c r="BM1594" i="3"/>
  <c r="BN1600" i="3"/>
  <c r="BL1600" i="3"/>
  <c r="BM160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J1602" i="3"/>
  <c r="BJ1615" i="3"/>
  <c r="BN1620" i="3"/>
  <c r="BK1620" i="3"/>
  <c r="BN1621" i="3"/>
  <c r="BK1621" i="3"/>
  <c r="BL1577" i="3"/>
  <c r="AX1606" i="3"/>
  <c r="R1606" i="3"/>
  <c r="AE1606" i="3"/>
  <c r="AT1606" i="3"/>
  <c r="N1606" i="3"/>
  <c r="AW1606" i="3"/>
  <c r="AG1606" i="3"/>
  <c r="Q1606" i="3"/>
  <c r="AZ1606" i="3"/>
  <c r="AJ1606" i="3"/>
  <c r="T1606" i="3"/>
  <c r="BM1588" i="3"/>
  <c r="BK1588" i="3"/>
  <c r="BN1588" i="3"/>
  <c r="BJ1592" i="3"/>
  <c r="BL1597" i="3"/>
  <c r="BJ1597" i="3"/>
  <c r="BL1601" i="3"/>
  <c r="BJ1601" i="3"/>
  <c r="AY1606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N1632" i="3"/>
  <c r="BM1635" i="3"/>
  <c r="BN1643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N1668" i="3"/>
  <c r="BK1668" i="3"/>
  <c r="BL1670" i="3"/>
  <c r="BJ1613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N1688" i="3"/>
  <c r="BN1692" i="3"/>
  <c r="BK1629" i="3"/>
  <c r="BN1629" i="3"/>
  <c r="BL1629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N1679" i="3"/>
  <c r="BK1679" i="3"/>
  <c r="K1520" i="3"/>
  <c r="L1517" i="3"/>
  <c r="L1509" i="3"/>
  <c r="K1472" i="3"/>
  <c r="K1524" i="3"/>
  <c r="AA1524" i="3" s="1"/>
  <c r="L1443" i="3"/>
  <c r="L1435" i="3"/>
  <c r="K1435" i="3"/>
  <c r="BC1435" i="3" s="1"/>
  <c r="L1433" i="3"/>
  <c r="K1522" i="3"/>
  <c r="L1526" i="3"/>
  <c r="AZ1526" i="3" s="1"/>
  <c r="L1497" i="3"/>
  <c r="L1495" i="3"/>
  <c r="L1493" i="3"/>
  <c r="L1487" i="3"/>
  <c r="L1380" i="3"/>
  <c r="K1376" i="3"/>
  <c r="L1374" i="3"/>
  <c r="AA1374" i="3" s="1"/>
  <c r="K1368" i="3"/>
  <c r="K1525" i="3"/>
  <c r="L1522" i="3"/>
  <c r="L1480" i="3"/>
  <c r="L1470" i="3"/>
  <c r="L1466" i="3"/>
  <c r="L1504" i="3"/>
  <c r="L1502" i="3"/>
  <c r="L1494" i="3"/>
  <c r="L1492" i="3"/>
  <c r="L1490" i="3"/>
  <c r="K1450" i="3"/>
  <c r="L1414" i="3"/>
  <c r="O1414" i="3" s="1"/>
  <c r="L1412" i="3"/>
  <c r="K1412" i="3"/>
  <c r="K1410" i="3"/>
  <c r="L1405" i="3"/>
  <c r="L1401" i="3"/>
  <c r="K1372" i="3"/>
  <c r="L1358" i="3"/>
  <c r="L1346" i="3"/>
  <c r="K1480" i="3"/>
  <c r="L1478" i="3"/>
  <c r="K1478" i="3"/>
  <c r="K1532" i="3"/>
  <c r="L1501" i="3"/>
  <c r="K1464" i="3"/>
  <c r="K1452" i="3"/>
  <c r="K1438" i="3"/>
  <c r="L1367" i="3"/>
  <c r="L1347" i="3"/>
  <c r="L1345" i="3"/>
  <c r="K1345" i="3"/>
  <c r="K1341" i="3"/>
  <c r="K1528" i="3"/>
  <c r="L1488" i="3"/>
  <c r="K1506" i="3"/>
  <c r="L1534" i="3"/>
  <c r="P1534" i="3" s="1"/>
  <c r="L1530" i="3"/>
  <c r="BC1530" i="3" s="1"/>
  <c r="L1514" i="3"/>
  <c r="L1510" i="3"/>
  <c r="K1498" i="3"/>
  <c r="L1483" i="3"/>
  <c r="M1483" i="3" s="1"/>
  <c r="L1481" i="3"/>
  <c r="L1475" i="3"/>
  <c r="L1450" i="3"/>
  <c r="L1448" i="3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L1513" i="3"/>
  <c r="L1507" i="3"/>
  <c r="L1505" i="3"/>
  <c r="L1503" i="3"/>
  <c r="L1471" i="3"/>
  <c r="K1471" i="3"/>
  <c r="L1469" i="3"/>
  <c r="K1469" i="3"/>
  <c r="L1465" i="3"/>
  <c r="K1465" i="3"/>
  <c r="K1442" i="3"/>
  <c r="L1438" i="3"/>
  <c r="L1436" i="3"/>
  <c r="K1436" i="3"/>
  <c r="K1432" i="3"/>
  <c r="K1416" i="3"/>
  <c r="K1390" i="3"/>
  <c r="L1383" i="3"/>
  <c r="L1381" i="3"/>
  <c r="L1359" i="3"/>
  <c r="L1357" i="3"/>
  <c r="AR1357" i="3" s="1"/>
  <c r="L1355" i="3"/>
  <c r="L1353" i="3"/>
  <c r="L1351" i="3"/>
  <c r="L1349" i="3"/>
  <c r="AA1349" i="3" s="1"/>
  <c r="L1518" i="3"/>
  <c r="L1499" i="3"/>
  <c r="K1497" i="3"/>
  <c r="K1493" i="3"/>
  <c r="K1485" i="3"/>
  <c r="K1479" i="3"/>
  <c r="L1460" i="3"/>
  <c r="K1460" i="3"/>
  <c r="K1453" i="3"/>
  <c r="L1431" i="3"/>
  <c r="L1429" i="3"/>
  <c r="K1429" i="3"/>
  <c r="K1408" i="3"/>
  <c r="K1401" i="3"/>
  <c r="BG1401" i="3" s="1"/>
  <c r="L1389" i="3"/>
  <c r="K1389" i="3"/>
  <c r="L1386" i="3"/>
  <c r="K1383" i="3"/>
  <c r="N1383" i="3" s="1"/>
  <c r="K1381" i="3"/>
  <c r="K1380" i="3"/>
  <c r="K1370" i="3"/>
  <c r="K1367" i="3"/>
  <c r="BA1367" i="3" s="1"/>
  <c r="L1348" i="3"/>
  <c r="K1348" i="3"/>
  <c r="L1344" i="3"/>
  <c r="K1344" i="3"/>
  <c r="L1532" i="3"/>
  <c r="K1527" i="3"/>
  <c r="K1521" i="3"/>
  <c r="K1519" i="3"/>
  <c r="L1515" i="3"/>
  <c r="L1491" i="3"/>
  <c r="K1481" i="3"/>
  <c r="K1477" i="3"/>
  <c r="K1475" i="3"/>
  <c r="K1470" i="3"/>
  <c r="K1468" i="3"/>
  <c r="K1466" i="3"/>
  <c r="K1456" i="3"/>
  <c r="K1448" i="3"/>
  <c r="K1443" i="3"/>
  <c r="K1434" i="3"/>
  <c r="K1433" i="3"/>
  <c r="AB1433" i="3" s="1"/>
  <c r="L1411" i="3"/>
  <c r="K1411" i="3"/>
  <c r="L1404" i="3"/>
  <c r="W1404" i="3" s="1"/>
  <c r="K1404" i="3"/>
  <c r="L1399" i="3"/>
  <c r="BI1399" i="3" s="1"/>
  <c r="K1388" i="3"/>
  <c r="K1384" i="3"/>
  <c r="K1379" i="3"/>
  <c r="L1377" i="3"/>
  <c r="L1373" i="3"/>
  <c r="K1373" i="3"/>
  <c r="BC1373" i="3" s="1"/>
  <c r="L1372" i="3"/>
  <c r="L1365" i="3"/>
  <c r="L1361" i="3"/>
  <c r="L1360" i="3"/>
  <c r="K1347" i="3"/>
  <c r="K1346" i="3"/>
  <c r="K1342" i="3"/>
  <c r="L1336" i="3"/>
  <c r="L1334" i="3"/>
  <c r="L1528" i="3"/>
  <c r="L1520" i="3"/>
  <c r="L1511" i="3"/>
  <c r="K1491" i="3"/>
  <c r="L1489" i="3"/>
  <c r="L1473" i="3"/>
  <c r="AA1473" i="3" s="1"/>
  <c r="L1464" i="3"/>
  <c r="L1449" i="3"/>
  <c r="K1449" i="3"/>
  <c r="L1444" i="3"/>
  <c r="L1441" i="3"/>
  <c r="K1441" i="3"/>
  <c r="K1430" i="3"/>
  <c r="K1428" i="3"/>
  <c r="K1426" i="3"/>
  <c r="L1406" i="3"/>
  <c r="O1406" i="3" s="1"/>
  <c r="L1387" i="3"/>
  <c r="L1376" i="3"/>
  <c r="L1368" i="3"/>
  <c r="AU1368" i="3" s="1"/>
  <c r="K1356" i="3"/>
  <c r="L1343" i="3"/>
  <c r="K1343" i="3"/>
  <c r="L1341" i="3"/>
  <c r="AA1341" i="3" s="1"/>
  <c r="L1337" i="3"/>
  <c r="K1336" i="3"/>
  <c r="K1334" i="3"/>
  <c r="L1533" i="3"/>
  <c r="L1529" i="3"/>
  <c r="L1523" i="3"/>
  <c r="K1523" i="3"/>
  <c r="L1516" i="3"/>
  <c r="L1512" i="3"/>
  <c r="L1508" i="3"/>
  <c r="K1504" i="3"/>
  <c r="AQ1504" i="3" s="1"/>
  <c r="L1500" i="3"/>
  <c r="Z1500" i="3" s="1"/>
  <c r="L1496" i="3"/>
  <c r="K1495" i="3"/>
  <c r="K1492" i="3"/>
  <c r="K1446" i="3"/>
  <c r="K1440" i="3"/>
  <c r="K1518" i="3"/>
  <c r="K1514" i="3"/>
  <c r="K1510" i="3"/>
  <c r="AW1510" i="3" s="1"/>
  <c r="L1506" i="3"/>
  <c r="K1502" i="3"/>
  <c r="L1498" i="3"/>
  <c r="K1494" i="3"/>
  <c r="K1431" i="3"/>
  <c r="K1516" i="3"/>
  <c r="K1512" i="3"/>
  <c r="K1508" i="3"/>
  <c r="Y1508" i="3" s="1"/>
  <c r="K1500" i="3"/>
  <c r="K1496" i="3"/>
  <c r="K1490" i="3"/>
  <c r="AS1490" i="3" s="1"/>
  <c r="K1487" i="3"/>
  <c r="AF1487" i="3" s="1"/>
  <c r="K1486" i="3"/>
  <c r="L1485" i="3"/>
  <c r="L1477" i="3"/>
  <c r="L1474" i="3"/>
  <c r="K1474" i="3"/>
  <c r="L1468" i="3"/>
  <c r="L1456" i="3"/>
  <c r="L1451" i="3"/>
  <c r="K1451" i="3"/>
  <c r="L1447" i="3"/>
  <c r="K1447" i="3"/>
  <c r="L1446" i="3"/>
  <c r="L1445" i="3"/>
  <c r="K1445" i="3"/>
  <c r="L1440" i="3"/>
  <c r="L1434" i="3"/>
  <c r="L1459" i="3"/>
  <c r="K1459" i="3"/>
  <c r="L1455" i="3"/>
  <c r="K1455" i="3"/>
  <c r="L1454" i="3"/>
  <c r="AG1454" i="3" s="1"/>
  <c r="L1453" i="3"/>
  <c r="L1427" i="3"/>
  <c r="L1425" i="3"/>
  <c r="L1423" i="3"/>
  <c r="L1421" i="3"/>
  <c r="L1419" i="3"/>
  <c r="K1489" i="3"/>
  <c r="K1488" i="3"/>
  <c r="L1486" i="3"/>
  <c r="L1484" i="3"/>
  <c r="K1484" i="3"/>
  <c r="L1482" i="3"/>
  <c r="Y1482" i="3" s="1"/>
  <c r="K1482" i="3"/>
  <c r="L1479" i="3"/>
  <c r="L1476" i="3"/>
  <c r="K1476" i="3"/>
  <c r="L1472" i="3"/>
  <c r="L1467" i="3"/>
  <c r="K1467" i="3"/>
  <c r="L1463" i="3"/>
  <c r="AA1463" i="3" s="1"/>
  <c r="K1463" i="3"/>
  <c r="L1462" i="3"/>
  <c r="AE1462" i="3" s="1"/>
  <c r="L1461" i="3"/>
  <c r="K1461" i="3"/>
  <c r="L1458" i="3"/>
  <c r="O1458" i="3" s="1"/>
  <c r="L1457" i="3"/>
  <c r="K1457" i="3"/>
  <c r="L1452" i="3"/>
  <c r="L1442" i="3"/>
  <c r="L1439" i="3"/>
  <c r="K1439" i="3"/>
  <c r="L1437" i="3"/>
  <c r="AJ1437" i="3" s="1"/>
  <c r="K1437" i="3"/>
  <c r="K1427" i="3"/>
  <c r="K1425" i="3"/>
  <c r="AX1425" i="3" s="1"/>
  <c r="K1423" i="3"/>
  <c r="BH1423" i="3" s="1"/>
  <c r="K1421" i="3"/>
  <c r="K1419" i="3"/>
  <c r="K1417" i="3"/>
  <c r="L1413" i="3"/>
  <c r="K1413" i="3"/>
  <c r="K1395" i="3"/>
  <c r="K1393" i="3"/>
  <c r="K1391" i="3"/>
  <c r="L1378" i="3"/>
  <c r="K1378" i="3"/>
  <c r="L1417" i="3"/>
  <c r="L1398" i="3"/>
  <c r="L1396" i="3"/>
  <c r="L1416" i="3"/>
  <c r="L1415" i="3"/>
  <c r="T1415" i="3" s="1"/>
  <c r="K1415" i="3"/>
  <c r="L1410" i="3"/>
  <c r="L1408" i="3"/>
  <c r="L1407" i="3"/>
  <c r="AB1407" i="3" s="1"/>
  <c r="K1407" i="3"/>
  <c r="L1395" i="3"/>
  <c r="BD1388" i="3"/>
  <c r="K1387" i="3"/>
  <c r="BG1387" i="3" s="1"/>
  <c r="L1382" i="3"/>
  <c r="K1382" i="3"/>
  <c r="L1375" i="3"/>
  <c r="L1371" i="3"/>
  <c r="R1371" i="3" s="1"/>
  <c r="K1371" i="3"/>
  <c r="L1370" i="3"/>
  <c r="L1403" i="3"/>
  <c r="L1402" i="3"/>
  <c r="M1402" i="3" s="1"/>
  <c r="K1402" i="3"/>
  <c r="L1400" i="3"/>
  <c r="L1391" i="3"/>
  <c r="K1386" i="3"/>
  <c r="Q1386" i="3" s="1"/>
  <c r="L1379" i="3"/>
  <c r="L1369" i="3"/>
  <c r="K1369" i="3"/>
  <c r="K1365" i="3"/>
  <c r="L1364" i="3"/>
  <c r="L1363" i="3"/>
  <c r="L1356" i="3"/>
  <c r="K1354" i="3"/>
  <c r="AV1354" i="3" s="1"/>
  <c r="L1352" i="3"/>
  <c r="K1350" i="3"/>
  <c r="K1361" i="3"/>
  <c r="K1355" i="3"/>
  <c r="L1354" i="3"/>
  <c r="K1351" i="3"/>
  <c r="L1350" i="3"/>
  <c r="L1339" i="3"/>
  <c r="K1338" i="3"/>
  <c r="K1337" i="3"/>
  <c r="K1353" i="3"/>
  <c r="K1335" i="3"/>
  <c r="AS1526" i="3"/>
  <c r="BF1526" i="3"/>
  <c r="T1524" i="3"/>
  <c r="AN1524" i="3"/>
  <c r="AG1524" i="3"/>
  <c r="AK1524" i="3"/>
  <c r="R1524" i="3"/>
  <c r="AH1524" i="3"/>
  <c r="L1521" i="3"/>
  <c r="L1527" i="3"/>
  <c r="L1519" i="3"/>
  <c r="K1533" i="3"/>
  <c r="L1531" i="3"/>
  <c r="K1531" i="3"/>
  <c r="AQ1530" i="3"/>
  <c r="AG1530" i="3"/>
  <c r="AT1530" i="3"/>
  <c r="AX1530" i="3"/>
  <c r="K1529" i="3"/>
  <c r="L1525" i="3"/>
  <c r="AU1524" i="3"/>
  <c r="AB1520" i="3"/>
  <c r="AX1495" i="3"/>
  <c r="AN1485" i="3"/>
  <c r="N1473" i="3"/>
  <c r="AD1473" i="3"/>
  <c r="AT1473" i="3"/>
  <c r="AF1473" i="3"/>
  <c r="AV1473" i="3"/>
  <c r="M1473" i="3"/>
  <c r="W1473" i="3"/>
  <c r="BC1473" i="3"/>
  <c r="AO1473" i="3"/>
  <c r="P1453" i="3"/>
  <c r="AA1495" i="3"/>
  <c r="AU1495" i="3"/>
  <c r="M1495" i="3"/>
  <c r="AO1495" i="3"/>
  <c r="K1517" i="3"/>
  <c r="K1515" i="3"/>
  <c r="K1513" i="3"/>
  <c r="K1511" i="3"/>
  <c r="K1509" i="3"/>
  <c r="K1507" i="3"/>
  <c r="AZ1506" i="3"/>
  <c r="K1505" i="3"/>
  <c r="K1503" i="3"/>
  <c r="K1501" i="3"/>
  <c r="AJ1500" i="3"/>
  <c r="K1499" i="3"/>
  <c r="AZ1482" i="3"/>
  <c r="AL1482" i="3"/>
  <c r="M1482" i="3"/>
  <c r="U1482" i="3"/>
  <c r="AL1463" i="3"/>
  <c r="AP1463" i="3"/>
  <c r="BG1463" i="3"/>
  <c r="AN1463" i="3"/>
  <c r="O1462" i="3"/>
  <c r="AA1458" i="3"/>
  <c r="AQ1458" i="3"/>
  <c r="AC1504" i="3"/>
  <c r="AS1504" i="3"/>
  <c r="M1500" i="3"/>
  <c r="AC1500" i="3"/>
  <c r="AS1500" i="3"/>
  <c r="BI1500" i="3"/>
  <c r="AA1500" i="3"/>
  <c r="AQ1500" i="3"/>
  <c r="BG1500" i="3"/>
  <c r="Z1495" i="3"/>
  <c r="V1483" i="3"/>
  <c r="T1483" i="3"/>
  <c r="R1479" i="3"/>
  <c r="T1479" i="3"/>
  <c r="BH1479" i="3"/>
  <c r="AE1479" i="3"/>
  <c r="AM1444" i="3"/>
  <c r="AA1444" i="3"/>
  <c r="BG1444" i="3"/>
  <c r="AE1444" i="3"/>
  <c r="AL1442" i="3"/>
  <c r="Y1442" i="3"/>
  <c r="AU1458" i="3"/>
  <c r="AE1458" i="3"/>
  <c r="AB1468" i="3"/>
  <c r="AR1468" i="3"/>
  <c r="BH1468" i="3"/>
  <c r="Y1468" i="3"/>
  <c r="AO1468" i="3"/>
  <c r="BE1468" i="3"/>
  <c r="V1468" i="3"/>
  <c r="AL1468" i="3"/>
  <c r="BB1468" i="3"/>
  <c r="T1462" i="3"/>
  <c r="X1462" i="3"/>
  <c r="AB1462" i="3"/>
  <c r="AJ1462" i="3"/>
  <c r="AN1462" i="3"/>
  <c r="AR1462" i="3"/>
  <c r="AZ1462" i="3"/>
  <c r="BD1462" i="3"/>
  <c r="BH1462" i="3"/>
  <c r="Q1462" i="3"/>
  <c r="U1462" i="3"/>
  <c r="Y1462" i="3"/>
  <c r="AG1462" i="3"/>
  <c r="AK1462" i="3"/>
  <c r="AO1462" i="3"/>
  <c r="AW1462" i="3"/>
  <c r="BA1462" i="3"/>
  <c r="BE1462" i="3"/>
  <c r="N1462" i="3"/>
  <c r="R1462" i="3"/>
  <c r="V1462" i="3"/>
  <c r="AD1462" i="3"/>
  <c r="AH1462" i="3"/>
  <c r="AL1462" i="3"/>
  <c r="AP1462" i="3"/>
  <c r="AT1462" i="3"/>
  <c r="AX1462" i="3"/>
  <c r="BB1462" i="3"/>
  <c r="BF1462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T1454" i="3"/>
  <c r="AJ1454" i="3"/>
  <c r="AT145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M1444" i="3"/>
  <c r="Q1444" i="3"/>
  <c r="U1444" i="3"/>
  <c r="Y1444" i="3"/>
  <c r="AC1444" i="3"/>
  <c r="AG1444" i="3"/>
  <c r="AK1444" i="3"/>
  <c r="AO1444" i="3"/>
  <c r="AS1444" i="3"/>
  <c r="AW1444" i="3"/>
  <c r="BA1444" i="3"/>
  <c r="BE1444" i="3"/>
  <c r="BI1444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AM1468" i="3"/>
  <c r="BC1462" i="3"/>
  <c r="AM1462" i="3"/>
  <c r="W1462" i="3"/>
  <c r="BC1458" i="3"/>
  <c r="AM1458" i="3"/>
  <c r="W1458" i="3"/>
  <c r="T1437" i="3"/>
  <c r="X1437" i="3"/>
  <c r="AF1437" i="3"/>
  <c r="AN1437" i="3"/>
  <c r="AR1437" i="3"/>
  <c r="AV1437" i="3"/>
  <c r="BD1437" i="3"/>
  <c r="BH1437" i="3"/>
  <c r="N1437" i="3"/>
  <c r="V1437" i="3"/>
  <c r="Z1437" i="3"/>
  <c r="AD1437" i="3"/>
  <c r="AL1437" i="3"/>
  <c r="AP1437" i="3"/>
  <c r="AT1437" i="3"/>
  <c r="BB1437" i="3"/>
  <c r="BF1437" i="3"/>
  <c r="Q1437" i="3"/>
  <c r="AG1437" i="3"/>
  <c r="AO1437" i="3"/>
  <c r="AW1437" i="3"/>
  <c r="S1437" i="3"/>
  <c r="AA1437" i="3"/>
  <c r="AI1437" i="3"/>
  <c r="AY1437" i="3"/>
  <c r="BG1437" i="3"/>
  <c r="M1437" i="3"/>
  <c r="AC1437" i="3"/>
  <c r="AK1437" i="3"/>
  <c r="AS1437" i="3"/>
  <c r="BI1437" i="3"/>
  <c r="P1433" i="3"/>
  <c r="X1433" i="3"/>
  <c r="AF1433" i="3"/>
  <c r="AN1433" i="3"/>
  <c r="AR1433" i="3"/>
  <c r="AV1433" i="3"/>
  <c r="BD1433" i="3"/>
  <c r="BH1433" i="3"/>
  <c r="N1433" i="3"/>
  <c r="V1433" i="3"/>
  <c r="Z1433" i="3"/>
  <c r="AD1433" i="3"/>
  <c r="AL1433" i="3"/>
  <c r="AP1433" i="3"/>
  <c r="AT1433" i="3"/>
  <c r="BB1433" i="3"/>
  <c r="BF1433" i="3"/>
  <c r="Q1433" i="3"/>
  <c r="AG1433" i="3"/>
  <c r="AO1433" i="3"/>
  <c r="AW1433" i="3"/>
  <c r="S1433" i="3"/>
  <c r="AA1433" i="3"/>
  <c r="AI1433" i="3"/>
  <c r="AY1433" i="3"/>
  <c r="BG1433" i="3"/>
  <c r="M1433" i="3"/>
  <c r="AC1433" i="3"/>
  <c r="AK1433" i="3"/>
  <c r="AS1433" i="3"/>
  <c r="BI1433" i="3"/>
  <c r="M1427" i="3"/>
  <c r="U1427" i="3"/>
  <c r="AK1427" i="3"/>
  <c r="AS1427" i="3"/>
  <c r="BA1427" i="3"/>
  <c r="P1427" i="3"/>
  <c r="X1427" i="3"/>
  <c r="AF1427" i="3"/>
  <c r="AV1427" i="3"/>
  <c r="BD1427" i="3"/>
  <c r="Q1427" i="3"/>
  <c r="AG1427" i="3"/>
  <c r="AO1427" i="3"/>
  <c r="AW1427" i="3"/>
  <c r="T1423" i="3"/>
  <c r="AN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R1419" i="3"/>
  <c r="BH1419" i="3"/>
  <c r="AF1419" i="3"/>
  <c r="AV1419" i="3"/>
  <c r="T1419" i="3"/>
  <c r="AZ1419" i="3"/>
  <c r="X1419" i="3"/>
  <c r="AN1419" i="3"/>
  <c r="M1334" i="3"/>
  <c r="U1334" i="3"/>
  <c r="Y1334" i="3"/>
  <c r="AC1334" i="3"/>
  <c r="AK1334" i="3"/>
  <c r="AO1334" i="3"/>
  <c r="AS1334" i="3"/>
  <c r="BA1334" i="3"/>
  <c r="BE1334" i="3"/>
  <c r="BI1334" i="3"/>
  <c r="R1334" i="3"/>
  <c r="V1334" i="3"/>
  <c r="Z1334" i="3"/>
  <c r="AH1334" i="3"/>
  <c r="AL1334" i="3"/>
  <c r="AP1334" i="3"/>
  <c r="AX1334" i="3"/>
  <c r="BB1334" i="3"/>
  <c r="BF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AF1334" i="3"/>
  <c r="AV1334" i="3"/>
  <c r="T1334" i="3"/>
  <c r="AJ1334" i="3"/>
  <c r="AZ1334" i="3"/>
  <c r="X1334" i="3"/>
  <c r="AN1334" i="3"/>
  <c r="BD1334" i="3"/>
  <c r="AB1334" i="3"/>
  <c r="AR1334" i="3"/>
  <c r="BH1334" i="3"/>
  <c r="AV1431" i="3"/>
  <c r="AA1431" i="3"/>
  <c r="R1431" i="3"/>
  <c r="AH1431" i="3"/>
  <c r="AX1431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O1427" i="3"/>
  <c r="S1427" i="3"/>
  <c r="W1427" i="3"/>
  <c r="AA1427" i="3"/>
  <c r="AE1427" i="3"/>
  <c r="AI1427" i="3"/>
  <c r="AM1427" i="3"/>
  <c r="AQ1427" i="3"/>
  <c r="AU1427" i="3"/>
  <c r="AY1427" i="3"/>
  <c r="BC1427" i="3"/>
  <c r="BG1427" i="3"/>
  <c r="W1425" i="3"/>
  <c r="L1424" i="3"/>
  <c r="Y1423" i="3"/>
  <c r="AO1423" i="3"/>
  <c r="BE1423" i="3"/>
  <c r="V1423" i="3"/>
  <c r="AL1423" i="3"/>
  <c r="BB1423" i="3"/>
  <c r="W1423" i="3"/>
  <c r="AM1423" i="3"/>
  <c r="BC1423" i="3"/>
  <c r="L1422" i="3"/>
  <c r="O1422" i="3" s="1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L1418" i="3"/>
  <c r="AU1418" i="3" s="1"/>
  <c r="R1417" i="3"/>
  <c r="P1416" i="3"/>
  <c r="U1416" i="3"/>
  <c r="AA1416" i="3"/>
  <c r="AE1416" i="3"/>
  <c r="AI1416" i="3"/>
  <c r="AM1416" i="3"/>
  <c r="AQ1416" i="3"/>
  <c r="AU1416" i="3"/>
  <c r="AY1416" i="3"/>
  <c r="BC1416" i="3"/>
  <c r="BG1416" i="3"/>
  <c r="AS1413" i="3"/>
  <c r="BE1431" i="3"/>
  <c r="AJ1431" i="3"/>
  <c r="O1431" i="3"/>
  <c r="V1415" i="3"/>
  <c r="Q1415" i="3"/>
  <c r="X1407" i="3"/>
  <c r="R1407" i="3"/>
  <c r="BF1407" i="3"/>
  <c r="AW1407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Q1378" i="3"/>
  <c r="Y1378" i="3"/>
  <c r="AG1378" i="3"/>
  <c r="AO1378" i="3"/>
  <c r="AW1378" i="3"/>
  <c r="BE1378" i="3"/>
  <c r="S1378" i="3"/>
  <c r="AA1378" i="3"/>
  <c r="AI1378" i="3"/>
  <c r="AQ1378" i="3"/>
  <c r="AY1378" i="3"/>
  <c r="BG1378" i="3"/>
  <c r="M1378" i="3"/>
  <c r="U1378" i="3"/>
  <c r="AC1378" i="3"/>
  <c r="AK1378" i="3"/>
  <c r="AS1378" i="3"/>
  <c r="BA1378" i="3"/>
  <c r="BI1378" i="3"/>
  <c r="AM1378" i="3"/>
  <c r="O1378" i="3"/>
  <c r="AU1378" i="3"/>
  <c r="W1378" i="3"/>
  <c r="BC1378" i="3"/>
  <c r="AE1378" i="3"/>
  <c r="L1432" i="3"/>
  <c r="AY1431" i="3"/>
  <c r="AC1431" i="3"/>
  <c r="L1430" i="3"/>
  <c r="L1428" i="3"/>
  <c r="X1428" i="3" s="1"/>
  <c r="BH1427" i="3"/>
  <c r="AZ1427" i="3"/>
  <c r="AR1427" i="3"/>
  <c r="AJ1427" i="3"/>
  <c r="AB1427" i="3"/>
  <c r="T1427" i="3"/>
  <c r="L1426" i="3"/>
  <c r="X1413" i="3"/>
  <c r="AN1413" i="3"/>
  <c r="BD1413" i="3"/>
  <c r="V1413" i="3"/>
  <c r="AL1413" i="3"/>
  <c r="BB1413" i="3"/>
  <c r="AE1413" i="3"/>
  <c r="Q1413" i="3"/>
  <c r="AW1413" i="3"/>
  <c r="AI1413" i="3"/>
  <c r="BI1416" i="3"/>
  <c r="BE1416" i="3"/>
  <c r="BA1416" i="3"/>
  <c r="AW1416" i="3"/>
  <c r="AS1416" i="3"/>
  <c r="AO1416" i="3"/>
  <c r="AK1416" i="3"/>
  <c r="AG1416" i="3"/>
  <c r="AC1416" i="3"/>
  <c r="X1416" i="3"/>
  <c r="S1416" i="3"/>
  <c r="M1416" i="3"/>
  <c r="BC1412" i="3"/>
  <c r="BC1408" i="3"/>
  <c r="AU1408" i="3"/>
  <c r="AM1408" i="3"/>
  <c r="AE1408" i="3"/>
  <c r="W1408" i="3"/>
  <c r="O1408" i="3"/>
  <c r="BG1403" i="3"/>
  <c r="AQ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AC1402" i="3"/>
  <c r="AH1401" i="3"/>
  <c r="AC1399" i="3"/>
  <c r="BD1399" i="3"/>
  <c r="AV1399" i="3"/>
  <c r="L1397" i="3"/>
  <c r="R1397" i="3" s="1"/>
  <c r="AP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T1395" i="3"/>
  <c r="AB1395" i="3"/>
  <c r="AJ1395" i="3"/>
  <c r="AR1395" i="3"/>
  <c r="AZ1395" i="3"/>
  <c r="BH1395" i="3"/>
  <c r="N1395" i="3"/>
  <c r="V1395" i="3"/>
  <c r="AD1395" i="3"/>
  <c r="AL1395" i="3"/>
  <c r="AT1395" i="3"/>
  <c r="BB1395" i="3"/>
  <c r="P1395" i="3"/>
  <c r="X1395" i="3"/>
  <c r="AF1395" i="3"/>
  <c r="AN1395" i="3"/>
  <c r="AV1395" i="3"/>
  <c r="BD1395" i="3"/>
  <c r="L1393" i="3"/>
  <c r="O1391" i="3"/>
  <c r="AE1391" i="3"/>
  <c r="AU1391" i="3"/>
  <c r="M1391" i="3"/>
  <c r="AC1391" i="3"/>
  <c r="AS1391" i="3"/>
  <c r="BI1391" i="3"/>
  <c r="AR1391" i="3"/>
  <c r="V1391" i="3"/>
  <c r="BB1391" i="3"/>
  <c r="AN1391" i="3"/>
  <c r="BH1416" i="3"/>
  <c r="BD1416" i="3"/>
  <c r="AZ1416" i="3"/>
  <c r="AV1416" i="3"/>
  <c r="AR1416" i="3"/>
  <c r="AN1416" i="3"/>
  <c r="AJ1416" i="3"/>
  <c r="AF1416" i="3"/>
  <c r="AB1416" i="3"/>
  <c r="W1416" i="3"/>
  <c r="AS1414" i="3"/>
  <c r="AK1412" i="3"/>
  <c r="BI1408" i="3"/>
  <c r="BA1408" i="3"/>
  <c r="AS1408" i="3"/>
  <c r="AK1408" i="3"/>
  <c r="AC1408" i="3"/>
  <c r="U1408" i="3"/>
  <c r="AS1406" i="3"/>
  <c r="BC1403" i="3"/>
  <c r="AM1403" i="3"/>
  <c r="W1403" i="3"/>
  <c r="AO1402" i="3"/>
  <c r="W1401" i="3"/>
  <c r="P1389" i="3"/>
  <c r="AC1389" i="3"/>
  <c r="AL1389" i="3"/>
  <c r="N1416" i="3"/>
  <c r="R1416" i="3"/>
  <c r="V1416" i="3"/>
  <c r="Z1416" i="3"/>
  <c r="AL1414" i="3"/>
  <c r="X1414" i="3"/>
  <c r="BD1414" i="3"/>
  <c r="AH1412" i="3"/>
  <c r="AZ1412" i="3"/>
  <c r="AX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AL1406" i="3"/>
  <c r="X1406" i="3"/>
  <c r="BD1406" i="3"/>
  <c r="R1402" i="3"/>
  <c r="V1402" i="3"/>
  <c r="AH1402" i="3"/>
  <c r="AL1402" i="3"/>
  <c r="AX1402" i="3"/>
  <c r="BB1402" i="3"/>
  <c r="S1402" i="3"/>
  <c r="W1402" i="3"/>
  <c r="AI1402" i="3"/>
  <c r="AM1402" i="3"/>
  <c r="AY1402" i="3"/>
  <c r="BC1402" i="3"/>
  <c r="T1402" i="3"/>
  <c r="X1402" i="3"/>
  <c r="AJ1402" i="3"/>
  <c r="AN1402" i="3"/>
  <c r="AZ1402" i="3"/>
  <c r="BD1402" i="3"/>
  <c r="AL1397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AL1373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M1386" i="3"/>
  <c r="Y1386" i="3"/>
  <c r="AC1386" i="3"/>
  <c r="AO1386" i="3"/>
  <c r="AS1386" i="3"/>
  <c r="BE1386" i="3"/>
  <c r="BI1386" i="3"/>
  <c r="V1386" i="3"/>
  <c r="Z1386" i="3"/>
  <c r="AL1386" i="3"/>
  <c r="AP1386" i="3"/>
  <c r="BB1386" i="3"/>
  <c r="BF1386" i="3"/>
  <c r="W1386" i="3"/>
  <c r="AA1386" i="3"/>
  <c r="AM1386" i="3"/>
  <c r="AQ1386" i="3"/>
  <c r="BC1386" i="3"/>
  <c r="BG1386" i="3"/>
  <c r="V1383" i="3"/>
  <c r="Z1383" i="3"/>
  <c r="AL1383" i="3"/>
  <c r="AP1383" i="3"/>
  <c r="BB1383" i="3"/>
  <c r="BF1383" i="3"/>
  <c r="M1383" i="3"/>
  <c r="U1383" i="3"/>
  <c r="AK1383" i="3"/>
  <c r="AQ1383" i="3"/>
  <c r="BG1383" i="3"/>
  <c r="O1383" i="3"/>
  <c r="AG1383" i="3"/>
  <c r="AM1383" i="3"/>
  <c r="BC1383" i="3"/>
  <c r="BH1383" i="3"/>
  <c r="AC1383" i="3"/>
  <c r="AI1383" i="3"/>
  <c r="AY1383" i="3"/>
  <c r="BD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AH1375" i="3"/>
  <c r="AA1370" i="3"/>
  <c r="AQ1370" i="3"/>
  <c r="BG1370" i="3"/>
  <c r="V1367" i="3"/>
  <c r="Z1367" i="3"/>
  <c r="AL1367" i="3"/>
  <c r="AP1367" i="3"/>
  <c r="BB1367" i="3"/>
  <c r="BF1367" i="3"/>
  <c r="W1367" i="3"/>
  <c r="AA1367" i="3"/>
  <c r="AM1367" i="3"/>
  <c r="AQ1367" i="3"/>
  <c r="BC1367" i="3"/>
  <c r="BG1367" i="3"/>
  <c r="X1367" i="3"/>
  <c r="AB1367" i="3"/>
  <c r="AN1367" i="3"/>
  <c r="AR1367" i="3"/>
  <c r="BD1367" i="3"/>
  <c r="BH1367" i="3"/>
  <c r="BE1367" i="3"/>
  <c r="M1367" i="3"/>
  <c r="BI1367" i="3"/>
  <c r="Q1367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B1359" i="3"/>
  <c r="AR1359" i="3"/>
  <c r="BH1359" i="3"/>
  <c r="P1359" i="3"/>
  <c r="AF1359" i="3"/>
  <c r="AV1359" i="3"/>
  <c r="T1359" i="3"/>
  <c r="AJ1359" i="3"/>
  <c r="AZ1359" i="3"/>
  <c r="X1359" i="3"/>
  <c r="AN1359" i="3"/>
  <c r="P1354" i="3"/>
  <c r="AF1354" i="3"/>
  <c r="AJ1354" i="3"/>
  <c r="AZ1354" i="3"/>
  <c r="AN1354" i="3"/>
  <c r="AV1388" i="3"/>
  <c r="AF1388" i="3"/>
  <c r="P1388" i="3"/>
  <c r="AV1386" i="3"/>
  <c r="AF1386" i="3"/>
  <c r="AZ1383" i="3"/>
  <c r="AE1383" i="3"/>
  <c r="AL1380" i="3"/>
  <c r="AI1379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Q1376" i="3"/>
  <c r="Y1376" i="3"/>
  <c r="AG1376" i="3"/>
  <c r="AO1376" i="3"/>
  <c r="AW1376" i="3"/>
  <c r="BE1376" i="3"/>
  <c r="S1376" i="3"/>
  <c r="AA1376" i="3"/>
  <c r="AI1376" i="3"/>
  <c r="AQ1376" i="3"/>
  <c r="AY1376" i="3"/>
  <c r="BG1376" i="3"/>
  <c r="M1376" i="3"/>
  <c r="U1376" i="3"/>
  <c r="AC1376" i="3"/>
  <c r="AK1376" i="3"/>
  <c r="AS1376" i="3"/>
  <c r="BA1376" i="3"/>
  <c r="BI1376" i="3"/>
  <c r="AA1372" i="3"/>
  <c r="AQ1372" i="3"/>
  <c r="BG1372" i="3"/>
  <c r="S1370" i="3"/>
  <c r="N1369" i="3"/>
  <c r="R1369" i="3"/>
  <c r="V1369" i="3"/>
  <c r="Z1369" i="3"/>
  <c r="AD1369" i="3"/>
  <c r="AH1369" i="3"/>
  <c r="AL1369" i="3"/>
  <c r="AP1369" i="3"/>
  <c r="AT1369" i="3"/>
  <c r="AX1369" i="3"/>
  <c r="BB1369" i="3"/>
  <c r="BF1369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Y1369" i="3"/>
  <c r="AO1369" i="3"/>
  <c r="BE1369" i="3"/>
  <c r="M1369" i="3"/>
  <c r="AC1369" i="3"/>
  <c r="AS1369" i="3"/>
  <c r="BI1369" i="3"/>
  <c r="Q1369" i="3"/>
  <c r="AG1369" i="3"/>
  <c r="AW1369" i="3"/>
  <c r="AK1367" i="3"/>
  <c r="K1400" i="3"/>
  <c r="K1398" i="3"/>
  <c r="K1396" i="3"/>
  <c r="K1394" i="3"/>
  <c r="K1392" i="3"/>
  <c r="BH1388" i="3"/>
  <c r="AR1388" i="3"/>
  <c r="AB1388" i="3"/>
  <c r="BH1386" i="3"/>
  <c r="AB1386" i="3"/>
  <c r="AU1383" i="3"/>
  <c r="Y1383" i="3"/>
  <c r="R1381" i="3"/>
  <c r="AH1381" i="3"/>
  <c r="AX1381" i="3"/>
  <c r="T1381" i="3"/>
  <c r="AJ1381" i="3"/>
  <c r="AZ1381" i="3"/>
  <c r="U1381" i="3"/>
  <c r="BA1381" i="3"/>
  <c r="AE1381" i="3"/>
  <c r="Q1381" i="3"/>
  <c r="AW1381" i="3"/>
  <c r="BG1379" i="3"/>
  <c r="AA1379" i="3"/>
  <c r="Z1377" i="3"/>
  <c r="BF1377" i="3"/>
  <c r="AR1377" i="3"/>
  <c r="AK1377" i="3"/>
  <c r="AU1377" i="3"/>
  <c r="BG1375" i="3"/>
  <c r="N1371" i="3"/>
  <c r="V1371" i="3"/>
  <c r="Z1371" i="3"/>
  <c r="AD1371" i="3"/>
  <c r="AL1371" i="3"/>
  <c r="AP1371" i="3"/>
  <c r="AT1371" i="3"/>
  <c r="BB1371" i="3"/>
  <c r="BF1371" i="3"/>
  <c r="O1371" i="3"/>
  <c r="W1371" i="3"/>
  <c r="AA1371" i="3"/>
  <c r="AE1371" i="3"/>
  <c r="AM1371" i="3"/>
  <c r="AQ1371" i="3"/>
  <c r="AU1371" i="3"/>
  <c r="BC1371" i="3"/>
  <c r="BG1371" i="3"/>
  <c r="P1371" i="3"/>
  <c r="X1371" i="3"/>
  <c r="AB1371" i="3"/>
  <c r="AF1371" i="3"/>
  <c r="AN1371" i="3"/>
  <c r="AR1371" i="3"/>
  <c r="AV1371" i="3"/>
  <c r="BD1371" i="3"/>
  <c r="BH1371" i="3"/>
  <c r="Y1371" i="3"/>
  <c r="BE1371" i="3"/>
  <c r="M1371" i="3"/>
  <c r="AC1371" i="3"/>
  <c r="AS1371" i="3"/>
  <c r="BI1371" i="3"/>
  <c r="Q1371" i="3"/>
  <c r="AG1371" i="3"/>
  <c r="AW1371" i="3"/>
  <c r="O1370" i="3"/>
  <c r="U1367" i="3"/>
  <c r="R1363" i="3"/>
  <c r="Z1363" i="3"/>
  <c r="AH1363" i="3"/>
  <c r="AP1363" i="3"/>
  <c r="AX1363" i="3"/>
  <c r="BF1363" i="3"/>
  <c r="AD1363" i="3"/>
  <c r="AL1363" i="3"/>
  <c r="N1363" i="3"/>
  <c r="AT1363" i="3"/>
  <c r="BD1359" i="3"/>
  <c r="BE1385" i="3"/>
  <c r="AO1385" i="3"/>
  <c r="Y1385" i="3"/>
  <c r="L1384" i="3"/>
  <c r="BA1374" i="3"/>
  <c r="AU1372" i="3"/>
  <c r="AE1372" i="3"/>
  <c r="AU1370" i="3"/>
  <c r="AE1370" i="3"/>
  <c r="L1366" i="3"/>
  <c r="L1362" i="3"/>
  <c r="P1350" i="3"/>
  <c r="AF1350" i="3"/>
  <c r="AV1350" i="3"/>
  <c r="T1350" i="3"/>
  <c r="AJ1350" i="3"/>
  <c r="AZ1350" i="3"/>
  <c r="BD1350" i="3"/>
  <c r="X1350" i="3"/>
  <c r="AB1374" i="3"/>
  <c r="AR1374" i="3"/>
  <c r="BH1374" i="3"/>
  <c r="Y1374" i="3"/>
  <c r="AO1374" i="3"/>
  <c r="Z1374" i="3"/>
  <c r="AP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BD1368" i="3"/>
  <c r="R1368" i="3"/>
  <c r="AP1365" i="3"/>
  <c r="T1363" i="3"/>
  <c r="AH1361" i="3"/>
  <c r="T1361" i="3"/>
  <c r="AZ1361" i="3"/>
  <c r="AN1350" i="3"/>
  <c r="BC1385" i="3"/>
  <c r="AU1385" i="3"/>
  <c r="AM1385" i="3"/>
  <c r="AE1385" i="3"/>
  <c r="W1385" i="3"/>
  <c r="W1374" i="3"/>
  <c r="BC1372" i="3"/>
  <c r="AM1372" i="3"/>
  <c r="W1372" i="3"/>
  <c r="BC1370" i="3"/>
  <c r="AM1370" i="3"/>
  <c r="W1370" i="3"/>
  <c r="N1365" i="3"/>
  <c r="K1366" i="3"/>
  <c r="AR1365" i="3"/>
  <c r="K1364" i="3"/>
  <c r="BH1363" i="3"/>
  <c r="AZ1363" i="3"/>
  <c r="AR1363" i="3"/>
  <c r="AJ1363" i="3"/>
  <c r="AB1363" i="3"/>
  <c r="K1362" i="3"/>
  <c r="K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X1355" i="3"/>
  <c r="AB1355" i="3"/>
  <c r="AF1355" i="3"/>
  <c r="AJ1355" i="3"/>
  <c r="AN1355" i="3"/>
  <c r="AR1355" i="3"/>
  <c r="AV1355" i="3"/>
  <c r="AZ1355" i="3"/>
  <c r="BD1355" i="3"/>
  <c r="BH1355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AD1355" i="3"/>
  <c r="AT1355" i="3"/>
  <c r="R1355" i="3"/>
  <c r="AH1355" i="3"/>
  <c r="AX1355" i="3"/>
  <c r="V1355" i="3"/>
  <c r="AL1355" i="3"/>
  <c r="BB1355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Q1365" i="3"/>
  <c r="AG1365" i="3"/>
  <c r="AW1365" i="3"/>
  <c r="O1365" i="3"/>
  <c r="AE1365" i="3"/>
  <c r="AU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C1361" i="3"/>
  <c r="AS1361" i="3"/>
  <c r="BI1361" i="3"/>
  <c r="AA1361" i="3"/>
  <c r="AQ1361" i="3"/>
  <c r="BG1361" i="3"/>
  <c r="M1356" i="3"/>
  <c r="U1356" i="3"/>
  <c r="AC1356" i="3"/>
  <c r="AK1356" i="3"/>
  <c r="AS1356" i="3"/>
  <c r="BA1356" i="3"/>
  <c r="BI1356" i="3"/>
  <c r="P1356" i="3"/>
  <c r="X1356" i="3"/>
  <c r="AF1356" i="3"/>
  <c r="AN1356" i="3"/>
  <c r="AV1356" i="3"/>
  <c r="BD1356" i="3"/>
  <c r="BF1355" i="3"/>
  <c r="P1352" i="3"/>
  <c r="AF1352" i="3"/>
  <c r="AV1352" i="3"/>
  <c r="T1352" i="3"/>
  <c r="AJ1352" i="3"/>
  <c r="AZ1352" i="3"/>
  <c r="BF1351" i="3"/>
  <c r="AF1365" i="3"/>
  <c r="BD1363" i="3"/>
  <c r="AV1363" i="3"/>
  <c r="AN1363" i="3"/>
  <c r="AF1363" i="3"/>
  <c r="X1363" i="3"/>
  <c r="P1363" i="3"/>
  <c r="AV1361" i="3"/>
  <c r="P1361" i="3"/>
  <c r="U1357" i="3"/>
  <c r="BA1357" i="3"/>
  <c r="AN1357" i="3"/>
  <c r="AJ1357" i="3"/>
  <c r="AF1357" i="3"/>
  <c r="AP1355" i="3"/>
  <c r="S1353" i="3"/>
  <c r="AA1353" i="3"/>
  <c r="AI1353" i="3"/>
  <c r="AQ1353" i="3"/>
  <c r="AY1353" i="3"/>
  <c r="BG1353" i="3"/>
  <c r="T1353" i="3"/>
  <c r="AB1353" i="3"/>
  <c r="AJ1353" i="3"/>
  <c r="AR1353" i="3"/>
  <c r="AZ1353" i="3"/>
  <c r="BH1353" i="3"/>
  <c r="Q1353" i="3"/>
  <c r="Y1353" i="3"/>
  <c r="AG1353" i="3"/>
  <c r="AO1353" i="3"/>
  <c r="AW1353" i="3"/>
  <c r="BE1353" i="3"/>
  <c r="N1353" i="3"/>
  <c r="AT1353" i="3"/>
  <c r="AH1353" i="3"/>
  <c r="V1353" i="3"/>
  <c r="BB1353" i="3"/>
  <c r="X1352" i="3"/>
  <c r="S1349" i="3"/>
  <c r="AY1349" i="3"/>
  <c r="AJ1349" i="3"/>
  <c r="Q1349" i="3"/>
  <c r="AW1349" i="3"/>
  <c r="AH1349" i="3"/>
  <c r="N1356" i="3"/>
  <c r="R1356" i="3"/>
  <c r="V1356" i="3"/>
  <c r="Z1356" i="3"/>
  <c r="AD1356" i="3"/>
  <c r="AH1356" i="3"/>
  <c r="AL1356" i="3"/>
  <c r="AP1356" i="3"/>
  <c r="AT1356" i="3"/>
  <c r="AX1356" i="3"/>
  <c r="BB1356" i="3"/>
  <c r="BF1356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N1354" i="3"/>
  <c r="R1354" i="3"/>
  <c r="V1354" i="3"/>
  <c r="Z1354" i="3"/>
  <c r="AD1354" i="3"/>
  <c r="AH1354" i="3"/>
  <c r="AL1354" i="3"/>
  <c r="AP1354" i="3"/>
  <c r="AT1354" i="3"/>
  <c r="AX1354" i="3"/>
  <c r="BB1354" i="3"/>
  <c r="BF1354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N1352" i="3"/>
  <c r="R1352" i="3"/>
  <c r="V1352" i="3"/>
  <c r="Z1352" i="3"/>
  <c r="AD1352" i="3"/>
  <c r="AH1352" i="3"/>
  <c r="AL1352" i="3"/>
  <c r="AP1352" i="3"/>
  <c r="AT1352" i="3"/>
  <c r="AX1352" i="3"/>
  <c r="BB1352" i="3"/>
  <c r="BF1352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R1339" i="3"/>
  <c r="Z1339" i="3"/>
  <c r="AH1339" i="3"/>
  <c r="AP1339" i="3"/>
  <c r="AX1339" i="3"/>
  <c r="BF1339" i="3"/>
  <c r="N1339" i="3"/>
  <c r="V1339" i="3"/>
  <c r="AD1339" i="3"/>
  <c r="AL1339" i="3"/>
  <c r="AT1339" i="3"/>
  <c r="BB1339" i="3"/>
  <c r="AF1339" i="3"/>
  <c r="AN1339" i="3"/>
  <c r="P1339" i="3"/>
  <c r="AV1339" i="3"/>
  <c r="X1339" i="3"/>
  <c r="BD1339" i="3"/>
  <c r="K1358" i="3"/>
  <c r="BH1356" i="3"/>
  <c r="AZ1356" i="3"/>
  <c r="AR1356" i="3"/>
  <c r="AJ1356" i="3"/>
  <c r="AB1356" i="3"/>
  <c r="T1356" i="3"/>
  <c r="BH1354" i="3"/>
  <c r="AR1354" i="3"/>
  <c r="AB1354" i="3"/>
  <c r="BH1352" i="3"/>
  <c r="AR1352" i="3"/>
  <c r="AB1352" i="3"/>
  <c r="BH1350" i="3"/>
  <c r="AR1350" i="3"/>
  <c r="AB1350" i="3"/>
  <c r="W1345" i="3"/>
  <c r="BC1345" i="3"/>
  <c r="AN1345" i="3"/>
  <c r="U1345" i="3"/>
  <c r="BA1345" i="3"/>
  <c r="AT1345" i="3"/>
  <c r="AY1348" i="3"/>
  <c r="AI1348" i="3"/>
  <c r="S1348" i="3"/>
  <c r="BI1347" i="3"/>
  <c r="BA1347" i="3"/>
  <c r="AS1347" i="3"/>
  <c r="AK1347" i="3"/>
  <c r="AC1347" i="3"/>
  <c r="U1347" i="3"/>
  <c r="M1347" i="3"/>
  <c r="AV1344" i="3"/>
  <c r="AF1344" i="3"/>
  <c r="X1343" i="3"/>
  <c r="AN1343" i="3"/>
  <c r="BD1343" i="3"/>
  <c r="U1343" i="3"/>
  <c r="AK1343" i="3"/>
  <c r="BA1343" i="3"/>
  <c r="V1343" i="3"/>
  <c r="BB1343" i="3"/>
  <c r="AM1343" i="3"/>
  <c r="Z1343" i="3"/>
  <c r="BF1343" i="3"/>
  <c r="L1342" i="3"/>
  <c r="AX1348" i="3"/>
  <c r="AH1348" i="3"/>
  <c r="BF1347" i="3"/>
  <c r="AX1347" i="3"/>
  <c r="AP1347" i="3"/>
  <c r="AH1347" i="3"/>
  <c r="Z1347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P1341" i="3"/>
  <c r="AC1341" i="3"/>
  <c r="W1341" i="3"/>
  <c r="AZ1338" i="3"/>
  <c r="P1336" i="3"/>
  <c r="AD1346" i="3"/>
  <c r="BF1344" i="3"/>
  <c r="BB1344" i="3"/>
  <c r="AX1344" i="3"/>
  <c r="AT1344" i="3"/>
  <c r="AP1344" i="3"/>
  <c r="AL1344" i="3"/>
  <c r="AH1344" i="3"/>
  <c r="AD1344" i="3"/>
  <c r="Z1344" i="3"/>
  <c r="V1344" i="3"/>
  <c r="R1344" i="3"/>
  <c r="N1344" i="3"/>
  <c r="T1339" i="3"/>
  <c r="R1338" i="3"/>
  <c r="Z1338" i="3"/>
  <c r="AH1338" i="3"/>
  <c r="AP1338" i="3"/>
  <c r="AX1338" i="3"/>
  <c r="BF1338" i="3"/>
  <c r="BI1344" i="3"/>
  <c r="BE1344" i="3"/>
  <c r="BA1344" i="3"/>
  <c r="AW1344" i="3"/>
  <c r="AS1344" i="3"/>
  <c r="AO1344" i="3"/>
  <c r="AK1344" i="3"/>
  <c r="AG1344" i="3"/>
  <c r="AC1344" i="3"/>
  <c r="Y1344" i="3"/>
  <c r="U1344" i="3"/>
  <c r="Q1344" i="3"/>
  <c r="AJ1338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O1335" i="3"/>
  <c r="S1335" i="3"/>
  <c r="W1335" i="3"/>
  <c r="AA1335" i="3"/>
  <c r="AE1335" i="3"/>
  <c r="AI1335" i="3"/>
  <c r="AM1335" i="3"/>
  <c r="AQ1335" i="3"/>
  <c r="AU1335" i="3"/>
  <c r="AY1335" i="3"/>
  <c r="BC1335" i="3"/>
  <c r="BG1335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K1340" i="3"/>
  <c r="BH1339" i="3"/>
  <c r="AZ1339" i="3"/>
  <c r="AR1339" i="3"/>
  <c r="AJ1339" i="3"/>
  <c r="AB1339" i="3"/>
  <c r="BD1338" i="3"/>
  <c r="AV1338" i="3"/>
  <c r="AN1338" i="3"/>
  <c r="AF1338" i="3"/>
  <c r="X1338" i="3"/>
  <c r="P1338" i="3"/>
  <c r="BB1337" i="3"/>
  <c r="AL1337" i="3"/>
  <c r="V1337" i="3"/>
  <c r="Y1336" i="3"/>
  <c r="BE1336" i="3"/>
  <c r="AL1336" i="3"/>
  <c r="W1336" i="3"/>
  <c r="BC1336" i="3"/>
  <c r="BB1335" i="3"/>
  <c r="AL1335" i="3"/>
  <c r="V1335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BB1338" i="3"/>
  <c r="AT1338" i="3"/>
  <c r="AL1338" i="3"/>
  <c r="AD1338" i="3"/>
  <c r="V1338" i="3"/>
  <c r="N1338" i="3"/>
  <c r="AX1337" i="3"/>
  <c r="AH1337" i="3"/>
  <c r="R1337" i="3"/>
  <c r="AX1335" i="3"/>
  <c r="AH1335" i="3"/>
  <c r="R1335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AL1417" i="3" l="1"/>
  <c r="AL1446" i="3"/>
  <c r="Q1477" i="3"/>
  <c r="AQ1431" i="3"/>
  <c r="AH1479" i="3"/>
  <c r="X1442" i="3"/>
  <c r="BJ1563" i="3"/>
  <c r="AZ1500" i="3"/>
  <c r="AC1440" i="3"/>
  <c r="S1469" i="3"/>
  <c r="BF1490" i="3"/>
  <c r="AF1504" i="3"/>
  <c r="AB1495" i="3"/>
  <c r="BH1520" i="3"/>
  <c r="X1354" i="3"/>
  <c r="T1354" i="3"/>
  <c r="AW1367" i="3"/>
  <c r="AS1367" i="3"/>
  <c r="AO1367" i="3"/>
  <c r="AZ1367" i="3"/>
  <c r="AJ1367" i="3"/>
  <c r="T1367" i="3"/>
  <c r="AY1367" i="3"/>
  <c r="AI1367" i="3"/>
  <c r="S1367" i="3"/>
  <c r="AX1367" i="3"/>
  <c r="AH1367" i="3"/>
  <c r="R1367" i="3"/>
  <c r="AS1383" i="3"/>
  <c r="X1383" i="3"/>
  <c r="AW1383" i="3"/>
  <c r="AB1383" i="3"/>
  <c r="BA1383" i="3"/>
  <c r="AF1383" i="3"/>
  <c r="T1383" i="3"/>
  <c r="AX1383" i="3"/>
  <c r="AH1383" i="3"/>
  <c r="R1383" i="3"/>
  <c r="AY1386" i="3"/>
  <c r="AI1386" i="3"/>
  <c r="S1386" i="3"/>
  <c r="AX1386" i="3"/>
  <c r="AH1386" i="3"/>
  <c r="R1386" i="3"/>
  <c r="BA1386" i="3"/>
  <c r="AK1386" i="3"/>
  <c r="U1386" i="3"/>
  <c r="BE1373" i="3"/>
  <c r="W1397" i="3"/>
  <c r="AV1402" i="3"/>
  <c r="AF1402" i="3"/>
  <c r="P1402" i="3"/>
  <c r="AU1402" i="3"/>
  <c r="AE1402" i="3"/>
  <c r="O1402" i="3"/>
  <c r="AT1402" i="3"/>
  <c r="AD1402" i="3"/>
  <c r="N1402" i="3"/>
  <c r="BE1402" i="3"/>
  <c r="U1401" i="3"/>
  <c r="AS1402" i="3"/>
  <c r="AS1387" i="3"/>
  <c r="AI1431" i="3"/>
  <c r="BD1431" i="3"/>
  <c r="BG1407" i="3"/>
  <c r="Q1407" i="3"/>
  <c r="AP1407" i="3"/>
  <c r="AZ1407" i="3"/>
  <c r="BG1415" i="3"/>
  <c r="W1415" i="3"/>
  <c r="AZ1415" i="3"/>
  <c r="T1431" i="3"/>
  <c r="AO1431" i="3"/>
  <c r="BC1417" i="3"/>
  <c r="AT1431" i="3"/>
  <c r="AD1431" i="3"/>
  <c r="N1431" i="3"/>
  <c r="AF1431" i="3"/>
  <c r="BA1431" i="3"/>
  <c r="AN1417" i="3"/>
  <c r="AW1454" i="3"/>
  <c r="BI1442" i="3"/>
  <c r="AW1479" i="3"/>
  <c r="O1479" i="3"/>
  <c r="AZ1479" i="3"/>
  <c r="AX1479" i="3"/>
  <c r="AM1483" i="3"/>
  <c r="BC1500" i="3"/>
  <c r="AM1500" i="3"/>
  <c r="W1500" i="3"/>
  <c r="BE1500" i="3"/>
  <c r="AO1500" i="3"/>
  <c r="Y1500" i="3"/>
  <c r="BG1504" i="3"/>
  <c r="BE1463" i="3"/>
  <c r="AQ1463" i="3"/>
  <c r="Z1463" i="3"/>
  <c r="AW1482" i="3"/>
  <c r="AF1482" i="3"/>
  <c r="AR1500" i="3"/>
  <c r="AR1495" i="3"/>
  <c r="N1530" i="3"/>
  <c r="AI1524" i="3"/>
  <c r="AX1524" i="3"/>
  <c r="N1524" i="3"/>
  <c r="BD1524" i="3"/>
  <c r="AM1530" i="3"/>
  <c r="AJ1383" i="3"/>
  <c r="AO1371" i="3"/>
  <c r="AZ1371" i="3"/>
  <c r="AJ1371" i="3"/>
  <c r="T1371" i="3"/>
  <c r="AY1371" i="3"/>
  <c r="AI1371" i="3"/>
  <c r="S1371" i="3"/>
  <c r="AX1371" i="3"/>
  <c r="AH1371" i="3"/>
  <c r="AR1386" i="3"/>
  <c r="P1386" i="3"/>
  <c r="BD1354" i="3"/>
  <c r="AG1367" i="3"/>
  <c r="AC1367" i="3"/>
  <c r="Y1367" i="3"/>
  <c r="AV1367" i="3"/>
  <c r="AF1367" i="3"/>
  <c r="P1367" i="3"/>
  <c r="AU1367" i="3"/>
  <c r="AE1367" i="3"/>
  <c r="O1367" i="3"/>
  <c r="AT1367" i="3"/>
  <c r="AD1367" i="3"/>
  <c r="N1367" i="3"/>
  <c r="BI1383" i="3"/>
  <c r="AN1383" i="3"/>
  <c r="Q1383" i="3"/>
  <c r="AR1383" i="3"/>
  <c r="W1383" i="3"/>
  <c r="AV1383" i="3"/>
  <c r="AA1383" i="3"/>
  <c r="P1383" i="3"/>
  <c r="AT1383" i="3"/>
  <c r="AD1383" i="3"/>
  <c r="AU1386" i="3"/>
  <c r="AE1386" i="3"/>
  <c r="O1386" i="3"/>
  <c r="AT1386" i="3"/>
  <c r="AD1386" i="3"/>
  <c r="N1386" i="3"/>
  <c r="AW1386" i="3"/>
  <c r="AG1386" i="3"/>
  <c r="BH1402" i="3"/>
  <c r="AR1402" i="3"/>
  <c r="AB1402" i="3"/>
  <c r="BG1402" i="3"/>
  <c r="AQ1402" i="3"/>
  <c r="AA1402" i="3"/>
  <c r="BF1402" i="3"/>
  <c r="AP1402" i="3"/>
  <c r="Z1402" i="3"/>
  <c r="BI1402" i="3"/>
  <c r="S1431" i="3"/>
  <c r="AN1431" i="3"/>
  <c r="BI1431" i="3"/>
  <c r="AQ1407" i="3"/>
  <c r="BC1407" i="3"/>
  <c r="AL1407" i="3"/>
  <c r="AR1407" i="3"/>
  <c r="AI1415" i="3"/>
  <c r="BB1415" i="3"/>
  <c r="AN1415" i="3"/>
  <c r="Y1431" i="3"/>
  <c r="AU1431" i="3"/>
  <c r="AM1417" i="3"/>
  <c r="BF1431" i="3"/>
  <c r="AP1431" i="3"/>
  <c r="Z1431" i="3"/>
  <c r="P1431" i="3"/>
  <c r="AK1431" i="3"/>
  <c r="BG1431" i="3"/>
  <c r="BH1417" i="3"/>
  <c r="BA1437" i="3"/>
  <c r="U1437" i="3"/>
  <c r="AQ1437" i="3"/>
  <c r="BE1437" i="3"/>
  <c r="Y1437" i="3"/>
  <c r="AX1437" i="3"/>
  <c r="AH1437" i="3"/>
  <c r="R1437" i="3"/>
  <c r="AZ1437" i="3"/>
  <c r="Z1462" i="3"/>
  <c r="BI1462" i="3"/>
  <c r="AS1462" i="3"/>
  <c r="AC1462" i="3"/>
  <c r="M1462" i="3"/>
  <c r="AV1462" i="3"/>
  <c r="AF1462" i="3"/>
  <c r="P1462" i="3"/>
  <c r="BD1442" i="3"/>
  <c r="AG1479" i="3"/>
  <c r="BA1479" i="3"/>
  <c r="AJ1479" i="3"/>
  <c r="AP1479" i="3"/>
  <c r="AY1500" i="3"/>
  <c r="AI1500" i="3"/>
  <c r="S1500" i="3"/>
  <c r="BA1500" i="3"/>
  <c r="AK1500" i="3"/>
  <c r="U1500" i="3"/>
  <c r="BH1463" i="3"/>
  <c r="BA1482" i="3"/>
  <c r="BE1495" i="3"/>
  <c r="AS1473" i="3"/>
  <c r="P1473" i="3"/>
  <c r="AK1530" i="3"/>
  <c r="AT1524" i="3"/>
  <c r="BA1524" i="3"/>
  <c r="AZ1524" i="3"/>
  <c r="AT1453" i="3"/>
  <c r="AJ1518" i="3"/>
  <c r="AJ1336" i="3"/>
  <c r="AA1346" i="3"/>
  <c r="AO1470" i="3"/>
  <c r="AN1380" i="3"/>
  <c r="BK1539" i="3"/>
  <c r="W1393" i="3"/>
  <c r="X1431" i="3"/>
  <c r="AS1431" i="3"/>
  <c r="BE1407" i="3"/>
  <c r="W1407" i="3"/>
  <c r="V1407" i="3"/>
  <c r="AO1415" i="3"/>
  <c r="AH1415" i="3"/>
  <c r="AE1431" i="3"/>
  <c r="AZ1431" i="3"/>
  <c r="BB1431" i="3"/>
  <c r="AL1431" i="3"/>
  <c r="V1431" i="3"/>
  <c r="U1431" i="3"/>
  <c r="BG1442" i="3"/>
  <c r="Q1479" i="3"/>
  <c r="U1479" i="3"/>
  <c r="AB1479" i="3"/>
  <c r="AU1500" i="3"/>
  <c r="AE1500" i="3"/>
  <c r="O1500" i="3"/>
  <c r="AW1500" i="3"/>
  <c r="AG1500" i="3"/>
  <c r="Q1500" i="3"/>
  <c r="AB1500" i="3"/>
  <c r="BH1500" i="3"/>
  <c r="BL1673" i="3"/>
  <c r="P1500" i="3"/>
  <c r="AB1343" i="3"/>
  <c r="AZ1448" i="3"/>
  <c r="AU1348" i="3"/>
  <c r="AZ1429" i="3"/>
  <c r="AD1441" i="3"/>
  <c r="BB1373" i="3"/>
  <c r="BC1404" i="3"/>
  <c r="W1463" i="3"/>
  <c r="V1482" i="3"/>
  <c r="BM1724" i="3"/>
  <c r="R1365" i="3"/>
  <c r="AE1471" i="3"/>
  <c r="Z1488" i="3"/>
  <c r="AA1345" i="3"/>
  <c r="O1410" i="3"/>
  <c r="BA1502" i="3"/>
  <c r="U1522" i="3"/>
  <c r="AL1500" i="3"/>
  <c r="W1387" i="3"/>
  <c r="AQ1387" i="3"/>
  <c r="P1387" i="3"/>
  <c r="AN1387" i="3"/>
  <c r="BH1387" i="3"/>
  <c r="AC1387" i="3"/>
  <c r="BA1387" i="3"/>
  <c r="AT1387" i="3"/>
  <c r="AL1387" i="3"/>
  <c r="BF1387" i="3"/>
  <c r="AA1387" i="3"/>
  <c r="AU1387" i="3"/>
  <c r="X1387" i="3"/>
  <c r="AR1387" i="3"/>
  <c r="M1387" i="3"/>
  <c r="AK1387" i="3"/>
  <c r="BE1387" i="3"/>
  <c r="R1387" i="3"/>
  <c r="BB1387" i="3"/>
  <c r="AE1387" i="3"/>
  <c r="BC1387" i="3"/>
  <c r="AB1387" i="3"/>
  <c r="AV1387" i="3"/>
  <c r="U1387" i="3"/>
  <c r="AO1387" i="3"/>
  <c r="BI1387" i="3"/>
  <c r="AX1387" i="3"/>
  <c r="Z1387" i="3"/>
  <c r="AA1377" i="3"/>
  <c r="N1377" i="3"/>
  <c r="AD1377" i="3"/>
  <c r="AT1377" i="3"/>
  <c r="P1377" i="3"/>
  <c r="AF1377" i="3"/>
  <c r="AV1377" i="3"/>
  <c r="M1377" i="3"/>
  <c r="AS1377" i="3"/>
  <c r="W1377" i="3"/>
  <c r="BC1377" i="3"/>
  <c r="AO1377" i="3"/>
  <c r="R1377" i="3"/>
  <c r="AH1377" i="3"/>
  <c r="AX1377" i="3"/>
  <c r="T1377" i="3"/>
  <c r="AJ1377" i="3"/>
  <c r="AZ1377" i="3"/>
  <c r="U1377" i="3"/>
  <c r="BA1377" i="3"/>
  <c r="AE1377" i="3"/>
  <c r="Q1377" i="3"/>
  <c r="AW1377" i="3"/>
  <c r="P1411" i="3"/>
  <c r="AF1411" i="3"/>
  <c r="AV1411" i="3"/>
  <c r="N1411" i="3"/>
  <c r="AD1411" i="3"/>
  <c r="AT1411" i="3"/>
  <c r="O1411" i="3"/>
  <c r="AU1411" i="3"/>
  <c r="AG1411" i="3"/>
  <c r="S1411" i="3"/>
  <c r="AY1411" i="3"/>
  <c r="T1411" i="3"/>
  <c r="AJ1411" i="3"/>
  <c r="AZ1411" i="3"/>
  <c r="R1411" i="3"/>
  <c r="AH1411" i="3"/>
  <c r="AX1411" i="3"/>
  <c r="W1411" i="3"/>
  <c r="BC1411" i="3"/>
  <c r="AO1411" i="3"/>
  <c r="AA1411" i="3"/>
  <c r="BG1411" i="3"/>
  <c r="BA1411" i="3"/>
  <c r="M1411" i="3"/>
  <c r="X1411" i="3"/>
  <c r="AN1411" i="3"/>
  <c r="BD1411" i="3"/>
  <c r="V1411" i="3"/>
  <c r="AL1411" i="3"/>
  <c r="BB1411" i="3"/>
  <c r="AE1411" i="3"/>
  <c r="Q1411" i="3"/>
  <c r="AW1411" i="3"/>
  <c r="AI1411" i="3"/>
  <c r="U1411" i="3"/>
  <c r="AB1411" i="3"/>
  <c r="AP1411" i="3"/>
  <c r="BE1411" i="3"/>
  <c r="AS1411" i="3"/>
  <c r="AR1411" i="3"/>
  <c r="BF1411" i="3"/>
  <c r="AQ1411" i="3"/>
  <c r="BH1411" i="3"/>
  <c r="AM1411" i="3"/>
  <c r="AK1411" i="3"/>
  <c r="S1389" i="3"/>
  <c r="AI1389" i="3"/>
  <c r="AY1389" i="3"/>
  <c r="T1389" i="3"/>
  <c r="AJ1389" i="3"/>
  <c r="AZ1389" i="3"/>
  <c r="Q1389" i="3"/>
  <c r="AG1389" i="3"/>
  <c r="AW1389" i="3"/>
  <c r="N1389" i="3"/>
  <c r="AH1389" i="3"/>
  <c r="BB1389" i="3"/>
  <c r="W1389" i="3"/>
  <c r="AM1389" i="3"/>
  <c r="BC1389" i="3"/>
  <c r="X1389" i="3"/>
  <c r="AN1389" i="3"/>
  <c r="BD1389" i="3"/>
  <c r="U1389" i="3"/>
  <c r="AK1389" i="3"/>
  <c r="BA1389" i="3"/>
  <c r="AD1389" i="3"/>
  <c r="AX1389" i="3"/>
  <c r="BF1389" i="3"/>
  <c r="AA1389" i="3"/>
  <c r="AQ1389" i="3"/>
  <c r="BG1389" i="3"/>
  <c r="AB1389" i="3"/>
  <c r="AR1389" i="3"/>
  <c r="BH1389" i="3"/>
  <c r="Y1389" i="3"/>
  <c r="AO1389" i="3"/>
  <c r="BE1389" i="3"/>
  <c r="AT1389" i="3"/>
  <c r="V1389" i="3"/>
  <c r="AF1375" i="3"/>
  <c r="Q1375" i="3"/>
  <c r="N1375" i="3"/>
  <c r="AZ1375" i="3"/>
  <c r="BE1375" i="3"/>
  <c r="AY1336" i="3"/>
  <c r="S1336" i="3"/>
  <c r="AH1336" i="3"/>
  <c r="BA1336" i="3"/>
  <c r="U1336" i="3"/>
  <c r="AC1346" i="3"/>
  <c r="AT1346" i="3"/>
  <c r="R1348" i="3"/>
  <c r="V1348" i="3"/>
  <c r="AL1348" i="3"/>
  <c r="BB1348" i="3"/>
  <c r="AX1343" i="3"/>
  <c r="R1343" i="3"/>
  <c r="AE1343" i="3"/>
  <c r="AT1343" i="3"/>
  <c r="N1343" i="3"/>
  <c r="AW1343" i="3"/>
  <c r="AG1343" i="3"/>
  <c r="Q1343" i="3"/>
  <c r="AZ1343" i="3"/>
  <c r="AJ1343" i="3"/>
  <c r="T1343" i="3"/>
  <c r="BG1346" i="3"/>
  <c r="W1348" i="3"/>
  <c r="AM1348" i="3"/>
  <c r="BC1348" i="3"/>
  <c r="BF1345" i="3"/>
  <c r="AO1345" i="3"/>
  <c r="BH1345" i="3"/>
  <c r="AB1345" i="3"/>
  <c r="AQ1345" i="3"/>
  <c r="AD1349" i="3"/>
  <c r="AK1349" i="3"/>
  <c r="BD1349" i="3"/>
  <c r="X1349" i="3"/>
  <c r="AM1349" i="3"/>
  <c r="AA1357" i="3"/>
  <c r="AE1357" i="3"/>
  <c r="AI1357" i="3"/>
  <c r="AW1357" i="3"/>
  <c r="Q1357" i="3"/>
  <c r="AN1365" i="3"/>
  <c r="BG1365" i="3"/>
  <c r="AQ1365" i="3"/>
  <c r="AA1365" i="3"/>
  <c r="BI1365" i="3"/>
  <c r="AS1365" i="3"/>
  <c r="AC1365" i="3"/>
  <c r="M1365" i="3"/>
  <c r="AZ1365" i="3"/>
  <c r="AT1365" i="3"/>
  <c r="AM1374" i="3"/>
  <c r="AH1365" i="3"/>
  <c r="BB1374" i="3"/>
  <c r="AL1374" i="3"/>
  <c r="V1374" i="3"/>
  <c r="AK1374" i="3"/>
  <c r="U1374" i="3"/>
  <c r="BD1374" i="3"/>
  <c r="AN1374" i="3"/>
  <c r="X1374" i="3"/>
  <c r="BI1374" i="3"/>
  <c r="BG1374" i="3"/>
  <c r="BE1377" i="3"/>
  <c r="AM1377" i="3"/>
  <c r="AC1377" i="3"/>
  <c r="AN1377" i="3"/>
  <c r="BB1377" i="3"/>
  <c r="V1377" i="3"/>
  <c r="AC1380" i="3"/>
  <c r="W1375" i="3"/>
  <c r="AZ1410" i="3"/>
  <c r="AH1410" i="3"/>
  <c r="R1389" i="3"/>
  <c r="M1389" i="3"/>
  <c r="AU1389" i="3"/>
  <c r="AC1410" i="3"/>
  <c r="AA1399" i="3"/>
  <c r="AI1399" i="3"/>
  <c r="M1399" i="3"/>
  <c r="AP1387" i="3"/>
  <c r="Y1387" i="3"/>
  <c r="AM1387" i="3"/>
  <c r="M1429" i="3"/>
  <c r="AH1429" i="3"/>
  <c r="Y1411" i="3"/>
  <c r="BD1380" i="3"/>
  <c r="AG1380" i="3"/>
  <c r="BI1380" i="3"/>
  <c r="V1380" i="3"/>
  <c r="S1380" i="3"/>
  <c r="BI1450" i="3"/>
  <c r="P1450" i="3"/>
  <c r="AP1450" i="3"/>
  <c r="W1450" i="3"/>
  <c r="AV1450" i="3"/>
  <c r="AC1450" i="3"/>
  <c r="AP1443" i="3"/>
  <c r="BG1443" i="3"/>
  <c r="AB1443" i="3"/>
  <c r="BF1443" i="3"/>
  <c r="AK1443" i="3"/>
  <c r="BC1443" i="3"/>
  <c r="AR1443" i="3"/>
  <c r="AO1443" i="3"/>
  <c r="R1443" i="3"/>
  <c r="AM1336" i="3"/>
  <c r="BB1336" i="3"/>
  <c r="V1336" i="3"/>
  <c r="AO1336" i="3"/>
  <c r="AS1346" i="3"/>
  <c r="BD1336" i="3"/>
  <c r="N1348" i="3"/>
  <c r="Z1348" i="3"/>
  <c r="AP1348" i="3"/>
  <c r="BF1348" i="3"/>
  <c r="AP1343" i="3"/>
  <c r="BC1343" i="3"/>
  <c r="W1343" i="3"/>
  <c r="AL1343" i="3"/>
  <c r="BI1343" i="3"/>
  <c r="AS1343" i="3"/>
  <c r="AC1343" i="3"/>
  <c r="M1343" i="3"/>
  <c r="AV1343" i="3"/>
  <c r="AF1343" i="3"/>
  <c r="P1343" i="3"/>
  <c r="AQ1346" i="3"/>
  <c r="AA1348" i="3"/>
  <c r="AQ1348" i="3"/>
  <c r="BG1348" i="3"/>
  <c r="AP1345" i="3"/>
  <c r="AK1345" i="3"/>
  <c r="BD1345" i="3"/>
  <c r="X1345" i="3"/>
  <c r="AM1345" i="3"/>
  <c r="BB1349" i="3"/>
  <c r="N1349" i="3"/>
  <c r="AG1349" i="3"/>
  <c r="AZ1349" i="3"/>
  <c r="T1349" i="3"/>
  <c r="AI1349" i="3"/>
  <c r="BB1357" i="3"/>
  <c r="BF1357" i="3"/>
  <c r="O1357" i="3"/>
  <c r="S1357" i="3"/>
  <c r="AK1357" i="3"/>
  <c r="P1365" i="3"/>
  <c r="AV1365" i="3"/>
  <c r="BC1365" i="3"/>
  <c r="AM1365" i="3"/>
  <c r="W1365" i="3"/>
  <c r="BE1365" i="3"/>
  <c r="AO1365" i="3"/>
  <c r="Y1365" i="3"/>
  <c r="AB1365" i="3"/>
  <c r="BH1365" i="3"/>
  <c r="AW1374" i="3"/>
  <c r="BF1365" i="3"/>
  <c r="Z1365" i="3"/>
  <c r="AX1374" i="3"/>
  <c r="AH1374" i="3"/>
  <c r="R1374" i="3"/>
  <c r="AG1374" i="3"/>
  <c r="Q1374" i="3"/>
  <c r="AZ1374" i="3"/>
  <c r="AJ1374" i="3"/>
  <c r="T1374" i="3"/>
  <c r="AE1374" i="3"/>
  <c r="AY1374" i="3"/>
  <c r="AG1377" i="3"/>
  <c r="O1377" i="3"/>
  <c r="BH1377" i="3"/>
  <c r="AB1377" i="3"/>
  <c r="AP1377" i="3"/>
  <c r="AY1380" i="3"/>
  <c r="X1380" i="3"/>
  <c r="AC1375" i="3"/>
  <c r="AJ1410" i="3"/>
  <c r="R1410" i="3"/>
  <c r="BI1389" i="3"/>
  <c r="AV1389" i="3"/>
  <c r="AE1389" i="3"/>
  <c r="BI1410" i="3"/>
  <c r="AZ1399" i="3"/>
  <c r="V1387" i="3"/>
  <c r="BD1387" i="3"/>
  <c r="O1387" i="3"/>
  <c r="AN1429" i="3"/>
  <c r="Z1411" i="3"/>
  <c r="R1399" i="3"/>
  <c r="BC1399" i="3"/>
  <c r="Q1399" i="3"/>
  <c r="AG1399" i="3"/>
  <c r="AW1399" i="3"/>
  <c r="S1399" i="3"/>
  <c r="AN1399" i="3"/>
  <c r="N1399" i="3"/>
  <c r="AJ1399" i="3"/>
  <c r="BF1399" i="3"/>
  <c r="AF1399" i="3"/>
  <c r="BB1399" i="3"/>
  <c r="AH1399" i="3"/>
  <c r="U1399" i="3"/>
  <c r="AK1399" i="3"/>
  <c r="BA1399" i="3"/>
  <c r="X1399" i="3"/>
  <c r="AT1399" i="3"/>
  <c r="T1399" i="3"/>
  <c r="AP1399" i="3"/>
  <c r="P1399" i="3"/>
  <c r="AL1399" i="3"/>
  <c r="BG1399" i="3"/>
  <c r="O1399" i="3"/>
  <c r="Y1399" i="3"/>
  <c r="AO1399" i="3"/>
  <c r="BE1399" i="3"/>
  <c r="AD1399" i="3"/>
  <c r="AY1399" i="3"/>
  <c r="Z1399" i="3"/>
  <c r="AU1399" i="3"/>
  <c r="V1399" i="3"/>
  <c r="AQ1399" i="3"/>
  <c r="AX1399" i="3"/>
  <c r="AF1448" i="3"/>
  <c r="M1448" i="3"/>
  <c r="AS1448" i="3"/>
  <c r="Z1448" i="3"/>
  <c r="BF1448" i="3"/>
  <c r="AJ1448" i="3"/>
  <c r="Q1448" i="3"/>
  <c r="AW1448" i="3"/>
  <c r="AD1448" i="3"/>
  <c r="P1448" i="3"/>
  <c r="AV1448" i="3"/>
  <c r="AC1448" i="3"/>
  <c r="BI1448" i="3"/>
  <c r="AP1448" i="3"/>
  <c r="AG1448" i="3"/>
  <c r="N1448" i="3"/>
  <c r="T1448" i="3"/>
  <c r="AT1448" i="3"/>
  <c r="AF1429" i="3"/>
  <c r="R1429" i="3"/>
  <c r="AL1429" i="3"/>
  <c r="BA1429" i="3"/>
  <c r="AA1429" i="3"/>
  <c r="V1429" i="3"/>
  <c r="AT1429" i="3"/>
  <c r="AO1429" i="3"/>
  <c r="T1429" i="3"/>
  <c r="AV1429" i="3"/>
  <c r="U1429" i="3"/>
  <c r="AD1429" i="3"/>
  <c r="AX1429" i="3"/>
  <c r="BE1429" i="3"/>
  <c r="AJ1429" i="3"/>
  <c r="AY1429" i="3"/>
  <c r="AC1429" i="3"/>
  <c r="BB1429" i="3"/>
  <c r="AU1429" i="3"/>
  <c r="BI1429" i="3"/>
  <c r="AI1429" i="3"/>
  <c r="AQ1429" i="3"/>
  <c r="AE1429" i="3"/>
  <c r="BD1429" i="3"/>
  <c r="X1429" i="3"/>
  <c r="N1429" i="3"/>
  <c r="Y1429" i="3"/>
  <c r="AS1429" i="3"/>
  <c r="S1429" i="3"/>
  <c r="BC1460" i="3"/>
  <c r="BD1460" i="3"/>
  <c r="AL1460" i="3"/>
  <c r="AJ1390" i="3"/>
  <c r="AX1390" i="3"/>
  <c r="BE1390" i="3"/>
  <c r="P1390" i="3"/>
  <c r="Z1409" i="3"/>
  <c r="Y1409" i="3"/>
  <c r="AL1452" i="3"/>
  <c r="BC1452" i="3"/>
  <c r="AR1452" i="3"/>
  <c r="Y1452" i="3"/>
  <c r="BG1452" i="3"/>
  <c r="BE1452" i="3"/>
  <c r="AM1410" i="3"/>
  <c r="BA1410" i="3"/>
  <c r="U1410" i="3"/>
  <c r="V1410" i="3"/>
  <c r="AL1410" i="3"/>
  <c r="BB1410" i="3"/>
  <c r="X1410" i="3"/>
  <c r="AN1410" i="3"/>
  <c r="BD1410" i="3"/>
  <c r="AE1410" i="3"/>
  <c r="AS1410" i="3"/>
  <c r="Z1410" i="3"/>
  <c r="AP1410" i="3"/>
  <c r="BF1410" i="3"/>
  <c r="AB1410" i="3"/>
  <c r="AR1410" i="3"/>
  <c r="BH1410" i="3"/>
  <c r="BC1410" i="3"/>
  <c r="W1410" i="3"/>
  <c r="AK1410" i="3"/>
  <c r="N1410" i="3"/>
  <c r="AD1410" i="3"/>
  <c r="AT1410" i="3"/>
  <c r="P1410" i="3"/>
  <c r="AF1410" i="3"/>
  <c r="AV1410" i="3"/>
  <c r="AX1480" i="3"/>
  <c r="BA1480" i="3"/>
  <c r="T1480" i="3"/>
  <c r="AZ1480" i="3"/>
  <c r="AI1336" i="3"/>
  <c r="AX1336" i="3"/>
  <c r="R1336" i="3"/>
  <c r="AK1336" i="3"/>
  <c r="BI1346" i="3"/>
  <c r="N1346" i="3"/>
  <c r="AI1343" i="3"/>
  <c r="AD1348" i="3"/>
  <c r="AT1348" i="3"/>
  <c r="AH1343" i="3"/>
  <c r="AU1343" i="3"/>
  <c r="O1343" i="3"/>
  <c r="AD1343" i="3"/>
  <c r="BE1343" i="3"/>
  <c r="AO1343" i="3"/>
  <c r="Y1343" i="3"/>
  <c r="BH1343" i="3"/>
  <c r="AR1343" i="3"/>
  <c r="M1348" i="3"/>
  <c r="AE1348" i="3"/>
  <c r="R1345" i="3"/>
  <c r="BE1345" i="3"/>
  <c r="Y1345" i="3"/>
  <c r="AR1345" i="3"/>
  <c r="BG1345" i="3"/>
  <c r="AX1349" i="3"/>
  <c r="BA1349" i="3"/>
  <c r="U1349" i="3"/>
  <c r="AN1349" i="3"/>
  <c r="BC1349" i="3"/>
  <c r="W1349" i="3"/>
  <c r="AV1357" i="3"/>
  <c r="AZ1357" i="3"/>
  <c r="BD1357" i="3"/>
  <c r="N1357" i="3"/>
  <c r="AG1357" i="3"/>
  <c r="X1365" i="3"/>
  <c r="BD1365" i="3"/>
  <c r="AY1365" i="3"/>
  <c r="AI1365" i="3"/>
  <c r="S1365" i="3"/>
  <c r="BA1365" i="3"/>
  <c r="AK1365" i="3"/>
  <c r="U1365" i="3"/>
  <c r="AJ1365" i="3"/>
  <c r="BE1374" i="3"/>
  <c r="AX1365" i="3"/>
  <c r="AT1374" i="3"/>
  <c r="AD1374" i="3"/>
  <c r="N1374" i="3"/>
  <c r="AC1374" i="3"/>
  <c r="M1374" i="3"/>
  <c r="AV1374" i="3"/>
  <c r="AF1374" i="3"/>
  <c r="P1374" i="3"/>
  <c r="AS1374" i="3"/>
  <c r="AQ1374" i="3"/>
  <c r="Y1377" i="3"/>
  <c r="BI1377" i="3"/>
  <c r="BD1377" i="3"/>
  <c r="X1377" i="3"/>
  <c r="AL1377" i="3"/>
  <c r="AV1390" i="3"/>
  <c r="AY1377" i="3"/>
  <c r="BB1380" i="3"/>
  <c r="BB1375" i="3"/>
  <c r="AU1390" i="3"/>
  <c r="T1410" i="3"/>
  <c r="AS1389" i="3"/>
  <c r="AF1389" i="3"/>
  <c r="O1389" i="3"/>
  <c r="AE1399" i="3"/>
  <c r="AS1399" i="3"/>
  <c r="AU1410" i="3"/>
  <c r="AD1387" i="3"/>
  <c r="AF1387" i="3"/>
  <c r="AB1430" i="3"/>
  <c r="AA1443" i="3"/>
  <c r="S1387" i="3"/>
  <c r="AI1387" i="3"/>
  <c r="AY1387" i="3"/>
  <c r="T1387" i="3"/>
  <c r="AJ1387" i="3"/>
  <c r="AZ1387" i="3"/>
  <c r="Q1387" i="3"/>
  <c r="AG1387" i="3"/>
  <c r="AW1387" i="3"/>
  <c r="N1387" i="3"/>
  <c r="AH1387" i="3"/>
  <c r="P1407" i="3"/>
  <c r="AF1407" i="3"/>
  <c r="AV1407" i="3"/>
  <c r="N1407" i="3"/>
  <c r="AD1407" i="3"/>
  <c r="AT1407" i="3"/>
  <c r="O1407" i="3"/>
  <c r="AU1407" i="3"/>
  <c r="AG1407" i="3"/>
  <c r="S1407" i="3"/>
  <c r="AY1407" i="3"/>
  <c r="AB1415" i="3"/>
  <c r="AR1415" i="3"/>
  <c r="BH1415" i="3"/>
  <c r="Z1415" i="3"/>
  <c r="AP1415" i="3"/>
  <c r="BF1415" i="3"/>
  <c r="AM1415" i="3"/>
  <c r="Y1415" i="3"/>
  <c r="BE1415" i="3"/>
  <c r="AQ1415" i="3"/>
  <c r="P1415" i="3"/>
  <c r="AF1415" i="3"/>
  <c r="AV1415" i="3"/>
  <c r="N1415" i="3"/>
  <c r="AD1415" i="3"/>
  <c r="AT1415" i="3"/>
  <c r="O1415" i="3"/>
  <c r="AU1415" i="3"/>
  <c r="AG1415" i="3"/>
  <c r="S1415" i="3"/>
  <c r="AY1415" i="3"/>
  <c r="AF1417" i="3"/>
  <c r="AG1417" i="3"/>
  <c r="BA1417" i="3"/>
  <c r="V1417" i="3"/>
  <c r="AP1417" i="3"/>
  <c r="BF1417" i="3"/>
  <c r="AA1417" i="3"/>
  <c r="AQ1417" i="3"/>
  <c r="BG1417" i="3"/>
  <c r="T1417" i="3"/>
  <c r="Q1417" i="3"/>
  <c r="AK1417" i="3"/>
  <c r="BE1417" i="3"/>
  <c r="AD1417" i="3"/>
  <c r="AT1417" i="3"/>
  <c r="O1417" i="3"/>
  <c r="AE1417" i="3"/>
  <c r="AU1417" i="3"/>
  <c r="AB1417" i="3"/>
  <c r="AZ1417" i="3"/>
  <c r="U1417" i="3"/>
  <c r="AO1417" i="3"/>
  <c r="N1417" i="3"/>
  <c r="AH1417" i="3"/>
  <c r="AX1417" i="3"/>
  <c r="S1417" i="3"/>
  <c r="AI1417" i="3"/>
  <c r="AY1417" i="3"/>
  <c r="AK1425" i="3"/>
  <c r="Y1425" i="3"/>
  <c r="N1425" i="3"/>
  <c r="AH1425" i="3"/>
  <c r="BB1425" i="3"/>
  <c r="AE1425" i="3"/>
  <c r="AY1425" i="3"/>
  <c r="AB1425" i="3"/>
  <c r="BI1425" i="3"/>
  <c r="AO1425" i="3"/>
  <c r="R1425" i="3"/>
  <c r="AL1425" i="3"/>
  <c r="O1425" i="3"/>
  <c r="AI1425" i="3"/>
  <c r="BC1425" i="3"/>
  <c r="AZ1425" i="3"/>
  <c r="X1425" i="3"/>
  <c r="V1425" i="3"/>
  <c r="AT1425" i="3"/>
  <c r="S1425" i="3"/>
  <c r="AM1425" i="3"/>
  <c r="AH1455" i="3"/>
  <c r="AO1455" i="3"/>
  <c r="M1446" i="3"/>
  <c r="BE1446" i="3"/>
  <c r="V1474" i="3"/>
  <c r="BB1474" i="3"/>
  <c r="AI1407" i="3"/>
  <c r="AO1407" i="3"/>
  <c r="AM1407" i="3"/>
  <c r="BB1407" i="3"/>
  <c r="AH1407" i="3"/>
  <c r="BH1407" i="3"/>
  <c r="AN1407" i="3"/>
  <c r="T1407" i="3"/>
  <c r="AA1415" i="3"/>
  <c r="BC1415" i="3"/>
  <c r="AX1415" i="3"/>
  <c r="R1415" i="3"/>
  <c r="AJ1415" i="3"/>
  <c r="W1417" i="3"/>
  <c r="AW1417" i="3"/>
  <c r="AD1425" i="3"/>
  <c r="AV1425" i="3"/>
  <c r="AA1407" i="3"/>
  <c r="Y1407" i="3"/>
  <c r="AE1407" i="3"/>
  <c r="AX1407" i="3"/>
  <c r="Z1407" i="3"/>
  <c r="BD1407" i="3"/>
  <c r="AJ1407" i="3"/>
  <c r="AW1415" i="3"/>
  <c r="AE1415" i="3"/>
  <c r="AL1415" i="3"/>
  <c r="BD1415" i="3"/>
  <c r="X1415" i="3"/>
  <c r="BB1417" i="3"/>
  <c r="Y1417" i="3"/>
  <c r="AU1425" i="3"/>
  <c r="M1425" i="3"/>
  <c r="W1496" i="3"/>
  <c r="BJ1583" i="3"/>
  <c r="BJ1627" i="3"/>
  <c r="BG1458" i="3"/>
  <c r="M1463" i="3"/>
  <c r="AB1463" i="3"/>
  <c r="BE1482" i="3"/>
  <c r="AG1534" i="3"/>
  <c r="U1524" i="3"/>
  <c r="X1524" i="3"/>
  <c r="AS1488" i="3"/>
  <c r="BC1524" i="3"/>
  <c r="AW1460" i="3"/>
  <c r="BJ1541" i="3"/>
  <c r="BJ1575" i="3"/>
  <c r="BK1559" i="3"/>
  <c r="BK1537" i="3"/>
  <c r="BJ1618" i="3"/>
  <c r="BL1618" i="3"/>
  <c r="BF1488" i="3"/>
  <c r="O1452" i="3"/>
  <c r="AJ1478" i="3"/>
  <c r="BH1502" i="3"/>
  <c r="AQ1480" i="3"/>
  <c r="AH1522" i="3"/>
  <c r="P1528" i="3"/>
  <c r="AJ1504" i="3"/>
  <c r="W1376" i="3"/>
  <c r="BB1520" i="3"/>
  <c r="BL1558" i="3"/>
  <c r="AF1336" i="3"/>
  <c r="AH1477" i="3"/>
  <c r="BN1544" i="3"/>
  <c r="AN1388" i="3"/>
  <c r="BF1463" i="3"/>
  <c r="AV1482" i="3"/>
  <c r="S1474" i="3"/>
  <c r="AI1405" i="3"/>
  <c r="BJ1625" i="3"/>
  <c r="BL1721" i="3"/>
  <c r="BM1623" i="3"/>
  <c r="BL1723" i="3"/>
  <c r="AQ1464" i="3"/>
  <c r="Z1464" i="3"/>
  <c r="M1464" i="3"/>
  <c r="AQ1483" i="3"/>
  <c r="Z1483" i="3"/>
  <c r="AP1483" i="3"/>
  <c r="BF1483" i="3"/>
  <c r="AB1483" i="3"/>
  <c r="AR1483" i="3"/>
  <c r="BH1483" i="3"/>
  <c r="AK1483" i="3"/>
  <c r="O1483" i="3"/>
  <c r="AU1483" i="3"/>
  <c r="AG1483" i="3"/>
  <c r="AD1483" i="3"/>
  <c r="AX1483" i="3"/>
  <c r="X1483" i="3"/>
  <c r="AV1483" i="3"/>
  <c r="U1483" i="3"/>
  <c r="BI1483" i="3"/>
  <c r="BC1483" i="3"/>
  <c r="AW1483" i="3"/>
  <c r="R1483" i="3"/>
  <c r="AL1483" i="3"/>
  <c r="P1483" i="3"/>
  <c r="AJ1483" i="3"/>
  <c r="BD1483" i="3"/>
  <c r="AS1483" i="3"/>
  <c r="AE1483" i="3"/>
  <c r="Y1483" i="3"/>
  <c r="BM1644" i="3"/>
  <c r="BJ1644" i="3"/>
  <c r="BM1632" i="3"/>
  <c r="BL1632" i="3"/>
  <c r="BK1607" i="3"/>
  <c r="BJ1607" i="3"/>
  <c r="BM1542" i="3"/>
  <c r="BL1542" i="3"/>
  <c r="BK1723" i="3"/>
  <c r="BN1723" i="3"/>
  <c r="BJ1614" i="3"/>
  <c r="BM1614" i="3"/>
  <c r="BJ1723" i="3"/>
  <c r="BM1681" i="3"/>
  <c r="BK1681" i="3"/>
  <c r="BM1611" i="3"/>
  <c r="BL1611" i="3"/>
  <c r="BJ1721" i="3"/>
  <c r="BM1721" i="3"/>
  <c r="BJ1621" i="3"/>
  <c r="BM1621" i="3"/>
  <c r="BK1725" i="3"/>
  <c r="BN1725" i="3"/>
  <c r="BL1681" i="3"/>
  <c r="BJ1681" i="3"/>
  <c r="BL1623" i="3"/>
  <c r="BN1623" i="3"/>
  <c r="AU1336" i="3"/>
  <c r="AE1336" i="3"/>
  <c r="O1336" i="3"/>
  <c r="AT1336" i="3"/>
  <c r="AD1336" i="3"/>
  <c r="N1336" i="3"/>
  <c r="AW1336" i="3"/>
  <c r="AG1336" i="3"/>
  <c r="Q1336" i="3"/>
  <c r="AR1336" i="3"/>
  <c r="AN1336" i="3"/>
  <c r="T1336" i="3"/>
  <c r="AL1341" i="3"/>
  <c r="M1341" i="3"/>
  <c r="BA1368" i="3"/>
  <c r="AN1368" i="3"/>
  <c r="BD1373" i="3"/>
  <c r="AM1373" i="3"/>
  <c r="V1373" i="3"/>
  <c r="AL1404" i="3"/>
  <c r="AD1422" i="3"/>
  <c r="BF1464" i="3"/>
  <c r="BE1483" i="3"/>
  <c r="W1483" i="3"/>
  <c r="AZ1483" i="3"/>
  <c r="BB1483" i="3"/>
  <c r="N1483" i="3"/>
  <c r="P1417" i="3"/>
  <c r="AJ1417" i="3"/>
  <c r="BD1417" i="3"/>
  <c r="AR1417" i="3"/>
  <c r="AV1417" i="3"/>
  <c r="X1417" i="3"/>
  <c r="M1417" i="3"/>
  <c r="AC1417" i="3"/>
  <c r="AS1417" i="3"/>
  <c r="BI1417" i="3"/>
  <c r="Z1417" i="3"/>
  <c r="AJ1425" i="3"/>
  <c r="AC1425" i="3"/>
  <c r="P1425" i="3"/>
  <c r="BD1425" i="3"/>
  <c r="BE1425" i="3"/>
  <c r="T1425" i="3"/>
  <c r="BH1425" i="3"/>
  <c r="AS1425" i="3"/>
  <c r="AN1425" i="3"/>
  <c r="AG1425" i="3"/>
  <c r="Z1425" i="3"/>
  <c r="AP1425" i="3"/>
  <c r="BF1425" i="3"/>
  <c r="AA1425" i="3"/>
  <c r="AQ1425" i="3"/>
  <c r="BG1425" i="3"/>
  <c r="AJ1455" i="3"/>
  <c r="AY1455" i="3"/>
  <c r="Y1446" i="3"/>
  <c r="AR1446" i="3"/>
  <c r="Z1446" i="3"/>
  <c r="AS1487" i="3"/>
  <c r="M1487" i="3"/>
  <c r="O1487" i="3"/>
  <c r="AH1495" i="3"/>
  <c r="AE1495" i="3"/>
  <c r="P1495" i="3"/>
  <c r="AV1495" i="3"/>
  <c r="AC1495" i="3"/>
  <c r="BI1495" i="3"/>
  <c r="O1495" i="3"/>
  <c r="BG1495" i="3"/>
  <c r="BH1495" i="3"/>
  <c r="AS1495" i="3"/>
  <c r="N1495" i="3"/>
  <c r="AQ1495" i="3"/>
  <c r="AF1495" i="3"/>
  <c r="Y1495" i="3"/>
  <c r="BG1336" i="3"/>
  <c r="AQ1336" i="3"/>
  <c r="AA1336" i="3"/>
  <c r="BF1336" i="3"/>
  <c r="AP1336" i="3"/>
  <c r="Z1336" i="3"/>
  <c r="BI1336" i="3"/>
  <c r="AS1336" i="3"/>
  <c r="AC1336" i="3"/>
  <c r="M1336" i="3"/>
  <c r="X1336" i="3"/>
  <c r="AV1336" i="3"/>
  <c r="AP1341" i="3"/>
  <c r="BI1341" i="3"/>
  <c r="AV1341" i="3"/>
  <c r="AX1368" i="3"/>
  <c r="AK1368" i="3"/>
  <c r="X1368" i="3"/>
  <c r="U1373" i="3"/>
  <c r="AN1373" i="3"/>
  <c r="W1373" i="3"/>
  <c r="AN1404" i="3"/>
  <c r="AC1404" i="3"/>
  <c r="X1426" i="3"/>
  <c r="AS1464" i="3"/>
  <c r="AO1483" i="3"/>
  <c r="BA1483" i="3"/>
  <c r="AN1483" i="3"/>
  <c r="AT1483" i="3"/>
  <c r="BG1429" i="3"/>
  <c r="AK1429" i="3"/>
  <c r="P1429" i="3"/>
  <c r="Z1429" i="3"/>
  <c r="AP1429" i="3"/>
  <c r="BF1429" i="3"/>
  <c r="BF1436" i="3"/>
  <c r="AK1436" i="3"/>
  <c r="AF1452" i="3"/>
  <c r="AS1452" i="3"/>
  <c r="BF1452" i="3"/>
  <c r="AM1452" i="3"/>
  <c r="M1452" i="3"/>
  <c r="Z1452" i="3"/>
  <c r="U1478" i="3"/>
  <c r="BC1478" i="3"/>
  <c r="M1450" i="3"/>
  <c r="Z1450" i="3"/>
  <c r="AF1450" i="3"/>
  <c r="AS1450" i="3"/>
  <c r="BF1450" i="3"/>
  <c r="BC1480" i="3"/>
  <c r="R1480" i="3"/>
  <c r="BE1480" i="3"/>
  <c r="AM1480" i="3"/>
  <c r="AH1480" i="3"/>
  <c r="U1480" i="3"/>
  <c r="AJ1480" i="3"/>
  <c r="Y1480" i="3"/>
  <c r="AU1480" i="3"/>
  <c r="AK1522" i="3"/>
  <c r="AX1522" i="3"/>
  <c r="BG1522" i="3"/>
  <c r="AB1522" i="3"/>
  <c r="BA1522" i="3"/>
  <c r="AZ1522" i="3"/>
  <c r="R1522" i="3"/>
  <c r="T1443" i="3"/>
  <c r="AZ1443" i="3"/>
  <c r="AH1443" i="3"/>
  <c r="BH1443" i="3"/>
  <c r="AX1443" i="3"/>
  <c r="BE1443" i="3"/>
  <c r="U1443" i="3"/>
  <c r="AJ1443" i="3"/>
  <c r="Z1443" i="3"/>
  <c r="Y1443" i="3"/>
  <c r="AQ1443" i="3"/>
  <c r="BA1443" i="3"/>
  <c r="W1443" i="3"/>
  <c r="BM1723" i="3"/>
  <c r="BM1607" i="3"/>
  <c r="AZ1336" i="3"/>
  <c r="BC1341" i="3"/>
  <c r="AS1341" i="3"/>
  <c r="AF1341" i="3"/>
  <c r="BC1368" i="3"/>
  <c r="AH1368" i="3"/>
  <c r="U1368" i="3"/>
  <c r="BI1373" i="3"/>
  <c r="X1373" i="3"/>
  <c r="Y1405" i="3"/>
  <c r="W1464" i="3"/>
  <c r="AF1464" i="3"/>
  <c r="Q1483" i="3"/>
  <c r="AC1483" i="3"/>
  <c r="AF1483" i="3"/>
  <c r="AH1483" i="3"/>
  <c r="AI1483" i="3"/>
  <c r="BL1574" i="3"/>
  <c r="BN1574" i="3"/>
  <c r="BM1593" i="3"/>
  <c r="BL1593" i="3"/>
  <c r="BJ1629" i="3"/>
  <c r="BM1629" i="3"/>
  <c r="BI1504" i="3"/>
  <c r="Q1463" i="3"/>
  <c r="AR1463" i="3"/>
  <c r="BC1463" i="3"/>
  <c r="AQ1482" i="3"/>
  <c r="AT1482" i="3"/>
  <c r="R1530" i="3"/>
  <c r="AI1530" i="3"/>
  <c r="AY1524" i="3"/>
  <c r="AD1524" i="3"/>
  <c r="AW1524" i="3"/>
  <c r="Q1524" i="3"/>
  <c r="AJ1524" i="3"/>
  <c r="T1416" i="3"/>
  <c r="BN1559" i="3"/>
  <c r="AE1530" i="3"/>
  <c r="Q1530" i="3"/>
  <c r="AW1530" i="3"/>
  <c r="AD1530" i="3"/>
  <c r="U1530" i="3"/>
  <c r="BA1530" i="3"/>
  <c r="AH1530" i="3"/>
  <c r="BJ1566" i="3"/>
  <c r="BJ1582" i="3"/>
  <c r="BN1582" i="3"/>
  <c r="V1463" i="3"/>
  <c r="BB1463" i="3"/>
  <c r="AM1463" i="3"/>
  <c r="X1463" i="3"/>
  <c r="BD1463" i="3"/>
  <c r="BI1463" i="3"/>
  <c r="X1482" i="3"/>
  <c r="R1482" i="3"/>
  <c r="Q1482" i="3"/>
  <c r="AI1482" i="3"/>
  <c r="AS1482" i="3"/>
  <c r="M1488" i="3"/>
  <c r="AQ1488" i="3"/>
  <c r="AA1483" i="3"/>
  <c r="AT1504" i="3"/>
  <c r="M1504" i="3"/>
  <c r="AA1504" i="3"/>
  <c r="AM1524" i="3"/>
  <c r="AQ1524" i="3"/>
  <c r="W1524" i="3"/>
  <c r="AB1524" i="3"/>
  <c r="AR1524" i="3"/>
  <c r="BH1524" i="3"/>
  <c r="Y1524" i="3"/>
  <c r="AO1524" i="3"/>
  <c r="BE1524" i="3"/>
  <c r="V1524" i="3"/>
  <c r="AL1524" i="3"/>
  <c r="BB1524" i="3"/>
  <c r="S1524" i="3"/>
  <c r="AE1524" i="3"/>
  <c r="BG1524" i="3"/>
  <c r="P1524" i="3"/>
  <c r="AF1524" i="3"/>
  <c r="AV1524" i="3"/>
  <c r="M1524" i="3"/>
  <c r="AC1524" i="3"/>
  <c r="AS1524" i="3"/>
  <c r="BI1524" i="3"/>
  <c r="Z1524" i="3"/>
  <c r="AP1524" i="3"/>
  <c r="BF1524" i="3"/>
  <c r="O1524" i="3"/>
  <c r="AO1520" i="3"/>
  <c r="V1520" i="3"/>
  <c r="T1338" i="3"/>
  <c r="AU1376" i="3"/>
  <c r="S1520" i="3"/>
  <c r="AZ1388" i="3"/>
  <c r="BM1565" i="3"/>
  <c r="BH1459" i="3"/>
  <c r="X1388" i="3"/>
  <c r="X1448" i="3"/>
  <c r="AQ1461" i="3"/>
  <c r="M1460" i="3"/>
  <c r="BM1583" i="3"/>
  <c r="BM1575" i="3"/>
  <c r="BK1635" i="3"/>
  <c r="BK1582" i="3"/>
  <c r="AF1526" i="3"/>
  <c r="BL1560" i="3"/>
  <c r="BK1612" i="3"/>
  <c r="BK1540" i="3"/>
  <c r="BL1572" i="3"/>
  <c r="BK1719" i="3"/>
  <c r="AF1439" i="3"/>
  <c r="Y1457" i="3"/>
  <c r="AF1456" i="3"/>
  <c r="BH1514" i="3"/>
  <c r="AC1488" i="3"/>
  <c r="AH1478" i="3"/>
  <c r="N1494" i="3"/>
  <c r="AU1470" i="3"/>
  <c r="AR1435" i="3"/>
  <c r="BL1676" i="3"/>
  <c r="BL1682" i="3"/>
  <c r="AH1385" i="3"/>
  <c r="AA1450" i="3"/>
  <c r="AV1453" i="3"/>
  <c r="AL1506" i="3"/>
  <c r="AX1472" i="3"/>
  <c r="BK1692" i="3"/>
  <c r="BK1674" i="3"/>
  <c r="BM1596" i="3"/>
  <c r="BJ1576" i="3"/>
  <c r="BJ1610" i="3"/>
  <c r="BK1547" i="3"/>
  <c r="BL1561" i="3"/>
  <c r="BJ1612" i="3"/>
  <c r="P1419" i="3"/>
  <c r="AJ1419" i="3"/>
  <c r="BD1419" i="3"/>
  <c r="AC1427" i="3"/>
  <c r="BI1427" i="3"/>
  <c r="AN1427" i="3"/>
  <c r="Y1427" i="3"/>
  <c r="BE1427" i="3"/>
  <c r="P1476" i="3"/>
  <c r="AD1476" i="3"/>
  <c r="AR1425" i="3"/>
  <c r="U1425" i="3"/>
  <c r="BA1425" i="3"/>
  <c r="AF1425" i="3"/>
  <c r="Q1425" i="3"/>
  <c r="AW1425" i="3"/>
  <c r="V1455" i="3"/>
  <c r="AL1455" i="3"/>
  <c r="BB1455" i="3"/>
  <c r="W1455" i="3"/>
  <c r="AM1455" i="3"/>
  <c r="BC1455" i="3"/>
  <c r="X1455" i="3"/>
  <c r="AN1455" i="3"/>
  <c r="BD1455" i="3"/>
  <c r="BE1455" i="3"/>
  <c r="BI1455" i="3"/>
  <c r="Z1455" i="3"/>
  <c r="AP1455" i="3"/>
  <c r="BF1455" i="3"/>
  <c r="AA1455" i="3"/>
  <c r="AQ1455" i="3"/>
  <c r="BG1455" i="3"/>
  <c r="AB1455" i="3"/>
  <c r="AR1455" i="3"/>
  <c r="BH1455" i="3"/>
  <c r="M1455" i="3"/>
  <c r="Q1455" i="3"/>
  <c r="R1455" i="3"/>
  <c r="AX1455" i="3"/>
  <c r="AI1455" i="3"/>
  <c r="T1455" i="3"/>
  <c r="AZ1455" i="3"/>
  <c r="AS1455" i="3"/>
  <c r="AD1455" i="3"/>
  <c r="O1455" i="3"/>
  <c r="AU1455" i="3"/>
  <c r="AF1455" i="3"/>
  <c r="Y1455" i="3"/>
  <c r="AG1455" i="3"/>
  <c r="N1455" i="3"/>
  <c r="AT1455" i="3"/>
  <c r="AE1455" i="3"/>
  <c r="P1455" i="3"/>
  <c r="AV1455" i="3"/>
  <c r="AC1455" i="3"/>
  <c r="AY1446" i="3"/>
  <c r="T1446" i="3"/>
  <c r="AJ1446" i="3"/>
  <c r="AZ1446" i="3"/>
  <c r="Q1446" i="3"/>
  <c r="AG1446" i="3"/>
  <c r="AW1446" i="3"/>
  <c r="N1446" i="3"/>
  <c r="AD1446" i="3"/>
  <c r="AT1446" i="3"/>
  <c r="X1446" i="3"/>
  <c r="AN1446" i="3"/>
  <c r="BD1446" i="3"/>
  <c r="U1446" i="3"/>
  <c r="AK1446" i="3"/>
  <c r="BA1446" i="3"/>
  <c r="R1446" i="3"/>
  <c r="AH1446" i="3"/>
  <c r="AX1446" i="3"/>
  <c r="P1446" i="3"/>
  <c r="AV1446" i="3"/>
  <c r="AC1446" i="3"/>
  <c r="BI1446" i="3"/>
  <c r="AP1446" i="3"/>
  <c r="AB1446" i="3"/>
  <c r="BH1446" i="3"/>
  <c r="AO1446" i="3"/>
  <c r="V1446" i="3"/>
  <c r="BB1446" i="3"/>
  <c r="X1474" i="3"/>
  <c r="BD1474" i="3"/>
  <c r="AL1474" i="3"/>
  <c r="AG1474" i="3"/>
  <c r="AY1474" i="3"/>
  <c r="BI1474" i="3"/>
  <c r="AJ1474" i="3"/>
  <c r="R1474" i="3"/>
  <c r="AX1474" i="3"/>
  <c r="BE1474" i="3"/>
  <c r="U1474" i="3"/>
  <c r="T1474" i="3"/>
  <c r="AZ1474" i="3"/>
  <c r="AH1474" i="3"/>
  <c r="Y1474" i="3"/>
  <c r="AQ1474" i="3"/>
  <c r="BA1474" i="3"/>
  <c r="BC1474" i="3"/>
  <c r="W1487" i="3"/>
  <c r="AM1487" i="3"/>
  <c r="BC1487" i="3"/>
  <c r="X1487" i="3"/>
  <c r="AN1487" i="3"/>
  <c r="BD1487" i="3"/>
  <c r="U1487" i="3"/>
  <c r="AK1487" i="3"/>
  <c r="BA1487" i="3"/>
  <c r="AP1487" i="3"/>
  <c r="AA1487" i="3"/>
  <c r="AQ1487" i="3"/>
  <c r="BG1487" i="3"/>
  <c r="AB1487" i="3"/>
  <c r="AR1487" i="3"/>
  <c r="BH1487" i="3"/>
  <c r="Y1487" i="3"/>
  <c r="AO1487" i="3"/>
  <c r="BE1487" i="3"/>
  <c r="AT1487" i="3"/>
  <c r="Z1487" i="3"/>
  <c r="AE1487" i="3"/>
  <c r="P1487" i="3"/>
  <c r="AV1487" i="3"/>
  <c r="AC1487" i="3"/>
  <c r="BI1487" i="3"/>
  <c r="AD1487" i="3"/>
  <c r="AI1487" i="3"/>
  <c r="T1487" i="3"/>
  <c r="AZ1487" i="3"/>
  <c r="AG1487" i="3"/>
  <c r="N1487" i="3"/>
  <c r="BF1487" i="3"/>
  <c r="S1487" i="3"/>
  <c r="AY1487" i="3"/>
  <c r="AJ1487" i="3"/>
  <c r="Q1487" i="3"/>
  <c r="AW1487" i="3"/>
  <c r="AR1516" i="3"/>
  <c r="S1516" i="3"/>
  <c r="R1502" i="3"/>
  <c r="AB1502" i="3"/>
  <c r="U1502" i="3"/>
  <c r="AI1502" i="3"/>
  <c r="AK1502" i="3"/>
  <c r="AY1502" i="3"/>
  <c r="S1502" i="3"/>
  <c r="AE1518" i="3"/>
  <c r="BG1518" i="3"/>
  <c r="Q1518" i="3"/>
  <c r="O1518" i="3"/>
  <c r="AG1518" i="3"/>
  <c r="BB1440" i="3"/>
  <c r="BE1440" i="3"/>
  <c r="AN1440" i="3"/>
  <c r="AM1440" i="3"/>
  <c r="AI1441" i="3"/>
  <c r="P1441" i="3"/>
  <c r="AE1464" i="3"/>
  <c r="X1464" i="3"/>
  <c r="AN1464" i="3"/>
  <c r="BD1464" i="3"/>
  <c r="U1464" i="3"/>
  <c r="AK1464" i="3"/>
  <c r="BA1464" i="3"/>
  <c r="R1464" i="3"/>
  <c r="AH1464" i="3"/>
  <c r="AX1464" i="3"/>
  <c r="AB1464" i="3"/>
  <c r="AR1464" i="3"/>
  <c r="BH1464" i="3"/>
  <c r="Y1464" i="3"/>
  <c r="AO1464" i="3"/>
  <c r="BE1464" i="3"/>
  <c r="V1464" i="3"/>
  <c r="AL1464" i="3"/>
  <c r="BB1464" i="3"/>
  <c r="BC1464" i="3"/>
  <c r="P1464" i="3"/>
  <c r="AV1464" i="3"/>
  <c r="AC1464" i="3"/>
  <c r="BI1464" i="3"/>
  <c r="AP1464" i="3"/>
  <c r="AM1464" i="3"/>
  <c r="T1464" i="3"/>
  <c r="AZ1464" i="3"/>
  <c r="AG1464" i="3"/>
  <c r="N1464" i="3"/>
  <c r="AT1464" i="3"/>
  <c r="AJ1464" i="3"/>
  <c r="Q1464" i="3"/>
  <c r="AW1464" i="3"/>
  <c r="AD1464" i="3"/>
  <c r="Q1334" i="3"/>
  <c r="AG1334" i="3"/>
  <c r="AW1334" i="3"/>
  <c r="N1334" i="3"/>
  <c r="AD1334" i="3"/>
  <c r="AT1334" i="3"/>
  <c r="O1334" i="3"/>
  <c r="O1433" i="3"/>
  <c r="AU1433" i="3"/>
  <c r="T1433" i="3"/>
  <c r="AJ1433" i="3"/>
  <c r="AZ1433" i="3"/>
  <c r="R1433" i="3"/>
  <c r="AH1433" i="3"/>
  <c r="AX1433" i="3"/>
  <c r="Y1433" i="3"/>
  <c r="BE1433" i="3"/>
  <c r="AQ1433" i="3"/>
  <c r="U1433" i="3"/>
  <c r="BA1433" i="3"/>
  <c r="V1440" i="3"/>
  <c r="BF1446" i="3"/>
  <c r="AS1446" i="3"/>
  <c r="AF1446" i="3"/>
  <c r="AW1455" i="3"/>
  <c r="S1455" i="3"/>
  <c r="AC1474" i="3"/>
  <c r="AN1474" i="3"/>
  <c r="AU1487" i="3"/>
  <c r="AR1518" i="3"/>
  <c r="AP1460" i="3"/>
  <c r="BA1460" i="3"/>
  <c r="AU1488" i="3"/>
  <c r="O1488" i="3"/>
  <c r="AD1488" i="3"/>
  <c r="AW1488" i="3"/>
  <c r="Q1488" i="3"/>
  <c r="BH1488" i="3"/>
  <c r="AE1526" i="3"/>
  <c r="N1526" i="3"/>
  <c r="AU1437" i="3"/>
  <c r="AB1437" i="3"/>
  <c r="O1437" i="3"/>
  <c r="P1437" i="3"/>
  <c r="BH1461" i="3"/>
  <c r="N1463" i="3"/>
  <c r="AD1463" i="3"/>
  <c r="AT1463" i="3"/>
  <c r="O1463" i="3"/>
  <c r="AE1463" i="3"/>
  <c r="AU1463" i="3"/>
  <c r="P1463" i="3"/>
  <c r="AF1463" i="3"/>
  <c r="AV1463" i="3"/>
  <c r="Y1463" i="3"/>
  <c r="AC1463" i="3"/>
  <c r="AG1463" i="3"/>
  <c r="R1463" i="3"/>
  <c r="AH1463" i="3"/>
  <c r="AX1463" i="3"/>
  <c r="S1463" i="3"/>
  <c r="AI1463" i="3"/>
  <c r="AY1463" i="3"/>
  <c r="T1463" i="3"/>
  <c r="AJ1463" i="3"/>
  <c r="AZ1463" i="3"/>
  <c r="AO1463" i="3"/>
  <c r="AS1463" i="3"/>
  <c r="AW1463" i="3"/>
  <c r="AI1476" i="3"/>
  <c r="P1482" i="3"/>
  <c r="AJ1482" i="3"/>
  <c r="BD1482" i="3"/>
  <c r="AD1482" i="3"/>
  <c r="AX1482" i="3"/>
  <c r="AG1482" i="3"/>
  <c r="S1482" i="3"/>
  <c r="AY1482" i="3"/>
  <c r="AC1482" i="3"/>
  <c r="BI1482" i="3"/>
  <c r="T1482" i="3"/>
  <c r="AN1482" i="3"/>
  <c r="N1482" i="3"/>
  <c r="AH1482" i="3"/>
  <c r="BB1482" i="3"/>
  <c r="AO1482" i="3"/>
  <c r="AA1482" i="3"/>
  <c r="BG1482" i="3"/>
  <c r="AK1482" i="3"/>
  <c r="BC1482" i="3"/>
  <c r="AF1488" i="3"/>
  <c r="AR1488" i="3"/>
  <c r="U1488" i="3"/>
  <c r="AK1488" i="3"/>
  <c r="BA1488" i="3"/>
  <c r="R1488" i="3"/>
  <c r="AH1488" i="3"/>
  <c r="AX1488" i="3"/>
  <c r="S1488" i="3"/>
  <c r="AI1488" i="3"/>
  <c r="AY1488" i="3"/>
  <c r="P1488" i="3"/>
  <c r="Y1488" i="3"/>
  <c r="AO1488" i="3"/>
  <c r="BE1488" i="3"/>
  <c r="V1488" i="3"/>
  <c r="AL1488" i="3"/>
  <c r="BB1488" i="3"/>
  <c r="W1488" i="3"/>
  <c r="AM1488" i="3"/>
  <c r="BC1488" i="3"/>
  <c r="AZ1454" i="3"/>
  <c r="N1454" i="3"/>
  <c r="Q1454" i="3"/>
  <c r="AD1454" i="3"/>
  <c r="BC1454" i="3"/>
  <c r="U1451" i="3"/>
  <c r="AB1474" i="3"/>
  <c r="AR1474" i="3"/>
  <c r="BH1474" i="3"/>
  <c r="Z1474" i="3"/>
  <c r="AP1474" i="3"/>
  <c r="BF1474" i="3"/>
  <c r="AO1474" i="3"/>
  <c r="AA1474" i="3"/>
  <c r="BG1474" i="3"/>
  <c r="AK1474" i="3"/>
  <c r="P1474" i="3"/>
  <c r="AF1474" i="3"/>
  <c r="AV1474" i="3"/>
  <c r="N1474" i="3"/>
  <c r="AD1474" i="3"/>
  <c r="AT1474" i="3"/>
  <c r="Q1474" i="3"/>
  <c r="AW1474" i="3"/>
  <c r="AI1474" i="3"/>
  <c r="M1474" i="3"/>
  <c r="AS1474" i="3"/>
  <c r="BB1470" i="3"/>
  <c r="T1475" i="3"/>
  <c r="AU1475" i="3"/>
  <c r="P1460" i="3"/>
  <c r="AV1460" i="3"/>
  <c r="Q1460" i="3"/>
  <c r="AK1460" i="3"/>
  <c r="BI1460" i="3"/>
  <c r="AD1460" i="3"/>
  <c r="AT1460" i="3"/>
  <c r="AM1460" i="3"/>
  <c r="AF1460" i="3"/>
  <c r="AZ1460" i="3"/>
  <c r="U1460" i="3"/>
  <c r="AS1460" i="3"/>
  <c r="N1460" i="3"/>
  <c r="AH1460" i="3"/>
  <c r="AX1460" i="3"/>
  <c r="W1460" i="3"/>
  <c r="AB1493" i="3"/>
  <c r="AO1493" i="3"/>
  <c r="AU1452" i="3"/>
  <c r="T1452" i="3"/>
  <c r="AJ1452" i="3"/>
  <c r="AZ1452" i="3"/>
  <c r="Q1452" i="3"/>
  <c r="AG1452" i="3"/>
  <c r="AW1452" i="3"/>
  <c r="N1452" i="3"/>
  <c r="AD1452" i="3"/>
  <c r="AT1452" i="3"/>
  <c r="W1452" i="3"/>
  <c r="AA1452" i="3"/>
  <c r="AE1452" i="3"/>
  <c r="X1452" i="3"/>
  <c r="AN1452" i="3"/>
  <c r="BD1452" i="3"/>
  <c r="U1452" i="3"/>
  <c r="AK1452" i="3"/>
  <c r="BA1452" i="3"/>
  <c r="R1452" i="3"/>
  <c r="AH1452" i="3"/>
  <c r="AX1452" i="3"/>
  <c r="AZ1478" i="3"/>
  <c r="Y1478" i="3"/>
  <c r="BA1478" i="3"/>
  <c r="R1478" i="3"/>
  <c r="BE1478" i="3"/>
  <c r="X1526" i="3"/>
  <c r="AJ1526" i="3"/>
  <c r="Q1526" i="3"/>
  <c r="AW1526" i="3"/>
  <c r="AD1526" i="3"/>
  <c r="AA1526" i="3"/>
  <c r="S1526" i="3"/>
  <c r="P1526" i="3"/>
  <c r="AV1526" i="3"/>
  <c r="AC1526" i="3"/>
  <c r="BI1526" i="3"/>
  <c r="AP1526" i="3"/>
  <c r="O1526" i="3"/>
  <c r="AM1526" i="3"/>
  <c r="BB1452" i="3"/>
  <c r="V1452" i="3"/>
  <c r="AO1452" i="3"/>
  <c r="BH1452" i="3"/>
  <c r="AB1452" i="3"/>
  <c r="BF1460" i="3"/>
  <c r="Z1460" i="3"/>
  <c r="AG1460" i="3"/>
  <c r="AN1460" i="3"/>
  <c r="AB1470" i="3"/>
  <c r="AQ1452" i="3"/>
  <c r="AE1488" i="3"/>
  <c r="AT1488" i="3"/>
  <c r="N1488" i="3"/>
  <c r="AG1488" i="3"/>
  <c r="AQ1478" i="3"/>
  <c r="T1478" i="3"/>
  <c r="AT1526" i="3"/>
  <c r="AG1526" i="3"/>
  <c r="T1526" i="3"/>
  <c r="AP1452" i="3"/>
  <c r="BI1452" i="3"/>
  <c r="AC1452" i="3"/>
  <c r="AV1452" i="3"/>
  <c r="P1452" i="3"/>
  <c r="BB1460" i="3"/>
  <c r="R1460" i="3"/>
  <c r="AC1460" i="3"/>
  <c r="AJ1460" i="3"/>
  <c r="BG1460" i="3"/>
  <c r="BG1488" i="3"/>
  <c r="AA1488" i="3"/>
  <c r="AP1488" i="3"/>
  <c r="BI1488" i="3"/>
  <c r="AX1478" i="3"/>
  <c r="BC1526" i="3"/>
  <c r="Z1526" i="3"/>
  <c r="M1526" i="3"/>
  <c r="BB1448" i="3"/>
  <c r="AL1448" i="3"/>
  <c r="V1448" i="3"/>
  <c r="BE1448" i="3"/>
  <c r="AO1448" i="3"/>
  <c r="Y1448" i="3"/>
  <c r="BH1448" i="3"/>
  <c r="AR1448" i="3"/>
  <c r="AB1448" i="3"/>
  <c r="AP1495" i="3"/>
  <c r="AD1495" i="3"/>
  <c r="BA1495" i="3"/>
  <c r="AK1495" i="3"/>
  <c r="U1495" i="3"/>
  <c r="BD1495" i="3"/>
  <c r="AN1495" i="3"/>
  <c r="X1495" i="3"/>
  <c r="BC1495" i="3"/>
  <c r="AM1495" i="3"/>
  <c r="W1495" i="3"/>
  <c r="AC1453" i="3"/>
  <c r="N1453" i="3"/>
  <c r="AN1352" i="3"/>
  <c r="AA1457" i="3"/>
  <c r="AM1484" i="3"/>
  <c r="AD1440" i="3"/>
  <c r="AS1456" i="3"/>
  <c r="AP1506" i="3"/>
  <c r="U1348" i="3"/>
  <c r="BL1690" i="3"/>
  <c r="BJ1678" i="3"/>
  <c r="BN1537" i="3"/>
  <c r="BM1618" i="3"/>
  <c r="AX1448" i="3"/>
  <c r="AH1448" i="3"/>
  <c r="R1448" i="3"/>
  <c r="BA1448" i="3"/>
  <c r="AK1448" i="3"/>
  <c r="U1448" i="3"/>
  <c r="BD1448" i="3"/>
  <c r="AN1448" i="3"/>
  <c r="BF1495" i="3"/>
  <c r="AW1506" i="3"/>
  <c r="AT1495" i="3"/>
  <c r="AW1495" i="3"/>
  <c r="AG1495" i="3"/>
  <c r="Q1495" i="3"/>
  <c r="AZ1495" i="3"/>
  <c r="AJ1495" i="3"/>
  <c r="T1495" i="3"/>
  <c r="AY1495" i="3"/>
  <c r="AI1495" i="3"/>
  <c r="S1495" i="3"/>
  <c r="Z1355" i="3"/>
  <c r="BA1485" i="3"/>
  <c r="AP1353" i="3"/>
  <c r="AY1381" i="3"/>
  <c r="AD1420" i="3"/>
  <c r="BK1688" i="3"/>
  <c r="BM1682" i="3"/>
  <c r="BL1686" i="3"/>
  <c r="BM1643" i="3"/>
  <c r="BM1610" i="3"/>
  <c r="BK1596" i="3"/>
  <c r="BL1566" i="3"/>
  <c r="BK1678" i="3"/>
  <c r="AB1346" i="3"/>
  <c r="AI1374" i="3"/>
  <c r="BM1694" i="3"/>
  <c r="BM1595" i="3"/>
  <c r="BM1612" i="3"/>
  <c r="BM1558" i="3"/>
  <c r="BJ1558" i="3"/>
  <c r="BM1567" i="3"/>
  <c r="BM1535" i="3"/>
  <c r="BL1677" i="3"/>
  <c r="BL1725" i="3"/>
  <c r="V1405" i="3"/>
  <c r="AP1445" i="3"/>
  <c r="AB1445" i="3"/>
  <c r="AR1445" i="3"/>
  <c r="AK1445" i="3"/>
  <c r="BF1445" i="3"/>
  <c r="Q1445" i="3"/>
  <c r="AZ1447" i="3"/>
  <c r="R1447" i="3"/>
  <c r="O1468" i="3"/>
  <c r="AQ1468" i="3"/>
  <c r="AU1468" i="3"/>
  <c r="AO1508" i="3"/>
  <c r="BC1508" i="3"/>
  <c r="AZ1508" i="3"/>
  <c r="BE1508" i="3"/>
  <c r="W1508" i="3"/>
  <c r="AP1510" i="3"/>
  <c r="AH1510" i="3"/>
  <c r="T1510" i="3"/>
  <c r="AF1510" i="3"/>
  <c r="AL1510" i="3"/>
  <c r="AZ1510" i="3"/>
  <c r="U1510" i="3"/>
  <c r="AK1510" i="3"/>
  <c r="BA1510" i="3"/>
  <c r="S1510" i="3"/>
  <c r="AI1510" i="3"/>
  <c r="AY1510" i="3"/>
  <c r="BF1510" i="3"/>
  <c r="AD1510" i="3"/>
  <c r="AR1510" i="3"/>
  <c r="Y1510" i="3"/>
  <c r="AO1510" i="3"/>
  <c r="BE1510" i="3"/>
  <c r="W1510" i="3"/>
  <c r="AM1510" i="3"/>
  <c r="BC1510" i="3"/>
  <c r="AJ1510" i="3"/>
  <c r="M1510" i="3"/>
  <c r="AC1510" i="3"/>
  <c r="AS1510" i="3"/>
  <c r="BI1510" i="3"/>
  <c r="AA1510" i="3"/>
  <c r="AQ1510" i="3"/>
  <c r="BG1510" i="3"/>
  <c r="Z1442" i="3"/>
  <c r="AP1442" i="3"/>
  <c r="BF1442" i="3"/>
  <c r="AB1442" i="3"/>
  <c r="AR1442" i="3"/>
  <c r="BH1442" i="3"/>
  <c r="AK1442" i="3"/>
  <c r="O1442" i="3"/>
  <c r="AU1442" i="3"/>
  <c r="AG1442" i="3"/>
  <c r="S1442" i="3"/>
  <c r="AI1442" i="3"/>
  <c r="R1442" i="3"/>
  <c r="AH1442" i="3"/>
  <c r="AX1442" i="3"/>
  <c r="T1442" i="3"/>
  <c r="AJ1442" i="3"/>
  <c r="AZ1442" i="3"/>
  <c r="U1442" i="3"/>
  <c r="BA1442" i="3"/>
  <c r="AE1442" i="3"/>
  <c r="Q1442" i="3"/>
  <c r="AW1442" i="3"/>
  <c r="AA1442" i="3"/>
  <c r="AL1469" i="3"/>
  <c r="AI1469" i="3"/>
  <c r="AF1469" i="3"/>
  <c r="Y1469" i="3"/>
  <c r="AG1469" i="3"/>
  <c r="AK1469" i="3"/>
  <c r="AT1469" i="3"/>
  <c r="AM1469" i="3"/>
  <c r="AJ1469" i="3"/>
  <c r="AO1469" i="3"/>
  <c r="AW1469" i="3"/>
  <c r="U1469" i="3"/>
  <c r="R1469" i="3"/>
  <c r="O1469" i="3"/>
  <c r="BC1469" i="3"/>
  <c r="AV1469" i="3"/>
  <c r="AC1469" i="3"/>
  <c r="AB1498" i="3"/>
  <c r="AK1498" i="3"/>
  <c r="AY1498" i="3"/>
  <c r="S1498" i="3"/>
  <c r="BK1684" i="3"/>
  <c r="BN1684" i="3"/>
  <c r="BJ1547" i="3"/>
  <c r="BJ1635" i="3"/>
  <c r="BN1635" i="3"/>
  <c r="BJ1561" i="3"/>
  <c r="BM1572" i="3"/>
  <c r="BJ1572" i="3"/>
  <c r="BL1539" i="3"/>
  <c r="BM1539" i="3"/>
  <c r="BN1627" i="3"/>
  <c r="BL1627" i="3"/>
  <c r="BM1625" i="3"/>
  <c r="BL1625" i="3"/>
  <c r="BL1536" i="3"/>
  <c r="BN1536" i="3"/>
  <c r="BM1670" i="3"/>
  <c r="BJ1670" i="3"/>
  <c r="BJ1664" i="3"/>
  <c r="BM1664" i="3"/>
  <c r="BJ1536" i="3"/>
  <c r="BM1536" i="3"/>
  <c r="BM1677" i="3"/>
  <c r="BM1648" i="3"/>
  <c r="BJ1648" i="3"/>
  <c r="BM1680" i="3"/>
  <c r="BL1680" i="3"/>
  <c r="BM1540" i="3"/>
  <c r="BJ1725" i="3"/>
  <c r="BM1725" i="3"/>
  <c r="BL1719" i="3"/>
  <c r="BJ1719" i="3"/>
  <c r="AX1353" i="3"/>
  <c r="AD1353" i="3"/>
  <c r="BA1353" i="3"/>
  <c r="AK1353" i="3"/>
  <c r="U1353" i="3"/>
  <c r="BD1353" i="3"/>
  <c r="AN1353" i="3"/>
  <c r="X1353" i="3"/>
  <c r="BC1353" i="3"/>
  <c r="AM1353" i="3"/>
  <c r="W1353" i="3"/>
  <c r="S1385" i="3"/>
  <c r="AI1385" i="3"/>
  <c r="AY1385" i="3"/>
  <c r="AC1385" i="3"/>
  <c r="AS1385" i="3"/>
  <c r="BI1385" i="3"/>
  <c r="AO1381" i="3"/>
  <c r="BC1381" i="3"/>
  <c r="W1381" i="3"/>
  <c r="AS1381" i="3"/>
  <c r="M1381" i="3"/>
  <c r="AV1381" i="3"/>
  <c r="AF1381" i="3"/>
  <c r="P1381" i="3"/>
  <c r="AT1381" i="3"/>
  <c r="AD1381" i="3"/>
  <c r="N1381" i="3"/>
  <c r="AT1432" i="3"/>
  <c r="AH1422" i="3"/>
  <c r="AM1450" i="3"/>
  <c r="BC1468" i="3"/>
  <c r="BB1450" i="3"/>
  <c r="AL1450" i="3"/>
  <c r="V1450" i="3"/>
  <c r="BE1450" i="3"/>
  <c r="AO1450" i="3"/>
  <c r="Y1450" i="3"/>
  <c r="BH1450" i="3"/>
  <c r="AR1450" i="3"/>
  <c r="AB1450" i="3"/>
  <c r="AX1468" i="3"/>
  <c r="AH1468" i="3"/>
  <c r="R1468" i="3"/>
  <c r="BA1468" i="3"/>
  <c r="AK1468" i="3"/>
  <c r="U1468" i="3"/>
  <c r="BD1468" i="3"/>
  <c r="AN1468" i="3"/>
  <c r="X1468" i="3"/>
  <c r="AY1442" i="3"/>
  <c r="BC1442" i="3"/>
  <c r="AS1442" i="3"/>
  <c r="AV1442" i="3"/>
  <c r="P1442" i="3"/>
  <c r="AD1442" i="3"/>
  <c r="AI1498" i="3"/>
  <c r="AU1510" i="3"/>
  <c r="AG1510" i="3"/>
  <c r="BH1498" i="3"/>
  <c r="AB1510" i="3"/>
  <c r="AS1469" i="3"/>
  <c r="V1469" i="3"/>
  <c r="AN1510" i="3"/>
  <c r="Z1510" i="3"/>
  <c r="AM1448" i="3"/>
  <c r="BG1448" i="3"/>
  <c r="V1453" i="3"/>
  <c r="R1453" i="3"/>
  <c r="AX1453" i="3"/>
  <c r="AI1453" i="3"/>
  <c r="T1453" i="3"/>
  <c r="AZ1453" i="3"/>
  <c r="AS1453" i="3"/>
  <c r="AD1453" i="3"/>
  <c r="O1453" i="3"/>
  <c r="AU1453" i="3"/>
  <c r="AF1453" i="3"/>
  <c r="Y1453" i="3"/>
  <c r="AG1453" i="3"/>
  <c r="AK1453" i="3"/>
  <c r="AH1453" i="3"/>
  <c r="S1453" i="3"/>
  <c r="AY1453" i="3"/>
  <c r="AJ1453" i="3"/>
  <c r="AO1453" i="3"/>
  <c r="AW1453" i="3"/>
  <c r="AL1485" i="3"/>
  <c r="R1485" i="3"/>
  <c r="BI1485" i="3"/>
  <c r="BF1485" i="3"/>
  <c r="AU1485" i="3"/>
  <c r="AG1485" i="3"/>
  <c r="AZ1485" i="3"/>
  <c r="BB1518" i="3"/>
  <c r="AB1518" i="3"/>
  <c r="U1518" i="3"/>
  <c r="AK1518" i="3"/>
  <c r="BA1518" i="3"/>
  <c r="S1518" i="3"/>
  <c r="AI1518" i="3"/>
  <c r="AV1518" i="3"/>
  <c r="Y1518" i="3"/>
  <c r="AO1518" i="3"/>
  <c r="BE1518" i="3"/>
  <c r="W1518" i="3"/>
  <c r="AM1518" i="3"/>
  <c r="AQ1518" i="3"/>
  <c r="M1518" i="3"/>
  <c r="AC1518" i="3"/>
  <c r="AS1518" i="3"/>
  <c r="BI1518" i="3"/>
  <c r="AA1518" i="3"/>
  <c r="BM1684" i="3"/>
  <c r="BN1612" i="3"/>
  <c r="BJ1540" i="3"/>
  <c r="BK1670" i="3"/>
  <c r="BN1677" i="3"/>
  <c r="BN1610" i="3"/>
  <c r="BJ1668" i="3"/>
  <c r="BJ1595" i="3"/>
  <c r="BK1680" i="3"/>
  <c r="Q1385" i="3"/>
  <c r="AG1385" i="3"/>
  <c r="AW1385" i="3"/>
  <c r="AG1381" i="3"/>
  <c r="AU1381" i="3"/>
  <c r="O1381" i="3"/>
  <c r="AK1381" i="3"/>
  <c r="BH1381" i="3"/>
  <c r="AR1381" i="3"/>
  <c r="AB1381" i="3"/>
  <c r="BF1381" i="3"/>
  <c r="AP1381" i="3"/>
  <c r="Z1381" i="3"/>
  <c r="N1420" i="3"/>
  <c r="AI1420" i="3"/>
  <c r="BC1450" i="3"/>
  <c r="AX1450" i="3"/>
  <c r="AH1450" i="3"/>
  <c r="R1450" i="3"/>
  <c r="BA1450" i="3"/>
  <c r="AK1450" i="3"/>
  <c r="U1450" i="3"/>
  <c r="BD1450" i="3"/>
  <c r="AN1450" i="3"/>
  <c r="X1450" i="3"/>
  <c r="AT1468" i="3"/>
  <c r="AD1468" i="3"/>
  <c r="N1468" i="3"/>
  <c r="AW1468" i="3"/>
  <c r="AG1468" i="3"/>
  <c r="Q1468" i="3"/>
  <c r="AZ1468" i="3"/>
  <c r="AJ1468" i="3"/>
  <c r="T1468" i="3"/>
  <c r="AE1468" i="3"/>
  <c r="BE1442" i="3"/>
  <c r="AM1442" i="3"/>
  <c r="AC1442" i="3"/>
  <c r="AN1442" i="3"/>
  <c r="BB1442" i="3"/>
  <c r="V1442" i="3"/>
  <c r="BG1468" i="3"/>
  <c r="BA1498" i="3"/>
  <c r="AE1510" i="3"/>
  <c r="Q1510" i="3"/>
  <c r="AI1447" i="3"/>
  <c r="BH1510" i="3"/>
  <c r="AA1445" i="3"/>
  <c r="AZ1469" i="3"/>
  <c r="AT1534" i="3"/>
  <c r="AQ1462" i="3"/>
  <c r="AY1462" i="3"/>
  <c r="BG1462" i="3"/>
  <c r="AU1462" i="3"/>
  <c r="AH1467" i="3"/>
  <c r="AY1467" i="3"/>
  <c r="AO1467" i="3"/>
  <c r="AA1479" i="3"/>
  <c r="V1479" i="3"/>
  <c r="AL1479" i="3"/>
  <c r="BB1479" i="3"/>
  <c r="X1479" i="3"/>
  <c r="AN1479" i="3"/>
  <c r="BD1479" i="3"/>
  <c r="AC1479" i="3"/>
  <c r="BI1479" i="3"/>
  <c r="AM1479" i="3"/>
  <c r="Y1479" i="3"/>
  <c r="BE1479" i="3"/>
  <c r="AY1479" i="3"/>
  <c r="N1479" i="3"/>
  <c r="AD1479" i="3"/>
  <c r="AT1479" i="3"/>
  <c r="P1479" i="3"/>
  <c r="AF1479" i="3"/>
  <c r="AV1479" i="3"/>
  <c r="M1479" i="3"/>
  <c r="AS1479" i="3"/>
  <c r="W1479" i="3"/>
  <c r="BC1479" i="3"/>
  <c r="AO1479" i="3"/>
  <c r="BC1374" i="3"/>
  <c r="BE1512" i="3"/>
  <c r="AM1512" i="3"/>
  <c r="BM1561" i="3"/>
  <c r="BL1612" i="3"/>
  <c r="BM1577" i="3"/>
  <c r="BM1719" i="3"/>
  <c r="BJ1674" i="3"/>
  <c r="BM1674" i="3"/>
  <c r="BM1603" i="3"/>
  <c r="BJ1603" i="3"/>
  <c r="BM1600" i="3"/>
  <c r="BK1600" i="3"/>
  <c r="BM1624" i="3"/>
  <c r="AL1353" i="3"/>
  <c r="R1353" i="3"/>
  <c r="BI1353" i="3"/>
  <c r="AS1353" i="3"/>
  <c r="AC1353" i="3"/>
  <c r="M1353" i="3"/>
  <c r="AV1353" i="3"/>
  <c r="AF1353" i="3"/>
  <c r="P1353" i="3"/>
  <c r="AU1353" i="3"/>
  <c r="AE1353" i="3"/>
  <c r="O1353" i="3"/>
  <c r="AA1385" i="3"/>
  <c r="AQ1385" i="3"/>
  <c r="BG1385" i="3"/>
  <c r="U1385" i="3"/>
  <c r="AK1385" i="3"/>
  <c r="BA1385" i="3"/>
  <c r="BE1381" i="3"/>
  <c r="Y1381" i="3"/>
  <c r="AM1381" i="3"/>
  <c r="BI1381" i="3"/>
  <c r="AC1381" i="3"/>
  <c r="BD1381" i="3"/>
  <c r="AN1381" i="3"/>
  <c r="X1381" i="3"/>
  <c r="BB1381" i="3"/>
  <c r="AL1381" i="3"/>
  <c r="V1381" i="3"/>
  <c r="T1393" i="3"/>
  <c r="W1468" i="3"/>
  <c r="AT1450" i="3"/>
  <c r="AD1450" i="3"/>
  <c r="N1450" i="3"/>
  <c r="AW1450" i="3"/>
  <c r="AG1450" i="3"/>
  <c r="Q1450" i="3"/>
  <c r="AZ1450" i="3"/>
  <c r="AJ1450" i="3"/>
  <c r="T1450" i="3"/>
  <c r="BF1468" i="3"/>
  <c r="AP1468" i="3"/>
  <c r="Z1468" i="3"/>
  <c r="BI1468" i="3"/>
  <c r="AS1468" i="3"/>
  <c r="AC1468" i="3"/>
  <c r="M1468" i="3"/>
  <c r="AV1468" i="3"/>
  <c r="AF1468" i="3"/>
  <c r="P1468" i="3"/>
  <c r="AE1450" i="3"/>
  <c r="AO1442" i="3"/>
  <c r="W1442" i="3"/>
  <c r="M1442" i="3"/>
  <c r="AF1442" i="3"/>
  <c r="AT1442" i="3"/>
  <c r="N1442" i="3"/>
  <c r="AA1468" i="3"/>
  <c r="AU1479" i="3"/>
  <c r="AK1479" i="3"/>
  <c r="AR1479" i="3"/>
  <c r="BF1479" i="3"/>
  <c r="Z1479" i="3"/>
  <c r="U1498" i="3"/>
  <c r="AM1508" i="3"/>
  <c r="O1510" i="3"/>
  <c r="Y1512" i="3"/>
  <c r="AW1518" i="3"/>
  <c r="AA1462" i="3"/>
  <c r="AE1453" i="3"/>
  <c r="P1469" i="3"/>
  <c r="N1534" i="3"/>
  <c r="W1446" i="3"/>
  <c r="S1446" i="3"/>
  <c r="BG1446" i="3"/>
  <c r="S1381" i="3"/>
  <c r="BG1464" i="3"/>
  <c r="AU1464" i="3"/>
  <c r="AA1464" i="3"/>
  <c r="X1478" i="3"/>
  <c r="AN1478" i="3"/>
  <c r="BD1478" i="3"/>
  <c r="V1478" i="3"/>
  <c r="AL1478" i="3"/>
  <c r="BB1478" i="3"/>
  <c r="AG1478" i="3"/>
  <c r="S1478" i="3"/>
  <c r="AY1478" i="3"/>
  <c r="AC1478" i="3"/>
  <c r="BI1478" i="3"/>
  <c r="AB1478" i="3"/>
  <c r="AR1478" i="3"/>
  <c r="BH1478" i="3"/>
  <c r="Z1478" i="3"/>
  <c r="AP1478" i="3"/>
  <c r="BF1478" i="3"/>
  <c r="AO1478" i="3"/>
  <c r="AA1478" i="3"/>
  <c r="BG1478" i="3"/>
  <c r="AK1478" i="3"/>
  <c r="P1478" i="3"/>
  <c r="AF1478" i="3"/>
  <c r="AV1478" i="3"/>
  <c r="N1478" i="3"/>
  <c r="AD1478" i="3"/>
  <c r="AT1478" i="3"/>
  <c r="Q1478" i="3"/>
  <c r="AW1478" i="3"/>
  <c r="AI1478" i="3"/>
  <c r="M1478" i="3"/>
  <c r="AS1478" i="3"/>
  <c r="AQ1450" i="3"/>
  <c r="AU1450" i="3"/>
  <c r="BG1450" i="3"/>
  <c r="BB1502" i="3"/>
  <c r="AZ1502" i="3"/>
  <c r="Y1502" i="3"/>
  <c r="AO1502" i="3"/>
  <c r="BE1502" i="3"/>
  <c r="W1502" i="3"/>
  <c r="AM1502" i="3"/>
  <c r="BC1502" i="3"/>
  <c r="V1502" i="3"/>
  <c r="AR1502" i="3"/>
  <c r="M1502" i="3"/>
  <c r="AC1502" i="3"/>
  <c r="AS1502" i="3"/>
  <c r="BI1502" i="3"/>
  <c r="AA1502" i="3"/>
  <c r="AQ1502" i="3"/>
  <c r="BG1502" i="3"/>
  <c r="AJ1502" i="3"/>
  <c r="Q1502" i="3"/>
  <c r="AG1502" i="3"/>
  <c r="AW1502" i="3"/>
  <c r="O1502" i="3"/>
  <c r="AE1502" i="3"/>
  <c r="AU1502" i="3"/>
  <c r="X1480" i="3"/>
  <c r="AN1480" i="3"/>
  <c r="BD1480" i="3"/>
  <c r="V1480" i="3"/>
  <c r="AL1480" i="3"/>
  <c r="BB1480" i="3"/>
  <c r="AG1480" i="3"/>
  <c r="S1480" i="3"/>
  <c r="AY1480" i="3"/>
  <c r="AC1480" i="3"/>
  <c r="BI1480" i="3"/>
  <c r="O1480" i="3"/>
  <c r="AB1480" i="3"/>
  <c r="AR1480" i="3"/>
  <c r="BH1480" i="3"/>
  <c r="Z1480" i="3"/>
  <c r="AP1480" i="3"/>
  <c r="BF1480" i="3"/>
  <c r="AO1480" i="3"/>
  <c r="AA1480" i="3"/>
  <c r="BG1480" i="3"/>
  <c r="AK1480" i="3"/>
  <c r="P1480" i="3"/>
  <c r="AF1480" i="3"/>
  <c r="AV1480" i="3"/>
  <c r="N1480" i="3"/>
  <c r="AD1480" i="3"/>
  <c r="AT1480" i="3"/>
  <c r="Q1480" i="3"/>
  <c r="AW1480" i="3"/>
  <c r="AI1480" i="3"/>
  <c r="M1480" i="3"/>
  <c r="AS1480" i="3"/>
  <c r="AU1374" i="3"/>
  <c r="AX1493" i="3"/>
  <c r="AA1493" i="3"/>
  <c r="AR1493" i="3"/>
  <c r="BE1493" i="3"/>
  <c r="N1493" i="3"/>
  <c r="AQ1493" i="3"/>
  <c r="BH1493" i="3"/>
  <c r="BG1493" i="3"/>
  <c r="Y1493" i="3"/>
  <c r="O1522" i="3"/>
  <c r="AJ1522" i="3"/>
  <c r="BD1522" i="3"/>
  <c r="Y1522" i="3"/>
  <c r="AO1522" i="3"/>
  <c r="BE1522" i="3"/>
  <c r="V1522" i="3"/>
  <c r="AL1522" i="3"/>
  <c r="BB1522" i="3"/>
  <c r="AY1522" i="3"/>
  <c r="AQ1522" i="3"/>
  <c r="T1522" i="3"/>
  <c r="AN1522" i="3"/>
  <c r="BH1522" i="3"/>
  <c r="AC1522" i="3"/>
  <c r="AS1522" i="3"/>
  <c r="BI1522" i="3"/>
  <c r="Z1522" i="3"/>
  <c r="AP1522" i="3"/>
  <c r="BF1522" i="3"/>
  <c r="AI1522" i="3"/>
  <c r="AA1522" i="3"/>
  <c r="X1522" i="3"/>
  <c r="AR1522" i="3"/>
  <c r="Q1522" i="3"/>
  <c r="AG1522" i="3"/>
  <c r="AW1522" i="3"/>
  <c r="N1522" i="3"/>
  <c r="AD1522" i="3"/>
  <c r="AT1522" i="3"/>
  <c r="S1522" i="3"/>
  <c r="X1443" i="3"/>
  <c r="AN1443" i="3"/>
  <c r="BD1443" i="3"/>
  <c r="V1443" i="3"/>
  <c r="AL1443" i="3"/>
  <c r="BB1443" i="3"/>
  <c r="AG1443" i="3"/>
  <c r="S1443" i="3"/>
  <c r="AY1443" i="3"/>
  <c r="AC1443" i="3"/>
  <c r="BI1443" i="3"/>
  <c r="P1443" i="3"/>
  <c r="AF1443" i="3"/>
  <c r="AV1443" i="3"/>
  <c r="N1443" i="3"/>
  <c r="AD1443" i="3"/>
  <c r="AT1443" i="3"/>
  <c r="Q1443" i="3"/>
  <c r="AW1443" i="3"/>
  <c r="AI1443" i="3"/>
  <c r="M1443" i="3"/>
  <c r="AS1443" i="3"/>
  <c r="BN1719" i="3"/>
  <c r="W1444" i="3"/>
  <c r="AQ1444" i="3"/>
  <c r="AU1444" i="3"/>
  <c r="BC1444" i="3"/>
  <c r="O1444" i="3"/>
  <c r="AK1534" i="3"/>
  <c r="R1534" i="3"/>
  <c r="AX1534" i="3"/>
  <c r="AI1534" i="3"/>
  <c r="Q1534" i="3"/>
  <c r="AW1534" i="3"/>
  <c r="AD1534" i="3"/>
  <c r="AZ1534" i="3"/>
  <c r="U1534" i="3"/>
  <c r="BA1534" i="3"/>
  <c r="AH1534" i="3"/>
  <c r="BM1553" i="3"/>
  <c r="BL1553" i="3"/>
  <c r="BJ1643" i="3"/>
  <c r="S1391" i="3"/>
  <c r="AB1413" i="3"/>
  <c r="P1423" i="3"/>
  <c r="AQ1442" i="3"/>
  <c r="AN1451" i="3"/>
  <c r="AV1498" i="3"/>
  <c r="BF1500" i="3"/>
  <c r="BM1566" i="3"/>
  <c r="BM1560" i="3"/>
  <c r="BM1547" i="3"/>
  <c r="BJ1568" i="3"/>
  <c r="BL1567" i="3"/>
  <c r="BL1535" i="3"/>
  <c r="V1363" i="3"/>
  <c r="M1408" i="3"/>
  <c r="AQ1381" i="3"/>
  <c r="AJ1532" i="3"/>
  <c r="BK1676" i="3"/>
  <c r="AM1376" i="3"/>
  <c r="Z1461" i="3"/>
  <c r="AX1477" i="3"/>
  <c r="M1528" i="3"/>
  <c r="AD1469" i="3"/>
  <c r="AV1488" i="3"/>
  <c r="AN1405" i="3"/>
  <c r="AX1487" i="3"/>
  <c r="BM1630" i="3"/>
  <c r="AB1482" i="3"/>
  <c r="AR1482" i="3"/>
  <c r="BH1482" i="3"/>
  <c r="Z1482" i="3"/>
  <c r="AP1482" i="3"/>
  <c r="BF1482" i="3"/>
  <c r="Z1445" i="3"/>
  <c r="AQ1445" i="3"/>
  <c r="BH1445" i="3"/>
  <c r="M1445" i="3"/>
  <c r="BG1445" i="3"/>
  <c r="Q1453" i="3"/>
  <c r="M1453" i="3"/>
  <c r="BH1453" i="3"/>
  <c r="AR1453" i="3"/>
  <c r="AB1453" i="3"/>
  <c r="BG1453" i="3"/>
  <c r="AQ1453" i="3"/>
  <c r="AA1453" i="3"/>
  <c r="BF1453" i="3"/>
  <c r="AP1453" i="3"/>
  <c r="Z1453" i="3"/>
  <c r="Q1469" i="3"/>
  <c r="M1469" i="3"/>
  <c r="BH1469" i="3"/>
  <c r="AR1469" i="3"/>
  <c r="X1469" i="3"/>
  <c r="AY1469" i="3"/>
  <c r="AE1469" i="3"/>
  <c r="BB1469" i="3"/>
  <c r="AH1469" i="3"/>
  <c r="N1469" i="3"/>
  <c r="BG1483" i="3"/>
  <c r="Y1485" i="3"/>
  <c r="S1485" i="3"/>
  <c r="BB1485" i="3"/>
  <c r="AH1487" i="3"/>
  <c r="N1510" i="3"/>
  <c r="AT1510" i="3"/>
  <c r="AM1446" i="3"/>
  <c r="BF1528" i="3"/>
  <c r="BF1530" i="3"/>
  <c r="AP1530" i="3"/>
  <c r="Z1530" i="3"/>
  <c r="BI1530" i="3"/>
  <c r="AS1530" i="3"/>
  <c r="AC1530" i="3"/>
  <c r="M1530" i="3"/>
  <c r="AY1530" i="3"/>
  <c r="P1510" i="3"/>
  <c r="O1530" i="3"/>
  <c r="AU1530" i="3"/>
  <c r="AX1510" i="3"/>
  <c r="R1510" i="3"/>
  <c r="AY1526" i="3"/>
  <c r="W1526" i="3"/>
  <c r="BG1526" i="3"/>
  <c r="BB1526" i="3"/>
  <c r="AL1526" i="3"/>
  <c r="V1526" i="3"/>
  <c r="BE1526" i="3"/>
  <c r="AO1526" i="3"/>
  <c r="Y1526" i="3"/>
  <c r="BH1526" i="3"/>
  <c r="AR1526" i="3"/>
  <c r="AB1526" i="3"/>
  <c r="AQ1377" i="3"/>
  <c r="X1341" i="3"/>
  <c r="AM1433" i="3"/>
  <c r="Z1475" i="3"/>
  <c r="BD1530" i="3"/>
  <c r="AB1385" i="3"/>
  <c r="S1464" i="3"/>
  <c r="AM1478" i="3"/>
  <c r="AI1450" i="3"/>
  <c r="W1480" i="3"/>
  <c r="AU1522" i="3"/>
  <c r="BL1692" i="3"/>
  <c r="BJ1682" i="3"/>
  <c r="BL1559" i="3"/>
  <c r="BK1626" i="3"/>
  <c r="BJ1578" i="3"/>
  <c r="BN1640" i="3"/>
  <c r="BK1640" i="3"/>
  <c r="BI1453" i="3"/>
  <c r="BE1453" i="3"/>
  <c r="BD1453" i="3"/>
  <c r="AN1453" i="3"/>
  <c r="X1453" i="3"/>
  <c r="BC1453" i="3"/>
  <c r="AM1453" i="3"/>
  <c r="W1453" i="3"/>
  <c r="BB1453" i="3"/>
  <c r="AL1453" i="3"/>
  <c r="BI1469" i="3"/>
  <c r="BE1469" i="3"/>
  <c r="BD1469" i="3"/>
  <c r="AN1469" i="3"/>
  <c r="T1469" i="3"/>
  <c r="AU1469" i="3"/>
  <c r="W1469" i="3"/>
  <c r="AX1469" i="3"/>
  <c r="BE1485" i="3"/>
  <c r="O1485" i="3"/>
  <c r="M1485" i="3"/>
  <c r="AH1485" i="3"/>
  <c r="V1510" i="3"/>
  <c r="BB1510" i="3"/>
  <c r="AS1528" i="3"/>
  <c r="BB1530" i="3"/>
  <c r="AL1530" i="3"/>
  <c r="V1530" i="3"/>
  <c r="BE1530" i="3"/>
  <c r="AO1530" i="3"/>
  <c r="Y1530" i="3"/>
  <c r="AA1530" i="3"/>
  <c r="BG1530" i="3"/>
  <c r="AH1498" i="3"/>
  <c r="AV1510" i="3"/>
  <c r="W1530" i="3"/>
  <c r="AI1526" i="3"/>
  <c r="AU1526" i="3"/>
  <c r="AQ1526" i="3"/>
  <c r="AX1526" i="3"/>
  <c r="AH1526" i="3"/>
  <c r="R1526" i="3"/>
  <c r="BA1526" i="3"/>
  <c r="AK1526" i="3"/>
  <c r="U1526" i="3"/>
  <c r="BD1526" i="3"/>
  <c r="AN1526" i="3"/>
  <c r="BB1508" i="3"/>
  <c r="BN1678" i="3"/>
  <c r="BL1671" i="3"/>
  <c r="BM1616" i="3"/>
  <c r="BL1537" i="3"/>
  <c r="BL1590" i="3"/>
  <c r="AW1435" i="3"/>
  <c r="AM1486" i="3"/>
  <c r="BK1624" i="3"/>
  <c r="BJ1580" i="3"/>
  <c r="AG1393" i="3"/>
  <c r="AT1422" i="3"/>
  <c r="AX1422" i="3"/>
  <c r="AZ1477" i="3"/>
  <c r="AJ1485" i="3"/>
  <c r="AS1485" i="3"/>
  <c r="AR1485" i="3"/>
  <c r="BB1498" i="3"/>
  <c r="AQ1446" i="3"/>
  <c r="Z1528" i="3"/>
  <c r="M1522" i="3"/>
  <c r="AV1522" i="3"/>
  <c r="AF1522" i="3"/>
  <c r="P1522" i="3"/>
  <c r="T1534" i="3"/>
  <c r="AI1410" i="3"/>
  <c r="S1377" i="3"/>
  <c r="AE1433" i="3"/>
  <c r="S1374" i="3"/>
  <c r="AF1385" i="3"/>
  <c r="BC1522" i="3"/>
  <c r="AR1523" i="3"/>
  <c r="BB1434" i="3"/>
  <c r="BI1527" i="3"/>
  <c r="BH1429" i="3"/>
  <c r="BL1678" i="3"/>
  <c r="BM1671" i="3"/>
  <c r="BK1564" i="3"/>
  <c r="BJ1564" i="3"/>
  <c r="BL1674" i="3"/>
  <c r="BM1617" i="3"/>
  <c r="BJ1537" i="3"/>
  <c r="BM1537" i="3"/>
  <c r="BM1620" i="3"/>
  <c r="BL1624" i="3"/>
  <c r="BJ1624" i="3"/>
  <c r="BJ1590" i="3"/>
  <c r="L1315" i="3"/>
  <c r="L1305" i="3"/>
  <c r="X1393" i="3"/>
  <c r="BC1393" i="3"/>
  <c r="AX1418" i="3"/>
  <c r="BC1528" i="3"/>
  <c r="BM1676" i="3"/>
  <c r="BM1688" i="3"/>
  <c r="BK1682" i="3"/>
  <c r="BM1541" i="3"/>
  <c r="BL1586" i="3"/>
  <c r="BM1564" i="3"/>
  <c r="BM1590" i="3"/>
  <c r="K1331" i="3"/>
  <c r="K1317" i="3"/>
  <c r="V1393" i="3"/>
  <c r="AE1393" i="3"/>
  <c r="R1420" i="3"/>
  <c r="AU1446" i="3"/>
  <c r="AU1534" i="3"/>
  <c r="AI1377" i="3"/>
  <c r="T1388" i="3"/>
  <c r="AJ1388" i="3"/>
  <c r="O1374" i="3"/>
  <c r="AM1522" i="3"/>
  <c r="W1522" i="3"/>
  <c r="AE1522" i="3"/>
  <c r="BD1344" i="3"/>
  <c r="BH1530" i="3"/>
  <c r="BM1686" i="3"/>
  <c r="BK1643" i="3"/>
  <c r="BM1627" i="3"/>
  <c r="BM1574" i="3"/>
  <c r="BJ1626" i="3"/>
  <c r="BM1626" i="3"/>
  <c r="BL1626" i="3"/>
  <c r="BJ1586" i="3"/>
  <c r="BK1578" i="3"/>
  <c r="BJ1559" i="3"/>
  <c r="BJ1617" i="3"/>
  <c r="BL1684" i="3"/>
  <c r="BJ1574" i="3"/>
  <c r="BN1547" i="3"/>
  <c r="BJ1535" i="3"/>
  <c r="AV1439" i="3"/>
  <c r="Q1439" i="3"/>
  <c r="AS1439" i="3"/>
  <c r="N1439" i="3"/>
  <c r="AW1439" i="3"/>
  <c r="P1439" i="3"/>
  <c r="AD1439" i="3"/>
  <c r="AI1439" i="3"/>
  <c r="R1457" i="3"/>
  <c r="AL1457" i="3"/>
  <c r="BF1457" i="3"/>
  <c r="AI1457" i="3"/>
  <c r="BC1457" i="3"/>
  <c r="AB1457" i="3"/>
  <c r="AZ1457" i="3"/>
  <c r="AO1457" i="3"/>
  <c r="AS1457" i="3"/>
  <c r="AW1457" i="3"/>
  <c r="V1457" i="3"/>
  <c r="AP1457" i="3"/>
  <c r="S1457" i="3"/>
  <c r="AM1457" i="3"/>
  <c r="BG1457" i="3"/>
  <c r="AJ1457" i="3"/>
  <c r="BD1457" i="3"/>
  <c r="BE1457" i="3"/>
  <c r="BI1457" i="3"/>
  <c r="Z1457" i="3"/>
  <c r="AX1457" i="3"/>
  <c r="W1457" i="3"/>
  <c r="AQ1457" i="3"/>
  <c r="T1457" i="3"/>
  <c r="AN1457" i="3"/>
  <c r="BH1457" i="3"/>
  <c r="M1457" i="3"/>
  <c r="Q1457" i="3"/>
  <c r="N1461" i="3"/>
  <c r="AD1461" i="3"/>
  <c r="AT1461" i="3"/>
  <c r="O1461" i="3"/>
  <c r="AE1461" i="3"/>
  <c r="AU1461" i="3"/>
  <c r="P1461" i="3"/>
  <c r="AF1461" i="3"/>
  <c r="AV1461" i="3"/>
  <c r="Y1461" i="3"/>
  <c r="AC1461" i="3"/>
  <c r="AG1461" i="3"/>
  <c r="R1461" i="3"/>
  <c r="AH1461" i="3"/>
  <c r="AX1461" i="3"/>
  <c r="S1461" i="3"/>
  <c r="AI1461" i="3"/>
  <c r="AY1461" i="3"/>
  <c r="T1461" i="3"/>
  <c r="AJ1461" i="3"/>
  <c r="AZ1461" i="3"/>
  <c r="AO1461" i="3"/>
  <c r="AS1461" i="3"/>
  <c r="AW1461" i="3"/>
  <c r="V1461" i="3"/>
  <c r="AL1461" i="3"/>
  <c r="BB1461" i="3"/>
  <c r="W1461" i="3"/>
  <c r="AM1461" i="3"/>
  <c r="BC1461" i="3"/>
  <c r="X1461" i="3"/>
  <c r="AN1461" i="3"/>
  <c r="BD1461" i="3"/>
  <c r="BE1461" i="3"/>
  <c r="BI1461" i="3"/>
  <c r="V1467" i="3"/>
  <c r="AL1467" i="3"/>
  <c r="BB1467" i="3"/>
  <c r="W1467" i="3"/>
  <c r="AM1467" i="3"/>
  <c r="BC1467" i="3"/>
  <c r="X1467" i="3"/>
  <c r="AN1467" i="3"/>
  <c r="BD1467" i="3"/>
  <c r="BE1467" i="3"/>
  <c r="BI1467" i="3"/>
  <c r="U1467" i="3"/>
  <c r="Z1467" i="3"/>
  <c r="AP1467" i="3"/>
  <c r="BF1467" i="3"/>
  <c r="AA1467" i="3"/>
  <c r="AQ1467" i="3"/>
  <c r="BG1467" i="3"/>
  <c r="AB1467" i="3"/>
  <c r="AR1467" i="3"/>
  <c r="BH1467" i="3"/>
  <c r="M1467" i="3"/>
  <c r="Q1467" i="3"/>
  <c r="N1467" i="3"/>
  <c r="AD1467" i="3"/>
  <c r="AT1467" i="3"/>
  <c r="O1467" i="3"/>
  <c r="AE1467" i="3"/>
  <c r="AU1467" i="3"/>
  <c r="P1467" i="3"/>
  <c r="AF1467" i="3"/>
  <c r="AV1467" i="3"/>
  <c r="Y1467" i="3"/>
  <c r="AC1467" i="3"/>
  <c r="AG1467" i="3"/>
  <c r="T1476" i="3"/>
  <c r="AJ1476" i="3"/>
  <c r="AZ1476" i="3"/>
  <c r="R1476" i="3"/>
  <c r="AH1476" i="3"/>
  <c r="AX1476" i="3"/>
  <c r="Y1476" i="3"/>
  <c r="BE1476" i="3"/>
  <c r="AQ1476" i="3"/>
  <c r="U1476" i="3"/>
  <c r="BA1476" i="3"/>
  <c r="BC1476" i="3"/>
  <c r="X1476" i="3"/>
  <c r="AN1476" i="3"/>
  <c r="BD1476" i="3"/>
  <c r="V1476" i="3"/>
  <c r="AL1476" i="3"/>
  <c r="BB1476" i="3"/>
  <c r="AG1476" i="3"/>
  <c r="S1476" i="3"/>
  <c r="AY1476" i="3"/>
  <c r="AC1476" i="3"/>
  <c r="BI1476" i="3"/>
  <c r="AU1476" i="3"/>
  <c r="AM1476" i="3"/>
  <c r="AB1476" i="3"/>
  <c r="AR1476" i="3"/>
  <c r="BH1476" i="3"/>
  <c r="Z1476" i="3"/>
  <c r="AP1476" i="3"/>
  <c r="BF1476" i="3"/>
  <c r="AO1476" i="3"/>
  <c r="AA1476" i="3"/>
  <c r="BG1476" i="3"/>
  <c r="AK1476" i="3"/>
  <c r="O1476" i="3"/>
  <c r="AN1484" i="3"/>
  <c r="BB1484" i="3"/>
  <c r="AC1484" i="3"/>
  <c r="W1484" i="3"/>
  <c r="AU1484" i="3"/>
  <c r="T1489" i="3"/>
  <c r="AG1489" i="3"/>
  <c r="N1489" i="3"/>
  <c r="BF1489" i="3"/>
  <c r="S1489" i="3"/>
  <c r="AJ1489" i="3"/>
  <c r="AW1489" i="3"/>
  <c r="AP1489" i="3"/>
  <c r="AI1489" i="3"/>
  <c r="AZ1489" i="3"/>
  <c r="BI1489" i="3"/>
  <c r="AT1489" i="3"/>
  <c r="Z1489" i="3"/>
  <c r="AY1454" i="3"/>
  <c r="AU1454" i="3"/>
  <c r="AE1454" i="3"/>
  <c r="AP1459" i="3"/>
  <c r="BG1459" i="3"/>
  <c r="M1459" i="3"/>
  <c r="BF1459" i="3"/>
  <c r="AB1459" i="3"/>
  <c r="Q1459" i="3"/>
  <c r="AA1459" i="3"/>
  <c r="AR1459" i="3"/>
  <c r="V1447" i="3"/>
  <c r="AL1447" i="3"/>
  <c r="BB1447" i="3"/>
  <c r="W1447" i="3"/>
  <c r="AM1447" i="3"/>
  <c r="BC1447" i="3"/>
  <c r="X1447" i="3"/>
  <c r="AN1447" i="3"/>
  <c r="BD1447" i="3"/>
  <c r="BE1447" i="3"/>
  <c r="BI1447" i="3"/>
  <c r="Z1447" i="3"/>
  <c r="AP1447" i="3"/>
  <c r="BF1447" i="3"/>
  <c r="AA1447" i="3"/>
  <c r="AQ1447" i="3"/>
  <c r="BG1447" i="3"/>
  <c r="AB1447" i="3"/>
  <c r="AR1447" i="3"/>
  <c r="BH1447" i="3"/>
  <c r="M1447" i="3"/>
  <c r="Q1447" i="3"/>
  <c r="N1447" i="3"/>
  <c r="AD1447" i="3"/>
  <c r="AT1447" i="3"/>
  <c r="O1447" i="3"/>
  <c r="AE1447" i="3"/>
  <c r="AU1447" i="3"/>
  <c r="P1447" i="3"/>
  <c r="AF1447" i="3"/>
  <c r="AV1447" i="3"/>
  <c r="Y1447" i="3"/>
  <c r="AC1447" i="3"/>
  <c r="AG1447" i="3"/>
  <c r="BH1490" i="3"/>
  <c r="Q1490" i="3"/>
  <c r="AG1490" i="3"/>
  <c r="AW1490" i="3"/>
  <c r="N1490" i="3"/>
  <c r="AD1490" i="3"/>
  <c r="AT1490" i="3"/>
  <c r="O1490" i="3"/>
  <c r="AE1490" i="3"/>
  <c r="AU1490" i="3"/>
  <c r="P1490" i="3"/>
  <c r="AR1490" i="3"/>
  <c r="U1490" i="3"/>
  <c r="AK1490" i="3"/>
  <c r="BA1490" i="3"/>
  <c r="R1490" i="3"/>
  <c r="AH1490" i="3"/>
  <c r="AX1490" i="3"/>
  <c r="S1490" i="3"/>
  <c r="AI1490" i="3"/>
  <c r="AY1490" i="3"/>
  <c r="Y1490" i="3"/>
  <c r="AO1490" i="3"/>
  <c r="BE1490" i="3"/>
  <c r="V1490" i="3"/>
  <c r="AL1490" i="3"/>
  <c r="BB1490" i="3"/>
  <c r="W1490" i="3"/>
  <c r="AM1490" i="3"/>
  <c r="BC1490" i="3"/>
  <c r="AK1496" i="3"/>
  <c r="R1496" i="3"/>
  <c r="AX1496" i="3"/>
  <c r="AI1496" i="3"/>
  <c r="AR1496" i="3"/>
  <c r="AO1496" i="3"/>
  <c r="V1496" i="3"/>
  <c r="BB1496" i="3"/>
  <c r="AM1496" i="3"/>
  <c r="U1496" i="3"/>
  <c r="BA1496" i="3"/>
  <c r="AH1496" i="3"/>
  <c r="S1496" i="3"/>
  <c r="AY1496" i="3"/>
  <c r="Z1516" i="3"/>
  <c r="BF1516" i="3"/>
  <c r="P1516" i="3"/>
  <c r="AL1516" i="3"/>
  <c r="AJ1516" i="3"/>
  <c r="Y1516" i="3"/>
  <c r="AO1516" i="3"/>
  <c r="BE1516" i="3"/>
  <c r="W1516" i="3"/>
  <c r="AM1516" i="3"/>
  <c r="BC1516" i="3"/>
  <c r="AH1516" i="3"/>
  <c r="AD1516" i="3"/>
  <c r="BH1516" i="3"/>
  <c r="AB1516" i="3"/>
  <c r="M1516" i="3"/>
  <c r="AC1516" i="3"/>
  <c r="AS1516" i="3"/>
  <c r="BI1516" i="3"/>
  <c r="AA1516" i="3"/>
  <c r="AQ1516" i="3"/>
  <c r="BG1516" i="3"/>
  <c r="AP1516" i="3"/>
  <c r="BB1516" i="3"/>
  <c r="V1516" i="3"/>
  <c r="AZ1516" i="3"/>
  <c r="Q1516" i="3"/>
  <c r="AG1516" i="3"/>
  <c r="AW1516" i="3"/>
  <c r="O1516" i="3"/>
  <c r="AE1516" i="3"/>
  <c r="AU1516" i="3"/>
  <c r="AF1391" i="3"/>
  <c r="AT1391" i="3"/>
  <c r="N1391" i="3"/>
  <c r="AJ1391" i="3"/>
  <c r="BE1391" i="3"/>
  <c r="AO1391" i="3"/>
  <c r="Y1391" i="3"/>
  <c r="BG1391" i="3"/>
  <c r="AQ1391" i="3"/>
  <c r="AA1391" i="3"/>
  <c r="BG1413" i="3"/>
  <c r="AA1413" i="3"/>
  <c r="AO1413" i="3"/>
  <c r="BC1413" i="3"/>
  <c r="W1413" i="3"/>
  <c r="AX1413" i="3"/>
  <c r="AH1413" i="3"/>
  <c r="R1413" i="3"/>
  <c r="AZ1413" i="3"/>
  <c r="AJ1413" i="3"/>
  <c r="T1413" i="3"/>
  <c r="AY1423" i="3"/>
  <c r="AI1423" i="3"/>
  <c r="S1423" i="3"/>
  <c r="AX1423" i="3"/>
  <c r="AH1423" i="3"/>
  <c r="R1423" i="3"/>
  <c r="BA1423" i="3"/>
  <c r="AK1423" i="3"/>
  <c r="U1423" i="3"/>
  <c r="X1423" i="3"/>
  <c r="AV1423" i="3"/>
  <c r="AR1423" i="3"/>
  <c r="AO1440" i="3"/>
  <c r="W1440" i="3"/>
  <c r="M1440" i="3"/>
  <c r="AF1440" i="3"/>
  <c r="AT1440" i="3"/>
  <c r="N1440" i="3"/>
  <c r="BF1454" i="3"/>
  <c r="AP1454" i="3"/>
  <c r="Z1454" i="3"/>
  <c r="BI1454" i="3"/>
  <c r="AS1454" i="3"/>
  <c r="AC1454" i="3"/>
  <c r="M1454" i="3"/>
  <c r="AV1454" i="3"/>
  <c r="AF1454" i="3"/>
  <c r="P1454" i="3"/>
  <c r="AR1457" i="3"/>
  <c r="BB1457" i="3"/>
  <c r="BG1490" i="3"/>
  <c r="AP1490" i="3"/>
  <c r="AC1490" i="3"/>
  <c r="AL1496" i="3"/>
  <c r="BA1516" i="3"/>
  <c r="AW1447" i="3"/>
  <c r="AJ1447" i="3"/>
  <c r="S1447" i="3"/>
  <c r="AD1489" i="3"/>
  <c r="AQ1459" i="3"/>
  <c r="AZ1467" i="3"/>
  <c r="AI1467" i="3"/>
  <c r="R1467" i="3"/>
  <c r="AW1476" i="3"/>
  <c r="N1476" i="3"/>
  <c r="Q1489" i="3"/>
  <c r="AR1461" i="3"/>
  <c r="AA1461" i="3"/>
  <c r="AE1477" i="3"/>
  <c r="AJ1477" i="3"/>
  <c r="R1477" i="3"/>
  <c r="N1516" i="3"/>
  <c r="AV1516" i="3"/>
  <c r="AK1512" i="3"/>
  <c r="S1512" i="3"/>
  <c r="AY1512" i="3"/>
  <c r="AJ1512" i="3"/>
  <c r="AO1512" i="3"/>
  <c r="W1512" i="3"/>
  <c r="BC1512" i="3"/>
  <c r="U1512" i="3"/>
  <c r="BA1512" i="3"/>
  <c r="AI1512" i="3"/>
  <c r="K1329" i="3"/>
  <c r="K1299" i="3"/>
  <c r="K1292" i="3"/>
  <c r="K1279" i="3"/>
  <c r="K1274" i="3"/>
  <c r="K1270" i="3"/>
  <c r="BD1391" i="3"/>
  <c r="X1391" i="3"/>
  <c r="AL1391" i="3"/>
  <c r="BH1391" i="3"/>
  <c r="AB1391" i="3"/>
  <c r="BA1391" i="3"/>
  <c r="AK1391" i="3"/>
  <c r="U1391" i="3"/>
  <c r="BC1391" i="3"/>
  <c r="AM1391" i="3"/>
  <c r="W1391" i="3"/>
  <c r="AY1413" i="3"/>
  <c r="S1413" i="3"/>
  <c r="AG1413" i="3"/>
  <c r="AU1413" i="3"/>
  <c r="O1413" i="3"/>
  <c r="AT1413" i="3"/>
  <c r="AD1413" i="3"/>
  <c r="N1413" i="3"/>
  <c r="AV1413" i="3"/>
  <c r="AF1413" i="3"/>
  <c r="P1413" i="3"/>
  <c r="BB1422" i="3"/>
  <c r="AU1423" i="3"/>
  <c r="AE1423" i="3"/>
  <c r="O1423" i="3"/>
  <c r="AT1423" i="3"/>
  <c r="AD1423" i="3"/>
  <c r="N1423" i="3"/>
  <c r="AW1423" i="3"/>
  <c r="AG1423" i="3"/>
  <c r="Q1423" i="3"/>
  <c r="AW1420" i="3"/>
  <c r="AZ1423" i="3"/>
  <c r="AF1423" i="3"/>
  <c r="AB1423" i="3"/>
  <c r="W1454" i="3"/>
  <c r="Y1440" i="3"/>
  <c r="BI1440" i="3"/>
  <c r="BD1440" i="3"/>
  <c r="X1440" i="3"/>
  <c r="AL1440" i="3"/>
  <c r="BB1454" i="3"/>
  <c r="AL1454" i="3"/>
  <c r="V1454" i="3"/>
  <c r="BE1454" i="3"/>
  <c r="AO1454" i="3"/>
  <c r="Y1454" i="3"/>
  <c r="BH1454" i="3"/>
  <c r="AR1454" i="3"/>
  <c r="AB1454" i="3"/>
  <c r="BF1456" i="3"/>
  <c r="M1439" i="3"/>
  <c r="AG1457" i="3"/>
  <c r="X1457" i="3"/>
  <c r="AH1457" i="3"/>
  <c r="AQ1490" i="3"/>
  <c r="Z1490" i="3"/>
  <c r="M1490" i="3"/>
  <c r="BE1496" i="3"/>
  <c r="AY1516" i="3"/>
  <c r="AK1516" i="3"/>
  <c r="AS1447" i="3"/>
  <c r="T1447" i="3"/>
  <c r="AX1447" i="3"/>
  <c r="Z1459" i="3"/>
  <c r="AW1467" i="3"/>
  <c r="AJ1467" i="3"/>
  <c r="S1467" i="3"/>
  <c r="AS1476" i="3"/>
  <c r="Q1476" i="3"/>
  <c r="AV1476" i="3"/>
  <c r="AY1489" i="3"/>
  <c r="Q1461" i="3"/>
  <c r="AB1461" i="3"/>
  <c r="BF1461" i="3"/>
  <c r="BA1477" i="3"/>
  <c r="T1477" i="3"/>
  <c r="AT1516" i="3"/>
  <c r="AX1516" i="3"/>
  <c r="O1506" i="3"/>
  <c r="Q1506" i="3"/>
  <c r="AE1506" i="3"/>
  <c r="AG1506" i="3"/>
  <c r="AU1506" i="3"/>
  <c r="W1449" i="3"/>
  <c r="AN1449" i="3"/>
  <c r="AK1466" i="3"/>
  <c r="V1477" i="3"/>
  <c r="AL1477" i="3"/>
  <c r="BB1477" i="3"/>
  <c r="X1477" i="3"/>
  <c r="AN1477" i="3"/>
  <c r="BD1477" i="3"/>
  <c r="AC1477" i="3"/>
  <c r="BI1477" i="3"/>
  <c r="AM1477" i="3"/>
  <c r="Y1477" i="3"/>
  <c r="BE1477" i="3"/>
  <c r="Z1477" i="3"/>
  <c r="AP1477" i="3"/>
  <c r="BF1477" i="3"/>
  <c r="AB1477" i="3"/>
  <c r="AR1477" i="3"/>
  <c r="BH1477" i="3"/>
  <c r="AK1477" i="3"/>
  <c r="O1477" i="3"/>
  <c r="AU1477" i="3"/>
  <c r="AG1477" i="3"/>
  <c r="N1477" i="3"/>
  <c r="AD1477" i="3"/>
  <c r="AT1477" i="3"/>
  <c r="P1477" i="3"/>
  <c r="AF1477" i="3"/>
  <c r="AV1477" i="3"/>
  <c r="M1477" i="3"/>
  <c r="AS1477" i="3"/>
  <c r="W1477" i="3"/>
  <c r="BC1477" i="3"/>
  <c r="AO1477" i="3"/>
  <c r="BA1348" i="3"/>
  <c r="AF1348" i="3"/>
  <c r="AJ1348" i="3"/>
  <c r="T1460" i="3"/>
  <c r="AA1460" i="3"/>
  <c r="AU1460" i="3"/>
  <c r="X1460" i="3"/>
  <c r="AQ1460" i="3"/>
  <c r="AE1460" i="3"/>
  <c r="AB1460" i="3"/>
  <c r="AR1460" i="3"/>
  <c r="BH1460" i="3"/>
  <c r="Y1460" i="3"/>
  <c r="AO1460" i="3"/>
  <c r="BE1460" i="3"/>
  <c r="V1460" i="3"/>
  <c r="AH1493" i="3"/>
  <c r="O1493" i="3"/>
  <c r="AE1493" i="3"/>
  <c r="AU1493" i="3"/>
  <c r="P1493" i="3"/>
  <c r="AF1493" i="3"/>
  <c r="AV1493" i="3"/>
  <c r="M1493" i="3"/>
  <c r="AC1493" i="3"/>
  <c r="AS1493" i="3"/>
  <c r="BI1493" i="3"/>
  <c r="BF1493" i="3"/>
  <c r="S1493" i="3"/>
  <c r="AI1493" i="3"/>
  <c r="AY1493" i="3"/>
  <c r="T1493" i="3"/>
  <c r="AJ1493" i="3"/>
  <c r="AZ1493" i="3"/>
  <c r="Q1493" i="3"/>
  <c r="AG1493" i="3"/>
  <c r="AW1493" i="3"/>
  <c r="AT1493" i="3"/>
  <c r="AP1493" i="3"/>
  <c r="W1493" i="3"/>
  <c r="AM1493" i="3"/>
  <c r="BC1493" i="3"/>
  <c r="X1493" i="3"/>
  <c r="AN1493" i="3"/>
  <c r="BD1493" i="3"/>
  <c r="U1493" i="3"/>
  <c r="AK1493" i="3"/>
  <c r="BA1493" i="3"/>
  <c r="AD1493" i="3"/>
  <c r="Z1493" i="3"/>
  <c r="L1332" i="3"/>
  <c r="AV1391" i="3"/>
  <c r="P1391" i="3"/>
  <c r="AD1391" i="3"/>
  <c r="AZ1391" i="3"/>
  <c r="T1391" i="3"/>
  <c r="AW1391" i="3"/>
  <c r="AG1391" i="3"/>
  <c r="Q1391" i="3"/>
  <c r="AY1391" i="3"/>
  <c r="AI1391" i="3"/>
  <c r="AQ1413" i="3"/>
  <c r="BE1413" i="3"/>
  <c r="Y1413" i="3"/>
  <c r="AM1413" i="3"/>
  <c r="BF1413" i="3"/>
  <c r="AP1413" i="3"/>
  <c r="Z1413" i="3"/>
  <c r="BH1413" i="3"/>
  <c r="AR1413" i="3"/>
  <c r="BG1423" i="3"/>
  <c r="AQ1423" i="3"/>
  <c r="AA1423" i="3"/>
  <c r="BF1423" i="3"/>
  <c r="AP1423" i="3"/>
  <c r="Z1423" i="3"/>
  <c r="BI1423" i="3"/>
  <c r="AS1423" i="3"/>
  <c r="AC1423" i="3"/>
  <c r="M1423" i="3"/>
  <c r="BD1423" i="3"/>
  <c r="AJ1423" i="3"/>
  <c r="AM1454" i="3"/>
  <c r="W1439" i="3"/>
  <c r="BC1440" i="3"/>
  <c r="AS1440" i="3"/>
  <c r="AV1440" i="3"/>
  <c r="P1440" i="3"/>
  <c r="AX1454" i="3"/>
  <c r="AH1454" i="3"/>
  <c r="R1454" i="3"/>
  <c r="BA1454" i="3"/>
  <c r="AK1454" i="3"/>
  <c r="U1454" i="3"/>
  <c r="BD1454" i="3"/>
  <c r="AN1454" i="3"/>
  <c r="X1454" i="3"/>
  <c r="AT1439" i="3"/>
  <c r="AC1457" i="3"/>
  <c r="AY1457" i="3"/>
  <c r="AA1490" i="3"/>
  <c r="BI1490" i="3"/>
  <c r="BC1496" i="3"/>
  <c r="Y1496" i="3"/>
  <c r="AI1516" i="3"/>
  <c r="U1516" i="3"/>
  <c r="AO1447" i="3"/>
  <c r="AY1447" i="3"/>
  <c r="AH1447" i="3"/>
  <c r="O1484" i="3"/>
  <c r="AS1467" i="3"/>
  <c r="T1467" i="3"/>
  <c r="AX1467" i="3"/>
  <c r="M1476" i="3"/>
  <c r="AT1476" i="3"/>
  <c r="AF1476" i="3"/>
  <c r="M1461" i="3"/>
  <c r="BG1461" i="3"/>
  <c r="AP1461" i="3"/>
  <c r="AW1477" i="3"/>
  <c r="U1477" i="3"/>
  <c r="R1516" i="3"/>
  <c r="BL1541" i="3"/>
  <c r="P1530" i="3"/>
  <c r="AJ1530" i="3"/>
  <c r="O1460" i="3"/>
  <c r="X1530" i="3"/>
  <c r="T1530" i="3"/>
  <c r="BN1606" i="3"/>
  <c r="BJ1544" i="3"/>
  <c r="BJ1599" i="3"/>
  <c r="BM1673" i="3"/>
  <c r="BM1690" i="3"/>
  <c r="BJ1616" i="3"/>
  <c r="BM1568" i="3"/>
  <c r="BM1559" i="3"/>
  <c r="BM1652" i="3"/>
  <c r="BJ1669" i="3"/>
  <c r="BJ1661" i="3"/>
  <c r="BJ1653" i="3"/>
  <c r="BK1686" i="3"/>
  <c r="BK1694" i="3"/>
  <c r="BL1568" i="3"/>
  <c r="AY1527" i="3"/>
  <c r="AR1530" i="3"/>
  <c r="AZ1530" i="3"/>
  <c r="Q1491" i="3"/>
  <c r="BM1692" i="3"/>
  <c r="BM1678" i="3"/>
  <c r="BL1562" i="3"/>
  <c r="BM1569" i="3"/>
  <c r="BM1544" i="3"/>
  <c r="BL1544" i="3"/>
  <c r="BJ1676" i="3"/>
  <c r="BN1566" i="3"/>
  <c r="BJ1671" i="3"/>
  <c r="BL1620" i="3"/>
  <c r="BM1578" i="3"/>
  <c r="BM1622" i="3"/>
  <c r="BM1582" i="3"/>
  <c r="BK1630" i="3"/>
  <c r="BJ1649" i="3"/>
  <c r="BN1682" i="3"/>
  <c r="BN1676" i="3"/>
  <c r="BL1547" i="3"/>
  <c r="BN1626" i="3"/>
  <c r="BN1686" i="3"/>
  <c r="BK1690" i="3"/>
  <c r="BM1586" i="3"/>
  <c r="BJ1573" i="3"/>
  <c r="BJ1571" i="3"/>
  <c r="BK1637" i="3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AU1345" i="3"/>
  <c r="AE1345" i="3"/>
  <c r="O1345" i="3"/>
  <c r="V1349" i="3"/>
  <c r="AT1349" i="3"/>
  <c r="BE1349" i="3"/>
  <c r="AO1349" i="3"/>
  <c r="Y1349" i="3"/>
  <c r="BH1349" i="3"/>
  <c r="AR1349" i="3"/>
  <c r="AB1349" i="3"/>
  <c r="BG1349" i="3"/>
  <c r="AQ1349" i="3"/>
  <c r="BG1357" i="3"/>
  <c r="AL1357" i="3"/>
  <c r="P1357" i="3"/>
  <c r="AP1357" i="3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Y1375" i="3"/>
  <c r="AE1375" i="3"/>
  <c r="AS1375" i="3"/>
  <c r="BD1375" i="3"/>
  <c r="AJ1375" i="3"/>
  <c r="P1375" i="3"/>
  <c r="AL1375" i="3"/>
  <c r="R1375" i="3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AJ1472" i="3"/>
  <c r="AY1435" i="3"/>
  <c r="N1435" i="3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K1479" i="3" s="1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BN1448" i="3" s="1"/>
  <c r="AA1448" i="3"/>
  <c r="AE1448" i="3"/>
  <c r="W1448" i="3"/>
  <c r="AQ1448" i="3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BL1356" i="3" s="1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BM1532" i="3" s="1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AF1414" i="3"/>
  <c r="AV1414" i="3"/>
  <c r="BC1414" i="3"/>
  <c r="W1414" i="3"/>
  <c r="K1313" i="3"/>
  <c r="L1292" i="3"/>
  <c r="K1277" i="3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U1341" i="3"/>
  <c r="BD1341" i="3"/>
  <c r="AN1341" i="3"/>
  <c r="AY1346" i="3"/>
  <c r="AI1346" i="3"/>
  <c r="S1346" i="3"/>
  <c r="AF1361" i="3"/>
  <c r="AY1361" i="3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AW1434" i="3"/>
  <c r="AA1434" i="3"/>
  <c r="O1456" i="3"/>
  <c r="AQ1456" i="3"/>
  <c r="BG1456" i="3"/>
  <c r="T1456" i="3"/>
  <c r="AJ1456" i="3"/>
  <c r="AZ1456" i="3"/>
  <c r="Q1456" i="3"/>
  <c r="AG1456" i="3"/>
  <c r="AW1456" i="3"/>
  <c r="N1456" i="3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K1303" i="3"/>
  <c r="K1301" i="3"/>
  <c r="L1270" i="3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AY1341" i="3"/>
  <c r="AU1346" i="3"/>
  <c r="AE1346" i="3"/>
  <c r="O1346" i="3"/>
  <c r="BN1346" i="3" s="1"/>
  <c r="AN1361" i="3"/>
  <c r="AU1361" i="3"/>
  <c r="AE1361" i="3"/>
  <c r="O1361" i="3"/>
  <c r="AW1361" i="3"/>
  <c r="AG1361" i="3"/>
  <c r="Q1361" i="3"/>
  <c r="AT1361" i="3"/>
  <c r="AM1368" i="3"/>
  <c r="BH1361" i="3"/>
  <c r="AB1361" i="3"/>
  <c r="BB1368" i="3"/>
  <c r="AL1368" i="3"/>
  <c r="V1368" i="3"/>
  <c r="BE1368" i="3"/>
  <c r="AO1368" i="3"/>
  <c r="Y1368" i="3"/>
  <c r="BH1368" i="3"/>
  <c r="AR1368" i="3"/>
  <c r="AB1368" i="3"/>
  <c r="AE1368" i="3"/>
  <c r="AK1373" i="3"/>
  <c r="Q1373" i="3"/>
  <c r="M1373" i="3"/>
  <c r="BH1373" i="3"/>
  <c r="AR1373" i="3"/>
  <c r="AB1373" i="3"/>
  <c r="BG1373" i="3"/>
  <c r="AQ1373" i="3"/>
  <c r="AA1373" i="3"/>
  <c r="BF1373" i="3"/>
  <c r="AP1373" i="3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AR1470" i="3"/>
  <c r="BG1434" i="3"/>
  <c r="BI1434" i="3"/>
  <c r="X1434" i="3"/>
  <c r="BD1449" i="3"/>
  <c r="AM1449" i="3"/>
  <c r="V1449" i="3"/>
  <c r="AO1475" i="3"/>
  <c r="AR1475" i="3"/>
  <c r="AE1494" i="3"/>
  <c r="P1420" i="3"/>
  <c r="N1457" i="3"/>
  <c r="AD1457" i="3"/>
  <c r="AT1457" i="3"/>
  <c r="O1457" i="3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AS1514" i="3"/>
  <c r="BI1514" i="3"/>
  <c r="AA1514" i="3"/>
  <c r="AQ1514" i="3"/>
  <c r="BG1514" i="3"/>
  <c r="AM1422" i="3"/>
  <c r="AI1454" i="3"/>
  <c r="AA1454" i="3"/>
  <c r="AQ1454" i="3"/>
  <c r="O1454" i="3"/>
  <c r="BG1454" i="3"/>
  <c r="S1454" i="3"/>
  <c r="N1459" i="3"/>
  <c r="AD1459" i="3"/>
  <c r="AT1459" i="3"/>
  <c r="O1459" i="3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O1450" i="3"/>
  <c r="AY1450" i="3"/>
  <c r="S1450" i="3"/>
  <c r="R1498" i="3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AL1534" i="3"/>
  <c r="BB1534" i="3"/>
  <c r="S1534" i="3"/>
  <c r="AY1534" i="3"/>
  <c r="AJ1534" i="3"/>
  <c r="AN1534" i="3"/>
  <c r="AF1534" i="3"/>
  <c r="AE1534" i="3"/>
  <c r="M1534" i="3"/>
  <c r="AC1534" i="3"/>
  <c r="AS1534" i="3"/>
  <c r="BI1534" i="3"/>
  <c r="Z1534" i="3"/>
  <c r="AP1534" i="3"/>
  <c r="BF1534" i="3"/>
  <c r="O1534" i="3"/>
  <c r="AA1534" i="3"/>
  <c r="BG1534" i="3"/>
  <c r="AR1534" i="3"/>
  <c r="BD1534" i="3"/>
  <c r="AV1534" i="3"/>
  <c r="BC1534" i="3"/>
  <c r="W1534" i="3"/>
  <c r="AM1528" i="3"/>
  <c r="AQ1528" i="3"/>
  <c r="O1528" i="3"/>
  <c r="S1528" i="3"/>
  <c r="X1528" i="3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O1478" i="3"/>
  <c r="AE1478" i="3"/>
  <c r="AU1478" i="3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AY1436" i="3"/>
  <c r="AI1436" i="3"/>
  <c r="BA1465" i="3"/>
  <c r="U1465" i="3"/>
  <c r="BA1471" i="3"/>
  <c r="BJ1471" i="3" s="1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I1484" i="3"/>
  <c r="Z1385" i="3"/>
  <c r="M1385" i="3"/>
  <c r="U1485" i="3"/>
  <c r="AL1512" i="3"/>
  <c r="P1512" i="3"/>
  <c r="AA1528" i="3"/>
  <c r="BE1383" i="3"/>
  <c r="S1383" i="3"/>
  <c r="AP1349" i="3"/>
  <c r="Z1349" i="3"/>
  <c r="BF1349" i="3"/>
  <c r="BH1357" i="3"/>
  <c r="AH1357" i="3"/>
  <c r="W1357" i="3"/>
  <c r="AM1357" i="3"/>
  <c r="AB1357" i="3"/>
  <c r="R1357" i="3"/>
  <c r="AX1357" i="3"/>
  <c r="V1390" i="3"/>
  <c r="BB1390" i="3"/>
  <c r="AT1390" i="3"/>
  <c r="AD1390" i="3"/>
  <c r="AD1361" i="3"/>
  <c r="AP1391" i="3"/>
  <c r="AY1464" i="3"/>
  <c r="BH1346" i="3"/>
  <c r="AE1480" i="3"/>
  <c r="AI1458" i="3"/>
  <c r="BL1458" i="3" s="1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T1504" i="3"/>
  <c r="AP1504" i="3"/>
  <c r="AN1504" i="3"/>
  <c r="AV1504" i="3"/>
  <c r="R1504" i="3"/>
  <c r="AX1504" i="3"/>
  <c r="BD1504" i="3"/>
  <c r="AL1504" i="3"/>
  <c r="Z1504" i="3"/>
  <c r="BF1504" i="3"/>
  <c r="P1504" i="3"/>
  <c r="AQ1343" i="3"/>
  <c r="S1343" i="3"/>
  <c r="BG1343" i="3"/>
  <c r="AA1343" i="3"/>
  <c r="BC1429" i="3"/>
  <c r="AG1429" i="3"/>
  <c r="Q1429" i="3"/>
  <c r="AR1429" i="3"/>
  <c r="AM1429" i="3"/>
  <c r="W1429" i="3"/>
  <c r="L1311" i="3"/>
  <c r="L1296" i="3"/>
  <c r="K1296" i="3"/>
  <c r="L1290" i="3"/>
  <c r="L1288" i="3"/>
  <c r="L1283" i="3"/>
  <c r="L1281" i="3"/>
  <c r="L1274" i="3"/>
  <c r="BC1274" i="3" s="1"/>
  <c r="K1272" i="3"/>
  <c r="K1268" i="3"/>
  <c r="L1261" i="3"/>
  <c r="BC1261" i="3" s="1"/>
  <c r="L1258" i="3"/>
  <c r="L1256" i="3"/>
  <c r="L1254" i="3"/>
  <c r="BK1346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G1408" i="3"/>
  <c r="AL1416" i="3"/>
  <c r="BA1469" i="3"/>
  <c r="Z1469" i="3"/>
  <c r="AP1469" i="3"/>
  <c r="BF1469" i="3"/>
  <c r="AA1469" i="3"/>
  <c r="AQ1469" i="3"/>
  <c r="BG1469" i="3"/>
  <c r="AB1469" i="3"/>
  <c r="AK1409" i="3"/>
  <c r="BA1409" i="3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L1303" i="3"/>
  <c r="L1299" i="3"/>
  <c r="M1299" i="3" s="1"/>
  <c r="K1258" i="3"/>
  <c r="N1258" i="3" s="1"/>
  <c r="K1252" i="3"/>
  <c r="AK1397" i="3"/>
  <c r="N1418" i="3"/>
  <c r="BI1418" i="3"/>
  <c r="BI1439" i="3"/>
  <c r="AC1439" i="3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H1348" i="3"/>
  <c r="AS1348" i="3"/>
  <c r="X1348" i="3"/>
  <c r="BD1348" i="3"/>
  <c r="BG1381" i="3"/>
  <c r="AA1381" i="3"/>
  <c r="AI1381" i="3"/>
  <c r="L1314" i="3"/>
  <c r="R1314" i="3" s="1"/>
  <c r="L1293" i="3"/>
  <c r="L1286" i="3"/>
  <c r="L1285" i="3"/>
  <c r="L1276" i="3"/>
  <c r="L1273" i="3"/>
  <c r="K1273" i="3"/>
  <c r="L1265" i="3"/>
  <c r="L1263" i="3"/>
  <c r="L1260" i="3"/>
  <c r="L1259" i="3"/>
  <c r="K1259" i="3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AU1504" i="3"/>
  <c r="AE1504" i="3"/>
  <c r="O1504" i="3"/>
  <c r="AW1504" i="3"/>
  <c r="AG1504" i="3"/>
  <c r="Q1504" i="3"/>
  <c r="AY1506" i="3"/>
  <c r="AI1506" i="3"/>
  <c r="S1506" i="3"/>
  <c r="BA1506" i="3"/>
  <c r="AK1506" i="3"/>
  <c r="U1506" i="3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C1441" i="3"/>
  <c r="AE1441" i="3"/>
  <c r="AM1441" i="3"/>
  <c r="V1491" i="3"/>
  <c r="AH1491" i="3"/>
  <c r="Y1404" i="3"/>
  <c r="BA1404" i="3"/>
  <c r="S1475" i="3"/>
  <c r="AQ1475" i="3"/>
  <c r="AI1475" i="3"/>
  <c r="BL1475" i="3" s="1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R1385" i="3"/>
  <c r="AX1385" i="3"/>
  <c r="BL1522" i="3"/>
  <c r="AC1527" i="3"/>
  <c r="AW1527" i="3"/>
  <c r="BF1353" i="3"/>
  <c r="AE1476" i="3"/>
  <c r="U1453" i="3"/>
  <c r="BL1453" i="3" s="1"/>
  <c r="AY1456" i="3"/>
  <c r="AI1477" i="3"/>
  <c r="O1464" i="3"/>
  <c r="S1483" i="3"/>
  <c r="AF1530" i="3"/>
  <c r="S1448" i="3"/>
  <c r="AD1512" i="3"/>
  <c r="AO1383" i="3"/>
  <c r="BJ1383" i="3" s="1"/>
  <c r="BH1385" i="3"/>
  <c r="AQ1379" i="3"/>
  <c r="BI1411" i="3"/>
  <c r="AB1530" i="3"/>
  <c r="AN1385" i="3"/>
  <c r="AN1530" i="3"/>
  <c r="O1385" i="3"/>
  <c r="AK1485" i="3"/>
  <c r="S1530" i="3"/>
  <c r="AV1530" i="3"/>
  <c r="AI1448" i="3"/>
  <c r="AB1429" i="3"/>
  <c r="BG1436" i="3"/>
  <c r="BG1377" i="3"/>
  <c r="AC1409" i="3"/>
  <c r="T1313" i="3"/>
  <c r="AN1313" i="3"/>
  <c r="AY1313" i="3"/>
  <c r="AR1279" i="3"/>
  <c r="BD1270" i="3"/>
  <c r="X1270" i="3"/>
  <c r="V1342" i="3"/>
  <c r="AI1342" i="3"/>
  <c r="AY1342" i="3"/>
  <c r="R1342" i="3"/>
  <c r="AR1342" i="3"/>
  <c r="U1342" i="3"/>
  <c r="K1311" i="3"/>
  <c r="K1288" i="3"/>
  <c r="T1288" i="3" s="1"/>
  <c r="AR1277" i="3"/>
  <c r="L1262" i="3"/>
  <c r="AF1258" i="3"/>
  <c r="Z1258" i="3"/>
  <c r="AH1342" i="3"/>
  <c r="L1330" i="3"/>
  <c r="L1333" i="3"/>
  <c r="K1316" i="3"/>
  <c r="K1315" i="3"/>
  <c r="AI1315" i="3" s="1"/>
  <c r="L1310" i="3"/>
  <c r="K1310" i="3"/>
  <c r="AO1310" i="3" s="1"/>
  <c r="K1305" i="3"/>
  <c r="P1305" i="3" s="1"/>
  <c r="L1294" i="3"/>
  <c r="K1290" i="3"/>
  <c r="L1282" i="3"/>
  <c r="K1282" i="3"/>
  <c r="K1276" i="3"/>
  <c r="L1331" i="3"/>
  <c r="L1327" i="3"/>
  <c r="L1309" i="3"/>
  <c r="S1309" i="3" s="1"/>
  <c r="L1304" i="3"/>
  <c r="K1304" i="3"/>
  <c r="L1302" i="3"/>
  <c r="K1302" i="3"/>
  <c r="L1300" i="3"/>
  <c r="K1300" i="3"/>
  <c r="K1298" i="3"/>
  <c r="K1294" i="3"/>
  <c r="K1286" i="3"/>
  <c r="K1283" i="3"/>
  <c r="BH1283" i="3" s="1"/>
  <c r="K1281" i="3"/>
  <c r="L1272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BL1444" i="3" s="1"/>
  <c r="AY1444" i="3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Q1347" i="3"/>
  <c r="AW1347" i="3"/>
  <c r="AD1347" i="3"/>
  <c r="BE1347" i="3"/>
  <c r="N1347" i="3"/>
  <c r="AO1347" i="3"/>
  <c r="S1372" i="3"/>
  <c r="O1372" i="3"/>
  <c r="BN1372" i="3" s="1"/>
  <c r="AY1372" i="3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AG1520" i="3"/>
  <c r="AZ1520" i="3"/>
  <c r="T1520" i="3"/>
  <c r="AJ1523" i="3"/>
  <c r="AQ1523" i="3"/>
  <c r="Z1523" i="3"/>
  <c r="AX1512" i="3"/>
  <c r="M1344" i="3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AN127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AY1481" i="3"/>
  <c r="L1268" i="3"/>
  <c r="L1264" i="3"/>
  <c r="K1260" i="3"/>
  <c r="AV1393" i="3"/>
  <c r="AD1393" i="3"/>
  <c r="AB1393" i="3"/>
  <c r="AS1393" i="3"/>
  <c r="M1393" i="3"/>
  <c r="AI1393" i="3"/>
  <c r="BD1397" i="3"/>
  <c r="AB1397" i="3"/>
  <c r="BC1397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BJ1401" i="3" s="1"/>
  <c r="AC1411" i="3"/>
  <c r="BK1411" i="3" s="1"/>
  <c r="BC1520" i="3"/>
  <c r="AI1460" i="3"/>
  <c r="S1460" i="3"/>
  <c r="R1493" i="3"/>
  <c r="BB1493" i="3"/>
  <c r="AL1493" i="3"/>
  <c r="V1493" i="3"/>
  <c r="AE1525" i="3"/>
  <c r="AJ1519" i="3"/>
  <c r="AX1527" i="3"/>
  <c r="AY1370" i="3"/>
  <c r="BK1370" i="3" s="1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AO1348" i="3"/>
  <c r="BE1348" i="3"/>
  <c r="Y1348" i="3"/>
  <c r="BC1380" i="3"/>
  <c r="W1380" i="3"/>
  <c r="AM1380" i="3"/>
  <c r="AY1460" i="3"/>
  <c r="BJ1460" i="3" s="1"/>
  <c r="R1497" i="3"/>
  <c r="V1497" i="3"/>
  <c r="AL1497" i="3"/>
  <c r="BB1497" i="3"/>
  <c r="N1525" i="3"/>
  <c r="AI1519" i="3"/>
  <c r="AY1379" i="3"/>
  <c r="S1408" i="3"/>
  <c r="M1410" i="3"/>
  <c r="AY1477" i="3"/>
  <c r="R1491" i="3"/>
  <c r="BB1491" i="3"/>
  <c r="BJ1491" i="3" s="1"/>
  <c r="AL1491" i="3"/>
  <c r="Q1519" i="3"/>
  <c r="S1519" i="3"/>
  <c r="T1527" i="3"/>
  <c r="BB1363" i="3"/>
  <c r="BJ1363" i="3" s="1"/>
  <c r="W1476" i="3"/>
  <c r="BJ1476" i="3" s="1"/>
  <c r="BF1416" i="3"/>
  <c r="AY1468" i="3"/>
  <c r="BA1453" i="3"/>
  <c r="S1477" i="3"/>
  <c r="BK1477" i="3" s="1"/>
  <c r="S1456" i="3"/>
  <c r="P1485" i="3"/>
  <c r="AB1336" i="3"/>
  <c r="BH1336" i="3"/>
  <c r="BC1376" i="3"/>
  <c r="AE1376" i="3"/>
  <c r="AR1344" i="3"/>
  <c r="O1429" i="3"/>
  <c r="O1376" i="3"/>
  <c r="O1311" i="3"/>
  <c r="S1307" i="3"/>
  <c r="O1307" i="3"/>
  <c r="X1288" i="3"/>
  <c r="T1315" i="3"/>
  <c r="AV1315" i="3"/>
  <c r="T1305" i="3"/>
  <c r="AV1305" i="3"/>
  <c r="AY1305" i="3"/>
  <c r="O1305" i="3"/>
  <c r="S1305" i="3"/>
  <c r="O1309" i="3"/>
  <c r="BD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K1323" i="3"/>
  <c r="K1321" i="3"/>
  <c r="K1319" i="3"/>
  <c r="AD1314" i="3"/>
  <c r="BC1313" i="3"/>
  <c r="AQ1313" i="3"/>
  <c r="AF1313" i="3"/>
  <c r="W1313" i="3"/>
  <c r="L1312" i="3"/>
  <c r="K1312" i="3"/>
  <c r="L1306" i="3"/>
  <c r="K1306" i="3"/>
  <c r="K1297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AP1258" i="3"/>
  <c r="U1258" i="3"/>
  <c r="AE1313" i="3"/>
  <c r="S1313" i="3"/>
  <c r="P1288" i="3"/>
  <c r="AB1274" i="3"/>
  <c r="AR1274" i="3"/>
  <c r="BH1274" i="3"/>
  <c r="O1274" i="3"/>
  <c r="AE1274" i="3"/>
  <c r="AU1274" i="3"/>
  <c r="T1274" i="3"/>
  <c r="AJ1274" i="3"/>
  <c r="AZ1274" i="3"/>
  <c r="AZ1384" i="3"/>
  <c r="AH1384" i="3"/>
  <c r="V1384" i="3"/>
  <c r="BC1384" i="3"/>
  <c r="T1384" i="3"/>
  <c r="AQ1384" i="3"/>
  <c r="Y1384" i="3"/>
  <c r="AT1384" i="3"/>
  <c r="AG1304" i="3"/>
  <c r="AR1292" i="3"/>
  <c r="BH1292" i="3"/>
  <c r="L1329" i="3"/>
  <c r="BG1313" i="3"/>
  <c r="AV1313" i="3"/>
  <c r="AM1313" i="3"/>
  <c r="AA1313" i="3"/>
  <c r="P1313" i="3"/>
  <c r="L1308" i="3"/>
  <c r="K1308" i="3"/>
  <c r="AT1304" i="3"/>
  <c r="K1293" i="3"/>
  <c r="R1293" i="3" s="1"/>
  <c r="AZ1290" i="3"/>
  <c r="K1289" i="3"/>
  <c r="P1279" i="3"/>
  <c r="AG1276" i="3"/>
  <c r="AM1274" i="3"/>
  <c r="P1272" i="3"/>
  <c r="BA1258" i="3"/>
  <c r="M1258" i="3"/>
  <c r="M1384" i="3"/>
  <c r="L1325" i="3"/>
  <c r="L1323" i="3"/>
  <c r="L1321" i="3"/>
  <c r="L1319" i="3"/>
  <c r="BD1313" i="3"/>
  <c r="AU1313" i="3"/>
  <c r="AI1313" i="3"/>
  <c r="X1313" i="3"/>
  <c r="O1313" i="3"/>
  <c r="BE1304" i="3"/>
  <c r="L1301" i="3"/>
  <c r="N1294" i="3"/>
  <c r="AV1290" i="3"/>
  <c r="W1274" i="3"/>
  <c r="M1270" i="3"/>
  <c r="AB1270" i="3"/>
  <c r="AR1270" i="3"/>
  <c r="BH1270" i="3"/>
  <c r="P1270" i="3"/>
  <c r="AF1270" i="3"/>
  <c r="AV1270" i="3"/>
  <c r="T1270" i="3"/>
  <c r="AJ1270" i="3"/>
  <c r="AZ1270" i="3"/>
  <c r="BG1259" i="3"/>
  <c r="N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L1450" i="3"/>
  <c r="BM1464" i="3"/>
  <c r="BL1478" i="3"/>
  <c r="AP1335" i="3"/>
  <c r="N1335" i="3"/>
  <c r="AT1335" i="3"/>
  <c r="Z1335" i="3"/>
  <c r="BF1335" i="3"/>
  <c r="AD1335" i="3"/>
  <c r="AD1337" i="3"/>
  <c r="AP1337" i="3"/>
  <c r="N1337" i="3"/>
  <c r="AT1337" i="3"/>
  <c r="Z1337" i="3"/>
  <c r="BF1337" i="3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BJ1407" i="3" s="1"/>
  <c r="U1407" i="3"/>
  <c r="BI1407" i="3"/>
  <c r="AK1415" i="3"/>
  <c r="AC1415" i="3"/>
  <c r="AS1415" i="3"/>
  <c r="M1415" i="3"/>
  <c r="BA1415" i="3"/>
  <c r="BJ1415" i="3" s="1"/>
  <c r="BI1415" i="3"/>
  <c r="U1415" i="3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BM1450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BN1474" i="3" s="1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BJ1495" i="3" s="1"/>
  <c r="K1287" i="3"/>
  <c r="K1285" i="3"/>
  <c r="K1254" i="3"/>
  <c r="AN1254" i="3" s="1"/>
  <c r="BA1342" i="3"/>
  <c r="Y1342" i="3"/>
  <c r="AX1342" i="3"/>
  <c r="BK1385" i="3"/>
  <c r="BL1374" i="3"/>
  <c r="BM1374" i="3"/>
  <c r="BL1381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AU1508" i="3"/>
  <c r="AE1508" i="3"/>
  <c r="O1508" i="3"/>
  <c r="AW1508" i="3"/>
  <c r="AG1508" i="3"/>
  <c r="Q1508" i="3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AB1277" i="3"/>
  <c r="S1274" i="3"/>
  <c r="K1265" i="3"/>
  <c r="Z1265" i="3" s="1"/>
  <c r="K1263" i="3"/>
  <c r="K1256" i="3"/>
  <c r="K1255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BM1530" i="3"/>
  <c r="R1508" i="3"/>
  <c r="AI1521" i="3"/>
  <c r="AM1439" i="3"/>
  <c r="AU1439" i="3"/>
  <c r="O1439" i="3"/>
  <c r="AE1439" i="3"/>
  <c r="AY1452" i="3"/>
  <c r="S1452" i="3"/>
  <c r="AI1452" i="3"/>
  <c r="BA1463" i="3"/>
  <c r="U1463" i="3"/>
  <c r="AK1463" i="3"/>
  <c r="AU1472" i="3"/>
  <c r="O1472" i="3"/>
  <c r="AE1472" i="3"/>
  <c r="M1472" i="3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AO1356" i="3"/>
  <c r="BA1369" i="3"/>
  <c r="U1369" i="3"/>
  <c r="AK1369" i="3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A1457" i="3"/>
  <c r="U1461" i="3"/>
  <c r="BA1461" i="3"/>
  <c r="W1482" i="3"/>
  <c r="AB1488" i="3"/>
  <c r="AJ1488" i="3"/>
  <c r="T1488" i="3"/>
  <c r="AZ1488" i="3"/>
  <c r="BD1488" i="3"/>
  <c r="X1488" i="3"/>
  <c r="AN1488" i="3"/>
  <c r="AP1416" i="3"/>
  <c r="BA1459" i="3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D1352" i="3"/>
  <c r="BM1352" i="3" s="1"/>
  <c r="AW1356" i="3"/>
  <c r="M1413" i="3"/>
  <c r="BN1413" i="3" s="1"/>
  <c r="U1413" i="3"/>
  <c r="BI1413" i="3"/>
  <c r="AC1413" i="3"/>
  <c r="AK1413" i="3"/>
  <c r="BA1413" i="3"/>
  <c r="BJ1413" i="3" s="1"/>
  <c r="AY1403" i="3"/>
  <c r="AA1408" i="3"/>
  <c r="AY1408" i="3"/>
  <c r="BE1410" i="3"/>
  <c r="AM1437" i="3"/>
  <c r="BC1437" i="3"/>
  <c r="W1437" i="3"/>
  <c r="AE1437" i="3"/>
  <c r="AK1461" i="3"/>
  <c r="AK1467" i="3"/>
  <c r="R1489" i="3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D1510" i="3"/>
  <c r="X1510" i="3"/>
  <c r="S1379" i="3"/>
  <c r="M1431" i="3"/>
  <c r="BK1431" i="3" s="1"/>
  <c r="AQ1479" i="3"/>
  <c r="BJ1479" i="3" s="1"/>
  <c r="BJ1528" i="3"/>
  <c r="AU1525" i="3"/>
  <c r="BL1526" i="3"/>
  <c r="Y1402" i="3"/>
  <c r="AG1402" i="3"/>
  <c r="AW1402" i="3"/>
  <c r="Q1402" i="3"/>
  <c r="BA1402" i="3"/>
  <c r="U1402" i="3"/>
  <c r="AK1402" i="3"/>
  <c r="U1371" i="3"/>
  <c r="AK1371" i="3"/>
  <c r="BA1371" i="3"/>
  <c r="AW1410" i="3"/>
  <c r="Q1410" i="3"/>
  <c r="AG1410" i="3"/>
  <c r="Q1356" i="3"/>
  <c r="Z1391" i="3"/>
  <c r="AH1391" i="3"/>
  <c r="AX1391" i="3"/>
  <c r="BJ1391" i="3" s="1"/>
  <c r="BF1391" i="3"/>
  <c r="R1391" i="3"/>
  <c r="AE1403" i="3"/>
  <c r="S1403" i="3"/>
  <c r="BE1408" i="3"/>
  <c r="AI1408" i="3"/>
  <c r="BG1410" i="3"/>
  <c r="AO1410" i="3"/>
  <c r="S1410" i="3"/>
  <c r="AY1458" i="3"/>
  <c r="S1458" i="3"/>
  <c r="S1462" i="3"/>
  <c r="BK1462" i="3" s="1"/>
  <c r="AI1462" i="3"/>
  <c r="BL1462" i="3" s="1"/>
  <c r="AY1375" i="3"/>
  <c r="AD1416" i="3"/>
  <c r="BB1416" i="3"/>
  <c r="AI1370" i="3"/>
  <c r="AF1485" i="3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K1399" i="3"/>
  <c r="BN1399" i="3"/>
  <c r="BN1401" i="3"/>
  <c r="BM1378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L1436" i="3"/>
  <c r="BN1440" i="3"/>
  <c r="BK1446" i="3"/>
  <c r="BN1454" i="3"/>
  <c r="BK1454" i="3"/>
  <c r="BN1462" i="3"/>
  <c r="BJ1464" i="3"/>
  <c r="BN1470" i="3"/>
  <c r="BM1465" i="3"/>
  <c r="BN1479" i="3"/>
  <c r="BM1498" i="3"/>
  <c r="BK1510" i="3"/>
  <c r="BN1510" i="3"/>
  <c r="BN1455" i="3"/>
  <c r="BK1455" i="3"/>
  <c r="BN1463" i="3"/>
  <c r="BK1463" i="3"/>
  <c r="BL1471" i="3"/>
  <c r="BK1474" i="3"/>
  <c r="BN1482" i="3"/>
  <c r="BK1482" i="3"/>
  <c r="BN1476" i="3"/>
  <c r="BK1476" i="3"/>
  <c r="BN1480" i="3"/>
  <c r="BK1480" i="3"/>
  <c r="BJ1480" i="3"/>
  <c r="BL1489" i="3"/>
  <c r="BN1461" i="3"/>
  <c r="BK1461" i="3"/>
  <c r="BJ1522" i="3"/>
  <c r="BJ1524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J1414" i="3"/>
  <c r="BK1339" i="3"/>
  <c r="BN1339" i="3"/>
  <c r="BK1335" i="3"/>
  <c r="BN1335" i="3"/>
  <c r="BN1347" i="3"/>
  <c r="BM1349" i="3"/>
  <c r="BK1353" i="3"/>
  <c r="BN1353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L1383" i="3"/>
  <c r="BM1388" i="3"/>
  <c r="BM1382" i="3"/>
  <c r="AP1393" i="3"/>
  <c r="R1393" i="3"/>
  <c r="AX1393" i="3"/>
  <c r="AH1393" i="3"/>
  <c r="BK1395" i="3"/>
  <c r="BK1416" i="3"/>
  <c r="BN1405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BM1423" i="3"/>
  <c r="V1424" i="3"/>
  <c r="BL1334" i="3"/>
  <c r="BJ1334" i="3"/>
  <c r="BE1418" i="3"/>
  <c r="AO1418" i="3"/>
  <c r="Y1418" i="3"/>
  <c r="BH1418" i="3"/>
  <c r="AR1418" i="3"/>
  <c r="AB1418" i="3"/>
  <c r="BG1418" i="3"/>
  <c r="AQ1418" i="3"/>
  <c r="AA1418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N1437" i="3"/>
  <c r="BK1437" i="3"/>
  <c r="BN1441" i="3"/>
  <c r="BJ1450" i="3"/>
  <c r="BN1456" i="3"/>
  <c r="BJ1458" i="3"/>
  <c r="BN1464" i="3"/>
  <c r="BK1464" i="3"/>
  <c r="BL1433" i="3"/>
  <c r="BN1435" i="3"/>
  <c r="BK1435" i="3"/>
  <c r="BJ1435" i="3"/>
  <c r="BK1443" i="3"/>
  <c r="BJ1443" i="3"/>
  <c r="BK1434" i="3"/>
  <c r="BN1438" i="3"/>
  <c r="BK1438" i="3"/>
  <c r="BJ1438" i="3"/>
  <c r="BN1442" i="3"/>
  <c r="BK1442" i="3"/>
  <c r="BJ1442" i="3"/>
  <c r="BL1465" i="3"/>
  <c r="BJ1465" i="3"/>
  <c r="BN1483" i="3"/>
  <c r="BJ1483" i="3"/>
  <c r="BJ1494" i="3"/>
  <c r="BL1506" i="3"/>
  <c r="BN1471" i="3"/>
  <c r="BK1471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K1459" i="3"/>
  <c r="BM1467" i="3"/>
  <c r="BN1453" i="3"/>
  <c r="BK1453" i="3"/>
  <c r="BL1460" i="3"/>
  <c r="BL1469" i="3"/>
  <c r="BN1477" i="3"/>
  <c r="BJ1500" i="3"/>
  <c r="M1525" i="3"/>
  <c r="AS1525" i="3"/>
  <c r="U1525" i="3"/>
  <c r="AK1525" i="3"/>
  <c r="BA1525" i="3"/>
  <c r="Y1525" i="3"/>
  <c r="AO1525" i="3"/>
  <c r="BE1525" i="3"/>
  <c r="AC1525" i="3"/>
  <c r="BI1525" i="3"/>
  <c r="BN1528" i="3"/>
  <c r="BK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L1346" i="3"/>
  <c r="BK1372" i="3"/>
  <c r="BJ1374" i="3"/>
  <c r="BN1374" i="3"/>
  <c r="BK1374" i="3"/>
  <c r="BM1367" i="3"/>
  <c r="BL1379" i="3"/>
  <c r="BJ1412" i="3"/>
  <c r="BK1391" i="3"/>
  <c r="BN1391" i="3"/>
  <c r="BL1339" i="3"/>
  <c r="BN1336" i="3"/>
  <c r="BK1336" i="3"/>
  <c r="BK1341" i="3"/>
  <c r="BN1341" i="3"/>
  <c r="BJ1348" i="3"/>
  <c r="BM1345" i="3"/>
  <c r="BL1350" i="3"/>
  <c r="BJ1350" i="3"/>
  <c r="BK1337" i="3"/>
  <c r="BK1343" i="3"/>
  <c r="BN1343" i="3"/>
  <c r="BJ1345" i="3"/>
  <c r="BK1345" i="3"/>
  <c r="BN1345" i="3"/>
  <c r="BL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49" i="3"/>
  <c r="BN1349" i="3"/>
  <c r="BL1349" i="3"/>
  <c r="BK1357" i="3"/>
  <c r="BN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N1356" i="3"/>
  <c r="BK1356" i="3"/>
  <c r="BN1365" i="3"/>
  <c r="BJ1355" i="3"/>
  <c r="BM1355" i="3"/>
  <c r="BJ1370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N1380" i="3"/>
  <c r="BK1380" i="3"/>
  <c r="BE1384" i="3"/>
  <c r="AI1384" i="3"/>
  <c r="N1384" i="3"/>
  <c r="AS1384" i="3"/>
  <c r="W1384" i="3"/>
  <c r="BB1384" i="3"/>
  <c r="AG1384" i="3"/>
  <c r="BH1384" i="3"/>
  <c r="AR1384" i="3"/>
  <c r="AB1384" i="3"/>
  <c r="BN1385" i="3"/>
  <c r="BL1359" i="3"/>
  <c r="BJ1359" i="3"/>
  <c r="BN1367" i="3"/>
  <c r="BK1367" i="3"/>
  <c r="BN1383" i="3"/>
  <c r="BN1386" i="3"/>
  <c r="BK1386" i="3"/>
  <c r="BL1388" i="3"/>
  <c r="BJ1388" i="3"/>
  <c r="BK1390" i="3"/>
  <c r="BN1390" i="3"/>
  <c r="BJ1389" i="3"/>
  <c r="BM1389" i="3"/>
  <c r="BF1393" i="3"/>
  <c r="BJ1395" i="3"/>
  <c r="BJ1403" i="3"/>
  <c r="BN1404" i="3"/>
  <c r="BJ1387" i="3"/>
  <c r="BM1387" i="3"/>
  <c r="AD1418" i="3"/>
  <c r="N1424" i="3"/>
  <c r="BL1378" i="3"/>
  <c r="BN1378" i="3"/>
  <c r="BK1378" i="3"/>
  <c r="BJ1378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K1450" i="3"/>
  <c r="BN1458" i="3"/>
  <c r="BK1458" i="3"/>
  <c r="BN1466" i="3"/>
  <c r="BK1466" i="3"/>
  <c r="BM1434" i="3"/>
  <c r="BL1434" i="3"/>
  <c r="BM1438" i="3"/>
  <c r="BL1438" i="3"/>
  <c r="BM1442" i="3"/>
  <c r="BL1442" i="3"/>
  <c r="BN1449" i="3"/>
  <c r="BK1449" i="3"/>
  <c r="BN1457" i="3"/>
  <c r="BK1457" i="3"/>
  <c r="BN1465" i="3"/>
  <c r="BK1465" i="3"/>
  <c r="BL1483" i="3"/>
  <c r="BN1488" i="3"/>
  <c r="BK1488" i="3"/>
  <c r="BN1490" i="3"/>
  <c r="BK1490" i="3"/>
  <c r="BK1494" i="3"/>
  <c r="BK1496" i="3"/>
  <c r="BK1498" i="3"/>
  <c r="BL1500" i="3"/>
  <c r="BN1514" i="3"/>
  <c r="BL1516" i="3"/>
  <c r="BL1476" i="3"/>
  <c r="BN1478" i="3"/>
  <c r="BK1478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J1445" i="3"/>
  <c r="BL1448" i="3"/>
  <c r="BL1452" i="3"/>
  <c r="BN1469" i="3"/>
  <c r="BK1469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K1534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K1373" i="3"/>
  <c r="BJ1338" i="3"/>
  <c r="BK1338" i="3"/>
  <c r="BN1338" i="3"/>
  <c r="BL1343" i="3"/>
  <c r="BM1346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L1361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J1372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73" i="3"/>
  <c r="BJ1373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L1404" i="3"/>
  <c r="BJ1404" i="3"/>
  <c r="BM1412" i="3"/>
  <c r="BM1414" i="3"/>
  <c r="BK1389" i="3"/>
  <c r="BN1389" i="3"/>
  <c r="BL1389" i="3"/>
  <c r="AP1397" i="3"/>
  <c r="AH1397" i="3"/>
  <c r="BJ1399" i="3"/>
  <c r="BN1402" i="3"/>
  <c r="BK1402" i="3"/>
  <c r="BN1403" i="3"/>
  <c r="BL1414" i="3"/>
  <c r="BK1387" i="3"/>
  <c r="BN1387" i="3"/>
  <c r="BL1387" i="3"/>
  <c r="BN1408" i="3"/>
  <c r="AT1418" i="3"/>
  <c r="AD1424" i="3"/>
  <c r="AH1418" i="3"/>
  <c r="R1424" i="3"/>
  <c r="BL1409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N1406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N1436" i="3"/>
  <c r="BK1436" i="3"/>
  <c r="BJ1436" i="3"/>
  <c r="BN1444" i="3"/>
  <c r="BN1452" i="3"/>
  <c r="BJ1454" i="3"/>
  <c r="BN1460" i="3"/>
  <c r="BK1460" i="3"/>
  <c r="BJ1462" i="3"/>
  <c r="BN1468" i="3"/>
  <c r="BJ1470" i="3"/>
  <c r="BM1435" i="3"/>
  <c r="BL1437" i="3"/>
  <c r="BN1439" i="3"/>
  <c r="BM1443" i="3"/>
  <c r="BN1475" i="3"/>
  <c r="BJ1475" i="3"/>
  <c r="BK1500" i="3"/>
  <c r="BN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M1459" i="3"/>
  <c r="BN1467" i="3"/>
  <c r="BK1467" i="3"/>
  <c r="BK1487" i="3"/>
  <c r="BN1495" i="3"/>
  <c r="BL1495" i="3"/>
  <c r="BN1445" i="3"/>
  <c r="BK1445" i="3"/>
  <c r="BL1461" i="3"/>
  <c r="BJ1461" i="3"/>
  <c r="BJ1473" i="3"/>
  <c r="BJ1498" i="3"/>
  <c r="BJ1502" i="3"/>
  <c r="BJ1514" i="3"/>
  <c r="BN1484" i="3"/>
  <c r="BK1484" i="3"/>
  <c r="BM1522" i="3"/>
  <c r="AG1525" i="3"/>
  <c r="BN1530" i="3"/>
  <c r="BK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K1252" i="3"/>
  <c r="BA1252" i="3"/>
  <c r="R1252" i="3"/>
  <c r="AH1252" i="3"/>
  <c r="AX1252" i="3"/>
  <c r="S1252" i="3"/>
  <c r="AI1252" i="3"/>
  <c r="AY1252" i="3"/>
  <c r="AF1252" i="3"/>
  <c r="AZ1252" i="3"/>
  <c r="AB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G1327" i="3"/>
  <c r="AW1327" i="3"/>
  <c r="N1327" i="3"/>
  <c r="AD1327" i="3"/>
  <c r="AT1327" i="3"/>
  <c r="P1327" i="3"/>
  <c r="AV1327" i="3"/>
  <c r="AI1327" i="3"/>
  <c r="T1327" i="3"/>
  <c r="AZ1327" i="3"/>
  <c r="BC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Y1321" i="3"/>
  <c r="AO1321" i="3"/>
  <c r="BE1321" i="3"/>
  <c r="V1321" i="3"/>
  <c r="AL1321" i="3"/>
  <c r="BB1321" i="3"/>
  <c r="AF1321" i="3"/>
  <c r="W1321" i="3"/>
  <c r="AA1321" i="3"/>
  <c r="BG1321" i="3"/>
  <c r="AR1321" i="3"/>
  <c r="AE1321" i="3"/>
  <c r="BI1319" i="3"/>
  <c r="AI1319" i="3"/>
  <c r="M1331" i="3"/>
  <c r="AC1331" i="3"/>
  <c r="AS1331" i="3"/>
  <c r="BI1331" i="3"/>
  <c r="AH1331" i="3"/>
  <c r="BC1331" i="3"/>
  <c r="X1331" i="3"/>
  <c r="AT1331" i="3"/>
  <c r="V1331" i="3"/>
  <c r="AQ1331" i="3"/>
  <c r="O1331" i="3"/>
  <c r="AJ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W1300" i="3"/>
  <c r="AA1300" i="3"/>
  <c r="AM1300" i="3"/>
  <c r="AQ1300" i="3"/>
  <c r="BC1300" i="3"/>
  <c r="BG1300" i="3"/>
  <c r="X1300" i="3"/>
  <c r="AB1300" i="3"/>
  <c r="AN1300" i="3"/>
  <c r="AR1300" i="3"/>
  <c r="BD1300" i="3"/>
  <c r="BH1300" i="3"/>
  <c r="U1300" i="3"/>
  <c r="Y1300" i="3"/>
  <c r="AK1300" i="3"/>
  <c r="AO1300" i="3"/>
  <c r="BA1300" i="3"/>
  <c r="BE1300" i="3"/>
  <c r="AP1300" i="3"/>
  <c r="BF1300" i="3"/>
  <c r="AT1300" i="3"/>
  <c r="K1326" i="3"/>
  <c r="L1324" i="3"/>
  <c r="K1322" i="3"/>
  <c r="L1320" i="3"/>
  <c r="L1318" i="3"/>
  <c r="BB1300" i="3"/>
  <c r="V1300" i="3"/>
  <c r="L1298" i="3"/>
  <c r="AA1298" i="3" s="1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BH1315" i="3"/>
  <c r="AR1315" i="3"/>
  <c r="AJ1315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J1311" i="3"/>
  <c r="AB1311" i="3"/>
  <c r="AP1310" i="3"/>
  <c r="Z1310" i="3"/>
  <c r="BH1309" i="3"/>
  <c r="AZ1309" i="3"/>
  <c r="AJ1309" i="3"/>
  <c r="AB1309" i="3"/>
  <c r="BF1308" i="3"/>
  <c r="AP1308" i="3"/>
  <c r="AH1308" i="3"/>
  <c r="Z1308" i="3"/>
  <c r="BH1307" i="3"/>
  <c r="AZ1307" i="3"/>
  <c r="AR1307" i="3"/>
  <c r="AJ1307" i="3"/>
  <c r="AB1307" i="3"/>
  <c r="AP1306" i="3"/>
  <c r="BH1305" i="3"/>
  <c r="AZ1305" i="3"/>
  <c r="AR1305" i="3"/>
  <c r="AJ1305" i="3"/>
  <c r="AB1305" i="3"/>
  <c r="BF1304" i="3"/>
  <c r="AX1304" i="3"/>
  <c r="Z1304" i="3"/>
  <c r="BH1303" i="3"/>
  <c r="AZ1303" i="3"/>
  <c r="AR1303" i="3"/>
  <c r="AJ1303" i="3"/>
  <c r="AB1303" i="3"/>
  <c r="BF1302" i="3"/>
  <c r="AX1302" i="3"/>
  <c r="AP1302" i="3"/>
  <c r="M1301" i="3"/>
  <c r="O1299" i="3"/>
  <c r="S1299" i="3"/>
  <c r="W1299" i="3"/>
  <c r="AA1299" i="3"/>
  <c r="AE1299" i="3"/>
  <c r="AI1299" i="3"/>
  <c r="AM1299" i="3"/>
  <c r="AQ1299" i="3"/>
  <c r="AU1299" i="3"/>
  <c r="AY1299" i="3"/>
  <c r="BC1299" i="3"/>
  <c r="BG1299" i="3"/>
  <c r="P1296" i="3"/>
  <c r="U1296" i="3"/>
  <c r="AA1296" i="3"/>
  <c r="AF1296" i="3"/>
  <c r="AK1296" i="3"/>
  <c r="AQ1296" i="3"/>
  <c r="AV1296" i="3"/>
  <c r="BA1296" i="3"/>
  <c r="BG1296" i="3"/>
  <c r="Z1289" i="3"/>
  <c r="AP1289" i="3"/>
  <c r="BF1289" i="3"/>
  <c r="Y1286" i="3"/>
  <c r="AR1286" i="3"/>
  <c r="BH1286" i="3"/>
  <c r="AD1286" i="3"/>
  <c r="AV1286" i="3"/>
  <c r="N1286" i="3"/>
  <c r="AJ1286" i="3"/>
  <c r="AZ1286" i="3"/>
  <c r="L1316" i="3"/>
  <c r="V1316" i="3" s="1"/>
  <c r="M1315" i="3"/>
  <c r="U1315" i="3"/>
  <c r="Y1315" i="3"/>
  <c r="AC1315" i="3"/>
  <c r="AK1315" i="3"/>
  <c r="AO1315" i="3"/>
  <c r="AS1315" i="3"/>
  <c r="BA1315" i="3"/>
  <c r="BE1315" i="3"/>
  <c r="BI1315" i="3"/>
  <c r="R1315" i="3"/>
  <c r="V1315" i="3"/>
  <c r="Z1315" i="3"/>
  <c r="AH1315" i="3"/>
  <c r="AL1315" i="3"/>
  <c r="AP1315" i="3"/>
  <c r="AX1315" i="3"/>
  <c r="BB1315" i="3"/>
  <c r="BF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AA1306" i="3"/>
  <c r="AQ1306" i="3"/>
  <c r="BG1306" i="3"/>
  <c r="AB1306" i="3"/>
  <c r="AR1306" i="3"/>
  <c r="BH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T1286" i="3"/>
  <c r="L1297" i="3"/>
  <c r="P1297" i="3" s="1"/>
  <c r="BI1296" i="3"/>
  <c r="BD1296" i="3"/>
  <c r="AY1296" i="3"/>
  <c r="AS1296" i="3"/>
  <c r="AN1296" i="3"/>
  <c r="AI1296" i="3"/>
  <c r="AC1296" i="3"/>
  <c r="X1296" i="3"/>
  <c r="S1296" i="3"/>
  <c r="M1296" i="3"/>
  <c r="L1295" i="3"/>
  <c r="AZ1294" i="3"/>
  <c r="AJ1294" i="3"/>
  <c r="T1294" i="3"/>
  <c r="BF1293" i="3"/>
  <c r="AP1293" i="3"/>
  <c r="Z1293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BB1299" i="3"/>
  <c r="AX1299" i="3"/>
  <c r="AT1299" i="3"/>
  <c r="AP1299" i="3"/>
  <c r="AL1299" i="3"/>
  <c r="AH1299" i="3"/>
  <c r="AD1299" i="3"/>
  <c r="Z1299" i="3"/>
  <c r="V1299" i="3"/>
  <c r="R1299" i="3"/>
  <c r="N1299" i="3"/>
  <c r="BH1296" i="3"/>
  <c r="BC1296" i="3"/>
  <c r="AW1296" i="3"/>
  <c r="AR1296" i="3"/>
  <c r="AM1296" i="3"/>
  <c r="AG1296" i="3"/>
  <c r="AB1296" i="3"/>
  <c r="W1296" i="3"/>
  <c r="AV1294" i="3"/>
  <c r="AF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I1299" i="3"/>
  <c r="BE1299" i="3"/>
  <c r="BA1299" i="3"/>
  <c r="AW1299" i="3"/>
  <c r="AS1299" i="3"/>
  <c r="AO1299" i="3"/>
  <c r="AK1299" i="3"/>
  <c r="AG1299" i="3"/>
  <c r="AC1299" i="3"/>
  <c r="Y1299" i="3"/>
  <c r="U1299" i="3"/>
  <c r="Q1299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AX1293" i="3"/>
  <c r="AH1293" i="3"/>
  <c r="L1291" i="3"/>
  <c r="N1291" i="3" s="1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O1286" i="3"/>
  <c r="S1286" i="3"/>
  <c r="W1286" i="3"/>
  <c r="AA1286" i="3"/>
  <c r="AE1286" i="3"/>
  <c r="AI1286" i="3"/>
  <c r="P1286" i="3"/>
  <c r="U1286" i="3"/>
  <c r="Z1286" i="3"/>
  <c r="AF1286" i="3"/>
  <c r="AK1286" i="3"/>
  <c r="AO1286" i="3"/>
  <c r="AS1286" i="3"/>
  <c r="AW1286" i="3"/>
  <c r="BA1286" i="3"/>
  <c r="BE1286" i="3"/>
  <c r="BI1286" i="3"/>
  <c r="Q1286" i="3"/>
  <c r="V1286" i="3"/>
  <c r="AB1286" i="3"/>
  <c r="AG1286" i="3"/>
  <c r="AL1286" i="3"/>
  <c r="AP1286" i="3"/>
  <c r="AT1286" i="3"/>
  <c r="AX1286" i="3"/>
  <c r="BB1286" i="3"/>
  <c r="BF1286" i="3"/>
  <c r="M1286" i="3"/>
  <c r="R1286" i="3"/>
  <c r="X1286" i="3"/>
  <c r="AC1286" i="3"/>
  <c r="AH1286" i="3"/>
  <c r="AM1286" i="3"/>
  <c r="AQ1286" i="3"/>
  <c r="AU1286" i="3"/>
  <c r="AY1286" i="3"/>
  <c r="BC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BF1294" i="3"/>
  <c r="BB1294" i="3"/>
  <c r="AX1294" i="3"/>
  <c r="AT1294" i="3"/>
  <c r="AP1294" i="3"/>
  <c r="AL1294" i="3"/>
  <c r="AH1294" i="3"/>
  <c r="AD1294" i="3"/>
  <c r="Z1294" i="3"/>
  <c r="V1294" i="3"/>
  <c r="R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Z1273" i="3"/>
  <c r="AP1273" i="3"/>
  <c r="BF1273" i="3"/>
  <c r="N1273" i="3"/>
  <c r="AD1273" i="3"/>
  <c r="AT1273" i="3"/>
  <c r="R1273" i="3"/>
  <c r="AH1273" i="3"/>
  <c r="AX1273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AF1268" i="3"/>
  <c r="AV1268" i="3"/>
  <c r="T1268" i="3"/>
  <c r="AJ1268" i="3"/>
  <c r="AZ1268" i="3"/>
  <c r="X1268" i="3"/>
  <c r="AN1268" i="3"/>
  <c r="BD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BH1268" i="3"/>
  <c r="L1271" i="3"/>
  <c r="K1271" i="3"/>
  <c r="M1268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H1276" i="3"/>
  <c r="BD1276" i="3"/>
  <c r="AZ1276" i="3"/>
  <c r="AV1276" i="3"/>
  <c r="AR1276" i="3"/>
  <c r="AN1276" i="3"/>
  <c r="AJ1276" i="3"/>
  <c r="AF1276" i="3"/>
  <c r="AA1276" i="3"/>
  <c r="V1276" i="3"/>
  <c r="M1276" i="3"/>
  <c r="Q1276" i="3"/>
  <c r="U1276" i="3"/>
  <c r="Y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X1260" i="3"/>
  <c r="AF1260" i="3"/>
  <c r="AN1260" i="3"/>
  <c r="AV1260" i="3"/>
  <c r="BD1260" i="3"/>
  <c r="AG1260" i="3"/>
  <c r="AO1260" i="3"/>
  <c r="Q1260" i="3"/>
  <c r="AW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G1276" i="3"/>
  <c r="BC1276" i="3"/>
  <c r="AY1276" i="3"/>
  <c r="AU1276" i="3"/>
  <c r="AQ1276" i="3"/>
  <c r="AM1276" i="3"/>
  <c r="AI1276" i="3"/>
  <c r="AE1276" i="3"/>
  <c r="Z1276" i="3"/>
  <c r="T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X1254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O1255" i="3"/>
  <c r="W1255" i="3"/>
  <c r="AE1255" i="3"/>
  <c r="AM1255" i="3"/>
  <c r="AU1255" i="3"/>
  <c r="BC1255" i="3"/>
  <c r="P1255" i="3"/>
  <c r="X1255" i="3"/>
  <c r="AF1255" i="3"/>
  <c r="AN1255" i="3"/>
  <c r="AV1255" i="3"/>
  <c r="BD1255" i="3"/>
  <c r="M1255" i="3"/>
  <c r="U1255" i="3"/>
  <c r="AC1255" i="3"/>
  <c r="AK1255" i="3"/>
  <c r="AS1255" i="3"/>
  <c r="BA1255" i="3"/>
  <c r="BI1255" i="3"/>
  <c r="Q1254" i="3"/>
  <c r="Y1254" i="3"/>
  <c r="AG1254" i="3"/>
  <c r="AO1254" i="3"/>
  <c r="AW1254" i="3"/>
  <c r="BE1254" i="3"/>
  <c r="N1254" i="3"/>
  <c r="V1254" i="3"/>
  <c r="AD1254" i="3"/>
  <c r="AL1254" i="3"/>
  <c r="AT1254" i="3"/>
  <c r="BB1254" i="3"/>
  <c r="O1254" i="3"/>
  <c r="W1254" i="3"/>
  <c r="AE1254" i="3"/>
  <c r="AM1254" i="3"/>
  <c r="AU1254" i="3"/>
  <c r="BC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AZ1256" i="3"/>
  <c r="AJ1256" i="3"/>
  <c r="T1256" i="3"/>
  <c r="BB1255" i="3"/>
  <c r="V1255" i="3"/>
  <c r="AJ1254" i="3"/>
  <c r="L1253" i="3"/>
  <c r="W1253" i="3" s="1"/>
  <c r="O1258" i="3"/>
  <c r="S1258" i="3"/>
  <c r="AV1256" i="3"/>
  <c r="AF1256" i="3"/>
  <c r="P1256" i="3"/>
  <c r="AH1255" i="3"/>
  <c r="AV1254" i="3"/>
  <c r="P125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BA1302" i="3" l="1"/>
  <c r="BD1288" i="3"/>
  <c r="BN1485" i="3"/>
  <c r="AB1288" i="3"/>
  <c r="AJ1299" i="3"/>
  <c r="BE1260" i="3"/>
  <c r="BN1348" i="3"/>
  <c r="AH1261" i="3"/>
  <c r="BM1429" i="3"/>
  <c r="BM1483" i="3"/>
  <c r="AX1308" i="3"/>
  <c r="BJ1478" i="3"/>
  <c r="BL1337" i="3"/>
  <c r="S1306" i="3"/>
  <c r="T1296" i="3"/>
  <c r="AE1325" i="3"/>
  <c r="BM1409" i="3"/>
  <c r="BJ1469" i="3"/>
  <c r="BK1506" i="3"/>
  <c r="AN1281" i="3"/>
  <c r="BJ1429" i="3"/>
  <c r="BM1343" i="3"/>
  <c r="BK1504" i="3"/>
  <c r="BL1492" i="3"/>
  <c r="BN1506" i="3"/>
  <c r="BM1390" i="3"/>
  <c r="BM1357" i="3"/>
  <c r="BM1383" i="3"/>
  <c r="BL1528" i="3"/>
  <c r="BM1528" i="3"/>
  <c r="BL1534" i="3"/>
  <c r="BJ1534" i="3"/>
  <c r="BM1534" i="3"/>
  <c r="BL1498" i="3"/>
  <c r="BL1385" i="3"/>
  <c r="BL1459" i="3"/>
  <c r="BM1454" i="3"/>
  <c r="BL1454" i="3"/>
  <c r="BK1514" i="3"/>
  <c r="BL1514" i="3"/>
  <c r="BJ1457" i="3"/>
  <c r="BL1470" i="3"/>
  <c r="BM1373" i="3"/>
  <c r="BM1368" i="3"/>
  <c r="BN1361" i="3"/>
  <c r="BM1341" i="3"/>
  <c r="BL1494" i="3"/>
  <c r="BM1494" i="3"/>
  <c r="BM1405" i="3"/>
  <c r="BJ1456" i="3"/>
  <c r="BN1434" i="3"/>
  <c r="BK1404" i="3"/>
  <c r="BN1368" i="3"/>
  <c r="BJ1361" i="3"/>
  <c r="BL1341" i="3"/>
  <c r="BN1414" i="3"/>
  <c r="BJ1406" i="3"/>
  <c r="BK1456" i="3"/>
  <c r="BJ1368" i="3"/>
  <c r="BK1470" i="3"/>
  <c r="BJ1346" i="3"/>
  <c r="BN1491" i="3"/>
  <c r="BM1449" i="3"/>
  <c r="BK1441" i="3"/>
  <c r="BL1441" i="3"/>
  <c r="BJ1448" i="3"/>
  <c r="BM1500" i="3"/>
  <c r="BJ1497" i="3"/>
  <c r="BJ1466" i="3"/>
  <c r="BL1375" i="3"/>
  <c r="BJ1390" i="3"/>
  <c r="AE1307" i="3"/>
  <c r="BN1375" i="3"/>
  <c r="BJ1357" i="3"/>
  <c r="BJ1349" i="3"/>
  <c r="BL1412" i="3"/>
  <c r="BL1380" i="3"/>
  <c r="BL1435" i="3"/>
  <c r="BL1466" i="3"/>
  <c r="BK1412" i="3"/>
  <c r="BK1401" i="3"/>
  <c r="BL1532" i="3"/>
  <c r="BN1409" i="3"/>
  <c r="BM1436" i="3"/>
  <c r="BK1444" i="3"/>
  <c r="BJ1375" i="3"/>
  <c r="BJ1441" i="3"/>
  <c r="BM1506" i="3"/>
  <c r="BN1492" i="3"/>
  <c r="R1276" i="3"/>
  <c r="BL1348" i="3"/>
  <c r="BM1492" i="3"/>
  <c r="BK1439" i="3"/>
  <c r="BM1376" i="3"/>
  <c r="BM1497" i="3"/>
  <c r="BM1348" i="3"/>
  <c r="BK1493" i="3"/>
  <c r="BK1393" i="3"/>
  <c r="BN1473" i="3"/>
  <c r="BD1306" i="3"/>
  <c r="AN1306" i="3"/>
  <c r="X1306" i="3"/>
  <c r="BC1306" i="3"/>
  <c r="AM1306" i="3"/>
  <c r="W1306" i="3"/>
  <c r="AX1306" i="3"/>
  <c r="BC1325" i="3"/>
  <c r="M1321" i="3"/>
  <c r="AC1321" i="3"/>
  <c r="AS1321" i="3"/>
  <c r="BI1321" i="3"/>
  <c r="Z1321" i="3"/>
  <c r="AP1321" i="3"/>
  <c r="BF1321" i="3"/>
  <c r="AN1321" i="3"/>
  <c r="AM1321" i="3"/>
  <c r="AI1321" i="3"/>
  <c r="T1321" i="3"/>
  <c r="AZ1321" i="3"/>
  <c r="AU1321" i="3"/>
  <c r="Q1321" i="3"/>
  <c r="AG1321" i="3"/>
  <c r="AW1321" i="3"/>
  <c r="N1321" i="3"/>
  <c r="AD1321" i="3"/>
  <c r="AT1321" i="3"/>
  <c r="P1321" i="3"/>
  <c r="AV1321" i="3"/>
  <c r="BC1321" i="3"/>
  <c r="AQ1321" i="3"/>
  <c r="AB1321" i="3"/>
  <c r="BH1321" i="3"/>
  <c r="U1321" i="3"/>
  <c r="AK1321" i="3"/>
  <c r="BA1321" i="3"/>
  <c r="R1321" i="3"/>
  <c r="AH1321" i="3"/>
  <c r="AX1321" i="3"/>
  <c r="X1321" i="3"/>
  <c r="BD1321" i="3"/>
  <c r="S1321" i="3"/>
  <c r="AY1321" i="3"/>
  <c r="AJ1321" i="3"/>
  <c r="O1321" i="3"/>
  <c r="O1300" i="3"/>
  <c r="AE1300" i="3"/>
  <c r="AU1300" i="3"/>
  <c r="P1300" i="3"/>
  <c r="AF1300" i="3"/>
  <c r="AV1300" i="3"/>
  <c r="M1300" i="3"/>
  <c r="AC1300" i="3"/>
  <c r="AS1300" i="3"/>
  <c r="BI1300" i="3"/>
  <c r="N1300" i="3"/>
  <c r="AX1300" i="3"/>
  <c r="S1300" i="3"/>
  <c r="AI1300" i="3"/>
  <c r="AY1300" i="3"/>
  <c r="T1300" i="3"/>
  <c r="AJ1300" i="3"/>
  <c r="AZ1300" i="3"/>
  <c r="Q1300" i="3"/>
  <c r="AG1300" i="3"/>
  <c r="AW1300" i="3"/>
  <c r="Z1300" i="3"/>
  <c r="AD1300" i="3"/>
  <c r="R1300" i="3"/>
  <c r="AL1300" i="3"/>
  <c r="BA1304" i="3"/>
  <c r="R1304" i="3"/>
  <c r="AS1304" i="3"/>
  <c r="AD1304" i="3"/>
  <c r="AO1304" i="3"/>
  <c r="AL1304" i="3"/>
  <c r="M1304" i="3"/>
  <c r="BB1304" i="3"/>
  <c r="Q1304" i="3"/>
  <c r="AC1304" i="3"/>
  <c r="AP1304" i="3"/>
  <c r="V1304" i="3"/>
  <c r="BI1304" i="3"/>
  <c r="N1304" i="3"/>
  <c r="AH1304" i="3"/>
  <c r="Q1331" i="3"/>
  <c r="AG1331" i="3"/>
  <c r="AW1331" i="3"/>
  <c r="R1331" i="3"/>
  <c r="AM1331" i="3"/>
  <c r="BH1331" i="3"/>
  <c r="AD1331" i="3"/>
  <c r="AY1331" i="3"/>
  <c r="AA1331" i="3"/>
  <c r="AV1331" i="3"/>
  <c r="T1331" i="3"/>
  <c r="AP1331" i="3"/>
  <c r="U1331" i="3"/>
  <c r="AK1331" i="3"/>
  <c r="BA1331" i="3"/>
  <c r="W1331" i="3"/>
  <c r="AR1331" i="3"/>
  <c r="N1331" i="3"/>
  <c r="AI1331" i="3"/>
  <c r="BD1331" i="3"/>
  <c r="AF1331" i="3"/>
  <c r="BB1331" i="3"/>
  <c r="Z1331" i="3"/>
  <c r="AU1331" i="3"/>
  <c r="Y1331" i="3"/>
  <c r="AO1331" i="3"/>
  <c r="BE1331" i="3"/>
  <c r="AB1331" i="3"/>
  <c r="AX1331" i="3"/>
  <c r="S1331" i="3"/>
  <c r="AN1331" i="3"/>
  <c r="P1331" i="3"/>
  <c r="AL1331" i="3"/>
  <c r="BG1331" i="3"/>
  <c r="AE1331" i="3"/>
  <c r="AZ1331" i="3"/>
  <c r="X1290" i="3"/>
  <c r="AR1290" i="3"/>
  <c r="BF1310" i="3"/>
  <c r="AX1310" i="3"/>
  <c r="X1311" i="3"/>
  <c r="AV1311" i="3"/>
  <c r="AZ1311" i="3"/>
  <c r="AR1311" i="3"/>
  <c r="AZ1306" i="3"/>
  <c r="AJ1306" i="3"/>
  <c r="T1306" i="3"/>
  <c r="AY1306" i="3"/>
  <c r="AI1306" i="3"/>
  <c r="BJ1433" i="3"/>
  <c r="BM1433" i="3"/>
  <c r="BM1460" i="3"/>
  <c r="Z1306" i="3"/>
  <c r="BF1306" i="3"/>
  <c r="AC1325" i="3"/>
  <c r="AP1325" i="3"/>
  <c r="AI1325" i="3"/>
  <c r="AS1325" i="3"/>
  <c r="BF1325" i="3"/>
  <c r="T1325" i="3"/>
  <c r="BI1325" i="3"/>
  <c r="AN1325" i="3"/>
  <c r="AZ1325" i="3"/>
  <c r="S1257" i="3"/>
  <c r="AV1306" i="3"/>
  <c r="AF1306" i="3"/>
  <c r="P1306" i="3"/>
  <c r="AU1306" i="3"/>
  <c r="AE1306" i="3"/>
  <c r="O1306" i="3"/>
  <c r="Z1325" i="3"/>
  <c r="BM1416" i="3"/>
  <c r="BJ1452" i="3"/>
  <c r="BK1452" i="3"/>
  <c r="BM1514" i="3"/>
  <c r="BM1469" i="3"/>
  <c r="BL1405" i="3"/>
  <c r="AR1298" i="3"/>
  <c r="BN1534" i="3"/>
  <c r="BM1470" i="3"/>
  <c r="BN1498" i="3"/>
  <c r="BN1494" i="3"/>
  <c r="BK1368" i="3"/>
  <c r="BJ1341" i="3"/>
  <c r="BL1491" i="3"/>
  <c r="BN1459" i="3"/>
  <c r="BK1483" i="3"/>
  <c r="BJ1434" i="3"/>
  <c r="BM1478" i="3"/>
  <c r="BN1489" i="3"/>
  <c r="BK1408" i="3"/>
  <c r="BM1466" i="3"/>
  <c r="AR1261" i="3"/>
  <c r="BH1299" i="3"/>
  <c r="AF1307" i="3"/>
  <c r="AM1307" i="3"/>
  <c r="BM1444" i="3"/>
  <c r="BK1512" i="3"/>
  <c r="BN1420" i="3"/>
  <c r="BJ1344" i="3"/>
  <c r="BM1441" i="3"/>
  <c r="BK1492" i="3"/>
  <c r="BJ1343" i="3"/>
  <c r="BJ1492" i="3"/>
  <c r="BJ1449" i="3"/>
  <c r="BM1456" i="3"/>
  <c r="AZ1296" i="3"/>
  <c r="AG1314" i="3"/>
  <c r="T1281" i="3"/>
  <c r="AT1314" i="3"/>
  <c r="AC1314" i="3"/>
  <c r="R1261" i="3"/>
  <c r="BD1307" i="3"/>
  <c r="W1307" i="3"/>
  <c r="AA1307" i="3"/>
  <c r="BL1429" i="3"/>
  <c r="BK1497" i="3"/>
  <c r="BL1449" i="3"/>
  <c r="BM1493" i="3"/>
  <c r="BK1383" i="3"/>
  <c r="BJ1405" i="3"/>
  <c r="BM1370" i="3"/>
  <c r="BJ1459" i="3"/>
  <c r="BK1472" i="3"/>
  <c r="BL1415" i="3"/>
  <c r="BL1407" i="3"/>
  <c r="X1299" i="3"/>
  <c r="X1307" i="3"/>
  <c r="BN1429" i="3"/>
  <c r="BE1296" i="3"/>
  <c r="AE1296" i="3"/>
  <c r="AS1314" i="3"/>
  <c r="M1281" i="3"/>
  <c r="N1314" i="3"/>
  <c r="BE1314" i="3"/>
  <c r="AZ1283" i="3"/>
  <c r="AL1314" i="3"/>
  <c r="W1261" i="3"/>
  <c r="AO1314" i="3"/>
  <c r="BD1305" i="3"/>
  <c r="BC1305" i="3"/>
  <c r="AI1305" i="3"/>
  <c r="AM1305" i="3"/>
  <c r="AN1299" i="3"/>
  <c r="P1299" i="3"/>
  <c r="AR1299" i="3"/>
  <c r="AY1311" i="3"/>
  <c r="P1311" i="3"/>
  <c r="AF1311" i="3"/>
  <c r="BM1453" i="3"/>
  <c r="AK1258" i="3"/>
  <c r="BF1258" i="3"/>
  <c r="BK1409" i="3"/>
  <c r="AJ1296" i="3"/>
  <c r="Q1296" i="3"/>
  <c r="M1314" i="3"/>
  <c r="BB1314" i="3"/>
  <c r="Y1314" i="3"/>
  <c r="AW1314" i="3"/>
  <c r="AX1261" i="3"/>
  <c r="BH1261" i="3"/>
  <c r="BA1314" i="3"/>
  <c r="AU1305" i="3"/>
  <c r="AQ1305" i="3"/>
  <c r="AN1305" i="3"/>
  <c r="W1305" i="3"/>
  <c r="AA1305" i="3"/>
  <c r="T1299" i="3"/>
  <c r="AZ1299" i="3"/>
  <c r="AB1299" i="3"/>
  <c r="AN1311" i="3"/>
  <c r="BD1311" i="3"/>
  <c r="W1311" i="3"/>
  <c r="AV1258" i="3"/>
  <c r="BK1448" i="3"/>
  <c r="T1307" i="3"/>
  <c r="O1296" i="3"/>
  <c r="V1314" i="3"/>
  <c r="AK1314" i="3"/>
  <c r="Q1314" i="3"/>
  <c r="BI1314" i="3"/>
  <c r="AB1261" i="3"/>
  <c r="AM1261" i="3"/>
  <c r="Y1296" i="3"/>
  <c r="U1314" i="3"/>
  <c r="AF1305" i="3"/>
  <c r="AE1305" i="3"/>
  <c r="X1305" i="3"/>
  <c r="BG1305" i="3"/>
  <c r="AV1299" i="3"/>
  <c r="BD1299" i="3"/>
  <c r="AF1299" i="3"/>
  <c r="BG1311" i="3"/>
  <c r="BJ1440" i="3"/>
  <c r="Y1310" i="3"/>
  <c r="BB1259" i="3"/>
  <c r="AL1273" i="3"/>
  <c r="BL1490" i="3"/>
  <c r="BK1489" i="3"/>
  <c r="N1288" i="3"/>
  <c r="AQ1311" i="3"/>
  <c r="BL1371" i="3"/>
  <c r="BJ1477" i="3"/>
  <c r="BB1273" i="3"/>
  <c r="V1273" i="3"/>
  <c r="BM1482" i="3"/>
  <c r="BL1463" i="3"/>
  <c r="AT1259" i="3"/>
  <c r="AQ1259" i="3"/>
  <c r="W1309" i="3"/>
  <c r="AZ1288" i="3"/>
  <c r="BH1288" i="3"/>
  <c r="AJ1288" i="3"/>
  <c r="AU1307" i="3"/>
  <c r="BC1307" i="3"/>
  <c r="AY1307" i="3"/>
  <c r="BG1307" i="3"/>
  <c r="P1307" i="3"/>
  <c r="AE1311" i="3"/>
  <c r="AM1311" i="3"/>
  <c r="AU1311" i="3"/>
  <c r="BC1311" i="3"/>
  <c r="T1311" i="3"/>
  <c r="BK1485" i="3"/>
  <c r="BH1272" i="3"/>
  <c r="BM1448" i="3"/>
  <c r="AD1259" i="3"/>
  <c r="AA1259" i="3"/>
  <c r="AV1309" i="3"/>
  <c r="AR1288" i="3"/>
  <c r="AN1288" i="3"/>
  <c r="AI1307" i="3"/>
  <c r="AQ1307" i="3"/>
  <c r="AN1307" i="3"/>
  <c r="AV1307" i="3"/>
  <c r="S1311" i="3"/>
  <c r="AA1311" i="3"/>
  <c r="AI1311" i="3"/>
  <c r="AO1298" i="3"/>
  <c r="V1259" i="3"/>
  <c r="K1201" i="3"/>
  <c r="AH1306" i="3"/>
  <c r="L1227" i="3"/>
  <c r="K1187" i="3"/>
  <c r="K1185" i="3"/>
  <c r="K1177" i="3"/>
  <c r="BK1481" i="3"/>
  <c r="BK1344" i="3"/>
  <c r="BK1347" i="3"/>
  <c r="BL1530" i="3"/>
  <c r="K1227" i="3"/>
  <c r="L1220" i="3"/>
  <c r="K1174" i="3"/>
  <c r="K1166" i="3"/>
  <c r="K1162" i="3"/>
  <c r="K1154" i="3"/>
  <c r="BM1407" i="3"/>
  <c r="BJ1335" i="3"/>
  <c r="AK1278" i="3"/>
  <c r="AQ1298" i="3"/>
  <c r="BL1408" i="3"/>
  <c r="AO1296" i="3"/>
  <c r="AV1278" i="3"/>
  <c r="AT1298" i="3"/>
  <c r="BL1410" i="3"/>
  <c r="BL1416" i="3"/>
  <c r="BL1457" i="3"/>
  <c r="BL1369" i="3"/>
  <c r="BM1356" i="3"/>
  <c r="BM1472" i="3"/>
  <c r="BN1508" i="3"/>
  <c r="K1194" i="3"/>
  <c r="L1156" i="3"/>
  <c r="BG1278" i="3"/>
  <c r="BN1496" i="3"/>
  <c r="BN1520" i="3"/>
  <c r="BK1520" i="3"/>
  <c r="BH1298" i="3"/>
  <c r="BJ1530" i="3"/>
  <c r="BJ1379" i="3"/>
  <c r="BL1477" i="3"/>
  <c r="BL1406" i="3"/>
  <c r="BJ1506" i="3"/>
  <c r="BN1504" i="3"/>
  <c r="BM1402" i="3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K1183" i="3"/>
  <c r="L1179" i="3"/>
  <c r="L1172" i="3"/>
  <c r="K1172" i="3"/>
  <c r="L1170" i="3"/>
  <c r="L1168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M1156" i="3"/>
  <c r="K1242" i="3"/>
  <c r="K1240" i="3"/>
  <c r="K1234" i="3"/>
  <c r="K1232" i="3"/>
  <c r="L1229" i="3"/>
  <c r="V1151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AD1323" i="3"/>
  <c r="AT1323" i="3"/>
  <c r="P1323" i="3"/>
  <c r="AV1323" i="3"/>
  <c r="AI1323" i="3"/>
  <c r="T1323" i="3"/>
  <c r="AZ1323" i="3"/>
  <c r="AU1323" i="3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T1302" i="3"/>
  <c r="AJ1302" i="3"/>
  <c r="AZ1302" i="3"/>
  <c r="AS1302" i="3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Q1333" i="3"/>
  <c r="AG1333" i="3"/>
  <c r="AW1333" i="3"/>
  <c r="R1333" i="3"/>
  <c r="AM1333" i="3"/>
  <c r="BH1333" i="3"/>
  <c r="AD1333" i="3"/>
  <c r="AY1333" i="3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I1192" i="3"/>
  <c r="BI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AB1205" i="3"/>
  <c r="AF1205" i="3"/>
  <c r="AR1205" i="3"/>
  <c r="AV1205" i="3"/>
  <c r="BH1205" i="3"/>
  <c r="M1205" i="3"/>
  <c r="Y1205" i="3"/>
  <c r="AC1205" i="3"/>
  <c r="AO1205" i="3"/>
  <c r="AS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BA1205" i="3" l="1"/>
  <c r="AK1205" i="3"/>
  <c r="U1205" i="3"/>
  <c r="BD1205" i="3"/>
  <c r="AN1205" i="3"/>
  <c r="X1205" i="3"/>
  <c r="V1205" i="3"/>
  <c r="AW1205" i="3"/>
  <c r="AG1205" i="3"/>
  <c r="Q1205" i="3"/>
  <c r="AZ1205" i="3"/>
  <c r="AJ1205" i="3"/>
  <c r="T1205" i="3"/>
  <c r="AL1205" i="3"/>
  <c r="AD1205" i="3"/>
  <c r="BB1205" i="3"/>
  <c r="T1172" i="3"/>
  <c r="Y1188" i="3"/>
  <c r="AR1156" i="3"/>
  <c r="W1156" i="3"/>
  <c r="AC1190" i="3"/>
  <c r="BC1201" i="3"/>
  <c r="AK1156" i="3"/>
  <c r="BE1188" i="3"/>
  <c r="AS1190" i="3"/>
  <c r="AA1198" i="3"/>
  <c r="BG1156" i="3"/>
  <c r="AC1156" i="3"/>
  <c r="AY1156" i="3"/>
  <c r="U1188" i="3"/>
  <c r="L1018" i="3"/>
  <c r="AK1188" i="3"/>
  <c r="BM1304" i="3"/>
  <c r="BL1310" i="3"/>
  <c r="BL1302" i="3"/>
  <c r="BK1302" i="3"/>
  <c r="AS1165" i="3"/>
  <c r="BM1285" i="3"/>
  <c r="K1044" i="3"/>
  <c r="AW1188" i="3"/>
  <c r="K1013" i="3"/>
  <c r="BK1333" i="3"/>
  <c r="L1022" i="3"/>
  <c r="L1103" i="3"/>
  <c r="L1101" i="3"/>
  <c r="AB1231" i="3"/>
  <c r="BJ1310" i="3"/>
  <c r="BM1323" i="3"/>
  <c r="BJ1323" i="3"/>
  <c r="K1015" i="3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V1008" i="3" s="1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AZ1243" i="3"/>
  <c r="S1243" i="3"/>
  <c r="AM1243" i="3"/>
  <c r="Q1243" i="3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X1176" i="3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Y1231" i="3"/>
  <c r="AO1231" i="3"/>
  <c r="BE1231" i="3"/>
  <c r="O1231" i="3"/>
  <c r="BN1231" i="3" s="1"/>
  <c r="BD1231" i="3"/>
  <c r="AN1231" i="3"/>
  <c r="BG1231" i="3"/>
  <c r="BM1268" i="3"/>
  <c r="BL1268" i="3"/>
  <c r="AU1223" i="3"/>
  <c r="AY1223" i="3"/>
  <c r="AA1223" i="3"/>
  <c r="W1223" i="3"/>
  <c r="AQ1223" i="3"/>
  <c r="S1223" i="3"/>
  <c r="BK1223" i="3" s="1"/>
  <c r="AM1223" i="3"/>
  <c r="BG1223" i="3"/>
  <c r="AE1223" i="3"/>
  <c r="O1223" i="3"/>
  <c r="BN1223" i="3" s="1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K1088" i="3"/>
  <c r="K1017" i="3"/>
  <c r="N1155" i="3"/>
  <c r="BJ1155" i="3" s="1"/>
  <c r="BK1278" i="3"/>
  <c r="BG1185" i="3"/>
  <c r="AI1192" i="3"/>
  <c r="L1070" i="3"/>
  <c r="AY1070" i="3" s="1"/>
  <c r="L1066" i="3"/>
  <c r="L1015" i="3"/>
  <c r="V1155" i="3"/>
  <c r="AV1155" i="3"/>
  <c r="AY1192" i="3"/>
  <c r="K1103" i="3"/>
  <c r="K1101" i="3"/>
  <c r="L1094" i="3"/>
  <c r="K1092" i="3"/>
  <c r="K1090" i="3"/>
  <c r="K1066" i="3"/>
  <c r="K1064" i="3"/>
  <c r="K1060" i="3"/>
  <c r="K1058" i="3"/>
  <c r="K1056" i="3"/>
  <c r="K1054" i="3"/>
  <c r="K1050" i="3"/>
  <c r="K1048" i="3"/>
  <c r="L1040" i="3"/>
  <c r="AW1040" i="3" s="1"/>
  <c r="K1031" i="3"/>
  <c r="K1029" i="3"/>
  <c r="K1027" i="3"/>
  <c r="K1025" i="3"/>
  <c r="L1023" i="3"/>
  <c r="K1023" i="3"/>
  <c r="K1021" i="3"/>
  <c r="K1010" i="3"/>
  <c r="K1006" i="3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BJ1220" i="3" s="1"/>
  <c r="S1229" i="3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K1068" i="3"/>
  <c r="K1034" i="3"/>
  <c r="L1032" i="3"/>
  <c r="L1016" i="3"/>
  <c r="K1016" i="3"/>
  <c r="L1013" i="3"/>
  <c r="P1013" i="3" s="1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U1218" i="3"/>
  <c r="BA1218" i="3"/>
  <c r="S1231" i="3"/>
  <c r="AY1179" i="3"/>
  <c r="AD1179" i="3"/>
  <c r="AT1179" i="3"/>
  <c r="Y1179" i="3"/>
  <c r="AC1136" i="3"/>
  <c r="AR1229" i="3"/>
  <c r="BH1229" i="3"/>
  <c r="AA1214" i="3"/>
  <c r="K1102" i="3"/>
  <c r="K1100" i="3"/>
  <c r="K1067" i="3"/>
  <c r="K1065" i="3"/>
  <c r="K1063" i="3"/>
  <c r="K1061" i="3"/>
  <c r="K1055" i="3"/>
  <c r="K1053" i="3"/>
  <c r="AJ1053" i="3" s="1"/>
  <c r="K1051" i="3"/>
  <c r="K1047" i="3"/>
  <c r="K1042" i="3"/>
  <c r="L1037" i="3"/>
  <c r="L1035" i="3"/>
  <c r="K1030" i="3"/>
  <c r="BD1030" i="3" s="1"/>
  <c r="K1026" i="3"/>
  <c r="L1024" i="3"/>
  <c r="K1024" i="3"/>
  <c r="L1020" i="3"/>
  <c r="AE1155" i="3"/>
  <c r="BC1205" i="3"/>
  <c r="AR1226" i="3"/>
  <c r="BG1226" i="3"/>
  <c r="AA1226" i="3"/>
  <c r="BL1265" i="3"/>
  <c r="U1140" i="3"/>
  <c r="AG1140" i="3"/>
  <c r="AS1140" i="3"/>
  <c r="M1140" i="3"/>
  <c r="BA1140" i="3"/>
  <c r="BA1210" i="3"/>
  <c r="K1114" i="3"/>
  <c r="K1112" i="3"/>
  <c r="AH1112" i="3" s="1"/>
  <c r="K1110" i="3"/>
  <c r="K1108" i="3"/>
  <c r="U1108" i="3" s="1"/>
  <c r="K1106" i="3"/>
  <c r="K1104" i="3"/>
  <c r="L1102" i="3"/>
  <c r="L1100" i="3"/>
  <c r="L1095" i="3"/>
  <c r="K1095" i="3"/>
  <c r="AL1095" i="3" s="1"/>
  <c r="L1091" i="3"/>
  <c r="K1091" i="3"/>
  <c r="L1076" i="3"/>
  <c r="L1075" i="3"/>
  <c r="L1074" i="3"/>
  <c r="L1073" i="3"/>
  <c r="L1072" i="3"/>
  <c r="L1069" i="3"/>
  <c r="L1034" i="3"/>
  <c r="L1033" i="3"/>
  <c r="L1031" i="3"/>
  <c r="L1029" i="3"/>
  <c r="L1027" i="3"/>
  <c r="L1025" i="3"/>
  <c r="Q1025" i="3" s="1"/>
  <c r="K1022" i="3"/>
  <c r="K1020" i="3"/>
  <c r="K1018" i="3"/>
  <c r="L1012" i="3"/>
  <c r="K1012" i="3"/>
  <c r="L1010" i="3"/>
  <c r="BN1156" i="3"/>
  <c r="AJ1226" i="3"/>
  <c r="AY1226" i="3"/>
  <c r="S1226" i="3"/>
  <c r="AA1201" i="3"/>
  <c r="AC1138" i="3"/>
  <c r="AK1138" i="3"/>
  <c r="AS1138" i="3"/>
  <c r="Q1138" i="3"/>
  <c r="BN1138" i="3" s="1"/>
  <c r="BI1138" i="3"/>
  <c r="U1138" i="3"/>
  <c r="BH1141" i="3"/>
  <c r="AY1181" i="3"/>
  <c r="BK1181" i="3" s="1"/>
  <c r="AT1181" i="3"/>
  <c r="Y1181" i="3"/>
  <c r="AD1181" i="3"/>
  <c r="BA1216" i="3"/>
  <c r="U1216" i="3"/>
  <c r="AK1216" i="3"/>
  <c r="AC1204" i="3"/>
  <c r="BK1204" i="3" s="1"/>
  <c r="AS1204" i="3"/>
  <c r="BL1204" i="3" s="1"/>
  <c r="Y1204" i="3"/>
  <c r="L1128" i="3"/>
  <c r="L1126" i="3"/>
  <c r="L1098" i="3"/>
  <c r="L1096" i="3"/>
  <c r="L1099" i="3"/>
  <c r="K1099" i="3"/>
  <c r="L1097" i="3"/>
  <c r="K1097" i="3"/>
  <c r="K1094" i="3"/>
  <c r="K1134" i="3"/>
  <c r="K1132" i="3"/>
  <c r="AB1132" i="3" s="1"/>
  <c r="K1130" i="3"/>
  <c r="K1128" i="3"/>
  <c r="K1126" i="3"/>
  <c r="K1124" i="3"/>
  <c r="K1122" i="3"/>
  <c r="BD1122" i="3" s="1"/>
  <c r="K1120" i="3"/>
  <c r="K1118" i="3"/>
  <c r="K1116" i="3"/>
  <c r="L1134" i="3"/>
  <c r="K1111" i="3"/>
  <c r="K1109" i="3"/>
  <c r="K1107" i="3"/>
  <c r="K1105" i="3"/>
  <c r="K1087" i="3"/>
  <c r="K1074" i="3"/>
  <c r="AN1074" i="3" s="1"/>
  <c r="K1072" i="3"/>
  <c r="L1063" i="3"/>
  <c r="AI1063" i="3" s="1"/>
  <c r="L1043" i="3"/>
  <c r="K1043" i="3"/>
  <c r="L1038" i="3"/>
  <c r="K1032" i="3"/>
  <c r="K1011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L1225" i="3"/>
  <c r="V1209" i="3"/>
  <c r="AC1209" i="3"/>
  <c r="P1209" i="3"/>
  <c r="BJ1298" i="3"/>
  <c r="BL1278" i="3"/>
  <c r="AJ1148" i="3"/>
  <c r="BL1148" i="3" s="1"/>
  <c r="AA1190" i="3"/>
  <c r="AQ1190" i="3"/>
  <c r="BG1190" i="3"/>
  <c r="Q1191" i="3"/>
  <c r="BN1191" i="3" s="1"/>
  <c r="AW1191" i="3"/>
  <c r="Y1191" i="3"/>
  <c r="BE1191" i="3"/>
  <c r="BL1191" i="3" s="1"/>
  <c r="AG1191" i="3"/>
  <c r="AO1191" i="3"/>
  <c r="S1157" i="3"/>
  <c r="AY1180" i="3"/>
  <c r="X1180" i="3"/>
  <c r="AC1180" i="3"/>
  <c r="AS1180" i="3"/>
  <c r="BL1180" i="3" s="1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J1212" i="3" s="1"/>
  <c r="BG1183" i="3"/>
  <c r="BL1183" i="3" s="1"/>
  <c r="AA1203" i="3"/>
  <c r="AM1203" i="3"/>
  <c r="O1135" i="3"/>
  <c r="BN1135" i="3" s="1"/>
  <c r="AA1135" i="3"/>
  <c r="W1201" i="3"/>
  <c r="BH1166" i="3"/>
  <c r="AL1166" i="3"/>
  <c r="AW1166" i="3"/>
  <c r="L1021" i="3"/>
  <c r="L1019" i="3"/>
  <c r="K1019" i="3"/>
  <c r="L1014" i="3"/>
  <c r="K1014" i="3"/>
  <c r="BL1137" i="3"/>
  <c r="AL1155" i="3"/>
  <c r="BM1156" i="3"/>
  <c r="BH1155" i="3"/>
  <c r="AN1155" i="3"/>
  <c r="P1155" i="3"/>
  <c r="AQ1155" i="3"/>
  <c r="W115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U1159" i="3"/>
  <c r="BA1159" i="3"/>
  <c r="AC1159" i="3"/>
  <c r="BI1159" i="3"/>
  <c r="AK1159" i="3"/>
  <c r="M1159" i="3"/>
  <c r="AS1159" i="3"/>
  <c r="AE1144" i="3"/>
  <c r="AJ1144" i="3"/>
  <c r="AZ1144" i="3"/>
  <c r="O1144" i="3"/>
  <c r="BN1144" i="3" s="1"/>
  <c r="BF1144" i="3"/>
  <c r="U1208" i="3"/>
  <c r="BA1208" i="3"/>
  <c r="AN1171" i="3"/>
  <c r="V1171" i="3"/>
  <c r="BB1171" i="3"/>
  <c r="X1171" i="3"/>
  <c r="BD1171" i="3"/>
  <c r="BL1171" i="3" s="1"/>
  <c r="AL1171" i="3"/>
  <c r="Y1184" i="3"/>
  <c r="AO1184" i="3"/>
  <c r="BE1184" i="3"/>
  <c r="M1184" i="3"/>
  <c r="AC1184" i="3"/>
  <c r="AS1184" i="3"/>
  <c r="BI1184" i="3"/>
  <c r="Q1184" i="3"/>
  <c r="AG1184" i="3"/>
  <c r="AW1184" i="3"/>
  <c r="U1184" i="3"/>
  <c r="AK1184" i="3"/>
  <c r="BA1184" i="3"/>
  <c r="BG1187" i="3"/>
  <c r="AK1190" i="3"/>
  <c r="U1206" i="3"/>
  <c r="AK1206" i="3"/>
  <c r="BA1206" i="3"/>
  <c r="BC1203" i="3"/>
  <c r="O1203" i="3"/>
  <c r="BN1203" i="3" s="1"/>
  <c r="AQ1135" i="3"/>
  <c r="AO1166" i="3"/>
  <c r="Q1166" i="3"/>
  <c r="BN1166" i="3" s="1"/>
  <c r="AA1166" i="3"/>
  <c r="K1075" i="3"/>
  <c r="L1071" i="3"/>
  <c r="K1071" i="3"/>
  <c r="L1068" i="3"/>
  <c r="L1064" i="3"/>
  <c r="M1064" i="3" s="1"/>
  <c r="L1060" i="3"/>
  <c r="L1058" i="3"/>
  <c r="L1057" i="3"/>
  <c r="K1057" i="3"/>
  <c r="L1056" i="3"/>
  <c r="L1054" i="3"/>
  <c r="L1050" i="3"/>
  <c r="L1048" i="3"/>
  <c r="L1045" i="3"/>
  <c r="K1045" i="3"/>
  <c r="L1042" i="3"/>
  <c r="L1041" i="3"/>
  <c r="K1041" i="3"/>
  <c r="L1026" i="3"/>
  <c r="R1026" i="3" s="1"/>
  <c r="BN1152" i="3"/>
  <c r="BD1155" i="3"/>
  <c r="AF1155" i="3"/>
  <c r="BG1155" i="3"/>
  <c r="AM1155" i="3"/>
  <c r="O1155" i="3"/>
  <c r="BL1155" i="3" s="1"/>
  <c r="BK1152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C1142" i="3"/>
  <c r="AE1142" i="3"/>
  <c r="AZ1148" i="3"/>
  <c r="AC1158" i="3"/>
  <c r="M1158" i="3"/>
  <c r="BD1158" i="3"/>
  <c r="X1158" i="3"/>
  <c r="AI1158" i="3"/>
  <c r="AS1158" i="3"/>
  <c r="AC1163" i="3"/>
  <c r="BI1163" i="3"/>
  <c r="AK1163" i="3"/>
  <c r="AQ1187" i="3"/>
  <c r="BJ1187" i="3" s="1"/>
  <c r="AI1190" i="3"/>
  <c r="AA1192" i="3"/>
  <c r="AQ1192" i="3"/>
  <c r="BG1192" i="3"/>
  <c r="AA1193" i="3"/>
  <c r="AW1193" i="3"/>
  <c r="AY1178" i="3"/>
  <c r="X1178" i="3"/>
  <c r="AC1178" i="3"/>
  <c r="AS1178" i="3"/>
  <c r="AS1182" i="3"/>
  <c r="X1182" i="3"/>
  <c r="BE1182" i="3"/>
  <c r="AC1182" i="3"/>
  <c r="BI1182" i="3"/>
  <c r="AO1182" i="3"/>
  <c r="AO1189" i="3"/>
  <c r="AW1189" i="3"/>
  <c r="Q1189" i="3"/>
  <c r="BN1189" i="3" s="1"/>
  <c r="BE1189" i="3"/>
  <c r="Y1189" i="3"/>
  <c r="AG1189" i="3"/>
  <c r="BA1190" i="3"/>
  <c r="AM1201" i="3"/>
  <c r="W1203" i="3"/>
  <c r="AE1135" i="3"/>
  <c r="M1190" i="3"/>
  <c r="BN1190" i="3" s="1"/>
  <c r="S1166" i="3"/>
  <c r="AY1166" i="3"/>
  <c r="K1098" i="3"/>
  <c r="K1096" i="3"/>
  <c r="K1076" i="3"/>
  <c r="K1073" i="3"/>
  <c r="R1073" i="3" s="1"/>
  <c r="L1062" i="3"/>
  <c r="L1059" i="3"/>
  <c r="K1059" i="3"/>
  <c r="L1052" i="3"/>
  <c r="Z1052" i="3" s="1"/>
  <c r="K1052" i="3"/>
  <c r="L1049" i="3"/>
  <c r="K1049" i="3"/>
  <c r="L1046" i="3"/>
  <c r="AZ1046" i="3" s="1"/>
  <c r="L1044" i="3"/>
  <c r="L1036" i="3"/>
  <c r="L1028" i="3"/>
  <c r="K1028" i="3"/>
  <c r="AP1028" i="3" s="1"/>
  <c r="BM1164" i="3"/>
  <c r="BL1160" i="3"/>
  <c r="BJ1172" i="3"/>
  <c r="BM1183" i="3"/>
  <c r="AL1199" i="3"/>
  <c r="S1199" i="3"/>
  <c r="P1199" i="3"/>
  <c r="AY1197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7" i="3"/>
  <c r="BM1227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F1147" i="3"/>
  <c r="V1147" i="3"/>
  <c r="AP1147" i="3"/>
  <c r="Z1147" i="3"/>
  <c r="AX1147" i="3"/>
  <c r="BK1312" i="3"/>
  <c r="Y1161" i="3"/>
  <c r="U1161" i="3"/>
  <c r="BA1161" i="3"/>
  <c r="AC1161" i="3"/>
  <c r="BI1161" i="3"/>
  <c r="AK1161" i="3"/>
  <c r="M1161" i="3"/>
  <c r="BN1161" i="3" s="1"/>
  <c r="AS1161" i="3"/>
  <c r="AB1168" i="3"/>
  <c r="AR1168" i="3"/>
  <c r="AZ1168" i="3"/>
  <c r="T1168" i="3"/>
  <c r="BH1168" i="3"/>
  <c r="AY1190" i="3"/>
  <c r="S1192" i="3"/>
  <c r="BK1308" i="3"/>
  <c r="AD1157" i="3"/>
  <c r="AT1157" i="3"/>
  <c r="N1157" i="3"/>
  <c r="BE1157" i="3"/>
  <c r="Y1157" i="3"/>
  <c r="AI1157" i="3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A1186" i="3"/>
  <c r="U1192" i="3"/>
  <c r="AC1202" i="3"/>
  <c r="BA1202" i="3"/>
  <c r="M1202" i="3"/>
  <c r="AK1202" i="3"/>
  <c r="BE1202" i="3"/>
  <c r="U1202" i="3"/>
  <c r="AO1202" i="3"/>
  <c r="BI1202" i="3"/>
  <c r="Y1202" i="3"/>
  <c r="AS1202" i="3"/>
  <c r="BG1203" i="3"/>
  <c r="AU1135" i="3"/>
  <c r="BF1166" i="3"/>
  <c r="AD1166" i="3"/>
  <c r="M1192" i="3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J1165" i="3"/>
  <c r="BK1135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M1169" i="3"/>
  <c r="BJ1160" i="3"/>
  <c r="BN1185" i="3"/>
  <c r="BK1185" i="3"/>
  <c r="Q1195" i="3"/>
  <c r="AT1195" i="3"/>
  <c r="M1195" i="3"/>
  <c r="BJ1217" i="3"/>
  <c r="BE1213" i="3"/>
  <c r="BM1224" i="3"/>
  <c r="BM1238" i="3"/>
  <c r="BK1247" i="3"/>
  <c r="BN1247" i="3"/>
  <c r="BN1148" i="3"/>
  <c r="BK1148" i="3"/>
  <c r="BK1144" i="3"/>
  <c r="AZ1155" i="3"/>
  <c r="AJ1155" i="3"/>
  <c r="T1155" i="3"/>
  <c r="AY1155" i="3"/>
  <c r="AI1155" i="3"/>
  <c r="BL1154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N1196" i="3"/>
  <c r="BK1196" i="3"/>
  <c r="BN1201" i="3"/>
  <c r="BK1201" i="3"/>
  <c r="BJ1214" i="3"/>
  <c r="BK1189" i="3"/>
  <c r="BJ1194" i="3"/>
  <c r="AX1199" i="3"/>
  <c r="AH1199" i="3"/>
  <c r="O1199" i="3"/>
  <c r="AW1199" i="3"/>
  <c r="AG1199" i="3"/>
  <c r="N1199" i="3"/>
  <c r="AV1199" i="3"/>
  <c r="AF1199" i="3"/>
  <c r="BK1191" i="3"/>
  <c r="AP1197" i="3"/>
  <c r="U1197" i="3"/>
  <c r="AT1197" i="3"/>
  <c r="Y1197" i="3"/>
  <c r="BC1197" i="3"/>
  <c r="AH1197" i="3"/>
  <c r="M1197" i="3"/>
  <c r="AV1197" i="3"/>
  <c r="AF1197" i="3"/>
  <c r="P1197" i="3"/>
  <c r="AP1211" i="3"/>
  <c r="R1211" i="3"/>
  <c r="AX1211" i="3"/>
  <c r="Z1211" i="3"/>
  <c r="BF1211" i="3"/>
  <c r="AH1211" i="3"/>
  <c r="BL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L1224" i="3"/>
  <c r="BJ1224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8" i="3"/>
  <c r="BK1248" i="3"/>
  <c r="BM1248" i="3"/>
  <c r="BM1251" i="3"/>
  <c r="BJ1251" i="3"/>
  <c r="BM1233" i="3"/>
  <c r="BJ1154" i="3"/>
  <c r="BN1164" i="3"/>
  <c r="BK1164" i="3"/>
  <c r="AG1195" i="3"/>
  <c r="BB1195" i="3"/>
  <c r="BN1183" i="3"/>
  <c r="BK1183" i="3"/>
  <c r="BM1196" i="3"/>
  <c r="BK1203" i="3"/>
  <c r="BN1194" i="3"/>
  <c r="BK1194" i="3"/>
  <c r="AP1213" i="3"/>
  <c r="R1213" i="3"/>
  <c r="AX1213" i="3"/>
  <c r="BM1232" i="3"/>
  <c r="AP1195" i="3"/>
  <c r="Y1195" i="3"/>
  <c r="AT1213" i="3"/>
  <c r="AI1213" i="3"/>
  <c r="Y1213" i="3"/>
  <c r="BK1235" i="3"/>
  <c r="BN1235" i="3"/>
  <c r="BJ1244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52" i="3"/>
  <c r="BJ1149" i="3"/>
  <c r="BM1149" i="3"/>
  <c r="BK1170" i="3"/>
  <c r="BN1170" i="3"/>
  <c r="BL1170" i="3"/>
  <c r="BK1169" i="3"/>
  <c r="BN1169" i="3"/>
  <c r="BJ1174" i="3"/>
  <c r="AA1199" i="3"/>
  <c r="AQ1199" i="3"/>
  <c r="BG1199" i="3"/>
  <c r="AE1199" i="3"/>
  <c r="AU1199" i="3"/>
  <c r="V1199" i="3"/>
  <c r="AM1199" i="3"/>
  <c r="BC1199" i="3"/>
  <c r="BM1172" i="3"/>
  <c r="BJ1196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M1217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K1232" i="3"/>
  <c r="BN1232" i="3"/>
  <c r="BN1240" i="3"/>
  <c r="BK1240" i="3"/>
  <c r="BL1240" i="3"/>
  <c r="BJ1240" i="3"/>
  <c r="BL1247" i="3"/>
  <c r="BJ1247" i="3"/>
  <c r="BM1250" i="3"/>
  <c r="BK1237" i="3"/>
  <c r="BN1237" i="3"/>
  <c r="BK1239" i="3"/>
  <c r="BN1239" i="3"/>
  <c r="BL1239" i="3"/>
  <c r="BM1244" i="3"/>
  <c r="BL1248" i="3"/>
  <c r="BJ1248" i="3"/>
  <c r="BJ1233" i="3"/>
  <c r="BN1142" i="3"/>
  <c r="BK1142" i="3"/>
  <c r="BJ1152" i="3"/>
  <c r="BK1151" i="3"/>
  <c r="BN1151" i="3"/>
  <c r="BL1151" i="3"/>
  <c r="BN1162" i="3"/>
  <c r="BK1162" i="3"/>
  <c r="BN1165" i="3"/>
  <c r="BN1176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M1246" i="3"/>
  <c r="BN1250" i="3"/>
  <c r="BK1250" i="3"/>
  <c r="BL1235" i="3"/>
  <c r="BM1237" i="3"/>
  <c r="BL1251" i="3"/>
  <c r="BK1251" i="3"/>
  <c r="BN1251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M1139" i="3"/>
  <c r="BN1137" i="3"/>
  <c r="BK1137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1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N1174" i="3"/>
  <c r="BK1174" i="3"/>
  <c r="BJ1188" i="3"/>
  <c r="BK1172" i="3"/>
  <c r="BN1172" i="3"/>
  <c r="BL1172" i="3"/>
  <c r="BL1177" i="3"/>
  <c r="BN1181" i="3"/>
  <c r="BJ1183" i="3"/>
  <c r="BL1196" i="3"/>
  <c r="BL1212" i="3"/>
  <c r="BJ1185" i="3"/>
  <c r="BM1194" i="3"/>
  <c r="BF1199" i="3"/>
  <c r="AP1199" i="3"/>
  <c r="Z1199" i="3"/>
  <c r="BE1199" i="3"/>
  <c r="AO1199" i="3"/>
  <c r="Y1199" i="3"/>
  <c r="BD1199" i="3"/>
  <c r="AN1199" i="3"/>
  <c r="W1199" i="3"/>
  <c r="T1199" i="3"/>
  <c r="BN1187" i="3"/>
  <c r="BK1187" i="3"/>
  <c r="BA1197" i="3"/>
  <c r="AE1197" i="3"/>
  <c r="BE1197" i="3"/>
  <c r="AI1197" i="3"/>
  <c r="N1197" i="3"/>
  <c r="AS1197" i="3"/>
  <c r="W1197" i="3"/>
  <c r="BD1197" i="3"/>
  <c r="AN1197" i="3"/>
  <c r="X1197" i="3"/>
  <c r="AY1199" i="3"/>
  <c r="O1205" i="3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M1225" i="3"/>
  <c r="BD1226" i="3"/>
  <c r="AN1226" i="3"/>
  <c r="X1226" i="3"/>
  <c r="BC1226" i="3"/>
  <c r="AM1226" i="3"/>
  <c r="W1226" i="3"/>
  <c r="BN1227" i="3"/>
  <c r="BK1227" i="3"/>
  <c r="BN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AH1213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N1234" i="3"/>
  <c r="BK1234" i="3"/>
  <c r="BN1246" i="3"/>
  <c r="BK1246" i="3"/>
  <c r="BL1250" i="3"/>
  <c r="BJ1250" i="3"/>
  <c r="BJ1235" i="3"/>
  <c r="BM1235" i="3"/>
  <c r="BN1244" i="3"/>
  <c r="BK1244" i="3"/>
  <c r="BL1244" i="3"/>
  <c r="U1130" i="3"/>
  <c r="P1114" i="3"/>
  <c r="AF1114" i="3"/>
  <c r="AV1114" i="3"/>
  <c r="M1114" i="3"/>
  <c r="AC1114" i="3"/>
  <c r="AS1114" i="3"/>
  <c r="BI1114" i="3"/>
  <c r="X1106" i="3"/>
  <c r="AN1106" i="3"/>
  <c r="BD1106" i="3"/>
  <c r="Y1106" i="3"/>
  <c r="AO1106" i="3"/>
  <c r="BE1106" i="3"/>
  <c r="U1106" i="3"/>
  <c r="AK1106" i="3"/>
  <c r="BA1106" i="3"/>
  <c r="T1106" i="3"/>
  <c r="AJ1106" i="3"/>
  <c r="AZ1106" i="3"/>
  <c r="P1128" i="3"/>
  <c r="X1128" i="3"/>
  <c r="AN1128" i="3"/>
  <c r="AV1128" i="3"/>
  <c r="BD1128" i="3"/>
  <c r="U1128" i="3"/>
  <c r="AC1128" i="3"/>
  <c r="AK1128" i="3"/>
  <c r="BA1128" i="3"/>
  <c r="BI1128" i="3"/>
  <c r="X1122" i="3"/>
  <c r="BH1128" i="3"/>
  <c r="AR1128" i="3"/>
  <c r="AB1128" i="3"/>
  <c r="L1125" i="3"/>
  <c r="L1121" i="3"/>
  <c r="L1119" i="3"/>
  <c r="L1117" i="3"/>
  <c r="L1115" i="3"/>
  <c r="BH1114" i="3"/>
  <c r="AR1114" i="3"/>
  <c r="AJ1114" i="3"/>
  <c r="AB1114" i="3"/>
  <c r="L1113" i="3"/>
  <c r="L1111" i="3"/>
  <c r="L1109" i="3"/>
  <c r="AB1109" i="3" s="1"/>
  <c r="L1107" i="3"/>
  <c r="L1105" i="3"/>
  <c r="AB1105" i="3" s="1"/>
  <c r="AA1102" i="3"/>
  <c r="AB1051" i="3"/>
  <c r="AR1051" i="3"/>
  <c r="AZ1051" i="3"/>
  <c r="Z1051" i="3"/>
  <c r="AU1051" i="3"/>
  <c r="BA1051" i="3"/>
  <c r="AL1051" i="3"/>
  <c r="BG1051" i="3"/>
  <c r="M1051" i="3"/>
  <c r="AM1051" i="3"/>
  <c r="BI1051" i="3"/>
  <c r="AY1051" i="3"/>
  <c r="AO1051" i="3"/>
  <c r="AN1101" i="3"/>
  <c r="AZ1134" i="3"/>
  <c r="L1133" i="3"/>
  <c r="L1131" i="3"/>
  <c r="L1129" i="3"/>
  <c r="AZ1128" i="3"/>
  <c r="L1127" i="3"/>
  <c r="L1123" i="3"/>
  <c r="BE1128" i="3"/>
  <c r="AW1128" i="3"/>
  <c r="AO1128" i="3"/>
  <c r="Y1128" i="3"/>
  <c r="AO1126" i="3"/>
  <c r="AW1114" i="3"/>
  <c r="AO1114" i="3"/>
  <c r="AG1114" i="3"/>
  <c r="P1103" i="3"/>
  <c r="AR1103" i="3"/>
  <c r="AS1103" i="3"/>
  <c r="AI1102" i="3"/>
  <c r="AJ1099" i="3"/>
  <c r="AE1099" i="3"/>
  <c r="AQ1099" i="3"/>
  <c r="AM1093" i="3"/>
  <c r="AX1134" i="3"/>
  <c r="AQ1132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AP1126" i="3"/>
  <c r="AP1124" i="3"/>
  <c r="Z1122" i="3"/>
  <c r="AQ1122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V1110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AQ1103" i="3"/>
  <c r="N1099" i="3"/>
  <c r="T1074" i="3"/>
  <c r="AB1062" i="3"/>
  <c r="AF1062" i="3"/>
  <c r="AR1062" i="3"/>
  <c r="BH1062" i="3"/>
  <c r="N1062" i="3"/>
  <c r="Z1062" i="3"/>
  <c r="AP1062" i="3"/>
  <c r="AT1062" i="3"/>
  <c r="BF1062" i="3"/>
  <c r="AK1062" i="3"/>
  <c r="AS1062" i="3"/>
  <c r="O1062" i="3"/>
  <c r="AU1062" i="3"/>
  <c r="BC1062" i="3"/>
  <c r="AG1062" i="3"/>
  <c r="AA1062" i="3"/>
  <c r="BG1062" i="3"/>
  <c r="AY1062" i="3"/>
  <c r="BB1092" i="3"/>
  <c r="AL1090" i="3"/>
  <c r="W1090" i="3"/>
  <c r="BC1090" i="3"/>
  <c r="AR1089" i="3"/>
  <c r="BE1089" i="3"/>
  <c r="N1088" i="3"/>
  <c r="L1086" i="3"/>
  <c r="L1084" i="3"/>
  <c r="L1082" i="3"/>
  <c r="L1080" i="3"/>
  <c r="L1078" i="3"/>
  <c r="T1076" i="3"/>
  <c r="AB1076" i="3"/>
  <c r="AJ1076" i="3"/>
  <c r="AR1076" i="3"/>
  <c r="AZ1076" i="3"/>
  <c r="BH1076" i="3"/>
  <c r="V1076" i="3"/>
  <c r="AD1076" i="3"/>
  <c r="AL1076" i="3"/>
  <c r="AT1076" i="3"/>
  <c r="BB1076" i="3"/>
  <c r="AM1075" i="3"/>
  <c r="X1075" i="3"/>
  <c r="BD1075" i="3"/>
  <c r="AK1075" i="3"/>
  <c r="AP1075" i="3"/>
  <c r="X1072" i="3"/>
  <c r="AN1072" i="3"/>
  <c r="BD1072" i="3"/>
  <c r="AB1072" i="3"/>
  <c r="AR1072" i="3"/>
  <c r="BH1072" i="3"/>
  <c r="AA1056" i="3"/>
  <c r="BA1094" i="3"/>
  <c r="U1092" i="3"/>
  <c r="BA1090" i="3"/>
  <c r="AV1076" i="3"/>
  <c r="AF1076" i="3"/>
  <c r="P1076" i="3"/>
  <c r="AV1072" i="3"/>
  <c r="P1072" i="3"/>
  <c r="P1071" i="3"/>
  <c r="U1067" i="3"/>
  <c r="V1057" i="3"/>
  <c r="AD1057" i="3"/>
  <c r="BB1057" i="3"/>
  <c r="O1057" i="3"/>
  <c r="AM1057" i="3"/>
  <c r="AU1057" i="3"/>
  <c r="X1057" i="3"/>
  <c r="AF1057" i="3"/>
  <c r="BD1057" i="3"/>
  <c r="Y1057" i="3"/>
  <c r="BI1057" i="3"/>
  <c r="AG1057" i="3"/>
  <c r="O1056" i="3"/>
  <c r="BE1045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AK1074" i="3"/>
  <c r="R1074" i="3"/>
  <c r="AX1074" i="3"/>
  <c r="AI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8" i="3"/>
  <c r="S1060" i="3"/>
  <c r="N1059" i="3"/>
  <c r="R1059" i="3"/>
  <c r="AD1059" i="3"/>
  <c r="AH1059" i="3"/>
  <c r="AT1059" i="3"/>
  <c r="AX1059" i="3"/>
  <c r="O1059" i="3"/>
  <c r="S1059" i="3"/>
  <c r="AE1059" i="3"/>
  <c r="AI1059" i="3"/>
  <c r="AU1059" i="3"/>
  <c r="AY1059" i="3"/>
  <c r="P1059" i="3"/>
  <c r="T1059" i="3"/>
  <c r="AF1059" i="3"/>
  <c r="AJ1059" i="3"/>
  <c r="AV1059" i="3"/>
  <c r="AZ1059" i="3"/>
  <c r="Y1059" i="3"/>
  <c r="AO1059" i="3"/>
  <c r="AC1059" i="3"/>
  <c r="AS1059" i="3"/>
  <c r="AG1059" i="3"/>
  <c r="AW1059" i="3"/>
  <c r="AA1042" i="3"/>
  <c r="BG1042" i="3"/>
  <c r="AR1060" i="3"/>
  <c r="Y1060" i="3"/>
  <c r="BE1060" i="3"/>
  <c r="AL1060" i="3"/>
  <c r="BH1056" i="3"/>
  <c r="V1056" i="3"/>
  <c r="N1049" i="3"/>
  <c r="R1049" i="3"/>
  <c r="AD1049" i="3"/>
  <c r="AH1049" i="3"/>
  <c r="AT1049" i="3"/>
  <c r="AX1049" i="3"/>
  <c r="P1049" i="3"/>
  <c r="T1049" i="3"/>
  <c r="AF1049" i="3"/>
  <c r="AJ1049" i="3"/>
  <c r="AV1049" i="3"/>
  <c r="AZ1049" i="3"/>
  <c r="Q1049" i="3"/>
  <c r="Y1049" i="3"/>
  <c r="AW1049" i="3"/>
  <c r="BE1049" i="3"/>
  <c r="AI1049" i="3"/>
  <c r="AQ1049" i="3"/>
  <c r="M1049" i="3"/>
  <c r="U1049" i="3"/>
  <c r="AS1049" i="3"/>
  <c r="BA1049" i="3"/>
  <c r="BG1044" i="3"/>
  <c r="N1041" i="3"/>
  <c r="Z1041" i="3"/>
  <c r="AD1041" i="3"/>
  <c r="AP1041" i="3"/>
  <c r="AT1041" i="3"/>
  <c r="BF1041" i="3"/>
  <c r="O1041" i="3"/>
  <c r="AA1041" i="3"/>
  <c r="AE1041" i="3"/>
  <c r="AQ1041" i="3"/>
  <c r="AU1041" i="3"/>
  <c r="BG1041" i="3"/>
  <c r="P1041" i="3"/>
  <c r="AB1041" i="3"/>
  <c r="AF1041" i="3"/>
  <c r="AR1041" i="3"/>
  <c r="AV1041" i="3"/>
  <c r="BH1041" i="3"/>
  <c r="Y1041" i="3"/>
  <c r="M1041" i="3"/>
  <c r="AC1041" i="3"/>
  <c r="Q1041" i="3"/>
  <c r="AG1041" i="3"/>
  <c r="W1060" i="3"/>
  <c r="T1050" i="3"/>
  <c r="AN1050" i="3"/>
  <c r="N1050" i="3"/>
  <c r="AH1050" i="3"/>
  <c r="BB1050" i="3"/>
  <c r="AS1050" i="3"/>
  <c r="AE1050" i="3"/>
  <c r="Y1050" i="3"/>
  <c r="BC1049" i="3"/>
  <c r="W1049" i="3"/>
  <c r="S1044" i="3"/>
  <c r="R1043" i="3"/>
  <c r="AP1043" i="3"/>
  <c r="O1043" i="3"/>
  <c r="AI1043" i="3"/>
  <c r="BG1043" i="3"/>
  <c r="AF1043" i="3"/>
  <c r="AZ1043" i="3"/>
  <c r="M1043" i="3"/>
  <c r="AG1043" i="3"/>
  <c r="AK1041" i="3"/>
  <c r="AU1044" i="3"/>
  <c r="AE1042" i="3"/>
  <c r="M1038" i="3"/>
  <c r="AA1038" i="3"/>
  <c r="V1038" i="3"/>
  <c r="AH1034" i="3"/>
  <c r="BA1029" i="3"/>
  <c r="S1021" i="3"/>
  <c r="AR1048" i="3"/>
  <c r="Y1048" i="3"/>
  <c r="BE1048" i="3"/>
  <c r="AL1048" i="3"/>
  <c r="AF1044" i="3"/>
  <c r="AZ1044" i="3"/>
  <c r="Y1044" i="3"/>
  <c r="AS1044" i="3"/>
  <c r="N1044" i="3"/>
  <c r="AL1044" i="3"/>
  <c r="BF1044" i="3"/>
  <c r="P1042" i="3"/>
  <c r="X1042" i="3"/>
  <c r="AB1042" i="3"/>
  <c r="AF1042" i="3"/>
  <c r="AN1042" i="3"/>
  <c r="AR1042" i="3"/>
  <c r="AV1042" i="3"/>
  <c r="BD1042" i="3"/>
  <c r="BH1042" i="3"/>
  <c r="M1042" i="3"/>
  <c r="U1042" i="3"/>
  <c r="Y1042" i="3"/>
  <c r="AC1042" i="3"/>
  <c r="AK1042" i="3"/>
  <c r="AO1042" i="3"/>
  <c r="AS1042" i="3"/>
  <c r="BA1042" i="3"/>
  <c r="BE1042" i="3"/>
  <c r="BI1042" i="3"/>
  <c r="R1042" i="3"/>
  <c r="V1042" i="3"/>
  <c r="Z1042" i="3"/>
  <c r="AH1042" i="3"/>
  <c r="AL1042" i="3"/>
  <c r="AP1042" i="3"/>
  <c r="AX1042" i="3"/>
  <c r="BB1042" i="3"/>
  <c r="BF1042" i="3"/>
  <c r="AM1044" i="3"/>
  <c r="BC1042" i="3"/>
  <c r="AM1042" i="3"/>
  <c r="W1042" i="3"/>
  <c r="AG1040" i="3"/>
  <c r="P1040" i="3"/>
  <c r="BG1040" i="3"/>
  <c r="BC1040" i="3"/>
  <c r="AT1040" i="3"/>
  <c r="AH1036" i="3"/>
  <c r="S1036" i="3"/>
  <c r="K1037" i="3"/>
  <c r="K1035" i="3"/>
  <c r="K1033" i="3"/>
  <c r="Z1022" i="3"/>
  <c r="AP1022" i="3"/>
  <c r="BF1022" i="3"/>
  <c r="AA1022" i="3"/>
  <c r="AQ1022" i="3"/>
  <c r="BG1022" i="3"/>
  <c r="AB1022" i="3"/>
  <c r="AR1022" i="3"/>
  <c r="BH1022" i="3"/>
  <c r="M1022" i="3"/>
  <c r="Q1022" i="3"/>
  <c r="K1039" i="3"/>
  <c r="AN1024" i="3"/>
  <c r="O1030" i="3"/>
  <c r="AF1027" i="3"/>
  <c r="M1027" i="3"/>
  <c r="AS1027" i="3"/>
  <c r="Z1027" i="3"/>
  <c r="BF1027" i="3"/>
  <c r="AA1019" i="3"/>
  <c r="AQ1019" i="3"/>
  <c r="BG1019" i="3"/>
  <c r="AB1019" i="3"/>
  <c r="AR1019" i="3"/>
  <c r="BH1019" i="3"/>
  <c r="AP1019" i="3"/>
  <c r="U1019" i="3"/>
  <c r="BA1019" i="3"/>
  <c r="AD1019" i="3"/>
  <c r="Z1028" i="3"/>
  <c r="BH1028" i="3"/>
  <c r="AJ1021" i="3"/>
  <c r="Q1021" i="3"/>
  <c r="AW1021" i="3"/>
  <c r="AD1021" i="3"/>
  <c r="AY1031" i="3"/>
  <c r="V1026" i="3"/>
  <c r="AM1026" i="3"/>
  <c r="BD1026" i="3"/>
  <c r="BC1021" i="3"/>
  <c r="AV1018" i="3"/>
  <c r="AF1018" i="3"/>
  <c r="L1017" i="3"/>
  <c r="M1015" i="3"/>
  <c r="W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BF1016" i="3"/>
  <c r="AO1014" i="3"/>
  <c r="W1012" i="3"/>
  <c r="AN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R1014" i="3"/>
  <c r="V1014" i="3"/>
  <c r="AH1014" i="3"/>
  <c r="AL1014" i="3"/>
  <c r="AX1014" i="3"/>
  <c r="BB1014" i="3"/>
  <c r="S1014" i="3"/>
  <c r="W1014" i="3"/>
  <c r="AI1014" i="3"/>
  <c r="AM1014" i="3"/>
  <c r="AY1014" i="3"/>
  <c r="BC1014" i="3"/>
  <c r="T1014" i="3"/>
  <c r="X1014" i="3"/>
  <c r="AB1014" i="3"/>
  <c r="AJ1014" i="3"/>
  <c r="AN1014" i="3"/>
  <c r="AR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G1014" i="3"/>
  <c r="Q1014" i="3"/>
  <c r="L1011" i="3"/>
  <c r="AP1011" i="3" s="1"/>
  <c r="BB1010" i="3"/>
  <c r="L1009" i="3"/>
  <c r="AF1010" i="3"/>
  <c r="L1007" i="3"/>
  <c r="Y1008" i="3"/>
  <c r="AO1008" i="3"/>
  <c r="BE1008" i="3"/>
  <c r="AL1008" i="3"/>
  <c r="BB1008" i="3"/>
  <c r="W1008" i="3"/>
  <c r="BC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AQ1075" i="3" l="1"/>
  <c r="S1058" i="3"/>
  <c r="AE1088" i="3"/>
  <c r="BM1165" i="3"/>
  <c r="AF1126" i="3"/>
  <c r="AA1126" i="3"/>
  <c r="M1126" i="3"/>
  <c r="AR1126" i="3"/>
  <c r="Z1126" i="3"/>
  <c r="AQ1126" i="3"/>
  <c r="M1134" i="3"/>
  <c r="S1134" i="3"/>
  <c r="AS1134" i="3"/>
  <c r="AR1134" i="3"/>
  <c r="BE1134" i="3"/>
  <c r="R1134" i="3"/>
  <c r="AI1134" i="3"/>
  <c r="T1099" i="3"/>
  <c r="AN1099" i="3"/>
  <c r="BH1099" i="3"/>
  <c r="AP1099" i="3"/>
  <c r="V1099" i="3"/>
  <c r="AW1099" i="3"/>
  <c r="AI1099" i="3"/>
  <c r="X1099" i="3"/>
  <c r="AR1099" i="3"/>
  <c r="U1099" i="3"/>
  <c r="AU1099" i="3"/>
  <c r="AA1099" i="3"/>
  <c r="BB1099" i="3"/>
  <c r="Y1099" i="3"/>
  <c r="Y1010" i="3"/>
  <c r="AL1010" i="3"/>
  <c r="BC1010" i="3"/>
  <c r="AB1010" i="3"/>
  <c r="AN1029" i="3"/>
  <c r="V1029" i="3"/>
  <c r="BH1029" i="3"/>
  <c r="AP1029" i="3"/>
  <c r="BH1069" i="3"/>
  <c r="AK1069" i="3"/>
  <c r="W1024" i="3"/>
  <c r="BH1024" i="3"/>
  <c r="AQ1024" i="3"/>
  <c r="AC1024" i="3"/>
  <c r="BM1214" i="3"/>
  <c r="BL1214" i="3"/>
  <c r="W1016" i="3"/>
  <c r="V1016" i="3"/>
  <c r="AU1016" i="3"/>
  <c r="AJ1016" i="3"/>
  <c r="P1016" i="3"/>
  <c r="AP1016" i="3"/>
  <c r="AA1021" i="3"/>
  <c r="O1021" i="3"/>
  <c r="AU1021" i="3"/>
  <c r="X1021" i="3"/>
  <c r="AN1021" i="3"/>
  <c r="BD1021" i="3"/>
  <c r="U1021" i="3"/>
  <c r="AK1021" i="3"/>
  <c r="BA1021" i="3"/>
  <c r="R1021" i="3"/>
  <c r="AH1021" i="3"/>
  <c r="AX1021" i="3"/>
  <c r="AM1021" i="3"/>
  <c r="BG1021" i="3"/>
  <c r="AE1021" i="3"/>
  <c r="AB1021" i="3"/>
  <c r="AR1021" i="3"/>
  <c r="BH1021" i="3"/>
  <c r="Y1021" i="3"/>
  <c r="AO1021" i="3"/>
  <c r="BE1021" i="3"/>
  <c r="V1021" i="3"/>
  <c r="AL1021" i="3"/>
  <c r="BB1021" i="3"/>
  <c r="W1021" i="3"/>
  <c r="T1027" i="3"/>
  <c r="AJ1027" i="3"/>
  <c r="AZ1027" i="3"/>
  <c r="Q1027" i="3"/>
  <c r="AG1027" i="3"/>
  <c r="AW1027" i="3"/>
  <c r="N1027" i="3"/>
  <c r="AD1027" i="3"/>
  <c r="AT1027" i="3"/>
  <c r="X1027" i="3"/>
  <c r="AN1027" i="3"/>
  <c r="BD1027" i="3"/>
  <c r="U1027" i="3"/>
  <c r="AK1027" i="3"/>
  <c r="BA1027" i="3"/>
  <c r="R1027" i="3"/>
  <c r="AH1027" i="3"/>
  <c r="AX1027" i="3"/>
  <c r="AY1048" i="3"/>
  <c r="AE1048" i="3"/>
  <c r="P1048" i="3"/>
  <c r="AF1048" i="3"/>
  <c r="AV1048" i="3"/>
  <c r="M1048" i="3"/>
  <c r="AC1048" i="3"/>
  <c r="AS1048" i="3"/>
  <c r="BI1048" i="3"/>
  <c r="Z1048" i="3"/>
  <c r="AP1048" i="3"/>
  <c r="BF1048" i="3"/>
  <c r="BC1048" i="3"/>
  <c r="AA1048" i="3"/>
  <c r="S1048" i="3"/>
  <c r="AI1048" i="3"/>
  <c r="O1048" i="3"/>
  <c r="T1048" i="3"/>
  <c r="AJ1048" i="3"/>
  <c r="AZ1048" i="3"/>
  <c r="Q1048" i="3"/>
  <c r="AG1048" i="3"/>
  <c r="AW1048" i="3"/>
  <c r="N1048" i="3"/>
  <c r="AD1048" i="3"/>
  <c r="AT1048" i="3"/>
  <c r="AM1048" i="3"/>
  <c r="Y1090" i="3"/>
  <c r="AJ1090" i="3"/>
  <c r="P1090" i="3"/>
  <c r="AV1090" i="3"/>
  <c r="N1090" i="3"/>
  <c r="AD1090" i="3"/>
  <c r="AT1090" i="3"/>
  <c r="O1090" i="3"/>
  <c r="AE1090" i="3"/>
  <c r="AU1090" i="3"/>
  <c r="AK1090" i="3"/>
  <c r="X1090" i="3"/>
  <c r="BD1090" i="3"/>
  <c r="R1090" i="3"/>
  <c r="AH1090" i="3"/>
  <c r="AX1090" i="3"/>
  <c r="S1090" i="3"/>
  <c r="AI1090" i="3"/>
  <c r="AY1090" i="3"/>
  <c r="BI1090" i="3"/>
  <c r="AC1090" i="3"/>
  <c r="R1103" i="3"/>
  <c r="X1103" i="3"/>
  <c r="Z1103" i="3"/>
  <c r="AV1103" i="3"/>
  <c r="AA1103" i="3"/>
  <c r="AW1103" i="3"/>
  <c r="BG1103" i="3"/>
  <c r="Y1103" i="3"/>
  <c r="AB1103" i="3"/>
  <c r="AE1103" i="3"/>
  <c r="BD1103" i="3"/>
  <c r="AG1103" i="3"/>
  <c r="BA1103" i="3"/>
  <c r="AY1103" i="3"/>
  <c r="N1103" i="3"/>
  <c r="AS1015" i="3"/>
  <c r="AA1015" i="3"/>
  <c r="BI1015" i="3"/>
  <c r="AV1015" i="3"/>
  <c r="BM1185" i="3"/>
  <c r="BL1185" i="3"/>
  <c r="BN1208" i="3"/>
  <c r="BK1208" i="3"/>
  <c r="AJ1051" i="3"/>
  <c r="BD1051" i="3"/>
  <c r="AE1051" i="3"/>
  <c r="Q1051" i="3"/>
  <c r="AQ1051" i="3"/>
  <c r="R1051" i="3"/>
  <c r="AX1051" i="3"/>
  <c r="N1051" i="3"/>
  <c r="Y1051" i="3"/>
  <c r="T1051" i="3"/>
  <c r="AN1051" i="3"/>
  <c r="BH1051" i="3"/>
  <c r="AP1051" i="3"/>
  <c r="V1051" i="3"/>
  <c r="AW1051" i="3"/>
  <c r="AC1051" i="3"/>
  <c r="BC1051" i="3"/>
  <c r="AI1051" i="3"/>
  <c r="T1062" i="3"/>
  <c r="AJ1062" i="3"/>
  <c r="AZ1062" i="3"/>
  <c r="R1062" i="3"/>
  <c r="AH1062" i="3"/>
  <c r="AX1062" i="3"/>
  <c r="U1062" i="3"/>
  <c r="BA1062" i="3"/>
  <c r="AE1062" i="3"/>
  <c r="Q1062" i="3"/>
  <c r="AW1062" i="3"/>
  <c r="AI1062" i="3"/>
  <c r="X1062" i="3"/>
  <c r="AN1062" i="3"/>
  <c r="BD1062" i="3"/>
  <c r="V1062" i="3"/>
  <c r="AL1062" i="3"/>
  <c r="BB1062" i="3"/>
  <c r="AC1062" i="3"/>
  <c r="BI1062" i="3"/>
  <c r="AM1062" i="3"/>
  <c r="Y1062" i="3"/>
  <c r="BE1062" i="3"/>
  <c r="AQ1062" i="3"/>
  <c r="V1010" i="3"/>
  <c r="BA1016" i="3"/>
  <c r="AZ1015" i="3"/>
  <c r="BF1021" i="3"/>
  <c r="Z1021" i="3"/>
  <c r="AS1021" i="3"/>
  <c r="M1021" i="3"/>
  <c r="AF1021" i="3"/>
  <c r="BB1027" i="3"/>
  <c r="V1027" i="3"/>
  <c r="AO1027" i="3"/>
  <c r="BH1027" i="3"/>
  <c r="AB1027" i="3"/>
  <c r="P1024" i="3"/>
  <c r="AH1048" i="3"/>
  <c r="BA1048" i="3"/>
  <c r="U1048" i="3"/>
  <c r="AN1048" i="3"/>
  <c r="AY1021" i="3"/>
  <c r="AC1029" i="3"/>
  <c r="AU1048" i="3"/>
  <c r="BG1048" i="3"/>
  <c r="BB1075" i="3"/>
  <c r="M1090" i="3"/>
  <c r="BE1075" i="3"/>
  <c r="Y1075" i="3"/>
  <c r="AR1075" i="3"/>
  <c r="BG1075" i="3"/>
  <c r="AA1075" i="3"/>
  <c r="AQ1090" i="3"/>
  <c r="BF1090" i="3"/>
  <c r="Z1090" i="3"/>
  <c r="AN1090" i="3"/>
  <c r="AT1099" i="3"/>
  <c r="AH1134" i="3"/>
  <c r="AL1099" i="3"/>
  <c r="Z1099" i="3"/>
  <c r="AB1099" i="3"/>
  <c r="AK1103" i="3"/>
  <c r="AN1103" i="3"/>
  <c r="Y1134" i="3"/>
  <c r="AF1134" i="3"/>
  <c r="Z1014" i="3"/>
  <c r="AP1014" i="3"/>
  <c r="BF1014" i="3"/>
  <c r="AA1014" i="3"/>
  <c r="AQ1014" i="3"/>
  <c r="BG1014" i="3"/>
  <c r="BE1014" i="3"/>
  <c r="N1014" i="3"/>
  <c r="AD1014" i="3"/>
  <c r="AT1014" i="3"/>
  <c r="O1014" i="3"/>
  <c r="AE1014" i="3"/>
  <c r="AU1014" i="3"/>
  <c r="P1014" i="3"/>
  <c r="AF1014" i="3"/>
  <c r="AV1014" i="3"/>
  <c r="AW1014" i="3"/>
  <c r="AX1103" i="3"/>
  <c r="AM1010" i="3"/>
  <c r="BE1010" i="3"/>
  <c r="AK1016" i="3"/>
  <c r="AE1015" i="3"/>
  <c r="AT1021" i="3"/>
  <c r="N1021" i="3"/>
  <c r="AG1021" i="3"/>
  <c r="AZ1021" i="3"/>
  <c r="T1021" i="3"/>
  <c r="AP1027" i="3"/>
  <c r="BI1027" i="3"/>
  <c r="AC1027" i="3"/>
  <c r="AV1027" i="3"/>
  <c r="P1027" i="3"/>
  <c r="AT1024" i="3"/>
  <c r="W1048" i="3"/>
  <c r="BB1048" i="3"/>
  <c r="V1048" i="3"/>
  <c r="AO1048" i="3"/>
  <c r="BH1048" i="3"/>
  <c r="AB1048" i="3"/>
  <c r="S1029" i="3"/>
  <c r="P1029" i="3"/>
  <c r="AQ1048" i="3"/>
  <c r="AP1069" i="3"/>
  <c r="U1090" i="3"/>
  <c r="AT1075" i="3"/>
  <c r="BA1075" i="3"/>
  <c r="U1075" i="3"/>
  <c r="AN1075" i="3"/>
  <c r="BC1075" i="3"/>
  <c r="W1075" i="3"/>
  <c r="AM1090" i="3"/>
  <c r="BB1090" i="3"/>
  <c r="V1090" i="3"/>
  <c r="AF1090" i="3"/>
  <c r="BE1099" i="3"/>
  <c r="BG1126" i="3"/>
  <c r="Q1099" i="3"/>
  <c r="BD1099" i="3"/>
  <c r="Q1103" i="3"/>
  <c r="U1103" i="3"/>
  <c r="X1115" i="3"/>
  <c r="AS1126" i="3"/>
  <c r="U1036" i="3"/>
  <c r="AY1036" i="3"/>
  <c r="BA1036" i="3"/>
  <c r="AV1036" i="3"/>
  <c r="V1049" i="3"/>
  <c r="AL1049" i="3"/>
  <c r="BB1049" i="3"/>
  <c r="X1049" i="3"/>
  <c r="AN1049" i="3"/>
  <c r="BD1049" i="3"/>
  <c r="AG1049" i="3"/>
  <c r="S1049" i="3"/>
  <c r="AY1049" i="3"/>
  <c r="AC1049" i="3"/>
  <c r="BI1049" i="3"/>
  <c r="Z1049" i="3"/>
  <c r="AP1049" i="3"/>
  <c r="BF1049" i="3"/>
  <c r="AB1049" i="3"/>
  <c r="AR1049" i="3"/>
  <c r="BH1049" i="3"/>
  <c r="AO1049" i="3"/>
  <c r="AA1049" i="3"/>
  <c r="BG1049" i="3"/>
  <c r="AK1049" i="3"/>
  <c r="V1059" i="3"/>
  <c r="AL1059" i="3"/>
  <c r="BB1059" i="3"/>
  <c r="W1059" i="3"/>
  <c r="AM1059" i="3"/>
  <c r="BC1059" i="3"/>
  <c r="X1059" i="3"/>
  <c r="AN1059" i="3"/>
  <c r="BD1059" i="3"/>
  <c r="BE1059" i="3"/>
  <c r="BI1059" i="3"/>
  <c r="Z1059" i="3"/>
  <c r="AP1059" i="3"/>
  <c r="BF1059" i="3"/>
  <c r="AA1059" i="3"/>
  <c r="AQ1059" i="3"/>
  <c r="BG1059" i="3"/>
  <c r="AB1059" i="3"/>
  <c r="AR1059" i="3"/>
  <c r="BH1059" i="3"/>
  <c r="M1059" i="3"/>
  <c r="Q1059" i="3"/>
  <c r="AO1090" i="3"/>
  <c r="R1041" i="3"/>
  <c r="AH1041" i="3"/>
  <c r="AX1041" i="3"/>
  <c r="S1041" i="3"/>
  <c r="AI1041" i="3"/>
  <c r="AY1041" i="3"/>
  <c r="T1041" i="3"/>
  <c r="AJ1041" i="3"/>
  <c r="AZ1041" i="3"/>
  <c r="AO1041" i="3"/>
  <c r="AS1041" i="3"/>
  <c r="AW1041" i="3"/>
  <c r="V1041" i="3"/>
  <c r="AL1041" i="3"/>
  <c r="BB1041" i="3"/>
  <c r="W1041" i="3"/>
  <c r="AM1041" i="3"/>
  <c r="BC1041" i="3"/>
  <c r="X1041" i="3"/>
  <c r="AN1041" i="3"/>
  <c r="BD1041" i="3"/>
  <c r="BE1041" i="3"/>
  <c r="BI1041" i="3"/>
  <c r="AL1057" i="3"/>
  <c r="W1057" i="3"/>
  <c r="BC1057" i="3"/>
  <c r="AN1057" i="3"/>
  <c r="BE1057" i="3"/>
  <c r="AK1057" i="3"/>
  <c r="N1057" i="3"/>
  <c r="AT1057" i="3"/>
  <c r="AE1057" i="3"/>
  <c r="P1057" i="3"/>
  <c r="AV1057" i="3"/>
  <c r="AC1057" i="3"/>
  <c r="O1075" i="3"/>
  <c r="AE1075" i="3"/>
  <c r="AU1075" i="3"/>
  <c r="P1075" i="3"/>
  <c r="AF1075" i="3"/>
  <c r="AV1075" i="3"/>
  <c r="M1075" i="3"/>
  <c r="AC1075" i="3"/>
  <c r="AS1075" i="3"/>
  <c r="BI1075" i="3"/>
  <c r="N1075" i="3"/>
  <c r="V1075" i="3"/>
  <c r="S1075" i="3"/>
  <c r="AI1075" i="3"/>
  <c r="AY1075" i="3"/>
  <c r="T1075" i="3"/>
  <c r="AJ1075" i="3"/>
  <c r="AZ1075" i="3"/>
  <c r="Q1075" i="3"/>
  <c r="AG1075" i="3"/>
  <c r="AW1075" i="3"/>
  <c r="Z1075" i="3"/>
  <c r="AD1075" i="3"/>
  <c r="AM1008" i="3"/>
  <c r="AE1007" i="3"/>
  <c r="W1010" i="3"/>
  <c r="AO1010" i="3"/>
  <c r="AC1016" i="3"/>
  <c r="AR1015" i="3"/>
  <c r="AC1015" i="3"/>
  <c r="AP1021" i="3"/>
  <c r="BI1021" i="3"/>
  <c r="AC1021" i="3"/>
  <c r="AV1021" i="3"/>
  <c r="P1021" i="3"/>
  <c r="AL1027" i="3"/>
  <c r="BE1027" i="3"/>
  <c r="Y1027" i="3"/>
  <c r="AR1027" i="3"/>
  <c r="Z1024" i="3"/>
  <c r="AX1048" i="3"/>
  <c r="R1048" i="3"/>
  <c r="AK1048" i="3"/>
  <c r="BD1048" i="3"/>
  <c r="X1048" i="3"/>
  <c r="AQ1029" i="3"/>
  <c r="AS1090" i="3"/>
  <c r="BF1075" i="3"/>
  <c r="AO1075" i="3"/>
  <c r="BH1075" i="3"/>
  <c r="AB1075" i="3"/>
  <c r="BG1090" i="3"/>
  <c r="AA1090" i="3"/>
  <c r="AP1090" i="3"/>
  <c r="AO1062" i="3"/>
  <c r="W1062" i="3"/>
  <c r="M1062" i="3"/>
  <c r="AD1062" i="3"/>
  <c r="AV1062" i="3"/>
  <c r="P1062" i="3"/>
  <c r="AI1103" i="3"/>
  <c r="BF1126" i="3"/>
  <c r="AY1134" i="3"/>
  <c r="BG1099" i="3"/>
  <c r="BA1099" i="3"/>
  <c r="AZ1099" i="3"/>
  <c r="BI1103" i="3"/>
  <c r="BH1103" i="3"/>
  <c r="AF1103" i="3"/>
  <c r="AB1133" i="3"/>
  <c r="S1051" i="3"/>
  <c r="AH1051" i="3"/>
  <c r="AA1051" i="3"/>
  <c r="U1051" i="3"/>
  <c r="X1051" i="3"/>
  <c r="X1129" i="3"/>
  <c r="S1062" i="3"/>
  <c r="BK1229" i="3"/>
  <c r="P1123" i="3"/>
  <c r="AL1045" i="3"/>
  <c r="BD1058" i="3"/>
  <c r="O1071" i="3"/>
  <c r="O1019" i="3"/>
  <c r="Z1043" i="3"/>
  <c r="Y1097" i="3"/>
  <c r="BK1136" i="3"/>
  <c r="BL1138" i="3"/>
  <c r="AS1012" i="3"/>
  <c r="BL1188" i="3"/>
  <c r="BJ1203" i="3"/>
  <c r="AP1096" i="3"/>
  <c r="AL1020" i="3"/>
  <c r="S1034" i="3"/>
  <c r="P1087" i="3"/>
  <c r="AD1006" i="3"/>
  <c r="AC1023" i="3"/>
  <c r="X1031" i="3"/>
  <c r="AO1064" i="3"/>
  <c r="AX1094" i="3"/>
  <c r="AN1093" i="3"/>
  <c r="X1008" i="3"/>
  <c r="BC1118" i="3"/>
  <c r="Q1015" i="3"/>
  <c r="AA1016" i="3"/>
  <c r="BL1165" i="3"/>
  <c r="AR1054" i="3"/>
  <c r="X1012" i="3"/>
  <c r="BB1012" i="3"/>
  <c r="AN1026" i="3"/>
  <c r="W1026" i="3"/>
  <c r="AG1028" i="3"/>
  <c r="BE1019" i="3"/>
  <c r="BF1023" i="3"/>
  <c r="AB1028" i="3"/>
  <c r="BB1019" i="3"/>
  <c r="V1019" i="3"/>
  <c r="AS1019" i="3"/>
  <c r="M1019" i="3"/>
  <c r="AH1019" i="3"/>
  <c r="BD1019" i="3"/>
  <c r="AN1019" i="3"/>
  <c r="X1019" i="3"/>
  <c r="BC1019" i="3"/>
  <c r="AM1019" i="3"/>
  <c r="W1019" i="3"/>
  <c r="AO1031" i="3"/>
  <c r="AX1031" i="3"/>
  <c r="AV1034" i="3"/>
  <c r="BA1034" i="3"/>
  <c r="Q1043" i="3"/>
  <c r="AO1043" i="3"/>
  <c r="AV1043" i="3"/>
  <c r="AB1043" i="3"/>
  <c r="AY1043" i="3"/>
  <c r="AE1043" i="3"/>
  <c r="BF1043" i="3"/>
  <c r="AH1043" i="3"/>
  <c r="N1043" i="3"/>
  <c r="W1054" i="3"/>
  <c r="AV1064" i="3"/>
  <c r="BG1074" i="3"/>
  <c r="AA1074" i="3"/>
  <c r="AP1074" i="3"/>
  <c r="BI1074" i="3"/>
  <c r="AC1074" i="3"/>
  <c r="BC1045" i="3"/>
  <c r="AM1087" i="3"/>
  <c r="AZ1052" i="3"/>
  <c r="AJ1087" i="3"/>
  <c r="AA1122" i="3"/>
  <c r="P1074" i="3"/>
  <c r="BC1097" i="3"/>
  <c r="AO1122" i="3"/>
  <c r="AJ1122" i="3"/>
  <c r="BF1097" i="3"/>
  <c r="BC1012" i="3"/>
  <c r="AL1012" i="3"/>
  <c r="X1026" i="3"/>
  <c r="BB1026" i="3"/>
  <c r="S1031" i="3"/>
  <c r="BH1020" i="3"/>
  <c r="AS1023" i="3"/>
  <c r="AQ1028" i="3"/>
  <c r="AT1019" i="3"/>
  <c r="N1019" i="3"/>
  <c r="AK1019" i="3"/>
  <c r="BF1019" i="3"/>
  <c r="Z1019" i="3"/>
  <c r="AZ1019" i="3"/>
  <c r="AJ1019" i="3"/>
  <c r="T1019" i="3"/>
  <c r="AY1019" i="3"/>
  <c r="AI1019" i="3"/>
  <c r="S1019" i="3"/>
  <c r="BI1026" i="3"/>
  <c r="BD1031" i="3"/>
  <c r="AY1034" i="3"/>
  <c r="U1034" i="3"/>
  <c r="AS1043" i="3"/>
  <c r="Y1043" i="3"/>
  <c r="AR1043" i="3"/>
  <c r="T1043" i="3"/>
  <c r="AU1043" i="3"/>
  <c r="AA1043" i="3"/>
  <c r="AX1043" i="3"/>
  <c r="AD1043" i="3"/>
  <c r="AL1054" i="3"/>
  <c r="R1058" i="3"/>
  <c r="AY1074" i="3"/>
  <c r="S1074" i="3"/>
  <c r="AH1074" i="3"/>
  <c r="BA1074" i="3"/>
  <c r="U1074" i="3"/>
  <c r="AH1071" i="3"/>
  <c r="R1087" i="3"/>
  <c r="BF1122" i="3"/>
  <c r="BH1074" i="3"/>
  <c r="T1122" i="3"/>
  <c r="AK1122" i="3"/>
  <c r="X1010" i="3"/>
  <c r="Q1095" i="3"/>
  <c r="AR1088" i="3"/>
  <c r="BD1012" i="3"/>
  <c r="AM1012" i="3"/>
  <c r="V1012" i="3"/>
  <c r="BC1026" i="3"/>
  <c r="AL1026" i="3"/>
  <c r="AI1031" i="3"/>
  <c r="V1020" i="3"/>
  <c r="AD1025" i="3"/>
  <c r="BF1028" i="3"/>
  <c r="AL1019" i="3"/>
  <c r="BI1019" i="3"/>
  <c r="AC1019" i="3"/>
  <c r="AX1019" i="3"/>
  <c r="R1019" i="3"/>
  <c r="AV1019" i="3"/>
  <c r="AF1019" i="3"/>
  <c r="P1019" i="3"/>
  <c r="AU1019" i="3"/>
  <c r="AE1019" i="3"/>
  <c r="AW1043" i="3"/>
  <c r="AC1043" i="3"/>
  <c r="BH1043" i="3"/>
  <c r="AJ1043" i="3"/>
  <c r="P1043" i="3"/>
  <c r="AQ1043" i="3"/>
  <c r="S1043" i="3"/>
  <c r="AT1043" i="3"/>
  <c r="Y1054" i="3"/>
  <c r="BF1071" i="3"/>
  <c r="AQ1074" i="3"/>
  <c r="BF1074" i="3"/>
  <c r="Z1074" i="3"/>
  <c r="AS1074" i="3"/>
  <c r="M1074" i="3"/>
  <c r="BC1071" i="3"/>
  <c r="BG1122" i="3"/>
  <c r="AP1122" i="3"/>
  <c r="AS1046" i="3"/>
  <c r="AF1046" i="3"/>
  <c r="N1046" i="3"/>
  <c r="AN1073" i="3"/>
  <c r="AK1073" i="3"/>
  <c r="W1073" i="3"/>
  <c r="BA1073" i="3"/>
  <c r="Z1045" i="3"/>
  <c r="AP1045" i="3"/>
  <c r="BF1045" i="3"/>
  <c r="AA1045" i="3"/>
  <c r="AQ1045" i="3"/>
  <c r="BG1045" i="3"/>
  <c r="AB1045" i="3"/>
  <c r="AR1045" i="3"/>
  <c r="BH1045" i="3"/>
  <c r="M1045" i="3"/>
  <c r="Q1045" i="3"/>
  <c r="AK1045" i="3"/>
  <c r="N1045" i="3"/>
  <c r="AD1045" i="3"/>
  <c r="AT1045" i="3"/>
  <c r="O1045" i="3"/>
  <c r="AE1045" i="3"/>
  <c r="AU1045" i="3"/>
  <c r="P1045" i="3"/>
  <c r="AF1045" i="3"/>
  <c r="AV1045" i="3"/>
  <c r="Y1045" i="3"/>
  <c r="AC1045" i="3"/>
  <c r="AG1045" i="3"/>
  <c r="R1045" i="3"/>
  <c r="AH1045" i="3"/>
  <c r="AX1045" i="3"/>
  <c r="S1045" i="3"/>
  <c r="AI1045" i="3"/>
  <c r="AY1045" i="3"/>
  <c r="T1045" i="3"/>
  <c r="AJ1045" i="3"/>
  <c r="AZ1045" i="3"/>
  <c r="AO1045" i="3"/>
  <c r="AS1045" i="3"/>
  <c r="AW1045" i="3"/>
  <c r="AA1058" i="3"/>
  <c r="AI1058" i="3"/>
  <c r="AE1058" i="3"/>
  <c r="AB1058" i="3"/>
  <c r="AR1058" i="3"/>
  <c r="BH1058" i="3"/>
  <c r="Y1058" i="3"/>
  <c r="AO1058" i="3"/>
  <c r="BE1058" i="3"/>
  <c r="V1058" i="3"/>
  <c r="AL1058" i="3"/>
  <c r="BB1058" i="3"/>
  <c r="AQ1058" i="3"/>
  <c r="AY1058" i="3"/>
  <c r="O1058" i="3"/>
  <c r="P1058" i="3"/>
  <c r="AF1058" i="3"/>
  <c r="AV1058" i="3"/>
  <c r="M1058" i="3"/>
  <c r="AC1058" i="3"/>
  <c r="AS1058" i="3"/>
  <c r="BI1058" i="3"/>
  <c r="Z1058" i="3"/>
  <c r="AP1058" i="3"/>
  <c r="BF1058" i="3"/>
  <c r="BC1058" i="3"/>
  <c r="BG1058" i="3"/>
  <c r="T1058" i="3"/>
  <c r="AJ1058" i="3"/>
  <c r="AZ1058" i="3"/>
  <c r="Q1058" i="3"/>
  <c r="AG1058" i="3"/>
  <c r="AW1058" i="3"/>
  <c r="N1058" i="3"/>
  <c r="AD1058" i="3"/>
  <c r="AT1058" i="3"/>
  <c r="AX1100" i="3"/>
  <c r="AK1100" i="3"/>
  <c r="AS1100" i="3"/>
  <c r="Y1034" i="3"/>
  <c r="AO1034" i="3"/>
  <c r="BE1034" i="3"/>
  <c r="V1034" i="3"/>
  <c r="AL1034" i="3"/>
  <c r="BB1034" i="3"/>
  <c r="W1034" i="3"/>
  <c r="AM1034" i="3"/>
  <c r="BC1034" i="3"/>
  <c r="BH1034" i="3"/>
  <c r="T1034" i="3"/>
  <c r="M1034" i="3"/>
  <c r="AC1034" i="3"/>
  <c r="AS1034" i="3"/>
  <c r="BI1034" i="3"/>
  <c r="Z1034" i="3"/>
  <c r="AP1034" i="3"/>
  <c r="BF1034" i="3"/>
  <c r="AA1034" i="3"/>
  <c r="AQ1034" i="3"/>
  <c r="BG1034" i="3"/>
  <c r="P1034" i="3"/>
  <c r="AJ1034" i="3"/>
  <c r="Z1087" i="3"/>
  <c r="BD1087" i="3"/>
  <c r="BE1087" i="3"/>
  <c r="AD1087" i="3"/>
  <c r="AA1087" i="3"/>
  <c r="AQ1087" i="3"/>
  <c r="BG1087" i="3"/>
  <c r="Y1087" i="3"/>
  <c r="AO1087" i="3"/>
  <c r="AN1087" i="3"/>
  <c r="AH1087" i="3"/>
  <c r="BI1087" i="3"/>
  <c r="T1087" i="3"/>
  <c r="AT1087" i="3"/>
  <c r="O1087" i="3"/>
  <c r="AE1087" i="3"/>
  <c r="AU1087" i="3"/>
  <c r="M1087" i="3"/>
  <c r="AC1087" i="3"/>
  <c r="AS1087" i="3"/>
  <c r="BH1087" i="3"/>
  <c r="AF1087" i="3"/>
  <c r="AP1087" i="3"/>
  <c r="AB1087" i="3"/>
  <c r="AZ1087" i="3"/>
  <c r="BF1087" i="3"/>
  <c r="S1087" i="3"/>
  <c r="AI1087" i="3"/>
  <c r="AY1087" i="3"/>
  <c r="Q1087" i="3"/>
  <c r="AG1087" i="3"/>
  <c r="AW1087" i="3"/>
  <c r="BB1087" i="3"/>
  <c r="X1087" i="3"/>
  <c r="S1055" i="3"/>
  <c r="BD1055" i="3"/>
  <c r="AM1055" i="3"/>
  <c r="AC1055" i="3"/>
  <c r="V1055" i="3"/>
  <c r="P1055" i="3"/>
  <c r="AW1055" i="3"/>
  <c r="AX1067" i="3"/>
  <c r="Y1067" i="3"/>
  <c r="BA1067" i="3"/>
  <c r="T1067" i="3"/>
  <c r="BE1067" i="3"/>
  <c r="R1067" i="3"/>
  <c r="AJ1067" i="3"/>
  <c r="AQ1067" i="3"/>
  <c r="BD1093" i="3"/>
  <c r="AQ1093" i="3"/>
  <c r="U1093" i="3"/>
  <c r="AX1093" i="3"/>
  <c r="X1093" i="3"/>
  <c r="AK1093" i="3"/>
  <c r="R1093" i="3"/>
  <c r="AV1110" i="3"/>
  <c r="AR1110" i="3"/>
  <c r="AL1110" i="3"/>
  <c r="BC1110" i="3"/>
  <c r="BI1110" i="3"/>
  <c r="Y1110" i="3"/>
  <c r="BB1110" i="3"/>
  <c r="W1110" i="3"/>
  <c r="M1036" i="3"/>
  <c r="AC1036" i="3"/>
  <c r="AS1036" i="3"/>
  <c r="BI1036" i="3"/>
  <c r="Z1036" i="3"/>
  <c r="AP1036" i="3"/>
  <c r="BF1036" i="3"/>
  <c r="AA1036" i="3"/>
  <c r="AQ1036" i="3"/>
  <c r="BG1036" i="3"/>
  <c r="P1036" i="3"/>
  <c r="AJ1036" i="3"/>
  <c r="Q1036" i="3"/>
  <c r="AG1036" i="3"/>
  <c r="AW1036" i="3"/>
  <c r="N1036" i="3"/>
  <c r="AD1036" i="3"/>
  <c r="AT1036" i="3"/>
  <c r="O1036" i="3"/>
  <c r="AE1036" i="3"/>
  <c r="AU1036" i="3"/>
  <c r="AB1036" i="3"/>
  <c r="AF1036" i="3"/>
  <c r="AZ1036" i="3"/>
  <c r="BH1070" i="3"/>
  <c r="AK1070" i="3"/>
  <c r="AA1070" i="3"/>
  <c r="Z1070" i="3"/>
  <c r="O1070" i="3"/>
  <c r="AB1070" i="3"/>
  <c r="AP1070" i="3"/>
  <c r="AU1070" i="3"/>
  <c r="V1031" i="3"/>
  <c r="AB1031" i="3"/>
  <c r="AR1031" i="3"/>
  <c r="BH1031" i="3"/>
  <c r="AC1031" i="3"/>
  <c r="AS1031" i="3"/>
  <c r="BI1031" i="3"/>
  <c r="O1031" i="3"/>
  <c r="AF1031" i="3"/>
  <c r="AV1031" i="3"/>
  <c r="P1031" i="3"/>
  <c r="AG1031" i="3"/>
  <c r="AW1031" i="3"/>
  <c r="N1031" i="3"/>
  <c r="T1064" i="3"/>
  <c r="AJ1064" i="3"/>
  <c r="AZ1064" i="3"/>
  <c r="R1064" i="3"/>
  <c r="AH1064" i="3"/>
  <c r="AX1064" i="3"/>
  <c r="U1064" i="3"/>
  <c r="BA1064" i="3"/>
  <c r="AE1064" i="3"/>
  <c r="Q1064" i="3"/>
  <c r="AW1064" i="3"/>
  <c r="X1064" i="3"/>
  <c r="AN1064" i="3"/>
  <c r="BD1064" i="3"/>
  <c r="V1064" i="3"/>
  <c r="AL1064" i="3"/>
  <c r="BB1064" i="3"/>
  <c r="AC1064" i="3"/>
  <c r="BI1064" i="3"/>
  <c r="AM1064" i="3"/>
  <c r="Y1064" i="3"/>
  <c r="BE1064" i="3"/>
  <c r="AB1064" i="3"/>
  <c r="AR1064" i="3"/>
  <c r="BH1064" i="3"/>
  <c r="Z1064" i="3"/>
  <c r="AP1064" i="3"/>
  <c r="BF1064" i="3"/>
  <c r="AK1064" i="3"/>
  <c r="O1064" i="3"/>
  <c r="AU1064" i="3"/>
  <c r="AG1064" i="3"/>
  <c r="P1094" i="3"/>
  <c r="AV1094" i="3"/>
  <c r="BE1094" i="3"/>
  <c r="T1094" i="3"/>
  <c r="V1094" i="3"/>
  <c r="AL1094" i="3"/>
  <c r="BB1094" i="3"/>
  <c r="W1094" i="3"/>
  <c r="AM1094" i="3"/>
  <c r="BC1094" i="3"/>
  <c r="AS1094" i="3"/>
  <c r="M1094" i="3"/>
  <c r="X1094" i="3"/>
  <c r="BD1094" i="3"/>
  <c r="AO1094" i="3"/>
  <c r="Z1094" i="3"/>
  <c r="AP1094" i="3"/>
  <c r="BF1094" i="3"/>
  <c r="AA1094" i="3"/>
  <c r="AQ1094" i="3"/>
  <c r="BG1094" i="3"/>
  <c r="AK1094" i="3"/>
  <c r="AF1094" i="3"/>
  <c r="Y1094" i="3"/>
  <c r="AZ1094" i="3"/>
  <c r="N1094" i="3"/>
  <c r="AD1094" i="3"/>
  <c r="AT1094" i="3"/>
  <c r="O1094" i="3"/>
  <c r="AE1094" i="3"/>
  <c r="AU1094" i="3"/>
  <c r="BI1094" i="3"/>
  <c r="AC1094" i="3"/>
  <c r="AY1008" i="3"/>
  <c r="AI1008" i="3"/>
  <c r="S1008" i="3"/>
  <c r="AX1008" i="3"/>
  <c r="AH1008" i="3"/>
  <c r="R1008" i="3"/>
  <c r="BA1008" i="3"/>
  <c r="AK1008" i="3"/>
  <c r="U1008" i="3"/>
  <c r="AZ1012" i="3"/>
  <c r="AJ1012" i="3"/>
  <c r="T1012" i="3"/>
  <c r="AY1012" i="3"/>
  <c r="AI1012" i="3"/>
  <c r="R1012" i="3"/>
  <c r="AX1012" i="3"/>
  <c r="AH1012" i="3"/>
  <c r="Q1012" i="3"/>
  <c r="BH1015" i="3"/>
  <c r="AM1015" i="3"/>
  <c r="R1015" i="3"/>
  <c r="AQ1015" i="3"/>
  <c r="V1015" i="3"/>
  <c r="AU1015" i="3"/>
  <c r="Z1015" i="3"/>
  <c r="BE1015" i="3"/>
  <c r="AO1015" i="3"/>
  <c r="Y1015" i="3"/>
  <c r="P1015" i="3"/>
  <c r="BC1023" i="3"/>
  <c r="AZ1026" i="3"/>
  <c r="AJ1026" i="3"/>
  <c r="T1026" i="3"/>
  <c r="AY1026" i="3"/>
  <c r="AI1026" i="3"/>
  <c r="S1026" i="3"/>
  <c r="AX1026" i="3"/>
  <c r="AH1026" i="3"/>
  <c r="AW1028" i="3"/>
  <c r="W1031" i="3"/>
  <c r="AM1031" i="3"/>
  <c r="BC1031" i="3"/>
  <c r="AA1013" i="3"/>
  <c r="AY1013" i="3"/>
  <c r="AE1013" i="3"/>
  <c r="AX1013" i="3"/>
  <c r="AH1013" i="3"/>
  <c r="R1013" i="3"/>
  <c r="BA1013" i="3"/>
  <c r="AK1013" i="3"/>
  <c r="U1013" i="3"/>
  <c r="BD1013" i="3"/>
  <c r="AN1013" i="3"/>
  <c r="X1013" i="3"/>
  <c r="AN1020" i="3"/>
  <c r="AJ1020" i="3"/>
  <c r="AK1020" i="3"/>
  <c r="AP1023" i="3"/>
  <c r="N1025" i="3"/>
  <c r="BD1028" i="3"/>
  <c r="X1028" i="3"/>
  <c r="AM1028" i="3"/>
  <c r="BB1028" i="3"/>
  <c r="V1028" i="3"/>
  <c r="R1031" i="3"/>
  <c r="AK1031" i="3"/>
  <c r="AZ1031" i="3"/>
  <c r="T1031" i="3"/>
  <c r="AL1031" i="3"/>
  <c r="BH1036" i="3"/>
  <c r="AM1036" i="3"/>
  <c r="BB1036" i="3"/>
  <c r="V1036" i="3"/>
  <c r="AO1036" i="3"/>
  <c r="BF1046" i="3"/>
  <c r="AF1034" i="3"/>
  <c r="AU1034" i="3"/>
  <c r="O1034" i="3"/>
  <c r="AD1034" i="3"/>
  <c r="AW1034" i="3"/>
  <c r="Q1034" i="3"/>
  <c r="W1058" i="3"/>
  <c r="V1054" i="3"/>
  <c r="BH1054" i="3"/>
  <c r="BA1058" i="3"/>
  <c r="AN1058" i="3"/>
  <c r="AU1058" i="3"/>
  <c r="BC1064" i="3"/>
  <c r="AT1064" i="3"/>
  <c r="AF1064" i="3"/>
  <c r="AV1087" i="3"/>
  <c r="BD1045" i="3"/>
  <c r="AM1045" i="3"/>
  <c r="V1045" i="3"/>
  <c r="AZ1067" i="3"/>
  <c r="M1071" i="3"/>
  <c r="AK1071" i="3"/>
  <c r="AK1087" i="3"/>
  <c r="W1087" i="3"/>
  <c r="AG1070" i="3"/>
  <c r="BD1052" i="3"/>
  <c r="BF1052" i="3"/>
  <c r="AY1094" i="3"/>
  <c r="AH1094" i="3"/>
  <c r="N1087" i="3"/>
  <c r="AA1096" i="3"/>
  <c r="AJ1055" i="3"/>
  <c r="X1073" i="3"/>
  <c r="X1116" i="3"/>
  <c r="T1116" i="3"/>
  <c r="AO1116" i="3"/>
  <c r="AA1116" i="3"/>
  <c r="BG1124" i="3"/>
  <c r="BH1124" i="3"/>
  <c r="P1097" i="3"/>
  <c r="AY1097" i="3"/>
  <c r="AF1097" i="3"/>
  <c r="S1097" i="3"/>
  <c r="AK1097" i="3"/>
  <c r="AQ1013" i="3"/>
  <c r="AU1013" i="3"/>
  <c r="AL1013" i="3"/>
  <c r="BE1013" i="3"/>
  <c r="Y1013" i="3"/>
  <c r="AB1013" i="3"/>
  <c r="BJ1148" i="3"/>
  <c r="BM1148" i="3"/>
  <c r="M1026" i="3"/>
  <c r="AS1026" i="3"/>
  <c r="AC1026" i="3"/>
  <c r="M1023" i="3"/>
  <c r="AA1023" i="3"/>
  <c r="P1023" i="3"/>
  <c r="AU1008" i="3"/>
  <c r="AE1008" i="3"/>
  <c r="O1008" i="3"/>
  <c r="AT1008" i="3"/>
  <c r="AD1008" i="3"/>
  <c r="N1008" i="3"/>
  <c r="AW1008" i="3"/>
  <c r="AG1008" i="3"/>
  <c r="Q1008" i="3"/>
  <c r="AF1008" i="3"/>
  <c r="AV1012" i="3"/>
  <c r="AF1012" i="3"/>
  <c r="N1012" i="3"/>
  <c r="AU1012" i="3"/>
  <c r="AE1012" i="3"/>
  <c r="M1012" i="3"/>
  <c r="AT1012" i="3"/>
  <c r="AD1012" i="3"/>
  <c r="S1012" i="3"/>
  <c r="X1015" i="3"/>
  <c r="BC1015" i="3"/>
  <c r="AH1015" i="3"/>
  <c r="BG1015" i="3"/>
  <c r="AL1015" i="3"/>
  <c r="O1015" i="3"/>
  <c r="AP1015" i="3"/>
  <c r="T1015" i="3"/>
  <c r="BA1015" i="3"/>
  <c r="AK1015" i="3"/>
  <c r="U1015" i="3"/>
  <c r="AI1025" i="3"/>
  <c r="AV1026" i="3"/>
  <c r="AF1026" i="3"/>
  <c r="P1026" i="3"/>
  <c r="AU1026" i="3"/>
  <c r="AE1026" i="3"/>
  <c r="O1026" i="3"/>
  <c r="AT1026" i="3"/>
  <c r="AD1026" i="3"/>
  <c r="N1026" i="3"/>
  <c r="AS1030" i="3"/>
  <c r="AA1031" i="3"/>
  <c r="AQ1031" i="3"/>
  <c r="BG1031" i="3"/>
  <c r="BC1013" i="3"/>
  <c r="AI1013" i="3"/>
  <c r="O1013" i="3"/>
  <c r="AT1013" i="3"/>
  <c r="AD1013" i="3"/>
  <c r="N1013" i="3"/>
  <c r="AW1013" i="3"/>
  <c r="AG1013" i="3"/>
  <c r="Q1013" i="3"/>
  <c r="AZ1013" i="3"/>
  <c r="AJ1013" i="3"/>
  <c r="T1013" i="3"/>
  <c r="BI1020" i="3"/>
  <c r="BB1020" i="3"/>
  <c r="U1020" i="3"/>
  <c r="Z1023" i="3"/>
  <c r="AV1023" i="3"/>
  <c r="AR1028" i="3"/>
  <c r="BG1028" i="3"/>
  <c r="AA1028" i="3"/>
  <c r="BE1031" i="3"/>
  <c r="Y1031" i="3"/>
  <c r="AN1031" i="3"/>
  <c r="BB1031" i="3"/>
  <c r="AN1034" i="3"/>
  <c r="AR1036" i="3"/>
  <c r="AI1036" i="3"/>
  <c r="AX1036" i="3"/>
  <c r="R1036" i="3"/>
  <c r="AK1036" i="3"/>
  <c r="BC1046" i="3"/>
  <c r="AH1046" i="3"/>
  <c r="AR1034" i="3"/>
  <c r="AI1034" i="3"/>
  <c r="AX1034" i="3"/>
  <c r="R1034" i="3"/>
  <c r="AK1034" i="3"/>
  <c r="AM1058" i="3"/>
  <c r="BE1054" i="3"/>
  <c r="AX1058" i="3"/>
  <c r="AK1058" i="3"/>
  <c r="X1058" i="3"/>
  <c r="W1064" i="3"/>
  <c r="AD1064" i="3"/>
  <c r="P1064" i="3"/>
  <c r="U1045" i="3"/>
  <c r="AN1045" i="3"/>
  <c r="W1045" i="3"/>
  <c r="AH1067" i="3"/>
  <c r="AV1071" i="3"/>
  <c r="U1087" i="3"/>
  <c r="BF1070" i="3"/>
  <c r="AR1052" i="3"/>
  <c r="AI1094" i="3"/>
  <c r="R1094" i="3"/>
  <c r="AR1087" i="3"/>
  <c r="AL1118" i="3"/>
  <c r="AT1055" i="3"/>
  <c r="AN1094" i="3"/>
  <c r="BD1118" i="3"/>
  <c r="BM1188" i="3"/>
  <c r="AO1032" i="3"/>
  <c r="AE1032" i="3"/>
  <c r="N1063" i="3"/>
  <c r="AF1063" i="3"/>
  <c r="W1013" i="3"/>
  <c r="BB1013" i="3"/>
  <c r="V1013" i="3"/>
  <c r="AO1013" i="3"/>
  <c r="BH1013" i="3"/>
  <c r="AR1013" i="3"/>
  <c r="BE1028" i="3"/>
  <c r="N1028" i="3"/>
  <c r="AD1028" i="3"/>
  <c r="AT1028" i="3"/>
  <c r="O1028" i="3"/>
  <c r="AE1028" i="3"/>
  <c r="AU1028" i="3"/>
  <c r="P1028" i="3"/>
  <c r="AF1028" i="3"/>
  <c r="AV1028" i="3"/>
  <c r="AO1028" i="3"/>
  <c r="R1028" i="3"/>
  <c r="AH1028" i="3"/>
  <c r="AX1028" i="3"/>
  <c r="S1028" i="3"/>
  <c r="AI1028" i="3"/>
  <c r="AY1028" i="3"/>
  <c r="T1028" i="3"/>
  <c r="AJ1028" i="3"/>
  <c r="AZ1028" i="3"/>
  <c r="AL1052" i="3"/>
  <c r="Y1052" i="3"/>
  <c r="U1052" i="3"/>
  <c r="Q1052" i="3"/>
  <c r="BH1052" i="3"/>
  <c r="BI1052" i="3"/>
  <c r="AS1052" i="3"/>
  <c r="AP1052" i="3"/>
  <c r="AE1052" i="3"/>
  <c r="AA1052" i="3"/>
  <c r="W1052" i="3"/>
  <c r="AC1052" i="3"/>
  <c r="X1052" i="3"/>
  <c r="V1052" i="3"/>
  <c r="BB1052" i="3"/>
  <c r="AU1052" i="3"/>
  <c r="AQ1052" i="3"/>
  <c r="AM1052" i="3"/>
  <c r="AI1052" i="3"/>
  <c r="O1098" i="3"/>
  <c r="AU1098" i="3"/>
  <c r="AS1098" i="3"/>
  <c r="T1071" i="3"/>
  <c r="AJ1071" i="3"/>
  <c r="U1071" i="3"/>
  <c r="AP1071" i="3"/>
  <c r="BG1071" i="3"/>
  <c r="AG1071" i="3"/>
  <c r="AZ1071" i="3"/>
  <c r="R1071" i="3"/>
  <c r="AM1071" i="3"/>
  <c r="BE1071" i="3"/>
  <c r="AO1071" i="3"/>
  <c r="X1071" i="3"/>
  <c r="AN1071" i="3"/>
  <c r="Z1071" i="3"/>
  <c r="AU1071" i="3"/>
  <c r="Q1071" i="3"/>
  <c r="AL1071" i="3"/>
  <c r="BD1071" i="3"/>
  <c r="W1071" i="3"/>
  <c r="AS1071" i="3"/>
  <c r="BI1071" i="3"/>
  <c r="S1071" i="3"/>
  <c r="AB1071" i="3"/>
  <c r="AR1071" i="3"/>
  <c r="AE1071" i="3"/>
  <c r="AY1071" i="3"/>
  <c r="V1071" i="3"/>
  <c r="AQ1071" i="3"/>
  <c r="BH1071" i="3"/>
  <c r="AC1071" i="3"/>
  <c r="AW1071" i="3"/>
  <c r="AB1096" i="3"/>
  <c r="BF1096" i="3"/>
  <c r="AV1096" i="3"/>
  <c r="AC1096" i="3"/>
  <c r="AE1096" i="3"/>
  <c r="AG1096" i="3"/>
  <c r="Z1096" i="3"/>
  <c r="AZ1096" i="3"/>
  <c r="T1025" i="3"/>
  <c r="AG1025" i="3"/>
  <c r="AT1025" i="3"/>
  <c r="AJ1025" i="3"/>
  <c r="AW1025" i="3"/>
  <c r="AT1091" i="3"/>
  <c r="X1091" i="3"/>
  <c r="AK1091" i="3"/>
  <c r="AT1108" i="3"/>
  <c r="AN1108" i="3"/>
  <c r="W1030" i="3"/>
  <c r="AM1030" i="3"/>
  <c r="BG1030" i="3"/>
  <c r="AQ1054" i="3"/>
  <c r="P1054" i="3"/>
  <c r="AF1054" i="3"/>
  <c r="AV1054" i="3"/>
  <c r="M1054" i="3"/>
  <c r="AC1054" i="3"/>
  <c r="AS1054" i="3"/>
  <c r="BI1054" i="3"/>
  <c r="Z1054" i="3"/>
  <c r="AP1054" i="3"/>
  <c r="BF1054" i="3"/>
  <c r="BC1054" i="3"/>
  <c r="BG1054" i="3"/>
  <c r="AU1054" i="3"/>
  <c r="T1054" i="3"/>
  <c r="AJ1054" i="3"/>
  <c r="AZ1054" i="3"/>
  <c r="Q1054" i="3"/>
  <c r="AG1054" i="3"/>
  <c r="AW1054" i="3"/>
  <c r="N1054" i="3"/>
  <c r="AD1054" i="3"/>
  <c r="AT1054" i="3"/>
  <c r="AM1054" i="3"/>
  <c r="AE1054" i="3"/>
  <c r="X1054" i="3"/>
  <c r="AN1054" i="3"/>
  <c r="BD1054" i="3"/>
  <c r="U1054" i="3"/>
  <c r="AK1054" i="3"/>
  <c r="BA1054" i="3"/>
  <c r="R1054" i="3"/>
  <c r="AH1054" i="3"/>
  <c r="AX1054" i="3"/>
  <c r="BG1008" i="3"/>
  <c r="AQ1008" i="3"/>
  <c r="AA1008" i="3"/>
  <c r="BF1008" i="3"/>
  <c r="AP1008" i="3"/>
  <c r="Z1008" i="3"/>
  <c r="BI1008" i="3"/>
  <c r="AS1008" i="3"/>
  <c r="AC1008" i="3"/>
  <c r="M1008" i="3"/>
  <c r="AV1008" i="3"/>
  <c r="BH1012" i="3"/>
  <c r="AR1012" i="3"/>
  <c r="AB1012" i="3"/>
  <c r="BG1012" i="3"/>
  <c r="AQ1012" i="3"/>
  <c r="AA1012" i="3"/>
  <c r="BF1012" i="3"/>
  <c r="AP1012" i="3"/>
  <c r="Z1012" i="3"/>
  <c r="O1012" i="3"/>
  <c r="AT1015" i="3"/>
  <c r="AX1015" i="3"/>
  <c r="AB1015" i="3"/>
  <c r="BB1015" i="3"/>
  <c r="AF1015" i="3"/>
  <c r="BF1015" i="3"/>
  <c r="AJ1015" i="3"/>
  <c r="N1015" i="3"/>
  <c r="AW1015" i="3"/>
  <c r="AG1015" i="3"/>
  <c r="BH1026" i="3"/>
  <c r="AR1026" i="3"/>
  <c r="AB1026" i="3"/>
  <c r="BG1026" i="3"/>
  <c r="AQ1026" i="3"/>
  <c r="AA1026" i="3"/>
  <c r="BF1026" i="3"/>
  <c r="AP1026" i="3"/>
  <c r="Z1026" i="3"/>
  <c r="Q1028" i="3"/>
  <c r="M1031" i="3"/>
  <c r="AE1031" i="3"/>
  <c r="AU1031" i="3"/>
  <c r="BG1013" i="3"/>
  <c r="AM1013" i="3"/>
  <c r="S1013" i="3"/>
  <c r="BF1013" i="3"/>
  <c r="AP1013" i="3"/>
  <c r="Z1013" i="3"/>
  <c r="BI1013" i="3"/>
  <c r="AS1013" i="3"/>
  <c r="AC1013" i="3"/>
  <c r="M1013" i="3"/>
  <c r="AV1013" i="3"/>
  <c r="AF1013" i="3"/>
  <c r="AM1020" i="3"/>
  <c r="BI1023" i="3"/>
  <c r="AF1023" i="3"/>
  <c r="AZ1025" i="3"/>
  <c r="AN1028" i="3"/>
  <c r="BC1028" i="3"/>
  <c r="W1028" i="3"/>
  <c r="AL1028" i="3"/>
  <c r="AU1023" i="3"/>
  <c r="AF1030" i="3"/>
  <c r="BA1031" i="3"/>
  <c r="U1031" i="3"/>
  <c r="AJ1031" i="3"/>
  <c r="AH1031" i="3"/>
  <c r="T1036" i="3"/>
  <c r="BC1036" i="3"/>
  <c r="W1036" i="3"/>
  <c r="AL1036" i="3"/>
  <c r="BE1036" i="3"/>
  <c r="Y1036" i="3"/>
  <c r="U1046" i="3"/>
  <c r="AZ1034" i="3"/>
  <c r="AB1034" i="3"/>
  <c r="AE1034" i="3"/>
  <c r="AT1034" i="3"/>
  <c r="N1034" i="3"/>
  <c r="AG1034" i="3"/>
  <c r="BB1054" i="3"/>
  <c r="AO1054" i="3"/>
  <c r="AB1054" i="3"/>
  <c r="AH1058" i="3"/>
  <c r="U1058" i="3"/>
  <c r="AA1054" i="3"/>
  <c r="AS1064" i="3"/>
  <c r="N1064" i="3"/>
  <c r="BI1045" i="3"/>
  <c r="X1045" i="3"/>
  <c r="BB1045" i="3"/>
  <c r="BA1071" i="3"/>
  <c r="AA1071" i="3"/>
  <c r="AF1071" i="3"/>
  <c r="BC1087" i="3"/>
  <c r="AR1070" i="3"/>
  <c r="U1094" i="3"/>
  <c r="AV1052" i="3"/>
  <c r="BA1093" i="3"/>
  <c r="S1094" i="3"/>
  <c r="AX1087" i="3"/>
  <c r="AJ1094" i="3"/>
  <c r="W1098" i="3"/>
  <c r="AM1110" i="3"/>
  <c r="BK1166" i="3"/>
  <c r="BM1212" i="3"/>
  <c r="BJ1180" i="3"/>
  <c r="BJ1176" i="3"/>
  <c r="Z1068" i="3"/>
  <c r="BL1206" i="3"/>
  <c r="BM1191" i="3"/>
  <c r="S1054" i="3"/>
  <c r="P1012" i="3"/>
  <c r="BJ1140" i="3"/>
  <c r="AI1023" i="3"/>
  <c r="BK1222" i="3"/>
  <c r="BM1193" i="3"/>
  <c r="BL1190" i="3"/>
  <c r="Y1020" i="3"/>
  <c r="N1022" i="3"/>
  <c r="AE1091" i="3"/>
  <c r="AQ1091" i="3"/>
  <c r="AD1091" i="3"/>
  <c r="BC1091" i="3"/>
  <c r="P1091" i="3"/>
  <c r="AF1091" i="3"/>
  <c r="AV1091" i="3"/>
  <c r="M1091" i="3"/>
  <c r="AC1091" i="3"/>
  <c r="AS1091" i="3"/>
  <c r="BI1091" i="3"/>
  <c r="BF1091" i="3"/>
  <c r="Z1091" i="3"/>
  <c r="S1091" i="3"/>
  <c r="AY1091" i="3"/>
  <c r="N1091" i="3"/>
  <c r="AM1091" i="3"/>
  <c r="T1091" i="3"/>
  <c r="AJ1091" i="3"/>
  <c r="AZ1091" i="3"/>
  <c r="Q1091" i="3"/>
  <c r="AG1091" i="3"/>
  <c r="AW1091" i="3"/>
  <c r="AX1091" i="3"/>
  <c r="R1091" i="3"/>
  <c r="AI1091" i="3"/>
  <c r="AR1091" i="3"/>
  <c r="Y1091" i="3"/>
  <c r="BE1091" i="3"/>
  <c r="AH1091" i="3"/>
  <c r="AB1091" i="3"/>
  <c r="BH1091" i="3"/>
  <c r="AO1091" i="3"/>
  <c r="AW1100" i="3"/>
  <c r="AN1100" i="3"/>
  <c r="X1100" i="3"/>
  <c r="W1100" i="3"/>
  <c r="Z1100" i="3"/>
  <c r="AP1100" i="3"/>
  <c r="BF1100" i="3"/>
  <c r="AE1100" i="3"/>
  <c r="AZ1100" i="3"/>
  <c r="AA1100" i="3"/>
  <c r="AV1100" i="3"/>
  <c r="Q1100" i="3"/>
  <c r="BH1100" i="3"/>
  <c r="AY1100" i="3"/>
  <c r="AI1100" i="3"/>
  <c r="AG1100" i="3"/>
  <c r="N1100" i="3"/>
  <c r="AD1100" i="3"/>
  <c r="AT1100" i="3"/>
  <c r="O1100" i="3"/>
  <c r="AJ1100" i="3"/>
  <c r="BE1100" i="3"/>
  <c r="AF1100" i="3"/>
  <c r="BA1100" i="3"/>
  <c r="AM1100" i="3"/>
  <c r="M1100" i="3"/>
  <c r="BC1100" i="3"/>
  <c r="AL1100" i="3"/>
  <c r="Y1100" i="3"/>
  <c r="U1100" i="3"/>
  <c r="AC1100" i="3"/>
  <c r="BD1100" i="3"/>
  <c r="V1100" i="3"/>
  <c r="BB1100" i="3"/>
  <c r="AU1100" i="3"/>
  <c r="AQ1100" i="3"/>
  <c r="X1108" i="3"/>
  <c r="BD1108" i="3"/>
  <c r="AO1108" i="3"/>
  <c r="AB1108" i="3"/>
  <c r="BH1108" i="3"/>
  <c r="AK1108" i="3"/>
  <c r="R1108" i="3"/>
  <c r="AH1108" i="3"/>
  <c r="AX1108" i="3"/>
  <c r="S1108" i="3"/>
  <c r="AI1108" i="3"/>
  <c r="AY1108" i="3"/>
  <c r="AF1108" i="3"/>
  <c r="Q1108" i="3"/>
  <c r="AW1108" i="3"/>
  <c r="AJ1108" i="3"/>
  <c r="M1108" i="3"/>
  <c r="AS1108" i="3"/>
  <c r="V1108" i="3"/>
  <c r="AL1108" i="3"/>
  <c r="BB1108" i="3"/>
  <c r="W1108" i="3"/>
  <c r="AM1108" i="3"/>
  <c r="BC1108" i="3"/>
  <c r="P1108" i="3"/>
  <c r="AG1108" i="3"/>
  <c r="AZ1108" i="3"/>
  <c r="BI1108" i="3"/>
  <c r="Z1108" i="3"/>
  <c r="BF1108" i="3"/>
  <c r="AQ1108" i="3"/>
  <c r="AV1108" i="3"/>
  <c r="T1108" i="3"/>
  <c r="AC1108" i="3"/>
  <c r="AP1108" i="3"/>
  <c r="AA1108" i="3"/>
  <c r="BG1108" i="3"/>
  <c r="BI1047" i="3"/>
  <c r="BB1047" i="3"/>
  <c r="X1061" i="3"/>
  <c r="S1061" i="3"/>
  <c r="Y1032" i="3"/>
  <c r="AW1032" i="3"/>
  <c r="R1032" i="3"/>
  <c r="AL1032" i="3"/>
  <c r="O1032" i="3"/>
  <c r="AI1032" i="3"/>
  <c r="BC1032" i="3"/>
  <c r="AF1032" i="3"/>
  <c r="X1032" i="3"/>
  <c r="AG1032" i="3"/>
  <c r="BA1032" i="3"/>
  <c r="V1032" i="3"/>
  <c r="AT1032" i="3"/>
  <c r="S1032" i="3"/>
  <c r="AM1032" i="3"/>
  <c r="AB1032" i="3"/>
  <c r="AV1032" i="3"/>
  <c r="AN1032" i="3"/>
  <c r="AK1032" i="3"/>
  <c r="AD1032" i="3"/>
  <c r="W1032" i="3"/>
  <c r="AR1032" i="3"/>
  <c r="Q1032" i="3"/>
  <c r="BE1032" i="3"/>
  <c r="AX1032" i="3"/>
  <c r="AU1032" i="3"/>
  <c r="T1032" i="3"/>
  <c r="T1029" i="3"/>
  <c r="AJ1029" i="3"/>
  <c r="AZ1029" i="3"/>
  <c r="Q1029" i="3"/>
  <c r="AG1029" i="3"/>
  <c r="AW1029" i="3"/>
  <c r="N1029" i="3"/>
  <c r="AD1029" i="3"/>
  <c r="AT1029" i="3"/>
  <c r="AA1029" i="3"/>
  <c r="AE1029" i="3"/>
  <c r="AY1029" i="3"/>
  <c r="AB1050" i="3"/>
  <c r="AR1050" i="3"/>
  <c r="BH1050" i="3"/>
  <c r="Z1050" i="3"/>
  <c r="AP1050" i="3"/>
  <c r="BF1050" i="3"/>
  <c r="AK1050" i="3"/>
  <c r="O1050" i="3"/>
  <c r="AU1050" i="3"/>
  <c r="AG1050" i="3"/>
  <c r="AA1060" i="3"/>
  <c r="AU1060" i="3"/>
  <c r="P1060" i="3"/>
  <c r="AF1060" i="3"/>
  <c r="AV1060" i="3"/>
  <c r="M1060" i="3"/>
  <c r="AC1060" i="3"/>
  <c r="AS1060" i="3"/>
  <c r="BI1060" i="3"/>
  <c r="Z1060" i="3"/>
  <c r="AP1060" i="3"/>
  <c r="BF1060" i="3"/>
  <c r="BG1060" i="3"/>
  <c r="X1060" i="3"/>
  <c r="AN1060" i="3"/>
  <c r="BD1060" i="3"/>
  <c r="U1060" i="3"/>
  <c r="AK1060" i="3"/>
  <c r="BA1060" i="3"/>
  <c r="R1060" i="3"/>
  <c r="AH1060" i="3"/>
  <c r="AX1060" i="3"/>
  <c r="BC1060" i="3"/>
  <c r="AZ1092" i="3"/>
  <c r="AW1092" i="3"/>
  <c r="AN1092" i="3"/>
  <c r="N1092" i="3"/>
  <c r="AD1092" i="3"/>
  <c r="AT1092" i="3"/>
  <c r="O1092" i="3"/>
  <c r="AE1092" i="3"/>
  <c r="AU1092" i="3"/>
  <c r="AK1092" i="3"/>
  <c r="AJ1092" i="3"/>
  <c r="AG1092" i="3"/>
  <c r="P1092" i="3"/>
  <c r="AV1092" i="3"/>
  <c r="BE1092" i="3"/>
  <c r="R1092" i="3"/>
  <c r="AH1092" i="3"/>
  <c r="AX1092" i="3"/>
  <c r="S1092" i="3"/>
  <c r="AI1092" i="3"/>
  <c r="AY1092" i="3"/>
  <c r="BI1092" i="3"/>
  <c r="AC1092" i="3"/>
  <c r="AB1092" i="3"/>
  <c r="BH1092" i="3"/>
  <c r="T1092" i="3"/>
  <c r="X1092" i="3"/>
  <c r="Y1092" i="3"/>
  <c r="AP1092" i="3"/>
  <c r="AA1092" i="3"/>
  <c r="BG1092" i="3"/>
  <c r="AS1092" i="3"/>
  <c r="AR1092" i="3"/>
  <c r="BD1092" i="3"/>
  <c r="Z1092" i="3"/>
  <c r="BF1092" i="3"/>
  <c r="AQ1092" i="3"/>
  <c r="M1092" i="3"/>
  <c r="AZ1066" i="3"/>
  <c r="U1066" i="3"/>
  <c r="AW1066" i="3"/>
  <c r="T1088" i="3"/>
  <c r="AG1088" i="3"/>
  <c r="AF1088" i="3"/>
  <c r="AO1088" i="3"/>
  <c r="R1088" i="3"/>
  <c r="AH1088" i="3"/>
  <c r="AX1088" i="3"/>
  <c r="S1088" i="3"/>
  <c r="AI1088" i="3"/>
  <c r="AY1088" i="3"/>
  <c r="AW1088" i="3"/>
  <c r="AN1088" i="3"/>
  <c r="BE1088" i="3"/>
  <c r="AJ1088" i="3"/>
  <c r="V1088" i="3"/>
  <c r="AL1088" i="3"/>
  <c r="BB1088" i="3"/>
  <c r="W1088" i="3"/>
  <c r="AM1088" i="3"/>
  <c r="BC1088" i="3"/>
  <c r="Q1088" i="3"/>
  <c r="AV1088" i="3"/>
  <c r="Z1088" i="3"/>
  <c r="BF1088" i="3"/>
  <c r="AQ1088" i="3"/>
  <c r="BI1088" i="3"/>
  <c r="AC1088" i="3"/>
  <c r="P1088" i="3"/>
  <c r="AP1088" i="3"/>
  <c r="AA1088" i="3"/>
  <c r="BG1088" i="3"/>
  <c r="AS1088" i="3"/>
  <c r="M1088" i="3"/>
  <c r="AB1130" i="3"/>
  <c r="AW1130" i="3"/>
  <c r="BF1130" i="3"/>
  <c r="AN1130" i="3"/>
  <c r="BH1130" i="3"/>
  <c r="AA1130" i="3"/>
  <c r="AQ1130" i="3"/>
  <c r="BA1130" i="3"/>
  <c r="Z1130" i="3"/>
  <c r="AW1053" i="3"/>
  <c r="S1053" i="3"/>
  <c r="AO1065" i="3"/>
  <c r="AM1065" i="3"/>
  <c r="BN1215" i="3"/>
  <c r="BN1167" i="3"/>
  <c r="BK1167" i="3"/>
  <c r="AN1116" i="3"/>
  <c r="U1116" i="3"/>
  <c r="BA1116" i="3"/>
  <c r="AR1116" i="3"/>
  <c r="AG1116" i="3"/>
  <c r="N1116" i="3"/>
  <c r="AD1116" i="3"/>
  <c r="AT1116" i="3"/>
  <c r="O1116" i="3"/>
  <c r="AE1116" i="3"/>
  <c r="AU1116" i="3"/>
  <c r="P1116" i="3"/>
  <c r="AV1116" i="3"/>
  <c r="AC1116" i="3"/>
  <c r="BI1116" i="3"/>
  <c r="AJ1116" i="3"/>
  <c r="BE1116" i="3"/>
  <c r="Y1116" i="3"/>
  <c r="R1116" i="3"/>
  <c r="AH1116" i="3"/>
  <c r="AX1116" i="3"/>
  <c r="S1116" i="3"/>
  <c r="AI1116" i="3"/>
  <c r="AY1116" i="3"/>
  <c r="M1116" i="3"/>
  <c r="AB1116" i="3"/>
  <c r="AW1116" i="3"/>
  <c r="V1116" i="3"/>
  <c r="BB1116" i="3"/>
  <c r="AM1116" i="3"/>
  <c r="AF1116" i="3"/>
  <c r="AS1116" i="3"/>
  <c r="BH1116" i="3"/>
  <c r="AL1116" i="3"/>
  <c r="W1116" i="3"/>
  <c r="BC1116" i="3"/>
  <c r="P1124" i="3"/>
  <c r="AV1124" i="3"/>
  <c r="AC1124" i="3"/>
  <c r="BI1124" i="3"/>
  <c r="T1124" i="3"/>
  <c r="AB1124" i="3"/>
  <c r="AO1124" i="3"/>
  <c r="N1124" i="3"/>
  <c r="AD1124" i="3"/>
  <c r="AT1124" i="3"/>
  <c r="O1124" i="3"/>
  <c r="AE1124" i="3"/>
  <c r="AU1124" i="3"/>
  <c r="X1124" i="3"/>
  <c r="BD1124" i="3"/>
  <c r="AK1124" i="3"/>
  <c r="AG1124" i="3"/>
  <c r="R1124" i="3"/>
  <c r="AH1124" i="3"/>
  <c r="AX1124" i="3"/>
  <c r="S1124" i="3"/>
  <c r="AI1124" i="3"/>
  <c r="AY1124" i="3"/>
  <c r="AN1124" i="3"/>
  <c r="BA1124" i="3"/>
  <c r="AZ1124" i="3"/>
  <c r="AR1124" i="3"/>
  <c r="BE1124" i="3"/>
  <c r="AL1124" i="3"/>
  <c r="W1124" i="3"/>
  <c r="BC1124" i="3"/>
  <c r="U1124" i="3"/>
  <c r="Y1124" i="3"/>
  <c r="V1124" i="3"/>
  <c r="BB1124" i="3"/>
  <c r="AM1124" i="3"/>
  <c r="BG1046" i="3"/>
  <c r="AU1046" i="3"/>
  <c r="AB1046" i="3"/>
  <c r="AR1046" i="3"/>
  <c r="BH1046" i="3"/>
  <c r="Y1046" i="3"/>
  <c r="AO1046" i="3"/>
  <c r="BE1046" i="3"/>
  <c r="V1046" i="3"/>
  <c r="AL1046" i="3"/>
  <c r="BB1046" i="3"/>
  <c r="AQ1044" i="3"/>
  <c r="X1044" i="3"/>
  <c r="AN1044" i="3"/>
  <c r="BD1044" i="3"/>
  <c r="U1044" i="3"/>
  <c r="AK1044" i="3"/>
  <c r="BA1044" i="3"/>
  <c r="R1044" i="3"/>
  <c r="AH1044" i="3"/>
  <c r="AX1044" i="3"/>
  <c r="U1030" i="3"/>
  <c r="BA1030" i="3"/>
  <c r="BE1020" i="3"/>
  <c r="AF1020" i="3"/>
  <c r="BD1020" i="3"/>
  <c r="AE1020" i="3"/>
  <c r="BC1020" i="3"/>
  <c r="AB1020" i="3"/>
  <c r="AX1020" i="3"/>
  <c r="AH1020" i="3"/>
  <c r="R1020" i="3"/>
  <c r="AG1020" i="3"/>
  <c r="Q1020" i="3"/>
  <c r="BB1023" i="3"/>
  <c r="AL1023" i="3"/>
  <c r="V1023" i="3"/>
  <c r="BE1023" i="3"/>
  <c r="AO1023" i="3"/>
  <c r="Y1023" i="3"/>
  <c r="BH1023" i="3"/>
  <c r="AR1023" i="3"/>
  <c r="AB1023" i="3"/>
  <c r="AV1030" i="3"/>
  <c r="AB1030" i="3"/>
  <c r="BC1030" i="3"/>
  <c r="AE1030" i="3"/>
  <c r="BI1022" i="3"/>
  <c r="BE1022" i="3"/>
  <c r="BD1022" i="3"/>
  <c r="AN1022" i="3"/>
  <c r="X1022" i="3"/>
  <c r="BC1022" i="3"/>
  <c r="AM1022" i="3"/>
  <c r="W1022" i="3"/>
  <c r="BB1022" i="3"/>
  <c r="AL1022" i="3"/>
  <c r="V1022" i="3"/>
  <c r="BC1044" i="3"/>
  <c r="BB1044" i="3"/>
  <c r="AD1044" i="3"/>
  <c r="BI1044" i="3"/>
  <c r="AO1044" i="3"/>
  <c r="Q1044" i="3"/>
  <c r="AV1044" i="3"/>
  <c r="AB1044" i="3"/>
  <c r="AX1046" i="3"/>
  <c r="AD1046" i="3"/>
  <c r="BI1046" i="3"/>
  <c r="AK1046" i="3"/>
  <c r="Q1046" i="3"/>
  <c r="AV1046" i="3"/>
  <c r="X1046" i="3"/>
  <c r="AM1029" i="3"/>
  <c r="AU1029" i="3"/>
  <c r="BF1029" i="3"/>
  <c r="AL1029" i="3"/>
  <c r="R1029" i="3"/>
  <c r="AS1029" i="3"/>
  <c r="Y1029" i="3"/>
  <c r="BD1029" i="3"/>
  <c r="AF1029" i="3"/>
  <c r="AE1046" i="3"/>
  <c r="AQ1046" i="3"/>
  <c r="BE1050" i="3"/>
  <c r="Q1050" i="3"/>
  <c r="W1050" i="3"/>
  <c r="AC1050" i="3"/>
  <c r="AX1050" i="3"/>
  <c r="AD1050" i="3"/>
  <c r="BD1050" i="3"/>
  <c r="AJ1050" i="3"/>
  <c r="P1050" i="3"/>
  <c r="AM1060" i="3"/>
  <c r="AA1044" i="3"/>
  <c r="AD1060" i="3"/>
  <c r="AW1060" i="3"/>
  <c r="Q1060" i="3"/>
  <c r="AJ1060" i="3"/>
  <c r="U1088" i="3"/>
  <c r="BA1092" i="3"/>
  <c r="BF1065" i="3"/>
  <c r="O1088" i="3"/>
  <c r="U1091" i="3"/>
  <c r="BC1092" i="3"/>
  <c r="AL1092" i="3"/>
  <c r="P1100" i="3"/>
  <c r="AH1100" i="3"/>
  <c r="AU1108" i="3"/>
  <c r="AD1108" i="3"/>
  <c r="BF1116" i="3"/>
  <c r="AQ1124" i="3"/>
  <c r="Z1124" i="3"/>
  <c r="AP1130" i="3"/>
  <c r="BD1088" i="3"/>
  <c r="AF1092" i="3"/>
  <c r="BG1091" i="3"/>
  <c r="AZ1116" i="3"/>
  <c r="AZ1032" i="3"/>
  <c r="BB1032" i="3"/>
  <c r="U1032" i="3"/>
  <c r="BI1100" i="3"/>
  <c r="AR1108" i="3"/>
  <c r="AS1124" i="3"/>
  <c r="AS1118" i="3"/>
  <c r="AR1118" i="3"/>
  <c r="BE1118" i="3"/>
  <c r="BB1118" i="3"/>
  <c r="W1118" i="3"/>
  <c r="P1118" i="3"/>
  <c r="V1118" i="3"/>
  <c r="AM1118" i="3"/>
  <c r="Q1126" i="3"/>
  <c r="P1126" i="3"/>
  <c r="AV1126" i="3"/>
  <c r="AC1126" i="3"/>
  <c r="BI1126" i="3"/>
  <c r="T1126" i="3"/>
  <c r="AZ1126" i="3"/>
  <c r="AG1126" i="3"/>
  <c r="N1126" i="3"/>
  <c r="AD1126" i="3"/>
  <c r="AT1126" i="3"/>
  <c r="O1126" i="3"/>
  <c r="AE1126" i="3"/>
  <c r="AU1126" i="3"/>
  <c r="X1126" i="3"/>
  <c r="BD1126" i="3"/>
  <c r="AK1126" i="3"/>
  <c r="BH1126" i="3"/>
  <c r="AJ1126" i="3"/>
  <c r="BE1126" i="3"/>
  <c r="Y1126" i="3"/>
  <c r="R1126" i="3"/>
  <c r="AH1126" i="3"/>
  <c r="AX1126" i="3"/>
  <c r="S1126" i="3"/>
  <c r="AI1126" i="3"/>
  <c r="AY1126" i="3"/>
  <c r="U1126" i="3"/>
  <c r="AL1126" i="3"/>
  <c r="W1126" i="3"/>
  <c r="BC1126" i="3"/>
  <c r="AN1126" i="3"/>
  <c r="BA1126" i="3"/>
  <c r="AB1126" i="3"/>
  <c r="AW1126" i="3"/>
  <c r="V1126" i="3"/>
  <c r="BB1126" i="3"/>
  <c r="AM1126" i="3"/>
  <c r="P1134" i="3"/>
  <c r="AV1134" i="3"/>
  <c r="AC1134" i="3"/>
  <c r="BI1134" i="3"/>
  <c r="AB1134" i="3"/>
  <c r="T1134" i="3"/>
  <c r="AW1134" i="3"/>
  <c r="Z1134" i="3"/>
  <c r="AP1134" i="3"/>
  <c r="BF1134" i="3"/>
  <c r="AA1134" i="3"/>
  <c r="AQ1134" i="3"/>
  <c r="BG1134" i="3"/>
  <c r="X1134" i="3"/>
  <c r="BD1134" i="3"/>
  <c r="AK1134" i="3"/>
  <c r="AO1134" i="3"/>
  <c r="N1134" i="3"/>
  <c r="AD1134" i="3"/>
  <c r="AT1134" i="3"/>
  <c r="O1134" i="3"/>
  <c r="AE1134" i="3"/>
  <c r="AU1134" i="3"/>
  <c r="U1134" i="3"/>
  <c r="BH1134" i="3"/>
  <c r="AJ1134" i="3"/>
  <c r="AG1134" i="3"/>
  <c r="AL1134" i="3"/>
  <c r="W1134" i="3"/>
  <c r="BC1134" i="3"/>
  <c r="AN1134" i="3"/>
  <c r="BA1134" i="3"/>
  <c r="V1134" i="3"/>
  <c r="BB1134" i="3"/>
  <c r="AM1134" i="3"/>
  <c r="BB1007" i="3"/>
  <c r="S1009" i="3"/>
  <c r="W1023" i="3"/>
  <c r="AC1030" i="3"/>
  <c r="BI1030" i="3"/>
  <c r="AZ1020" i="3"/>
  <c r="X1020" i="3"/>
  <c r="AY1020" i="3"/>
  <c r="W1020" i="3"/>
  <c r="AW1020" i="3"/>
  <c r="T1020" i="3"/>
  <c r="AT1020" i="3"/>
  <c r="AD1020" i="3"/>
  <c r="N1020" i="3"/>
  <c r="AC1020" i="3"/>
  <c r="M1020" i="3"/>
  <c r="AX1023" i="3"/>
  <c r="AH1023" i="3"/>
  <c r="R1023" i="3"/>
  <c r="BA1023" i="3"/>
  <c r="AK1023" i="3"/>
  <c r="U1023" i="3"/>
  <c r="BD1023" i="3"/>
  <c r="AN1023" i="3"/>
  <c r="X1023" i="3"/>
  <c r="AR1030" i="3"/>
  <c r="X1030" i="3"/>
  <c r="AU1030" i="3"/>
  <c r="AA1030" i="3"/>
  <c r="AW1022" i="3"/>
  <c r="AS1022" i="3"/>
  <c r="AO1022" i="3"/>
  <c r="AZ1022" i="3"/>
  <c r="AJ1022" i="3"/>
  <c r="T1022" i="3"/>
  <c r="AY1022" i="3"/>
  <c r="AI1022" i="3"/>
  <c r="S1022" i="3"/>
  <c r="AX1022" i="3"/>
  <c r="AH1022" i="3"/>
  <c r="R1022" i="3"/>
  <c r="BG1023" i="3"/>
  <c r="W1046" i="3"/>
  <c r="AT1044" i="3"/>
  <c r="Z1044" i="3"/>
  <c r="BE1044" i="3"/>
  <c r="AG1044" i="3"/>
  <c r="M1044" i="3"/>
  <c r="AR1044" i="3"/>
  <c r="T1044" i="3"/>
  <c r="AT1046" i="3"/>
  <c r="Z1046" i="3"/>
  <c r="BA1046" i="3"/>
  <c r="AG1046" i="3"/>
  <c r="M1046" i="3"/>
  <c r="AN1046" i="3"/>
  <c r="T1046" i="3"/>
  <c r="W1029" i="3"/>
  <c r="O1029" i="3"/>
  <c r="BB1029" i="3"/>
  <c r="AH1029" i="3"/>
  <c r="BI1029" i="3"/>
  <c r="AO1029" i="3"/>
  <c r="U1029" i="3"/>
  <c r="AV1029" i="3"/>
  <c r="AB1029" i="3"/>
  <c r="AA1046" i="3"/>
  <c r="AW1050" i="3"/>
  <c r="BC1050" i="3"/>
  <c r="BI1050" i="3"/>
  <c r="U1050" i="3"/>
  <c r="AT1050" i="3"/>
  <c r="V1050" i="3"/>
  <c r="AZ1050" i="3"/>
  <c r="AF1050" i="3"/>
  <c r="BB1060" i="3"/>
  <c r="V1060" i="3"/>
  <c r="AO1060" i="3"/>
  <c r="BH1060" i="3"/>
  <c r="AB1060" i="3"/>
  <c r="X1047" i="3"/>
  <c r="AK1088" i="3"/>
  <c r="Y1078" i="3"/>
  <c r="Q1086" i="3"/>
  <c r="AT1088" i="3"/>
  <c r="BD1091" i="3"/>
  <c r="AM1092" i="3"/>
  <c r="V1092" i="3"/>
  <c r="W1091" i="3"/>
  <c r="AO1100" i="3"/>
  <c r="R1100" i="3"/>
  <c r="BN1100" i="3" s="1"/>
  <c r="AE1108" i="3"/>
  <c r="N1108" i="3"/>
  <c r="BG1116" i="3"/>
  <c r="AP1116" i="3"/>
  <c r="AA1124" i="3"/>
  <c r="X1088" i="3"/>
  <c r="AW1124" i="3"/>
  <c r="AA1091" i="3"/>
  <c r="AJ1124" i="3"/>
  <c r="BH1032" i="3"/>
  <c r="AH1032" i="3"/>
  <c r="S1100" i="3"/>
  <c r="BE1108" i="3"/>
  <c r="AK1116" i="3"/>
  <c r="M1124" i="3"/>
  <c r="AW1096" i="3"/>
  <c r="BI1096" i="3"/>
  <c r="M1096" i="3"/>
  <c r="R1096" i="3"/>
  <c r="AH1096" i="3"/>
  <c r="AX1096" i="3"/>
  <c r="T1096" i="3"/>
  <c r="AO1096" i="3"/>
  <c r="P1096" i="3"/>
  <c r="AK1096" i="3"/>
  <c r="BG1096" i="3"/>
  <c r="S1096" i="3"/>
  <c r="W1096" i="3"/>
  <c r="X1096" i="3"/>
  <c r="V1096" i="3"/>
  <c r="AL1096" i="3"/>
  <c r="BB1096" i="3"/>
  <c r="Y1096" i="3"/>
  <c r="AU1096" i="3"/>
  <c r="U1096" i="3"/>
  <c r="AQ1096" i="3"/>
  <c r="AN1096" i="3"/>
  <c r="BD1096" i="3"/>
  <c r="N1096" i="3"/>
  <c r="AT1096" i="3"/>
  <c r="AJ1096" i="3"/>
  <c r="AF1096" i="3"/>
  <c r="AM1096" i="3"/>
  <c r="BC1096" i="3"/>
  <c r="AD1096" i="3"/>
  <c r="O1096" i="3"/>
  <c r="BE1096" i="3"/>
  <c r="BA1096" i="3"/>
  <c r="BJ1192" i="3"/>
  <c r="S1042" i="3"/>
  <c r="AQ1042" i="3"/>
  <c r="O1042" i="3"/>
  <c r="AU1042" i="3"/>
  <c r="T1042" i="3"/>
  <c r="AJ1042" i="3"/>
  <c r="AZ1042" i="3"/>
  <c r="Q1042" i="3"/>
  <c r="AG1042" i="3"/>
  <c r="AW1042" i="3"/>
  <c r="N1042" i="3"/>
  <c r="AD1042" i="3"/>
  <c r="AT1042" i="3"/>
  <c r="AY1050" i="3"/>
  <c r="R1057" i="3"/>
  <c r="AH1057" i="3"/>
  <c r="AX1057" i="3"/>
  <c r="S1057" i="3"/>
  <c r="AI1057" i="3"/>
  <c r="AY1057" i="3"/>
  <c r="T1057" i="3"/>
  <c r="AJ1057" i="3"/>
  <c r="AZ1057" i="3"/>
  <c r="AO1057" i="3"/>
  <c r="AS1057" i="3"/>
  <c r="AW1057" i="3"/>
  <c r="Z1057" i="3"/>
  <c r="AP1057" i="3"/>
  <c r="BF1057" i="3"/>
  <c r="AA1057" i="3"/>
  <c r="AQ1057" i="3"/>
  <c r="BG1057" i="3"/>
  <c r="AB1057" i="3"/>
  <c r="AR1057" i="3"/>
  <c r="BH1057" i="3"/>
  <c r="M1057" i="3"/>
  <c r="Q1057" i="3"/>
  <c r="AQ1021" i="3"/>
  <c r="AI1021" i="3"/>
  <c r="BL1021" i="3" s="1"/>
  <c r="V1043" i="3"/>
  <c r="AL1043" i="3"/>
  <c r="BB1043" i="3"/>
  <c r="W1043" i="3"/>
  <c r="AM1043" i="3"/>
  <c r="BC1043" i="3"/>
  <c r="X1043" i="3"/>
  <c r="AN1043" i="3"/>
  <c r="BD1043" i="3"/>
  <c r="BE1043" i="3"/>
  <c r="BI1043" i="3"/>
  <c r="BD1074" i="3"/>
  <c r="AF1074" i="3"/>
  <c r="AB1074" i="3"/>
  <c r="AV1074" i="3"/>
  <c r="AR1074" i="3"/>
  <c r="Y1074" i="3"/>
  <c r="AO1074" i="3"/>
  <c r="BE1074" i="3"/>
  <c r="V1074" i="3"/>
  <c r="AL1074" i="3"/>
  <c r="BB1074" i="3"/>
  <c r="W1074" i="3"/>
  <c r="AM1074" i="3"/>
  <c r="BC1074" i="3"/>
  <c r="X1074" i="3"/>
  <c r="AJ1074" i="3"/>
  <c r="Q1074" i="3"/>
  <c r="AG1074" i="3"/>
  <c r="AW1074" i="3"/>
  <c r="N1074" i="3"/>
  <c r="AD1074" i="3"/>
  <c r="AT1074" i="3"/>
  <c r="O1074" i="3"/>
  <c r="AE1074" i="3"/>
  <c r="AU1074" i="3"/>
  <c r="AM1023" i="3"/>
  <c r="AK1030" i="3"/>
  <c r="AU1020" i="3"/>
  <c r="P1020" i="3"/>
  <c r="AS1020" i="3"/>
  <c r="O1020" i="3"/>
  <c r="AR1020" i="3"/>
  <c r="BF1020" i="3"/>
  <c r="AP1020" i="3"/>
  <c r="Z1020" i="3"/>
  <c r="AO1020" i="3"/>
  <c r="AT1023" i="3"/>
  <c r="AD1023" i="3"/>
  <c r="N1023" i="3"/>
  <c r="AW1023" i="3"/>
  <c r="AG1023" i="3"/>
  <c r="Q1023" i="3"/>
  <c r="AZ1023" i="3"/>
  <c r="AJ1023" i="3"/>
  <c r="T1023" i="3"/>
  <c r="AE1023" i="3"/>
  <c r="BH1030" i="3"/>
  <c r="AN1030" i="3"/>
  <c r="P1030" i="3"/>
  <c r="AQ1030" i="3"/>
  <c r="AK1022" i="3"/>
  <c r="AG1022" i="3"/>
  <c r="AC1022" i="3"/>
  <c r="Y1022" i="3"/>
  <c r="AV1022" i="3"/>
  <c r="AF1022" i="3"/>
  <c r="P1022" i="3"/>
  <c r="AU1022" i="3"/>
  <c r="AE1022" i="3"/>
  <c r="O1022" i="3"/>
  <c r="AT1022" i="3"/>
  <c r="AD1022" i="3"/>
  <c r="AQ1023" i="3"/>
  <c r="BC1029" i="3"/>
  <c r="W1044" i="3"/>
  <c r="AM1046" i="3"/>
  <c r="AP1044" i="3"/>
  <c r="V1044" i="3"/>
  <c r="AW1044" i="3"/>
  <c r="AC1044" i="3"/>
  <c r="BH1044" i="3"/>
  <c r="AJ1044" i="3"/>
  <c r="P1044" i="3"/>
  <c r="AP1046" i="3"/>
  <c r="R1046" i="3"/>
  <c r="AW1046" i="3"/>
  <c r="AC1046" i="3"/>
  <c r="BD1046" i="3"/>
  <c r="AJ1046" i="3"/>
  <c r="P1046" i="3"/>
  <c r="AI1029" i="3"/>
  <c r="BG1029" i="3"/>
  <c r="AX1029" i="3"/>
  <c r="Z1029" i="3"/>
  <c r="BE1029" i="3"/>
  <c r="AK1029" i="3"/>
  <c r="M1029" i="3"/>
  <c r="AR1029" i="3"/>
  <c r="X1029" i="3"/>
  <c r="AE1044" i="3"/>
  <c r="AO1050" i="3"/>
  <c r="AM1050" i="3"/>
  <c r="BA1050" i="3"/>
  <c r="M1050" i="3"/>
  <c r="AL1050" i="3"/>
  <c r="R1050" i="3"/>
  <c r="AV1050" i="3"/>
  <c r="X1050" i="3"/>
  <c r="AT1060" i="3"/>
  <c r="N1060" i="3"/>
  <c r="AG1060" i="3"/>
  <c r="AZ1060" i="3"/>
  <c r="T1060" i="3"/>
  <c r="AE1060" i="3"/>
  <c r="AQ1060" i="3"/>
  <c r="BA1088" i="3"/>
  <c r="AP1091" i="3"/>
  <c r="AU1088" i="3"/>
  <c r="AD1088" i="3"/>
  <c r="BA1091" i="3"/>
  <c r="AN1091" i="3"/>
  <c r="W1092" i="3"/>
  <c r="AO1092" i="3"/>
  <c r="BG1100" i="3"/>
  <c r="T1100" i="3"/>
  <c r="O1108" i="3"/>
  <c r="AQ1116" i="3"/>
  <c r="Z1116" i="3"/>
  <c r="BF1124" i="3"/>
  <c r="Y1088" i="3"/>
  <c r="AY1032" i="3"/>
  <c r="N1032" i="3"/>
  <c r="AR1100" i="3"/>
  <c r="AB1100" i="3"/>
  <c r="AS1096" i="3"/>
  <c r="BA1108" i="3"/>
  <c r="Y1108" i="3"/>
  <c r="BD1116" i="3"/>
  <c r="AF1124" i="3"/>
  <c r="AY1046" i="3"/>
  <c r="N1052" i="3"/>
  <c r="AD1052" i="3"/>
  <c r="AT1052" i="3"/>
  <c r="O1052" i="3"/>
  <c r="AJ1052" i="3"/>
  <c r="BE1052" i="3"/>
  <c r="AF1052" i="3"/>
  <c r="BA1052" i="3"/>
  <c r="AB1052" i="3"/>
  <c r="AW1052" i="3"/>
  <c r="AY1052" i="3"/>
  <c r="S1052" i="3"/>
  <c r="R1052" i="3"/>
  <c r="AH1052" i="3"/>
  <c r="AX1052" i="3"/>
  <c r="T1052" i="3"/>
  <c r="AO1052" i="3"/>
  <c r="P1052" i="3"/>
  <c r="AK1052" i="3"/>
  <c r="BG1052" i="3"/>
  <c r="AG1052" i="3"/>
  <c r="BC1052" i="3"/>
  <c r="M1052" i="3"/>
  <c r="AN1052" i="3"/>
  <c r="AM1073" i="3"/>
  <c r="BD1073" i="3"/>
  <c r="AP1073" i="3"/>
  <c r="AH1073" i="3"/>
  <c r="BC1073" i="3"/>
  <c r="U1073" i="3"/>
  <c r="AT1073" i="3"/>
  <c r="Q1098" i="3"/>
  <c r="V1098" i="3"/>
  <c r="AA1098" i="3"/>
  <c r="BC1098" i="3"/>
  <c r="S1098" i="3"/>
  <c r="AP1098" i="3"/>
  <c r="BA1098" i="3"/>
  <c r="AG1098" i="3"/>
  <c r="AV1097" i="3"/>
  <c r="AG1097" i="3"/>
  <c r="M1097" i="3"/>
  <c r="AO1097" i="3"/>
  <c r="BI1097" i="3"/>
  <c r="O1097" i="3"/>
  <c r="BB1097" i="3"/>
  <c r="AD1097" i="3"/>
  <c r="AB1117" i="3"/>
  <c r="AI1060" i="3"/>
  <c r="BJ1208" i="3"/>
  <c r="Q1031" i="3"/>
  <c r="BN1031" i="3" s="1"/>
  <c r="AH1053" i="3"/>
  <c r="AP1065" i="3"/>
  <c r="Q1006" i="3"/>
  <c r="Q1010" i="3"/>
  <c r="AR1056" i="3"/>
  <c r="Z1132" i="3"/>
  <c r="BJ1136" i="3"/>
  <c r="BL1176" i="3"/>
  <c r="BK1176" i="3"/>
  <c r="BN1249" i="3"/>
  <c r="BN1242" i="3"/>
  <c r="BL1229" i="3"/>
  <c r="BK1231" i="3"/>
  <c r="BL1186" i="3"/>
  <c r="BN1182" i="3"/>
  <c r="BK1178" i="3"/>
  <c r="BN1157" i="3"/>
  <c r="BL1179" i="3"/>
  <c r="V1047" i="3"/>
  <c r="AL1061" i="3"/>
  <c r="BN1159" i="3"/>
  <c r="BK1215" i="3"/>
  <c r="BK1221" i="3"/>
  <c r="AQ1089" i="3"/>
  <c r="AS1038" i="3"/>
  <c r="BN1205" i="3"/>
  <c r="AI1044" i="3"/>
  <c r="BG1064" i="3"/>
  <c r="Q1116" i="3"/>
  <c r="Q1124" i="3"/>
  <c r="R1063" i="3"/>
  <c r="AH1063" i="3"/>
  <c r="AX1063" i="3"/>
  <c r="T1063" i="3"/>
  <c r="AJ1063" i="3"/>
  <c r="AZ1063" i="3"/>
  <c r="Y1063" i="3"/>
  <c r="BE1063" i="3"/>
  <c r="AQ1063" i="3"/>
  <c r="U1063" i="3"/>
  <c r="BA1063" i="3"/>
  <c r="V1063" i="3"/>
  <c r="AL1063" i="3"/>
  <c r="BB1063" i="3"/>
  <c r="X1063" i="3"/>
  <c r="AN1063" i="3"/>
  <c r="BD1063" i="3"/>
  <c r="AG1063" i="3"/>
  <c r="S1063" i="3"/>
  <c r="AY1063" i="3"/>
  <c r="AC1063" i="3"/>
  <c r="BI1063" i="3"/>
  <c r="Z1063" i="3"/>
  <c r="AP1063" i="3"/>
  <c r="BF1063" i="3"/>
  <c r="AB1063" i="3"/>
  <c r="AR1063" i="3"/>
  <c r="BH1063" i="3"/>
  <c r="AO1063" i="3"/>
  <c r="AA1063" i="3"/>
  <c r="BG1063" i="3"/>
  <c r="AK1063" i="3"/>
  <c r="BC1063" i="3"/>
  <c r="AF1104" i="3"/>
  <c r="Q1104" i="3"/>
  <c r="AW1104" i="3"/>
  <c r="AJ1104" i="3"/>
  <c r="M1104" i="3"/>
  <c r="AS1104" i="3"/>
  <c r="N1104" i="3"/>
  <c r="AD1104" i="3"/>
  <c r="AT1104" i="3"/>
  <c r="O1104" i="3"/>
  <c r="AE1104" i="3"/>
  <c r="AU1104" i="3"/>
  <c r="AN1104" i="3"/>
  <c r="Y1104" i="3"/>
  <c r="BE1104" i="3"/>
  <c r="AR1104" i="3"/>
  <c r="U1104" i="3"/>
  <c r="BA1104" i="3"/>
  <c r="P1104" i="3"/>
  <c r="AV1104" i="3"/>
  <c r="AG1104" i="3"/>
  <c r="T1104" i="3"/>
  <c r="AZ1104" i="3"/>
  <c r="AC1104" i="3"/>
  <c r="BI1104" i="3"/>
  <c r="V1104" i="3"/>
  <c r="AL1104" i="3"/>
  <c r="BB1104" i="3"/>
  <c r="W1104" i="3"/>
  <c r="AM1104" i="3"/>
  <c r="BC1104" i="3"/>
  <c r="AB1104" i="3"/>
  <c r="Z1104" i="3"/>
  <c r="BF1104" i="3"/>
  <c r="AQ1104" i="3"/>
  <c r="X1104" i="3"/>
  <c r="BH1104" i="3"/>
  <c r="AH1104" i="3"/>
  <c r="S1104" i="3"/>
  <c r="AY1104" i="3"/>
  <c r="BD1104" i="3"/>
  <c r="AK1104" i="3"/>
  <c r="AP1104" i="3"/>
  <c r="AA1104" i="3"/>
  <c r="BG1104" i="3"/>
  <c r="Q1112" i="3"/>
  <c r="AF1112" i="3"/>
  <c r="M1112" i="3"/>
  <c r="AS1112" i="3"/>
  <c r="AJ1112" i="3"/>
  <c r="AW1112" i="3"/>
  <c r="V1112" i="3"/>
  <c r="AL1112" i="3"/>
  <c r="BB1112" i="3"/>
  <c r="W1112" i="3"/>
  <c r="AM1112" i="3"/>
  <c r="BC1112" i="3"/>
  <c r="AN1112" i="3"/>
  <c r="U1112" i="3"/>
  <c r="BA1112" i="3"/>
  <c r="BH1112" i="3"/>
  <c r="AB1112" i="3"/>
  <c r="AO1112" i="3"/>
  <c r="P1112" i="3"/>
  <c r="AV1112" i="3"/>
  <c r="AC1112" i="3"/>
  <c r="BI1112" i="3"/>
  <c r="AZ1112" i="3"/>
  <c r="T1112" i="3"/>
  <c r="AG1112" i="3"/>
  <c r="N1112" i="3"/>
  <c r="AD1112" i="3"/>
  <c r="AT1112" i="3"/>
  <c r="O1112" i="3"/>
  <c r="AE1112" i="3"/>
  <c r="AU1112" i="3"/>
  <c r="BD1112" i="3"/>
  <c r="AR1112" i="3"/>
  <c r="BE1112" i="3"/>
  <c r="AP1112" i="3"/>
  <c r="AA1112" i="3"/>
  <c r="BG1112" i="3"/>
  <c r="AK1112" i="3"/>
  <c r="Y1112" i="3"/>
  <c r="R1112" i="3"/>
  <c r="AX1112" i="3"/>
  <c r="AI1112" i="3"/>
  <c r="Z1112" i="3"/>
  <c r="BF1112" i="3"/>
  <c r="AQ1112" i="3"/>
  <c r="R1024" i="3"/>
  <c r="AH1024" i="3"/>
  <c r="AX1024" i="3"/>
  <c r="S1024" i="3"/>
  <c r="AI1024" i="3"/>
  <c r="AY1024" i="3"/>
  <c r="T1024" i="3"/>
  <c r="AJ1024" i="3"/>
  <c r="AZ1024" i="3"/>
  <c r="AO1024" i="3"/>
  <c r="AS1024" i="3"/>
  <c r="AW1024" i="3"/>
  <c r="AN1102" i="3"/>
  <c r="AB1102" i="3"/>
  <c r="N1102" i="3"/>
  <c r="AD1102" i="3"/>
  <c r="AT1102" i="3"/>
  <c r="O1102" i="3"/>
  <c r="AJ1102" i="3"/>
  <c r="BE1102" i="3"/>
  <c r="AF1102" i="3"/>
  <c r="BA1102" i="3"/>
  <c r="X1102" i="3"/>
  <c r="AY1102" i="3"/>
  <c r="AM1102" i="3"/>
  <c r="R1102" i="3"/>
  <c r="AH1102" i="3"/>
  <c r="AX1102" i="3"/>
  <c r="T1102" i="3"/>
  <c r="AO1102" i="3"/>
  <c r="P1102" i="3"/>
  <c r="AK1102" i="3"/>
  <c r="BG1102" i="3"/>
  <c r="BD1102" i="3"/>
  <c r="M1102" i="3"/>
  <c r="S1102" i="3"/>
  <c r="BI1102" i="3"/>
  <c r="AW1102" i="3"/>
  <c r="V1102" i="3"/>
  <c r="AL1102" i="3"/>
  <c r="BB1102" i="3"/>
  <c r="Y1102" i="3"/>
  <c r="AU1102" i="3"/>
  <c r="U1102" i="3"/>
  <c r="AQ1102" i="3"/>
  <c r="AS1102" i="3"/>
  <c r="BC1102" i="3"/>
  <c r="AC1102" i="3"/>
  <c r="BF1102" i="3"/>
  <c r="AV1102" i="3"/>
  <c r="Q1102" i="3"/>
  <c r="AE1102" i="3"/>
  <c r="AR1102" i="3"/>
  <c r="BH1102" i="3"/>
  <c r="Z1102" i="3"/>
  <c r="AZ1102" i="3"/>
  <c r="AG1102" i="3"/>
  <c r="P1068" i="3"/>
  <c r="AF1068" i="3"/>
  <c r="AV1068" i="3"/>
  <c r="N1068" i="3"/>
  <c r="AD1068" i="3"/>
  <c r="AT1068" i="3"/>
  <c r="M1068" i="3"/>
  <c r="AS1068" i="3"/>
  <c r="W1068" i="3"/>
  <c r="BC1068" i="3"/>
  <c r="AO1068" i="3"/>
  <c r="T1068" i="3"/>
  <c r="AJ1068" i="3"/>
  <c r="AZ1068" i="3"/>
  <c r="R1068" i="3"/>
  <c r="AH1068" i="3"/>
  <c r="AX1068" i="3"/>
  <c r="U1068" i="3"/>
  <c r="BA1068" i="3"/>
  <c r="AE1068" i="3"/>
  <c r="Q1068" i="3"/>
  <c r="AW1068" i="3"/>
  <c r="X1068" i="3"/>
  <c r="AN1068" i="3"/>
  <c r="BD1068" i="3"/>
  <c r="V1068" i="3"/>
  <c r="AL1068" i="3"/>
  <c r="BB1068" i="3"/>
  <c r="AC1068" i="3"/>
  <c r="BI1068" i="3"/>
  <c r="AM1068" i="3"/>
  <c r="Y1068" i="3"/>
  <c r="BE1068" i="3"/>
  <c r="BC1025" i="3"/>
  <c r="O1025" i="3"/>
  <c r="AU1025" i="3"/>
  <c r="BG1025" i="3"/>
  <c r="W1025" i="3"/>
  <c r="S1066" i="3"/>
  <c r="X1066" i="3"/>
  <c r="AN1066" i="3"/>
  <c r="BD1066" i="3"/>
  <c r="V1066" i="3"/>
  <c r="AL1066" i="3"/>
  <c r="BB1066" i="3"/>
  <c r="AC1066" i="3"/>
  <c r="BI1066" i="3"/>
  <c r="AM1066" i="3"/>
  <c r="Y1066" i="3"/>
  <c r="BE1066" i="3"/>
  <c r="AB1066" i="3"/>
  <c r="AR1066" i="3"/>
  <c r="BH1066" i="3"/>
  <c r="Z1066" i="3"/>
  <c r="AP1066" i="3"/>
  <c r="BF1066" i="3"/>
  <c r="AK1066" i="3"/>
  <c r="O1066" i="3"/>
  <c r="AU1066" i="3"/>
  <c r="AG1066" i="3"/>
  <c r="AA1066" i="3"/>
  <c r="P1066" i="3"/>
  <c r="AF1066" i="3"/>
  <c r="AV1066" i="3"/>
  <c r="N1066" i="3"/>
  <c r="AD1066" i="3"/>
  <c r="AT1066" i="3"/>
  <c r="M1066" i="3"/>
  <c r="AS1066" i="3"/>
  <c r="W1066" i="3"/>
  <c r="BC1066" i="3"/>
  <c r="AO1066" i="3"/>
  <c r="BG1066" i="3"/>
  <c r="AY1066" i="3"/>
  <c r="BM1245" i="3"/>
  <c r="BK1245" i="3"/>
  <c r="BN1245" i="3"/>
  <c r="N1069" i="3"/>
  <c r="AD1069" i="3"/>
  <c r="AT1069" i="3"/>
  <c r="P1069" i="3"/>
  <c r="AF1069" i="3"/>
  <c r="AV1069" i="3"/>
  <c r="Q1069" i="3"/>
  <c r="AW1069" i="3"/>
  <c r="AI1069" i="3"/>
  <c r="M1069" i="3"/>
  <c r="AS1069" i="3"/>
  <c r="O1069" i="3"/>
  <c r="W1069" i="3"/>
  <c r="R1069" i="3"/>
  <c r="AH1069" i="3"/>
  <c r="AX1069" i="3"/>
  <c r="T1069" i="3"/>
  <c r="AJ1069" i="3"/>
  <c r="AZ1069" i="3"/>
  <c r="Y1069" i="3"/>
  <c r="BE1069" i="3"/>
  <c r="AQ1069" i="3"/>
  <c r="U1069" i="3"/>
  <c r="BA1069" i="3"/>
  <c r="AU1069" i="3"/>
  <c r="V1069" i="3"/>
  <c r="AL1069" i="3"/>
  <c r="BB1069" i="3"/>
  <c r="X1069" i="3"/>
  <c r="AN1069" i="3"/>
  <c r="BD1069" i="3"/>
  <c r="AG1069" i="3"/>
  <c r="S1069" i="3"/>
  <c r="AY1069" i="3"/>
  <c r="AC1069" i="3"/>
  <c r="BI1069" i="3"/>
  <c r="BM1215" i="3"/>
  <c r="BN1150" i="3"/>
  <c r="BJ1179" i="3"/>
  <c r="BM1236" i="3"/>
  <c r="AR1010" i="3"/>
  <c r="AV1010" i="3"/>
  <c r="AY1010" i="3"/>
  <c r="AI1010" i="3"/>
  <c r="S1010" i="3"/>
  <c r="AX1010" i="3"/>
  <c r="AH1010" i="3"/>
  <c r="R1010" i="3"/>
  <c r="BA1010" i="3"/>
  <c r="AK1010" i="3"/>
  <c r="U1010" i="3"/>
  <c r="BG1016" i="3"/>
  <c r="AQ1016" i="3"/>
  <c r="X1016" i="3"/>
  <c r="BB1016" i="3"/>
  <c r="AL1016" i="3"/>
  <c r="Q1016" i="3"/>
  <c r="AW1016" i="3"/>
  <c r="AF1016" i="3"/>
  <c r="AI1016" i="3"/>
  <c r="S1016" i="3"/>
  <c r="AZ1016" i="3"/>
  <c r="AY1025" i="3"/>
  <c r="BF1025" i="3"/>
  <c r="AP1025" i="3"/>
  <c r="Z1025" i="3"/>
  <c r="BI1025" i="3"/>
  <c r="AS1025" i="3"/>
  <c r="AC1025" i="3"/>
  <c r="M1025" i="3"/>
  <c r="AV1025" i="3"/>
  <c r="AF1025" i="3"/>
  <c r="P1025" i="3"/>
  <c r="AQ1025" i="3"/>
  <c r="AG1024" i="3"/>
  <c r="M1024" i="3"/>
  <c r="BD1024" i="3"/>
  <c r="AF1024" i="3"/>
  <c r="BG1024" i="3"/>
  <c r="AM1024" i="3"/>
  <c r="O1024" i="3"/>
  <c r="AP1024" i="3"/>
  <c r="V1024" i="3"/>
  <c r="AI1040" i="3"/>
  <c r="AR1040" i="3"/>
  <c r="AV1040" i="3"/>
  <c r="BE1040" i="3"/>
  <c r="Q1040" i="3"/>
  <c r="AR1038" i="3"/>
  <c r="BI1038" i="3"/>
  <c r="AM1056" i="3"/>
  <c r="BE1056" i="3"/>
  <c r="BE1047" i="3"/>
  <c r="BC1047" i="3"/>
  <c r="AL1047" i="3"/>
  <c r="AK1068" i="3"/>
  <c r="BH1068" i="3"/>
  <c r="AW1063" i="3"/>
  <c r="P1063" i="3"/>
  <c r="BG1069" i="3"/>
  <c r="AR1069" i="3"/>
  <c r="Z1069" i="3"/>
  <c r="O1095" i="3"/>
  <c r="BI1061" i="3"/>
  <c r="AG1061" i="3"/>
  <c r="BB1061" i="3"/>
  <c r="AS1053" i="3"/>
  <c r="T1053" i="3"/>
  <c r="AX1053" i="3"/>
  <c r="AK1065" i="3"/>
  <c r="BH1065" i="3"/>
  <c r="Q1066" i="3"/>
  <c r="AX1066" i="3"/>
  <c r="AJ1066" i="3"/>
  <c r="AO1089" i="3"/>
  <c r="AB1089" i="3"/>
  <c r="BD1095" i="3"/>
  <c r="AD1089" i="3"/>
  <c r="AI1104" i="3"/>
  <c r="AP1102" i="3"/>
  <c r="AO1104" i="3"/>
  <c r="X1112" i="3"/>
  <c r="V1095" i="3"/>
  <c r="AQ1095" i="3"/>
  <c r="AB1095" i="3"/>
  <c r="AR1095" i="3"/>
  <c r="BH1095" i="3"/>
  <c r="BA1095" i="3"/>
  <c r="AE1095" i="3"/>
  <c r="AA1095" i="3"/>
  <c r="AW1095" i="3"/>
  <c r="P1095" i="3"/>
  <c r="AF1095" i="3"/>
  <c r="AV1095" i="3"/>
  <c r="AU1095" i="3"/>
  <c r="Z1095" i="3"/>
  <c r="AG1095" i="3"/>
  <c r="BB1095" i="3"/>
  <c r="T1095" i="3"/>
  <c r="AJ1095" i="3"/>
  <c r="AZ1095" i="3"/>
  <c r="AP1095" i="3"/>
  <c r="U1095" i="3"/>
  <c r="BN1140" i="3"/>
  <c r="BK1140" i="3"/>
  <c r="W1065" i="3"/>
  <c r="BC1065" i="3"/>
  <c r="N1065" i="3"/>
  <c r="AD1065" i="3"/>
  <c r="AT1065" i="3"/>
  <c r="P1065" i="3"/>
  <c r="AF1065" i="3"/>
  <c r="AV1065" i="3"/>
  <c r="Q1065" i="3"/>
  <c r="AW1065" i="3"/>
  <c r="AI1065" i="3"/>
  <c r="M1065" i="3"/>
  <c r="AS1065" i="3"/>
  <c r="O1065" i="3"/>
  <c r="R1065" i="3"/>
  <c r="AH1065" i="3"/>
  <c r="AX1065" i="3"/>
  <c r="T1065" i="3"/>
  <c r="AJ1065" i="3"/>
  <c r="AZ1065" i="3"/>
  <c r="Y1065" i="3"/>
  <c r="BE1065" i="3"/>
  <c r="AQ1065" i="3"/>
  <c r="U1065" i="3"/>
  <c r="BA1065" i="3"/>
  <c r="AU1065" i="3"/>
  <c r="V1065" i="3"/>
  <c r="AL1065" i="3"/>
  <c r="BB1065" i="3"/>
  <c r="X1065" i="3"/>
  <c r="AN1065" i="3"/>
  <c r="BD1065" i="3"/>
  <c r="AG1065" i="3"/>
  <c r="S1065" i="3"/>
  <c r="AY1065" i="3"/>
  <c r="AC1065" i="3"/>
  <c r="BI1065" i="3"/>
  <c r="AQ1056" i="3"/>
  <c r="P1056" i="3"/>
  <c r="AF1056" i="3"/>
  <c r="AV1056" i="3"/>
  <c r="M1056" i="3"/>
  <c r="AC1056" i="3"/>
  <c r="AS1056" i="3"/>
  <c r="BI1056" i="3"/>
  <c r="Z1056" i="3"/>
  <c r="AP1056" i="3"/>
  <c r="BF1056" i="3"/>
  <c r="W1056" i="3"/>
  <c r="BG1056" i="3"/>
  <c r="AU1056" i="3"/>
  <c r="T1056" i="3"/>
  <c r="AJ1056" i="3"/>
  <c r="AZ1056" i="3"/>
  <c r="Q1056" i="3"/>
  <c r="AG1056" i="3"/>
  <c r="AW1056" i="3"/>
  <c r="N1056" i="3"/>
  <c r="AD1056" i="3"/>
  <c r="AT1056" i="3"/>
  <c r="AY1056" i="3"/>
  <c r="AE1056" i="3"/>
  <c r="X1056" i="3"/>
  <c r="AN1056" i="3"/>
  <c r="BD1056" i="3"/>
  <c r="U1056" i="3"/>
  <c r="AK1056" i="3"/>
  <c r="BA1056" i="3"/>
  <c r="R1056" i="3"/>
  <c r="AH1056" i="3"/>
  <c r="AX1056" i="3"/>
  <c r="BC1056" i="3"/>
  <c r="X1132" i="3"/>
  <c r="BD1132" i="3"/>
  <c r="AK1132" i="3"/>
  <c r="AZ1132" i="3"/>
  <c r="AG1132" i="3"/>
  <c r="N1132" i="3"/>
  <c r="AD1132" i="3"/>
  <c r="AT1132" i="3"/>
  <c r="O1132" i="3"/>
  <c r="AE1132" i="3"/>
  <c r="AU1132" i="3"/>
  <c r="AF1132" i="3"/>
  <c r="M1132" i="3"/>
  <c r="AS1132" i="3"/>
  <c r="AJ1132" i="3"/>
  <c r="BH1132" i="3"/>
  <c r="BE1132" i="3"/>
  <c r="Y1132" i="3"/>
  <c r="R1132" i="3"/>
  <c r="AH1132" i="3"/>
  <c r="AX1132" i="3"/>
  <c r="S1132" i="3"/>
  <c r="AI1132" i="3"/>
  <c r="AY1132" i="3"/>
  <c r="AN1132" i="3"/>
  <c r="U1132" i="3"/>
  <c r="BA1132" i="3"/>
  <c r="T1132" i="3"/>
  <c r="AR1132" i="3"/>
  <c r="AW1132" i="3"/>
  <c r="V1132" i="3"/>
  <c r="AL1132" i="3"/>
  <c r="BB1132" i="3"/>
  <c r="W1132" i="3"/>
  <c r="AM1132" i="3"/>
  <c r="BC1132" i="3"/>
  <c r="AV1132" i="3"/>
  <c r="AP1132" i="3"/>
  <c r="BG1132" i="3"/>
  <c r="AC1132" i="3"/>
  <c r="AO1132" i="3"/>
  <c r="BF1132" i="3"/>
  <c r="BI1132" i="3"/>
  <c r="AA1132" i="3"/>
  <c r="BJ1245" i="3"/>
  <c r="BN1178" i="3"/>
  <c r="BH1010" i="3"/>
  <c r="AU1010" i="3"/>
  <c r="AE1010" i="3"/>
  <c r="O1010" i="3"/>
  <c r="AT1010" i="3"/>
  <c r="AD1010" i="3"/>
  <c r="N1010" i="3"/>
  <c r="AW1010" i="3"/>
  <c r="AG1010" i="3"/>
  <c r="BC1016" i="3"/>
  <c r="AM1016" i="3"/>
  <c r="R1016" i="3"/>
  <c r="AX1016" i="3"/>
  <c r="AG1016" i="3"/>
  <c r="BI1016" i="3"/>
  <c r="AS1016" i="3"/>
  <c r="Z1016" i="3"/>
  <c r="AE1016" i="3"/>
  <c r="O1016" i="3"/>
  <c r="BF1017" i="3"/>
  <c r="BB1025" i="3"/>
  <c r="AL1025" i="3"/>
  <c r="V1025" i="3"/>
  <c r="BE1025" i="3"/>
  <c r="AO1025" i="3"/>
  <c r="Y1025" i="3"/>
  <c r="BH1025" i="3"/>
  <c r="AR1025" i="3"/>
  <c r="AB1025" i="3"/>
  <c r="Q1024" i="3"/>
  <c r="BE1024" i="3"/>
  <c r="AV1024" i="3"/>
  <c r="AB1024" i="3"/>
  <c r="BC1024" i="3"/>
  <c r="AE1024" i="3"/>
  <c r="BF1024" i="3"/>
  <c r="AL1024" i="3"/>
  <c r="N1024" i="3"/>
  <c r="BN1024" i="3" s="1"/>
  <c r="Z1038" i="3"/>
  <c r="X1040" i="3"/>
  <c r="AH1040" i="3"/>
  <c r="AL1040" i="3"/>
  <c r="AN1038" i="3"/>
  <c r="BG1038" i="3"/>
  <c r="BB1056" i="3"/>
  <c r="AO1056" i="3"/>
  <c r="AB1056" i="3"/>
  <c r="BD1047" i="3"/>
  <c r="AM1047" i="3"/>
  <c r="W1063" i="3"/>
  <c r="AG1068" i="3"/>
  <c r="BF1068" i="3"/>
  <c r="AR1068" i="3"/>
  <c r="AS1063" i="3"/>
  <c r="Q1063" i="3"/>
  <c r="AT1063" i="3"/>
  <c r="AE1065" i="3"/>
  <c r="AA1069" i="3"/>
  <c r="AB1069" i="3"/>
  <c r="AK1095" i="3"/>
  <c r="AC1061" i="3"/>
  <c r="BD1061" i="3"/>
  <c r="AO1053" i="3"/>
  <c r="AY1053" i="3"/>
  <c r="BG1065" i="3"/>
  <c r="AR1065" i="3"/>
  <c r="Z1065" i="3"/>
  <c r="AE1066" i="3"/>
  <c r="AH1066" i="3"/>
  <c r="T1066" i="3"/>
  <c r="Y1089" i="3"/>
  <c r="AN1095" i="3"/>
  <c r="W1102" i="3"/>
  <c r="AX1104" i="3"/>
  <c r="AY1112" i="3"/>
  <c r="P1132" i="3"/>
  <c r="AK1053" i="3"/>
  <c r="V1053" i="3"/>
  <c r="AL1053" i="3"/>
  <c r="BB1053" i="3"/>
  <c r="W1053" i="3"/>
  <c r="AM1053" i="3"/>
  <c r="BC1053" i="3"/>
  <c r="X1053" i="3"/>
  <c r="AN1053" i="3"/>
  <c r="BD1053" i="3"/>
  <c r="BE1053" i="3"/>
  <c r="BI1053" i="3"/>
  <c r="U1053" i="3"/>
  <c r="Z1053" i="3"/>
  <c r="AP1053" i="3"/>
  <c r="BF1053" i="3"/>
  <c r="AA1053" i="3"/>
  <c r="AQ1053" i="3"/>
  <c r="BG1053" i="3"/>
  <c r="AB1053" i="3"/>
  <c r="AR1053" i="3"/>
  <c r="BH1053" i="3"/>
  <c r="M1053" i="3"/>
  <c r="Q1053" i="3"/>
  <c r="BA1053" i="3"/>
  <c r="N1053" i="3"/>
  <c r="AD1053" i="3"/>
  <c r="AT1053" i="3"/>
  <c r="O1053" i="3"/>
  <c r="AE1053" i="3"/>
  <c r="AU1053" i="3"/>
  <c r="P1053" i="3"/>
  <c r="AF1053" i="3"/>
  <c r="AV1053" i="3"/>
  <c r="Y1053" i="3"/>
  <c r="AC1053" i="3"/>
  <c r="AG1053" i="3"/>
  <c r="U1006" i="3"/>
  <c r="AK1006" i="3"/>
  <c r="BA1006" i="3"/>
  <c r="R1006" i="3"/>
  <c r="AH1006" i="3"/>
  <c r="AX1006" i="3"/>
  <c r="S1006" i="3"/>
  <c r="AI1006" i="3"/>
  <c r="AY1006" i="3"/>
  <c r="AF1006" i="3"/>
  <c r="AZ1006" i="3"/>
  <c r="AB1006" i="3"/>
  <c r="Y1006" i="3"/>
  <c r="AO1006" i="3"/>
  <c r="BE1006" i="3"/>
  <c r="V1006" i="3"/>
  <c r="AL1006" i="3"/>
  <c r="BB1006" i="3"/>
  <c r="W1006" i="3"/>
  <c r="AM1006" i="3"/>
  <c r="BC1006" i="3"/>
  <c r="AV1006" i="3"/>
  <c r="X1006" i="3"/>
  <c r="AR1006" i="3"/>
  <c r="M1006" i="3"/>
  <c r="AC1006" i="3"/>
  <c r="AS1006" i="3"/>
  <c r="BI1006" i="3"/>
  <c r="Z1006" i="3"/>
  <c r="AP1006" i="3"/>
  <c r="BF1006" i="3"/>
  <c r="AA1006" i="3"/>
  <c r="AQ1006" i="3"/>
  <c r="BG1006" i="3"/>
  <c r="T1006" i="3"/>
  <c r="AN1006" i="3"/>
  <c r="BH1006" i="3"/>
  <c r="AG1006" i="3"/>
  <c r="AT1006" i="3"/>
  <c r="P1006" i="3"/>
  <c r="AW1006" i="3"/>
  <c r="O1006" i="3"/>
  <c r="AJ1006" i="3"/>
  <c r="N1006" i="3"/>
  <c r="AE1006" i="3"/>
  <c r="BD1006" i="3"/>
  <c r="T1010" i="3"/>
  <c r="AZ1010" i="3"/>
  <c r="AJ1010" i="3"/>
  <c r="AE1040" i="3"/>
  <c r="BF1040" i="3"/>
  <c r="O1040" i="3"/>
  <c r="AZ1040" i="3"/>
  <c r="U1040" i="3"/>
  <c r="AK1040" i="3"/>
  <c r="BA1040" i="3"/>
  <c r="V1040" i="3"/>
  <c r="AQ1040" i="3"/>
  <c r="R1040" i="3"/>
  <c r="AM1040" i="3"/>
  <c r="BH1040" i="3"/>
  <c r="AD1040" i="3"/>
  <c r="AY1040" i="3"/>
  <c r="Y1040" i="3"/>
  <c r="Z1040" i="3"/>
  <c r="AP1040" i="3"/>
  <c r="M1040" i="3"/>
  <c r="AC1040" i="3"/>
  <c r="AS1040" i="3"/>
  <c r="BI1040" i="3"/>
  <c r="AF1040" i="3"/>
  <c r="BB1040" i="3"/>
  <c r="AB1040" i="3"/>
  <c r="AX1040" i="3"/>
  <c r="S1040" i="3"/>
  <c r="AN1040" i="3"/>
  <c r="R1101" i="3"/>
  <c r="N1101" i="3"/>
  <c r="AI1101" i="3"/>
  <c r="AC1101" i="3"/>
  <c r="AB1101" i="3"/>
  <c r="AR1101" i="3"/>
  <c r="BH1101" i="3"/>
  <c r="AE1101" i="3"/>
  <c r="BA1101" i="3"/>
  <c r="AA1101" i="3"/>
  <c r="AW1101" i="3"/>
  <c r="AH1101" i="3"/>
  <c r="Y1101" i="3"/>
  <c r="BI1101" i="3"/>
  <c r="P1101" i="3"/>
  <c r="AF1101" i="3"/>
  <c r="AV1101" i="3"/>
  <c r="O1101" i="3"/>
  <c r="AK1101" i="3"/>
  <c r="BF1101" i="3"/>
  <c r="AG1101" i="3"/>
  <c r="BB1101" i="3"/>
  <c r="W1101" i="3"/>
  <c r="BE1101" i="3"/>
  <c r="AX1101" i="3"/>
  <c r="T1101" i="3"/>
  <c r="AJ1101" i="3"/>
  <c r="AZ1101" i="3"/>
  <c r="U1101" i="3"/>
  <c r="AP1101" i="3"/>
  <c r="Q1101" i="3"/>
  <c r="AL1101" i="3"/>
  <c r="BG1101" i="3"/>
  <c r="BC1101" i="3"/>
  <c r="M1101" i="3"/>
  <c r="AY1101" i="3"/>
  <c r="BD1101" i="3"/>
  <c r="AQ1101" i="3"/>
  <c r="AS1101" i="3"/>
  <c r="AO1101" i="3"/>
  <c r="AT1101" i="3"/>
  <c r="AM1101" i="3"/>
  <c r="Z1101" i="3"/>
  <c r="AD1101" i="3"/>
  <c r="X1101" i="3"/>
  <c r="AU1101" i="3"/>
  <c r="S1101" i="3"/>
  <c r="Z1047" i="3"/>
  <c r="AP1047" i="3"/>
  <c r="BF1047" i="3"/>
  <c r="AA1047" i="3"/>
  <c r="AQ1047" i="3"/>
  <c r="BG1047" i="3"/>
  <c r="AB1047" i="3"/>
  <c r="AR1047" i="3"/>
  <c r="BH1047" i="3"/>
  <c r="M1047" i="3"/>
  <c r="Q1047" i="3"/>
  <c r="N1047" i="3"/>
  <c r="AD1047" i="3"/>
  <c r="AT1047" i="3"/>
  <c r="O1047" i="3"/>
  <c r="AE1047" i="3"/>
  <c r="AU1047" i="3"/>
  <c r="P1047" i="3"/>
  <c r="AF1047" i="3"/>
  <c r="AV1047" i="3"/>
  <c r="Y1047" i="3"/>
  <c r="AC1047" i="3"/>
  <c r="AG1047" i="3"/>
  <c r="U1047" i="3"/>
  <c r="R1047" i="3"/>
  <c r="AH1047" i="3"/>
  <c r="AX1047" i="3"/>
  <c r="S1047" i="3"/>
  <c r="AI1047" i="3"/>
  <c r="AY1047" i="3"/>
  <c r="T1047" i="3"/>
  <c r="AJ1047" i="3"/>
  <c r="AZ1047" i="3"/>
  <c r="AO1047" i="3"/>
  <c r="AS1047" i="3"/>
  <c r="AW1047" i="3"/>
  <c r="AK1047" i="3"/>
  <c r="Z1061" i="3"/>
  <c r="AP1061" i="3"/>
  <c r="BF1061" i="3"/>
  <c r="AB1061" i="3"/>
  <c r="AR1061" i="3"/>
  <c r="BH1061" i="3"/>
  <c r="AO1061" i="3"/>
  <c r="AA1061" i="3"/>
  <c r="BG1061" i="3"/>
  <c r="AK1061" i="3"/>
  <c r="AM1061" i="3"/>
  <c r="W1061" i="3"/>
  <c r="N1061" i="3"/>
  <c r="AD1061" i="3"/>
  <c r="AT1061" i="3"/>
  <c r="P1061" i="3"/>
  <c r="AF1061" i="3"/>
  <c r="AV1061" i="3"/>
  <c r="Q1061" i="3"/>
  <c r="AW1061" i="3"/>
  <c r="AI1061" i="3"/>
  <c r="M1061" i="3"/>
  <c r="AS1061" i="3"/>
  <c r="O1061" i="3"/>
  <c r="R1061" i="3"/>
  <c r="AH1061" i="3"/>
  <c r="AX1061" i="3"/>
  <c r="T1061" i="3"/>
  <c r="AJ1061" i="3"/>
  <c r="AZ1061" i="3"/>
  <c r="Y1061" i="3"/>
  <c r="BE1061" i="3"/>
  <c r="AQ1061" i="3"/>
  <c r="U1061" i="3"/>
  <c r="BA1061" i="3"/>
  <c r="AU1061" i="3"/>
  <c r="BN1221" i="3"/>
  <c r="BL1221" i="3"/>
  <c r="BC1089" i="3"/>
  <c r="AU1089" i="3"/>
  <c r="W1089" i="3"/>
  <c r="O1089" i="3"/>
  <c r="AT1089" i="3"/>
  <c r="AE1089" i="3"/>
  <c r="S1089" i="3"/>
  <c r="AY1089" i="3"/>
  <c r="P1089" i="3"/>
  <c r="AF1089" i="3"/>
  <c r="AV1089" i="3"/>
  <c r="M1089" i="3"/>
  <c r="AC1089" i="3"/>
  <c r="AS1089" i="3"/>
  <c r="BI1089" i="3"/>
  <c r="AH1089" i="3"/>
  <c r="AL1089" i="3"/>
  <c r="AA1089" i="3"/>
  <c r="BG1089" i="3"/>
  <c r="T1089" i="3"/>
  <c r="AJ1089" i="3"/>
  <c r="AZ1089" i="3"/>
  <c r="Q1089" i="3"/>
  <c r="AG1089" i="3"/>
  <c r="AW1089" i="3"/>
  <c r="BF1089" i="3"/>
  <c r="Z1089" i="3"/>
  <c r="AI1089" i="3"/>
  <c r="N1089" i="3"/>
  <c r="X1089" i="3"/>
  <c r="AN1089" i="3"/>
  <c r="BD1089" i="3"/>
  <c r="U1089" i="3"/>
  <c r="AK1089" i="3"/>
  <c r="BA1089" i="3"/>
  <c r="AX1089" i="3"/>
  <c r="R1089" i="3"/>
  <c r="AF1120" i="3"/>
  <c r="U1120" i="3"/>
  <c r="AB1120" i="3"/>
  <c r="AO1120" i="3"/>
  <c r="N1120" i="3"/>
  <c r="AD1120" i="3"/>
  <c r="AT1120" i="3"/>
  <c r="O1120" i="3"/>
  <c r="AE1120" i="3"/>
  <c r="AU1120" i="3"/>
  <c r="AN1120" i="3"/>
  <c r="AK1120" i="3"/>
  <c r="BH1120" i="3"/>
  <c r="T1120" i="3"/>
  <c r="Y1120" i="3"/>
  <c r="R1120" i="3"/>
  <c r="AH1120" i="3"/>
  <c r="AX1120" i="3"/>
  <c r="S1120" i="3"/>
  <c r="AI1120" i="3"/>
  <c r="AY1120" i="3"/>
  <c r="BD1120" i="3"/>
  <c r="AS1120" i="3"/>
  <c r="AZ1120" i="3"/>
  <c r="BE1120" i="3"/>
  <c r="V1120" i="3"/>
  <c r="AL1120" i="3"/>
  <c r="BB1120" i="3"/>
  <c r="W1120" i="3"/>
  <c r="AM1120" i="3"/>
  <c r="BC1120" i="3"/>
  <c r="X1120" i="3"/>
  <c r="AJ1120" i="3"/>
  <c r="AA1120" i="3"/>
  <c r="M1120" i="3"/>
  <c r="Z1120" i="3"/>
  <c r="AQ1120" i="3"/>
  <c r="BA1120" i="3"/>
  <c r="AW1120" i="3"/>
  <c r="AP1120" i="3"/>
  <c r="BG1120" i="3"/>
  <c r="Q1038" i="3"/>
  <c r="AG1038" i="3"/>
  <c r="AW1038" i="3"/>
  <c r="O1038" i="3"/>
  <c r="AE1038" i="3"/>
  <c r="AU1038" i="3"/>
  <c r="T1038" i="3"/>
  <c r="AZ1038" i="3"/>
  <c r="AD1038" i="3"/>
  <c r="P1038" i="3"/>
  <c r="AV1038" i="3"/>
  <c r="U1038" i="3"/>
  <c r="AK1038" i="3"/>
  <c r="BA1038" i="3"/>
  <c r="S1038" i="3"/>
  <c r="AI1038" i="3"/>
  <c r="AY1038" i="3"/>
  <c r="AB1038" i="3"/>
  <c r="BH1038" i="3"/>
  <c r="AL1038" i="3"/>
  <c r="X1038" i="3"/>
  <c r="BD1038" i="3"/>
  <c r="Y1038" i="3"/>
  <c r="AO1038" i="3"/>
  <c r="BE1038" i="3"/>
  <c r="W1038" i="3"/>
  <c r="AM1038" i="3"/>
  <c r="BC1038" i="3"/>
  <c r="AJ1038" i="3"/>
  <c r="N1038" i="3"/>
  <c r="AT1038" i="3"/>
  <c r="AF1038" i="3"/>
  <c r="BF1038" i="3"/>
  <c r="P1010" i="3"/>
  <c r="BG1010" i="3"/>
  <c r="AQ1010" i="3"/>
  <c r="AA1010" i="3"/>
  <c r="BF1010" i="3"/>
  <c r="AP1010" i="3"/>
  <c r="Z1010" i="3"/>
  <c r="BI1010" i="3"/>
  <c r="AS1010" i="3"/>
  <c r="AC1010" i="3"/>
  <c r="M1010" i="3"/>
  <c r="AY1016" i="3"/>
  <c r="AH1016" i="3"/>
  <c r="M1016" i="3"/>
  <c r="AT1016" i="3"/>
  <c r="AB1016" i="3"/>
  <c r="BE1016" i="3"/>
  <c r="AO1016" i="3"/>
  <c r="U1016" i="3"/>
  <c r="S1025" i="3"/>
  <c r="AX1025" i="3"/>
  <c r="AH1025" i="3"/>
  <c r="R1025" i="3"/>
  <c r="BA1025" i="3"/>
  <c r="AK1025" i="3"/>
  <c r="U1025" i="3"/>
  <c r="BD1025" i="3"/>
  <c r="AN1025" i="3"/>
  <c r="X1025" i="3"/>
  <c r="BI1024" i="3"/>
  <c r="Y1024" i="3"/>
  <c r="AR1024" i="3"/>
  <c r="X1024" i="3"/>
  <c r="AU1024" i="3"/>
  <c r="AA1024" i="3"/>
  <c r="BB1024" i="3"/>
  <c r="AD1024" i="3"/>
  <c r="BD1040" i="3"/>
  <c r="N1040" i="3"/>
  <c r="W1040" i="3"/>
  <c r="AA1040" i="3"/>
  <c r="AO1040" i="3"/>
  <c r="BB1038" i="3"/>
  <c r="AQ1038" i="3"/>
  <c r="AC1038" i="3"/>
  <c r="AL1056" i="3"/>
  <c r="Y1056" i="3"/>
  <c r="AN1047" i="3"/>
  <c r="W1047" i="3"/>
  <c r="AU1068" i="3"/>
  <c r="AP1068" i="3"/>
  <c r="AB1068" i="3"/>
  <c r="M1063" i="3"/>
  <c r="AV1063" i="3"/>
  <c r="AD1063" i="3"/>
  <c r="AM1069" i="3"/>
  <c r="AO1069" i="3"/>
  <c r="BF1069" i="3"/>
  <c r="AP1089" i="3"/>
  <c r="BF1095" i="3"/>
  <c r="AY1061" i="3"/>
  <c r="AN1061" i="3"/>
  <c r="V1061" i="3"/>
  <c r="AZ1053" i="3"/>
  <c r="AI1053" i="3"/>
  <c r="R1053" i="3"/>
  <c r="AA1065" i="3"/>
  <c r="AB1065" i="3"/>
  <c r="AI1066" i="3"/>
  <c r="BA1066" i="3"/>
  <c r="R1066" i="3"/>
  <c r="BH1089" i="3"/>
  <c r="X1095" i="3"/>
  <c r="V1089" i="3"/>
  <c r="BG1095" i="3"/>
  <c r="R1104" i="3"/>
  <c r="BL1104" i="3" s="1"/>
  <c r="S1112" i="3"/>
  <c r="BF1120" i="3"/>
  <c r="V1101" i="3"/>
  <c r="AU1006" i="3"/>
  <c r="BF1084" i="3"/>
  <c r="BK1157" i="3"/>
  <c r="AX1097" i="3"/>
  <c r="T1097" i="3"/>
  <c r="AJ1097" i="3"/>
  <c r="AZ1097" i="3"/>
  <c r="U1097" i="3"/>
  <c r="AP1097" i="3"/>
  <c r="Q1097" i="3"/>
  <c r="AL1097" i="3"/>
  <c r="BG1097" i="3"/>
  <c r="BE1097" i="3"/>
  <c r="N1097" i="3"/>
  <c r="AS1097" i="3"/>
  <c r="AM1097" i="3"/>
  <c r="X1097" i="3"/>
  <c r="AN1097" i="3"/>
  <c r="BD1097" i="3"/>
  <c r="Z1097" i="3"/>
  <c r="AU1097" i="3"/>
  <c r="V1097" i="3"/>
  <c r="AQ1097" i="3"/>
  <c r="AT1097" i="3"/>
  <c r="AH1097" i="3"/>
  <c r="AC1097" i="3"/>
  <c r="AB1097" i="3"/>
  <c r="AR1097" i="3"/>
  <c r="BH1097" i="3"/>
  <c r="AE1097" i="3"/>
  <c r="BA1097" i="3"/>
  <c r="AA1097" i="3"/>
  <c r="AW1097" i="3"/>
  <c r="AI1097" i="3"/>
  <c r="W1097" i="3"/>
  <c r="AA1073" i="3"/>
  <c r="AQ1073" i="3"/>
  <c r="BG1073" i="3"/>
  <c r="AB1073" i="3"/>
  <c r="AR1073" i="3"/>
  <c r="BH1073" i="3"/>
  <c r="Y1073" i="3"/>
  <c r="AO1073" i="3"/>
  <c r="BE1073" i="3"/>
  <c r="BF1073" i="3"/>
  <c r="AL1073" i="3"/>
  <c r="AX1073" i="3"/>
  <c r="O1073" i="3"/>
  <c r="AE1073" i="3"/>
  <c r="AU1073" i="3"/>
  <c r="P1073" i="3"/>
  <c r="AF1073" i="3"/>
  <c r="AV1073" i="3"/>
  <c r="M1073" i="3"/>
  <c r="AC1073" i="3"/>
  <c r="AS1073" i="3"/>
  <c r="BI1073" i="3"/>
  <c r="N1073" i="3"/>
  <c r="V1073" i="3"/>
  <c r="S1073" i="3"/>
  <c r="AI1073" i="3"/>
  <c r="AY1073" i="3"/>
  <c r="T1073" i="3"/>
  <c r="AJ1073" i="3"/>
  <c r="AZ1073" i="3"/>
  <c r="Q1073" i="3"/>
  <c r="AG1073" i="3"/>
  <c r="AW1073" i="3"/>
  <c r="Z1073" i="3"/>
  <c r="AD1073" i="3"/>
  <c r="BB1073" i="3"/>
  <c r="BM1171" i="3"/>
  <c r="Q1122" i="3"/>
  <c r="AF1122" i="3"/>
  <c r="M1122" i="3"/>
  <c r="AS1122" i="3"/>
  <c r="AZ1122" i="3"/>
  <c r="AG1122" i="3"/>
  <c r="N1122" i="3"/>
  <c r="AD1122" i="3"/>
  <c r="AT1122" i="3"/>
  <c r="O1122" i="3"/>
  <c r="AE1122" i="3"/>
  <c r="AU1122" i="3"/>
  <c r="AN1122" i="3"/>
  <c r="U1122" i="3"/>
  <c r="BA1122" i="3"/>
  <c r="AR1122" i="3"/>
  <c r="BE1122" i="3"/>
  <c r="Y1122" i="3"/>
  <c r="R1122" i="3"/>
  <c r="AH1122" i="3"/>
  <c r="AX1122" i="3"/>
  <c r="S1122" i="3"/>
  <c r="AI1122" i="3"/>
  <c r="AY1122" i="3"/>
  <c r="P1122" i="3"/>
  <c r="AV1122" i="3"/>
  <c r="AC1122" i="3"/>
  <c r="BI1122" i="3"/>
  <c r="AB1122" i="3"/>
  <c r="BH1122" i="3"/>
  <c r="AW1122" i="3"/>
  <c r="V1122" i="3"/>
  <c r="AL1122" i="3"/>
  <c r="BB1122" i="3"/>
  <c r="W1122" i="3"/>
  <c r="AM1122" i="3"/>
  <c r="BC1122" i="3"/>
  <c r="Q1130" i="3"/>
  <c r="P1130" i="3"/>
  <c r="AV1130" i="3"/>
  <c r="AC1130" i="3"/>
  <c r="BI1130" i="3"/>
  <c r="AJ1130" i="3"/>
  <c r="T1130" i="3"/>
  <c r="AO1130" i="3"/>
  <c r="N1130" i="3"/>
  <c r="AD1130" i="3"/>
  <c r="AT1130" i="3"/>
  <c r="O1130" i="3"/>
  <c r="AE1130" i="3"/>
  <c r="AU1130" i="3"/>
  <c r="X1130" i="3"/>
  <c r="BD1130" i="3"/>
  <c r="AK1130" i="3"/>
  <c r="AZ1130" i="3"/>
  <c r="AG1130" i="3"/>
  <c r="R1130" i="3"/>
  <c r="AH1130" i="3"/>
  <c r="AX1130" i="3"/>
  <c r="S1130" i="3"/>
  <c r="AI1130" i="3"/>
  <c r="AY1130" i="3"/>
  <c r="AF1130" i="3"/>
  <c r="M1130" i="3"/>
  <c r="AS1130" i="3"/>
  <c r="AR1130" i="3"/>
  <c r="BE1130" i="3"/>
  <c r="Y1130" i="3"/>
  <c r="V1130" i="3"/>
  <c r="AL1130" i="3"/>
  <c r="BB1130" i="3"/>
  <c r="W1130" i="3"/>
  <c r="AM1130" i="3"/>
  <c r="BC1130" i="3"/>
  <c r="AB1098" i="3"/>
  <c r="AN1098" i="3"/>
  <c r="Z1098" i="3"/>
  <c r="AT1098" i="3"/>
  <c r="Y1098" i="3"/>
  <c r="AZ1098" i="3"/>
  <c r="AF1098" i="3"/>
  <c r="AI1098" i="3"/>
  <c r="AW1098" i="3"/>
  <c r="AY1098" i="3"/>
  <c r="AD1098" i="3"/>
  <c r="BB1098" i="3"/>
  <c r="AE1098" i="3"/>
  <c r="BE1098" i="3"/>
  <c r="AQ1098" i="3"/>
  <c r="X1098" i="3"/>
  <c r="BH1098" i="3"/>
  <c r="BI1098" i="3"/>
  <c r="N1098" i="3"/>
  <c r="AL1098" i="3"/>
  <c r="BF1098" i="3"/>
  <c r="AJ1098" i="3"/>
  <c r="U1098" i="3"/>
  <c r="AV1098" i="3"/>
  <c r="BD1098" i="3"/>
  <c r="M1098" i="3"/>
  <c r="AR1098" i="3"/>
  <c r="BL1201" i="3"/>
  <c r="AZ1018" i="3"/>
  <c r="T1018" i="3"/>
  <c r="AB1018" i="3"/>
  <c r="S1027" i="3"/>
  <c r="BG1027" i="3"/>
  <c r="M1080" i="3"/>
  <c r="T1127" i="3"/>
  <c r="BL1189" i="3"/>
  <c r="BM1189" i="3"/>
  <c r="BJ1142" i="3"/>
  <c r="S1056" i="3"/>
  <c r="T1107" i="3"/>
  <c r="BL1161" i="3"/>
  <c r="BM1147" i="3"/>
  <c r="BM1187" i="3"/>
  <c r="BL1184" i="3"/>
  <c r="BJ1171" i="3"/>
  <c r="BK1159" i="3"/>
  <c r="BD1010" i="3"/>
  <c r="AK1012" i="3"/>
  <c r="BC1069" i="3"/>
  <c r="BA1047" i="3"/>
  <c r="BC1061" i="3"/>
  <c r="AZ1088" i="3"/>
  <c r="T1113" i="3"/>
  <c r="AB1121" i="3"/>
  <c r="X1125" i="3"/>
  <c r="BK1192" i="3"/>
  <c r="AI1068" i="3"/>
  <c r="AH1038" i="3"/>
  <c r="AE1025" i="3"/>
  <c r="BL1223" i="3"/>
  <c r="BJ1231" i="3"/>
  <c r="BN1243" i="3"/>
  <c r="BL1243" i="3"/>
  <c r="BL1249" i="3"/>
  <c r="BK1241" i="3"/>
  <c r="BJ1215" i="3"/>
  <c r="BM1150" i="3"/>
  <c r="BJ1150" i="3"/>
  <c r="BJ1189" i="3"/>
  <c r="BL1222" i="3"/>
  <c r="BL1218" i="3"/>
  <c r="BJ1138" i="3"/>
  <c r="BM1208" i="3"/>
  <c r="BK1182" i="3"/>
  <c r="V1067" i="3"/>
  <c r="BL1163" i="3"/>
  <c r="BK1146" i="3"/>
  <c r="BL1210" i="3"/>
  <c r="BK1179" i="3"/>
  <c r="BN1179" i="3"/>
  <c r="BJ1168" i="3"/>
  <c r="BJ1236" i="3"/>
  <c r="BK1236" i="3"/>
  <c r="AM1025" i="3"/>
  <c r="AA1025" i="3"/>
  <c r="BM1201" i="3"/>
  <c r="BM1203" i="3"/>
  <c r="BL1200" i="3"/>
  <c r="BJ1191" i="3"/>
  <c r="AA1020" i="3"/>
  <c r="BJ1166" i="3"/>
  <c r="V1091" i="3"/>
  <c r="BJ1161" i="3"/>
  <c r="BM1161" i="3"/>
  <c r="BN1147" i="3"/>
  <c r="BL1147" i="3"/>
  <c r="BL1136" i="3"/>
  <c r="BM1136" i="3"/>
  <c r="BM1223" i="3"/>
  <c r="BJ1223" i="3"/>
  <c r="BL1231" i="3"/>
  <c r="BM1222" i="3"/>
  <c r="BM1218" i="3"/>
  <c r="BJ1218" i="3"/>
  <c r="BM1198" i="3"/>
  <c r="BK1198" i="3"/>
  <c r="BJ1198" i="3"/>
  <c r="BL1198" i="3"/>
  <c r="BN1198" i="3"/>
  <c r="BL1245" i="3"/>
  <c r="BK1243" i="3"/>
  <c r="BM1243" i="3"/>
  <c r="BJ1249" i="3"/>
  <c r="BM1249" i="3"/>
  <c r="BK1249" i="3"/>
  <c r="BL1241" i="3"/>
  <c r="BM1241" i="3"/>
  <c r="BL1242" i="3"/>
  <c r="BJ1242" i="3"/>
  <c r="BK1242" i="3"/>
  <c r="BM1242" i="3"/>
  <c r="BM1229" i="3"/>
  <c r="BJ1229" i="3"/>
  <c r="BL1202" i="3"/>
  <c r="BJ1186" i="3"/>
  <c r="BJ1182" i="3"/>
  <c r="BL1182" i="3"/>
  <c r="BL1178" i="3"/>
  <c r="BJ1178" i="3"/>
  <c r="BN1241" i="3"/>
  <c r="N1030" i="3"/>
  <c r="AW1030" i="3"/>
  <c r="Z1030" i="3"/>
  <c r="Z1055" i="3"/>
  <c r="AP1055" i="3"/>
  <c r="BF1055" i="3"/>
  <c r="AA1055" i="3"/>
  <c r="AQ1055" i="3"/>
  <c r="BG1055" i="3"/>
  <c r="AB1055" i="3"/>
  <c r="AR1055" i="3"/>
  <c r="BH1055" i="3"/>
  <c r="M1055" i="3"/>
  <c r="Q1055" i="3"/>
  <c r="AK1055" i="3"/>
  <c r="AU1093" i="3"/>
  <c r="AE1093" i="3"/>
  <c r="AT1093" i="3"/>
  <c r="AA1093" i="3"/>
  <c r="BG1093" i="3"/>
  <c r="BM1159" i="3"/>
  <c r="BN1146" i="3"/>
  <c r="BJ1146" i="3"/>
  <c r="BL1215" i="3"/>
  <c r="BJ1221" i="3"/>
  <c r="BM1221" i="3"/>
  <c r="BM1146" i="3"/>
  <c r="BL1146" i="3"/>
  <c r="BL1150" i="3"/>
  <c r="BN1210" i="3"/>
  <c r="BK1210" i="3"/>
  <c r="BM1210" i="3"/>
  <c r="BJ1210" i="3"/>
  <c r="BJ1163" i="3"/>
  <c r="BN1163" i="3"/>
  <c r="BM1179" i="3"/>
  <c r="BK1168" i="3"/>
  <c r="BN1168" i="3"/>
  <c r="BN1236" i="3"/>
  <c r="AB1008" i="3"/>
  <c r="P1008" i="3"/>
  <c r="BD1008" i="3"/>
  <c r="BH1008" i="3"/>
  <c r="AJ1008" i="3"/>
  <c r="T1008" i="3"/>
  <c r="AR1008" i="3"/>
  <c r="AN1008" i="3"/>
  <c r="X1110" i="3"/>
  <c r="BD1110" i="3"/>
  <c r="AK1110" i="3"/>
  <c r="BH1110" i="3"/>
  <c r="AN1110" i="3"/>
  <c r="U1110" i="3"/>
  <c r="BA1110" i="3"/>
  <c r="AB1110" i="3"/>
  <c r="AO1110" i="3"/>
  <c r="AN1118" i="3"/>
  <c r="U1118" i="3"/>
  <c r="BA1118" i="3"/>
  <c r="AJ1118" i="3"/>
  <c r="AO1118" i="3"/>
  <c r="S1070" i="3"/>
  <c r="AY1015" i="3"/>
  <c r="AI1015" i="3"/>
  <c r="S1015" i="3"/>
  <c r="BD1015" i="3"/>
  <c r="AD1015" i="3"/>
  <c r="W1067" i="3"/>
  <c r="AS1067" i="3"/>
  <c r="M1067" i="3"/>
  <c r="AI1067" i="3"/>
  <c r="AW1067" i="3"/>
  <c r="Q1067" i="3"/>
  <c r="AV1067" i="3"/>
  <c r="AF1067" i="3"/>
  <c r="P1067" i="3"/>
  <c r="AT1067" i="3"/>
  <c r="AD1067" i="3"/>
  <c r="N1067" i="3"/>
  <c r="BE1070" i="3"/>
  <c r="Y1070" i="3"/>
  <c r="AM1070" i="3"/>
  <c r="BI1070" i="3"/>
  <c r="AC1070" i="3"/>
  <c r="BB1070" i="3"/>
  <c r="AL1070" i="3"/>
  <c r="V1070" i="3"/>
  <c r="BD1070" i="3"/>
  <c r="AN1070" i="3"/>
  <c r="X1070" i="3"/>
  <c r="Z1093" i="3"/>
  <c r="BF1093" i="3"/>
  <c r="AW1093" i="3"/>
  <c r="AG1093" i="3"/>
  <c r="Q1093" i="3"/>
  <c r="AZ1093" i="3"/>
  <c r="AJ1093" i="3"/>
  <c r="T1093" i="3"/>
  <c r="V1093" i="3"/>
  <c r="AY1110" i="3"/>
  <c r="AI1110" i="3"/>
  <c r="S1110" i="3"/>
  <c r="AX1110" i="3"/>
  <c r="AH1110" i="3"/>
  <c r="R1110" i="3"/>
  <c r="AY1118" i="3"/>
  <c r="AI1118" i="3"/>
  <c r="S1118" i="3"/>
  <c r="AX1118" i="3"/>
  <c r="AH1118" i="3"/>
  <c r="R1118" i="3"/>
  <c r="BC1093" i="3"/>
  <c r="AG1110" i="3"/>
  <c r="Y1118" i="3"/>
  <c r="AG1055" i="3"/>
  <c r="BE1055" i="3"/>
  <c r="AZ1055" i="3"/>
  <c r="AF1055" i="3"/>
  <c r="BC1055" i="3"/>
  <c r="AI1055" i="3"/>
  <c r="O1055" i="3"/>
  <c r="AL1055" i="3"/>
  <c r="R1055" i="3"/>
  <c r="AI1093" i="3"/>
  <c r="AZ1110" i="3"/>
  <c r="AZ1118" i="3"/>
  <c r="AK1118" i="3"/>
  <c r="AV1118" i="3"/>
  <c r="AS1110" i="3"/>
  <c r="AF1110" i="3"/>
  <c r="BM1178" i="3"/>
  <c r="BK1150" i="3"/>
  <c r="BM1206" i="3"/>
  <c r="BJ1206" i="3"/>
  <c r="BM1184" i="3"/>
  <c r="BJ1184" i="3"/>
  <c r="BM1144" i="3"/>
  <c r="BJ1144" i="3"/>
  <c r="AG1030" i="3"/>
  <c r="BM1200" i="3"/>
  <c r="BJ1200" i="3"/>
  <c r="AO1095" i="3"/>
  <c r="S1095" i="3"/>
  <c r="AS1095" i="3"/>
  <c r="AF1106" i="3"/>
  <c r="Q1106" i="3"/>
  <c r="AW1106" i="3"/>
  <c r="AC1106" i="3"/>
  <c r="BI1106" i="3"/>
  <c r="AR1106" i="3"/>
  <c r="P1106" i="3"/>
  <c r="AV1106" i="3"/>
  <c r="AG1106" i="3"/>
  <c r="M1106" i="3"/>
  <c r="AS1106" i="3"/>
  <c r="AB1106" i="3"/>
  <c r="BH1106" i="3"/>
  <c r="AN1114" i="3"/>
  <c r="U1114" i="3"/>
  <c r="BA1114" i="3"/>
  <c r="Q1114" i="3"/>
  <c r="X1114" i="3"/>
  <c r="BD1114" i="3"/>
  <c r="AK1114" i="3"/>
  <c r="AZ1114" i="3"/>
  <c r="T1114" i="3"/>
  <c r="BE1114" i="3"/>
  <c r="Y1114" i="3"/>
  <c r="BL1140" i="3"/>
  <c r="BM1140" i="3"/>
  <c r="AZ1030" i="3"/>
  <c r="AJ1030" i="3"/>
  <c r="T1030" i="3"/>
  <c r="AY1030" i="3"/>
  <c r="AI1030" i="3"/>
  <c r="S1030" i="3"/>
  <c r="BC1067" i="3"/>
  <c r="AK1067" i="3"/>
  <c r="BG1067" i="3"/>
  <c r="AA1067" i="3"/>
  <c r="AO1067" i="3"/>
  <c r="BH1067" i="3"/>
  <c r="AR1067" i="3"/>
  <c r="AB1067" i="3"/>
  <c r="BF1067" i="3"/>
  <c r="AP1067" i="3"/>
  <c r="Z1067" i="3"/>
  <c r="AI1070" i="3"/>
  <c r="AW1070" i="3"/>
  <c r="Q1070" i="3"/>
  <c r="AE1070" i="3"/>
  <c r="BA1070" i="3"/>
  <c r="U1070" i="3"/>
  <c r="AX1070" i="3"/>
  <c r="AH1070" i="3"/>
  <c r="R1070" i="3"/>
  <c r="AZ1070" i="3"/>
  <c r="AJ1070" i="3"/>
  <c r="T1070" i="3"/>
  <c r="AH1093" i="3"/>
  <c r="BI1093" i="3"/>
  <c r="AS1093" i="3"/>
  <c r="AC1093" i="3"/>
  <c r="M1093" i="3"/>
  <c r="AV1093" i="3"/>
  <c r="AF1093" i="3"/>
  <c r="P1093" i="3"/>
  <c r="AL1093" i="3"/>
  <c r="AU1110" i="3"/>
  <c r="AE1110" i="3"/>
  <c r="O1110" i="3"/>
  <c r="AT1110" i="3"/>
  <c r="AD1110" i="3"/>
  <c r="N1110" i="3"/>
  <c r="AU1118" i="3"/>
  <c r="AE1118" i="3"/>
  <c r="O1118" i="3"/>
  <c r="AT1118" i="3"/>
  <c r="AD1118" i="3"/>
  <c r="N1118" i="3"/>
  <c r="AW1110" i="3"/>
  <c r="AG1118" i="3"/>
  <c r="P1131" i="3"/>
  <c r="BA1055" i="3"/>
  <c r="BI1055" i="3"/>
  <c r="AO1055" i="3"/>
  <c r="AV1055" i="3"/>
  <c r="X1055" i="3"/>
  <c r="AY1055" i="3"/>
  <c r="AE1055" i="3"/>
  <c r="BB1055" i="3"/>
  <c r="AH1055" i="3"/>
  <c r="N1055" i="3"/>
  <c r="S1093" i="3"/>
  <c r="T1110" i="3"/>
  <c r="T1118" i="3"/>
  <c r="BH1118" i="3"/>
  <c r="AC1118" i="3"/>
  <c r="AF1118" i="3"/>
  <c r="AC1110" i="3"/>
  <c r="P1110" i="3"/>
  <c r="BL1208" i="3"/>
  <c r="BM1163" i="3"/>
  <c r="BJ1241" i="3"/>
  <c r="BL1236" i="3"/>
  <c r="AZ1008" i="3"/>
  <c r="AM1098" i="3"/>
  <c r="AC1098" i="3"/>
  <c r="R1098" i="3"/>
  <c r="AH1098" i="3"/>
  <c r="AX1098" i="3"/>
  <c r="T1098" i="3"/>
  <c r="AO1098" i="3"/>
  <c r="P1098" i="3"/>
  <c r="AK1098" i="3"/>
  <c r="BG1098" i="3"/>
  <c r="BM1135" i="3"/>
  <c r="BJ1135" i="3"/>
  <c r="BJ1158" i="3"/>
  <c r="BM1158" i="3"/>
  <c r="P1099" i="3"/>
  <c r="AF1099" i="3"/>
  <c r="AV1099" i="3"/>
  <c r="O1099" i="3"/>
  <c r="AK1099" i="3"/>
  <c r="BF1099" i="3"/>
  <c r="AG1099" i="3"/>
  <c r="BL1220" i="3"/>
  <c r="BM1220" i="3"/>
  <c r="BJ1222" i="3"/>
  <c r="BN1222" i="3"/>
  <c r="AY1027" i="3"/>
  <c r="AM1027" i="3"/>
  <c r="AE1027" i="3"/>
  <c r="AA1027" i="3"/>
  <c r="AB1090" i="3"/>
  <c r="BH1090" i="3"/>
  <c r="BE1090" i="3"/>
  <c r="AD1103" i="3"/>
  <c r="AP1103" i="3"/>
  <c r="S1103" i="3"/>
  <c r="AT1103" i="3"/>
  <c r="T1103" i="3"/>
  <c r="O1103" i="3"/>
  <c r="AJ1103" i="3"/>
  <c r="AZ1103" i="3"/>
  <c r="V1103" i="3"/>
  <c r="AO1103" i="3"/>
  <c r="BE1103" i="3"/>
  <c r="BI1067" i="3"/>
  <c r="AC1067" i="3"/>
  <c r="AY1067" i="3"/>
  <c r="S1067" i="3"/>
  <c r="AG1067" i="3"/>
  <c r="BD1067" i="3"/>
  <c r="AN1067" i="3"/>
  <c r="X1067" i="3"/>
  <c r="BB1067" i="3"/>
  <c r="AL1067" i="3"/>
  <c r="BG1070" i="3"/>
  <c r="AO1070" i="3"/>
  <c r="BC1070" i="3"/>
  <c r="W1070" i="3"/>
  <c r="AS1070" i="3"/>
  <c r="M1070" i="3"/>
  <c r="AT1070" i="3"/>
  <c r="AD1070" i="3"/>
  <c r="N1070" i="3"/>
  <c r="AV1070" i="3"/>
  <c r="AF1070" i="3"/>
  <c r="P1070" i="3"/>
  <c r="AP1093" i="3"/>
  <c r="BE1093" i="3"/>
  <c r="AO1093" i="3"/>
  <c r="Y1093" i="3"/>
  <c r="BH1093" i="3"/>
  <c r="AR1093" i="3"/>
  <c r="AB1093" i="3"/>
  <c r="BB1093" i="3"/>
  <c r="BG1110" i="3"/>
  <c r="AQ1110" i="3"/>
  <c r="AA1110" i="3"/>
  <c r="BF1110" i="3"/>
  <c r="AP1110" i="3"/>
  <c r="Z1110" i="3"/>
  <c r="BG1118" i="3"/>
  <c r="AQ1118" i="3"/>
  <c r="AA1118" i="3"/>
  <c r="BF1118" i="3"/>
  <c r="AP1118" i="3"/>
  <c r="Z1118" i="3"/>
  <c r="W1093" i="3"/>
  <c r="BE1110" i="3"/>
  <c r="AW1118" i="3"/>
  <c r="U1055" i="3"/>
  <c r="AS1055" i="3"/>
  <c r="Y1055" i="3"/>
  <c r="AN1055" i="3"/>
  <c r="T1055" i="3"/>
  <c r="AU1055" i="3"/>
  <c r="W1055" i="3"/>
  <c r="AX1055" i="3"/>
  <c r="AD1055" i="3"/>
  <c r="AY1093" i="3"/>
  <c r="AD1093" i="3"/>
  <c r="AJ1110" i="3"/>
  <c r="AB1118" i="3"/>
  <c r="BI1118" i="3"/>
  <c r="M1118" i="3"/>
  <c r="X1118" i="3"/>
  <c r="M1110" i="3"/>
  <c r="BJ1243" i="3"/>
  <c r="BE1030" i="3"/>
  <c r="AQ1070" i="3"/>
  <c r="N1093" i="3"/>
  <c r="Q1120" i="3"/>
  <c r="P1120" i="3"/>
  <c r="AV1120" i="3"/>
  <c r="AC1120" i="3"/>
  <c r="BI1120" i="3"/>
  <c r="AR1120" i="3"/>
  <c r="AG1120" i="3"/>
  <c r="AF1128" i="3"/>
  <c r="M1128" i="3"/>
  <c r="AS1128" i="3"/>
  <c r="T1128" i="3"/>
  <c r="AJ1128" i="3"/>
  <c r="AG1128" i="3"/>
  <c r="N1095" i="3"/>
  <c r="Q1096" i="3"/>
  <c r="BH1096" i="3"/>
  <c r="AY1096" i="3"/>
  <c r="AR1096" i="3"/>
  <c r="AI1096" i="3"/>
  <c r="BM1204" i="3"/>
  <c r="BJ1204" i="3"/>
  <c r="BM1216" i="3"/>
  <c r="BL1216" i="3"/>
  <c r="BM1181" i="3"/>
  <c r="BL1181" i="3"/>
  <c r="BM1138" i="3"/>
  <c r="BK1138" i="3"/>
  <c r="BA1024" i="3"/>
  <c r="AK1024" i="3"/>
  <c r="P1051" i="3"/>
  <c r="BK1051" i="3" s="1"/>
  <c r="AF1051" i="3"/>
  <c r="AV1051" i="3"/>
  <c r="O1051" i="3"/>
  <c r="AK1051" i="3"/>
  <c r="BF1051" i="3"/>
  <c r="AG1051" i="3"/>
  <c r="BB1051" i="3"/>
  <c r="W1051" i="3"/>
  <c r="AS1051" i="3"/>
  <c r="AD1051" i="3"/>
  <c r="BE1051" i="3"/>
  <c r="AT1051" i="3"/>
  <c r="O1093" i="3"/>
  <c r="BL1141" i="3"/>
  <c r="BM1141" i="3"/>
  <c r="M1032" i="3"/>
  <c r="AC1032" i="3"/>
  <c r="AS1032" i="3"/>
  <c r="BI1032" i="3"/>
  <c r="Z1032" i="3"/>
  <c r="AP1032" i="3"/>
  <c r="BF1032" i="3"/>
  <c r="AA1032" i="3"/>
  <c r="AQ1032" i="3"/>
  <c r="BG1032" i="3"/>
  <c r="P1032" i="3"/>
  <c r="AJ1032" i="3"/>
  <c r="BD1032" i="3"/>
  <c r="X1111" i="3"/>
  <c r="X1119" i="3"/>
  <c r="BL1192" i="3"/>
  <c r="BM1168" i="3"/>
  <c r="BK1163" i="3"/>
  <c r="BK1180" i="3"/>
  <c r="U1012" i="3"/>
  <c r="U1024" i="3"/>
  <c r="BN1202" i="3"/>
  <c r="BJ1201" i="3"/>
  <c r="AN1010" i="3"/>
  <c r="AZ1074" i="3"/>
  <c r="BM1074" i="3" s="1"/>
  <c r="AJ1018" i="3"/>
  <c r="P1018" i="3"/>
  <c r="Q1110" i="3"/>
  <c r="AN1015" i="3"/>
  <c r="BJ1015" i="3" s="1"/>
  <c r="BM1190" i="3"/>
  <c r="X1036" i="3"/>
  <c r="Q1118" i="3"/>
  <c r="AT1030" i="3"/>
  <c r="BJ1205" i="3"/>
  <c r="BK1205" i="3"/>
  <c r="BF1031" i="3"/>
  <c r="AU1027" i="3"/>
  <c r="BM1231" i="3"/>
  <c r="BM1176" i="3"/>
  <c r="BJ1157" i="3"/>
  <c r="BL1166" i="3"/>
  <c r="BN1184" i="3"/>
  <c r="BK1171" i="3"/>
  <c r="BL1144" i="3"/>
  <c r="BL1159" i="3"/>
  <c r="BJ1159" i="3"/>
  <c r="BE1012" i="3"/>
  <c r="O1091" i="3"/>
  <c r="BJ1141" i="3"/>
  <c r="AV1016" i="3"/>
  <c r="AY1023" i="3"/>
  <c r="AD1031" i="3"/>
  <c r="BM1202" i="3"/>
  <c r="BJ1202" i="3"/>
  <c r="BM1186" i="3"/>
  <c r="BL1157" i="3"/>
  <c r="BL1168" i="3"/>
  <c r="BK1147" i="3"/>
  <c r="BM1182" i="3"/>
  <c r="BL1158" i="3"/>
  <c r="BM1142" i="3"/>
  <c r="X1034" i="3"/>
  <c r="AY1095" i="3"/>
  <c r="AQ1020" i="3"/>
  <c r="AQ1066" i="3"/>
  <c r="BK1190" i="3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H1088" i="3"/>
  <c r="AC1095" i="3"/>
  <c r="BC1103" i="3"/>
  <c r="S1023" i="3"/>
  <c r="BC1027" i="3"/>
  <c r="AI1027" i="3"/>
  <c r="O1027" i="3"/>
  <c r="BN1027" i="3" s="1"/>
  <c r="Z1031" i="3"/>
  <c r="AD1095" i="3"/>
  <c r="Q1090" i="3"/>
  <c r="BN1136" i="3"/>
  <c r="BL1135" i="3"/>
  <c r="BM1180" i="3"/>
  <c r="BH1016" i="3"/>
  <c r="AR1016" i="3"/>
  <c r="BB1030" i="3"/>
  <c r="AW1012" i="3"/>
  <c r="AH1030" i="3"/>
  <c r="Y1012" i="3"/>
  <c r="AI1020" i="3"/>
  <c r="S1020" i="3"/>
  <c r="O1023" i="3"/>
  <c r="AP1031" i="3"/>
  <c r="AT1031" i="3"/>
  <c r="L956" i="3"/>
  <c r="L953" i="3"/>
  <c r="L949" i="3"/>
  <c r="L945" i="3"/>
  <c r="BJ1190" i="3"/>
  <c r="BL1203" i="3"/>
  <c r="BM1192" i="3"/>
  <c r="BK1161" i="3"/>
  <c r="BF1030" i="3"/>
  <c r="BK1158" i="3"/>
  <c r="AC1012" i="3"/>
  <c r="BK1012" i="3" s="1"/>
  <c r="V1030" i="3"/>
  <c r="AE1061" i="3"/>
  <c r="AR1018" i="3"/>
  <c r="BG1020" i="3"/>
  <c r="AL1103" i="3"/>
  <c r="AE1069" i="3"/>
  <c r="T1090" i="3"/>
  <c r="Q1132" i="3"/>
  <c r="AW1090" i="3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L966" i="3"/>
  <c r="L997" i="3"/>
  <c r="Q1011" i="3"/>
  <c r="BM1226" i="3"/>
  <c r="N1016" i="3"/>
  <c r="L951" i="3"/>
  <c r="AZ1011" i="3"/>
  <c r="BJ1181" i="3"/>
  <c r="L989" i="3"/>
  <c r="K988" i="3"/>
  <c r="K986" i="3"/>
  <c r="L981" i="3"/>
  <c r="AF1007" i="3"/>
  <c r="BF1011" i="3"/>
  <c r="AH1011" i="3"/>
  <c r="AY1011" i="3"/>
  <c r="N1011" i="3"/>
  <c r="AI1011" i="3"/>
  <c r="L985" i="3"/>
  <c r="L984" i="3"/>
  <c r="L982" i="3"/>
  <c r="K952" i="3"/>
  <c r="AU1007" i="3"/>
  <c r="AW1011" i="3"/>
  <c r="AJ1011" i="3"/>
  <c r="S1011" i="3"/>
  <c r="R1009" i="3"/>
  <c r="AF1086" i="3"/>
  <c r="BL1142" i="3"/>
  <c r="AN1016" i="3"/>
  <c r="AD1016" i="3"/>
  <c r="BD1016" i="3"/>
  <c r="AC1103" i="3"/>
  <c r="AM1103" i="3"/>
  <c r="M1103" i="3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B1078" i="3"/>
  <c r="AY1086" i="3"/>
  <c r="BM1166" i="3"/>
  <c r="W1095" i="3"/>
  <c r="AM1095" i="3"/>
  <c r="BI1095" i="3"/>
  <c r="Y1095" i="3"/>
  <c r="AT1095" i="3"/>
  <c r="M1095" i="3"/>
  <c r="AH1095" i="3"/>
  <c r="AX1095" i="3"/>
  <c r="R1095" i="3"/>
  <c r="AI1095" i="3"/>
  <c r="BC1095" i="3"/>
  <c r="M1007" i="3"/>
  <c r="AU1009" i="3"/>
  <c r="X1017" i="3"/>
  <c r="AQ1078" i="3"/>
  <c r="AK1086" i="3"/>
  <c r="BK1186" i="3"/>
  <c r="BJ1147" i="3"/>
  <c r="Y1019" i="3"/>
  <c r="Q1030" i="3"/>
  <c r="AD1030" i="3"/>
  <c r="AO1030" i="3"/>
  <c r="AX1030" i="3"/>
  <c r="R1030" i="3"/>
  <c r="T1040" i="3"/>
  <c r="AJ1040" i="3"/>
  <c r="AU1040" i="3"/>
  <c r="Q1092" i="3"/>
  <c r="BN1092" i="3" s="1"/>
  <c r="K997" i="3"/>
  <c r="K939" i="3"/>
  <c r="BL1100" i="3"/>
  <c r="BJ1100" i="3"/>
  <c r="AC1078" i="3"/>
  <c r="BA1022" i="3"/>
  <c r="U1022" i="3"/>
  <c r="BB1091" i="3"/>
  <c r="AU1091" i="3"/>
  <c r="M1030" i="3"/>
  <c r="AU1067" i="3"/>
  <c r="AE1067" i="3"/>
  <c r="AM1067" i="3"/>
  <c r="O1067" i="3"/>
  <c r="BD1034" i="3"/>
  <c r="BL1034" i="3" s="1"/>
  <c r="AG1090" i="3"/>
  <c r="AR1090" i="3"/>
  <c r="BB1089" i="3"/>
  <c r="K1002" i="3"/>
  <c r="K998" i="3"/>
  <c r="K994" i="3"/>
  <c r="K992" i="3"/>
  <c r="K990" i="3"/>
  <c r="K984" i="3"/>
  <c r="L967" i="3"/>
  <c r="K956" i="3"/>
  <c r="L950" i="3"/>
  <c r="K944" i="3"/>
  <c r="L943" i="3"/>
  <c r="K940" i="3"/>
  <c r="K938" i="3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AN1078" i="3"/>
  <c r="BG1078" i="3"/>
  <c r="AS1078" i="3"/>
  <c r="AH1086" i="3"/>
  <c r="AB1086" i="3"/>
  <c r="BA1086" i="3"/>
  <c r="N1084" i="3"/>
  <c r="W1084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BN1014" i="3" s="1"/>
  <c r="AS1014" i="3"/>
  <c r="U1014" i="3"/>
  <c r="BA1014" i="3"/>
  <c r="AC1014" i="3"/>
  <c r="BI1014" i="3"/>
  <c r="AK1014" i="3"/>
  <c r="AX1038" i="3"/>
  <c r="R1038" i="3"/>
  <c r="U1043" i="3"/>
  <c r="AK1043" i="3"/>
  <c r="BA1043" i="3"/>
  <c r="T1072" i="3"/>
  <c r="AF1072" i="3"/>
  <c r="AZ1072" i="3"/>
  <c r="AJ1072" i="3"/>
  <c r="BL1072" i="3" s="1"/>
  <c r="AY1042" i="3"/>
  <c r="BK1042" i="3" s="1"/>
  <c r="Q1134" i="3"/>
  <c r="AY1068" i="3"/>
  <c r="Q1094" i="3"/>
  <c r="BN1094" i="3" s="1"/>
  <c r="AW1094" i="3"/>
  <c r="AR1094" i="3"/>
  <c r="AB1094" i="3"/>
  <c r="AG1094" i="3"/>
  <c r="BH1094" i="3"/>
  <c r="AN1036" i="3"/>
  <c r="BJ1036" i="3" s="1"/>
  <c r="AI1050" i="3"/>
  <c r="S1050" i="3"/>
  <c r="BK1050" i="3" s="1"/>
  <c r="O1054" i="3"/>
  <c r="BN1054" i="3" s="1"/>
  <c r="O1060" i="3"/>
  <c r="BN1060" i="3" s="1"/>
  <c r="AA1064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BN1028" i="3" s="1"/>
  <c r="AS1028" i="3"/>
  <c r="U1028" i="3"/>
  <c r="BA1028" i="3"/>
  <c r="AU1049" i="3"/>
  <c r="O1049" i="3"/>
  <c r="BN1049" i="3" s="1"/>
  <c r="AE1049" i="3"/>
  <c r="BA1059" i="3"/>
  <c r="U1059" i="3"/>
  <c r="AK1059" i="3"/>
  <c r="AH1076" i="3"/>
  <c r="BD1076" i="3"/>
  <c r="R1076" i="3"/>
  <c r="BN1076" i="3" s="1"/>
  <c r="AN1076" i="3"/>
  <c r="BF1076" i="3"/>
  <c r="Z1076" i="3"/>
  <c r="AX1076" i="3"/>
  <c r="AP1076" i="3"/>
  <c r="X1076" i="3"/>
  <c r="BA1041" i="3"/>
  <c r="U1041" i="3"/>
  <c r="BL1041" i="3" s="1"/>
  <c r="Y1071" i="3"/>
  <c r="AX1071" i="3"/>
  <c r="AD1071" i="3"/>
  <c r="BB1071" i="3"/>
  <c r="N1071" i="3"/>
  <c r="BN1071" i="3" s="1"/>
  <c r="AT1071" i="3"/>
  <c r="AI1071" i="3"/>
  <c r="Q1019" i="3"/>
  <c r="BN1019" i="3" s="1"/>
  <c r="AG1019" i="3"/>
  <c r="AO1019" i="3"/>
  <c r="AW1019" i="3"/>
  <c r="O1044" i="3"/>
  <c r="BL1044" i="3" s="1"/>
  <c r="BN1200" i="3"/>
  <c r="BK1200" i="3"/>
  <c r="AI1042" i="3"/>
  <c r="AQ1068" i="3"/>
  <c r="S1068" i="3"/>
  <c r="AP1038" i="3"/>
  <c r="BG1050" i="3"/>
  <c r="AY1054" i="3"/>
  <c r="BJ1054" i="3" s="1"/>
  <c r="AI1056" i="3"/>
  <c r="AQ1064" i="3"/>
  <c r="AY1064" i="3"/>
  <c r="L994" i="3"/>
  <c r="AB994" i="3" s="1"/>
  <c r="L992" i="3"/>
  <c r="K935" i="3"/>
  <c r="AX1007" i="3"/>
  <c r="AK1007" i="3"/>
  <c r="BD1007" i="3"/>
  <c r="X1007" i="3"/>
  <c r="AM1007" i="3"/>
  <c r="V1011" i="3"/>
  <c r="BE1011" i="3"/>
  <c r="Y1011" i="3"/>
  <c r="AR1011" i="3"/>
  <c r="BG1011" i="3"/>
  <c r="AA1011" i="3"/>
  <c r="BI1009" i="3"/>
  <c r="AV1009" i="3"/>
  <c r="AE1009" i="3"/>
  <c r="AX1017" i="3"/>
  <c r="U1017" i="3"/>
  <c r="BC1017" i="3"/>
  <c r="BM1062" i="3"/>
  <c r="Z1084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AM1049" i="3"/>
  <c r="BJ1049" i="3" s="1"/>
  <c r="BA1057" i="3"/>
  <c r="U1057" i="3"/>
  <c r="O1046" i="3"/>
  <c r="AU1063" i="3"/>
  <c r="O1063" i="3"/>
  <c r="AE1063" i="3"/>
  <c r="AM1063" i="3"/>
  <c r="V1087" i="3"/>
  <c r="BA1087" i="3"/>
  <c r="BJ1087" i="3" s="1"/>
  <c r="AL1087" i="3"/>
  <c r="BG1068" i="3"/>
  <c r="R1097" i="3"/>
  <c r="AA1050" i="3"/>
  <c r="AI1054" i="3"/>
  <c r="AY1060" i="3"/>
  <c r="BK1060" i="3" s="1"/>
  <c r="AI1064" i="3"/>
  <c r="BL1064" i="3" s="1"/>
  <c r="S1064" i="3"/>
  <c r="BK1064" i="3" s="1"/>
  <c r="BK1026" i="3"/>
  <c r="L1005" i="3"/>
  <c r="K1005" i="3"/>
  <c r="L1001" i="3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AP1017" i="3"/>
  <c r="BL1060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AW1026" i="3"/>
  <c r="AG1026" i="3"/>
  <c r="BA1026" i="3"/>
  <c r="Q1026" i="3"/>
  <c r="BN1026" i="3" s="1"/>
  <c r="AK1026" i="3"/>
  <c r="BE1026" i="3"/>
  <c r="AH1075" i="3"/>
  <c r="AL1075" i="3"/>
  <c r="BK1075" i="3" s="1"/>
  <c r="R1075" i="3"/>
  <c r="AX1075" i="3"/>
  <c r="BJ1075" i="3" s="1"/>
  <c r="S1046" i="3"/>
  <c r="AA1068" i="3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J1018" i="3"/>
  <c r="BN1018" i="3"/>
  <c r="BK1018" i="3"/>
  <c r="BN1036" i="3"/>
  <c r="BK1036" i="3"/>
  <c r="BN1043" i="3"/>
  <c r="BK1043" i="3"/>
  <c r="BN1058" i="3"/>
  <c r="BK1058" i="3"/>
  <c r="AP1082" i="3"/>
  <c r="Z1082" i="3"/>
  <c r="AT1082" i="3"/>
  <c r="BC1082" i="3"/>
  <c r="W1082" i="3"/>
  <c r="Y1082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B1107" i="3"/>
  <c r="BI1107" i="3"/>
  <c r="AX1127" i="3"/>
  <c r="BB1127" i="3"/>
  <c r="AQ1127" i="3"/>
  <c r="AS1127" i="3"/>
  <c r="M1127" i="3"/>
  <c r="AF1127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L1013" i="3"/>
  <c r="BJ1013" i="3"/>
  <c r="BK101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K1029" i="3"/>
  <c r="BN1050" i="3"/>
  <c r="BL1048" i="3"/>
  <c r="BL1058" i="3"/>
  <c r="BN1064" i="3"/>
  <c r="BK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N1087" i="3"/>
  <c r="BL1087" i="3"/>
  <c r="BN1088" i="3"/>
  <c r="BK1088" i="3"/>
  <c r="BN1062" i="3"/>
  <c r="BK1062" i="3"/>
  <c r="BJ1062" i="3"/>
  <c r="BF1078" i="3"/>
  <c r="BF1086" i="3"/>
  <c r="BM1108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K1049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K1094" i="3"/>
  <c r="BL1092" i="3"/>
  <c r="AH1082" i="3"/>
  <c r="AJ1082" i="3"/>
  <c r="BE1082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K1031" i="3"/>
  <c r="BM1013" i="3"/>
  <c r="BN1013" i="3"/>
  <c r="BK1013" i="3"/>
  <c r="BK1020" i="3"/>
  <c r="BJ1021" i="3"/>
  <c r="BK1024" i="3"/>
  <c r="BN1022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N1040" i="3"/>
  <c r="BN1068" i="3"/>
  <c r="BN1072" i="3"/>
  <c r="BK1072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K1057" i="3"/>
  <c r="BN1090" i="3"/>
  <c r="BK1090" i="3"/>
  <c r="BN1075" i="3"/>
  <c r="Z1078" i="3"/>
  <c r="AP1078" i="3"/>
  <c r="Z1086" i="3"/>
  <c r="AP1086" i="3"/>
  <c r="BL1062" i="3"/>
  <c r="Z1080" i="3"/>
  <c r="BL1108" i="3"/>
  <c r="BJ1108" i="3"/>
  <c r="BJ1112" i="3"/>
  <c r="BL1114" i="3"/>
  <c r="BL1116" i="3"/>
  <c r="BL1124" i="3"/>
  <c r="BL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K1101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BN1016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N1048" i="3"/>
  <c r="BK1048" i="3"/>
  <c r="BN1041" i="3"/>
  <c r="BK1041" i="3"/>
  <c r="BN1059" i="3"/>
  <c r="BK1059" i="3"/>
  <c r="BN1091" i="3"/>
  <c r="AV1082" i="3"/>
  <c r="N1082" i="3"/>
  <c r="AM1082" i="3"/>
  <c r="AO108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AL1007" i="3"/>
  <c r="BE1007" i="3"/>
  <c r="AO1007" i="3"/>
  <c r="Y1007" i="3"/>
  <c r="BH1007" i="3"/>
  <c r="AR1007" i="3"/>
  <c r="AB1007" i="3"/>
  <c r="BG1007" i="3"/>
  <c r="AQ1007" i="3"/>
  <c r="AA1007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N1012" i="3"/>
  <c r="Z1011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N1021" i="3"/>
  <c r="BK1021" i="3"/>
  <c r="BL1019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J1048" i="3"/>
  <c r="BN1034" i="3"/>
  <c r="BK1034" i="3"/>
  <c r="BJ1041" i="3"/>
  <c r="BJ1058" i="3"/>
  <c r="BJ1059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J1063" i="3"/>
  <c r="BK1071" i="3"/>
  <c r="BK1092" i="3"/>
  <c r="BK1089" i="3"/>
  <c r="BF1082" i="3"/>
  <c r="BD1078" i="3"/>
  <c r="R1078" i="3"/>
  <c r="P1078" i="3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J1091" i="3"/>
  <c r="BK1102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Z1017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BK1104" i="3"/>
  <c r="AX1105" i="3"/>
  <c r="R1105" i="3"/>
  <c r="AE1105" i="3"/>
  <c r="AT1105" i="3"/>
  <c r="N1105" i="3"/>
  <c r="AI1105" i="3"/>
  <c r="BE1105" i="3"/>
  <c r="AO1105" i="3"/>
  <c r="Y1105" i="3"/>
  <c r="BH1105" i="3"/>
  <c r="AR1105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N1108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006" i="3"/>
  <c r="N997" i="3"/>
  <c r="AB997" i="3"/>
  <c r="AZ997" i="3"/>
  <c r="T998" i="3"/>
  <c r="AJ998" i="3"/>
  <c r="AW998" i="3"/>
  <c r="BE998" i="3"/>
  <c r="P997" i="3"/>
  <c r="AF997" i="3"/>
  <c r="AV997" i="3"/>
  <c r="L1002" i="3"/>
  <c r="BC998" i="3"/>
  <c r="AR998" i="3"/>
  <c r="X998" i="3"/>
  <c r="AR997" i="3"/>
  <c r="X997" i="3"/>
  <c r="L996" i="3"/>
  <c r="L990" i="3"/>
  <c r="N982" i="3"/>
  <c r="X982" i="3"/>
  <c r="N944" i="3"/>
  <c r="X944" i="3"/>
  <c r="AN944" i="3"/>
  <c r="L1003" i="3"/>
  <c r="N1003" i="3" s="1"/>
  <c r="L999" i="3"/>
  <c r="AP999" i="3" s="1"/>
  <c r="BA998" i="3"/>
  <c r="AN998" i="3"/>
  <c r="P998" i="3"/>
  <c r="BH997" i="3"/>
  <c r="AN997" i="3"/>
  <c r="T997" i="3"/>
  <c r="T992" i="3"/>
  <c r="L988" i="3"/>
  <c r="BI988" i="3" s="1"/>
  <c r="BD984" i="3"/>
  <c r="BG998" i="3"/>
  <c r="AU998" i="3"/>
  <c r="AB998" i="3"/>
  <c r="L1004" i="3"/>
  <c r="L1000" i="3"/>
  <c r="AJ1000" i="3" s="1"/>
  <c r="BI998" i="3"/>
  <c r="AY998" i="3"/>
  <c r="AF998" i="3"/>
  <c r="BD997" i="3"/>
  <c r="AJ997" i="3"/>
  <c r="K996" i="3"/>
  <c r="BD944" i="3"/>
  <c r="K993" i="3"/>
  <c r="K989" i="3"/>
  <c r="M989" i="3" s="1"/>
  <c r="K985" i="3"/>
  <c r="AT985" i="3" s="1"/>
  <c r="K981" i="3"/>
  <c r="K979" i="3"/>
  <c r="K977" i="3"/>
  <c r="K975" i="3"/>
  <c r="K973" i="3"/>
  <c r="L972" i="3"/>
  <c r="K971" i="3"/>
  <c r="L970" i="3"/>
  <c r="K969" i="3"/>
  <c r="L968" i="3"/>
  <c r="K965" i="3"/>
  <c r="L964" i="3"/>
  <c r="K963" i="3"/>
  <c r="L962" i="3"/>
  <c r="K961" i="3"/>
  <c r="L947" i="3"/>
  <c r="K995" i="3"/>
  <c r="BB995" i="3" s="1"/>
  <c r="K991" i="3"/>
  <c r="K987" i="3"/>
  <c r="BF987" i="3" s="1"/>
  <c r="K983" i="3"/>
  <c r="AX983" i="3" s="1"/>
  <c r="AZ982" i="3"/>
  <c r="AJ982" i="3"/>
  <c r="K980" i="3"/>
  <c r="K978" i="3"/>
  <c r="K976" i="3"/>
  <c r="K974" i="3"/>
  <c r="L973" i="3"/>
  <c r="K972" i="3"/>
  <c r="L971" i="3"/>
  <c r="K970" i="3"/>
  <c r="L969" i="3"/>
  <c r="K968" i="3"/>
  <c r="K966" i="3"/>
  <c r="L952" i="3"/>
  <c r="L948" i="3"/>
  <c r="BH948" i="3" s="1"/>
  <c r="AB944" i="3"/>
  <c r="AR944" i="3"/>
  <c r="BH944" i="3"/>
  <c r="P944" i="3"/>
  <c r="AF944" i="3"/>
  <c r="AV944" i="3"/>
  <c r="T944" i="3"/>
  <c r="AJ944" i="3"/>
  <c r="AZ944" i="3"/>
  <c r="K942" i="3"/>
  <c r="K941" i="3"/>
  <c r="L960" i="3"/>
  <c r="K959" i="3"/>
  <c r="L958" i="3"/>
  <c r="K955" i="3"/>
  <c r="K953" i="3"/>
  <c r="N953" i="3" s="1"/>
  <c r="K949" i="3"/>
  <c r="K945" i="3"/>
  <c r="AP945" i="3" s="1"/>
  <c r="L942" i="3"/>
  <c r="L941" i="3"/>
  <c r="L940" i="3"/>
  <c r="L939" i="3"/>
  <c r="BG939" i="3" s="1"/>
  <c r="K954" i="3"/>
  <c r="K950" i="3"/>
  <c r="AT950" i="3" s="1"/>
  <c r="K946" i="3"/>
  <c r="N946" i="3" s="1"/>
  <c r="L938" i="3"/>
  <c r="O938" i="3" s="1"/>
  <c r="K937" i="3"/>
  <c r="V937" i="3" s="1"/>
  <c r="L936" i="3"/>
  <c r="R936" i="3" s="1"/>
  <c r="L965" i="3"/>
  <c r="K964" i="3"/>
  <c r="AS964" i="3" s="1"/>
  <c r="L963" i="3"/>
  <c r="K962" i="3"/>
  <c r="P962" i="3" s="1"/>
  <c r="L961" i="3"/>
  <c r="K960" i="3"/>
  <c r="L959" i="3"/>
  <c r="K958" i="3"/>
  <c r="K957" i="3"/>
  <c r="Q957" i="3" s="1"/>
  <c r="K951" i="3"/>
  <c r="K947" i="3"/>
  <c r="AK947" i="3" s="1"/>
  <c r="K943" i="3"/>
  <c r="N943" i="3" s="1"/>
  <c r="Q1005" i="3"/>
  <c r="W1005" i="3"/>
  <c r="Y1005" i="3"/>
  <c r="AG1005" i="3"/>
  <c r="AM1005" i="3"/>
  <c r="AO1005" i="3"/>
  <c r="AW1005" i="3"/>
  <c r="BC1005" i="3"/>
  <c r="BE1005" i="3"/>
  <c r="AG1001" i="3"/>
  <c r="BA1004" i="3"/>
  <c r="BD1005" i="3"/>
  <c r="BB1005" i="3"/>
  <c r="AT1005" i="3"/>
  <c r="AN1005" i="3"/>
  <c r="AL1005" i="3"/>
  <c r="AD1005" i="3"/>
  <c r="X1005" i="3"/>
  <c r="V1005" i="3"/>
  <c r="AF1004" i="3"/>
  <c r="BD1001" i="3"/>
  <c r="AD1001" i="3"/>
  <c r="X1001" i="3"/>
  <c r="BH998" i="3"/>
  <c r="BF998" i="3"/>
  <c r="BD998" i="3"/>
  <c r="BB998" i="3"/>
  <c r="AZ998" i="3"/>
  <c r="AX998" i="3"/>
  <c r="AV998" i="3"/>
  <c r="AT998" i="3"/>
  <c r="AP998" i="3"/>
  <c r="AL998" i="3"/>
  <c r="AH998" i="3"/>
  <c r="AD998" i="3"/>
  <c r="Z998" i="3"/>
  <c r="V998" i="3"/>
  <c r="R998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AM995" i="3"/>
  <c r="BB994" i="3"/>
  <c r="AE994" i="3"/>
  <c r="AO994" i="3"/>
  <c r="BF992" i="3"/>
  <c r="BB992" i="3"/>
  <c r="AP992" i="3"/>
  <c r="AL992" i="3"/>
  <c r="Z992" i="3"/>
  <c r="V992" i="3"/>
  <c r="O992" i="3"/>
  <c r="Q992" i="3"/>
  <c r="W992" i="3"/>
  <c r="Y992" i="3"/>
  <c r="AE992" i="3"/>
  <c r="AG992" i="3"/>
  <c r="AM992" i="3"/>
  <c r="AO992" i="3"/>
  <c r="AU992" i="3"/>
  <c r="AW992" i="3"/>
  <c r="BC992" i="3"/>
  <c r="BE992" i="3"/>
  <c r="AH991" i="3"/>
  <c r="AD987" i="3"/>
  <c r="W987" i="3"/>
  <c r="AS987" i="3"/>
  <c r="W986" i="3"/>
  <c r="AC985" i="3"/>
  <c r="BF984" i="3"/>
  <c r="O984" i="3"/>
  <c r="BC984" i="3"/>
  <c r="AY983" i="3"/>
  <c r="AX982" i="3"/>
  <c r="AL982" i="3"/>
  <c r="AH982" i="3"/>
  <c r="R982" i="3"/>
  <c r="Q982" i="3"/>
  <c r="S982" i="3"/>
  <c r="AA982" i="3"/>
  <c r="AG982" i="3"/>
  <c r="AI982" i="3"/>
  <c r="AQ982" i="3"/>
  <c r="AW982" i="3"/>
  <c r="AY982" i="3"/>
  <c r="BG982" i="3"/>
  <c r="L980" i="3"/>
  <c r="L979" i="3"/>
  <c r="L978" i="3"/>
  <c r="L977" i="3"/>
  <c r="L976" i="3"/>
  <c r="L975" i="3"/>
  <c r="L974" i="3"/>
  <c r="AG972" i="3"/>
  <c r="BH970" i="3"/>
  <c r="AC966" i="3"/>
  <c r="AO966" i="3"/>
  <c r="X966" i="3"/>
  <c r="AH965" i="3"/>
  <c r="R964" i="3"/>
  <c r="AY965" i="3"/>
  <c r="AE964" i="3"/>
  <c r="AY961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AN964" i="3"/>
  <c r="AR958" i="3"/>
  <c r="S957" i="3"/>
  <c r="AC957" i="3"/>
  <c r="AM957" i="3"/>
  <c r="AY957" i="3"/>
  <c r="BI957" i="3"/>
  <c r="V957" i="3"/>
  <c r="AH957" i="3"/>
  <c r="Y955" i="3"/>
  <c r="AW955" i="3"/>
  <c r="AN955" i="3"/>
  <c r="BG954" i="3"/>
  <c r="AA954" i="3"/>
  <c r="AY954" i="3"/>
  <c r="M953" i="3"/>
  <c r="AS953" i="3"/>
  <c r="AT952" i="3"/>
  <c r="AH952" i="3"/>
  <c r="M952" i="3"/>
  <c r="S952" i="3"/>
  <c r="AC952" i="3"/>
  <c r="AG952" i="3"/>
  <c r="AO952" i="3"/>
  <c r="AQ952" i="3"/>
  <c r="AY952" i="3"/>
  <c r="BA952" i="3"/>
  <c r="BI952" i="3"/>
  <c r="AL951" i="3"/>
  <c r="Q951" i="3"/>
  <c r="AG951" i="3"/>
  <c r="AO951" i="3"/>
  <c r="AC950" i="3"/>
  <c r="AD949" i="3"/>
  <c r="AA949" i="3"/>
  <c r="AT948" i="3"/>
  <c r="U948" i="3"/>
  <c r="AC948" i="3"/>
  <c r="BA948" i="3"/>
  <c r="BI948" i="3"/>
  <c r="AD947" i="3"/>
  <c r="BF946" i="3"/>
  <c r="AP946" i="3"/>
  <c r="Z946" i="3"/>
  <c r="O946" i="3"/>
  <c r="W946" i="3"/>
  <c r="AE946" i="3"/>
  <c r="AM946" i="3"/>
  <c r="AU946" i="3"/>
  <c r="BC946" i="3"/>
  <c r="AE945" i="3"/>
  <c r="BF944" i="3"/>
  <c r="BB944" i="3"/>
  <c r="AX944" i="3"/>
  <c r="AT944" i="3"/>
  <c r="AP944" i="3"/>
  <c r="AL944" i="3"/>
  <c r="AH944" i="3"/>
  <c r="AD944" i="3"/>
  <c r="Z944" i="3"/>
  <c r="V944" i="3"/>
  <c r="R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BB943" i="3"/>
  <c r="Q943" i="3"/>
  <c r="Y943" i="3"/>
  <c r="AW943" i="3"/>
  <c r="BE943" i="3"/>
  <c r="M938" i="3"/>
  <c r="AC938" i="3"/>
  <c r="AS938" i="3"/>
  <c r="AX937" i="3"/>
  <c r="AT936" i="3"/>
  <c r="N935" i="3"/>
  <c r="R935" i="3"/>
  <c r="Z935" i="3"/>
  <c r="AD935" i="3"/>
  <c r="AH935" i="3"/>
  <c r="AP935" i="3"/>
  <c r="AT935" i="3"/>
  <c r="AX935" i="3"/>
  <c r="BF935" i="3"/>
  <c r="AF942" i="3"/>
  <c r="AD941" i="3"/>
  <c r="AL941" i="3"/>
  <c r="N940" i="3"/>
  <c r="P940" i="3"/>
  <c r="R940" i="3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N939" i="3"/>
  <c r="V939" i="3"/>
  <c r="AD939" i="3"/>
  <c r="AT939" i="3"/>
  <c r="BB939" i="3"/>
  <c r="M937" i="3"/>
  <c r="AC937" i="3"/>
  <c r="AK937" i="3"/>
  <c r="AS937" i="3"/>
  <c r="BI937" i="3"/>
  <c r="S936" i="3"/>
  <c r="AQ936" i="3"/>
  <c r="AY936" i="3"/>
  <c r="O935" i="3"/>
  <c r="Q935" i="3"/>
  <c r="S935" i="3"/>
  <c r="W935" i="3"/>
  <c r="Y935" i="3"/>
  <c r="AA935" i="3"/>
  <c r="AE935" i="3"/>
  <c r="AG935" i="3"/>
  <c r="AI935" i="3"/>
  <c r="AM935" i="3"/>
  <c r="AO935" i="3"/>
  <c r="AQ935" i="3"/>
  <c r="AU935" i="3"/>
  <c r="AW935" i="3"/>
  <c r="AY935" i="3"/>
  <c r="BC935" i="3"/>
  <c r="BE935" i="3"/>
  <c r="BG935" i="3"/>
  <c r="AV938" i="3"/>
  <c r="AF938" i="3"/>
  <c r="P938" i="3"/>
  <c r="AJ937" i="3"/>
  <c r="T937" i="3"/>
  <c r="P936" i="3"/>
  <c r="BH935" i="3"/>
  <c r="BD935" i="3"/>
  <c r="AV935" i="3"/>
  <c r="AR935" i="3"/>
  <c r="AN935" i="3"/>
  <c r="AF935" i="3"/>
  <c r="AB935" i="3"/>
  <c r="X935" i="3"/>
  <c r="P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AC958" i="3" l="1"/>
  <c r="AT969" i="3"/>
  <c r="AN973" i="3"/>
  <c r="BK1126" i="3"/>
  <c r="AU959" i="3"/>
  <c r="W970" i="3"/>
  <c r="N941" i="3"/>
  <c r="BL1071" i="3"/>
  <c r="AH961" i="3"/>
  <c r="AG965" i="3"/>
  <c r="AH971" i="3"/>
  <c r="BK1040" i="3"/>
  <c r="BN1020" i="3"/>
  <c r="BN1074" i="3"/>
  <c r="BA968" i="3"/>
  <c r="AV936" i="3"/>
  <c r="BG936" i="3"/>
  <c r="AA936" i="3"/>
  <c r="AT941" i="3"/>
  <c r="N936" i="3"/>
  <c r="AG943" i="3"/>
  <c r="AL943" i="3"/>
  <c r="AK948" i="3"/>
  <c r="AD948" i="3"/>
  <c r="BI950" i="3"/>
  <c r="BA953" i="3"/>
  <c r="U953" i="3"/>
  <c r="W969" i="3"/>
  <c r="BA987" i="3"/>
  <c r="AC987" i="3"/>
  <c r="Z987" i="3"/>
  <c r="AR1003" i="3"/>
  <c r="AT961" i="3"/>
  <c r="AL965" i="3"/>
  <c r="V935" i="3"/>
  <c r="AD950" i="3"/>
  <c r="AK953" i="3"/>
  <c r="AD953" i="3"/>
  <c r="AB961" i="3"/>
  <c r="AF965" i="3"/>
  <c r="AI961" i="3"/>
  <c r="M980" i="3"/>
  <c r="BI987" i="3"/>
  <c r="AM987" i="3"/>
  <c r="U987" i="3"/>
  <c r="AT987" i="3"/>
  <c r="BL1047" i="3"/>
  <c r="BN1069" i="3"/>
  <c r="BL1052" i="3"/>
  <c r="BK1022" i="3"/>
  <c r="BK1074" i="3"/>
  <c r="BN1042" i="3"/>
  <c r="AF936" i="3"/>
  <c r="AI936" i="3"/>
  <c r="AD936" i="3"/>
  <c r="AO943" i="3"/>
  <c r="V943" i="3"/>
  <c r="AS948" i="3"/>
  <c r="M948" i="3"/>
  <c r="BI953" i="3"/>
  <c r="AC953" i="3"/>
  <c r="AT953" i="3"/>
  <c r="AZ961" i="3"/>
  <c r="O961" i="3"/>
  <c r="BC987" i="3"/>
  <c r="AK987" i="3"/>
  <c r="M987" i="3"/>
  <c r="AK950" i="3"/>
  <c r="V941" i="3"/>
  <c r="S967" i="3"/>
  <c r="AP986" i="3"/>
  <c r="AZ1000" i="3"/>
  <c r="AK949" i="3"/>
  <c r="BM1122" i="3"/>
  <c r="BN1101" i="3"/>
  <c r="BJ1102" i="3"/>
  <c r="BJ1104" i="3"/>
  <c r="BJ1023" i="3"/>
  <c r="BN1057" i="3"/>
  <c r="BM1100" i="3"/>
  <c r="BJ1092" i="3"/>
  <c r="BJ1046" i="3"/>
  <c r="BN1023" i="3"/>
  <c r="BJ1020" i="3"/>
  <c r="U986" i="3"/>
  <c r="AH954" i="3"/>
  <c r="AI954" i="3"/>
  <c r="R954" i="3"/>
  <c r="AQ954" i="3"/>
  <c r="AG955" i="3"/>
  <c r="P955" i="3"/>
  <c r="AV955" i="3"/>
  <c r="AO955" i="3"/>
  <c r="X955" i="3"/>
  <c r="BD955" i="3"/>
  <c r="AF952" i="3"/>
  <c r="BF952" i="3"/>
  <c r="AP952" i="3"/>
  <c r="Z952" i="3"/>
  <c r="O952" i="3"/>
  <c r="W952" i="3"/>
  <c r="AE952" i="3"/>
  <c r="AM952" i="3"/>
  <c r="AU952" i="3"/>
  <c r="BC952" i="3"/>
  <c r="BB952" i="3"/>
  <c r="AL952" i="3"/>
  <c r="V952" i="3"/>
  <c r="Q952" i="3"/>
  <c r="Y952" i="3"/>
  <c r="R991" i="3"/>
  <c r="AX991" i="3"/>
  <c r="AH962" i="3"/>
  <c r="S962" i="3"/>
  <c r="AY962" i="3"/>
  <c r="AV962" i="3"/>
  <c r="AX962" i="3"/>
  <c r="AA962" i="3"/>
  <c r="BG962" i="3"/>
  <c r="AF962" i="3"/>
  <c r="BB968" i="3"/>
  <c r="AC968" i="3"/>
  <c r="AN972" i="3"/>
  <c r="AX972" i="3"/>
  <c r="AH937" i="3"/>
  <c r="AS947" i="3"/>
  <c r="AU949" i="3"/>
  <c r="AX949" i="3"/>
  <c r="BG952" i="3"/>
  <c r="AW952" i="3"/>
  <c r="AK952" i="3"/>
  <c r="AA952" i="3"/>
  <c r="R952" i="3"/>
  <c r="AX952" i="3"/>
  <c r="S954" i="3"/>
  <c r="AF955" i="3"/>
  <c r="Q955" i="3"/>
  <c r="AQ962" i="3"/>
  <c r="AH967" i="3"/>
  <c r="AS986" i="3"/>
  <c r="AH986" i="3"/>
  <c r="N951" i="3"/>
  <c r="BB951" i="3"/>
  <c r="Y951" i="3"/>
  <c r="BE951" i="3"/>
  <c r="R960" i="3"/>
  <c r="AU960" i="3"/>
  <c r="AV960" i="3"/>
  <c r="AK958" i="3"/>
  <c r="BF958" i="3"/>
  <c r="BI958" i="3"/>
  <c r="AN942" i="3"/>
  <c r="O966" i="3"/>
  <c r="AY966" i="3"/>
  <c r="AR966" i="3"/>
  <c r="S966" i="3"/>
  <c r="BI966" i="3"/>
  <c r="BD966" i="3"/>
  <c r="AL971" i="3"/>
  <c r="AE971" i="3"/>
  <c r="AW971" i="3"/>
  <c r="AV971" i="3"/>
  <c r="T963" i="3"/>
  <c r="AE969" i="3"/>
  <c r="BC969" i="3"/>
  <c r="AT973" i="3"/>
  <c r="Z973" i="3"/>
  <c r="AK973" i="3"/>
  <c r="BL1026" i="3"/>
  <c r="AN982" i="3"/>
  <c r="AR982" i="3"/>
  <c r="AT982" i="3"/>
  <c r="AD982" i="3"/>
  <c r="M982" i="3"/>
  <c r="U982" i="3"/>
  <c r="AC982" i="3"/>
  <c r="AK982" i="3"/>
  <c r="AS982" i="3"/>
  <c r="BA982" i="3"/>
  <c r="BI982" i="3"/>
  <c r="BD982" i="3"/>
  <c r="AB982" i="3"/>
  <c r="BF982" i="3"/>
  <c r="AP982" i="3"/>
  <c r="Z982" i="3"/>
  <c r="O982" i="3"/>
  <c r="W982" i="3"/>
  <c r="AE982" i="3"/>
  <c r="AM982" i="3"/>
  <c r="AU982" i="3"/>
  <c r="BC982" i="3"/>
  <c r="S1005" i="3"/>
  <c r="AA1005" i="3"/>
  <c r="AI1005" i="3"/>
  <c r="AQ1005" i="3"/>
  <c r="AY1005" i="3"/>
  <c r="BG1005" i="3"/>
  <c r="BH1005" i="3"/>
  <c r="AZ1005" i="3"/>
  <c r="AR1005" i="3"/>
  <c r="AJ1005" i="3"/>
  <c r="AB1005" i="3"/>
  <c r="T1005" i="3"/>
  <c r="M1005" i="3"/>
  <c r="U1005" i="3"/>
  <c r="AC1005" i="3"/>
  <c r="AK1005" i="3"/>
  <c r="AS1005" i="3"/>
  <c r="BA1005" i="3"/>
  <c r="BI1005" i="3"/>
  <c r="BF1005" i="3"/>
  <c r="AX1005" i="3"/>
  <c r="AP1005" i="3"/>
  <c r="AH1005" i="3"/>
  <c r="Z1005" i="3"/>
  <c r="R1005" i="3"/>
  <c r="BL1076" i="3"/>
  <c r="BM1043" i="3"/>
  <c r="BL1043" i="3"/>
  <c r="BL1014" i="3"/>
  <c r="BL1022" i="3"/>
  <c r="T935" i="3"/>
  <c r="AJ935" i="3"/>
  <c r="AZ935" i="3"/>
  <c r="AZ937" i="3"/>
  <c r="BI935" i="3"/>
  <c r="BA935" i="3"/>
  <c r="AS935" i="3"/>
  <c r="AK935" i="3"/>
  <c r="AC935" i="3"/>
  <c r="U935" i="3"/>
  <c r="M935" i="3"/>
  <c r="BA937" i="3"/>
  <c r="U937" i="3"/>
  <c r="AL939" i="3"/>
  <c r="BB941" i="3"/>
  <c r="BB935" i="3"/>
  <c r="AL935" i="3"/>
  <c r="R937" i="3"/>
  <c r="M947" i="3"/>
  <c r="AW951" i="3"/>
  <c r="V951" i="3"/>
  <c r="BE952" i="3"/>
  <c r="AS952" i="3"/>
  <c r="AI952" i="3"/>
  <c r="U952" i="3"/>
  <c r="AD952" i="3"/>
  <c r="AX954" i="3"/>
  <c r="BE955" i="3"/>
  <c r="AI962" i="3"/>
  <c r="AH960" i="3"/>
  <c r="AH966" i="3"/>
  <c r="AN968" i="3"/>
  <c r="AY972" i="3"/>
  <c r="BE982" i="3"/>
  <c r="AO982" i="3"/>
  <c r="Y982" i="3"/>
  <c r="V982" i="3"/>
  <c r="BB982" i="3"/>
  <c r="AQ986" i="3"/>
  <c r="AT995" i="3"/>
  <c r="P1005" i="3"/>
  <c r="AF1005" i="3"/>
  <c r="AV1005" i="3"/>
  <c r="AU1005" i="3"/>
  <c r="AE1005" i="3"/>
  <c r="O1005" i="3"/>
  <c r="BH982" i="3"/>
  <c r="S1004" i="3"/>
  <c r="AD1004" i="3"/>
  <c r="BJ1042" i="3"/>
  <c r="BK1100" i="3"/>
  <c r="BM1021" i="3"/>
  <c r="N985" i="3"/>
  <c r="BI985" i="3"/>
  <c r="N988" i="3"/>
  <c r="AT988" i="3"/>
  <c r="AC988" i="3"/>
  <c r="AO967" i="3"/>
  <c r="BD967" i="3"/>
  <c r="BI967" i="3"/>
  <c r="R986" i="3"/>
  <c r="AE986" i="3"/>
  <c r="BA986" i="3"/>
  <c r="AN986" i="3"/>
  <c r="BF986" i="3"/>
  <c r="M986" i="3"/>
  <c r="AI986" i="3"/>
  <c r="BC986" i="3"/>
  <c r="AB1000" i="3"/>
  <c r="BH1000" i="3"/>
  <c r="T1000" i="3"/>
  <c r="O949" i="3"/>
  <c r="BG949" i="3"/>
  <c r="BK1008" i="3"/>
  <c r="BN1008" i="3"/>
  <c r="BK1047" i="3"/>
  <c r="BL1065" i="3"/>
  <c r="BK1016" i="3"/>
  <c r="BK1066" i="3"/>
  <c r="BM1102" i="3"/>
  <c r="BN1102" i="3"/>
  <c r="BL1102" i="3"/>
  <c r="BN1112" i="3"/>
  <c r="BL1112" i="3"/>
  <c r="BM1104" i="3"/>
  <c r="BN1104" i="3"/>
  <c r="BN1052" i="3"/>
  <c r="BK1052" i="3"/>
  <c r="BM1052" i="3"/>
  <c r="BJ1052" i="3"/>
  <c r="BM1124" i="3"/>
  <c r="BJ1124" i="3"/>
  <c r="BM1060" i="3"/>
  <c r="BJ1060" i="3"/>
  <c r="BM1044" i="3"/>
  <c r="BL1074" i="3"/>
  <c r="BM1116" i="3"/>
  <c r="BJ1116" i="3"/>
  <c r="BN1029" i="3"/>
  <c r="BL1029" i="3"/>
  <c r="BN1046" i="3"/>
  <c r="BK1046" i="3"/>
  <c r="BJ1022" i="3"/>
  <c r="BJ1134" i="3"/>
  <c r="BN1134" i="3"/>
  <c r="BM1134" i="3"/>
  <c r="BM1126" i="3"/>
  <c r="BL1126" i="3"/>
  <c r="BJ1126" i="3"/>
  <c r="BM1092" i="3"/>
  <c r="N949" i="3"/>
  <c r="Z990" i="3"/>
  <c r="BK1044" i="3"/>
  <c r="BM1076" i="3"/>
  <c r="BK1096" i="3"/>
  <c r="S993" i="3"/>
  <c r="N1000" i="3"/>
  <c r="BJ1043" i="3"/>
  <c r="BJ1050" i="3"/>
  <c r="BL1050" i="3"/>
  <c r="BJ1057" i="3"/>
  <c r="BL1042" i="3"/>
  <c r="BJ1088" i="3"/>
  <c r="V938" i="3"/>
  <c r="AL938" i="3"/>
  <c r="BB938" i="3"/>
  <c r="BH939" i="3"/>
  <c r="AZ939" i="3"/>
  <c r="AR939" i="3"/>
  <c r="AJ939" i="3"/>
  <c r="AB939" i="3"/>
  <c r="T939" i="3"/>
  <c r="X942" i="3"/>
  <c r="N938" i="3"/>
  <c r="AM938" i="3"/>
  <c r="W938" i="3"/>
  <c r="O945" i="3"/>
  <c r="BC951" i="3"/>
  <c r="AU951" i="3"/>
  <c r="AM951" i="3"/>
  <c r="AE951" i="3"/>
  <c r="W951" i="3"/>
  <c r="O951" i="3"/>
  <c r="Z951" i="3"/>
  <c r="AP951" i="3"/>
  <c r="BF951" i="3"/>
  <c r="BH958" i="3"/>
  <c r="BD964" i="3"/>
  <c r="BA958" i="3"/>
  <c r="U958" i="3"/>
  <c r="AM960" i="3"/>
  <c r="BC963" i="3"/>
  <c r="Q964" i="3"/>
  <c r="AP958" i="3"/>
  <c r="AZ966" i="3"/>
  <c r="AP966" i="3"/>
  <c r="AF966" i="3"/>
  <c r="T966" i="3"/>
  <c r="BG966" i="3"/>
  <c r="AW966" i="3"/>
  <c r="AK966" i="3"/>
  <c r="AA966" i="3"/>
  <c r="Q966" i="3"/>
  <c r="AB969" i="3"/>
  <c r="P971" i="3"/>
  <c r="BH971" i="3"/>
  <c r="BD973" i="3"/>
  <c r="AU969" i="3"/>
  <c r="O969" i="3"/>
  <c r="AU971" i="3"/>
  <c r="Y971" i="3"/>
  <c r="AA973" i="3"/>
  <c r="V969" i="3"/>
  <c r="R971" i="3"/>
  <c r="BA985" i="3"/>
  <c r="U985" i="3"/>
  <c r="BA988" i="3"/>
  <c r="U988" i="3"/>
  <c r="AC995" i="3"/>
  <c r="AZ1004" i="3"/>
  <c r="AP959" i="3"/>
  <c r="R968" i="3"/>
  <c r="AI972" i="3"/>
  <c r="U947" i="3"/>
  <c r="AH964" i="3"/>
  <c r="AD970" i="3"/>
  <c r="X938" i="3"/>
  <c r="AN938" i="3"/>
  <c r="BD938" i="3"/>
  <c r="BF939" i="3"/>
  <c r="AX939" i="3"/>
  <c r="AP939" i="3"/>
  <c r="AH939" i="3"/>
  <c r="Z939" i="3"/>
  <c r="R939" i="3"/>
  <c r="P942" i="3"/>
  <c r="BA938" i="3"/>
  <c r="AK938" i="3"/>
  <c r="U938" i="3"/>
  <c r="AU945" i="3"/>
  <c r="Z945" i="3"/>
  <c r="BI951" i="3"/>
  <c r="BA951" i="3"/>
  <c r="AS951" i="3"/>
  <c r="AK951" i="3"/>
  <c r="AC951" i="3"/>
  <c r="U951" i="3"/>
  <c r="M951" i="3"/>
  <c r="AD951" i="3"/>
  <c r="AT951" i="3"/>
  <c r="P960" i="3"/>
  <c r="AS958" i="3"/>
  <c r="M958" i="3"/>
  <c r="AE960" i="3"/>
  <c r="BI964" i="3"/>
  <c r="Z958" i="3"/>
  <c r="BH966" i="3"/>
  <c r="AX966" i="3"/>
  <c r="AN966" i="3"/>
  <c r="AB966" i="3"/>
  <c r="R966" i="3"/>
  <c r="BE966" i="3"/>
  <c r="AS966" i="3"/>
  <c r="AI966" i="3"/>
  <c r="Y966" i="3"/>
  <c r="M966" i="3"/>
  <c r="AR969" i="3"/>
  <c r="AB971" i="3"/>
  <c r="AM969" i="3"/>
  <c r="AO971" i="3"/>
  <c r="Q971" i="3"/>
  <c r="BG973" i="3"/>
  <c r="O973" i="3"/>
  <c r="AX971" i="3"/>
  <c r="AS985" i="3"/>
  <c r="M985" i="3"/>
  <c r="AS988" i="3"/>
  <c r="M988" i="3"/>
  <c r="BG991" i="3"/>
  <c r="BI995" i="3"/>
  <c r="S995" i="3"/>
  <c r="BB1004" i="3"/>
  <c r="BG1004" i="3"/>
  <c r="BL1075" i="3"/>
  <c r="BJ1064" i="3"/>
  <c r="BK1095" i="3"/>
  <c r="BL1031" i="3"/>
  <c r="BN1128" i="3"/>
  <c r="BK1112" i="3"/>
  <c r="BL1066" i="3"/>
  <c r="BK1063" i="3"/>
  <c r="BN1056" i="3"/>
  <c r="AD938" i="3"/>
  <c r="AT938" i="3"/>
  <c r="BD939" i="3"/>
  <c r="AV939" i="3"/>
  <c r="AN939" i="3"/>
  <c r="AF939" i="3"/>
  <c r="X939" i="3"/>
  <c r="P939" i="3"/>
  <c r="AU938" i="3"/>
  <c r="AE938" i="3"/>
  <c r="AM945" i="3"/>
  <c r="BG951" i="3"/>
  <c r="AY951" i="3"/>
  <c r="AQ951" i="3"/>
  <c r="AI951" i="3"/>
  <c r="AA951" i="3"/>
  <c r="S951" i="3"/>
  <c r="R951" i="3"/>
  <c r="AH951" i="3"/>
  <c r="AX951" i="3"/>
  <c r="AB958" i="3"/>
  <c r="AF960" i="3"/>
  <c r="X964" i="3"/>
  <c r="O960" i="3"/>
  <c r="AX960" i="3"/>
  <c r="BF966" i="3"/>
  <c r="AV966" i="3"/>
  <c r="AJ966" i="3"/>
  <c r="Z966" i="3"/>
  <c r="P966" i="3"/>
  <c r="BA966" i="3"/>
  <c r="AQ966" i="3"/>
  <c r="AG966" i="3"/>
  <c r="U966" i="3"/>
  <c r="BH969" i="3"/>
  <c r="AF971" i="3"/>
  <c r="X973" i="3"/>
  <c r="BE971" i="3"/>
  <c r="AG971" i="3"/>
  <c r="O971" i="3"/>
  <c r="AU973" i="3"/>
  <c r="M976" i="3"/>
  <c r="AK985" i="3"/>
  <c r="AD985" i="3"/>
  <c r="AK988" i="3"/>
  <c r="AD988" i="3"/>
  <c r="AY995" i="3"/>
  <c r="Z995" i="3"/>
  <c r="BN1103" i="3"/>
  <c r="BJ1031" i="3"/>
  <c r="BJ1012" i="3"/>
  <c r="BI946" i="3"/>
  <c r="BA946" i="3"/>
  <c r="AS946" i="3"/>
  <c r="AK946" i="3"/>
  <c r="AC946" i="3"/>
  <c r="U946" i="3"/>
  <c r="M946" i="3"/>
  <c r="AD946" i="3"/>
  <c r="AT946" i="3"/>
  <c r="BI947" i="3"/>
  <c r="AC947" i="3"/>
  <c r="AT947" i="3"/>
  <c r="BC949" i="3"/>
  <c r="AS949" i="3"/>
  <c r="AI949" i="3"/>
  <c r="W949" i="3"/>
  <c r="M949" i="3"/>
  <c r="AH949" i="3"/>
  <c r="BF949" i="3"/>
  <c r="AP957" i="3"/>
  <c r="AD957" i="3"/>
  <c r="T957" i="3"/>
  <c r="BG957" i="3"/>
  <c r="AU957" i="3"/>
  <c r="AK957" i="3"/>
  <c r="AA957" i="3"/>
  <c r="O957" i="3"/>
  <c r="AF961" i="3"/>
  <c r="BH961" i="3"/>
  <c r="AB964" i="3"/>
  <c r="AR964" i="3"/>
  <c r="BH964" i="3"/>
  <c r="AN965" i="3"/>
  <c r="AE959" i="3"/>
  <c r="AW961" i="3"/>
  <c r="AA961" i="3"/>
  <c r="BC964" i="3"/>
  <c r="AO964" i="3"/>
  <c r="AC964" i="3"/>
  <c r="M964" i="3"/>
  <c r="AW965" i="3"/>
  <c r="AA965" i="3"/>
  <c r="AD961" i="3"/>
  <c r="AX964" i="3"/>
  <c r="N964" i="3"/>
  <c r="AR968" i="3"/>
  <c r="AZ972" i="3"/>
  <c r="AS968" i="3"/>
  <c r="W968" i="3"/>
  <c r="M970" i="3"/>
  <c r="AW972" i="3"/>
  <c r="Y972" i="3"/>
  <c r="AX968" i="3"/>
  <c r="AL972" i="3"/>
  <c r="O978" i="3"/>
  <c r="AQ983" i="3"/>
  <c r="AM990" i="3"/>
  <c r="BH1003" i="3"/>
  <c r="BG946" i="3"/>
  <c r="AY946" i="3"/>
  <c r="AQ946" i="3"/>
  <c r="AI946" i="3"/>
  <c r="AA946" i="3"/>
  <c r="S946" i="3"/>
  <c r="R946" i="3"/>
  <c r="AH946" i="3"/>
  <c r="AX946" i="3"/>
  <c r="BA947" i="3"/>
  <c r="BA949" i="3"/>
  <c r="AQ949" i="3"/>
  <c r="AE949" i="3"/>
  <c r="U949" i="3"/>
  <c r="R949" i="3"/>
  <c r="AP949" i="3"/>
  <c r="AL957" i="3"/>
  <c r="AB957" i="3"/>
  <c r="R957" i="3"/>
  <c r="BC957" i="3"/>
  <c r="AS957" i="3"/>
  <c r="AI957" i="3"/>
  <c r="W957" i="3"/>
  <c r="M957" i="3"/>
  <c r="T959" i="3"/>
  <c r="AJ961" i="3"/>
  <c r="P964" i="3"/>
  <c r="AF964" i="3"/>
  <c r="AV964" i="3"/>
  <c r="T965" i="3"/>
  <c r="AV965" i="3"/>
  <c r="O959" i="3"/>
  <c r="AO961" i="3"/>
  <c r="Y961" i="3"/>
  <c r="BA964" i="3"/>
  <c r="AM964" i="3"/>
  <c r="W964" i="3"/>
  <c r="BI965" i="3"/>
  <c r="AO965" i="3"/>
  <c r="U965" i="3"/>
  <c r="BB961" i="3"/>
  <c r="N961" i="3"/>
  <c r="AT964" i="3"/>
  <c r="BB965" i="3"/>
  <c r="BH968" i="3"/>
  <c r="P970" i="3"/>
  <c r="T972" i="3"/>
  <c r="BD972" i="3"/>
  <c r="BI968" i="3"/>
  <c r="AM968" i="3"/>
  <c r="U968" i="3"/>
  <c r="BC970" i="3"/>
  <c r="AO972" i="3"/>
  <c r="S972" i="3"/>
  <c r="V968" i="3"/>
  <c r="AX970" i="3"/>
  <c r="R972" i="3"/>
  <c r="AS975" i="3"/>
  <c r="S983" i="3"/>
  <c r="BE946" i="3"/>
  <c r="AW946" i="3"/>
  <c r="AO946" i="3"/>
  <c r="AG946" i="3"/>
  <c r="Y946" i="3"/>
  <c r="Q946" i="3"/>
  <c r="V946" i="3"/>
  <c r="AL946" i="3"/>
  <c r="BB946" i="3"/>
  <c r="BI949" i="3"/>
  <c r="AY949" i="3"/>
  <c r="AM949" i="3"/>
  <c r="AC949" i="3"/>
  <c r="S949" i="3"/>
  <c r="Z949" i="3"/>
  <c r="AT949" i="3"/>
  <c r="AJ957" i="3"/>
  <c r="Z957" i="3"/>
  <c r="N957" i="3"/>
  <c r="BA957" i="3"/>
  <c r="AQ957" i="3"/>
  <c r="AE957" i="3"/>
  <c r="U957" i="3"/>
  <c r="AZ959" i="3"/>
  <c r="P961" i="3"/>
  <c r="AV961" i="3"/>
  <c r="T964" i="3"/>
  <c r="AJ964" i="3"/>
  <c r="AZ964" i="3"/>
  <c r="X965" i="3"/>
  <c r="AZ965" i="3"/>
  <c r="BE961" i="3"/>
  <c r="AM961" i="3"/>
  <c r="S961" i="3"/>
  <c r="AW964" i="3"/>
  <c r="AG964" i="3"/>
  <c r="U964" i="3"/>
  <c r="BA965" i="3"/>
  <c r="AK965" i="3"/>
  <c r="S965" i="3"/>
  <c r="AB968" i="3"/>
  <c r="AF970" i="3"/>
  <c r="X972" i="3"/>
  <c r="BC968" i="3"/>
  <c r="AK968" i="3"/>
  <c r="M968" i="3"/>
  <c r="AS970" i="3"/>
  <c r="BE972" i="3"/>
  <c r="R983" i="3"/>
  <c r="AB1003" i="3"/>
  <c r="AD964" i="3"/>
  <c r="BF959" i="3"/>
  <c r="BJ1028" i="3"/>
  <c r="Z969" i="3"/>
  <c r="R973" i="3"/>
  <c r="Q938" i="3"/>
  <c r="M950" i="3"/>
  <c r="BM1019" i="3"/>
  <c r="BN1032" i="3"/>
  <c r="BL1128" i="3"/>
  <c r="BK1015" i="3"/>
  <c r="R962" i="3"/>
  <c r="AH968" i="3"/>
  <c r="V972" i="3"/>
  <c r="BM1059" i="3"/>
  <c r="BL1028" i="3"/>
  <c r="BL1094" i="3"/>
  <c r="BJ1072" i="3"/>
  <c r="BM1036" i="3"/>
  <c r="AR1000" i="3"/>
  <c r="AU1000" i="3"/>
  <c r="BL1030" i="3"/>
  <c r="W984" i="3"/>
  <c r="Z999" i="3"/>
  <c r="BF945" i="3"/>
  <c r="BL1051" i="3"/>
  <c r="BL1120" i="3"/>
  <c r="BN1098" i="3"/>
  <c r="BL1008" i="3"/>
  <c r="BK1027" i="3"/>
  <c r="BK1130" i="3"/>
  <c r="BL1025" i="3"/>
  <c r="BK1010" i="3"/>
  <c r="BN1120" i="3"/>
  <c r="BN1089" i="3"/>
  <c r="BN1047" i="3"/>
  <c r="BK1006" i="3"/>
  <c r="BK1132" i="3"/>
  <c r="BK1056" i="3"/>
  <c r="N989" i="3"/>
  <c r="U989" i="3"/>
  <c r="BA989" i="3"/>
  <c r="AT989" i="3"/>
  <c r="AC989" i="3"/>
  <c r="BI989" i="3"/>
  <c r="BB990" i="3"/>
  <c r="AT990" i="3"/>
  <c r="M990" i="3"/>
  <c r="AC990" i="3"/>
  <c r="AS990" i="3"/>
  <c r="BI990" i="3"/>
  <c r="AP990" i="3"/>
  <c r="O990" i="3"/>
  <c r="AE990" i="3"/>
  <c r="AU990" i="3"/>
  <c r="AI1002" i="3"/>
  <c r="S1002" i="3"/>
  <c r="AV1002" i="3"/>
  <c r="AC1002" i="3"/>
  <c r="AH1002" i="3"/>
  <c r="O967" i="3"/>
  <c r="M967" i="3"/>
  <c r="Y967" i="3"/>
  <c r="AI967" i="3"/>
  <c r="AS967" i="3"/>
  <c r="BE967" i="3"/>
  <c r="R967" i="3"/>
  <c r="AB967" i="3"/>
  <c r="AN967" i="3"/>
  <c r="AX967" i="3"/>
  <c r="BF967" i="3"/>
  <c r="Q967" i="3"/>
  <c r="AA967" i="3"/>
  <c r="AK967" i="3"/>
  <c r="AW967" i="3"/>
  <c r="BG967" i="3"/>
  <c r="T967" i="3"/>
  <c r="AF967" i="3"/>
  <c r="AP967" i="3"/>
  <c r="AZ967" i="3"/>
  <c r="BH967" i="3"/>
  <c r="R938" i="3"/>
  <c r="Z938" i="3"/>
  <c r="AH938" i="3"/>
  <c r="AP938" i="3"/>
  <c r="AX938" i="3"/>
  <c r="BF938" i="3"/>
  <c r="BC938" i="3"/>
  <c r="AY938" i="3"/>
  <c r="AQ938" i="3"/>
  <c r="AI938" i="3"/>
  <c r="AA938" i="3"/>
  <c r="S938" i="3"/>
  <c r="BA950" i="3"/>
  <c r="U950" i="3"/>
  <c r="AV967" i="3"/>
  <c r="Z967" i="3"/>
  <c r="BA967" i="3"/>
  <c r="AG967" i="3"/>
  <c r="AU984" i="3"/>
  <c r="AD989" i="3"/>
  <c r="AK990" i="3"/>
  <c r="AD990" i="3"/>
  <c r="P1002" i="3"/>
  <c r="T1004" i="3"/>
  <c r="AN1004" i="3"/>
  <c r="BI1002" i="3"/>
  <c r="AK1004" i="3"/>
  <c r="N987" i="3"/>
  <c r="BB987" i="3"/>
  <c r="AL987" i="3"/>
  <c r="V987" i="3"/>
  <c r="Q987" i="3"/>
  <c r="Y987" i="3"/>
  <c r="AG987" i="3"/>
  <c r="AO987" i="3"/>
  <c r="AW987" i="3"/>
  <c r="BE987" i="3"/>
  <c r="AX987" i="3"/>
  <c r="AH987" i="3"/>
  <c r="R987" i="3"/>
  <c r="S987" i="3"/>
  <c r="AA987" i="3"/>
  <c r="AI987" i="3"/>
  <c r="AQ987" i="3"/>
  <c r="AY987" i="3"/>
  <c r="BG987" i="3"/>
  <c r="R961" i="3"/>
  <c r="AL961" i="3"/>
  <c r="W961" i="3"/>
  <c r="AG961" i="3"/>
  <c r="AQ961" i="3"/>
  <c r="BC961" i="3"/>
  <c r="R965" i="3"/>
  <c r="AX965" i="3"/>
  <c r="M965" i="3"/>
  <c r="Y965" i="3"/>
  <c r="AI965" i="3"/>
  <c r="AS965" i="3"/>
  <c r="BE965" i="3"/>
  <c r="Z971" i="3"/>
  <c r="AP971" i="3"/>
  <c r="BF971" i="3"/>
  <c r="S971" i="3"/>
  <c r="AA971" i="3"/>
  <c r="AI971" i="3"/>
  <c r="AQ971" i="3"/>
  <c r="AY971" i="3"/>
  <c r="BG971" i="3"/>
  <c r="BD971" i="3"/>
  <c r="AN971" i="3"/>
  <c r="X971" i="3"/>
  <c r="N971" i="3"/>
  <c r="AD971" i="3"/>
  <c r="AT971" i="3"/>
  <c r="M971" i="3"/>
  <c r="U971" i="3"/>
  <c r="AC971" i="3"/>
  <c r="AK971" i="3"/>
  <c r="AS971" i="3"/>
  <c r="BA971" i="3"/>
  <c r="BI971" i="3"/>
  <c r="AZ971" i="3"/>
  <c r="AJ971" i="3"/>
  <c r="T971" i="3"/>
  <c r="AB984" i="3"/>
  <c r="AV992" i="3"/>
  <c r="AJ992" i="3"/>
  <c r="AX992" i="3"/>
  <c r="AH992" i="3"/>
  <c r="R992" i="3"/>
  <c r="S992" i="3"/>
  <c r="AA992" i="3"/>
  <c r="AI992" i="3"/>
  <c r="AQ992" i="3"/>
  <c r="AY992" i="3"/>
  <c r="BG992" i="3"/>
  <c r="AN992" i="3"/>
  <c r="AT992" i="3"/>
  <c r="AD992" i="3"/>
  <c r="M992" i="3"/>
  <c r="U992" i="3"/>
  <c r="AC992" i="3"/>
  <c r="AK992" i="3"/>
  <c r="AS992" i="3"/>
  <c r="BA992" i="3"/>
  <c r="BI992" i="3"/>
  <c r="AB992" i="3"/>
  <c r="BL1038" i="3"/>
  <c r="BJ1045" i="3"/>
  <c r="BM1045" i="3"/>
  <c r="T938" i="3"/>
  <c r="AB938" i="3"/>
  <c r="AJ938" i="3"/>
  <c r="AR938" i="3"/>
  <c r="AZ938" i="3"/>
  <c r="BH938" i="3"/>
  <c r="BG938" i="3"/>
  <c r="AW938" i="3"/>
  <c r="AO938" i="3"/>
  <c r="AG938" i="3"/>
  <c r="Y938" i="3"/>
  <c r="BC945" i="3"/>
  <c r="W945" i="3"/>
  <c r="AS950" i="3"/>
  <c r="T961" i="3"/>
  <c r="AR961" i="3"/>
  <c r="P965" i="3"/>
  <c r="AJ965" i="3"/>
  <c r="BD965" i="3"/>
  <c r="BG961" i="3"/>
  <c r="AU961" i="3"/>
  <c r="AE961" i="3"/>
  <c r="Q961" i="3"/>
  <c r="BG965" i="3"/>
  <c r="AQ965" i="3"/>
  <c r="AC965" i="3"/>
  <c r="Q965" i="3"/>
  <c r="AX961" i="3"/>
  <c r="V961" i="3"/>
  <c r="V965" i="3"/>
  <c r="AR971" i="3"/>
  <c r="AR967" i="3"/>
  <c r="X967" i="3"/>
  <c r="AY967" i="3"/>
  <c r="AC967" i="3"/>
  <c r="BC971" i="3"/>
  <c r="AM971" i="3"/>
  <c r="W971" i="3"/>
  <c r="BB971" i="3"/>
  <c r="V971" i="3"/>
  <c r="AU987" i="3"/>
  <c r="AE987" i="3"/>
  <c r="O987" i="3"/>
  <c r="AP987" i="3"/>
  <c r="AS989" i="3"/>
  <c r="BC990" i="3"/>
  <c r="W990" i="3"/>
  <c r="BF990" i="3"/>
  <c r="V1004" i="3"/>
  <c r="AR1004" i="3"/>
  <c r="AY1002" i="3"/>
  <c r="V970" i="3"/>
  <c r="AC970" i="3"/>
  <c r="BI970" i="3"/>
  <c r="AZ970" i="3"/>
  <c r="R970" i="3"/>
  <c r="AM970" i="3"/>
  <c r="AJ970" i="3"/>
  <c r="BD986" i="3"/>
  <c r="AV986" i="3"/>
  <c r="BH986" i="3"/>
  <c r="AJ986" i="3"/>
  <c r="AX986" i="3"/>
  <c r="AD986" i="3"/>
  <c r="O986" i="3"/>
  <c r="AA986" i="3"/>
  <c r="AK986" i="3"/>
  <c r="AU986" i="3"/>
  <c r="BG986" i="3"/>
  <c r="AT986" i="3"/>
  <c r="Z986" i="3"/>
  <c r="S986" i="3"/>
  <c r="AC986" i="3"/>
  <c r="AM986" i="3"/>
  <c r="AY986" i="3"/>
  <c r="BI986" i="3"/>
  <c r="P986" i="3"/>
  <c r="T986" i="3"/>
  <c r="AW1001" i="3"/>
  <c r="AT1001" i="3"/>
  <c r="AN1001" i="3"/>
  <c r="Q1001" i="3"/>
  <c r="AJ967" i="3"/>
  <c r="P967" i="3"/>
  <c r="AQ967" i="3"/>
  <c r="U967" i="3"/>
  <c r="AK989" i="3"/>
  <c r="BA990" i="3"/>
  <c r="U990" i="3"/>
  <c r="AZ990" i="3"/>
  <c r="N1004" i="3"/>
  <c r="U1004" i="3"/>
  <c r="AQ1004" i="3"/>
  <c r="BH1004" i="3"/>
  <c r="AV1004" i="3"/>
  <c r="AL1004" i="3"/>
  <c r="AB1004" i="3"/>
  <c r="P1004" i="3"/>
  <c r="AA1004" i="3"/>
  <c r="AY1004" i="3"/>
  <c r="BD1004" i="3"/>
  <c r="AT1004" i="3"/>
  <c r="AJ1004" i="3"/>
  <c r="X1004" i="3"/>
  <c r="AI1004" i="3"/>
  <c r="AZ984" i="3"/>
  <c r="AP984" i="3"/>
  <c r="AE984" i="3"/>
  <c r="Z984" i="3"/>
  <c r="AM984" i="3"/>
  <c r="AD981" i="3"/>
  <c r="AK981" i="3"/>
  <c r="O999" i="3"/>
  <c r="AU999" i="3"/>
  <c r="BL1130" i="3"/>
  <c r="BN1130" i="3"/>
  <c r="BJ1130" i="3"/>
  <c r="BL1122" i="3"/>
  <c r="BN1122" i="3"/>
  <c r="BK1073" i="3"/>
  <c r="BN1073" i="3"/>
  <c r="BM1073" i="3"/>
  <c r="BK1097" i="3"/>
  <c r="BJ1097" i="3"/>
  <c r="BN1097" i="3"/>
  <c r="BL1089" i="3"/>
  <c r="BK1061" i="3"/>
  <c r="BJ1047" i="3"/>
  <c r="BJ1040" i="3"/>
  <c r="BJ1006" i="3"/>
  <c r="BM1053" i="3"/>
  <c r="BN1010" i="3"/>
  <c r="BJ1010" i="3"/>
  <c r="BM1132" i="3"/>
  <c r="BN1065" i="3"/>
  <c r="BJ1065" i="3"/>
  <c r="BK1025" i="3"/>
  <c r="BL1069" i="3"/>
  <c r="BK1069" i="3"/>
  <c r="BF999" i="3"/>
  <c r="S1001" i="3"/>
  <c r="BN1063" i="3"/>
  <c r="BJ1068" i="3"/>
  <c r="BM1071" i="3"/>
  <c r="BM1049" i="3"/>
  <c r="BM1094" i="3"/>
  <c r="BJ1038" i="3"/>
  <c r="N986" i="3"/>
  <c r="O1000" i="3"/>
  <c r="BN1132" i="3"/>
  <c r="BL1016" i="3"/>
  <c r="BJ1090" i="3"/>
  <c r="BM1066" i="3"/>
  <c r="BM1024" i="3"/>
  <c r="BN1095" i="3"/>
  <c r="BK1120" i="3"/>
  <c r="BN1118" i="3"/>
  <c r="BN1030" i="3"/>
  <c r="BM1061" i="3"/>
  <c r="BJ1098" i="3"/>
  <c r="BM1130" i="3"/>
  <c r="BK1122" i="3"/>
  <c r="BJ1122" i="3"/>
  <c r="BL1073" i="3"/>
  <c r="BJ1073" i="3"/>
  <c r="BM1097" i="3"/>
  <c r="BM1006" i="3"/>
  <c r="BJ1069" i="3"/>
  <c r="BL1010" i="3"/>
  <c r="BK1038" i="3"/>
  <c r="BN1038" i="3"/>
  <c r="BJ1089" i="3"/>
  <c r="BL1061" i="3"/>
  <c r="BJ1061" i="3"/>
  <c r="BM1047" i="3"/>
  <c r="BJ1101" i="3"/>
  <c r="BM1101" i="3"/>
  <c r="BL1101" i="3"/>
  <c r="BL1006" i="3"/>
  <c r="BL1053" i="3"/>
  <c r="BJ1053" i="3"/>
  <c r="BK1053" i="3"/>
  <c r="BJ1066" i="3"/>
  <c r="BJ1024" i="3"/>
  <c r="BL1132" i="3"/>
  <c r="BJ1056" i="3"/>
  <c r="BM1065" i="3"/>
  <c r="BK1065" i="3"/>
  <c r="BL1024" i="3"/>
  <c r="BN1025" i="3"/>
  <c r="BM1010" i="3"/>
  <c r="BM1069" i="3"/>
  <c r="BN1066" i="3"/>
  <c r="BM1112" i="3"/>
  <c r="BJ1029" i="3"/>
  <c r="BL1023" i="3"/>
  <c r="Q972" i="3"/>
  <c r="AL968" i="3"/>
  <c r="AH972" i="3"/>
  <c r="M977" i="3"/>
  <c r="AI991" i="3"/>
  <c r="Z961" i="3"/>
  <c r="Z965" i="3"/>
  <c r="AM959" i="3"/>
  <c r="Z968" i="3"/>
  <c r="Z972" i="3"/>
  <c r="Z963" i="3"/>
  <c r="AD969" i="3"/>
  <c r="AD973" i="3"/>
  <c r="M981" i="3"/>
  <c r="BJ1026" i="3"/>
  <c r="BL1095" i="3"/>
  <c r="BC960" i="3"/>
  <c r="W960" i="3"/>
  <c r="BE964" i="3"/>
  <c r="AU964" i="3"/>
  <c r="AK964" i="3"/>
  <c r="Y964" i="3"/>
  <c r="O964" i="3"/>
  <c r="BB966" i="3"/>
  <c r="AT966" i="3"/>
  <c r="AL966" i="3"/>
  <c r="AD966" i="3"/>
  <c r="V966" i="3"/>
  <c r="N966" i="3"/>
  <c r="BC966" i="3"/>
  <c r="AU966" i="3"/>
  <c r="AM966" i="3"/>
  <c r="AE966" i="3"/>
  <c r="W966" i="3"/>
  <c r="X968" i="3"/>
  <c r="BD968" i="3"/>
  <c r="AJ972" i="3"/>
  <c r="AU968" i="3"/>
  <c r="AE968" i="3"/>
  <c r="O968" i="3"/>
  <c r="BG972" i="3"/>
  <c r="AQ972" i="3"/>
  <c r="AA972" i="3"/>
  <c r="BB972" i="3"/>
  <c r="AQ974" i="3"/>
  <c r="AA991" i="3"/>
  <c r="N958" i="3"/>
  <c r="V962" i="3"/>
  <c r="BF950" i="3"/>
  <c r="P941" i="3"/>
  <c r="V960" i="3"/>
  <c r="BG980" i="3"/>
  <c r="T936" i="3"/>
  <c r="AJ936" i="3"/>
  <c r="AZ936" i="3"/>
  <c r="BE936" i="3"/>
  <c r="AW936" i="3"/>
  <c r="AO936" i="3"/>
  <c r="AG936" i="3"/>
  <c r="Y936" i="3"/>
  <c r="Q936" i="3"/>
  <c r="BH941" i="3"/>
  <c r="AZ941" i="3"/>
  <c r="AR941" i="3"/>
  <c r="AJ941" i="3"/>
  <c r="AB941" i="3"/>
  <c r="T941" i="3"/>
  <c r="BF936" i="3"/>
  <c r="AP936" i="3"/>
  <c r="Z936" i="3"/>
  <c r="BC943" i="3"/>
  <c r="AU943" i="3"/>
  <c r="AM943" i="3"/>
  <c r="AE943" i="3"/>
  <c r="W943" i="3"/>
  <c r="O943" i="3"/>
  <c r="Z943" i="3"/>
  <c r="AP943" i="3"/>
  <c r="BF943" i="3"/>
  <c r="BG948" i="3"/>
  <c r="AY948" i="3"/>
  <c r="AQ948" i="3"/>
  <c r="AI948" i="3"/>
  <c r="AA948" i="3"/>
  <c r="S948" i="3"/>
  <c r="R948" i="3"/>
  <c r="AH948" i="3"/>
  <c r="AX948" i="3"/>
  <c r="BG950" i="3"/>
  <c r="AY950" i="3"/>
  <c r="AQ950" i="3"/>
  <c r="AI950" i="3"/>
  <c r="AA950" i="3"/>
  <c r="S950" i="3"/>
  <c r="R950" i="3"/>
  <c r="AH950" i="3"/>
  <c r="AX950" i="3"/>
  <c r="BG953" i="3"/>
  <c r="AY953" i="3"/>
  <c r="AQ953" i="3"/>
  <c r="AI953" i="3"/>
  <c r="AA953" i="3"/>
  <c r="S953" i="3"/>
  <c r="R953" i="3"/>
  <c r="AH953" i="3"/>
  <c r="AX953" i="3"/>
  <c r="P958" i="3"/>
  <c r="AF958" i="3"/>
  <c r="AV958" i="3"/>
  <c r="T960" i="3"/>
  <c r="AJ960" i="3"/>
  <c r="AZ960" i="3"/>
  <c r="T962" i="3"/>
  <c r="AJ962" i="3"/>
  <c r="AZ962" i="3"/>
  <c r="AJ963" i="3"/>
  <c r="BG958" i="3"/>
  <c r="AY958" i="3"/>
  <c r="AQ958" i="3"/>
  <c r="AI958" i="3"/>
  <c r="AA958" i="3"/>
  <c r="S958" i="3"/>
  <c r="BI960" i="3"/>
  <c r="BA960" i="3"/>
  <c r="AS960" i="3"/>
  <c r="AK960" i="3"/>
  <c r="AC960" i="3"/>
  <c r="U960" i="3"/>
  <c r="M960" i="3"/>
  <c r="BE962" i="3"/>
  <c r="AW962" i="3"/>
  <c r="AO962" i="3"/>
  <c r="AG962" i="3"/>
  <c r="Y962" i="3"/>
  <c r="Q962" i="3"/>
  <c r="AU963" i="3"/>
  <c r="BB958" i="3"/>
  <c r="AL958" i="3"/>
  <c r="V958" i="3"/>
  <c r="AT960" i="3"/>
  <c r="AD960" i="3"/>
  <c r="N960" i="3"/>
  <c r="AT962" i="3"/>
  <c r="AD962" i="3"/>
  <c r="N962" i="3"/>
  <c r="AT965" i="3"/>
  <c r="AD965" i="3"/>
  <c r="N965" i="3"/>
  <c r="P968" i="3"/>
  <c r="AF968" i="3"/>
  <c r="AV968" i="3"/>
  <c r="P969" i="3"/>
  <c r="AF969" i="3"/>
  <c r="AV969" i="3"/>
  <c r="AB972" i="3"/>
  <c r="AR972" i="3"/>
  <c r="BH972" i="3"/>
  <c r="AB973" i="3"/>
  <c r="AR973" i="3"/>
  <c r="BH973" i="3"/>
  <c r="BG968" i="3"/>
  <c r="AY968" i="3"/>
  <c r="AQ968" i="3"/>
  <c r="AI968" i="3"/>
  <c r="AA968" i="3"/>
  <c r="S968" i="3"/>
  <c r="BI969" i="3"/>
  <c r="BA969" i="3"/>
  <c r="AS969" i="3"/>
  <c r="AK969" i="3"/>
  <c r="AC969" i="3"/>
  <c r="U969" i="3"/>
  <c r="M969" i="3"/>
  <c r="BC972" i="3"/>
  <c r="AU972" i="3"/>
  <c r="AM972" i="3"/>
  <c r="AE972" i="3"/>
  <c r="W972" i="3"/>
  <c r="O972" i="3"/>
  <c r="BC973" i="3"/>
  <c r="AS973" i="3"/>
  <c r="AI973" i="3"/>
  <c r="W973" i="3"/>
  <c r="M973" i="3"/>
  <c r="AT968" i="3"/>
  <c r="AD968" i="3"/>
  <c r="N968" i="3"/>
  <c r="AL969" i="3"/>
  <c r="R969" i="3"/>
  <c r="AT972" i="3"/>
  <c r="AD972" i="3"/>
  <c r="N972" i="3"/>
  <c r="AP973" i="3"/>
  <c r="V973" i="3"/>
  <c r="S979" i="3"/>
  <c r="BI981" i="3"/>
  <c r="AC981" i="3"/>
  <c r="AT981" i="3"/>
  <c r="AI983" i="3"/>
  <c r="AH983" i="3"/>
  <c r="BG985" i="3"/>
  <c r="AY985" i="3"/>
  <c r="AQ985" i="3"/>
  <c r="AI985" i="3"/>
  <c r="AA985" i="3"/>
  <c r="S985" i="3"/>
  <c r="R985" i="3"/>
  <c r="AH985" i="3"/>
  <c r="AX985" i="3"/>
  <c r="BG988" i="3"/>
  <c r="AY988" i="3"/>
  <c r="AQ988" i="3"/>
  <c r="AI988" i="3"/>
  <c r="AA988" i="3"/>
  <c r="S988" i="3"/>
  <c r="R988" i="3"/>
  <c r="AH988" i="3"/>
  <c r="AX988" i="3"/>
  <c r="BG989" i="3"/>
  <c r="AY989" i="3"/>
  <c r="AQ989" i="3"/>
  <c r="AI989" i="3"/>
  <c r="AA989" i="3"/>
  <c r="S989" i="3"/>
  <c r="R989" i="3"/>
  <c r="AH989" i="3"/>
  <c r="AX989" i="3"/>
  <c r="BG990" i="3"/>
  <c r="AY990" i="3"/>
  <c r="AQ990" i="3"/>
  <c r="AI990" i="3"/>
  <c r="AA990" i="3"/>
  <c r="S990" i="3"/>
  <c r="R990" i="3"/>
  <c r="AH990" i="3"/>
  <c r="AX990" i="3"/>
  <c r="AY991" i="3"/>
  <c r="S991" i="3"/>
  <c r="BI994" i="3"/>
  <c r="U994" i="3"/>
  <c r="BG995" i="3"/>
  <c r="AU995" i="3"/>
  <c r="AK995" i="3"/>
  <c r="AA995" i="3"/>
  <c r="O995" i="3"/>
  <c r="AD995" i="3"/>
  <c r="AX995" i="3"/>
  <c r="V1000" i="3"/>
  <c r="AD1000" i="3"/>
  <c r="AL1000" i="3"/>
  <c r="AT1000" i="3"/>
  <c r="BB1000" i="3"/>
  <c r="P1001" i="3"/>
  <c r="AF1001" i="3"/>
  <c r="AV1001" i="3"/>
  <c r="R1002" i="3"/>
  <c r="AX1002" i="3"/>
  <c r="AD1003" i="3"/>
  <c r="AT1003" i="3"/>
  <c r="AE1000" i="3"/>
  <c r="AS1002" i="3"/>
  <c r="M1002" i="3"/>
  <c r="BG1001" i="3"/>
  <c r="AQ1001" i="3"/>
  <c r="AA1001" i="3"/>
  <c r="AY1003" i="3"/>
  <c r="N963" i="3"/>
  <c r="S955" i="3"/>
  <c r="AZ986" i="3"/>
  <c r="AB986" i="3"/>
  <c r="AJ990" i="3"/>
  <c r="BB967" i="3"/>
  <c r="BD990" i="3"/>
  <c r="X986" i="3"/>
  <c r="BL1036" i="3"/>
  <c r="BM1022" i="3"/>
  <c r="BJ1132" i="3"/>
  <c r="BJ1074" i="3"/>
  <c r="BN1061" i="3"/>
  <c r="BL1097" i="3"/>
  <c r="BM1089" i="3"/>
  <c r="BM1029" i="3"/>
  <c r="X936" i="3"/>
  <c r="AN936" i="3"/>
  <c r="BD936" i="3"/>
  <c r="BC936" i="3"/>
  <c r="AU936" i="3"/>
  <c r="AM936" i="3"/>
  <c r="AE936" i="3"/>
  <c r="W936" i="3"/>
  <c r="O936" i="3"/>
  <c r="BF941" i="3"/>
  <c r="AX941" i="3"/>
  <c r="AP941" i="3"/>
  <c r="AH941" i="3"/>
  <c r="Z941" i="3"/>
  <c r="R941" i="3"/>
  <c r="BB936" i="3"/>
  <c r="AL936" i="3"/>
  <c r="V936" i="3"/>
  <c r="BI943" i="3"/>
  <c r="BA943" i="3"/>
  <c r="AS943" i="3"/>
  <c r="AK943" i="3"/>
  <c r="AC943" i="3"/>
  <c r="U943" i="3"/>
  <c r="M943" i="3"/>
  <c r="AD943" i="3"/>
  <c r="AT943" i="3"/>
  <c r="BE948" i="3"/>
  <c r="AW948" i="3"/>
  <c r="AO948" i="3"/>
  <c r="AG948" i="3"/>
  <c r="Y948" i="3"/>
  <c r="Q948" i="3"/>
  <c r="V948" i="3"/>
  <c r="AL948" i="3"/>
  <c r="BB948" i="3"/>
  <c r="BE949" i="3"/>
  <c r="AW949" i="3"/>
  <c r="AO949" i="3"/>
  <c r="AG949" i="3"/>
  <c r="Y949" i="3"/>
  <c r="Q949" i="3"/>
  <c r="V949" i="3"/>
  <c r="AL949" i="3"/>
  <c r="BB949" i="3"/>
  <c r="BE950" i="3"/>
  <c r="AW950" i="3"/>
  <c r="AO950" i="3"/>
  <c r="AG950" i="3"/>
  <c r="Y950" i="3"/>
  <c r="Q950" i="3"/>
  <c r="V950" i="3"/>
  <c r="AL950" i="3"/>
  <c r="BB950" i="3"/>
  <c r="BE953" i="3"/>
  <c r="AW953" i="3"/>
  <c r="AO953" i="3"/>
  <c r="AG953" i="3"/>
  <c r="Y953" i="3"/>
  <c r="Q953" i="3"/>
  <c r="V953" i="3"/>
  <c r="AL953" i="3"/>
  <c r="BB953" i="3"/>
  <c r="AN957" i="3"/>
  <c r="AF957" i="3"/>
  <c r="X957" i="3"/>
  <c r="P957" i="3"/>
  <c r="BE957" i="3"/>
  <c r="AW957" i="3"/>
  <c r="AO957" i="3"/>
  <c r="AG957" i="3"/>
  <c r="Y957" i="3"/>
  <c r="T958" i="3"/>
  <c r="AJ958" i="3"/>
  <c r="AZ958" i="3"/>
  <c r="AJ959" i="3"/>
  <c r="X960" i="3"/>
  <c r="AN960" i="3"/>
  <c r="BD960" i="3"/>
  <c r="X961" i="3"/>
  <c r="AN961" i="3"/>
  <c r="BD961" i="3"/>
  <c r="X962" i="3"/>
  <c r="AN962" i="3"/>
  <c r="BD962" i="3"/>
  <c r="AZ963" i="3"/>
  <c r="AB965" i="3"/>
  <c r="AR965" i="3"/>
  <c r="BH965" i="3"/>
  <c r="BE958" i="3"/>
  <c r="AW958" i="3"/>
  <c r="AO958" i="3"/>
  <c r="AG958" i="3"/>
  <c r="Y958" i="3"/>
  <c r="Q958" i="3"/>
  <c r="BG960" i="3"/>
  <c r="AY960" i="3"/>
  <c r="AQ960" i="3"/>
  <c r="AI960" i="3"/>
  <c r="AA960" i="3"/>
  <c r="S960" i="3"/>
  <c r="BI961" i="3"/>
  <c r="BA961" i="3"/>
  <c r="AS961" i="3"/>
  <c r="AK961" i="3"/>
  <c r="AC961" i="3"/>
  <c r="U961" i="3"/>
  <c r="M961" i="3"/>
  <c r="BN961" i="3" s="1"/>
  <c r="BC962" i="3"/>
  <c r="AU962" i="3"/>
  <c r="AM962" i="3"/>
  <c r="AE962" i="3"/>
  <c r="W962" i="3"/>
  <c r="O962" i="3"/>
  <c r="W963" i="3"/>
  <c r="BC965" i="3"/>
  <c r="AU965" i="3"/>
  <c r="AM965" i="3"/>
  <c r="AE965" i="3"/>
  <c r="W965" i="3"/>
  <c r="O965" i="3"/>
  <c r="AX958" i="3"/>
  <c r="AH958" i="3"/>
  <c r="R958" i="3"/>
  <c r="BF960" i="3"/>
  <c r="AP960" i="3"/>
  <c r="Z960" i="3"/>
  <c r="BF961" i="3"/>
  <c r="AP961" i="3"/>
  <c r="BF962" i="3"/>
  <c r="AP962" i="3"/>
  <c r="Z962" i="3"/>
  <c r="AP963" i="3"/>
  <c r="BF965" i="3"/>
  <c r="AP965" i="3"/>
  <c r="T968" i="3"/>
  <c r="AJ968" i="3"/>
  <c r="AZ968" i="3"/>
  <c r="T969" i="3"/>
  <c r="AJ969" i="3"/>
  <c r="AZ969" i="3"/>
  <c r="P972" i="3"/>
  <c r="AF972" i="3"/>
  <c r="AV972" i="3"/>
  <c r="P973" i="3"/>
  <c r="AF973" i="3"/>
  <c r="AV973" i="3"/>
  <c r="AZ974" i="3"/>
  <c r="AT967" i="3"/>
  <c r="AL967" i="3"/>
  <c r="AD967" i="3"/>
  <c r="V967" i="3"/>
  <c r="N967" i="3"/>
  <c r="BC967" i="3"/>
  <c r="AU967" i="3"/>
  <c r="AM967" i="3"/>
  <c r="AE967" i="3"/>
  <c r="W967" i="3"/>
  <c r="BE968" i="3"/>
  <c r="AW968" i="3"/>
  <c r="AO968" i="3"/>
  <c r="AG968" i="3"/>
  <c r="Y968" i="3"/>
  <c r="Q968" i="3"/>
  <c r="BG969" i="3"/>
  <c r="AY969" i="3"/>
  <c r="AQ969" i="3"/>
  <c r="AI969" i="3"/>
  <c r="AA969" i="3"/>
  <c r="S969" i="3"/>
  <c r="BI972" i="3"/>
  <c r="BA972" i="3"/>
  <c r="AS972" i="3"/>
  <c r="AK972" i="3"/>
  <c r="AC972" i="3"/>
  <c r="U972" i="3"/>
  <c r="M972" i="3"/>
  <c r="BA973" i="3"/>
  <c r="AQ973" i="3"/>
  <c r="AE973" i="3"/>
  <c r="U973" i="3"/>
  <c r="BF968" i="3"/>
  <c r="AP968" i="3"/>
  <c r="BB969" i="3"/>
  <c r="AH969" i="3"/>
  <c r="N969" i="3"/>
  <c r="BF972" i="3"/>
  <c r="AP972" i="3"/>
  <c r="BF973" i="3"/>
  <c r="AL973" i="3"/>
  <c r="N973" i="3"/>
  <c r="AZ977" i="3"/>
  <c r="AN980" i="3"/>
  <c r="BA981" i="3"/>
  <c r="U981" i="3"/>
  <c r="BG983" i="3"/>
  <c r="AA983" i="3"/>
  <c r="BE985" i="3"/>
  <c r="AW985" i="3"/>
  <c r="AO985" i="3"/>
  <c r="AG985" i="3"/>
  <c r="Y985" i="3"/>
  <c r="Q985" i="3"/>
  <c r="V985" i="3"/>
  <c r="AL985" i="3"/>
  <c r="BB985" i="3"/>
  <c r="BE986" i="3"/>
  <c r="AW986" i="3"/>
  <c r="AO986" i="3"/>
  <c r="AG986" i="3"/>
  <c r="Y986" i="3"/>
  <c r="Q986" i="3"/>
  <c r="V986" i="3"/>
  <c r="AL986" i="3"/>
  <c r="BB986" i="3"/>
  <c r="BE988" i="3"/>
  <c r="AW988" i="3"/>
  <c r="AO988" i="3"/>
  <c r="AG988" i="3"/>
  <c r="Y988" i="3"/>
  <c r="Q988" i="3"/>
  <c r="V988" i="3"/>
  <c r="AL988" i="3"/>
  <c r="BB988" i="3"/>
  <c r="BE989" i="3"/>
  <c r="AW989" i="3"/>
  <c r="AO989" i="3"/>
  <c r="AG989" i="3"/>
  <c r="Y989" i="3"/>
  <c r="Q989" i="3"/>
  <c r="V989" i="3"/>
  <c r="AL989" i="3"/>
  <c r="BB989" i="3"/>
  <c r="BE990" i="3"/>
  <c r="AW990" i="3"/>
  <c r="AO990" i="3"/>
  <c r="AG990" i="3"/>
  <c r="Y990" i="3"/>
  <c r="Q990" i="3"/>
  <c r="V990" i="3"/>
  <c r="AL990" i="3"/>
  <c r="AQ991" i="3"/>
  <c r="BA994" i="3"/>
  <c r="V994" i="3"/>
  <c r="BC995" i="3"/>
  <c r="AS995" i="3"/>
  <c r="AI995" i="3"/>
  <c r="W995" i="3"/>
  <c r="M995" i="3"/>
  <c r="AH995" i="3"/>
  <c r="BF995" i="3"/>
  <c r="P1000" i="3"/>
  <c r="X1000" i="3"/>
  <c r="AF1000" i="3"/>
  <c r="AN1000" i="3"/>
  <c r="AV1000" i="3"/>
  <c r="BD1000" i="3"/>
  <c r="V1001" i="3"/>
  <c r="AL1001" i="3"/>
  <c r="BB1001" i="3"/>
  <c r="AF1002" i="3"/>
  <c r="T1003" i="3"/>
  <c r="AJ1003" i="3"/>
  <c r="AZ1003" i="3"/>
  <c r="R1004" i="3"/>
  <c r="Z1004" i="3"/>
  <c r="AH1004" i="3"/>
  <c r="AP1004" i="3"/>
  <c r="AX1004" i="3"/>
  <c r="BF1004" i="3"/>
  <c r="BI1004" i="3"/>
  <c r="AS1004" i="3"/>
  <c r="AC1004" i="3"/>
  <c r="M1004" i="3"/>
  <c r="BE1001" i="3"/>
  <c r="AO1001" i="3"/>
  <c r="Y1001" i="3"/>
  <c r="S1003" i="3"/>
  <c r="BI938" i="3"/>
  <c r="AR986" i="3"/>
  <c r="AF986" i="3"/>
  <c r="BN1051" i="3"/>
  <c r="BM1041" i="3"/>
  <c r="BN1044" i="3"/>
  <c r="BN1053" i="3"/>
  <c r="BL1068" i="3"/>
  <c r="BL1046" i="3"/>
  <c r="BJ1044" i="3"/>
  <c r="BL1091" i="3"/>
  <c r="AB936" i="3"/>
  <c r="AR936" i="3"/>
  <c r="BH936" i="3"/>
  <c r="BI936" i="3"/>
  <c r="BA936" i="3"/>
  <c r="AS936" i="3"/>
  <c r="AK936" i="3"/>
  <c r="AC936" i="3"/>
  <c r="U936" i="3"/>
  <c r="M936" i="3"/>
  <c r="BD941" i="3"/>
  <c r="AV941" i="3"/>
  <c r="AN941" i="3"/>
  <c r="AF941" i="3"/>
  <c r="X941" i="3"/>
  <c r="AX936" i="3"/>
  <c r="AH936" i="3"/>
  <c r="BG943" i="3"/>
  <c r="AY943" i="3"/>
  <c r="AQ943" i="3"/>
  <c r="AI943" i="3"/>
  <c r="AA943" i="3"/>
  <c r="S943" i="3"/>
  <c r="R943" i="3"/>
  <c r="AH943" i="3"/>
  <c r="AX943" i="3"/>
  <c r="BC948" i="3"/>
  <c r="AU948" i="3"/>
  <c r="AM948" i="3"/>
  <c r="AE948" i="3"/>
  <c r="W948" i="3"/>
  <c r="O948" i="3"/>
  <c r="Z948" i="3"/>
  <c r="AP948" i="3"/>
  <c r="BF948" i="3"/>
  <c r="BC950" i="3"/>
  <c r="AU950" i="3"/>
  <c r="AM950" i="3"/>
  <c r="AE950" i="3"/>
  <c r="W950" i="3"/>
  <c r="O950" i="3"/>
  <c r="Z950" i="3"/>
  <c r="AP950" i="3"/>
  <c r="BC953" i="3"/>
  <c r="AU953" i="3"/>
  <c r="AM953" i="3"/>
  <c r="AE953" i="3"/>
  <c r="W953" i="3"/>
  <c r="O953" i="3"/>
  <c r="Z953" i="3"/>
  <c r="AP953" i="3"/>
  <c r="BF953" i="3"/>
  <c r="X958" i="3"/>
  <c r="AN958" i="3"/>
  <c r="BD958" i="3"/>
  <c r="AB960" i="3"/>
  <c r="AR960" i="3"/>
  <c r="BH960" i="3"/>
  <c r="AB962" i="3"/>
  <c r="AR962" i="3"/>
  <c r="BH962" i="3"/>
  <c r="BC958" i="3"/>
  <c r="AU958" i="3"/>
  <c r="AM958" i="3"/>
  <c r="AE958" i="3"/>
  <c r="W958" i="3"/>
  <c r="O958" i="3"/>
  <c r="BE960" i="3"/>
  <c r="AW960" i="3"/>
  <c r="AO960" i="3"/>
  <c r="AG960" i="3"/>
  <c r="Y960" i="3"/>
  <c r="Q960" i="3"/>
  <c r="BI962" i="3"/>
  <c r="BA962" i="3"/>
  <c r="AS962" i="3"/>
  <c r="AK962" i="3"/>
  <c r="AC962" i="3"/>
  <c r="U962" i="3"/>
  <c r="M962" i="3"/>
  <c r="O963" i="3"/>
  <c r="AT958" i="3"/>
  <c r="AD958" i="3"/>
  <c r="BB960" i="3"/>
  <c r="AL960" i="3"/>
  <c r="BB962" i="3"/>
  <c r="AL962" i="3"/>
  <c r="X969" i="3"/>
  <c r="AN969" i="3"/>
  <c r="BD969" i="3"/>
  <c r="T973" i="3"/>
  <c r="AJ973" i="3"/>
  <c r="AZ973" i="3"/>
  <c r="BE969" i="3"/>
  <c r="AW969" i="3"/>
  <c r="AO969" i="3"/>
  <c r="AG969" i="3"/>
  <c r="Y969" i="3"/>
  <c r="Q969" i="3"/>
  <c r="BI973" i="3"/>
  <c r="AY973" i="3"/>
  <c r="AM973" i="3"/>
  <c r="AC973" i="3"/>
  <c r="S973" i="3"/>
  <c r="AX969" i="3"/>
  <c r="BB973" i="3"/>
  <c r="AS981" i="3"/>
  <c r="BC985" i="3"/>
  <c r="AU985" i="3"/>
  <c r="AM985" i="3"/>
  <c r="AE985" i="3"/>
  <c r="W985" i="3"/>
  <c r="O985" i="3"/>
  <c r="Z985" i="3"/>
  <c r="AP985" i="3"/>
  <c r="BF985" i="3"/>
  <c r="BC988" i="3"/>
  <c r="AU988" i="3"/>
  <c r="AM988" i="3"/>
  <c r="AE988" i="3"/>
  <c r="W988" i="3"/>
  <c r="O988" i="3"/>
  <c r="Z988" i="3"/>
  <c r="AP988" i="3"/>
  <c r="BF988" i="3"/>
  <c r="BC989" i="3"/>
  <c r="AU989" i="3"/>
  <c r="AM989" i="3"/>
  <c r="AE989" i="3"/>
  <c r="W989" i="3"/>
  <c r="O989" i="3"/>
  <c r="Z989" i="3"/>
  <c r="AP989" i="3"/>
  <c r="BF989" i="3"/>
  <c r="BA995" i="3"/>
  <c r="AQ995" i="3"/>
  <c r="AE995" i="3"/>
  <c r="U995" i="3"/>
  <c r="R995" i="3"/>
  <c r="AP995" i="3"/>
  <c r="R1000" i="3"/>
  <c r="Z1000" i="3"/>
  <c r="AH1000" i="3"/>
  <c r="AP1000" i="3"/>
  <c r="AX1000" i="3"/>
  <c r="BF1000" i="3"/>
  <c r="V1003" i="3"/>
  <c r="AL1003" i="3"/>
  <c r="BB1003" i="3"/>
  <c r="BE1000" i="3"/>
  <c r="AY1001" i="3"/>
  <c r="AI1001" i="3"/>
  <c r="BK1054" i="3"/>
  <c r="BK1068" i="3"/>
  <c r="BL1059" i="3"/>
  <c r="BL1020" i="3"/>
  <c r="BM1034" i="3"/>
  <c r="BL1018" i="3"/>
  <c r="BL1032" i="3"/>
  <c r="BJ1032" i="3"/>
  <c r="BM1128" i="3"/>
  <c r="BM1120" i="3"/>
  <c r="BJ1118" i="3"/>
  <c r="BK1098" i="3"/>
  <c r="BJ1008" i="3"/>
  <c r="BK1118" i="3"/>
  <c r="BJ1114" i="3"/>
  <c r="BL1106" i="3"/>
  <c r="BJ1106" i="3"/>
  <c r="K818" i="3"/>
  <c r="K742" i="3"/>
  <c r="AW1000" i="3"/>
  <c r="AG1000" i="3"/>
  <c r="Q1000" i="3"/>
  <c r="BE1003" i="3"/>
  <c r="Y1003" i="3"/>
  <c r="W959" i="3"/>
  <c r="W974" i="3"/>
  <c r="V964" i="3"/>
  <c r="BH990" i="3"/>
  <c r="BJ1095" i="3"/>
  <c r="BF981" i="3"/>
  <c r="BM1090" i="3"/>
  <c r="BM1030" i="3"/>
  <c r="BB945" i="3"/>
  <c r="BM1031" i="3"/>
  <c r="BM1032" i="3"/>
  <c r="BJ1103" i="3"/>
  <c r="BL1090" i="3"/>
  <c r="BJ1027" i="3"/>
  <c r="BL1070" i="3"/>
  <c r="BJ1030" i="3"/>
  <c r="BK1055" i="3"/>
  <c r="BM1067" i="3"/>
  <c r="BM1015" i="3"/>
  <c r="BL1055" i="3"/>
  <c r="BK1091" i="3"/>
  <c r="AO1000" i="3"/>
  <c r="Y1000" i="3"/>
  <c r="AO1003" i="3"/>
  <c r="BM1038" i="3"/>
  <c r="BC1000" i="3"/>
  <c r="AM1000" i="3"/>
  <c r="W1000" i="3"/>
  <c r="AI1003" i="3"/>
  <c r="P988" i="3"/>
  <c r="R996" i="3"/>
  <c r="BM1026" i="3"/>
  <c r="BM1040" i="3"/>
  <c r="N994" i="3"/>
  <c r="AJ994" i="3"/>
  <c r="BD994" i="3"/>
  <c r="AX994" i="3"/>
  <c r="AH994" i="3"/>
  <c r="R994" i="3"/>
  <c r="S994" i="3"/>
  <c r="AA994" i="3"/>
  <c r="AI994" i="3"/>
  <c r="AQ994" i="3"/>
  <c r="AY994" i="3"/>
  <c r="BH994" i="3"/>
  <c r="AZ994" i="3"/>
  <c r="AF994" i="3"/>
  <c r="AT994" i="3"/>
  <c r="AD994" i="3"/>
  <c r="BH984" i="3"/>
  <c r="T984" i="3"/>
  <c r="P984" i="3"/>
  <c r="AJ984" i="3"/>
  <c r="W999" i="3"/>
  <c r="AM999" i="3"/>
  <c r="BC999" i="3"/>
  <c r="BD999" i="3"/>
  <c r="AV999" i="3"/>
  <c r="AN999" i="3"/>
  <c r="AF999" i="3"/>
  <c r="X999" i="3"/>
  <c r="P999" i="3"/>
  <c r="M999" i="3"/>
  <c r="AC999" i="3"/>
  <c r="AS999" i="3"/>
  <c r="BI999" i="3"/>
  <c r="BB999" i="3"/>
  <c r="AT999" i="3"/>
  <c r="AL999" i="3"/>
  <c r="AD999" i="3"/>
  <c r="V999" i="3"/>
  <c r="BL1088" i="3"/>
  <c r="BM1088" i="3"/>
  <c r="BK1023" i="3"/>
  <c r="BM1023" i="3"/>
  <c r="BM1016" i="3"/>
  <c r="BM1012" i="3"/>
  <c r="BL1012" i="3"/>
  <c r="BL1093" i="3"/>
  <c r="BN1093" i="3"/>
  <c r="BM1051" i="3"/>
  <c r="BJ1051" i="3"/>
  <c r="BL1096" i="3"/>
  <c r="BM1096" i="3"/>
  <c r="BN1096" i="3"/>
  <c r="BJ1096" i="3"/>
  <c r="BL1110" i="3"/>
  <c r="BM1098" i="3"/>
  <c r="BL1098" i="3"/>
  <c r="BM1093" i="3"/>
  <c r="BJ1110" i="3"/>
  <c r="BN1110" i="3"/>
  <c r="BN1070" i="3"/>
  <c r="BJ1070" i="3"/>
  <c r="BN1106" i="3"/>
  <c r="BK1106" i="3"/>
  <c r="BM1110" i="3"/>
  <c r="BJ1093" i="3"/>
  <c r="BN1067" i="3"/>
  <c r="BK1067" i="3"/>
  <c r="BM1070" i="3"/>
  <c r="BK1070" i="3"/>
  <c r="BL1118" i="3"/>
  <c r="BM1118" i="3"/>
  <c r="BN1055" i="3"/>
  <c r="BJ1055" i="3"/>
  <c r="BM1025" i="3"/>
  <c r="BJ1025" i="3"/>
  <c r="BI945" i="3"/>
  <c r="BA945" i="3"/>
  <c r="AS945" i="3"/>
  <c r="AK945" i="3"/>
  <c r="AC945" i="3"/>
  <c r="U945" i="3"/>
  <c r="M945" i="3"/>
  <c r="AD945" i="3"/>
  <c r="AT945" i="3"/>
  <c r="BG981" i="3"/>
  <c r="AY981" i="3"/>
  <c r="AQ981" i="3"/>
  <c r="AI981" i="3"/>
  <c r="AA981" i="3"/>
  <c r="S981" i="3"/>
  <c r="R981" i="3"/>
  <c r="AH981" i="3"/>
  <c r="AX981" i="3"/>
  <c r="BI984" i="3"/>
  <c r="BA984" i="3"/>
  <c r="AS984" i="3"/>
  <c r="AK984" i="3"/>
  <c r="AC984" i="3"/>
  <c r="U984" i="3"/>
  <c r="M984" i="3"/>
  <c r="AD984" i="3"/>
  <c r="AT984" i="3"/>
  <c r="BG994" i="3"/>
  <c r="AW994" i="3"/>
  <c r="AM994" i="3"/>
  <c r="AC994" i="3"/>
  <c r="Q994" i="3"/>
  <c r="Z994" i="3"/>
  <c r="BF994" i="3"/>
  <c r="AQ996" i="3"/>
  <c r="AB999" i="3"/>
  <c r="AR999" i="3"/>
  <c r="BH999" i="3"/>
  <c r="AK999" i="3"/>
  <c r="AV984" i="3"/>
  <c r="T994" i="3"/>
  <c r="N1002" i="3"/>
  <c r="O1002" i="3"/>
  <c r="W1002" i="3"/>
  <c r="AE1002" i="3"/>
  <c r="AM1002" i="3"/>
  <c r="AU1002" i="3"/>
  <c r="BC1002" i="3"/>
  <c r="BB1002" i="3"/>
  <c r="AT1002" i="3"/>
  <c r="AL1002" i="3"/>
  <c r="AD1002" i="3"/>
  <c r="V1002" i="3"/>
  <c r="Q1002" i="3"/>
  <c r="Y1002" i="3"/>
  <c r="AG1002" i="3"/>
  <c r="AO1002" i="3"/>
  <c r="AW1002" i="3"/>
  <c r="BE1002" i="3"/>
  <c r="BH1002" i="3"/>
  <c r="AZ1002" i="3"/>
  <c r="AR1002" i="3"/>
  <c r="AJ1002" i="3"/>
  <c r="AB1002" i="3"/>
  <c r="T1002" i="3"/>
  <c r="BM1055" i="3"/>
  <c r="BK1007" i="3"/>
  <c r="BK1032" i="3"/>
  <c r="BJ1034" i="3"/>
  <c r="BM1106" i="3"/>
  <c r="BM1018" i="3"/>
  <c r="BL1015" i="3"/>
  <c r="BM1075" i="3"/>
  <c r="BJ1094" i="3"/>
  <c r="BM1014" i="3"/>
  <c r="BJ1014" i="3"/>
  <c r="BG945" i="3"/>
  <c r="AY945" i="3"/>
  <c r="AQ945" i="3"/>
  <c r="AI945" i="3"/>
  <c r="AA945" i="3"/>
  <c r="S945" i="3"/>
  <c r="R945" i="3"/>
  <c r="AH945" i="3"/>
  <c r="AX945" i="3"/>
  <c r="AM963" i="3"/>
  <c r="Z959" i="3"/>
  <c r="BF964" i="3"/>
  <c r="AP964" i="3"/>
  <c r="Z964" i="3"/>
  <c r="T970" i="3"/>
  <c r="AR970" i="3"/>
  <c r="T974" i="3"/>
  <c r="BA970" i="3"/>
  <c r="AK970" i="3"/>
  <c r="U970" i="3"/>
  <c r="AI974" i="3"/>
  <c r="AT970" i="3"/>
  <c r="N970" i="3"/>
  <c r="AN976" i="3"/>
  <c r="BE981" i="3"/>
  <c r="AW981" i="3"/>
  <c r="AO981" i="3"/>
  <c r="AG981" i="3"/>
  <c r="Y981" i="3"/>
  <c r="Q981" i="3"/>
  <c r="V981" i="3"/>
  <c r="AL981" i="3"/>
  <c r="BB981" i="3"/>
  <c r="BG984" i="3"/>
  <c r="AY984" i="3"/>
  <c r="AQ984" i="3"/>
  <c r="AI984" i="3"/>
  <c r="AA984" i="3"/>
  <c r="S984" i="3"/>
  <c r="R984" i="3"/>
  <c r="AH984" i="3"/>
  <c r="AX984" i="3"/>
  <c r="AQ993" i="3"/>
  <c r="BE994" i="3"/>
  <c r="AU994" i="3"/>
  <c r="AK994" i="3"/>
  <c r="Y994" i="3"/>
  <c r="O994" i="3"/>
  <c r="AL994" i="3"/>
  <c r="R999" i="3"/>
  <c r="AH999" i="3"/>
  <c r="AX999" i="3"/>
  <c r="X1002" i="3"/>
  <c r="AN1002" i="3"/>
  <c r="BD1002" i="3"/>
  <c r="BG1002" i="3"/>
  <c r="AQ1002" i="3"/>
  <c r="AA1002" i="3"/>
  <c r="AE999" i="3"/>
  <c r="AF984" i="3"/>
  <c r="AN994" i="3"/>
  <c r="BJ1067" i="3"/>
  <c r="BM1008" i="3"/>
  <c r="BK1110" i="3"/>
  <c r="BM1114" i="3"/>
  <c r="BK1093" i="3"/>
  <c r="BK1087" i="3"/>
  <c r="BM1087" i="3"/>
  <c r="BL1057" i="3"/>
  <c r="BM1057" i="3"/>
  <c r="BD992" i="3"/>
  <c r="AR992" i="3"/>
  <c r="AZ992" i="3"/>
  <c r="AF992" i="3"/>
  <c r="X992" i="3"/>
  <c r="BH992" i="3"/>
  <c r="BL1067" i="3"/>
  <c r="BJ1019" i="3"/>
  <c r="BE945" i="3"/>
  <c r="AW945" i="3"/>
  <c r="AO945" i="3"/>
  <c r="AG945" i="3"/>
  <c r="Y945" i="3"/>
  <c r="Q945" i="3"/>
  <c r="V945" i="3"/>
  <c r="AL945" i="3"/>
  <c r="BC959" i="3"/>
  <c r="AE963" i="3"/>
  <c r="BG964" i="3"/>
  <c r="AY964" i="3"/>
  <c r="AQ964" i="3"/>
  <c r="AI964" i="3"/>
  <c r="AA964" i="3"/>
  <c r="S964" i="3"/>
  <c r="BF963" i="3"/>
  <c r="BB964" i="3"/>
  <c r="AL964" i="3"/>
  <c r="AB970" i="3"/>
  <c r="AV970" i="3"/>
  <c r="AV974" i="3"/>
  <c r="AU970" i="3"/>
  <c r="AE970" i="3"/>
  <c r="O970" i="3"/>
  <c r="AH970" i="3"/>
  <c r="BC976" i="3"/>
  <c r="BC981" i="3"/>
  <c r="AU981" i="3"/>
  <c r="AM981" i="3"/>
  <c r="AE981" i="3"/>
  <c r="W981" i="3"/>
  <c r="O981" i="3"/>
  <c r="Z981" i="3"/>
  <c r="AP981" i="3"/>
  <c r="BE984" i="3"/>
  <c r="AW984" i="3"/>
  <c r="AO984" i="3"/>
  <c r="AG984" i="3"/>
  <c r="Y984" i="3"/>
  <c r="Q984" i="3"/>
  <c r="V984" i="3"/>
  <c r="AL984" i="3"/>
  <c r="BB984" i="3"/>
  <c r="R993" i="3"/>
  <c r="BC994" i="3"/>
  <c r="AS994" i="3"/>
  <c r="AG994" i="3"/>
  <c r="W994" i="3"/>
  <c r="M994" i="3"/>
  <c r="AP994" i="3"/>
  <c r="T999" i="3"/>
  <c r="AJ999" i="3"/>
  <c r="AZ999" i="3"/>
  <c r="Z1002" i="3"/>
  <c r="AP1002" i="3"/>
  <c r="BF1002" i="3"/>
  <c r="BA1002" i="3"/>
  <c r="AK1002" i="3"/>
  <c r="U1002" i="3"/>
  <c r="BA999" i="3"/>
  <c r="U999" i="3"/>
  <c r="AR984" i="3"/>
  <c r="BM1091" i="3"/>
  <c r="BJ1128" i="3"/>
  <c r="BJ1120" i="3"/>
  <c r="M1001" i="3"/>
  <c r="U1001" i="3"/>
  <c r="AC1001" i="3"/>
  <c r="AK1001" i="3"/>
  <c r="AS1001" i="3"/>
  <c r="BA1001" i="3"/>
  <c r="BI1001" i="3"/>
  <c r="BH1001" i="3"/>
  <c r="AZ1001" i="3"/>
  <c r="AR1001" i="3"/>
  <c r="AJ1001" i="3"/>
  <c r="AB1001" i="3"/>
  <c r="T1001" i="3"/>
  <c r="O1001" i="3"/>
  <c r="W1001" i="3"/>
  <c r="AE1001" i="3"/>
  <c r="AM1001" i="3"/>
  <c r="AU1001" i="3"/>
  <c r="BC1001" i="3"/>
  <c r="BF1001" i="3"/>
  <c r="AX1001" i="3"/>
  <c r="AP1001" i="3"/>
  <c r="AH1001" i="3"/>
  <c r="Z1001" i="3"/>
  <c r="R1001" i="3"/>
  <c r="BM1056" i="3"/>
  <c r="BL1056" i="3"/>
  <c r="BL1040" i="3"/>
  <c r="BL1103" i="3"/>
  <c r="BM1020" i="3"/>
  <c r="AI940" i="3"/>
  <c r="N999" i="3"/>
  <c r="N984" i="3"/>
  <c r="N981" i="3"/>
  <c r="BM1054" i="3"/>
  <c r="BM1103" i="3"/>
  <c r="BM1063" i="3"/>
  <c r="Y974" i="3"/>
  <c r="AR975" i="3"/>
  <c r="BE974" i="3"/>
  <c r="O974" i="3"/>
  <c r="AN975" i="3"/>
  <c r="BM1028" i="3"/>
  <c r="BM1027" i="3"/>
  <c r="BL1027" i="3"/>
  <c r="K744" i="3"/>
  <c r="P974" i="3"/>
  <c r="BE973" i="3"/>
  <c r="AW973" i="3"/>
  <c r="AO973" i="3"/>
  <c r="AG973" i="3"/>
  <c r="Y973" i="3"/>
  <c r="Q973" i="3"/>
  <c r="BF969" i="3"/>
  <c r="AP969" i="3"/>
  <c r="AX973" i="3"/>
  <c r="AH973" i="3"/>
  <c r="BM1072" i="3"/>
  <c r="BM1095" i="3"/>
  <c r="X970" i="3"/>
  <c r="AN970" i="3"/>
  <c r="BD970" i="3"/>
  <c r="AF974" i="3"/>
  <c r="BG970" i="3"/>
  <c r="AY970" i="3"/>
  <c r="AQ970" i="3"/>
  <c r="AI970" i="3"/>
  <c r="AA970" i="3"/>
  <c r="S970" i="3"/>
  <c r="BC974" i="3"/>
  <c r="AG974" i="3"/>
  <c r="BF970" i="3"/>
  <c r="AP970" i="3"/>
  <c r="Z970" i="3"/>
  <c r="M974" i="3"/>
  <c r="AQ975" i="3"/>
  <c r="AU976" i="3"/>
  <c r="BE977" i="3"/>
  <c r="BA980" i="3"/>
  <c r="AI993" i="3"/>
  <c r="AH993" i="3"/>
  <c r="BE995" i="3"/>
  <c r="AW995" i="3"/>
  <c r="AO995" i="3"/>
  <c r="AG995" i="3"/>
  <c r="Y995" i="3"/>
  <c r="Q995" i="3"/>
  <c r="V995" i="3"/>
  <c r="AL995" i="3"/>
  <c r="P1003" i="3"/>
  <c r="X1003" i="3"/>
  <c r="AF1003" i="3"/>
  <c r="AN1003" i="3"/>
  <c r="AV1003" i="3"/>
  <c r="BD1003" i="3"/>
  <c r="AW1003" i="3"/>
  <c r="AG1003" i="3"/>
  <c r="Q1003" i="3"/>
  <c r="AR990" i="3"/>
  <c r="T990" i="3"/>
  <c r="K749" i="3"/>
  <c r="AJ974" i="3"/>
  <c r="BE970" i="3"/>
  <c r="AW970" i="3"/>
  <c r="AO970" i="3"/>
  <c r="AG970" i="3"/>
  <c r="Y970" i="3"/>
  <c r="Q970" i="3"/>
  <c r="AU974" i="3"/>
  <c r="BB970" i="3"/>
  <c r="AL970" i="3"/>
  <c r="BK970" i="3" s="1"/>
  <c r="O975" i="3"/>
  <c r="AG976" i="3"/>
  <c r="AR980" i="3"/>
  <c r="AK980" i="3"/>
  <c r="BG993" i="3"/>
  <c r="AA993" i="3"/>
  <c r="AX993" i="3"/>
  <c r="R1003" i="3"/>
  <c r="Z1003" i="3"/>
  <c r="AH1003" i="3"/>
  <c r="AP1003" i="3"/>
  <c r="AX1003" i="3"/>
  <c r="BF1003" i="3"/>
  <c r="BG1003" i="3"/>
  <c r="AQ1003" i="3"/>
  <c r="AA1003" i="3"/>
  <c r="AB990" i="3"/>
  <c r="AV990" i="3"/>
  <c r="BK1078" i="3"/>
  <c r="BM1046" i="3"/>
  <c r="BK1030" i="3"/>
  <c r="BK1103" i="3"/>
  <c r="BA978" i="3"/>
  <c r="AY993" i="3"/>
  <c r="AB980" i="3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BN1001" i="3" s="1"/>
  <c r="N998" i="3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BN994" i="3" s="1"/>
  <c r="AR994" i="3"/>
  <c r="X994" i="3"/>
  <c r="AV994" i="3"/>
  <c r="K831" i="3"/>
  <c r="K829" i="3"/>
  <c r="K815" i="3"/>
  <c r="L814" i="3"/>
  <c r="L806" i="3"/>
  <c r="K805" i="3"/>
  <c r="L793" i="3"/>
  <c r="K792" i="3"/>
  <c r="L744" i="3"/>
  <c r="O744" i="3" s="1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N999" i="3" s="1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N993" i="3"/>
  <c r="BJ997" i="3"/>
  <c r="BJ998" i="3"/>
  <c r="X951" i="3"/>
  <c r="AN951" i="3"/>
  <c r="BD951" i="3"/>
  <c r="AB951" i="3"/>
  <c r="AR951" i="3"/>
  <c r="BH951" i="3"/>
  <c r="P951" i="3"/>
  <c r="BK951" i="3" s="1"/>
  <c r="AF951" i="3"/>
  <c r="AV951" i="3"/>
  <c r="AZ951" i="3"/>
  <c r="T951" i="3"/>
  <c r="AJ951" i="3"/>
  <c r="AO939" i="3"/>
  <c r="BE939" i="3"/>
  <c r="Y939" i="3"/>
  <c r="P945" i="3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Q939" i="3"/>
  <c r="BH988" i="3"/>
  <c r="N996" i="3"/>
  <c r="AN988" i="3"/>
  <c r="N995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AS939" i="3"/>
  <c r="M939" i="3"/>
  <c r="AI939" i="3"/>
  <c r="AU940" i="3"/>
  <c r="O940" i="3"/>
  <c r="AK940" i="3"/>
  <c r="BG940" i="3"/>
  <c r="AA940" i="3"/>
  <c r="AZ948" i="3"/>
  <c r="AF948" i="3"/>
  <c r="AB948" i="3"/>
  <c r="N947" i="3"/>
  <c r="Q940" i="3"/>
  <c r="AZ988" i="3"/>
  <c r="AR988" i="3"/>
  <c r="X943" i="3"/>
  <c r="AN943" i="3"/>
  <c r="BD943" i="3"/>
  <c r="AB943" i="3"/>
  <c r="AR943" i="3"/>
  <c r="BH943" i="3"/>
  <c r="P943" i="3"/>
  <c r="AF943" i="3"/>
  <c r="AV943" i="3"/>
  <c r="T943" i="3"/>
  <c r="AJ943" i="3"/>
  <c r="AZ943" i="3"/>
  <c r="T950" i="3"/>
  <c r="AJ950" i="3"/>
  <c r="AZ950" i="3"/>
  <c r="X950" i="3"/>
  <c r="AN950" i="3"/>
  <c r="BD950" i="3"/>
  <c r="AB950" i="3"/>
  <c r="AR950" i="3"/>
  <c r="BH950" i="3"/>
  <c r="P950" i="3"/>
  <c r="AF950" i="3"/>
  <c r="AV950" i="3"/>
  <c r="P953" i="3"/>
  <c r="BK953" i="3" s="1"/>
  <c r="AF953" i="3"/>
  <c r="AV953" i="3"/>
  <c r="T953" i="3"/>
  <c r="AJ953" i="3"/>
  <c r="AZ953" i="3"/>
  <c r="X953" i="3"/>
  <c r="AN953" i="3"/>
  <c r="BD953" i="3"/>
  <c r="AB953" i="3"/>
  <c r="AR953" i="3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AR987" i="3"/>
  <c r="BH987" i="3"/>
  <c r="P987" i="3"/>
  <c r="BK987" i="3" s="1"/>
  <c r="AF987" i="3"/>
  <c r="AV987" i="3"/>
  <c r="AJ987" i="3"/>
  <c r="T987" i="3"/>
  <c r="AZ987" i="3"/>
  <c r="AM940" i="3"/>
  <c r="BI940" i="3"/>
  <c r="AC940" i="3"/>
  <c r="AY940" i="3"/>
  <c r="S940" i="3"/>
  <c r="AW939" i="3"/>
  <c r="N950" i="3"/>
  <c r="P981" i="3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AF989" i="3"/>
  <c r="AV989" i="3"/>
  <c r="X989" i="3"/>
  <c r="AN989" i="3"/>
  <c r="BD989" i="3"/>
  <c r="AR989" i="3"/>
  <c r="AJ989" i="3"/>
  <c r="T989" i="3"/>
  <c r="AZ989" i="3"/>
  <c r="AB989" i="3"/>
  <c r="BH989" i="3"/>
  <c r="AJ988" i="3"/>
  <c r="AB988" i="3"/>
  <c r="N990" i="3"/>
  <c r="AN990" i="3"/>
  <c r="AF990" i="3"/>
  <c r="AF988" i="3"/>
  <c r="P990" i="3"/>
  <c r="BN1005" i="3"/>
  <c r="BK1005" i="3"/>
  <c r="BK935" i="3"/>
  <c r="BN935" i="3"/>
  <c r="BL938" i="3"/>
  <c r="BK944" i="3"/>
  <c r="BN944" i="3"/>
  <c r="BN951" i="3"/>
  <c r="BK952" i="3"/>
  <c r="BK957" i="3"/>
  <c r="BJ956" i="3"/>
  <c r="BM956" i="3"/>
  <c r="BL956" i="3"/>
  <c r="BK960" i="3"/>
  <c r="BN962" i="3"/>
  <c r="BN964" i="3"/>
  <c r="BN966" i="3"/>
  <c r="BJ967" i="3"/>
  <c r="BM971" i="3"/>
  <c r="BL971" i="3"/>
  <c r="BN972" i="3"/>
  <c r="BJ971" i="3"/>
  <c r="BK982" i="3"/>
  <c r="BN982" i="3"/>
  <c r="BK986" i="3"/>
  <c r="BK988" i="3"/>
  <c r="BN988" i="3"/>
  <c r="BN992" i="3"/>
  <c r="BK997" i="3"/>
  <c r="BN997" i="3"/>
  <c r="BN998" i="3"/>
  <c r="BK998" i="3"/>
  <c r="BK1004" i="3"/>
  <c r="BM935" i="3"/>
  <c r="BL935" i="3"/>
  <c r="BK936" i="3"/>
  <c r="BN936" i="3"/>
  <c r="BJ935" i="3"/>
  <c r="BN938" i="3"/>
  <c r="BK938" i="3"/>
  <c r="BM944" i="3"/>
  <c r="BL944" i="3"/>
  <c r="BL949" i="3"/>
  <c r="BK956" i="3"/>
  <c r="BN956" i="3"/>
  <c r="BM964" i="3"/>
  <c r="BL964" i="3"/>
  <c r="BN965" i="3"/>
  <c r="BJ964" i="3"/>
  <c r="BL966" i="3"/>
  <c r="BL968" i="3"/>
  <c r="BK969" i="3"/>
  <c r="BK971" i="3"/>
  <c r="BN971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94" i="3"/>
  <c r="BM997" i="3"/>
  <c r="BL997" i="3"/>
  <c r="BM998" i="3"/>
  <c r="BL998" i="3"/>
  <c r="BM1005" i="3"/>
  <c r="BL1005" i="3"/>
  <c r="L934" i="3"/>
  <c r="L932" i="3"/>
  <c r="L930" i="3"/>
  <c r="L928" i="3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U828" i="3" s="1"/>
  <c r="K823" i="3"/>
  <c r="K822" i="3"/>
  <c r="K821" i="3"/>
  <c r="L816" i="3"/>
  <c r="N816" i="3" s="1"/>
  <c r="K813" i="3"/>
  <c r="L812" i="3"/>
  <c r="N812" i="3" s="1"/>
  <c r="L807" i="3"/>
  <c r="K807" i="3"/>
  <c r="L804" i="3"/>
  <c r="K804" i="3"/>
  <c r="L802" i="3"/>
  <c r="K802" i="3"/>
  <c r="L798" i="3"/>
  <c r="K798" i="3"/>
  <c r="AJ798" i="3" s="1"/>
  <c r="L794" i="3"/>
  <c r="K794" i="3"/>
  <c r="L790" i="3"/>
  <c r="K790" i="3"/>
  <c r="P790" i="3" s="1"/>
  <c r="L786" i="3"/>
  <c r="K786" i="3"/>
  <c r="L782" i="3"/>
  <c r="K782" i="3"/>
  <c r="L781" i="3"/>
  <c r="K781" i="3"/>
  <c r="L749" i="3"/>
  <c r="L746" i="3"/>
  <c r="L745" i="3"/>
  <c r="K743" i="3"/>
  <c r="L742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K922" i="3"/>
  <c r="AZ922" i="3" s="1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L825" i="3"/>
  <c r="L823" i="3"/>
  <c r="L822" i="3"/>
  <c r="L821" i="3"/>
  <c r="L820" i="3"/>
  <c r="L817" i="3"/>
  <c r="N817" i="3" s="1"/>
  <c r="L815" i="3"/>
  <c r="N815" i="3" s="1"/>
  <c r="L813" i="3"/>
  <c r="L811" i="3"/>
  <c r="K808" i="3"/>
  <c r="N808" i="3" s="1"/>
  <c r="K806" i="3"/>
  <c r="BH805" i="3"/>
  <c r="AZ805" i="3"/>
  <c r="AR805" i="3"/>
  <c r="AJ805" i="3"/>
  <c r="AB805" i="3"/>
  <c r="AF800" i="3"/>
  <c r="T800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T784" i="3"/>
  <c r="L819" i="3"/>
  <c r="L818" i="3"/>
  <c r="P794" i="3"/>
  <c r="P782" i="3"/>
  <c r="T777" i="3"/>
  <c r="AB777" i="3"/>
  <c r="AJ777" i="3"/>
  <c r="AR777" i="3"/>
  <c r="AZ777" i="3"/>
  <c r="BH777" i="3"/>
  <c r="K803" i="3"/>
  <c r="K801" i="3"/>
  <c r="AX801" i="3" s="1"/>
  <c r="AZ800" i="3"/>
  <c r="K799" i="3"/>
  <c r="K797" i="3"/>
  <c r="AX797" i="3" s="1"/>
  <c r="K795" i="3"/>
  <c r="K793" i="3"/>
  <c r="AX793" i="3" s="1"/>
  <c r="BH792" i="3"/>
  <c r="AZ792" i="3"/>
  <c r="AR792" i="3"/>
  <c r="AJ792" i="3"/>
  <c r="AB792" i="3"/>
  <c r="K791" i="3"/>
  <c r="AJ790" i="3"/>
  <c r="K789" i="3"/>
  <c r="AX789" i="3" s="1"/>
  <c r="BH788" i="3"/>
  <c r="AZ788" i="3"/>
  <c r="AR788" i="3"/>
  <c r="AJ788" i="3"/>
  <c r="AB788" i="3"/>
  <c r="K787" i="3"/>
  <c r="K785" i="3"/>
  <c r="AB784" i="3"/>
  <c r="K783" i="3"/>
  <c r="AJ782" i="3"/>
  <c r="T779" i="3"/>
  <c r="AB779" i="3"/>
  <c r="AJ779" i="3"/>
  <c r="AR779" i="3"/>
  <c r="AZ779" i="3"/>
  <c r="BH779" i="3"/>
  <c r="AV777" i="3"/>
  <c r="AF777" i="3"/>
  <c r="P777" i="3"/>
  <c r="K780" i="3"/>
  <c r="K778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S746" i="3"/>
  <c r="AI746" i="3"/>
  <c r="AY746" i="3"/>
  <c r="BG745" i="3"/>
  <c r="BC744" i="3"/>
  <c r="L752" i="3"/>
  <c r="S752" i="3" s="1"/>
  <c r="L751" i="3"/>
  <c r="L750" i="3"/>
  <c r="O750" i="3" s="1"/>
  <c r="L748" i="3"/>
  <c r="AI748" i="3" s="1"/>
  <c r="L747" i="3"/>
  <c r="L743" i="3"/>
  <c r="L741" i="3"/>
  <c r="V920" i="3"/>
  <c r="AL920" i="3"/>
  <c r="AP920" i="3"/>
  <c r="P912" i="3"/>
  <c r="R908" i="3"/>
  <c r="V908" i="3"/>
  <c r="AX908" i="3"/>
  <c r="BB908" i="3"/>
  <c r="N904" i="3"/>
  <c r="AH904" i="3"/>
  <c r="AT904" i="3"/>
  <c r="AL903" i="3"/>
  <c r="N902" i="3"/>
  <c r="Z902" i="3"/>
  <c r="AP902" i="3"/>
  <c r="AT902" i="3"/>
  <c r="BF902" i="3"/>
  <c r="V900" i="3"/>
  <c r="Z900" i="3"/>
  <c r="AL900" i="3"/>
  <c r="BB900" i="3"/>
  <c r="BF900" i="3"/>
  <c r="V898" i="3"/>
  <c r="AL898" i="3"/>
  <c r="AP898" i="3"/>
  <c r="BB898" i="3"/>
  <c r="R896" i="3"/>
  <c r="V896" i="3"/>
  <c r="AH896" i="3"/>
  <c r="AX896" i="3"/>
  <c r="BB896" i="3"/>
  <c r="N894" i="3"/>
  <c r="AD894" i="3"/>
  <c r="AH894" i="3"/>
  <c r="AT894" i="3"/>
  <c r="P894" i="3"/>
  <c r="N892" i="3"/>
  <c r="Z892" i="3"/>
  <c r="AP892" i="3"/>
  <c r="AT892" i="3"/>
  <c r="BF892" i="3"/>
  <c r="V890" i="3"/>
  <c r="Z890" i="3"/>
  <c r="AL890" i="3"/>
  <c r="BB890" i="3"/>
  <c r="BF890" i="3"/>
  <c r="R888" i="3"/>
  <c r="AH888" i="3"/>
  <c r="AL888" i="3"/>
  <c r="AX888" i="3"/>
  <c r="N886" i="3"/>
  <c r="R886" i="3"/>
  <c r="AD886" i="3"/>
  <c r="AT886" i="3"/>
  <c r="AX886" i="3"/>
  <c r="P886" i="3"/>
  <c r="Z884" i="3"/>
  <c r="AD884" i="3"/>
  <c r="AP884" i="3"/>
  <c r="BF884" i="3"/>
  <c r="P884" i="3"/>
  <c r="V882" i="3"/>
  <c r="AL882" i="3"/>
  <c r="AP882" i="3"/>
  <c r="BB882" i="3"/>
  <c r="R880" i="3"/>
  <c r="V880" i="3"/>
  <c r="AH880" i="3"/>
  <c r="AX880" i="3"/>
  <c r="BB880" i="3"/>
  <c r="P924" i="3"/>
  <c r="AB924" i="3"/>
  <c r="AF924" i="3"/>
  <c r="AR924" i="3"/>
  <c r="BH924" i="3"/>
  <c r="M924" i="3"/>
  <c r="S924" i="3"/>
  <c r="AA924" i="3"/>
  <c r="AC924" i="3"/>
  <c r="AI924" i="3"/>
  <c r="AQ924" i="3"/>
  <c r="AS924" i="3"/>
  <c r="AY924" i="3"/>
  <c r="BG924" i="3"/>
  <c r="BI924" i="3"/>
  <c r="Z924" i="3"/>
  <c r="AP924" i="3"/>
  <c r="AT924" i="3"/>
  <c r="BF924" i="3"/>
  <c r="W923" i="3"/>
  <c r="AU923" i="3"/>
  <c r="T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N918" i="3"/>
  <c r="R918" i="3"/>
  <c r="AH918" i="3"/>
  <c r="AT918" i="3"/>
  <c r="AX918" i="3"/>
  <c r="R916" i="3"/>
  <c r="AD916" i="3"/>
  <c r="AH916" i="3"/>
  <c r="AX916" i="3"/>
  <c r="R915" i="3"/>
  <c r="N914" i="3"/>
  <c r="AD914" i="3"/>
  <c r="AP914" i="3"/>
  <c r="AT914" i="3"/>
  <c r="AH913" i="3"/>
  <c r="V912" i="3"/>
  <c r="Z912" i="3"/>
  <c r="AP912" i="3"/>
  <c r="BB912" i="3"/>
  <c r="BF912" i="3"/>
  <c r="Z910" i="3"/>
  <c r="AL910" i="3"/>
  <c r="AP910" i="3"/>
  <c r="BF910" i="3"/>
  <c r="AL907" i="3"/>
  <c r="R906" i="3"/>
  <c r="AH906" i="3"/>
  <c r="AL906" i="3"/>
  <c r="AX906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O931" i="3"/>
  <c r="BC931" i="3"/>
  <c r="AD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BC929" i="3"/>
  <c r="T928" i="3"/>
  <c r="V928" i="3"/>
  <c r="AJ928" i="3"/>
  <c r="AL928" i="3"/>
  <c r="AZ928" i="3"/>
  <c r="BB928" i="3"/>
  <c r="S928" i="3"/>
  <c r="U928" i="3"/>
  <c r="AI928" i="3"/>
  <c r="AK928" i="3"/>
  <c r="AY928" i="3"/>
  <c r="BA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X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U919" i="3"/>
  <c r="AC919" i="3"/>
  <c r="AK919" i="3"/>
  <c r="AS919" i="3"/>
  <c r="BA919" i="3"/>
  <c r="BI919" i="3"/>
  <c r="M918" i="3"/>
  <c r="S918" i="3"/>
  <c r="U918" i="3"/>
  <c r="AA918" i="3"/>
  <c r="AC918" i="3"/>
  <c r="AI918" i="3"/>
  <c r="AK918" i="3"/>
  <c r="AQ918" i="3"/>
  <c r="AS918" i="3"/>
  <c r="AY918" i="3"/>
  <c r="BA918" i="3"/>
  <c r="BG918" i="3"/>
  <c r="BI918" i="3"/>
  <c r="Q916" i="3"/>
  <c r="S916" i="3"/>
  <c r="Y916" i="3"/>
  <c r="AA916" i="3"/>
  <c r="AG916" i="3"/>
  <c r="AI916" i="3"/>
  <c r="AO916" i="3"/>
  <c r="AQ916" i="3"/>
  <c r="AW916" i="3"/>
  <c r="AY916" i="3"/>
  <c r="BE916" i="3"/>
  <c r="BG916" i="3"/>
  <c r="O911" i="3"/>
  <c r="W911" i="3"/>
  <c r="AE911" i="3"/>
  <c r="AM911" i="3"/>
  <c r="AU911" i="3"/>
  <c r="BC911" i="3"/>
  <c r="M910" i="3"/>
  <c r="S910" i="3"/>
  <c r="U910" i="3"/>
  <c r="AA910" i="3"/>
  <c r="AC910" i="3"/>
  <c r="AI910" i="3"/>
  <c r="AK910" i="3"/>
  <c r="AQ910" i="3"/>
  <c r="AS910" i="3"/>
  <c r="AY910" i="3"/>
  <c r="BA910" i="3"/>
  <c r="BG910" i="3"/>
  <c r="BI910" i="3"/>
  <c r="Q908" i="3"/>
  <c r="S908" i="3"/>
  <c r="Y908" i="3"/>
  <c r="AA908" i="3"/>
  <c r="AG908" i="3"/>
  <c r="AI908" i="3"/>
  <c r="AO908" i="3"/>
  <c r="AQ908" i="3"/>
  <c r="AW908" i="3"/>
  <c r="AY908" i="3"/>
  <c r="BE908" i="3"/>
  <c r="BG908" i="3"/>
  <c r="Q905" i="3"/>
  <c r="Y905" i="3"/>
  <c r="AG905" i="3"/>
  <c r="AO905" i="3"/>
  <c r="AW905" i="3"/>
  <c r="BE905" i="3"/>
  <c r="M904" i="3"/>
  <c r="S904" i="3"/>
  <c r="U904" i="3"/>
  <c r="AA904" i="3"/>
  <c r="AC904" i="3"/>
  <c r="AI904" i="3"/>
  <c r="AK904" i="3"/>
  <c r="AQ904" i="3"/>
  <c r="AS904" i="3"/>
  <c r="AY904" i="3"/>
  <c r="BA904" i="3"/>
  <c r="BG904" i="3"/>
  <c r="BI904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Q897" i="3"/>
  <c r="Y897" i="3"/>
  <c r="AG897" i="3"/>
  <c r="AO897" i="3"/>
  <c r="AW897" i="3"/>
  <c r="BE897" i="3"/>
  <c r="BH920" i="3"/>
  <c r="BD920" i="3"/>
  <c r="AZ920" i="3"/>
  <c r="AV920" i="3"/>
  <c r="AR920" i="3"/>
  <c r="AN920" i="3"/>
  <c r="AJ920" i="3"/>
  <c r="AF920" i="3"/>
  <c r="AB920" i="3"/>
  <c r="X920" i="3"/>
  <c r="T920" i="3"/>
  <c r="AZ919" i="3"/>
  <c r="AJ919" i="3"/>
  <c r="T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AZ917" i="3"/>
  <c r="AJ917" i="3"/>
  <c r="T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AV915" i="3"/>
  <c r="AF915" i="3"/>
  <c r="BH914" i="3"/>
  <c r="BD914" i="3"/>
  <c r="AZ914" i="3"/>
  <c r="AV914" i="3"/>
  <c r="AR914" i="3"/>
  <c r="AN914" i="3"/>
  <c r="AJ914" i="3"/>
  <c r="AF914" i="3"/>
  <c r="AB914" i="3"/>
  <c r="X914" i="3"/>
  <c r="T914" i="3"/>
  <c r="BD913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AV911" i="3"/>
  <c r="AF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AV909" i="3"/>
  <c r="AF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AR907" i="3"/>
  <c r="AB907" i="3"/>
  <c r="BH906" i="3"/>
  <c r="BD906" i="3"/>
  <c r="AZ906" i="3"/>
  <c r="AV906" i="3"/>
  <c r="AR906" i="3"/>
  <c r="AN906" i="3"/>
  <c r="AJ906" i="3"/>
  <c r="AF906" i="3"/>
  <c r="AB906" i="3"/>
  <c r="X906" i="3"/>
  <c r="T906" i="3"/>
  <c r="AZ905" i="3"/>
  <c r="AJ905" i="3"/>
  <c r="T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AZ903" i="3"/>
  <c r="AJ903" i="3"/>
  <c r="T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AV901" i="3"/>
  <c r="AF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AR899" i="3"/>
  <c r="AB899" i="3"/>
  <c r="BH898" i="3"/>
  <c r="BD898" i="3"/>
  <c r="AZ898" i="3"/>
  <c r="AV898" i="3"/>
  <c r="AR898" i="3"/>
  <c r="AN898" i="3"/>
  <c r="AJ898" i="3"/>
  <c r="AF898" i="3"/>
  <c r="AB898" i="3"/>
  <c r="X898" i="3"/>
  <c r="T898" i="3"/>
  <c r="AZ897" i="3"/>
  <c r="AJ897" i="3"/>
  <c r="T897" i="3"/>
  <c r="BH896" i="3"/>
  <c r="BD896" i="3"/>
  <c r="AZ896" i="3"/>
  <c r="AV896" i="3"/>
  <c r="AR896" i="3"/>
  <c r="AN896" i="3"/>
  <c r="AJ896" i="3"/>
  <c r="AF896" i="3"/>
  <c r="AB896" i="3"/>
  <c r="X896" i="3"/>
  <c r="T896" i="3"/>
  <c r="AV895" i="3"/>
  <c r="AF895" i="3"/>
  <c r="BH894" i="3"/>
  <c r="BD894" i="3"/>
  <c r="AZ894" i="3"/>
  <c r="AV894" i="3"/>
  <c r="AR894" i="3"/>
  <c r="AN894" i="3"/>
  <c r="AJ894" i="3"/>
  <c r="AF894" i="3"/>
  <c r="AB894" i="3"/>
  <c r="X894" i="3"/>
  <c r="T894" i="3"/>
  <c r="BD893" i="3"/>
  <c r="AN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AV891" i="3"/>
  <c r="AF891" i="3"/>
  <c r="BH890" i="3"/>
  <c r="BD890" i="3"/>
  <c r="AZ890" i="3"/>
  <c r="AV890" i="3"/>
  <c r="AR890" i="3"/>
  <c r="AN890" i="3"/>
  <c r="AJ890" i="3"/>
  <c r="AF890" i="3"/>
  <c r="AB890" i="3"/>
  <c r="X890" i="3"/>
  <c r="T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AV887" i="3"/>
  <c r="AF887" i="3"/>
  <c r="BH886" i="3"/>
  <c r="BD886" i="3"/>
  <c r="AZ886" i="3"/>
  <c r="AV886" i="3"/>
  <c r="AR886" i="3"/>
  <c r="AN886" i="3"/>
  <c r="AJ886" i="3"/>
  <c r="AF886" i="3"/>
  <c r="AB886" i="3"/>
  <c r="X886" i="3"/>
  <c r="T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AV883" i="3"/>
  <c r="AF883" i="3"/>
  <c r="BH882" i="3"/>
  <c r="BD882" i="3"/>
  <c r="AZ882" i="3"/>
  <c r="AV882" i="3"/>
  <c r="AR882" i="3"/>
  <c r="AN882" i="3"/>
  <c r="AJ882" i="3"/>
  <c r="AF882" i="3"/>
  <c r="AB882" i="3"/>
  <c r="X882" i="3"/>
  <c r="T882" i="3"/>
  <c r="BD881" i="3"/>
  <c r="AN881" i="3"/>
  <c r="X881" i="3"/>
  <c r="BH880" i="3"/>
  <c r="BD880" i="3"/>
  <c r="AZ880" i="3"/>
  <c r="AV880" i="3"/>
  <c r="AR880" i="3"/>
  <c r="AN880" i="3"/>
  <c r="AJ880" i="3"/>
  <c r="AF880" i="3"/>
  <c r="AB880" i="3"/>
  <c r="X880" i="3"/>
  <c r="T880" i="3"/>
  <c r="AV879" i="3"/>
  <c r="AF879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S917" i="3"/>
  <c r="AA917" i="3"/>
  <c r="AI917" i="3"/>
  <c r="AQ917" i="3"/>
  <c r="AY917" i="3"/>
  <c r="BG917" i="3"/>
  <c r="Q915" i="3"/>
  <c r="Y915" i="3"/>
  <c r="AG915" i="3"/>
  <c r="AO915" i="3"/>
  <c r="AW915" i="3"/>
  <c r="BE915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U913" i="3"/>
  <c r="AC913" i="3"/>
  <c r="AK913" i="3"/>
  <c r="AS913" i="3"/>
  <c r="BA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Q909" i="3"/>
  <c r="Y909" i="3"/>
  <c r="AG909" i="3"/>
  <c r="AO909" i="3"/>
  <c r="AW909" i="3"/>
  <c r="BE909" i="3"/>
  <c r="O907" i="3"/>
  <c r="W907" i="3"/>
  <c r="AE907" i="3"/>
  <c r="AM907" i="3"/>
  <c r="AU907" i="3"/>
  <c r="BC907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S903" i="3"/>
  <c r="AA903" i="3"/>
  <c r="AI903" i="3"/>
  <c r="AQ903" i="3"/>
  <c r="AY903" i="3"/>
  <c r="BG903" i="3"/>
  <c r="Q901" i="3"/>
  <c r="Y901" i="3"/>
  <c r="AG901" i="3"/>
  <c r="AO901" i="3"/>
  <c r="AW901" i="3"/>
  <c r="BE901" i="3"/>
  <c r="O899" i="3"/>
  <c r="W899" i="3"/>
  <c r="AE899" i="3"/>
  <c r="AM899" i="3"/>
  <c r="AU899" i="3"/>
  <c r="BC899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Q895" i="3"/>
  <c r="Y895" i="3"/>
  <c r="AG895" i="3"/>
  <c r="AO895" i="3"/>
  <c r="AW895" i="3"/>
  <c r="BE895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3" i="3"/>
  <c r="U893" i="3"/>
  <c r="AC893" i="3"/>
  <c r="AK893" i="3"/>
  <c r="AS893" i="3"/>
  <c r="BA893" i="3"/>
  <c r="BI893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Q891" i="3"/>
  <c r="Y891" i="3"/>
  <c r="AG891" i="3"/>
  <c r="AO891" i="3"/>
  <c r="AW891" i="3"/>
  <c r="BE891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U889" i="3"/>
  <c r="AC889" i="3"/>
  <c r="AK889" i="3"/>
  <c r="AS889" i="3"/>
  <c r="BA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Q887" i="3"/>
  <c r="Y887" i="3"/>
  <c r="AG887" i="3"/>
  <c r="AO887" i="3"/>
  <c r="AW887" i="3"/>
  <c r="BE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U885" i="3"/>
  <c r="AC885" i="3"/>
  <c r="AK885" i="3"/>
  <c r="AS885" i="3"/>
  <c r="BA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Q883" i="3"/>
  <c r="Y883" i="3"/>
  <c r="AG883" i="3"/>
  <c r="AO883" i="3"/>
  <c r="AW883" i="3"/>
  <c r="BE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U881" i="3"/>
  <c r="AC881" i="3"/>
  <c r="AK881" i="3"/>
  <c r="AS881" i="3"/>
  <c r="BA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Q879" i="3"/>
  <c r="Y879" i="3"/>
  <c r="AG879" i="3"/>
  <c r="AO879" i="3"/>
  <c r="AW879" i="3"/>
  <c r="BE879" i="3"/>
  <c r="L878" i="3"/>
  <c r="N878" i="3" s="1"/>
  <c r="L877" i="3"/>
  <c r="O877" i="3" s="1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R839" i="3"/>
  <c r="AH839" i="3"/>
  <c r="AX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R835" i="3"/>
  <c r="AH835" i="3"/>
  <c r="AX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U839" i="3"/>
  <c r="AC839" i="3"/>
  <c r="AK839" i="3"/>
  <c r="AS839" i="3"/>
  <c r="BA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AX831" i="3"/>
  <c r="AT831" i="3"/>
  <c r="AP831" i="3"/>
  <c r="AH831" i="3"/>
  <c r="AD831" i="3"/>
  <c r="Z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U811" i="3"/>
  <c r="W811" i="3"/>
  <c r="Y811" i="3"/>
  <c r="AC811" i="3"/>
  <c r="AE811" i="3"/>
  <c r="AG811" i="3"/>
  <c r="AK811" i="3"/>
  <c r="AM811" i="3"/>
  <c r="AO811" i="3"/>
  <c r="AS811" i="3"/>
  <c r="AU811" i="3"/>
  <c r="AW811" i="3"/>
  <c r="BA811" i="3"/>
  <c r="BC811" i="3"/>
  <c r="BE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AZ839" i="3"/>
  <c r="AJ839" i="3"/>
  <c r="T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Z835" i="3"/>
  <c r="AJ835" i="3"/>
  <c r="T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T830" i="3"/>
  <c r="V830" i="3"/>
  <c r="AB830" i="3"/>
  <c r="AD830" i="3"/>
  <c r="AJ830" i="3"/>
  <c r="AL830" i="3"/>
  <c r="AR830" i="3"/>
  <c r="AT830" i="3"/>
  <c r="AZ830" i="3"/>
  <c r="BB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P828" i="3"/>
  <c r="X828" i="3"/>
  <c r="AF828" i="3"/>
  <c r="AN828" i="3"/>
  <c r="AV828" i="3"/>
  <c r="BD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S816" i="3"/>
  <c r="AA816" i="3"/>
  <c r="AI816" i="3"/>
  <c r="AQ816" i="3"/>
  <c r="AY816" i="3"/>
  <c r="BG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F816" i="3"/>
  <c r="AX816" i="3"/>
  <c r="AP816" i="3"/>
  <c r="AH816" i="3"/>
  <c r="Z816" i="3"/>
  <c r="R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B807" i="3"/>
  <c r="AL807" i="3"/>
  <c r="V807" i="3"/>
  <c r="Q807" i="3"/>
  <c r="Y807" i="3"/>
  <c r="AG807" i="3"/>
  <c r="AO807" i="3"/>
  <c r="AW807" i="3"/>
  <c r="BE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B802" i="3"/>
  <c r="AL802" i="3"/>
  <c r="V802" i="3"/>
  <c r="Q802" i="3"/>
  <c r="Y802" i="3"/>
  <c r="AG802" i="3"/>
  <c r="AO802" i="3"/>
  <c r="AW802" i="3"/>
  <c r="BE802" i="3"/>
  <c r="BB801" i="3"/>
  <c r="AL801" i="3"/>
  <c r="V801" i="3"/>
  <c r="Q801" i="3"/>
  <c r="Y801" i="3"/>
  <c r="AG801" i="3"/>
  <c r="AO801" i="3"/>
  <c r="AW801" i="3"/>
  <c r="BE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B797" i="3"/>
  <c r="AL797" i="3"/>
  <c r="V797" i="3"/>
  <c r="Q797" i="3"/>
  <c r="Y797" i="3"/>
  <c r="AG797" i="3"/>
  <c r="AO797" i="3"/>
  <c r="AW797" i="3"/>
  <c r="BE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P794" i="3"/>
  <c r="AL794" i="3"/>
  <c r="Z794" i="3"/>
  <c r="V794" i="3"/>
  <c r="O794" i="3"/>
  <c r="Q794" i="3"/>
  <c r="W794" i="3"/>
  <c r="Y794" i="3"/>
  <c r="AE794" i="3"/>
  <c r="AG794" i="3"/>
  <c r="AM794" i="3"/>
  <c r="AO794" i="3"/>
  <c r="AU794" i="3"/>
  <c r="AW794" i="3"/>
  <c r="BC794" i="3"/>
  <c r="BE794" i="3"/>
  <c r="BF793" i="3"/>
  <c r="BB793" i="3"/>
  <c r="AP793" i="3"/>
  <c r="AL793" i="3"/>
  <c r="Z793" i="3"/>
  <c r="V793" i="3"/>
  <c r="O793" i="3"/>
  <c r="Q793" i="3"/>
  <c r="W793" i="3"/>
  <c r="Y793" i="3"/>
  <c r="AE793" i="3"/>
  <c r="AG793" i="3"/>
  <c r="AM793" i="3"/>
  <c r="AO793" i="3"/>
  <c r="AU793" i="3"/>
  <c r="AW793" i="3"/>
  <c r="BC793" i="3"/>
  <c r="BE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P789" i="3"/>
  <c r="AL789" i="3"/>
  <c r="Z789" i="3"/>
  <c r="V789" i="3"/>
  <c r="O789" i="3"/>
  <c r="Q789" i="3"/>
  <c r="W789" i="3"/>
  <c r="Y789" i="3"/>
  <c r="AE789" i="3"/>
  <c r="AG789" i="3"/>
  <c r="AM789" i="3"/>
  <c r="AO789" i="3"/>
  <c r="AU789" i="3"/>
  <c r="AW789" i="3"/>
  <c r="BC789" i="3"/>
  <c r="BE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L775" i="3"/>
  <c r="M775" i="3" s="1"/>
  <c r="L774" i="3"/>
  <c r="M774" i="3" s="1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L766" i="3"/>
  <c r="O766" i="3" s="1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L737" i="3"/>
  <c r="M737" i="3" s="1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AR781" i="3" l="1"/>
  <c r="AR786" i="3"/>
  <c r="AB802" i="3"/>
  <c r="AJ807" i="3"/>
  <c r="AD904" i="3"/>
  <c r="AH908" i="3"/>
  <c r="BB920" i="3"/>
  <c r="BK1001" i="3"/>
  <c r="BF901" i="3"/>
  <c r="BB909" i="3"/>
  <c r="BF919" i="3"/>
  <c r="AV790" i="3"/>
  <c r="P798" i="3"/>
  <c r="N813" i="3"/>
  <c r="AL911" i="3"/>
  <c r="V835" i="3"/>
  <c r="V839" i="3"/>
  <c r="M822" i="3"/>
  <c r="AV781" i="3"/>
  <c r="AN786" i="3"/>
  <c r="BJ940" i="3"/>
  <c r="AB831" i="3"/>
  <c r="BL1001" i="3"/>
  <c r="BK962" i="3"/>
  <c r="BM958" i="3"/>
  <c r="BL936" i="3"/>
  <c r="BK968" i="3"/>
  <c r="BK965" i="3"/>
  <c r="BJ968" i="3"/>
  <c r="BJ965" i="3"/>
  <c r="BJ966" i="3"/>
  <c r="BJ982" i="3"/>
  <c r="BK947" i="3"/>
  <c r="BK966" i="3"/>
  <c r="BJ938" i="3"/>
  <c r="AK922" i="3"/>
  <c r="BK991" i="3"/>
  <c r="BJ994" i="3"/>
  <c r="BL1002" i="3"/>
  <c r="BL984" i="3"/>
  <c r="BL994" i="3"/>
  <c r="BK964" i="3"/>
  <c r="AU742" i="3"/>
  <c r="BK1003" i="3"/>
  <c r="BL995" i="3"/>
  <c r="BJ941" i="3"/>
  <c r="BJ986" i="3"/>
  <c r="BL960" i="3"/>
  <c r="BL965" i="3"/>
  <c r="BN953" i="3"/>
  <c r="BM986" i="3"/>
  <c r="BN990" i="3"/>
  <c r="BL973" i="3"/>
  <c r="BN960" i="3"/>
  <c r="BK958" i="3"/>
  <c r="BK992" i="3"/>
  <c r="BN987" i="3"/>
  <c r="BM938" i="3"/>
  <c r="BL967" i="3"/>
  <c r="BN957" i="3"/>
  <c r="BK972" i="3"/>
  <c r="T781" i="3"/>
  <c r="AF781" i="3"/>
  <c r="AB781" i="3"/>
  <c r="P781" i="3"/>
  <c r="P786" i="3"/>
  <c r="AV786" i="3"/>
  <c r="AJ786" i="3"/>
  <c r="X786" i="3"/>
  <c r="BD786" i="3"/>
  <c r="BH786" i="3"/>
  <c r="AB786" i="3"/>
  <c r="AF794" i="3"/>
  <c r="T794" i="3"/>
  <c r="AJ794" i="3"/>
  <c r="N794" i="3"/>
  <c r="AN794" i="3"/>
  <c r="BH794" i="3"/>
  <c r="AB794" i="3"/>
  <c r="AF802" i="3"/>
  <c r="AJ802" i="3"/>
  <c r="AV802" i="3"/>
  <c r="AR802" i="3"/>
  <c r="AF807" i="3"/>
  <c r="X807" i="3"/>
  <c r="AR807" i="3"/>
  <c r="BJ955" i="3"/>
  <c r="N784" i="3"/>
  <c r="AN784" i="3"/>
  <c r="AZ784" i="3"/>
  <c r="P784" i="3"/>
  <c r="AV784" i="3"/>
  <c r="AR784" i="3"/>
  <c r="Y926" i="3"/>
  <c r="BE926" i="3"/>
  <c r="AN926" i="3"/>
  <c r="AG926" i="3"/>
  <c r="P926" i="3"/>
  <c r="AV926" i="3"/>
  <c r="BH934" i="3"/>
  <c r="M934" i="3"/>
  <c r="AI929" i="3"/>
  <c r="V929" i="3"/>
  <c r="BB929" i="3"/>
  <c r="AU929" i="3"/>
  <c r="AD929" i="3"/>
  <c r="BM1001" i="3"/>
  <c r="BN984" i="3"/>
  <c r="BJ984" i="3"/>
  <c r="BJ992" i="3"/>
  <c r="BM992" i="3"/>
  <c r="BK984" i="3"/>
  <c r="BM984" i="3"/>
  <c r="BN970" i="3"/>
  <c r="BJ1002" i="3"/>
  <c r="BM1002" i="3"/>
  <c r="BK999" i="3"/>
  <c r="BN969" i="3"/>
  <c r="BJ969" i="3"/>
  <c r="BJ973" i="3"/>
  <c r="BM962" i="3"/>
  <c r="BL962" i="3"/>
  <c r="BL958" i="3"/>
  <c r="BN958" i="3"/>
  <c r="BN1000" i="3"/>
  <c r="BK1000" i="3"/>
  <c r="BM972" i="3"/>
  <c r="BL972" i="3"/>
  <c r="BM969" i="3"/>
  <c r="BL969" i="3"/>
  <c r="BM967" i="3"/>
  <c r="BK967" i="3"/>
  <c r="BL961" i="3"/>
  <c r="BM961" i="3"/>
  <c r="BJ961" i="3"/>
  <c r="BM936" i="3"/>
  <c r="BJ936" i="3"/>
  <c r="BL986" i="3"/>
  <c r="BN1002" i="3"/>
  <c r="BK973" i="3"/>
  <c r="BJ972" i="3"/>
  <c r="BJ962" i="3"/>
  <c r="BM960" i="3"/>
  <c r="BL1004" i="3"/>
  <c r="BL992" i="3"/>
  <c r="BC797" i="3"/>
  <c r="AU797" i="3"/>
  <c r="AM797" i="3"/>
  <c r="AE797" i="3"/>
  <c r="W797" i="3"/>
  <c r="O797" i="3"/>
  <c r="Z797" i="3"/>
  <c r="AP797" i="3"/>
  <c r="BF797" i="3"/>
  <c r="BC801" i="3"/>
  <c r="AU801" i="3"/>
  <c r="AM801" i="3"/>
  <c r="AE801" i="3"/>
  <c r="W801" i="3"/>
  <c r="O801" i="3"/>
  <c r="Z801" i="3"/>
  <c r="AP801" i="3"/>
  <c r="BF801" i="3"/>
  <c r="BC802" i="3"/>
  <c r="AU802" i="3"/>
  <c r="AM802" i="3"/>
  <c r="AE802" i="3"/>
  <c r="W802" i="3"/>
  <c r="O802" i="3"/>
  <c r="Z802" i="3"/>
  <c r="AP802" i="3"/>
  <c r="BF802" i="3"/>
  <c r="BC807" i="3"/>
  <c r="AU807" i="3"/>
  <c r="AM807" i="3"/>
  <c r="AE807" i="3"/>
  <c r="W807" i="3"/>
  <c r="O807" i="3"/>
  <c r="Z807" i="3"/>
  <c r="AP807" i="3"/>
  <c r="BF807" i="3"/>
  <c r="T816" i="3"/>
  <c r="AB816" i="3"/>
  <c r="AJ816" i="3"/>
  <c r="AR816" i="3"/>
  <c r="AZ816" i="3"/>
  <c r="BH816" i="3"/>
  <c r="BE816" i="3"/>
  <c r="AW816" i="3"/>
  <c r="AO816" i="3"/>
  <c r="AG816" i="3"/>
  <c r="Y816" i="3"/>
  <c r="Q816" i="3"/>
  <c r="BB828" i="3"/>
  <c r="AT828" i="3"/>
  <c r="AL828" i="3"/>
  <c r="AD828" i="3"/>
  <c r="V828" i="3"/>
  <c r="N828" i="3"/>
  <c r="X835" i="3"/>
  <c r="AN835" i="3"/>
  <c r="BD835" i="3"/>
  <c r="X839" i="3"/>
  <c r="AN839" i="3"/>
  <c r="BD839" i="3"/>
  <c r="BG835" i="3"/>
  <c r="AY835" i="3"/>
  <c r="AQ835" i="3"/>
  <c r="AI835" i="3"/>
  <c r="AA835" i="3"/>
  <c r="S835" i="3"/>
  <c r="BG839" i="3"/>
  <c r="AY839" i="3"/>
  <c r="AQ839" i="3"/>
  <c r="AI839" i="3"/>
  <c r="AA839" i="3"/>
  <c r="S839" i="3"/>
  <c r="AT835" i="3"/>
  <c r="AD835" i="3"/>
  <c r="N835" i="3"/>
  <c r="AT839" i="3"/>
  <c r="AD839" i="3"/>
  <c r="N839" i="3"/>
  <c r="AW926" i="3"/>
  <c r="AT929" i="3"/>
  <c r="Y929" i="3"/>
  <c r="AB934" i="3"/>
  <c r="BD781" i="3"/>
  <c r="AJ784" i="3"/>
  <c r="AZ786" i="3"/>
  <c r="AR794" i="3"/>
  <c r="AJ781" i="3"/>
  <c r="AF786" i="3"/>
  <c r="BD794" i="3"/>
  <c r="T802" i="3"/>
  <c r="BD784" i="3"/>
  <c r="Z880" i="3"/>
  <c r="AP880" i="3"/>
  <c r="BF880" i="3"/>
  <c r="N880" i="3"/>
  <c r="AD880" i="3"/>
  <c r="AT880" i="3"/>
  <c r="P880" i="3"/>
  <c r="N882" i="3"/>
  <c r="AD882" i="3"/>
  <c r="AT882" i="3"/>
  <c r="P882" i="3"/>
  <c r="R882" i="3"/>
  <c r="AH882" i="3"/>
  <c r="AX882" i="3"/>
  <c r="R884" i="3"/>
  <c r="AH884" i="3"/>
  <c r="AX884" i="3"/>
  <c r="V884" i="3"/>
  <c r="AL884" i="3"/>
  <c r="BB884" i="3"/>
  <c r="V886" i="3"/>
  <c r="AL886" i="3"/>
  <c r="BB886" i="3"/>
  <c r="Z886" i="3"/>
  <c r="AP886" i="3"/>
  <c r="BF886" i="3"/>
  <c r="Z888" i="3"/>
  <c r="AP888" i="3"/>
  <c r="BF888" i="3"/>
  <c r="N888" i="3"/>
  <c r="AD888" i="3"/>
  <c r="AT888" i="3"/>
  <c r="P888" i="3"/>
  <c r="N890" i="3"/>
  <c r="AD890" i="3"/>
  <c r="AT890" i="3"/>
  <c r="P890" i="3"/>
  <c r="R890" i="3"/>
  <c r="AH890" i="3"/>
  <c r="AX890" i="3"/>
  <c r="R892" i="3"/>
  <c r="AH892" i="3"/>
  <c r="AX892" i="3"/>
  <c r="V892" i="3"/>
  <c r="AL892" i="3"/>
  <c r="BB892" i="3"/>
  <c r="V894" i="3"/>
  <c r="AL894" i="3"/>
  <c r="BB894" i="3"/>
  <c r="Z894" i="3"/>
  <c r="AP894" i="3"/>
  <c r="BF894" i="3"/>
  <c r="Z896" i="3"/>
  <c r="AP896" i="3"/>
  <c r="BF896" i="3"/>
  <c r="N896" i="3"/>
  <c r="AD896" i="3"/>
  <c r="AT896" i="3"/>
  <c r="P896" i="3"/>
  <c r="N898" i="3"/>
  <c r="AD898" i="3"/>
  <c r="AT898" i="3"/>
  <c r="P898" i="3"/>
  <c r="R898" i="3"/>
  <c r="AH898" i="3"/>
  <c r="AX898" i="3"/>
  <c r="N900" i="3"/>
  <c r="AD900" i="3"/>
  <c r="AT900" i="3"/>
  <c r="R900" i="3"/>
  <c r="AH900" i="3"/>
  <c r="AX900" i="3"/>
  <c r="R902" i="3"/>
  <c r="AH902" i="3"/>
  <c r="AX902" i="3"/>
  <c r="M902" i="3"/>
  <c r="V902" i="3"/>
  <c r="AL902" i="3"/>
  <c r="BB902" i="3"/>
  <c r="V904" i="3"/>
  <c r="AL904" i="3"/>
  <c r="BB904" i="3"/>
  <c r="O904" i="3"/>
  <c r="W904" i="3"/>
  <c r="AE904" i="3"/>
  <c r="AM904" i="3"/>
  <c r="AU904" i="3"/>
  <c r="BC904" i="3"/>
  <c r="Z904" i="3"/>
  <c r="AP904" i="3"/>
  <c r="BF904" i="3"/>
  <c r="Q904" i="3"/>
  <c r="Y904" i="3"/>
  <c r="AG904" i="3"/>
  <c r="AO904" i="3"/>
  <c r="AW904" i="3"/>
  <c r="BE904" i="3"/>
  <c r="Z906" i="3"/>
  <c r="AP906" i="3"/>
  <c r="BF906" i="3"/>
  <c r="P906" i="3"/>
  <c r="N906" i="3"/>
  <c r="AD906" i="3"/>
  <c r="AT906" i="3"/>
  <c r="Z908" i="3"/>
  <c r="AP908" i="3"/>
  <c r="BF908" i="3"/>
  <c r="M908" i="3"/>
  <c r="U908" i="3"/>
  <c r="AC908" i="3"/>
  <c r="AK908" i="3"/>
  <c r="AS908" i="3"/>
  <c r="BA908" i="3"/>
  <c r="BI908" i="3"/>
  <c r="N908" i="3"/>
  <c r="AD908" i="3"/>
  <c r="AT908" i="3"/>
  <c r="O908" i="3"/>
  <c r="W908" i="3"/>
  <c r="AE908" i="3"/>
  <c r="AM908" i="3"/>
  <c r="AU908" i="3"/>
  <c r="BC908" i="3"/>
  <c r="N910" i="3"/>
  <c r="AD910" i="3"/>
  <c r="AT910" i="3"/>
  <c r="O910" i="3"/>
  <c r="W910" i="3"/>
  <c r="AE910" i="3"/>
  <c r="AM910" i="3"/>
  <c r="AU910" i="3"/>
  <c r="BC910" i="3"/>
  <c r="R910" i="3"/>
  <c r="AH910" i="3"/>
  <c r="AX910" i="3"/>
  <c r="Q910" i="3"/>
  <c r="Y910" i="3"/>
  <c r="AG910" i="3"/>
  <c r="AO910" i="3"/>
  <c r="AW910" i="3"/>
  <c r="BE910" i="3"/>
  <c r="N912" i="3"/>
  <c r="AD912" i="3"/>
  <c r="AT912" i="3"/>
  <c r="R912" i="3"/>
  <c r="AH912" i="3"/>
  <c r="AX912" i="3"/>
  <c r="R914" i="3"/>
  <c r="AH914" i="3"/>
  <c r="AX914" i="3"/>
  <c r="P914" i="3"/>
  <c r="V914" i="3"/>
  <c r="AL914" i="3"/>
  <c r="BB914" i="3"/>
  <c r="V916" i="3"/>
  <c r="AL916" i="3"/>
  <c r="BB916" i="3"/>
  <c r="M916" i="3"/>
  <c r="U916" i="3"/>
  <c r="AC916" i="3"/>
  <c r="AK916" i="3"/>
  <c r="AS916" i="3"/>
  <c r="BA916" i="3"/>
  <c r="BI916" i="3"/>
  <c r="Z916" i="3"/>
  <c r="AP916" i="3"/>
  <c r="BF916" i="3"/>
  <c r="O916" i="3"/>
  <c r="W916" i="3"/>
  <c r="AE916" i="3"/>
  <c r="AM916" i="3"/>
  <c r="AU916" i="3"/>
  <c r="BC916" i="3"/>
  <c r="V918" i="3"/>
  <c r="AL918" i="3"/>
  <c r="BB918" i="3"/>
  <c r="O918" i="3"/>
  <c r="W918" i="3"/>
  <c r="AE918" i="3"/>
  <c r="AM918" i="3"/>
  <c r="AU918" i="3"/>
  <c r="BC918" i="3"/>
  <c r="Z918" i="3"/>
  <c r="AP918" i="3"/>
  <c r="BF918" i="3"/>
  <c r="Q918" i="3"/>
  <c r="Y918" i="3"/>
  <c r="AG918" i="3"/>
  <c r="AO918" i="3"/>
  <c r="AW918" i="3"/>
  <c r="BE918" i="3"/>
  <c r="N920" i="3"/>
  <c r="AD920" i="3"/>
  <c r="AT920" i="3"/>
  <c r="R920" i="3"/>
  <c r="AH920" i="3"/>
  <c r="AX920" i="3"/>
  <c r="P920" i="3"/>
  <c r="AN923" i="3"/>
  <c r="BC923" i="3"/>
  <c r="O923" i="3"/>
  <c r="AQ745" i="3"/>
  <c r="AA745" i="3"/>
  <c r="W931" i="3"/>
  <c r="AL931" i="3"/>
  <c r="AU931" i="3"/>
  <c r="P928" i="3"/>
  <c r="AB928" i="3"/>
  <c r="AR928" i="3"/>
  <c r="BH928" i="3"/>
  <c r="AA928" i="3"/>
  <c r="AQ928" i="3"/>
  <c r="BG928" i="3"/>
  <c r="N928" i="3"/>
  <c r="AD928" i="3"/>
  <c r="AT928" i="3"/>
  <c r="M928" i="3"/>
  <c r="AC928" i="3"/>
  <c r="AS928" i="3"/>
  <c r="BI928" i="3"/>
  <c r="BJ958" i="3"/>
  <c r="BK961" i="3"/>
  <c r="BK1002" i="3"/>
  <c r="BK939" i="3"/>
  <c r="BN939" i="3"/>
  <c r="BK949" i="3"/>
  <c r="BN949" i="3"/>
  <c r="BI789" i="3"/>
  <c r="BA789" i="3"/>
  <c r="AS789" i="3"/>
  <c r="AK789" i="3"/>
  <c r="AC789" i="3"/>
  <c r="U789" i="3"/>
  <c r="M789" i="3"/>
  <c r="AD789" i="3"/>
  <c r="AT789" i="3"/>
  <c r="BI793" i="3"/>
  <c r="BA793" i="3"/>
  <c r="AS793" i="3"/>
  <c r="AK793" i="3"/>
  <c r="AC793" i="3"/>
  <c r="U793" i="3"/>
  <c r="M793" i="3"/>
  <c r="AD793" i="3"/>
  <c r="AT793" i="3"/>
  <c r="BI794" i="3"/>
  <c r="BA794" i="3"/>
  <c r="AS794" i="3"/>
  <c r="AK794" i="3"/>
  <c r="AC794" i="3"/>
  <c r="U794" i="3"/>
  <c r="M794" i="3"/>
  <c r="AD794" i="3"/>
  <c r="AT794" i="3"/>
  <c r="BI797" i="3"/>
  <c r="BA797" i="3"/>
  <c r="AS797" i="3"/>
  <c r="AK797" i="3"/>
  <c r="AC797" i="3"/>
  <c r="U797" i="3"/>
  <c r="M797" i="3"/>
  <c r="AD797" i="3"/>
  <c r="AT797" i="3"/>
  <c r="BI801" i="3"/>
  <c r="BA801" i="3"/>
  <c r="AS801" i="3"/>
  <c r="AK801" i="3"/>
  <c r="AC801" i="3"/>
  <c r="U801" i="3"/>
  <c r="M801" i="3"/>
  <c r="AD801" i="3"/>
  <c r="AT801" i="3"/>
  <c r="BI802" i="3"/>
  <c r="BA802" i="3"/>
  <c r="AS802" i="3"/>
  <c r="AK802" i="3"/>
  <c r="AC802" i="3"/>
  <c r="U802" i="3"/>
  <c r="M802" i="3"/>
  <c r="AD802" i="3"/>
  <c r="AT802" i="3"/>
  <c r="BI807" i="3"/>
  <c r="BA807" i="3"/>
  <c r="AS807" i="3"/>
  <c r="AK807" i="3"/>
  <c r="AC807" i="3"/>
  <c r="U807" i="3"/>
  <c r="M807" i="3"/>
  <c r="AD807" i="3"/>
  <c r="AT807" i="3"/>
  <c r="V816" i="3"/>
  <c r="AD816" i="3"/>
  <c r="AL816" i="3"/>
  <c r="AT816" i="3"/>
  <c r="BB816" i="3"/>
  <c r="BC816" i="3"/>
  <c r="AU816" i="3"/>
  <c r="AM816" i="3"/>
  <c r="AE816" i="3"/>
  <c r="W816" i="3"/>
  <c r="O816" i="3"/>
  <c r="BH828" i="3"/>
  <c r="AZ828" i="3"/>
  <c r="AR828" i="3"/>
  <c r="AJ828" i="3"/>
  <c r="AB828" i="3"/>
  <c r="T828" i="3"/>
  <c r="AB835" i="3"/>
  <c r="AR835" i="3"/>
  <c r="BH835" i="3"/>
  <c r="AB839" i="3"/>
  <c r="AR839" i="3"/>
  <c r="BH839" i="3"/>
  <c r="BE835" i="3"/>
  <c r="AW835" i="3"/>
  <c r="AO835" i="3"/>
  <c r="AG835" i="3"/>
  <c r="Y835" i="3"/>
  <c r="Q835" i="3"/>
  <c r="BE839" i="3"/>
  <c r="AW839" i="3"/>
  <c r="AO839" i="3"/>
  <c r="AG839" i="3"/>
  <c r="Y839" i="3"/>
  <c r="Q839" i="3"/>
  <c r="BF835" i="3"/>
  <c r="AP835" i="3"/>
  <c r="Z835" i="3"/>
  <c r="BF839" i="3"/>
  <c r="AP839" i="3"/>
  <c r="Z839" i="3"/>
  <c r="BD926" i="3"/>
  <c r="AO926" i="3"/>
  <c r="AL929" i="3"/>
  <c r="O929" i="3"/>
  <c r="AS934" i="3"/>
  <c r="BH784" i="3"/>
  <c r="AZ794" i="3"/>
  <c r="N786" i="3"/>
  <c r="AV794" i="3"/>
  <c r="BH802" i="3"/>
  <c r="AF784" i="3"/>
  <c r="T924" i="3"/>
  <c r="AJ924" i="3"/>
  <c r="AZ924" i="3"/>
  <c r="O924" i="3"/>
  <c r="W924" i="3"/>
  <c r="AE924" i="3"/>
  <c r="AM924" i="3"/>
  <c r="AU924" i="3"/>
  <c r="BC924" i="3"/>
  <c r="N924" i="3"/>
  <c r="AH924" i="3"/>
  <c r="AX924" i="3"/>
  <c r="X924" i="3"/>
  <c r="AN924" i="3"/>
  <c r="BD924" i="3"/>
  <c r="Q924" i="3"/>
  <c r="Y924" i="3"/>
  <c r="AG924" i="3"/>
  <c r="AO924" i="3"/>
  <c r="AW924" i="3"/>
  <c r="BE924" i="3"/>
  <c r="V924" i="3"/>
  <c r="AL924" i="3"/>
  <c r="BB924" i="3"/>
  <c r="BN986" i="3"/>
  <c r="BM965" i="3"/>
  <c r="BK989" i="3"/>
  <c r="BL985" i="3"/>
  <c r="BK985" i="3"/>
  <c r="BK981" i="3"/>
  <c r="BK950" i="3"/>
  <c r="BG789" i="3"/>
  <c r="AY789" i="3"/>
  <c r="AQ789" i="3"/>
  <c r="AI789" i="3"/>
  <c r="AA789" i="3"/>
  <c r="S789" i="3"/>
  <c r="R789" i="3"/>
  <c r="AH789" i="3"/>
  <c r="BG793" i="3"/>
  <c r="AY793" i="3"/>
  <c r="AQ793" i="3"/>
  <c r="AI793" i="3"/>
  <c r="AA793" i="3"/>
  <c r="S793" i="3"/>
  <c r="R793" i="3"/>
  <c r="AH793" i="3"/>
  <c r="BG794" i="3"/>
  <c r="AY794" i="3"/>
  <c r="AQ794" i="3"/>
  <c r="AI794" i="3"/>
  <c r="AA794" i="3"/>
  <c r="S794" i="3"/>
  <c r="R794" i="3"/>
  <c r="AH794" i="3"/>
  <c r="AX794" i="3"/>
  <c r="BG797" i="3"/>
  <c r="AY797" i="3"/>
  <c r="AQ797" i="3"/>
  <c r="AI797" i="3"/>
  <c r="AA797" i="3"/>
  <c r="S797" i="3"/>
  <c r="R797" i="3"/>
  <c r="AH797" i="3"/>
  <c r="BG801" i="3"/>
  <c r="AY801" i="3"/>
  <c r="AQ801" i="3"/>
  <c r="AI801" i="3"/>
  <c r="AA801" i="3"/>
  <c r="S801" i="3"/>
  <c r="R801" i="3"/>
  <c r="AH801" i="3"/>
  <c r="BG802" i="3"/>
  <c r="AY802" i="3"/>
  <c r="AQ802" i="3"/>
  <c r="AI802" i="3"/>
  <c r="AA802" i="3"/>
  <c r="S802" i="3"/>
  <c r="R802" i="3"/>
  <c r="AH802" i="3"/>
  <c r="AX802" i="3"/>
  <c r="BG807" i="3"/>
  <c r="AY807" i="3"/>
  <c r="AQ807" i="3"/>
  <c r="AI807" i="3"/>
  <c r="AA807" i="3"/>
  <c r="S807" i="3"/>
  <c r="R807" i="3"/>
  <c r="AH807" i="3"/>
  <c r="AX807" i="3"/>
  <c r="P816" i="3"/>
  <c r="X816" i="3"/>
  <c r="AF816" i="3"/>
  <c r="AN816" i="3"/>
  <c r="AV816" i="3"/>
  <c r="BD816" i="3"/>
  <c r="BI816" i="3"/>
  <c r="BA816" i="3"/>
  <c r="AS816" i="3"/>
  <c r="AK816" i="3"/>
  <c r="AC816" i="3"/>
  <c r="U816" i="3"/>
  <c r="M816" i="3"/>
  <c r="BF828" i="3"/>
  <c r="AX828" i="3"/>
  <c r="AP828" i="3"/>
  <c r="AH828" i="3"/>
  <c r="Z828" i="3"/>
  <c r="R828" i="3"/>
  <c r="P835" i="3"/>
  <c r="AF835" i="3"/>
  <c r="AV835" i="3"/>
  <c r="P839" i="3"/>
  <c r="AF839" i="3"/>
  <c r="AV839" i="3"/>
  <c r="BC835" i="3"/>
  <c r="AU835" i="3"/>
  <c r="AM835" i="3"/>
  <c r="AE835" i="3"/>
  <c r="W835" i="3"/>
  <c r="O835" i="3"/>
  <c r="BC839" i="3"/>
  <c r="AU839" i="3"/>
  <c r="AM839" i="3"/>
  <c r="AE839" i="3"/>
  <c r="W839" i="3"/>
  <c r="O839" i="3"/>
  <c r="BB835" i="3"/>
  <c r="AL835" i="3"/>
  <c r="BB839" i="3"/>
  <c r="AL839" i="3"/>
  <c r="AF926" i="3"/>
  <c r="Q926" i="3"/>
  <c r="N929" i="3"/>
  <c r="BB906" i="3"/>
  <c r="V906" i="3"/>
  <c r="BB910" i="3"/>
  <c r="V910" i="3"/>
  <c r="AL912" i="3"/>
  <c r="BF914" i="3"/>
  <c r="Z914" i="3"/>
  <c r="AT916" i="3"/>
  <c r="N916" i="3"/>
  <c r="AD918" i="3"/>
  <c r="AF923" i="3"/>
  <c r="AD924" i="3"/>
  <c r="BA924" i="3"/>
  <c r="AK924" i="3"/>
  <c r="U924" i="3"/>
  <c r="AV924" i="3"/>
  <c r="R924" i="3"/>
  <c r="AL880" i="3"/>
  <c r="BF882" i="3"/>
  <c r="BL882" i="3" s="1"/>
  <c r="Z882" i="3"/>
  <c r="AT884" i="3"/>
  <c r="N884" i="3"/>
  <c r="AH886" i="3"/>
  <c r="BM886" i="3" s="1"/>
  <c r="BB888" i="3"/>
  <c r="V888" i="3"/>
  <c r="AP890" i="3"/>
  <c r="P892" i="3"/>
  <c r="AD892" i="3"/>
  <c r="AX894" i="3"/>
  <c r="R894" i="3"/>
  <c r="AL896" i="3"/>
  <c r="BM896" i="3" s="1"/>
  <c r="BF898" i="3"/>
  <c r="Z898" i="3"/>
  <c r="AP900" i="3"/>
  <c r="AD902" i="3"/>
  <c r="AX904" i="3"/>
  <c r="R904" i="3"/>
  <c r="AL908" i="3"/>
  <c r="BF920" i="3"/>
  <c r="Z920" i="3"/>
  <c r="T786" i="3"/>
  <c r="X794" i="3"/>
  <c r="AZ802" i="3"/>
  <c r="X784" i="3"/>
  <c r="N806" i="3"/>
  <c r="Q821" i="3"/>
  <c r="BD807" i="3"/>
  <c r="BM973" i="3"/>
  <c r="BN968" i="3"/>
  <c r="BN955" i="3"/>
  <c r="BM968" i="3"/>
  <c r="BM966" i="3"/>
  <c r="T804" i="3"/>
  <c r="BN967" i="3"/>
  <c r="BK990" i="3"/>
  <c r="BN947" i="3"/>
  <c r="BK946" i="3"/>
  <c r="BN937" i="3"/>
  <c r="BJ960" i="3"/>
  <c r="BJ988" i="3"/>
  <c r="BL989" i="3"/>
  <c r="BK943" i="3"/>
  <c r="BK945" i="3"/>
  <c r="P774" i="3"/>
  <c r="BI776" i="3"/>
  <c r="AU774" i="3"/>
  <c r="P776" i="3"/>
  <c r="BJ942" i="3"/>
  <c r="BL953" i="3"/>
  <c r="BL943" i="3"/>
  <c r="M878" i="3"/>
  <c r="AY878" i="3"/>
  <c r="P807" i="3"/>
  <c r="AW878" i="3"/>
  <c r="AG878" i="3"/>
  <c r="BG737" i="3"/>
  <c r="BE739" i="3"/>
  <c r="AO767" i="3"/>
  <c r="BB739" i="3"/>
  <c r="BH807" i="3"/>
  <c r="AV807" i="3"/>
  <c r="N807" i="3"/>
  <c r="BM1004" i="3"/>
  <c r="BM1000" i="3"/>
  <c r="BJ1000" i="3"/>
  <c r="BM982" i="3"/>
  <c r="T739" i="3"/>
  <c r="X767" i="3"/>
  <c r="AB807" i="3"/>
  <c r="AN807" i="3"/>
  <c r="AY877" i="3"/>
  <c r="AI878" i="3"/>
  <c r="BJ945" i="3"/>
  <c r="AV767" i="3"/>
  <c r="BG767" i="3"/>
  <c r="AE767" i="3"/>
  <c r="AR767" i="3"/>
  <c r="BC767" i="3"/>
  <c r="AA767" i="3"/>
  <c r="S926" i="3"/>
  <c r="BL1000" i="3"/>
  <c r="S811" i="3"/>
  <c r="N814" i="3"/>
  <c r="BL990" i="3"/>
  <c r="BL970" i="3"/>
  <c r="AN738" i="3"/>
  <c r="BE766" i="3"/>
  <c r="AB767" i="3"/>
  <c r="AQ767" i="3"/>
  <c r="Q767" i="3"/>
  <c r="AZ807" i="3"/>
  <c r="T807" i="3"/>
  <c r="BM957" i="3"/>
  <c r="BL952" i="3"/>
  <c r="BN952" i="3"/>
  <c r="BJ937" i="3"/>
  <c r="BK996" i="3"/>
  <c r="BL947" i="3"/>
  <c r="BL996" i="3"/>
  <c r="N879" i="3"/>
  <c r="AD879" i="3"/>
  <c r="AT879" i="3"/>
  <c r="P879" i="3"/>
  <c r="R879" i="3"/>
  <c r="AH879" i="3"/>
  <c r="AX879" i="3"/>
  <c r="V879" i="3"/>
  <c r="AL879" i="3"/>
  <c r="BB879" i="3"/>
  <c r="V881" i="3"/>
  <c r="AL881" i="3"/>
  <c r="BB881" i="3"/>
  <c r="Z881" i="3"/>
  <c r="AP881" i="3"/>
  <c r="BF881" i="3"/>
  <c r="N881" i="3"/>
  <c r="AD881" i="3"/>
  <c r="AT881" i="3"/>
  <c r="P881" i="3"/>
  <c r="N883" i="3"/>
  <c r="AD883" i="3"/>
  <c r="AT883" i="3"/>
  <c r="P883" i="3"/>
  <c r="R883" i="3"/>
  <c r="AH883" i="3"/>
  <c r="AX883" i="3"/>
  <c r="V883" i="3"/>
  <c r="AL883" i="3"/>
  <c r="BB883" i="3"/>
  <c r="V885" i="3"/>
  <c r="AL885" i="3"/>
  <c r="BB885" i="3"/>
  <c r="Z885" i="3"/>
  <c r="AP885" i="3"/>
  <c r="BF885" i="3"/>
  <c r="N885" i="3"/>
  <c r="AD885" i="3"/>
  <c r="AT885" i="3"/>
  <c r="P885" i="3"/>
  <c r="N887" i="3"/>
  <c r="AD887" i="3"/>
  <c r="AT887" i="3"/>
  <c r="P887" i="3"/>
  <c r="R887" i="3"/>
  <c r="AH887" i="3"/>
  <c r="AX887" i="3"/>
  <c r="V887" i="3"/>
  <c r="AL887" i="3"/>
  <c r="BB887" i="3"/>
  <c r="V889" i="3"/>
  <c r="AL889" i="3"/>
  <c r="BB889" i="3"/>
  <c r="Z889" i="3"/>
  <c r="AP889" i="3"/>
  <c r="BF889" i="3"/>
  <c r="N889" i="3"/>
  <c r="AD889" i="3"/>
  <c r="AT889" i="3"/>
  <c r="P889" i="3"/>
  <c r="N891" i="3"/>
  <c r="AD891" i="3"/>
  <c r="AT891" i="3"/>
  <c r="P891" i="3"/>
  <c r="R891" i="3"/>
  <c r="AH891" i="3"/>
  <c r="AX891" i="3"/>
  <c r="V891" i="3"/>
  <c r="AL891" i="3"/>
  <c r="BB891" i="3"/>
  <c r="V893" i="3"/>
  <c r="AL893" i="3"/>
  <c r="BB893" i="3"/>
  <c r="Z893" i="3"/>
  <c r="AP893" i="3"/>
  <c r="BF893" i="3"/>
  <c r="N893" i="3"/>
  <c r="AD893" i="3"/>
  <c r="AT893" i="3"/>
  <c r="P893" i="3"/>
  <c r="N895" i="3"/>
  <c r="AD895" i="3"/>
  <c r="AT895" i="3"/>
  <c r="P895" i="3"/>
  <c r="R895" i="3"/>
  <c r="AH895" i="3"/>
  <c r="AX895" i="3"/>
  <c r="V895" i="3"/>
  <c r="AL895" i="3"/>
  <c r="BB895" i="3"/>
  <c r="R897" i="3"/>
  <c r="AH897" i="3"/>
  <c r="AX897" i="3"/>
  <c r="V897" i="3"/>
  <c r="AL897" i="3"/>
  <c r="BB897" i="3"/>
  <c r="Z897" i="3"/>
  <c r="AP897" i="3"/>
  <c r="BF897" i="3"/>
  <c r="Z899" i="3"/>
  <c r="AP899" i="3"/>
  <c r="BB899" i="3"/>
  <c r="N899" i="3"/>
  <c r="AD899" i="3"/>
  <c r="AT899" i="3"/>
  <c r="P899" i="3"/>
  <c r="R899" i="3"/>
  <c r="AH899" i="3"/>
  <c r="AX899" i="3"/>
  <c r="N901" i="3"/>
  <c r="AD901" i="3"/>
  <c r="AT901" i="3"/>
  <c r="P901" i="3"/>
  <c r="R901" i="3"/>
  <c r="AH901" i="3"/>
  <c r="AX901" i="3"/>
  <c r="V901" i="3"/>
  <c r="AL901" i="3"/>
  <c r="BB901" i="3"/>
  <c r="AT903" i="3"/>
  <c r="V903" i="3"/>
  <c r="AP903" i="3"/>
  <c r="BB903" i="3"/>
  <c r="Z903" i="3"/>
  <c r="AX903" i="3"/>
  <c r="N903" i="3"/>
  <c r="AD903" i="3"/>
  <c r="BF903" i="3"/>
  <c r="R905" i="3"/>
  <c r="AL905" i="3"/>
  <c r="AH905" i="3"/>
  <c r="V905" i="3"/>
  <c r="AP905" i="3"/>
  <c r="AT905" i="3"/>
  <c r="Z905" i="3"/>
  <c r="AX905" i="3"/>
  <c r="BB905" i="3"/>
  <c r="R907" i="3"/>
  <c r="AX907" i="3"/>
  <c r="AT907" i="3"/>
  <c r="P907" i="3"/>
  <c r="Z907" i="3"/>
  <c r="V907" i="3"/>
  <c r="BB907" i="3"/>
  <c r="AH907" i="3"/>
  <c r="AD907" i="3"/>
  <c r="BF907" i="3"/>
  <c r="Z909" i="3"/>
  <c r="AP909" i="3"/>
  <c r="BF909" i="3"/>
  <c r="N909" i="3"/>
  <c r="AD909" i="3"/>
  <c r="AT909" i="3"/>
  <c r="R909" i="3"/>
  <c r="AH909" i="3"/>
  <c r="AX909" i="3"/>
  <c r="P909" i="3"/>
  <c r="Z911" i="3"/>
  <c r="AP911" i="3"/>
  <c r="BF911" i="3"/>
  <c r="N911" i="3"/>
  <c r="AD911" i="3"/>
  <c r="AT911" i="3"/>
  <c r="R911" i="3"/>
  <c r="AH911" i="3"/>
  <c r="AX911" i="3"/>
  <c r="V913" i="3"/>
  <c r="AL913" i="3"/>
  <c r="BB913" i="3"/>
  <c r="Z913" i="3"/>
  <c r="AP913" i="3"/>
  <c r="BF913" i="3"/>
  <c r="N913" i="3"/>
  <c r="AD913" i="3"/>
  <c r="AT913" i="3"/>
  <c r="V915" i="3"/>
  <c r="AL915" i="3"/>
  <c r="BB915" i="3"/>
  <c r="P915" i="3"/>
  <c r="Z915" i="3"/>
  <c r="AP915" i="3"/>
  <c r="BF915" i="3"/>
  <c r="N915" i="3"/>
  <c r="AD915" i="3"/>
  <c r="AT915" i="3"/>
  <c r="N917" i="3"/>
  <c r="AD917" i="3"/>
  <c r="AT917" i="3"/>
  <c r="P917" i="3"/>
  <c r="R917" i="3"/>
  <c r="AH917" i="3"/>
  <c r="AX917" i="3"/>
  <c r="V917" i="3"/>
  <c r="AL917" i="3"/>
  <c r="BB917" i="3"/>
  <c r="N919" i="3"/>
  <c r="AD919" i="3"/>
  <c r="AT919" i="3"/>
  <c r="R919" i="3"/>
  <c r="AH919" i="3"/>
  <c r="AX919" i="3"/>
  <c r="V919" i="3"/>
  <c r="AL919" i="3"/>
  <c r="BB919" i="3"/>
  <c r="O922" i="3"/>
  <c r="W922" i="3"/>
  <c r="AE922" i="3"/>
  <c r="AM922" i="3"/>
  <c r="AU922" i="3"/>
  <c r="BC922" i="3"/>
  <c r="N922" i="3"/>
  <c r="V922" i="3"/>
  <c r="AD922" i="3"/>
  <c r="AL922" i="3"/>
  <c r="AT922" i="3"/>
  <c r="BB922" i="3"/>
  <c r="Q922" i="3"/>
  <c r="Y922" i="3"/>
  <c r="AG922" i="3"/>
  <c r="AO922" i="3"/>
  <c r="AW922" i="3"/>
  <c r="BE922" i="3"/>
  <c r="P922" i="3"/>
  <c r="X922" i="3"/>
  <c r="AF922" i="3"/>
  <c r="AN922" i="3"/>
  <c r="AV922" i="3"/>
  <c r="BD922" i="3"/>
  <c r="S922" i="3"/>
  <c r="AA922" i="3"/>
  <c r="AI922" i="3"/>
  <c r="AQ922" i="3"/>
  <c r="AY922" i="3"/>
  <c r="BG922" i="3"/>
  <c r="R922" i="3"/>
  <c r="Z922" i="3"/>
  <c r="AH922" i="3"/>
  <c r="AP922" i="3"/>
  <c r="AX922" i="3"/>
  <c r="BF922" i="3"/>
  <c r="BL987" i="3"/>
  <c r="O934" i="3"/>
  <c r="W934" i="3"/>
  <c r="AE934" i="3"/>
  <c r="AM934" i="3"/>
  <c r="AU934" i="3"/>
  <c r="BC934" i="3"/>
  <c r="N934" i="3"/>
  <c r="V934" i="3"/>
  <c r="AD934" i="3"/>
  <c r="AL934" i="3"/>
  <c r="AT934" i="3"/>
  <c r="BB934" i="3"/>
  <c r="Q934" i="3"/>
  <c r="Y934" i="3"/>
  <c r="AG934" i="3"/>
  <c r="AO934" i="3"/>
  <c r="AW934" i="3"/>
  <c r="BE934" i="3"/>
  <c r="P934" i="3"/>
  <c r="X934" i="3"/>
  <c r="AF934" i="3"/>
  <c r="AN934" i="3"/>
  <c r="AV934" i="3"/>
  <c r="BD934" i="3"/>
  <c r="S934" i="3"/>
  <c r="AA934" i="3"/>
  <c r="AI934" i="3"/>
  <c r="AQ934" i="3"/>
  <c r="AY934" i="3"/>
  <c r="BG934" i="3"/>
  <c r="R934" i="3"/>
  <c r="Z934" i="3"/>
  <c r="AH934" i="3"/>
  <c r="AP934" i="3"/>
  <c r="AX934" i="3"/>
  <c r="BF934" i="3"/>
  <c r="BK948" i="3"/>
  <c r="BN948" i="3"/>
  <c r="BN1003" i="3"/>
  <c r="BL1003" i="3"/>
  <c r="BM999" i="3"/>
  <c r="BL999" i="3"/>
  <c r="BJ1004" i="3"/>
  <c r="BN1004" i="3"/>
  <c r="AQ744" i="3"/>
  <c r="W744" i="3"/>
  <c r="AW744" i="3"/>
  <c r="AU744" i="3"/>
  <c r="AE744" i="3"/>
  <c r="BA744" i="3"/>
  <c r="AI744" i="3"/>
  <c r="AA744" i="3"/>
  <c r="AM744" i="3"/>
  <c r="BE744" i="3"/>
  <c r="S744" i="3"/>
  <c r="P831" i="3"/>
  <c r="AV831" i="3"/>
  <c r="AJ831" i="3"/>
  <c r="X831" i="3"/>
  <c r="BD831" i="3"/>
  <c r="AR831" i="3"/>
  <c r="N831" i="3"/>
  <c r="AF831" i="3"/>
  <c r="T831" i="3"/>
  <c r="AZ831" i="3"/>
  <c r="M929" i="3"/>
  <c r="U929" i="3"/>
  <c r="AC929" i="3"/>
  <c r="AK929" i="3"/>
  <c r="AS929" i="3"/>
  <c r="BM939" i="3"/>
  <c r="N796" i="3"/>
  <c r="AN796" i="3"/>
  <c r="AR796" i="3"/>
  <c r="P796" i="3"/>
  <c r="BN796" i="3" s="1"/>
  <c r="AV796" i="3"/>
  <c r="AJ796" i="3"/>
  <c r="X796" i="3"/>
  <c r="BD796" i="3"/>
  <c r="BH796" i="3"/>
  <c r="AB796" i="3"/>
  <c r="AW828" i="3"/>
  <c r="AG828" i="3"/>
  <c r="Q828" i="3"/>
  <c r="BI828" i="3"/>
  <c r="AS828" i="3"/>
  <c r="AC828" i="3"/>
  <c r="BE828" i="3"/>
  <c r="AO828" i="3"/>
  <c r="Y828" i="3"/>
  <c r="BJ970" i="3"/>
  <c r="BM970" i="3"/>
  <c r="BJ1003" i="3"/>
  <c r="BM1003" i="3"/>
  <c r="BA776" i="3"/>
  <c r="AI776" i="3"/>
  <c r="BC879" i="3"/>
  <c r="AU879" i="3"/>
  <c r="AM879" i="3"/>
  <c r="AE879" i="3"/>
  <c r="W879" i="3"/>
  <c r="O879" i="3"/>
  <c r="BG881" i="3"/>
  <c r="AY881" i="3"/>
  <c r="AQ881" i="3"/>
  <c r="AI881" i="3"/>
  <c r="AA881" i="3"/>
  <c r="S881" i="3"/>
  <c r="BC883" i="3"/>
  <c r="AU883" i="3"/>
  <c r="AM883" i="3"/>
  <c r="AE883" i="3"/>
  <c r="W883" i="3"/>
  <c r="O883" i="3"/>
  <c r="BG885" i="3"/>
  <c r="AY885" i="3"/>
  <c r="AQ885" i="3"/>
  <c r="AI885" i="3"/>
  <c r="AA885" i="3"/>
  <c r="S885" i="3"/>
  <c r="BC887" i="3"/>
  <c r="AU887" i="3"/>
  <c r="AM887" i="3"/>
  <c r="AE887" i="3"/>
  <c r="W887" i="3"/>
  <c r="O887" i="3"/>
  <c r="BG889" i="3"/>
  <c r="AY889" i="3"/>
  <c r="AQ889" i="3"/>
  <c r="AI889" i="3"/>
  <c r="AA889" i="3"/>
  <c r="S889" i="3"/>
  <c r="BC891" i="3"/>
  <c r="AU891" i="3"/>
  <c r="AM891" i="3"/>
  <c r="AE891" i="3"/>
  <c r="W891" i="3"/>
  <c r="O891" i="3"/>
  <c r="BG893" i="3"/>
  <c r="AY893" i="3"/>
  <c r="AQ893" i="3"/>
  <c r="AI893" i="3"/>
  <c r="AA893" i="3"/>
  <c r="S893" i="3"/>
  <c r="BC895" i="3"/>
  <c r="AU895" i="3"/>
  <c r="AM895" i="3"/>
  <c r="AE895" i="3"/>
  <c r="W895" i="3"/>
  <c r="O895" i="3"/>
  <c r="BI899" i="3"/>
  <c r="BA899" i="3"/>
  <c r="AS899" i="3"/>
  <c r="AK899" i="3"/>
  <c r="AC899" i="3"/>
  <c r="U899" i="3"/>
  <c r="M899" i="3"/>
  <c r="BC901" i="3"/>
  <c r="AU901" i="3"/>
  <c r="AM901" i="3"/>
  <c r="AE901" i="3"/>
  <c r="W901" i="3"/>
  <c r="O901" i="3"/>
  <c r="BE903" i="3"/>
  <c r="AW903" i="3"/>
  <c r="AO903" i="3"/>
  <c r="AG903" i="3"/>
  <c r="Y903" i="3"/>
  <c r="Q903" i="3"/>
  <c r="BI907" i="3"/>
  <c r="BA907" i="3"/>
  <c r="AS907" i="3"/>
  <c r="AK907" i="3"/>
  <c r="AC907" i="3"/>
  <c r="U907" i="3"/>
  <c r="M907" i="3"/>
  <c r="BC909" i="3"/>
  <c r="AU909" i="3"/>
  <c r="AM909" i="3"/>
  <c r="AE909" i="3"/>
  <c r="W909" i="3"/>
  <c r="O909" i="3"/>
  <c r="BG913" i="3"/>
  <c r="AY913" i="3"/>
  <c r="AQ913" i="3"/>
  <c r="AI913" i="3"/>
  <c r="AA913" i="3"/>
  <c r="S913" i="3"/>
  <c r="BC915" i="3"/>
  <c r="AU915" i="3"/>
  <c r="AM915" i="3"/>
  <c r="AE915" i="3"/>
  <c r="W915" i="3"/>
  <c r="O915" i="3"/>
  <c r="BE917" i="3"/>
  <c r="AW917" i="3"/>
  <c r="AO917" i="3"/>
  <c r="AG917" i="3"/>
  <c r="Y917" i="3"/>
  <c r="Q917" i="3"/>
  <c r="T879" i="3"/>
  <c r="AJ879" i="3"/>
  <c r="AZ879" i="3"/>
  <c r="AB881" i="3"/>
  <c r="AR881" i="3"/>
  <c r="BH881" i="3"/>
  <c r="T883" i="3"/>
  <c r="AJ883" i="3"/>
  <c r="AZ883" i="3"/>
  <c r="AB885" i="3"/>
  <c r="AR885" i="3"/>
  <c r="BH885" i="3"/>
  <c r="T887" i="3"/>
  <c r="AJ887" i="3"/>
  <c r="AZ887" i="3"/>
  <c r="AB889" i="3"/>
  <c r="AR889" i="3"/>
  <c r="BH889" i="3"/>
  <c r="T891" i="3"/>
  <c r="AJ891" i="3"/>
  <c r="AZ891" i="3"/>
  <c r="AB893" i="3"/>
  <c r="AR893" i="3"/>
  <c r="BH893" i="3"/>
  <c r="T895" i="3"/>
  <c r="AJ895" i="3"/>
  <c r="AZ895" i="3"/>
  <c r="X897" i="3"/>
  <c r="AN897" i="3"/>
  <c r="BD897" i="3"/>
  <c r="AF899" i="3"/>
  <c r="AV899" i="3"/>
  <c r="T901" i="3"/>
  <c r="AJ901" i="3"/>
  <c r="AZ901" i="3"/>
  <c r="X903" i="3"/>
  <c r="AN903" i="3"/>
  <c r="BD903" i="3"/>
  <c r="X905" i="3"/>
  <c r="AN905" i="3"/>
  <c r="BD905" i="3"/>
  <c r="AF907" i="3"/>
  <c r="AV907" i="3"/>
  <c r="T909" i="3"/>
  <c r="AJ909" i="3"/>
  <c r="AZ909" i="3"/>
  <c r="T911" i="3"/>
  <c r="AJ911" i="3"/>
  <c r="AZ911" i="3"/>
  <c r="AB913" i="3"/>
  <c r="AR913" i="3"/>
  <c r="BH913" i="3"/>
  <c r="T915" i="3"/>
  <c r="AJ915" i="3"/>
  <c r="AZ915" i="3"/>
  <c r="X917" i="3"/>
  <c r="AN917" i="3"/>
  <c r="BD917" i="3"/>
  <c r="X919" i="3"/>
  <c r="AN919" i="3"/>
  <c r="BD919" i="3"/>
  <c r="BC897" i="3"/>
  <c r="AU897" i="3"/>
  <c r="AM897" i="3"/>
  <c r="AE897" i="3"/>
  <c r="W897" i="3"/>
  <c r="O897" i="3"/>
  <c r="BC905" i="3"/>
  <c r="AU905" i="3"/>
  <c r="AM905" i="3"/>
  <c r="AE905" i="3"/>
  <c r="W905" i="3"/>
  <c r="O905" i="3"/>
  <c r="BI911" i="3"/>
  <c r="BA911" i="3"/>
  <c r="AS911" i="3"/>
  <c r="AK911" i="3"/>
  <c r="AC911" i="3"/>
  <c r="U911" i="3"/>
  <c r="M911" i="3"/>
  <c r="BG919" i="3"/>
  <c r="AY919" i="3"/>
  <c r="AQ919" i="3"/>
  <c r="AI919" i="3"/>
  <c r="AA919" i="3"/>
  <c r="S919" i="3"/>
  <c r="BB926" i="3"/>
  <c r="AT926" i="3"/>
  <c r="AL926" i="3"/>
  <c r="AD926" i="3"/>
  <c r="V926" i="3"/>
  <c r="N926" i="3"/>
  <c r="BC926" i="3"/>
  <c r="AU926" i="3"/>
  <c r="AM926" i="3"/>
  <c r="AE926" i="3"/>
  <c r="W926" i="3"/>
  <c r="O926" i="3"/>
  <c r="BH929" i="3"/>
  <c r="AZ929" i="3"/>
  <c r="AR929" i="3"/>
  <c r="AJ929" i="3"/>
  <c r="AB929" i="3"/>
  <c r="T929" i="3"/>
  <c r="BI929" i="3"/>
  <c r="BA929" i="3"/>
  <c r="AQ929" i="3"/>
  <c r="AG929" i="3"/>
  <c r="W929" i="3"/>
  <c r="AZ934" i="3"/>
  <c r="T934" i="3"/>
  <c r="AK934" i="3"/>
  <c r="BF905" i="3"/>
  <c r="AP907" i="3"/>
  <c r="R913" i="3"/>
  <c r="AR922" i="3"/>
  <c r="BI922" i="3"/>
  <c r="AC922" i="3"/>
  <c r="BF879" i="3"/>
  <c r="AX881" i="3"/>
  <c r="BF883" i="3"/>
  <c r="AX885" i="3"/>
  <c r="BF887" i="3"/>
  <c r="AX889" i="3"/>
  <c r="BF891" i="3"/>
  <c r="AX893" i="3"/>
  <c r="BF895" i="3"/>
  <c r="AT897" i="3"/>
  <c r="BF899" i="3"/>
  <c r="AP901" i="3"/>
  <c r="R903" i="3"/>
  <c r="AL909" i="3"/>
  <c r="V911" i="3"/>
  <c r="BF917" i="3"/>
  <c r="AP919" i="3"/>
  <c r="N778" i="3"/>
  <c r="AK828" i="3"/>
  <c r="AN831" i="3"/>
  <c r="R923" i="3"/>
  <c r="Z923" i="3"/>
  <c r="AH923" i="3"/>
  <c r="AP923" i="3"/>
  <c r="AX923" i="3"/>
  <c r="BF923" i="3"/>
  <c r="Q923" i="3"/>
  <c r="Y923" i="3"/>
  <c r="AG923" i="3"/>
  <c r="AO923" i="3"/>
  <c r="AW923" i="3"/>
  <c r="BE923" i="3"/>
  <c r="T923" i="3"/>
  <c r="AB923" i="3"/>
  <c r="AJ923" i="3"/>
  <c r="AR923" i="3"/>
  <c r="AZ923" i="3"/>
  <c r="BH923" i="3"/>
  <c r="S923" i="3"/>
  <c r="AA923" i="3"/>
  <c r="AI923" i="3"/>
  <c r="AQ923" i="3"/>
  <c r="AY923" i="3"/>
  <c r="BG923" i="3"/>
  <c r="N923" i="3"/>
  <c r="V923" i="3"/>
  <c r="AD923" i="3"/>
  <c r="AL923" i="3"/>
  <c r="AT923" i="3"/>
  <c r="BB923" i="3"/>
  <c r="M923" i="3"/>
  <c r="U923" i="3"/>
  <c r="AC923" i="3"/>
  <c r="AK923" i="3"/>
  <c r="AS923" i="3"/>
  <c r="BA923" i="3"/>
  <c r="BI923" i="3"/>
  <c r="Q931" i="3"/>
  <c r="Y931" i="3"/>
  <c r="AG931" i="3"/>
  <c r="AO931" i="3"/>
  <c r="AW931" i="3"/>
  <c r="BE931" i="3"/>
  <c r="P931" i="3"/>
  <c r="X931" i="3"/>
  <c r="AF931" i="3"/>
  <c r="AN931" i="3"/>
  <c r="AV931" i="3"/>
  <c r="BD931" i="3"/>
  <c r="S931" i="3"/>
  <c r="AA931" i="3"/>
  <c r="AI931" i="3"/>
  <c r="AQ931" i="3"/>
  <c r="AY931" i="3"/>
  <c r="BG931" i="3"/>
  <c r="R931" i="3"/>
  <c r="Z931" i="3"/>
  <c r="AH931" i="3"/>
  <c r="AP931" i="3"/>
  <c r="AX931" i="3"/>
  <c r="BF931" i="3"/>
  <c r="M931" i="3"/>
  <c r="U931" i="3"/>
  <c r="AC931" i="3"/>
  <c r="AK931" i="3"/>
  <c r="AS931" i="3"/>
  <c r="BA931" i="3"/>
  <c r="BI931" i="3"/>
  <c r="T931" i="3"/>
  <c r="AB931" i="3"/>
  <c r="AJ931" i="3"/>
  <c r="AR931" i="3"/>
  <c r="AZ931" i="3"/>
  <c r="BH931" i="3"/>
  <c r="BL991" i="3"/>
  <c r="BL983" i="3"/>
  <c r="BK955" i="3"/>
  <c r="N800" i="3"/>
  <c r="AN800" i="3"/>
  <c r="AR800" i="3"/>
  <c r="P800" i="3"/>
  <c r="BN800" i="3" s="1"/>
  <c r="AV800" i="3"/>
  <c r="AJ800" i="3"/>
  <c r="X800" i="3"/>
  <c r="BD800" i="3"/>
  <c r="BH800" i="3"/>
  <c r="AB800" i="3"/>
  <c r="AT737" i="3"/>
  <c r="BH767" i="3"/>
  <c r="AN767" i="3"/>
  <c r="P767" i="3"/>
  <c r="AY767" i="3"/>
  <c r="AM767" i="3"/>
  <c r="W767" i="3"/>
  <c r="AS776" i="3"/>
  <c r="AA776" i="3"/>
  <c r="BF830" i="3"/>
  <c r="AX830" i="3"/>
  <c r="AP830" i="3"/>
  <c r="AH830" i="3"/>
  <c r="Z830" i="3"/>
  <c r="R830" i="3"/>
  <c r="BG878" i="3"/>
  <c r="AQ878" i="3"/>
  <c r="Y878" i="3"/>
  <c r="BI879" i="3"/>
  <c r="BA879" i="3"/>
  <c r="AS879" i="3"/>
  <c r="AK879" i="3"/>
  <c r="AC879" i="3"/>
  <c r="U879" i="3"/>
  <c r="M879" i="3"/>
  <c r="BE881" i="3"/>
  <c r="AW881" i="3"/>
  <c r="AO881" i="3"/>
  <c r="AG881" i="3"/>
  <c r="Y881" i="3"/>
  <c r="Q881" i="3"/>
  <c r="BI883" i="3"/>
  <c r="BA883" i="3"/>
  <c r="AS883" i="3"/>
  <c r="AK883" i="3"/>
  <c r="AC883" i="3"/>
  <c r="U883" i="3"/>
  <c r="M883" i="3"/>
  <c r="BE885" i="3"/>
  <c r="AW885" i="3"/>
  <c r="AO885" i="3"/>
  <c r="AG885" i="3"/>
  <c r="Y885" i="3"/>
  <c r="Q885" i="3"/>
  <c r="BI887" i="3"/>
  <c r="BA887" i="3"/>
  <c r="AS887" i="3"/>
  <c r="AK887" i="3"/>
  <c r="AC887" i="3"/>
  <c r="U887" i="3"/>
  <c r="M887" i="3"/>
  <c r="BE889" i="3"/>
  <c r="AW889" i="3"/>
  <c r="AO889" i="3"/>
  <c r="AG889" i="3"/>
  <c r="Y889" i="3"/>
  <c r="Q889" i="3"/>
  <c r="BI891" i="3"/>
  <c r="BA891" i="3"/>
  <c r="AS891" i="3"/>
  <c r="AK891" i="3"/>
  <c r="AC891" i="3"/>
  <c r="U891" i="3"/>
  <c r="M891" i="3"/>
  <c r="BE893" i="3"/>
  <c r="AW893" i="3"/>
  <c r="AO893" i="3"/>
  <c r="AG893" i="3"/>
  <c r="Y893" i="3"/>
  <c r="Q893" i="3"/>
  <c r="BI895" i="3"/>
  <c r="BA895" i="3"/>
  <c r="AS895" i="3"/>
  <c r="AK895" i="3"/>
  <c r="AC895" i="3"/>
  <c r="U895" i="3"/>
  <c r="M895" i="3"/>
  <c r="BG899" i="3"/>
  <c r="AY899" i="3"/>
  <c r="AQ899" i="3"/>
  <c r="AI899" i="3"/>
  <c r="AA899" i="3"/>
  <c r="S899" i="3"/>
  <c r="BI901" i="3"/>
  <c r="BA901" i="3"/>
  <c r="AS901" i="3"/>
  <c r="AK901" i="3"/>
  <c r="AC901" i="3"/>
  <c r="U901" i="3"/>
  <c r="M901" i="3"/>
  <c r="BC903" i="3"/>
  <c r="AU903" i="3"/>
  <c r="AM903" i="3"/>
  <c r="AE903" i="3"/>
  <c r="W903" i="3"/>
  <c r="O903" i="3"/>
  <c r="BG907" i="3"/>
  <c r="AY907" i="3"/>
  <c r="AQ907" i="3"/>
  <c r="AI907" i="3"/>
  <c r="AA907" i="3"/>
  <c r="S907" i="3"/>
  <c r="BI909" i="3"/>
  <c r="BA909" i="3"/>
  <c r="AS909" i="3"/>
  <c r="AK909" i="3"/>
  <c r="AC909" i="3"/>
  <c r="U909" i="3"/>
  <c r="M909" i="3"/>
  <c r="BE913" i="3"/>
  <c r="AW913" i="3"/>
  <c r="AO913" i="3"/>
  <c r="AG913" i="3"/>
  <c r="Y913" i="3"/>
  <c r="Q913" i="3"/>
  <c r="BI915" i="3"/>
  <c r="BA915" i="3"/>
  <c r="AS915" i="3"/>
  <c r="AK915" i="3"/>
  <c r="AC915" i="3"/>
  <c r="U915" i="3"/>
  <c r="M915" i="3"/>
  <c r="BC917" i="3"/>
  <c r="AU917" i="3"/>
  <c r="AM917" i="3"/>
  <c r="AE917" i="3"/>
  <c r="W917" i="3"/>
  <c r="O917" i="3"/>
  <c r="X879" i="3"/>
  <c r="AN879" i="3"/>
  <c r="BD879" i="3"/>
  <c r="AF881" i="3"/>
  <c r="AV881" i="3"/>
  <c r="X883" i="3"/>
  <c r="AN883" i="3"/>
  <c r="BD883" i="3"/>
  <c r="AF885" i="3"/>
  <c r="AV885" i="3"/>
  <c r="X887" i="3"/>
  <c r="AN887" i="3"/>
  <c r="BD887" i="3"/>
  <c r="AF889" i="3"/>
  <c r="AV889" i="3"/>
  <c r="X891" i="3"/>
  <c r="AN891" i="3"/>
  <c r="BD891" i="3"/>
  <c r="AF893" i="3"/>
  <c r="AV893" i="3"/>
  <c r="X895" i="3"/>
  <c r="AN895" i="3"/>
  <c r="BD895" i="3"/>
  <c r="AB897" i="3"/>
  <c r="AR897" i="3"/>
  <c r="BH897" i="3"/>
  <c r="T899" i="3"/>
  <c r="AJ899" i="3"/>
  <c r="AZ899" i="3"/>
  <c r="X901" i="3"/>
  <c r="AN901" i="3"/>
  <c r="BD901" i="3"/>
  <c r="AB903" i="3"/>
  <c r="AR903" i="3"/>
  <c r="BH903" i="3"/>
  <c r="AB905" i="3"/>
  <c r="AR905" i="3"/>
  <c r="BH905" i="3"/>
  <c r="T907" i="3"/>
  <c r="AJ907" i="3"/>
  <c r="AZ907" i="3"/>
  <c r="X909" i="3"/>
  <c r="AN909" i="3"/>
  <c r="BD909" i="3"/>
  <c r="X911" i="3"/>
  <c r="AN911" i="3"/>
  <c r="BD911" i="3"/>
  <c r="AF913" i="3"/>
  <c r="AV913" i="3"/>
  <c r="X915" i="3"/>
  <c r="AN915" i="3"/>
  <c r="BD915" i="3"/>
  <c r="AB917" i="3"/>
  <c r="AR917" i="3"/>
  <c r="BH917" i="3"/>
  <c r="AB919" i="3"/>
  <c r="AR919" i="3"/>
  <c r="BH919" i="3"/>
  <c r="BI897" i="3"/>
  <c r="BA897" i="3"/>
  <c r="AS897" i="3"/>
  <c r="AK897" i="3"/>
  <c r="AC897" i="3"/>
  <c r="U897" i="3"/>
  <c r="M897" i="3"/>
  <c r="BI905" i="3"/>
  <c r="BA905" i="3"/>
  <c r="AS905" i="3"/>
  <c r="AK905" i="3"/>
  <c r="AC905" i="3"/>
  <c r="U905" i="3"/>
  <c r="M905" i="3"/>
  <c r="BG911" i="3"/>
  <c r="AY911" i="3"/>
  <c r="AQ911" i="3"/>
  <c r="AI911" i="3"/>
  <c r="AA911" i="3"/>
  <c r="S911" i="3"/>
  <c r="BE919" i="3"/>
  <c r="AW919" i="3"/>
  <c r="AO919" i="3"/>
  <c r="AG919" i="3"/>
  <c r="Y919" i="3"/>
  <c r="Q919" i="3"/>
  <c r="BH926" i="3"/>
  <c r="AZ926" i="3"/>
  <c r="AR926" i="3"/>
  <c r="AJ926" i="3"/>
  <c r="AB926" i="3"/>
  <c r="T926" i="3"/>
  <c r="BI926" i="3"/>
  <c r="BA926" i="3"/>
  <c r="AS926" i="3"/>
  <c r="AK926" i="3"/>
  <c r="AC926" i="3"/>
  <c r="U926" i="3"/>
  <c r="M926" i="3"/>
  <c r="BE928" i="3"/>
  <c r="AW928" i="3"/>
  <c r="AO928" i="3"/>
  <c r="AG928" i="3"/>
  <c r="Y928" i="3"/>
  <c r="Q928" i="3"/>
  <c r="BF928" i="3"/>
  <c r="AX928" i="3"/>
  <c r="AP928" i="3"/>
  <c r="AH928" i="3"/>
  <c r="Z928" i="3"/>
  <c r="R928" i="3"/>
  <c r="BF929" i="3"/>
  <c r="AX929" i="3"/>
  <c r="AP929" i="3"/>
  <c r="AH929" i="3"/>
  <c r="Z929" i="3"/>
  <c r="R929" i="3"/>
  <c r="BG929" i="3"/>
  <c r="AY929" i="3"/>
  <c r="AO929" i="3"/>
  <c r="AE929" i="3"/>
  <c r="S929" i="3"/>
  <c r="BB931" i="3"/>
  <c r="V931" i="3"/>
  <c r="BK931" i="3" s="1"/>
  <c r="AM931" i="3"/>
  <c r="AR934" i="3"/>
  <c r="BI934" i="3"/>
  <c r="AC934" i="3"/>
  <c r="BK934" i="3" s="1"/>
  <c r="AD905" i="3"/>
  <c r="N907" i="3"/>
  <c r="AX915" i="3"/>
  <c r="AJ922" i="3"/>
  <c r="BA922" i="3"/>
  <c r="U922" i="3"/>
  <c r="AM923" i="3"/>
  <c r="BD923" i="3"/>
  <c r="X923" i="3"/>
  <c r="AP879" i="3"/>
  <c r="AH881" i="3"/>
  <c r="AP883" i="3"/>
  <c r="AH885" i="3"/>
  <c r="AP887" i="3"/>
  <c r="AH889" i="3"/>
  <c r="AP891" i="3"/>
  <c r="AH893" i="3"/>
  <c r="AP895" i="3"/>
  <c r="AD897" i="3"/>
  <c r="AL899" i="3"/>
  <c r="Z901" i="3"/>
  <c r="AH903" i="3"/>
  <c r="V909" i="3"/>
  <c r="AP917" i="3"/>
  <c r="Z919" i="3"/>
  <c r="BI744" i="3"/>
  <c r="AZ796" i="3"/>
  <c r="T796" i="3"/>
  <c r="BA828" i="3"/>
  <c r="W742" i="3"/>
  <c r="BC742" i="3"/>
  <c r="AE742" i="3"/>
  <c r="AM742" i="3"/>
  <c r="AS749" i="3"/>
  <c r="U749" i="3"/>
  <c r="BI749" i="3"/>
  <c r="AK749" i="3"/>
  <c r="AC749" i="3"/>
  <c r="BA749" i="3"/>
  <c r="X782" i="3"/>
  <c r="BD782" i="3"/>
  <c r="BH782" i="3"/>
  <c r="AB782" i="3"/>
  <c r="AF782" i="3"/>
  <c r="T782" i="3"/>
  <c r="AZ782" i="3"/>
  <c r="N782" i="3"/>
  <c r="AN782" i="3"/>
  <c r="AR782" i="3"/>
  <c r="X790" i="3"/>
  <c r="BD790" i="3"/>
  <c r="BH790" i="3"/>
  <c r="AB790" i="3"/>
  <c r="AF790" i="3"/>
  <c r="T790" i="3"/>
  <c r="AZ790" i="3"/>
  <c r="N790" i="3"/>
  <c r="AN790" i="3"/>
  <c r="AR790" i="3"/>
  <c r="X798" i="3"/>
  <c r="BD798" i="3"/>
  <c r="BH798" i="3"/>
  <c r="AB798" i="3"/>
  <c r="AF798" i="3"/>
  <c r="T798" i="3"/>
  <c r="AZ798" i="3"/>
  <c r="N798" i="3"/>
  <c r="AN798" i="3"/>
  <c r="AR798" i="3"/>
  <c r="AY744" i="3"/>
  <c r="BK994" i="3"/>
  <c r="BN996" i="3"/>
  <c r="BL945" i="3"/>
  <c r="BL951" i="3"/>
  <c r="BJ999" i="3"/>
  <c r="AX737" i="3"/>
  <c r="AF737" i="3"/>
  <c r="AZ739" i="3"/>
  <c r="AN766" i="3"/>
  <c r="BD767" i="3"/>
  <c r="AF767" i="3"/>
  <c r="BI767" i="3"/>
  <c r="AW767" i="3"/>
  <c r="AG767" i="3"/>
  <c r="S767" i="3"/>
  <c r="AF776" i="3"/>
  <c r="S776" i="3"/>
  <c r="BK824" i="3"/>
  <c r="BD830" i="3"/>
  <c r="AV830" i="3"/>
  <c r="AN830" i="3"/>
  <c r="AF830" i="3"/>
  <c r="X830" i="3"/>
  <c r="P830" i="3"/>
  <c r="BG811" i="3"/>
  <c r="AY811" i="3"/>
  <c r="BK811" i="3" s="1"/>
  <c r="AQ811" i="3"/>
  <c r="AI811" i="3"/>
  <c r="AA811" i="3"/>
  <c r="V831" i="3"/>
  <c r="AL831" i="3"/>
  <c r="BB831" i="3"/>
  <c r="BE878" i="3"/>
  <c r="AO878" i="3"/>
  <c r="U878" i="3"/>
  <c r="BG879" i="3"/>
  <c r="AY879" i="3"/>
  <c r="AQ879" i="3"/>
  <c r="AI879" i="3"/>
  <c r="AA879" i="3"/>
  <c r="S879" i="3"/>
  <c r="BC881" i="3"/>
  <c r="AU881" i="3"/>
  <c r="AM881" i="3"/>
  <c r="AE881" i="3"/>
  <c r="W881" i="3"/>
  <c r="O881" i="3"/>
  <c r="BG883" i="3"/>
  <c r="AY883" i="3"/>
  <c r="AQ883" i="3"/>
  <c r="AI883" i="3"/>
  <c r="AA883" i="3"/>
  <c r="S883" i="3"/>
  <c r="BC885" i="3"/>
  <c r="AU885" i="3"/>
  <c r="AM885" i="3"/>
  <c r="AE885" i="3"/>
  <c r="W885" i="3"/>
  <c r="O885" i="3"/>
  <c r="BG887" i="3"/>
  <c r="AY887" i="3"/>
  <c r="AQ887" i="3"/>
  <c r="AI887" i="3"/>
  <c r="AA887" i="3"/>
  <c r="S887" i="3"/>
  <c r="BC889" i="3"/>
  <c r="AU889" i="3"/>
  <c r="AM889" i="3"/>
  <c r="AE889" i="3"/>
  <c r="W889" i="3"/>
  <c r="O889" i="3"/>
  <c r="BG891" i="3"/>
  <c r="AY891" i="3"/>
  <c r="AQ891" i="3"/>
  <c r="AI891" i="3"/>
  <c r="AA891" i="3"/>
  <c r="S891" i="3"/>
  <c r="BC893" i="3"/>
  <c r="AU893" i="3"/>
  <c r="AM893" i="3"/>
  <c r="AE893" i="3"/>
  <c r="W893" i="3"/>
  <c r="O893" i="3"/>
  <c r="BG895" i="3"/>
  <c r="AY895" i="3"/>
  <c r="AQ895" i="3"/>
  <c r="AI895" i="3"/>
  <c r="AA895" i="3"/>
  <c r="S895" i="3"/>
  <c r="BE899" i="3"/>
  <c r="AW899" i="3"/>
  <c r="AO899" i="3"/>
  <c r="AG899" i="3"/>
  <c r="Y899" i="3"/>
  <c r="Q899" i="3"/>
  <c r="BG901" i="3"/>
  <c r="AY901" i="3"/>
  <c r="AQ901" i="3"/>
  <c r="AI901" i="3"/>
  <c r="AA901" i="3"/>
  <c r="S901" i="3"/>
  <c r="BI903" i="3"/>
  <c r="BA903" i="3"/>
  <c r="AS903" i="3"/>
  <c r="AK903" i="3"/>
  <c r="AC903" i="3"/>
  <c r="U903" i="3"/>
  <c r="M903" i="3"/>
  <c r="BE907" i="3"/>
  <c r="AW907" i="3"/>
  <c r="AO907" i="3"/>
  <c r="AG907" i="3"/>
  <c r="Y907" i="3"/>
  <c r="Q907" i="3"/>
  <c r="BG909" i="3"/>
  <c r="AY909" i="3"/>
  <c r="AQ909" i="3"/>
  <c r="AI909" i="3"/>
  <c r="AA909" i="3"/>
  <c r="S909" i="3"/>
  <c r="BC913" i="3"/>
  <c r="AU913" i="3"/>
  <c r="AM913" i="3"/>
  <c r="AE913" i="3"/>
  <c r="W913" i="3"/>
  <c r="O913" i="3"/>
  <c r="BG915" i="3"/>
  <c r="AY915" i="3"/>
  <c r="AQ915" i="3"/>
  <c r="AI915" i="3"/>
  <c r="AA915" i="3"/>
  <c r="S915" i="3"/>
  <c r="BI917" i="3"/>
  <c r="BA917" i="3"/>
  <c r="AS917" i="3"/>
  <c r="AK917" i="3"/>
  <c r="AC917" i="3"/>
  <c r="U917" i="3"/>
  <c r="M917" i="3"/>
  <c r="AB879" i="3"/>
  <c r="AR879" i="3"/>
  <c r="BH879" i="3"/>
  <c r="T881" i="3"/>
  <c r="AJ881" i="3"/>
  <c r="AZ881" i="3"/>
  <c r="AB883" i="3"/>
  <c r="AR883" i="3"/>
  <c r="BH883" i="3"/>
  <c r="T885" i="3"/>
  <c r="AJ885" i="3"/>
  <c r="AZ885" i="3"/>
  <c r="AB887" i="3"/>
  <c r="AR887" i="3"/>
  <c r="BH887" i="3"/>
  <c r="T889" i="3"/>
  <c r="AJ889" i="3"/>
  <c r="AZ889" i="3"/>
  <c r="AB891" i="3"/>
  <c r="AR891" i="3"/>
  <c r="BH891" i="3"/>
  <c r="T893" i="3"/>
  <c r="AJ893" i="3"/>
  <c r="AZ893" i="3"/>
  <c r="AB895" i="3"/>
  <c r="AR895" i="3"/>
  <c r="BH895" i="3"/>
  <c r="P897" i="3"/>
  <c r="AF897" i="3"/>
  <c r="AV897" i="3"/>
  <c r="X899" i="3"/>
  <c r="AN899" i="3"/>
  <c r="BD899" i="3"/>
  <c r="AB901" i="3"/>
  <c r="AR901" i="3"/>
  <c r="BH901" i="3"/>
  <c r="AF903" i="3"/>
  <c r="AV903" i="3"/>
  <c r="P905" i="3"/>
  <c r="AF905" i="3"/>
  <c r="AV905" i="3"/>
  <c r="X907" i="3"/>
  <c r="AN907" i="3"/>
  <c r="BD907" i="3"/>
  <c r="AB909" i="3"/>
  <c r="AR909" i="3"/>
  <c r="BH909" i="3"/>
  <c r="AB911" i="3"/>
  <c r="AR911" i="3"/>
  <c r="BH911" i="3"/>
  <c r="T913" i="3"/>
  <c r="AJ913" i="3"/>
  <c r="AZ913" i="3"/>
  <c r="AB915" i="3"/>
  <c r="AR915" i="3"/>
  <c r="BH915" i="3"/>
  <c r="AF917" i="3"/>
  <c r="AV917" i="3"/>
  <c r="P919" i="3"/>
  <c r="BK919" i="3" s="1"/>
  <c r="AF919" i="3"/>
  <c r="AV919" i="3"/>
  <c r="BG897" i="3"/>
  <c r="AY897" i="3"/>
  <c r="AQ897" i="3"/>
  <c r="AI897" i="3"/>
  <c r="AA897" i="3"/>
  <c r="S897" i="3"/>
  <c r="BG905" i="3"/>
  <c r="AY905" i="3"/>
  <c r="AQ905" i="3"/>
  <c r="AI905" i="3"/>
  <c r="AA905" i="3"/>
  <c r="S905" i="3"/>
  <c r="BE911" i="3"/>
  <c r="AW911" i="3"/>
  <c r="AO911" i="3"/>
  <c r="AG911" i="3"/>
  <c r="Y911" i="3"/>
  <c r="Q911" i="3"/>
  <c r="BC919" i="3"/>
  <c r="AU919" i="3"/>
  <c r="AM919" i="3"/>
  <c r="AE919" i="3"/>
  <c r="W919" i="3"/>
  <c r="O919" i="3"/>
  <c r="BF926" i="3"/>
  <c r="AX926" i="3"/>
  <c r="AP926" i="3"/>
  <c r="AH926" i="3"/>
  <c r="Z926" i="3"/>
  <c r="R926" i="3"/>
  <c r="BG926" i="3"/>
  <c r="AY926" i="3"/>
  <c r="AQ926" i="3"/>
  <c r="AI926" i="3"/>
  <c r="AA926" i="3"/>
  <c r="BC928" i="3"/>
  <c r="AU928" i="3"/>
  <c r="AM928" i="3"/>
  <c r="AE928" i="3"/>
  <c r="W928" i="3"/>
  <c r="O928" i="3"/>
  <c r="BD928" i="3"/>
  <c r="AV928" i="3"/>
  <c r="AN928" i="3"/>
  <c r="AF928" i="3"/>
  <c r="X928" i="3"/>
  <c r="BD929" i="3"/>
  <c r="AV929" i="3"/>
  <c r="AN929" i="3"/>
  <c r="AF929" i="3"/>
  <c r="X929" i="3"/>
  <c r="P929" i="3"/>
  <c r="BE929" i="3"/>
  <c r="AW929" i="3"/>
  <c r="AM929" i="3"/>
  <c r="AA929" i="3"/>
  <c r="Q929" i="3"/>
  <c r="AT931" i="3"/>
  <c r="N931" i="3"/>
  <c r="BN931" i="3" s="1"/>
  <c r="AE931" i="3"/>
  <c r="AJ934" i="3"/>
  <c r="BA934" i="3"/>
  <c r="U934" i="3"/>
  <c r="N905" i="3"/>
  <c r="AX913" i="3"/>
  <c r="AH915" i="3"/>
  <c r="BH922" i="3"/>
  <c r="AB922" i="3"/>
  <c r="AS922" i="3"/>
  <c r="M922" i="3"/>
  <c r="BK922" i="3" s="1"/>
  <c r="AE923" i="3"/>
  <c r="AV923" i="3"/>
  <c r="P923" i="3"/>
  <c r="Z879" i="3"/>
  <c r="R881" i="3"/>
  <c r="BL881" i="3" s="1"/>
  <c r="Z883" i="3"/>
  <c r="R885" i="3"/>
  <c r="Z887" i="3"/>
  <c r="R889" i="3"/>
  <c r="BN889" i="3" s="1"/>
  <c r="Z891" i="3"/>
  <c r="R893" i="3"/>
  <c r="Z895" i="3"/>
  <c r="N897" i="3"/>
  <c r="V899" i="3"/>
  <c r="P903" i="3"/>
  <c r="BB911" i="3"/>
  <c r="P913" i="3"/>
  <c r="BN913" i="3" s="1"/>
  <c r="Z917" i="3"/>
  <c r="AA741" i="3"/>
  <c r="O742" i="3"/>
  <c r="BN742" i="3" s="1"/>
  <c r="AS744" i="3"/>
  <c r="AV782" i="3"/>
  <c r="AV798" i="3"/>
  <c r="AF796" i="3"/>
  <c r="BH831" i="3"/>
  <c r="BL831" i="3" s="1"/>
  <c r="BL982" i="3"/>
  <c r="BN943" i="3"/>
  <c r="BN940" i="3"/>
  <c r="BM941" i="3"/>
  <c r="BJ1001" i="3"/>
  <c r="BM990" i="3"/>
  <c r="BM988" i="3"/>
  <c r="BJ989" i="3"/>
  <c r="BJ939" i="3"/>
  <c r="BG747" i="3"/>
  <c r="S823" i="3"/>
  <c r="BJ950" i="3"/>
  <c r="N811" i="3"/>
  <c r="AN768" i="3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L586" i="3"/>
  <c r="L582" i="3"/>
  <c r="L578" i="3"/>
  <c r="BG877" i="3"/>
  <c r="AA877" i="3"/>
  <c r="BJ952" i="3"/>
  <c r="N810" i="3"/>
  <c r="BJ810" i="3" s="1"/>
  <c r="N738" i="3"/>
  <c r="AF738" i="3"/>
  <c r="BC738" i="3"/>
  <c r="AM738" i="3"/>
  <c r="R739" i="3"/>
  <c r="AG740" i="3"/>
  <c r="AN740" i="3"/>
  <c r="AT739" i="3"/>
  <c r="N739" i="3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P718" i="3" s="1"/>
  <c r="K714" i="3"/>
  <c r="K710" i="3"/>
  <c r="K703" i="3"/>
  <c r="L697" i="3"/>
  <c r="Q697" i="3" s="1"/>
  <c r="L695" i="3"/>
  <c r="K695" i="3"/>
  <c r="K691" i="3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J927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L809" i="3"/>
  <c r="BJ812" i="3"/>
  <c r="BL824" i="3"/>
  <c r="BN824" i="3"/>
  <c r="BL888" i="3"/>
  <c r="BM890" i="3"/>
  <c r="BL890" i="3"/>
  <c r="BL894" i="3"/>
  <c r="BM927" i="3"/>
  <c r="BL927" i="3"/>
  <c r="BJ894" i="3"/>
  <c r="AA742" i="3"/>
  <c r="AQ742" i="3"/>
  <c r="BG742" i="3"/>
  <c r="AI742" i="3"/>
  <c r="S742" i="3"/>
  <c r="BK742" i="3" s="1"/>
  <c r="AY742" i="3"/>
  <c r="N781" i="3"/>
  <c r="BN781" i="3" s="1"/>
  <c r="N802" i="3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R556" i="3" s="1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5" i="3"/>
  <c r="BE776" i="3"/>
  <c r="AW776" i="3"/>
  <c r="AN776" i="3"/>
  <c r="X776" i="3"/>
  <c r="AM776" i="3"/>
  <c r="AE776" i="3"/>
  <c r="W776" i="3"/>
  <c r="BJ786" i="3"/>
  <c r="BJ800" i="3"/>
  <c r="BJ807" i="3"/>
  <c r="BJ813" i="3"/>
  <c r="BJ817" i="3"/>
  <c r="BJ832" i="3"/>
  <c r="W877" i="3"/>
  <c r="BM898" i="3"/>
  <c r="BL898" i="3"/>
  <c r="T878" i="3"/>
  <c r="AJ878" i="3"/>
  <c r="AZ878" i="3"/>
  <c r="BJ898" i="3"/>
  <c r="W743" i="3"/>
  <c r="AM743" i="3"/>
  <c r="BC743" i="3"/>
  <c r="O743" i="3"/>
  <c r="BN743" i="3" s="1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BK780" i="3" s="1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BN787" i="3" s="1"/>
  <c r="N791" i="3"/>
  <c r="N795" i="3"/>
  <c r="N799" i="3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BK806" i="3" s="1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BK808" i="3" s="1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M876" i="3" s="1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X672" i="3" s="1"/>
  <c r="K672" i="3"/>
  <c r="K670" i="3"/>
  <c r="K668" i="3"/>
  <c r="K666" i="3"/>
  <c r="K664" i="3"/>
  <c r="K662" i="3"/>
  <c r="L643" i="3"/>
  <c r="K639" i="3"/>
  <c r="K637" i="3"/>
  <c r="K624" i="3"/>
  <c r="L583" i="3"/>
  <c r="L581" i="3"/>
  <c r="M581" i="3" s="1"/>
  <c r="L579" i="3"/>
  <c r="BJ779" i="3"/>
  <c r="BJ784" i="3"/>
  <c r="BJ788" i="3"/>
  <c r="BJ792" i="3"/>
  <c r="BJ805" i="3"/>
  <c r="BJ809" i="3"/>
  <c r="BJ814" i="3"/>
  <c r="BJ816" i="3"/>
  <c r="BJ824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F765" i="3"/>
  <c r="AY741" i="3"/>
  <c r="AI741" i="3"/>
  <c r="S741" i="3"/>
  <c r="AQ747" i="3"/>
  <c r="BJ747" i="3" s="1"/>
  <c r="AQ748" i="3"/>
  <c r="BC751" i="3"/>
  <c r="AU751" i="3"/>
  <c r="AM751" i="3"/>
  <c r="AE751" i="3"/>
  <c r="W751" i="3"/>
  <c r="O751" i="3"/>
  <c r="AT765" i="3"/>
  <c r="P778" i="3"/>
  <c r="BK778" i="3" s="1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BK803" i="3" s="1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N785" i="3"/>
  <c r="N789" i="3"/>
  <c r="N793" i="3"/>
  <c r="N797" i="3"/>
  <c r="N801" i="3"/>
  <c r="N818" i="3"/>
  <c r="BN818" i="3" s="1"/>
  <c r="N803" i="3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N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N744" i="3"/>
  <c r="BN745" i="3"/>
  <c r="BK745" i="3"/>
  <c r="BJ745" i="3"/>
  <c r="BN747" i="3"/>
  <c r="BK747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L876" i="3"/>
  <c r="BJ833" i="3"/>
  <c r="BJ834" i="3"/>
  <c r="BJ835" i="3"/>
  <c r="BJ836" i="3"/>
  <c r="BJ837" i="3"/>
  <c r="BJ838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N879" i="3"/>
  <c r="BM880" i="3"/>
  <c r="BL880" i="3"/>
  <c r="BM882" i="3"/>
  <c r="BM884" i="3"/>
  <c r="BL884" i="3"/>
  <c r="BK885" i="3"/>
  <c r="BL886" i="3"/>
  <c r="BK887" i="3"/>
  <c r="BN891" i="3"/>
  <c r="BM892" i="3"/>
  <c r="BL892" i="3"/>
  <c r="BK893" i="3"/>
  <c r="BN895" i="3"/>
  <c r="BL896" i="3"/>
  <c r="BK898" i="3"/>
  <c r="BN898" i="3"/>
  <c r="BK906" i="3"/>
  <c r="BN906" i="3"/>
  <c r="BK909" i="3"/>
  <c r="BN909" i="3"/>
  <c r="BM912" i="3"/>
  <c r="BL912" i="3"/>
  <c r="BM914" i="3"/>
  <c r="BL914" i="3"/>
  <c r="BK920" i="3"/>
  <c r="BN920" i="3"/>
  <c r="AD877" i="3"/>
  <c r="AT877" i="3"/>
  <c r="BM900" i="3"/>
  <c r="BL900" i="3"/>
  <c r="BK902" i="3"/>
  <c r="BN902" i="3"/>
  <c r="BM904" i="3"/>
  <c r="BL904" i="3"/>
  <c r="BM908" i="3"/>
  <c r="BL908" i="3"/>
  <c r="BK910" i="3"/>
  <c r="BN910" i="3"/>
  <c r="BK916" i="3"/>
  <c r="BN916" i="3"/>
  <c r="BM918" i="3"/>
  <c r="BL918" i="3"/>
  <c r="BM925" i="3"/>
  <c r="BL925" i="3"/>
  <c r="BN928" i="3"/>
  <c r="BK928" i="3"/>
  <c r="BK930" i="3"/>
  <c r="BN930" i="3"/>
  <c r="BN932" i="3"/>
  <c r="BK932" i="3"/>
  <c r="BM933" i="3"/>
  <c r="BL933" i="3"/>
  <c r="BJ906" i="3"/>
  <c r="BM921" i="3"/>
  <c r="BL921" i="3"/>
  <c r="BJ924" i="3"/>
  <c r="BM924" i="3"/>
  <c r="BL924" i="3"/>
  <c r="BJ880" i="3"/>
  <c r="BJ882" i="3"/>
  <c r="BJ884" i="3"/>
  <c r="BJ886" i="3"/>
  <c r="BJ892" i="3"/>
  <c r="BJ896" i="3"/>
  <c r="BJ900" i="3"/>
  <c r="BJ904" i="3"/>
  <c r="BJ908" i="3"/>
  <c r="BJ909" i="3"/>
  <c r="Z738" i="3"/>
  <c r="AP738" i="3"/>
  <c r="BF738" i="3"/>
  <c r="R738" i="3"/>
  <c r="AH738" i="3"/>
  <c r="AX73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9" i="3"/>
  <c r="BL779" i="3"/>
  <c r="BL781" i="3"/>
  <c r="BL782" i="3"/>
  <c r="BM784" i="3"/>
  <c r="BL784" i="3"/>
  <c r="BM786" i="3"/>
  <c r="BL786" i="3"/>
  <c r="BM788" i="3"/>
  <c r="BL788" i="3"/>
  <c r="BM792" i="3"/>
  <c r="BL792" i="3"/>
  <c r="BM794" i="3"/>
  <c r="BL794" i="3"/>
  <c r="BL798" i="3"/>
  <c r="BM800" i="3"/>
  <c r="BM805" i="3"/>
  <c r="BL805" i="3"/>
  <c r="BM807" i="3"/>
  <c r="BL807" i="3"/>
  <c r="BM810" i="3"/>
  <c r="BL810" i="3"/>
  <c r="BM812" i="3"/>
  <c r="BL812" i="3"/>
  <c r="BM814" i="3"/>
  <c r="BL814" i="3"/>
  <c r="BM816" i="3"/>
  <c r="BL816" i="3"/>
  <c r="BK818" i="3"/>
  <c r="BN831" i="3"/>
  <c r="BN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F737" i="3"/>
  <c r="Z739" i="3"/>
  <c r="AP739" i="3"/>
  <c r="BF739" i="3"/>
  <c r="BN746" i="3"/>
  <c r="BK746" i="3"/>
  <c r="BJ746" i="3"/>
  <c r="BN748" i="3"/>
  <c r="BL745" i="3"/>
  <c r="BL747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K779" i="3"/>
  <c r="BN779" i="3"/>
  <c r="BK781" i="3"/>
  <c r="BK782" i="3"/>
  <c r="BN782" i="3"/>
  <c r="BK783" i="3"/>
  <c r="BN783" i="3"/>
  <c r="BK784" i="3"/>
  <c r="BN784" i="3"/>
  <c r="BK785" i="3"/>
  <c r="BK786" i="3"/>
  <c r="BN786" i="3"/>
  <c r="BK787" i="3"/>
  <c r="BK788" i="3"/>
  <c r="BN788" i="3"/>
  <c r="BK789" i="3"/>
  <c r="BN789" i="3"/>
  <c r="BK790" i="3"/>
  <c r="BN790" i="3"/>
  <c r="BK791" i="3"/>
  <c r="BK792" i="3"/>
  <c r="BN792" i="3"/>
  <c r="BK793" i="3"/>
  <c r="BN793" i="3"/>
  <c r="BK794" i="3"/>
  <c r="BN794" i="3"/>
  <c r="BK795" i="3"/>
  <c r="BK796" i="3"/>
  <c r="BK797" i="3"/>
  <c r="BK798" i="3"/>
  <c r="BN798" i="3"/>
  <c r="BK799" i="3"/>
  <c r="BN799" i="3"/>
  <c r="BK801" i="3"/>
  <c r="BK802" i="3"/>
  <c r="BK804" i="3"/>
  <c r="BK805" i="3"/>
  <c r="BN805" i="3"/>
  <c r="BK807" i="3"/>
  <c r="BN807" i="3"/>
  <c r="BK809" i="3"/>
  <c r="BM809" i="3"/>
  <c r="BN810" i="3"/>
  <c r="BK810" i="3"/>
  <c r="BN812" i="3"/>
  <c r="BK812" i="3"/>
  <c r="BN814" i="3"/>
  <c r="BK814" i="3"/>
  <c r="BN816" i="3"/>
  <c r="BK816" i="3"/>
  <c r="BN829" i="3"/>
  <c r="BN809" i="3"/>
  <c r="BL811" i="3"/>
  <c r="BM813" i="3"/>
  <c r="BL813" i="3"/>
  <c r="BM815" i="3"/>
  <c r="BL815" i="3"/>
  <c r="BM817" i="3"/>
  <c r="BL817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V878" i="3"/>
  <c r="Z878" i="3"/>
  <c r="AD878" i="3"/>
  <c r="AH878" i="3"/>
  <c r="AL878" i="3"/>
  <c r="AP878" i="3"/>
  <c r="AT878" i="3"/>
  <c r="AX878" i="3"/>
  <c r="BB878" i="3"/>
  <c r="BF878" i="3"/>
  <c r="BK880" i="3"/>
  <c r="BN880" i="3"/>
  <c r="BK882" i="3"/>
  <c r="BN882" i="3"/>
  <c r="BK884" i="3"/>
  <c r="BN884" i="3"/>
  <c r="BK886" i="3"/>
  <c r="BN886" i="3"/>
  <c r="BK888" i="3"/>
  <c r="BN888" i="3"/>
  <c r="BK890" i="3"/>
  <c r="BN890" i="3"/>
  <c r="BK892" i="3"/>
  <c r="BN892" i="3"/>
  <c r="BK894" i="3"/>
  <c r="BN894" i="3"/>
  <c r="BK896" i="3"/>
  <c r="BN896" i="3"/>
  <c r="BN899" i="3"/>
  <c r="BM906" i="3"/>
  <c r="BL906" i="3"/>
  <c r="BK912" i="3"/>
  <c r="BN912" i="3"/>
  <c r="BK914" i="3"/>
  <c r="BN914" i="3"/>
  <c r="BM920" i="3"/>
  <c r="BL920" i="3"/>
  <c r="V877" i="3"/>
  <c r="AL877" i="3"/>
  <c r="BB877" i="3"/>
  <c r="X878" i="3"/>
  <c r="AF878" i="3"/>
  <c r="AN878" i="3"/>
  <c r="AV878" i="3"/>
  <c r="BD878" i="3"/>
  <c r="BK900" i="3"/>
  <c r="BN900" i="3"/>
  <c r="BM902" i="3"/>
  <c r="BL902" i="3"/>
  <c r="BK904" i="3"/>
  <c r="BN904" i="3"/>
  <c r="BK908" i="3"/>
  <c r="BN908" i="3"/>
  <c r="BM910" i="3"/>
  <c r="BL910" i="3"/>
  <c r="BN911" i="3"/>
  <c r="BM916" i="3"/>
  <c r="BL916" i="3"/>
  <c r="BK918" i="3"/>
  <c r="BN918" i="3"/>
  <c r="BN925" i="3"/>
  <c r="BK925" i="3"/>
  <c r="BJ925" i="3"/>
  <c r="BK927" i="3"/>
  <c r="BN927" i="3"/>
  <c r="BK929" i="3"/>
  <c r="BN929" i="3"/>
  <c r="BJ930" i="3"/>
  <c r="BM930" i="3"/>
  <c r="BL930" i="3"/>
  <c r="BJ932" i="3"/>
  <c r="BM932" i="3"/>
  <c r="BL932" i="3"/>
  <c r="BN933" i="3"/>
  <c r="BK933" i="3"/>
  <c r="BJ933" i="3"/>
  <c r="BJ910" i="3"/>
  <c r="BJ912" i="3"/>
  <c r="BJ914" i="3"/>
  <c r="BJ916" i="3"/>
  <c r="BJ918" i="3"/>
  <c r="BN921" i="3"/>
  <c r="BK921" i="3"/>
  <c r="BJ921" i="3"/>
  <c r="BK924" i="3"/>
  <c r="BN924" i="3"/>
  <c r="N877" i="3"/>
  <c r="BJ902" i="3"/>
  <c r="BJ920" i="3"/>
  <c r="L735" i="3"/>
  <c r="K732" i="3"/>
  <c r="L710" i="3"/>
  <c r="U710" i="3" s="1"/>
  <c r="L707" i="3"/>
  <c r="K702" i="3"/>
  <c r="L698" i="3"/>
  <c r="K698" i="3"/>
  <c r="L684" i="3"/>
  <c r="L680" i="3"/>
  <c r="L677" i="3"/>
  <c r="K675" i="3"/>
  <c r="AH675" i="3" s="1"/>
  <c r="K673" i="3"/>
  <c r="L666" i="3"/>
  <c r="K656" i="3"/>
  <c r="K654" i="3"/>
  <c r="K652" i="3"/>
  <c r="K650" i="3"/>
  <c r="K648" i="3"/>
  <c r="U648" i="3" s="1"/>
  <c r="K646" i="3"/>
  <c r="L636" i="3"/>
  <c r="L632" i="3"/>
  <c r="L631" i="3"/>
  <c r="L630" i="3"/>
  <c r="L627" i="3"/>
  <c r="K625" i="3"/>
  <c r="K617" i="3"/>
  <c r="K594" i="3"/>
  <c r="O594" i="3" s="1"/>
  <c r="K592" i="3"/>
  <c r="K590" i="3"/>
  <c r="AI590" i="3" s="1"/>
  <c r="K588" i="3"/>
  <c r="K586" i="3"/>
  <c r="S586" i="3" s="1"/>
  <c r="K584" i="3"/>
  <c r="L574" i="3"/>
  <c r="L570" i="3"/>
  <c r="L566" i="3"/>
  <c r="L563" i="3"/>
  <c r="K561" i="3"/>
  <c r="K559" i="3"/>
  <c r="K553" i="3"/>
  <c r="V553" i="3" s="1"/>
  <c r="K551" i="3"/>
  <c r="K547" i="3"/>
  <c r="K734" i="3"/>
  <c r="L722" i="3"/>
  <c r="K722" i="3"/>
  <c r="K715" i="3"/>
  <c r="K713" i="3"/>
  <c r="L708" i="3"/>
  <c r="K705" i="3"/>
  <c r="L688" i="3"/>
  <c r="N688" i="3" s="1"/>
  <c r="K686" i="3"/>
  <c r="L682" i="3"/>
  <c r="W682" i="3" s="1"/>
  <c r="K682" i="3"/>
  <c r="K669" i="3"/>
  <c r="K663" i="3"/>
  <c r="K661" i="3"/>
  <c r="K659" i="3"/>
  <c r="K657" i="3"/>
  <c r="L650" i="3"/>
  <c r="K640" i="3"/>
  <c r="K638" i="3"/>
  <c r="K636" i="3"/>
  <c r="K634" i="3"/>
  <c r="N634" i="3" s="1"/>
  <c r="K632" i="3"/>
  <c r="Y632" i="3" s="1"/>
  <c r="L622" i="3"/>
  <c r="L618" i="3"/>
  <c r="L615" i="3"/>
  <c r="L614" i="3"/>
  <c r="L611" i="3"/>
  <c r="K609" i="3"/>
  <c r="K601" i="3"/>
  <c r="K599" i="3"/>
  <c r="Q599" i="3" s="1"/>
  <c r="K597" i="3"/>
  <c r="K595" i="3"/>
  <c r="U595" i="3" s="1"/>
  <c r="K578" i="3"/>
  <c r="AZ578" i="3" s="1"/>
  <c r="K576" i="3"/>
  <c r="AN576" i="3" s="1"/>
  <c r="K574" i="3"/>
  <c r="K572" i="3"/>
  <c r="N572" i="3" s="1"/>
  <c r="K570" i="3"/>
  <c r="W570" i="3" s="1"/>
  <c r="K568" i="3"/>
  <c r="L558" i="3"/>
  <c r="BH558" i="3" s="1"/>
  <c r="L554" i="3"/>
  <c r="L553" i="3"/>
  <c r="L551" i="3"/>
  <c r="O551" i="3" s="1"/>
  <c r="L550" i="3"/>
  <c r="L549" i="3"/>
  <c r="L546" i="3"/>
  <c r="L701" i="3"/>
  <c r="Z701" i="3" s="1"/>
  <c r="L694" i="3"/>
  <c r="AB694" i="3" s="1"/>
  <c r="L691" i="3"/>
  <c r="L668" i="3"/>
  <c r="O668" i="3" s="1"/>
  <c r="L664" i="3"/>
  <c r="N664" i="3" s="1"/>
  <c r="L660" i="3"/>
  <c r="L606" i="3"/>
  <c r="L602" i="3"/>
  <c r="L598" i="3"/>
  <c r="K554" i="3"/>
  <c r="K552" i="3"/>
  <c r="K548" i="3"/>
  <c r="AS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K716" i="3"/>
  <c r="K711" i="3"/>
  <c r="K696" i="3"/>
  <c r="L681" i="3"/>
  <c r="L674" i="3"/>
  <c r="AQ672" i="3"/>
  <c r="BH672" i="3"/>
  <c r="AX672" i="3"/>
  <c r="L667" i="3"/>
  <c r="L665" i="3"/>
  <c r="L658" i="3"/>
  <c r="L651" i="3"/>
  <c r="L649" i="3"/>
  <c r="L642" i="3"/>
  <c r="L635" i="3"/>
  <c r="L633" i="3"/>
  <c r="L619" i="3"/>
  <c r="L603" i="3"/>
  <c r="L587" i="3"/>
  <c r="X583" i="3"/>
  <c r="AN583" i="3"/>
  <c r="BD583" i="3"/>
  <c r="U583" i="3"/>
  <c r="AK583" i="3"/>
  <c r="BA583" i="3"/>
  <c r="R583" i="3"/>
  <c r="AH583" i="3"/>
  <c r="AX583" i="3"/>
  <c r="AQ583" i="3"/>
  <c r="AU583" i="3"/>
  <c r="BC583" i="3"/>
  <c r="L580" i="3"/>
  <c r="T578" i="3"/>
  <c r="L573" i="3"/>
  <c r="L571" i="3"/>
  <c r="L564" i="3"/>
  <c r="U562" i="3"/>
  <c r="AK562" i="3"/>
  <c r="BA562" i="3"/>
  <c r="R562" i="3"/>
  <c r="AH562" i="3"/>
  <c r="AX562" i="3"/>
  <c r="S562" i="3"/>
  <c r="AI562" i="3"/>
  <c r="AY562" i="3"/>
  <c r="AR562" i="3"/>
  <c r="AV562" i="3"/>
  <c r="X562" i="3"/>
  <c r="R560" i="3"/>
  <c r="AD560" i="3"/>
  <c r="AX560" i="3"/>
  <c r="O560" i="3"/>
  <c r="AI560" i="3"/>
  <c r="AU560" i="3"/>
  <c r="T560" i="3"/>
  <c r="AF560" i="3"/>
  <c r="AZ560" i="3"/>
  <c r="Q560" i="3"/>
  <c r="BA560" i="3"/>
  <c r="BE560" i="3"/>
  <c r="L557" i="3"/>
  <c r="L555" i="3"/>
  <c r="L548" i="3"/>
  <c r="P548" i="3" s="1"/>
  <c r="K712" i="3"/>
  <c r="U673" i="3"/>
  <c r="BA673" i="3"/>
  <c r="AH673" i="3"/>
  <c r="S673" i="3"/>
  <c r="AY673" i="3"/>
  <c r="AZ673" i="3"/>
  <c r="BE668" i="3"/>
  <c r="AP668" i="3"/>
  <c r="L661" i="3"/>
  <c r="P659" i="3"/>
  <c r="AV659" i="3"/>
  <c r="AL659" i="3"/>
  <c r="AE659" i="3"/>
  <c r="AO659" i="3"/>
  <c r="AY659" i="3"/>
  <c r="AS659" i="3"/>
  <c r="AO652" i="3"/>
  <c r="V652" i="3"/>
  <c r="BB652" i="3"/>
  <c r="AM652" i="3"/>
  <c r="BD652" i="3"/>
  <c r="AZ652" i="3"/>
  <c r="L647" i="3"/>
  <c r="L645" i="3"/>
  <c r="O643" i="3"/>
  <c r="P643" i="3"/>
  <c r="AF643" i="3"/>
  <c r="AC643" i="3"/>
  <c r="AS643" i="3"/>
  <c r="AL643" i="3"/>
  <c r="AP643" i="3"/>
  <c r="BD636" i="3"/>
  <c r="Z634" i="3"/>
  <c r="AL634" i="3"/>
  <c r="BF634" i="3"/>
  <c r="W634" i="3"/>
  <c r="AQ634" i="3"/>
  <c r="BC634" i="3"/>
  <c r="AB634" i="3"/>
  <c r="AN634" i="3"/>
  <c r="BH634" i="3"/>
  <c r="AS634" i="3"/>
  <c r="U634" i="3"/>
  <c r="Y634" i="3"/>
  <c r="M595" i="3"/>
  <c r="S595" i="3"/>
  <c r="AQ595" i="3"/>
  <c r="N590" i="3"/>
  <c r="BD581" i="3"/>
  <c r="R581" i="3"/>
  <c r="AE581" i="3"/>
  <c r="AA581" i="3"/>
  <c r="Q579" i="3"/>
  <c r="AK579" i="3"/>
  <c r="AW579" i="3"/>
  <c r="R579" i="3"/>
  <c r="AD579" i="3"/>
  <c r="AX579" i="3"/>
  <c r="O579" i="3"/>
  <c r="AI579" i="3"/>
  <c r="AU579" i="3"/>
  <c r="AJ579" i="3"/>
  <c r="AN579" i="3"/>
  <c r="P579" i="3"/>
  <c r="AH574" i="3"/>
  <c r="S574" i="3"/>
  <c r="AY574" i="3"/>
  <c r="AJ574" i="3"/>
  <c r="AG574" i="3"/>
  <c r="BI574" i="3"/>
  <c r="AD572" i="3"/>
  <c r="AP572" i="3"/>
  <c r="O572" i="3"/>
  <c r="AA572" i="3"/>
  <c r="AU572" i="3"/>
  <c r="BG572" i="3"/>
  <c r="AF572" i="3"/>
  <c r="AR572" i="3"/>
  <c r="U572" i="3"/>
  <c r="Y572" i="3"/>
  <c r="AS572" i="3"/>
  <c r="AW572" i="3"/>
  <c r="L569" i="3"/>
  <c r="L567" i="3"/>
  <c r="T563" i="3"/>
  <c r="AZ563" i="3"/>
  <c r="AT563" i="3"/>
  <c r="BG558" i="3"/>
  <c r="Q558" i="3"/>
  <c r="V556" i="3"/>
  <c r="AL556" i="3"/>
  <c r="BB556" i="3"/>
  <c r="W556" i="3"/>
  <c r="AM556" i="3"/>
  <c r="BC556" i="3"/>
  <c r="X556" i="3"/>
  <c r="AN556" i="3"/>
  <c r="BD556" i="3"/>
  <c r="AS556" i="3"/>
  <c r="AW556" i="3"/>
  <c r="Y556" i="3"/>
  <c r="K549" i="3"/>
  <c r="W718" i="3"/>
  <c r="K736" i="3"/>
  <c r="L734" i="3"/>
  <c r="BC734" i="3" s="1"/>
  <c r="L736" i="3"/>
  <c r="L730" i="3"/>
  <c r="K730" i="3"/>
  <c r="L714" i="3"/>
  <c r="AV714" i="3" s="1"/>
  <c r="N710" i="3"/>
  <c r="AE710" i="3"/>
  <c r="AV710" i="3"/>
  <c r="AN707" i="3"/>
  <c r="BH707" i="3"/>
  <c r="BE707" i="3"/>
  <c r="Y707" i="3"/>
  <c r="AX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Y697" i="3"/>
  <c r="AC697" i="3"/>
  <c r="AO697" i="3"/>
  <c r="AS697" i="3"/>
  <c r="BE697" i="3"/>
  <c r="BI697" i="3"/>
  <c r="V697" i="3"/>
  <c r="Z697" i="3"/>
  <c r="AL697" i="3"/>
  <c r="AP697" i="3"/>
  <c r="BB697" i="3"/>
  <c r="BF697" i="3"/>
  <c r="W697" i="3"/>
  <c r="AA697" i="3"/>
  <c r="AM697" i="3"/>
  <c r="AQ697" i="3"/>
  <c r="BC697" i="3"/>
  <c r="BG697" i="3"/>
  <c r="AV697" i="3"/>
  <c r="T697" i="3"/>
  <c r="X697" i="3"/>
  <c r="AN697" i="3"/>
  <c r="AR697" i="3"/>
  <c r="BH697" i="3"/>
  <c r="L696" i="3"/>
  <c r="X694" i="3"/>
  <c r="U694" i="3"/>
  <c r="AK694" i="3"/>
  <c r="AH694" i="3"/>
  <c r="AX694" i="3"/>
  <c r="O694" i="3"/>
  <c r="S691" i="3"/>
  <c r="T691" i="3"/>
  <c r="AJ691" i="3"/>
  <c r="AG691" i="3"/>
  <c r="AW691" i="3"/>
  <c r="AT691" i="3"/>
  <c r="L689" i="3"/>
  <c r="V688" i="3"/>
  <c r="Z688" i="3"/>
  <c r="AL688" i="3"/>
  <c r="AP688" i="3"/>
  <c r="BB688" i="3"/>
  <c r="BF688" i="3"/>
  <c r="W688" i="3"/>
  <c r="AA688" i="3"/>
  <c r="AM688" i="3"/>
  <c r="AQ688" i="3"/>
  <c r="BC688" i="3"/>
  <c r="BG688" i="3"/>
  <c r="X688" i="3"/>
  <c r="AB688" i="3"/>
  <c r="AN688" i="3"/>
  <c r="AR688" i="3"/>
  <c r="BD688" i="3"/>
  <c r="BH688" i="3"/>
  <c r="BE688" i="3"/>
  <c r="M688" i="3"/>
  <c r="BI688" i="3"/>
  <c r="Q688" i="3"/>
  <c r="U688" i="3"/>
  <c r="AK688" i="3"/>
  <c r="L678" i="3"/>
  <c r="K678" i="3"/>
  <c r="K671" i="3"/>
  <c r="BF664" i="3"/>
  <c r="AB664" i="3"/>
  <c r="AO664" i="3"/>
  <c r="L657" i="3"/>
  <c r="M648" i="3"/>
  <c r="Q648" i="3"/>
  <c r="AC648" i="3"/>
  <c r="AG648" i="3"/>
  <c r="AS648" i="3"/>
  <c r="AW648" i="3"/>
  <c r="BI648" i="3"/>
  <c r="N648" i="3"/>
  <c r="Z648" i="3"/>
  <c r="AD648" i="3"/>
  <c r="AP648" i="3"/>
  <c r="AT648" i="3"/>
  <c r="BF648" i="3"/>
  <c r="O648" i="3"/>
  <c r="AA648" i="3"/>
  <c r="AE648" i="3"/>
  <c r="AQ648" i="3"/>
  <c r="AU648" i="3"/>
  <c r="BG648" i="3"/>
  <c r="X648" i="3"/>
  <c r="AB648" i="3"/>
  <c r="AR648" i="3"/>
  <c r="AF648" i="3"/>
  <c r="AV648" i="3"/>
  <c r="AJ648" i="3"/>
  <c r="L641" i="3"/>
  <c r="T641" i="3" s="1"/>
  <c r="AM632" i="3"/>
  <c r="AE586" i="3"/>
  <c r="AC586" i="3"/>
  <c r="AO586" i="3"/>
  <c r="O570" i="3"/>
  <c r="S570" i="3"/>
  <c r="AE570" i="3"/>
  <c r="AI570" i="3"/>
  <c r="AU570" i="3"/>
  <c r="AY570" i="3"/>
  <c r="P570" i="3"/>
  <c r="T570" i="3"/>
  <c r="AF570" i="3"/>
  <c r="AJ570" i="3"/>
  <c r="AV570" i="3"/>
  <c r="AZ570" i="3"/>
  <c r="M570" i="3"/>
  <c r="Q570" i="3"/>
  <c r="AC570" i="3"/>
  <c r="AG570" i="3"/>
  <c r="AS570" i="3"/>
  <c r="AW570" i="3"/>
  <c r="BI570" i="3"/>
  <c r="Z570" i="3"/>
  <c r="N570" i="3"/>
  <c r="AD570" i="3"/>
  <c r="AH570" i="3"/>
  <c r="AX570" i="3"/>
  <c r="BB570" i="3"/>
  <c r="L565" i="3"/>
  <c r="Q565" i="3" s="1"/>
  <c r="AQ554" i="3"/>
  <c r="BG554" i="3"/>
  <c r="BH554" i="3"/>
  <c r="AO554" i="3"/>
  <c r="AK554" i="3"/>
  <c r="AD554" i="3"/>
  <c r="AY718" i="3"/>
  <c r="AI718" i="3"/>
  <c r="BG707" i="3"/>
  <c r="T734" i="3"/>
  <c r="AG734" i="3"/>
  <c r="AT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L653" i="3"/>
  <c r="W653" i="3" s="1"/>
  <c r="K651" i="3"/>
  <c r="K649" i="3"/>
  <c r="K644" i="3"/>
  <c r="K642" i="3"/>
  <c r="L639" i="3"/>
  <c r="L637" i="3"/>
  <c r="T637" i="3" s="1"/>
  <c r="K635" i="3"/>
  <c r="K633" i="3"/>
  <c r="K628" i="3"/>
  <c r="L623" i="3"/>
  <c r="K612" i="3"/>
  <c r="L607" i="3"/>
  <c r="K598" i="3"/>
  <c r="K596" i="3"/>
  <c r="L591" i="3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K566" i="3"/>
  <c r="K564" i="3"/>
  <c r="L561" i="3"/>
  <c r="L559" i="3"/>
  <c r="R559" i="3" s="1"/>
  <c r="K557" i="3"/>
  <c r="K555" i="3"/>
  <c r="L552" i="3"/>
  <c r="K550" i="3"/>
  <c r="AB548" i="3"/>
  <c r="AO548" i="3"/>
  <c r="AY548" i="3"/>
  <c r="K546" i="3"/>
  <c r="AE718" i="3"/>
  <c r="O718" i="3"/>
  <c r="U707" i="3"/>
  <c r="L547" i="3"/>
  <c r="R547" i="3" s="1"/>
  <c r="L727" i="3"/>
  <c r="L723" i="3"/>
  <c r="BH723" i="3" s="1"/>
  <c r="L719" i="3"/>
  <c r="L715" i="3"/>
  <c r="L711" i="3"/>
  <c r="L662" i="3"/>
  <c r="T662" i="3" s="1"/>
  <c r="L646" i="3"/>
  <c r="L732" i="3"/>
  <c r="L728" i="3"/>
  <c r="L724" i="3"/>
  <c r="L720" i="3"/>
  <c r="L716" i="3"/>
  <c r="L712" i="3"/>
  <c r="L683" i="3"/>
  <c r="L731" i="3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L620" i="3"/>
  <c r="X620" i="3" s="1"/>
  <c r="L617" i="3"/>
  <c r="L612" i="3"/>
  <c r="L609" i="3"/>
  <c r="L604" i="3"/>
  <c r="R604" i="3" s="1"/>
  <c r="L601" i="3"/>
  <c r="L596" i="3"/>
  <c r="L593" i="3"/>
  <c r="Y593" i="3" s="1"/>
  <c r="L588" i="3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N734" i="3" l="1"/>
  <c r="AZ734" i="3"/>
  <c r="BE666" i="3"/>
  <c r="Z556" i="3"/>
  <c r="AG563" i="3"/>
  <c r="AE643" i="3"/>
  <c r="T707" i="3"/>
  <c r="BK917" i="3"/>
  <c r="BF734" i="3"/>
  <c r="AS734" i="3"/>
  <c r="AF734" i="3"/>
  <c r="Z734" i="3"/>
  <c r="M734" i="3"/>
  <c r="R576" i="3"/>
  <c r="BL695" i="3"/>
  <c r="AR548" i="3"/>
  <c r="AJ734" i="3"/>
  <c r="BE710" i="3"/>
  <c r="AE548" i="3"/>
  <c r="S548" i="3"/>
  <c r="Y548" i="3"/>
  <c r="N568" i="3"/>
  <c r="W639" i="3"/>
  <c r="BI710" i="3"/>
  <c r="BI586" i="3"/>
  <c r="AJ586" i="3"/>
  <c r="O586" i="3"/>
  <c r="AL632" i="3"/>
  <c r="U664" i="3"/>
  <c r="BG664" i="3"/>
  <c r="AP664" i="3"/>
  <c r="AF710" i="3"/>
  <c r="O710" i="3"/>
  <c r="BA556" i="3"/>
  <c r="AG556" i="3"/>
  <c r="AC556" i="3"/>
  <c r="AZ556" i="3"/>
  <c r="AJ556" i="3"/>
  <c r="T556" i="3"/>
  <c r="AY556" i="3"/>
  <c r="AI556" i="3"/>
  <c r="S556" i="3"/>
  <c r="AX556" i="3"/>
  <c r="AH556" i="3"/>
  <c r="W581" i="3"/>
  <c r="BB581" i="3"/>
  <c r="AS581" i="3"/>
  <c r="AF581" i="3"/>
  <c r="AW675" i="3"/>
  <c r="AH672" i="3"/>
  <c r="BD672" i="3"/>
  <c r="AM672" i="3"/>
  <c r="BN881" i="3"/>
  <c r="BN802" i="3"/>
  <c r="S588" i="3"/>
  <c r="X714" i="3"/>
  <c r="AU718" i="3"/>
  <c r="O548" i="3"/>
  <c r="AH548" i="3"/>
  <c r="BH548" i="3"/>
  <c r="AP734" i="3"/>
  <c r="BI734" i="3"/>
  <c r="AC734" i="3"/>
  <c r="AV734" i="3"/>
  <c r="P734" i="3"/>
  <c r="AB714" i="3"/>
  <c r="AL570" i="3"/>
  <c r="R570" i="3"/>
  <c r="BF570" i="3"/>
  <c r="BE570" i="3"/>
  <c r="AO570" i="3"/>
  <c r="Y570" i="3"/>
  <c r="BH570" i="3"/>
  <c r="AR570" i="3"/>
  <c r="AB570" i="3"/>
  <c r="BG570" i="3"/>
  <c r="AQ570" i="3"/>
  <c r="AA570" i="3"/>
  <c r="AP586" i="3"/>
  <c r="AL586" i="3"/>
  <c r="T586" i="3"/>
  <c r="AB632" i="3"/>
  <c r="V632" i="3"/>
  <c r="T648" i="3"/>
  <c r="P648" i="3"/>
  <c r="BD648" i="3"/>
  <c r="BC648" i="3"/>
  <c r="AM648" i="3"/>
  <c r="W648" i="3"/>
  <c r="BB648" i="3"/>
  <c r="AL648" i="3"/>
  <c r="V648" i="3"/>
  <c r="BE648" i="3"/>
  <c r="AO648" i="3"/>
  <c r="Y648" i="3"/>
  <c r="BH664" i="3"/>
  <c r="AQ664" i="3"/>
  <c r="Z664" i="3"/>
  <c r="AB697" i="3"/>
  <c r="AZ697" i="3"/>
  <c r="AF697" i="3"/>
  <c r="AY697" i="3"/>
  <c r="AI697" i="3"/>
  <c r="S697" i="3"/>
  <c r="AX697" i="3"/>
  <c r="AH697" i="3"/>
  <c r="R697" i="3"/>
  <c r="BA697" i="3"/>
  <c r="AK697" i="3"/>
  <c r="U697" i="3"/>
  <c r="AT707" i="3"/>
  <c r="AS707" i="3"/>
  <c r="AA707" i="3"/>
  <c r="P710" i="3"/>
  <c r="AT710" i="3"/>
  <c r="BE556" i="3"/>
  <c r="AK556" i="3"/>
  <c r="Q556" i="3"/>
  <c r="M556" i="3"/>
  <c r="AV556" i="3"/>
  <c r="AF556" i="3"/>
  <c r="P556" i="3"/>
  <c r="AU556" i="3"/>
  <c r="AE556" i="3"/>
  <c r="O556" i="3"/>
  <c r="AT556" i="3"/>
  <c r="AD556" i="3"/>
  <c r="N556" i="3"/>
  <c r="V563" i="3"/>
  <c r="AI563" i="3"/>
  <c r="AY581" i="3"/>
  <c r="AX581" i="3"/>
  <c r="AK581" i="3"/>
  <c r="X581" i="3"/>
  <c r="AW634" i="3"/>
  <c r="BD634" i="3"/>
  <c r="X634" i="3"/>
  <c r="AM634" i="3"/>
  <c r="BB634" i="3"/>
  <c r="V634" i="3"/>
  <c r="R643" i="3"/>
  <c r="M643" i="3"/>
  <c r="AU643" i="3"/>
  <c r="BC668" i="3"/>
  <c r="AR668" i="3"/>
  <c r="X675" i="3"/>
  <c r="AC718" i="3"/>
  <c r="AD672" i="3"/>
  <c r="AO672" i="3"/>
  <c r="AB672" i="3"/>
  <c r="BB636" i="3"/>
  <c r="AB650" i="3"/>
  <c r="AR666" i="3"/>
  <c r="BN917" i="3"/>
  <c r="BN808" i="3"/>
  <c r="AV731" i="3"/>
  <c r="AN714" i="3"/>
  <c r="S734" i="3"/>
  <c r="AD548" i="3"/>
  <c r="BE548" i="3"/>
  <c r="AA655" i="3"/>
  <c r="AD734" i="3"/>
  <c r="AW734" i="3"/>
  <c r="Q734" i="3"/>
  <c r="AQ707" i="3"/>
  <c r="S718" i="3"/>
  <c r="V570" i="3"/>
  <c r="AT570" i="3"/>
  <c r="AP570" i="3"/>
  <c r="BA570" i="3"/>
  <c r="AK570" i="3"/>
  <c r="U570" i="3"/>
  <c r="BD570" i="3"/>
  <c r="AN570" i="3"/>
  <c r="X570" i="3"/>
  <c r="BC570" i="3"/>
  <c r="AM570" i="3"/>
  <c r="Z586" i="3"/>
  <c r="BD586" i="3"/>
  <c r="AU586" i="3"/>
  <c r="BC632" i="3"/>
  <c r="AZ648" i="3"/>
  <c r="BH648" i="3"/>
  <c r="AN648" i="3"/>
  <c r="AY648" i="3"/>
  <c r="AI648" i="3"/>
  <c r="S648" i="3"/>
  <c r="AX648" i="3"/>
  <c r="AH648" i="3"/>
  <c r="R648" i="3"/>
  <c r="BA648" i="3"/>
  <c r="AK648" i="3"/>
  <c r="AS664" i="3"/>
  <c r="AR664" i="3"/>
  <c r="AA664" i="3"/>
  <c r="BD697" i="3"/>
  <c r="AJ697" i="3"/>
  <c r="P697" i="3"/>
  <c r="AU697" i="3"/>
  <c r="AE697" i="3"/>
  <c r="O697" i="3"/>
  <c r="AT697" i="3"/>
  <c r="AD697" i="3"/>
  <c r="N697" i="3"/>
  <c r="AW697" i="3"/>
  <c r="AG697" i="3"/>
  <c r="AD707" i="3"/>
  <c r="W707" i="3"/>
  <c r="AU710" i="3"/>
  <c r="AD710" i="3"/>
  <c r="AG710" i="3"/>
  <c r="AO556" i="3"/>
  <c r="U556" i="3"/>
  <c r="BI556" i="3"/>
  <c r="BH556" i="3"/>
  <c r="AR556" i="3"/>
  <c r="AB556" i="3"/>
  <c r="BG556" i="3"/>
  <c r="AQ556" i="3"/>
  <c r="AA556" i="3"/>
  <c r="BF556" i="3"/>
  <c r="AP556" i="3"/>
  <c r="AQ581" i="3"/>
  <c r="AU581" i="3"/>
  <c r="Z581" i="3"/>
  <c r="AO634" i="3"/>
  <c r="BI634" i="3"/>
  <c r="AR634" i="3"/>
  <c r="BG634" i="3"/>
  <c r="AA634" i="3"/>
  <c r="AP634" i="3"/>
  <c r="BI643" i="3"/>
  <c r="AV643" i="3"/>
  <c r="BB675" i="3"/>
  <c r="N672" i="3"/>
  <c r="AK672" i="3"/>
  <c r="AV595" i="3"/>
  <c r="Z595" i="3"/>
  <c r="AO636" i="3"/>
  <c r="BH666" i="3"/>
  <c r="W672" i="3"/>
  <c r="BN795" i="3"/>
  <c r="BL748" i="3"/>
  <c r="BD595" i="3"/>
  <c r="BA595" i="3"/>
  <c r="AA666" i="3"/>
  <c r="BL915" i="3"/>
  <c r="BN907" i="3"/>
  <c r="BJ790" i="3"/>
  <c r="AQ666" i="3"/>
  <c r="AI691" i="3"/>
  <c r="AP718" i="3"/>
  <c r="BJ897" i="3"/>
  <c r="BL885" i="3"/>
  <c r="BM922" i="3"/>
  <c r="BN897" i="3"/>
  <c r="BJ831" i="3"/>
  <c r="BK744" i="3"/>
  <c r="BK889" i="3"/>
  <c r="BN887" i="3"/>
  <c r="BN885" i="3"/>
  <c r="BK881" i="3"/>
  <c r="BK879" i="3"/>
  <c r="BJ839" i="3"/>
  <c r="BJ794" i="3"/>
  <c r="BM894" i="3"/>
  <c r="BJ890" i="3"/>
  <c r="BJ888" i="3"/>
  <c r="BM888" i="3"/>
  <c r="AO632" i="3"/>
  <c r="BH650" i="3"/>
  <c r="AB554" i="3"/>
  <c r="X682" i="3"/>
  <c r="AD722" i="3"/>
  <c r="BB551" i="3"/>
  <c r="AL636" i="3"/>
  <c r="BN822" i="3"/>
  <c r="V574" i="3"/>
  <c r="AL574" i="3"/>
  <c r="BB574" i="3"/>
  <c r="W574" i="3"/>
  <c r="AM574" i="3"/>
  <c r="BC574" i="3"/>
  <c r="X574" i="3"/>
  <c r="AN574" i="3"/>
  <c r="BD574" i="3"/>
  <c r="AW574" i="3"/>
  <c r="Y574" i="3"/>
  <c r="M574" i="3"/>
  <c r="Z574" i="3"/>
  <c r="AP574" i="3"/>
  <c r="BF574" i="3"/>
  <c r="AA574" i="3"/>
  <c r="AQ574" i="3"/>
  <c r="BG574" i="3"/>
  <c r="AB574" i="3"/>
  <c r="AR574" i="3"/>
  <c r="BH574" i="3"/>
  <c r="U574" i="3"/>
  <c r="AO574" i="3"/>
  <c r="AC574" i="3"/>
  <c r="T659" i="3"/>
  <c r="AJ659" i="3"/>
  <c r="AZ659" i="3"/>
  <c r="Z659" i="3"/>
  <c r="AP659" i="3"/>
  <c r="BF659" i="3"/>
  <c r="AM659" i="3"/>
  <c r="Q659" i="3"/>
  <c r="AW659" i="3"/>
  <c r="AA659" i="3"/>
  <c r="BE659" i="3"/>
  <c r="BG659" i="3"/>
  <c r="X659" i="3"/>
  <c r="AN659" i="3"/>
  <c r="N659" i="3"/>
  <c r="AD659" i="3"/>
  <c r="AT659" i="3"/>
  <c r="O659" i="3"/>
  <c r="AU659" i="3"/>
  <c r="Y659" i="3"/>
  <c r="BD659" i="3"/>
  <c r="AI659" i="3"/>
  <c r="U659" i="3"/>
  <c r="AK659" i="3"/>
  <c r="W563" i="3"/>
  <c r="AM563" i="3"/>
  <c r="BC563" i="3"/>
  <c r="X563" i="3"/>
  <c r="AN563" i="3"/>
  <c r="BD563" i="3"/>
  <c r="U563" i="3"/>
  <c r="AK563" i="3"/>
  <c r="BA563" i="3"/>
  <c r="AL563" i="3"/>
  <c r="BF563" i="3"/>
  <c r="R563" i="3"/>
  <c r="AA563" i="3"/>
  <c r="AQ563" i="3"/>
  <c r="BG563" i="3"/>
  <c r="AB563" i="3"/>
  <c r="AR563" i="3"/>
  <c r="BH563" i="3"/>
  <c r="Y563" i="3"/>
  <c r="AO563" i="3"/>
  <c r="BE563" i="3"/>
  <c r="BB563" i="3"/>
  <c r="N563" i="3"/>
  <c r="AH563" i="3"/>
  <c r="M652" i="3"/>
  <c r="AC652" i="3"/>
  <c r="AS652" i="3"/>
  <c r="BI652" i="3"/>
  <c r="Z652" i="3"/>
  <c r="AP652" i="3"/>
  <c r="BF652" i="3"/>
  <c r="AA652" i="3"/>
  <c r="AQ652" i="3"/>
  <c r="BG652" i="3"/>
  <c r="AB652" i="3"/>
  <c r="AF652" i="3"/>
  <c r="T652" i="3"/>
  <c r="Q652" i="3"/>
  <c r="AG652" i="3"/>
  <c r="AW652" i="3"/>
  <c r="N652" i="3"/>
  <c r="AD652" i="3"/>
  <c r="AT652" i="3"/>
  <c r="O652" i="3"/>
  <c r="AE652" i="3"/>
  <c r="AU652" i="3"/>
  <c r="X652" i="3"/>
  <c r="AR652" i="3"/>
  <c r="AV652" i="3"/>
  <c r="M673" i="3"/>
  <c r="AC673" i="3"/>
  <c r="AS673" i="3"/>
  <c r="BI673" i="3"/>
  <c r="Z673" i="3"/>
  <c r="AP673" i="3"/>
  <c r="BF673" i="3"/>
  <c r="AA673" i="3"/>
  <c r="AQ673" i="3"/>
  <c r="BG673" i="3"/>
  <c r="T673" i="3"/>
  <c r="AN673" i="3"/>
  <c r="BH673" i="3"/>
  <c r="Q673" i="3"/>
  <c r="AG673" i="3"/>
  <c r="AW673" i="3"/>
  <c r="N673" i="3"/>
  <c r="AD673" i="3"/>
  <c r="AT673" i="3"/>
  <c r="O673" i="3"/>
  <c r="AE673" i="3"/>
  <c r="AU673" i="3"/>
  <c r="P673" i="3"/>
  <c r="AJ673" i="3"/>
  <c r="BD673" i="3"/>
  <c r="AE707" i="3"/>
  <c r="AI707" i="3"/>
  <c r="AB707" i="3"/>
  <c r="AF707" i="3"/>
  <c r="AV707" i="3"/>
  <c r="M707" i="3"/>
  <c r="AG707" i="3"/>
  <c r="AW707" i="3"/>
  <c r="O707" i="3"/>
  <c r="AU707" i="3"/>
  <c r="P707" i="3"/>
  <c r="Q707" i="3"/>
  <c r="AJ707" i="3"/>
  <c r="AZ707" i="3"/>
  <c r="R707" i="3"/>
  <c r="AK707" i="3"/>
  <c r="BA707" i="3"/>
  <c r="S707" i="3"/>
  <c r="AL707" i="3"/>
  <c r="BB707" i="3"/>
  <c r="V560" i="3"/>
  <c r="AL560" i="3"/>
  <c r="BB560" i="3"/>
  <c r="W560" i="3"/>
  <c r="AM560" i="3"/>
  <c r="BC560" i="3"/>
  <c r="X560" i="3"/>
  <c r="AN560" i="3"/>
  <c r="BD560" i="3"/>
  <c r="AW560" i="3"/>
  <c r="Y560" i="3"/>
  <c r="BI560" i="3"/>
  <c r="Z560" i="3"/>
  <c r="AP560" i="3"/>
  <c r="BF560" i="3"/>
  <c r="AA560" i="3"/>
  <c r="AQ560" i="3"/>
  <c r="BG560" i="3"/>
  <c r="AB560" i="3"/>
  <c r="AR560" i="3"/>
  <c r="BH560" i="3"/>
  <c r="U560" i="3"/>
  <c r="AO560" i="3"/>
  <c r="M560" i="3"/>
  <c r="Y579" i="3"/>
  <c r="AO579" i="3"/>
  <c r="BE579" i="3"/>
  <c r="V579" i="3"/>
  <c r="AL579" i="3"/>
  <c r="BB579" i="3"/>
  <c r="W579" i="3"/>
  <c r="AM579" i="3"/>
  <c r="BC579" i="3"/>
  <c r="AZ579" i="3"/>
  <c r="AB579" i="3"/>
  <c r="AF579" i="3"/>
  <c r="M579" i="3"/>
  <c r="AC579" i="3"/>
  <c r="AS579" i="3"/>
  <c r="BI579" i="3"/>
  <c r="Z579" i="3"/>
  <c r="AP579" i="3"/>
  <c r="BF579" i="3"/>
  <c r="AA579" i="3"/>
  <c r="AQ579" i="3"/>
  <c r="BG579" i="3"/>
  <c r="X579" i="3"/>
  <c r="AR579" i="3"/>
  <c r="AV579" i="3"/>
  <c r="AD558" i="3"/>
  <c r="AB558" i="3"/>
  <c r="AS558" i="3"/>
  <c r="AA558" i="3"/>
  <c r="AR558" i="3"/>
  <c r="AC558" i="3"/>
  <c r="BN919" i="3"/>
  <c r="AD715" i="3"/>
  <c r="AM707" i="3"/>
  <c r="BB722" i="3"/>
  <c r="Z552" i="3"/>
  <c r="X561" i="3"/>
  <c r="BF554" i="3"/>
  <c r="AR554" i="3"/>
  <c r="AA554" i="3"/>
  <c r="X632" i="3"/>
  <c r="W632" i="3"/>
  <c r="BE632" i="3"/>
  <c r="AW688" i="3"/>
  <c r="AS688" i="3"/>
  <c r="AO688" i="3"/>
  <c r="AZ688" i="3"/>
  <c r="AJ688" i="3"/>
  <c r="T688" i="3"/>
  <c r="AY688" i="3"/>
  <c r="AI688" i="3"/>
  <c r="S688" i="3"/>
  <c r="AX688" i="3"/>
  <c r="AH688" i="3"/>
  <c r="R688" i="3"/>
  <c r="AP691" i="3"/>
  <c r="Q691" i="3"/>
  <c r="AY691" i="3"/>
  <c r="BC694" i="3"/>
  <c r="R694" i="3"/>
  <c r="BD694" i="3"/>
  <c r="AP707" i="3"/>
  <c r="N707" i="3"/>
  <c r="AO707" i="3"/>
  <c r="BD707" i="3"/>
  <c r="V707" i="3"/>
  <c r="AG558" i="3"/>
  <c r="AQ558" i="3"/>
  <c r="AD563" i="3"/>
  <c r="BI563" i="3"/>
  <c r="AC563" i="3"/>
  <c r="AV563" i="3"/>
  <c r="P563" i="3"/>
  <c r="AE563" i="3"/>
  <c r="AC572" i="3"/>
  <c r="BH572" i="3"/>
  <c r="AB572" i="3"/>
  <c r="AQ572" i="3"/>
  <c r="BF572" i="3"/>
  <c r="Z572" i="3"/>
  <c r="BE574" i="3"/>
  <c r="Q574" i="3"/>
  <c r="AF574" i="3"/>
  <c r="AU574" i="3"/>
  <c r="O574" i="3"/>
  <c r="AD574" i="3"/>
  <c r="BH579" i="3"/>
  <c r="T579" i="3"/>
  <c r="AE579" i="3"/>
  <c r="AT579" i="3"/>
  <c r="N579" i="3"/>
  <c r="AG579" i="3"/>
  <c r="AG590" i="3"/>
  <c r="X595" i="3"/>
  <c r="BF595" i="3"/>
  <c r="AS595" i="3"/>
  <c r="BC636" i="3"/>
  <c r="Y636" i="3"/>
  <c r="AP650" i="3"/>
  <c r="AJ652" i="3"/>
  <c r="AN652" i="3"/>
  <c r="AI652" i="3"/>
  <c r="AX652" i="3"/>
  <c r="R652" i="3"/>
  <c r="AK652" i="3"/>
  <c r="M659" i="3"/>
  <c r="AQ659" i="3"/>
  <c r="AG659" i="3"/>
  <c r="W659" i="3"/>
  <c r="AH659" i="3"/>
  <c r="AR659" i="3"/>
  <c r="AR673" i="3"/>
  <c r="AV673" i="3"/>
  <c r="AM673" i="3"/>
  <c r="BB673" i="3"/>
  <c r="V673" i="3"/>
  <c r="AO673" i="3"/>
  <c r="BE682" i="3"/>
  <c r="AY707" i="3"/>
  <c r="AJ551" i="3"/>
  <c r="AC560" i="3"/>
  <c r="AK560" i="3"/>
  <c r="AV560" i="3"/>
  <c r="P560" i="3"/>
  <c r="AE560" i="3"/>
  <c r="AT560" i="3"/>
  <c r="N560" i="3"/>
  <c r="Z672" i="3"/>
  <c r="BE672" i="3"/>
  <c r="Y672" i="3"/>
  <c r="AR672" i="3"/>
  <c r="BG672" i="3"/>
  <c r="AA672" i="3"/>
  <c r="BN878" i="3"/>
  <c r="M597" i="3"/>
  <c r="Q609" i="3"/>
  <c r="AB625" i="3"/>
  <c r="BC707" i="3"/>
  <c r="U591" i="3"/>
  <c r="Z707" i="3"/>
  <c r="V554" i="3"/>
  <c r="Z554" i="3"/>
  <c r="AV632" i="3"/>
  <c r="BB632" i="3"/>
  <c r="Y657" i="3"/>
  <c r="BA688" i="3"/>
  <c r="AG688" i="3"/>
  <c r="AC688" i="3"/>
  <c r="Y688" i="3"/>
  <c r="AV688" i="3"/>
  <c r="AF688" i="3"/>
  <c r="P688" i="3"/>
  <c r="AU688" i="3"/>
  <c r="AE688" i="3"/>
  <c r="O688" i="3"/>
  <c r="AT688" i="3"/>
  <c r="AD688" i="3"/>
  <c r="V691" i="3"/>
  <c r="AZ691" i="3"/>
  <c r="AI694" i="3"/>
  <c r="BA694" i="3"/>
  <c r="AN694" i="3"/>
  <c r="BF707" i="3"/>
  <c r="AH707" i="3"/>
  <c r="BI707" i="3"/>
  <c r="AC707" i="3"/>
  <c r="AR707" i="3"/>
  <c r="X707" i="3"/>
  <c r="AX558" i="3"/>
  <c r="N558" i="3"/>
  <c r="AP563" i="3"/>
  <c r="AW563" i="3"/>
  <c r="Q563" i="3"/>
  <c r="AJ563" i="3"/>
  <c r="AY563" i="3"/>
  <c r="S563" i="3"/>
  <c r="Q572" i="3"/>
  <c r="AO572" i="3"/>
  <c r="AV572" i="3"/>
  <c r="P572" i="3"/>
  <c r="AE572" i="3"/>
  <c r="AT572" i="3"/>
  <c r="BA574" i="3"/>
  <c r="AZ574" i="3"/>
  <c r="T574" i="3"/>
  <c r="AI574" i="3"/>
  <c r="AX574" i="3"/>
  <c r="R574" i="3"/>
  <c r="BD579" i="3"/>
  <c r="AY579" i="3"/>
  <c r="S579" i="3"/>
  <c r="AH579" i="3"/>
  <c r="BA579" i="3"/>
  <c r="U579" i="3"/>
  <c r="AY595" i="3"/>
  <c r="AH595" i="3"/>
  <c r="P652" i="3"/>
  <c r="BC652" i="3"/>
  <c r="W652" i="3"/>
  <c r="AL652" i="3"/>
  <c r="BE652" i="3"/>
  <c r="Y652" i="3"/>
  <c r="AC659" i="3"/>
  <c r="S659" i="3"/>
  <c r="BH659" i="3"/>
  <c r="BB659" i="3"/>
  <c r="V659" i="3"/>
  <c r="AF659" i="3"/>
  <c r="AT666" i="3"/>
  <c r="AB673" i="3"/>
  <c r="AF673" i="3"/>
  <c r="AI673" i="3"/>
  <c r="AX673" i="3"/>
  <c r="R673" i="3"/>
  <c r="AK673" i="3"/>
  <c r="AQ718" i="3"/>
  <c r="AS560" i="3"/>
  <c r="AG560" i="3"/>
  <c r="AJ560" i="3"/>
  <c r="AY560" i="3"/>
  <c r="S560" i="3"/>
  <c r="AH560" i="3"/>
  <c r="BB672" i="3"/>
  <c r="BA672" i="3"/>
  <c r="U672" i="3"/>
  <c r="AN672" i="3"/>
  <c r="BC672" i="3"/>
  <c r="BN806" i="3"/>
  <c r="BN752" i="3"/>
  <c r="BJ752" i="3"/>
  <c r="AX563" i="3"/>
  <c r="Z563" i="3"/>
  <c r="AS563" i="3"/>
  <c r="M563" i="3"/>
  <c r="AF563" i="3"/>
  <c r="AU563" i="3"/>
  <c r="O563" i="3"/>
  <c r="AS574" i="3"/>
  <c r="AK574" i="3"/>
  <c r="AV574" i="3"/>
  <c r="P574" i="3"/>
  <c r="AE574" i="3"/>
  <c r="AT574" i="3"/>
  <c r="N574" i="3"/>
  <c r="BH652" i="3"/>
  <c r="AY652" i="3"/>
  <c r="S652" i="3"/>
  <c r="AH652" i="3"/>
  <c r="BA652" i="3"/>
  <c r="U652" i="3"/>
  <c r="BA659" i="3"/>
  <c r="BI659" i="3"/>
  <c r="BC659" i="3"/>
  <c r="AX659" i="3"/>
  <c r="R659" i="3"/>
  <c r="AB659" i="3"/>
  <c r="X673" i="3"/>
  <c r="BC673" i="3"/>
  <c r="W673" i="3"/>
  <c r="AL673" i="3"/>
  <c r="BE673" i="3"/>
  <c r="Y673" i="3"/>
  <c r="R572" i="3"/>
  <c r="AH572" i="3"/>
  <c r="AX572" i="3"/>
  <c r="S572" i="3"/>
  <c r="AI572" i="3"/>
  <c r="AY572" i="3"/>
  <c r="T572" i="3"/>
  <c r="AJ572" i="3"/>
  <c r="AZ572" i="3"/>
  <c r="AK572" i="3"/>
  <c r="BE572" i="3"/>
  <c r="BI572" i="3"/>
  <c r="V572" i="3"/>
  <c r="AL572" i="3"/>
  <c r="BB572" i="3"/>
  <c r="W572" i="3"/>
  <c r="AM572" i="3"/>
  <c r="BC572" i="3"/>
  <c r="X572" i="3"/>
  <c r="AN572" i="3"/>
  <c r="BD572" i="3"/>
  <c r="BA572" i="3"/>
  <c r="M572" i="3"/>
  <c r="AG572" i="3"/>
  <c r="AC595" i="3"/>
  <c r="BI595" i="3"/>
  <c r="AP595" i="3"/>
  <c r="AA595" i="3"/>
  <c r="BG595" i="3"/>
  <c r="AR595" i="3"/>
  <c r="AK595" i="3"/>
  <c r="R595" i="3"/>
  <c r="AX595" i="3"/>
  <c r="AI595" i="3"/>
  <c r="AJ595" i="3"/>
  <c r="P595" i="3"/>
  <c r="BE636" i="3"/>
  <c r="W636" i="3"/>
  <c r="P636" i="3"/>
  <c r="V636" i="3"/>
  <c r="AM636" i="3"/>
  <c r="T636" i="3"/>
  <c r="T590" i="3"/>
  <c r="BB590" i="3"/>
  <c r="AZ590" i="3"/>
  <c r="AO650" i="3"/>
  <c r="AQ650" i="3"/>
  <c r="AT650" i="3"/>
  <c r="AN581" i="3"/>
  <c r="U581" i="3"/>
  <c r="BA581" i="3"/>
  <c r="AH581" i="3"/>
  <c r="BF581" i="3"/>
  <c r="S581" i="3"/>
  <c r="AM581" i="3"/>
  <c r="BG581" i="3"/>
  <c r="P581" i="3"/>
  <c r="AV581" i="3"/>
  <c r="AC581" i="3"/>
  <c r="BI581" i="3"/>
  <c r="AP581" i="3"/>
  <c r="O581" i="3"/>
  <c r="AI581" i="3"/>
  <c r="BC581" i="3"/>
  <c r="BG666" i="3"/>
  <c r="Y666" i="3"/>
  <c r="V666" i="3"/>
  <c r="AB666" i="3"/>
  <c r="AO666" i="3"/>
  <c r="AP666" i="3"/>
  <c r="O672" i="3"/>
  <c r="AE672" i="3"/>
  <c r="AU672" i="3"/>
  <c r="P672" i="3"/>
  <c r="AF672" i="3"/>
  <c r="AV672" i="3"/>
  <c r="M672" i="3"/>
  <c r="AC672" i="3"/>
  <c r="AS672" i="3"/>
  <c r="BI672" i="3"/>
  <c r="V672" i="3"/>
  <c r="AP672" i="3"/>
  <c r="AT672" i="3"/>
  <c r="S672" i="3"/>
  <c r="AI672" i="3"/>
  <c r="AY672" i="3"/>
  <c r="T672" i="3"/>
  <c r="AJ672" i="3"/>
  <c r="AZ672" i="3"/>
  <c r="Q672" i="3"/>
  <c r="BJ672" i="3" s="1"/>
  <c r="AG672" i="3"/>
  <c r="AW672" i="3"/>
  <c r="R672" i="3"/>
  <c r="AL672" i="3"/>
  <c r="BF672" i="3"/>
  <c r="BM789" i="3"/>
  <c r="T551" i="3"/>
  <c r="AK682" i="3"/>
  <c r="AX722" i="3"/>
  <c r="BN803" i="3"/>
  <c r="BN778" i="3"/>
  <c r="BN753" i="3"/>
  <c r="BK800" i="3"/>
  <c r="BL737" i="3"/>
  <c r="BN830" i="3"/>
  <c r="BJ751" i="3"/>
  <c r="BJ741" i="3"/>
  <c r="BN560" i="3"/>
  <c r="BM560" i="3"/>
  <c r="M632" i="3"/>
  <c r="AM553" i="3"/>
  <c r="BM879" i="3"/>
  <c r="BL905" i="3"/>
  <c r="BK905" i="3"/>
  <c r="BL883" i="3"/>
  <c r="BL913" i="3"/>
  <c r="BL800" i="3"/>
  <c r="BL796" i="3"/>
  <c r="BM652" i="3"/>
  <c r="BK659" i="3"/>
  <c r="BJ673" i="3"/>
  <c r="BK673" i="3"/>
  <c r="BL672" i="3"/>
  <c r="BM695" i="3"/>
  <c r="BN695" i="3"/>
  <c r="BJ695" i="3"/>
  <c r="O554" i="3"/>
  <c r="BN572" i="3"/>
  <c r="BC548" i="3"/>
  <c r="BB548" i="3"/>
  <c r="V548" i="3"/>
  <c r="AQ548" i="3"/>
  <c r="BF548" i="3"/>
  <c r="Z548" i="3"/>
  <c r="BA548" i="3"/>
  <c r="AK548" i="3"/>
  <c r="U548" i="3"/>
  <c r="BD548" i="3"/>
  <c r="AN548" i="3"/>
  <c r="X548" i="3"/>
  <c r="M710" i="3"/>
  <c r="Z722" i="3"/>
  <c r="BG586" i="3"/>
  <c r="BF586" i="3"/>
  <c r="AG586" i="3"/>
  <c r="BE586" i="3"/>
  <c r="AD586" i="3"/>
  <c r="AX586" i="3"/>
  <c r="U586" i="3"/>
  <c r="AF586" i="3"/>
  <c r="P586" i="3"/>
  <c r="AQ586" i="3"/>
  <c r="AA586" i="3"/>
  <c r="R586" i="3"/>
  <c r="BH632" i="3"/>
  <c r="AZ632" i="3"/>
  <c r="AF632" i="3"/>
  <c r="AY632" i="3"/>
  <c r="AI632" i="3"/>
  <c r="S632" i="3"/>
  <c r="AX632" i="3"/>
  <c r="AH632" i="3"/>
  <c r="R632" i="3"/>
  <c r="BA632" i="3"/>
  <c r="AK632" i="3"/>
  <c r="U632" i="3"/>
  <c r="AC664" i="3"/>
  <c r="Y664" i="3"/>
  <c r="AW664" i="3"/>
  <c r="BD664" i="3"/>
  <c r="AN664" i="3"/>
  <c r="X664" i="3"/>
  <c r="BC664" i="3"/>
  <c r="AM664" i="3"/>
  <c r="W664" i="3"/>
  <c r="BB664" i="3"/>
  <c r="AL664" i="3"/>
  <c r="V664" i="3"/>
  <c r="BH710" i="3"/>
  <c r="AR710" i="3"/>
  <c r="AB710" i="3"/>
  <c r="BG710" i="3"/>
  <c r="AQ710" i="3"/>
  <c r="AA710" i="3"/>
  <c r="BF710" i="3"/>
  <c r="AP710" i="3"/>
  <c r="Z710" i="3"/>
  <c r="AW710" i="3"/>
  <c r="AT722" i="3"/>
  <c r="AG675" i="3"/>
  <c r="T675" i="3"/>
  <c r="AX675" i="3"/>
  <c r="AZ682" i="3"/>
  <c r="S682" i="3"/>
  <c r="BA682" i="3"/>
  <c r="BI551" i="3"/>
  <c r="Q551" i="3"/>
  <c r="Y551" i="3"/>
  <c r="AV553" i="3"/>
  <c r="P701" i="3"/>
  <c r="BN804" i="3"/>
  <c r="BK560" i="3"/>
  <c r="Y710" i="3"/>
  <c r="V722" i="3"/>
  <c r="W548" i="3"/>
  <c r="AT548" i="3"/>
  <c r="N548" i="3"/>
  <c r="AI548" i="3"/>
  <c r="AX548" i="3"/>
  <c r="R548" i="3"/>
  <c r="AW548" i="3"/>
  <c r="AG548" i="3"/>
  <c r="Q548" i="3"/>
  <c r="AZ548" i="3"/>
  <c r="AJ548" i="3"/>
  <c r="T548" i="3"/>
  <c r="AC710" i="3"/>
  <c r="AP722" i="3"/>
  <c r="AW586" i="3"/>
  <c r="AH586" i="3"/>
  <c r="BA586" i="3"/>
  <c r="Y586" i="3"/>
  <c r="AZ586" i="3"/>
  <c r="V586" i="3"/>
  <c r="AS586" i="3"/>
  <c r="AR586" i="3"/>
  <c r="AB586" i="3"/>
  <c r="BC586" i="3"/>
  <c r="AM586" i="3"/>
  <c r="W586" i="3"/>
  <c r="N586" i="3"/>
  <c r="BD632" i="3"/>
  <c r="AJ632" i="3"/>
  <c r="P632" i="3"/>
  <c r="AU632" i="3"/>
  <c r="AE632" i="3"/>
  <c r="O632" i="3"/>
  <c r="AT632" i="3"/>
  <c r="AD632" i="3"/>
  <c r="N632" i="3"/>
  <c r="AW632" i="3"/>
  <c r="AG632" i="3"/>
  <c r="Q632" i="3"/>
  <c r="M664" i="3"/>
  <c r="BA664" i="3"/>
  <c r="AG664" i="3"/>
  <c r="AZ664" i="3"/>
  <c r="AJ664" i="3"/>
  <c r="T664" i="3"/>
  <c r="AY664" i="3"/>
  <c r="AI664" i="3"/>
  <c r="S664" i="3"/>
  <c r="AX664" i="3"/>
  <c r="AH664" i="3"/>
  <c r="R664" i="3"/>
  <c r="BD710" i="3"/>
  <c r="AN710" i="3"/>
  <c r="X710" i="3"/>
  <c r="BC710" i="3"/>
  <c r="AM710" i="3"/>
  <c r="W710" i="3"/>
  <c r="BB710" i="3"/>
  <c r="AL710" i="3"/>
  <c r="V710" i="3"/>
  <c r="BD675" i="3"/>
  <c r="AM675" i="3"/>
  <c r="V675" i="3"/>
  <c r="BC682" i="3"/>
  <c r="AL682" i="3"/>
  <c r="Y682" i="3"/>
  <c r="AM551" i="3"/>
  <c r="BF551" i="3"/>
  <c r="S551" i="3"/>
  <c r="BI553" i="3"/>
  <c r="AY701" i="3"/>
  <c r="BJ743" i="3"/>
  <c r="R558" i="3"/>
  <c r="W691" i="3"/>
  <c r="BN739" i="3"/>
  <c r="AQ590" i="3"/>
  <c r="BJ929" i="3"/>
  <c r="BJ928" i="3"/>
  <c r="BL928" i="3"/>
  <c r="BJ913" i="3"/>
  <c r="BL893" i="3"/>
  <c r="BJ907" i="3"/>
  <c r="BK903" i="3"/>
  <c r="BJ887" i="3"/>
  <c r="BJ811" i="3"/>
  <c r="BM790" i="3"/>
  <c r="BL790" i="3"/>
  <c r="BJ742" i="3"/>
  <c r="BL922" i="3"/>
  <c r="BJ915" i="3"/>
  <c r="BJ879" i="3"/>
  <c r="BK915" i="3"/>
  <c r="BJ903" i="3"/>
  <c r="BL895" i="3"/>
  <c r="BK891" i="3"/>
  <c r="BL879" i="3"/>
  <c r="BK923" i="3"/>
  <c r="BN923" i="3"/>
  <c r="BN903" i="3"/>
  <c r="BM934" i="3"/>
  <c r="BK926" i="3"/>
  <c r="BJ891" i="3"/>
  <c r="BL889" i="3"/>
  <c r="BM744" i="3"/>
  <c r="BL934" i="3"/>
  <c r="BK913" i="3"/>
  <c r="BK895" i="3"/>
  <c r="N646" i="3"/>
  <c r="AO710" i="3"/>
  <c r="AL722" i="3"/>
  <c r="AM548" i="3"/>
  <c r="AU548" i="3"/>
  <c r="AL548" i="3"/>
  <c r="BG548" i="3"/>
  <c r="AA548" i="3"/>
  <c r="AP548" i="3"/>
  <c r="BI548" i="3"/>
  <c r="AS548" i="3"/>
  <c r="AC548" i="3"/>
  <c r="M548" i="3"/>
  <c r="BN548" i="3" s="1"/>
  <c r="AV548" i="3"/>
  <c r="AF548" i="3"/>
  <c r="AS710" i="3"/>
  <c r="BF722" i="3"/>
  <c r="Q586" i="3"/>
  <c r="BB586" i="3"/>
  <c r="AV586" i="3"/>
  <c r="M586" i="3"/>
  <c r="AT586" i="3"/>
  <c r="BH586" i="3"/>
  <c r="AK586" i="3"/>
  <c r="AN586" i="3"/>
  <c r="X586" i="3"/>
  <c r="AY586" i="3"/>
  <c r="AI586" i="3"/>
  <c r="AR632" i="3"/>
  <c r="AN632" i="3"/>
  <c r="T632" i="3"/>
  <c r="BG632" i="3"/>
  <c r="AQ632" i="3"/>
  <c r="AA632" i="3"/>
  <c r="BF632" i="3"/>
  <c r="AP632" i="3"/>
  <c r="Z632" i="3"/>
  <c r="BI632" i="3"/>
  <c r="AS632" i="3"/>
  <c r="AC632" i="3"/>
  <c r="BI664" i="3"/>
  <c r="BE664" i="3"/>
  <c r="AK664" i="3"/>
  <c r="Q664" i="3"/>
  <c r="AV664" i="3"/>
  <c r="AF664" i="3"/>
  <c r="P664" i="3"/>
  <c r="AU664" i="3"/>
  <c r="AE664" i="3"/>
  <c r="O664" i="3"/>
  <c r="AT664" i="3"/>
  <c r="AD664" i="3"/>
  <c r="AZ710" i="3"/>
  <c r="AJ710" i="3"/>
  <c r="T710" i="3"/>
  <c r="AY710" i="3"/>
  <c r="AI710" i="3"/>
  <c r="S710" i="3"/>
  <c r="AX710" i="3"/>
  <c r="AH710" i="3"/>
  <c r="R710" i="3"/>
  <c r="N722" i="3"/>
  <c r="AZ675" i="3"/>
  <c r="AI675" i="3"/>
  <c r="R675" i="3"/>
  <c r="AY682" i="3"/>
  <c r="AH682" i="3"/>
  <c r="U682" i="3"/>
  <c r="BG551" i="3"/>
  <c r="U551" i="3"/>
  <c r="AN551" i="3"/>
  <c r="AL553" i="3"/>
  <c r="AK576" i="3"/>
  <c r="AH701" i="3"/>
  <c r="BN826" i="3"/>
  <c r="BL803" i="3"/>
  <c r="BJ765" i="3"/>
  <c r="BN791" i="3"/>
  <c r="BM801" i="3"/>
  <c r="BM804" i="3"/>
  <c r="BJ802" i="3"/>
  <c r="BM781" i="3"/>
  <c r="BN737" i="3"/>
  <c r="T718" i="3"/>
  <c r="AJ718" i="3"/>
  <c r="AZ718" i="3"/>
  <c r="Q718" i="3"/>
  <c r="AG718" i="3"/>
  <c r="AW718" i="3"/>
  <c r="N718" i="3"/>
  <c r="AD718" i="3"/>
  <c r="AT718" i="3"/>
  <c r="AA718" i="3"/>
  <c r="X718" i="3"/>
  <c r="AN718" i="3"/>
  <c r="BD718" i="3"/>
  <c r="U718" i="3"/>
  <c r="AK718" i="3"/>
  <c r="BA718" i="3"/>
  <c r="R718" i="3"/>
  <c r="AH718" i="3"/>
  <c r="AX718" i="3"/>
  <c r="BG718" i="3"/>
  <c r="AB718" i="3"/>
  <c r="AR718" i="3"/>
  <c r="BH718" i="3"/>
  <c r="Y718" i="3"/>
  <c r="AO718" i="3"/>
  <c r="BE718" i="3"/>
  <c r="V718" i="3"/>
  <c r="AL718" i="3"/>
  <c r="BB718" i="3"/>
  <c r="BJ777" i="3"/>
  <c r="BN777" i="3"/>
  <c r="BL926" i="3"/>
  <c r="BJ911" i="3"/>
  <c r="BM897" i="3"/>
  <c r="BK897" i="3"/>
  <c r="BM917" i="3"/>
  <c r="BL917" i="3"/>
  <c r="BL909" i="3"/>
  <c r="BM893" i="3"/>
  <c r="BM885" i="3"/>
  <c r="BJ885" i="3"/>
  <c r="BJ881" i="3"/>
  <c r="BM881" i="3"/>
  <c r="BK831" i="3"/>
  <c r="BM831" i="3"/>
  <c r="BM798" i="3"/>
  <c r="BJ798" i="3"/>
  <c r="BM782" i="3"/>
  <c r="BJ782" i="3"/>
  <c r="BM749" i="3"/>
  <c r="BL749" i="3"/>
  <c r="BJ796" i="3"/>
  <c r="BM796" i="3"/>
  <c r="BM911" i="3"/>
  <c r="BK911" i="3"/>
  <c r="BM909" i="3"/>
  <c r="BM901" i="3"/>
  <c r="BJ901" i="3"/>
  <c r="BM907" i="3"/>
  <c r="BK907" i="3"/>
  <c r="BK901" i="3"/>
  <c r="BN901" i="3"/>
  <c r="BL899" i="3"/>
  <c r="BJ893" i="3"/>
  <c r="BN893" i="3"/>
  <c r="BM887" i="3"/>
  <c r="BK883" i="3"/>
  <c r="BN883" i="3"/>
  <c r="BJ931" i="3"/>
  <c r="BM931" i="3"/>
  <c r="BL931" i="3"/>
  <c r="BM923" i="3"/>
  <c r="BL923" i="3"/>
  <c r="BL897" i="3"/>
  <c r="BM919" i="3"/>
  <c r="BJ905" i="3"/>
  <c r="BJ883" i="3"/>
  <c r="BM883" i="3"/>
  <c r="BJ917" i="3"/>
  <c r="BL907" i="3"/>
  <c r="BL901" i="3"/>
  <c r="BK899" i="3"/>
  <c r="BJ895" i="3"/>
  <c r="BM929" i="3"/>
  <c r="BL929" i="3"/>
  <c r="BN934" i="3"/>
  <c r="BJ934" i="3"/>
  <c r="BJ922" i="3"/>
  <c r="BL919" i="3"/>
  <c r="BJ919" i="3"/>
  <c r="BM915" i="3"/>
  <c r="BL911" i="3"/>
  <c r="BM905" i="3"/>
  <c r="AT554" i="3"/>
  <c r="BI554" i="3"/>
  <c r="AC554" i="3"/>
  <c r="AX554" i="3"/>
  <c r="R554" i="3"/>
  <c r="AG554" i="3"/>
  <c r="BD554" i="3"/>
  <c r="AN554" i="3"/>
  <c r="X554" i="3"/>
  <c r="BC554" i="3"/>
  <c r="AM554" i="3"/>
  <c r="W554" i="3"/>
  <c r="AX691" i="3"/>
  <c r="AD691" i="3"/>
  <c r="Z691" i="3"/>
  <c r="BI691" i="3"/>
  <c r="AS691" i="3"/>
  <c r="AC691" i="3"/>
  <c r="M691" i="3"/>
  <c r="AV691" i="3"/>
  <c r="AF691" i="3"/>
  <c r="P691" i="3"/>
  <c r="AU691" i="3"/>
  <c r="AE691" i="3"/>
  <c r="O691" i="3"/>
  <c r="BG694" i="3"/>
  <c r="AM694" i="3"/>
  <c r="S694" i="3"/>
  <c r="AT694" i="3"/>
  <c r="AD694" i="3"/>
  <c r="N694" i="3"/>
  <c r="AW694" i="3"/>
  <c r="AG694" i="3"/>
  <c r="Q694" i="3"/>
  <c r="AZ694" i="3"/>
  <c r="AJ694" i="3"/>
  <c r="T694" i="3"/>
  <c r="AM718" i="3"/>
  <c r="BE558" i="3"/>
  <c r="BB558" i="3"/>
  <c r="M558" i="3"/>
  <c r="AK558" i="3"/>
  <c r="AP558" i="3"/>
  <c r="BD558" i="3"/>
  <c r="AN558" i="3"/>
  <c r="X558" i="3"/>
  <c r="BC558" i="3"/>
  <c r="AM558" i="3"/>
  <c r="W558" i="3"/>
  <c r="Z558" i="3"/>
  <c r="V590" i="3"/>
  <c r="BE590" i="3"/>
  <c r="Y590" i="3"/>
  <c r="AR590" i="3"/>
  <c r="BG590" i="3"/>
  <c r="AA590" i="3"/>
  <c r="Z718" i="3"/>
  <c r="M718" i="3"/>
  <c r="BL887" i="3"/>
  <c r="BN926" i="3"/>
  <c r="BN905" i="3"/>
  <c r="BN915" i="3"/>
  <c r="BM822" i="3"/>
  <c r="BJ797" i="3"/>
  <c r="BN797" i="3"/>
  <c r="N554" i="3"/>
  <c r="BA554" i="3"/>
  <c r="U554" i="3"/>
  <c r="AP554" i="3"/>
  <c r="BE554" i="3"/>
  <c r="Y554" i="3"/>
  <c r="AZ554" i="3"/>
  <c r="AJ554" i="3"/>
  <c r="T554" i="3"/>
  <c r="AY554" i="3"/>
  <c r="AI554" i="3"/>
  <c r="S554" i="3"/>
  <c r="AH691" i="3"/>
  <c r="N691" i="3"/>
  <c r="BB691" i="3"/>
  <c r="BE691" i="3"/>
  <c r="AO691" i="3"/>
  <c r="Y691" i="3"/>
  <c r="BH691" i="3"/>
  <c r="AR691" i="3"/>
  <c r="AB691" i="3"/>
  <c r="BG691" i="3"/>
  <c r="AQ691" i="3"/>
  <c r="AA691" i="3"/>
  <c r="AU694" i="3"/>
  <c r="AQ694" i="3"/>
  <c r="W694" i="3"/>
  <c r="BF694" i="3"/>
  <c r="AP694" i="3"/>
  <c r="Z694" i="3"/>
  <c r="BI694" i="3"/>
  <c r="AS694" i="3"/>
  <c r="AC694" i="3"/>
  <c r="M694" i="3"/>
  <c r="AV694" i="3"/>
  <c r="AF694" i="3"/>
  <c r="P694" i="3"/>
  <c r="BC718" i="3"/>
  <c r="AW558" i="3"/>
  <c r="AT558" i="3"/>
  <c r="BI558" i="3"/>
  <c r="Y558" i="3"/>
  <c r="AH558" i="3"/>
  <c r="AZ558" i="3"/>
  <c r="AJ558" i="3"/>
  <c r="T558" i="3"/>
  <c r="AY558" i="3"/>
  <c r="AI558" i="3"/>
  <c r="S558" i="3"/>
  <c r="V558" i="3"/>
  <c r="AH590" i="3"/>
  <c r="AW590" i="3"/>
  <c r="Q590" i="3"/>
  <c r="AJ590" i="3"/>
  <c r="AY590" i="3"/>
  <c r="S590" i="3"/>
  <c r="BI718" i="3"/>
  <c r="AV718" i="3"/>
  <c r="BM928" i="3"/>
  <c r="BN922" i="3"/>
  <c r="AB583" i="3"/>
  <c r="AR583" i="3"/>
  <c r="BH583" i="3"/>
  <c r="Y583" i="3"/>
  <c r="AO583" i="3"/>
  <c r="BE583" i="3"/>
  <c r="V583" i="3"/>
  <c r="AL583" i="3"/>
  <c r="BB583" i="3"/>
  <c r="BG583" i="3"/>
  <c r="S583" i="3"/>
  <c r="W583" i="3"/>
  <c r="P583" i="3"/>
  <c r="AF583" i="3"/>
  <c r="AV583" i="3"/>
  <c r="M583" i="3"/>
  <c r="AC583" i="3"/>
  <c r="AS583" i="3"/>
  <c r="BI583" i="3"/>
  <c r="Z583" i="3"/>
  <c r="AP583" i="3"/>
  <c r="BF583" i="3"/>
  <c r="O583" i="3"/>
  <c r="AI583" i="3"/>
  <c r="AM583" i="3"/>
  <c r="T583" i="3"/>
  <c r="AJ583" i="3"/>
  <c r="AZ583" i="3"/>
  <c r="Q583" i="3"/>
  <c r="AG583" i="3"/>
  <c r="AW583" i="3"/>
  <c r="N583" i="3"/>
  <c r="AD583" i="3"/>
  <c r="AT583" i="3"/>
  <c r="AA583" i="3"/>
  <c r="AE583" i="3"/>
  <c r="AY583" i="3"/>
  <c r="S643" i="3"/>
  <c r="AI643" i="3"/>
  <c r="AY643" i="3"/>
  <c r="T643" i="3"/>
  <c r="AJ643" i="3"/>
  <c r="AZ643" i="3"/>
  <c r="Q643" i="3"/>
  <c r="AG643" i="3"/>
  <c r="AW643" i="3"/>
  <c r="N643" i="3"/>
  <c r="AH643" i="3"/>
  <c r="BB643" i="3"/>
  <c r="W643" i="3"/>
  <c r="AM643" i="3"/>
  <c r="BC643" i="3"/>
  <c r="X643" i="3"/>
  <c r="AN643" i="3"/>
  <c r="BD643" i="3"/>
  <c r="U643" i="3"/>
  <c r="AK643" i="3"/>
  <c r="BA643" i="3"/>
  <c r="AD643" i="3"/>
  <c r="AX643" i="3"/>
  <c r="BF643" i="3"/>
  <c r="AA643" i="3"/>
  <c r="AQ643" i="3"/>
  <c r="BG643" i="3"/>
  <c r="AB643" i="3"/>
  <c r="AR643" i="3"/>
  <c r="BH643" i="3"/>
  <c r="Y643" i="3"/>
  <c r="AO643" i="3"/>
  <c r="BE643" i="3"/>
  <c r="AT643" i="3"/>
  <c r="V643" i="3"/>
  <c r="Z643" i="3"/>
  <c r="AV668" i="3"/>
  <c r="BI668" i="3"/>
  <c r="AT668" i="3"/>
  <c r="AE668" i="3"/>
  <c r="Y668" i="3"/>
  <c r="Z668" i="3"/>
  <c r="BF668" i="3"/>
  <c r="AI668" i="3"/>
  <c r="P668" i="3"/>
  <c r="AC668" i="3"/>
  <c r="AD668" i="3"/>
  <c r="AA668" i="3"/>
  <c r="AY668" i="3"/>
  <c r="BL820" i="3"/>
  <c r="BL808" i="3"/>
  <c r="BL806" i="3"/>
  <c r="BM795" i="3"/>
  <c r="BM793" i="3"/>
  <c r="BM791" i="3"/>
  <c r="BM787" i="3"/>
  <c r="BM785" i="3"/>
  <c r="BM783" i="3"/>
  <c r="Y562" i="3"/>
  <c r="AO562" i="3"/>
  <c r="BE562" i="3"/>
  <c r="V562" i="3"/>
  <c r="AL562" i="3"/>
  <c r="BB562" i="3"/>
  <c r="W562" i="3"/>
  <c r="AM562" i="3"/>
  <c r="BC562" i="3"/>
  <c r="BH562" i="3"/>
  <c r="T562" i="3"/>
  <c r="AN562" i="3"/>
  <c r="M562" i="3"/>
  <c r="AC562" i="3"/>
  <c r="AS562" i="3"/>
  <c r="BI562" i="3"/>
  <c r="Z562" i="3"/>
  <c r="AP562" i="3"/>
  <c r="BF562" i="3"/>
  <c r="AA562" i="3"/>
  <c r="AQ562" i="3"/>
  <c r="BG562" i="3"/>
  <c r="P562" i="3"/>
  <c r="AJ562" i="3"/>
  <c r="BD562" i="3"/>
  <c r="Q562" i="3"/>
  <c r="AG562" i="3"/>
  <c r="AW562" i="3"/>
  <c r="N562" i="3"/>
  <c r="AD562" i="3"/>
  <c r="AT562" i="3"/>
  <c r="O562" i="3"/>
  <c r="AE562" i="3"/>
  <c r="AU562" i="3"/>
  <c r="AB562" i="3"/>
  <c r="AF562" i="3"/>
  <c r="AZ562" i="3"/>
  <c r="T581" i="3"/>
  <c r="AJ581" i="3"/>
  <c r="AZ581" i="3"/>
  <c r="Q581" i="3"/>
  <c r="AG581" i="3"/>
  <c r="AW581" i="3"/>
  <c r="N581" i="3"/>
  <c r="AD581" i="3"/>
  <c r="AT581" i="3"/>
  <c r="AB581" i="3"/>
  <c r="AR581" i="3"/>
  <c r="BH581" i="3"/>
  <c r="Y581" i="3"/>
  <c r="AO581" i="3"/>
  <c r="BE581" i="3"/>
  <c r="V581" i="3"/>
  <c r="AL581" i="3"/>
  <c r="BM903" i="3"/>
  <c r="BB554" i="3"/>
  <c r="AL554" i="3"/>
  <c r="AS554" i="3"/>
  <c r="M554" i="3"/>
  <c r="AH554" i="3"/>
  <c r="AW554" i="3"/>
  <c r="Q554" i="3"/>
  <c r="AV554" i="3"/>
  <c r="AF554" i="3"/>
  <c r="P554" i="3"/>
  <c r="AU554" i="3"/>
  <c r="AE554" i="3"/>
  <c r="R691" i="3"/>
  <c r="BF691" i="3"/>
  <c r="AL691" i="3"/>
  <c r="BA691" i="3"/>
  <c r="AK691" i="3"/>
  <c r="U691" i="3"/>
  <c r="BD691" i="3"/>
  <c r="AN691" i="3"/>
  <c r="X691" i="3"/>
  <c r="BC691" i="3"/>
  <c r="AM691" i="3"/>
  <c r="AE694" i="3"/>
  <c r="AA694" i="3"/>
  <c r="AY694" i="3"/>
  <c r="BB694" i="3"/>
  <c r="AL694" i="3"/>
  <c r="V694" i="3"/>
  <c r="BE694" i="3"/>
  <c r="AO694" i="3"/>
  <c r="Y694" i="3"/>
  <c r="BH694" i="3"/>
  <c r="AR694" i="3"/>
  <c r="AO558" i="3"/>
  <c r="AL558" i="3"/>
  <c r="BA558" i="3"/>
  <c r="BF558" i="3"/>
  <c r="U558" i="3"/>
  <c r="AV558" i="3"/>
  <c r="AF558" i="3"/>
  <c r="P558" i="3"/>
  <c r="AU558" i="3"/>
  <c r="AE558" i="3"/>
  <c r="O558" i="3"/>
  <c r="AP590" i="3"/>
  <c r="AT590" i="3"/>
  <c r="AO590" i="3"/>
  <c r="BH590" i="3"/>
  <c r="AB590" i="3"/>
  <c r="BF718" i="3"/>
  <c r="AS718" i="3"/>
  <c r="AF718" i="3"/>
  <c r="Y595" i="3"/>
  <c r="AO595" i="3"/>
  <c r="BE595" i="3"/>
  <c r="V595" i="3"/>
  <c r="AL595" i="3"/>
  <c r="BB595" i="3"/>
  <c r="W595" i="3"/>
  <c r="AM595" i="3"/>
  <c r="BC595" i="3"/>
  <c r="AZ595" i="3"/>
  <c r="AB595" i="3"/>
  <c r="AF595" i="3"/>
  <c r="Q595" i="3"/>
  <c r="AG595" i="3"/>
  <c r="AW595" i="3"/>
  <c r="N595" i="3"/>
  <c r="AD595" i="3"/>
  <c r="AT595" i="3"/>
  <c r="O595" i="3"/>
  <c r="AE595" i="3"/>
  <c r="AU595" i="3"/>
  <c r="T595" i="3"/>
  <c r="AN595" i="3"/>
  <c r="BH595" i="3"/>
  <c r="M636" i="3"/>
  <c r="AC636" i="3"/>
  <c r="AS636" i="3"/>
  <c r="BI636" i="3"/>
  <c r="Z636" i="3"/>
  <c r="AP636" i="3"/>
  <c r="BF636" i="3"/>
  <c r="AA636" i="3"/>
  <c r="AQ636" i="3"/>
  <c r="BG636" i="3"/>
  <c r="AB636" i="3"/>
  <c r="AF636" i="3"/>
  <c r="AJ636" i="3"/>
  <c r="Q636" i="3"/>
  <c r="AG636" i="3"/>
  <c r="AW636" i="3"/>
  <c r="N636" i="3"/>
  <c r="AD636" i="3"/>
  <c r="AT636" i="3"/>
  <c r="O636" i="3"/>
  <c r="AE636" i="3"/>
  <c r="AU636" i="3"/>
  <c r="X636" i="3"/>
  <c r="AR636" i="3"/>
  <c r="AV636" i="3"/>
  <c r="U636" i="3"/>
  <c r="AK636" i="3"/>
  <c r="BA636" i="3"/>
  <c r="R636" i="3"/>
  <c r="AH636" i="3"/>
  <c r="AX636" i="3"/>
  <c r="S636" i="3"/>
  <c r="AI636" i="3"/>
  <c r="AY636" i="3"/>
  <c r="AN636" i="3"/>
  <c r="BH636" i="3"/>
  <c r="AZ636" i="3"/>
  <c r="W590" i="3"/>
  <c r="AM590" i="3"/>
  <c r="BC590" i="3"/>
  <c r="X590" i="3"/>
  <c r="AN590" i="3"/>
  <c r="BD590" i="3"/>
  <c r="U590" i="3"/>
  <c r="AK590" i="3"/>
  <c r="BA590" i="3"/>
  <c r="AD590" i="3"/>
  <c r="AX590" i="3"/>
  <c r="Z590" i="3"/>
  <c r="O590" i="3"/>
  <c r="AE590" i="3"/>
  <c r="AU590" i="3"/>
  <c r="P590" i="3"/>
  <c r="AF590" i="3"/>
  <c r="AV590" i="3"/>
  <c r="M590" i="3"/>
  <c r="AC590" i="3"/>
  <c r="AS590" i="3"/>
  <c r="BI590" i="3"/>
  <c r="R590" i="3"/>
  <c r="AL590" i="3"/>
  <c r="BF590" i="3"/>
  <c r="O650" i="3"/>
  <c r="AU650" i="3"/>
  <c r="AF650" i="3"/>
  <c r="M650" i="3"/>
  <c r="AS650" i="3"/>
  <c r="R650" i="3"/>
  <c r="BF650" i="3"/>
  <c r="AA650" i="3"/>
  <c r="BG650" i="3"/>
  <c r="AR650" i="3"/>
  <c r="Y650" i="3"/>
  <c r="BE650" i="3"/>
  <c r="V650" i="3"/>
  <c r="AE650" i="3"/>
  <c r="P650" i="3"/>
  <c r="AV650" i="3"/>
  <c r="AC650" i="3"/>
  <c r="BI650" i="3"/>
  <c r="AL650" i="3"/>
  <c r="O666" i="3"/>
  <c r="AE666" i="3"/>
  <c r="AU666" i="3"/>
  <c r="P666" i="3"/>
  <c r="AF666" i="3"/>
  <c r="AV666" i="3"/>
  <c r="M666" i="3"/>
  <c r="AC666" i="3"/>
  <c r="AS666" i="3"/>
  <c r="BI666" i="3"/>
  <c r="R666" i="3"/>
  <c r="AL666" i="3"/>
  <c r="BF666" i="3"/>
  <c r="S666" i="3"/>
  <c r="AI666" i="3"/>
  <c r="AY666" i="3"/>
  <c r="T666" i="3"/>
  <c r="AJ666" i="3"/>
  <c r="AZ666" i="3"/>
  <c r="Q666" i="3"/>
  <c r="AG666" i="3"/>
  <c r="AW666" i="3"/>
  <c r="N666" i="3"/>
  <c r="AH666" i="3"/>
  <c r="BB666" i="3"/>
  <c r="W666" i="3"/>
  <c r="AM666" i="3"/>
  <c r="BC666" i="3"/>
  <c r="X666" i="3"/>
  <c r="AN666" i="3"/>
  <c r="BD666" i="3"/>
  <c r="U666" i="3"/>
  <c r="AK666" i="3"/>
  <c r="BA666" i="3"/>
  <c r="AD666" i="3"/>
  <c r="AX666" i="3"/>
  <c r="Z666" i="3"/>
  <c r="BJ923" i="3"/>
  <c r="BM811" i="3"/>
  <c r="BM895" i="3"/>
  <c r="BJ737" i="3"/>
  <c r="BJ820" i="3"/>
  <c r="BN820" i="3"/>
  <c r="BL799" i="3"/>
  <c r="BM797" i="3"/>
  <c r="BL795" i="3"/>
  <c r="BL793" i="3"/>
  <c r="BL791" i="3"/>
  <c r="BL789" i="3"/>
  <c r="BL787" i="3"/>
  <c r="BL785" i="3"/>
  <c r="BL783" i="3"/>
  <c r="AB668" i="3"/>
  <c r="BJ739" i="3"/>
  <c r="BF701" i="3"/>
  <c r="S650" i="3"/>
  <c r="O663" i="3"/>
  <c r="BL753" i="3"/>
  <c r="BL804" i="3"/>
  <c r="BM802" i="3"/>
  <c r="BM746" i="3"/>
  <c r="BK737" i="3"/>
  <c r="AJ576" i="3"/>
  <c r="AV701" i="3"/>
  <c r="S701" i="3"/>
  <c r="BA701" i="3"/>
  <c r="M701" i="3"/>
  <c r="BJ825" i="3"/>
  <c r="BM820" i="3"/>
  <c r="BM808" i="3"/>
  <c r="BM806" i="3"/>
  <c r="BL801" i="3"/>
  <c r="BM780" i="3"/>
  <c r="BM751" i="3"/>
  <c r="BK748" i="3"/>
  <c r="BK743" i="3"/>
  <c r="BD701" i="3"/>
  <c r="AQ701" i="3"/>
  <c r="BM826" i="3"/>
  <c r="BJ826" i="3"/>
  <c r="BM825" i="3"/>
  <c r="BL823" i="3"/>
  <c r="BM778" i="3"/>
  <c r="BM765" i="3"/>
  <c r="BK739" i="3"/>
  <c r="BL744" i="3"/>
  <c r="BM926" i="3"/>
  <c r="BM913" i="3"/>
  <c r="BM899" i="3"/>
  <c r="BJ889" i="3"/>
  <c r="BL903" i="3"/>
  <c r="BJ899" i="3"/>
  <c r="BM891" i="3"/>
  <c r="BD714" i="3"/>
  <c r="AI734" i="3"/>
  <c r="BB734" i="3"/>
  <c r="AL734" i="3"/>
  <c r="V734" i="3"/>
  <c r="BE734" i="3"/>
  <c r="AO734" i="3"/>
  <c r="Y734" i="3"/>
  <c r="BH734" i="3"/>
  <c r="AR734" i="3"/>
  <c r="AB734" i="3"/>
  <c r="AR714" i="3"/>
  <c r="AM734" i="3"/>
  <c r="BA634" i="3"/>
  <c r="AG634" i="3"/>
  <c r="AC634" i="3"/>
  <c r="AZ634" i="3"/>
  <c r="AJ634" i="3"/>
  <c r="T634" i="3"/>
  <c r="AY634" i="3"/>
  <c r="AI634" i="3"/>
  <c r="S634" i="3"/>
  <c r="AX634" i="3"/>
  <c r="AH634" i="3"/>
  <c r="R634" i="3"/>
  <c r="Z650" i="3"/>
  <c r="AX650" i="3"/>
  <c r="AD650" i="3"/>
  <c r="BA650" i="3"/>
  <c r="AK650" i="3"/>
  <c r="U650" i="3"/>
  <c r="BD650" i="3"/>
  <c r="AN650" i="3"/>
  <c r="X650" i="3"/>
  <c r="BC650" i="3"/>
  <c r="AM650" i="3"/>
  <c r="W650" i="3"/>
  <c r="AM668" i="3"/>
  <c r="S668" i="3"/>
  <c r="BG668" i="3"/>
  <c r="BB668" i="3"/>
  <c r="AL668" i="3"/>
  <c r="V668" i="3"/>
  <c r="AS668" i="3"/>
  <c r="M668" i="3"/>
  <c r="AF668" i="3"/>
  <c r="Y675" i="3"/>
  <c r="AS675" i="3"/>
  <c r="AN675" i="3"/>
  <c r="BC675" i="3"/>
  <c r="W675" i="3"/>
  <c r="AL675" i="3"/>
  <c r="AR682" i="3"/>
  <c r="AV682" i="3"/>
  <c r="AM682" i="3"/>
  <c r="BB682" i="3"/>
  <c r="V682" i="3"/>
  <c r="AO682" i="3"/>
  <c r="AH551" i="3"/>
  <c r="AL551" i="3"/>
  <c r="AP551" i="3"/>
  <c r="AT551" i="3"/>
  <c r="BD551" i="3"/>
  <c r="X551" i="3"/>
  <c r="BC553" i="3"/>
  <c r="U576" i="3"/>
  <c r="AT578" i="3"/>
  <c r="AY734" i="3"/>
  <c r="AX734" i="3"/>
  <c r="AH734" i="3"/>
  <c r="R734" i="3"/>
  <c r="BA734" i="3"/>
  <c r="AK734" i="3"/>
  <c r="U734" i="3"/>
  <c r="BD734" i="3"/>
  <c r="AN734" i="3"/>
  <c r="X734" i="3"/>
  <c r="BH714" i="3"/>
  <c r="BE634" i="3"/>
  <c r="AK634" i="3"/>
  <c r="Q634" i="3"/>
  <c r="M634" i="3"/>
  <c r="AV634" i="3"/>
  <c r="AF634" i="3"/>
  <c r="P634" i="3"/>
  <c r="AU634" i="3"/>
  <c r="AE634" i="3"/>
  <c r="O634" i="3"/>
  <c r="AT634" i="3"/>
  <c r="AD634" i="3"/>
  <c r="BB650" i="3"/>
  <c r="AH650" i="3"/>
  <c r="N650" i="3"/>
  <c r="AW650" i="3"/>
  <c r="AG650" i="3"/>
  <c r="Q650" i="3"/>
  <c r="AZ650" i="3"/>
  <c r="AJ650" i="3"/>
  <c r="T650" i="3"/>
  <c r="AY650" i="3"/>
  <c r="AI650" i="3"/>
  <c r="W668" i="3"/>
  <c r="AU668" i="3"/>
  <c r="AQ668" i="3"/>
  <c r="AX668" i="3"/>
  <c r="AH668" i="3"/>
  <c r="R668" i="3"/>
  <c r="AO668" i="3"/>
  <c r="BH668" i="3"/>
  <c r="BA675" i="3"/>
  <c r="AC675" i="3"/>
  <c r="AJ675" i="3"/>
  <c r="AY675" i="3"/>
  <c r="S675" i="3"/>
  <c r="AB682" i="3"/>
  <c r="AF682" i="3"/>
  <c r="AI682" i="3"/>
  <c r="AX682" i="3"/>
  <c r="R682" i="3"/>
  <c r="M551" i="3"/>
  <c r="AG551" i="3"/>
  <c r="AK551" i="3"/>
  <c r="AO551" i="3"/>
  <c r="AZ551" i="3"/>
  <c r="BM830" i="3"/>
  <c r="T668" i="3"/>
  <c r="AJ668" i="3"/>
  <c r="AZ668" i="3"/>
  <c r="Q668" i="3"/>
  <c r="AG668" i="3"/>
  <c r="AW668" i="3"/>
  <c r="N668" i="3"/>
  <c r="X668" i="3"/>
  <c r="AN668" i="3"/>
  <c r="BD668" i="3"/>
  <c r="U668" i="3"/>
  <c r="AK668" i="3"/>
  <c r="BA668" i="3"/>
  <c r="AB551" i="3"/>
  <c r="AR551" i="3"/>
  <c r="BH551" i="3"/>
  <c r="AD551" i="3"/>
  <c r="AY551" i="3"/>
  <c r="Z551" i="3"/>
  <c r="AU551" i="3"/>
  <c r="V551" i="3"/>
  <c r="AQ551" i="3"/>
  <c r="AC551" i="3"/>
  <c r="BC551" i="3"/>
  <c r="W551" i="3"/>
  <c r="P551" i="3"/>
  <c r="AF551" i="3"/>
  <c r="AV551" i="3"/>
  <c r="N551" i="3"/>
  <c r="AI551" i="3"/>
  <c r="BE551" i="3"/>
  <c r="AE551" i="3"/>
  <c r="BA551" i="3"/>
  <c r="AA551" i="3"/>
  <c r="AW551" i="3"/>
  <c r="AX551" i="3"/>
  <c r="R551" i="3"/>
  <c r="AS551" i="3"/>
  <c r="N576" i="3"/>
  <c r="AA576" i="3"/>
  <c r="BB576" i="3"/>
  <c r="AO576" i="3"/>
  <c r="AE576" i="3"/>
  <c r="BF576" i="3"/>
  <c r="BI576" i="3"/>
  <c r="U640" i="3"/>
  <c r="AA640" i="3"/>
  <c r="M682" i="3"/>
  <c r="AC682" i="3"/>
  <c r="AS682" i="3"/>
  <c r="BI682" i="3"/>
  <c r="Z682" i="3"/>
  <c r="AP682" i="3"/>
  <c r="BF682" i="3"/>
  <c r="AA682" i="3"/>
  <c r="AQ682" i="3"/>
  <c r="BG682" i="3"/>
  <c r="T682" i="3"/>
  <c r="AN682" i="3"/>
  <c r="BH682" i="3"/>
  <c r="Q682" i="3"/>
  <c r="AG682" i="3"/>
  <c r="AW682" i="3"/>
  <c r="N682" i="3"/>
  <c r="AD682" i="3"/>
  <c r="AT682" i="3"/>
  <c r="O682" i="3"/>
  <c r="AE682" i="3"/>
  <c r="AU682" i="3"/>
  <c r="P682" i="3"/>
  <c r="AJ682" i="3"/>
  <c r="BD682" i="3"/>
  <c r="S722" i="3"/>
  <c r="AH722" i="3"/>
  <c r="R722" i="3"/>
  <c r="BB553" i="3"/>
  <c r="AR553" i="3"/>
  <c r="BE553" i="3"/>
  <c r="U553" i="3"/>
  <c r="W553" i="3"/>
  <c r="AC553" i="3"/>
  <c r="Z675" i="3"/>
  <c r="AP675" i="3"/>
  <c r="BF675" i="3"/>
  <c r="AA675" i="3"/>
  <c r="AQ675" i="3"/>
  <c r="BG675" i="3"/>
  <c r="AB675" i="3"/>
  <c r="AR675" i="3"/>
  <c r="BH675" i="3"/>
  <c r="BI675" i="3"/>
  <c r="U675" i="3"/>
  <c r="AO675" i="3"/>
  <c r="N675" i="3"/>
  <c r="AD675" i="3"/>
  <c r="AT675" i="3"/>
  <c r="O675" i="3"/>
  <c r="AE675" i="3"/>
  <c r="AU675" i="3"/>
  <c r="P675" i="3"/>
  <c r="AF675" i="3"/>
  <c r="AV675" i="3"/>
  <c r="M675" i="3"/>
  <c r="Q675" i="3"/>
  <c r="AK675" i="3"/>
  <c r="BE675" i="3"/>
  <c r="AJ698" i="3"/>
  <c r="Q710" i="3"/>
  <c r="BA710" i="3"/>
  <c r="AK710" i="3"/>
  <c r="W578" i="3"/>
  <c r="AG578" i="3"/>
  <c r="AI578" i="3"/>
  <c r="V578" i="3"/>
  <c r="V656" i="3"/>
  <c r="AY656" i="3"/>
  <c r="BJ821" i="3"/>
  <c r="BJ801" i="3"/>
  <c r="BN801" i="3"/>
  <c r="BJ785" i="3"/>
  <c r="BN785" i="3"/>
  <c r="X701" i="3"/>
  <c r="AR701" i="3"/>
  <c r="AI701" i="3"/>
  <c r="AX701" i="3"/>
  <c r="R701" i="3"/>
  <c r="AK701" i="3"/>
  <c r="BN780" i="3"/>
  <c r="BJ748" i="3"/>
  <c r="BL802" i="3"/>
  <c r="BL797" i="3"/>
  <c r="BL780" i="3"/>
  <c r="BL765" i="3"/>
  <c r="BJ780" i="3"/>
  <c r="BK820" i="3"/>
  <c r="BJ806" i="3"/>
  <c r="BJ799" i="3"/>
  <c r="BJ783" i="3"/>
  <c r="AJ701" i="3"/>
  <c r="BG701" i="3"/>
  <c r="AA701" i="3"/>
  <c r="AP701" i="3"/>
  <c r="BI701" i="3"/>
  <c r="Q701" i="3"/>
  <c r="BL739" i="3"/>
  <c r="BJ795" i="3"/>
  <c r="BJ781" i="3"/>
  <c r="BL891" i="3"/>
  <c r="BN825" i="3"/>
  <c r="BL746" i="3"/>
  <c r="Z714" i="3"/>
  <c r="BJ652" i="3"/>
  <c r="BK741" i="3"/>
  <c r="BJ753" i="3"/>
  <c r="AQ714" i="3"/>
  <c r="BD576" i="3"/>
  <c r="AS576" i="3"/>
  <c r="M576" i="3"/>
  <c r="AU576" i="3"/>
  <c r="AH576" i="3"/>
  <c r="BD599" i="3"/>
  <c r="BJ787" i="3"/>
  <c r="BL742" i="3"/>
  <c r="BJ926" i="3"/>
  <c r="BM889" i="3"/>
  <c r="BJ694" i="3"/>
  <c r="BM558" i="3"/>
  <c r="BJ572" i="3"/>
  <c r="BK579" i="3"/>
  <c r="BJ590" i="3"/>
  <c r="BM636" i="3"/>
  <c r="BJ636" i="3"/>
  <c r="BL643" i="3"/>
  <c r="BJ650" i="3"/>
  <c r="BM742" i="3"/>
  <c r="Y553" i="3"/>
  <c r="T698" i="3"/>
  <c r="BJ829" i="3"/>
  <c r="BM821" i="3"/>
  <c r="BM803" i="3"/>
  <c r="BL778" i="3"/>
  <c r="BM750" i="3"/>
  <c r="BM752" i="3"/>
  <c r="BJ750" i="3"/>
  <c r="BJ804" i="3"/>
  <c r="BH576" i="3"/>
  <c r="AY576" i="3"/>
  <c r="AC576" i="3"/>
  <c r="T576" i="3"/>
  <c r="AL576" i="3"/>
  <c r="AX594" i="3"/>
  <c r="AC701" i="3"/>
  <c r="BJ830" i="3"/>
  <c r="BM829" i="3"/>
  <c r="BJ822" i="3"/>
  <c r="BM799" i="3"/>
  <c r="BJ791" i="3"/>
  <c r="BJ828" i="3"/>
  <c r="X553" i="3"/>
  <c r="AN553" i="3"/>
  <c r="BA553" i="3"/>
  <c r="P553" i="3"/>
  <c r="AJ553" i="3"/>
  <c r="AY553" i="3"/>
  <c r="AI553" i="3"/>
  <c r="S553" i="3"/>
  <c r="AX553" i="3"/>
  <c r="AH553" i="3"/>
  <c r="R553" i="3"/>
  <c r="Q553" i="3"/>
  <c r="AD578" i="3"/>
  <c r="BI578" i="3"/>
  <c r="AC578" i="3"/>
  <c r="AV578" i="3"/>
  <c r="P578" i="3"/>
  <c r="AE578" i="3"/>
  <c r="M656" i="3"/>
  <c r="AE656" i="3"/>
  <c r="BB663" i="3"/>
  <c r="BM753" i="3"/>
  <c r="BL751" i="3"/>
  <c r="AO553" i="3"/>
  <c r="AW553" i="3"/>
  <c r="AF553" i="3"/>
  <c r="AS553" i="3"/>
  <c r="BH553" i="3"/>
  <c r="AB553" i="3"/>
  <c r="AU553" i="3"/>
  <c r="AE553" i="3"/>
  <c r="O553" i="3"/>
  <c r="AT553" i="3"/>
  <c r="AD553" i="3"/>
  <c r="N553" i="3"/>
  <c r="M553" i="3"/>
  <c r="AP578" i="3"/>
  <c r="AW578" i="3"/>
  <c r="Q578" i="3"/>
  <c r="AJ578" i="3"/>
  <c r="AY578" i="3"/>
  <c r="S578" i="3"/>
  <c r="AW656" i="3"/>
  <c r="AH656" i="3"/>
  <c r="BE663" i="3"/>
  <c r="BN750" i="3"/>
  <c r="BJ793" i="3"/>
  <c r="BN636" i="3"/>
  <c r="AG553" i="3"/>
  <c r="BD553" i="3"/>
  <c r="T553" i="3"/>
  <c r="AK553" i="3"/>
  <c r="AZ553" i="3"/>
  <c r="BG553" i="3"/>
  <c r="AQ553" i="3"/>
  <c r="AA553" i="3"/>
  <c r="BF553" i="3"/>
  <c r="AP553" i="3"/>
  <c r="Z553" i="3"/>
  <c r="AH578" i="3"/>
  <c r="Z578" i="3"/>
  <c r="AS578" i="3"/>
  <c r="M578" i="3"/>
  <c r="AF578" i="3"/>
  <c r="AU578" i="3"/>
  <c r="O578" i="3"/>
  <c r="AZ656" i="3"/>
  <c r="N656" i="3"/>
  <c r="BG663" i="3"/>
  <c r="BK826" i="3"/>
  <c r="BL821" i="3"/>
  <c r="BJ818" i="3"/>
  <c r="BJ789" i="3"/>
  <c r="X698" i="3"/>
  <c r="BG714" i="3"/>
  <c r="AR663" i="3"/>
  <c r="BA576" i="3"/>
  <c r="BE576" i="3"/>
  <c r="AZ576" i="3"/>
  <c r="BG576" i="3"/>
  <c r="AG576" i="3"/>
  <c r="AX576" i="3"/>
  <c r="AV576" i="3"/>
  <c r="AB576" i="3"/>
  <c r="AQ576" i="3"/>
  <c r="W576" i="3"/>
  <c r="Z576" i="3"/>
  <c r="R578" i="3"/>
  <c r="N578" i="3"/>
  <c r="BB578" i="3"/>
  <c r="BE578" i="3"/>
  <c r="AO578" i="3"/>
  <c r="Y578" i="3"/>
  <c r="BH578" i="3"/>
  <c r="AR578" i="3"/>
  <c r="AB578" i="3"/>
  <c r="BG578" i="3"/>
  <c r="AQ578" i="3"/>
  <c r="AA578" i="3"/>
  <c r="AO594" i="3"/>
  <c r="AC656" i="3"/>
  <c r="AN656" i="3"/>
  <c r="S656" i="3"/>
  <c r="Y663" i="3"/>
  <c r="BC663" i="3"/>
  <c r="U701" i="3"/>
  <c r="AC709" i="3"/>
  <c r="AW576" i="3"/>
  <c r="Y576" i="3"/>
  <c r="AT576" i="3"/>
  <c r="BC576" i="3"/>
  <c r="Q576" i="3"/>
  <c r="AP576" i="3"/>
  <c r="AR576" i="3"/>
  <c r="X576" i="3"/>
  <c r="AM576" i="3"/>
  <c r="O576" i="3"/>
  <c r="V576" i="3"/>
  <c r="AX578" i="3"/>
  <c r="BF578" i="3"/>
  <c r="AL578" i="3"/>
  <c r="BA578" i="3"/>
  <c r="AK578" i="3"/>
  <c r="U578" i="3"/>
  <c r="BD578" i="3"/>
  <c r="AN578" i="3"/>
  <c r="X578" i="3"/>
  <c r="BC578" i="3"/>
  <c r="AM578" i="3"/>
  <c r="Y594" i="3"/>
  <c r="AK656" i="3"/>
  <c r="T656" i="3"/>
  <c r="AT656" i="3"/>
  <c r="Z663" i="3"/>
  <c r="U663" i="3"/>
  <c r="AA663" i="3"/>
  <c r="BJ803" i="3"/>
  <c r="BM743" i="3"/>
  <c r="BK586" i="3"/>
  <c r="BJ688" i="3"/>
  <c r="BM691" i="3"/>
  <c r="BM697" i="3"/>
  <c r="BN704" i="3"/>
  <c r="BA663" i="3"/>
  <c r="AN663" i="3"/>
  <c r="W663" i="3"/>
  <c r="AS709" i="3"/>
  <c r="BM570" i="3"/>
  <c r="AC714" i="3"/>
  <c r="BG599" i="3"/>
  <c r="AV722" i="3"/>
  <c r="BK704" i="3"/>
  <c r="BI709" i="3"/>
  <c r="BK718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M581" i="3"/>
  <c r="BK590" i="3"/>
  <c r="BM595" i="3"/>
  <c r="BK595" i="3"/>
  <c r="BJ634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K558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BL576" i="3" s="1"/>
  <c r="S576" i="3"/>
  <c r="AD576" i="3"/>
  <c r="AT594" i="3"/>
  <c r="AP594" i="3"/>
  <c r="V594" i="3"/>
  <c r="AW594" i="3"/>
  <c r="AG594" i="3"/>
  <c r="Q594" i="3"/>
  <c r="BN594" i="3" s="1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N709" i="3" s="1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N523" i="3" s="1"/>
  <c r="L522" i="3"/>
  <c r="M522" i="3" s="1"/>
  <c r="L521" i="3"/>
  <c r="N521" i="3" s="1"/>
  <c r="L520" i="3"/>
  <c r="M520" i="3" s="1"/>
  <c r="L519" i="3"/>
  <c r="N519" i="3" s="1"/>
  <c r="L518" i="3"/>
  <c r="L517" i="3"/>
  <c r="K517" i="3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L426" i="3"/>
  <c r="L425" i="3"/>
  <c r="L421" i="3"/>
  <c r="L417" i="3"/>
  <c r="K413" i="3"/>
  <c r="M413" i="3" s="1"/>
  <c r="L411" i="3"/>
  <c r="BG411" i="3" s="1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T539" i="3" s="1"/>
  <c r="L538" i="3"/>
  <c r="K538" i="3"/>
  <c r="K532" i="3"/>
  <c r="K518" i="3"/>
  <c r="AC518" i="3" s="1"/>
  <c r="L498" i="3"/>
  <c r="K497" i="3"/>
  <c r="K496" i="3"/>
  <c r="L482" i="3"/>
  <c r="K481" i="3"/>
  <c r="K480" i="3"/>
  <c r="K467" i="3"/>
  <c r="L466" i="3"/>
  <c r="K466" i="3"/>
  <c r="K465" i="3"/>
  <c r="K464" i="3"/>
  <c r="K451" i="3"/>
  <c r="Y451" i="3" s="1"/>
  <c r="L450" i="3"/>
  <c r="K450" i="3"/>
  <c r="K449" i="3"/>
  <c r="K448" i="3"/>
  <c r="K436" i="3"/>
  <c r="K435" i="3"/>
  <c r="K421" i="3"/>
  <c r="L419" i="3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BF527" i="3" s="1"/>
  <c r="L509" i="3"/>
  <c r="L508" i="3"/>
  <c r="L501" i="3"/>
  <c r="L500" i="3"/>
  <c r="L493" i="3"/>
  <c r="L492" i="3"/>
  <c r="L485" i="3"/>
  <c r="L484" i="3"/>
  <c r="L477" i="3"/>
  <c r="L476" i="3"/>
  <c r="L469" i="3"/>
  <c r="L468" i="3"/>
  <c r="L461" i="3"/>
  <c r="L460" i="3"/>
  <c r="P459" i="3"/>
  <c r="L453" i="3"/>
  <c r="L452" i="3"/>
  <c r="L445" i="3"/>
  <c r="L444" i="3"/>
  <c r="L438" i="3"/>
  <c r="L430" i="3"/>
  <c r="L422" i="3"/>
  <c r="L416" i="3"/>
  <c r="L414" i="3"/>
  <c r="L404" i="3"/>
  <c r="L396" i="3"/>
  <c r="L392" i="3"/>
  <c r="T391" i="3"/>
  <c r="X391" i="3"/>
  <c r="AV391" i="3"/>
  <c r="AZ391" i="3"/>
  <c r="Y391" i="3"/>
  <c r="AG391" i="3"/>
  <c r="BE391" i="3"/>
  <c r="S391" i="3"/>
  <c r="O391" i="3"/>
  <c r="AE391" i="3"/>
  <c r="L388" i="3"/>
  <c r="O387" i="3"/>
  <c r="S387" i="3"/>
  <c r="AE387" i="3"/>
  <c r="AI387" i="3"/>
  <c r="AU387" i="3"/>
  <c r="AY387" i="3"/>
  <c r="P387" i="3"/>
  <c r="X387" i="3"/>
  <c r="AV387" i="3"/>
  <c r="BD387" i="3"/>
  <c r="AT387" i="3"/>
  <c r="R387" i="3"/>
  <c r="L384" i="3"/>
  <c r="L380" i="3"/>
  <c r="L376" i="3"/>
  <c r="S375" i="3"/>
  <c r="W375" i="3"/>
  <c r="AI375" i="3"/>
  <c r="AM375" i="3"/>
  <c r="AY375" i="3"/>
  <c r="BC375" i="3"/>
  <c r="X375" i="3"/>
  <c r="AF375" i="3"/>
  <c r="BD375" i="3"/>
  <c r="R375" i="3"/>
  <c r="N375" i="3"/>
  <c r="AT375" i="3"/>
  <c r="L372" i="3"/>
  <c r="L371" i="3"/>
  <c r="L370" i="3"/>
  <c r="L364" i="3"/>
  <c r="L363" i="3"/>
  <c r="L362" i="3"/>
  <c r="K361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E523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D520" i="3"/>
  <c r="BG517" i="3"/>
  <c r="K515" i="3"/>
  <c r="K514" i="3"/>
  <c r="K513" i="3"/>
  <c r="K512" i="3"/>
  <c r="K511" i="3"/>
  <c r="L510" i="3"/>
  <c r="K509" i="3"/>
  <c r="K508" i="3"/>
  <c r="L505" i="3"/>
  <c r="L504" i="3"/>
  <c r="L502" i="3"/>
  <c r="K501" i="3"/>
  <c r="K500" i="3"/>
  <c r="L497" i="3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K385" i="3"/>
  <c r="K384" i="3"/>
  <c r="L382" i="3"/>
  <c r="K381" i="3"/>
  <c r="K380" i="3"/>
  <c r="L378" i="3"/>
  <c r="K377" i="3"/>
  <c r="K376" i="3"/>
  <c r="L374" i="3"/>
  <c r="K373" i="3"/>
  <c r="K372" i="3"/>
  <c r="K371" i="3"/>
  <c r="L368" i="3"/>
  <c r="Z368" i="3" s="1"/>
  <c r="L367" i="3"/>
  <c r="L366" i="3"/>
  <c r="K365" i="3"/>
  <c r="K364" i="3"/>
  <c r="K363" i="3"/>
  <c r="L360" i="3"/>
  <c r="L359" i="3"/>
  <c r="K359" i="3"/>
  <c r="L358" i="3"/>
  <c r="K358" i="3"/>
  <c r="AV53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F521" i="3"/>
  <c r="BB521" i="3"/>
  <c r="AX521" i="3"/>
  <c r="AT521" i="3"/>
  <c r="AP521" i="3"/>
  <c r="AL521" i="3"/>
  <c r="AH521" i="3"/>
  <c r="AD521" i="3"/>
  <c r="Z521" i="3"/>
  <c r="V521" i="3"/>
  <c r="R521" i="3"/>
  <c r="BC520" i="3"/>
  <c r="AU520" i="3"/>
  <c r="W520" i="3"/>
  <c r="O520" i="3"/>
  <c r="BF517" i="3"/>
  <c r="BB517" i="3"/>
  <c r="Z517" i="3"/>
  <c r="V517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AG538" i="3" l="1"/>
  <c r="BF443" i="3"/>
  <c r="AX375" i="3"/>
  <c r="AV375" i="3"/>
  <c r="P375" i="3"/>
  <c r="AU375" i="3"/>
  <c r="AE375" i="3"/>
  <c r="O375" i="3"/>
  <c r="AX387" i="3"/>
  <c r="AD387" i="3"/>
  <c r="AN387" i="3"/>
  <c r="BG387" i="3"/>
  <c r="AQ387" i="3"/>
  <c r="AA387" i="3"/>
  <c r="AY391" i="3"/>
  <c r="AW391" i="3"/>
  <c r="Q391" i="3"/>
  <c r="AN391" i="3"/>
  <c r="BJ576" i="3"/>
  <c r="AL375" i="3"/>
  <c r="AH375" i="3"/>
  <c r="AN375" i="3"/>
  <c r="BG375" i="3"/>
  <c r="AQ375" i="3"/>
  <c r="AA375" i="3"/>
  <c r="AH387" i="3"/>
  <c r="N387" i="3"/>
  <c r="AF387" i="3"/>
  <c r="BC387" i="3"/>
  <c r="AM387" i="3"/>
  <c r="W387" i="3"/>
  <c r="AU391" i="3"/>
  <c r="AI391" i="3"/>
  <c r="AO391" i="3"/>
  <c r="BD391" i="3"/>
  <c r="AJ391" i="3"/>
  <c r="AB450" i="3"/>
  <c r="BI538" i="3"/>
  <c r="AK443" i="3"/>
  <c r="AU517" i="3"/>
  <c r="BM673" i="3"/>
  <c r="BK652" i="3"/>
  <c r="BN574" i="3"/>
  <c r="BL673" i="3"/>
  <c r="BN673" i="3"/>
  <c r="BK672" i="3"/>
  <c r="BJ560" i="3"/>
  <c r="BL595" i="3"/>
  <c r="AK539" i="3"/>
  <c r="BK581" i="3"/>
  <c r="BK583" i="3"/>
  <c r="AP522" i="3"/>
  <c r="AV395" i="3"/>
  <c r="BM721" i="3"/>
  <c r="BM634" i="3"/>
  <c r="BJ666" i="3"/>
  <c r="BK666" i="3"/>
  <c r="BN666" i="3"/>
  <c r="BN590" i="3"/>
  <c r="BL583" i="3"/>
  <c r="BM583" i="3"/>
  <c r="R369" i="3"/>
  <c r="BM666" i="3"/>
  <c r="BK643" i="3"/>
  <c r="AQ522" i="3"/>
  <c r="N520" i="3"/>
  <c r="N527" i="3"/>
  <c r="M407" i="3"/>
  <c r="BK722" i="3"/>
  <c r="BK578" i="3"/>
  <c r="X520" i="3"/>
  <c r="AH407" i="3"/>
  <c r="AQ459" i="3"/>
  <c r="AJ523" i="3"/>
  <c r="AQ379" i="3"/>
  <c r="Q450" i="3"/>
  <c r="AL459" i="3"/>
  <c r="BM650" i="3"/>
  <c r="BM551" i="3"/>
  <c r="AV519" i="3"/>
  <c r="BA362" i="3"/>
  <c r="BI379" i="3"/>
  <c r="AR403" i="3"/>
  <c r="AA458" i="3"/>
  <c r="BL675" i="3"/>
  <c r="BL551" i="3"/>
  <c r="BM675" i="3"/>
  <c r="M539" i="3"/>
  <c r="BJ682" i="3"/>
  <c r="BK682" i="3"/>
  <c r="BN682" i="3"/>
  <c r="BN668" i="3"/>
  <c r="BN675" i="3"/>
  <c r="BK675" i="3"/>
  <c r="BL682" i="3"/>
  <c r="BJ668" i="3"/>
  <c r="BK551" i="3"/>
  <c r="Z519" i="3"/>
  <c r="BG399" i="3"/>
  <c r="BJ675" i="3"/>
  <c r="BA370" i="3"/>
  <c r="AU395" i="3"/>
  <c r="Q527" i="3"/>
  <c r="Q519" i="3"/>
  <c r="AF395" i="3"/>
  <c r="AB519" i="3"/>
  <c r="AX519" i="3"/>
  <c r="BG505" i="3"/>
  <c r="AL517" i="3"/>
  <c r="P519" i="3"/>
  <c r="AJ519" i="3"/>
  <c r="BF519" i="3"/>
  <c r="AE520" i="3"/>
  <c r="T523" i="3"/>
  <c r="AZ523" i="3"/>
  <c r="AG527" i="3"/>
  <c r="P538" i="3"/>
  <c r="AA517" i="3"/>
  <c r="AK519" i="3"/>
  <c r="AJ520" i="3"/>
  <c r="Y523" i="3"/>
  <c r="AT527" i="3"/>
  <c r="BD379" i="3"/>
  <c r="T399" i="3"/>
  <c r="AQ407" i="3"/>
  <c r="R413" i="3"/>
  <c r="T443" i="3"/>
  <c r="AW459" i="3"/>
  <c r="AN523" i="3"/>
  <c r="AD527" i="3"/>
  <c r="AJ399" i="3"/>
  <c r="AP517" i="3"/>
  <c r="R519" i="3"/>
  <c r="AN519" i="3"/>
  <c r="BH519" i="3"/>
  <c r="AM520" i="3"/>
  <c r="X523" i="3"/>
  <c r="BD523" i="3"/>
  <c r="AW527" i="3"/>
  <c r="AF538" i="3"/>
  <c r="AQ517" i="3"/>
  <c r="AW519" i="3"/>
  <c r="AT520" i="3"/>
  <c r="AK523" i="3"/>
  <c r="AH379" i="3"/>
  <c r="Q399" i="3"/>
  <c r="BB407" i="3"/>
  <c r="AW413" i="3"/>
  <c r="BF459" i="3"/>
  <c r="BL553" i="3"/>
  <c r="BM553" i="3"/>
  <c r="AD517" i="3"/>
  <c r="AT517" i="3"/>
  <c r="S520" i="3"/>
  <c r="AA520" i="3"/>
  <c r="AI520" i="3"/>
  <c r="AQ520" i="3"/>
  <c r="AY520" i="3"/>
  <c r="BG520" i="3"/>
  <c r="X538" i="3"/>
  <c r="AN538" i="3"/>
  <c r="BD538" i="3"/>
  <c r="R386" i="3"/>
  <c r="S517" i="3"/>
  <c r="AI517" i="3"/>
  <c r="AY517" i="3"/>
  <c r="T520" i="3"/>
  <c r="AD520" i="3"/>
  <c r="AN520" i="3"/>
  <c r="AZ520" i="3"/>
  <c r="Q538" i="3"/>
  <c r="AW538" i="3"/>
  <c r="AW379" i="3"/>
  <c r="U379" i="3"/>
  <c r="W379" i="3"/>
  <c r="AR379" i="3"/>
  <c r="X379" i="3"/>
  <c r="AF391" i="3"/>
  <c r="P391" i="3"/>
  <c r="BA407" i="3"/>
  <c r="Q407" i="3"/>
  <c r="W407" i="3"/>
  <c r="AR407" i="3"/>
  <c r="V407" i="3"/>
  <c r="R443" i="3"/>
  <c r="AG443" i="3"/>
  <c r="AE450" i="3"/>
  <c r="AF450" i="3"/>
  <c r="S459" i="3"/>
  <c r="AC459" i="3"/>
  <c r="AV459" i="3"/>
  <c r="Z459" i="3"/>
  <c r="AB362" i="3"/>
  <c r="Y419" i="3"/>
  <c r="BC466" i="3"/>
  <c r="AF411" i="3"/>
  <c r="R517" i="3"/>
  <c r="AH517" i="3"/>
  <c r="AX517" i="3"/>
  <c r="U520" i="3"/>
  <c r="AC520" i="3"/>
  <c r="AK520" i="3"/>
  <c r="AS520" i="3"/>
  <c r="BA520" i="3"/>
  <c r="BI520" i="3"/>
  <c r="AB538" i="3"/>
  <c r="AR538" i="3"/>
  <c r="BH538" i="3"/>
  <c r="N472" i="3"/>
  <c r="T497" i="3"/>
  <c r="W517" i="3"/>
  <c r="AM517" i="3"/>
  <c r="BC517" i="3"/>
  <c r="V520" i="3"/>
  <c r="AF520" i="3"/>
  <c r="AR520" i="3"/>
  <c r="BB520" i="3"/>
  <c r="Y538" i="3"/>
  <c r="BE538" i="3"/>
  <c r="AG379" i="3"/>
  <c r="BC379" i="3"/>
  <c r="BH379" i="3"/>
  <c r="AN379" i="3"/>
  <c r="R379" i="3"/>
  <c r="BH391" i="3"/>
  <c r="AR391" i="3"/>
  <c r="AB391" i="3"/>
  <c r="AC407" i="3"/>
  <c r="BC407" i="3"/>
  <c r="BH407" i="3"/>
  <c r="AL407" i="3"/>
  <c r="R407" i="3"/>
  <c r="AZ443" i="3"/>
  <c r="Q443" i="3"/>
  <c r="AW450" i="3"/>
  <c r="P450" i="3"/>
  <c r="AY459" i="3"/>
  <c r="BI459" i="3"/>
  <c r="Q459" i="3"/>
  <c r="AP459" i="3"/>
  <c r="V459" i="3"/>
  <c r="BE421" i="3"/>
  <c r="Z467" i="3"/>
  <c r="AQ505" i="3"/>
  <c r="Q395" i="3"/>
  <c r="Q520" i="3"/>
  <c r="Y520" i="3"/>
  <c r="AG520" i="3"/>
  <c r="AO520" i="3"/>
  <c r="AW520" i="3"/>
  <c r="BE520" i="3"/>
  <c r="T538" i="3"/>
  <c r="AJ538" i="3"/>
  <c r="AZ538" i="3"/>
  <c r="O517" i="3"/>
  <c r="AE517" i="3"/>
  <c r="P520" i="3"/>
  <c r="AB520" i="3"/>
  <c r="AL520" i="3"/>
  <c r="AV520" i="3"/>
  <c r="BH520" i="3"/>
  <c r="AO538" i="3"/>
  <c r="AK379" i="3"/>
  <c r="AI379" i="3"/>
  <c r="AX379" i="3"/>
  <c r="AB379" i="3"/>
  <c r="AO407" i="3"/>
  <c r="AE407" i="3"/>
  <c r="AX407" i="3"/>
  <c r="AB407" i="3"/>
  <c r="AP443" i="3"/>
  <c r="AW443" i="3"/>
  <c r="AV450" i="3"/>
  <c r="AE459" i="3"/>
  <c r="AK459" i="3"/>
  <c r="BB459" i="3"/>
  <c r="AF459" i="3"/>
  <c r="AK527" i="3"/>
  <c r="AS539" i="3"/>
  <c r="R527" i="3"/>
  <c r="AP539" i="3"/>
  <c r="T411" i="3"/>
  <c r="BD419" i="3"/>
  <c r="V466" i="3"/>
  <c r="BM578" i="3"/>
  <c r="AL362" i="3"/>
  <c r="AK362" i="3"/>
  <c r="R522" i="3"/>
  <c r="AH527" i="3"/>
  <c r="AS369" i="3"/>
  <c r="AA505" i="3"/>
  <c r="T519" i="3"/>
  <c r="AF519" i="3"/>
  <c r="AP519" i="3"/>
  <c r="AZ519" i="3"/>
  <c r="AA522" i="3"/>
  <c r="BG522" i="3"/>
  <c r="AB523" i="3"/>
  <c r="AR523" i="3"/>
  <c r="BH523" i="3"/>
  <c r="Y527" i="3"/>
  <c r="AO527" i="3"/>
  <c r="BE527" i="3"/>
  <c r="U539" i="3"/>
  <c r="BA539" i="3"/>
  <c r="BH362" i="3"/>
  <c r="U362" i="3"/>
  <c r="U519" i="3"/>
  <c r="BA519" i="3"/>
  <c r="Z522" i="3"/>
  <c r="BF522" i="3"/>
  <c r="AO523" i="3"/>
  <c r="V527" i="3"/>
  <c r="AL527" i="3"/>
  <c r="BB527" i="3"/>
  <c r="BD369" i="3"/>
  <c r="W369" i="3"/>
  <c r="AW395" i="3"/>
  <c r="P395" i="3"/>
  <c r="AA399" i="3"/>
  <c r="AU403" i="3"/>
  <c r="BH413" i="3"/>
  <c r="AG413" i="3"/>
  <c r="Z421" i="3"/>
  <c r="V458" i="3"/>
  <c r="S467" i="3"/>
  <c r="X518" i="3"/>
  <c r="S522" i="3"/>
  <c r="AY522" i="3"/>
  <c r="U527" i="3"/>
  <c r="BA527" i="3"/>
  <c r="AX522" i="3"/>
  <c r="AX527" i="3"/>
  <c r="X519" i="3"/>
  <c r="AH519" i="3"/>
  <c r="AR519" i="3"/>
  <c r="BD519" i="3"/>
  <c r="AI522" i="3"/>
  <c r="P523" i="3"/>
  <c r="AF523" i="3"/>
  <c r="AV523" i="3"/>
  <c r="AC527" i="3"/>
  <c r="AS527" i="3"/>
  <c r="BI527" i="3"/>
  <c r="AC539" i="3"/>
  <c r="BI539" i="3"/>
  <c r="O382" i="3"/>
  <c r="T504" i="3"/>
  <c r="AG519" i="3"/>
  <c r="AH522" i="3"/>
  <c r="U523" i="3"/>
  <c r="BA523" i="3"/>
  <c r="Z527" i="3"/>
  <c r="AP527" i="3"/>
  <c r="T369" i="3"/>
  <c r="AB370" i="3"/>
  <c r="AZ399" i="3"/>
  <c r="AO403" i="3"/>
  <c r="AX413" i="3"/>
  <c r="AJ451" i="3"/>
  <c r="BG458" i="3"/>
  <c r="BJ578" i="3"/>
  <c r="BN578" i="3"/>
  <c r="X383" i="3"/>
  <c r="AK516" i="3"/>
  <c r="BF467" i="3"/>
  <c r="U538" i="3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N375" i="3" s="1"/>
  <c r="BE379" i="3"/>
  <c r="Y379" i="3"/>
  <c r="AS379" i="3"/>
  <c r="M379" i="3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BN519" i="3" s="1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AE330" i="3" s="1"/>
  <c r="K354" i="3"/>
  <c r="K332" i="3"/>
  <c r="K331" i="3"/>
  <c r="BL519" i="3"/>
  <c r="BK539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K357" i="3"/>
  <c r="L356" i="3"/>
  <c r="BB356" i="3" s="1"/>
  <c r="BN522" i="3"/>
  <c r="K353" i="3"/>
  <c r="L352" i="3"/>
  <c r="N352" i="3" s="1"/>
  <c r="K349" i="3"/>
  <c r="L348" i="3"/>
  <c r="N348" i="3" s="1"/>
  <c r="K345" i="3"/>
  <c r="L344" i="3"/>
  <c r="K341" i="3"/>
  <c r="L340" i="3"/>
  <c r="K337" i="3"/>
  <c r="L336" i="3"/>
  <c r="T336" i="3" s="1"/>
  <c r="K333" i="3"/>
  <c r="L332" i="3"/>
  <c r="K329" i="3"/>
  <c r="L328" i="3"/>
  <c r="N328" i="3" s="1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M522" i="3"/>
  <c r="BK524" i="3"/>
  <c r="BJ524" i="3"/>
  <c r="BM539" i="3"/>
  <c r="BK520" i="3"/>
  <c r="BL524" i="3"/>
  <c r="BN407" i="3"/>
  <c r="BK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P336" i="3"/>
  <c r="R336" i="3"/>
  <c r="X336" i="3"/>
  <c r="Z336" i="3"/>
  <c r="AF336" i="3"/>
  <c r="AH336" i="3"/>
  <c r="AN336" i="3"/>
  <c r="AP336" i="3"/>
  <c r="AV336" i="3"/>
  <c r="AX336" i="3"/>
  <c r="BD336" i="3"/>
  <c r="BF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O330" i="3"/>
  <c r="W330" i="3"/>
  <c r="AU330" i="3"/>
  <c r="BC330" i="3"/>
  <c r="R328" i="3"/>
  <c r="T328" i="3"/>
  <c r="Z328" i="3"/>
  <c r="AB328" i="3"/>
  <c r="AH328" i="3"/>
  <c r="AJ328" i="3"/>
  <c r="AP328" i="3"/>
  <c r="AR328" i="3"/>
  <c r="AX328" i="3"/>
  <c r="AZ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F356" i="3"/>
  <c r="BD356" i="3"/>
  <c r="AX356" i="3"/>
  <c r="AV356" i="3"/>
  <c r="AP356" i="3"/>
  <c r="AN356" i="3"/>
  <c r="AH356" i="3"/>
  <c r="AF356" i="3"/>
  <c r="Z356" i="3"/>
  <c r="X356" i="3"/>
  <c r="R356" i="3"/>
  <c r="P356" i="3"/>
  <c r="BB352" i="3"/>
  <c r="AX352" i="3"/>
  <c r="AL352" i="3"/>
  <c r="AH352" i="3"/>
  <c r="X352" i="3"/>
  <c r="T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A346" i="3"/>
  <c r="AK346" i="3"/>
  <c r="U346" i="3"/>
  <c r="AJ344" i="3"/>
  <c r="R344" i="3"/>
  <c r="AW342" i="3"/>
  <c r="AG342" i="3"/>
  <c r="Q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BC328" i="3"/>
  <c r="AU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K519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N387" i="3"/>
  <c r="AU390" i="3"/>
  <c r="AW390" i="3"/>
  <c r="Q390" i="3"/>
  <c r="AV390" i="3"/>
  <c r="X390" i="3"/>
  <c r="BN399" i="3"/>
  <c r="L357" i="3"/>
  <c r="O357" i="3" s="1"/>
  <c r="L355" i="3"/>
  <c r="M355" i="3" s="1"/>
  <c r="L353" i="3"/>
  <c r="P353" i="3" s="1"/>
  <c r="L351" i="3"/>
  <c r="T351" i="3" s="1"/>
  <c r="L349" i="3"/>
  <c r="L347" i="3"/>
  <c r="V347" i="3" s="1"/>
  <c r="L345" i="3"/>
  <c r="W345" i="3" s="1"/>
  <c r="L343" i="3"/>
  <c r="P343" i="3" s="1"/>
  <c r="L341" i="3"/>
  <c r="L339" i="3"/>
  <c r="P339" i="3" s="1"/>
  <c r="L337" i="3"/>
  <c r="O337" i="3" s="1"/>
  <c r="L335" i="3"/>
  <c r="P335" i="3" s="1"/>
  <c r="L333" i="3"/>
  <c r="L331" i="3"/>
  <c r="N331" i="3" s="1"/>
  <c r="L329" i="3"/>
  <c r="O329" i="3" s="1"/>
  <c r="L327" i="3"/>
  <c r="P327" i="3" s="1"/>
  <c r="L325" i="3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A354" i="3"/>
  <c r="AS354" i="3"/>
  <c r="AK354" i="3"/>
  <c r="AC354" i="3"/>
  <c r="U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F346" i="3"/>
  <c r="AX346" i="3"/>
  <c r="AP346" i="3"/>
  <c r="AH346" i="3"/>
  <c r="Z346" i="3"/>
  <c r="R346" i="3"/>
  <c r="BG344" i="3"/>
  <c r="AY344" i="3"/>
  <c r="AQ344" i="3"/>
  <c r="AI344" i="3"/>
  <c r="AA344" i="3"/>
  <c r="S344" i="3"/>
  <c r="BH342" i="3"/>
  <c r="AZ342" i="3"/>
  <c r="AR342" i="3"/>
  <c r="AJ342" i="3"/>
  <c r="AB342" i="3"/>
  <c r="T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AZ330" i="3"/>
  <c r="AJ330" i="3"/>
  <c r="T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J375" i="3"/>
  <c r="BK375" i="3"/>
  <c r="BM379" i="3"/>
  <c r="AH382" i="3"/>
  <c r="AT382" i="3"/>
  <c r="N382" i="3"/>
  <c r="AV382" i="3"/>
  <c r="AF382" i="3"/>
  <c r="P382" i="3"/>
  <c r="BC382" i="3"/>
  <c r="AU382" i="3"/>
  <c r="AM382" i="3"/>
  <c r="AE382" i="3"/>
  <c r="W382" i="3"/>
  <c r="AY390" i="3"/>
  <c r="S390" i="3"/>
  <c r="AE390" i="3"/>
  <c r="BE390" i="3"/>
  <c r="AO390" i="3"/>
  <c r="Y390" i="3"/>
  <c r="BH390" i="3"/>
  <c r="AZ390" i="3"/>
  <c r="AR390" i="3"/>
  <c r="AJ390" i="3"/>
  <c r="AB390" i="3"/>
  <c r="BN391" i="3"/>
  <c r="BM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N450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B354" i="3"/>
  <c r="AT354" i="3"/>
  <c r="AL354" i="3"/>
  <c r="AD354" i="3"/>
  <c r="V354" i="3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AU346" i="3"/>
  <c r="AE346" i="3"/>
  <c r="Q346" i="3"/>
  <c r="AT344" i="3"/>
  <c r="AD344" i="3"/>
  <c r="P344" i="3"/>
  <c r="AU342" i="3"/>
  <c r="AE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N334" i="3" s="1"/>
  <c r="BI332" i="3"/>
  <c r="BA332" i="3"/>
  <c r="AS332" i="3"/>
  <c r="AK332" i="3"/>
  <c r="AC332" i="3"/>
  <c r="U332" i="3"/>
  <c r="M332" i="3"/>
  <c r="BB330" i="3"/>
  <c r="Z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K522" i="3"/>
  <c r="BK523" i="3"/>
  <c r="BJ525" i="3"/>
  <c r="BJ533" i="3"/>
  <c r="BL534" i="3"/>
  <c r="BN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AW374" i="3"/>
  <c r="U374" i="3"/>
  <c r="AI374" i="3"/>
  <c r="AV374" i="3"/>
  <c r="AF374" i="3"/>
  <c r="P374" i="3"/>
  <c r="R382" i="3"/>
  <c r="BD382" i="3"/>
  <c r="X382" i="3"/>
  <c r="AY382" i="3"/>
  <c r="AI382" i="3"/>
  <c r="S382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403" i="3"/>
  <c r="BN403" i="3"/>
  <c r="BK411" i="3"/>
  <c r="BN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N458" i="3"/>
  <c r="BN459" i="3"/>
  <c r="BL459" i="3"/>
  <c r="AV465" i="3"/>
  <c r="AF465" i="3"/>
  <c r="P465" i="3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L525" i="3"/>
  <c r="BJ539" i="3"/>
  <c r="BN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K387" i="3"/>
  <c r="BM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403" i="3"/>
  <c r="BM411" i="3"/>
  <c r="BJ419" i="3"/>
  <c r="BN419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J458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38" i="3"/>
  <c r="BJ33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AZ344" i="3" l="1"/>
  <c r="O350" i="3"/>
  <c r="BL350" i="3" s="1"/>
  <c r="AE328" i="3"/>
  <c r="N330" i="3"/>
  <c r="AE336" i="3"/>
  <c r="AB352" i="3"/>
  <c r="AP352" i="3"/>
  <c r="BF352" i="3"/>
  <c r="T356" i="3"/>
  <c r="AB356" i="3"/>
  <c r="AJ356" i="3"/>
  <c r="AR356" i="3"/>
  <c r="AZ356" i="3"/>
  <c r="BH356" i="3"/>
  <c r="BD328" i="3"/>
  <c r="AV328" i="3"/>
  <c r="AN328" i="3"/>
  <c r="AF328" i="3"/>
  <c r="X328" i="3"/>
  <c r="P328" i="3"/>
  <c r="BN328" i="3" s="1"/>
  <c r="AM330" i="3"/>
  <c r="BB336" i="3"/>
  <c r="AT336" i="3"/>
  <c r="AL336" i="3"/>
  <c r="AD336" i="3"/>
  <c r="V336" i="3"/>
  <c r="N336" i="3"/>
  <c r="BN336" i="3" s="1"/>
  <c r="BJ538" i="3"/>
  <c r="AM328" i="3"/>
  <c r="AT330" i="3"/>
  <c r="AM336" i="3"/>
  <c r="P352" i="3"/>
  <c r="AD352" i="3"/>
  <c r="AT352" i="3"/>
  <c r="N356" i="3"/>
  <c r="V356" i="3"/>
  <c r="AD356" i="3"/>
  <c r="AL356" i="3"/>
  <c r="AT356" i="3"/>
  <c r="BB328" i="3"/>
  <c r="AT328" i="3"/>
  <c r="AL328" i="3"/>
  <c r="AD328" i="3"/>
  <c r="V328" i="3"/>
  <c r="BH336" i="3"/>
  <c r="AZ336" i="3"/>
  <c r="BJ336" i="3" s="1"/>
  <c r="AR336" i="3"/>
  <c r="AJ336" i="3"/>
  <c r="AB336" i="3"/>
  <c r="BN379" i="3"/>
  <c r="BN411" i="3"/>
  <c r="BK362" i="3"/>
  <c r="BJ459" i="3"/>
  <c r="BJ407" i="3"/>
  <c r="BM419" i="3"/>
  <c r="BL399" i="3"/>
  <c r="BJ391" i="3"/>
  <c r="BJ387" i="3"/>
  <c r="BK521" i="3"/>
  <c r="BK395" i="3"/>
  <c r="BJ516" i="3"/>
  <c r="BL466" i="3"/>
  <c r="BM458" i="3"/>
  <c r="BK450" i="3"/>
  <c r="BJ443" i="3"/>
  <c r="BM413" i="3"/>
  <c r="BK391" i="3"/>
  <c r="BM383" i="3"/>
  <c r="BL375" i="3"/>
  <c r="BM521" i="3"/>
  <c r="BL516" i="3"/>
  <c r="BM467" i="3"/>
  <c r="BM466" i="3"/>
  <c r="BM443" i="3"/>
  <c r="BM421" i="3"/>
  <c r="BL413" i="3"/>
  <c r="BK407" i="3"/>
  <c r="BL407" i="3"/>
  <c r="BJ399" i="3"/>
  <c r="BL391" i="3"/>
  <c r="BM387" i="3"/>
  <c r="BJ383" i="3"/>
  <c r="BM538" i="3"/>
  <c r="BM523" i="3"/>
  <c r="BJ521" i="3"/>
  <c r="BM520" i="3"/>
  <c r="BJ519" i="3"/>
  <c r="BM519" i="3"/>
  <c r="BK517" i="3"/>
  <c r="BJ362" i="3"/>
  <c r="BL521" i="3"/>
  <c r="BJ517" i="3"/>
  <c r="BG354" i="3"/>
  <c r="BL328" i="3"/>
  <c r="BJ326" i="3"/>
  <c r="BN338" i="3"/>
  <c r="BK464" i="3"/>
  <c r="BN368" i="3"/>
  <c r="BN386" i="3"/>
  <c r="BK378" i="3"/>
  <c r="AV344" i="3"/>
  <c r="BL348" i="3"/>
  <c r="BM537" i="3"/>
  <c r="BJ527" i="3"/>
  <c r="BL332" i="3"/>
  <c r="BL334" i="3"/>
  <c r="BL340" i="3"/>
  <c r="BJ350" i="3"/>
  <c r="BL326" i="3"/>
  <c r="BN326" i="3"/>
  <c r="BL419" i="3"/>
  <c r="BK399" i="3"/>
  <c r="BK383" i="3"/>
  <c r="BM369" i="3"/>
  <c r="BK369" i="3"/>
  <c r="BN523" i="3"/>
  <c r="BK458" i="3"/>
  <c r="BN413" i="3"/>
  <c r="BK467" i="3"/>
  <c r="BJ421" i="3"/>
  <c r="BL421" i="3"/>
  <c r="BK516" i="3"/>
  <c r="BM451" i="3"/>
  <c r="BJ395" i="3"/>
  <c r="Q330" i="3"/>
  <c r="O342" i="3"/>
  <c r="BL451" i="3"/>
  <c r="BL522" i="3"/>
  <c r="BJ450" i="3"/>
  <c r="BL539" i="3"/>
  <c r="BM362" i="3"/>
  <c r="BJ522" i="3"/>
  <c r="BJ379" i="3"/>
  <c r="BL538" i="3"/>
  <c r="BN332" i="3"/>
  <c r="BJ334" i="3"/>
  <c r="BL336" i="3"/>
  <c r="BM518" i="3"/>
  <c r="BN443" i="3"/>
  <c r="BK466" i="3"/>
  <c r="BM516" i="3"/>
  <c r="BJ451" i="3"/>
  <c r="BK421" i="3"/>
  <c r="BJ403" i="3"/>
  <c r="BL395" i="3"/>
  <c r="BJ338" i="3"/>
  <c r="BK457" i="3"/>
  <c r="BM399" i="3"/>
  <c r="BM375" i="3"/>
  <c r="BL443" i="3"/>
  <c r="BM407" i="3"/>
  <c r="BK538" i="3"/>
  <c r="AH330" i="3"/>
  <c r="S342" i="3"/>
  <c r="AI342" i="3"/>
  <c r="AY342" i="3"/>
  <c r="T344" i="3"/>
  <c r="AH344" i="3"/>
  <c r="AX344" i="3"/>
  <c r="S346" i="3"/>
  <c r="AI346" i="3"/>
  <c r="AY346" i="3"/>
  <c r="P354" i="3"/>
  <c r="X354" i="3"/>
  <c r="AF354" i="3"/>
  <c r="AN354" i="3"/>
  <c r="AV354" i="3"/>
  <c r="BD354" i="3"/>
  <c r="BN466" i="3"/>
  <c r="X330" i="3"/>
  <c r="AN330" i="3"/>
  <c r="BD330" i="3"/>
  <c r="N342" i="3"/>
  <c r="V342" i="3"/>
  <c r="AD342" i="3"/>
  <c r="AL342" i="3"/>
  <c r="AT342" i="3"/>
  <c r="BB342" i="3"/>
  <c r="M344" i="3"/>
  <c r="U344" i="3"/>
  <c r="AC344" i="3"/>
  <c r="AK344" i="3"/>
  <c r="AS344" i="3"/>
  <c r="BA344" i="3"/>
  <c r="BI344" i="3"/>
  <c r="T346" i="3"/>
  <c r="AB346" i="3"/>
  <c r="AJ346" i="3"/>
  <c r="AR346" i="3"/>
  <c r="AZ346" i="3"/>
  <c r="BH346" i="3"/>
  <c r="O354" i="3"/>
  <c r="W354" i="3"/>
  <c r="AE354" i="3"/>
  <c r="AM354" i="3"/>
  <c r="AU354" i="3"/>
  <c r="BC354" i="3"/>
  <c r="V330" i="3"/>
  <c r="BF330" i="3"/>
  <c r="U342" i="3"/>
  <c r="AK342" i="3"/>
  <c r="BA342" i="3"/>
  <c r="V344" i="3"/>
  <c r="AN344" i="3"/>
  <c r="BD344" i="3"/>
  <c r="Y346" i="3"/>
  <c r="AO346" i="3"/>
  <c r="BE346" i="3"/>
  <c r="BI330" i="3"/>
  <c r="BA330" i="3"/>
  <c r="AS330" i="3"/>
  <c r="AK330" i="3"/>
  <c r="AC330" i="3"/>
  <c r="U330" i="3"/>
  <c r="M330" i="3"/>
  <c r="BN369" i="3"/>
  <c r="N344" i="3"/>
  <c r="BK489" i="3"/>
  <c r="BJ466" i="3"/>
  <c r="BN457" i="3"/>
  <c r="BL411" i="3"/>
  <c r="BM403" i="3"/>
  <c r="BN383" i="3"/>
  <c r="AP330" i="3"/>
  <c r="W342" i="3"/>
  <c r="AM342" i="3"/>
  <c r="BC342" i="3"/>
  <c r="X344" i="3"/>
  <c r="AL344" i="3"/>
  <c r="BB344" i="3"/>
  <c r="W346" i="3"/>
  <c r="AM346" i="3"/>
  <c r="BC346" i="3"/>
  <c r="R354" i="3"/>
  <c r="Z354" i="3"/>
  <c r="AH354" i="3"/>
  <c r="AP354" i="3"/>
  <c r="AX354" i="3"/>
  <c r="BF354" i="3"/>
  <c r="BN451" i="3"/>
  <c r="BN395" i="3"/>
  <c r="AB330" i="3"/>
  <c r="AR330" i="3"/>
  <c r="BH330" i="3"/>
  <c r="P342" i="3"/>
  <c r="X342" i="3"/>
  <c r="AF342" i="3"/>
  <c r="AN342" i="3"/>
  <c r="AV342" i="3"/>
  <c r="BD342" i="3"/>
  <c r="O344" i="3"/>
  <c r="W344" i="3"/>
  <c r="AE344" i="3"/>
  <c r="AM344" i="3"/>
  <c r="AU344" i="3"/>
  <c r="BC344" i="3"/>
  <c r="N346" i="3"/>
  <c r="V346" i="3"/>
  <c r="AD346" i="3"/>
  <c r="AL346" i="3"/>
  <c r="AT346" i="3"/>
  <c r="BB346" i="3"/>
  <c r="Q354" i="3"/>
  <c r="Y354" i="3"/>
  <c r="AG354" i="3"/>
  <c r="AO354" i="3"/>
  <c r="AW354" i="3"/>
  <c r="BE354" i="3"/>
  <c r="BL383" i="3"/>
  <c r="BJ523" i="3"/>
  <c r="AD330" i="3"/>
  <c r="Y342" i="3"/>
  <c r="AO342" i="3"/>
  <c r="BE342" i="3"/>
  <c r="Z344" i="3"/>
  <c r="AR344" i="3"/>
  <c r="BH344" i="3"/>
  <c r="AC346" i="3"/>
  <c r="AS346" i="3"/>
  <c r="BI346" i="3"/>
  <c r="BG330" i="3"/>
  <c r="AY330" i="3"/>
  <c r="AQ330" i="3"/>
  <c r="AI330" i="3"/>
  <c r="AA330" i="3"/>
  <c r="S330" i="3"/>
  <c r="BL520" i="3"/>
  <c r="BM459" i="3"/>
  <c r="BL387" i="3"/>
  <c r="BK465" i="3"/>
  <c r="R330" i="3"/>
  <c r="AX330" i="3"/>
  <c r="AA342" i="3"/>
  <c r="AQ342" i="3"/>
  <c r="BG342" i="3"/>
  <c r="AB344" i="3"/>
  <c r="AP344" i="3"/>
  <c r="BF344" i="3"/>
  <c r="AA346" i="3"/>
  <c r="AQ346" i="3"/>
  <c r="BG346" i="3"/>
  <c r="T354" i="3"/>
  <c r="AB354" i="3"/>
  <c r="AJ354" i="3"/>
  <c r="AR354" i="3"/>
  <c r="AZ354" i="3"/>
  <c r="BH354" i="3"/>
  <c r="P330" i="3"/>
  <c r="AF330" i="3"/>
  <c r="AV330" i="3"/>
  <c r="R342" i="3"/>
  <c r="Z342" i="3"/>
  <c r="AH342" i="3"/>
  <c r="AP342" i="3"/>
  <c r="AX342" i="3"/>
  <c r="BF342" i="3"/>
  <c r="Q344" i="3"/>
  <c r="Y344" i="3"/>
  <c r="AG344" i="3"/>
  <c r="AO344" i="3"/>
  <c r="AW344" i="3"/>
  <c r="BE344" i="3"/>
  <c r="P346" i="3"/>
  <c r="BK346" i="3" s="1"/>
  <c r="X346" i="3"/>
  <c r="AF346" i="3"/>
  <c r="AN346" i="3"/>
  <c r="AV346" i="3"/>
  <c r="BD346" i="3"/>
  <c r="S354" i="3"/>
  <c r="AA354" i="3"/>
  <c r="AI354" i="3"/>
  <c r="AQ354" i="3"/>
  <c r="AY354" i="3"/>
  <c r="N325" i="3"/>
  <c r="M333" i="3"/>
  <c r="S341" i="3"/>
  <c r="S349" i="3"/>
  <c r="BN521" i="3"/>
  <c r="AL330" i="3"/>
  <c r="M342" i="3"/>
  <c r="AC342" i="3"/>
  <c r="AS342" i="3"/>
  <c r="BI342" i="3"/>
  <c r="AF344" i="3"/>
  <c r="O346" i="3"/>
  <c r="AG346" i="3"/>
  <c r="AW346" i="3"/>
  <c r="BE330" i="3"/>
  <c r="AW330" i="3"/>
  <c r="AO330" i="3"/>
  <c r="AG330" i="3"/>
  <c r="Y330" i="3"/>
  <c r="N354" i="3"/>
  <c r="BK443" i="3"/>
  <c r="BM450" i="3"/>
  <c r="BL450" i="3"/>
  <c r="BK332" i="3"/>
  <c r="BM527" i="3"/>
  <c r="BN404" i="3"/>
  <c r="BN350" i="3"/>
  <c r="BL517" i="3"/>
  <c r="BN425" i="3"/>
  <c r="BK451" i="3"/>
  <c r="BN516" i="3"/>
  <c r="BJ411" i="3"/>
  <c r="BJ377" i="3"/>
  <c r="BM350" i="3"/>
  <c r="BK435" i="3"/>
  <c r="N340" i="3"/>
  <c r="BJ340" i="3" s="1"/>
  <c r="BK419" i="3"/>
  <c r="BJ413" i="3"/>
  <c r="BN433" i="3"/>
  <c r="BJ352" i="3"/>
  <c r="M356" i="3"/>
  <c r="BK356" i="3" s="1"/>
  <c r="BN467" i="3"/>
  <c r="BJ467" i="3"/>
  <c r="L177" i="3"/>
  <c r="L176" i="3"/>
  <c r="L175" i="3"/>
  <c r="L174" i="3"/>
  <c r="L173" i="3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N370" i="3"/>
  <c r="BJ518" i="3"/>
  <c r="K306" i="3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K297" i="3"/>
  <c r="L296" i="3"/>
  <c r="K296" i="3"/>
  <c r="L295" i="3"/>
  <c r="K295" i="3"/>
  <c r="L294" i="3"/>
  <c r="K294" i="3"/>
  <c r="L293" i="3"/>
  <c r="K293" i="3"/>
  <c r="L292" i="3"/>
  <c r="K292" i="3"/>
  <c r="L291" i="3"/>
  <c r="K291" i="3"/>
  <c r="L290" i="3"/>
  <c r="K290" i="3"/>
  <c r="L289" i="3"/>
  <c r="K289" i="3"/>
  <c r="L288" i="3"/>
  <c r="K288" i="3"/>
  <c r="L287" i="3"/>
  <c r="K287" i="3"/>
  <c r="L286" i="3"/>
  <c r="K286" i="3"/>
  <c r="L285" i="3"/>
  <c r="K285" i="3"/>
  <c r="L284" i="3"/>
  <c r="K284" i="3"/>
  <c r="L283" i="3"/>
  <c r="K283" i="3"/>
  <c r="L282" i="3"/>
  <c r="K282" i="3"/>
  <c r="L281" i="3"/>
  <c r="K281" i="3"/>
  <c r="L280" i="3"/>
  <c r="K280" i="3"/>
  <c r="L279" i="3"/>
  <c r="K279" i="3"/>
  <c r="L278" i="3"/>
  <c r="K278" i="3"/>
  <c r="L277" i="3"/>
  <c r="K277" i="3"/>
  <c r="L276" i="3"/>
  <c r="K276" i="3"/>
  <c r="L275" i="3"/>
  <c r="K275" i="3"/>
  <c r="L274" i="3"/>
  <c r="K274" i="3"/>
  <c r="L273" i="3"/>
  <c r="K273" i="3"/>
  <c r="L272" i="3"/>
  <c r="K272" i="3"/>
  <c r="L271" i="3"/>
  <c r="K271" i="3"/>
  <c r="L270" i="3"/>
  <c r="K270" i="3"/>
  <c r="L269" i="3"/>
  <c r="K269" i="3"/>
  <c r="L268" i="3"/>
  <c r="K268" i="3"/>
  <c r="L267" i="3"/>
  <c r="K267" i="3"/>
  <c r="L266" i="3"/>
  <c r="K266" i="3"/>
  <c r="L265" i="3"/>
  <c r="K265" i="3"/>
  <c r="L264" i="3"/>
  <c r="K264" i="3"/>
  <c r="L263" i="3"/>
  <c r="K263" i="3"/>
  <c r="L262" i="3"/>
  <c r="K262" i="3"/>
  <c r="L261" i="3"/>
  <c r="K261" i="3"/>
  <c r="L260" i="3"/>
  <c r="K260" i="3"/>
  <c r="L259" i="3"/>
  <c r="K259" i="3"/>
  <c r="K179" i="3"/>
  <c r="K176" i="3"/>
  <c r="K175" i="3"/>
  <c r="T175" i="3" s="1"/>
  <c r="K174" i="3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AL173" i="3"/>
  <c r="AW291" i="3"/>
  <c r="S289" i="3"/>
  <c r="BB287" i="3"/>
  <c r="AC281" i="3"/>
  <c r="AJ269" i="3"/>
  <c r="AM265" i="3"/>
  <c r="M259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7" i="3"/>
  <c r="N175" i="3"/>
  <c r="P175" i="3"/>
  <c r="R175" i="3"/>
  <c r="V175" i="3"/>
  <c r="X175" i="3"/>
  <c r="Z175" i="3"/>
  <c r="AD175" i="3"/>
  <c r="AF175" i="3"/>
  <c r="AH175" i="3"/>
  <c r="AL175" i="3"/>
  <c r="AN175" i="3"/>
  <c r="AP175" i="3"/>
  <c r="AT175" i="3"/>
  <c r="AV175" i="3"/>
  <c r="AX175" i="3"/>
  <c r="BB175" i="3"/>
  <c r="BD175" i="3"/>
  <c r="BF175" i="3"/>
  <c r="M175" i="3"/>
  <c r="O175" i="3"/>
  <c r="Q175" i="3"/>
  <c r="U175" i="3"/>
  <c r="W175" i="3"/>
  <c r="Y175" i="3"/>
  <c r="AC175" i="3"/>
  <c r="AE175" i="3"/>
  <c r="AG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H305" i="3"/>
  <c r="AB305" i="3"/>
  <c r="BG303" i="3"/>
  <c r="AA303" i="3"/>
  <c r="BF301" i="3"/>
  <c r="Z301" i="3"/>
  <c r="BE299" i="3"/>
  <c r="Y299" i="3"/>
  <c r="BC297" i="3"/>
  <c r="W297" i="3"/>
  <c r="BB295" i="3"/>
  <c r="V295" i="3"/>
  <c r="AZ293" i="3"/>
  <c r="T293" i="3"/>
  <c r="AX291" i="3"/>
  <c r="R291" i="3"/>
  <c r="AV289" i="3"/>
  <c r="P289" i="3"/>
  <c r="AS287" i="3"/>
  <c r="AP285" i="3"/>
  <c r="AO283" i="3"/>
  <c r="AL281" i="3"/>
  <c r="AJ279" i="3"/>
  <c r="AI277" i="3"/>
  <c r="AQ275" i="3"/>
  <c r="AA275" i="3"/>
  <c r="BG273" i="3"/>
  <c r="AQ273" i="3"/>
  <c r="AA273" i="3"/>
  <c r="BE271" i="3"/>
  <c r="AO271" i="3"/>
  <c r="Y271" i="3"/>
  <c r="BC269" i="3"/>
  <c r="AM269" i="3"/>
  <c r="W269" i="3"/>
  <c r="BB267" i="3"/>
  <c r="AL267" i="3"/>
  <c r="V267" i="3"/>
  <c r="AZ265" i="3"/>
  <c r="AJ265" i="3"/>
  <c r="T265" i="3"/>
  <c r="AX263" i="3"/>
  <c r="AH263" i="3"/>
  <c r="R263" i="3"/>
  <c r="AV261" i="3"/>
  <c r="AF261" i="3"/>
  <c r="P261" i="3"/>
  <c r="AT259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K348" i="3"/>
  <c r="BM352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M348" i="3"/>
  <c r="BN352" i="3"/>
  <c r="BK352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M356" i="3"/>
  <c r="BM326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BJ328" i="3" l="1"/>
  <c r="BL352" i="3"/>
  <c r="AQ261" i="3"/>
  <c r="AK267" i="3"/>
  <c r="AF277" i="3"/>
  <c r="BF283" i="3"/>
  <c r="AP299" i="3"/>
  <c r="AO263" i="3"/>
  <c r="AH273" i="3"/>
  <c r="Y285" i="3"/>
  <c r="AK262" i="3"/>
  <c r="AS266" i="3"/>
  <c r="AJ270" i="3"/>
  <c r="AE274" i="3"/>
  <c r="AH276" i="3"/>
  <c r="U280" i="3"/>
  <c r="BD282" i="3"/>
  <c r="AR286" i="3"/>
  <c r="AB296" i="3"/>
  <c r="BI306" i="3"/>
  <c r="N173" i="3"/>
  <c r="AI175" i="3"/>
  <c r="AA175" i="3"/>
  <c r="S175" i="3"/>
  <c r="BH175" i="3"/>
  <c r="AZ175" i="3"/>
  <c r="BJ175" i="3" s="1"/>
  <c r="AR175" i="3"/>
  <c r="AJ175" i="3"/>
  <c r="AB175" i="3"/>
  <c r="AK259" i="3"/>
  <c r="AI261" i="3"/>
  <c r="AG263" i="3"/>
  <c r="AE265" i="3"/>
  <c r="BI267" i="3"/>
  <c r="BH269" i="3"/>
  <c r="AZ271" i="3"/>
  <c r="R273" i="3"/>
  <c r="AX275" i="3"/>
  <c r="P277" i="3"/>
  <c r="AU279" i="3"/>
  <c r="M281" i="3"/>
  <c r="AP283" i="3"/>
  <c r="BK330" i="3"/>
  <c r="BN344" i="3"/>
  <c r="AC306" i="3"/>
  <c r="BH260" i="3"/>
  <c r="AH262" i="3"/>
  <c r="AN264" i="3"/>
  <c r="AT266" i="3"/>
  <c r="AB268" i="3"/>
  <c r="AV270" i="3"/>
  <c r="AI272" i="3"/>
  <c r="BG274" i="3"/>
  <c r="AG276" i="3"/>
  <c r="AV278" i="3"/>
  <c r="AS280" i="3"/>
  <c r="AV282" i="3"/>
  <c r="BE284" i="3"/>
  <c r="AJ286" i="3"/>
  <c r="AT288" i="3"/>
  <c r="AW290" i="3"/>
  <c r="AY292" i="3"/>
  <c r="BA294" i="3"/>
  <c r="AU296" i="3"/>
  <c r="AV298" i="3"/>
  <c r="Z300" i="3"/>
  <c r="AY302" i="3"/>
  <c r="AY304" i="3"/>
  <c r="BM344" i="3"/>
  <c r="BN356" i="3"/>
  <c r="BA173" i="3"/>
  <c r="BA306" i="3"/>
  <c r="AH285" i="3"/>
  <c r="AL287" i="3"/>
  <c r="U173" i="3"/>
  <c r="O260" i="3"/>
  <c r="BA262" i="3"/>
  <c r="W264" i="3"/>
  <c r="BI266" i="3"/>
  <c r="O268" i="3"/>
  <c r="AZ270" i="3"/>
  <c r="Z272" i="3"/>
  <c r="AU274" i="3"/>
  <c r="BA280" i="3"/>
  <c r="AP262" i="3"/>
  <c r="AW276" i="3"/>
  <c r="BA288" i="3"/>
  <c r="AS173" i="3"/>
  <c r="M173" i="3"/>
  <c r="AD173" i="3"/>
  <c r="AN289" i="3"/>
  <c r="AG291" i="3"/>
  <c r="AE260" i="3"/>
  <c r="AM264" i="3"/>
  <c r="AE268" i="3"/>
  <c r="AP272" i="3"/>
  <c r="AQ278" i="3"/>
  <c r="AG284" i="3"/>
  <c r="V288" i="3"/>
  <c r="Y290" i="3"/>
  <c r="AA292" i="3"/>
  <c r="AC294" i="3"/>
  <c r="W296" i="3"/>
  <c r="X298" i="3"/>
  <c r="Y300" i="3"/>
  <c r="AA302" i="3"/>
  <c r="AA304" i="3"/>
  <c r="AJ268" i="3"/>
  <c r="BF284" i="3"/>
  <c r="BD304" i="3"/>
  <c r="AK173" i="3"/>
  <c r="BB173" i="3"/>
  <c r="V173" i="3"/>
  <c r="AU260" i="3"/>
  <c r="U262" i="3"/>
  <c r="BC264" i="3"/>
  <c r="AC266" i="3"/>
  <c r="AU268" i="3"/>
  <c r="T270" i="3"/>
  <c r="BF272" i="3"/>
  <c r="O274" i="3"/>
  <c r="X282" i="3"/>
  <c r="BB288" i="3"/>
  <c r="BE290" i="3"/>
  <c r="BG292" i="3"/>
  <c r="BI294" i="3"/>
  <c r="BC296" i="3"/>
  <c r="BD298" i="3"/>
  <c r="BE300" i="3"/>
  <c r="BG302" i="3"/>
  <c r="BG304" i="3"/>
  <c r="AV264" i="3"/>
  <c r="AT280" i="3"/>
  <c r="BI173" i="3"/>
  <c r="AC173" i="3"/>
  <c r="AT173" i="3"/>
  <c r="AS259" i="3"/>
  <c r="V266" i="3"/>
  <c r="AJ260" i="3"/>
  <c r="P264" i="3"/>
  <c r="BB266" i="3"/>
  <c r="AA270" i="3"/>
  <c r="BJ344" i="3"/>
  <c r="BL354" i="3"/>
  <c r="BM330" i="3"/>
  <c r="BJ354" i="3"/>
  <c r="BM354" i="3"/>
  <c r="BK344" i="3"/>
  <c r="BM342" i="3"/>
  <c r="BN354" i="3"/>
  <c r="S260" i="3"/>
  <c r="AI260" i="3"/>
  <c r="AY260" i="3"/>
  <c r="Y262" i="3"/>
  <c r="AO262" i="3"/>
  <c r="BE262" i="3"/>
  <c r="AA264" i="3"/>
  <c r="AQ264" i="3"/>
  <c r="BG264" i="3"/>
  <c r="Q266" i="3"/>
  <c r="AG266" i="3"/>
  <c r="AW266" i="3"/>
  <c r="S268" i="3"/>
  <c r="AI268" i="3"/>
  <c r="AY268" i="3"/>
  <c r="X270" i="3"/>
  <c r="AN270" i="3"/>
  <c r="BD270" i="3"/>
  <c r="AD272" i="3"/>
  <c r="AT272" i="3"/>
  <c r="S274" i="3"/>
  <c r="AI274" i="3"/>
  <c r="AY274" i="3"/>
  <c r="AP276" i="3"/>
  <c r="S278" i="3"/>
  <c r="AY278" i="3"/>
  <c r="AC280" i="3"/>
  <c r="BI280" i="3"/>
  <c r="AF282" i="3"/>
  <c r="AO284" i="3"/>
  <c r="T286" i="3"/>
  <c r="AZ286" i="3"/>
  <c r="AD288" i="3"/>
  <c r="AG290" i="3"/>
  <c r="AI292" i="3"/>
  <c r="AK294" i="3"/>
  <c r="AE296" i="3"/>
  <c r="AF298" i="3"/>
  <c r="AG300" i="3"/>
  <c r="AI302" i="3"/>
  <c r="AI304" i="3"/>
  <c r="AK306" i="3"/>
  <c r="AR260" i="3"/>
  <c r="R262" i="3"/>
  <c r="AX262" i="3"/>
  <c r="X264" i="3"/>
  <c r="BD264" i="3"/>
  <c r="AD266" i="3"/>
  <c r="AZ268" i="3"/>
  <c r="AI270" i="3"/>
  <c r="R274" i="3"/>
  <c r="BH296" i="3"/>
  <c r="V306" i="3"/>
  <c r="AG174" i="3"/>
  <c r="BM346" i="3"/>
  <c r="W260" i="3"/>
  <c r="AM260" i="3"/>
  <c r="BC260" i="3"/>
  <c r="AC262" i="3"/>
  <c r="AS262" i="3"/>
  <c r="BI262" i="3"/>
  <c r="O264" i="3"/>
  <c r="AE264" i="3"/>
  <c r="AU264" i="3"/>
  <c r="U266" i="3"/>
  <c r="AK266" i="3"/>
  <c r="BA266" i="3"/>
  <c r="W268" i="3"/>
  <c r="AM268" i="3"/>
  <c r="BC268" i="3"/>
  <c r="AB270" i="3"/>
  <c r="AR270" i="3"/>
  <c r="BH270" i="3"/>
  <c r="R272" i="3"/>
  <c r="AH272" i="3"/>
  <c r="AX272" i="3"/>
  <c r="W274" i="3"/>
  <c r="AM274" i="3"/>
  <c r="BC274" i="3"/>
  <c r="R276" i="3"/>
  <c r="AX276" i="3"/>
  <c r="AA278" i="3"/>
  <c r="BG278" i="3"/>
  <c r="AK280" i="3"/>
  <c r="AN282" i="3"/>
  <c r="Q284" i="3"/>
  <c r="AW284" i="3"/>
  <c r="AB286" i="3"/>
  <c r="BH286" i="3"/>
  <c r="AL288" i="3"/>
  <c r="AO290" i="3"/>
  <c r="AQ292" i="3"/>
  <c r="AS294" i="3"/>
  <c r="AM296" i="3"/>
  <c r="AN298" i="3"/>
  <c r="AO300" i="3"/>
  <c r="AQ302" i="3"/>
  <c r="AQ304" i="3"/>
  <c r="AS306" i="3"/>
  <c r="T260" i="3"/>
  <c r="AZ260" i="3"/>
  <c r="Z262" i="3"/>
  <c r="BF262" i="3"/>
  <c r="AF264" i="3"/>
  <c r="AL266" i="3"/>
  <c r="T268" i="3"/>
  <c r="BH268" i="3"/>
  <c r="S272" i="3"/>
  <c r="AH274" i="3"/>
  <c r="AF278" i="3"/>
  <c r="BG282" i="3"/>
  <c r="BC286" i="3"/>
  <c r="AX290" i="3"/>
  <c r="BL346" i="3"/>
  <c r="AA260" i="3"/>
  <c r="AQ260" i="3"/>
  <c r="BG260" i="3"/>
  <c r="Q262" i="3"/>
  <c r="AG262" i="3"/>
  <c r="AW262" i="3"/>
  <c r="S264" i="3"/>
  <c r="AI264" i="3"/>
  <c r="AY264" i="3"/>
  <c r="Y266" i="3"/>
  <c r="AO266" i="3"/>
  <c r="BE266" i="3"/>
  <c r="AA268" i="3"/>
  <c r="AQ268" i="3"/>
  <c r="BG268" i="3"/>
  <c r="P270" i="3"/>
  <c r="AF270" i="3"/>
  <c r="V272" i="3"/>
  <c r="AL272" i="3"/>
  <c r="BB272" i="3"/>
  <c r="AA274" i="3"/>
  <c r="AQ274" i="3"/>
  <c r="Z276" i="3"/>
  <c r="BF276" i="3"/>
  <c r="AI278" i="3"/>
  <c r="P282" i="3"/>
  <c r="Y284" i="3"/>
  <c r="Q290" i="3"/>
  <c r="S292" i="3"/>
  <c r="U294" i="3"/>
  <c r="O296" i="3"/>
  <c r="P298" i="3"/>
  <c r="Q300" i="3"/>
  <c r="AW300" i="3"/>
  <c r="S302" i="3"/>
  <c r="S304" i="3"/>
  <c r="U306" i="3"/>
  <c r="N179" i="3"/>
  <c r="AB260" i="3"/>
  <c r="N266" i="3"/>
  <c r="BN346" i="3"/>
  <c r="BN342" i="3"/>
  <c r="AU293" i="3"/>
  <c r="AT295" i="3"/>
  <c r="AU297" i="3"/>
  <c r="BL342" i="3"/>
  <c r="BJ330" i="3"/>
  <c r="AW299" i="3"/>
  <c r="AO301" i="3"/>
  <c r="AY303" i="3"/>
  <c r="AZ305" i="3"/>
  <c r="BL330" i="3"/>
  <c r="BL344" i="3"/>
  <c r="BN330" i="3"/>
  <c r="BK354" i="3"/>
  <c r="BJ346" i="3"/>
  <c r="BJ342" i="3"/>
  <c r="AR268" i="3"/>
  <c r="BA270" i="3"/>
  <c r="AY272" i="3"/>
  <c r="AX274" i="3"/>
  <c r="Q276" i="3"/>
  <c r="P278" i="3"/>
  <c r="AD280" i="3"/>
  <c r="AQ282" i="3"/>
  <c r="AP284" i="3"/>
  <c r="AM286" i="3"/>
  <c r="AK288" i="3"/>
  <c r="AH290" i="3"/>
  <c r="AF292" i="3"/>
  <c r="AD294" i="3"/>
  <c r="BG298" i="3"/>
  <c r="BF300" i="3"/>
  <c r="X302" i="3"/>
  <c r="AQ270" i="3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M353" i="3"/>
  <c r="BN353" i="3"/>
  <c r="BM337" i="3"/>
  <c r="BK325" i="3"/>
  <c r="BM341" i="3"/>
  <c r="BL329" i="3"/>
  <c r="BJ325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N299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M281" i="3"/>
  <c r="BL288" i="3"/>
  <c r="BJ305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J176" i="3" l="1"/>
  <c r="BJ174" i="3"/>
  <c r="BL284" i="3"/>
  <c r="BJ277" i="3"/>
  <c r="BL305" i="3"/>
  <c r="BL304" i="3"/>
  <c r="BJ297" i="3"/>
  <c r="BJ293" i="3"/>
  <c r="BK286" i="3"/>
  <c r="BK285" i="3"/>
  <c r="BK280" i="3"/>
  <c r="BJ273" i="3"/>
  <c r="BN286" i="3"/>
  <c r="BK279" i="3"/>
  <c r="BN275" i="3"/>
  <c r="BN273" i="3"/>
  <c r="BM175" i="3"/>
  <c r="BJ301" i="3"/>
  <c r="BL294" i="3"/>
  <c r="BJ291" i="3"/>
  <c r="BK289" i="3"/>
  <c r="BL175" i="3"/>
  <c r="BN288" i="3"/>
  <c r="BJ306" i="3"/>
  <c r="BL277" i="3"/>
  <c r="BK306" i="3"/>
  <c r="BN281" i="3"/>
  <c r="BN277" i="3"/>
  <c r="BN272" i="3"/>
  <c r="BL303" i="3"/>
  <c r="BL265" i="3"/>
  <c r="BN306" i="3"/>
  <c r="BN293" i="3"/>
  <c r="BK290" i="3"/>
  <c r="BK282" i="3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BD169" i="3" s="1"/>
  <c r="L168" i="3"/>
  <c r="K168" i="3"/>
  <c r="L167" i="3"/>
  <c r="K167" i="3"/>
  <c r="L166" i="3"/>
  <c r="K166" i="3"/>
  <c r="K151" i="3"/>
  <c r="K150" i="3"/>
  <c r="K147" i="3"/>
  <c r="L165" i="3"/>
  <c r="K163" i="3"/>
  <c r="T163" i="3" s="1"/>
  <c r="K159" i="3"/>
  <c r="R159" i="3" s="1"/>
  <c r="K155" i="3"/>
  <c r="K78" i="3"/>
  <c r="K164" i="3"/>
  <c r="BC164" i="3" s="1"/>
  <c r="K162" i="3"/>
  <c r="K161" i="3"/>
  <c r="K158" i="3"/>
  <c r="K157" i="3"/>
  <c r="K154" i="3"/>
  <c r="K153" i="3"/>
  <c r="L151" i="3"/>
  <c r="K149" i="3"/>
  <c r="K148" i="3"/>
  <c r="L79" i="3"/>
  <c r="M79" i="3" s="1"/>
  <c r="BD163" i="3"/>
  <c r="AM163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G164" i="3"/>
  <c r="AY164" i="3"/>
  <c r="AQ164" i="3"/>
  <c r="AI164" i="3"/>
  <c r="AA164" i="3"/>
  <c r="S164" i="3"/>
  <c r="BI151" i="3"/>
  <c r="BA151" i="3"/>
  <c r="AS151" i="3"/>
  <c r="AK151" i="3"/>
  <c r="AC151" i="3"/>
  <c r="U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D164" i="3"/>
  <c r="AV164" i="3"/>
  <c r="AN164" i="3"/>
  <c r="AF164" i="3"/>
  <c r="X164" i="3"/>
  <c r="P164" i="3"/>
  <c r="BB151" i="3"/>
  <c r="AT151" i="3"/>
  <c r="AL151" i="3"/>
  <c r="AD151" i="3"/>
  <c r="V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L148" i="3"/>
  <c r="L161" i="3"/>
  <c r="M161" i="3" s="1"/>
  <c r="L157" i="3"/>
  <c r="M157" i="3" s="1"/>
  <c r="L153" i="3"/>
  <c r="M153" i="3" s="1"/>
  <c r="L149" i="3"/>
  <c r="P149" i="3" s="1"/>
  <c r="L162" i="3"/>
  <c r="L158" i="3"/>
  <c r="P158" i="3" s="1"/>
  <c r="L154" i="3"/>
  <c r="L150" i="3"/>
  <c r="BE151" i="3" l="1"/>
  <c r="Y167" i="3"/>
  <c r="BI169" i="3"/>
  <c r="X163" i="3"/>
  <c r="BD159" i="3"/>
  <c r="AU163" i="3"/>
  <c r="O163" i="3"/>
  <c r="AF163" i="3"/>
  <c r="AP171" i="3"/>
  <c r="AE163" i="3"/>
  <c r="AV163" i="3"/>
  <c r="P163" i="3"/>
  <c r="BC163" i="3"/>
  <c r="W163" i="3"/>
  <c r="AN163" i="3"/>
  <c r="T151" i="3"/>
  <c r="AB151" i="3"/>
  <c r="AJ151" i="3"/>
  <c r="AR151" i="3"/>
  <c r="AZ151" i="3"/>
  <c r="BH151" i="3"/>
  <c r="V164" i="3"/>
  <c r="AD164" i="3"/>
  <c r="AL164" i="3"/>
  <c r="AT164" i="3"/>
  <c r="BB164" i="3"/>
  <c r="AJ167" i="3"/>
  <c r="X169" i="3"/>
  <c r="S151" i="3"/>
  <c r="AA151" i="3"/>
  <c r="AI151" i="3"/>
  <c r="AQ151" i="3"/>
  <c r="AY151" i="3"/>
  <c r="BG151" i="3"/>
  <c r="Q164" i="3"/>
  <c r="Y164" i="3"/>
  <c r="AG164" i="3"/>
  <c r="AO164" i="3"/>
  <c r="AW164" i="3"/>
  <c r="BE164" i="3"/>
  <c r="BE167" i="3"/>
  <c r="AQ171" i="3"/>
  <c r="BE163" i="3"/>
  <c r="AW163" i="3"/>
  <c r="AO163" i="3"/>
  <c r="AG163" i="3"/>
  <c r="Y163" i="3"/>
  <c r="Q163" i="3"/>
  <c r="BF163" i="3"/>
  <c r="AX163" i="3"/>
  <c r="AP163" i="3"/>
  <c r="AH163" i="3"/>
  <c r="Z163" i="3"/>
  <c r="R163" i="3"/>
  <c r="BC167" i="3"/>
  <c r="BG169" i="3"/>
  <c r="P151" i="3"/>
  <c r="X151" i="3"/>
  <c r="AF151" i="3"/>
  <c r="AN151" i="3"/>
  <c r="AV151" i="3"/>
  <c r="BD151" i="3"/>
  <c r="R164" i="3"/>
  <c r="Z164" i="3"/>
  <c r="AH164" i="3"/>
  <c r="AP164" i="3"/>
  <c r="AX164" i="3"/>
  <c r="BF164" i="3"/>
  <c r="O151" i="3"/>
  <c r="W151" i="3"/>
  <c r="AE151" i="3"/>
  <c r="AM151" i="3"/>
  <c r="AU151" i="3"/>
  <c r="BC151" i="3"/>
  <c r="M164" i="3"/>
  <c r="U164" i="3"/>
  <c r="AC164" i="3"/>
  <c r="AK164" i="3"/>
  <c r="AS164" i="3"/>
  <c r="BA164" i="3"/>
  <c r="BI164" i="3"/>
  <c r="AC169" i="3"/>
  <c r="BI163" i="3"/>
  <c r="BA163" i="3"/>
  <c r="AS163" i="3"/>
  <c r="AK163" i="3"/>
  <c r="AC163" i="3"/>
  <c r="U163" i="3"/>
  <c r="M163" i="3"/>
  <c r="BB163" i="3"/>
  <c r="AT163" i="3"/>
  <c r="AL163" i="3"/>
  <c r="AD163" i="3"/>
  <c r="V163" i="3"/>
  <c r="N163" i="3"/>
  <c r="N151" i="3"/>
  <c r="R151" i="3"/>
  <c r="Z151" i="3"/>
  <c r="AH151" i="3"/>
  <c r="AP151" i="3"/>
  <c r="AX151" i="3"/>
  <c r="BF151" i="3"/>
  <c r="T164" i="3"/>
  <c r="AB164" i="3"/>
  <c r="AJ164" i="3"/>
  <c r="AR164" i="3"/>
  <c r="AZ164" i="3"/>
  <c r="BH164" i="3"/>
  <c r="Q151" i="3"/>
  <c r="Y151" i="3"/>
  <c r="AG151" i="3"/>
  <c r="AO151" i="3"/>
  <c r="AW151" i="3"/>
  <c r="O164" i="3"/>
  <c r="W164" i="3"/>
  <c r="AE164" i="3"/>
  <c r="AM164" i="3"/>
  <c r="AU164" i="3"/>
  <c r="BG163" i="3"/>
  <c r="AY163" i="3"/>
  <c r="AQ163" i="3"/>
  <c r="AI163" i="3"/>
  <c r="AA163" i="3"/>
  <c r="S163" i="3"/>
  <c r="BH163" i="3"/>
  <c r="AZ163" i="3"/>
  <c r="AR163" i="3"/>
  <c r="AJ163" i="3"/>
  <c r="AB163" i="3"/>
  <c r="BE171" i="3"/>
  <c r="BM155" i="3"/>
  <c r="AR167" i="3"/>
  <c r="AF169" i="3"/>
  <c r="R171" i="3"/>
  <c r="AX171" i="3"/>
  <c r="BJ166" i="3"/>
  <c r="AG167" i="3"/>
  <c r="AK169" i="3"/>
  <c r="S171" i="3"/>
  <c r="AY171" i="3"/>
  <c r="BK155" i="3"/>
  <c r="BL155" i="3"/>
  <c r="X159" i="3"/>
  <c r="T167" i="3"/>
  <c r="AZ167" i="3"/>
  <c r="AN169" i="3"/>
  <c r="Z171" i="3"/>
  <c r="BF171" i="3"/>
  <c r="AO167" i="3"/>
  <c r="M169" i="3"/>
  <c r="AS169" i="3"/>
  <c r="AA171" i="3"/>
  <c r="BG171" i="3"/>
  <c r="BM170" i="3"/>
  <c r="AB167" i="3"/>
  <c r="BH167" i="3"/>
  <c r="BM168" i="3"/>
  <c r="P169" i="3"/>
  <c r="AV169" i="3"/>
  <c r="AH171" i="3"/>
  <c r="Q167" i="3"/>
  <c r="AW167" i="3"/>
  <c r="U169" i="3"/>
  <c r="BA169" i="3"/>
  <c r="AI171" i="3"/>
  <c r="AM159" i="3"/>
  <c r="P162" i="3"/>
  <c r="V167" i="3"/>
  <c r="AD167" i="3"/>
  <c r="AL167" i="3"/>
  <c r="AT167" i="3"/>
  <c r="BB167" i="3"/>
  <c r="R169" i="3"/>
  <c r="Z169" i="3"/>
  <c r="AH169" i="3"/>
  <c r="AP169" i="3"/>
  <c r="AX169" i="3"/>
  <c r="BF169" i="3"/>
  <c r="T171" i="3"/>
  <c r="AB171" i="3"/>
  <c r="AJ171" i="3"/>
  <c r="AR171" i="3"/>
  <c r="AZ171" i="3"/>
  <c r="BH171" i="3"/>
  <c r="S167" i="3"/>
  <c r="AA167" i="3"/>
  <c r="AI167" i="3"/>
  <c r="AQ167" i="3"/>
  <c r="AY167" i="3"/>
  <c r="BG167" i="3"/>
  <c r="O169" i="3"/>
  <c r="W169" i="3"/>
  <c r="AE169" i="3"/>
  <c r="AM169" i="3"/>
  <c r="AU169" i="3"/>
  <c r="BC169" i="3"/>
  <c r="M171" i="3"/>
  <c r="U171" i="3"/>
  <c r="AC171" i="3"/>
  <c r="AK171" i="3"/>
  <c r="AS171" i="3"/>
  <c r="BA171" i="3"/>
  <c r="BI171" i="3"/>
  <c r="AE159" i="3"/>
  <c r="AV159" i="3"/>
  <c r="P159" i="3"/>
  <c r="N150" i="3"/>
  <c r="M148" i="3"/>
  <c r="BM166" i="3"/>
  <c r="P167" i="3"/>
  <c r="X167" i="3"/>
  <c r="AF167" i="3"/>
  <c r="AN167" i="3"/>
  <c r="AV167" i="3"/>
  <c r="BD167" i="3"/>
  <c r="T169" i="3"/>
  <c r="AB169" i="3"/>
  <c r="AJ169" i="3"/>
  <c r="AR169" i="3"/>
  <c r="AZ169" i="3"/>
  <c r="BH169" i="3"/>
  <c r="V171" i="3"/>
  <c r="AD171" i="3"/>
  <c r="AL171" i="3"/>
  <c r="AT171" i="3"/>
  <c r="BB171" i="3"/>
  <c r="M167" i="3"/>
  <c r="U167" i="3"/>
  <c r="AC167" i="3"/>
  <c r="AK167" i="3"/>
  <c r="AS167" i="3"/>
  <c r="BA167" i="3"/>
  <c r="BI167" i="3"/>
  <c r="Q169" i="3"/>
  <c r="Y169" i="3"/>
  <c r="AG169" i="3"/>
  <c r="AO169" i="3"/>
  <c r="AW169" i="3"/>
  <c r="BE169" i="3"/>
  <c r="O171" i="3"/>
  <c r="W171" i="3"/>
  <c r="AE171" i="3"/>
  <c r="AM171" i="3"/>
  <c r="AU171" i="3"/>
  <c r="BC171" i="3"/>
  <c r="BC159" i="3"/>
  <c r="W159" i="3"/>
  <c r="AN159" i="3"/>
  <c r="O154" i="3"/>
  <c r="R167" i="3"/>
  <c r="Z167" i="3"/>
  <c r="AH167" i="3"/>
  <c r="AP167" i="3"/>
  <c r="AX167" i="3"/>
  <c r="BF167" i="3"/>
  <c r="V169" i="3"/>
  <c r="AD169" i="3"/>
  <c r="AL169" i="3"/>
  <c r="AT169" i="3"/>
  <c r="BB169" i="3"/>
  <c r="P171" i="3"/>
  <c r="X171" i="3"/>
  <c r="AF171" i="3"/>
  <c r="AN171" i="3"/>
  <c r="AV171" i="3"/>
  <c r="BD171" i="3"/>
  <c r="O167" i="3"/>
  <c r="W167" i="3"/>
  <c r="AE167" i="3"/>
  <c r="AM167" i="3"/>
  <c r="AU167" i="3"/>
  <c r="S169" i="3"/>
  <c r="AA169" i="3"/>
  <c r="AI169" i="3"/>
  <c r="AQ169" i="3"/>
  <c r="AY169" i="3"/>
  <c r="Q171" i="3"/>
  <c r="Y171" i="3"/>
  <c r="AG171" i="3"/>
  <c r="AO171" i="3"/>
  <c r="AW171" i="3"/>
  <c r="AU159" i="3"/>
  <c r="O159" i="3"/>
  <c r="AF159" i="3"/>
  <c r="BL151" i="3"/>
  <c r="BM164" i="3"/>
  <c r="BI159" i="3"/>
  <c r="BA159" i="3"/>
  <c r="AS159" i="3"/>
  <c r="AK159" i="3"/>
  <c r="AC159" i="3"/>
  <c r="U159" i="3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M151" i="3"/>
  <c r="BK172" i="3"/>
  <c r="N167" i="3"/>
  <c r="BM79" i="3"/>
  <c r="N164" i="3"/>
  <c r="BJ164" i="3" s="1"/>
  <c r="M166" i="3"/>
  <c r="BN166" i="3" s="1"/>
  <c r="BL166" i="3"/>
  <c r="N168" i="3"/>
  <c r="N169" i="3"/>
  <c r="M170" i="3"/>
  <c r="BN170" i="3" s="1"/>
  <c r="N171" i="3"/>
  <c r="BK79" i="3"/>
  <c r="BN79" i="3"/>
  <c r="BN151" i="3"/>
  <c r="BJ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4" i="3"/>
  <c r="BK166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L163" i="3" l="1"/>
  <c r="BN163" i="3"/>
  <c r="BK163" i="3"/>
  <c r="BJ171" i="3"/>
  <c r="BL171" i="3"/>
  <c r="BM167" i="3"/>
  <c r="BN171" i="3"/>
  <c r="BN167" i="3"/>
  <c r="BK171" i="3"/>
  <c r="BK169" i="3"/>
  <c r="BJ169" i="3"/>
  <c r="BK167" i="3"/>
  <c r="BL159" i="3"/>
  <c r="BK159" i="3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<sst xmlns="http://schemas.openxmlformats.org/spreadsheetml/2006/main" count="11424" uniqueCount="560">
  <si>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</si>
  <si>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</si>
  <si>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</si>
  <si>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</si>
  <si>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</si>
  <si>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</si>
  <si>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</si>
  <si>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</si>
  <si>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</si>
  <si>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</si>
  <si>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</si>
  <si>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</si>
  <si>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</si>
  <si>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</si>
  <si>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</si>
  <si>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</si>
  <si>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</si>
  <si>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</si>
  <si>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</si>
  <si>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</si>
  <si>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</si>
  <si>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</si>
  <si>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</si>
  <si>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</si>
  <si>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</si>
  <si>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</si>
  <si>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</si>
  <si>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</si>
  <si>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</si>
  <si>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</si>
  <si>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</si>
  <si>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</si>
  <si>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</si>
  <si>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</si>
  <si>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</si>
  <si>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</si>
  <si>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</si>
  <si>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</si>
  <si>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</si>
  <si>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</si>
  <si>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</si>
  <si>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</si>
  <si>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</si>
  <si>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</si>
  <si>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</si>
  <si>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</si>
  <si>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</si>
  <si>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</si>
  <si>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</si>
  <si>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</si>
  <si>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</si>
  <si>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</si>
  <si>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</si>
  <si>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</si>
  <si>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</si>
  <si>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</si>
  <si>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</si>
  <si>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</si>
  <si>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</si>
  <si>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</si>
  <si>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</si>
  <si>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</si>
  <si>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</si>
  <si>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</si>
  <si>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</si>
  <si>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</si>
  <si>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</si>
  <si>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</si>
  <si>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</si>
  <si>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</si>
  <si>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</si>
  <si>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</si>
  <si>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</si>
  <si>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</si>
  <si>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</si>
  <si>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</si>
  <si>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</si>
  <si>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</si>
  <si>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</si>
  <si>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</si>
  <si>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</si>
  <si>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</si>
  <si>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</si>
  <si>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</si>
  <si>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</si>
  <si>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</si>
  <si>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</si>
  <si>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</si>
  <si>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</si>
  <si>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</si>
  <si>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</si>
  <si>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</si>
  <si>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</si>
  <si>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</si>
  <si>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</si>
  <si>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</si>
  <si>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</si>
  <si>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</si>
  <si>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</si>
  <si>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</si>
  <si>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</si>
  <si>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</si>
  <si>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</si>
  <si>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</si>
  <si>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</si>
  <si>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</si>
  <si>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</si>
  <si>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</si>
  <si>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</si>
  <si>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</si>
  <si>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</si>
  <si>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</si>
  <si>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</si>
  <si>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</si>
  <si>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</si>
  <si>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</si>
  <si>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</si>
  <si>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</si>
  <si>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</si>
  <si>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</si>
  <si>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</si>
  <si>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</si>
  <si>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</si>
  <si>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</si>
  <si>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</si>
  <si>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</si>
  <si>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</si>
  <si>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</si>
  <si>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</si>
  <si>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</si>
  <si>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</si>
  <si>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</si>
  <si>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</si>
  <si>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</si>
  <si>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</si>
  <si>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</si>
  <si>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</si>
  <si>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</si>
  <si>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</si>
  <si>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</si>
  <si>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</si>
  <si>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</si>
  <si>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</si>
  <si>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</si>
  <si>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</si>
  <si>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</si>
  <si>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</si>
  <si>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</si>
  <si>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</si>
  <si>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</si>
  <si>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</si>
  <si>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</si>
  <si>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</si>
  <si>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</si>
  <si>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</si>
  <si>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</si>
  <si>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</si>
  <si>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</si>
  <si>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</si>
  <si>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</si>
  <si>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</si>
  <si>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</si>
  <si>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</si>
  <si>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</si>
  <si>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</si>
  <si>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</si>
  <si>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</si>
  <si>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</si>
  <si>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</si>
  <si>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</si>
  <si>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</si>
  <si>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</si>
  <si>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</si>
  <si>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</si>
  <si>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</si>
  <si>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</si>
  <si>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</si>
  <si>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</si>
  <si>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</si>
  <si>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</si>
  <si>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</si>
  <si>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</si>
  <si>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</si>
  <si>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</si>
  <si>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</si>
  <si>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</si>
  <si>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</si>
  <si>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</si>
  <si>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</si>
  <si>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</si>
  <si>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</si>
  <si>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</si>
  <si>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</si>
  <si>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</si>
  <si>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</si>
  <si>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</si>
  <si>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</si>
  <si>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</si>
  <si>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</si>
  <si>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</si>
  <si>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</si>
  <si>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</si>
  <si>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</si>
  <si>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</si>
  <si>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</si>
  <si>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</si>
  <si>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</si>
  <si>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</si>
  <si>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</si>
  <si>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</si>
  <si>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</si>
  <si>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</si>
  <si>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</si>
  <si>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</si>
  <si>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</si>
  <si>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</si>
  <si>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</si>
  <si>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</si>
  <si>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</si>
  <si>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</si>
  <si>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</si>
  <si>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</si>
  <si>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</si>
  <si>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</si>
  <si>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</si>
  <si>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</si>
  <si>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</si>
  <si>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</si>
  <si>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</si>
  <si>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</si>
  <si>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</si>
  <si>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</si>
  <si>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</si>
  <si>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</si>
  <si>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</si>
  <si>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</si>
  <si>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</si>
  <si>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</si>
  <si>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</si>
  <si>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</si>
  <si>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</si>
  <si>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</si>
  <si>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</si>
  <si>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</si>
  <si>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</si>
  <si>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</si>
  <si>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</si>
  <si>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</si>
  <si>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</si>
  <si>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</si>
  <si>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</si>
  <si>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</si>
  <si>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</si>
  <si>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</si>
  <si>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</si>
  <si>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</si>
  <si>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</si>
  <si>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</si>
  <si>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</si>
  <si>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</si>
  <si>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</si>
  <si>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</si>
  <si>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</si>
  <si>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</si>
  <si>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</si>
  <si>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</si>
  <si>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</si>
  <si>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</si>
  <si>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</si>
  <si>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</si>
  <si>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</si>
  <si>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</si>
  <si>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</si>
  <si>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</si>
  <si>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</si>
  <si>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</si>
  <si>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</si>
  <si>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</si>
  <si>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</si>
  <si>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</si>
  <si>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</si>
  <si>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</si>
  <si>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</si>
  <si>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</si>
  <si>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</si>
  <si>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</si>
  <si>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</si>
  <si>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</si>
  <si>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</si>
  <si>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</si>
  <si>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</si>
  <si>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</si>
  <si>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</si>
  <si>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</si>
  <si>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</si>
  <si>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</si>
  <si>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</si>
  <si>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</si>
  <si>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</si>
  <si>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</si>
  <si>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</si>
  <si>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</si>
  <si>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</si>
  <si>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</si>
  <si>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</si>
  <si>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</si>
  <si>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</si>
  <si>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</si>
  <si>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</si>
  <si>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</si>
  <si>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</si>
  <si>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</si>
  <si>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</si>
  <si>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</si>
  <si>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</si>
  <si>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</si>
  <si>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</si>
  <si>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</si>
  <si>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</si>
  <si>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</si>
  <si>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</si>
  <si>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</si>
  <si>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</si>
  <si>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</si>
  <si>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</si>
  <si>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</si>
  <si>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</si>
  <si>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</si>
  <si>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</si>
  <si>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</si>
  <si>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</si>
  <si>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</si>
  <si>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</si>
  <si>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</si>
  <si>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</si>
  <si>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</si>
  <si>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</si>
  <si>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</si>
  <si>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</si>
  <si>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</si>
  <si>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</si>
  <si>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</si>
  <si>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</si>
  <si>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</si>
  <si>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</si>
  <si>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</si>
  <si>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</si>
  <si>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</si>
  <si>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</si>
  <si>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</si>
  <si>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</si>
  <si>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</si>
  <si>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</si>
  <si>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</si>
  <si>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</si>
  <si>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</si>
  <si>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</si>
  <si>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</si>
  <si>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</si>
  <si>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</si>
  <si>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</si>
  <si>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</si>
  <si>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</si>
  <si>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</si>
  <si>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</si>
  <si>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</si>
  <si>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</si>
  <si>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</si>
  <si>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</si>
  <si>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</si>
  <si>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</si>
  <si>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</si>
  <si>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</si>
  <si>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</si>
  <si>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</si>
  <si>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</si>
  <si>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</si>
  <si>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</si>
  <si>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</si>
  <si>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</si>
  <si>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</si>
  <si>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</si>
  <si>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</si>
  <si>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</si>
  <si>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</si>
  <si>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</si>
  <si>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</si>
  <si>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</si>
  <si>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</si>
  <si>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</si>
  <si>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</si>
  <si>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</si>
  <si>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</si>
  <si>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</si>
  <si>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</si>
  <si>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</si>
  <si>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</si>
  <si>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</si>
  <si>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</si>
  <si>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</si>
  <si>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</si>
  <si>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</si>
  <si>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</si>
  <si>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</si>
  <si>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</si>
  <si>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</si>
  <si>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</si>
  <si>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</si>
  <si>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</si>
  <si>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</si>
  <si>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</si>
  <si>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</si>
  <si>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</si>
  <si>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</si>
  <si>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</si>
  <si>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</si>
  <si>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</si>
  <si>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</si>
  <si>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</si>
  <si>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</si>
  <si>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</si>
  <si>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</si>
  <si>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</si>
  <si>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</si>
  <si>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</si>
  <si>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</si>
  <si>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</si>
  <si>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</si>
  <si>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</si>
  <si>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</si>
  <si>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</si>
  <si>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</si>
  <si>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</si>
  <si>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</si>
  <si>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</si>
  <si>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</si>
  <si>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</si>
  <si>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</si>
  <si>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</si>
  <si>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</si>
  <si>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</si>
  <si>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</si>
  <si>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</si>
  <si>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</si>
  <si>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</si>
  <si>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</si>
  <si>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</si>
  <si>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</si>
  <si>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</si>
  <si>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</si>
  <si>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</si>
  <si>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</si>
  <si>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</si>
  <si>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</si>
  <si>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</si>
  <si>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</si>
  <si>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</si>
  <si>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</si>
  <si>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</si>
  <si>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</si>
  <si>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</si>
  <si>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</si>
  <si>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</si>
  <si>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</si>
  <si>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</si>
  <si>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</si>
  <si>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</si>
  <si>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</si>
  <si>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</si>
  <si>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</si>
  <si>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</si>
  <si>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</si>
  <si>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</si>
  <si>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</si>
  <si>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</si>
  <si>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</si>
  <si>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</si>
  <si>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</si>
  <si>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</si>
  <si>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</si>
  <si>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</si>
  <si>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</si>
  <si>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</si>
  <si>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</si>
  <si>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</si>
  <si>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</si>
  <si>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</si>
  <si>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</si>
  <si>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</si>
  <si>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</si>
  <si>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</si>
  <si>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</si>
  <si>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</si>
  <si>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</si>
  <si>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</si>
  <si>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</si>
  <si>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</si>
  <si>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</si>
  <si>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</si>
  <si>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</si>
  <si>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</si>
  <si>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</si>
  <si>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</si>
  <si>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</si>
  <si>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</si>
  <si>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</si>
  <si>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</si>
  <si>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</si>
  <si>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</si>
  <si>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</si>
  <si>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</si>
  <si>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</si>
  <si>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</si>
  <si>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</si>
  <si>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</si>
  <si>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</si>
  <si>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</si>
  <si>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</si>
  <si>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</si>
  <si>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</si>
  <si>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</si>
  <si>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</si>
  <si>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</si>
  <si>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</si>
  <si>
    <t>28/09/2021</t>
  </si>
  <si>
    <t>29/09/2021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</si>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</sst>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topLeftCell="A347" zoomScale="80" zoomScaleNormal="80" workbookViewId="0">
      <selection activeCell="K361" sqref="K361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1.4272727272727299</v>
      </c>
      <c r="D2">
        <v>0.82</v>
      </c>
      <c r="E2">
        <v>1.1399999999999999</v>
      </c>
    </row>
    <row r="3" spans="1:5" x14ac:dyDescent="0.25">
      <c r="A3" t="s">
        <v>61</v>
      </c>
      <c r="B3" t="s">
        <v>240</v>
      </c>
      <c r="C3">
        <v>1.4272727272727299</v>
      </c>
      <c r="D3">
        <v>1.17</v>
      </c>
      <c r="E3">
        <v>1.39</v>
      </c>
    </row>
    <row r="4" spans="1:5" x14ac:dyDescent="0.25">
      <c r="A4" t="s">
        <v>61</v>
      </c>
      <c r="B4" t="s">
        <v>67</v>
      </c>
      <c r="C4">
        <v>1.4272727272727299</v>
      </c>
      <c r="D4">
        <v>0.7</v>
      </c>
      <c r="E4">
        <v>0.76</v>
      </c>
    </row>
    <row r="5" spans="1:5" x14ac:dyDescent="0.25">
      <c r="A5" t="s">
        <v>61</v>
      </c>
      <c r="B5" t="s">
        <v>69</v>
      </c>
      <c r="C5">
        <v>1.4272727272727299</v>
      </c>
      <c r="D5">
        <v>1.99</v>
      </c>
      <c r="E5">
        <v>0.38</v>
      </c>
    </row>
    <row r="6" spans="1:5" x14ac:dyDescent="0.25">
      <c r="A6" t="s">
        <v>61</v>
      </c>
      <c r="B6" t="s">
        <v>337</v>
      </c>
      <c r="C6">
        <v>1.4272727272727299</v>
      </c>
      <c r="D6">
        <v>1.17</v>
      </c>
      <c r="E6">
        <v>1.01</v>
      </c>
    </row>
    <row r="7" spans="1:5" x14ac:dyDescent="0.25">
      <c r="A7" t="s">
        <v>61</v>
      </c>
      <c r="B7" t="s">
        <v>70</v>
      </c>
      <c r="C7">
        <v>1.4272727272727299</v>
      </c>
      <c r="D7">
        <v>0.98</v>
      </c>
      <c r="E7">
        <v>1.06</v>
      </c>
    </row>
    <row r="8" spans="1:5" x14ac:dyDescent="0.25">
      <c r="A8" t="s">
        <v>61</v>
      </c>
      <c r="B8" t="s">
        <v>87</v>
      </c>
      <c r="C8">
        <v>1.4272727272727299</v>
      </c>
      <c r="D8">
        <v>0.56000000000000005</v>
      </c>
      <c r="E8">
        <v>1.67</v>
      </c>
    </row>
    <row r="9" spans="1:5" x14ac:dyDescent="0.25">
      <c r="A9" t="s">
        <v>61</v>
      </c>
      <c r="B9" t="s">
        <v>82</v>
      </c>
      <c r="C9">
        <v>1.4272727272727299</v>
      </c>
      <c r="D9">
        <v>0.42</v>
      </c>
      <c r="E9">
        <v>1.52</v>
      </c>
    </row>
    <row r="10" spans="1:5" x14ac:dyDescent="0.25">
      <c r="A10" t="s">
        <v>61</v>
      </c>
      <c r="B10" t="s">
        <v>289</v>
      </c>
      <c r="C10">
        <v>1.4272727272727299</v>
      </c>
      <c r="D10">
        <v>0.98</v>
      </c>
      <c r="E10">
        <v>1.97</v>
      </c>
    </row>
    <row r="11" spans="1:5" x14ac:dyDescent="0.25">
      <c r="A11" t="s">
        <v>61</v>
      </c>
      <c r="B11" t="s">
        <v>238</v>
      </c>
      <c r="C11">
        <v>1.4272727272727299</v>
      </c>
      <c r="D11">
        <v>0.56000000000000005</v>
      </c>
      <c r="E11">
        <v>1.06</v>
      </c>
    </row>
    <row r="12" spans="1:5" x14ac:dyDescent="0.25">
      <c r="A12" t="s">
        <v>61</v>
      </c>
      <c r="B12" t="s">
        <v>239</v>
      </c>
      <c r="C12">
        <v>1.4272727272727299</v>
      </c>
      <c r="D12">
        <v>1.4</v>
      </c>
      <c r="E12">
        <v>0.76</v>
      </c>
    </row>
    <row r="13" spans="1:5" x14ac:dyDescent="0.25">
      <c r="A13" t="s">
        <v>61</v>
      </c>
      <c r="B13" t="s">
        <v>311</v>
      </c>
      <c r="C13">
        <v>1.4272727272727299</v>
      </c>
      <c r="D13">
        <v>1.26</v>
      </c>
      <c r="E13">
        <v>1.21</v>
      </c>
    </row>
    <row r="14" spans="1:5" x14ac:dyDescent="0.25">
      <c r="A14" t="s">
        <v>61</v>
      </c>
      <c r="B14" t="s">
        <v>242</v>
      </c>
      <c r="C14">
        <v>1.4272727272727299</v>
      </c>
      <c r="D14">
        <v>1.05</v>
      </c>
      <c r="E14">
        <v>0.51</v>
      </c>
    </row>
    <row r="15" spans="1:5" x14ac:dyDescent="0.25">
      <c r="A15" t="s">
        <v>61</v>
      </c>
      <c r="B15" t="s">
        <v>64</v>
      </c>
      <c r="C15">
        <v>1.4272727272727299</v>
      </c>
      <c r="D15">
        <v>0.7</v>
      </c>
      <c r="E15">
        <v>1.1399999999999999</v>
      </c>
    </row>
    <row r="16" spans="1:5" x14ac:dyDescent="0.25">
      <c r="A16" t="s">
        <v>61</v>
      </c>
      <c r="B16" t="s">
        <v>241</v>
      </c>
      <c r="C16">
        <v>1.4272727272727299</v>
      </c>
      <c r="D16">
        <v>1.68</v>
      </c>
      <c r="E16">
        <v>0.3</v>
      </c>
    </row>
    <row r="17" spans="1:5" x14ac:dyDescent="0.25">
      <c r="A17" t="s">
        <v>61</v>
      </c>
      <c r="B17" t="s">
        <v>65</v>
      </c>
      <c r="C17">
        <v>1.4272727272727299</v>
      </c>
      <c r="D17">
        <v>0.7</v>
      </c>
      <c r="E17">
        <v>1.01</v>
      </c>
    </row>
    <row r="18" spans="1:5" x14ac:dyDescent="0.25">
      <c r="A18" t="s">
        <v>61</v>
      </c>
      <c r="B18" t="s">
        <v>71</v>
      </c>
      <c r="C18">
        <v>1.4272727272727299</v>
      </c>
      <c r="D18">
        <v>0.57999999999999996</v>
      </c>
      <c r="E18">
        <v>0.51</v>
      </c>
    </row>
    <row r="19" spans="1:5" x14ac:dyDescent="0.25">
      <c r="A19" t="s">
        <v>61</v>
      </c>
      <c r="B19" t="s">
        <v>62</v>
      </c>
      <c r="C19">
        <v>1.4272727272727299</v>
      </c>
      <c r="D19">
        <v>0.56000000000000005</v>
      </c>
      <c r="E19">
        <v>0.91</v>
      </c>
    </row>
    <row r="20" spans="1:5" x14ac:dyDescent="0.25">
      <c r="A20" t="s">
        <v>61</v>
      </c>
      <c r="B20" t="s">
        <v>288</v>
      </c>
      <c r="C20">
        <v>1.4272727272727299</v>
      </c>
      <c r="D20">
        <v>1.17</v>
      </c>
      <c r="E20">
        <v>0.76</v>
      </c>
    </row>
    <row r="21" spans="1:5" x14ac:dyDescent="0.25">
      <c r="A21" t="s">
        <v>61</v>
      </c>
      <c r="B21" t="s">
        <v>66</v>
      </c>
      <c r="C21">
        <v>1.4272727272727299</v>
      </c>
      <c r="D21">
        <v>1.4</v>
      </c>
      <c r="E21">
        <v>1.1399999999999999</v>
      </c>
    </row>
    <row r="22" spans="1:5" x14ac:dyDescent="0.25">
      <c r="A22" t="s">
        <v>72</v>
      </c>
      <c r="B22" t="s">
        <v>77</v>
      </c>
      <c r="C22">
        <v>1.4117647058823499</v>
      </c>
      <c r="D22">
        <v>1.65</v>
      </c>
      <c r="E22">
        <v>0.88</v>
      </c>
    </row>
    <row r="23" spans="1:5" x14ac:dyDescent="0.25">
      <c r="A23" t="s">
        <v>72</v>
      </c>
      <c r="B23" t="s">
        <v>75</v>
      </c>
      <c r="C23">
        <v>1.4117647058823499</v>
      </c>
      <c r="D23">
        <v>1.5</v>
      </c>
      <c r="E23">
        <v>1.57</v>
      </c>
    </row>
    <row r="24" spans="1:5" x14ac:dyDescent="0.25">
      <c r="A24" t="s">
        <v>72</v>
      </c>
      <c r="B24" t="s">
        <v>79</v>
      </c>
      <c r="C24">
        <v>1.4117647058823499</v>
      </c>
      <c r="D24">
        <v>0.53</v>
      </c>
      <c r="E24">
        <v>0.99</v>
      </c>
    </row>
    <row r="25" spans="1:5" x14ac:dyDescent="0.25">
      <c r="A25" t="s">
        <v>72</v>
      </c>
      <c r="B25" t="s">
        <v>81</v>
      </c>
      <c r="C25">
        <v>1.4117647058823499</v>
      </c>
      <c r="D25">
        <v>0.55000000000000004</v>
      </c>
      <c r="E25">
        <v>1.37</v>
      </c>
    </row>
    <row r="26" spans="1:5" x14ac:dyDescent="0.25">
      <c r="A26" t="s">
        <v>72</v>
      </c>
      <c r="B26" t="s">
        <v>83</v>
      </c>
      <c r="C26">
        <v>1.4117647058823499</v>
      </c>
      <c r="D26">
        <v>0.71</v>
      </c>
      <c r="E26">
        <v>0.77</v>
      </c>
    </row>
    <row r="27" spans="1:5" x14ac:dyDescent="0.25">
      <c r="A27" t="s">
        <v>72</v>
      </c>
      <c r="B27" t="s">
        <v>78</v>
      </c>
      <c r="C27">
        <v>1.4117647058823499</v>
      </c>
      <c r="D27">
        <v>1.18</v>
      </c>
      <c r="E27">
        <v>0.98</v>
      </c>
    </row>
    <row r="28" spans="1:5" x14ac:dyDescent="0.25">
      <c r="A28" t="s">
        <v>72</v>
      </c>
      <c r="B28" t="s">
        <v>80</v>
      </c>
      <c r="C28">
        <v>1.4117647058823499</v>
      </c>
      <c r="D28">
        <v>0.97</v>
      </c>
      <c r="E28">
        <v>0.88</v>
      </c>
    </row>
    <row r="29" spans="1:5" x14ac:dyDescent="0.25">
      <c r="A29" t="s">
        <v>72</v>
      </c>
      <c r="B29" t="s">
        <v>365</v>
      </c>
      <c r="C29">
        <v>1.4117647058823499</v>
      </c>
      <c r="D29">
        <v>1.1499999999999999</v>
      </c>
      <c r="E29">
        <v>0.88</v>
      </c>
    </row>
    <row r="30" spans="1:5" x14ac:dyDescent="0.25">
      <c r="A30" t="s">
        <v>72</v>
      </c>
      <c r="B30" t="s">
        <v>76</v>
      </c>
      <c r="C30">
        <v>1.4117647058823499</v>
      </c>
      <c r="D30">
        <v>1.1499999999999999</v>
      </c>
      <c r="E30">
        <v>0.88</v>
      </c>
    </row>
    <row r="31" spans="1:5" x14ac:dyDescent="0.25">
      <c r="A31" t="s">
        <v>72</v>
      </c>
      <c r="B31" t="s">
        <v>237</v>
      </c>
      <c r="C31">
        <v>1.4117647058823499</v>
      </c>
      <c r="D31">
        <v>1.1499999999999999</v>
      </c>
      <c r="E31">
        <v>1.21</v>
      </c>
    </row>
    <row r="32" spans="1:5" x14ac:dyDescent="0.25">
      <c r="A32" t="s">
        <v>72</v>
      </c>
      <c r="B32" t="s">
        <v>68</v>
      </c>
      <c r="C32">
        <v>1.4117647058823499</v>
      </c>
      <c r="D32">
        <v>1.68</v>
      </c>
      <c r="E32">
        <v>0.55000000000000004</v>
      </c>
    </row>
    <row r="33" spans="1:5" x14ac:dyDescent="0.25">
      <c r="A33" t="s">
        <v>72</v>
      </c>
      <c r="B33" t="s">
        <v>326</v>
      </c>
      <c r="C33">
        <v>1.4117647058823499</v>
      </c>
      <c r="D33">
        <v>1.5</v>
      </c>
      <c r="E33">
        <v>0.78</v>
      </c>
    </row>
    <row r="34" spans="1:5" x14ac:dyDescent="0.25">
      <c r="A34" t="s">
        <v>72</v>
      </c>
      <c r="B34" t="s">
        <v>106</v>
      </c>
      <c r="C34">
        <v>1.4117647058823499</v>
      </c>
      <c r="D34">
        <v>0.94</v>
      </c>
      <c r="E34">
        <v>0.98</v>
      </c>
    </row>
    <row r="35" spans="1:5" x14ac:dyDescent="0.25">
      <c r="A35" t="s">
        <v>72</v>
      </c>
      <c r="B35" t="s">
        <v>89</v>
      </c>
      <c r="C35">
        <v>1.4117647058823499</v>
      </c>
      <c r="D35">
        <v>0.55000000000000004</v>
      </c>
      <c r="E35">
        <v>1.18</v>
      </c>
    </row>
    <row r="36" spans="1:5" x14ac:dyDescent="0.25">
      <c r="A36" t="s">
        <v>72</v>
      </c>
      <c r="B36" t="s">
        <v>74</v>
      </c>
      <c r="C36">
        <v>1.4117647058823499</v>
      </c>
      <c r="D36">
        <v>0.71</v>
      </c>
      <c r="E36">
        <v>1.18</v>
      </c>
    </row>
    <row r="37" spans="1:5" x14ac:dyDescent="0.25">
      <c r="A37" t="s">
        <v>72</v>
      </c>
      <c r="B37" t="s">
        <v>103</v>
      </c>
      <c r="C37">
        <v>1.4117647058823499</v>
      </c>
      <c r="D37">
        <v>0.55000000000000004</v>
      </c>
      <c r="E37">
        <v>0.88</v>
      </c>
    </row>
    <row r="38" spans="1:5" x14ac:dyDescent="0.25">
      <c r="A38" t="s">
        <v>72</v>
      </c>
      <c r="B38" t="s">
        <v>88</v>
      </c>
      <c r="C38">
        <v>1.4117647058823499</v>
      </c>
      <c r="D38">
        <v>1.06</v>
      </c>
      <c r="E38">
        <v>0.99</v>
      </c>
    </row>
    <row r="39" spans="1:5" x14ac:dyDescent="0.25">
      <c r="A39" t="s">
        <v>72</v>
      </c>
      <c r="B39" t="s">
        <v>102</v>
      </c>
      <c r="C39">
        <v>1.4117647058823499</v>
      </c>
      <c r="D39">
        <v>0.44</v>
      </c>
      <c r="E39">
        <v>1.21</v>
      </c>
    </row>
    <row r="40" spans="1:5" x14ac:dyDescent="0.25">
      <c r="A40" t="s">
        <v>72</v>
      </c>
      <c r="B40" t="s">
        <v>73</v>
      </c>
      <c r="C40">
        <v>1.4117647058823499</v>
      </c>
      <c r="D40">
        <v>1.06</v>
      </c>
      <c r="E40">
        <v>0.99</v>
      </c>
    </row>
    <row r="41" spans="1:5" x14ac:dyDescent="0.25">
      <c r="A41" t="s">
        <v>72</v>
      </c>
      <c r="B41" t="s">
        <v>86</v>
      </c>
      <c r="C41">
        <v>1.4117647058823499</v>
      </c>
      <c r="D41">
        <v>0.79</v>
      </c>
      <c r="E41">
        <v>0.88</v>
      </c>
    </row>
    <row r="42" spans="1:5" x14ac:dyDescent="0.25">
      <c r="A42" t="s">
        <v>72</v>
      </c>
      <c r="B42" t="s">
        <v>85</v>
      </c>
      <c r="C42">
        <v>1.4117647058823499</v>
      </c>
      <c r="D42">
        <v>0.79</v>
      </c>
      <c r="E42">
        <v>1.47</v>
      </c>
    </row>
    <row r="43" spans="1:5" x14ac:dyDescent="0.25">
      <c r="A43" t="s">
        <v>72</v>
      </c>
      <c r="B43" t="s">
        <v>367</v>
      </c>
      <c r="C43">
        <v>1.4117647058823499</v>
      </c>
      <c r="D43">
        <v>1.24</v>
      </c>
      <c r="E43">
        <v>1.44</v>
      </c>
    </row>
    <row r="44" spans="1:5" x14ac:dyDescent="0.25">
      <c r="A44" t="s">
        <v>72</v>
      </c>
      <c r="B44" t="s">
        <v>63</v>
      </c>
      <c r="C44">
        <v>1.4117647058823499</v>
      </c>
      <c r="D44">
        <v>1.26</v>
      </c>
      <c r="E44">
        <v>0.49</v>
      </c>
    </row>
    <row r="45" spans="1:5" x14ac:dyDescent="0.25">
      <c r="A45" t="s">
        <v>72</v>
      </c>
      <c r="B45" t="s">
        <v>90</v>
      </c>
      <c r="C45">
        <v>1.4117647058823499</v>
      </c>
      <c r="D45">
        <v>0.89</v>
      </c>
      <c r="E45">
        <v>0.44</v>
      </c>
    </row>
    <row r="46" spans="1:5" x14ac:dyDescent="0.25">
      <c r="A46" t="s">
        <v>91</v>
      </c>
      <c r="B46" t="s">
        <v>117</v>
      </c>
      <c r="C46">
        <v>1.52380952380952</v>
      </c>
      <c r="D46">
        <v>0.84</v>
      </c>
      <c r="E46">
        <v>1.46</v>
      </c>
    </row>
    <row r="47" spans="1:5" x14ac:dyDescent="0.25">
      <c r="A47" t="s">
        <v>91</v>
      </c>
      <c r="B47" t="s">
        <v>122</v>
      </c>
      <c r="C47">
        <v>1.52380952380952</v>
      </c>
      <c r="D47">
        <v>0.88</v>
      </c>
      <c r="E47">
        <v>1.1399999999999999</v>
      </c>
    </row>
    <row r="48" spans="1:5" x14ac:dyDescent="0.25">
      <c r="A48" t="s">
        <v>91</v>
      </c>
      <c r="B48" t="s">
        <v>109</v>
      </c>
      <c r="C48">
        <v>1.52380952380952</v>
      </c>
      <c r="D48">
        <v>0.66</v>
      </c>
      <c r="E48">
        <v>1.58</v>
      </c>
    </row>
    <row r="49" spans="1:5" x14ac:dyDescent="0.25">
      <c r="A49" t="s">
        <v>91</v>
      </c>
      <c r="B49" t="s">
        <v>113</v>
      </c>
      <c r="C49">
        <v>1.52380952380952</v>
      </c>
      <c r="D49">
        <v>0.75</v>
      </c>
      <c r="E49">
        <v>0.9</v>
      </c>
    </row>
    <row r="50" spans="1:5" x14ac:dyDescent="0.25">
      <c r="A50" t="s">
        <v>91</v>
      </c>
      <c r="B50" t="s">
        <v>100</v>
      </c>
      <c r="C50">
        <v>1.52380952380952</v>
      </c>
      <c r="D50">
        <v>1.1499999999999999</v>
      </c>
      <c r="E50">
        <v>1.38</v>
      </c>
    </row>
    <row r="51" spans="1:5" x14ac:dyDescent="0.25">
      <c r="A51" t="s">
        <v>91</v>
      </c>
      <c r="B51" t="s">
        <v>95</v>
      </c>
      <c r="C51">
        <v>1.52380952380952</v>
      </c>
      <c r="D51">
        <v>0.56999999999999995</v>
      </c>
      <c r="E51">
        <v>1.08</v>
      </c>
    </row>
    <row r="52" spans="1:5" x14ac:dyDescent="0.25">
      <c r="A52" t="s">
        <v>91</v>
      </c>
      <c r="B52" t="s">
        <v>99</v>
      </c>
      <c r="C52">
        <v>1.52380952380952</v>
      </c>
      <c r="D52">
        <v>1.56</v>
      </c>
      <c r="E52">
        <v>1.38</v>
      </c>
    </row>
    <row r="53" spans="1:5" x14ac:dyDescent="0.25">
      <c r="A53" t="s">
        <v>91</v>
      </c>
      <c r="B53" t="s">
        <v>84</v>
      </c>
      <c r="C53">
        <v>1.52380952380952</v>
      </c>
      <c r="D53">
        <v>1.39</v>
      </c>
      <c r="E53">
        <v>0.79</v>
      </c>
    </row>
    <row r="54" spans="1:5" x14ac:dyDescent="0.25">
      <c r="A54" t="s">
        <v>91</v>
      </c>
      <c r="B54" t="s">
        <v>371</v>
      </c>
      <c r="C54">
        <v>1.52380952380952</v>
      </c>
      <c r="D54">
        <v>0.9</v>
      </c>
      <c r="E54">
        <v>0.98</v>
      </c>
    </row>
    <row r="55" spans="1:5" x14ac:dyDescent="0.25">
      <c r="A55" t="s">
        <v>91</v>
      </c>
      <c r="B55" t="s">
        <v>93</v>
      </c>
      <c r="C55">
        <v>1.52380952380952</v>
      </c>
      <c r="D55">
        <v>1.31</v>
      </c>
      <c r="E55">
        <v>0.45</v>
      </c>
    </row>
    <row r="56" spans="1:5" x14ac:dyDescent="0.25">
      <c r="A56" t="s">
        <v>91</v>
      </c>
      <c r="B56" t="s">
        <v>389</v>
      </c>
      <c r="C56">
        <v>1.52380952380952</v>
      </c>
      <c r="D56">
        <v>1.31</v>
      </c>
      <c r="E56">
        <v>1.1299999999999999</v>
      </c>
    </row>
    <row r="57" spans="1:5" x14ac:dyDescent="0.25">
      <c r="A57" t="s">
        <v>91</v>
      </c>
      <c r="B57" t="s">
        <v>97</v>
      </c>
      <c r="C57">
        <v>1.52380952380952</v>
      </c>
      <c r="D57">
        <v>0.95</v>
      </c>
      <c r="E57">
        <v>1.23</v>
      </c>
    </row>
    <row r="58" spans="1:5" x14ac:dyDescent="0.25">
      <c r="A58" t="s">
        <v>91</v>
      </c>
      <c r="B58" t="s">
        <v>94</v>
      </c>
      <c r="C58">
        <v>1.52380952380952</v>
      </c>
      <c r="D58">
        <v>0.98</v>
      </c>
      <c r="E58">
        <v>1.05</v>
      </c>
    </row>
    <row r="59" spans="1:5" x14ac:dyDescent="0.25">
      <c r="A59" t="s">
        <v>91</v>
      </c>
      <c r="B59" t="s">
        <v>92</v>
      </c>
      <c r="C59">
        <v>1.52380952380952</v>
      </c>
      <c r="D59">
        <v>0.94</v>
      </c>
      <c r="E59">
        <v>1.24</v>
      </c>
    </row>
    <row r="60" spans="1:5" x14ac:dyDescent="0.25">
      <c r="A60" t="s">
        <v>91</v>
      </c>
      <c r="B60" t="s">
        <v>98</v>
      </c>
      <c r="C60">
        <v>1.52380952380952</v>
      </c>
      <c r="D60">
        <v>0.98</v>
      </c>
      <c r="E60">
        <v>1.08</v>
      </c>
    </row>
    <row r="61" spans="1:5" x14ac:dyDescent="0.25">
      <c r="A61" t="s">
        <v>91</v>
      </c>
      <c r="B61" t="s">
        <v>118</v>
      </c>
      <c r="C61">
        <v>1.52380952380952</v>
      </c>
      <c r="D61">
        <v>0.9</v>
      </c>
      <c r="E61">
        <v>0.98</v>
      </c>
    </row>
    <row r="62" spans="1:5" x14ac:dyDescent="0.25">
      <c r="A62" t="s">
        <v>91</v>
      </c>
      <c r="B62" t="s">
        <v>351</v>
      </c>
      <c r="C62">
        <v>1.52380952380952</v>
      </c>
      <c r="D62">
        <v>0.66</v>
      </c>
      <c r="E62">
        <v>0.89</v>
      </c>
    </row>
    <row r="63" spans="1:5" x14ac:dyDescent="0.25">
      <c r="A63" t="s">
        <v>91</v>
      </c>
      <c r="B63" t="s">
        <v>107</v>
      </c>
      <c r="C63">
        <v>1.52380952380952</v>
      </c>
      <c r="D63">
        <v>0.94</v>
      </c>
      <c r="E63">
        <v>1.01</v>
      </c>
    </row>
    <row r="64" spans="1:5" x14ac:dyDescent="0.25">
      <c r="A64" t="s">
        <v>91</v>
      </c>
      <c r="B64" t="s">
        <v>129</v>
      </c>
      <c r="C64">
        <v>1.52380952380952</v>
      </c>
      <c r="D64">
        <v>0.98</v>
      </c>
      <c r="E64">
        <v>1.08</v>
      </c>
    </row>
    <row r="65" spans="1:5" x14ac:dyDescent="0.25">
      <c r="A65" t="s">
        <v>91</v>
      </c>
      <c r="B65" t="s">
        <v>105</v>
      </c>
      <c r="C65">
        <v>1.52380952380952</v>
      </c>
      <c r="D65">
        <v>1.31</v>
      </c>
      <c r="E65">
        <v>0.7</v>
      </c>
    </row>
    <row r="66" spans="1:5" x14ac:dyDescent="0.25">
      <c r="A66" t="s">
        <v>91</v>
      </c>
      <c r="B66" t="s">
        <v>108</v>
      </c>
      <c r="C66">
        <v>1.52380952380952</v>
      </c>
      <c r="D66">
        <v>1.17</v>
      </c>
      <c r="E66">
        <v>0.53</v>
      </c>
    </row>
    <row r="67" spans="1:5" x14ac:dyDescent="0.25">
      <c r="A67" t="s">
        <v>91</v>
      </c>
      <c r="B67" t="s">
        <v>101</v>
      </c>
      <c r="C67">
        <v>1.52380952380952</v>
      </c>
      <c r="D67">
        <v>0.98</v>
      </c>
      <c r="E67">
        <v>0.89</v>
      </c>
    </row>
    <row r="68" spans="1:5" x14ac:dyDescent="0.25">
      <c r="A68" t="s">
        <v>91</v>
      </c>
      <c r="B68" t="s">
        <v>370</v>
      </c>
      <c r="C68">
        <v>1.52380952380952</v>
      </c>
      <c r="D68">
        <v>0.94</v>
      </c>
      <c r="E68">
        <v>0.45</v>
      </c>
    </row>
    <row r="69" spans="1:5" x14ac:dyDescent="0.25">
      <c r="A69" t="s">
        <v>91</v>
      </c>
      <c r="B69" t="s">
        <v>111</v>
      </c>
      <c r="C69">
        <v>1.52380952380952</v>
      </c>
      <c r="D69">
        <v>0.88</v>
      </c>
      <c r="E69">
        <v>0.7</v>
      </c>
    </row>
    <row r="70" spans="1:5" x14ac:dyDescent="0.25">
      <c r="A70" t="s">
        <v>114</v>
      </c>
      <c r="B70" t="s">
        <v>320</v>
      </c>
      <c r="C70">
        <v>1.3611111111111101</v>
      </c>
      <c r="D70">
        <v>0.52</v>
      </c>
      <c r="E70">
        <v>0.89</v>
      </c>
    </row>
    <row r="71" spans="1:5" x14ac:dyDescent="0.25">
      <c r="A71" t="s">
        <v>114</v>
      </c>
      <c r="B71" t="s">
        <v>127</v>
      </c>
      <c r="C71">
        <v>1.3611111111111101</v>
      </c>
      <c r="D71">
        <v>1.26</v>
      </c>
      <c r="E71">
        <v>0.76</v>
      </c>
    </row>
    <row r="72" spans="1:5" x14ac:dyDescent="0.25">
      <c r="A72" t="s">
        <v>114</v>
      </c>
      <c r="B72" t="s">
        <v>123</v>
      </c>
      <c r="C72">
        <v>1.3611111111111101</v>
      </c>
      <c r="D72">
        <v>1.26</v>
      </c>
      <c r="E72">
        <v>1.1399999999999999</v>
      </c>
    </row>
    <row r="73" spans="1:5" x14ac:dyDescent="0.25">
      <c r="A73" t="s">
        <v>114</v>
      </c>
      <c r="B73" t="s">
        <v>126</v>
      </c>
      <c r="C73">
        <v>1.3611111111111101</v>
      </c>
      <c r="D73">
        <v>1.47</v>
      </c>
      <c r="E73">
        <v>1.1100000000000001</v>
      </c>
    </row>
    <row r="74" spans="1:5" x14ac:dyDescent="0.25">
      <c r="A74" t="s">
        <v>114</v>
      </c>
      <c r="B74" t="s">
        <v>345</v>
      </c>
      <c r="C74">
        <v>1.3611111111111101</v>
      </c>
      <c r="D74">
        <v>1.26</v>
      </c>
      <c r="E74">
        <v>0.63</v>
      </c>
    </row>
    <row r="75" spans="1:5" x14ac:dyDescent="0.25">
      <c r="A75" t="s">
        <v>114</v>
      </c>
      <c r="B75" t="s">
        <v>356</v>
      </c>
      <c r="C75">
        <v>1.3611111111111101</v>
      </c>
      <c r="D75">
        <v>0.9</v>
      </c>
      <c r="E75">
        <v>1.08</v>
      </c>
    </row>
    <row r="76" spans="1:5" x14ac:dyDescent="0.25">
      <c r="A76" t="s">
        <v>114</v>
      </c>
      <c r="B76" t="s">
        <v>104</v>
      </c>
      <c r="C76">
        <v>1.3611111111111101</v>
      </c>
      <c r="D76">
        <v>1.19</v>
      </c>
      <c r="E76">
        <v>0.67</v>
      </c>
    </row>
    <row r="77" spans="1:5" x14ac:dyDescent="0.25">
      <c r="A77" t="s">
        <v>114</v>
      </c>
      <c r="B77" t="s">
        <v>135</v>
      </c>
      <c r="C77">
        <v>1.3611111111111101</v>
      </c>
      <c r="D77">
        <v>0.64</v>
      </c>
      <c r="E77">
        <v>1.55</v>
      </c>
    </row>
    <row r="78" spans="1:5" x14ac:dyDescent="0.25">
      <c r="A78" t="s">
        <v>114</v>
      </c>
      <c r="B78" t="s">
        <v>131</v>
      </c>
      <c r="C78">
        <v>1.3611111111111101</v>
      </c>
      <c r="D78">
        <v>0.82</v>
      </c>
      <c r="E78">
        <v>0.59</v>
      </c>
    </row>
    <row r="79" spans="1:5" x14ac:dyDescent="0.25">
      <c r="A79" t="s">
        <v>114</v>
      </c>
      <c r="B79" t="s">
        <v>116</v>
      </c>
      <c r="C79">
        <v>1.3611111111111101</v>
      </c>
      <c r="D79">
        <v>0.52</v>
      </c>
      <c r="E79">
        <v>1.52</v>
      </c>
    </row>
    <row r="80" spans="1:5" x14ac:dyDescent="0.25">
      <c r="A80" t="s">
        <v>114</v>
      </c>
      <c r="B80" t="s">
        <v>132</v>
      </c>
      <c r="C80">
        <v>1.3611111111111101</v>
      </c>
      <c r="D80">
        <v>0.73</v>
      </c>
      <c r="E80">
        <v>1.01</v>
      </c>
    </row>
    <row r="81" spans="1:5" x14ac:dyDescent="0.25">
      <c r="A81" t="s">
        <v>114</v>
      </c>
      <c r="B81" t="s">
        <v>133</v>
      </c>
      <c r="C81">
        <v>1.3611111111111101</v>
      </c>
      <c r="D81">
        <v>0.84</v>
      </c>
      <c r="E81">
        <v>0.51</v>
      </c>
    </row>
    <row r="82" spans="1:5" x14ac:dyDescent="0.25">
      <c r="A82" t="s">
        <v>114</v>
      </c>
      <c r="B82" t="s">
        <v>115</v>
      </c>
      <c r="C82">
        <v>1.3611111111111101</v>
      </c>
      <c r="D82">
        <v>1.01</v>
      </c>
      <c r="E82">
        <v>1.22</v>
      </c>
    </row>
    <row r="83" spans="1:5" x14ac:dyDescent="0.25">
      <c r="A83" t="s">
        <v>114</v>
      </c>
      <c r="B83" t="s">
        <v>119</v>
      </c>
      <c r="C83">
        <v>1.3611111111111101</v>
      </c>
      <c r="D83">
        <v>1.29</v>
      </c>
      <c r="E83">
        <v>1.1100000000000001</v>
      </c>
    </row>
    <row r="84" spans="1:5" x14ac:dyDescent="0.25">
      <c r="A84" t="s">
        <v>114</v>
      </c>
      <c r="B84" t="s">
        <v>96</v>
      </c>
      <c r="C84">
        <v>1.3611111111111101</v>
      </c>
      <c r="D84">
        <v>0.84</v>
      </c>
      <c r="E84">
        <v>1.39</v>
      </c>
    </row>
    <row r="85" spans="1:5" x14ac:dyDescent="0.25">
      <c r="A85" t="s">
        <v>114</v>
      </c>
      <c r="B85" t="s">
        <v>121</v>
      </c>
      <c r="C85">
        <v>1.3611111111111101</v>
      </c>
      <c r="D85">
        <v>0.55000000000000004</v>
      </c>
      <c r="E85">
        <v>1.1100000000000001</v>
      </c>
    </row>
    <row r="86" spans="1:5" x14ac:dyDescent="0.25">
      <c r="A86" t="s">
        <v>114</v>
      </c>
      <c r="B86" t="s">
        <v>128</v>
      </c>
      <c r="C86">
        <v>1.3611111111111101</v>
      </c>
      <c r="D86">
        <v>1.38</v>
      </c>
      <c r="E86">
        <v>0.33</v>
      </c>
    </row>
    <row r="87" spans="1:5" x14ac:dyDescent="0.25">
      <c r="A87" t="s">
        <v>114</v>
      </c>
      <c r="B87" t="s">
        <v>124</v>
      </c>
      <c r="C87">
        <v>1.3611111111111101</v>
      </c>
      <c r="D87">
        <v>1.36</v>
      </c>
      <c r="E87">
        <v>0.76</v>
      </c>
    </row>
    <row r="88" spans="1:5" x14ac:dyDescent="0.25">
      <c r="A88" t="s">
        <v>114</v>
      </c>
      <c r="B88" t="s">
        <v>110</v>
      </c>
      <c r="C88">
        <v>1.3611111111111101</v>
      </c>
      <c r="D88">
        <v>0.63</v>
      </c>
      <c r="E88">
        <v>0.89</v>
      </c>
    </row>
    <row r="89" spans="1:5" x14ac:dyDescent="0.25">
      <c r="A89" t="s">
        <v>114</v>
      </c>
      <c r="B89" t="s">
        <v>112</v>
      </c>
      <c r="C89">
        <v>1.3611111111111101</v>
      </c>
      <c r="D89">
        <v>0.63</v>
      </c>
      <c r="E89">
        <v>1.1399999999999999</v>
      </c>
    </row>
    <row r="90" spans="1:5" x14ac:dyDescent="0.25">
      <c r="A90" t="s">
        <v>114</v>
      </c>
      <c r="B90" t="s">
        <v>134</v>
      </c>
      <c r="C90">
        <v>1.3611111111111101</v>
      </c>
      <c r="D90">
        <v>1.1499999999999999</v>
      </c>
      <c r="E90">
        <v>1.27</v>
      </c>
    </row>
    <row r="91" spans="1:5" x14ac:dyDescent="0.25">
      <c r="A91" t="s">
        <v>114</v>
      </c>
      <c r="B91" t="s">
        <v>120</v>
      </c>
      <c r="C91">
        <v>1.3611111111111101</v>
      </c>
      <c r="D91">
        <v>0.92</v>
      </c>
      <c r="E91">
        <v>1.44</v>
      </c>
    </row>
    <row r="92" spans="1:5" x14ac:dyDescent="0.25">
      <c r="A92" t="s">
        <v>114</v>
      </c>
      <c r="B92" t="s">
        <v>379</v>
      </c>
      <c r="C92">
        <v>1.3611111111111101</v>
      </c>
      <c r="D92">
        <v>1.36</v>
      </c>
      <c r="E92">
        <v>1.1399999999999999</v>
      </c>
    </row>
    <row r="93" spans="1:5" x14ac:dyDescent="0.25">
      <c r="A93" t="s">
        <v>114</v>
      </c>
      <c r="B93" t="s">
        <v>130</v>
      </c>
      <c r="C93">
        <v>1.3611111111111101</v>
      </c>
      <c r="D93">
        <v>1.47</v>
      </c>
      <c r="E93">
        <v>0.76</v>
      </c>
    </row>
    <row r="94" spans="1:5" x14ac:dyDescent="0.25">
      <c r="A94" t="s">
        <v>136</v>
      </c>
      <c r="B94" t="s">
        <v>307</v>
      </c>
      <c r="C94">
        <v>1.52287581699346</v>
      </c>
      <c r="D94">
        <v>0.44</v>
      </c>
      <c r="E94">
        <v>1.56</v>
      </c>
    </row>
    <row r="95" spans="1:5" x14ac:dyDescent="0.25">
      <c r="A95" t="s">
        <v>136</v>
      </c>
      <c r="B95" t="s">
        <v>315</v>
      </c>
      <c r="C95">
        <v>1.52287581699346</v>
      </c>
      <c r="D95">
        <v>0.56000000000000005</v>
      </c>
      <c r="E95">
        <v>1.45</v>
      </c>
    </row>
    <row r="96" spans="1:5" x14ac:dyDescent="0.25">
      <c r="A96" t="s">
        <v>136</v>
      </c>
      <c r="B96" t="s">
        <v>344</v>
      </c>
      <c r="C96">
        <v>1.52287581699346</v>
      </c>
      <c r="D96">
        <v>1.41</v>
      </c>
      <c r="E96">
        <v>0.56000000000000005</v>
      </c>
    </row>
    <row r="97" spans="1:5" x14ac:dyDescent="0.25">
      <c r="A97" t="s">
        <v>136</v>
      </c>
      <c r="B97" t="s">
        <v>347</v>
      </c>
      <c r="C97">
        <v>1.52287581699346</v>
      </c>
      <c r="D97">
        <v>0.19</v>
      </c>
      <c r="E97">
        <v>1</v>
      </c>
    </row>
    <row r="98" spans="1:5" x14ac:dyDescent="0.25">
      <c r="A98" t="s">
        <v>136</v>
      </c>
      <c r="B98" t="s">
        <v>373</v>
      </c>
      <c r="C98">
        <v>1.52287581699346</v>
      </c>
      <c r="D98">
        <v>1.1499999999999999</v>
      </c>
      <c r="E98">
        <v>0.88</v>
      </c>
    </row>
    <row r="99" spans="1:5" x14ac:dyDescent="0.25">
      <c r="A99" t="s">
        <v>136</v>
      </c>
      <c r="B99" t="s">
        <v>377</v>
      </c>
      <c r="C99">
        <v>1.52287581699346</v>
      </c>
      <c r="D99">
        <v>0.55000000000000004</v>
      </c>
      <c r="E99">
        <v>1.17</v>
      </c>
    </row>
    <row r="100" spans="1:5" x14ac:dyDescent="0.25">
      <c r="A100" t="s">
        <v>136</v>
      </c>
      <c r="B100" t="s">
        <v>381</v>
      </c>
      <c r="C100">
        <v>1.52287581699346</v>
      </c>
      <c r="D100">
        <v>1.0900000000000001</v>
      </c>
      <c r="E100">
        <v>1.3</v>
      </c>
    </row>
    <row r="101" spans="1:5" x14ac:dyDescent="0.25">
      <c r="A101" t="s">
        <v>136</v>
      </c>
      <c r="B101" t="s">
        <v>386</v>
      </c>
      <c r="C101">
        <v>1.52287581699346</v>
      </c>
      <c r="D101">
        <v>0.56000000000000005</v>
      </c>
      <c r="E101">
        <v>0.67</v>
      </c>
    </row>
    <row r="102" spans="1:5" x14ac:dyDescent="0.25">
      <c r="A102" t="s">
        <v>136</v>
      </c>
      <c r="B102" t="s">
        <v>387</v>
      </c>
      <c r="C102">
        <v>1.52287581699346</v>
      </c>
      <c r="D102">
        <v>0.75</v>
      </c>
      <c r="E102">
        <v>0.89</v>
      </c>
    </row>
    <row r="103" spans="1:5" x14ac:dyDescent="0.25">
      <c r="A103" t="s">
        <v>136</v>
      </c>
      <c r="B103" t="s">
        <v>317</v>
      </c>
      <c r="C103">
        <v>1.52287581699346</v>
      </c>
      <c r="D103">
        <v>0.94</v>
      </c>
      <c r="E103">
        <v>0.33</v>
      </c>
    </row>
    <row r="104" spans="1:5" x14ac:dyDescent="0.25">
      <c r="A104" t="s">
        <v>136</v>
      </c>
      <c r="B104" t="s">
        <v>323</v>
      </c>
      <c r="C104">
        <v>1.52287581699346</v>
      </c>
      <c r="D104">
        <v>1.42</v>
      </c>
      <c r="E104">
        <v>0.91</v>
      </c>
    </row>
    <row r="105" spans="1:5" x14ac:dyDescent="0.25">
      <c r="A105" t="s">
        <v>136</v>
      </c>
      <c r="B105" t="s">
        <v>328</v>
      </c>
      <c r="C105">
        <v>1.52287581699346</v>
      </c>
      <c r="D105">
        <v>2.06</v>
      </c>
      <c r="E105">
        <v>1.34</v>
      </c>
    </row>
    <row r="106" spans="1:5" x14ac:dyDescent="0.25">
      <c r="A106" t="s">
        <v>136</v>
      </c>
      <c r="B106" t="s">
        <v>481</v>
      </c>
      <c r="C106">
        <v>1.52287581699346</v>
      </c>
      <c r="D106">
        <v>1.31</v>
      </c>
      <c r="E106">
        <v>1.1200000000000001</v>
      </c>
    </row>
    <row r="107" spans="1:5" x14ac:dyDescent="0.25">
      <c r="A107" t="s">
        <v>136</v>
      </c>
      <c r="B107" t="s">
        <v>484</v>
      </c>
      <c r="C107">
        <v>1.52287581699346</v>
      </c>
      <c r="D107">
        <v>1.69</v>
      </c>
      <c r="E107">
        <v>0.56000000000000005</v>
      </c>
    </row>
    <row r="108" spans="1:5" x14ac:dyDescent="0.25">
      <c r="A108" t="s">
        <v>136</v>
      </c>
      <c r="B108" t="s">
        <v>137</v>
      </c>
      <c r="C108">
        <v>1.52287581699346</v>
      </c>
      <c r="D108">
        <v>1.31</v>
      </c>
      <c r="E108">
        <v>1.56</v>
      </c>
    </row>
    <row r="109" spans="1:5" x14ac:dyDescent="0.25">
      <c r="A109" t="s">
        <v>136</v>
      </c>
      <c r="B109" t="s">
        <v>359</v>
      </c>
      <c r="C109">
        <v>1.52287581699346</v>
      </c>
      <c r="D109">
        <v>1.1299999999999999</v>
      </c>
      <c r="E109">
        <v>1.23</v>
      </c>
    </row>
    <row r="110" spans="1:5" x14ac:dyDescent="0.25">
      <c r="A110" t="s">
        <v>136</v>
      </c>
      <c r="B110" t="s">
        <v>388</v>
      </c>
      <c r="C110">
        <v>1.52287581699346</v>
      </c>
      <c r="D110">
        <v>0.98</v>
      </c>
      <c r="E110">
        <v>1.17</v>
      </c>
    </row>
    <row r="111" spans="1:5" x14ac:dyDescent="0.25">
      <c r="A111" t="s">
        <v>136</v>
      </c>
      <c r="B111" t="s">
        <v>483</v>
      </c>
      <c r="C111">
        <v>1.52287581699346</v>
      </c>
      <c r="D111">
        <v>0.47</v>
      </c>
      <c r="E111">
        <v>0.78</v>
      </c>
    </row>
    <row r="112" spans="1:5" x14ac:dyDescent="0.25">
      <c r="A112" t="s">
        <v>136</v>
      </c>
      <c r="B112" t="s">
        <v>125</v>
      </c>
      <c r="C112">
        <v>1.52287581699346</v>
      </c>
      <c r="D112">
        <v>0.98</v>
      </c>
      <c r="E112">
        <v>1.43</v>
      </c>
    </row>
    <row r="113" spans="1:5" x14ac:dyDescent="0.25">
      <c r="A113" t="s">
        <v>136</v>
      </c>
      <c r="B113" t="s">
        <v>480</v>
      </c>
      <c r="C113">
        <v>1.52287581699346</v>
      </c>
      <c r="D113">
        <v>1.41</v>
      </c>
      <c r="E113">
        <v>0.45</v>
      </c>
    </row>
    <row r="114" spans="1:5" x14ac:dyDescent="0.25">
      <c r="A114" t="s">
        <v>136</v>
      </c>
      <c r="B114" t="s">
        <v>482</v>
      </c>
      <c r="C114">
        <v>1.52287581699346</v>
      </c>
      <c r="D114">
        <v>0.38</v>
      </c>
      <c r="E114">
        <v>1.23</v>
      </c>
    </row>
    <row r="115" spans="1:5" x14ac:dyDescent="0.25">
      <c r="A115" t="s">
        <v>136</v>
      </c>
      <c r="B115" t="s">
        <v>138</v>
      </c>
      <c r="C115">
        <v>1.52287581699346</v>
      </c>
      <c r="D115">
        <v>0.66</v>
      </c>
      <c r="E115">
        <v>0.47</v>
      </c>
    </row>
    <row r="116" spans="1:5" x14ac:dyDescent="0.25">
      <c r="A116" t="s">
        <v>136</v>
      </c>
      <c r="B116" t="s">
        <v>309</v>
      </c>
      <c r="C116">
        <v>1.52287581699346</v>
      </c>
      <c r="D116">
        <v>1.42</v>
      </c>
      <c r="E116">
        <v>1.04</v>
      </c>
    </row>
    <row r="117" spans="1:5" x14ac:dyDescent="0.25">
      <c r="A117" t="s">
        <v>301</v>
      </c>
      <c r="B117" t="s">
        <v>382</v>
      </c>
      <c r="C117">
        <v>1.36507936507937</v>
      </c>
      <c r="D117">
        <v>1.36</v>
      </c>
      <c r="E117">
        <v>1.07</v>
      </c>
    </row>
    <row r="118" spans="1:5" x14ac:dyDescent="0.25">
      <c r="A118" t="s">
        <v>301</v>
      </c>
      <c r="B118" t="s">
        <v>319</v>
      </c>
      <c r="C118">
        <v>1.36507936507937</v>
      </c>
      <c r="D118">
        <v>0.42</v>
      </c>
      <c r="E118">
        <v>1.21</v>
      </c>
    </row>
    <row r="119" spans="1:5" x14ac:dyDescent="0.25">
      <c r="A119" t="s">
        <v>301</v>
      </c>
      <c r="B119" t="s">
        <v>355</v>
      </c>
      <c r="C119">
        <v>1.36507936507937</v>
      </c>
      <c r="D119">
        <v>0.84</v>
      </c>
      <c r="E119">
        <v>0.94</v>
      </c>
    </row>
    <row r="120" spans="1:5" x14ac:dyDescent="0.25">
      <c r="A120" t="s">
        <v>301</v>
      </c>
      <c r="B120" t="s">
        <v>302</v>
      </c>
      <c r="C120">
        <v>1.36507936507937</v>
      </c>
      <c r="D120">
        <v>0.52</v>
      </c>
      <c r="E120">
        <v>1.21</v>
      </c>
    </row>
    <row r="121" spans="1:5" x14ac:dyDescent="0.25">
      <c r="A121" t="s">
        <v>301</v>
      </c>
      <c r="B121" t="s">
        <v>360</v>
      </c>
      <c r="C121">
        <v>1.36507936507937</v>
      </c>
      <c r="D121">
        <v>0.42</v>
      </c>
      <c r="E121">
        <v>1.34</v>
      </c>
    </row>
    <row r="122" spans="1:5" x14ac:dyDescent="0.25">
      <c r="A122" t="s">
        <v>301</v>
      </c>
      <c r="B122" t="s">
        <v>322</v>
      </c>
      <c r="C122">
        <v>1.36507936507937</v>
      </c>
      <c r="D122">
        <v>0.63</v>
      </c>
      <c r="E122">
        <v>1.48</v>
      </c>
    </row>
    <row r="123" spans="1:5" x14ac:dyDescent="0.25">
      <c r="A123" t="s">
        <v>301</v>
      </c>
      <c r="B123" t="s">
        <v>314</v>
      </c>
      <c r="C123">
        <v>1.36507936507937</v>
      </c>
      <c r="D123">
        <v>1.57</v>
      </c>
      <c r="E123">
        <v>1.07</v>
      </c>
    </row>
    <row r="124" spans="1:5" x14ac:dyDescent="0.25">
      <c r="A124" t="s">
        <v>301</v>
      </c>
      <c r="B124" t="s">
        <v>369</v>
      </c>
      <c r="C124">
        <v>1.36507936507937</v>
      </c>
      <c r="D124">
        <v>2.2000000000000002</v>
      </c>
      <c r="E124">
        <v>0.75</v>
      </c>
    </row>
    <row r="125" spans="1:5" x14ac:dyDescent="0.25">
      <c r="A125" t="s">
        <v>301</v>
      </c>
      <c r="B125" t="s">
        <v>385</v>
      </c>
      <c r="C125">
        <v>1.36507936507937</v>
      </c>
      <c r="D125">
        <v>1.34</v>
      </c>
      <c r="E125">
        <v>0.94</v>
      </c>
    </row>
    <row r="126" spans="1:5" x14ac:dyDescent="0.25">
      <c r="A126" t="s">
        <v>301</v>
      </c>
      <c r="B126" t="s">
        <v>334</v>
      </c>
      <c r="C126">
        <v>1.36507936507937</v>
      </c>
      <c r="D126">
        <v>0.73</v>
      </c>
      <c r="E126">
        <v>0.94</v>
      </c>
    </row>
    <row r="127" spans="1:5" x14ac:dyDescent="0.25">
      <c r="A127" t="s">
        <v>301</v>
      </c>
      <c r="B127" t="s">
        <v>316</v>
      </c>
      <c r="C127">
        <v>1.36507936507937</v>
      </c>
      <c r="D127">
        <v>1.26</v>
      </c>
      <c r="E127">
        <v>1.21</v>
      </c>
    </row>
    <row r="128" spans="1:5" x14ac:dyDescent="0.25">
      <c r="A128" t="s">
        <v>301</v>
      </c>
      <c r="B128" t="s">
        <v>336</v>
      </c>
      <c r="C128">
        <v>1.36507936507937</v>
      </c>
      <c r="D128">
        <v>0.94</v>
      </c>
      <c r="E128">
        <v>0.54</v>
      </c>
    </row>
    <row r="129" spans="1:5" x14ac:dyDescent="0.25">
      <c r="A129" t="s">
        <v>301</v>
      </c>
      <c r="B129" t="s">
        <v>343</v>
      </c>
      <c r="C129">
        <v>1.36507936507937</v>
      </c>
      <c r="D129">
        <v>0.88</v>
      </c>
      <c r="E129">
        <v>1.32</v>
      </c>
    </row>
    <row r="130" spans="1:5" x14ac:dyDescent="0.25">
      <c r="A130" t="s">
        <v>301</v>
      </c>
      <c r="B130" t="s">
        <v>312</v>
      </c>
      <c r="C130">
        <v>1.36507936507937</v>
      </c>
      <c r="D130">
        <v>0.85</v>
      </c>
      <c r="E130">
        <v>0.78</v>
      </c>
    </row>
    <row r="131" spans="1:5" x14ac:dyDescent="0.25">
      <c r="A131" t="s">
        <v>301</v>
      </c>
      <c r="B131" t="s">
        <v>372</v>
      </c>
      <c r="C131">
        <v>1.36507936507937</v>
      </c>
      <c r="D131">
        <v>0.61</v>
      </c>
      <c r="E131">
        <v>0.16</v>
      </c>
    </row>
    <row r="132" spans="1:5" x14ac:dyDescent="0.25">
      <c r="A132" t="s">
        <v>301</v>
      </c>
      <c r="B132" t="s">
        <v>313</v>
      </c>
      <c r="C132">
        <v>1.36507936507937</v>
      </c>
      <c r="D132">
        <v>1.22</v>
      </c>
      <c r="E132">
        <v>0.63</v>
      </c>
    </row>
    <row r="133" spans="1:5" x14ac:dyDescent="0.25">
      <c r="A133" t="s">
        <v>301</v>
      </c>
      <c r="B133" t="s">
        <v>350</v>
      </c>
      <c r="C133">
        <v>1.36507936507937</v>
      </c>
      <c r="D133">
        <v>0.73</v>
      </c>
      <c r="E133">
        <v>1.72</v>
      </c>
    </row>
    <row r="134" spans="1:5" x14ac:dyDescent="0.25">
      <c r="A134" t="s">
        <v>301</v>
      </c>
      <c r="B134" t="s">
        <v>341</v>
      </c>
      <c r="C134">
        <v>1.36507936507937</v>
      </c>
      <c r="D134">
        <v>0.49</v>
      </c>
      <c r="E134">
        <v>1.41</v>
      </c>
    </row>
    <row r="135" spans="1:5" x14ac:dyDescent="0.25">
      <c r="A135" t="s">
        <v>301</v>
      </c>
      <c r="B135" t="s">
        <v>384</v>
      </c>
      <c r="C135">
        <v>1.36507936507937</v>
      </c>
      <c r="D135">
        <v>1.59</v>
      </c>
      <c r="E135">
        <v>0.31</v>
      </c>
    </row>
    <row r="136" spans="1:5" x14ac:dyDescent="0.25">
      <c r="A136" t="s">
        <v>301</v>
      </c>
      <c r="B136" t="s">
        <v>368</v>
      </c>
      <c r="C136">
        <v>1.36507936507937</v>
      </c>
      <c r="D136">
        <v>1.9</v>
      </c>
      <c r="E136">
        <v>0.75</v>
      </c>
    </row>
    <row r="137" spans="1:5" x14ac:dyDescent="0.25">
      <c r="A137" t="s">
        <v>303</v>
      </c>
      <c r="B137" t="s">
        <v>346</v>
      </c>
      <c r="C137">
        <v>1.3212121212121199</v>
      </c>
      <c r="D137">
        <v>0.66</v>
      </c>
      <c r="E137">
        <v>0.86</v>
      </c>
    </row>
    <row r="138" spans="1:5" x14ac:dyDescent="0.25">
      <c r="A138" t="s">
        <v>303</v>
      </c>
      <c r="B138" t="s">
        <v>390</v>
      </c>
      <c r="C138">
        <v>1.3212121212121199</v>
      </c>
      <c r="D138">
        <v>0.47</v>
      </c>
      <c r="E138">
        <v>0.49</v>
      </c>
    </row>
    <row r="139" spans="1:5" x14ac:dyDescent="0.25">
      <c r="A139" t="s">
        <v>303</v>
      </c>
      <c r="B139" t="s">
        <v>469</v>
      </c>
      <c r="C139">
        <v>1.3212121212121199</v>
      </c>
      <c r="D139">
        <v>0.47</v>
      </c>
      <c r="E139">
        <v>1.1000000000000001</v>
      </c>
    </row>
    <row r="140" spans="1:5" x14ac:dyDescent="0.25">
      <c r="A140" t="s">
        <v>303</v>
      </c>
      <c r="B140" t="s">
        <v>342</v>
      </c>
      <c r="C140">
        <v>1.3212121212121199</v>
      </c>
      <c r="D140">
        <v>0.95</v>
      </c>
      <c r="E140">
        <v>1.1000000000000001</v>
      </c>
    </row>
    <row r="141" spans="1:5" x14ac:dyDescent="0.25">
      <c r="A141" t="s">
        <v>303</v>
      </c>
      <c r="B141" t="s">
        <v>364</v>
      </c>
      <c r="C141">
        <v>1.3212121212121199</v>
      </c>
      <c r="D141">
        <v>1.1399999999999999</v>
      </c>
      <c r="E141">
        <v>0.74</v>
      </c>
    </row>
    <row r="142" spans="1:5" x14ac:dyDescent="0.25">
      <c r="A142" t="s">
        <v>303</v>
      </c>
      <c r="B142" t="s">
        <v>374</v>
      </c>
      <c r="C142">
        <v>1.3212121212121199</v>
      </c>
      <c r="D142">
        <v>0.97</v>
      </c>
      <c r="E142">
        <v>0.84</v>
      </c>
    </row>
    <row r="143" spans="1:5" x14ac:dyDescent="0.25">
      <c r="A143" t="s">
        <v>303</v>
      </c>
      <c r="B143" t="s">
        <v>361</v>
      </c>
      <c r="C143">
        <v>1.3212121212121199</v>
      </c>
      <c r="D143">
        <v>0.85</v>
      </c>
      <c r="E143">
        <v>0.98</v>
      </c>
    </row>
    <row r="144" spans="1:5" x14ac:dyDescent="0.25">
      <c r="A144" t="s">
        <v>303</v>
      </c>
      <c r="B144" t="s">
        <v>340</v>
      </c>
      <c r="C144">
        <v>1.3212121212121199</v>
      </c>
      <c r="D144">
        <v>0.76</v>
      </c>
      <c r="E144">
        <v>0.98</v>
      </c>
    </row>
    <row r="145" spans="1:5" x14ac:dyDescent="0.25">
      <c r="A145" t="s">
        <v>303</v>
      </c>
      <c r="B145" t="s">
        <v>348</v>
      </c>
      <c r="C145">
        <v>1.3212121212121199</v>
      </c>
      <c r="D145">
        <v>1.61</v>
      </c>
      <c r="E145">
        <v>0.86</v>
      </c>
    </row>
    <row r="146" spans="1:5" x14ac:dyDescent="0.25">
      <c r="A146" t="s">
        <v>303</v>
      </c>
      <c r="B146" t="s">
        <v>354</v>
      </c>
      <c r="C146">
        <v>1.3212121212121199</v>
      </c>
      <c r="D146">
        <v>0.87</v>
      </c>
      <c r="E146">
        <v>0.28000000000000003</v>
      </c>
    </row>
    <row r="147" spans="1:5" x14ac:dyDescent="0.25">
      <c r="A147" t="s">
        <v>303</v>
      </c>
      <c r="B147" t="s">
        <v>321</v>
      </c>
      <c r="C147">
        <v>1.3212121212121199</v>
      </c>
      <c r="D147">
        <v>1.41</v>
      </c>
      <c r="E147">
        <v>0.98</v>
      </c>
    </row>
    <row r="148" spans="1:5" x14ac:dyDescent="0.25">
      <c r="A148" t="s">
        <v>303</v>
      </c>
      <c r="B148" t="s">
        <v>383</v>
      </c>
      <c r="C148">
        <v>1.3212121212121199</v>
      </c>
      <c r="D148">
        <v>1.19</v>
      </c>
      <c r="E148">
        <v>0.7</v>
      </c>
    </row>
    <row r="149" spans="1:5" x14ac:dyDescent="0.25">
      <c r="A149" t="s">
        <v>303</v>
      </c>
      <c r="B149" t="s">
        <v>308</v>
      </c>
      <c r="C149">
        <v>1.3212121212121199</v>
      </c>
      <c r="D149">
        <v>1.51</v>
      </c>
      <c r="E149">
        <v>0.56000000000000005</v>
      </c>
    </row>
    <row r="150" spans="1:5" x14ac:dyDescent="0.25">
      <c r="A150" t="s">
        <v>303</v>
      </c>
      <c r="B150" t="s">
        <v>353</v>
      </c>
      <c r="C150">
        <v>1.3212121212121199</v>
      </c>
      <c r="D150">
        <v>0.85</v>
      </c>
      <c r="E150">
        <v>0.98</v>
      </c>
    </row>
    <row r="151" spans="1:5" x14ac:dyDescent="0.25">
      <c r="A151" t="s">
        <v>303</v>
      </c>
      <c r="B151" t="s">
        <v>380</v>
      </c>
      <c r="C151">
        <v>1.3212121212121199</v>
      </c>
      <c r="D151">
        <v>1.19</v>
      </c>
      <c r="E151">
        <v>0.7</v>
      </c>
    </row>
    <row r="152" spans="1:5" x14ac:dyDescent="0.25">
      <c r="A152" t="s">
        <v>303</v>
      </c>
      <c r="B152" t="s">
        <v>306</v>
      </c>
      <c r="C152">
        <v>1.3212121212121199</v>
      </c>
      <c r="D152">
        <v>0.76</v>
      </c>
      <c r="E152">
        <v>2.33</v>
      </c>
    </row>
    <row r="153" spans="1:5" x14ac:dyDescent="0.25">
      <c r="A153" t="s">
        <v>303</v>
      </c>
      <c r="B153" t="s">
        <v>466</v>
      </c>
      <c r="C153">
        <v>1.3212121212121199</v>
      </c>
      <c r="D153">
        <v>0.97</v>
      </c>
      <c r="E153">
        <v>0.98</v>
      </c>
    </row>
    <row r="154" spans="1:5" x14ac:dyDescent="0.25">
      <c r="A154" t="s">
        <v>303</v>
      </c>
      <c r="B154" t="s">
        <v>333</v>
      </c>
      <c r="C154">
        <v>1.3212121212121199</v>
      </c>
      <c r="D154">
        <v>1.19</v>
      </c>
      <c r="E154">
        <v>0.84</v>
      </c>
    </row>
    <row r="155" spans="1:5" x14ac:dyDescent="0.25">
      <c r="A155" t="s">
        <v>303</v>
      </c>
      <c r="B155" t="s">
        <v>357</v>
      </c>
      <c r="C155">
        <v>1.3212121212121199</v>
      </c>
      <c r="D155">
        <v>1.51</v>
      </c>
      <c r="E155">
        <v>2.21</v>
      </c>
    </row>
    <row r="156" spans="1:5" x14ac:dyDescent="0.25">
      <c r="A156" t="s">
        <v>303</v>
      </c>
      <c r="B156" t="s">
        <v>349</v>
      </c>
      <c r="C156">
        <v>1.3212121212121199</v>
      </c>
      <c r="D156">
        <v>0.54</v>
      </c>
      <c r="E156">
        <v>1.1200000000000001</v>
      </c>
    </row>
    <row r="157" spans="1:5" x14ac:dyDescent="0.25">
      <c r="A157" t="s">
        <v>303</v>
      </c>
      <c r="B157" t="s">
        <v>470</v>
      </c>
      <c r="C157">
        <v>1.3212121212121199</v>
      </c>
      <c r="D157">
        <v>1.41</v>
      </c>
      <c r="E157">
        <v>1.54</v>
      </c>
    </row>
    <row r="158" spans="1:5" x14ac:dyDescent="0.25">
      <c r="A158" t="s">
        <v>303</v>
      </c>
      <c r="B158" t="s">
        <v>473</v>
      </c>
      <c r="C158">
        <v>1.3212121212121199</v>
      </c>
      <c r="D158">
        <v>0.87</v>
      </c>
      <c r="E158">
        <v>0.56000000000000005</v>
      </c>
    </row>
    <row r="159" spans="1:5" x14ac:dyDescent="0.25">
      <c r="A159" t="s">
        <v>13</v>
      </c>
      <c r="B159" t="s">
        <v>54</v>
      </c>
      <c r="C159">
        <v>1.7979797979798</v>
      </c>
      <c r="D159">
        <v>0.89</v>
      </c>
      <c r="E159">
        <v>0.65</v>
      </c>
    </row>
    <row r="160" spans="1:5" x14ac:dyDescent="0.25">
      <c r="A160" t="s">
        <v>13</v>
      </c>
      <c r="B160" t="s">
        <v>50</v>
      </c>
      <c r="C160">
        <v>1.7979797979798</v>
      </c>
      <c r="D160">
        <v>0.78</v>
      </c>
      <c r="E160">
        <v>1.64</v>
      </c>
    </row>
    <row r="161" spans="1:5" x14ac:dyDescent="0.25">
      <c r="A161" t="s">
        <v>13</v>
      </c>
      <c r="B161" t="s">
        <v>48</v>
      </c>
      <c r="C161">
        <v>1.7979797979798</v>
      </c>
      <c r="D161">
        <v>0.28000000000000003</v>
      </c>
      <c r="E161">
        <v>1.36</v>
      </c>
    </row>
    <row r="162" spans="1:5" x14ac:dyDescent="0.25">
      <c r="A162" t="s">
        <v>13</v>
      </c>
      <c r="B162" t="s">
        <v>53</v>
      </c>
      <c r="C162">
        <v>1.7979797979798</v>
      </c>
      <c r="D162">
        <v>1.1100000000000001</v>
      </c>
      <c r="E162">
        <v>1.36</v>
      </c>
    </row>
    <row r="163" spans="1:5" x14ac:dyDescent="0.25">
      <c r="A163" t="s">
        <v>13</v>
      </c>
      <c r="B163" t="s">
        <v>14</v>
      </c>
      <c r="C163">
        <v>1.7979797979798</v>
      </c>
      <c r="D163">
        <v>0.74</v>
      </c>
      <c r="E163">
        <v>0.95</v>
      </c>
    </row>
    <row r="164" spans="1:5" x14ac:dyDescent="0.25">
      <c r="A164" t="s">
        <v>13</v>
      </c>
      <c r="B164" t="s">
        <v>51</v>
      </c>
      <c r="C164">
        <v>1.7979797979798</v>
      </c>
      <c r="D164">
        <v>0.46</v>
      </c>
      <c r="E164">
        <v>0.82</v>
      </c>
    </row>
    <row r="165" spans="1:5" x14ac:dyDescent="0.25">
      <c r="A165" t="s">
        <v>13</v>
      </c>
      <c r="B165" t="s">
        <v>43</v>
      </c>
      <c r="C165">
        <v>1.7979797979798</v>
      </c>
      <c r="D165">
        <v>1.76</v>
      </c>
      <c r="E165">
        <v>1.0900000000000001</v>
      </c>
    </row>
    <row r="166" spans="1:5" x14ac:dyDescent="0.25">
      <c r="A166" t="s">
        <v>13</v>
      </c>
      <c r="B166" t="s">
        <v>44</v>
      </c>
      <c r="C166">
        <v>1.7979797979798</v>
      </c>
      <c r="D166">
        <v>0.93</v>
      </c>
      <c r="E166">
        <v>0.55000000000000004</v>
      </c>
    </row>
    <row r="167" spans="1:5" x14ac:dyDescent="0.25">
      <c r="A167" t="s">
        <v>13</v>
      </c>
      <c r="B167" t="s">
        <v>45</v>
      </c>
      <c r="C167">
        <v>1.7979797979798</v>
      </c>
      <c r="D167">
        <v>1.21</v>
      </c>
      <c r="E167">
        <v>1.0900000000000001</v>
      </c>
    </row>
    <row r="168" spans="1:5" x14ac:dyDescent="0.25">
      <c r="A168" t="s">
        <v>13</v>
      </c>
      <c r="B168" t="s">
        <v>52</v>
      </c>
      <c r="C168">
        <v>1.7979797979798</v>
      </c>
      <c r="D168">
        <v>1.85</v>
      </c>
      <c r="E168">
        <v>0.82</v>
      </c>
    </row>
    <row r="169" spans="1:5" x14ac:dyDescent="0.25">
      <c r="A169" t="s">
        <v>13</v>
      </c>
      <c r="B169" t="s">
        <v>55</v>
      </c>
      <c r="C169">
        <v>1.7979797979798</v>
      </c>
      <c r="D169">
        <v>0.78</v>
      </c>
      <c r="E169">
        <v>0.49</v>
      </c>
    </row>
    <row r="170" spans="1:5" x14ac:dyDescent="0.25">
      <c r="A170" t="s">
        <v>13</v>
      </c>
      <c r="B170" t="s">
        <v>229</v>
      </c>
      <c r="C170">
        <v>1.7979797979798</v>
      </c>
      <c r="D170">
        <v>0.44</v>
      </c>
      <c r="E170">
        <v>0.82</v>
      </c>
    </row>
    <row r="171" spans="1:5" x14ac:dyDescent="0.25">
      <c r="A171" t="s">
        <v>13</v>
      </c>
      <c r="B171" t="s">
        <v>228</v>
      </c>
      <c r="C171">
        <v>1.7979797979798</v>
      </c>
      <c r="D171">
        <v>1.1100000000000001</v>
      </c>
      <c r="E171">
        <v>0.65</v>
      </c>
    </row>
    <row r="172" spans="1:5" x14ac:dyDescent="0.25">
      <c r="A172" t="s">
        <v>13</v>
      </c>
      <c r="B172" t="s">
        <v>17</v>
      </c>
      <c r="C172">
        <v>1.7979797979798</v>
      </c>
      <c r="D172">
        <v>0.33</v>
      </c>
      <c r="E172">
        <v>1.47</v>
      </c>
    </row>
    <row r="173" spans="1:5" x14ac:dyDescent="0.25">
      <c r="A173" t="s">
        <v>13</v>
      </c>
      <c r="B173" t="s">
        <v>46</v>
      </c>
      <c r="C173">
        <v>1.7979797979798</v>
      </c>
      <c r="D173">
        <v>0.67</v>
      </c>
      <c r="E173">
        <v>0.98</v>
      </c>
    </row>
    <row r="174" spans="1:5" x14ac:dyDescent="0.25">
      <c r="A174" t="s">
        <v>13</v>
      </c>
      <c r="B174" t="s">
        <v>15</v>
      </c>
      <c r="C174">
        <v>1.7979797979798</v>
      </c>
      <c r="D174">
        <v>1</v>
      </c>
      <c r="E174">
        <v>1.8</v>
      </c>
    </row>
    <row r="175" spans="1:5" x14ac:dyDescent="0.25">
      <c r="A175" t="s">
        <v>13</v>
      </c>
      <c r="B175" t="s">
        <v>47</v>
      </c>
      <c r="C175">
        <v>1.7979797979798</v>
      </c>
      <c r="D175">
        <v>1.33</v>
      </c>
      <c r="E175">
        <v>0.82</v>
      </c>
    </row>
    <row r="176" spans="1:5" x14ac:dyDescent="0.25">
      <c r="A176" t="s">
        <v>13</v>
      </c>
      <c r="B176" t="s">
        <v>227</v>
      </c>
      <c r="C176">
        <v>1.7979797979798</v>
      </c>
      <c r="D176">
        <v>2.04</v>
      </c>
      <c r="E176">
        <v>0.68</v>
      </c>
    </row>
    <row r="177" spans="1:5" x14ac:dyDescent="0.25">
      <c r="A177" t="s">
        <v>16</v>
      </c>
      <c r="B177" t="s">
        <v>230</v>
      </c>
      <c r="C177">
        <v>1.5</v>
      </c>
      <c r="D177">
        <v>1.33</v>
      </c>
      <c r="E177">
        <v>1.1599999999999999</v>
      </c>
    </row>
    <row r="178" spans="1:5" x14ac:dyDescent="0.25">
      <c r="A178" t="s">
        <v>16</v>
      </c>
      <c r="B178" t="s">
        <v>232</v>
      </c>
      <c r="C178">
        <v>1.5</v>
      </c>
      <c r="D178">
        <v>1.78</v>
      </c>
      <c r="E178">
        <v>0.37</v>
      </c>
    </row>
    <row r="179" spans="1:5" x14ac:dyDescent="0.25">
      <c r="A179" t="s">
        <v>16</v>
      </c>
      <c r="B179" t="s">
        <v>448</v>
      </c>
      <c r="C179">
        <v>1.5</v>
      </c>
      <c r="D179">
        <v>0.89</v>
      </c>
      <c r="E179">
        <v>0.62</v>
      </c>
    </row>
    <row r="180" spans="1:5" x14ac:dyDescent="0.25">
      <c r="A180" t="s">
        <v>16</v>
      </c>
      <c r="B180" t="s">
        <v>450</v>
      </c>
      <c r="C180">
        <v>1.5</v>
      </c>
      <c r="D180">
        <v>0.78</v>
      </c>
      <c r="E180">
        <v>1.35</v>
      </c>
    </row>
    <row r="181" spans="1:5" x14ac:dyDescent="0.25">
      <c r="A181" t="s">
        <v>16</v>
      </c>
      <c r="B181" t="s">
        <v>231</v>
      </c>
      <c r="C181">
        <v>1.5</v>
      </c>
      <c r="D181">
        <v>0.76</v>
      </c>
      <c r="E181">
        <v>0.74</v>
      </c>
    </row>
    <row r="182" spans="1:5" x14ac:dyDescent="0.25">
      <c r="A182" t="s">
        <v>16</v>
      </c>
      <c r="B182" t="s">
        <v>49</v>
      </c>
      <c r="C182">
        <v>1.5</v>
      </c>
      <c r="D182">
        <v>1</v>
      </c>
      <c r="E182">
        <v>0.99</v>
      </c>
    </row>
    <row r="183" spans="1:5" x14ac:dyDescent="0.25">
      <c r="A183" t="s">
        <v>16</v>
      </c>
      <c r="B183" t="s">
        <v>56</v>
      </c>
      <c r="C183">
        <v>1.5</v>
      </c>
      <c r="D183">
        <v>0.95</v>
      </c>
      <c r="E183">
        <v>0.32</v>
      </c>
    </row>
    <row r="184" spans="1:5" x14ac:dyDescent="0.25">
      <c r="A184" t="s">
        <v>16</v>
      </c>
      <c r="B184" t="s">
        <v>236</v>
      </c>
      <c r="C184">
        <v>1.5</v>
      </c>
      <c r="D184">
        <v>0.44</v>
      </c>
      <c r="E184">
        <v>1.85</v>
      </c>
    </row>
    <row r="185" spans="1:5" x14ac:dyDescent="0.25">
      <c r="A185" t="s">
        <v>16</v>
      </c>
      <c r="B185" t="s">
        <v>60</v>
      </c>
      <c r="C185">
        <v>1.5</v>
      </c>
      <c r="D185">
        <v>2.11</v>
      </c>
      <c r="E185">
        <v>0.37</v>
      </c>
    </row>
    <row r="186" spans="1:5" x14ac:dyDescent="0.25">
      <c r="A186" t="s">
        <v>16</v>
      </c>
      <c r="B186" t="s">
        <v>234</v>
      </c>
      <c r="C186">
        <v>1.5</v>
      </c>
      <c r="D186">
        <v>1.05</v>
      </c>
      <c r="E186">
        <v>1.1599999999999999</v>
      </c>
    </row>
    <row r="187" spans="1:5" x14ac:dyDescent="0.25">
      <c r="A187" t="s">
        <v>16</v>
      </c>
      <c r="B187" t="s">
        <v>18</v>
      </c>
      <c r="C187">
        <v>1.5</v>
      </c>
      <c r="D187">
        <v>0.95</v>
      </c>
      <c r="E187">
        <v>1.06</v>
      </c>
    </row>
    <row r="188" spans="1:5" x14ac:dyDescent="0.25">
      <c r="A188" t="s">
        <v>16</v>
      </c>
      <c r="B188" t="s">
        <v>59</v>
      </c>
      <c r="C188">
        <v>1.5</v>
      </c>
      <c r="D188">
        <v>0.44</v>
      </c>
      <c r="E188">
        <v>0.86</v>
      </c>
    </row>
    <row r="189" spans="1:5" x14ac:dyDescent="0.25">
      <c r="A189" t="s">
        <v>16</v>
      </c>
      <c r="B189" t="s">
        <v>449</v>
      </c>
      <c r="C189">
        <v>1.5</v>
      </c>
      <c r="D189">
        <v>0.33</v>
      </c>
      <c r="E189">
        <v>1.35</v>
      </c>
    </row>
    <row r="190" spans="1:5" x14ac:dyDescent="0.25">
      <c r="A190" t="s">
        <v>16</v>
      </c>
      <c r="B190" t="s">
        <v>235</v>
      </c>
      <c r="C190">
        <v>1.5</v>
      </c>
      <c r="D190">
        <v>1.81</v>
      </c>
      <c r="E190">
        <v>1.1599999999999999</v>
      </c>
    </row>
    <row r="191" spans="1:5" x14ac:dyDescent="0.25">
      <c r="A191" t="s">
        <v>16</v>
      </c>
      <c r="B191" t="s">
        <v>58</v>
      </c>
      <c r="C191">
        <v>1.5</v>
      </c>
      <c r="D191">
        <v>1.22</v>
      </c>
      <c r="E191">
        <v>1.35</v>
      </c>
    </row>
    <row r="192" spans="1:5" x14ac:dyDescent="0.25">
      <c r="A192" t="s">
        <v>16</v>
      </c>
      <c r="B192" t="s">
        <v>57</v>
      </c>
      <c r="C192">
        <v>1.5</v>
      </c>
      <c r="D192">
        <v>0.56999999999999995</v>
      </c>
      <c r="E192">
        <v>0.95</v>
      </c>
    </row>
    <row r="193" spans="1:5" x14ac:dyDescent="0.25">
      <c r="A193" t="s">
        <v>16</v>
      </c>
      <c r="B193" t="s">
        <v>287</v>
      </c>
      <c r="C193">
        <v>1.5</v>
      </c>
      <c r="D193">
        <v>1</v>
      </c>
      <c r="E193">
        <v>0.99</v>
      </c>
    </row>
    <row r="194" spans="1:5" x14ac:dyDescent="0.25">
      <c r="A194" t="s">
        <v>16</v>
      </c>
      <c r="B194" t="s">
        <v>233</v>
      </c>
      <c r="C194">
        <v>1.5</v>
      </c>
      <c r="D194">
        <v>0.56999999999999995</v>
      </c>
      <c r="E194">
        <v>1.37</v>
      </c>
    </row>
    <row r="195" spans="1:5" x14ac:dyDescent="0.25">
      <c r="A195" t="s">
        <v>19</v>
      </c>
      <c r="B195" t="s">
        <v>21</v>
      </c>
      <c r="C195">
        <v>1.66923076923077</v>
      </c>
      <c r="D195">
        <v>1</v>
      </c>
      <c r="E195">
        <v>0.97</v>
      </c>
    </row>
    <row r="196" spans="1:5" x14ac:dyDescent="0.25">
      <c r="A196" t="s">
        <v>19</v>
      </c>
      <c r="B196" t="s">
        <v>253</v>
      </c>
      <c r="C196">
        <v>1.66923076923077</v>
      </c>
      <c r="D196">
        <v>1.28</v>
      </c>
      <c r="E196">
        <v>0.95</v>
      </c>
    </row>
    <row r="197" spans="1:5" x14ac:dyDescent="0.25">
      <c r="A197" t="s">
        <v>19</v>
      </c>
      <c r="B197" t="s">
        <v>146</v>
      </c>
      <c r="C197">
        <v>1.66923076923077</v>
      </c>
      <c r="D197">
        <v>0.7</v>
      </c>
      <c r="E197">
        <v>1.1100000000000001</v>
      </c>
    </row>
    <row r="198" spans="1:5" x14ac:dyDescent="0.25">
      <c r="A198" t="s">
        <v>19</v>
      </c>
      <c r="B198" t="s">
        <v>244</v>
      </c>
      <c r="C198">
        <v>1.66923076923077</v>
      </c>
      <c r="D198">
        <v>1.28</v>
      </c>
      <c r="E198">
        <v>0.48</v>
      </c>
    </row>
    <row r="199" spans="1:5" x14ac:dyDescent="0.25">
      <c r="A199" t="s">
        <v>19</v>
      </c>
      <c r="B199" t="s">
        <v>248</v>
      </c>
      <c r="C199">
        <v>1.66923076923077</v>
      </c>
      <c r="D199">
        <v>0.86</v>
      </c>
      <c r="E199">
        <v>1.55</v>
      </c>
    </row>
    <row r="200" spans="1:5" x14ac:dyDescent="0.25">
      <c r="A200" t="s">
        <v>19</v>
      </c>
      <c r="B200" t="s">
        <v>247</v>
      </c>
      <c r="C200">
        <v>1.66923076923077</v>
      </c>
      <c r="D200">
        <v>1.03</v>
      </c>
      <c r="E200">
        <v>0.83</v>
      </c>
    </row>
    <row r="201" spans="1:5" x14ac:dyDescent="0.25">
      <c r="A201" t="s">
        <v>19</v>
      </c>
      <c r="B201" t="s">
        <v>250</v>
      </c>
      <c r="C201">
        <v>1.66923076923077</v>
      </c>
      <c r="D201">
        <v>0.77</v>
      </c>
      <c r="E201">
        <v>1.43</v>
      </c>
    </row>
    <row r="202" spans="1:5" x14ac:dyDescent="0.25">
      <c r="A202" t="s">
        <v>19</v>
      </c>
      <c r="B202" t="s">
        <v>249</v>
      </c>
      <c r="C202">
        <v>1.66923076923077</v>
      </c>
      <c r="D202">
        <v>1.45</v>
      </c>
      <c r="E202">
        <v>0.83</v>
      </c>
    </row>
    <row r="203" spans="1:5" x14ac:dyDescent="0.25">
      <c r="A203" t="s">
        <v>19</v>
      </c>
      <c r="B203" t="s">
        <v>254</v>
      </c>
      <c r="C203">
        <v>1.66923076923077</v>
      </c>
      <c r="D203">
        <v>0.6</v>
      </c>
      <c r="E203">
        <v>1.67</v>
      </c>
    </row>
    <row r="204" spans="1:5" x14ac:dyDescent="0.25">
      <c r="A204" t="s">
        <v>19</v>
      </c>
      <c r="B204" t="s">
        <v>20</v>
      </c>
      <c r="C204">
        <v>1.66923076923077</v>
      </c>
      <c r="D204">
        <v>1.2</v>
      </c>
      <c r="E204">
        <v>0.95</v>
      </c>
    </row>
    <row r="205" spans="1:5" x14ac:dyDescent="0.25">
      <c r="A205" t="s">
        <v>19</v>
      </c>
      <c r="B205" t="s">
        <v>352</v>
      </c>
      <c r="C205">
        <v>1.66923076923077</v>
      </c>
      <c r="D205">
        <v>0.7</v>
      </c>
      <c r="E205">
        <v>0.69</v>
      </c>
    </row>
    <row r="206" spans="1:5" x14ac:dyDescent="0.25">
      <c r="A206" t="s">
        <v>19</v>
      </c>
      <c r="B206" t="s">
        <v>251</v>
      </c>
      <c r="C206">
        <v>1.66923076923077</v>
      </c>
      <c r="D206">
        <v>0.8</v>
      </c>
      <c r="E206">
        <v>1.1100000000000001</v>
      </c>
    </row>
    <row r="207" spans="1:5" x14ac:dyDescent="0.25">
      <c r="A207" t="s">
        <v>19</v>
      </c>
      <c r="B207" t="s">
        <v>142</v>
      </c>
      <c r="C207">
        <v>1.66923076923077</v>
      </c>
      <c r="D207">
        <v>1.6</v>
      </c>
      <c r="E207">
        <v>0.69</v>
      </c>
    </row>
    <row r="208" spans="1:5" x14ac:dyDescent="0.25">
      <c r="A208" t="s">
        <v>19</v>
      </c>
      <c r="B208" t="s">
        <v>141</v>
      </c>
      <c r="C208">
        <v>1.66923076923077</v>
      </c>
      <c r="D208">
        <v>1</v>
      </c>
      <c r="E208">
        <v>1.1100000000000001</v>
      </c>
    </row>
    <row r="209" spans="1:5" x14ac:dyDescent="0.25">
      <c r="A209" t="s">
        <v>19</v>
      </c>
      <c r="B209" t="s">
        <v>243</v>
      </c>
      <c r="C209">
        <v>1.66923076923077</v>
      </c>
      <c r="D209">
        <v>0.8</v>
      </c>
      <c r="E209">
        <v>1.25</v>
      </c>
    </row>
    <row r="210" spans="1:5" x14ac:dyDescent="0.25">
      <c r="A210" t="s">
        <v>19</v>
      </c>
      <c r="B210" t="s">
        <v>154</v>
      </c>
      <c r="C210">
        <v>1.66923076923077</v>
      </c>
      <c r="D210">
        <v>0.7</v>
      </c>
      <c r="E210">
        <v>0.97</v>
      </c>
    </row>
    <row r="211" spans="1:5" x14ac:dyDescent="0.25">
      <c r="A211" t="s">
        <v>19</v>
      </c>
      <c r="B211" t="s">
        <v>245</v>
      </c>
      <c r="C211">
        <v>1.66923076923077</v>
      </c>
      <c r="D211">
        <v>0.94</v>
      </c>
      <c r="E211">
        <v>0.83</v>
      </c>
    </row>
    <row r="212" spans="1:5" x14ac:dyDescent="0.25">
      <c r="A212" t="s">
        <v>19</v>
      </c>
      <c r="B212" t="s">
        <v>252</v>
      </c>
      <c r="C212">
        <v>1.66923076923077</v>
      </c>
      <c r="D212">
        <v>0.7</v>
      </c>
      <c r="E212">
        <v>1.1100000000000001</v>
      </c>
    </row>
    <row r="213" spans="1:5" x14ac:dyDescent="0.25">
      <c r="A213" t="s">
        <v>19</v>
      </c>
      <c r="B213" t="s">
        <v>246</v>
      </c>
      <c r="C213">
        <v>1.66923076923077</v>
      </c>
      <c r="D213">
        <v>1.28</v>
      </c>
      <c r="E213">
        <v>0.71</v>
      </c>
    </row>
    <row r="214" spans="1:5" x14ac:dyDescent="0.25">
      <c r="A214" t="s">
        <v>19</v>
      </c>
      <c r="B214" t="s">
        <v>139</v>
      </c>
      <c r="C214">
        <v>1.66923076923077</v>
      </c>
      <c r="D214">
        <v>1.1100000000000001</v>
      </c>
      <c r="E214">
        <v>0.83</v>
      </c>
    </row>
    <row r="215" spans="1:5" x14ac:dyDescent="0.25">
      <c r="A215" t="s">
        <v>143</v>
      </c>
      <c r="B215" t="s">
        <v>451</v>
      </c>
      <c r="C215">
        <v>1.15333333333333</v>
      </c>
      <c r="D215">
        <v>0.62</v>
      </c>
      <c r="E215">
        <v>0.43</v>
      </c>
    </row>
    <row r="216" spans="1:5" x14ac:dyDescent="0.25">
      <c r="A216" t="s">
        <v>143</v>
      </c>
      <c r="B216" t="s">
        <v>150</v>
      </c>
      <c r="C216">
        <v>1.15333333333333</v>
      </c>
      <c r="D216">
        <v>0.76</v>
      </c>
      <c r="E216">
        <v>0.99</v>
      </c>
    </row>
    <row r="217" spans="1:5" x14ac:dyDescent="0.25">
      <c r="A217" t="s">
        <v>143</v>
      </c>
      <c r="B217" t="s">
        <v>149</v>
      </c>
      <c r="C217">
        <v>1.15333333333333</v>
      </c>
      <c r="D217">
        <v>1.08</v>
      </c>
      <c r="E217">
        <v>1.24</v>
      </c>
    </row>
    <row r="218" spans="1:5" x14ac:dyDescent="0.25">
      <c r="A218" t="s">
        <v>143</v>
      </c>
      <c r="B218" t="s">
        <v>155</v>
      </c>
      <c r="C218">
        <v>1.15333333333333</v>
      </c>
      <c r="D218">
        <v>0.65</v>
      </c>
      <c r="E218">
        <v>0.99</v>
      </c>
    </row>
    <row r="219" spans="1:5" x14ac:dyDescent="0.25">
      <c r="A219" t="s">
        <v>143</v>
      </c>
      <c r="B219" t="s">
        <v>145</v>
      </c>
      <c r="C219">
        <v>1.15333333333333</v>
      </c>
      <c r="D219">
        <v>1.3</v>
      </c>
      <c r="E219">
        <v>0.99</v>
      </c>
    </row>
    <row r="220" spans="1:5" x14ac:dyDescent="0.25">
      <c r="A220" t="s">
        <v>143</v>
      </c>
      <c r="B220" t="s">
        <v>151</v>
      </c>
      <c r="C220">
        <v>1.15333333333333</v>
      </c>
      <c r="D220">
        <v>0.87</v>
      </c>
      <c r="E220">
        <v>0.5</v>
      </c>
    </row>
    <row r="221" spans="1:5" x14ac:dyDescent="0.25">
      <c r="A221" t="s">
        <v>143</v>
      </c>
      <c r="B221" t="s">
        <v>159</v>
      </c>
      <c r="C221">
        <v>1.15333333333333</v>
      </c>
      <c r="D221">
        <v>1.08</v>
      </c>
      <c r="E221">
        <v>0.62</v>
      </c>
    </row>
    <row r="222" spans="1:5" x14ac:dyDescent="0.25">
      <c r="A222" t="s">
        <v>143</v>
      </c>
      <c r="B222" t="s">
        <v>144</v>
      </c>
      <c r="C222">
        <v>1.15333333333333</v>
      </c>
      <c r="D222">
        <v>2.23</v>
      </c>
      <c r="E222">
        <v>1.1399999999999999</v>
      </c>
    </row>
    <row r="223" spans="1:5" x14ac:dyDescent="0.25">
      <c r="A223" t="s">
        <v>143</v>
      </c>
      <c r="B223" t="s">
        <v>160</v>
      </c>
      <c r="C223">
        <v>1.15333333333333</v>
      </c>
      <c r="D223">
        <v>0.74</v>
      </c>
      <c r="E223">
        <v>2.13</v>
      </c>
    </row>
    <row r="224" spans="1:5" x14ac:dyDescent="0.25">
      <c r="A224" t="s">
        <v>143</v>
      </c>
      <c r="B224" t="s">
        <v>329</v>
      </c>
      <c r="C224">
        <v>1.15333333333333</v>
      </c>
      <c r="D224">
        <v>0.98</v>
      </c>
      <c r="E224">
        <v>1.37</v>
      </c>
    </row>
    <row r="225" spans="1:5" x14ac:dyDescent="0.25">
      <c r="A225" t="s">
        <v>143</v>
      </c>
      <c r="B225" t="s">
        <v>140</v>
      </c>
      <c r="C225">
        <v>1.15333333333333</v>
      </c>
      <c r="D225">
        <v>0.74</v>
      </c>
      <c r="E225">
        <v>1.28</v>
      </c>
    </row>
    <row r="226" spans="1:5" x14ac:dyDescent="0.25">
      <c r="A226" t="s">
        <v>143</v>
      </c>
      <c r="B226" t="s">
        <v>148</v>
      </c>
      <c r="C226">
        <v>1.15333333333333</v>
      </c>
      <c r="D226">
        <v>1.08</v>
      </c>
      <c r="E226">
        <v>0.25</v>
      </c>
    </row>
    <row r="227" spans="1:5" x14ac:dyDescent="0.25">
      <c r="A227" t="s">
        <v>143</v>
      </c>
      <c r="B227" t="s">
        <v>156</v>
      </c>
      <c r="C227">
        <v>1.15333333333333</v>
      </c>
      <c r="D227">
        <v>1.24</v>
      </c>
      <c r="E227">
        <v>1.56</v>
      </c>
    </row>
    <row r="228" spans="1:5" x14ac:dyDescent="0.25">
      <c r="A228" t="s">
        <v>143</v>
      </c>
      <c r="B228" t="s">
        <v>157</v>
      </c>
      <c r="C228">
        <v>1.15333333333333</v>
      </c>
      <c r="D228">
        <v>0.62</v>
      </c>
      <c r="E228">
        <v>1.7</v>
      </c>
    </row>
    <row r="229" spans="1:5" x14ac:dyDescent="0.25">
      <c r="A229" t="s">
        <v>143</v>
      </c>
      <c r="B229" t="s">
        <v>153</v>
      </c>
      <c r="C229">
        <v>1.15333333333333</v>
      </c>
      <c r="D229">
        <v>0.99</v>
      </c>
      <c r="E229">
        <v>0.99</v>
      </c>
    </row>
    <row r="230" spans="1:5" x14ac:dyDescent="0.25">
      <c r="A230" t="s">
        <v>143</v>
      </c>
      <c r="B230" t="s">
        <v>161</v>
      </c>
      <c r="C230">
        <v>1.15333333333333</v>
      </c>
      <c r="D230">
        <v>1.1100000000000001</v>
      </c>
      <c r="E230">
        <v>0.85</v>
      </c>
    </row>
    <row r="231" spans="1:5" x14ac:dyDescent="0.25">
      <c r="A231" t="s">
        <v>143</v>
      </c>
      <c r="B231" t="s">
        <v>158</v>
      </c>
      <c r="C231">
        <v>1.15333333333333</v>
      </c>
      <c r="D231">
        <v>0.87</v>
      </c>
      <c r="E231">
        <v>0.85</v>
      </c>
    </row>
    <row r="232" spans="1:5" x14ac:dyDescent="0.25">
      <c r="A232" t="s">
        <v>143</v>
      </c>
      <c r="B232" t="s">
        <v>147</v>
      </c>
      <c r="C232">
        <v>1.15333333333333</v>
      </c>
      <c r="D232">
        <v>0.65</v>
      </c>
      <c r="E232">
        <v>0.5</v>
      </c>
    </row>
    <row r="233" spans="1:5" x14ac:dyDescent="0.25">
      <c r="A233" t="s">
        <v>143</v>
      </c>
      <c r="B233" t="s">
        <v>152</v>
      </c>
      <c r="C233">
        <v>1.15333333333333</v>
      </c>
      <c r="D233">
        <v>1.73</v>
      </c>
      <c r="E233">
        <v>0.62</v>
      </c>
    </row>
    <row r="234" spans="1:5" x14ac:dyDescent="0.25">
      <c r="A234" t="s">
        <v>143</v>
      </c>
      <c r="B234" t="s">
        <v>452</v>
      </c>
      <c r="C234">
        <v>1.15333333333333</v>
      </c>
      <c r="D234">
        <v>0.62</v>
      </c>
      <c r="E234">
        <v>1.28</v>
      </c>
    </row>
    <row r="235" spans="1:5" x14ac:dyDescent="0.25">
      <c r="A235" t="s">
        <v>22</v>
      </c>
      <c r="B235" t="s">
        <v>263</v>
      </c>
      <c r="C235">
        <v>1.68333333333333</v>
      </c>
      <c r="D235">
        <v>1.78</v>
      </c>
      <c r="E235">
        <v>0.57999999999999996</v>
      </c>
    </row>
    <row r="236" spans="1:5" x14ac:dyDescent="0.25">
      <c r="A236" t="s">
        <v>22</v>
      </c>
      <c r="B236" t="s">
        <v>163</v>
      </c>
      <c r="C236">
        <v>1.68333333333333</v>
      </c>
      <c r="D236">
        <v>1.58</v>
      </c>
      <c r="E236">
        <v>1.21</v>
      </c>
    </row>
    <row r="237" spans="1:5" x14ac:dyDescent="0.25">
      <c r="A237" t="s">
        <v>22</v>
      </c>
      <c r="B237" t="s">
        <v>266</v>
      </c>
      <c r="C237">
        <v>1.68333333333333</v>
      </c>
      <c r="D237">
        <v>0.76</v>
      </c>
      <c r="E237">
        <v>1.87</v>
      </c>
    </row>
    <row r="238" spans="1:5" x14ac:dyDescent="0.25">
      <c r="A238" t="s">
        <v>22</v>
      </c>
      <c r="B238" t="s">
        <v>164</v>
      </c>
      <c r="C238">
        <v>1.68333333333333</v>
      </c>
      <c r="D238">
        <v>1.19</v>
      </c>
      <c r="E238">
        <v>0.73</v>
      </c>
    </row>
    <row r="239" spans="1:5" x14ac:dyDescent="0.25">
      <c r="A239" t="s">
        <v>22</v>
      </c>
      <c r="B239" t="s">
        <v>162</v>
      </c>
      <c r="C239">
        <v>1.68333333333333</v>
      </c>
      <c r="D239">
        <v>1.29</v>
      </c>
      <c r="E239">
        <v>0.97</v>
      </c>
    </row>
    <row r="240" spans="1:5" x14ac:dyDescent="0.25">
      <c r="A240" t="s">
        <v>22</v>
      </c>
      <c r="B240" t="s">
        <v>167</v>
      </c>
      <c r="C240">
        <v>1.68333333333333</v>
      </c>
      <c r="D240">
        <v>0.85</v>
      </c>
      <c r="E240">
        <v>1.1399999999999999</v>
      </c>
    </row>
    <row r="241" spans="1:5" x14ac:dyDescent="0.25">
      <c r="A241" t="s">
        <v>22</v>
      </c>
      <c r="B241" t="s">
        <v>255</v>
      </c>
      <c r="C241">
        <v>1.68333333333333</v>
      </c>
      <c r="D241">
        <v>1.0900000000000001</v>
      </c>
      <c r="E241">
        <v>0.24</v>
      </c>
    </row>
    <row r="242" spans="1:5" x14ac:dyDescent="0.25">
      <c r="A242" t="s">
        <v>22</v>
      </c>
      <c r="B242" t="s">
        <v>24</v>
      </c>
      <c r="C242">
        <v>1.68333333333333</v>
      </c>
      <c r="D242">
        <v>0.89</v>
      </c>
      <c r="E242">
        <v>0.48</v>
      </c>
    </row>
    <row r="243" spans="1:5" x14ac:dyDescent="0.25">
      <c r="A243" t="s">
        <v>22</v>
      </c>
      <c r="B243" t="s">
        <v>290</v>
      </c>
      <c r="C243">
        <v>1.68333333333333</v>
      </c>
      <c r="D243">
        <v>0.85</v>
      </c>
      <c r="E243">
        <v>1.35</v>
      </c>
    </row>
    <row r="244" spans="1:5" x14ac:dyDescent="0.25">
      <c r="A244" t="s">
        <v>22</v>
      </c>
      <c r="B244" t="s">
        <v>166</v>
      </c>
      <c r="C244">
        <v>1.68333333333333</v>
      </c>
      <c r="D244">
        <v>0.76</v>
      </c>
      <c r="E244">
        <v>1.66</v>
      </c>
    </row>
    <row r="245" spans="1:5" x14ac:dyDescent="0.25">
      <c r="A245" t="s">
        <v>22</v>
      </c>
      <c r="B245" t="s">
        <v>261</v>
      </c>
      <c r="C245">
        <v>1.68333333333333</v>
      </c>
      <c r="D245">
        <v>0.79</v>
      </c>
      <c r="E245">
        <v>1.0900000000000001</v>
      </c>
    </row>
    <row r="246" spans="1:5" x14ac:dyDescent="0.25">
      <c r="A246" t="s">
        <v>22</v>
      </c>
      <c r="B246" t="s">
        <v>23</v>
      </c>
      <c r="C246">
        <v>1.68333333333333</v>
      </c>
      <c r="D246">
        <v>1.78</v>
      </c>
      <c r="E246">
        <v>0.73</v>
      </c>
    </row>
    <row r="247" spans="1:5" x14ac:dyDescent="0.25">
      <c r="A247" t="s">
        <v>22</v>
      </c>
      <c r="B247" t="s">
        <v>256</v>
      </c>
      <c r="C247">
        <v>1.68333333333333</v>
      </c>
      <c r="D247">
        <v>1.19</v>
      </c>
      <c r="E247">
        <v>0.87</v>
      </c>
    </row>
    <row r="248" spans="1:5" x14ac:dyDescent="0.25">
      <c r="A248" t="s">
        <v>22</v>
      </c>
      <c r="B248" t="s">
        <v>264</v>
      </c>
      <c r="C248">
        <v>1.68333333333333</v>
      </c>
      <c r="D248">
        <v>0.69</v>
      </c>
      <c r="E248">
        <v>0.73</v>
      </c>
    </row>
    <row r="249" spans="1:5" x14ac:dyDescent="0.25">
      <c r="A249" t="s">
        <v>22</v>
      </c>
      <c r="B249" t="s">
        <v>262</v>
      </c>
      <c r="C249">
        <v>1.68333333333333</v>
      </c>
      <c r="D249">
        <v>0.83</v>
      </c>
      <c r="E249">
        <v>1.31</v>
      </c>
    </row>
    <row r="250" spans="1:5" x14ac:dyDescent="0.25">
      <c r="A250" t="s">
        <v>22</v>
      </c>
      <c r="B250" t="s">
        <v>259</v>
      </c>
      <c r="C250">
        <v>1.68333333333333</v>
      </c>
      <c r="D250">
        <v>0.59</v>
      </c>
      <c r="E250">
        <v>0.73</v>
      </c>
    </row>
    <row r="251" spans="1:5" x14ac:dyDescent="0.25">
      <c r="A251" t="s">
        <v>22</v>
      </c>
      <c r="B251" t="s">
        <v>291</v>
      </c>
      <c r="C251">
        <v>1.68333333333333</v>
      </c>
      <c r="D251">
        <v>1.29</v>
      </c>
      <c r="E251">
        <v>0.48</v>
      </c>
    </row>
    <row r="252" spans="1:5" x14ac:dyDescent="0.25">
      <c r="A252" t="s">
        <v>22</v>
      </c>
      <c r="B252" t="s">
        <v>267</v>
      </c>
      <c r="C252">
        <v>1.68333333333333</v>
      </c>
      <c r="D252">
        <v>0.5</v>
      </c>
      <c r="E252">
        <v>1.45</v>
      </c>
    </row>
    <row r="253" spans="1:5" x14ac:dyDescent="0.25">
      <c r="A253" t="s">
        <v>22</v>
      </c>
      <c r="B253" t="s">
        <v>165</v>
      </c>
      <c r="C253">
        <v>1.68333333333333</v>
      </c>
      <c r="D253">
        <v>0.69</v>
      </c>
      <c r="E253">
        <v>0.97</v>
      </c>
    </row>
    <row r="254" spans="1:5" x14ac:dyDescent="0.25">
      <c r="A254" t="s">
        <v>22</v>
      </c>
      <c r="B254" t="s">
        <v>175</v>
      </c>
      <c r="C254">
        <v>1.68333333333333</v>
      </c>
    </row>
    <row r="255" spans="1:5" x14ac:dyDescent="0.25">
      <c r="A255" t="s">
        <v>25</v>
      </c>
      <c r="B255" t="s">
        <v>27</v>
      </c>
      <c r="C255">
        <v>1.38333333333333</v>
      </c>
      <c r="D255">
        <v>0.96</v>
      </c>
      <c r="E255">
        <v>1.01</v>
      </c>
    </row>
    <row r="256" spans="1:5" x14ac:dyDescent="0.25">
      <c r="A256" t="s">
        <v>25</v>
      </c>
      <c r="B256" t="s">
        <v>174</v>
      </c>
      <c r="C256">
        <v>1.38333333333333</v>
      </c>
      <c r="D256">
        <v>0.72</v>
      </c>
      <c r="E256">
        <v>2.17</v>
      </c>
    </row>
    <row r="257" spans="1:5" x14ac:dyDescent="0.25">
      <c r="A257" t="s">
        <v>25</v>
      </c>
      <c r="B257" t="s">
        <v>168</v>
      </c>
      <c r="C257">
        <v>1.38333333333333</v>
      </c>
      <c r="D257">
        <v>1.03</v>
      </c>
      <c r="E257">
        <v>0.75</v>
      </c>
    </row>
    <row r="258" spans="1:5" x14ac:dyDescent="0.25">
      <c r="A258" t="s">
        <v>25</v>
      </c>
      <c r="B258" t="s">
        <v>176</v>
      </c>
      <c r="C258">
        <v>1.38333333333333</v>
      </c>
      <c r="D258">
        <v>0.84</v>
      </c>
      <c r="E258">
        <v>0.72</v>
      </c>
    </row>
    <row r="259" spans="1:5" x14ac:dyDescent="0.25">
      <c r="A259" t="s">
        <v>25</v>
      </c>
      <c r="B259" t="s">
        <v>477</v>
      </c>
      <c r="C259">
        <v>1.38333333333333</v>
      </c>
      <c r="D259">
        <v>1.33</v>
      </c>
      <c r="E259">
        <v>1.3</v>
      </c>
    </row>
    <row r="260" spans="1:5" x14ac:dyDescent="0.25">
      <c r="A260" t="s">
        <v>25</v>
      </c>
      <c r="B260" t="s">
        <v>169</v>
      </c>
      <c r="C260">
        <v>1.38333333333333</v>
      </c>
      <c r="D260">
        <v>0.72</v>
      </c>
      <c r="E260">
        <v>1.1599999999999999</v>
      </c>
    </row>
    <row r="261" spans="1:5" x14ac:dyDescent="0.25">
      <c r="A261" t="s">
        <v>25</v>
      </c>
      <c r="B261" t="s">
        <v>258</v>
      </c>
      <c r="C261">
        <v>1.38333333333333</v>
      </c>
      <c r="D261">
        <v>1.24</v>
      </c>
      <c r="E261">
        <v>1.1200000000000001</v>
      </c>
    </row>
    <row r="262" spans="1:5" x14ac:dyDescent="0.25">
      <c r="A262" t="s">
        <v>25</v>
      </c>
      <c r="B262" t="s">
        <v>265</v>
      </c>
      <c r="C262">
        <v>1.38333333333333</v>
      </c>
      <c r="D262">
        <v>1.03</v>
      </c>
      <c r="E262">
        <v>0.75</v>
      </c>
    </row>
    <row r="263" spans="1:5" x14ac:dyDescent="0.25">
      <c r="A263" t="s">
        <v>25</v>
      </c>
      <c r="B263" t="s">
        <v>257</v>
      </c>
      <c r="C263">
        <v>1.38333333333333</v>
      </c>
      <c r="D263">
        <v>0.83</v>
      </c>
      <c r="E263">
        <v>1.49</v>
      </c>
    </row>
    <row r="264" spans="1:5" x14ac:dyDescent="0.25">
      <c r="A264" t="s">
        <v>25</v>
      </c>
      <c r="B264" t="s">
        <v>172</v>
      </c>
      <c r="C264">
        <v>1.38333333333333</v>
      </c>
      <c r="D264">
        <v>1.08</v>
      </c>
      <c r="E264">
        <v>0.43</v>
      </c>
    </row>
    <row r="265" spans="1:5" x14ac:dyDescent="0.25">
      <c r="A265" t="s">
        <v>25</v>
      </c>
      <c r="B265" t="s">
        <v>173</v>
      </c>
      <c r="C265">
        <v>1.38333333333333</v>
      </c>
      <c r="D265">
        <v>1.45</v>
      </c>
      <c r="E265">
        <v>1.1599999999999999</v>
      </c>
    </row>
    <row r="266" spans="1:5" x14ac:dyDescent="0.25">
      <c r="A266" t="s">
        <v>25</v>
      </c>
      <c r="B266" t="s">
        <v>26</v>
      </c>
      <c r="C266">
        <v>1.38333333333333</v>
      </c>
      <c r="D266">
        <v>0.28999999999999998</v>
      </c>
      <c r="E266">
        <v>1.39</v>
      </c>
    </row>
    <row r="267" spans="1:5" x14ac:dyDescent="0.25">
      <c r="A267" t="s">
        <v>25</v>
      </c>
      <c r="B267" t="s">
        <v>476</v>
      </c>
      <c r="C267">
        <v>1.38333333333333</v>
      </c>
      <c r="D267">
        <v>0.72</v>
      </c>
      <c r="E267">
        <v>1.22</v>
      </c>
    </row>
    <row r="268" spans="1:5" x14ac:dyDescent="0.25">
      <c r="A268" t="s">
        <v>25</v>
      </c>
      <c r="B268" t="s">
        <v>177</v>
      </c>
      <c r="C268">
        <v>1.38333333333333</v>
      </c>
      <c r="D268">
        <v>1.69</v>
      </c>
      <c r="E268">
        <v>0.57999999999999996</v>
      </c>
    </row>
    <row r="269" spans="1:5" x14ac:dyDescent="0.25">
      <c r="A269" t="s">
        <v>25</v>
      </c>
      <c r="B269" t="s">
        <v>170</v>
      </c>
      <c r="C269">
        <v>1.38333333333333</v>
      </c>
      <c r="D269">
        <v>1.01</v>
      </c>
      <c r="E269">
        <v>0.35</v>
      </c>
    </row>
    <row r="270" spans="1:5" x14ac:dyDescent="0.25">
      <c r="A270" t="s">
        <v>25</v>
      </c>
      <c r="B270" t="s">
        <v>260</v>
      </c>
      <c r="C270">
        <v>1.38333333333333</v>
      </c>
      <c r="D270">
        <v>0.57999999999999996</v>
      </c>
      <c r="E270">
        <v>0.52</v>
      </c>
    </row>
    <row r="271" spans="1:5" x14ac:dyDescent="0.25">
      <c r="A271" t="s">
        <v>25</v>
      </c>
      <c r="B271" t="s">
        <v>292</v>
      </c>
      <c r="C271">
        <v>1.38333333333333</v>
      </c>
      <c r="D271">
        <v>1.57</v>
      </c>
      <c r="E271">
        <v>1.1599999999999999</v>
      </c>
    </row>
    <row r="272" spans="1:5" x14ac:dyDescent="0.25">
      <c r="A272" t="s">
        <v>25</v>
      </c>
      <c r="B272" t="s">
        <v>478</v>
      </c>
      <c r="C272">
        <v>1.38333333333333</v>
      </c>
      <c r="D272">
        <v>0.6</v>
      </c>
      <c r="E272">
        <v>1.3</v>
      </c>
    </row>
    <row r="273" spans="1:5" x14ac:dyDescent="0.25">
      <c r="A273" t="s">
        <v>25</v>
      </c>
      <c r="B273" t="s">
        <v>479</v>
      </c>
      <c r="C273">
        <v>1.38333333333333</v>
      </c>
      <c r="D273">
        <v>0.96</v>
      </c>
      <c r="E273">
        <v>0.72</v>
      </c>
    </row>
    <row r="274" spans="1:5" x14ac:dyDescent="0.25">
      <c r="A274" t="s">
        <v>25</v>
      </c>
      <c r="B274" t="s">
        <v>171</v>
      </c>
      <c r="C274">
        <v>1.38333333333333</v>
      </c>
      <c r="D274">
        <v>1.08</v>
      </c>
      <c r="E274">
        <v>0.57999999999999996</v>
      </c>
    </row>
    <row r="275" spans="1:5" x14ac:dyDescent="0.25">
      <c r="A275" t="s">
        <v>28</v>
      </c>
      <c r="B275" t="s">
        <v>29</v>
      </c>
      <c r="C275">
        <v>1.3737373737373699</v>
      </c>
      <c r="D275">
        <v>1.0900000000000001</v>
      </c>
      <c r="E275">
        <v>0.14000000000000001</v>
      </c>
    </row>
    <row r="276" spans="1:5" x14ac:dyDescent="0.25">
      <c r="A276" t="s">
        <v>28</v>
      </c>
      <c r="B276" t="s">
        <v>463</v>
      </c>
      <c r="C276">
        <v>1.3737373737373699</v>
      </c>
      <c r="D276">
        <v>1.02</v>
      </c>
      <c r="E276">
        <v>1.18</v>
      </c>
    </row>
    <row r="277" spans="1:5" x14ac:dyDescent="0.25">
      <c r="A277" t="s">
        <v>28</v>
      </c>
      <c r="B277" t="s">
        <v>275</v>
      </c>
      <c r="C277">
        <v>1.3737373737373699</v>
      </c>
      <c r="D277">
        <v>1.1599999999999999</v>
      </c>
      <c r="E277">
        <v>1.52</v>
      </c>
    </row>
    <row r="278" spans="1:5" x14ac:dyDescent="0.25">
      <c r="A278" t="s">
        <v>28</v>
      </c>
      <c r="B278" t="s">
        <v>279</v>
      </c>
      <c r="C278">
        <v>1.3737373737373699</v>
      </c>
      <c r="D278">
        <v>0.57999999999999996</v>
      </c>
      <c r="E278">
        <v>1.18</v>
      </c>
    </row>
    <row r="279" spans="1:5" x14ac:dyDescent="0.25">
      <c r="A279" t="s">
        <v>28</v>
      </c>
      <c r="B279" t="s">
        <v>189</v>
      </c>
      <c r="C279">
        <v>1.3737373737373699</v>
      </c>
      <c r="D279">
        <v>1.0900000000000001</v>
      </c>
      <c r="E279">
        <v>0.85</v>
      </c>
    </row>
    <row r="280" spans="1:5" x14ac:dyDescent="0.25">
      <c r="A280" t="s">
        <v>28</v>
      </c>
      <c r="B280" t="s">
        <v>190</v>
      </c>
      <c r="C280">
        <v>1.3737373737373699</v>
      </c>
      <c r="D280">
        <v>1.46</v>
      </c>
      <c r="E280">
        <v>1.69</v>
      </c>
    </row>
    <row r="281" spans="1:5" x14ac:dyDescent="0.25">
      <c r="A281" t="s">
        <v>28</v>
      </c>
      <c r="B281" t="s">
        <v>30</v>
      </c>
      <c r="C281">
        <v>1.3737373737373699</v>
      </c>
      <c r="D281">
        <v>2.33</v>
      </c>
      <c r="E281">
        <v>0.34</v>
      </c>
    </row>
    <row r="282" spans="1:5" x14ac:dyDescent="0.25">
      <c r="A282" t="s">
        <v>28</v>
      </c>
      <c r="B282" t="s">
        <v>187</v>
      </c>
      <c r="C282">
        <v>1.3737373737373699</v>
      </c>
      <c r="D282">
        <v>0.61</v>
      </c>
      <c r="E282">
        <v>0.99</v>
      </c>
    </row>
    <row r="283" spans="1:5" x14ac:dyDescent="0.25">
      <c r="A283" t="s">
        <v>28</v>
      </c>
      <c r="B283" t="s">
        <v>278</v>
      </c>
      <c r="C283">
        <v>1.3737373737373699</v>
      </c>
      <c r="D283">
        <v>0.85</v>
      </c>
      <c r="E283">
        <v>1.1299999999999999</v>
      </c>
    </row>
    <row r="284" spans="1:5" x14ac:dyDescent="0.25">
      <c r="A284" t="s">
        <v>28</v>
      </c>
      <c r="B284" t="s">
        <v>464</v>
      </c>
      <c r="C284">
        <v>1.3737373737373699</v>
      </c>
      <c r="D284">
        <v>0.73</v>
      </c>
      <c r="E284">
        <v>0.85</v>
      </c>
    </row>
    <row r="285" spans="1:5" x14ac:dyDescent="0.25">
      <c r="A285" t="s">
        <v>28</v>
      </c>
      <c r="B285" t="s">
        <v>462</v>
      </c>
      <c r="C285">
        <v>1.3737373737373699</v>
      </c>
      <c r="D285">
        <v>0.73</v>
      </c>
      <c r="E285">
        <v>0.85</v>
      </c>
    </row>
    <row r="286" spans="1:5" x14ac:dyDescent="0.25">
      <c r="A286" t="s">
        <v>28</v>
      </c>
      <c r="B286" t="s">
        <v>31</v>
      </c>
      <c r="C286">
        <v>1.3737373737373699</v>
      </c>
      <c r="D286">
        <v>1.89</v>
      </c>
      <c r="E286">
        <v>0.68</v>
      </c>
    </row>
    <row r="287" spans="1:5" x14ac:dyDescent="0.25">
      <c r="A287" t="s">
        <v>28</v>
      </c>
      <c r="B287" t="s">
        <v>188</v>
      </c>
      <c r="C287">
        <v>1.3737373737373699</v>
      </c>
      <c r="D287">
        <v>1.31</v>
      </c>
      <c r="E287">
        <v>0.85</v>
      </c>
    </row>
    <row r="288" spans="1:5" x14ac:dyDescent="0.25">
      <c r="A288" t="s">
        <v>28</v>
      </c>
      <c r="B288" t="s">
        <v>293</v>
      </c>
      <c r="C288">
        <v>1.3737373737373699</v>
      </c>
      <c r="D288">
        <v>0.49</v>
      </c>
      <c r="E288">
        <v>0.71</v>
      </c>
    </row>
    <row r="289" spans="1:5" x14ac:dyDescent="0.25">
      <c r="A289" t="s">
        <v>28</v>
      </c>
      <c r="B289" t="s">
        <v>277</v>
      </c>
      <c r="C289">
        <v>1.3737373737373699</v>
      </c>
      <c r="D289">
        <v>0.57999999999999996</v>
      </c>
      <c r="E289">
        <v>1.02</v>
      </c>
    </row>
    <row r="290" spans="1:5" x14ac:dyDescent="0.25">
      <c r="A290" t="s">
        <v>28</v>
      </c>
      <c r="B290" t="s">
        <v>276</v>
      </c>
      <c r="C290">
        <v>1.3737373737373699</v>
      </c>
      <c r="D290">
        <v>0.49</v>
      </c>
      <c r="E290">
        <v>1.83</v>
      </c>
    </row>
    <row r="291" spans="1:5" x14ac:dyDescent="0.25">
      <c r="A291" t="s">
        <v>28</v>
      </c>
      <c r="B291" t="s">
        <v>191</v>
      </c>
      <c r="C291">
        <v>1.3737373737373699</v>
      </c>
      <c r="D291">
        <v>1.0900000000000001</v>
      </c>
      <c r="E291">
        <v>0.99</v>
      </c>
    </row>
    <row r="292" spans="1:5" x14ac:dyDescent="0.25">
      <c r="A292" t="s">
        <v>28</v>
      </c>
      <c r="B292" t="s">
        <v>294</v>
      </c>
      <c r="C292">
        <v>1.3737373737373699</v>
      </c>
      <c r="D292">
        <v>0.73</v>
      </c>
      <c r="E292">
        <v>1.18</v>
      </c>
    </row>
    <row r="293" spans="1:5" x14ac:dyDescent="0.25">
      <c r="A293" t="s">
        <v>178</v>
      </c>
      <c r="B293" t="s">
        <v>465</v>
      </c>
      <c r="C293">
        <v>1.75471698113208</v>
      </c>
      <c r="D293">
        <v>1.1399999999999999</v>
      </c>
      <c r="E293">
        <v>1</v>
      </c>
    </row>
    <row r="294" spans="1:5" x14ac:dyDescent="0.25">
      <c r="A294" t="s">
        <v>178</v>
      </c>
      <c r="B294" t="s">
        <v>268</v>
      </c>
      <c r="C294">
        <v>1.75471698113208</v>
      </c>
      <c r="D294">
        <v>0.47</v>
      </c>
      <c r="E294">
        <v>0.75</v>
      </c>
    </row>
    <row r="295" spans="1:5" x14ac:dyDescent="0.25">
      <c r="A295" t="s">
        <v>178</v>
      </c>
      <c r="B295" t="s">
        <v>183</v>
      </c>
      <c r="C295">
        <v>1.75471698113208</v>
      </c>
      <c r="D295">
        <v>0.66</v>
      </c>
      <c r="E295">
        <v>0.88</v>
      </c>
    </row>
    <row r="296" spans="1:5" x14ac:dyDescent="0.25">
      <c r="A296" t="s">
        <v>178</v>
      </c>
      <c r="B296" t="s">
        <v>185</v>
      </c>
      <c r="C296">
        <v>1.75471698113208</v>
      </c>
      <c r="D296">
        <v>0.66</v>
      </c>
      <c r="E296">
        <v>1.88</v>
      </c>
    </row>
    <row r="297" spans="1:5" x14ac:dyDescent="0.25">
      <c r="A297" t="s">
        <v>178</v>
      </c>
      <c r="B297" t="s">
        <v>273</v>
      </c>
      <c r="C297">
        <v>1.75471698113208</v>
      </c>
      <c r="D297">
        <v>2.2000000000000002</v>
      </c>
      <c r="E297">
        <v>0.11</v>
      </c>
    </row>
    <row r="298" spans="1:5" x14ac:dyDescent="0.25">
      <c r="A298" t="s">
        <v>178</v>
      </c>
      <c r="B298" t="s">
        <v>472</v>
      </c>
      <c r="C298">
        <v>1.75471698113208</v>
      </c>
      <c r="D298">
        <v>1.23</v>
      </c>
      <c r="E298">
        <v>1.38</v>
      </c>
    </row>
    <row r="299" spans="1:5" x14ac:dyDescent="0.25">
      <c r="A299" t="s">
        <v>178</v>
      </c>
      <c r="B299" t="s">
        <v>182</v>
      </c>
      <c r="C299">
        <v>1.75471698113208</v>
      </c>
      <c r="D299">
        <v>1.99</v>
      </c>
      <c r="E299">
        <v>0.75</v>
      </c>
    </row>
    <row r="300" spans="1:5" x14ac:dyDescent="0.25">
      <c r="A300" t="s">
        <v>178</v>
      </c>
      <c r="B300" t="s">
        <v>184</v>
      </c>
      <c r="C300">
        <v>1.75471698113208</v>
      </c>
      <c r="D300">
        <v>0.28000000000000003</v>
      </c>
      <c r="E300">
        <v>0.88</v>
      </c>
    </row>
    <row r="301" spans="1:5" x14ac:dyDescent="0.25">
      <c r="A301" t="s">
        <v>178</v>
      </c>
      <c r="B301" t="s">
        <v>269</v>
      </c>
      <c r="C301">
        <v>1.75471698113208</v>
      </c>
      <c r="D301">
        <v>0.56999999999999995</v>
      </c>
      <c r="E301">
        <v>1.25</v>
      </c>
    </row>
    <row r="302" spans="1:5" x14ac:dyDescent="0.25">
      <c r="A302" t="s">
        <v>178</v>
      </c>
      <c r="B302" t="s">
        <v>468</v>
      </c>
      <c r="C302">
        <v>1.75471698113208</v>
      </c>
      <c r="D302">
        <v>0.56999999999999995</v>
      </c>
      <c r="E302">
        <v>0.63</v>
      </c>
    </row>
    <row r="303" spans="1:5" x14ac:dyDescent="0.25">
      <c r="A303" t="s">
        <v>178</v>
      </c>
      <c r="B303" t="s">
        <v>272</v>
      </c>
      <c r="C303">
        <v>1.75471698113208</v>
      </c>
      <c r="D303">
        <v>0.76</v>
      </c>
      <c r="E303">
        <v>1.5</v>
      </c>
    </row>
    <row r="304" spans="1:5" x14ac:dyDescent="0.25">
      <c r="A304" t="s">
        <v>178</v>
      </c>
      <c r="B304" t="s">
        <v>181</v>
      </c>
      <c r="C304">
        <v>1.75471698113208</v>
      </c>
      <c r="D304">
        <v>1.8</v>
      </c>
      <c r="E304">
        <v>1.38</v>
      </c>
    </row>
    <row r="305" spans="1:5" x14ac:dyDescent="0.25">
      <c r="A305" t="s">
        <v>178</v>
      </c>
      <c r="B305" t="s">
        <v>180</v>
      </c>
      <c r="C305">
        <v>1.75471698113208</v>
      </c>
      <c r="D305">
        <v>0.56999999999999995</v>
      </c>
      <c r="E305">
        <v>1.1299999999999999</v>
      </c>
    </row>
    <row r="306" spans="1:5" x14ac:dyDescent="0.25">
      <c r="A306" t="s">
        <v>178</v>
      </c>
      <c r="B306" t="s">
        <v>270</v>
      </c>
      <c r="C306">
        <v>1.75471698113208</v>
      </c>
      <c r="D306">
        <v>0.47</v>
      </c>
      <c r="E306">
        <v>0.5</v>
      </c>
    </row>
    <row r="307" spans="1:5" x14ac:dyDescent="0.25">
      <c r="A307" t="s">
        <v>178</v>
      </c>
      <c r="B307" t="s">
        <v>271</v>
      </c>
      <c r="C307">
        <v>1.75471698113208</v>
      </c>
      <c r="D307">
        <v>0.76</v>
      </c>
      <c r="E307">
        <v>0.63</v>
      </c>
    </row>
    <row r="308" spans="1:5" x14ac:dyDescent="0.25">
      <c r="A308" t="s">
        <v>178</v>
      </c>
      <c r="B308" t="s">
        <v>274</v>
      </c>
      <c r="C308">
        <v>1.75471698113208</v>
      </c>
      <c r="D308">
        <v>1.48</v>
      </c>
      <c r="E308">
        <v>0.9</v>
      </c>
    </row>
    <row r="309" spans="1:5" x14ac:dyDescent="0.25">
      <c r="A309" t="s">
        <v>178</v>
      </c>
      <c r="B309" t="s">
        <v>179</v>
      </c>
      <c r="C309">
        <v>1.75471698113208</v>
      </c>
      <c r="D309">
        <v>0.66</v>
      </c>
      <c r="E309">
        <v>1.5</v>
      </c>
    </row>
    <row r="310" spans="1:5" x14ac:dyDescent="0.25">
      <c r="A310" t="s">
        <v>178</v>
      </c>
      <c r="B310" t="s">
        <v>186</v>
      </c>
      <c r="C310">
        <v>1.75471698113208</v>
      </c>
      <c r="D310">
        <v>1.85</v>
      </c>
      <c r="E310">
        <v>1.1299999999999999</v>
      </c>
    </row>
    <row r="311" spans="1:5" x14ac:dyDescent="0.25">
      <c r="A311" t="s">
        <v>10</v>
      </c>
      <c r="B311" t="s">
        <v>222</v>
      </c>
      <c r="C311">
        <v>1.5952380952381</v>
      </c>
      <c r="D311">
        <v>0.72</v>
      </c>
      <c r="E311">
        <v>1.19</v>
      </c>
    </row>
    <row r="312" spans="1:5" x14ac:dyDescent="0.25">
      <c r="A312" t="s">
        <v>10</v>
      </c>
      <c r="B312" t="s">
        <v>226</v>
      </c>
      <c r="C312">
        <v>1.5952380952381</v>
      </c>
      <c r="D312">
        <v>0.9</v>
      </c>
      <c r="E312">
        <v>0.8</v>
      </c>
    </row>
    <row r="313" spans="1:5" x14ac:dyDescent="0.25">
      <c r="A313" t="s">
        <v>10</v>
      </c>
      <c r="B313" t="s">
        <v>38</v>
      </c>
      <c r="C313">
        <v>1.5952380952381</v>
      </c>
      <c r="D313">
        <v>0.9</v>
      </c>
      <c r="E313">
        <v>0.7</v>
      </c>
    </row>
    <row r="314" spans="1:5" x14ac:dyDescent="0.25">
      <c r="A314" t="s">
        <v>10</v>
      </c>
      <c r="B314" t="s">
        <v>37</v>
      </c>
      <c r="C314">
        <v>1.5952380952381</v>
      </c>
      <c r="D314">
        <v>0.9</v>
      </c>
      <c r="E314">
        <v>1.29</v>
      </c>
    </row>
    <row r="315" spans="1:5" x14ac:dyDescent="0.25">
      <c r="A315" t="s">
        <v>10</v>
      </c>
      <c r="B315" t="s">
        <v>42</v>
      </c>
      <c r="C315">
        <v>1.5952380952381</v>
      </c>
      <c r="D315">
        <v>1.25</v>
      </c>
      <c r="E315">
        <v>0.99</v>
      </c>
    </row>
    <row r="316" spans="1:5" x14ac:dyDescent="0.25">
      <c r="A316" t="s">
        <v>10</v>
      </c>
      <c r="B316" t="s">
        <v>224</v>
      </c>
      <c r="C316">
        <v>1.5952380952381</v>
      </c>
      <c r="D316">
        <v>1.25</v>
      </c>
      <c r="E316">
        <v>0.8</v>
      </c>
    </row>
    <row r="317" spans="1:5" x14ac:dyDescent="0.25">
      <c r="A317" t="s">
        <v>10</v>
      </c>
      <c r="B317" t="s">
        <v>12</v>
      </c>
      <c r="C317">
        <v>1.5952380952381</v>
      </c>
      <c r="D317">
        <v>1.7</v>
      </c>
      <c r="E317">
        <v>1.0900000000000001</v>
      </c>
    </row>
    <row r="318" spans="1:5" x14ac:dyDescent="0.25">
      <c r="A318" t="s">
        <v>10</v>
      </c>
      <c r="B318" t="s">
        <v>225</v>
      </c>
      <c r="C318">
        <v>1.5952380952381</v>
      </c>
      <c r="D318">
        <v>0.72</v>
      </c>
      <c r="E318">
        <v>1.29</v>
      </c>
    </row>
    <row r="319" spans="1:5" x14ac:dyDescent="0.25">
      <c r="A319" t="s">
        <v>10</v>
      </c>
      <c r="B319" t="s">
        <v>223</v>
      </c>
      <c r="C319">
        <v>1.5952380952381</v>
      </c>
      <c r="D319">
        <v>0.27</v>
      </c>
      <c r="E319">
        <v>0.99</v>
      </c>
    </row>
    <row r="320" spans="1:5" x14ac:dyDescent="0.25">
      <c r="A320" t="s">
        <v>10</v>
      </c>
      <c r="B320" t="s">
        <v>39</v>
      </c>
      <c r="C320">
        <v>1.5952380952381</v>
      </c>
      <c r="D320">
        <v>1.1599999999999999</v>
      </c>
      <c r="E320">
        <v>0.9</v>
      </c>
    </row>
    <row r="321" spans="1:5" x14ac:dyDescent="0.25">
      <c r="A321" t="s">
        <v>10</v>
      </c>
      <c r="B321" t="s">
        <v>41</v>
      </c>
      <c r="C321">
        <v>1.5952380952381</v>
      </c>
      <c r="D321">
        <v>0.99</v>
      </c>
      <c r="E321">
        <v>0.6</v>
      </c>
    </row>
    <row r="322" spans="1:5" x14ac:dyDescent="0.25">
      <c r="A322" t="s">
        <v>10</v>
      </c>
      <c r="B322" t="s">
        <v>221</v>
      </c>
      <c r="C322">
        <v>1.5952380952381</v>
      </c>
      <c r="D322">
        <v>0.36</v>
      </c>
      <c r="E322">
        <v>1.0900000000000001</v>
      </c>
    </row>
    <row r="323" spans="1:5" x14ac:dyDescent="0.25">
      <c r="A323" t="s">
        <v>10</v>
      </c>
      <c r="B323" t="s">
        <v>447</v>
      </c>
      <c r="C323">
        <v>1.5952380952381</v>
      </c>
      <c r="D323">
        <v>0.99</v>
      </c>
      <c r="E323">
        <v>0.9</v>
      </c>
    </row>
    <row r="324" spans="1:5" x14ac:dyDescent="0.25">
      <c r="A324" t="s">
        <v>10</v>
      </c>
      <c r="B324" t="s">
        <v>11</v>
      </c>
      <c r="C324">
        <v>1.5952380952381</v>
      </c>
      <c r="D324">
        <v>0.9</v>
      </c>
      <c r="E324">
        <v>1.0900000000000001</v>
      </c>
    </row>
    <row r="325" spans="1:5" x14ac:dyDescent="0.25">
      <c r="A325" t="s">
        <v>10</v>
      </c>
      <c r="B325" t="s">
        <v>453</v>
      </c>
      <c r="C325">
        <v>1.5952380952381</v>
      </c>
      <c r="D325">
        <v>1.52</v>
      </c>
      <c r="E325">
        <v>0.6</v>
      </c>
    </row>
    <row r="326" spans="1:5" x14ac:dyDescent="0.25">
      <c r="A326" t="s">
        <v>10</v>
      </c>
      <c r="B326" t="s">
        <v>40</v>
      </c>
      <c r="C326">
        <v>1.5952380952381</v>
      </c>
      <c r="D326">
        <v>0.99</v>
      </c>
      <c r="E326">
        <v>2.09</v>
      </c>
    </row>
    <row r="327" spans="1:5" x14ac:dyDescent="0.25">
      <c r="A327" t="s">
        <v>10</v>
      </c>
      <c r="B327" t="s">
        <v>219</v>
      </c>
      <c r="C327">
        <v>1.5952380952381</v>
      </c>
      <c r="D327">
        <v>1.43</v>
      </c>
      <c r="E327">
        <v>0.9</v>
      </c>
    </row>
    <row r="328" spans="1:5" x14ac:dyDescent="0.25">
      <c r="A328" t="s">
        <v>10</v>
      </c>
      <c r="B328" t="s">
        <v>220</v>
      </c>
      <c r="C328">
        <v>1.5952380952381</v>
      </c>
      <c r="D328">
        <v>1.07</v>
      </c>
      <c r="E328">
        <v>0.7</v>
      </c>
    </row>
    <row r="329" spans="1:5" x14ac:dyDescent="0.25">
      <c r="A329" t="s">
        <v>35</v>
      </c>
      <c r="B329" t="s">
        <v>285</v>
      </c>
      <c r="C329">
        <v>1.55833333333333</v>
      </c>
      <c r="D329">
        <v>1.38</v>
      </c>
      <c r="E329">
        <v>0.91</v>
      </c>
    </row>
    <row r="330" spans="1:5" x14ac:dyDescent="0.25">
      <c r="A330" t="s">
        <v>35</v>
      </c>
      <c r="B330" t="s">
        <v>36</v>
      </c>
      <c r="C330">
        <v>1.55833333333333</v>
      </c>
      <c r="D330">
        <v>1.28</v>
      </c>
      <c r="E330">
        <v>0.76</v>
      </c>
    </row>
    <row r="331" spans="1:5" x14ac:dyDescent="0.25">
      <c r="A331" t="s">
        <v>35</v>
      </c>
      <c r="B331" t="s">
        <v>471</v>
      </c>
      <c r="C331">
        <v>1.55833333333333</v>
      </c>
      <c r="D331">
        <v>0.86</v>
      </c>
      <c r="E331">
        <v>0.91</v>
      </c>
    </row>
    <row r="332" spans="1:5" x14ac:dyDescent="0.25">
      <c r="A332" t="s">
        <v>35</v>
      </c>
      <c r="B332" t="s">
        <v>282</v>
      </c>
      <c r="C332">
        <v>1.55833333333333</v>
      </c>
      <c r="D332">
        <v>1.28</v>
      </c>
      <c r="E332">
        <v>0.76</v>
      </c>
    </row>
    <row r="333" spans="1:5" x14ac:dyDescent="0.25">
      <c r="A333" t="s">
        <v>35</v>
      </c>
      <c r="B333" t="s">
        <v>213</v>
      </c>
      <c r="C333">
        <v>1.55833333333333</v>
      </c>
      <c r="D333">
        <v>1.07</v>
      </c>
      <c r="E333">
        <v>0.76</v>
      </c>
    </row>
    <row r="334" spans="1:5" x14ac:dyDescent="0.25">
      <c r="A334" t="s">
        <v>35</v>
      </c>
      <c r="B334" t="s">
        <v>474</v>
      </c>
      <c r="C334">
        <v>1.55833333333333</v>
      </c>
      <c r="D334">
        <v>0.96</v>
      </c>
      <c r="E334">
        <v>0.76</v>
      </c>
    </row>
    <row r="335" spans="1:5" x14ac:dyDescent="0.25">
      <c r="A335" t="s">
        <v>35</v>
      </c>
      <c r="B335" t="s">
        <v>217</v>
      </c>
      <c r="C335">
        <v>1.55833333333333</v>
      </c>
      <c r="D335">
        <v>0.92</v>
      </c>
      <c r="E335">
        <v>1.3</v>
      </c>
    </row>
    <row r="336" spans="1:5" x14ac:dyDescent="0.25">
      <c r="A336" t="s">
        <v>35</v>
      </c>
      <c r="B336" t="s">
        <v>214</v>
      </c>
      <c r="C336">
        <v>1.55833333333333</v>
      </c>
      <c r="D336">
        <v>0.92</v>
      </c>
      <c r="E336">
        <v>0.91</v>
      </c>
    </row>
    <row r="337" spans="1:5" x14ac:dyDescent="0.25">
      <c r="A337" t="s">
        <v>35</v>
      </c>
      <c r="B337" t="s">
        <v>283</v>
      </c>
      <c r="C337">
        <v>1.55833333333333</v>
      </c>
      <c r="D337">
        <v>0.83</v>
      </c>
      <c r="E337">
        <v>2.08</v>
      </c>
    </row>
    <row r="338" spans="1:5" x14ac:dyDescent="0.25">
      <c r="A338" t="s">
        <v>35</v>
      </c>
      <c r="B338" t="s">
        <v>475</v>
      </c>
      <c r="C338">
        <v>1.55833333333333</v>
      </c>
      <c r="D338">
        <v>0.43</v>
      </c>
      <c r="E338">
        <v>0.91</v>
      </c>
    </row>
    <row r="339" spans="1:5" x14ac:dyDescent="0.25">
      <c r="A339" t="s">
        <v>35</v>
      </c>
      <c r="B339" t="s">
        <v>216</v>
      </c>
      <c r="C339">
        <v>1.55833333333333</v>
      </c>
      <c r="D339">
        <v>1.1599999999999999</v>
      </c>
      <c r="E339">
        <v>0.73</v>
      </c>
    </row>
    <row r="340" spans="1:5" x14ac:dyDescent="0.25">
      <c r="A340" t="s">
        <v>35</v>
      </c>
      <c r="B340" t="s">
        <v>296</v>
      </c>
      <c r="C340">
        <v>1.55833333333333</v>
      </c>
      <c r="D340">
        <v>0.96</v>
      </c>
      <c r="E340">
        <v>1.06</v>
      </c>
    </row>
    <row r="341" spans="1:5" x14ac:dyDescent="0.25">
      <c r="A341" t="s">
        <v>35</v>
      </c>
      <c r="B341" t="s">
        <v>284</v>
      </c>
      <c r="C341">
        <v>1.55833333333333</v>
      </c>
      <c r="D341">
        <v>0.75</v>
      </c>
      <c r="E341">
        <v>1.21</v>
      </c>
    </row>
    <row r="342" spans="1:5" x14ac:dyDescent="0.25">
      <c r="A342" t="s">
        <v>35</v>
      </c>
      <c r="B342" t="s">
        <v>300</v>
      </c>
      <c r="C342">
        <v>1.55833333333333</v>
      </c>
      <c r="D342">
        <v>1.54</v>
      </c>
      <c r="E342">
        <v>1.64</v>
      </c>
    </row>
    <row r="343" spans="1:5" x14ac:dyDescent="0.25">
      <c r="A343" t="s">
        <v>35</v>
      </c>
      <c r="B343" t="s">
        <v>215</v>
      </c>
      <c r="C343">
        <v>1.55833333333333</v>
      </c>
      <c r="D343">
        <v>1.07</v>
      </c>
      <c r="E343">
        <v>0.3</v>
      </c>
    </row>
    <row r="344" spans="1:5" x14ac:dyDescent="0.25">
      <c r="A344" t="s">
        <v>35</v>
      </c>
      <c r="B344" t="s">
        <v>211</v>
      </c>
      <c r="C344">
        <v>1.55833333333333</v>
      </c>
      <c r="D344">
        <v>1.28</v>
      </c>
      <c r="E344">
        <v>0.91</v>
      </c>
    </row>
    <row r="345" spans="1:5" x14ac:dyDescent="0.25">
      <c r="A345" t="s">
        <v>35</v>
      </c>
      <c r="B345" t="s">
        <v>295</v>
      </c>
      <c r="C345">
        <v>1.55833333333333</v>
      </c>
      <c r="D345">
        <v>1.07</v>
      </c>
      <c r="E345">
        <v>1.06</v>
      </c>
    </row>
    <row r="346" spans="1:5" x14ac:dyDescent="0.25">
      <c r="A346" t="s">
        <v>35</v>
      </c>
      <c r="B346" t="s">
        <v>212</v>
      </c>
      <c r="C346">
        <v>1.55833333333333</v>
      </c>
      <c r="D346">
        <v>0.21</v>
      </c>
      <c r="E346">
        <v>1.21</v>
      </c>
    </row>
    <row r="347" spans="1:5" x14ac:dyDescent="0.25">
      <c r="A347" t="s">
        <v>35</v>
      </c>
      <c r="B347" t="s">
        <v>218</v>
      </c>
      <c r="C347">
        <v>1.55833333333333</v>
      </c>
      <c r="D347">
        <v>1.28</v>
      </c>
      <c r="E347">
        <v>1.0900000000000001</v>
      </c>
    </row>
    <row r="348" spans="1:5" x14ac:dyDescent="0.25">
      <c r="A348" t="s">
        <v>35</v>
      </c>
      <c r="B348" t="s">
        <v>286</v>
      </c>
      <c r="C348">
        <v>1.55833333333333</v>
      </c>
      <c r="D348">
        <v>0.9</v>
      </c>
      <c r="E348">
        <v>0.55000000000000004</v>
      </c>
    </row>
    <row r="349" spans="1:5" x14ac:dyDescent="0.25">
      <c r="A349" t="s">
        <v>485</v>
      </c>
      <c r="B349" t="s">
        <v>486</v>
      </c>
      <c r="C349">
        <v>1.4126984126984099</v>
      </c>
      <c r="D349">
        <v>0.56999999999999995</v>
      </c>
      <c r="E349">
        <v>1.62</v>
      </c>
    </row>
    <row r="350" spans="1:5" x14ac:dyDescent="0.25">
      <c r="A350" t="s">
        <v>485</v>
      </c>
      <c r="B350" t="s">
        <v>488</v>
      </c>
      <c r="C350">
        <v>1.4126984126984099</v>
      </c>
      <c r="D350">
        <v>1.98</v>
      </c>
      <c r="E350">
        <v>0.9</v>
      </c>
    </row>
    <row r="351" spans="1:5" x14ac:dyDescent="0.25">
      <c r="A351" t="s">
        <v>485</v>
      </c>
      <c r="B351" t="s">
        <v>490</v>
      </c>
      <c r="C351">
        <v>1.4126984126984099</v>
      </c>
      <c r="D351">
        <v>1.27</v>
      </c>
      <c r="E351">
        <v>1.26</v>
      </c>
    </row>
    <row r="352" spans="1:5" x14ac:dyDescent="0.25">
      <c r="A352" t="s">
        <v>485</v>
      </c>
      <c r="B352" t="s">
        <v>492</v>
      </c>
      <c r="C352">
        <v>1.4126984126984099</v>
      </c>
      <c r="D352">
        <v>1.77</v>
      </c>
      <c r="E352">
        <v>1.35</v>
      </c>
    </row>
    <row r="353" spans="1:5" x14ac:dyDescent="0.25">
      <c r="A353" t="s">
        <v>485</v>
      </c>
      <c r="B353" t="s">
        <v>494</v>
      </c>
      <c r="C353">
        <v>1.4126984126984099</v>
      </c>
      <c r="D353">
        <v>1.59</v>
      </c>
      <c r="E353">
        <v>0.23</v>
      </c>
    </row>
    <row r="354" spans="1:5" x14ac:dyDescent="0.25">
      <c r="A354" t="s">
        <v>485</v>
      </c>
      <c r="B354" t="s">
        <v>496</v>
      </c>
      <c r="C354">
        <v>1.4126984126984099</v>
      </c>
      <c r="D354">
        <v>0.99</v>
      </c>
      <c r="E354">
        <v>0.36</v>
      </c>
    </row>
    <row r="355" spans="1:5" x14ac:dyDescent="0.25">
      <c r="A355" t="s">
        <v>485</v>
      </c>
      <c r="B355" t="s">
        <v>498</v>
      </c>
      <c r="C355">
        <v>1.4126984126984099</v>
      </c>
      <c r="D355">
        <v>1.06</v>
      </c>
      <c r="E355">
        <v>0.23</v>
      </c>
    </row>
    <row r="356" spans="1:5" x14ac:dyDescent="0.25">
      <c r="A356" t="s">
        <v>485</v>
      </c>
      <c r="B356" t="s">
        <v>495</v>
      </c>
      <c r="C356">
        <v>1.4126984126984099</v>
      </c>
    </row>
    <row r="357" spans="1:5" x14ac:dyDescent="0.25">
      <c r="A357" t="s">
        <v>485</v>
      </c>
      <c r="B357" t="s">
        <v>493</v>
      </c>
      <c r="C357">
        <v>1.4126984126984099</v>
      </c>
    </row>
    <row r="358" spans="1:5" x14ac:dyDescent="0.25">
      <c r="A358" t="s">
        <v>485</v>
      </c>
      <c r="B358" t="s">
        <v>489</v>
      </c>
      <c r="C358">
        <v>1.4126984126984099</v>
      </c>
    </row>
    <row r="359" spans="1:5" x14ac:dyDescent="0.25">
      <c r="A359" t="s">
        <v>485</v>
      </c>
      <c r="B359" t="s">
        <v>497</v>
      </c>
      <c r="C359">
        <v>1.4126984126984099</v>
      </c>
    </row>
    <row r="360" spans="1:5" x14ac:dyDescent="0.25">
      <c r="A360" t="s">
        <v>485</v>
      </c>
      <c r="B360" t="s">
        <v>499</v>
      </c>
      <c r="C360">
        <v>1.4126984126984099</v>
      </c>
    </row>
    <row r="361" spans="1:5" x14ac:dyDescent="0.25">
      <c r="A361" t="s">
        <v>485</v>
      </c>
      <c r="B361" t="s">
        <v>487</v>
      </c>
      <c r="C361">
        <v>1.4126984126984099</v>
      </c>
    </row>
    <row r="362" spans="1:5" x14ac:dyDescent="0.25">
      <c r="A362" t="s">
        <v>485</v>
      </c>
      <c r="B362" t="s">
        <v>491</v>
      </c>
      <c r="C362">
        <v>1.4126984126984099</v>
      </c>
    </row>
    <row r="363" spans="1:5" x14ac:dyDescent="0.25">
      <c r="A363" t="s">
        <v>192</v>
      </c>
      <c r="B363" t="s">
        <v>281</v>
      </c>
      <c r="C363">
        <v>1.42105263157895</v>
      </c>
      <c r="D363">
        <v>1.41</v>
      </c>
      <c r="E363">
        <v>0.8</v>
      </c>
    </row>
    <row r="364" spans="1:5" x14ac:dyDescent="0.25">
      <c r="A364" t="s">
        <v>192</v>
      </c>
      <c r="B364" t="s">
        <v>205</v>
      </c>
      <c r="C364">
        <v>1.42105263157895</v>
      </c>
      <c r="D364">
        <v>0.8</v>
      </c>
      <c r="E364">
        <v>1.71</v>
      </c>
    </row>
    <row r="365" spans="1:5" x14ac:dyDescent="0.25">
      <c r="A365" t="s">
        <v>192</v>
      </c>
      <c r="B365" t="s">
        <v>199</v>
      </c>
      <c r="C365">
        <v>1.42105263157895</v>
      </c>
      <c r="D365">
        <v>1.1299999999999999</v>
      </c>
      <c r="E365">
        <v>1.92</v>
      </c>
    </row>
    <row r="366" spans="1:5" x14ac:dyDescent="0.25">
      <c r="A366" t="s">
        <v>192</v>
      </c>
      <c r="B366" t="s">
        <v>204</v>
      </c>
      <c r="C366">
        <v>1.42105263157895</v>
      </c>
      <c r="D366">
        <v>1.41</v>
      </c>
      <c r="E366">
        <v>0.56999999999999995</v>
      </c>
    </row>
    <row r="367" spans="1:5" x14ac:dyDescent="0.25">
      <c r="A367" t="s">
        <v>192</v>
      </c>
      <c r="B367" t="s">
        <v>200</v>
      </c>
      <c r="C367">
        <v>1.42105263157895</v>
      </c>
      <c r="D367">
        <v>0.7</v>
      </c>
      <c r="E367">
        <v>0.8</v>
      </c>
    </row>
    <row r="368" spans="1:5" x14ac:dyDescent="0.25">
      <c r="A368" t="s">
        <v>192</v>
      </c>
      <c r="B368" t="s">
        <v>280</v>
      </c>
      <c r="C368">
        <v>1.42105263157895</v>
      </c>
      <c r="D368">
        <v>1.01</v>
      </c>
      <c r="E368">
        <v>1.6</v>
      </c>
    </row>
    <row r="369" spans="1:5" x14ac:dyDescent="0.25">
      <c r="A369" t="s">
        <v>192</v>
      </c>
      <c r="B369" t="s">
        <v>196</v>
      </c>
      <c r="C369">
        <v>1.42105263157895</v>
      </c>
      <c r="D369">
        <v>0.59</v>
      </c>
      <c r="E369">
        <v>0.53</v>
      </c>
    </row>
    <row r="370" spans="1:5" x14ac:dyDescent="0.25">
      <c r="A370" t="s">
        <v>192</v>
      </c>
      <c r="B370" t="s">
        <v>202</v>
      </c>
      <c r="C370">
        <v>1.42105263157895</v>
      </c>
      <c r="D370">
        <v>0.59</v>
      </c>
      <c r="E370">
        <v>0.93</v>
      </c>
    </row>
    <row r="371" spans="1:5" x14ac:dyDescent="0.25">
      <c r="A371" t="s">
        <v>192</v>
      </c>
      <c r="B371" t="s">
        <v>193</v>
      </c>
      <c r="C371">
        <v>1.42105263157895</v>
      </c>
      <c r="D371">
        <v>2.11</v>
      </c>
      <c r="E371">
        <v>0.13</v>
      </c>
    </row>
    <row r="372" spans="1:5" x14ac:dyDescent="0.25">
      <c r="A372" t="s">
        <v>192</v>
      </c>
      <c r="B372" t="s">
        <v>197</v>
      </c>
      <c r="C372">
        <v>1.42105263157895</v>
      </c>
      <c r="D372">
        <v>1.06</v>
      </c>
      <c r="E372">
        <v>1.07</v>
      </c>
    </row>
    <row r="373" spans="1:5" x14ac:dyDescent="0.25">
      <c r="A373" t="s">
        <v>192</v>
      </c>
      <c r="B373" t="s">
        <v>194</v>
      </c>
      <c r="C373">
        <v>1.42105263157895</v>
      </c>
      <c r="D373">
        <v>0.56000000000000005</v>
      </c>
      <c r="E373">
        <v>0.96</v>
      </c>
    </row>
    <row r="374" spans="1:5" x14ac:dyDescent="0.25">
      <c r="A374" t="s">
        <v>192</v>
      </c>
      <c r="B374" t="s">
        <v>201</v>
      </c>
      <c r="C374">
        <v>1.42105263157895</v>
      </c>
      <c r="D374">
        <v>0.6</v>
      </c>
      <c r="E374">
        <v>1.03</v>
      </c>
    </row>
    <row r="375" spans="1:5" x14ac:dyDescent="0.25">
      <c r="A375" t="s">
        <v>32</v>
      </c>
      <c r="B375" t="s">
        <v>208</v>
      </c>
      <c r="C375">
        <v>1.2615384615384599</v>
      </c>
      <c r="D375">
        <v>1.59</v>
      </c>
      <c r="E375">
        <v>0.69</v>
      </c>
    </row>
    <row r="376" spans="1:5" x14ac:dyDescent="0.25">
      <c r="A376" t="s">
        <v>32</v>
      </c>
      <c r="B376" t="s">
        <v>33</v>
      </c>
      <c r="C376">
        <v>1.2615384615384599</v>
      </c>
      <c r="D376">
        <v>0.92</v>
      </c>
      <c r="E376">
        <v>1.25</v>
      </c>
    </row>
    <row r="377" spans="1:5" x14ac:dyDescent="0.25">
      <c r="A377" t="s">
        <v>32</v>
      </c>
      <c r="B377" t="s">
        <v>362</v>
      </c>
      <c r="C377">
        <v>1.2615384615384599</v>
      </c>
      <c r="D377">
        <v>1.32</v>
      </c>
      <c r="E377">
        <v>0.56000000000000005</v>
      </c>
    </row>
    <row r="378" spans="1:5" x14ac:dyDescent="0.25">
      <c r="A378" t="s">
        <v>32</v>
      </c>
      <c r="B378" t="s">
        <v>209</v>
      </c>
      <c r="C378">
        <v>1.2615384615384599</v>
      </c>
      <c r="D378">
        <v>1.47</v>
      </c>
      <c r="E378">
        <v>1.31</v>
      </c>
    </row>
    <row r="379" spans="1:5" x14ac:dyDescent="0.25">
      <c r="A379" t="s">
        <v>32</v>
      </c>
      <c r="B379" t="s">
        <v>198</v>
      </c>
      <c r="C379">
        <v>1.2615384615384599</v>
      </c>
      <c r="D379">
        <v>1.1299999999999999</v>
      </c>
      <c r="E379">
        <v>0.71</v>
      </c>
    </row>
    <row r="380" spans="1:5" x14ac:dyDescent="0.25">
      <c r="A380" t="s">
        <v>32</v>
      </c>
      <c r="B380" t="s">
        <v>206</v>
      </c>
      <c r="C380">
        <v>1.2615384615384599</v>
      </c>
      <c r="D380">
        <v>1.02</v>
      </c>
      <c r="E380">
        <v>1.07</v>
      </c>
    </row>
    <row r="381" spans="1:5" x14ac:dyDescent="0.25">
      <c r="A381" t="s">
        <v>32</v>
      </c>
      <c r="B381" t="s">
        <v>34</v>
      </c>
      <c r="C381">
        <v>1.2615384615384599</v>
      </c>
      <c r="D381">
        <v>0.45</v>
      </c>
      <c r="E381">
        <v>1.43</v>
      </c>
    </row>
    <row r="382" spans="1:5" x14ac:dyDescent="0.25">
      <c r="A382" t="s">
        <v>32</v>
      </c>
      <c r="B382" t="s">
        <v>195</v>
      </c>
      <c r="C382">
        <v>1.2615384615384599</v>
      </c>
      <c r="D382">
        <v>0.56999999999999995</v>
      </c>
      <c r="E382">
        <v>1.55</v>
      </c>
    </row>
    <row r="383" spans="1:5" x14ac:dyDescent="0.25">
      <c r="A383" t="s">
        <v>32</v>
      </c>
      <c r="B383" t="s">
        <v>210</v>
      </c>
      <c r="C383">
        <v>1.2615384615384599</v>
      </c>
      <c r="D383">
        <v>1.19</v>
      </c>
      <c r="E383">
        <v>0.42</v>
      </c>
    </row>
    <row r="384" spans="1:5" x14ac:dyDescent="0.25">
      <c r="A384" t="s">
        <v>32</v>
      </c>
      <c r="B384" t="s">
        <v>207</v>
      </c>
      <c r="C384">
        <v>1.2615384615384599</v>
      </c>
      <c r="D384">
        <v>0.4</v>
      </c>
      <c r="E384">
        <v>0.83</v>
      </c>
    </row>
    <row r="385" spans="1:5" x14ac:dyDescent="0.25">
      <c r="A385" t="s">
        <v>298</v>
      </c>
      <c r="B385" t="s">
        <v>299</v>
      </c>
      <c r="C385">
        <v>1.6923076923076901</v>
      </c>
      <c r="D385">
        <v>1.18</v>
      </c>
      <c r="E385">
        <v>1.01</v>
      </c>
    </row>
    <row r="386" spans="1:5" x14ac:dyDescent="0.25">
      <c r="A386" t="s">
        <v>298</v>
      </c>
      <c r="B386" t="s">
        <v>324</v>
      </c>
      <c r="C386">
        <v>1.6923076923076901</v>
      </c>
      <c r="D386">
        <v>0.69</v>
      </c>
      <c r="E386">
        <v>1.77</v>
      </c>
    </row>
    <row r="387" spans="1:5" x14ac:dyDescent="0.25">
      <c r="A387" t="s">
        <v>298</v>
      </c>
      <c r="B387" t="s">
        <v>325</v>
      </c>
      <c r="C387">
        <v>1.6923076923076901</v>
      </c>
      <c r="D387">
        <v>1.38</v>
      </c>
      <c r="E387">
        <v>0.82</v>
      </c>
    </row>
    <row r="388" spans="1:5" x14ac:dyDescent="0.25">
      <c r="A388" t="s">
        <v>298</v>
      </c>
      <c r="B388" t="s">
        <v>331</v>
      </c>
      <c r="C388">
        <v>1.6923076923076901</v>
      </c>
      <c r="D388">
        <v>0.98</v>
      </c>
      <c r="E388">
        <v>0.94</v>
      </c>
    </row>
    <row r="389" spans="1:5" x14ac:dyDescent="0.25">
      <c r="A389" t="s">
        <v>298</v>
      </c>
      <c r="B389" t="s">
        <v>363</v>
      </c>
      <c r="C389">
        <v>1.6923076923076901</v>
      </c>
      <c r="D389">
        <v>1.01</v>
      </c>
      <c r="E389">
        <v>0.61</v>
      </c>
    </row>
    <row r="390" spans="1:5" x14ac:dyDescent="0.25">
      <c r="A390" t="s">
        <v>298</v>
      </c>
      <c r="B390" t="s">
        <v>203</v>
      </c>
      <c r="C390">
        <v>1.6923076923076901</v>
      </c>
      <c r="D390">
        <v>1.08</v>
      </c>
      <c r="E390">
        <v>1.18</v>
      </c>
    </row>
    <row r="391" spans="1:5" x14ac:dyDescent="0.25">
      <c r="A391" t="s">
        <v>298</v>
      </c>
      <c r="B391" t="s">
        <v>330</v>
      </c>
      <c r="C391">
        <v>1.6923076923076901</v>
      </c>
      <c r="D391">
        <v>0.98</v>
      </c>
      <c r="E391">
        <v>1.18</v>
      </c>
    </row>
    <row r="392" spans="1:5" x14ac:dyDescent="0.25">
      <c r="A392" t="s">
        <v>298</v>
      </c>
      <c r="B392" t="s">
        <v>338</v>
      </c>
      <c r="C392">
        <v>1.6923076923076901</v>
      </c>
      <c r="D392">
        <v>0.76</v>
      </c>
      <c r="E392">
        <v>0.91</v>
      </c>
    </row>
    <row r="393" spans="1:5" x14ac:dyDescent="0.25">
      <c r="A393" t="s">
        <v>298</v>
      </c>
      <c r="B393" t="s">
        <v>358</v>
      </c>
      <c r="C393">
        <v>1.6923076923076901</v>
      </c>
      <c r="D393">
        <v>0.84</v>
      </c>
      <c r="E393">
        <v>0.91</v>
      </c>
    </row>
    <row r="394" spans="1:5" x14ac:dyDescent="0.25">
      <c r="A394" t="s">
        <v>298</v>
      </c>
      <c r="B394" t="s">
        <v>366</v>
      </c>
      <c r="C394">
        <v>1.6923076923076901</v>
      </c>
      <c r="D394">
        <v>1.1000000000000001</v>
      </c>
      <c r="E394">
        <v>0.81</v>
      </c>
    </row>
    <row r="395" spans="1:5" x14ac:dyDescent="0.25">
      <c r="A395" t="s">
        <v>304</v>
      </c>
      <c r="B395" t="s">
        <v>305</v>
      </c>
      <c r="C395">
        <v>1.27586206896552</v>
      </c>
      <c r="D395">
        <v>1.05</v>
      </c>
      <c r="E395">
        <v>0.87</v>
      </c>
    </row>
    <row r="396" spans="1:5" x14ac:dyDescent="0.25">
      <c r="A396" t="s">
        <v>304</v>
      </c>
      <c r="B396" t="s">
        <v>310</v>
      </c>
      <c r="C396">
        <v>1.27586206896552</v>
      </c>
      <c r="D396">
        <v>1.05</v>
      </c>
      <c r="E396">
        <v>1.24</v>
      </c>
    </row>
    <row r="397" spans="1:5" x14ac:dyDescent="0.25">
      <c r="A397" t="s">
        <v>304</v>
      </c>
      <c r="B397" t="s">
        <v>335</v>
      </c>
      <c r="C397">
        <v>1.27586206896552</v>
      </c>
      <c r="D397">
        <v>0.78</v>
      </c>
      <c r="E397">
        <v>0.89</v>
      </c>
    </row>
    <row r="398" spans="1:5" x14ac:dyDescent="0.25">
      <c r="A398" t="s">
        <v>304</v>
      </c>
      <c r="B398" t="s">
        <v>459</v>
      </c>
      <c r="C398">
        <v>1.27586206896552</v>
      </c>
      <c r="D398">
        <v>1.05</v>
      </c>
      <c r="E398">
        <v>0.37</v>
      </c>
    </row>
    <row r="399" spans="1:5" x14ac:dyDescent="0.25">
      <c r="A399" t="s">
        <v>304</v>
      </c>
      <c r="B399" t="s">
        <v>375</v>
      </c>
      <c r="C399">
        <v>1.27586206896552</v>
      </c>
      <c r="D399">
        <v>0.63</v>
      </c>
      <c r="E399">
        <v>1.34</v>
      </c>
    </row>
    <row r="400" spans="1:5" x14ac:dyDescent="0.25">
      <c r="A400" t="s">
        <v>304</v>
      </c>
      <c r="B400" t="s">
        <v>327</v>
      </c>
      <c r="C400">
        <v>1.27586206896552</v>
      </c>
      <c r="D400">
        <v>0.78</v>
      </c>
      <c r="E400">
        <v>1.24</v>
      </c>
    </row>
    <row r="401" spans="1:5" x14ac:dyDescent="0.25">
      <c r="A401" t="s">
        <v>304</v>
      </c>
      <c r="B401" t="s">
        <v>339</v>
      </c>
      <c r="C401">
        <v>1.27586206896552</v>
      </c>
      <c r="D401">
        <v>1.57</v>
      </c>
      <c r="E401">
        <v>0.62</v>
      </c>
    </row>
    <row r="402" spans="1:5" x14ac:dyDescent="0.25">
      <c r="A402" t="s">
        <v>304</v>
      </c>
      <c r="B402" t="s">
        <v>376</v>
      </c>
      <c r="C402">
        <v>1.27586206896552</v>
      </c>
      <c r="D402">
        <v>1.31</v>
      </c>
      <c r="E402">
        <v>0.99</v>
      </c>
    </row>
    <row r="403" spans="1:5" x14ac:dyDescent="0.25">
      <c r="A403" t="s">
        <v>304</v>
      </c>
      <c r="B403" t="s">
        <v>378</v>
      </c>
      <c r="C403">
        <v>1.27586206896552</v>
      </c>
      <c r="D403">
        <v>0.65</v>
      </c>
      <c r="E403">
        <v>1.24</v>
      </c>
    </row>
    <row r="404" spans="1:5" x14ac:dyDescent="0.25">
      <c r="A404" t="s">
        <v>304</v>
      </c>
      <c r="B404" t="s">
        <v>332</v>
      </c>
      <c r="C404">
        <v>1.27586206896552</v>
      </c>
      <c r="D404">
        <v>1.05</v>
      </c>
      <c r="E404">
        <v>1.24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topLeftCell="A333" zoomScale="80" zoomScaleNormal="80" workbookViewId="0">
      <selection activeCell="M346" sqref="M346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1.3181818181818199</v>
      </c>
      <c r="D2">
        <v>0.42</v>
      </c>
      <c r="E2">
        <v>0.98</v>
      </c>
    </row>
    <row r="3" spans="1:5" x14ac:dyDescent="0.25">
      <c r="A3" t="s">
        <v>61</v>
      </c>
      <c r="B3" t="s">
        <v>64</v>
      </c>
      <c r="C3">
        <v>1.3181818181818199</v>
      </c>
      <c r="D3">
        <v>0.7</v>
      </c>
      <c r="E3">
        <v>1.26</v>
      </c>
    </row>
    <row r="4" spans="1:5" x14ac:dyDescent="0.25">
      <c r="A4" t="s">
        <v>61</v>
      </c>
      <c r="B4" t="s">
        <v>65</v>
      </c>
      <c r="C4">
        <v>1.3181818181818199</v>
      </c>
      <c r="D4">
        <v>0.84</v>
      </c>
      <c r="E4">
        <v>0.56000000000000005</v>
      </c>
    </row>
    <row r="5" spans="1:5" x14ac:dyDescent="0.25">
      <c r="A5" t="s">
        <v>61</v>
      </c>
      <c r="B5" t="s">
        <v>242</v>
      </c>
      <c r="C5">
        <v>1.3181818181818199</v>
      </c>
      <c r="D5">
        <v>0.84</v>
      </c>
      <c r="E5">
        <v>1.4</v>
      </c>
    </row>
    <row r="6" spans="1:5" x14ac:dyDescent="0.25">
      <c r="A6" t="s">
        <v>61</v>
      </c>
      <c r="B6" t="s">
        <v>71</v>
      </c>
      <c r="C6">
        <v>1.3181818181818199</v>
      </c>
      <c r="D6">
        <v>0.7</v>
      </c>
      <c r="E6">
        <v>1.1200000000000001</v>
      </c>
    </row>
    <row r="7" spans="1:5" x14ac:dyDescent="0.25">
      <c r="A7" t="s">
        <v>61</v>
      </c>
      <c r="B7" t="s">
        <v>62</v>
      </c>
      <c r="C7">
        <v>1.3181818181818199</v>
      </c>
      <c r="D7">
        <v>0.82</v>
      </c>
      <c r="E7">
        <v>0.7</v>
      </c>
    </row>
    <row r="8" spans="1:5" x14ac:dyDescent="0.25">
      <c r="A8" t="s">
        <v>61</v>
      </c>
      <c r="B8" t="s">
        <v>311</v>
      </c>
      <c r="C8">
        <v>1.3181818181818199</v>
      </c>
      <c r="D8">
        <v>0.57999999999999996</v>
      </c>
      <c r="E8">
        <v>1.4</v>
      </c>
    </row>
    <row r="9" spans="1:5" x14ac:dyDescent="0.25">
      <c r="A9" t="s">
        <v>61</v>
      </c>
      <c r="B9" t="s">
        <v>239</v>
      </c>
      <c r="C9">
        <v>1.3181818181818199</v>
      </c>
      <c r="D9">
        <v>2.4500000000000002</v>
      </c>
      <c r="E9">
        <v>0.7</v>
      </c>
    </row>
    <row r="10" spans="1:5" x14ac:dyDescent="0.25">
      <c r="A10" t="s">
        <v>61</v>
      </c>
      <c r="B10" t="s">
        <v>66</v>
      </c>
      <c r="C10">
        <v>1.3181818181818199</v>
      </c>
      <c r="D10">
        <v>1.54</v>
      </c>
      <c r="E10">
        <v>0.56000000000000005</v>
      </c>
    </row>
    <row r="11" spans="1:5" x14ac:dyDescent="0.25">
      <c r="A11" t="s">
        <v>61</v>
      </c>
      <c r="B11" t="s">
        <v>241</v>
      </c>
      <c r="C11">
        <v>1.3181818181818199</v>
      </c>
      <c r="D11">
        <v>1.17</v>
      </c>
      <c r="E11">
        <v>0.47</v>
      </c>
    </row>
    <row r="12" spans="1:5" x14ac:dyDescent="0.25">
      <c r="A12" t="s">
        <v>61</v>
      </c>
      <c r="B12" t="s">
        <v>67</v>
      </c>
      <c r="C12">
        <v>1.3181818181818199</v>
      </c>
      <c r="D12">
        <v>0.7</v>
      </c>
      <c r="E12">
        <v>1.4</v>
      </c>
    </row>
    <row r="13" spans="1:5" x14ac:dyDescent="0.25">
      <c r="A13" t="s">
        <v>61</v>
      </c>
      <c r="B13" t="s">
        <v>289</v>
      </c>
      <c r="C13">
        <v>1.3181818181818199</v>
      </c>
      <c r="D13">
        <v>0.57999999999999996</v>
      </c>
      <c r="E13">
        <v>1.28</v>
      </c>
    </row>
    <row r="14" spans="1:5" x14ac:dyDescent="0.25">
      <c r="A14" t="s">
        <v>61</v>
      </c>
      <c r="B14" t="s">
        <v>318</v>
      </c>
      <c r="C14">
        <v>1.3181818181818199</v>
      </c>
      <c r="D14">
        <v>0.84</v>
      </c>
      <c r="E14">
        <v>0.7</v>
      </c>
    </row>
    <row r="15" spans="1:5" x14ac:dyDescent="0.25">
      <c r="A15" t="s">
        <v>61</v>
      </c>
      <c r="B15" t="s">
        <v>337</v>
      </c>
      <c r="C15">
        <v>1.3181818181818199</v>
      </c>
      <c r="D15">
        <v>0.84</v>
      </c>
      <c r="E15">
        <v>1.1200000000000001</v>
      </c>
    </row>
    <row r="16" spans="1:5" x14ac:dyDescent="0.25">
      <c r="A16" t="s">
        <v>61</v>
      </c>
      <c r="B16" t="s">
        <v>82</v>
      </c>
      <c r="C16">
        <v>1.3181818181818199</v>
      </c>
      <c r="D16">
        <v>0.23</v>
      </c>
      <c r="E16">
        <v>1.87</v>
      </c>
    </row>
    <row r="17" spans="1:5" x14ac:dyDescent="0.25">
      <c r="A17" t="s">
        <v>61</v>
      </c>
      <c r="B17" t="s">
        <v>87</v>
      </c>
      <c r="C17">
        <v>1.3181818181818199</v>
      </c>
      <c r="D17">
        <v>0.93</v>
      </c>
      <c r="E17">
        <v>0.93</v>
      </c>
    </row>
    <row r="18" spans="1:5" x14ac:dyDescent="0.25">
      <c r="A18" t="s">
        <v>61</v>
      </c>
      <c r="B18" t="s">
        <v>240</v>
      </c>
      <c r="C18">
        <v>1.3181818181818199</v>
      </c>
      <c r="D18">
        <v>1.26</v>
      </c>
      <c r="E18">
        <v>0.84</v>
      </c>
    </row>
    <row r="19" spans="1:5" x14ac:dyDescent="0.25">
      <c r="A19" t="s">
        <v>61</v>
      </c>
      <c r="B19" t="s">
        <v>238</v>
      </c>
      <c r="C19">
        <v>1.3181818181818199</v>
      </c>
      <c r="D19">
        <v>0.57999999999999996</v>
      </c>
      <c r="E19">
        <v>1.05</v>
      </c>
    </row>
    <row r="20" spans="1:5" x14ac:dyDescent="0.25">
      <c r="A20" t="s">
        <v>61</v>
      </c>
      <c r="B20" t="s">
        <v>69</v>
      </c>
      <c r="C20">
        <v>1.3181818181818199</v>
      </c>
      <c r="D20">
        <v>1.4</v>
      </c>
      <c r="E20">
        <v>0.14000000000000001</v>
      </c>
    </row>
    <row r="21" spans="1:5" x14ac:dyDescent="0.25">
      <c r="A21" t="s">
        <v>61</v>
      </c>
      <c r="B21" t="s">
        <v>70</v>
      </c>
      <c r="C21">
        <v>1.3181818181818199</v>
      </c>
      <c r="D21">
        <v>1.05</v>
      </c>
      <c r="E21">
        <v>1.28</v>
      </c>
    </row>
    <row r="22" spans="1:5" x14ac:dyDescent="0.25">
      <c r="A22" t="s">
        <v>72</v>
      </c>
      <c r="B22" t="s">
        <v>63</v>
      </c>
      <c r="C22">
        <v>1.1323529411764699</v>
      </c>
      <c r="D22">
        <v>0.97</v>
      </c>
      <c r="E22">
        <v>0.89</v>
      </c>
    </row>
    <row r="23" spans="1:5" x14ac:dyDescent="0.25">
      <c r="A23" t="s">
        <v>72</v>
      </c>
      <c r="B23" t="s">
        <v>90</v>
      </c>
      <c r="C23">
        <v>1.1323529411764699</v>
      </c>
      <c r="D23">
        <v>0.79</v>
      </c>
      <c r="E23">
        <v>1.42</v>
      </c>
    </row>
    <row r="24" spans="1:5" x14ac:dyDescent="0.25">
      <c r="A24" t="s">
        <v>72</v>
      </c>
      <c r="B24" t="s">
        <v>103</v>
      </c>
      <c r="C24">
        <v>1.1323529411764699</v>
      </c>
      <c r="D24">
        <v>1.06</v>
      </c>
      <c r="E24">
        <v>0.97</v>
      </c>
    </row>
    <row r="25" spans="1:5" x14ac:dyDescent="0.25">
      <c r="A25" t="s">
        <v>72</v>
      </c>
      <c r="B25" t="s">
        <v>89</v>
      </c>
      <c r="C25">
        <v>1.1323529411764699</v>
      </c>
      <c r="D25">
        <v>0.44</v>
      </c>
      <c r="E25">
        <v>1.1499999999999999</v>
      </c>
    </row>
    <row r="26" spans="1:5" x14ac:dyDescent="0.25">
      <c r="A26" t="s">
        <v>72</v>
      </c>
      <c r="B26" t="s">
        <v>88</v>
      </c>
      <c r="C26">
        <v>1.1323529411764699</v>
      </c>
      <c r="D26">
        <v>0.71</v>
      </c>
      <c r="E26">
        <v>0.87</v>
      </c>
    </row>
    <row r="27" spans="1:5" x14ac:dyDescent="0.25">
      <c r="A27" t="s">
        <v>72</v>
      </c>
      <c r="B27" t="s">
        <v>106</v>
      </c>
      <c r="C27">
        <v>1.1323529411764699</v>
      </c>
      <c r="D27">
        <v>0.44</v>
      </c>
      <c r="E27">
        <v>1.95</v>
      </c>
    </row>
    <row r="28" spans="1:5" x14ac:dyDescent="0.25">
      <c r="A28" t="s">
        <v>72</v>
      </c>
      <c r="B28" t="s">
        <v>102</v>
      </c>
      <c r="C28">
        <v>1.1323529411764699</v>
      </c>
      <c r="D28">
        <v>0.47</v>
      </c>
      <c r="E28">
        <v>0.87</v>
      </c>
    </row>
    <row r="29" spans="1:5" x14ac:dyDescent="0.25">
      <c r="A29" t="s">
        <v>72</v>
      </c>
      <c r="B29" t="s">
        <v>86</v>
      </c>
      <c r="C29">
        <v>1.1323529411764699</v>
      </c>
      <c r="D29">
        <v>0.62</v>
      </c>
      <c r="E29">
        <v>0.71</v>
      </c>
    </row>
    <row r="30" spans="1:5" x14ac:dyDescent="0.25">
      <c r="A30" t="s">
        <v>72</v>
      </c>
      <c r="B30" t="s">
        <v>367</v>
      </c>
      <c r="C30">
        <v>1.1323529411764699</v>
      </c>
      <c r="D30">
        <v>0.63</v>
      </c>
      <c r="E30">
        <v>1.18</v>
      </c>
    </row>
    <row r="31" spans="1:5" x14ac:dyDescent="0.25">
      <c r="A31" t="s">
        <v>72</v>
      </c>
      <c r="B31" t="s">
        <v>74</v>
      </c>
      <c r="C31">
        <v>1.1323529411764699</v>
      </c>
      <c r="D31">
        <v>0.8</v>
      </c>
      <c r="E31">
        <v>0.62</v>
      </c>
    </row>
    <row r="32" spans="1:5" x14ac:dyDescent="0.25">
      <c r="A32" t="s">
        <v>72</v>
      </c>
      <c r="B32" t="s">
        <v>73</v>
      </c>
      <c r="C32">
        <v>1.1323529411764699</v>
      </c>
      <c r="D32">
        <v>0.55000000000000004</v>
      </c>
      <c r="E32">
        <v>0.79</v>
      </c>
    </row>
    <row r="33" spans="1:5" x14ac:dyDescent="0.25">
      <c r="A33" t="s">
        <v>72</v>
      </c>
      <c r="B33" t="s">
        <v>85</v>
      </c>
      <c r="C33">
        <v>1.1323529411764699</v>
      </c>
      <c r="D33">
        <v>1.1499999999999999</v>
      </c>
      <c r="E33">
        <v>0.62</v>
      </c>
    </row>
    <row r="34" spans="1:5" x14ac:dyDescent="0.25">
      <c r="A34" t="s">
        <v>72</v>
      </c>
      <c r="B34" t="s">
        <v>83</v>
      </c>
      <c r="C34">
        <v>1.1323529411764699</v>
      </c>
      <c r="D34">
        <v>0.39</v>
      </c>
      <c r="E34">
        <v>0.71</v>
      </c>
    </row>
    <row r="35" spans="1:5" x14ac:dyDescent="0.25">
      <c r="A35" t="s">
        <v>72</v>
      </c>
      <c r="B35" t="s">
        <v>326</v>
      </c>
      <c r="C35">
        <v>1.1323529411764699</v>
      </c>
      <c r="D35">
        <v>0.53</v>
      </c>
      <c r="E35">
        <v>1.1499999999999999</v>
      </c>
    </row>
    <row r="36" spans="1:5" x14ac:dyDescent="0.25">
      <c r="A36" t="s">
        <v>72</v>
      </c>
      <c r="B36" t="s">
        <v>76</v>
      </c>
      <c r="C36">
        <v>1.1323529411764699</v>
      </c>
      <c r="D36">
        <v>0.71</v>
      </c>
      <c r="E36">
        <v>0.87</v>
      </c>
    </row>
    <row r="37" spans="1:5" x14ac:dyDescent="0.25">
      <c r="A37" t="s">
        <v>72</v>
      </c>
      <c r="B37" t="s">
        <v>81</v>
      </c>
      <c r="C37">
        <v>1.1323529411764699</v>
      </c>
      <c r="D37">
        <v>0.89</v>
      </c>
      <c r="E37">
        <v>1.51</v>
      </c>
    </row>
    <row r="38" spans="1:5" x14ac:dyDescent="0.25">
      <c r="A38" t="s">
        <v>72</v>
      </c>
      <c r="B38" t="s">
        <v>68</v>
      </c>
      <c r="C38">
        <v>1.1323529411764699</v>
      </c>
      <c r="D38">
        <v>1.97</v>
      </c>
      <c r="E38">
        <v>0.71</v>
      </c>
    </row>
    <row r="39" spans="1:5" x14ac:dyDescent="0.25">
      <c r="A39" t="s">
        <v>72</v>
      </c>
      <c r="B39" t="s">
        <v>365</v>
      </c>
      <c r="C39">
        <v>1.1323529411764699</v>
      </c>
      <c r="D39">
        <v>1.18</v>
      </c>
      <c r="E39">
        <v>1.26</v>
      </c>
    </row>
    <row r="40" spans="1:5" x14ac:dyDescent="0.25">
      <c r="A40" t="s">
        <v>72</v>
      </c>
      <c r="B40" t="s">
        <v>79</v>
      </c>
      <c r="C40">
        <v>1.1323529411764699</v>
      </c>
      <c r="D40">
        <v>1.02</v>
      </c>
      <c r="E40">
        <v>1.42</v>
      </c>
    </row>
    <row r="41" spans="1:5" x14ac:dyDescent="0.25">
      <c r="A41" t="s">
        <v>72</v>
      </c>
      <c r="B41" t="s">
        <v>75</v>
      </c>
      <c r="C41">
        <v>1.1323529411764699</v>
      </c>
      <c r="D41">
        <v>0.8</v>
      </c>
      <c r="E41">
        <v>0.89</v>
      </c>
    </row>
    <row r="42" spans="1:5" x14ac:dyDescent="0.25">
      <c r="A42" t="s">
        <v>72</v>
      </c>
      <c r="B42" t="s">
        <v>77</v>
      </c>
      <c r="C42">
        <v>1.1323529411764699</v>
      </c>
      <c r="D42">
        <v>0.89</v>
      </c>
      <c r="E42">
        <v>0.09</v>
      </c>
    </row>
    <row r="43" spans="1:5" x14ac:dyDescent="0.25">
      <c r="A43" t="s">
        <v>72</v>
      </c>
      <c r="B43" t="s">
        <v>80</v>
      </c>
      <c r="C43">
        <v>1.1323529411764699</v>
      </c>
      <c r="D43">
        <v>0.55000000000000004</v>
      </c>
      <c r="E43">
        <v>1.1000000000000001</v>
      </c>
    </row>
    <row r="44" spans="1:5" x14ac:dyDescent="0.25">
      <c r="A44" t="s">
        <v>72</v>
      </c>
      <c r="B44" t="s">
        <v>78</v>
      </c>
      <c r="C44">
        <v>1.1323529411764699</v>
      </c>
      <c r="D44">
        <v>0.97</v>
      </c>
      <c r="E44">
        <v>1.06</v>
      </c>
    </row>
    <row r="45" spans="1:5" x14ac:dyDescent="0.25">
      <c r="A45" t="s">
        <v>72</v>
      </c>
      <c r="B45" t="s">
        <v>237</v>
      </c>
      <c r="C45">
        <v>1.1323529411764699</v>
      </c>
      <c r="D45">
        <v>0.71</v>
      </c>
      <c r="E45">
        <v>1.18</v>
      </c>
    </row>
    <row r="46" spans="1:5" x14ac:dyDescent="0.25">
      <c r="A46" t="s">
        <v>91</v>
      </c>
      <c r="B46" t="s">
        <v>107</v>
      </c>
      <c r="C46">
        <v>1.26984126984127</v>
      </c>
      <c r="D46">
        <v>1.39</v>
      </c>
      <c r="E46">
        <v>0.98</v>
      </c>
    </row>
    <row r="47" spans="1:5" x14ac:dyDescent="0.25">
      <c r="A47" t="s">
        <v>91</v>
      </c>
      <c r="B47" t="s">
        <v>105</v>
      </c>
      <c r="C47">
        <v>1.26984126984127</v>
      </c>
      <c r="D47">
        <v>0.88</v>
      </c>
      <c r="E47">
        <v>0.98</v>
      </c>
    </row>
    <row r="48" spans="1:5" x14ac:dyDescent="0.25">
      <c r="A48" t="s">
        <v>91</v>
      </c>
      <c r="B48" t="s">
        <v>118</v>
      </c>
      <c r="C48">
        <v>1.26984126984127</v>
      </c>
      <c r="D48">
        <v>0.74</v>
      </c>
      <c r="E48">
        <v>1.39</v>
      </c>
    </row>
    <row r="49" spans="1:5" x14ac:dyDescent="0.25">
      <c r="A49" t="s">
        <v>91</v>
      </c>
      <c r="B49" t="s">
        <v>92</v>
      </c>
      <c r="C49">
        <v>1.26984126984127</v>
      </c>
      <c r="D49">
        <v>0.82</v>
      </c>
      <c r="E49">
        <v>1.07</v>
      </c>
    </row>
    <row r="50" spans="1:5" x14ac:dyDescent="0.25">
      <c r="A50" t="s">
        <v>91</v>
      </c>
      <c r="B50" t="s">
        <v>101</v>
      </c>
      <c r="C50">
        <v>1.26984126984127</v>
      </c>
      <c r="D50">
        <v>0.56999999999999995</v>
      </c>
      <c r="E50">
        <v>0.98</v>
      </c>
    </row>
    <row r="51" spans="1:5" x14ac:dyDescent="0.25">
      <c r="A51" t="s">
        <v>91</v>
      </c>
      <c r="B51" t="s">
        <v>351</v>
      </c>
      <c r="C51">
        <v>1.26984126984127</v>
      </c>
      <c r="D51">
        <v>0.98</v>
      </c>
      <c r="E51">
        <v>0.9</v>
      </c>
    </row>
    <row r="52" spans="1:5" x14ac:dyDescent="0.25">
      <c r="A52" t="s">
        <v>91</v>
      </c>
      <c r="B52" t="s">
        <v>129</v>
      </c>
      <c r="C52">
        <v>1.26984126984127</v>
      </c>
      <c r="D52">
        <v>1.07</v>
      </c>
      <c r="E52">
        <v>1.56</v>
      </c>
    </row>
    <row r="53" spans="1:5" x14ac:dyDescent="0.25">
      <c r="A53" t="s">
        <v>91</v>
      </c>
      <c r="B53" t="s">
        <v>108</v>
      </c>
      <c r="C53">
        <v>1.26984126984127</v>
      </c>
      <c r="D53">
        <v>1.1299999999999999</v>
      </c>
      <c r="E53">
        <v>0.75</v>
      </c>
    </row>
    <row r="54" spans="1:5" x14ac:dyDescent="0.25">
      <c r="A54" t="s">
        <v>91</v>
      </c>
      <c r="B54" t="s">
        <v>98</v>
      </c>
      <c r="C54">
        <v>1.26984126984127</v>
      </c>
      <c r="D54">
        <v>0.33</v>
      </c>
      <c r="E54">
        <v>0.82</v>
      </c>
    </row>
    <row r="55" spans="1:5" x14ac:dyDescent="0.25">
      <c r="A55" t="s">
        <v>91</v>
      </c>
      <c r="B55" t="s">
        <v>111</v>
      </c>
      <c r="C55">
        <v>1.26984126984127</v>
      </c>
      <c r="D55">
        <v>1.69</v>
      </c>
      <c r="E55">
        <v>0.47</v>
      </c>
    </row>
    <row r="56" spans="1:5" x14ac:dyDescent="0.25">
      <c r="A56" t="s">
        <v>91</v>
      </c>
      <c r="B56" t="s">
        <v>94</v>
      </c>
      <c r="C56">
        <v>1.26984126984127</v>
      </c>
      <c r="D56">
        <v>0.73</v>
      </c>
      <c r="E56">
        <v>1.24</v>
      </c>
    </row>
    <row r="57" spans="1:5" x14ac:dyDescent="0.25">
      <c r="A57" t="s">
        <v>91</v>
      </c>
      <c r="B57" t="s">
        <v>370</v>
      </c>
      <c r="C57">
        <v>1.26984126984127</v>
      </c>
      <c r="D57">
        <v>0.73</v>
      </c>
      <c r="E57">
        <v>0.8</v>
      </c>
    </row>
    <row r="58" spans="1:5" x14ac:dyDescent="0.25">
      <c r="A58" t="s">
        <v>91</v>
      </c>
      <c r="B58" t="s">
        <v>122</v>
      </c>
      <c r="C58">
        <v>1.26984126984127</v>
      </c>
      <c r="D58">
        <v>0.94</v>
      </c>
      <c r="E58">
        <v>1.03</v>
      </c>
    </row>
    <row r="59" spans="1:5" x14ac:dyDescent="0.25">
      <c r="A59" t="s">
        <v>91</v>
      </c>
      <c r="B59" t="s">
        <v>117</v>
      </c>
      <c r="C59">
        <v>1.26984126984127</v>
      </c>
      <c r="D59">
        <v>0.95</v>
      </c>
      <c r="E59">
        <v>0.95</v>
      </c>
    </row>
    <row r="60" spans="1:5" x14ac:dyDescent="0.25">
      <c r="A60" t="s">
        <v>91</v>
      </c>
      <c r="B60" t="s">
        <v>99</v>
      </c>
      <c r="C60">
        <v>1.26984126984127</v>
      </c>
      <c r="D60">
        <v>1.23</v>
      </c>
      <c r="E60">
        <v>0.9</v>
      </c>
    </row>
    <row r="61" spans="1:5" x14ac:dyDescent="0.25">
      <c r="A61" t="s">
        <v>91</v>
      </c>
      <c r="B61" t="s">
        <v>389</v>
      </c>
      <c r="C61">
        <v>1.26984126984127</v>
      </c>
      <c r="D61">
        <v>0.88</v>
      </c>
      <c r="E61">
        <v>0.73</v>
      </c>
    </row>
    <row r="62" spans="1:5" x14ac:dyDescent="0.25">
      <c r="A62" t="s">
        <v>91</v>
      </c>
      <c r="B62" t="s">
        <v>100</v>
      </c>
      <c r="C62">
        <v>1.26984126984127</v>
      </c>
      <c r="D62">
        <v>1.1299999999999999</v>
      </c>
      <c r="E62">
        <v>1.22</v>
      </c>
    </row>
    <row r="63" spans="1:5" x14ac:dyDescent="0.25">
      <c r="A63" t="s">
        <v>91</v>
      </c>
      <c r="B63" t="s">
        <v>93</v>
      </c>
      <c r="C63">
        <v>1.26984126984127</v>
      </c>
      <c r="D63">
        <v>0.9</v>
      </c>
      <c r="E63">
        <v>1.39</v>
      </c>
    </row>
    <row r="64" spans="1:5" x14ac:dyDescent="0.25">
      <c r="A64" t="s">
        <v>91</v>
      </c>
      <c r="B64" t="s">
        <v>371</v>
      </c>
      <c r="C64">
        <v>1.26984126984127</v>
      </c>
      <c r="D64">
        <v>0.33</v>
      </c>
      <c r="E64">
        <v>0.98</v>
      </c>
    </row>
    <row r="65" spans="1:5" x14ac:dyDescent="0.25">
      <c r="A65" t="s">
        <v>91</v>
      </c>
      <c r="B65" t="s">
        <v>97</v>
      </c>
      <c r="C65">
        <v>1.26984126984127</v>
      </c>
      <c r="D65">
        <v>0.75</v>
      </c>
      <c r="E65">
        <v>0.94</v>
      </c>
    </row>
    <row r="66" spans="1:5" x14ac:dyDescent="0.25">
      <c r="A66" t="s">
        <v>91</v>
      </c>
      <c r="B66" t="s">
        <v>95</v>
      </c>
      <c r="C66">
        <v>1.26984126984127</v>
      </c>
      <c r="D66">
        <v>0.66</v>
      </c>
      <c r="E66">
        <v>0.82</v>
      </c>
    </row>
    <row r="67" spans="1:5" x14ac:dyDescent="0.25">
      <c r="A67" t="s">
        <v>91</v>
      </c>
      <c r="B67" t="s">
        <v>109</v>
      </c>
      <c r="C67">
        <v>1.26984126984127</v>
      </c>
      <c r="D67">
        <v>0.33</v>
      </c>
      <c r="E67">
        <v>1.07</v>
      </c>
    </row>
    <row r="68" spans="1:5" x14ac:dyDescent="0.25">
      <c r="A68" t="s">
        <v>91</v>
      </c>
      <c r="B68" t="s">
        <v>113</v>
      </c>
      <c r="C68">
        <v>1.26984126984127</v>
      </c>
      <c r="D68">
        <v>0.22</v>
      </c>
      <c r="E68">
        <v>1.53</v>
      </c>
    </row>
    <row r="69" spans="1:5" x14ac:dyDescent="0.25">
      <c r="A69" t="s">
        <v>91</v>
      </c>
      <c r="B69" t="s">
        <v>84</v>
      </c>
      <c r="C69">
        <v>1.26984126984127</v>
      </c>
      <c r="D69">
        <v>0.94</v>
      </c>
      <c r="E69">
        <v>0.28000000000000003</v>
      </c>
    </row>
    <row r="70" spans="1:5" x14ac:dyDescent="0.25">
      <c r="A70" t="s">
        <v>114</v>
      </c>
      <c r="B70" t="s">
        <v>121</v>
      </c>
      <c r="C70">
        <v>1.12777777777778</v>
      </c>
      <c r="D70">
        <v>0.63</v>
      </c>
      <c r="E70">
        <v>0.94</v>
      </c>
    </row>
    <row r="71" spans="1:5" x14ac:dyDescent="0.25">
      <c r="A71" t="s">
        <v>114</v>
      </c>
      <c r="B71" t="s">
        <v>119</v>
      </c>
      <c r="C71">
        <v>1.12777777777778</v>
      </c>
      <c r="D71">
        <v>0.73</v>
      </c>
      <c r="E71">
        <v>0.84</v>
      </c>
    </row>
    <row r="72" spans="1:5" x14ac:dyDescent="0.25">
      <c r="A72" t="s">
        <v>114</v>
      </c>
      <c r="B72" t="s">
        <v>379</v>
      </c>
      <c r="C72">
        <v>1.12777777777778</v>
      </c>
      <c r="D72">
        <v>0.92</v>
      </c>
      <c r="E72">
        <v>0.83</v>
      </c>
    </row>
    <row r="73" spans="1:5" x14ac:dyDescent="0.25">
      <c r="A73" t="s">
        <v>114</v>
      </c>
      <c r="B73" t="s">
        <v>110</v>
      </c>
      <c r="C73">
        <v>1.12777777777778</v>
      </c>
      <c r="D73">
        <v>1.19</v>
      </c>
      <c r="E73">
        <v>1.1000000000000001</v>
      </c>
    </row>
    <row r="74" spans="1:5" x14ac:dyDescent="0.25">
      <c r="A74" t="s">
        <v>114</v>
      </c>
      <c r="B74" t="s">
        <v>120</v>
      </c>
      <c r="C74">
        <v>1.12777777777778</v>
      </c>
      <c r="D74">
        <v>0.73</v>
      </c>
      <c r="E74">
        <v>1.26</v>
      </c>
    </row>
    <row r="75" spans="1:5" x14ac:dyDescent="0.25">
      <c r="A75" t="s">
        <v>114</v>
      </c>
      <c r="B75" t="s">
        <v>96</v>
      </c>
      <c r="C75">
        <v>1.12777777777778</v>
      </c>
      <c r="D75">
        <v>0.83</v>
      </c>
      <c r="E75">
        <v>1.1000000000000001</v>
      </c>
    </row>
    <row r="76" spans="1:5" x14ac:dyDescent="0.25">
      <c r="A76" t="s">
        <v>114</v>
      </c>
      <c r="B76" t="s">
        <v>124</v>
      </c>
      <c r="C76">
        <v>1.12777777777778</v>
      </c>
      <c r="D76">
        <v>1.29</v>
      </c>
      <c r="E76">
        <v>0.83</v>
      </c>
    </row>
    <row r="77" spans="1:5" x14ac:dyDescent="0.25">
      <c r="A77" t="s">
        <v>114</v>
      </c>
      <c r="B77" t="s">
        <v>130</v>
      </c>
      <c r="C77">
        <v>1.12777777777778</v>
      </c>
      <c r="D77">
        <v>1.01</v>
      </c>
      <c r="E77">
        <v>1.1000000000000001</v>
      </c>
    </row>
    <row r="78" spans="1:5" x14ac:dyDescent="0.25">
      <c r="A78" t="s">
        <v>114</v>
      </c>
      <c r="B78" t="s">
        <v>128</v>
      </c>
      <c r="C78">
        <v>1.12777777777778</v>
      </c>
      <c r="D78">
        <v>1.05</v>
      </c>
      <c r="E78">
        <v>0.94</v>
      </c>
    </row>
    <row r="79" spans="1:5" x14ac:dyDescent="0.25">
      <c r="A79" t="s">
        <v>114</v>
      </c>
      <c r="B79" t="s">
        <v>112</v>
      </c>
      <c r="C79">
        <v>1.12777777777778</v>
      </c>
      <c r="D79">
        <v>1.47</v>
      </c>
      <c r="E79">
        <v>0.55000000000000004</v>
      </c>
    </row>
    <row r="80" spans="1:5" x14ac:dyDescent="0.25">
      <c r="A80" t="s">
        <v>114</v>
      </c>
      <c r="B80" t="s">
        <v>115</v>
      </c>
      <c r="C80">
        <v>1.12777777777778</v>
      </c>
      <c r="D80">
        <v>0.94</v>
      </c>
      <c r="E80">
        <v>0.94</v>
      </c>
    </row>
    <row r="81" spans="1:5" x14ac:dyDescent="0.25">
      <c r="A81" t="s">
        <v>114</v>
      </c>
      <c r="B81" t="s">
        <v>134</v>
      </c>
      <c r="C81">
        <v>1.12777777777778</v>
      </c>
      <c r="D81">
        <v>0.73</v>
      </c>
      <c r="E81">
        <v>0.83</v>
      </c>
    </row>
    <row r="82" spans="1:5" x14ac:dyDescent="0.25">
      <c r="A82" t="s">
        <v>114</v>
      </c>
      <c r="B82" t="s">
        <v>345</v>
      </c>
      <c r="C82">
        <v>1.12777777777778</v>
      </c>
      <c r="D82">
        <v>0.46</v>
      </c>
      <c r="E82">
        <v>1.38</v>
      </c>
    </row>
    <row r="83" spans="1:5" x14ac:dyDescent="0.25">
      <c r="A83" t="s">
        <v>114</v>
      </c>
      <c r="B83" t="s">
        <v>135</v>
      </c>
      <c r="C83">
        <v>1.12777777777778</v>
      </c>
      <c r="D83">
        <v>0.42</v>
      </c>
      <c r="E83">
        <v>0.84</v>
      </c>
    </row>
    <row r="84" spans="1:5" x14ac:dyDescent="0.25">
      <c r="A84" t="s">
        <v>114</v>
      </c>
      <c r="B84" t="s">
        <v>132</v>
      </c>
      <c r="C84">
        <v>1.12777777777778</v>
      </c>
      <c r="D84">
        <v>0.37</v>
      </c>
      <c r="E84">
        <v>1.65</v>
      </c>
    </row>
    <row r="85" spans="1:5" x14ac:dyDescent="0.25">
      <c r="A85" t="s">
        <v>114</v>
      </c>
      <c r="B85" t="s">
        <v>104</v>
      </c>
      <c r="C85">
        <v>1.12777777777778</v>
      </c>
      <c r="D85">
        <v>0.73</v>
      </c>
      <c r="E85">
        <v>0.52</v>
      </c>
    </row>
    <row r="86" spans="1:5" x14ac:dyDescent="0.25">
      <c r="A86" t="s">
        <v>114</v>
      </c>
      <c r="B86" t="s">
        <v>127</v>
      </c>
      <c r="C86">
        <v>1.12777777777778</v>
      </c>
      <c r="D86">
        <v>1.19</v>
      </c>
      <c r="E86">
        <v>0.83</v>
      </c>
    </row>
    <row r="87" spans="1:5" x14ac:dyDescent="0.25">
      <c r="A87" t="s">
        <v>114</v>
      </c>
      <c r="B87" t="s">
        <v>133</v>
      </c>
      <c r="C87">
        <v>1.12777777777778</v>
      </c>
      <c r="D87">
        <v>0.28000000000000003</v>
      </c>
      <c r="E87">
        <v>0.55000000000000004</v>
      </c>
    </row>
    <row r="88" spans="1:5" x14ac:dyDescent="0.25">
      <c r="A88" t="s">
        <v>114</v>
      </c>
      <c r="B88" t="s">
        <v>116</v>
      </c>
      <c r="C88">
        <v>1.12777777777778</v>
      </c>
      <c r="D88">
        <v>0.55000000000000004</v>
      </c>
      <c r="E88">
        <v>1.56</v>
      </c>
    </row>
    <row r="89" spans="1:5" x14ac:dyDescent="0.25">
      <c r="A89" t="s">
        <v>114</v>
      </c>
      <c r="B89" t="s">
        <v>320</v>
      </c>
      <c r="C89">
        <v>1.12777777777778</v>
      </c>
      <c r="D89">
        <v>0.55000000000000004</v>
      </c>
      <c r="E89">
        <v>1.56</v>
      </c>
    </row>
    <row r="90" spans="1:5" x14ac:dyDescent="0.25">
      <c r="A90" t="s">
        <v>114</v>
      </c>
      <c r="B90" t="s">
        <v>123</v>
      </c>
      <c r="C90">
        <v>1.12777777777778</v>
      </c>
      <c r="D90">
        <v>1.38</v>
      </c>
      <c r="E90">
        <v>0.37</v>
      </c>
    </row>
    <row r="91" spans="1:5" x14ac:dyDescent="0.25">
      <c r="A91" t="s">
        <v>114</v>
      </c>
      <c r="B91" t="s">
        <v>356</v>
      </c>
      <c r="C91">
        <v>1.12777777777778</v>
      </c>
      <c r="D91">
        <v>0.37</v>
      </c>
      <c r="E91">
        <v>1.1000000000000001</v>
      </c>
    </row>
    <row r="92" spans="1:5" x14ac:dyDescent="0.25">
      <c r="A92" t="s">
        <v>114</v>
      </c>
      <c r="B92" t="s">
        <v>131</v>
      </c>
      <c r="C92">
        <v>1.12777777777778</v>
      </c>
      <c r="D92">
        <v>0.73</v>
      </c>
      <c r="E92">
        <v>1.35</v>
      </c>
    </row>
    <row r="93" spans="1:5" x14ac:dyDescent="0.25">
      <c r="A93" t="s">
        <v>114</v>
      </c>
      <c r="B93" t="s">
        <v>126</v>
      </c>
      <c r="C93">
        <v>1.12777777777778</v>
      </c>
      <c r="D93">
        <v>1.1499999999999999</v>
      </c>
      <c r="E93">
        <v>1.05</v>
      </c>
    </row>
    <row r="94" spans="1:5" x14ac:dyDescent="0.25">
      <c r="A94" t="s">
        <v>136</v>
      </c>
      <c r="B94" t="s">
        <v>323</v>
      </c>
      <c r="C94">
        <v>1.2810457516339899</v>
      </c>
      <c r="D94">
        <v>1.1499999999999999</v>
      </c>
      <c r="E94">
        <v>0.49</v>
      </c>
    </row>
    <row r="95" spans="1:5" x14ac:dyDescent="0.25">
      <c r="A95" t="s">
        <v>136</v>
      </c>
      <c r="B95" t="s">
        <v>359</v>
      </c>
      <c r="C95">
        <v>1.2810457516339899</v>
      </c>
      <c r="D95">
        <v>1.1299999999999999</v>
      </c>
      <c r="E95">
        <v>0.56000000000000005</v>
      </c>
    </row>
    <row r="96" spans="1:5" x14ac:dyDescent="0.25">
      <c r="A96" t="s">
        <v>136</v>
      </c>
      <c r="B96" t="s">
        <v>137</v>
      </c>
      <c r="C96">
        <v>1.2810457516339899</v>
      </c>
      <c r="D96">
        <v>0.33</v>
      </c>
      <c r="E96">
        <v>0.88</v>
      </c>
    </row>
    <row r="97" spans="1:5" x14ac:dyDescent="0.25">
      <c r="A97" t="s">
        <v>136</v>
      </c>
      <c r="B97" t="s">
        <v>125</v>
      </c>
      <c r="C97">
        <v>1.2810457516339899</v>
      </c>
      <c r="D97">
        <v>0.19</v>
      </c>
      <c r="E97">
        <v>0.94</v>
      </c>
    </row>
    <row r="98" spans="1:5" x14ac:dyDescent="0.25">
      <c r="A98" t="s">
        <v>136</v>
      </c>
      <c r="B98" t="s">
        <v>138</v>
      </c>
      <c r="C98">
        <v>1.2810457516339899</v>
      </c>
      <c r="D98">
        <v>1.22</v>
      </c>
      <c r="E98">
        <v>1.1299999999999999</v>
      </c>
    </row>
    <row r="99" spans="1:5" x14ac:dyDescent="0.25">
      <c r="A99" t="s">
        <v>136</v>
      </c>
      <c r="B99" t="s">
        <v>328</v>
      </c>
      <c r="C99">
        <v>1.2810457516339899</v>
      </c>
      <c r="D99">
        <v>0.66</v>
      </c>
      <c r="E99">
        <v>0.66</v>
      </c>
    </row>
    <row r="100" spans="1:5" x14ac:dyDescent="0.25">
      <c r="A100" t="s">
        <v>136</v>
      </c>
      <c r="B100" t="s">
        <v>309</v>
      </c>
      <c r="C100">
        <v>1.2810457516339899</v>
      </c>
      <c r="D100">
        <v>0.94</v>
      </c>
      <c r="E100">
        <v>1.1299999999999999</v>
      </c>
    </row>
    <row r="101" spans="1:5" x14ac:dyDescent="0.25">
      <c r="A101" t="s">
        <v>136</v>
      </c>
      <c r="B101" t="s">
        <v>388</v>
      </c>
      <c r="C101">
        <v>1.2810457516339899</v>
      </c>
      <c r="D101">
        <v>1.31</v>
      </c>
      <c r="E101">
        <v>1.03</v>
      </c>
    </row>
    <row r="102" spans="1:5" x14ac:dyDescent="0.25">
      <c r="A102" t="s">
        <v>136</v>
      </c>
      <c r="B102" t="s">
        <v>317</v>
      </c>
      <c r="C102">
        <v>1.2810457516339899</v>
      </c>
      <c r="D102">
        <v>0.94</v>
      </c>
      <c r="E102">
        <v>0.75</v>
      </c>
    </row>
    <row r="103" spans="1:5" x14ac:dyDescent="0.25">
      <c r="A103" t="s">
        <v>136</v>
      </c>
      <c r="B103" t="s">
        <v>307</v>
      </c>
      <c r="C103">
        <v>1.2810457516339899</v>
      </c>
      <c r="D103">
        <v>0.94</v>
      </c>
      <c r="E103">
        <v>1.1299999999999999</v>
      </c>
    </row>
    <row r="104" spans="1:5" x14ac:dyDescent="0.25">
      <c r="A104" t="s">
        <v>136</v>
      </c>
      <c r="B104" t="s">
        <v>386</v>
      </c>
      <c r="C104">
        <v>1.2810457516339899</v>
      </c>
      <c r="D104">
        <v>0.66</v>
      </c>
      <c r="E104">
        <v>1.42</v>
      </c>
    </row>
    <row r="105" spans="1:5" x14ac:dyDescent="0.25">
      <c r="A105" t="s">
        <v>136</v>
      </c>
      <c r="B105" t="s">
        <v>480</v>
      </c>
      <c r="C105">
        <v>1.2810457516339899</v>
      </c>
      <c r="D105">
        <v>1.2</v>
      </c>
      <c r="E105">
        <v>0.98</v>
      </c>
    </row>
    <row r="106" spans="1:5" x14ac:dyDescent="0.25">
      <c r="A106" t="s">
        <v>136</v>
      </c>
      <c r="B106" t="s">
        <v>387</v>
      </c>
      <c r="C106">
        <v>1.2810457516339899</v>
      </c>
      <c r="D106">
        <v>0.84</v>
      </c>
      <c r="E106">
        <v>1.5</v>
      </c>
    </row>
    <row r="107" spans="1:5" x14ac:dyDescent="0.25">
      <c r="A107" t="s">
        <v>136</v>
      </c>
      <c r="B107" t="s">
        <v>482</v>
      </c>
      <c r="C107">
        <v>1.2810457516339899</v>
      </c>
      <c r="D107">
        <v>0.55000000000000004</v>
      </c>
      <c r="E107">
        <v>2.19</v>
      </c>
    </row>
    <row r="108" spans="1:5" x14ac:dyDescent="0.25">
      <c r="A108" t="s">
        <v>136</v>
      </c>
      <c r="B108" t="s">
        <v>381</v>
      </c>
      <c r="C108">
        <v>1.2810457516339899</v>
      </c>
      <c r="D108">
        <v>0.84</v>
      </c>
      <c r="E108">
        <v>1.22</v>
      </c>
    </row>
    <row r="109" spans="1:5" x14ac:dyDescent="0.25">
      <c r="A109" t="s">
        <v>136</v>
      </c>
      <c r="B109" t="s">
        <v>315</v>
      </c>
      <c r="C109">
        <v>1.2810457516339899</v>
      </c>
      <c r="D109">
        <v>1.03</v>
      </c>
      <c r="E109">
        <v>1.31</v>
      </c>
    </row>
    <row r="110" spans="1:5" x14ac:dyDescent="0.25">
      <c r="A110" t="s">
        <v>136</v>
      </c>
      <c r="B110" t="s">
        <v>344</v>
      </c>
      <c r="C110">
        <v>1.2810457516339899</v>
      </c>
      <c r="D110">
        <v>0.56000000000000005</v>
      </c>
      <c r="E110">
        <v>0.56000000000000005</v>
      </c>
    </row>
    <row r="111" spans="1:5" x14ac:dyDescent="0.25">
      <c r="A111" t="s">
        <v>136</v>
      </c>
      <c r="B111" t="s">
        <v>347</v>
      </c>
      <c r="C111">
        <v>1.2810457516339899</v>
      </c>
      <c r="D111">
        <v>0.98</v>
      </c>
      <c r="E111">
        <v>1.42</v>
      </c>
    </row>
    <row r="112" spans="1:5" x14ac:dyDescent="0.25">
      <c r="A112" t="s">
        <v>136</v>
      </c>
      <c r="B112" t="s">
        <v>377</v>
      </c>
      <c r="C112">
        <v>1.2810457516339899</v>
      </c>
      <c r="D112">
        <v>1.03</v>
      </c>
      <c r="E112">
        <v>0.75</v>
      </c>
    </row>
    <row r="113" spans="1:5" x14ac:dyDescent="0.25">
      <c r="A113" t="s">
        <v>136</v>
      </c>
      <c r="B113" t="s">
        <v>483</v>
      </c>
      <c r="C113">
        <v>1.2810457516339899</v>
      </c>
      <c r="D113">
        <v>0.79</v>
      </c>
      <c r="E113">
        <v>0.66</v>
      </c>
    </row>
    <row r="114" spans="1:5" x14ac:dyDescent="0.25">
      <c r="A114" t="s">
        <v>136</v>
      </c>
      <c r="B114" t="s">
        <v>481</v>
      </c>
      <c r="C114">
        <v>1.2810457516339899</v>
      </c>
      <c r="D114">
        <v>0.33</v>
      </c>
      <c r="E114">
        <v>0.98</v>
      </c>
    </row>
    <row r="115" spans="1:5" x14ac:dyDescent="0.25">
      <c r="A115" t="s">
        <v>136</v>
      </c>
      <c r="B115" t="s">
        <v>484</v>
      </c>
      <c r="C115">
        <v>1.2810457516339899</v>
      </c>
      <c r="D115">
        <v>0.84</v>
      </c>
      <c r="E115">
        <v>0.75</v>
      </c>
    </row>
    <row r="116" spans="1:5" x14ac:dyDescent="0.25">
      <c r="A116" t="s">
        <v>136</v>
      </c>
      <c r="B116" t="s">
        <v>373</v>
      </c>
      <c r="C116">
        <v>1.2810457516339899</v>
      </c>
      <c r="D116">
        <v>0.66</v>
      </c>
      <c r="E116">
        <v>0.77</v>
      </c>
    </row>
    <row r="117" spans="1:5" x14ac:dyDescent="0.25">
      <c r="A117" t="s">
        <v>301</v>
      </c>
      <c r="B117" t="s">
        <v>341</v>
      </c>
      <c r="C117">
        <v>1.0634920634920599</v>
      </c>
      <c r="D117">
        <v>0.21</v>
      </c>
      <c r="E117">
        <v>1.05</v>
      </c>
    </row>
    <row r="118" spans="1:5" x14ac:dyDescent="0.25">
      <c r="A118" t="s">
        <v>301</v>
      </c>
      <c r="B118" t="s">
        <v>350</v>
      </c>
      <c r="C118">
        <v>1.0634920634920599</v>
      </c>
      <c r="D118">
        <v>0.63</v>
      </c>
      <c r="E118">
        <v>1.47</v>
      </c>
    </row>
    <row r="119" spans="1:5" x14ac:dyDescent="0.25">
      <c r="A119" t="s">
        <v>301</v>
      </c>
      <c r="B119" t="s">
        <v>316</v>
      </c>
      <c r="C119">
        <v>1.0634920634920599</v>
      </c>
      <c r="D119">
        <v>0.85</v>
      </c>
      <c r="E119">
        <v>0.98</v>
      </c>
    </row>
    <row r="120" spans="1:5" x14ac:dyDescent="0.25">
      <c r="A120" t="s">
        <v>301</v>
      </c>
      <c r="B120" t="s">
        <v>368</v>
      </c>
      <c r="C120">
        <v>1.0634920634920599</v>
      </c>
      <c r="D120">
        <v>1.57</v>
      </c>
      <c r="E120">
        <v>0.94</v>
      </c>
    </row>
    <row r="121" spans="1:5" x14ac:dyDescent="0.25">
      <c r="A121" t="s">
        <v>301</v>
      </c>
      <c r="B121" t="s">
        <v>336</v>
      </c>
      <c r="C121">
        <v>1.0634920634920599</v>
      </c>
      <c r="D121">
        <v>0.61</v>
      </c>
      <c r="E121">
        <v>1.1000000000000001</v>
      </c>
    </row>
    <row r="122" spans="1:5" x14ac:dyDescent="0.25">
      <c r="A122" t="s">
        <v>301</v>
      </c>
      <c r="B122" t="s">
        <v>313</v>
      </c>
      <c r="C122">
        <v>1.0634920634920599</v>
      </c>
      <c r="D122">
        <v>1.34</v>
      </c>
      <c r="E122">
        <v>1.1000000000000001</v>
      </c>
    </row>
    <row r="123" spans="1:5" x14ac:dyDescent="0.25">
      <c r="A123" t="s">
        <v>301</v>
      </c>
      <c r="B123" t="s">
        <v>372</v>
      </c>
      <c r="C123">
        <v>1.0634920634920599</v>
      </c>
      <c r="D123">
        <v>1.47</v>
      </c>
      <c r="E123">
        <v>0.94</v>
      </c>
    </row>
    <row r="124" spans="1:5" x14ac:dyDescent="0.25">
      <c r="A124" t="s">
        <v>301</v>
      </c>
      <c r="B124" t="s">
        <v>384</v>
      </c>
      <c r="C124">
        <v>1.0634920634920599</v>
      </c>
      <c r="D124">
        <v>0.63</v>
      </c>
      <c r="E124">
        <v>1.26</v>
      </c>
    </row>
    <row r="125" spans="1:5" x14ac:dyDescent="0.25">
      <c r="A125" t="s">
        <v>301</v>
      </c>
      <c r="B125" t="s">
        <v>343</v>
      </c>
      <c r="C125">
        <v>1.0634920634920599</v>
      </c>
      <c r="D125">
        <v>0.52</v>
      </c>
      <c r="E125">
        <v>0.94</v>
      </c>
    </row>
    <row r="126" spans="1:5" x14ac:dyDescent="0.25">
      <c r="A126" t="s">
        <v>301</v>
      </c>
      <c r="B126" t="s">
        <v>312</v>
      </c>
      <c r="C126">
        <v>1.0634920634920599</v>
      </c>
      <c r="D126">
        <v>0.49</v>
      </c>
      <c r="E126">
        <v>0.37</v>
      </c>
    </row>
    <row r="127" spans="1:5" x14ac:dyDescent="0.25">
      <c r="A127" t="s">
        <v>301</v>
      </c>
      <c r="B127" t="s">
        <v>319</v>
      </c>
      <c r="C127">
        <v>1.0634920634920599</v>
      </c>
      <c r="D127">
        <v>0.98</v>
      </c>
      <c r="E127">
        <v>1.22</v>
      </c>
    </row>
    <row r="128" spans="1:5" x14ac:dyDescent="0.25">
      <c r="A128" t="s">
        <v>301</v>
      </c>
      <c r="B128" t="s">
        <v>355</v>
      </c>
      <c r="C128">
        <v>1.0634920634920599</v>
      </c>
      <c r="D128">
        <v>0.61</v>
      </c>
      <c r="E128">
        <v>1.47</v>
      </c>
    </row>
    <row r="129" spans="1:5" x14ac:dyDescent="0.25">
      <c r="A129" t="s">
        <v>301</v>
      </c>
      <c r="B129" t="s">
        <v>385</v>
      </c>
      <c r="C129">
        <v>1.0634920634920599</v>
      </c>
      <c r="D129">
        <v>0.37</v>
      </c>
      <c r="E129">
        <v>0.73</v>
      </c>
    </row>
    <row r="130" spans="1:5" x14ac:dyDescent="0.25">
      <c r="A130" t="s">
        <v>301</v>
      </c>
      <c r="B130" t="s">
        <v>382</v>
      </c>
      <c r="C130">
        <v>1.0634920634920599</v>
      </c>
      <c r="D130">
        <v>0.98</v>
      </c>
      <c r="E130">
        <v>1.47</v>
      </c>
    </row>
    <row r="131" spans="1:5" x14ac:dyDescent="0.25">
      <c r="A131" t="s">
        <v>301</v>
      </c>
      <c r="B131" t="s">
        <v>314</v>
      </c>
      <c r="C131">
        <v>1.0634920634920599</v>
      </c>
      <c r="D131">
        <v>0.59</v>
      </c>
      <c r="E131">
        <v>1.03</v>
      </c>
    </row>
    <row r="132" spans="1:5" x14ac:dyDescent="0.25">
      <c r="A132" t="s">
        <v>301</v>
      </c>
      <c r="B132" t="s">
        <v>334</v>
      </c>
      <c r="C132">
        <v>1.0634920634920599</v>
      </c>
      <c r="D132">
        <v>0.52</v>
      </c>
      <c r="E132">
        <v>1.1499999999999999</v>
      </c>
    </row>
    <row r="133" spans="1:5" x14ac:dyDescent="0.25">
      <c r="A133" t="s">
        <v>301</v>
      </c>
      <c r="B133" t="s">
        <v>369</v>
      </c>
      <c r="C133">
        <v>1.0634920634920599</v>
      </c>
      <c r="D133">
        <v>0.63</v>
      </c>
      <c r="E133">
        <v>0.31</v>
      </c>
    </row>
    <row r="134" spans="1:5" x14ac:dyDescent="0.25">
      <c r="A134" t="s">
        <v>301</v>
      </c>
      <c r="B134" t="s">
        <v>322</v>
      </c>
      <c r="C134">
        <v>1.0634920634920599</v>
      </c>
      <c r="D134">
        <v>0.85</v>
      </c>
      <c r="E134">
        <v>0.73</v>
      </c>
    </row>
    <row r="135" spans="1:5" x14ac:dyDescent="0.25">
      <c r="A135" t="s">
        <v>301</v>
      </c>
      <c r="B135" t="s">
        <v>302</v>
      </c>
      <c r="C135">
        <v>1.0634920634920599</v>
      </c>
      <c r="D135">
        <v>0.44</v>
      </c>
      <c r="E135">
        <v>0.88</v>
      </c>
    </row>
    <row r="136" spans="1:5" x14ac:dyDescent="0.25">
      <c r="A136" t="s">
        <v>301</v>
      </c>
      <c r="B136" t="s">
        <v>360</v>
      </c>
      <c r="C136">
        <v>1.0634920634920599</v>
      </c>
      <c r="D136">
        <v>1.22</v>
      </c>
      <c r="E136">
        <v>0.85</v>
      </c>
    </row>
    <row r="137" spans="1:5" x14ac:dyDescent="0.25">
      <c r="A137" t="s">
        <v>303</v>
      </c>
      <c r="B137" t="s">
        <v>333</v>
      </c>
      <c r="C137">
        <v>1.0181818181818201</v>
      </c>
      <c r="D137">
        <v>0.85</v>
      </c>
      <c r="E137">
        <v>0.95</v>
      </c>
    </row>
    <row r="138" spans="1:5" x14ac:dyDescent="0.25">
      <c r="A138" t="s">
        <v>303</v>
      </c>
      <c r="B138" t="s">
        <v>466</v>
      </c>
      <c r="C138">
        <v>1.0181818181818201</v>
      </c>
      <c r="D138">
        <v>0.85</v>
      </c>
      <c r="E138">
        <v>1.04</v>
      </c>
    </row>
    <row r="139" spans="1:5" x14ac:dyDescent="0.25">
      <c r="A139" t="s">
        <v>303</v>
      </c>
      <c r="B139" t="s">
        <v>349</v>
      </c>
      <c r="C139">
        <v>1.0181818181818201</v>
      </c>
      <c r="D139">
        <v>0.95</v>
      </c>
      <c r="E139">
        <v>1.04</v>
      </c>
    </row>
    <row r="140" spans="1:5" x14ac:dyDescent="0.25">
      <c r="A140" t="s">
        <v>303</v>
      </c>
      <c r="B140" t="s">
        <v>470</v>
      </c>
      <c r="C140">
        <v>1.0181818181818201</v>
      </c>
      <c r="D140">
        <v>0.47</v>
      </c>
      <c r="E140">
        <v>1.04</v>
      </c>
    </row>
    <row r="141" spans="1:5" x14ac:dyDescent="0.25">
      <c r="A141" t="s">
        <v>303</v>
      </c>
      <c r="B141" t="s">
        <v>306</v>
      </c>
      <c r="C141">
        <v>1.0181818181818201</v>
      </c>
      <c r="D141">
        <v>0.43</v>
      </c>
      <c r="E141">
        <v>1.3</v>
      </c>
    </row>
    <row r="142" spans="1:5" x14ac:dyDescent="0.25">
      <c r="A142" t="s">
        <v>303</v>
      </c>
      <c r="B142" t="s">
        <v>473</v>
      </c>
      <c r="C142">
        <v>1.0181818181818201</v>
      </c>
      <c r="D142">
        <v>0.47</v>
      </c>
      <c r="E142">
        <v>1.23</v>
      </c>
    </row>
    <row r="143" spans="1:5" x14ac:dyDescent="0.25">
      <c r="A143" t="s">
        <v>303</v>
      </c>
      <c r="B143" t="s">
        <v>353</v>
      </c>
      <c r="C143">
        <v>1.0181818181818201</v>
      </c>
      <c r="D143">
        <v>0.87</v>
      </c>
      <c r="E143">
        <v>1.19</v>
      </c>
    </row>
    <row r="144" spans="1:5" x14ac:dyDescent="0.25">
      <c r="A144" t="s">
        <v>303</v>
      </c>
      <c r="B144" t="s">
        <v>380</v>
      </c>
      <c r="C144">
        <v>1.0181818181818201</v>
      </c>
      <c r="D144">
        <v>0.95</v>
      </c>
      <c r="E144">
        <v>0.76</v>
      </c>
    </row>
    <row r="145" spans="1:5" x14ac:dyDescent="0.25">
      <c r="A145" t="s">
        <v>303</v>
      </c>
      <c r="B145" t="s">
        <v>383</v>
      </c>
      <c r="C145">
        <v>1.0181818181818201</v>
      </c>
      <c r="D145">
        <v>0.95</v>
      </c>
      <c r="E145">
        <v>1.1399999999999999</v>
      </c>
    </row>
    <row r="146" spans="1:5" x14ac:dyDescent="0.25">
      <c r="A146" t="s">
        <v>303</v>
      </c>
      <c r="B146" t="s">
        <v>357</v>
      </c>
      <c r="C146">
        <v>1.0181818181818201</v>
      </c>
      <c r="D146">
        <v>0.76</v>
      </c>
      <c r="E146">
        <v>0.87</v>
      </c>
    </row>
    <row r="147" spans="1:5" x14ac:dyDescent="0.25">
      <c r="A147" t="s">
        <v>303</v>
      </c>
      <c r="B147" t="s">
        <v>308</v>
      </c>
      <c r="C147">
        <v>1.0181818181818201</v>
      </c>
      <c r="D147">
        <v>1.42</v>
      </c>
      <c r="E147">
        <v>0.66</v>
      </c>
    </row>
    <row r="148" spans="1:5" x14ac:dyDescent="0.25">
      <c r="A148" t="s">
        <v>303</v>
      </c>
      <c r="B148" t="s">
        <v>390</v>
      </c>
      <c r="C148">
        <v>1.0181818181818201</v>
      </c>
      <c r="D148">
        <v>0.76</v>
      </c>
      <c r="E148">
        <v>0.76</v>
      </c>
    </row>
    <row r="149" spans="1:5" x14ac:dyDescent="0.25">
      <c r="A149" t="s">
        <v>303</v>
      </c>
      <c r="B149" t="s">
        <v>361</v>
      </c>
      <c r="C149">
        <v>1.0181818181818201</v>
      </c>
      <c r="D149">
        <v>0.76</v>
      </c>
      <c r="E149">
        <v>0.76</v>
      </c>
    </row>
    <row r="150" spans="1:5" x14ac:dyDescent="0.25">
      <c r="A150" t="s">
        <v>303</v>
      </c>
      <c r="B150" t="s">
        <v>469</v>
      </c>
      <c r="C150">
        <v>1.0181818181818201</v>
      </c>
      <c r="D150">
        <v>0.97</v>
      </c>
      <c r="E150">
        <v>0.97</v>
      </c>
    </row>
    <row r="151" spans="1:5" x14ac:dyDescent="0.25">
      <c r="A151" t="s">
        <v>303</v>
      </c>
      <c r="B151" t="s">
        <v>374</v>
      </c>
      <c r="C151">
        <v>1.0181818181818201</v>
      </c>
      <c r="D151">
        <v>0.66</v>
      </c>
      <c r="E151">
        <v>0.95</v>
      </c>
    </row>
    <row r="152" spans="1:5" x14ac:dyDescent="0.25">
      <c r="A152" t="s">
        <v>303</v>
      </c>
      <c r="B152" t="s">
        <v>340</v>
      </c>
      <c r="C152">
        <v>1.0181818181818201</v>
      </c>
      <c r="D152">
        <v>0.43</v>
      </c>
      <c r="E152">
        <v>0.65</v>
      </c>
    </row>
    <row r="153" spans="1:5" x14ac:dyDescent="0.25">
      <c r="A153" t="s">
        <v>303</v>
      </c>
      <c r="B153" t="s">
        <v>354</v>
      </c>
      <c r="C153">
        <v>1.0181818181818201</v>
      </c>
      <c r="D153">
        <v>0.56999999999999995</v>
      </c>
      <c r="E153">
        <v>1.51</v>
      </c>
    </row>
    <row r="154" spans="1:5" x14ac:dyDescent="0.25">
      <c r="A154" t="s">
        <v>303</v>
      </c>
      <c r="B154" t="s">
        <v>364</v>
      </c>
      <c r="C154">
        <v>1.0181818181818201</v>
      </c>
      <c r="D154">
        <v>0.76</v>
      </c>
      <c r="E154">
        <v>0.76</v>
      </c>
    </row>
    <row r="155" spans="1:5" x14ac:dyDescent="0.25">
      <c r="A155" t="s">
        <v>303</v>
      </c>
      <c r="B155" t="s">
        <v>348</v>
      </c>
      <c r="C155">
        <v>1.0181818181818201</v>
      </c>
      <c r="D155">
        <v>0.54</v>
      </c>
      <c r="E155">
        <v>0.87</v>
      </c>
    </row>
    <row r="156" spans="1:5" x14ac:dyDescent="0.25">
      <c r="A156" t="s">
        <v>303</v>
      </c>
      <c r="B156" t="s">
        <v>321</v>
      </c>
      <c r="C156">
        <v>1.0181818181818201</v>
      </c>
      <c r="D156">
        <v>0.76</v>
      </c>
      <c r="E156">
        <v>1.42</v>
      </c>
    </row>
    <row r="157" spans="1:5" x14ac:dyDescent="0.25">
      <c r="A157" t="s">
        <v>303</v>
      </c>
      <c r="B157" t="s">
        <v>346</v>
      </c>
      <c r="C157">
        <v>1.0181818181818201</v>
      </c>
      <c r="D157">
        <v>1.08</v>
      </c>
      <c r="E157">
        <v>1.08</v>
      </c>
    </row>
    <row r="158" spans="1:5" x14ac:dyDescent="0.25">
      <c r="A158" t="s">
        <v>303</v>
      </c>
      <c r="B158" t="s">
        <v>342</v>
      </c>
      <c r="C158">
        <v>1.0181818181818201</v>
      </c>
      <c r="D158">
        <v>0.65</v>
      </c>
      <c r="E158">
        <v>0.97</v>
      </c>
    </row>
    <row r="159" spans="1:5" x14ac:dyDescent="0.25">
      <c r="A159" t="s">
        <v>13</v>
      </c>
      <c r="B159" t="s">
        <v>227</v>
      </c>
      <c r="C159">
        <v>1.2222222222222201</v>
      </c>
      <c r="D159">
        <v>2</v>
      </c>
      <c r="E159">
        <v>0.67</v>
      </c>
    </row>
    <row r="160" spans="1:5" x14ac:dyDescent="0.25">
      <c r="A160" t="s">
        <v>13</v>
      </c>
      <c r="B160" t="s">
        <v>47</v>
      </c>
      <c r="C160">
        <v>1.2222222222222201</v>
      </c>
      <c r="D160">
        <v>0.65</v>
      </c>
      <c r="E160">
        <v>1.1100000000000001</v>
      </c>
    </row>
    <row r="161" spans="1:5" x14ac:dyDescent="0.25">
      <c r="A161" t="s">
        <v>13</v>
      </c>
      <c r="B161" t="s">
        <v>228</v>
      </c>
      <c r="C161">
        <v>1.2222222222222201</v>
      </c>
      <c r="D161">
        <v>0.74</v>
      </c>
      <c r="E161">
        <v>0.46</v>
      </c>
    </row>
    <row r="162" spans="1:5" x14ac:dyDescent="0.25">
      <c r="A162" t="s">
        <v>13</v>
      </c>
      <c r="B162" t="s">
        <v>17</v>
      </c>
      <c r="C162">
        <v>1.2222222222222201</v>
      </c>
      <c r="D162">
        <v>0.46</v>
      </c>
      <c r="E162">
        <v>1.85</v>
      </c>
    </row>
    <row r="163" spans="1:5" x14ac:dyDescent="0.25">
      <c r="A163" t="s">
        <v>13</v>
      </c>
      <c r="B163" t="s">
        <v>15</v>
      </c>
      <c r="C163">
        <v>1.2222222222222201</v>
      </c>
      <c r="D163">
        <v>1.39</v>
      </c>
      <c r="E163">
        <v>0.56000000000000005</v>
      </c>
    </row>
    <row r="164" spans="1:5" x14ac:dyDescent="0.25">
      <c r="A164" t="s">
        <v>13</v>
      </c>
      <c r="B164" t="s">
        <v>55</v>
      </c>
      <c r="C164">
        <v>1.2222222222222201</v>
      </c>
      <c r="D164">
        <v>0.28000000000000003</v>
      </c>
      <c r="E164">
        <v>1.39</v>
      </c>
    </row>
    <row r="165" spans="1:5" x14ac:dyDescent="0.25">
      <c r="A165" t="s">
        <v>13</v>
      </c>
      <c r="B165" t="s">
        <v>229</v>
      </c>
      <c r="C165">
        <v>1.2222222222222201</v>
      </c>
      <c r="D165">
        <v>0.74</v>
      </c>
      <c r="E165">
        <v>1.02</v>
      </c>
    </row>
    <row r="166" spans="1:5" x14ac:dyDescent="0.25">
      <c r="A166" t="s">
        <v>13</v>
      </c>
      <c r="B166" t="s">
        <v>52</v>
      </c>
      <c r="C166">
        <v>1.2222222222222201</v>
      </c>
      <c r="D166">
        <v>0.33</v>
      </c>
      <c r="E166">
        <v>0.56000000000000005</v>
      </c>
    </row>
    <row r="167" spans="1:5" x14ac:dyDescent="0.25">
      <c r="A167" t="s">
        <v>13</v>
      </c>
      <c r="B167" t="s">
        <v>46</v>
      </c>
      <c r="C167">
        <v>1.2222222222222201</v>
      </c>
      <c r="D167">
        <v>0.56000000000000005</v>
      </c>
      <c r="E167">
        <v>1.67</v>
      </c>
    </row>
    <row r="168" spans="1:5" x14ac:dyDescent="0.25">
      <c r="A168" t="s">
        <v>13</v>
      </c>
      <c r="B168" t="s">
        <v>53</v>
      </c>
      <c r="C168">
        <v>1.2222222222222201</v>
      </c>
      <c r="D168">
        <v>0.33</v>
      </c>
      <c r="E168">
        <v>1.1100000000000001</v>
      </c>
    </row>
    <row r="169" spans="1:5" x14ac:dyDescent="0.25">
      <c r="A169" t="s">
        <v>13</v>
      </c>
      <c r="B169" t="s">
        <v>44</v>
      </c>
      <c r="C169">
        <v>1.2222222222222201</v>
      </c>
      <c r="D169">
        <v>0.56000000000000005</v>
      </c>
      <c r="E169">
        <v>0.78</v>
      </c>
    </row>
    <row r="170" spans="1:5" x14ac:dyDescent="0.25">
      <c r="A170" t="s">
        <v>13</v>
      </c>
      <c r="B170" t="s">
        <v>50</v>
      </c>
      <c r="C170">
        <v>1.2222222222222201</v>
      </c>
      <c r="D170">
        <v>0.19</v>
      </c>
      <c r="E170">
        <v>0.93</v>
      </c>
    </row>
    <row r="171" spans="1:5" x14ac:dyDescent="0.25">
      <c r="A171" t="s">
        <v>13</v>
      </c>
      <c r="B171" t="s">
        <v>43</v>
      </c>
      <c r="C171">
        <v>1.2222222222222201</v>
      </c>
      <c r="D171">
        <v>1</v>
      </c>
      <c r="E171">
        <v>1</v>
      </c>
    </row>
    <row r="172" spans="1:5" x14ac:dyDescent="0.25">
      <c r="A172" t="s">
        <v>13</v>
      </c>
      <c r="B172" t="s">
        <v>48</v>
      </c>
      <c r="C172">
        <v>1.2222222222222201</v>
      </c>
      <c r="D172">
        <v>0.44</v>
      </c>
      <c r="E172">
        <v>0.67</v>
      </c>
    </row>
    <row r="173" spans="1:5" x14ac:dyDescent="0.25">
      <c r="A173" t="s">
        <v>13</v>
      </c>
      <c r="B173" t="s">
        <v>51</v>
      </c>
      <c r="C173">
        <v>1.2222222222222201</v>
      </c>
      <c r="D173">
        <v>0.78</v>
      </c>
      <c r="E173">
        <v>0.67</v>
      </c>
    </row>
    <row r="174" spans="1:5" x14ac:dyDescent="0.25">
      <c r="A174" t="s">
        <v>13</v>
      </c>
      <c r="B174" t="s">
        <v>54</v>
      </c>
      <c r="C174">
        <v>1.2222222222222201</v>
      </c>
      <c r="D174">
        <v>0.46</v>
      </c>
      <c r="E174">
        <v>0.93</v>
      </c>
    </row>
    <row r="175" spans="1:5" x14ac:dyDescent="0.25">
      <c r="A175" t="s">
        <v>13</v>
      </c>
      <c r="B175" t="s">
        <v>14</v>
      </c>
      <c r="C175">
        <v>1.2222222222222201</v>
      </c>
      <c r="D175">
        <v>1</v>
      </c>
      <c r="E175">
        <v>1.1100000000000001</v>
      </c>
    </row>
    <row r="176" spans="1:5" x14ac:dyDescent="0.25">
      <c r="A176" t="s">
        <v>13</v>
      </c>
      <c r="B176" t="s">
        <v>45</v>
      </c>
      <c r="C176">
        <v>1.2222222222222201</v>
      </c>
      <c r="D176">
        <v>0.44</v>
      </c>
      <c r="E176">
        <v>1.33</v>
      </c>
    </row>
    <row r="177" spans="1:5" x14ac:dyDescent="0.25">
      <c r="A177" t="s">
        <v>16</v>
      </c>
      <c r="B177" t="s">
        <v>287</v>
      </c>
      <c r="C177">
        <v>1.3534482758620701</v>
      </c>
      <c r="D177">
        <v>1.05</v>
      </c>
      <c r="E177">
        <v>0.67</v>
      </c>
    </row>
    <row r="178" spans="1:5" x14ac:dyDescent="0.25">
      <c r="A178" t="s">
        <v>16</v>
      </c>
      <c r="B178" t="s">
        <v>235</v>
      </c>
      <c r="C178">
        <v>1.3534482758620701</v>
      </c>
      <c r="D178">
        <v>1.1100000000000001</v>
      </c>
      <c r="E178">
        <v>0.44</v>
      </c>
    </row>
    <row r="179" spans="1:5" x14ac:dyDescent="0.25">
      <c r="A179" t="s">
        <v>16</v>
      </c>
      <c r="B179" t="s">
        <v>449</v>
      </c>
      <c r="C179">
        <v>1.3534482758620701</v>
      </c>
      <c r="D179">
        <v>0.48</v>
      </c>
      <c r="E179">
        <v>1.81</v>
      </c>
    </row>
    <row r="180" spans="1:5" x14ac:dyDescent="0.25">
      <c r="A180" t="s">
        <v>16</v>
      </c>
      <c r="B180" t="s">
        <v>234</v>
      </c>
      <c r="C180">
        <v>1.3534482758620701</v>
      </c>
      <c r="D180">
        <v>1</v>
      </c>
      <c r="E180">
        <v>1</v>
      </c>
    </row>
    <row r="181" spans="1:5" x14ac:dyDescent="0.25">
      <c r="A181" t="s">
        <v>16</v>
      </c>
      <c r="B181" t="s">
        <v>18</v>
      </c>
      <c r="C181">
        <v>1.3534482758620701</v>
      </c>
      <c r="D181">
        <v>2</v>
      </c>
      <c r="E181">
        <v>0.67</v>
      </c>
    </row>
    <row r="182" spans="1:5" x14ac:dyDescent="0.25">
      <c r="A182" t="s">
        <v>16</v>
      </c>
      <c r="B182" t="s">
        <v>59</v>
      </c>
      <c r="C182">
        <v>1.3534482758620701</v>
      </c>
      <c r="D182">
        <v>0.56999999999999995</v>
      </c>
      <c r="E182">
        <v>1.05</v>
      </c>
    </row>
    <row r="183" spans="1:5" x14ac:dyDescent="0.25">
      <c r="A183" t="s">
        <v>16</v>
      </c>
      <c r="B183" t="s">
        <v>57</v>
      </c>
      <c r="C183">
        <v>1.3534482758620701</v>
      </c>
      <c r="D183">
        <v>0.56000000000000005</v>
      </c>
      <c r="E183">
        <v>1.1100000000000001</v>
      </c>
    </row>
    <row r="184" spans="1:5" x14ac:dyDescent="0.25">
      <c r="A184" t="s">
        <v>16</v>
      </c>
      <c r="B184" t="s">
        <v>58</v>
      </c>
      <c r="C184">
        <v>1.3534482758620701</v>
      </c>
      <c r="D184">
        <v>0.76</v>
      </c>
      <c r="E184">
        <v>0.86</v>
      </c>
    </row>
    <row r="185" spans="1:5" x14ac:dyDescent="0.25">
      <c r="A185" t="s">
        <v>16</v>
      </c>
      <c r="B185" t="s">
        <v>233</v>
      </c>
      <c r="C185">
        <v>1.3534482758620701</v>
      </c>
      <c r="D185">
        <v>0.89</v>
      </c>
      <c r="E185">
        <v>1.1100000000000001</v>
      </c>
    </row>
    <row r="186" spans="1:5" x14ac:dyDescent="0.25">
      <c r="A186" t="s">
        <v>16</v>
      </c>
      <c r="B186" t="s">
        <v>232</v>
      </c>
      <c r="C186">
        <v>1.3534482758620701</v>
      </c>
      <c r="D186">
        <v>1.43</v>
      </c>
      <c r="E186">
        <v>1.24</v>
      </c>
    </row>
    <row r="187" spans="1:5" x14ac:dyDescent="0.25">
      <c r="A187" t="s">
        <v>16</v>
      </c>
      <c r="B187" t="s">
        <v>56</v>
      </c>
      <c r="C187">
        <v>1.3534482758620701</v>
      </c>
      <c r="D187">
        <v>0.78</v>
      </c>
      <c r="E187">
        <v>0.89</v>
      </c>
    </row>
    <row r="188" spans="1:5" x14ac:dyDescent="0.25">
      <c r="A188" t="s">
        <v>16</v>
      </c>
      <c r="B188" t="s">
        <v>450</v>
      </c>
      <c r="C188">
        <v>1.3534482758620701</v>
      </c>
      <c r="D188">
        <v>0.86</v>
      </c>
      <c r="E188">
        <v>1.05</v>
      </c>
    </row>
    <row r="189" spans="1:5" x14ac:dyDescent="0.25">
      <c r="A189" t="s">
        <v>16</v>
      </c>
      <c r="B189" t="s">
        <v>231</v>
      </c>
      <c r="C189">
        <v>1.3534482758620701</v>
      </c>
      <c r="D189">
        <v>0.56000000000000005</v>
      </c>
      <c r="E189">
        <v>1.33</v>
      </c>
    </row>
    <row r="190" spans="1:5" x14ac:dyDescent="0.25">
      <c r="A190" t="s">
        <v>16</v>
      </c>
      <c r="B190" t="s">
        <v>236</v>
      </c>
      <c r="C190">
        <v>1.3534482758620701</v>
      </c>
      <c r="D190">
        <v>0.89</v>
      </c>
      <c r="E190">
        <v>0.89</v>
      </c>
    </row>
    <row r="191" spans="1:5" x14ac:dyDescent="0.25">
      <c r="A191" t="s">
        <v>16</v>
      </c>
      <c r="B191" t="s">
        <v>49</v>
      </c>
      <c r="C191">
        <v>1.3534482758620701</v>
      </c>
      <c r="D191">
        <v>0.95</v>
      </c>
      <c r="E191">
        <v>1.05</v>
      </c>
    </row>
    <row r="192" spans="1:5" x14ac:dyDescent="0.25">
      <c r="A192" t="s">
        <v>16</v>
      </c>
      <c r="B192" t="s">
        <v>60</v>
      </c>
      <c r="C192">
        <v>1.3534482758620701</v>
      </c>
      <c r="D192">
        <v>1</v>
      </c>
      <c r="E192">
        <v>0.89</v>
      </c>
    </row>
    <row r="193" spans="1:5" x14ac:dyDescent="0.25">
      <c r="A193" t="s">
        <v>16</v>
      </c>
      <c r="B193" t="s">
        <v>448</v>
      </c>
      <c r="C193">
        <v>1.3534482758620701</v>
      </c>
      <c r="D193">
        <v>0.56999999999999995</v>
      </c>
      <c r="E193">
        <v>1.24</v>
      </c>
    </row>
    <row r="194" spans="1:5" x14ac:dyDescent="0.25">
      <c r="A194" t="s">
        <v>16</v>
      </c>
      <c r="B194" t="s">
        <v>230</v>
      </c>
      <c r="C194">
        <v>1.3534482758620701</v>
      </c>
      <c r="D194">
        <v>0.89</v>
      </c>
      <c r="E194">
        <v>0.56000000000000005</v>
      </c>
    </row>
    <row r="195" spans="1:5" x14ac:dyDescent="0.25">
      <c r="A195" t="s">
        <v>19</v>
      </c>
      <c r="B195" t="s">
        <v>245</v>
      </c>
      <c r="C195">
        <v>1.2</v>
      </c>
      <c r="D195">
        <v>0.7</v>
      </c>
      <c r="E195">
        <v>0.9</v>
      </c>
    </row>
    <row r="196" spans="1:5" x14ac:dyDescent="0.25">
      <c r="A196" t="s">
        <v>19</v>
      </c>
      <c r="B196" t="s">
        <v>243</v>
      </c>
      <c r="C196">
        <v>1.2</v>
      </c>
      <c r="D196">
        <v>0.68</v>
      </c>
      <c r="E196">
        <v>1.03</v>
      </c>
    </row>
    <row r="197" spans="1:5" x14ac:dyDescent="0.25">
      <c r="A197" t="s">
        <v>19</v>
      </c>
      <c r="B197" t="s">
        <v>142</v>
      </c>
      <c r="C197">
        <v>1.2</v>
      </c>
      <c r="D197">
        <v>1.1100000000000001</v>
      </c>
      <c r="E197">
        <v>0.68</v>
      </c>
    </row>
    <row r="198" spans="1:5" x14ac:dyDescent="0.25">
      <c r="A198" t="s">
        <v>19</v>
      </c>
      <c r="B198" t="s">
        <v>246</v>
      </c>
      <c r="C198">
        <v>1.2</v>
      </c>
      <c r="D198">
        <v>1</v>
      </c>
      <c r="E198">
        <v>0.8</v>
      </c>
    </row>
    <row r="199" spans="1:5" x14ac:dyDescent="0.25">
      <c r="A199" t="s">
        <v>19</v>
      </c>
      <c r="B199" t="s">
        <v>154</v>
      </c>
      <c r="C199">
        <v>1.2</v>
      </c>
      <c r="D199">
        <v>0.77</v>
      </c>
      <c r="E199">
        <v>1.63</v>
      </c>
    </row>
    <row r="200" spans="1:5" x14ac:dyDescent="0.25">
      <c r="A200" t="s">
        <v>19</v>
      </c>
      <c r="B200" t="s">
        <v>252</v>
      </c>
      <c r="C200">
        <v>1.2</v>
      </c>
      <c r="D200">
        <v>0.6</v>
      </c>
      <c r="E200">
        <v>0.77</v>
      </c>
    </row>
    <row r="201" spans="1:5" x14ac:dyDescent="0.25">
      <c r="A201" t="s">
        <v>19</v>
      </c>
      <c r="B201" t="s">
        <v>352</v>
      </c>
      <c r="C201">
        <v>1.2</v>
      </c>
      <c r="D201">
        <v>0.51</v>
      </c>
      <c r="E201">
        <v>1.28</v>
      </c>
    </row>
    <row r="202" spans="1:5" x14ac:dyDescent="0.25">
      <c r="A202" t="s">
        <v>19</v>
      </c>
      <c r="B202" t="s">
        <v>141</v>
      </c>
      <c r="C202">
        <v>1.2</v>
      </c>
      <c r="D202">
        <v>0.77</v>
      </c>
      <c r="E202">
        <v>0.68</v>
      </c>
    </row>
    <row r="203" spans="1:5" x14ac:dyDescent="0.25">
      <c r="A203" t="s">
        <v>19</v>
      </c>
      <c r="B203" t="s">
        <v>251</v>
      </c>
      <c r="C203">
        <v>1.2</v>
      </c>
      <c r="D203">
        <v>0.68</v>
      </c>
      <c r="E203">
        <v>0.94</v>
      </c>
    </row>
    <row r="204" spans="1:5" x14ac:dyDescent="0.25">
      <c r="A204" t="s">
        <v>19</v>
      </c>
      <c r="B204" t="s">
        <v>139</v>
      </c>
      <c r="C204">
        <v>1.2</v>
      </c>
      <c r="D204">
        <v>0.7</v>
      </c>
      <c r="E204">
        <v>0.5</v>
      </c>
    </row>
    <row r="205" spans="1:5" x14ac:dyDescent="0.25">
      <c r="A205" t="s">
        <v>19</v>
      </c>
      <c r="B205" t="s">
        <v>21</v>
      </c>
      <c r="C205">
        <v>1.2</v>
      </c>
      <c r="D205">
        <v>0.6</v>
      </c>
      <c r="E205">
        <v>0.77</v>
      </c>
    </row>
    <row r="206" spans="1:5" x14ac:dyDescent="0.25">
      <c r="A206" t="s">
        <v>19</v>
      </c>
      <c r="B206" t="s">
        <v>247</v>
      </c>
      <c r="C206">
        <v>1.2</v>
      </c>
      <c r="D206">
        <v>1.1000000000000001</v>
      </c>
      <c r="E206">
        <v>0.3</v>
      </c>
    </row>
    <row r="207" spans="1:5" x14ac:dyDescent="0.25">
      <c r="A207" t="s">
        <v>19</v>
      </c>
      <c r="B207" t="s">
        <v>249</v>
      </c>
      <c r="C207">
        <v>1.2</v>
      </c>
      <c r="D207">
        <v>0.7</v>
      </c>
      <c r="E207">
        <v>1.1000000000000001</v>
      </c>
    </row>
    <row r="208" spans="1:5" x14ac:dyDescent="0.25">
      <c r="A208" t="s">
        <v>19</v>
      </c>
      <c r="B208" t="s">
        <v>253</v>
      </c>
      <c r="C208">
        <v>1.2</v>
      </c>
      <c r="D208">
        <v>0.6</v>
      </c>
      <c r="E208">
        <v>1.3</v>
      </c>
    </row>
    <row r="209" spans="1:5" x14ac:dyDescent="0.25">
      <c r="A209" t="s">
        <v>19</v>
      </c>
      <c r="B209" t="s">
        <v>244</v>
      </c>
      <c r="C209">
        <v>1.2</v>
      </c>
      <c r="D209">
        <v>0.7</v>
      </c>
      <c r="E209">
        <v>0.8</v>
      </c>
    </row>
    <row r="210" spans="1:5" x14ac:dyDescent="0.25">
      <c r="A210" t="s">
        <v>19</v>
      </c>
      <c r="B210" t="s">
        <v>146</v>
      </c>
      <c r="C210">
        <v>1.2</v>
      </c>
      <c r="D210">
        <v>0.51</v>
      </c>
      <c r="E210">
        <v>1.1100000000000001</v>
      </c>
    </row>
    <row r="211" spans="1:5" x14ac:dyDescent="0.25">
      <c r="A211" t="s">
        <v>19</v>
      </c>
      <c r="B211" t="s">
        <v>254</v>
      </c>
      <c r="C211">
        <v>1.2</v>
      </c>
      <c r="D211">
        <v>0.6</v>
      </c>
      <c r="E211">
        <v>1.28</v>
      </c>
    </row>
    <row r="212" spans="1:5" x14ac:dyDescent="0.25">
      <c r="A212" t="s">
        <v>19</v>
      </c>
      <c r="B212" t="s">
        <v>20</v>
      </c>
      <c r="C212">
        <v>1.2</v>
      </c>
      <c r="D212">
        <v>0.7</v>
      </c>
      <c r="E212">
        <v>1.1000000000000001</v>
      </c>
    </row>
    <row r="213" spans="1:5" x14ac:dyDescent="0.25">
      <c r="A213" t="s">
        <v>19</v>
      </c>
      <c r="B213" t="s">
        <v>250</v>
      </c>
      <c r="C213">
        <v>1.2</v>
      </c>
      <c r="D213">
        <v>0.6</v>
      </c>
      <c r="E213">
        <v>1.6</v>
      </c>
    </row>
    <row r="214" spans="1:5" x14ac:dyDescent="0.25">
      <c r="A214" t="s">
        <v>19</v>
      </c>
      <c r="B214" t="s">
        <v>248</v>
      </c>
      <c r="C214">
        <v>1.2</v>
      </c>
      <c r="D214">
        <v>0.8</v>
      </c>
      <c r="E214">
        <v>1.4</v>
      </c>
    </row>
    <row r="215" spans="1:5" x14ac:dyDescent="0.25">
      <c r="A215" t="s">
        <v>143</v>
      </c>
      <c r="B215" t="s">
        <v>140</v>
      </c>
      <c r="C215">
        <v>1.0066666666666699</v>
      </c>
      <c r="D215">
        <v>1.19</v>
      </c>
      <c r="E215">
        <v>1.08</v>
      </c>
    </row>
    <row r="216" spans="1:5" x14ac:dyDescent="0.25">
      <c r="A216" t="s">
        <v>143</v>
      </c>
      <c r="B216" t="s">
        <v>152</v>
      </c>
      <c r="C216">
        <v>1.0066666666666699</v>
      </c>
      <c r="D216">
        <v>1.1100000000000001</v>
      </c>
      <c r="E216">
        <v>1.24</v>
      </c>
    </row>
    <row r="217" spans="1:5" x14ac:dyDescent="0.25">
      <c r="A217" t="s">
        <v>143</v>
      </c>
      <c r="B217" t="s">
        <v>158</v>
      </c>
      <c r="C217">
        <v>1.0066666666666699</v>
      </c>
      <c r="D217">
        <v>0.98</v>
      </c>
      <c r="E217">
        <v>1.08</v>
      </c>
    </row>
    <row r="218" spans="1:5" x14ac:dyDescent="0.25">
      <c r="A218" t="s">
        <v>143</v>
      </c>
      <c r="B218" t="s">
        <v>452</v>
      </c>
      <c r="C218">
        <v>1.0066666666666699</v>
      </c>
      <c r="D218">
        <v>0.87</v>
      </c>
      <c r="E218">
        <v>1.08</v>
      </c>
    </row>
    <row r="219" spans="1:5" x14ac:dyDescent="0.25">
      <c r="A219" t="s">
        <v>143</v>
      </c>
      <c r="B219" t="s">
        <v>161</v>
      </c>
      <c r="C219">
        <v>1.0066666666666699</v>
      </c>
      <c r="D219">
        <v>0.98</v>
      </c>
      <c r="E219">
        <v>0.98</v>
      </c>
    </row>
    <row r="220" spans="1:5" x14ac:dyDescent="0.25">
      <c r="A220" t="s">
        <v>143</v>
      </c>
      <c r="B220" t="s">
        <v>156</v>
      </c>
      <c r="C220">
        <v>1.0066666666666699</v>
      </c>
      <c r="D220">
        <v>0.87</v>
      </c>
      <c r="E220">
        <v>0.98</v>
      </c>
    </row>
    <row r="221" spans="1:5" x14ac:dyDescent="0.25">
      <c r="A221" t="s">
        <v>143</v>
      </c>
      <c r="B221" t="s">
        <v>157</v>
      </c>
      <c r="C221">
        <v>1.0066666666666699</v>
      </c>
      <c r="D221">
        <v>0.76</v>
      </c>
      <c r="E221">
        <v>1.3</v>
      </c>
    </row>
    <row r="222" spans="1:5" x14ac:dyDescent="0.25">
      <c r="A222" t="s">
        <v>143</v>
      </c>
      <c r="B222" t="s">
        <v>148</v>
      </c>
      <c r="C222">
        <v>1.0066666666666699</v>
      </c>
      <c r="D222">
        <v>0.87</v>
      </c>
      <c r="E222">
        <v>0.74</v>
      </c>
    </row>
    <row r="223" spans="1:5" x14ac:dyDescent="0.25">
      <c r="A223" t="s">
        <v>143</v>
      </c>
      <c r="B223" t="s">
        <v>153</v>
      </c>
      <c r="C223">
        <v>1.0066666666666699</v>
      </c>
      <c r="D223">
        <v>0.87</v>
      </c>
      <c r="E223">
        <v>0.98</v>
      </c>
    </row>
    <row r="224" spans="1:5" x14ac:dyDescent="0.25">
      <c r="A224" t="s">
        <v>143</v>
      </c>
      <c r="B224" t="s">
        <v>147</v>
      </c>
      <c r="C224">
        <v>1.0066666666666699</v>
      </c>
      <c r="D224">
        <v>0.99</v>
      </c>
      <c r="E224">
        <v>0.5</v>
      </c>
    </row>
    <row r="225" spans="1:5" x14ac:dyDescent="0.25">
      <c r="A225" t="s">
        <v>143</v>
      </c>
      <c r="B225" t="s">
        <v>329</v>
      </c>
      <c r="C225">
        <v>1.0066666666666699</v>
      </c>
      <c r="D225">
        <v>0.62</v>
      </c>
      <c r="E225">
        <v>1.24</v>
      </c>
    </row>
    <row r="226" spans="1:5" x14ac:dyDescent="0.25">
      <c r="A226" t="s">
        <v>143</v>
      </c>
      <c r="B226" t="s">
        <v>150</v>
      </c>
      <c r="C226">
        <v>1.0066666666666699</v>
      </c>
      <c r="D226">
        <v>0.87</v>
      </c>
      <c r="E226">
        <v>0.99</v>
      </c>
    </row>
    <row r="227" spans="1:5" x14ac:dyDescent="0.25">
      <c r="A227" t="s">
        <v>143</v>
      </c>
      <c r="B227" t="s">
        <v>160</v>
      </c>
      <c r="C227">
        <v>1.0066666666666699</v>
      </c>
      <c r="D227">
        <v>0.65</v>
      </c>
      <c r="E227">
        <v>0.76</v>
      </c>
    </row>
    <row r="228" spans="1:5" x14ac:dyDescent="0.25">
      <c r="A228" t="s">
        <v>143</v>
      </c>
      <c r="B228" t="s">
        <v>144</v>
      </c>
      <c r="C228">
        <v>1.0066666666666699</v>
      </c>
      <c r="D228">
        <v>1.52</v>
      </c>
      <c r="E228">
        <v>0.54</v>
      </c>
    </row>
    <row r="229" spans="1:5" x14ac:dyDescent="0.25">
      <c r="A229" t="s">
        <v>143</v>
      </c>
      <c r="B229" t="s">
        <v>149</v>
      </c>
      <c r="C229">
        <v>1.0066666666666699</v>
      </c>
      <c r="D229">
        <v>0.74</v>
      </c>
      <c r="E229">
        <v>0.74</v>
      </c>
    </row>
    <row r="230" spans="1:5" x14ac:dyDescent="0.25">
      <c r="A230" t="s">
        <v>143</v>
      </c>
      <c r="B230" t="s">
        <v>155</v>
      </c>
      <c r="C230">
        <v>1.0066666666666699</v>
      </c>
      <c r="D230">
        <v>0.99</v>
      </c>
      <c r="E230">
        <v>1.24</v>
      </c>
    </row>
    <row r="231" spans="1:5" x14ac:dyDescent="0.25">
      <c r="A231" t="s">
        <v>143</v>
      </c>
      <c r="B231" t="s">
        <v>159</v>
      </c>
      <c r="C231">
        <v>1.0066666666666699</v>
      </c>
      <c r="D231">
        <v>0.62</v>
      </c>
      <c r="E231">
        <v>1.36</v>
      </c>
    </row>
    <row r="232" spans="1:5" x14ac:dyDescent="0.25">
      <c r="A232" t="s">
        <v>143</v>
      </c>
      <c r="B232" t="s">
        <v>151</v>
      </c>
      <c r="C232">
        <v>1.0066666666666699</v>
      </c>
      <c r="D232">
        <v>0.74</v>
      </c>
      <c r="E232">
        <v>0.5</v>
      </c>
    </row>
    <row r="233" spans="1:5" x14ac:dyDescent="0.25">
      <c r="A233" t="s">
        <v>143</v>
      </c>
      <c r="B233" t="s">
        <v>145</v>
      </c>
      <c r="C233">
        <v>1.0066666666666699</v>
      </c>
      <c r="D233">
        <v>0.37</v>
      </c>
      <c r="E233">
        <v>1.24</v>
      </c>
    </row>
    <row r="234" spans="1:5" x14ac:dyDescent="0.25">
      <c r="A234" t="s">
        <v>143</v>
      </c>
      <c r="B234" t="s">
        <v>451</v>
      </c>
      <c r="C234">
        <v>1.0066666666666699</v>
      </c>
      <c r="D234">
        <v>0.76</v>
      </c>
      <c r="E234">
        <v>1.41</v>
      </c>
    </row>
    <row r="235" spans="1:5" x14ac:dyDescent="0.25">
      <c r="A235" t="s">
        <v>22</v>
      </c>
      <c r="B235" t="s">
        <v>262</v>
      </c>
      <c r="C235">
        <v>1.375</v>
      </c>
      <c r="D235">
        <v>0.85</v>
      </c>
      <c r="E235">
        <v>1.27</v>
      </c>
    </row>
    <row r="236" spans="1:5" x14ac:dyDescent="0.25">
      <c r="A236" t="s">
        <v>22</v>
      </c>
      <c r="B236" t="s">
        <v>259</v>
      </c>
      <c r="C236">
        <v>1.375</v>
      </c>
      <c r="D236">
        <v>1.0900000000000001</v>
      </c>
      <c r="E236">
        <v>1.19</v>
      </c>
    </row>
    <row r="237" spans="1:5" x14ac:dyDescent="0.25">
      <c r="A237" t="s">
        <v>22</v>
      </c>
      <c r="B237" t="s">
        <v>23</v>
      </c>
      <c r="C237">
        <v>1.375</v>
      </c>
      <c r="D237">
        <v>0.69</v>
      </c>
      <c r="E237">
        <v>1.29</v>
      </c>
    </row>
    <row r="238" spans="1:5" x14ac:dyDescent="0.25">
      <c r="A238" t="s">
        <v>22</v>
      </c>
      <c r="B238" t="s">
        <v>261</v>
      </c>
      <c r="C238">
        <v>1.375</v>
      </c>
      <c r="D238">
        <v>1.39</v>
      </c>
      <c r="E238">
        <v>0.59</v>
      </c>
    </row>
    <row r="239" spans="1:5" x14ac:dyDescent="0.25">
      <c r="A239" t="s">
        <v>22</v>
      </c>
      <c r="B239" t="s">
        <v>267</v>
      </c>
      <c r="C239">
        <v>1.375</v>
      </c>
      <c r="D239">
        <v>0.5</v>
      </c>
      <c r="E239">
        <v>1.39</v>
      </c>
    </row>
    <row r="240" spans="1:5" x14ac:dyDescent="0.25">
      <c r="A240" t="s">
        <v>22</v>
      </c>
      <c r="B240" t="s">
        <v>264</v>
      </c>
      <c r="C240">
        <v>1.375</v>
      </c>
      <c r="D240">
        <v>0.89</v>
      </c>
      <c r="E240">
        <v>0.89</v>
      </c>
    </row>
    <row r="241" spans="1:5" x14ac:dyDescent="0.25">
      <c r="A241" t="s">
        <v>22</v>
      </c>
      <c r="B241" t="s">
        <v>175</v>
      </c>
      <c r="C241">
        <v>1.375</v>
      </c>
    </row>
    <row r="242" spans="1:5" x14ac:dyDescent="0.25">
      <c r="A242" t="s">
        <v>22</v>
      </c>
      <c r="B242" t="s">
        <v>256</v>
      </c>
      <c r="C242">
        <v>1.375</v>
      </c>
      <c r="D242">
        <v>0.51</v>
      </c>
      <c r="E242">
        <v>0.68</v>
      </c>
    </row>
    <row r="243" spans="1:5" x14ac:dyDescent="0.25">
      <c r="A243" t="s">
        <v>22</v>
      </c>
      <c r="B243" t="s">
        <v>165</v>
      </c>
      <c r="C243">
        <v>1.375</v>
      </c>
      <c r="D243">
        <v>0.59</v>
      </c>
      <c r="E243">
        <v>1.78</v>
      </c>
    </row>
    <row r="244" spans="1:5" x14ac:dyDescent="0.25">
      <c r="A244" t="s">
        <v>22</v>
      </c>
      <c r="B244" t="s">
        <v>291</v>
      </c>
      <c r="C244">
        <v>1.375</v>
      </c>
      <c r="D244">
        <v>1.29</v>
      </c>
      <c r="E244">
        <v>0.69</v>
      </c>
    </row>
    <row r="245" spans="1:5" x14ac:dyDescent="0.25">
      <c r="A245" t="s">
        <v>22</v>
      </c>
      <c r="B245" t="s">
        <v>263</v>
      </c>
      <c r="C245">
        <v>1.375</v>
      </c>
      <c r="D245">
        <v>1.19</v>
      </c>
      <c r="E245">
        <v>0.76</v>
      </c>
    </row>
    <row r="246" spans="1:5" x14ac:dyDescent="0.25">
      <c r="A246" t="s">
        <v>22</v>
      </c>
      <c r="B246" t="s">
        <v>162</v>
      </c>
      <c r="C246">
        <v>1.375</v>
      </c>
      <c r="D246">
        <v>0.59</v>
      </c>
      <c r="E246">
        <v>1.49</v>
      </c>
    </row>
    <row r="247" spans="1:5" x14ac:dyDescent="0.25">
      <c r="A247" t="s">
        <v>22</v>
      </c>
      <c r="B247" t="s">
        <v>164</v>
      </c>
      <c r="C247">
        <v>1.375</v>
      </c>
      <c r="D247">
        <v>0.3</v>
      </c>
      <c r="E247">
        <v>0.59</v>
      </c>
    </row>
    <row r="248" spans="1:5" x14ac:dyDescent="0.25">
      <c r="A248" t="s">
        <v>22</v>
      </c>
      <c r="B248" t="s">
        <v>266</v>
      </c>
      <c r="C248">
        <v>1.375</v>
      </c>
      <c r="D248">
        <v>1.07</v>
      </c>
      <c r="E248">
        <v>0.59</v>
      </c>
    </row>
    <row r="249" spans="1:5" x14ac:dyDescent="0.25">
      <c r="A249" t="s">
        <v>22</v>
      </c>
      <c r="B249" t="s">
        <v>255</v>
      </c>
      <c r="C249">
        <v>1.375</v>
      </c>
      <c r="D249">
        <v>1.29</v>
      </c>
      <c r="E249">
        <v>0.2</v>
      </c>
    </row>
    <row r="250" spans="1:5" x14ac:dyDescent="0.25">
      <c r="A250" t="s">
        <v>22</v>
      </c>
      <c r="B250" t="s">
        <v>166</v>
      </c>
      <c r="C250">
        <v>1.375</v>
      </c>
      <c r="D250">
        <v>0.71</v>
      </c>
      <c r="E250">
        <v>1.07</v>
      </c>
    </row>
    <row r="251" spans="1:5" x14ac:dyDescent="0.25">
      <c r="A251" t="s">
        <v>22</v>
      </c>
      <c r="B251" t="s">
        <v>290</v>
      </c>
      <c r="C251">
        <v>1.375</v>
      </c>
      <c r="D251">
        <v>0.36</v>
      </c>
      <c r="E251">
        <v>1.54</v>
      </c>
    </row>
    <row r="252" spans="1:5" x14ac:dyDescent="0.25">
      <c r="A252" t="s">
        <v>22</v>
      </c>
      <c r="B252" t="s">
        <v>24</v>
      </c>
      <c r="C252">
        <v>1.375</v>
      </c>
      <c r="D252">
        <v>1.19</v>
      </c>
      <c r="E252">
        <v>1.0900000000000001</v>
      </c>
    </row>
    <row r="253" spans="1:5" x14ac:dyDescent="0.25">
      <c r="A253" t="s">
        <v>22</v>
      </c>
      <c r="B253" t="s">
        <v>167</v>
      </c>
      <c r="C253">
        <v>1.375</v>
      </c>
      <c r="D253">
        <v>0.59</v>
      </c>
      <c r="E253">
        <v>0.83</v>
      </c>
    </row>
    <row r="254" spans="1:5" x14ac:dyDescent="0.25">
      <c r="A254" t="s">
        <v>22</v>
      </c>
      <c r="B254" t="s">
        <v>163</v>
      </c>
      <c r="C254">
        <v>1.375</v>
      </c>
      <c r="D254">
        <v>0.89</v>
      </c>
      <c r="E254">
        <v>1.0900000000000001</v>
      </c>
    </row>
    <row r="255" spans="1:5" x14ac:dyDescent="0.25">
      <c r="A255" t="s">
        <v>25</v>
      </c>
      <c r="B255" t="s">
        <v>260</v>
      </c>
      <c r="C255">
        <v>1.1499999999999999</v>
      </c>
      <c r="D255">
        <v>1.24</v>
      </c>
      <c r="E255">
        <v>1.45</v>
      </c>
    </row>
    <row r="256" spans="1:5" x14ac:dyDescent="0.25">
      <c r="A256" t="s">
        <v>25</v>
      </c>
      <c r="B256" t="s">
        <v>476</v>
      </c>
      <c r="C256">
        <v>1.1499999999999999</v>
      </c>
      <c r="D256">
        <v>0.72</v>
      </c>
      <c r="E256">
        <v>0.52</v>
      </c>
    </row>
    <row r="257" spans="1:5" x14ac:dyDescent="0.25">
      <c r="A257" t="s">
        <v>25</v>
      </c>
      <c r="B257" t="s">
        <v>26</v>
      </c>
      <c r="C257">
        <v>1.1499999999999999</v>
      </c>
      <c r="D257">
        <v>0.83</v>
      </c>
      <c r="E257">
        <v>1.65</v>
      </c>
    </row>
    <row r="258" spans="1:5" x14ac:dyDescent="0.25">
      <c r="A258" t="s">
        <v>25</v>
      </c>
      <c r="B258" t="s">
        <v>170</v>
      </c>
      <c r="C258">
        <v>1.1499999999999999</v>
      </c>
      <c r="D258">
        <v>0.41</v>
      </c>
      <c r="E258">
        <v>0.83</v>
      </c>
    </row>
    <row r="259" spans="1:5" x14ac:dyDescent="0.25">
      <c r="A259" t="s">
        <v>25</v>
      </c>
      <c r="B259" t="s">
        <v>173</v>
      </c>
      <c r="C259">
        <v>1.1499999999999999</v>
      </c>
      <c r="D259">
        <v>1.33</v>
      </c>
      <c r="E259">
        <v>0.72</v>
      </c>
    </row>
    <row r="260" spans="1:5" x14ac:dyDescent="0.25">
      <c r="A260" t="s">
        <v>25</v>
      </c>
      <c r="B260" t="s">
        <v>171</v>
      </c>
      <c r="C260">
        <v>1.1499999999999999</v>
      </c>
      <c r="D260">
        <v>0.36</v>
      </c>
      <c r="E260">
        <v>1.69</v>
      </c>
    </row>
    <row r="261" spans="1:5" x14ac:dyDescent="0.25">
      <c r="A261" t="s">
        <v>25</v>
      </c>
      <c r="B261" t="s">
        <v>478</v>
      </c>
      <c r="C261">
        <v>1.1499999999999999</v>
      </c>
      <c r="D261">
        <v>0.72</v>
      </c>
      <c r="E261">
        <v>1.57</v>
      </c>
    </row>
    <row r="262" spans="1:5" x14ac:dyDescent="0.25">
      <c r="A262" t="s">
        <v>25</v>
      </c>
      <c r="B262" t="s">
        <v>177</v>
      </c>
      <c r="C262">
        <v>1.1499999999999999</v>
      </c>
      <c r="D262">
        <v>0.84</v>
      </c>
      <c r="E262">
        <v>0.72</v>
      </c>
    </row>
    <row r="263" spans="1:5" x14ac:dyDescent="0.25">
      <c r="A263" t="s">
        <v>25</v>
      </c>
      <c r="B263" t="s">
        <v>479</v>
      </c>
      <c r="C263">
        <v>1.1499999999999999</v>
      </c>
      <c r="D263">
        <v>1.2</v>
      </c>
      <c r="E263">
        <v>1.08</v>
      </c>
    </row>
    <row r="264" spans="1:5" x14ac:dyDescent="0.25">
      <c r="A264" t="s">
        <v>25</v>
      </c>
      <c r="B264" t="s">
        <v>292</v>
      </c>
      <c r="C264">
        <v>1.1499999999999999</v>
      </c>
      <c r="D264">
        <v>0.36</v>
      </c>
      <c r="E264">
        <v>0.6</v>
      </c>
    </row>
    <row r="265" spans="1:5" x14ac:dyDescent="0.25">
      <c r="A265" t="s">
        <v>25</v>
      </c>
      <c r="B265" t="s">
        <v>27</v>
      </c>
      <c r="C265">
        <v>1.1499999999999999</v>
      </c>
      <c r="D265">
        <v>1.2</v>
      </c>
      <c r="E265">
        <v>0.36</v>
      </c>
    </row>
    <row r="266" spans="1:5" x14ac:dyDescent="0.25">
      <c r="A266" t="s">
        <v>25</v>
      </c>
      <c r="B266" t="s">
        <v>169</v>
      </c>
      <c r="C266">
        <v>1.1499999999999999</v>
      </c>
      <c r="D266">
        <v>1.33</v>
      </c>
      <c r="E266">
        <v>0.96</v>
      </c>
    </row>
    <row r="267" spans="1:5" x14ac:dyDescent="0.25">
      <c r="A267" t="s">
        <v>25</v>
      </c>
      <c r="B267" t="s">
        <v>257</v>
      </c>
      <c r="C267">
        <v>1.1499999999999999</v>
      </c>
      <c r="D267">
        <v>0.72</v>
      </c>
      <c r="E267">
        <v>1.45</v>
      </c>
    </row>
    <row r="268" spans="1:5" x14ac:dyDescent="0.25">
      <c r="A268" t="s">
        <v>25</v>
      </c>
      <c r="B268" t="s">
        <v>265</v>
      </c>
      <c r="C268">
        <v>1.1499999999999999</v>
      </c>
      <c r="D268">
        <v>0.72</v>
      </c>
      <c r="E268">
        <v>0.72</v>
      </c>
    </row>
    <row r="269" spans="1:5" x14ac:dyDescent="0.25">
      <c r="A269" t="s">
        <v>25</v>
      </c>
      <c r="B269" t="s">
        <v>258</v>
      </c>
      <c r="C269">
        <v>1.1499999999999999</v>
      </c>
      <c r="D269">
        <v>0.87</v>
      </c>
      <c r="E269">
        <v>0.43</v>
      </c>
    </row>
    <row r="270" spans="1:5" x14ac:dyDescent="0.25">
      <c r="A270" t="s">
        <v>25</v>
      </c>
      <c r="B270" t="s">
        <v>477</v>
      </c>
      <c r="C270">
        <v>1.1499999999999999</v>
      </c>
      <c r="D270">
        <v>1.08</v>
      </c>
      <c r="E270">
        <v>1.2</v>
      </c>
    </row>
    <row r="271" spans="1:5" x14ac:dyDescent="0.25">
      <c r="A271" t="s">
        <v>25</v>
      </c>
      <c r="B271" t="s">
        <v>174</v>
      </c>
      <c r="C271">
        <v>1.1499999999999999</v>
      </c>
      <c r="D271">
        <v>0.24</v>
      </c>
      <c r="E271">
        <v>1.45</v>
      </c>
    </row>
    <row r="272" spans="1:5" x14ac:dyDescent="0.25">
      <c r="A272" t="s">
        <v>25</v>
      </c>
      <c r="B272" t="s">
        <v>172</v>
      </c>
      <c r="C272">
        <v>1.1499999999999999</v>
      </c>
      <c r="D272">
        <v>1.2</v>
      </c>
      <c r="E272">
        <v>0.96</v>
      </c>
    </row>
    <row r="273" spans="1:5" x14ac:dyDescent="0.25">
      <c r="A273" t="s">
        <v>25</v>
      </c>
      <c r="B273" t="s">
        <v>176</v>
      </c>
      <c r="C273">
        <v>1.1499999999999999</v>
      </c>
      <c r="D273">
        <v>0.72</v>
      </c>
      <c r="E273">
        <v>0.48</v>
      </c>
    </row>
    <row r="274" spans="1:5" x14ac:dyDescent="0.25">
      <c r="A274" t="s">
        <v>25</v>
      </c>
      <c r="B274" t="s">
        <v>168</v>
      </c>
      <c r="C274">
        <v>1.1499999999999999</v>
      </c>
      <c r="D274">
        <v>0.43</v>
      </c>
      <c r="E274">
        <v>1.01</v>
      </c>
    </row>
    <row r="275" spans="1:5" x14ac:dyDescent="0.25">
      <c r="A275" t="s">
        <v>28</v>
      </c>
      <c r="B275" t="s">
        <v>462</v>
      </c>
      <c r="C275">
        <v>1.1818181818181801</v>
      </c>
      <c r="D275">
        <v>0.44</v>
      </c>
      <c r="E275">
        <v>1.46</v>
      </c>
    </row>
    <row r="276" spans="1:5" x14ac:dyDescent="0.25">
      <c r="A276" t="s">
        <v>28</v>
      </c>
      <c r="B276" t="s">
        <v>464</v>
      </c>
      <c r="C276">
        <v>1.1818181818181801</v>
      </c>
      <c r="D276">
        <v>1.33</v>
      </c>
      <c r="E276">
        <v>0.49</v>
      </c>
    </row>
    <row r="277" spans="1:5" x14ac:dyDescent="0.25">
      <c r="A277" t="s">
        <v>28</v>
      </c>
      <c r="B277" t="s">
        <v>31</v>
      </c>
      <c r="C277">
        <v>1.1818181818181801</v>
      </c>
      <c r="D277">
        <v>1.7</v>
      </c>
      <c r="E277">
        <v>0.36</v>
      </c>
    </row>
    <row r="278" spans="1:5" x14ac:dyDescent="0.25">
      <c r="A278" t="s">
        <v>28</v>
      </c>
      <c r="B278" t="s">
        <v>188</v>
      </c>
      <c r="C278">
        <v>1.1818181818181801</v>
      </c>
      <c r="D278">
        <v>0.97</v>
      </c>
      <c r="E278">
        <v>1.0900000000000001</v>
      </c>
    </row>
    <row r="279" spans="1:5" x14ac:dyDescent="0.25">
      <c r="A279" t="s">
        <v>28</v>
      </c>
      <c r="B279" t="s">
        <v>293</v>
      </c>
      <c r="C279">
        <v>1.1818181818181801</v>
      </c>
      <c r="D279">
        <v>0.87</v>
      </c>
      <c r="E279">
        <v>0.57999999999999996</v>
      </c>
    </row>
    <row r="280" spans="1:5" x14ac:dyDescent="0.25">
      <c r="A280" t="s">
        <v>28</v>
      </c>
      <c r="B280" t="s">
        <v>276</v>
      </c>
      <c r="C280">
        <v>1.1818181818181801</v>
      </c>
      <c r="D280">
        <v>0.44</v>
      </c>
      <c r="E280">
        <v>1.46</v>
      </c>
    </row>
    <row r="281" spans="1:5" x14ac:dyDescent="0.25">
      <c r="A281" t="s">
        <v>28</v>
      </c>
      <c r="B281" t="s">
        <v>294</v>
      </c>
      <c r="C281">
        <v>1.1818181818181801</v>
      </c>
      <c r="D281">
        <v>0.24</v>
      </c>
      <c r="E281">
        <v>0.97</v>
      </c>
    </row>
    <row r="282" spans="1:5" x14ac:dyDescent="0.25">
      <c r="A282" t="s">
        <v>28</v>
      </c>
      <c r="B282" t="s">
        <v>277</v>
      </c>
      <c r="C282">
        <v>1.1818181818181801</v>
      </c>
      <c r="D282">
        <v>1.46</v>
      </c>
      <c r="E282">
        <v>1.33</v>
      </c>
    </row>
    <row r="283" spans="1:5" x14ac:dyDescent="0.25">
      <c r="A283" t="s">
        <v>28</v>
      </c>
      <c r="B283" t="s">
        <v>191</v>
      </c>
      <c r="C283">
        <v>1.1818181818181801</v>
      </c>
      <c r="D283">
        <v>0.73</v>
      </c>
      <c r="E283">
        <v>1.89</v>
      </c>
    </row>
    <row r="284" spans="1:5" x14ac:dyDescent="0.25">
      <c r="A284" t="s">
        <v>28</v>
      </c>
      <c r="B284" t="s">
        <v>189</v>
      </c>
      <c r="C284">
        <v>1.1818181818181801</v>
      </c>
      <c r="D284">
        <v>0.57999999999999996</v>
      </c>
      <c r="E284">
        <v>0.57999999999999996</v>
      </c>
    </row>
    <row r="285" spans="1:5" x14ac:dyDescent="0.25">
      <c r="A285" t="s">
        <v>28</v>
      </c>
      <c r="B285" t="s">
        <v>190</v>
      </c>
      <c r="C285">
        <v>1.1818181818181801</v>
      </c>
      <c r="D285">
        <v>0.73</v>
      </c>
      <c r="E285">
        <v>1.31</v>
      </c>
    </row>
    <row r="286" spans="1:5" x14ac:dyDescent="0.25">
      <c r="A286" t="s">
        <v>28</v>
      </c>
      <c r="B286" t="s">
        <v>463</v>
      </c>
      <c r="C286">
        <v>1.1818181818181801</v>
      </c>
      <c r="D286">
        <v>0.49</v>
      </c>
      <c r="E286">
        <v>1.21</v>
      </c>
    </row>
    <row r="287" spans="1:5" x14ac:dyDescent="0.25">
      <c r="A287" t="s">
        <v>28</v>
      </c>
      <c r="B287" t="s">
        <v>29</v>
      </c>
      <c r="C287">
        <v>1.1818181818181801</v>
      </c>
      <c r="D287">
        <v>1.1599999999999999</v>
      </c>
      <c r="E287">
        <v>0.44</v>
      </c>
    </row>
    <row r="288" spans="1:5" x14ac:dyDescent="0.25">
      <c r="A288" t="s">
        <v>28</v>
      </c>
      <c r="B288" t="s">
        <v>278</v>
      </c>
      <c r="C288">
        <v>1.1818181818181801</v>
      </c>
      <c r="D288">
        <v>0.87</v>
      </c>
      <c r="E288">
        <v>0.73</v>
      </c>
    </row>
    <row r="289" spans="1:5" x14ac:dyDescent="0.25">
      <c r="A289" t="s">
        <v>28</v>
      </c>
      <c r="B289" t="s">
        <v>30</v>
      </c>
      <c r="C289">
        <v>1.1818181818181801</v>
      </c>
      <c r="D289">
        <v>1.46</v>
      </c>
      <c r="E289">
        <v>0.61</v>
      </c>
    </row>
    <row r="290" spans="1:5" x14ac:dyDescent="0.25">
      <c r="A290" t="s">
        <v>28</v>
      </c>
      <c r="B290" t="s">
        <v>275</v>
      </c>
      <c r="C290">
        <v>1.1818181818181801</v>
      </c>
      <c r="D290">
        <v>0.49</v>
      </c>
      <c r="E290">
        <v>1.33</v>
      </c>
    </row>
    <row r="291" spans="1:5" x14ac:dyDescent="0.25">
      <c r="A291" t="s">
        <v>28</v>
      </c>
      <c r="B291" t="s">
        <v>187</v>
      </c>
      <c r="C291">
        <v>1.1818181818181801</v>
      </c>
      <c r="D291">
        <v>0.57999999999999996</v>
      </c>
      <c r="E291">
        <v>1.02</v>
      </c>
    </row>
    <row r="292" spans="1:5" x14ac:dyDescent="0.25">
      <c r="A292" t="s">
        <v>28</v>
      </c>
      <c r="B292" t="s">
        <v>279</v>
      </c>
      <c r="C292">
        <v>1.1818181818181801</v>
      </c>
      <c r="D292">
        <v>0.73</v>
      </c>
      <c r="E292">
        <v>1.21</v>
      </c>
    </row>
    <row r="293" spans="1:5" x14ac:dyDescent="0.25">
      <c r="A293" t="s">
        <v>178</v>
      </c>
      <c r="B293" t="s">
        <v>272</v>
      </c>
      <c r="C293">
        <v>1.3301886792452799</v>
      </c>
      <c r="D293">
        <v>0.56999999999999995</v>
      </c>
      <c r="E293">
        <v>0.66</v>
      </c>
    </row>
    <row r="294" spans="1:5" x14ac:dyDescent="0.25">
      <c r="A294" t="s">
        <v>178</v>
      </c>
      <c r="B294" t="s">
        <v>186</v>
      </c>
      <c r="C294">
        <v>1.3301886792452799</v>
      </c>
      <c r="D294">
        <v>0.73</v>
      </c>
      <c r="E294">
        <v>0.98</v>
      </c>
    </row>
    <row r="295" spans="1:5" x14ac:dyDescent="0.25">
      <c r="A295" t="s">
        <v>178</v>
      </c>
      <c r="B295" t="s">
        <v>181</v>
      </c>
      <c r="C295">
        <v>1.3301886792452799</v>
      </c>
      <c r="D295">
        <v>1.1399999999999999</v>
      </c>
      <c r="E295">
        <v>0.85</v>
      </c>
    </row>
    <row r="296" spans="1:5" x14ac:dyDescent="0.25">
      <c r="A296" t="s">
        <v>178</v>
      </c>
      <c r="B296" t="s">
        <v>271</v>
      </c>
      <c r="C296">
        <v>1.3301886792452799</v>
      </c>
      <c r="D296">
        <v>1.04</v>
      </c>
      <c r="E296">
        <v>1.23</v>
      </c>
    </row>
    <row r="297" spans="1:5" x14ac:dyDescent="0.25">
      <c r="A297" t="s">
        <v>178</v>
      </c>
      <c r="B297" t="s">
        <v>468</v>
      </c>
      <c r="C297">
        <v>1.3301886792452799</v>
      </c>
      <c r="D297">
        <v>0.95</v>
      </c>
      <c r="E297">
        <v>1.23</v>
      </c>
    </row>
    <row r="298" spans="1:5" x14ac:dyDescent="0.25">
      <c r="A298" t="s">
        <v>178</v>
      </c>
      <c r="B298" t="s">
        <v>270</v>
      </c>
      <c r="C298">
        <v>1.3301886792452799</v>
      </c>
      <c r="D298">
        <v>0.56999999999999995</v>
      </c>
      <c r="E298">
        <v>1.42</v>
      </c>
    </row>
    <row r="299" spans="1:5" x14ac:dyDescent="0.25">
      <c r="A299" t="s">
        <v>178</v>
      </c>
      <c r="B299" t="s">
        <v>180</v>
      </c>
      <c r="C299">
        <v>1.3301886792452799</v>
      </c>
      <c r="D299">
        <v>0.47</v>
      </c>
      <c r="E299">
        <v>0.95</v>
      </c>
    </row>
    <row r="300" spans="1:5" x14ac:dyDescent="0.25">
      <c r="A300" t="s">
        <v>178</v>
      </c>
      <c r="B300" t="s">
        <v>179</v>
      </c>
      <c r="C300">
        <v>1.3301886792452799</v>
      </c>
      <c r="D300">
        <v>0.66</v>
      </c>
      <c r="E300">
        <v>0.66</v>
      </c>
    </row>
    <row r="301" spans="1:5" x14ac:dyDescent="0.25">
      <c r="A301" t="s">
        <v>178</v>
      </c>
      <c r="B301" t="s">
        <v>274</v>
      </c>
      <c r="C301">
        <v>1.3301886792452799</v>
      </c>
      <c r="D301">
        <v>1.33</v>
      </c>
      <c r="E301">
        <v>0.66</v>
      </c>
    </row>
    <row r="302" spans="1:5" x14ac:dyDescent="0.25">
      <c r="A302" t="s">
        <v>178</v>
      </c>
      <c r="B302" t="s">
        <v>184</v>
      </c>
      <c r="C302">
        <v>1.3301886792452799</v>
      </c>
      <c r="D302">
        <v>0.38</v>
      </c>
      <c r="E302">
        <v>1.42</v>
      </c>
    </row>
    <row r="303" spans="1:5" x14ac:dyDescent="0.25">
      <c r="A303" t="s">
        <v>178</v>
      </c>
      <c r="B303" t="s">
        <v>268</v>
      </c>
      <c r="C303">
        <v>1.3301886792452799</v>
      </c>
      <c r="D303">
        <v>0.85</v>
      </c>
      <c r="E303">
        <v>1.04</v>
      </c>
    </row>
    <row r="304" spans="1:5" x14ac:dyDescent="0.25">
      <c r="A304" t="s">
        <v>178</v>
      </c>
      <c r="B304" t="s">
        <v>472</v>
      </c>
      <c r="C304">
        <v>1.3301886792452799</v>
      </c>
      <c r="D304">
        <v>0.76</v>
      </c>
      <c r="E304">
        <v>1.42</v>
      </c>
    </row>
    <row r="305" spans="1:5" x14ac:dyDescent="0.25">
      <c r="A305" t="s">
        <v>178</v>
      </c>
      <c r="B305" t="s">
        <v>183</v>
      </c>
      <c r="C305">
        <v>1.3301886792452799</v>
      </c>
      <c r="D305">
        <v>0.46</v>
      </c>
      <c r="E305">
        <v>1.03</v>
      </c>
    </row>
    <row r="306" spans="1:5" x14ac:dyDescent="0.25">
      <c r="A306" t="s">
        <v>178</v>
      </c>
      <c r="B306" t="s">
        <v>182</v>
      </c>
      <c r="C306">
        <v>1.3301886792452799</v>
      </c>
      <c r="D306">
        <v>0.56999999999999995</v>
      </c>
      <c r="E306">
        <v>0.76</v>
      </c>
    </row>
    <row r="307" spans="1:5" x14ac:dyDescent="0.25">
      <c r="A307" t="s">
        <v>178</v>
      </c>
      <c r="B307" t="s">
        <v>273</v>
      </c>
      <c r="C307">
        <v>1.3301886792452799</v>
      </c>
      <c r="D307">
        <v>1.1399999999999999</v>
      </c>
      <c r="E307">
        <v>0.11</v>
      </c>
    </row>
    <row r="308" spans="1:5" x14ac:dyDescent="0.25">
      <c r="A308" t="s">
        <v>178</v>
      </c>
      <c r="B308" t="s">
        <v>465</v>
      </c>
      <c r="C308">
        <v>1.3301886792452799</v>
      </c>
      <c r="D308">
        <v>0.47</v>
      </c>
      <c r="E308">
        <v>1.33</v>
      </c>
    </row>
    <row r="309" spans="1:5" x14ac:dyDescent="0.25">
      <c r="A309" t="s">
        <v>178</v>
      </c>
      <c r="B309" t="s">
        <v>269</v>
      </c>
      <c r="C309">
        <v>1.3301886792452799</v>
      </c>
      <c r="D309">
        <v>0.85</v>
      </c>
      <c r="E309">
        <v>0.95</v>
      </c>
    </row>
    <row r="310" spans="1:5" x14ac:dyDescent="0.25">
      <c r="A310" t="s">
        <v>178</v>
      </c>
      <c r="B310" t="s">
        <v>185</v>
      </c>
      <c r="C310">
        <v>1.3301886792452799</v>
      </c>
      <c r="D310">
        <v>0.68</v>
      </c>
      <c r="E310">
        <v>1.1399999999999999</v>
      </c>
    </row>
    <row r="311" spans="1:5" x14ac:dyDescent="0.25">
      <c r="A311" t="s">
        <v>10</v>
      </c>
      <c r="B311" t="s">
        <v>39</v>
      </c>
      <c r="C311">
        <v>1.4365079365079401</v>
      </c>
      <c r="D311">
        <v>1.34</v>
      </c>
      <c r="E311">
        <v>1.25</v>
      </c>
    </row>
    <row r="312" spans="1:5" x14ac:dyDescent="0.25">
      <c r="A312" t="s">
        <v>10</v>
      </c>
      <c r="B312" t="s">
        <v>40</v>
      </c>
      <c r="C312">
        <v>1.4365079365079401</v>
      </c>
      <c r="D312">
        <v>0.99</v>
      </c>
      <c r="E312">
        <v>1.07</v>
      </c>
    </row>
    <row r="313" spans="1:5" x14ac:dyDescent="0.25">
      <c r="A313" t="s">
        <v>10</v>
      </c>
      <c r="B313" t="s">
        <v>447</v>
      </c>
      <c r="C313">
        <v>1.4365079365079401</v>
      </c>
      <c r="D313">
        <v>0.45</v>
      </c>
      <c r="E313">
        <v>1.61</v>
      </c>
    </row>
    <row r="314" spans="1:5" x14ac:dyDescent="0.25">
      <c r="A314" t="s">
        <v>10</v>
      </c>
      <c r="B314" t="s">
        <v>41</v>
      </c>
      <c r="C314">
        <v>1.4365079365079401</v>
      </c>
      <c r="D314">
        <v>1.25</v>
      </c>
      <c r="E314">
        <v>1.07</v>
      </c>
    </row>
    <row r="315" spans="1:5" x14ac:dyDescent="0.25">
      <c r="A315" t="s">
        <v>10</v>
      </c>
      <c r="B315" t="s">
        <v>220</v>
      </c>
      <c r="C315">
        <v>1.4365079365079401</v>
      </c>
      <c r="D315">
        <v>1.1599999999999999</v>
      </c>
      <c r="E315">
        <v>0.81</v>
      </c>
    </row>
    <row r="316" spans="1:5" x14ac:dyDescent="0.25">
      <c r="A316" t="s">
        <v>10</v>
      </c>
      <c r="B316" t="s">
        <v>11</v>
      </c>
      <c r="C316">
        <v>1.4365079365079401</v>
      </c>
      <c r="D316">
        <v>1.25</v>
      </c>
      <c r="E316">
        <v>0.9</v>
      </c>
    </row>
    <row r="317" spans="1:5" x14ac:dyDescent="0.25">
      <c r="A317" t="s">
        <v>10</v>
      </c>
      <c r="B317" t="s">
        <v>453</v>
      </c>
      <c r="C317">
        <v>1.4365079365079401</v>
      </c>
      <c r="D317">
        <v>1.43</v>
      </c>
      <c r="E317">
        <v>0.63</v>
      </c>
    </row>
    <row r="318" spans="1:5" x14ac:dyDescent="0.25">
      <c r="A318" t="s">
        <v>10</v>
      </c>
      <c r="B318" t="s">
        <v>219</v>
      </c>
      <c r="C318">
        <v>1.4365079365079401</v>
      </c>
      <c r="D318">
        <v>0.45</v>
      </c>
      <c r="E318">
        <v>0.54</v>
      </c>
    </row>
    <row r="319" spans="1:5" x14ac:dyDescent="0.25">
      <c r="A319" t="s">
        <v>10</v>
      </c>
      <c r="B319" t="s">
        <v>221</v>
      </c>
      <c r="C319">
        <v>1.4365079365079401</v>
      </c>
      <c r="D319">
        <v>0.9</v>
      </c>
      <c r="E319">
        <v>0.9</v>
      </c>
    </row>
    <row r="320" spans="1:5" x14ac:dyDescent="0.25">
      <c r="A320" t="s">
        <v>10</v>
      </c>
      <c r="B320" t="s">
        <v>37</v>
      </c>
      <c r="C320">
        <v>1.4365079365079401</v>
      </c>
      <c r="D320">
        <v>0.72</v>
      </c>
      <c r="E320">
        <v>1.07</v>
      </c>
    </row>
    <row r="321" spans="1:5" x14ac:dyDescent="0.25">
      <c r="A321" t="s">
        <v>10</v>
      </c>
      <c r="B321" t="s">
        <v>225</v>
      </c>
      <c r="C321">
        <v>1.4365079365079401</v>
      </c>
      <c r="D321">
        <v>0.63</v>
      </c>
      <c r="E321">
        <v>0.63</v>
      </c>
    </row>
    <row r="322" spans="1:5" x14ac:dyDescent="0.25">
      <c r="A322" t="s">
        <v>10</v>
      </c>
      <c r="B322" t="s">
        <v>226</v>
      </c>
      <c r="C322">
        <v>1.4365079365079401</v>
      </c>
      <c r="D322">
        <v>0.72</v>
      </c>
      <c r="E322">
        <v>1.25</v>
      </c>
    </row>
    <row r="323" spans="1:5" x14ac:dyDescent="0.25">
      <c r="A323" t="s">
        <v>10</v>
      </c>
      <c r="B323" t="s">
        <v>42</v>
      </c>
      <c r="C323">
        <v>1.4365079365079401</v>
      </c>
      <c r="D323">
        <v>0.99</v>
      </c>
      <c r="E323">
        <v>1.25</v>
      </c>
    </row>
    <row r="324" spans="1:5" x14ac:dyDescent="0.25">
      <c r="A324" t="s">
        <v>10</v>
      </c>
      <c r="B324" t="s">
        <v>12</v>
      </c>
      <c r="C324">
        <v>1.4365079365079401</v>
      </c>
      <c r="D324">
        <v>0.72</v>
      </c>
      <c r="E324">
        <v>0.81</v>
      </c>
    </row>
    <row r="325" spans="1:5" x14ac:dyDescent="0.25">
      <c r="A325" t="s">
        <v>10</v>
      </c>
      <c r="B325" t="s">
        <v>224</v>
      </c>
      <c r="C325">
        <v>1.4365079365079401</v>
      </c>
      <c r="D325">
        <v>0.99</v>
      </c>
      <c r="E325">
        <v>0.81</v>
      </c>
    </row>
    <row r="326" spans="1:5" x14ac:dyDescent="0.25">
      <c r="A326" t="s">
        <v>10</v>
      </c>
      <c r="B326" t="s">
        <v>222</v>
      </c>
      <c r="C326">
        <v>1.4365079365079401</v>
      </c>
      <c r="D326">
        <v>0.72</v>
      </c>
      <c r="E326">
        <v>0.99</v>
      </c>
    </row>
    <row r="327" spans="1:5" x14ac:dyDescent="0.25">
      <c r="A327" t="s">
        <v>10</v>
      </c>
      <c r="B327" t="s">
        <v>223</v>
      </c>
      <c r="C327">
        <v>1.4365079365079401</v>
      </c>
      <c r="D327">
        <v>0.9</v>
      </c>
      <c r="E327">
        <v>1.61</v>
      </c>
    </row>
    <row r="328" spans="1:5" x14ac:dyDescent="0.25">
      <c r="A328" t="s">
        <v>10</v>
      </c>
      <c r="B328" t="s">
        <v>38</v>
      </c>
      <c r="C328">
        <v>1.4365079365079401</v>
      </c>
      <c r="D328">
        <v>0.63</v>
      </c>
      <c r="E328">
        <v>0.81</v>
      </c>
    </row>
    <row r="329" spans="1:5" x14ac:dyDescent="0.25">
      <c r="A329" t="s">
        <v>35</v>
      </c>
      <c r="B329" t="s">
        <v>284</v>
      </c>
      <c r="C329">
        <v>1.1000000000000001</v>
      </c>
      <c r="D329">
        <v>0.43</v>
      </c>
      <c r="E329">
        <v>1.71</v>
      </c>
    </row>
    <row r="330" spans="1:5" x14ac:dyDescent="0.25">
      <c r="A330" t="s">
        <v>35</v>
      </c>
      <c r="B330" t="s">
        <v>215</v>
      </c>
      <c r="C330">
        <v>1.1000000000000001</v>
      </c>
      <c r="D330">
        <v>0.43</v>
      </c>
      <c r="E330">
        <v>1.5</v>
      </c>
    </row>
    <row r="331" spans="1:5" x14ac:dyDescent="0.25">
      <c r="A331" t="s">
        <v>35</v>
      </c>
      <c r="B331" t="s">
        <v>216</v>
      </c>
      <c r="C331">
        <v>1.1000000000000001</v>
      </c>
      <c r="D331">
        <v>0.73</v>
      </c>
      <c r="E331">
        <v>1.47</v>
      </c>
    </row>
    <row r="332" spans="1:5" x14ac:dyDescent="0.25">
      <c r="A332" t="s">
        <v>35</v>
      </c>
      <c r="B332" t="s">
        <v>296</v>
      </c>
      <c r="C332">
        <v>1.1000000000000001</v>
      </c>
      <c r="D332">
        <v>0.32</v>
      </c>
      <c r="E332">
        <v>1.18</v>
      </c>
    </row>
    <row r="333" spans="1:5" x14ac:dyDescent="0.25">
      <c r="A333" t="s">
        <v>35</v>
      </c>
      <c r="B333" t="s">
        <v>300</v>
      </c>
      <c r="C333">
        <v>1.1000000000000001</v>
      </c>
      <c r="D333">
        <v>0.55000000000000004</v>
      </c>
      <c r="E333">
        <v>0.92</v>
      </c>
    </row>
    <row r="334" spans="1:5" x14ac:dyDescent="0.25">
      <c r="A334" t="s">
        <v>35</v>
      </c>
      <c r="B334" t="s">
        <v>295</v>
      </c>
      <c r="C334">
        <v>1.1000000000000001</v>
      </c>
      <c r="D334">
        <v>0.75</v>
      </c>
      <c r="E334">
        <v>0.86</v>
      </c>
    </row>
    <row r="335" spans="1:5" x14ac:dyDescent="0.25">
      <c r="A335" t="s">
        <v>35</v>
      </c>
      <c r="B335" t="s">
        <v>212</v>
      </c>
      <c r="C335">
        <v>1.1000000000000001</v>
      </c>
      <c r="D335">
        <v>0.96</v>
      </c>
      <c r="E335">
        <v>1.07</v>
      </c>
    </row>
    <row r="336" spans="1:5" x14ac:dyDescent="0.25">
      <c r="A336" t="s">
        <v>35</v>
      </c>
      <c r="B336" t="s">
        <v>211</v>
      </c>
      <c r="C336">
        <v>1.1000000000000001</v>
      </c>
      <c r="D336">
        <v>0.64</v>
      </c>
      <c r="E336">
        <v>0.43</v>
      </c>
    </row>
    <row r="337" spans="1:5" x14ac:dyDescent="0.25">
      <c r="A337" t="s">
        <v>35</v>
      </c>
      <c r="B337" t="s">
        <v>218</v>
      </c>
      <c r="C337">
        <v>1.1000000000000001</v>
      </c>
      <c r="D337">
        <v>1.28</v>
      </c>
      <c r="E337">
        <v>0.46</v>
      </c>
    </row>
    <row r="338" spans="1:5" x14ac:dyDescent="0.25">
      <c r="A338" t="s">
        <v>35</v>
      </c>
      <c r="B338" t="s">
        <v>286</v>
      </c>
      <c r="C338">
        <v>1.1000000000000001</v>
      </c>
      <c r="D338">
        <v>1.01</v>
      </c>
      <c r="E338">
        <v>1.1000000000000001</v>
      </c>
    </row>
    <row r="339" spans="1:5" x14ac:dyDescent="0.25">
      <c r="A339" t="s">
        <v>35</v>
      </c>
      <c r="B339" t="s">
        <v>474</v>
      </c>
      <c r="C339">
        <v>1.1000000000000001</v>
      </c>
      <c r="D339">
        <v>0.86</v>
      </c>
      <c r="E339">
        <v>1.28</v>
      </c>
    </row>
    <row r="340" spans="1:5" x14ac:dyDescent="0.25">
      <c r="A340" t="s">
        <v>35</v>
      </c>
      <c r="B340" t="s">
        <v>475</v>
      </c>
      <c r="C340">
        <v>1.1000000000000001</v>
      </c>
      <c r="D340">
        <v>0.32</v>
      </c>
      <c r="E340">
        <v>0.64</v>
      </c>
    </row>
    <row r="341" spans="1:5" x14ac:dyDescent="0.25">
      <c r="A341" t="s">
        <v>35</v>
      </c>
      <c r="B341" t="s">
        <v>36</v>
      </c>
      <c r="C341">
        <v>1.1000000000000001</v>
      </c>
      <c r="D341">
        <v>0.64</v>
      </c>
      <c r="E341">
        <v>1.07</v>
      </c>
    </row>
    <row r="342" spans="1:5" x14ac:dyDescent="0.25">
      <c r="A342" t="s">
        <v>35</v>
      </c>
      <c r="B342" t="s">
        <v>471</v>
      </c>
      <c r="C342">
        <v>1.1000000000000001</v>
      </c>
      <c r="D342">
        <v>0.96</v>
      </c>
      <c r="E342">
        <v>1.28</v>
      </c>
    </row>
    <row r="343" spans="1:5" x14ac:dyDescent="0.25">
      <c r="A343" t="s">
        <v>35</v>
      </c>
      <c r="B343" t="s">
        <v>285</v>
      </c>
      <c r="C343">
        <v>1.1000000000000001</v>
      </c>
      <c r="D343">
        <v>0.77</v>
      </c>
      <c r="E343">
        <v>1.03</v>
      </c>
    </row>
    <row r="344" spans="1:5" x14ac:dyDescent="0.25">
      <c r="A344" t="s">
        <v>35</v>
      </c>
      <c r="B344" t="s">
        <v>213</v>
      </c>
      <c r="C344">
        <v>1.1000000000000001</v>
      </c>
      <c r="D344">
        <v>0.86</v>
      </c>
      <c r="E344">
        <v>1.07</v>
      </c>
    </row>
    <row r="345" spans="1:5" x14ac:dyDescent="0.25">
      <c r="A345" t="s">
        <v>35</v>
      </c>
      <c r="B345" t="s">
        <v>217</v>
      </c>
      <c r="C345">
        <v>1.1000000000000001</v>
      </c>
      <c r="D345">
        <v>0.51</v>
      </c>
      <c r="E345">
        <v>0.9</v>
      </c>
    </row>
    <row r="346" spans="1:5" x14ac:dyDescent="0.25">
      <c r="A346" t="s">
        <v>35</v>
      </c>
      <c r="B346" t="s">
        <v>283</v>
      </c>
      <c r="C346">
        <v>1.1000000000000001</v>
      </c>
      <c r="D346">
        <v>0.39</v>
      </c>
      <c r="E346">
        <v>0.77</v>
      </c>
    </row>
    <row r="347" spans="1:5" x14ac:dyDescent="0.25">
      <c r="A347" t="s">
        <v>35</v>
      </c>
      <c r="B347" t="s">
        <v>214</v>
      </c>
      <c r="C347">
        <v>1.1000000000000001</v>
      </c>
      <c r="D347">
        <v>0.64</v>
      </c>
      <c r="E347">
        <v>0.77</v>
      </c>
    </row>
    <row r="348" spans="1:5" x14ac:dyDescent="0.25">
      <c r="A348" t="s">
        <v>35</v>
      </c>
      <c r="B348" t="s">
        <v>282</v>
      </c>
      <c r="C348">
        <v>1.1000000000000001</v>
      </c>
      <c r="D348">
        <v>0.86</v>
      </c>
      <c r="E348">
        <v>0.43</v>
      </c>
    </row>
    <row r="349" spans="1:5" x14ac:dyDescent="0.25">
      <c r="A349" t="s">
        <v>485</v>
      </c>
      <c r="B349" t="s">
        <v>487</v>
      </c>
      <c r="C349">
        <v>1.1111111111111101</v>
      </c>
    </row>
    <row r="350" spans="1:5" x14ac:dyDescent="0.25">
      <c r="A350" t="s">
        <v>485</v>
      </c>
      <c r="B350" t="s">
        <v>489</v>
      </c>
      <c r="C350">
        <v>1.1111111111111101</v>
      </c>
    </row>
    <row r="351" spans="1:5" x14ac:dyDescent="0.25">
      <c r="A351" t="s">
        <v>485</v>
      </c>
      <c r="B351" t="s">
        <v>491</v>
      </c>
      <c r="C351">
        <v>1.1111111111111101</v>
      </c>
    </row>
    <row r="352" spans="1:5" x14ac:dyDescent="0.25">
      <c r="A352" t="s">
        <v>485</v>
      </c>
      <c r="B352" t="s">
        <v>493</v>
      </c>
      <c r="C352">
        <v>1.1111111111111101</v>
      </c>
    </row>
    <row r="353" spans="1:5" x14ac:dyDescent="0.25">
      <c r="A353" t="s">
        <v>485</v>
      </c>
      <c r="B353" t="s">
        <v>495</v>
      </c>
      <c r="C353">
        <v>1.1111111111111101</v>
      </c>
    </row>
    <row r="354" spans="1:5" x14ac:dyDescent="0.25">
      <c r="A354" t="s">
        <v>485</v>
      </c>
      <c r="B354" t="s">
        <v>497</v>
      </c>
      <c r="C354">
        <v>1.1111111111111101</v>
      </c>
    </row>
    <row r="355" spans="1:5" x14ac:dyDescent="0.25">
      <c r="A355" t="s">
        <v>485</v>
      </c>
      <c r="B355" t="s">
        <v>499</v>
      </c>
      <c r="C355">
        <v>1.1111111111111101</v>
      </c>
    </row>
    <row r="356" spans="1:5" x14ac:dyDescent="0.25">
      <c r="A356" t="s">
        <v>485</v>
      </c>
      <c r="B356" t="s">
        <v>498</v>
      </c>
      <c r="C356">
        <v>1.1111111111111101</v>
      </c>
      <c r="D356">
        <v>0.99</v>
      </c>
      <c r="E356">
        <v>0.71</v>
      </c>
    </row>
    <row r="357" spans="1:5" x14ac:dyDescent="0.25">
      <c r="A357" t="s">
        <v>485</v>
      </c>
      <c r="B357" t="s">
        <v>488</v>
      </c>
      <c r="C357">
        <v>1.1111111111111101</v>
      </c>
      <c r="D357">
        <v>0.18</v>
      </c>
      <c r="E357">
        <v>0.71</v>
      </c>
    </row>
    <row r="358" spans="1:5" x14ac:dyDescent="0.25">
      <c r="A358" t="s">
        <v>485</v>
      </c>
      <c r="B358" t="s">
        <v>490</v>
      </c>
      <c r="C358">
        <v>1.1111111111111101</v>
      </c>
      <c r="D358">
        <v>1.59</v>
      </c>
      <c r="E358">
        <v>1.95</v>
      </c>
    </row>
    <row r="359" spans="1:5" x14ac:dyDescent="0.25">
      <c r="A359" t="s">
        <v>485</v>
      </c>
      <c r="B359" t="s">
        <v>486</v>
      </c>
      <c r="C359">
        <v>1.1111111111111101</v>
      </c>
      <c r="D359">
        <v>0.88</v>
      </c>
      <c r="E359">
        <v>1.95</v>
      </c>
    </row>
    <row r="360" spans="1:5" x14ac:dyDescent="0.25">
      <c r="A360" t="s">
        <v>485</v>
      </c>
      <c r="B360" t="s">
        <v>494</v>
      </c>
      <c r="C360">
        <v>1.1111111111111101</v>
      </c>
      <c r="D360">
        <v>1.56</v>
      </c>
      <c r="E360">
        <v>1.27</v>
      </c>
    </row>
    <row r="361" spans="1:5" x14ac:dyDescent="0.25">
      <c r="A361" t="s">
        <v>485</v>
      </c>
      <c r="B361" t="s">
        <v>492</v>
      </c>
      <c r="C361">
        <v>1.1111111111111101</v>
      </c>
      <c r="D361">
        <v>1.42</v>
      </c>
      <c r="E361">
        <v>0.71</v>
      </c>
    </row>
    <row r="362" spans="1:5" x14ac:dyDescent="0.25">
      <c r="A362" t="s">
        <v>485</v>
      </c>
      <c r="B362" t="s">
        <v>496</v>
      </c>
      <c r="C362">
        <v>1.1111111111111101</v>
      </c>
      <c r="D362">
        <v>1.42</v>
      </c>
      <c r="E362">
        <v>0.53</v>
      </c>
    </row>
    <row r="363" spans="1:5" x14ac:dyDescent="0.25">
      <c r="A363" t="s">
        <v>192</v>
      </c>
      <c r="B363" t="s">
        <v>194</v>
      </c>
      <c r="C363">
        <v>1.25</v>
      </c>
      <c r="D363">
        <v>0.6</v>
      </c>
      <c r="E363">
        <v>1.01</v>
      </c>
    </row>
    <row r="364" spans="1:5" x14ac:dyDescent="0.25">
      <c r="A364" t="s">
        <v>192</v>
      </c>
      <c r="B364" t="s">
        <v>202</v>
      </c>
      <c r="C364">
        <v>1.25</v>
      </c>
      <c r="D364">
        <v>1.01</v>
      </c>
      <c r="E364">
        <v>1.41</v>
      </c>
    </row>
    <row r="365" spans="1:5" x14ac:dyDescent="0.25">
      <c r="A365" t="s">
        <v>192</v>
      </c>
      <c r="B365" t="s">
        <v>201</v>
      </c>
      <c r="C365">
        <v>1.25</v>
      </c>
      <c r="D365">
        <v>0.23</v>
      </c>
      <c r="E365">
        <v>0.35</v>
      </c>
    </row>
    <row r="366" spans="1:5" x14ac:dyDescent="0.25">
      <c r="A366" t="s">
        <v>192</v>
      </c>
      <c r="B366" t="s">
        <v>193</v>
      </c>
      <c r="C366">
        <v>1.25</v>
      </c>
      <c r="D366">
        <v>1.21</v>
      </c>
      <c r="E366">
        <v>0.8</v>
      </c>
    </row>
    <row r="367" spans="1:5" x14ac:dyDescent="0.25">
      <c r="A367" t="s">
        <v>192</v>
      </c>
      <c r="B367" t="s">
        <v>196</v>
      </c>
      <c r="C367">
        <v>1.25</v>
      </c>
      <c r="D367">
        <v>0.8</v>
      </c>
      <c r="E367">
        <v>0.9</v>
      </c>
    </row>
    <row r="368" spans="1:5" x14ac:dyDescent="0.25">
      <c r="A368" t="s">
        <v>192</v>
      </c>
      <c r="B368" t="s">
        <v>197</v>
      </c>
      <c r="C368">
        <v>1.25</v>
      </c>
      <c r="D368">
        <v>0.84</v>
      </c>
      <c r="E368">
        <v>0.99</v>
      </c>
    </row>
    <row r="369" spans="1:5" x14ac:dyDescent="0.25">
      <c r="A369" t="s">
        <v>192</v>
      </c>
      <c r="B369" t="s">
        <v>281</v>
      </c>
      <c r="C369">
        <v>1.25</v>
      </c>
      <c r="D369">
        <v>1.76</v>
      </c>
      <c r="E369">
        <v>0.7</v>
      </c>
    </row>
    <row r="370" spans="1:5" x14ac:dyDescent="0.25">
      <c r="A370" t="s">
        <v>192</v>
      </c>
      <c r="B370" t="s">
        <v>204</v>
      </c>
      <c r="C370">
        <v>1.25</v>
      </c>
      <c r="D370">
        <v>1.06</v>
      </c>
      <c r="E370">
        <v>0.82</v>
      </c>
    </row>
    <row r="371" spans="1:5" x14ac:dyDescent="0.25">
      <c r="A371" t="s">
        <v>192</v>
      </c>
      <c r="B371" t="s">
        <v>205</v>
      </c>
      <c r="C371">
        <v>1.25</v>
      </c>
      <c r="D371">
        <v>0.35</v>
      </c>
      <c r="E371">
        <v>1.41</v>
      </c>
    </row>
    <row r="372" spans="1:5" x14ac:dyDescent="0.25">
      <c r="A372" t="s">
        <v>192</v>
      </c>
      <c r="B372" t="s">
        <v>199</v>
      </c>
      <c r="C372">
        <v>1.25</v>
      </c>
      <c r="D372">
        <v>0.9</v>
      </c>
      <c r="E372">
        <v>1.41</v>
      </c>
    </row>
    <row r="373" spans="1:5" x14ac:dyDescent="0.25">
      <c r="A373" t="s">
        <v>192</v>
      </c>
      <c r="B373" t="s">
        <v>200</v>
      </c>
      <c r="C373">
        <v>1.25</v>
      </c>
      <c r="D373">
        <v>0.94</v>
      </c>
      <c r="E373">
        <v>1.29</v>
      </c>
    </row>
    <row r="374" spans="1:5" x14ac:dyDescent="0.25">
      <c r="A374" t="s">
        <v>192</v>
      </c>
      <c r="B374" t="s">
        <v>280</v>
      </c>
      <c r="C374">
        <v>1.25</v>
      </c>
      <c r="D374">
        <v>0.82</v>
      </c>
      <c r="E374">
        <v>0.82</v>
      </c>
    </row>
    <row r="375" spans="1:5" x14ac:dyDescent="0.25">
      <c r="A375" t="s">
        <v>32</v>
      </c>
      <c r="B375" t="s">
        <v>210</v>
      </c>
      <c r="C375">
        <v>1.2</v>
      </c>
      <c r="D375">
        <v>0.68</v>
      </c>
      <c r="E375">
        <v>0.56999999999999995</v>
      </c>
    </row>
    <row r="376" spans="1:5" x14ac:dyDescent="0.25">
      <c r="A376" t="s">
        <v>32</v>
      </c>
      <c r="B376" t="s">
        <v>34</v>
      </c>
      <c r="C376">
        <v>1.2</v>
      </c>
      <c r="D376">
        <v>0.79</v>
      </c>
      <c r="E376">
        <v>1.45</v>
      </c>
    </row>
    <row r="377" spans="1:5" x14ac:dyDescent="0.25">
      <c r="A377" t="s">
        <v>32</v>
      </c>
      <c r="B377" t="s">
        <v>207</v>
      </c>
      <c r="C377">
        <v>1.2</v>
      </c>
      <c r="D377">
        <v>0.91</v>
      </c>
      <c r="E377">
        <v>1.59</v>
      </c>
    </row>
    <row r="378" spans="1:5" x14ac:dyDescent="0.25">
      <c r="A378" t="s">
        <v>32</v>
      </c>
      <c r="B378" t="s">
        <v>195</v>
      </c>
      <c r="C378">
        <v>1.2</v>
      </c>
      <c r="D378">
        <v>1.06</v>
      </c>
      <c r="E378">
        <v>1.59</v>
      </c>
    </row>
    <row r="379" spans="1:5" x14ac:dyDescent="0.25">
      <c r="A379" t="s">
        <v>32</v>
      </c>
      <c r="B379" t="s">
        <v>206</v>
      </c>
      <c r="C379">
        <v>1.2</v>
      </c>
      <c r="D379">
        <v>0.53</v>
      </c>
      <c r="E379">
        <v>1.32</v>
      </c>
    </row>
    <row r="380" spans="1:5" x14ac:dyDescent="0.25">
      <c r="A380" t="s">
        <v>32</v>
      </c>
      <c r="B380" t="s">
        <v>208</v>
      </c>
      <c r="C380">
        <v>1.2</v>
      </c>
      <c r="D380">
        <v>1.36</v>
      </c>
      <c r="E380">
        <v>0.79</v>
      </c>
    </row>
    <row r="381" spans="1:5" x14ac:dyDescent="0.25">
      <c r="A381" t="s">
        <v>32</v>
      </c>
      <c r="B381" t="s">
        <v>362</v>
      </c>
      <c r="C381">
        <v>1.2</v>
      </c>
      <c r="D381">
        <v>1.59</v>
      </c>
      <c r="E381">
        <v>1.1299999999999999</v>
      </c>
    </row>
    <row r="382" spans="1:5" x14ac:dyDescent="0.25">
      <c r="A382" t="s">
        <v>32</v>
      </c>
      <c r="B382" t="s">
        <v>33</v>
      </c>
      <c r="C382">
        <v>1.2</v>
      </c>
      <c r="D382">
        <v>0.45</v>
      </c>
      <c r="E382">
        <v>0.79</v>
      </c>
    </row>
    <row r="383" spans="1:5" x14ac:dyDescent="0.25">
      <c r="A383" t="s">
        <v>32</v>
      </c>
      <c r="B383" t="s">
        <v>209</v>
      </c>
      <c r="C383">
        <v>1.2</v>
      </c>
      <c r="D383">
        <v>1.06</v>
      </c>
      <c r="E383">
        <v>0.53</v>
      </c>
    </row>
    <row r="384" spans="1:5" x14ac:dyDescent="0.25">
      <c r="A384" t="s">
        <v>32</v>
      </c>
      <c r="B384" t="s">
        <v>198</v>
      </c>
      <c r="C384">
        <v>1.2</v>
      </c>
      <c r="D384">
        <v>1.06</v>
      </c>
      <c r="E384">
        <v>0.26</v>
      </c>
    </row>
    <row r="385" spans="1:5" x14ac:dyDescent="0.25">
      <c r="A385" t="s">
        <v>298</v>
      </c>
      <c r="B385" t="s">
        <v>358</v>
      </c>
      <c r="C385">
        <v>1.4153846153846199</v>
      </c>
      <c r="D385">
        <v>1.18</v>
      </c>
      <c r="E385">
        <v>0.2</v>
      </c>
    </row>
    <row r="386" spans="1:5" x14ac:dyDescent="0.25">
      <c r="A386" t="s">
        <v>298</v>
      </c>
      <c r="B386" t="s">
        <v>330</v>
      </c>
      <c r="C386">
        <v>1.4153846153846199</v>
      </c>
      <c r="D386">
        <v>0.84</v>
      </c>
      <c r="E386">
        <v>1.27</v>
      </c>
    </row>
    <row r="387" spans="1:5" x14ac:dyDescent="0.25">
      <c r="A387" t="s">
        <v>298</v>
      </c>
      <c r="B387" t="s">
        <v>338</v>
      </c>
      <c r="C387">
        <v>1.4153846153846199</v>
      </c>
      <c r="D387">
        <v>0.79</v>
      </c>
      <c r="E387">
        <v>0.69</v>
      </c>
    </row>
    <row r="388" spans="1:5" x14ac:dyDescent="0.25">
      <c r="A388" t="s">
        <v>298</v>
      </c>
      <c r="B388" t="s">
        <v>366</v>
      </c>
      <c r="C388">
        <v>1.4153846153846199</v>
      </c>
      <c r="D388">
        <v>1.08</v>
      </c>
      <c r="E388">
        <v>0.69</v>
      </c>
    </row>
    <row r="389" spans="1:5" x14ac:dyDescent="0.25">
      <c r="A389" t="s">
        <v>298</v>
      </c>
      <c r="B389" t="s">
        <v>203</v>
      </c>
      <c r="C389">
        <v>1.4153846153846199</v>
      </c>
      <c r="D389">
        <v>0.84</v>
      </c>
      <c r="E389">
        <v>0.93</v>
      </c>
    </row>
    <row r="390" spans="1:5" x14ac:dyDescent="0.25">
      <c r="A390" t="s">
        <v>298</v>
      </c>
      <c r="B390" t="s">
        <v>331</v>
      </c>
      <c r="C390">
        <v>1.4153846153846199</v>
      </c>
      <c r="D390">
        <v>0.51</v>
      </c>
      <c r="E390">
        <v>1.94</v>
      </c>
    </row>
    <row r="391" spans="1:5" x14ac:dyDescent="0.25">
      <c r="A391" t="s">
        <v>298</v>
      </c>
      <c r="B391" t="s">
        <v>299</v>
      </c>
      <c r="C391">
        <v>1.4153846153846199</v>
      </c>
      <c r="D391">
        <v>0.89</v>
      </c>
      <c r="E391">
        <v>0.69</v>
      </c>
    </row>
    <row r="392" spans="1:5" x14ac:dyDescent="0.25">
      <c r="A392" t="s">
        <v>298</v>
      </c>
      <c r="B392" t="s">
        <v>363</v>
      </c>
      <c r="C392">
        <v>1.4153846153846199</v>
      </c>
      <c r="D392">
        <v>0.79</v>
      </c>
      <c r="E392">
        <v>1.38</v>
      </c>
    </row>
    <row r="393" spans="1:5" x14ac:dyDescent="0.25">
      <c r="A393" t="s">
        <v>298</v>
      </c>
      <c r="B393" t="s">
        <v>324</v>
      </c>
      <c r="C393">
        <v>1.4153846153846199</v>
      </c>
      <c r="D393">
        <v>0.68</v>
      </c>
      <c r="E393">
        <v>1.18</v>
      </c>
    </row>
    <row r="394" spans="1:5" x14ac:dyDescent="0.25">
      <c r="A394" t="s">
        <v>298</v>
      </c>
      <c r="B394" t="s">
        <v>325</v>
      </c>
      <c r="C394">
        <v>1.4153846153846199</v>
      </c>
      <c r="D394">
        <v>0.84</v>
      </c>
      <c r="E394">
        <v>0.84</v>
      </c>
    </row>
    <row r="395" spans="1:5" x14ac:dyDescent="0.25">
      <c r="A395" t="s">
        <v>304</v>
      </c>
      <c r="B395" t="s">
        <v>332</v>
      </c>
      <c r="C395">
        <v>1.3448275862068999</v>
      </c>
      <c r="D395">
        <v>0.63</v>
      </c>
      <c r="E395">
        <v>0.94</v>
      </c>
    </row>
    <row r="396" spans="1:5" x14ac:dyDescent="0.25">
      <c r="A396" t="s">
        <v>304</v>
      </c>
      <c r="B396" t="s">
        <v>339</v>
      </c>
      <c r="C396">
        <v>1.3448275862068999</v>
      </c>
      <c r="D396">
        <v>1.05</v>
      </c>
      <c r="E396">
        <v>0.78</v>
      </c>
    </row>
    <row r="397" spans="1:5" x14ac:dyDescent="0.25">
      <c r="A397" t="s">
        <v>304</v>
      </c>
      <c r="B397" t="s">
        <v>378</v>
      </c>
      <c r="C397">
        <v>1.3448275862068999</v>
      </c>
      <c r="D397">
        <v>0.91</v>
      </c>
      <c r="E397">
        <v>0.91</v>
      </c>
    </row>
    <row r="398" spans="1:5" x14ac:dyDescent="0.25">
      <c r="A398" t="s">
        <v>304</v>
      </c>
      <c r="B398" t="s">
        <v>327</v>
      </c>
      <c r="C398">
        <v>1.3448275862068999</v>
      </c>
      <c r="D398">
        <v>0.39</v>
      </c>
      <c r="E398">
        <v>1.44</v>
      </c>
    </row>
    <row r="399" spans="1:5" x14ac:dyDescent="0.25">
      <c r="A399" t="s">
        <v>304</v>
      </c>
      <c r="B399" t="s">
        <v>376</v>
      </c>
      <c r="C399">
        <v>1.3448275862068999</v>
      </c>
      <c r="D399">
        <v>1.31</v>
      </c>
      <c r="E399">
        <v>0.78</v>
      </c>
    </row>
    <row r="400" spans="1:5" x14ac:dyDescent="0.25">
      <c r="A400" t="s">
        <v>304</v>
      </c>
      <c r="B400" t="s">
        <v>375</v>
      </c>
      <c r="C400">
        <v>1.3448275862068999</v>
      </c>
      <c r="D400">
        <v>1.18</v>
      </c>
      <c r="E400">
        <v>0.91</v>
      </c>
    </row>
    <row r="401" spans="1:5" x14ac:dyDescent="0.25">
      <c r="A401" t="s">
        <v>304</v>
      </c>
      <c r="B401" t="s">
        <v>335</v>
      </c>
      <c r="C401">
        <v>1.3448275862068999</v>
      </c>
      <c r="D401">
        <v>0.65</v>
      </c>
      <c r="E401">
        <v>1.44</v>
      </c>
    </row>
    <row r="402" spans="1:5" x14ac:dyDescent="0.25">
      <c r="A402" t="s">
        <v>304</v>
      </c>
      <c r="B402" t="s">
        <v>459</v>
      </c>
      <c r="C402">
        <v>1.3448275862068999</v>
      </c>
      <c r="D402">
        <v>2.09</v>
      </c>
      <c r="E402">
        <v>0.78</v>
      </c>
    </row>
    <row r="403" spans="1:5" x14ac:dyDescent="0.25">
      <c r="A403" t="s">
        <v>304</v>
      </c>
      <c r="B403" t="s">
        <v>310</v>
      </c>
      <c r="C403">
        <v>1.3448275862068999</v>
      </c>
      <c r="D403">
        <v>1.31</v>
      </c>
      <c r="E403">
        <v>0.65</v>
      </c>
    </row>
    <row r="404" spans="1:5" x14ac:dyDescent="0.25">
      <c r="A404" t="s">
        <v>304</v>
      </c>
      <c r="B404" t="s">
        <v>305</v>
      </c>
      <c r="C404">
        <v>1.3448275862068999</v>
      </c>
      <c r="D404">
        <v>0.94</v>
      </c>
      <c r="E404">
        <v>1.41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729"/>
  <sheetViews>
    <sheetView tabSelected="1" zoomScale="80" zoomScaleNormal="80" workbookViewId="0">
      <pane xSplit="12" ySplit="1" topLeftCell="M2704" activePane="bottomRight" state="frozen"/>
      <selection pane="topRight" activeCell="M1" sqref="M1"/>
      <selection pane="bottomLeft" activeCell="A2" sqref="A2"/>
      <selection pane="bottomRight" activeCell="K2676" sqref="K2676:L2729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1.5952380952381</v>
      </c>
      <c r="F2">
        <f>VLOOKUP(B2,home!$B$2:$E$405,3,FALSE)</f>
        <v>0.72</v>
      </c>
      <c r="G2">
        <f>VLOOKUP(C2,away!$B$2:$E$405,4,FALSE)</f>
        <v>1.25</v>
      </c>
      <c r="H2">
        <f>VLOOKUP(A2,away!$A$2:$E$405,3,FALSE)</f>
        <v>1.4365079365079401</v>
      </c>
      <c r="I2">
        <f>VLOOKUP(C2,away!$B$2:$E$405,3,FALSE)</f>
        <v>1.34</v>
      </c>
      <c r="J2">
        <f>VLOOKUP(B2,home!$B$2:$E$405,4,FALSE)</f>
        <v>1.19</v>
      </c>
      <c r="K2" s="3">
        <f>E2*F2*G2</f>
        <v>1.4357142857142899</v>
      </c>
      <c r="L2" s="3">
        <f>H2*I2*J2</f>
        <v>2.2906555555555612</v>
      </c>
      <c r="M2" s="5">
        <f>_xlfn.POISSON.DIST(0,$K2,FALSE) * _xlfn.POISSON.DIST(0,$L2,FALSE)</f>
        <v>2.4080091920077151E-2</v>
      </c>
      <c r="N2" s="5">
        <f>_xlfn.POISSON.DIST(1,K2,FALSE) * _xlfn.POISSON.DIST(0,L2,FALSE)</f>
        <v>3.4572131970968006E-2</v>
      </c>
      <c r="O2" s="5">
        <f>_xlfn.POISSON.DIST(0,K2,FALSE) * _xlfn.POISSON.DIST(1,L2,FALSE)</f>
        <v>5.5159196335013302E-2</v>
      </c>
      <c r="P2" s="5">
        <f>_xlfn.POISSON.DIST(1,K2,FALSE) * _xlfn.POISSON.DIST(1,L2,FALSE)</f>
        <v>7.9192846166697903E-2</v>
      </c>
      <c r="Q2" s="5">
        <f>_xlfn.POISSON.DIST(2,K2,FALSE) * _xlfn.POISSON.DIST(0,L2,FALSE)</f>
        <v>2.4817851879159254E-2</v>
      </c>
      <c r="R2" s="5">
        <f>_xlfn.POISSON.DIST(0,K2,FALSE) * _xlfn.POISSON.DIST(2,L2,FALSE)</f>
        <v>6.3175359762389097E-2</v>
      </c>
      <c r="S2" s="5">
        <f>_xlfn.POISSON.DIST(2,K2,FALSE) * _xlfn.POISSON.DIST(2,L2,FALSE)</f>
        <v>6.5110910963272886E-2</v>
      </c>
      <c r="T2" s="5">
        <f>_xlfn.POISSON.DIST(2,K2,FALSE) * _xlfn.POISSON.DIST(1,L2,FALSE)</f>
        <v>5.6849150283951169E-2</v>
      </c>
      <c r="U2" s="5">
        <f>_xlfn.POISSON.DIST(1,K2,FALSE) * _xlfn.POISSON.DIST(2,L2,FALSE)</f>
        <v>9.0701766516001744E-2</v>
      </c>
      <c r="V2" s="5">
        <f>_xlfn.POISSON.DIST(3,K2,FALSE) * _xlfn.POISSON.DIST(3,L2,FALSE)</f>
        <v>2.3792444964274843E-2</v>
      </c>
      <c r="W2" s="5">
        <f>_xlfn.POISSON.DIST(3,K2,FALSE) * _xlfn.POISSON.DIST(0,L2,FALSE)</f>
        <v>1.1877114827883391E-2</v>
      </c>
      <c r="X2" s="5">
        <f>_xlfn.POISSON.DIST(3,K2,FALSE) * _xlfn.POISSON.DIST(1,L2,FALSE)</f>
        <v>2.7206379064462424E-2</v>
      </c>
      <c r="Y2" s="5">
        <f>_xlfn.POISSON.DIST(3,K2,FALSE) * _xlfn.POISSON.DIST(2,L2,FALSE)</f>
        <v>3.1160221675280687E-2</v>
      </c>
      <c r="Z2" s="5">
        <f>_xlfn.POISSON.DIST(0,K2,FALSE) * _xlfn.POISSON.DIST(3,L2,FALSE)</f>
        <v>4.8237662937979285E-2</v>
      </c>
      <c r="AA2" s="5">
        <f>_xlfn.POISSON.DIST(1,K2,FALSE) * _xlfn.POISSON.DIST(3,L2,FALSE)</f>
        <v>6.9255501789527607E-2</v>
      </c>
      <c r="AB2" s="5">
        <f>_xlfn.POISSON.DIST(2,K2,FALSE) * _xlfn.POISSON.DIST(3,L2,FALSE)</f>
        <v>4.9715556641768181E-2</v>
      </c>
      <c r="AC2" s="5">
        <f>_xlfn.POISSON.DIST(4,K2,FALSE) * _xlfn.POISSON.DIST(4,L2,FALSE)</f>
        <v>4.8904283677548756E-3</v>
      </c>
      <c r="AD2" s="5">
        <f>_xlfn.POISSON.DIST(4,K2,FALSE) * _xlfn.POISSON.DIST(0,L2,FALSE)</f>
        <v>4.2630358578653015E-3</v>
      </c>
      <c r="AE2" s="5">
        <f>_xlfn.POISSON.DIST(4,K2,FALSE) * _xlfn.POISSON.DIST(1,L2,FALSE)</f>
        <v>9.7651467713517209E-3</v>
      </c>
      <c r="AF2" s="5">
        <f>_xlfn.POISSON.DIST(4,K2,FALSE) * _xlfn.POISSON.DIST(2,L2,FALSE)</f>
        <v>1.1184293851306136E-2</v>
      </c>
      <c r="AG2" s="5">
        <f>_xlfn.POISSON.DIST(4,K2,FALSE) * _xlfn.POISSON.DIST(3,L2,FALSE)</f>
        <v>8.5397882818201033E-3</v>
      </c>
      <c r="AH2" s="5">
        <f>_xlfn.POISSON.DIST(0,K2,FALSE) * _xlfn.POISSON.DIST(4,L2,FALSE)</f>
        <v>2.7623967648974717E-2</v>
      </c>
      <c r="AI2" s="5">
        <f>_xlfn.POISSON.DIST(1,K2,FALSE) * _xlfn.POISSON.DIST(4,L2,FALSE)</f>
        <v>3.9660124981742387E-2</v>
      </c>
      <c r="AJ2" s="5">
        <f>_xlfn.POISSON.DIST(2,K2,FALSE) * _xlfn.POISSON.DIST(4,L2,FALSE)</f>
        <v>2.8470304004750872E-2</v>
      </c>
      <c r="AK2" s="5">
        <f>_xlfn.POISSON.DIST(3,K2,FALSE) * _xlfn.POISSON.DIST(4,L2,FALSE)</f>
        <v>1.3625074059416528E-2</v>
      </c>
      <c r="AL2" s="5">
        <f>_xlfn.POISSON.DIST(5,K2,FALSE) * _xlfn.POISSON.DIST(5,L2,FALSE)</f>
        <v>6.4333133395385548E-4</v>
      </c>
      <c r="AM2" s="5">
        <f>_xlfn.POISSON.DIST(5,K2,FALSE) * _xlfn.POISSON.DIST(0,L2,FALSE)</f>
        <v>1.2241002963298971E-3</v>
      </c>
      <c r="AN2" s="5">
        <f>_xlfn.POISSON.DIST(5,K2,FALSE) * _xlfn.POISSON.DIST(1,L2,FALSE)</f>
        <v>2.8039921443452878E-3</v>
      </c>
      <c r="AO2" s="5">
        <f>_xlfn.POISSON.DIST(5,K2,FALSE) * _xlfn.POISSON.DIST(2,L2,FALSE)</f>
        <v>3.2114900915893425E-3</v>
      </c>
      <c r="AP2" s="5">
        <f>_xlfn.POISSON.DIST(5,K2,FALSE) * _xlfn.POISSON.DIST(3,L2,FALSE)</f>
        <v>2.4521392066369223E-3</v>
      </c>
      <c r="AQ2" s="5">
        <f>_xlfn.POISSON.DIST(5,K2,FALSE) * _xlfn.POISSON.DIST(4,L2,FALSE)</f>
        <v>1.4042515741696183E-3</v>
      </c>
      <c r="AR2" s="5">
        <f>_xlfn.POISSON.DIST(0,K2,FALSE) * _xlfn.POISSON.DIST(5,L2,FALSE)</f>
        <v>1.2655398992322204E-2</v>
      </c>
      <c r="AS2" s="5">
        <f>_xlfn.POISSON.DIST(1,K2,FALSE) * _xlfn.POISSON.DIST(5,L2,FALSE)</f>
        <v>1.8169537124691215E-2</v>
      </c>
      <c r="AT2" s="5">
        <f>_xlfn.POISSON.DIST(2,K2,FALSE) * _xlfn.POISSON.DIST(5,L2,FALSE)</f>
        <v>1.3043132007367663E-2</v>
      </c>
      <c r="AU2" s="5">
        <f>_xlfn.POISSON.DIST(3,K2,FALSE) * _xlfn.POISSON.DIST(5,L2,FALSE)</f>
        <v>6.2420703178116856E-3</v>
      </c>
      <c r="AV2" s="5">
        <f>_xlfn.POISSON.DIST(4,K2,FALSE) * _xlfn.POISSON.DIST(5,L2,FALSE)</f>
        <v>2.2404573819288435E-3</v>
      </c>
      <c r="AW2" s="5">
        <f>_xlfn.POISSON.DIST(6,K2,FALSE) * _xlfn.POISSON.DIST(6,L2,FALSE)</f>
        <v>5.8770585184733849E-5</v>
      </c>
      <c r="AX2" s="5">
        <f>_xlfn.POISSON.DIST(6,K2,FALSE) * _xlfn.POISSON.DIST(0,L2,FALSE)</f>
        <v>2.9290971376465464E-4</v>
      </c>
      <c r="AY2" s="5">
        <f>_xlfn.POISSON.DIST(6,K2,FALSE) * _xlfn.POISSON.DIST(1,L2,FALSE)</f>
        <v>6.7095526311119536E-4</v>
      </c>
      <c r="AZ2" s="5">
        <f>_xlfn.POISSON.DIST(6,K2,FALSE) * _xlfn.POISSON.DIST(2,L2,FALSE)</f>
        <v>7.6846370048745162E-4</v>
      </c>
      <c r="BA2" s="5">
        <f>_xlfn.POISSON.DIST(6,K2,FALSE) * _xlfn.POISSON.DIST(3,L2,FALSE)</f>
        <v>5.8676188158812204E-4</v>
      </c>
      <c r="BB2" s="5">
        <f>_xlfn.POISSON.DIST(6,K2,FALSE) * _xlfn.POISSON.DIST(4,L2,FALSE)</f>
        <v>3.3601734096201657E-4</v>
      </c>
      <c r="BC2" s="5">
        <f>_xlfn.POISSON.DIST(6,K2,FALSE) * _xlfn.POISSON.DIST(5,L2,FALSE)</f>
        <v>1.5393999776753007E-4</v>
      </c>
      <c r="BD2" s="5">
        <f>_xlfn.POISSON.DIST(0,K2,FALSE) * _xlfn.POISSON.DIST(6,L2,FALSE)</f>
        <v>4.8315266682558465E-3</v>
      </c>
      <c r="BE2" s="5">
        <f>_xlfn.POISSON.DIST(1,K2,FALSE) * _xlfn.POISSON.DIST(6,L2,FALSE)</f>
        <v>6.9366918594244847E-3</v>
      </c>
      <c r="BF2" s="5">
        <f>_xlfn.POISSON.DIST(2,K2,FALSE) * _xlfn.POISSON.DIST(6,L2,FALSE)</f>
        <v>4.9795537990868777E-3</v>
      </c>
      <c r="BG2" s="5">
        <f>_xlfn.POISSON.DIST(3,K2,FALSE) * _xlfn.POISSON.DIST(6,L2,FALSE)</f>
        <v>2.3830721752772983E-3</v>
      </c>
      <c r="BH2" s="5">
        <f>_xlfn.POISSON.DIST(4,K2,FALSE) * _xlfn.POISSON.DIST(6,L2,FALSE)</f>
        <v>8.553526914834614E-4</v>
      </c>
      <c r="BI2" s="5">
        <f>_xlfn.POISSON.DIST(5,K2,FALSE) * _xlfn.POISSON.DIST(6,L2,FALSE)</f>
        <v>2.4560841569739461E-4</v>
      </c>
      <c r="BJ2" s="8">
        <f>SUM(N2,Q2,T2,W2,X2,Y2,AD2,AE2,AF2,AG2,AM2,AN2,AO2,AP2,AQ2,AX2,AY2,AZ2,BA2,BB2,BC2)</f>
        <v>0.23414013567480033</v>
      </c>
      <c r="BK2" s="8">
        <f>SUM(M2,P2,S2,V2,AC2,AL2,AY2)</f>
        <v>0.19838100897914274</v>
      </c>
      <c r="BL2" s="8">
        <f>SUM(O2,R2,U2,AA2,AB2,AH2,AI2,AJ2,AK2,AR2,AS2,AT2,AU2,AV2,BD2,BE2,BF2,BG2,BH2,BI2)</f>
        <v>0.50996925317293162</v>
      </c>
      <c r="BM2" s="8">
        <f>SUM(S2:BI2)</f>
        <v>0.70911839805262245</v>
      </c>
      <c r="BN2" s="8">
        <f>SUM(M2:R2)</f>
        <v>0.28099747803430469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1.5</v>
      </c>
      <c r="F3">
        <f>VLOOKUP(B3,home!$B$2:$E$405,3,FALSE)</f>
        <v>1.33</v>
      </c>
      <c r="G3">
        <f>VLOOKUP(C3,away!$B$2:$E$405,4,FALSE)</f>
        <v>0.67</v>
      </c>
      <c r="H3">
        <f>VLOOKUP(A3,away!$A$2:$E$405,3,FALSE)</f>
        <v>1.3534482758620701</v>
      </c>
      <c r="I3">
        <f>VLOOKUP(C3,away!$B$2:$E$405,3,FALSE)</f>
        <v>1.05</v>
      </c>
      <c r="J3">
        <f>VLOOKUP(B3,home!$B$2:$E$405,4,FALSE)</f>
        <v>1.1599999999999999</v>
      </c>
      <c r="K3" s="3">
        <f t="shared" ref="K3:K8" si="0">E3*F3*G3</f>
        <v>1.3366500000000001</v>
      </c>
      <c r="L3" s="3">
        <f t="shared" ref="L3:L8" si="1">H3*I3*J3</f>
        <v>1.6485000000000012</v>
      </c>
      <c r="M3" s="5">
        <f>_xlfn.POISSON.DIST(0,K3,FALSE) * _xlfn.POISSON.DIST(0,L3,FALSE)</f>
        <v>5.0531923192143238E-2</v>
      </c>
      <c r="N3" s="5">
        <f>_xlfn.POISSON.DIST(1,K3,FALSE) * _xlfn.POISSON.DIST(0,L3,FALSE)</f>
        <v>6.7543495134778267E-2</v>
      </c>
      <c r="O3" s="5">
        <f>_xlfn.POISSON.DIST(0,K3,FALSE) * _xlfn.POISSON.DIST(1,L3,FALSE)</f>
        <v>8.3301875382248189E-2</v>
      </c>
      <c r="P3" s="5">
        <f>_xlfn.POISSON.DIST(1,K3,FALSE) * _xlfn.POISSON.DIST(1,L3,FALSE)</f>
        <v>0.11134545172968205</v>
      </c>
      <c r="Q3" s="5">
        <f>_xlfn.POISSON.DIST(2,K3,FALSE) * _xlfn.POISSON.DIST(0,L3,FALSE)</f>
        <v>4.5141006385950692E-2</v>
      </c>
      <c r="R3" s="5">
        <f>_xlfn.POISSON.DIST(0,K3,FALSE) * _xlfn.POISSON.DIST(2,L3,FALSE)</f>
        <v>6.866157078381814E-2</v>
      </c>
      <c r="S3" s="5">
        <f>_xlfn.POISSON.DIST(2,K3,FALSE) * _xlfn.POISSON.DIST(2,L3,FALSE)</f>
        <v>6.1336521735702434E-2</v>
      </c>
      <c r="T3" s="5">
        <f>_xlfn.POISSON.DIST(2,K3,FALSE) * _xlfn.POISSON.DIST(1,L3,FALSE)</f>
        <v>7.4414949027239774E-2</v>
      </c>
      <c r="U3" s="5">
        <f>_xlfn.POISSON.DIST(1,K3,FALSE) * _xlfn.POISSON.DIST(2,L3,FALSE)</f>
        <v>9.1776488588190513E-2</v>
      </c>
      <c r="V3" s="5">
        <f>_xlfn.POISSON.DIST(3,K3,FALSE) * _xlfn.POISSON.DIST(3,L3,FALSE)</f>
        <v>1.501700374900857E-2</v>
      </c>
      <c r="W3" s="5">
        <f>_xlfn.POISSON.DIST(3,K3,FALSE) * _xlfn.POISSON.DIST(0,L3,FALSE)</f>
        <v>2.0112575395260339E-2</v>
      </c>
      <c r="X3" s="5">
        <f>_xlfn.POISSON.DIST(3,K3,FALSE) * _xlfn.POISSON.DIST(1,L3,FALSE)</f>
        <v>3.3155580539086689E-2</v>
      </c>
      <c r="Y3" s="5">
        <f>_xlfn.POISSON.DIST(3,K3,FALSE) * _xlfn.POISSON.DIST(2,L3,FALSE)</f>
        <v>2.732848725934223E-2</v>
      </c>
      <c r="Z3" s="5">
        <f>_xlfn.POISSON.DIST(0,K3,FALSE) * _xlfn.POISSON.DIST(3,L3,FALSE)</f>
        <v>3.7729533145708101E-2</v>
      </c>
      <c r="AA3" s="5">
        <f>_xlfn.POISSON.DIST(1,K3,FALSE) * _xlfn.POISSON.DIST(3,L3,FALSE)</f>
        <v>5.043118047921074E-2</v>
      </c>
      <c r="AB3" s="5">
        <f>_xlfn.POISSON.DIST(2,K3,FALSE) * _xlfn.POISSON.DIST(3,L3,FALSE)</f>
        <v>3.3704418693768522E-2</v>
      </c>
      <c r="AC3" s="5">
        <f>_xlfn.POISSON.DIST(4,K3,FALSE) * _xlfn.POISSON.DIST(4,L3,FALSE)</f>
        <v>2.0680925052339793E-3</v>
      </c>
      <c r="AD3" s="5">
        <f>_xlfn.POISSON.DIST(4,K3,FALSE) * _xlfn.POISSON.DIST(0,L3,FALSE)</f>
        <v>6.720868475518684E-3</v>
      </c>
      <c r="AE3" s="5">
        <f>_xlfn.POISSON.DIST(4,K3,FALSE) * _xlfn.POISSON.DIST(1,L3,FALSE)</f>
        <v>1.1079351681892557E-2</v>
      </c>
      <c r="AF3" s="5">
        <f>_xlfn.POISSON.DIST(4,K3,FALSE) * _xlfn.POISSON.DIST(2,L3,FALSE)</f>
        <v>9.1321556237999504E-3</v>
      </c>
      <c r="AG3" s="5">
        <f>_xlfn.POISSON.DIST(4,K3,FALSE) * _xlfn.POISSON.DIST(3,L3,FALSE)</f>
        <v>5.0181195152780769E-3</v>
      </c>
      <c r="AH3" s="5">
        <f>_xlfn.POISSON.DIST(0,K3,FALSE) * _xlfn.POISSON.DIST(4,L3,FALSE)</f>
        <v>1.5549283847674964E-2</v>
      </c>
      <c r="AI3" s="5">
        <f>_xlfn.POISSON.DIST(1,K3,FALSE) * _xlfn.POISSON.DIST(4,L3,FALSE)</f>
        <v>2.0783950254994743E-2</v>
      </c>
      <c r="AJ3" s="5">
        <f>_xlfn.POISSON.DIST(2,K3,FALSE) * _xlfn.POISSON.DIST(4,L3,FALSE)</f>
        <v>1.3890433554169362E-2</v>
      </c>
      <c r="AK3" s="5">
        <f>_xlfn.POISSON.DIST(3,K3,FALSE) * _xlfn.POISSON.DIST(4,L3,FALSE)</f>
        <v>6.1888826700601616E-3</v>
      </c>
      <c r="AL3" s="5">
        <f>_xlfn.POISSON.DIST(5,K3,FALSE) * _xlfn.POISSON.DIST(5,L3,FALSE)</f>
        <v>1.8227898695915868E-4</v>
      </c>
      <c r="AM3" s="5">
        <f>_xlfn.POISSON.DIST(5,K3,FALSE) * _xlfn.POISSON.DIST(0,L3,FALSE)</f>
        <v>1.7966897695604089E-3</v>
      </c>
      <c r="AN3" s="5">
        <f>_xlfn.POISSON.DIST(5,K3,FALSE) * _xlfn.POISSON.DIST(1,L3,FALSE)</f>
        <v>2.9618430851203362E-3</v>
      </c>
      <c r="AO3" s="5">
        <f>_xlfn.POISSON.DIST(5,K3,FALSE) * _xlfn.POISSON.DIST(2,L3,FALSE)</f>
        <v>2.4412991629104396E-3</v>
      </c>
      <c r="AP3" s="5">
        <f>_xlfn.POISSON.DIST(5,K3,FALSE) * _xlfn.POISSON.DIST(3,L3,FALSE)</f>
        <v>1.3414938900192877E-3</v>
      </c>
      <c r="AQ3" s="5">
        <f>_xlfn.POISSON.DIST(5,K3,FALSE) * _xlfn.POISSON.DIST(4,L3,FALSE)</f>
        <v>5.528631694241994E-4</v>
      </c>
      <c r="AR3" s="5">
        <f>_xlfn.POISSON.DIST(0,K3,FALSE) * _xlfn.POISSON.DIST(5,L3,FALSE)</f>
        <v>5.1265988845784396E-3</v>
      </c>
      <c r="AS3" s="5">
        <f>_xlfn.POISSON.DIST(1,K3,FALSE) * _xlfn.POISSON.DIST(5,L3,FALSE)</f>
        <v>6.8524683990717717E-3</v>
      </c>
      <c r="AT3" s="5">
        <f>_xlfn.POISSON.DIST(2,K3,FALSE) * _xlfn.POISSON.DIST(5,L3,FALSE)</f>
        <v>4.5796759428096429E-3</v>
      </c>
      <c r="AU3" s="5">
        <f>_xlfn.POISSON.DIST(3,K3,FALSE) * _xlfn.POISSON.DIST(5,L3,FALSE)</f>
        <v>2.0404746163188371E-3</v>
      </c>
      <c r="AV3" s="5">
        <f>_xlfn.POISSON.DIST(4,K3,FALSE) * _xlfn.POISSON.DIST(5,L3,FALSE)</f>
        <v>6.8185009897564345E-4</v>
      </c>
      <c r="AW3" s="5">
        <f>_xlfn.POISSON.DIST(6,K3,FALSE) * _xlfn.POISSON.DIST(6,L3,FALSE)</f>
        <v>1.1156828562622348E-5</v>
      </c>
      <c r="AX3" s="5">
        <f>_xlfn.POISSON.DIST(6,K3,FALSE) * _xlfn.POISSON.DIST(0,L3,FALSE)</f>
        <v>4.0025756341381983E-4</v>
      </c>
      <c r="AY3" s="5">
        <f>_xlfn.POISSON.DIST(6,K3,FALSE) * _xlfn.POISSON.DIST(1,L3,FALSE)</f>
        <v>6.5982459328768237E-4</v>
      </c>
      <c r="AZ3" s="5">
        <f>_xlfn.POISSON.DIST(6,K3,FALSE) * _xlfn.POISSON.DIST(2,L3,FALSE)</f>
        <v>5.4386042101737273E-4</v>
      </c>
      <c r="BA3" s="5">
        <f>_xlfn.POISSON.DIST(6,K3,FALSE) * _xlfn.POISSON.DIST(3,L3,FALSE)</f>
        <v>2.9885130134904662E-4</v>
      </c>
      <c r="BB3" s="5">
        <f>_xlfn.POISSON.DIST(6,K3,FALSE) * _xlfn.POISSON.DIST(4,L3,FALSE)</f>
        <v>1.2316409256847593E-4</v>
      </c>
      <c r="BC3" s="5">
        <f>_xlfn.POISSON.DIST(6,K3,FALSE) * _xlfn.POISSON.DIST(5,L3,FALSE)</f>
        <v>4.0607201319826545E-5</v>
      </c>
      <c r="BD3" s="5">
        <f>_xlfn.POISSON.DIST(0,K3,FALSE) * _xlfn.POISSON.DIST(6,L3,FALSE)</f>
        <v>1.4085330435379267E-3</v>
      </c>
      <c r="BE3" s="5">
        <f>_xlfn.POISSON.DIST(1,K3,FALSE) * _xlfn.POISSON.DIST(6,L3,FALSE)</f>
        <v>1.8827156926449701E-3</v>
      </c>
      <c r="BF3" s="5">
        <f>_xlfn.POISSON.DIST(2,K3,FALSE) * _xlfn.POISSON.DIST(6,L3,FALSE)</f>
        <v>1.2582659652869497E-3</v>
      </c>
      <c r="BG3" s="5">
        <f>_xlfn.POISSON.DIST(3,K3,FALSE) * _xlfn.POISSON.DIST(6,L3,FALSE)</f>
        <v>5.6062040083360064E-4</v>
      </c>
      <c r="BH3" s="5">
        <f>_xlfn.POISSON.DIST(4,K3,FALSE) * _xlfn.POISSON.DIST(6,L3,FALSE)</f>
        <v>1.8733831469355811E-4</v>
      </c>
      <c r="BI3" s="5">
        <f>_xlfn.POISSON.DIST(5,K3,FALSE) * _xlfn.POISSON.DIST(6,L3,FALSE)</f>
        <v>5.0081151667028868E-5</v>
      </c>
      <c r="BJ3" s="8">
        <f>SUM(N3,Q3,T3,W3,X3,Y3,AD3,AE3,AF3,AG3,AM3,AN3,AO3,AP3,AQ3,AX3,AY3,AZ3,BA3,BB3,BC3)</f>
        <v>0.31080734328813814</v>
      </c>
      <c r="BK3" s="8">
        <f>SUM(M3,P3,S3,V3,AC3,AL3,AY3)</f>
        <v>0.24114109649201712</v>
      </c>
      <c r="BL3" s="8">
        <f>SUM(O3,R3,U3,AA3,AB3,AH3,AI3,AJ3,AK3,AR3,AS3,AT3,AU3,AV3,BD3,BE3,BF3,BG3,BH3,BI3)</f>
        <v>0.40891670676455372</v>
      </c>
      <c r="BM3" s="8">
        <f>SUM(S3:BI3)</f>
        <v>0.57142068931707146</v>
      </c>
      <c r="BN3" s="8">
        <f>SUM(M3:R3)</f>
        <v>0.42652532260862053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1.5952380952381</v>
      </c>
      <c r="F4">
        <f>VLOOKUP(B4,home!$B$2:$E$405,3,FALSE)</f>
        <v>0.9</v>
      </c>
      <c r="G4">
        <f>VLOOKUP(C4,away!$B$2:$E$405,4,FALSE)</f>
        <v>1.07</v>
      </c>
      <c r="H4">
        <f>VLOOKUP(A4,away!$A$2:$E$405,3,FALSE)</f>
        <v>1.4365079365079401</v>
      </c>
      <c r="I4">
        <f>VLOOKUP(C4,away!$B$2:$E$405,3,FALSE)</f>
        <v>0.99</v>
      </c>
      <c r="J4">
        <f>VLOOKUP(B4,home!$B$2:$E$405,4,FALSE)</f>
        <v>0.8</v>
      </c>
      <c r="K4" s="3">
        <f t="shared" si="0"/>
        <v>1.5362142857142904</v>
      </c>
      <c r="L4" s="3">
        <f t="shared" si="1"/>
        <v>1.1377142857142886</v>
      </c>
      <c r="M4" s="5">
        <f t="shared" ref="M4:M8" si="2">_xlfn.POISSON.DIST(0,K4,FALSE) * _xlfn.POISSON.DIST(0,L4,FALSE)</f>
        <v>6.8980696704613029E-2</v>
      </c>
      <c r="N4" s="5">
        <f t="shared" ref="N4:N8" si="3">_xlfn.POISSON.DIST(1,K4,FALSE) * _xlfn.POISSON.DIST(0,L4,FALSE)</f>
        <v>0.10596913171615123</v>
      </c>
      <c r="O4" s="5">
        <f t="shared" ref="O4:O8" si="4">_xlfn.POISSON.DIST(0,K4,FALSE) * _xlfn.POISSON.DIST(1,L4,FALSE)</f>
        <v>7.8480324079362798E-2</v>
      </c>
      <c r="P4" s="5">
        <f t="shared" ref="P4:P8" si="5">_xlfn.POISSON.DIST(1,K4,FALSE) * _xlfn.POISSON.DIST(1,L4,FALSE)</f>
        <v>0.12056259499820436</v>
      </c>
      <c r="Q4" s="5">
        <f t="shared" ref="Q4:Q8" si="6">_xlfn.POISSON.DIST(2,K4,FALSE) * _xlfn.POISSON.DIST(0,L4,FALSE)</f>
        <v>8.1395646993545415E-2</v>
      </c>
      <c r="R4" s="5">
        <f t="shared" ref="R4:R8" si="7">_xlfn.POISSON.DIST(0,K4,FALSE) * _xlfn.POISSON.DIST(2,L4,FALSE)</f>
        <v>4.4644092926289076E-2</v>
      </c>
      <c r="S4" s="5">
        <f t="shared" ref="S4:S8" si="8">_xlfn.POISSON.DIST(2,K4,FALSE) * _xlfn.POISSON.DIST(2,L4,FALSE)</f>
        <v>5.2679010241603617E-2</v>
      </c>
      <c r="T4" s="5">
        <f t="shared" ref="T4:T8" si="9">_xlfn.POISSON.DIST(2,K4,FALSE) * _xlfn.POISSON.DIST(1,L4,FALSE)</f>
        <v>9.2604990379513891E-2</v>
      </c>
      <c r="U4" s="5">
        <f t="shared" ref="U4:U8" si="10">_xlfn.POISSON.DIST(1,K4,FALSE) * _xlfn.POISSON.DIST(2,L4,FALSE)</f>
        <v>6.858289332612158E-2</v>
      </c>
      <c r="V4" s="5">
        <f t="shared" ref="V4:V8" si="11">_xlfn.POISSON.DIST(3,K4,FALSE) * _xlfn.POISSON.DIST(3,L4,FALSE)</f>
        <v>1.0230105393528142E-2</v>
      </c>
      <c r="W4" s="5">
        <f t="shared" ref="W4:W8" si="12">_xlfn.POISSON.DIST(3,K4,FALSE) * _xlfn.POISSON.DIST(0,L4,FALSE)</f>
        <v>4.1680385235480642E-2</v>
      </c>
      <c r="X4" s="5">
        <f t="shared" ref="X4:X8" si="13">_xlfn.POISSON.DIST(3,K4,FALSE) * _xlfn.POISSON.DIST(1,L4,FALSE)</f>
        <v>4.7420369716481239E-2</v>
      </c>
      <c r="Y4" s="5">
        <f t="shared" ref="Y4:Y8" si="14">_xlfn.POISSON.DIST(3,K4,FALSE) * _xlfn.POISSON.DIST(2,L4,FALSE)</f>
        <v>2.6975416030146974E-2</v>
      </c>
      <c r="Z4" s="5">
        <f t="shared" ref="Z4:Z8" si="15">_xlfn.POISSON.DIST(0,K4,FALSE) * _xlfn.POISSON.DIST(3,L4,FALSE)</f>
        <v>1.6930740764998429E-2</v>
      </c>
      <c r="AA4" s="5">
        <f t="shared" ref="AA4:AA8" si="16">_xlfn.POISSON.DIST(1,K4,FALSE) * _xlfn.POISSON.DIST(3,L4,FALSE)</f>
        <v>2.6009245830915885E-2</v>
      </c>
      <c r="AB4" s="5">
        <f t="shared" ref="AB4:AB8" si="17">_xlfn.POISSON.DIST(2,K4,FALSE) * _xlfn.POISSON.DIST(3,L4,FALSE)</f>
        <v>1.9977887503053914E-2</v>
      </c>
      <c r="AC4" s="5">
        <f t="shared" ref="AC4:AC8" si="18">_xlfn.POISSON.DIST(4,K4,FALSE) * _xlfn.POISSON.DIST(4,L4,FALSE)</f>
        <v>1.117493835476873E-3</v>
      </c>
      <c r="AD4" s="5">
        <f t="shared" ref="AD4:AD8" si="19">_xlfn.POISSON.DIST(4,K4,FALSE) * _xlfn.POISSON.DIST(0,L4,FALSE)</f>
        <v>1.6007500808205073E-2</v>
      </c>
      <c r="AE4" s="5">
        <f t="shared" ref="AE4:AE8" si="20">_xlfn.POISSON.DIST(4,K4,FALSE) * _xlfn.POISSON.DIST(1,L4,FALSE)</f>
        <v>1.8211962348077933E-2</v>
      </c>
      <c r="AF4" s="5">
        <f t="shared" ref="AF4:AF8" si="21">_xlfn.POISSON.DIST(4,K4,FALSE) * _xlfn.POISSON.DIST(2,L4,FALSE)</f>
        <v>1.0360004867149504E-2</v>
      </c>
      <c r="AG4" s="5">
        <f t="shared" ref="AG4:AG8" si="22">_xlfn.POISSON.DIST(4,K4,FALSE) * _xlfn.POISSON.DIST(3,L4,FALSE)</f>
        <v>3.928908512475183E-3</v>
      </c>
      <c r="AH4" s="5">
        <f t="shared" ref="AH4:AH8" si="23">_xlfn.POISSON.DIST(0,K4,FALSE) * _xlfn.POISSON.DIST(4,L4,FALSE)</f>
        <v>4.8155864090159957E-3</v>
      </c>
      <c r="AI4" s="5">
        <f t="shared" ref="AI4:AI8" si="24">_xlfn.POISSON.DIST(1,K4,FALSE) * _xlfn.POISSON.DIST(4,L4,FALSE)</f>
        <v>7.397772635621953E-3</v>
      </c>
      <c r="AJ4" s="5">
        <f t="shared" ref="AJ4:AJ8" si="25">_xlfn.POISSON.DIST(2,K4,FALSE) * _xlfn.POISSON.DIST(4,L4,FALSE)</f>
        <v>5.682282002654351E-3</v>
      </c>
      <c r="AK4" s="5">
        <f t="shared" ref="AK4:AK8" si="26">_xlfn.POISSON.DIST(3,K4,FALSE) * _xlfn.POISSON.DIST(4,L4,FALSE)</f>
        <v>2.9097342626449416E-3</v>
      </c>
      <c r="AL4" s="5">
        <f t="shared" ref="AL4:AL8" si="27">_xlfn.POISSON.DIST(5,K4,FALSE) * _xlfn.POISSON.DIST(5,L4,FALSE)</f>
        <v>7.8125019395797619E-5</v>
      </c>
      <c r="AM4" s="5">
        <f t="shared" ref="AM4:AM8" si="28">_xlfn.POISSON.DIST(5,K4,FALSE) * _xlfn.POISSON.DIST(0,L4,FALSE)</f>
        <v>4.9181902840295362E-3</v>
      </c>
      <c r="AN4" s="5">
        <f t="shared" ref="AN4:AN8" si="29">_xlfn.POISSON.DIST(5,K4,FALSE) * _xlfn.POISSON.DIST(1,L4,FALSE)</f>
        <v>5.5954953460016178E-3</v>
      </c>
      <c r="AO4" s="5">
        <f t="shared" ref="AO4:AO8" si="30">_xlfn.POISSON.DIST(5,K4,FALSE) * _xlfn.POISSON.DIST(2,L4,FALSE)</f>
        <v>3.1830374953969289E-3</v>
      </c>
      <c r="AP4" s="5">
        <f t="shared" ref="AP4:AP8" si="31">_xlfn.POISSON.DIST(5,K4,FALSE) * _xlfn.POISSON.DIST(3,L4,FALSE)</f>
        <v>1.2071290768257716E-3</v>
      </c>
      <c r="AQ4" s="5">
        <f t="shared" ref="AQ4:AQ8" si="32">_xlfn.POISSON.DIST(5,K4,FALSE) * _xlfn.POISSON.DIST(4,L4,FALSE)</f>
        <v>3.4334199885144539E-4</v>
      </c>
      <c r="AR4" s="5">
        <f t="shared" ref="AR4:AR8" si="33">_xlfn.POISSON.DIST(0,K4,FALSE) * _xlfn.POISSON.DIST(5,L4,FALSE)</f>
        <v>1.0957522903258133E-3</v>
      </c>
      <c r="AS4" s="5">
        <f t="shared" ref="AS4:AS8" si="34">_xlfn.POISSON.DIST(1,K4,FALSE) * _xlfn.POISSON.DIST(5,L4,FALSE)</f>
        <v>1.6833103220026673E-3</v>
      </c>
      <c r="AT4" s="5">
        <f t="shared" ref="AT4:AT8" si="35">_xlfn.POISSON.DIST(2,K4,FALSE) * _xlfn.POISSON.DIST(5,L4,FALSE)</f>
        <v>1.2929626819754099E-3</v>
      </c>
      <c r="AU4" s="5">
        <f t="shared" ref="AU4:AU8" si="36">_xlfn.POISSON.DIST(3,K4,FALSE) * _xlfn.POISSON.DIST(5,L4,FALSE)</f>
        <v>6.6208924764869607E-4</v>
      </c>
      <c r="AV4" s="5">
        <f t="shared" ref="AV4:AV8" si="37">_xlfn.POISSON.DIST(4,K4,FALSE) * _xlfn.POISSON.DIST(5,L4,FALSE)</f>
        <v>2.5427774016393813E-4</v>
      </c>
      <c r="AW4" s="5">
        <f t="shared" ref="AW4:AW8" si="38">_xlfn.POISSON.DIST(6,K4,FALSE) * _xlfn.POISSON.DIST(6,L4,FALSE)</f>
        <v>3.7929109650357736E-6</v>
      </c>
      <c r="AX4" s="5">
        <f t="shared" ref="AX4:AX8" si="39">_xlfn.POISSON.DIST(6,K4,FALSE) * _xlfn.POISSON.DIST(0,L4,FALSE)</f>
        <v>1.2592323623645666E-3</v>
      </c>
      <c r="AY4" s="5">
        <f t="shared" ref="AY4:AY8" si="40">_xlfn.POISSON.DIST(6,K4,FALSE) * _xlfn.POISSON.DIST(1,L4,FALSE)</f>
        <v>1.4326466476959191E-3</v>
      </c>
      <c r="AZ4" s="5">
        <f t="shared" ref="AZ4:AZ8" si="41">_xlfn.POISSON.DIST(6,K4,FALSE) * _xlfn.POISSON.DIST(2,L4,FALSE)</f>
        <v>8.1497127873216653E-4</v>
      </c>
      <c r="BA4" s="5">
        <f t="shared" ref="BA4:BA8" si="42">_xlfn.POISSON.DIST(6,K4,FALSE) * _xlfn.POISSON.DIST(3,L4,FALSE)</f>
        <v>3.0906815542014232E-4</v>
      </c>
      <c r="BB4" s="5">
        <f t="shared" ref="BB4:BB8" si="43">_xlfn.POISSON.DIST(6,K4,FALSE) * _xlfn.POISSON.DIST(4,L4,FALSE)</f>
        <v>8.7907813920215023E-5</v>
      </c>
      <c r="BC4" s="5">
        <f t="shared" ref="BC4:BC8" si="44">_xlfn.POISSON.DIST(6,K4,FALSE) * _xlfn.POISSON.DIST(5,L4,FALSE)</f>
        <v>2.0002795144588396E-5</v>
      </c>
      <c r="BD4" s="5">
        <f t="shared" ref="BD4:BD8" si="45">_xlfn.POISSON.DIST(0,K4,FALSE) * _xlfn.POISSON.DIST(6,L4,FALSE)</f>
        <v>2.0777550571797156E-4</v>
      </c>
      <c r="BE4" s="5">
        <f t="shared" ref="BE4:BE8" si="46">_xlfn.POISSON.DIST(1,K4,FALSE) * _xlfn.POISSON.DIST(6,L4,FALSE)</f>
        <v>3.1918770010545919E-4</v>
      </c>
      <c r="BF4" s="5">
        <f t="shared" ref="BF4:BF8" si="47">_xlfn.POISSON.DIST(2,K4,FALSE) * _xlfn.POISSON.DIST(6,L4,FALSE)</f>
        <v>2.4517035236314757E-4</v>
      </c>
      <c r="BG4" s="5">
        <f t="shared" ref="BG4:BG8" si="48">_xlfn.POISSON.DIST(3,K4,FALSE) * _xlfn.POISSON.DIST(6,L4,FALSE)</f>
        <v>1.2554473257795791E-4</v>
      </c>
      <c r="BH4" s="5">
        <f t="shared" ref="BH4:BH8" si="49">_xlfn.POISSON.DIST(4,K4,FALSE) * _xlfn.POISSON.DIST(6,L4,FALSE)</f>
        <v>4.8215902920609759E-5</v>
      </c>
      <c r="BI4" s="5">
        <f t="shared" ref="BI4:BI8" si="50">_xlfn.POISSON.DIST(5,K4,FALSE) * _xlfn.POISSON.DIST(6,L4,FALSE)</f>
        <v>1.4813991773050817E-5</v>
      </c>
      <c r="BJ4" s="8">
        <f t="shared" ref="BJ4:BJ8" si="51">SUM(N4,Q4,T4,W4,X4,Y4,AD4,AE4,AF4,AG4,AM4,AN4,AO4,AP4,AQ4,AX4,AY4,AZ4,BA4,BB4,BC4)</f>
        <v>0.46372533986160996</v>
      </c>
      <c r="BK4" s="8">
        <f t="shared" ref="BK4:BK8" si="52">SUM(M4,P4,S4,V4,AC4,AL4,AY4)</f>
        <v>0.25508067284051777</v>
      </c>
      <c r="BL4" s="8">
        <f t="shared" ref="BL4:BL8" si="53">SUM(O4,R4,U4,AA4,AB4,AH4,AI4,AJ4,AK4,AR4,AS4,AT4,AU4,AV4,BD4,BE4,BF4,BG4,BH4,BI4)</f>
        <v>0.26444891944325527</v>
      </c>
      <c r="BM4" s="8">
        <f t="shared" ref="BM4:BM8" si="54">SUM(S4:BI4)</f>
        <v>0.4987243317554847</v>
      </c>
      <c r="BN4" s="8">
        <f t="shared" ref="BN4:BN8" si="55">SUM(M4:R4)</f>
        <v>0.50003248741816597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1.5952380952381</v>
      </c>
      <c r="F5">
        <f>VLOOKUP(B5,home!$B$2:$E$405,3,FALSE)</f>
        <v>0.27</v>
      </c>
      <c r="G5">
        <f>VLOOKUP(C5,away!$B$2:$E$405,4,FALSE)</f>
        <v>0.9</v>
      </c>
      <c r="H5">
        <f>VLOOKUP(A5,away!$A$2:$E$405,3,FALSE)</f>
        <v>1.4365079365079401</v>
      </c>
      <c r="I5">
        <f>VLOOKUP(C5,away!$B$2:$E$405,3,FALSE)</f>
        <v>0.9</v>
      </c>
      <c r="J5">
        <f>VLOOKUP(B5,home!$B$2:$E$405,4,FALSE)</f>
        <v>0.99</v>
      </c>
      <c r="K5" s="3">
        <f t="shared" si="0"/>
        <v>0.38764285714285834</v>
      </c>
      <c r="L5" s="3">
        <f t="shared" si="1"/>
        <v>1.2799285714285746</v>
      </c>
      <c r="M5" s="5">
        <f t="shared" si="2"/>
        <v>0.18870479267029283</v>
      </c>
      <c r="N5" s="5">
        <f t="shared" si="3"/>
        <v>7.3150064987263022E-2</v>
      </c>
      <c r="O5" s="5">
        <f t="shared" si="4"/>
        <v>0.2415286557042132</v>
      </c>
      <c r="P5" s="5">
        <f t="shared" si="5"/>
        <v>9.3626858179054945E-2</v>
      </c>
      <c r="Q5" s="5">
        <f t="shared" si="6"/>
        <v>1.4178050095924202E-2</v>
      </c>
      <c r="R5" s="5">
        <f t="shared" si="7"/>
        <v>0.15456971362727889</v>
      </c>
      <c r="S5" s="5">
        <f t="shared" si="8"/>
        <v>1.1613362395883748E-2</v>
      </c>
      <c r="T5" s="5">
        <f t="shared" si="9"/>
        <v>1.8146891404919027E-2</v>
      </c>
      <c r="U5" s="5">
        <f t="shared" si="10"/>
        <v>5.9917845418231794E-2</v>
      </c>
      <c r="V5" s="5">
        <f t="shared" si="11"/>
        <v>6.4022553053786127E-4</v>
      </c>
      <c r="W5" s="5">
        <f t="shared" si="12"/>
        <v>1.832006615966212E-3</v>
      </c>
      <c r="X5" s="5">
        <f t="shared" si="13"/>
        <v>2.3448376108213304E-3</v>
      </c>
      <c r="Y5" s="5">
        <f t="shared" si="14"/>
        <v>1.5006123267252694E-3</v>
      </c>
      <c r="Z5" s="5">
        <f t="shared" si="15"/>
        <v>6.5946064249695652E-2</v>
      </c>
      <c r="AA5" s="5">
        <f t="shared" si="16"/>
        <v>2.556352076307853E-2</v>
      </c>
      <c r="AB5" s="5">
        <f t="shared" si="17"/>
        <v>4.9547581136152718E-3</v>
      </c>
      <c r="AC5" s="5">
        <f t="shared" si="18"/>
        <v>1.9853200368568011E-5</v>
      </c>
      <c r="AD5" s="5">
        <f t="shared" si="19"/>
        <v>1.7754106972944037E-4</v>
      </c>
      <c r="AE5" s="5">
        <f t="shared" si="20"/>
        <v>2.2723988774870353E-4</v>
      </c>
      <c r="AF5" s="5">
        <f t="shared" si="21"/>
        <v>1.4542541244889394E-4</v>
      </c>
      <c r="AG5" s="5">
        <f t="shared" si="22"/>
        <v>6.2044713468374689E-5</v>
      </c>
      <c r="AH5" s="5">
        <f t="shared" si="23"/>
        <v>2.1101562951612481E-2</v>
      </c>
      <c r="AI5" s="5">
        <f t="shared" si="24"/>
        <v>8.1798701527429508E-3</v>
      </c>
      <c r="AJ5" s="5">
        <f t="shared" si="25"/>
        <v>1.585434118533433E-3</v>
      </c>
      <c r="AK5" s="5">
        <f t="shared" si="26"/>
        <v>2.0486073717335644E-4</v>
      </c>
      <c r="AL5" s="5">
        <f t="shared" si="27"/>
        <v>3.9401071885990396E-7</v>
      </c>
      <c r="AM5" s="5">
        <f t="shared" si="28"/>
        <v>1.3764505506023954E-5</v>
      </c>
      <c r="AN5" s="5">
        <f t="shared" si="29"/>
        <v>1.7617583868745985E-5</v>
      </c>
      <c r="AO5" s="5">
        <f t="shared" si="30"/>
        <v>1.1274624476573578E-5</v>
      </c>
      <c r="AP5" s="5">
        <f t="shared" si="31"/>
        <v>4.8102379998981544E-6</v>
      </c>
      <c r="AQ5" s="5">
        <f t="shared" si="32"/>
        <v>1.5391902628602717E-6</v>
      </c>
      <c r="AR5" s="5">
        <f t="shared" si="33"/>
        <v>5.4016986647135003E-3</v>
      </c>
      <c r="AS5" s="5">
        <f t="shared" si="34"/>
        <v>2.0939299038143042E-3</v>
      </c>
      <c r="AT5" s="5">
        <f t="shared" si="35"/>
        <v>4.0584848528572371E-4</v>
      </c>
      <c r="AU5" s="5">
        <f t="shared" si="36"/>
        <v>5.2441422134419761E-5</v>
      </c>
      <c r="AV5" s="5">
        <f t="shared" si="37"/>
        <v>5.082135677205301E-6</v>
      </c>
      <c r="AW5" s="5">
        <f t="shared" si="38"/>
        <v>5.4302904042909957E-9</v>
      </c>
      <c r="AX5" s="5">
        <f t="shared" si="39"/>
        <v>8.8928537358562099E-7</v>
      </c>
      <c r="AY5" s="5">
        <f t="shared" si="40"/>
        <v>1.13822175780577E-6</v>
      </c>
      <c r="AZ5" s="5">
        <f t="shared" si="41"/>
        <v>7.284212742186304E-7</v>
      </c>
      <c r="BA5" s="5">
        <f t="shared" si="42"/>
        <v>3.1077573363627788E-7</v>
      </c>
      <c r="BB5" s="5">
        <f t="shared" si="43"/>
        <v>9.9442685196937061E-8</v>
      </c>
      <c r="BC5" s="5">
        <f t="shared" si="44"/>
        <v>2.5455906800627423E-8</v>
      </c>
      <c r="BD5" s="5">
        <f t="shared" si="45"/>
        <v>1.1522980758690642E-3</v>
      </c>
      <c r="BE5" s="5">
        <f t="shared" si="46"/>
        <v>4.4668011841010222E-4</v>
      </c>
      <c r="BF5" s="5">
        <f t="shared" si="47"/>
        <v>8.6576178664701149E-5</v>
      </c>
      <c r="BG5" s="5">
        <f t="shared" si="48"/>
        <v>1.1186879086031778E-5</v>
      </c>
      <c r="BH5" s="5">
        <f t="shared" si="49"/>
        <v>1.0841284428552614E-6</v>
      </c>
      <c r="BI5" s="5">
        <f t="shared" si="50"/>
        <v>8.4050929419650387E-8</v>
      </c>
      <c r="BJ5" s="8">
        <f t="shared" si="51"/>
        <v>0.11181691186985979</v>
      </c>
      <c r="BK5" s="8">
        <f t="shared" si="52"/>
        <v>0.29460662420861461</v>
      </c>
      <c r="BL5" s="8">
        <f t="shared" si="53"/>
        <v>0.52726313162950733</v>
      </c>
      <c r="BM5" s="8">
        <f t="shared" si="54"/>
        <v>0.23387346390218278</v>
      </c>
      <c r="BN5" s="8">
        <f t="shared" si="55"/>
        <v>0.76575813526402703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1.5952380952381</v>
      </c>
      <c r="F6">
        <f>VLOOKUP(B6,home!$B$2:$E$405,3,FALSE)</f>
        <v>0.9</v>
      </c>
      <c r="G6">
        <f>VLOOKUP(C6,away!$B$2:$E$405,4,FALSE)</f>
        <v>1.61</v>
      </c>
      <c r="H6">
        <f>VLOOKUP(A6,away!$A$2:$E$405,3,FALSE)</f>
        <v>1.4365079365079401</v>
      </c>
      <c r="I6">
        <f>VLOOKUP(C6,away!$B$2:$E$405,3,FALSE)</f>
        <v>0.45</v>
      </c>
      <c r="J6">
        <f>VLOOKUP(B6,home!$B$2:$E$405,4,FALSE)</f>
        <v>0.7</v>
      </c>
      <c r="K6" s="3">
        <f t="shared" si="0"/>
        <v>2.3115000000000068</v>
      </c>
      <c r="L6" s="3">
        <f t="shared" si="1"/>
        <v>0.45250000000000107</v>
      </c>
      <c r="M6" s="5">
        <f t="shared" si="2"/>
        <v>6.3039106945910917E-2</v>
      </c>
      <c r="N6" s="5">
        <f t="shared" si="3"/>
        <v>0.1457148957054735</v>
      </c>
      <c r="O6" s="5">
        <f t="shared" si="4"/>
        <v>2.8525195893024765E-2</v>
      </c>
      <c r="P6" s="5">
        <f t="shared" si="5"/>
        <v>6.5935990306726922E-2</v>
      </c>
      <c r="Q6" s="5">
        <f t="shared" si="6"/>
        <v>0.16840999071160154</v>
      </c>
      <c r="R6" s="5">
        <f t="shared" si="7"/>
        <v>6.4538255707968662E-3</v>
      </c>
      <c r="S6" s="5">
        <f t="shared" si="8"/>
        <v>1.7241499080321264E-2</v>
      </c>
      <c r="T6" s="5">
        <f t="shared" si="9"/>
        <v>7.6205520796999895E-2</v>
      </c>
      <c r="U6" s="5">
        <f t="shared" si="10"/>
        <v>1.4918017806896998E-2</v>
      </c>
      <c r="V6" s="5">
        <f t="shared" si="11"/>
        <v>2.0037567354092975E-3</v>
      </c>
      <c r="W6" s="5">
        <f t="shared" si="12"/>
        <v>0.12975989784328937</v>
      </c>
      <c r="X6" s="5">
        <f t="shared" si="13"/>
        <v>5.8716353774088598E-2</v>
      </c>
      <c r="Y6" s="5">
        <f t="shared" si="14"/>
        <v>1.3284575041387574E-2</v>
      </c>
      <c r="Z6" s="5">
        <f t="shared" si="15"/>
        <v>9.7345202359519652E-4</v>
      </c>
      <c r="AA6" s="5">
        <f t="shared" si="16"/>
        <v>2.2501343525403029E-3</v>
      </c>
      <c r="AB6" s="5">
        <f t="shared" si="17"/>
        <v>2.600592777948464E-3</v>
      </c>
      <c r="AC6" s="5">
        <f t="shared" si="18"/>
        <v>1.3098980446807023E-4</v>
      </c>
      <c r="AD6" s="5">
        <f t="shared" si="19"/>
        <v>7.4985000966191095E-2</v>
      </c>
      <c r="AE6" s="5">
        <f t="shared" si="20"/>
        <v>3.3930712937201554E-2</v>
      </c>
      <c r="AF6" s="5">
        <f t="shared" si="21"/>
        <v>7.6768238020418688E-3</v>
      </c>
      <c r="AG6" s="5">
        <f t="shared" si="22"/>
        <v>1.1579209234746516E-3</v>
      </c>
      <c r="AH6" s="5">
        <f t="shared" si="23"/>
        <v>1.1012176016920685E-4</v>
      </c>
      <c r="AI6" s="5">
        <f t="shared" si="24"/>
        <v>2.5454644863112235E-4</v>
      </c>
      <c r="AJ6" s="5">
        <f t="shared" si="25"/>
        <v>2.9419205800542059E-4</v>
      </c>
      <c r="AK6" s="5">
        <f t="shared" si="26"/>
        <v>2.2667498069317728E-4</v>
      </c>
      <c r="AL6" s="5">
        <f t="shared" si="27"/>
        <v>5.480371087805823E-6</v>
      </c>
      <c r="AM6" s="5">
        <f t="shared" si="28"/>
        <v>3.4665565946670238E-2</v>
      </c>
      <c r="AN6" s="5">
        <f t="shared" si="29"/>
        <v>1.5686168590868323E-2</v>
      </c>
      <c r="AO6" s="5">
        <f t="shared" si="30"/>
        <v>3.548995643683966E-3</v>
      </c>
      <c r="AP6" s="5">
        <f t="shared" si="31"/>
        <v>5.3530684292233289E-4</v>
      </c>
      <c r="AQ6" s="5">
        <f t="shared" si="32"/>
        <v>6.0556586605589042E-5</v>
      </c>
      <c r="AR6" s="5">
        <f t="shared" si="33"/>
        <v>9.9660192953132474E-6</v>
      </c>
      <c r="AS6" s="5">
        <f t="shared" si="34"/>
        <v>2.3036453601116633E-5</v>
      </c>
      <c r="AT6" s="5">
        <f t="shared" si="35"/>
        <v>2.6624381249490638E-5</v>
      </c>
      <c r="AU6" s="5">
        <f t="shared" si="36"/>
        <v>2.0514085752732599E-5</v>
      </c>
      <c r="AV6" s="5">
        <f t="shared" si="37"/>
        <v>1.1854577304360389E-5</v>
      </c>
      <c r="AW6" s="5">
        <f t="shared" si="38"/>
        <v>1.5922818585228075E-7</v>
      </c>
      <c r="AX6" s="5">
        <f t="shared" si="39"/>
        <v>1.3354909280954745E-2</v>
      </c>
      <c r="AY6" s="5">
        <f t="shared" si="40"/>
        <v>6.0430964496320377E-3</v>
      </c>
      <c r="AZ6" s="5">
        <f t="shared" si="41"/>
        <v>1.3672505717292516E-3</v>
      </c>
      <c r="BA6" s="5">
        <f t="shared" si="42"/>
        <v>2.062269612358293E-4</v>
      </c>
      <c r="BB6" s="5">
        <f t="shared" si="43"/>
        <v>2.332942498980324E-5</v>
      </c>
      <c r="BC6" s="5">
        <f t="shared" si="44"/>
        <v>2.1113129615771991E-6</v>
      </c>
      <c r="BD6" s="5">
        <f t="shared" si="45"/>
        <v>7.516039551882089E-7</v>
      </c>
      <c r="BE6" s="5">
        <f t="shared" si="46"/>
        <v>1.7373325424175495E-6</v>
      </c>
      <c r="BF6" s="5">
        <f t="shared" si="47"/>
        <v>2.0079220858990897E-6</v>
      </c>
      <c r="BG6" s="5">
        <f t="shared" si="48"/>
        <v>1.5471039671852532E-6</v>
      </c>
      <c r="BH6" s="5">
        <f t="shared" si="49"/>
        <v>8.9403270503718113E-7</v>
      </c>
      <c r="BI6" s="5">
        <f t="shared" si="50"/>
        <v>4.1331131953868999E-7</v>
      </c>
      <c r="BJ6" s="8">
        <f t="shared" si="51"/>
        <v>0.78533521011400342</v>
      </c>
      <c r="BK6" s="8">
        <f t="shared" si="52"/>
        <v>0.15439991969355632</v>
      </c>
      <c r="BL6" s="8">
        <f t="shared" si="53"/>
        <v>5.573264847248461E-2</v>
      </c>
      <c r="BM6" s="8">
        <f t="shared" si="54"/>
        <v>0.51231928794865889</v>
      </c>
      <c r="BN6" s="8">
        <f t="shared" si="55"/>
        <v>0.47807900513353452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1.5952380952381</v>
      </c>
      <c r="F7">
        <f>VLOOKUP(B7,home!$B$2:$E$405,3,FALSE)</f>
        <v>0.9</v>
      </c>
      <c r="G7">
        <f>VLOOKUP(C7,away!$B$2:$E$405,4,FALSE)</f>
        <v>1.07</v>
      </c>
      <c r="H7">
        <f>VLOOKUP(A7,away!$A$2:$E$405,3,FALSE)</f>
        <v>1.4365079365079401</v>
      </c>
      <c r="I7">
        <f>VLOOKUP(C7,away!$B$2:$E$405,3,FALSE)</f>
        <v>1.25</v>
      </c>
      <c r="J7">
        <f>VLOOKUP(B7,home!$B$2:$E$405,4,FALSE)</f>
        <v>1.29</v>
      </c>
      <c r="K7" s="3">
        <f t="shared" si="0"/>
        <v>1.5362142857142904</v>
      </c>
      <c r="L7" s="3">
        <f t="shared" si="1"/>
        <v>2.3163690476190535</v>
      </c>
      <c r="M7" s="5">
        <f t="shared" si="2"/>
        <v>2.1224834731149025E-2</v>
      </c>
      <c r="N7" s="5">
        <f t="shared" si="3"/>
        <v>3.2605894325915964E-2</v>
      </c>
      <c r="O7" s="5">
        <f t="shared" si="4"/>
        <v>4.9164550212063479E-2</v>
      </c>
      <c r="P7" s="5">
        <f t="shared" si="5"/>
        <v>7.5527284386489466E-2</v>
      </c>
      <c r="Q7" s="5">
        <f t="shared" si="6"/>
        <v>2.5044820330981311E-2</v>
      </c>
      <c r="R7" s="5">
        <f t="shared" si="7"/>
        <v>5.6941621175668311E-2</v>
      </c>
      <c r="S7" s="5">
        <f t="shared" si="8"/>
        <v>6.7189812771852431E-2</v>
      </c>
      <c r="T7" s="5">
        <f t="shared" si="9"/>
        <v>5.8013046617865494E-2</v>
      </c>
      <c r="U7" s="5">
        <f t="shared" si="10"/>
        <v>8.747453190179301E-2</v>
      </c>
      <c r="V7" s="5">
        <f t="shared" si="11"/>
        <v>2.6565651675787109E-2</v>
      </c>
      <c r="W7" s="5">
        <f t="shared" si="12"/>
        <v>1.2824736925200402E-2</v>
      </c>
      <c r="X7" s="5">
        <f t="shared" si="13"/>
        <v>2.9706823657391371E-2</v>
      </c>
      <c r="Y7" s="5">
        <f t="shared" si="14"/>
        <v>3.4405983411529409E-2</v>
      </c>
      <c r="Z7" s="5">
        <f t="shared" si="15"/>
        <v>4.3965936270855911E-2</v>
      </c>
      <c r="AA7" s="5">
        <f t="shared" si="16"/>
        <v>6.7541099384092931E-2</v>
      </c>
      <c r="AB7" s="5">
        <f t="shared" si="17"/>
        <v>5.1878800873346113E-2</v>
      </c>
      <c r="AC7" s="5">
        <f t="shared" si="18"/>
        <v>5.9082660549678026E-3</v>
      </c>
      <c r="AD7" s="5">
        <f t="shared" si="19"/>
        <v>4.9253860187551011E-3</v>
      </c>
      <c r="AE7" s="5">
        <f t="shared" si="20"/>
        <v>1.1409011721419955E-2</v>
      </c>
      <c r="AF7" s="5">
        <f t="shared" si="21"/>
        <v>1.3213740807710081E-2</v>
      </c>
      <c r="AG7" s="5">
        <f t="shared" si="22"/>
        <v>1.0202633403413475E-2</v>
      </c>
      <c r="AH7" s="5">
        <f t="shared" si="23"/>
        <v>2.5460333481850624E-2</v>
      </c>
      <c r="AI7" s="5">
        <f t="shared" si="24"/>
        <v>3.9112528013868796E-2</v>
      </c>
      <c r="AJ7" s="5">
        <f t="shared" si="25"/>
        <v>3.0042612142652809E-2</v>
      </c>
      <c r="AK7" s="5">
        <f t="shared" si="26"/>
        <v>1.5383963317905624E-2</v>
      </c>
      <c r="AL7" s="5">
        <f t="shared" si="27"/>
        <v>8.4096822654588035E-4</v>
      </c>
      <c r="AM7" s="5">
        <f t="shared" si="28"/>
        <v>1.5132896729338039E-3</v>
      </c>
      <c r="AN7" s="5">
        <f t="shared" si="29"/>
        <v>3.5053373584654243E-3</v>
      </c>
      <c r="AO7" s="5">
        <f t="shared" si="30"/>
        <v>4.0598274793060222E-3</v>
      </c>
      <c r="AP7" s="5">
        <f t="shared" si="31"/>
        <v>3.134686237245918E-3</v>
      </c>
      <c r="AQ7" s="5">
        <f t="shared" si="32"/>
        <v>1.8152725434884701E-3</v>
      </c>
      <c r="AR7" s="5">
        <f t="shared" si="33"/>
        <v>1.1795105683883559E-2</v>
      </c>
      <c r="AS7" s="5">
        <f t="shared" si="34"/>
        <v>1.8119809853091751E-2</v>
      </c>
      <c r="AT7" s="5">
        <f t="shared" si="35"/>
        <v>1.3917955375373053E-2</v>
      </c>
      <c r="AU7" s="5">
        <f t="shared" si="36"/>
        <v>7.1269872918606966E-3</v>
      </c>
      <c r="AV7" s="5">
        <f t="shared" si="37"/>
        <v>2.7371449229651487E-3</v>
      </c>
      <c r="AW7" s="5">
        <f t="shared" si="38"/>
        <v>8.3125953381810402E-5</v>
      </c>
      <c r="AX7" s="5">
        <f t="shared" si="39"/>
        <v>3.8745620233080272E-4</v>
      </c>
      <c r="AY7" s="5">
        <f t="shared" si="40"/>
        <v>8.9749155438709693E-4</v>
      </c>
      <c r="AZ7" s="5">
        <f t="shared" si="41"/>
        <v>1.0394608285408918E-3</v>
      </c>
      <c r="BA7" s="5">
        <f t="shared" si="42"/>
        <v>8.025916298148593E-4</v>
      </c>
      <c r="BB7" s="5">
        <f t="shared" si="43"/>
        <v>4.6477460229531735E-4</v>
      </c>
      <c r="BC7" s="5">
        <f t="shared" si="44"/>
        <v>2.1531790057526562E-4</v>
      </c>
      <c r="BD7" s="5">
        <f t="shared" si="45"/>
        <v>4.5536362865905775E-3</v>
      </c>
      <c r="BE7" s="5">
        <f t="shared" si="46"/>
        <v>6.9953611154074183E-3</v>
      </c>
      <c r="BF7" s="5">
        <f t="shared" si="47"/>
        <v>5.3731868396095644E-3</v>
      </c>
      <c r="BG7" s="5">
        <f t="shared" si="48"/>
        <v>2.7514554609400785E-3</v>
      </c>
      <c r="BH7" s="5">
        <f t="shared" si="49"/>
        <v>1.0567062964006856E-3</v>
      </c>
      <c r="BI7" s="5">
        <f t="shared" si="50"/>
        <v>3.2466546166699448E-4</v>
      </c>
      <c r="BJ7" s="8">
        <f t="shared" si="51"/>
        <v>0.25018758322956641</v>
      </c>
      <c r="BK7" s="8">
        <f t="shared" si="52"/>
        <v>0.19815430940117881</v>
      </c>
      <c r="BL7" s="8">
        <f t="shared" si="53"/>
        <v>0.49775205509103121</v>
      </c>
      <c r="BM7" s="8">
        <f t="shared" si="54"/>
        <v>0.72873651322935951</v>
      </c>
      <c r="BN7" s="8">
        <f t="shared" si="55"/>
        <v>0.26050900516226755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1.5</v>
      </c>
      <c r="F8">
        <f>VLOOKUP(B8,home!$B$2:$E$405,3,FALSE)</f>
        <v>1.78</v>
      </c>
      <c r="G8">
        <f>VLOOKUP(C8,away!$B$2:$E$405,4,FALSE)</f>
        <v>0.44</v>
      </c>
      <c r="H8">
        <f>VLOOKUP(A8,away!$A$2:$E$405,3,FALSE)</f>
        <v>1.3534482758620701</v>
      </c>
      <c r="I8">
        <f>VLOOKUP(C8,away!$B$2:$E$405,3,FALSE)</f>
        <v>1.1100000000000001</v>
      </c>
      <c r="J8">
        <f>VLOOKUP(B8,home!$B$2:$E$405,4,FALSE)</f>
        <v>0.37</v>
      </c>
      <c r="K8" s="3">
        <f t="shared" si="0"/>
        <v>1.1748000000000001</v>
      </c>
      <c r="L8" s="3">
        <f t="shared" si="1"/>
        <v>0.55586120689655216</v>
      </c>
      <c r="M8" s="5">
        <f t="shared" si="2"/>
        <v>0.17716722704070428</v>
      </c>
      <c r="N8" s="5">
        <f t="shared" si="3"/>
        <v>0.20813605832741938</v>
      </c>
      <c r="O8" s="5">
        <f t="shared" si="4"/>
        <v>9.8480388645361364E-2</v>
      </c>
      <c r="P8" s="5">
        <f t="shared" si="5"/>
        <v>0.11569476058057053</v>
      </c>
      <c r="Q8" s="5">
        <f t="shared" si="6"/>
        <v>0.12225912066152619</v>
      </c>
      <c r="R8" s="5">
        <f t="shared" si="7"/>
        <v>2.7370713844026038E-2</v>
      </c>
      <c r="S8" s="5">
        <f t="shared" si="8"/>
        <v>1.888791433011516E-2</v>
      </c>
      <c r="T8" s="5">
        <f t="shared" si="9"/>
        <v>6.7959102365027155E-2</v>
      </c>
      <c r="U8" s="5">
        <f t="shared" si="10"/>
        <v>3.215511462396179E-2</v>
      </c>
      <c r="V8" s="5">
        <f t="shared" si="11"/>
        <v>1.3704771492447031E-3</v>
      </c>
      <c r="W8" s="5">
        <f t="shared" si="12"/>
        <v>4.7876671651053665E-2</v>
      </c>
      <c r="X8" s="5">
        <f t="shared" si="13"/>
        <v>2.6612784486144635E-2</v>
      </c>
      <c r="Y8" s="5">
        <f t="shared" si="14"/>
        <v>7.3965072516730982E-3</v>
      </c>
      <c r="Z8" s="5">
        <f t="shared" si="15"/>
        <v>5.0714393436534951E-3</v>
      </c>
      <c r="AA8" s="5">
        <f t="shared" si="16"/>
        <v>5.9579269409241256E-3</v>
      </c>
      <c r="AB8" s="5">
        <f t="shared" si="17"/>
        <v>3.4996862850988327E-3</v>
      </c>
      <c r="AC8" s="5">
        <f t="shared" si="18"/>
        <v>5.5934803910777774E-5</v>
      </c>
      <c r="AD8" s="5">
        <f t="shared" si="19"/>
        <v>1.4061378463914457E-2</v>
      </c>
      <c r="AE8" s="5">
        <f t="shared" si="20"/>
        <v>7.8161748035806781E-3</v>
      </c>
      <c r="AF8" s="5">
        <f t="shared" si="21"/>
        <v>2.1723541798163879E-3</v>
      </c>
      <c r="AG8" s="5">
        <f t="shared" si="22"/>
        <v>4.0250913873316916E-4</v>
      </c>
      <c r="AH8" s="5">
        <f t="shared" si="23"/>
        <v>7.0475409856647229E-4</v>
      </c>
      <c r="AI8" s="5">
        <f t="shared" si="24"/>
        <v>8.2794511499589168E-4</v>
      </c>
      <c r="AJ8" s="5">
        <f t="shared" si="25"/>
        <v>4.8633496054858696E-4</v>
      </c>
      <c r="AK8" s="5">
        <f t="shared" si="26"/>
        <v>1.9044877055082667E-4</v>
      </c>
      <c r="AL8" s="5">
        <f t="shared" si="27"/>
        <v>1.4610746817393713E-6</v>
      </c>
      <c r="AM8" s="5">
        <f t="shared" si="28"/>
        <v>3.3038614838813412E-3</v>
      </c>
      <c r="AN8" s="5">
        <f t="shared" si="29"/>
        <v>1.8364884318493163E-3</v>
      </c>
      <c r="AO8" s="5">
        <f t="shared" si="30"/>
        <v>5.1041633808965867E-4</v>
      </c>
      <c r="AP8" s="5">
        <f t="shared" si="31"/>
        <v>9.4573547236745438E-5</v>
      </c>
      <c r="AQ8" s="5">
        <f t="shared" si="32"/>
        <v>1.3142441526876349E-5</v>
      </c>
      <c r="AR8" s="5">
        <f t="shared" si="33"/>
        <v>7.8349092758890241E-5</v>
      </c>
      <c r="AS8" s="5">
        <f t="shared" si="34"/>
        <v>9.2044514173144249E-5</v>
      </c>
      <c r="AT8" s="5">
        <f t="shared" si="35"/>
        <v>5.4066947625304947E-5</v>
      </c>
      <c r="AU8" s="5">
        <f t="shared" si="36"/>
        <v>2.1172616690069423E-5</v>
      </c>
      <c r="AV8" s="5">
        <f t="shared" si="37"/>
        <v>6.2183975218733869E-6</v>
      </c>
      <c r="AW8" s="5">
        <f t="shared" si="38"/>
        <v>2.6503316216751053E-8</v>
      </c>
      <c r="AX8" s="5">
        <f t="shared" si="39"/>
        <v>6.4689607854396625E-4</v>
      </c>
      <c r="AY8" s="5">
        <f t="shared" si="40"/>
        <v>3.5958443495609591E-4</v>
      </c>
      <c r="AZ8" s="5">
        <f t="shared" si="41"/>
        <v>9.9939518997955106E-5</v>
      </c>
      <c r="BA8" s="5">
        <f t="shared" si="42"/>
        <v>1.8517500548954748E-5</v>
      </c>
      <c r="BB8" s="5">
        <f t="shared" si="43"/>
        <v>2.5732900509623875E-6</v>
      </c>
      <c r="BC8" s="5">
        <f t="shared" si="44"/>
        <v>2.8607842268456872E-7</v>
      </c>
      <c r="BD8" s="5">
        <f t="shared" si="45"/>
        <v>7.2585368767011057E-6</v>
      </c>
      <c r="BE8" s="5">
        <f t="shared" si="46"/>
        <v>8.5273291227484587E-6</v>
      </c>
      <c r="BF8" s="5">
        <f t="shared" si="47"/>
        <v>5.0089531267024464E-6</v>
      </c>
      <c r="BG8" s="5">
        <f t="shared" si="48"/>
        <v>1.961506044416678E-6</v>
      </c>
      <c r="BH8" s="5">
        <f t="shared" si="49"/>
        <v>5.7609432524517817E-7</v>
      </c>
      <c r="BI8" s="5">
        <f t="shared" si="50"/>
        <v>1.3535912265960709E-7</v>
      </c>
      <c r="BJ8" s="8">
        <f t="shared" si="51"/>
        <v>0.51157894047299346</v>
      </c>
      <c r="BK8" s="8">
        <f t="shared" si="52"/>
        <v>0.31353735941418326</v>
      </c>
      <c r="BL8" s="8">
        <f t="shared" si="53"/>
        <v>0.16994863263142165</v>
      </c>
      <c r="BM8" s="8">
        <f t="shared" si="54"/>
        <v>0.25066854483100415</v>
      </c>
      <c r="BN8" s="8">
        <f t="shared" si="55"/>
        <v>0.7491082690996077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1.5</v>
      </c>
      <c r="F9">
        <f>VLOOKUP(B9,home!$B$2:$E$405,3,FALSE)</f>
        <v>0.89</v>
      </c>
      <c r="G9">
        <f>VLOOKUP(C9,away!$B$2:$E$405,4,FALSE)</f>
        <v>1.81</v>
      </c>
      <c r="H9">
        <f>VLOOKUP(A9,away!$A$2:$E$405,3,FALSE)</f>
        <v>1.3534482758620701</v>
      </c>
      <c r="I9">
        <f>VLOOKUP(C9,away!$B$2:$E$405,3,FALSE)</f>
        <v>0.48</v>
      </c>
      <c r="J9">
        <f>VLOOKUP(B9,home!$B$2:$E$405,4,FALSE)</f>
        <v>0.62</v>
      </c>
      <c r="K9" s="3">
        <f t="shared" ref="K9:K17" si="56">E9*F9*G9</f>
        <v>2.41635</v>
      </c>
      <c r="L9" s="3">
        <f t="shared" ref="L9:L17" si="57">H9*I9*J9</f>
        <v>0.40278620689655198</v>
      </c>
      <c r="M9" s="5">
        <f t="shared" ref="M9:M19" si="58">_xlfn.POISSON.DIST(0,K9,FALSE) * _xlfn.POISSON.DIST(0,L9,FALSE)</f>
        <v>5.9657452154725107E-2</v>
      </c>
      <c r="N9" s="5">
        <f t="shared" ref="N9:N19" si="59">_xlfn.POISSON.DIST(1,K9,FALSE) * _xlfn.POISSON.DIST(0,L9,FALSE)</f>
        <v>0.14415328451407</v>
      </c>
      <c r="O9" s="5">
        <f t="shared" ref="O9:O19" si="60">_xlfn.POISSON.DIST(0,K9,FALSE) * _xlfn.POISSON.DIST(1,L9,FALSE)</f>
        <v>2.4029198866514258E-2</v>
      </c>
      <c r="P9" s="5">
        <f t="shared" ref="P9:P19" si="61">_xlfn.POISSON.DIST(1,K9,FALSE) * _xlfn.POISSON.DIST(1,L9,FALSE)</f>
        <v>5.8062954681101717E-2</v>
      </c>
      <c r="Q9" s="5">
        <f t="shared" ref="Q9:Q19" si="62">_xlfn.POISSON.DIST(2,K9,FALSE) * _xlfn.POISSON.DIST(0,L9,FALSE)</f>
        <v>0.17416239451778659</v>
      </c>
      <c r="R9" s="5">
        <f t="shared" ref="R9:R19" si="63">_xlfn.POISSON.DIST(0,K9,FALSE) * _xlfn.POISSON.DIST(2,L9,FALSE)</f>
        <v>4.8393149331031008E-3</v>
      </c>
      <c r="S9" s="5">
        <f t="shared" ref="S9:S19" si="64">_xlfn.POISSON.DIST(2,K9,FALSE) * _xlfn.POISSON.DIST(2,L9,FALSE)</f>
        <v>1.4127768554195003E-2</v>
      </c>
      <c r="T9" s="5">
        <f t="shared" ref="T9:T19" si="65">_xlfn.POISSON.DIST(2,K9,FALSE) * _xlfn.POISSON.DIST(1,L9,FALSE)</f>
        <v>7.0150210271840097E-2</v>
      </c>
      <c r="U9" s="5">
        <f t="shared" ref="U9:U19" si="66">_xlfn.POISSON.DIST(1,K9,FALSE) * _xlfn.POISSON.DIST(2,L9,FALSE)</f>
        <v>1.1693478638603677E-2</v>
      </c>
      <c r="V9" s="5">
        <f t="shared" ref="V9:V19" si="67">_xlfn.POISSON.DIST(3,K9,FALSE) * _xlfn.POISSON.DIST(3,L9,FALSE)</f>
        <v>1.5277964364876966E-3</v>
      </c>
      <c r="W9" s="5">
        <f t="shared" ref="W9:W19" si="68">_xlfn.POISSON.DIST(3,K9,FALSE) * _xlfn.POISSON.DIST(0,L9,FALSE)</f>
        <v>0.14027910066435118</v>
      </c>
      <c r="X9" s="5">
        <f t="shared" ref="X9:X19" si="69">_xlfn.POISSON.DIST(3,K9,FALSE) * _xlfn.POISSON.DIST(1,L9,FALSE)</f>
        <v>5.6502486863453598E-2</v>
      </c>
      <c r="Y9" s="5">
        <f t="shared" ref="Y9:Y19" si="70">_xlfn.POISSON.DIST(3,K9,FALSE) * _xlfn.POISSON.DIST(2,L9,FALSE)</f>
        <v>1.1379211181976363E-2</v>
      </c>
      <c r="Z9" s="5">
        <f t="shared" ref="Z9:Z19" si="71">_xlfn.POISSON.DIST(0,K9,FALSE) * _xlfn.POISSON.DIST(3,L9,FALSE)</f>
        <v>6.4973643529414647E-4</v>
      </c>
      <c r="AA9" s="5">
        <f t="shared" ref="AA9:AA19" si="72">_xlfn.POISSON.DIST(1,K9,FALSE) * _xlfn.POISSON.DIST(3,L9,FALSE)</f>
        <v>1.5699906354230107E-3</v>
      </c>
      <c r="AB9" s="5">
        <f t="shared" ref="AB9:AB19" si="73">_xlfn.POISSON.DIST(2,K9,FALSE) * _xlfn.POISSON.DIST(3,L9,FALSE)</f>
        <v>1.8968234359521966E-3</v>
      </c>
      <c r="AC9" s="5">
        <f t="shared" ref="AC9:AC19" si="74">_xlfn.POISSON.DIST(4,K9,FALSE) * _xlfn.POISSON.DIST(4,L9,FALSE)</f>
        <v>9.2935136401383099E-5</v>
      </c>
      <c r="AD9" s="5">
        <f t="shared" ref="AD9:AD19" si="75">_xlfn.POISSON.DIST(4,K9,FALSE) * _xlfn.POISSON.DIST(0,L9,FALSE)</f>
        <v>8.4740851222576241E-2</v>
      </c>
      <c r="AE9" s="5">
        <f t="shared" ref="AE9:AE19" si="76">_xlfn.POISSON.DIST(4,K9,FALSE) * _xlfn.POISSON.DIST(1,L9,FALSE)</f>
        <v>3.4132446033126519E-2</v>
      </c>
      <c r="AF9" s="5">
        <f t="shared" ref="AF9:AF19" si="77">_xlfn.POISSON.DIST(4,K9,FALSE) * _xlfn.POISSON.DIST(2,L9,FALSE)</f>
        <v>6.8740392348921459E-3</v>
      </c>
      <c r="AG9" s="5">
        <f t="shared" ref="AG9:AG19" si="78">_xlfn.POISSON.DIST(4,K9,FALSE) * _xlfn.POISSON.DIST(3,L9,FALSE)</f>
        <v>9.2292272982676137E-4</v>
      </c>
      <c r="AH9" s="5">
        <f t="shared" ref="AH9:AH19" si="79">_xlfn.POISSON.DIST(0,K9,FALSE) * _xlfn.POISSON.DIST(4,L9,FALSE)</f>
        <v>6.5426218563654053E-5</v>
      </c>
      <c r="AI9" s="5">
        <f t="shared" ref="AI9:AI19" si="80">_xlfn.POISSON.DIST(1,K9,FALSE) * _xlfn.POISSON.DIST(4,L9,FALSE)</f>
        <v>1.5809264322628544E-4</v>
      </c>
      <c r="AJ9" s="5">
        <f t="shared" ref="AJ9:AJ19" si="81">_xlfn.POISSON.DIST(2,K9,FALSE) * _xlfn.POISSON.DIST(4,L9,FALSE)</f>
        <v>1.910035792299175E-4</v>
      </c>
      <c r="AK9" s="5">
        <f t="shared" ref="AK9:AK19" si="82">_xlfn.POISSON.DIST(3,K9,FALSE) * _xlfn.POISSON.DIST(4,L9,FALSE)</f>
        <v>1.5384383289073704E-4</v>
      </c>
      <c r="AL9" s="5">
        <f t="shared" ref="AL9:AL19" si="83">_xlfn.POISSON.DIST(5,K9,FALSE) * _xlfn.POISSON.DIST(5,L9,FALSE)</f>
        <v>3.6180483197039309E-6</v>
      </c>
      <c r="AM9" s="5">
        <f t="shared" ref="AM9:AM19" si="84">_xlfn.POISSON.DIST(5,K9,FALSE) * _xlfn.POISSON.DIST(0,L9,FALSE)</f>
        <v>4.0952711170334451E-2</v>
      </c>
      <c r="AN9" s="5">
        <f t="shared" ref="AN9:AN19" si="85">_xlfn.POISSON.DIST(5,K9,FALSE) * _xlfn.POISSON.DIST(1,L9,FALSE)</f>
        <v>1.6495187194429068E-2</v>
      </c>
      <c r="AO9" s="5">
        <f t="shared" ref="AO9:AO19" si="86">_xlfn.POISSON.DIST(5,K9,FALSE) * _xlfn.POISSON.DIST(2,L9,FALSE)</f>
        <v>3.3220169410463304E-3</v>
      </c>
      <c r="AP9" s="5">
        <f t="shared" ref="AP9:AP19" si="87">_xlfn.POISSON.DIST(5,K9,FALSE) * _xlfn.POISSON.DIST(3,L9,FALSE)</f>
        <v>4.4602086764337933E-4</v>
      </c>
      <c r="AQ9" s="5">
        <f t="shared" ref="AQ9:AQ19" si="88">_xlfn.POISSON.DIST(5,K9,FALSE) * _xlfn.POISSON.DIST(4,L9,FALSE)</f>
        <v>4.4912763368696447E-5</v>
      </c>
      <c r="AR9" s="5">
        <f t="shared" ref="AR9:AR19" si="89">_xlfn.POISSON.DIST(0,K9,FALSE) * _xlfn.POISSON.DIST(5,L9,FALSE)</f>
        <v>5.2705556813678E-6</v>
      </c>
      <c r="AS9" s="5">
        <f t="shared" ref="AS9:AS19" si="90">_xlfn.POISSON.DIST(1,K9,FALSE) * _xlfn.POISSON.DIST(5,L9,FALSE)</f>
        <v>1.2735507220673082E-5</v>
      </c>
      <c r="AT9" s="5">
        <f t="shared" ref="AT9:AT19" si="91">_xlfn.POISSON.DIST(2,K9,FALSE) * _xlfn.POISSON.DIST(5,L9,FALSE)</f>
        <v>1.5386721436336707E-5</v>
      </c>
      <c r="AU9" s="5">
        <f t="shared" ref="AU9:AU19" si="92">_xlfn.POISSON.DIST(3,K9,FALSE) * _xlfn.POISSON.DIST(5,L9,FALSE)</f>
        <v>1.2393234780897397E-5</v>
      </c>
      <c r="AV9" s="5">
        <f t="shared" ref="AV9:AV19" si="93">_xlfn.POISSON.DIST(4,K9,FALSE) * _xlfn.POISSON.DIST(5,L9,FALSE)</f>
        <v>7.4865982157053561E-6</v>
      </c>
      <c r="AW9" s="5">
        <f t="shared" ref="AW9:AW19" si="94">_xlfn.POISSON.DIST(6,K9,FALSE) * _xlfn.POISSON.DIST(6,L9,FALSE)</f>
        <v>9.7815187668873155E-8</v>
      </c>
      <c r="AX9" s="5">
        <f t="shared" ref="AX9:AX19" si="95">_xlfn.POISSON.DIST(6,K9,FALSE) * _xlfn.POISSON.DIST(0,L9,FALSE)</f>
        <v>1.6492680606072927E-2</v>
      </c>
      <c r="AY9" s="5">
        <f t="shared" ref="AY9:AY19" si="96">_xlfn.POISSON.DIST(6,K9,FALSE) * _xlfn.POISSON.DIST(1,L9,FALSE)</f>
        <v>6.6430242628764402E-3</v>
      </c>
      <c r="AZ9" s="5">
        <f t="shared" ref="AZ9:AZ19" si="97">_xlfn.POISSON.DIST(6,K9,FALSE) * _xlfn.POISSON.DIST(2,L9,FALSE)</f>
        <v>1.3378592725828821E-3</v>
      </c>
      <c r="BA9" s="5">
        <f t="shared" ref="BA9:BA19" si="98">_xlfn.POISSON.DIST(6,K9,FALSE) * _xlfn.POISSON.DIST(3,L9,FALSE)</f>
        <v>1.7962375392167979E-4</v>
      </c>
      <c r="BB9" s="5">
        <f t="shared" ref="BB9:BB19" si="99">_xlfn.POISSON.DIST(6,K9,FALSE) * _xlfn.POISSON.DIST(4,L9,FALSE)</f>
        <v>1.8087492627658262E-5</v>
      </c>
      <c r="BC9" s="5">
        <f t="shared" ref="BC9:BC19" si="100">_xlfn.POISSON.DIST(6,K9,FALSE) * _xlfn.POISSON.DIST(5,L9,FALSE)</f>
        <v>1.4570785095527642E-6</v>
      </c>
      <c r="BD9" s="5">
        <f t="shared" ref="BD9:BD19" si="101">_xlfn.POISSON.DIST(0,K9,FALSE) * _xlfn.POISSON.DIST(6,L9,FALSE)</f>
        <v>3.5381785518920114E-7</v>
      </c>
      <c r="BE9" s="5">
        <f t="shared" ref="BE9:BE19" si="102">_xlfn.POISSON.DIST(1,K9,FALSE) * _xlfn.POISSON.DIST(6,L9,FALSE)</f>
        <v>8.5494777438642611E-7</v>
      </c>
      <c r="BF9" s="5">
        <f t="shared" ref="BF9:BF19" si="103">_xlfn.POISSON.DIST(2,K9,FALSE) * _xlfn.POISSON.DIST(6,L9,FALSE)</f>
        <v>1.0329265273193207E-6</v>
      </c>
      <c r="BG9" s="5">
        <f t="shared" ref="BG9:BG19" si="104">_xlfn.POISSON.DIST(3,K9,FALSE) * _xlfn.POISSON.DIST(6,L9,FALSE)</f>
        <v>8.3197067142934676E-7</v>
      </c>
      <c r="BH9" s="5">
        <f t="shared" ref="BH9:BH19" si="105">_xlfn.POISSON.DIST(4,K9,FALSE) * _xlfn.POISSON.DIST(6,L9,FALSE)</f>
        <v>5.0258308297707548E-7</v>
      </c>
      <c r="BI9" s="5">
        <f t="shared" ref="BI9:BI19" si="106">_xlfn.POISSON.DIST(5,K9,FALSE) * _xlfn.POISSON.DIST(6,L9,FALSE)</f>
        <v>2.4288332651033148E-7</v>
      </c>
      <c r="BJ9" s="8">
        <f t="shared" ref="BJ9:BJ19" si="107">SUM(N9,Q9,T9,W9,X9,Y9,AD9,AE9,AF9,AG9,AM9,AN9,AO9,AP9,AQ9,AX9,AY9,AZ9,BA9,BB9,BC9)</f>
        <v>0.80923052863731249</v>
      </c>
      <c r="BK9" s="8">
        <f t="shared" ref="BK9:BK19" si="108">SUM(M9,P9,S9,V9,AC9,AL9,AY9)</f>
        <v>0.14011554927410705</v>
      </c>
      <c r="BL9" s="8">
        <f t="shared" ref="BL9:BL19" si="109">SUM(O9,R9,U9,AA9,AB9,AH9,AI9,AJ9,AK9,AR9,AS9,AT9,AU9,AV9,BD9,BE9,BF9,BG9,BH9,BI9)</f>
        <v>4.4654264530079632E-2</v>
      </c>
      <c r="BM9" s="8">
        <f t="shared" ref="BM9:BM19" si="110">SUM(S9:BI9)</f>
        <v>0.52310255276180406</v>
      </c>
      <c r="BN9" s="8">
        <f t="shared" ref="BN9:BN19" si="111">SUM(M9:R9)</f>
        <v>0.46490459966730074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1.5</v>
      </c>
      <c r="F10">
        <f>VLOOKUP(B10,home!$B$2:$E$405,3,FALSE)</f>
        <v>0.78</v>
      </c>
      <c r="G10">
        <f>VLOOKUP(C10,away!$B$2:$E$405,4,FALSE)</f>
        <v>1</v>
      </c>
      <c r="H10">
        <f>VLOOKUP(A10,away!$A$2:$E$405,3,FALSE)</f>
        <v>1.3534482758620701</v>
      </c>
      <c r="I10">
        <f>VLOOKUP(C10,away!$B$2:$E$405,3,FALSE)</f>
        <v>1</v>
      </c>
      <c r="J10">
        <f>VLOOKUP(B10,home!$B$2:$E$405,4,FALSE)</f>
        <v>1.35</v>
      </c>
      <c r="K10" s="3">
        <f t="shared" si="56"/>
        <v>1.17</v>
      </c>
      <c r="L10" s="3">
        <f t="shared" si="57"/>
        <v>1.8271551724137947</v>
      </c>
      <c r="M10" s="5">
        <f t="shared" si="58"/>
        <v>4.9928905649040331E-2</v>
      </c>
      <c r="N10" s="5">
        <f t="shared" si="59"/>
        <v>5.8416819609377182E-2</v>
      </c>
      <c r="O10" s="5">
        <f t="shared" si="60"/>
        <v>9.1227858209604357E-2</v>
      </c>
      <c r="P10" s="5">
        <f t="shared" si="61"/>
        <v>0.1067365941052371</v>
      </c>
      <c r="Q10" s="5">
        <f t="shared" si="62"/>
        <v>3.4173839471485654E-2</v>
      </c>
      <c r="R10" s="5">
        <f t="shared" si="63"/>
        <v>8.3343726497955448E-2</v>
      </c>
      <c r="S10" s="5">
        <f t="shared" si="64"/>
        <v>5.7044613601525601E-2</v>
      </c>
      <c r="T10" s="5">
        <f t="shared" si="65"/>
        <v>6.2440907551563701E-2</v>
      </c>
      <c r="U10" s="5">
        <f t="shared" si="66"/>
        <v>9.7512160002607873E-2</v>
      </c>
      <c r="V10" s="5">
        <f t="shared" si="67"/>
        <v>1.3549816904048592E-2</v>
      </c>
      <c r="W10" s="5">
        <f t="shared" si="68"/>
        <v>1.3327797393879402E-2</v>
      </c>
      <c r="X10" s="5">
        <f t="shared" si="69"/>
        <v>2.4351953945109837E-2</v>
      </c>
      <c r="Y10" s="5">
        <f t="shared" si="70"/>
        <v>2.2247399304594979E-2</v>
      </c>
      <c r="Z10" s="5">
        <f t="shared" si="71"/>
        <v>5.0760640319659975E-2</v>
      </c>
      <c r="AA10" s="5">
        <f t="shared" si="72"/>
        <v>5.9389949174002164E-2</v>
      </c>
      <c r="AB10" s="5">
        <f t="shared" si="73"/>
        <v>3.4743120266791265E-2</v>
      </c>
      <c r="AC10" s="5">
        <f t="shared" si="74"/>
        <v>1.8104008192841219E-3</v>
      </c>
      <c r="AD10" s="5">
        <f t="shared" si="75"/>
        <v>3.898380737709727E-3</v>
      </c>
      <c r="AE10" s="5">
        <f t="shared" si="76"/>
        <v>7.1229465289446318E-3</v>
      </c>
      <c r="AF10" s="5">
        <f t="shared" si="77"/>
        <v>6.5073642965940348E-3</v>
      </c>
      <c r="AG10" s="5">
        <f t="shared" si="78"/>
        <v>3.9633214444342148E-3</v>
      </c>
      <c r="AH10" s="5">
        <f t="shared" si="79"/>
        <v>2.3186891628775734E-2</v>
      </c>
      <c r="AI10" s="5">
        <f t="shared" si="80"/>
        <v>2.7128663205667605E-2</v>
      </c>
      <c r="AJ10" s="5">
        <f t="shared" si="81"/>
        <v>1.5870267975315551E-2</v>
      </c>
      <c r="AK10" s="5">
        <f t="shared" si="82"/>
        <v>6.1894045103730632E-3</v>
      </c>
      <c r="AL10" s="5">
        <f t="shared" si="83"/>
        <v>1.5480893474734703E-4</v>
      </c>
      <c r="AM10" s="5">
        <f t="shared" si="84"/>
        <v>9.1222109262407644E-4</v>
      </c>
      <c r="AN10" s="5">
        <f t="shared" si="85"/>
        <v>1.6667694877730442E-3</v>
      </c>
      <c r="AO10" s="5">
        <f t="shared" si="86"/>
        <v>1.5227232454030047E-3</v>
      </c>
      <c r="AP10" s="5">
        <f t="shared" si="87"/>
        <v>9.2741721799760666E-4</v>
      </c>
      <c r="AQ10" s="5">
        <f t="shared" si="88"/>
        <v>4.2363379171248466E-4</v>
      </c>
      <c r="AR10" s="5">
        <f t="shared" si="89"/>
        <v>8.4732097943431457E-3</v>
      </c>
      <c r="AS10" s="5">
        <f t="shared" si="90"/>
        <v>9.9136554593814812E-3</v>
      </c>
      <c r="AT10" s="5">
        <f t="shared" si="91"/>
        <v>5.7994884437381662E-3</v>
      </c>
      <c r="AU10" s="5">
        <f t="shared" si="92"/>
        <v>2.2618004930578845E-3</v>
      </c>
      <c r="AV10" s="5">
        <f t="shared" si="93"/>
        <v>6.6157664421943158E-4</v>
      </c>
      <c r="AW10" s="5">
        <f t="shared" si="94"/>
        <v>9.1929482404332372E-6</v>
      </c>
      <c r="AX10" s="5">
        <f t="shared" si="95"/>
        <v>1.7788311306169465E-4</v>
      </c>
      <c r="AY10" s="5">
        <f t="shared" si="96"/>
        <v>3.2502005011574318E-4</v>
      </c>
      <c r="AZ10" s="5">
        <f t="shared" si="97"/>
        <v>2.9693103285358553E-4</v>
      </c>
      <c r="BA10" s="5">
        <f t="shared" si="98"/>
        <v>1.8084635750953304E-4</v>
      </c>
      <c r="BB10" s="5">
        <f t="shared" si="99"/>
        <v>8.2608589383934391E-5</v>
      </c>
      <c r="BC10" s="5">
        <f t="shared" si="100"/>
        <v>3.018774227573263E-5</v>
      </c>
      <c r="BD10" s="5">
        <f t="shared" si="101"/>
        <v>2.5803115171135495E-3</v>
      </c>
      <c r="BE10" s="5">
        <f t="shared" si="102"/>
        <v>3.0189644750228529E-3</v>
      </c>
      <c r="BF10" s="5">
        <f t="shared" si="103"/>
        <v>1.766094217888369E-3</v>
      </c>
      <c r="BG10" s="5">
        <f t="shared" si="104"/>
        <v>6.8877674497646376E-4</v>
      </c>
      <c r="BH10" s="5">
        <f t="shared" si="105"/>
        <v>2.0146719790561576E-4</v>
      </c>
      <c r="BI10" s="5">
        <f t="shared" si="106"/>
        <v>4.7143324309914101E-5</v>
      </c>
      <c r="BJ10" s="8">
        <f t="shared" si="107"/>
        <v>0.24299697200440382</v>
      </c>
      <c r="BK10" s="8">
        <f t="shared" si="108"/>
        <v>0.22955016006399886</v>
      </c>
      <c r="BL10" s="8">
        <f t="shared" si="109"/>
        <v>0.47400452978305002</v>
      </c>
      <c r="BM10" s="8">
        <f t="shared" si="110"/>
        <v>0.57316873152653702</v>
      </c>
      <c r="BN10" s="8">
        <f t="shared" si="111"/>
        <v>0.42382774354270009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1.5</v>
      </c>
      <c r="F11">
        <f>VLOOKUP(B11,home!$B$2:$E$405,3,FALSE)</f>
        <v>0.76</v>
      </c>
      <c r="G11">
        <f>VLOOKUP(C11,away!$B$2:$E$405,4,FALSE)</f>
        <v>0.67</v>
      </c>
      <c r="H11">
        <f>VLOOKUP(A11,away!$A$2:$E$405,3,FALSE)</f>
        <v>1.3534482758620701</v>
      </c>
      <c r="I11">
        <f>VLOOKUP(C11,away!$B$2:$E$405,3,FALSE)</f>
        <v>2</v>
      </c>
      <c r="J11">
        <f>VLOOKUP(B11,home!$B$2:$E$405,4,FALSE)</f>
        <v>0.74</v>
      </c>
      <c r="K11" s="3">
        <f t="shared" si="56"/>
        <v>0.76380000000000015</v>
      </c>
      <c r="L11" s="3">
        <f t="shared" si="57"/>
        <v>2.0031034482758638</v>
      </c>
      <c r="M11" s="5">
        <f t="shared" si="58"/>
        <v>6.2856341612775812E-2</v>
      </c>
      <c r="N11" s="5">
        <f t="shared" si="59"/>
        <v>4.8009673723838173E-2</v>
      </c>
      <c r="O11" s="5">
        <f t="shared" si="60"/>
        <v>0.12590775463055687</v>
      </c>
      <c r="P11" s="5">
        <f t="shared" si="61"/>
        <v>9.6168342986819366E-2</v>
      </c>
      <c r="Q11" s="5">
        <f t="shared" si="62"/>
        <v>1.8334894395133798E-2</v>
      </c>
      <c r="R11" s="5">
        <f t="shared" si="63"/>
        <v>0.12610312873256993</v>
      </c>
      <c r="S11" s="5">
        <f t="shared" si="64"/>
        <v>3.6783679878335321E-2</v>
      </c>
      <c r="T11" s="5">
        <f t="shared" si="65"/>
        <v>3.6726690186666314E-2</v>
      </c>
      <c r="U11" s="5">
        <f t="shared" si="66"/>
        <v>9.6317569725936941E-2</v>
      </c>
      <c r="V11" s="5">
        <f t="shared" si="67"/>
        <v>6.2531046582544238E-3</v>
      </c>
      <c r="W11" s="5">
        <f t="shared" si="68"/>
        <v>4.6680641130010664E-3</v>
      </c>
      <c r="X11" s="5">
        <f t="shared" si="69"/>
        <v>9.3506153215252453E-3</v>
      </c>
      <c r="Y11" s="5">
        <f t="shared" si="70"/>
        <v>9.3651248970241744E-3</v>
      </c>
      <c r="Z11" s="5">
        <f t="shared" si="71"/>
        <v>8.4199204000862019E-2</v>
      </c>
      <c r="AA11" s="5">
        <f t="shared" si="72"/>
        <v>6.4311352015858428E-2</v>
      </c>
      <c r="AB11" s="5">
        <f t="shared" si="73"/>
        <v>2.4560505334856333E-2</v>
      </c>
      <c r="AC11" s="5">
        <f t="shared" si="74"/>
        <v>5.9794157009256934E-4</v>
      </c>
      <c r="AD11" s="5">
        <f t="shared" si="75"/>
        <v>8.9136684237755355E-4</v>
      </c>
      <c r="AE11" s="5">
        <f t="shared" si="76"/>
        <v>1.7854999956452456E-3</v>
      </c>
      <c r="AF11" s="5">
        <f t="shared" si="77"/>
        <v>1.7882705990867659E-3</v>
      </c>
      <c r="AG11" s="5">
        <f t="shared" si="78"/>
        <v>1.1940303344936821E-3</v>
      </c>
      <c r="AH11" s="5">
        <f t="shared" si="79"/>
        <v>4.2164928969052391E-2</v>
      </c>
      <c r="AI11" s="5">
        <f t="shared" si="80"/>
        <v>3.220557274656223E-2</v>
      </c>
      <c r="AJ11" s="5">
        <f t="shared" si="81"/>
        <v>1.2299308231912115E-2</v>
      </c>
      <c r="AK11" s="5">
        <f t="shared" si="82"/>
        <v>3.1314038758448251E-3</v>
      </c>
      <c r="AL11" s="5">
        <f t="shared" si="83"/>
        <v>3.6593316456745086E-5</v>
      </c>
      <c r="AM11" s="5">
        <f t="shared" si="84"/>
        <v>1.3616519884159512E-4</v>
      </c>
      <c r="AN11" s="5">
        <f t="shared" si="85"/>
        <v>2.7275297933476782E-4</v>
      </c>
      <c r="AO11" s="5">
        <f t="shared" si="86"/>
        <v>2.7317621671649444E-4</v>
      </c>
      <c r="AP11" s="5">
        <f t="shared" si="87"/>
        <v>1.8240007389725495E-4</v>
      </c>
      <c r="AQ11" s="5">
        <f t="shared" si="88"/>
        <v>9.1341554247340926E-5</v>
      </c>
      <c r="AR11" s="5">
        <f t="shared" si="89"/>
        <v>1.6892142922843138E-2</v>
      </c>
      <c r="AS11" s="5">
        <f t="shared" si="90"/>
        <v>1.2902218764467593E-2</v>
      </c>
      <c r="AT11" s="5">
        <f t="shared" si="91"/>
        <v>4.9273573461501739E-3</v>
      </c>
      <c r="AU11" s="5">
        <f t="shared" si="92"/>
        <v>1.2545051803298346E-3</v>
      </c>
      <c r="AV11" s="5">
        <f t="shared" si="93"/>
        <v>2.3954776418398188E-4</v>
      </c>
      <c r="AW11" s="5">
        <f t="shared" si="94"/>
        <v>1.5551858755941193E-6</v>
      </c>
      <c r="AX11" s="5">
        <f t="shared" si="95"/>
        <v>1.7333829812535056E-5</v>
      </c>
      <c r="AY11" s="5">
        <f t="shared" si="96"/>
        <v>3.4721454269315939E-5</v>
      </c>
      <c r="AZ11" s="5">
        <f t="shared" si="97"/>
        <v>3.477533238800974E-5</v>
      </c>
      <c r="BA11" s="5">
        <f t="shared" si="98"/>
        <v>2.3219529407120551E-5</v>
      </c>
      <c r="BB11" s="5">
        <f t="shared" si="99"/>
        <v>1.1627779855686498E-5</v>
      </c>
      <c r="BC11" s="5">
        <f t="shared" si="100"/>
        <v>4.6583291849436488E-6</v>
      </c>
      <c r="BD11" s="5">
        <f t="shared" si="101"/>
        <v>5.6394516229193023E-3</v>
      </c>
      <c r="BE11" s="5">
        <f t="shared" si="102"/>
        <v>4.3074131495857643E-3</v>
      </c>
      <c r="BF11" s="5">
        <f t="shared" si="103"/>
        <v>1.6450010818268035E-3</v>
      </c>
      <c r="BG11" s="5">
        <f t="shared" si="104"/>
        <v>4.1881727543310426E-4</v>
      </c>
      <c r="BH11" s="5">
        <f t="shared" si="105"/>
        <v>7.9973158743951254E-5</v>
      </c>
      <c r="BI11" s="5">
        <f t="shared" si="106"/>
        <v>1.2216699729725997E-5</v>
      </c>
      <c r="BJ11" s="8">
        <f t="shared" si="107"/>
        <v>0.1331964026867471</v>
      </c>
      <c r="BK11" s="8">
        <f t="shared" si="108"/>
        <v>0.20273072547700355</v>
      </c>
      <c r="BL11" s="8">
        <f t="shared" si="109"/>
        <v>0.57532016922936369</v>
      </c>
      <c r="BM11" s="8">
        <f t="shared" si="110"/>
        <v>0.51803319904388845</v>
      </c>
      <c r="BN11" s="8">
        <f t="shared" si="111"/>
        <v>0.47738013608169394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1.5</v>
      </c>
      <c r="F12">
        <f>VLOOKUP(B12,home!$B$2:$E$405,3,FALSE)</f>
        <v>1</v>
      </c>
      <c r="G12">
        <f>VLOOKUP(C12,away!$B$2:$E$405,4,FALSE)</f>
        <v>1.05</v>
      </c>
      <c r="H12">
        <f>VLOOKUP(A12,away!$A$2:$E$405,3,FALSE)</f>
        <v>1.3534482758620701</v>
      </c>
      <c r="I12">
        <f>VLOOKUP(C12,away!$B$2:$E$405,3,FALSE)</f>
        <v>0.56999999999999995</v>
      </c>
      <c r="J12">
        <f>VLOOKUP(B12,home!$B$2:$E$405,4,FALSE)</f>
        <v>0.99</v>
      </c>
      <c r="K12" s="3">
        <f t="shared" si="56"/>
        <v>1.5750000000000002</v>
      </c>
      <c r="L12" s="3">
        <f t="shared" si="57"/>
        <v>0.76375086206896614</v>
      </c>
      <c r="M12" s="5">
        <f t="shared" si="58"/>
        <v>9.6448039920717044E-2</v>
      </c>
      <c r="N12" s="5">
        <f t="shared" si="59"/>
        <v>0.15190566287512935</v>
      </c>
      <c r="O12" s="5">
        <f t="shared" si="60"/>
        <v>7.3662273634309702E-2</v>
      </c>
      <c r="P12" s="5">
        <f t="shared" si="61"/>
        <v>0.11601808097403779</v>
      </c>
      <c r="Q12" s="5">
        <f t="shared" si="62"/>
        <v>0.1196257095141644</v>
      </c>
      <c r="R12" s="5">
        <f t="shared" si="63"/>
        <v>2.8129812495082052E-2</v>
      </c>
      <c r="S12" s="5">
        <f t="shared" si="64"/>
        <v>3.4889758060306468E-2</v>
      </c>
      <c r="T12" s="5">
        <f t="shared" si="65"/>
        <v>9.1364238767054781E-2</v>
      </c>
      <c r="U12" s="5">
        <f t="shared" si="66"/>
        <v>4.4304454679754239E-2</v>
      </c>
      <c r="V12" s="5">
        <f t="shared" si="67"/>
        <v>4.6632394892889275E-3</v>
      </c>
      <c r="W12" s="5">
        <f t="shared" si="68"/>
        <v>6.2803497494936314E-2</v>
      </c>
      <c r="X12" s="5">
        <f t="shared" si="69"/>
        <v>4.7966225352703763E-2</v>
      </c>
      <c r="Y12" s="5">
        <f t="shared" si="70"/>
        <v>1.8317122981660897E-2</v>
      </c>
      <c r="Z12" s="5">
        <f t="shared" si="71"/>
        <v>7.1613895143190975E-3</v>
      </c>
      <c r="AA12" s="5">
        <f t="shared" si="72"/>
        <v>1.127918848505258E-2</v>
      </c>
      <c r="AB12" s="5">
        <f t="shared" si="73"/>
        <v>8.8823609319789096E-3</v>
      </c>
      <c r="AC12" s="5">
        <f t="shared" si="74"/>
        <v>3.505903911541301E-4</v>
      </c>
      <c r="AD12" s="5">
        <f t="shared" si="75"/>
        <v>2.4728877138631179E-2</v>
      </c>
      <c r="AE12" s="5">
        <f t="shared" si="76"/>
        <v>1.8886701232627111E-2</v>
      </c>
      <c r="AF12" s="5">
        <f t="shared" si="77"/>
        <v>7.2123671740289804E-3</v>
      </c>
      <c r="AG12" s="5">
        <f t="shared" si="78"/>
        <v>1.8361505489075157E-3</v>
      </c>
      <c r="AH12" s="5">
        <f t="shared" si="79"/>
        <v>1.3673793537932162E-3</v>
      </c>
      <c r="AI12" s="5">
        <f t="shared" si="80"/>
        <v>2.153622482224316E-3</v>
      </c>
      <c r="AJ12" s="5">
        <f t="shared" si="81"/>
        <v>1.6959777047516492E-3</v>
      </c>
      <c r="AK12" s="5">
        <f t="shared" si="82"/>
        <v>8.9038829499461585E-4</v>
      </c>
      <c r="AL12" s="5">
        <f t="shared" si="83"/>
        <v>1.6869113949054959E-5</v>
      </c>
      <c r="AM12" s="5">
        <f t="shared" si="84"/>
        <v>7.7895962986688182E-3</v>
      </c>
      <c r="AN12" s="5">
        <f t="shared" si="85"/>
        <v>5.9493108882775377E-3</v>
      </c>
      <c r="AO12" s="5">
        <f t="shared" si="86"/>
        <v>2.2718956598191281E-3</v>
      </c>
      <c r="AP12" s="5">
        <f t="shared" si="87"/>
        <v>5.783874229058672E-4</v>
      </c>
      <c r="AQ12" s="5">
        <f t="shared" si="88"/>
        <v>1.1043597321355094E-4</v>
      </c>
      <c r="AR12" s="5">
        <f t="shared" si="89"/>
        <v>2.08867432046975E-4</v>
      </c>
      <c r="AS12" s="5">
        <f t="shared" si="90"/>
        <v>3.2896620547398568E-4</v>
      </c>
      <c r="AT12" s="5">
        <f t="shared" si="91"/>
        <v>2.590608868107638E-4</v>
      </c>
      <c r="AU12" s="5">
        <f t="shared" si="92"/>
        <v>1.36006965575651E-4</v>
      </c>
      <c r="AV12" s="5">
        <f t="shared" si="93"/>
        <v>5.3552742695412587E-5</v>
      </c>
      <c r="AW12" s="5">
        <f t="shared" si="94"/>
        <v>5.6366626404070228E-7</v>
      </c>
      <c r="AX12" s="5">
        <f t="shared" si="95"/>
        <v>2.0447690284005641E-3</v>
      </c>
      <c r="AY12" s="5">
        <f t="shared" si="96"/>
        <v>1.5616941081728532E-3</v>
      </c>
      <c r="AZ12" s="5">
        <f t="shared" si="97"/>
        <v>5.9637261070252096E-4</v>
      </c>
      <c r="BA12" s="5">
        <f t="shared" si="98"/>
        <v>1.518266985127901E-4</v>
      </c>
      <c r="BB12" s="5">
        <f t="shared" si="99"/>
        <v>2.8989442968557112E-5</v>
      </c>
      <c r="BC12" s="5">
        <f t="shared" si="100"/>
        <v>4.4281424116269253E-6</v>
      </c>
      <c r="BD12" s="5">
        <f t="shared" si="101"/>
        <v>2.6587113547334714E-5</v>
      </c>
      <c r="BE12" s="5">
        <f t="shared" si="102"/>
        <v>4.1874703837052184E-5</v>
      </c>
      <c r="BF12" s="5">
        <f t="shared" si="103"/>
        <v>3.2976329271678605E-5</v>
      </c>
      <c r="BG12" s="5">
        <f t="shared" si="104"/>
        <v>1.7312572867631268E-5</v>
      </c>
      <c r="BH12" s="5">
        <f t="shared" si="105"/>
        <v>6.8168255666298125E-6</v>
      </c>
      <c r="BI12" s="5">
        <f t="shared" si="106"/>
        <v>2.1473000534883901E-6</v>
      </c>
      <c r="BJ12" s="8">
        <f t="shared" si="107"/>
        <v>0.56573425935389821</v>
      </c>
      <c r="BK12" s="8">
        <f t="shared" si="108"/>
        <v>0.25394827205762627</v>
      </c>
      <c r="BL12" s="8">
        <f t="shared" si="109"/>
        <v>0.1734796271396879</v>
      </c>
      <c r="BM12" s="8">
        <f t="shared" si="110"/>
        <v>0.41297283821018227</v>
      </c>
      <c r="BN12" s="8">
        <f t="shared" si="111"/>
        <v>0.58578957941344034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1.15333333333333</v>
      </c>
      <c r="F13">
        <f>VLOOKUP(B13,home!$B$2:$E$405,3,FALSE)</f>
        <v>0.62</v>
      </c>
      <c r="G13">
        <f>VLOOKUP(C13,away!$B$2:$E$405,4,FALSE)</f>
        <v>1.08</v>
      </c>
      <c r="H13">
        <f>VLOOKUP(A13,away!$A$2:$E$405,3,FALSE)</f>
        <v>1.0066666666666699</v>
      </c>
      <c r="I13">
        <f>VLOOKUP(C13,away!$B$2:$E$405,3,FALSE)</f>
        <v>1.19</v>
      </c>
      <c r="J13">
        <f>VLOOKUP(B13,home!$B$2:$E$405,4,FALSE)</f>
        <v>0.43</v>
      </c>
      <c r="K13" s="3">
        <f t="shared" si="56"/>
        <v>0.77227199999999785</v>
      </c>
      <c r="L13" s="3">
        <f t="shared" si="57"/>
        <v>0.51511133333333492</v>
      </c>
      <c r="M13" s="5">
        <f t="shared" si="58"/>
        <v>0.27599201817655455</v>
      </c>
      <c r="N13" s="5">
        <f t="shared" si="59"/>
        <v>0.21314090786124354</v>
      </c>
      <c r="O13" s="5">
        <f t="shared" si="60"/>
        <v>0.14216661647228301</v>
      </c>
      <c r="P13" s="5">
        <f t="shared" si="61"/>
        <v>0.10979129723628264</v>
      </c>
      <c r="Q13" s="5">
        <f t="shared" si="62"/>
        <v>8.2301377597908898E-2</v>
      </c>
      <c r="R13" s="5">
        <f t="shared" si="63"/>
        <v>3.6615817683263274E-2</v>
      </c>
      <c r="S13" s="5">
        <f t="shared" si="64"/>
        <v>1.0918910833423659E-2</v>
      </c>
      <c r="T13" s="5">
        <f t="shared" si="65"/>
        <v>4.2394372349629117E-2</v>
      </c>
      <c r="U13" s="5">
        <f t="shared" si="66"/>
        <v>2.8277370753889017E-2</v>
      </c>
      <c r="V13" s="5">
        <f t="shared" si="67"/>
        <v>4.8262321043808038E-4</v>
      </c>
      <c r="W13" s="5">
        <f t="shared" si="68"/>
        <v>2.1186349826764046E-2</v>
      </c>
      <c r="X13" s="5">
        <f t="shared" si="69"/>
        <v>1.0913328907730897E-2</v>
      </c>
      <c r="Y13" s="5">
        <f t="shared" si="70"/>
        <v>2.8107897023832446E-3</v>
      </c>
      <c r="Z13" s="5">
        <f t="shared" si="71"/>
        <v>6.2870742226386845E-3</v>
      </c>
      <c r="AA13" s="5">
        <f t="shared" si="72"/>
        <v>4.8553313840656084E-3</v>
      </c>
      <c r="AB13" s="5">
        <f t="shared" si="73"/>
        <v>1.8748182393175524E-3</v>
      </c>
      <c r="AC13" s="5">
        <f t="shared" si="74"/>
        <v>1.1999402351474769E-5</v>
      </c>
      <c r="AD13" s="5">
        <f t="shared" si="75"/>
        <v>4.090406188353669E-3</v>
      </c>
      <c r="AE13" s="5">
        <f t="shared" si="76"/>
        <v>2.1070145855577828E-3</v>
      </c>
      <c r="AF13" s="5">
        <f t="shared" si="77"/>
        <v>5.4267354625972672E-4</v>
      </c>
      <c r="AG13" s="5">
        <f t="shared" si="78"/>
        <v>9.3179097992859023E-5</v>
      </c>
      <c r="AH13" s="5">
        <f t="shared" si="79"/>
        <v>8.0963579639726298E-4</v>
      </c>
      <c r="AI13" s="5">
        <f t="shared" si="80"/>
        <v>6.2525905575530529E-4</v>
      </c>
      <c r="AJ13" s="5">
        <f t="shared" si="81"/>
        <v>2.4143503075312991E-4</v>
      </c>
      <c r="AK13" s="5">
        <f t="shared" si="82"/>
        <v>6.2151171356593555E-5</v>
      </c>
      <c r="AL13" s="5">
        <f t="shared" si="83"/>
        <v>1.9093739868748585E-7</v>
      </c>
      <c r="AM13" s="5">
        <f t="shared" si="84"/>
        <v>6.3178123357845127E-4</v>
      </c>
      <c r="AN13" s="5">
        <f t="shared" si="85"/>
        <v>3.2543767360357513E-4</v>
      </c>
      <c r="AO13" s="5">
        <f t="shared" si="86"/>
        <v>8.3818316983418114E-5</v>
      </c>
      <c r="AP13" s="5">
        <f t="shared" si="87"/>
        <v>1.4391921673028208E-5</v>
      </c>
      <c r="AQ13" s="5">
        <f t="shared" si="88"/>
        <v>1.8533604905556197E-6</v>
      </c>
      <c r="AR13" s="5">
        <f t="shared" si="89"/>
        <v>8.3410514919318151E-5</v>
      </c>
      <c r="AS13" s="5">
        <f t="shared" si="90"/>
        <v>6.4415605177771488E-5</v>
      </c>
      <c r="AT13" s="5">
        <f t="shared" si="91"/>
        <v>2.4873184120923901E-5</v>
      </c>
      <c r="AU13" s="5">
        <f t="shared" si="92"/>
        <v>6.4029545491446975E-6</v>
      </c>
      <c r="AV13" s="5">
        <f t="shared" si="93"/>
        <v>1.236205628894265E-6</v>
      </c>
      <c r="AW13" s="5">
        <f t="shared" si="94"/>
        <v>2.1098903945888315E-9</v>
      </c>
      <c r="AX13" s="5">
        <f t="shared" si="95"/>
        <v>8.1317826136349374E-5</v>
      </c>
      <c r="AY13" s="5">
        <f t="shared" si="96"/>
        <v>4.1887733844863234E-5</v>
      </c>
      <c r="AZ13" s="5">
        <f t="shared" si="97"/>
        <v>1.078842321556968E-5</v>
      </c>
      <c r="BA13" s="5">
        <f t="shared" si="98"/>
        <v>1.852413022378801E-6</v>
      </c>
      <c r="BB13" s="5">
        <f t="shared" si="99"/>
        <v>2.3854973546039419E-7</v>
      </c>
      <c r="BC13" s="5">
        <f t="shared" si="100"/>
        <v>2.4575934459863604E-8</v>
      </c>
      <c r="BD13" s="5">
        <f t="shared" si="101"/>
        <v>7.1609502590183313E-6</v>
      </c>
      <c r="BE13" s="5">
        <f t="shared" si="102"/>
        <v>5.5302013784325888E-6</v>
      </c>
      <c r="BF13" s="5">
        <f t="shared" si="103"/>
        <v>2.1354098394624403E-6</v>
      </c>
      <c r="BG13" s="5">
        <f t="shared" si="104"/>
        <v>5.4970574251377776E-7</v>
      </c>
      <c r="BH13" s="5">
        <f t="shared" si="105"/>
        <v>1.0613058829564974E-7</v>
      </c>
      <c r="BI13" s="5">
        <f t="shared" si="106"/>
        <v>1.639233633685156E-8</v>
      </c>
      <c r="BJ13" s="8">
        <f t="shared" si="107"/>
        <v>0.38077379169204179</v>
      </c>
      <c r="BK13" s="8">
        <f t="shared" si="108"/>
        <v>0.39723892753029388</v>
      </c>
      <c r="BL13" s="8">
        <f t="shared" si="109"/>
        <v>0.21572427284162091</v>
      </c>
      <c r="BM13" s="8">
        <f t="shared" si="110"/>
        <v>0.13997414563510505</v>
      </c>
      <c r="BN13" s="8">
        <f t="shared" si="111"/>
        <v>0.86000803502753598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1.15333333333333</v>
      </c>
      <c r="F14">
        <f>VLOOKUP(B14,home!$B$2:$E$405,3,FALSE)</f>
        <v>0.76</v>
      </c>
      <c r="G14">
        <f>VLOOKUP(C14,away!$B$2:$E$405,4,FALSE)</f>
        <v>1.24</v>
      </c>
      <c r="H14">
        <f>VLOOKUP(A14,away!$A$2:$E$405,3,FALSE)</f>
        <v>1.0066666666666699</v>
      </c>
      <c r="I14">
        <f>VLOOKUP(C14,away!$B$2:$E$405,3,FALSE)</f>
        <v>1.1100000000000001</v>
      </c>
      <c r="J14">
        <f>VLOOKUP(B14,home!$B$2:$E$405,4,FALSE)</f>
        <v>0.99</v>
      </c>
      <c r="K14" s="3">
        <f t="shared" si="56"/>
        <v>1.0869013333333302</v>
      </c>
      <c r="L14" s="3">
        <f t="shared" si="57"/>
        <v>1.1062260000000037</v>
      </c>
      <c r="M14" s="5">
        <f t="shared" si="58"/>
        <v>0.11156729435361465</v>
      </c>
      <c r="N14" s="5">
        <f t="shared" si="59"/>
        <v>0.12126264098933587</v>
      </c>
      <c r="O14" s="5">
        <f t="shared" si="60"/>
        <v>0.12341864176362213</v>
      </c>
      <c r="P14" s="5">
        <f t="shared" si="61"/>
        <v>0.13414388629106952</v>
      </c>
      <c r="Q14" s="5">
        <f t="shared" si="62"/>
        <v>6.5900263087415048E-2</v>
      </c>
      <c r="R14" s="5">
        <f t="shared" si="63"/>
        <v>6.8264455201802576E-2</v>
      </c>
      <c r="S14" s="5">
        <f t="shared" si="64"/>
        <v>4.0322260958120103E-2</v>
      </c>
      <c r="T14" s="5">
        <f t="shared" si="65"/>
        <v>7.2900584434139049E-2</v>
      </c>
      <c r="U14" s="5">
        <f t="shared" si="66"/>
        <v>7.4196727378112601E-2</v>
      </c>
      <c r="V14" s="5">
        <f t="shared" si="67"/>
        <v>5.3868681979515678E-3</v>
      </c>
      <c r="W14" s="5">
        <f t="shared" si="68"/>
        <v>2.3875694605576221E-2</v>
      </c>
      <c r="X14" s="5">
        <f t="shared" si="69"/>
        <v>2.6411914140748251E-2</v>
      </c>
      <c r="Y14" s="5">
        <f t="shared" si="70"/>
        <v>1.4608773066131741E-2</v>
      </c>
      <c r="Z14" s="5">
        <f t="shared" si="71"/>
        <v>2.5171971740023169E-2</v>
      </c>
      <c r="AA14" s="5">
        <f t="shared" si="72"/>
        <v>2.7359449646860084E-2</v>
      </c>
      <c r="AB14" s="5">
        <f t="shared" si="73"/>
        <v>1.486851115021917E-2</v>
      </c>
      <c r="AC14" s="5">
        <f t="shared" si="74"/>
        <v>4.048091777240796E-4</v>
      </c>
      <c r="AD14" s="5">
        <f t="shared" si="75"/>
        <v>6.4876310752650466E-3</v>
      </c>
      <c r="AE14" s="5">
        <f t="shared" si="76"/>
        <v>7.176786173866175E-3</v>
      </c>
      <c r="AF14" s="5">
        <f t="shared" si="77"/>
        <v>3.9695737309856562E-3</v>
      </c>
      <c r="AG14" s="5">
        <f t="shared" si="78"/>
        <v>1.4637485567111175E-3</v>
      </c>
      <c r="AH14" s="5">
        <f t="shared" si="79"/>
        <v>6.9614724025197413E-3</v>
      </c>
      <c r="AI14" s="5">
        <f t="shared" si="80"/>
        <v>7.5664336362618878E-3</v>
      </c>
      <c r="AJ14" s="5">
        <f t="shared" si="81"/>
        <v>4.111983403915602E-3</v>
      </c>
      <c r="AK14" s="5">
        <f t="shared" si="82"/>
        <v>1.4897734147867978E-3</v>
      </c>
      <c r="AL14" s="5">
        <f t="shared" si="83"/>
        <v>1.9469030461234239E-5</v>
      </c>
      <c r="AM14" s="5">
        <f t="shared" si="84"/>
        <v>1.4102829731760659E-3</v>
      </c>
      <c r="AN14" s="5">
        <f t="shared" si="85"/>
        <v>1.5600916922846719E-3</v>
      </c>
      <c r="AO14" s="5">
        <f t="shared" si="86"/>
        <v>8.6290699619465496E-4</v>
      </c>
      <c r="AP14" s="5">
        <f t="shared" si="87"/>
        <v>3.1819005159081044E-4</v>
      </c>
      <c r="AQ14" s="5">
        <f t="shared" si="88"/>
        <v>8.7997527002774283E-5</v>
      </c>
      <c r="AR14" s="5">
        <f t="shared" si="89"/>
        <v>1.5401923539899642E-3</v>
      </c>
      <c r="AS14" s="5">
        <f t="shared" si="90"/>
        <v>1.6740371231414922E-3</v>
      </c>
      <c r="AT14" s="5">
        <f t="shared" si="91"/>
        <v>9.0975659059599014E-4</v>
      </c>
      <c r="AU14" s="5">
        <f t="shared" si="92"/>
        <v>3.2960521710918877E-4</v>
      </c>
      <c r="AV14" s="5">
        <f t="shared" si="93"/>
        <v>8.9562087487399738E-5</v>
      </c>
      <c r="AW14" s="5">
        <f t="shared" si="94"/>
        <v>6.5024318170985911E-7</v>
      </c>
      <c r="AX14" s="5">
        <f t="shared" si="95"/>
        <v>2.5547307398705968E-4</v>
      </c>
      <c r="AY14" s="5">
        <f t="shared" si="96"/>
        <v>2.8261095674441002E-4</v>
      </c>
      <c r="AZ14" s="5">
        <f t="shared" si="97"/>
        <v>1.5631579411777143E-4</v>
      </c>
      <c r="BA14" s="5">
        <f t="shared" si="98"/>
        <v>5.7640198554575461E-5</v>
      </c>
      <c r="BB14" s="5">
        <f t="shared" si="99"/>
        <v>1.5940771571558506E-5</v>
      </c>
      <c r="BC14" s="5">
        <f t="shared" si="100"/>
        <v>3.5268191945037832E-6</v>
      </c>
      <c r="BD14" s="5">
        <f t="shared" si="101"/>
        <v>2.8396680449748455E-4</v>
      </c>
      <c r="BE14" s="5">
        <f t="shared" si="102"/>
        <v>3.0864389843072103E-4</v>
      </c>
      <c r="BF14" s="5">
        <f t="shared" si="103"/>
        <v>1.6773273236477383E-4</v>
      </c>
      <c r="BG14" s="5">
        <f t="shared" si="104"/>
        <v>6.0769643483638438E-5</v>
      </c>
      <c r="BH14" s="5">
        <f t="shared" si="105"/>
        <v>1.6512651632139429E-5</v>
      </c>
      <c r="BI14" s="5">
        <f t="shared" si="106"/>
        <v>3.5895246151682294E-6</v>
      </c>
      <c r="BJ14" s="8">
        <f t="shared" si="107"/>
        <v>0.34906858671459307</v>
      </c>
      <c r="BK14" s="8">
        <f t="shared" si="108"/>
        <v>0.29212719896568556</v>
      </c>
      <c r="BL14" s="8">
        <f t="shared" si="109"/>
        <v>0.33362181662544849</v>
      </c>
      <c r="BM14" s="8">
        <f t="shared" si="110"/>
        <v>0.37515043164532785</v>
      </c>
      <c r="BN14" s="8">
        <f t="shared" si="111"/>
        <v>0.62455718168685981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1.15333333333333</v>
      </c>
      <c r="F15">
        <f>VLOOKUP(B15,home!$B$2:$E$405,3,FALSE)</f>
        <v>1.08</v>
      </c>
      <c r="G15">
        <f>VLOOKUP(C15,away!$B$2:$E$405,4,FALSE)</f>
        <v>1.08</v>
      </c>
      <c r="H15">
        <f>VLOOKUP(A15,away!$A$2:$E$405,3,FALSE)</f>
        <v>1.0066666666666699</v>
      </c>
      <c r="I15">
        <f>VLOOKUP(C15,away!$B$2:$E$405,3,FALSE)</f>
        <v>0.98</v>
      </c>
      <c r="J15">
        <f>VLOOKUP(B15,home!$B$2:$E$405,4,FALSE)</f>
        <v>1.24</v>
      </c>
      <c r="K15" s="3">
        <f t="shared" si="56"/>
        <v>1.3452479999999962</v>
      </c>
      <c r="L15" s="3">
        <f t="shared" si="57"/>
        <v>1.2233013333333371</v>
      </c>
      <c r="M15" s="5">
        <f t="shared" si="58"/>
        <v>7.6646653559422434E-2</v>
      </c>
      <c r="N15" s="5">
        <f t="shared" si="59"/>
        <v>0.10310875740750564</v>
      </c>
      <c r="O15" s="5">
        <f t="shared" si="60"/>
        <v>9.3761953494779837E-2</v>
      </c>
      <c r="P15" s="5">
        <f t="shared" si="61"/>
        <v>0.12613308041494525</v>
      </c>
      <c r="Q15" s="5">
        <f t="shared" si="62"/>
        <v>6.9353424842465872E-2</v>
      </c>
      <c r="R15" s="5">
        <f t="shared" si="63"/>
        <v>5.734956136305127E-2</v>
      </c>
      <c r="S15" s="5">
        <f t="shared" si="64"/>
        <v>5.1892526405698594E-2</v>
      </c>
      <c r="T15" s="5">
        <f t="shared" si="65"/>
        <v>8.4840137081021894E-2</v>
      </c>
      <c r="U15" s="5">
        <f t="shared" si="66"/>
        <v>7.7149382724521778E-2</v>
      </c>
      <c r="V15" s="5">
        <f t="shared" si="67"/>
        <v>9.4885119674391061E-3</v>
      </c>
      <c r="W15" s="5">
        <f t="shared" si="68"/>
        <v>3.1099185354159089E-2</v>
      </c>
      <c r="X15" s="5">
        <f t="shared" si="69"/>
        <v>3.8043674909323401E-2</v>
      </c>
      <c r="Y15" s="5">
        <f t="shared" si="70"/>
        <v>2.3269439120737676E-2</v>
      </c>
      <c r="Z15" s="5">
        <f t="shared" si="71"/>
        <v>2.338526496050089E-2</v>
      </c>
      <c r="AA15" s="5">
        <f t="shared" si="72"/>
        <v>3.1458980917583812E-2</v>
      </c>
      <c r="AB15" s="5">
        <f t="shared" si="73"/>
        <v>2.1160065580708834E-2</v>
      </c>
      <c r="AC15" s="5">
        <f t="shared" si="74"/>
        <v>9.7591935478248118E-4</v>
      </c>
      <c r="AD15" s="5">
        <f t="shared" si="75"/>
        <v>1.045902922482792E-2</v>
      </c>
      <c r="AE15" s="5">
        <f t="shared" si="76"/>
        <v>1.2794544396104335E-2</v>
      </c>
      <c r="AF15" s="5">
        <f t="shared" si="77"/>
        <v>7.8257916095735049E-3</v>
      </c>
      <c r="AG15" s="5">
        <f t="shared" si="78"/>
        <v>3.1911004367933711E-3</v>
      </c>
      <c r="AH15" s="5">
        <f t="shared" si="79"/>
        <v>7.1518064516335259E-3</v>
      </c>
      <c r="AI15" s="5">
        <f t="shared" si="80"/>
        <v>9.6209533254470701E-3</v>
      </c>
      <c r="AJ15" s="5">
        <f t="shared" si="81"/>
        <v>6.4712841095754918E-3</v>
      </c>
      <c r="AK15" s="5">
        <f t="shared" si="82"/>
        <v>2.9018273352793959E-3</v>
      </c>
      <c r="AL15" s="5">
        <f t="shared" si="83"/>
        <v>6.42406204257029E-5</v>
      </c>
      <c r="AM15" s="5">
        <f t="shared" si="84"/>
        <v>2.8139976293282539E-3</v>
      </c>
      <c r="AN15" s="5">
        <f t="shared" si="85"/>
        <v>3.4423670519541033E-3</v>
      </c>
      <c r="AO15" s="5">
        <f t="shared" si="86"/>
        <v>2.1055261022391021E-3</v>
      </c>
      <c r="AP15" s="5">
        <f t="shared" si="87"/>
        <v>8.5856429607907947E-4</v>
      </c>
      <c r="AQ15" s="5">
        <f t="shared" si="88"/>
        <v>2.6257071203648392E-4</v>
      </c>
      <c r="AR15" s="5">
        <f t="shared" si="89"/>
        <v>1.7497628736050509E-3</v>
      </c>
      <c r="AS15" s="5">
        <f t="shared" si="90"/>
        <v>2.3538650061914411E-3</v>
      </c>
      <c r="AT15" s="5">
        <f t="shared" si="91"/>
        <v>1.5832660959245073E-3</v>
      </c>
      <c r="AU15" s="5">
        <f t="shared" si="92"/>
        <v>7.0996184967008185E-4</v>
      </c>
      <c r="AV15" s="5">
        <f t="shared" si="93"/>
        <v>2.3876868958624386E-4</v>
      </c>
      <c r="AW15" s="5">
        <f t="shared" si="94"/>
        <v>2.936588069250644E-6</v>
      </c>
      <c r="AX15" s="5">
        <f t="shared" si="95"/>
        <v>6.3092078047642685E-4</v>
      </c>
      <c r="AY15" s="5">
        <f t="shared" si="96"/>
        <v>7.7180623198452273E-4</v>
      </c>
      <c r="AZ15" s="5">
        <f t="shared" si="97"/>
        <v>4.7207579633082281E-4</v>
      </c>
      <c r="BA15" s="5">
        <f t="shared" si="98"/>
        <v>1.9249698369529754E-4</v>
      </c>
      <c r="BB15" s="5">
        <f t="shared" si="99"/>
        <v>5.887045420427577E-5</v>
      </c>
      <c r="BC15" s="5">
        <f t="shared" si="100"/>
        <v>1.4403261024405941E-5</v>
      </c>
      <c r="BD15" s="5">
        <f t="shared" si="101"/>
        <v>3.5674787604970482E-4</v>
      </c>
      <c r="BE15" s="5">
        <f t="shared" si="102"/>
        <v>4.7991436676011199E-4</v>
      </c>
      <c r="BF15" s="5">
        <f t="shared" si="103"/>
        <v>3.2280192102765264E-4</v>
      </c>
      <c r="BG15" s="5">
        <f t="shared" si="104"/>
        <v>1.4474954621953548E-4</v>
      </c>
      <c r="BH15" s="5">
        <f t="shared" si="105"/>
        <v>4.8681009388184271E-5</v>
      </c>
      <c r="BI15" s="5">
        <f t="shared" si="106"/>
        <v>1.3097606103487187E-5</v>
      </c>
      <c r="BJ15" s="8">
        <f t="shared" si="107"/>
        <v>0.39560868368186553</v>
      </c>
      <c r="BK15" s="8">
        <f t="shared" si="108"/>
        <v>0.26597273855469811</v>
      </c>
      <c r="BL15" s="8">
        <f t="shared" si="109"/>
        <v>0.31502743214310697</v>
      </c>
      <c r="BM15" s="8">
        <f t="shared" si="110"/>
        <v>0.47287181861408589</v>
      </c>
      <c r="BN15" s="8">
        <f t="shared" si="111"/>
        <v>0.52635343108217036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1.15333333333333</v>
      </c>
      <c r="F16">
        <f>VLOOKUP(B16,home!$B$2:$E$405,3,FALSE)</f>
        <v>0.65</v>
      </c>
      <c r="G16">
        <f>VLOOKUP(C16,away!$B$2:$E$405,4,FALSE)</f>
        <v>1.08</v>
      </c>
      <c r="H16">
        <f>VLOOKUP(A16,away!$A$2:$E$405,3,FALSE)</f>
        <v>1.0066666666666699</v>
      </c>
      <c r="I16">
        <f>VLOOKUP(C16,away!$B$2:$E$405,3,FALSE)</f>
        <v>0.87</v>
      </c>
      <c r="J16">
        <f>VLOOKUP(B16,home!$B$2:$E$405,4,FALSE)</f>
        <v>0.99</v>
      </c>
      <c r="K16" s="3">
        <f t="shared" si="56"/>
        <v>0.80963999999999769</v>
      </c>
      <c r="L16" s="3">
        <f t="shared" si="57"/>
        <v>0.86704200000000275</v>
      </c>
      <c r="M16" s="5">
        <f t="shared" si="58"/>
        <v>0.18699339193461001</v>
      </c>
      <c r="N16" s="5">
        <f t="shared" si="59"/>
        <v>0.15139732984593723</v>
      </c>
      <c r="O16" s="5">
        <f t="shared" si="60"/>
        <v>0.16213112452976866</v>
      </c>
      <c r="P16" s="5">
        <f t="shared" si="61"/>
        <v>0.13126784366428154</v>
      </c>
      <c r="Q16" s="5">
        <f t="shared" si="62"/>
        <v>6.1288667068232126E-2</v>
      </c>
      <c r="R16" s="5">
        <f t="shared" si="63"/>
        <v>7.0287247237270062E-2</v>
      </c>
      <c r="S16" s="5">
        <f t="shared" si="64"/>
        <v>2.3037240249505542E-2</v>
      </c>
      <c r="T16" s="5">
        <f t="shared" si="65"/>
        <v>5.3139848472174296E-2</v>
      </c>
      <c r="U16" s="5">
        <f t="shared" si="66"/>
        <v>5.6907366853183171E-2</v>
      </c>
      <c r="V16" s="5">
        <f t="shared" si="67"/>
        <v>1.7968839672426449E-3</v>
      </c>
      <c r="W16" s="5">
        <f t="shared" si="68"/>
        <v>1.654058546837444E-2</v>
      </c>
      <c r="X16" s="5">
        <f t="shared" si="69"/>
        <v>1.4341382305670357E-2</v>
      </c>
      <c r="Y16" s="5">
        <f t="shared" si="70"/>
        <v>6.2172903985365383E-3</v>
      </c>
      <c r="Z16" s="5">
        <f t="shared" si="71"/>
        <v>2.0313998473032432E-2</v>
      </c>
      <c r="AA16" s="5">
        <f t="shared" si="72"/>
        <v>1.6447025723705933E-2</v>
      </c>
      <c r="AB16" s="5">
        <f t="shared" si="73"/>
        <v>6.6580849534706166E-3</v>
      </c>
      <c r="AC16" s="5">
        <f t="shared" si="74"/>
        <v>7.8837372692207273E-5</v>
      </c>
      <c r="AD16" s="5">
        <f t="shared" si="75"/>
        <v>3.3479799046536598E-3</v>
      </c>
      <c r="AE16" s="5">
        <f t="shared" si="76"/>
        <v>2.9028391924907282E-3</v>
      </c>
      <c r="AF16" s="5">
        <f t="shared" si="77"/>
        <v>1.2584417495677769E-3</v>
      </c>
      <c r="AG16" s="5">
        <f t="shared" si="78"/>
        <v>3.6370728380958261E-4</v>
      </c>
      <c r="AH16" s="5">
        <f t="shared" si="79"/>
        <v>4.4032724660137603E-3</v>
      </c>
      <c r="AI16" s="5">
        <f t="shared" si="80"/>
        <v>3.5650655193833706E-3</v>
      </c>
      <c r="AJ16" s="5">
        <f t="shared" si="81"/>
        <v>1.443209823556772E-3</v>
      </c>
      <c r="AK16" s="5">
        <f t="shared" si="82"/>
        <v>3.894934671815005E-4</v>
      </c>
      <c r="AL16" s="5">
        <f t="shared" si="83"/>
        <v>2.2137278342075871E-6</v>
      </c>
      <c r="AM16" s="5">
        <f t="shared" si="84"/>
        <v>5.4213169000075646E-4</v>
      </c>
      <c r="AN16" s="5">
        <f t="shared" si="85"/>
        <v>4.7005094476163743E-4</v>
      </c>
      <c r="AO16" s="5">
        <f t="shared" si="86"/>
        <v>2.0377695562401045E-4</v>
      </c>
      <c r="AP16" s="5">
        <f t="shared" si="87"/>
        <v>5.8894393052717946E-5</v>
      </c>
      <c r="AQ16" s="5">
        <f t="shared" si="88"/>
        <v>1.2765978085303706E-5</v>
      </c>
      <c r="AR16" s="5">
        <f t="shared" si="89"/>
        <v>7.6356443309550314E-4</v>
      </c>
      <c r="AS16" s="5">
        <f t="shared" si="90"/>
        <v>6.1821230761144146E-4</v>
      </c>
      <c r="AT16" s="5">
        <f t="shared" si="91"/>
        <v>2.5026470636726301E-4</v>
      </c>
      <c r="AU16" s="5">
        <f t="shared" si="92"/>
        <v>6.7541438954396739E-5</v>
      </c>
      <c r="AV16" s="5">
        <f t="shared" si="93"/>
        <v>1.3671062658759403E-5</v>
      </c>
      <c r="AW16" s="5">
        <f t="shared" si="94"/>
        <v>4.3167193748519559E-8</v>
      </c>
      <c r="AX16" s="5">
        <f t="shared" si="95"/>
        <v>7.3155250248701847E-5</v>
      </c>
      <c r="AY16" s="5">
        <f t="shared" si="96"/>
        <v>6.342867448613516E-5</v>
      </c>
      <c r="AZ16" s="5">
        <f t="shared" si="97"/>
        <v>2.7497662391903885E-5</v>
      </c>
      <c r="BA16" s="5">
        <f t="shared" si="98"/>
        <v>7.9472093985337353E-6</v>
      </c>
      <c r="BB16" s="5">
        <f t="shared" si="99"/>
        <v>1.7226410828308768E-6</v>
      </c>
      <c r="BC16" s="5">
        <f t="shared" si="100"/>
        <v>2.9872043394797085E-7</v>
      </c>
      <c r="BD16" s="5">
        <f t="shared" si="101"/>
        <v>1.1034040553333222E-4</v>
      </c>
      <c r="BE16" s="5">
        <f t="shared" si="102"/>
        <v>8.933600593600684E-5</v>
      </c>
      <c r="BF16" s="5">
        <f t="shared" si="103"/>
        <v>3.6165001923014187E-5</v>
      </c>
      <c r="BG16" s="5">
        <f t="shared" si="104"/>
        <v>9.7602107189830405E-6</v>
      </c>
      <c r="BH16" s="5">
        <f t="shared" si="105"/>
        <v>1.9755642516293512E-6</v>
      </c>
      <c r="BI16" s="5">
        <f t="shared" si="106"/>
        <v>3.1989916813783677E-7</v>
      </c>
      <c r="BJ16" s="8">
        <f t="shared" si="107"/>
        <v>0.31225974180901328</v>
      </c>
      <c r="BK16" s="8">
        <f t="shared" si="108"/>
        <v>0.34323983959065224</v>
      </c>
      <c r="BL16" s="8">
        <f t="shared" si="109"/>
        <v>0.32419304160975215</v>
      </c>
      <c r="BM16" s="8">
        <f t="shared" si="110"/>
        <v>0.23657763169505827</v>
      </c>
      <c r="BN16" s="8">
        <f t="shared" si="111"/>
        <v>0.7633656042800997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1.15333333333333</v>
      </c>
      <c r="F17">
        <f>VLOOKUP(B17,home!$B$2:$E$405,3,FALSE)</f>
        <v>1.3</v>
      </c>
      <c r="G17">
        <f>VLOOKUP(C17,away!$B$2:$E$405,4,FALSE)</f>
        <v>0.98</v>
      </c>
      <c r="H17">
        <f>VLOOKUP(A17,away!$A$2:$E$405,3,FALSE)</f>
        <v>1.0066666666666699</v>
      </c>
      <c r="I17">
        <f>VLOOKUP(C17,away!$B$2:$E$405,3,FALSE)</f>
        <v>0.98</v>
      </c>
      <c r="J17">
        <f>VLOOKUP(B17,home!$B$2:$E$405,4,FALSE)</f>
        <v>0.99</v>
      </c>
      <c r="K17" s="3">
        <f t="shared" si="56"/>
        <v>1.4693466666666624</v>
      </c>
      <c r="L17" s="3">
        <f t="shared" si="57"/>
        <v>0.97666800000000309</v>
      </c>
      <c r="M17" s="5">
        <f t="shared" si="58"/>
        <v>8.6638181412800372E-2</v>
      </c>
      <c r="N17" s="5">
        <f t="shared" si="59"/>
        <v>0.12730152306495979</v>
      </c>
      <c r="O17" s="5">
        <f t="shared" si="60"/>
        <v>8.4616739364077168E-2</v>
      </c>
      <c r="P17" s="5">
        <f t="shared" si="61"/>
        <v>0.12433132392880852</v>
      </c>
      <c r="Q17" s="5">
        <f t="shared" si="62"/>
        <v>9.3525034288543987E-2</v>
      </c>
      <c r="R17" s="5">
        <f t="shared" si="63"/>
        <v>4.1321230800617399E-2</v>
      </c>
      <c r="S17" s="5">
        <f t="shared" si="64"/>
        <v>4.4605847727334801E-2</v>
      </c>
      <c r="T17" s="5">
        <f t="shared" si="65"/>
        <v>9.1342908188523947E-2</v>
      </c>
      <c r="U17" s="5">
        <f t="shared" si="66"/>
        <v>6.0715212739450977E-2</v>
      </c>
      <c r="V17" s="5">
        <f t="shared" si="67"/>
        <v>7.1124711638805805E-3</v>
      </c>
      <c r="W17" s="5">
        <f t="shared" si="68"/>
        <v>4.5806899127252484E-2</v>
      </c>
      <c r="X17" s="5">
        <f t="shared" si="69"/>
        <v>4.4738132556815566E-2</v>
      </c>
      <c r="Y17" s="5">
        <f t="shared" si="70"/>
        <v>2.1847151224000043E-2</v>
      </c>
      <c r="Z17" s="5">
        <f t="shared" si="71"/>
        <v>1.345237461452584E-2</v>
      </c>
      <c r="AA17" s="5">
        <f t="shared" si="72"/>
        <v>1.9766201798604766E-2</v>
      </c>
      <c r="AB17" s="5">
        <f t="shared" si="73"/>
        <v>1.4521701362720255E-2</v>
      </c>
      <c r="AC17" s="5">
        <f t="shared" si="74"/>
        <v>6.3792814971305387E-4</v>
      </c>
      <c r="AD17" s="5">
        <f t="shared" si="75"/>
        <v>1.6826553635741117E-2</v>
      </c>
      <c r="AE17" s="5">
        <f t="shared" si="76"/>
        <v>1.6433956486312053E-2</v>
      </c>
      <c r="AF17" s="5">
        <f t="shared" si="77"/>
        <v>8.0252597067867366E-3</v>
      </c>
      <c r="AG17" s="5">
        <f t="shared" si="78"/>
        <v>2.6126714491026713E-3</v>
      </c>
      <c r="AH17" s="5">
        <f t="shared" si="79"/>
        <v>3.2846259525049406E-3</v>
      </c>
      <c r="AI17" s="5">
        <f t="shared" si="80"/>
        <v>4.8262541945599449E-3</v>
      </c>
      <c r="AJ17" s="5">
        <f t="shared" si="81"/>
        <v>3.5457202566313273E-3</v>
      </c>
      <c r="AK17" s="5">
        <f t="shared" si="82"/>
        <v>1.7366307466712351E-3</v>
      </c>
      <c r="AL17" s="5">
        <f t="shared" si="83"/>
        <v>3.6618705578490295E-5</v>
      </c>
      <c r="AM17" s="5">
        <f t="shared" si="84"/>
        <v>4.9448080992328019E-3</v>
      </c>
      <c r="AN17" s="5">
        <f t="shared" si="85"/>
        <v>4.829435836661517E-3</v>
      </c>
      <c r="AO17" s="5">
        <f t="shared" si="86"/>
        <v>2.358377719860273E-3</v>
      </c>
      <c r="AP17" s="5">
        <f t="shared" si="87"/>
        <v>7.6778401696683341E-4</v>
      </c>
      <c r="AQ17" s="5">
        <f t="shared" si="88"/>
        <v>1.8746752007074138E-4</v>
      </c>
      <c r="AR17" s="5">
        <f t="shared" si="89"/>
        <v>6.4159781195622127E-4</v>
      </c>
      <c r="AS17" s="5">
        <f t="shared" si="90"/>
        <v>9.4272960633849765E-4</v>
      </c>
      <c r="AT17" s="5">
        <f t="shared" si="91"/>
        <v>6.9259830232072347E-4</v>
      </c>
      <c r="AU17" s="5">
        <f t="shared" si="92"/>
        <v>3.3922233561798151E-4</v>
      </c>
      <c r="AV17" s="5">
        <f t="shared" si="93"/>
        <v>1.2460880202479021E-4</v>
      </c>
      <c r="AW17" s="5">
        <f t="shared" si="94"/>
        <v>1.4597272597402048E-6</v>
      </c>
      <c r="AX17" s="5">
        <f t="shared" si="95"/>
        <v>1.2109395496523393E-3</v>
      </c>
      <c r="AY17" s="5">
        <f t="shared" si="96"/>
        <v>1.1826859080798545E-3</v>
      </c>
      <c r="AZ17" s="5">
        <f t="shared" si="97"/>
        <v>5.7754574023626958E-4</v>
      </c>
      <c r="BA17" s="5">
        <f t="shared" si="98"/>
        <v>1.8802348100835955E-4</v>
      </c>
      <c r="BB17" s="5">
        <f t="shared" si="99"/>
        <v>4.590912928736827E-5</v>
      </c>
      <c r="BC17" s="5">
        <f t="shared" si="100"/>
        <v>8.967595496567109E-6</v>
      </c>
      <c r="BD17" s="5">
        <f t="shared" si="101"/>
        <v>1.0443800863461007E-4</v>
      </c>
      <c r="BE17" s="5">
        <f t="shared" si="102"/>
        <v>1.5345563986056838E-4</v>
      </c>
      <c r="BF17" s="5">
        <f t="shared" si="103"/>
        <v>1.1273976645516301E-4</v>
      </c>
      <c r="BG17" s="5">
        <f t="shared" si="104"/>
        <v>5.5217933347223947E-5</v>
      </c>
      <c r="BH17" s="5">
        <f t="shared" si="105"/>
        <v>2.0283571575991356E-5</v>
      </c>
      <c r="BI17" s="5">
        <f t="shared" si="106"/>
        <v>5.9607196566555092E-6</v>
      </c>
      <c r="BJ17" s="8">
        <f t="shared" si="107"/>
        <v>0.48476203432459136</v>
      </c>
      <c r="BK17" s="8">
        <f t="shared" si="108"/>
        <v>0.26454505699619563</v>
      </c>
      <c r="BL17" s="8">
        <f t="shared" si="109"/>
        <v>0.23752716971362647</v>
      </c>
      <c r="BM17" s="8">
        <f t="shared" si="110"/>
        <v>0.44137137660831199</v>
      </c>
      <c r="BN17" s="8">
        <f t="shared" si="111"/>
        <v>0.55773403285980727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1.15333333333333</v>
      </c>
      <c r="F18">
        <f>VLOOKUP(B18,home!$B$2:$E$405,3,FALSE)</f>
        <v>0.87</v>
      </c>
      <c r="G18">
        <f>VLOOKUP(C18,away!$B$2:$E$405,4,FALSE)</f>
        <v>0.98</v>
      </c>
      <c r="H18">
        <f>VLOOKUP(A18,away!$A$2:$E$405,3,FALSE)</f>
        <v>1.0066666666666699</v>
      </c>
      <c r="I18">
        <f>VLOOKUP(C18,away!$B$2:$E$405,3,FALSE)</f>
        <v>0.87</v>
      </c>
      <c r="J18">
        <f>VLOOKUP(B18,home!$B$2:$E$405,4,FALSE)</f>
        <v>0.5</v>
      </c>
      <c r="K18" s="3">
        <f t="shared" ref="K18:K29" si="112">E18*F18*G18</f>
        <v>0.98333199999999721</v>
      </c>
      <c r="L18" s="3">
        <f t="shared" ref="L18:L29" si="113">H18*I18*J18</f>
        <v>0.4379000000000014</v>
      </c>
      <c r="M18" s="5">
        <f t="shared" si="58"/>
        <v>0.24141640859257829</v>
      </c>
      <c r="N18" s="5">
        <f t="shared" si="59"/>
        <v>0.23739247989415652</v>
      </c>
      <c r="O18" s="5">
        <f t="shared" si="60"/>
        <v>0.10571624532269036</v>
      </c>
      <c r="P18" s="5">
        <f t="shared" si="61"/>
        <v>0.10395416694565146</v>
      </c>
      <c r="Q18" s="5">
        <f t="shared" si="62"/>
        <v>0.11671781101964002</v>
      </c>
      <c r="R18" s="5">
        <f t="shared" si="63"/>
        <v>2.3146571913403129E-2</v>
      </c>
      <c r="S18" s="5">
        <f t="shared" si="64"/>
        <v>1.1190694212092376E-2</v>
      </c>
      <c r="T18" s="5">
        <f t="shared" si="65"/>
        <v>5.1110729445500526E-2</v>
      </c>
      <c r="U18" s="5">
        <f t="shared" si="66"/>
        <v>2.276076485275046E-2</v>
      </c>
      <c r="V18" s="5">
        <f t="shared" si="67"/>
        <v>5.3541389389007469E-4</v>
      </c>
      <c r="W18" s="5">
        <f t="shared" si="68"/>
        <v>3.8257452848521445E-2</v>
      </c>
      <c r="X18" s="5">
        <f t="shared" si="69"/>
        <v>1.6752938602367595E-2</v>
      </c>
      <c r="Y18" s="5">
        <f t="shared" si="70"/>
        <v>3.6680559069883966E-3</v>
      </c>
      <c r="Z18" s="5">
        <f t="shared" si="71"/>
        <v>3.378627946959754E-3</v>
      </c>
      <c r="AA18" s="5">
        <f t="shared" si="72"/>
        <v>3.3223129763398193E-3</v>
      </c>
      <c r="AB18" s="5">
        <f t="shared" si="73"/>
        <v>1.633468331825089E-3</v>
      </c>
      <c r="AC18" s="5">
        <f t="shared" si="74"/>
        <v>1.4409362653451904E-5</v>
      </c>
      <c r="AD18" s="5">
        <f t="shared" si="75"/>
        <v>9.4049444061105446E-3</v>
      </c>
      <c r="AE18" s="5">
        <f t="shared" si="76"/>
        <v>4.1184251554358207E-3</v>
      </c>
      <c r="AF18" s="5">
        <f t="shared" si="77"/>
        <v>9.0172918778267579E-4</v>
      </c>
      <c r="AG18" s="5">
        <f t="shared" si="78"/>
        <v>1.3162240377667832E-4</v>
      </c>
      <c r="AH18" s="5">
        <f t="shared" si="79"/>
        <v>3.6987529449342024E-4</v>
      </c>
      <c r="AI18" s="5">
        <f t="shared" si="80"/>
        <v>3.6371021308480284E-4</v>
      </c>
      <c r="AJ18" s="5">
        <f t="shared" si="81"/>
        <v>1.7882394562655218E-4</v>
      </c>
      <c r="AK18" s="5">
        <f t="shared" si="82"/>
        <v>5.8614436033616099E-5</v>
      </c>
      <c r="AL18" s="5">
        <f t="shared" si="83"/>
        <v>2.4818748644137112E-7</v>
      </c>
      <c r="AM18" s="5">
        <f t="shared" si="84"/>
        <v>1.8496365585498938E-3</v>
      </c>
      <c r="AN18" s="5">
        <f t="shared" si="85"/>
        <v>8.0995584898900107E-4</v>
      </c>
      <c r="AO18" s="5">
        <f t="shared" si="86"/>
        <v>1.7733983313614237E-4</v>
      </c>
      <c r="AP18" s="5">
        <f t="shared" si="87"/>
        <v>2.5885704310105663E-5</v>
      </c>
      <c r="AQ18" s="5">
        <f t="shared" si="88"/>
        <v>2.8338374793488259E-6</v>
      </c>
      <c r="AR18" s="5">
        <f t="shared" si="89"/>
        <v>3.2393678291733862E-5</v>
      </c>
      <c r="AS18" s="5">
        <f t="shared" si="90"/>
        <v>3.1853740461967154E-5</v>
      </c>
      <c r="AT18" s="5">
        <f t="shared" si="91"/>
        <v>1.5661401157973496E-5</v>
      </c>
      <c r="AU18" s="5">
        <f t="shared" si="92"/>
        <v>5.1334523078241173E-6</v>
      </c>
      <c r="AV18" s="5">
        <f t="shared" si="93"/>
        <v>1.2619719811893223E-6</v>
      </c>
      <c r="AW18" s="5">
        <f t="shared" si="94"/>
        <v>2.9686055666406852E-9</v>
      </c>
      <c r="AX18" s="5">
        <f t="shared" si="95"/>
        <v>3.031344693986631E-4</v>
      </c>
      <c r="AY18" s="5">
        <f t="shared" si="96"/>
        <v>1.3274258414967499E-4</v>
      </c>
      <c r="AZ18" s="5">
        <f t="shared" si="97"/>
        <v>2.906398879957143E-5</v>
      </c>
      <c r="BA18" s="5">
        <f t="shared" si="98"/>
        <v>4.2423735651107902E-6</v>
      </c>
      <c r="BB18" s="5">
        <f t="shared" si="99"/>
        <v>4.6443384604050518E-7</v>
      </c>
      <c r="BC18" s="5">
        <f t="shared" si="100"/>
        <v>4.0675116236227592E-8</v>
      </c>
      <c r="BD18" s="5">
        <f t="shared" si="101"/>
        <v>2.3641986206583829E-6</v>
      </c>
      <c r="BE18" s="5">
        <f t="shared" si="102"/>
        <v>2.3247921580492426E-6</v>
      </c>
      <c r="BF18" s="5">
        <f t="shared" si="103"/>
        <v>1.1430212611794355E-6</v>
      </c>
      <c r="BG18" s="5">
        <f t="shared" si="104"/>
        <v>3.7465646093269785E-7</v>
      </c>
      <c r="BH18" s="5">
        <f t="shared" si="105"/>
        <v>9.2102921760467628E-8</v>
      </c>
      <c r="BI18" s="5">
        <f t="shared" si="106"/>
        <v>1.8113550052112784E-8</v>
      </c>
      <c r="BJ18" s="8">
        <f t="shared" si="107"/>
        <v>0.48179152917762014</v>
      </c>
      <c r="BK18" s="8">
        <f t="shared" si="108"/>
        <v>0.35724408377850181</v>
      </c>
      <c r="BL18" s="8">
        <f t="shared" si="109"/>
        <v>0.15764300841542053</v>
      </c>
      <c r="BM18" s="8">
        <f t="shared" si="110"/>
        <v>0.17158082601483812</v>
      </c>
      <c r="BN18" s="8">
        <f t="shared" si="111"/>
        <v>0.82834368368811984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1.15333333333333</v>
      </c>
      <c r="F19">
        <f>VLOOKUP(B19,home!$B$2:$E$405,3,FALSE)</f>
        <v>1.08</v>
      </c>
      <c r="G19">
        <f>VLOOKUP(C19,away!$B$2:$E$405,4,FALSE)</f>
        <v>1.3</v>
      </c>
      <c r="H19">
        <f>VLOOKUP(A19,away!$A$2:$E$405,3,FALSE)</f>
        <v>1.0066666666666699</v>
      </c>
      <c r="I19">
        <f>VLOOKUP(C19,away!$B$2:$E$405,3,FALSE)</f>
        <v>0.76</v>
      </c>
      <c r="J19">
        <f>VLOOKUP(B19,home!$B$2:$E$405,4,FALSE)</f>
        <v>0.62</v>
      </c>
      <c r="K19" s="3">
        <f t="shared" si="112"/>
        <v>1.6192799999999954</v>
      </c>
      <c r="L19" s="3">
        <f t="shared" si="113"/>
        <v>0.47434133333333484</v>
      </c>
      <c r="M19" s="5">
        <f t="shared" si="58"/>
        <v>0.12324003351146721</v>
      </c>
      <c r="N19" s="5">
        <f t="shared" si="59"/>
        <v>0.19956012146444804</v>
      </c>
      <c r="O19" s="5">
        <f t="shared" si="60"/>
        <v>5.8457841815874226E-2</v>
      </c>
      <c r="P19" s="5">
        <f t="shared" si="61"/>
        <v>9.4659614095608552E-2</v>
      </c>
      <c r="Q19" s="5">
        <f t="shared" si="62"/>
        <v>0.16157185674247529</v>
      </c>
      <c r="R19" s="5">
        <f t="shared" si="63"/>
        <v>1.3864485315365478E-2</v>
      </c>
      <c r="S19" s="5">
        <f t="shared" si="64"/>
        <v>1.8176809688825232E-2</v>
      </c>
      <c r="T19" s="5">
        <f t="shared" si="65"/>
        <v>7.6640209956368291E-2</v>
      </c>
      <c r="U19" s="5">
        <f t="shared" si="66"/>
        <v>2.2450483781464949E-2</v>
      </c>
      <c r="V19" s="5">
        <f t="shared" si="67"/>
        <v>1.5512724248663678E-3</v>
      </c>
      <c r="W19" s="5">
        <f t="shared" si="68"/>
        <v>8.7210025395318233E-2</v>
      </c>
      <c r="X19" s="5">
        <f t="shared" si="69"/>
        <v>4.1367319726049241E-2</v>
      </c>
      <c r="Y19" s="5">
        <f t="shared" si="70"/>
        <v>9.8111147976402812E-3</v>
      </c>
      <c r="Z19" s="5">
        <f t="shared" si="71"/>
        <v>2.1921661501569682E-3</v>
      </c>
      <c r="AA19" s="5">
        <f t="shared" si="72"/>
        <v>3.5497308036261653E-3</v>
      </c>
      <c r="AB19" s="5">
        <f t="shared" si="73"/>
        <v>2.8740040478478805E-3</v>
      </c>
      <c r="AC19" s="5">
        <f t="shared" si="74"/>
        <v>7.4469941357035692E-5</v>
      </c>
      <c r="AD19" s="5">
        <f t="shared" si="75"/>
        <v>3.5304362480532626E-2</v>
      </c>
      <c r="AE19" s="5">
        <f t="shared" si="76"/>
        <v>1.6746318371499206E-2</v>
      </c>
      <c r="AF19" s="5">
        <f t="shared" si="77"/>
        <v>3.971735492380727E-3</v>
      </c>
      <c r="AG19" s="5">
        <f t="shared" si="78"/>
        <v>6.279861030344013E-4</v>
      </c>
      <c r="AH19" s="5">
        <f t="shared" si="79"/>
        <v>2.5995875363841482E-4</v>
      </c>
      <c r="AI19" s="5">
        <f t="shared" si="80"/>
        <v>4.209460105916112E-4</v>
      </c>
      <c r="AJ19" s="5">
        <f t="shared" si="81"/>
        <v>3.4081472801539113E-4</v>
      </c>
      <c r="AK19" s="5">
        <f t="shared" si="82"/>
        <v>1.8395815759358704E-4</v>
      </c>
      <c r="AL19" s="5">
        <f t="shared" si="83"/>
        <v>2.2879889625877688E-6</v>
      </c>
      <c r="AM19" s="5">
        <f t="shared" si="84"/>
        <v>1.1433529615495333E-2</v>
      </c>
      <c r="AN19" s="5">
        <f t="shared" si="85"/>
        <v>5.423395682520228E-3</v>
      </c>
      <c r="AO19" s="5">
        <f t="shared" si="86"/>
        <v>1.2862703696204483E-3</v>
      </c>
      <c r="AP19" s="5">
        <f t="shared" si="87"/>
        <v>2.0337706738430834E-4</v>
      </c>
      <c r="AQ19" s="5">
        <f t="shared" si="88"/>
        <v>2.4117537328124069E-5</v>
      </c>
      <c r="AR19" s="5">
        <f t="shared" si="89"/>
        <v>2.4661836362503522E-5</v>
      </c>
      <c r="AS19" s="5">
        <f t="shared" si="90"/>
        <v>3.9934418385074586E-5</v>
      </c>
      <c r="AT19" s="5">
        <f t="shared" si="91"/>
        <v>3.2332502501291697E-5</v>
      </c>
      <c r="AU19" s="5">
        <f t="shared" si="92"/>
        <v>1.7451791550097162E-5</v>
      </c>
      <c r="AV19" s="5">
        <f t="shared" si="93"/>
        <v>7.064834255310313E-6</v>
      </c>
      <c r="AW19" s="5">
        <f t="shared" si="94"/>
        <v>4.8816242327759164E-8</v>
      </c>
      <c r="AX19" s="5">
        <f t="shared" si="95"/>
        <v>3.0856809726298715E-3</v>
      </c>
      <c r="AY19" s="5">
        <f t="shared" si="96"/>
        <v>1.4636660267985549E-3</v>
      </c>
      <c r="AZ19" s="5">
        <f t="shared" si="97"/>
        <v>3.4713864735316558E-4</v>
      </c>
      <c r="BA19" s="5">
        <f t="shared" si="98"/>
        <v>5.4887402945676979E-5</v>
      </c>
      <c r="BB19" s="5">
        <f t="shared" si="99"/>
        <v>6.5088409741141047E-6</v>
      </c>
      <c r="BC19" s="5">
        <f t="shared" si="100"/>
        <v>6.1748246122318527E-7</v>
      </c>
      <c r="BD19" s="5">
        <f t="shared" si="101"/>
        <v>1.9496880571064072E-6</v>
      </c>
      <c r="BE19" s="5">
        <f t="shared" si="102"/>
        <v>3.157090877111254E-6</v>
      </c>
      <c r="BF19" s="5">
        <f t="shared" si="103"/>
        <v>2.5561070577443489E-6</v>
      </c>
      <c r="BG19" s="5">
        <f t="shared" si="104"/>
        <v>1.379684345488086E-6</v>
      </c>
      <c r="BH19" s="5">
        <f t="shared" si="105"/>
        <v>5.5852381674048544E-7</v>
      </c>
      <c r="BI19" s="5">
        <f t="shared" si="106"/>
        <v>1.80881289194306E-7</v>
      </c>
      <c r="BJ19" s="8">
        <f t="shared" si="107"/>
        <v>0.65614024017525741</v>
      </c>
      <c r="BK19" s="8">
        <f t="shared" si="108"/>
        <v>0.23916815367788555</v>
      </c>
      <c r="BL19" s="8">
        <f t="shared" si="109"/>
        <v>0.10253345077251536</v>
      </c>
      <c r="BM19" s="8">
        <f t="shared" si="110"/>
        <v>0.34721644062002016</v>
      </c>
      <c r="BN19" s="8">
        <f t="shared" si="111"/>
        <v>0.65135395294523879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1.15333333333333</v>
      </c>
      <c r="F20">
        <f>VLOOKUP(B20,home!$B$2:$E$405,3,FALSE)</f>
        <v>2.23</v>
      </c>
      <c r="G20">
        <f>VLOOKUP(C20,away!$B$2:$E$405,4,FALSE)</f>
        <v>0.74</v>
      </c>
      <c r="H20">
        <f>VLOOKUP(A20,away!$A$2:$E$405,3,FALSE)</f>
        <v>1.0066666666666699</v>
      </c>
      <c r="I20">
        <f>VLOOKUP(C20,away!$B$2:$E$405,3,FALSE)</f>
        <v>0.87</v>
      </c>
      <c r="J20">
        <f>VLOOKUP(B20,home!$B$2:$E$405,4,FALSE)</f>
        <v>1.1399999999999999</v>
      </c>
      <c r="K20" s="3">
        <f t="shared" si="112"/>
        <v>1.9032306666666612</v>
      </c>
      <c r="L20" s="3">
        <f t="shared" si="113"/>
        <v>0.99841200000000307</v>
      </c>
      <c r="M20" s="5">
        <f t="shared" ref="M20:M29" si="114">_xlfn.POISSON.DIST(0,K20,FALSE) * _xlfn.POISSON.DIST(0,L20,FALSE)</f>
        <v>5.4932909442353212E-2</v>
      </c>
      <c r="N20" s="5">
        <f t="shared" ref="N20:N29" si="115">_xlfn.POISSON.DIST(1,K20,FALSE) * _xlfn.POISSON.DIST(0,L20,FALSE)</f>
        <v>0.10454999785990925</v>
      </c>
      <c r="O20" s="5">
        <f t="shared" ref="O20:O29" si="116">_xlfn.POISSON.DIST(0,K20,FALSE) * _xlfn.POISSON.DIST(1,L20,FALSE)</f>
        <v>5.4845675982158913E-2</v>
      </c>
      <c r="P20" s="5">
        <f t="shared" ref="P20:P29" si="117">_xlfn.POISSON.DIST(1,K20,FALSE) * _xlfn.POISSON.DIST(1,L20,FALSE)</f>
        <v>0.10438397246330801</v>
      </c>
      <c r="Q20" s="5">
        <f t="shared" ref="Q20:Q29" si="118">_xlfn.POISSON.DIST(2,K20,FALSE) * _xlfn.POISSON.DIST(0,L20,FALSE)</f>
        <v>9.9491381063456535E-2</v>
      </c>
      <c r="R20" s="5">
        <f t="shared" ref="R20:R29" si="119">_xlfn.POISSON.DIST(0,K20,FALSE) * _xlfn.POISSON.DIST(2,L20,FALSE)</f>
        <v>2.7379290524349703E-2</v>
      </c>
      <c r="S20" s="5">
        <f t="shared" ref="S20:S29" si="120">_xlfn.POISSON.DIST(2,K20,FALSE) * _xlfn.POISSON.DIST(2,L20,FALSE)</f>
        <v>4.9587823664496412E-2</v>
      </c>
      <c r="T20" s="5">
        <f t="shared" ref="T20:T29" si="121">_xlfn.POISSON.DIST(2,K20,FALSE) * _xlfn.POISSON.DIST(1,L20,FALSE)</f>
        <v>9.9333388750328044E-2</v>
      </c>
      <c r="U20" s="5">
        <f t="shared" ref="U20:U29" si="122">_xlfn.POISSON.DIST(1,K20,FALSE) * _xlfn.POISSON.DIST(2,L20,FALSE)</f>
        <v>5.2109105357518296E-2</v>
      </c>
      <c r="V20" s="5">
        <f t="shared" ref="V20:V29" si="123">_xlfn.POISSON.DIST(3,K20,FALSE) * _xlfn.POISSON.DIST(3,L20,FALSE)</f>
        <v>1.0469688434402503E-2</v>
      </c>
      <c r="W20" s="5">
        <f t="shared" ref="W20:W29" si="124">_xlfn.POISSON.DIST(3,K20,FALSE) * _xlfn.POISSON.DIST(0,L20,FALSE)</f>
        <v>6.3118349169663079E-2</v>
      </c>
      <c r="X20" s="5">
        <f t="shared" ref="X20:X29" si="125">_xlfn.POISSON.DIST(3,K20,FALSE) * _xlfn.POISSON.DIST(1,L20,FALSE)</f>
        <v>6.3018117231181836E-2</v>
      </c>
      <c r="Y20" s="5">
        <f t="shared" ref="Y20:Y29" si="126">_xlfn.POISSON.DIST(3,K20,FALSE) * _xlfn.POISSON.DIST(2,L20,FALSE)</f>
        <v>3.1459022230509455E-2</v>
      </c>
      <c r="Z20" s="5">
        <f t="shared" ref="Z20:Z29" si="127">_xlfn.POISSON.DIST(0,K20,FALSE) * _xlfn.POISSON.DIST(3,L20,FALSE)</f>
        <v>9.1119374036657107E-3</v>
      </c>
      <c r="AA20" s="5">
        <f t="shared" ref="AA20:AA29" si="128">_xlfn.POISSON.DIST(1,K20,FALSE) * _xlfn.POISSON.DIST(3,L20,FALSE)</f>
        <v>1.7342118699403577E-2</v>
      </c>
      <c r="AB20" s="5">
        <f t="shared" ref="AB20:AB29" si="129">_xlfn.POISSON.DIST(2,K20,FALSE) * _xlfn.POISSON.DIST(3,L20,FALSE)</f>
        <v>1.6503026066839122E-2</v>
      </c>
      <c r="AC20" s="5">
        <f t="shared" ref="AC20:AC29" si="130">_xlfn.POISSON.DIST(4,K20,FALSE) * _xlfn.POISSON.DIST(4,L20,FALSE)</f>
        <v>1.2434118276392042E-3</v>
      </c>
      <c r="AD20" s="5">
        <f t="shared" ref="AD20:AD29" si="131">_xlfn.POISSON.DIST(4,K20,FALSE) * _xlfn.POISSON.DIST(0,L20,FALSE)</f>
        <v>3.0032194442269233E-2</v>
      </c>
      <c r="AE20" s="5">
        <f t="shared" ref="AE20:AE29" si="132">_xlfn.POISSON.DIST(4,K20,FALSE) * _xlfn.POISSON.DIST(1,L20,FALSE)</f>
        <v>2.9984503317494995E-2</v>
      </c>
      <c r="AF20" s="5">
        <f t="shared" ref="AF20:AF29" si="133">_xlfn.POISSON.DIST(4,K20,FALSE) * _xlfn.POISSON.DIST(2,L20,FALSE)</f>
        <v>1.4968443963113452E-2</v>
      </c>
      <c r="AG20" s="5">
        <f t="shared" ref="AG20:AG29" si="134">_xlfn.POISSON.DIST(4,K20,FALSE) * _xlfn.POISSON.DIST(3,L20,FALSE)</f>
        <v>4.9815580247000264E-3</v>
      </c>
      <c r="AH20" s="5">
        <f t="shared" ref="AH20:AH29" si="135">_xlfn.POISSON.DIST(0,K20,FALSE) * _xlfn.POISSON.DIST(4,L20,FALSE)</f>
        <v>2.274366911767179E-3</v>
      </c>
      <c r="AI20" s="5">
        <f t="shared" ref="AI20:AI29" si="136">_xlfn.POISSON.DIST(1,K20,FALSE) * _xlfn.POISSON.DIST(4,L20,FALSE)</f>
        <v>4.3286448537272438E-3</v>
      </c>
      <c r="AJ20" s="5">
        <f t="shared" ref="AJ20:AJ29" si="137">_xlfn.POISSON.DIST(2,K20,FALSE) * _xlfn.POISSON.DIST(4,L20,FALSE)</f>
        <v>4.1192048153612573E-3</v>
      </c>
      <c r="AK20" s="5">
        <f t="shared" ref="AK20:AK29" si="138">_xlfn.POISSON.DIST(3,K20,FALSE) * _xlfn.POISSON.DIST(4,L20,FALSE)</f>
        <v>2.6132656422921756E-3</v>
      </c>
      <c r="AL20" s="5">
        <f t="shared" ref="AL20:AL29" si="139">_xlfn.POISSON.DIST(5,K20,FALSE) * _xlfn.POISSON.DIST(5,L20,FALSE)</f>
        <v>9.4509660816743515E-5</v>
      </c>
      <c r="AM20" s="5">
        <f t="shared" ref="AM20:AM29" si="140">_xlfn.POISSON.DIST(5,K20,FALSE) * _xlfn.POISSON.DIST(0,L20,FALSE)</f>
        <v>1.1431638689964574E-2</v>
      </c>
      <c r="AN20" s="5">
        <f t="shared" ref="AN20:AN29" si="141">_xlfn.POISSON.DIST(5,K20,FALSE) * _xlfn.POISSON.DIST(1,L20,FALSE)</f>
        <v>1.1413485247724944E-2</v>
      </c>
      <c r="AO20" s="5">
        <f t="shared" ref="AO20:AO29" si="142">_xlfn.POISSON.DIST(5,K20,FALSE) * _xlfn.POISSON.DIST(2,L20,FALSE)</f>
        <v>5.6976803165757952E-3</v>
      </c>
      <c r="AP20" s="5">
        <f t="shared" ref="AP20:AP29" si="143">_xlfn.POISSON.DIST(5,K20,FALSE) * _xlfn.POISSON.DIST(3,L20,FALSE)</f>
        <v>1.8962108000776974E-3</v>
      </c>
      <c r="AQ20" s="5">
        <f t="shared" ref="AQ20:AQ29" si="144">_xlfn.POISSON.DIST(5,K20,FALSE) * _xlfn.POISSON.DIST(4,L20,FALSE)</f>
        <v>4.7329990433179488E-4</v>
      </c>
      <c r="AR20" s="5">
        <f t="shared" ref="AR20:AR29" si="145">_xlfn.POISSON.DIST(0,K20,FALSE) * _xlfn.POISSON.DIST(5,L20,FALSE)</f>
        <v>4.5415104342226001E-4</v>
      </c>
      <c r="AS20" s="5">
        <f t="shared" ref="AS20:AS29" si="146">_xlfn.POISSON.DIST(1,K20,FALSE) * _xlfn.POISSON.DIST(5,L20,FALSE)</f>
        <v>8.6435419313990783E-4</v>
      </c>
      <c r="AT20" s="5">
        <f t="shared" ref="AT20:AT29" si="147">_xlfn.POISSON.DIST(2,K20,FALSE) * _xlfn.POISSON.DIST(5,L20,FALSE)</f>
        <v>8.2253270362289536E-4</v>
      </c>
      <c r="AU20" s="5">
        <f t="shared" ref="AU20:AU29" si="148">_xlfn.POISSON.DIST(3,K20,FALSE) * _xlfn.POISSON.DIST(5,L20,FALSE)</f>
        <v>5.2182315529044493E-4</v>
      </c>
      <c r="AV20" s="5">
        <f t="shared" ref="AV20:AV29" si="149">_xlfn.POISSON.DIST(4,K20,FALSE) * _xlfn.POISSON.DIST(5,L20,FALSE)</f>
        <v>2.4828745793138344E-4</v>
      </c>
      <c r="AW20" s="5">
        <f t="shared" ref="AW20:AW29" si="150">_xlfn.POISSON.DIST(6,K20,FALSE) * _xlfn.POISSON.DIST(6,L20,FALSE)</f>
        <v>4.9885568153135611E-6</v>
      </c>
      <c r="AX20" s="5">
        <f t="shared" ref="AX20:AX29" si="151">_xlfn.POISSON.DIST(6,K20,FALSE) * _xlfn.POISSON.DIST(0,L20,FALSE)</f>
        <v>3.6261742208322802E-3</v>
      </c>
      <c r="AY20" s="5">
        <f t="shared" ref="AY20:AY29" si="152">_xlfn.POISSON.DIST(6,K20,FALSE) * _xlfn.POISSON.DIST(1,L20,FALSE)</f>
        <v>3.6204158561696093E-3</v>
      </c>
      <c r="AZ20" s="5">
        <f t="shared" ref="AZ20:AZ29" si="153">_xlfn.POISSON.DIST(6,K20,FALSE) * _xlfn.POISSON.DIST(2,L20,FALSE)</f>
        <v>1.8073333178950113E-3</v>
      </c>
      <c r="BA20" s="5">
        <f t="shared" ref="BA20:BA29" si="154">_xlfn.POISSON.DIST(6,K20,FALSE) * _xlfn.POISSON.DIST(3,L20,FALSE)</f>
        <v>6.0148775752873337E-4</v>
      </c>
      <c r="BB20" s="5">
        <f t="shared" ref="BB20:BB29" si="155">_xlfn.POISSON.DIST(6,K20,FALSE) * _xlfn.POISSON.DIST(4,L20,FALSE)</f>
        <v>1.5013314874244487E-4</v>
      </c>
      <c r="BC20" s="5">
        <f t="shared" ref="BC20:BC29" si="156">_xlfn.POISSON.DIST(6,K20,FALSE) * _xlfn.POISSON.DIST(5,L20,FALSE)</f>
        <v>2.9978947460448476E-5</v>
      </c>
      <c r="BD20" s="5">
        <f t="shared" ref="BD20:BD29" si="157">_xlfn.POISSON.DIST(0,K20,FALSE) * _xlfn.POISSON.DIST(6,L20,FALSE)</f>
        <v>7.5571641927551125E-5</v>
      </c>
      <c r="BE20" s="5">
        <f t="shared" ref="BE20:BE29" si="158">_xlfn.POISSON.DIST(1,K20,FALSE) * _xlfn.POISSON.DIST(6,L20,FALSE)</f>
        <v>1.4383026644686735E-4</v>
      </c>
      <c r="BF20" s="5">
        <f t="shared" ref="BF20:BF29" si="159">_xlfn.POISSON.DIST(2,K20,FALSE) * _xlfn.POISSON.DIST(6,L20,FALSE)</f>
        <v>1.368710869482574E-4</v>
      </c>
      <c r="BG20" s="5">
        <f t="shared" ref="BG20:BG29" si="160">_xlfn.POISSON.DIST(3,K20,FALSE) * _xlfn.POISSON.DIST(6,L20,FALSE)</f>
        <v>8.6832416686640851E-5</v>
      </c>
      <c r="BH20" s="5">
        <f t="shared" ref="BH20:BH29" si="161">_xlfn.POISSON.DIST(4,K20,FALSE) * _xlfn.POISSON.DIST(6,L20,FALSE)</f>
        <v>4.1315529574698187E-5</v>
      </c>
      <c r="BI20" s="5">
        <f t="shared" ref="BI20:BI29" si="162">_xlfn.POISSON.DIST(5,K20,FALSE) * _xlfn.POISSON.DIST(6,L20,FALSE)</f>
        <v>1.5726596579227796E-5</v>
      </c>
      <c r="BJ20" s="8">
        <f t="shared" ref="BJ20:BJ29" si="163">SUM(N20,Q20,T20,W20,X20,Y20,AD20,AE20,AF20,AG20,AM20,AN20,AO20,AP20,AQ20,AX20,AY20,AZ20,BA20,BB20,BC20)</f>
        <v>0.58168479425992936</v>
      </c>
      <c r="BK20" s="8">
        <f t="shared" ref="BK20:BK29" si="164">SUM(M20,P20,S20,V20,AC20,AL20,AY20)</f>
        <v>0.22433273134918569</v>
      </c>
      <c r="BL20" s="8">
        <f t="shared" ref="BL20:BL29" si="165">SUM(O20,R20,U20,AA20,AB20,AH20,AI20,AJ20,AK20,AR20,AS20,AT20,AU20,AV20,BD20,BE20,BF20,BG20,BH20,BI20)</f>
        <v>0.18492599494498763</v>
      </c>
      <c r="BM20" s="8">
        <f t="shared" ref="BM20:BM29" si="166">SUM(S20:BI20)</f>
        <v>0.55085680332287812</v>
      </c>
      <c r="BN20" s="8">
        <f t="shared" ref="BN20:BN29" si="167">SUM(M20:R20)</f>
        <v>0.44558322733553568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1.15333333333333</v>
      </c>
      <c r="F21">
        <f>VLOOKUP(B21,home!$B$2:$E$405,3,FALSE)</f>
        <v>0.74</v>
      </c>
      <c r="G21">
        <f>VLOOKUP(C21,away!$B$2:$E$405,4,FALSE)</f>
        <v>0.98</v>
      </c>
      <c r="H21">
        <f>VLOOKUP(A21,away!$A$2:$E$405,3,FALSE)</f>
        <v>1.0066666666666699</v>
      </c>
      <c r="I21">
        <f>VLOOKUP(C21,away!$B$2:$E$405,3,FALSE)</f>
        <v>0.87</v>
      </c>
      <c r="J21">
        <f>VLOOKUP(B21,home!$B$2:$E$405,4,FALSE)</f>
        <v>2.13</v>
      </c>
      <c r="K21" s="3">
        <f t="shared" si="112"/>
        <v>0.83639733333333088</v>
      </c>
      <c r="L21" s="3">
        <f t="shared" si="113"/>
        <v>1.8654540000000059</v>
      </c>
      <c r="M21" s="5">
        <f t="shared" si="114"/>
        <v>6.7081208034057094E-2</v>
      </c>
      <c r="N21" s="5">
        <f t="shared" si="115"/>
        <v>5.6106543516463776E-2</v>
      </c>
      <c r="O21" s="5">
        <f t="shared" si="116"/>
        <v>0.12513690785196435</v>
      </c>
      <c r="P21" s="5">
        <f t="shared" si="117"/>
        <v>0.10466417602896175</v>
      </c>
      <c r="Q21" s="5">
        <f t="shared" si="118"/>
        <v>2.3463681689860391E-2</v>
      </c>
      <c r="R21" s="5">
        <f t="shared" si="119"/>
        <v>0.11671857265003954</v>
      </c>
      <c r="S21" s="5">
        <f t="shared" si="120"/>
        <v>4.0825851474901323E-2</v>
      </c>
      <c r="T21" s="5">
        <f t="shared" si="121"/>
        <v>4.3770418863076963E-2</v>
      </c>
      <c r="U21" s="5">
        <f t="shared" si="122"/>
        <v>9.7623102914965731E-2</v>
      </c>
      <c r="V21" s="5">
        <f t="shared" si="123"/>
        <v>7.0776637427478074E-3</v>
      </c>
      <c r="W21" s="5">
        <f t="shared" si="124"/>
        <v>6.5416535985271113E-3</v>
      </c>
      <c r="X21" s="5">
        <f t="shared" si="125"/>
        <v>1.2203153871986831E-2</v>
      </c>
      <c r="Y21" s="5">
        <f t="shared" si="126"/>
        <v>1.13822111015567E-2</v>
      </c>
      <c r="Z21" s="5">
        <f t="shared" si="127"/>
        <v>7.2577709408102528E-2</v>
      </c>
      <c r="AA21" s="5">
        <f t="shared" si="128"/>
        <v>6.0703802608378363E-2</v>
      </c>
      <c r="AB21" s="5">
        <f t="shared" si="129"/>
        <v>2.5386249312420273E-2</v>
      </c>
      <c r="AC21" s="5">
        <f t="shared" si="130"/>
        <v>6.9018755918634456E-4</v>
      </c>
      <c r="AD21" s="5">
        <f t="shared" si="131"/>
        <v>1.3678554063496159E-3</v>
      </c>
      <c r="AE21" s="5">
        <f t="shared" si="132"/>
        <v>2.5516713391965243E-3</v>
      </c>
      <c r="AF21" s="5">
        <f t="shared" si="133"/>
        <v>2.3800127531947647E-3</v>
      </c>
      <c r="AG21" s="5">
        <f t="shared" si="134"/>
        <v>1.479934770166067E-3</v>
      </c>
      <c r="AH21" s="5">
        <f t="shared" si="135"/>
        <v>3.3847594581545723E-2</v>
      </c>
      <c r="AI21" s="5">
        <f t="shared" si="136"/>
        <v>2.8310037847752548E-2</v>
      </c>
      <c r="AJ21" s="5">
        <f t="shared" si="137"/>
        <v>1.1839220081212949E-2</v>
      </c>
      <c r="AK21" s="5">
        <f t="shared" si="138"/>
        <v>3.3007640348909767E-3</v>
      </c>
      <c r="AL21" s="5">
        <f t="shared" si="139"/>
        <v>4.3074902378623777E-5</v>
      </c>
      <c r="AM21" s="5">
        <f t="shared" si="140"/>
        <v>2.2881412285127972E-4</v>
      </c>
      <c r="AN21" s="5">
        <f t="shared" si="141"/>
        <v>4.2684222072941248E-4</v>
      </c>
      <c r="AO21" s="5">
        <f t="shared" si="142"/>
        <v>3.9812726401428409E-4</v>
      </c>
      <c r="AP21" s="5">
        <f t="shared" si="143"/>
        <v>2.4756269905483491E-4</v>
      </c>
      <c r="AQ21" s="5">
        <f t="shared" si="144"/>
        <v>1.1545420680065984E-4</v>
      </c>
      <c r="AR21" s="5">
        <f t="shared" si="145"/>
        <v>1.2628226140504604E-2</v>
      </c>
      <c r="AS21" s="5">
        <f t="shared" si="146"/>
        <v>1.0562214668648312E-2</v>
      </c>
      <c r="AT21" s="5">
        <f t="shared" si="147"/>
        <v>4.4171040914758189E-3</v>
      </c>
      <c r="AU21" s="5">
        <f t="shared" si="148"/>
        <v>1.2314846943887068E-3</v>
      </c>
      <c r="AV21" s="5">
        <f t="shared" si="149"/>
        <v>2.5750262860688156E-4</v>
      </c>
      <c r="AW21" s="5">
        <f t="shared" si="150"/>
        <v>1.8668910982482056E-6</v>
      </c>
      <c r="AX21" s="5">
        <f t="shared" si="151"/>
        <v>3.189658703030257E-5</v>
      </c>
      <c r="AY21" s="5">
        <f t="shared" si="152"/>
        <v>5.9501615862026237E-5</v>
      </c>
      <c r="AZ21" s="5">
        <f t="shared" si="153"/>
        <v>5.5498763658140334E-5</v>
      </c>
      <c r="BA21" s="5">
        <f t="shared" si="154"/>
        <v>3.4510130220377619E-5</v>
      </c>
      <c r="BB21" s="5">
        <f t="shared" si="155"/>
        <v>1.6094265115031127E-5</v>
      </c>
      <c r="BC21" s="5">
        <f t="shared" si="156"/>
        <v>6.0046222471790763E-6</v>
      </c>
      <c r="BD21" s="5">
        <f t="shared" si="157"/>
        <v>3.9262291611181586E-3</v>
      </c>
      <c r="BE21" s="5">
        <f t="shared" si="158"/>
        <v>3.2838876004147892E-3</v>
      </c>
      <c r="BF21" s="5">
        <f t="shared" si="159"/>
        <v>1.37331741597666E-3</v>
      </c>
      <c r="BG21" s="5">
        <f t="shared" si="160"/>
        <v>3.8287967484769967E-4</v>
      </c>
      <c r="BH21" s="5">
        <f t="shared" si="161"/>
        <v>8.00598847575372E-5</v>
      </c>
      <c r="BI21" s="5">
        <f t="shared" si="162"/>
        <v>1.3392374823635583E-5</v>
      </c>
      <c r="BJ21" s="8">
        <f t="shared" si="163"/>
        <v>0.1628674434079623</v>
      </c>
      <c r="BK21" s="8">
        <f t="shared" si="164"/>
        <v>0.22044166335809498</v>
      </c>
      <c r="BL21" s="8">
        <f t="shared" si="165"/>
        <v>0.54102255021873336</v>
      </c>
      <c r="BM21" s="8">
        <f t="shared" si="166"/>
        <v>0.50368064189678263</v>
      </c>
      <c r="BN21" s="8">
        <f t="shared" si="167"/>
        <v>0.49317108977134694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1.5952380952381</v>
      </c>
      <c r="F22">
        <f>VLOOKUP(B22,home!$B$2:$E$405,3,FALSE)</f>
        <v>1.25</v>
      </c>
      <c r="G22">
        <f>VLOOKUP(C22,away!$B$2:$E$405,4,FALSE)</f>
        <v>0.81</v>
      </c>
      <c r="H22">
        <f>VLOOKUP(A22,away!$A$2:$E$405,3,FALSE)</f>
        <v>1.4365079365079401</v>
      </c>
      <c r="I22">
        <f>VLOOKUP(C22,away!$B$2:$E$405,3,FALSE)</f>
        <v>1.1599999999999999</v>
      </c>
      <c r="J22">
        <f>VLOOKUP(B22,home!$B$2:$E$405,4,FALSE)</f>
        <v>0.99</v>
      </c>
      <c r="K22" s="3">
        <f t="shared" si="112"/>
        <v>1.6151785714285765</v>
      </c>
      <c r="L22" s="3">
        <f t="shared" si="113"/>
        <v>1.6496857142857184</v>
      </c>
      <c r="M22" s="5">
        <f t="shared" si="114"/>
        <v>3.8202119305219447E-2</v>
      </c>
      <c r="N22" s="5">
        <f t="shared" si="115"/>
        <v>6.1703244484948384E-2</v>
      </c>
      <c r="O22" s="5">
        <f t="shared" si="116"/>
        <v>6.3021490473259167E-2</v>
      </c>
      <c r="P22" s="5">
        <f t="shared" si="117"/>
        <v>0.10179096095189839</v>
      </c>
      <c r="Q22" s="5">
        <f t="shared" si="118"/>
        <v>4.9830879139853568E-2</v>
      </c>
      <c r="R22" s="5">
        <f t="shared" si="119"/>
        <v>5.1982826263364583E-2</v>
      </c>
      <c r="S22" s="5">
        <f t="shared" si="120"/>
        <v>6.7806445819978758E-2</v>
      </c>
      <c r="T22" s="5">
        <f t="shared" si="121"/>
        <v>8.2205289447314644E-2</v>
      </c>
      <c r="U22" s="5">
        <f t="shared" si="122"/>
        <v>8.3961547062881101E-2</v>
      </c>
      <c r="V22" s="5">
        <f t="shared" si="123"/>
        <v>2.0074753862631505E-2</v>
      </c>
      <c r="W22" s="5">
        <f t="shared" si="124"/>
        <v>2.6828589394046247E-2</v>
      </c>
      <c r="X22" s="5">
        <f t="shared" si="125"/>
        <v>4.4258740657795434E-2</v>
      </c>
      <c r="Y22" s="5">
        <f t="shared" si="126"/>
        <v>3.6506506097720819E-2</v>
      </c>
      <c r="Z22" s="5">
        <f t="shared" si="127"/>
        <v>2.8585108624956342E-2</v>
      </c>
      <c r="AA22" s="5">
        <f t="shared" si="128"/>
        <v>4.6170054912987667E-2</v>
      </c>
      <c r="AB22" s="5">
        <f t="shared" si="129"/>
        <v>3.7286441668569183E-2</v>
      </c>
      <c r="AC22" s="5">
        <f t="shared" si="130"/>
        <v>3.3431202962588423E-3</v>
      </c>
      <c r="AD22" s="5">
        <f t="shared" si="131"/>
        <v>1.0833240672729869E-2</v>
      </c>
      <c r="AE22" s="5">
        <f t="shared" si="132"/>
        <v>1.7871442377221471E-2</v>
      </c>
      <c r="AF22" s="5">
        <f t="shared" si="133"/>
        <v>1.4741131591691332E-2</v>
      </c>
      <c r="AG22" s="5">
        <f t="shared" si="134"/>
        <v>8.1060780664063622E-3</v>
      </c>
      <c r="AH22" s="5">
        <f t="shared" si="135"/>
        <v>1.1789111334973982E-2</v>
      </c>
      <c r="AI22" s="5">
        <f t="shared" si="136"/>
        <v>1.9041520004435715E-2</v>
      </c>
      <c r="AJ22" s="5">
        <f t="shared" si="137"/>
        <v>1.5377727539296573E-2</v>
      </c>
      <c r="AK22" s="5">
        <f t="shared" si="138"/>
        <v>8.2792586662463058E-3</v>
      </c>
      <c r="AL22" s="5">
        <f t="shared" si="139"/>
        <v>3.5631471104011626E-4</v>
      </c>
      <c r="AM22" s="5">
        <f t="shared" si="140"/>
        <v>3.4995236387443543E-3</v>
      </c>
      <c r="AN22" s="5">
        <f t="shared" si="141"/>
        <v>5.7731141536417367E-3</v>
      </c>
      <c r="AO22" s="5">
        <f t="shared" si="142"/>
        <v>4.76191197310173E-3</v>
      </c>
      <c r="AP22" s="5">
        <f t="shared" si="143"/>
        <v>2.6185527182373478E-3</v>
      </c>
      <c r="AQ22" s="5">
        <f t="shared" si="144"/>
        <v>1.0799472528450467E-3</v>
      </c>
      <c r="AR22" s="5">
        <f t="shared" si="145"/>
        <v>3.8896657106860847E-3</v>
      </c>
      <c r="AS22" s="5">
        <f t="shared" si="146"/>
        <v>6.2825047059206695E-3</v>
      </c>
      <c r="AT22" s="5">
        <f t="shared" si="147"/>
        <v>5.073683487951129E-3</v>
      </c>
      <c r="AU22" s="5">
        <f t="shared" si="148"/>
        <v>2.7316349493165539E-3</v>
      </c>
      <c r="AV22" s="5">
        <f t="shared" si="149"/>
        <v>1.1030195587753708E-3</v>
      </c>
      <c r="AW22" s="5">
        <f t="shared" si="150"/>
        <v>2.6372603796236118E-5</v>
      </c>
      <c r="AX22" s="5">
        <f t="shared" si="151"/>
        <v>9.4205926525127307E-4</v>
      </c>
      <c r="AY22" s="5">
        <f t="shared" si="152"/>
        <v>1.5541017118955254E-3</v>
      </c>
      <c r="AZ22" s="5">
        <f t="shared" si="153"/>
        <v>1.2818896963305141E-3</v>
      </c>
      <c r="BA22" s="5">
        <f t="shared" si="154"/>
        <v>7.0490503977550236E-4</v>
      </c>
      <c r="BB22" s="5">
        <f t="shared" si="155"/>
        <v>2.9071794351141295E-4</v>
      </c>
      <c r="BC22" s="5">
        <f t="shared" si="156"/>
        <v>9.5918647659460132E-5</v>
      </c>
      <c r="BD22" s="5">
        <f t="shared" si="157"/>
        <v>1.0694543260443071E-3</v>
      </c>
      <c r="BE22" s="5">
        <f t="shared" si="158"/>
        <v>1.7273597105483551E-3</v>
      </c>
      <c r="BF22" s="5">
        <f t="shared" si="159"/>
        <v>1.3949971948133859E-3</v>
      </c>
      <c r="BG22" s="5">
        <f t="shared" si="160"/>
        <v>7.5105652542185213E-4</v>
      </c>
      <c r="BH22" s="5">
        <f t="shared" si="161"/>
        <v>3.0327260144824439E-4</v>
      </c>
      <c r="BI22" s="5">
        <f t="shared" si="162"/>
        <v>9.7967881432120616E-5</v>
      </c>
      <c r="BJ22" s="8">
        <f t="shared" si="163"/>
        <v>0.37548778397072202</v>
      </c>
      <c r="BK22" s="8">
        <f t="shared" si="164"/>
        <v>0.2331278166589226</v>
      </c>
      <c r="BL22" s="8">
        <f t="shared" si="165"/>
        <v>0.36133459457837241</v>
      </c>
      <c r="BM22" s="8">
        <f t="shared" si="166"/>
        <v>0.63047605410633045</v>
      </c>
      <c r="BN22" s="8">
        <f t="shared" si="167"/>
        <v>0.36653152061854355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1.5952380952381</v>
      </c>
      <c r="F23">
        <f>VLOOKUP(B23,home!$B$2:$E$405,3,FALSE)</f>
        <v>1.25</v>
      </c>
      <c r="G23">
        <f>VLOOKUP(C23,away!$B$2:$E$405,4,FALSE)</f>
        <v>0.9</v>
      </c>
      <c r="H23">
        <f>VLOOKUP(A23,away!$A$2:$E$405,3,FALSE)</f>
        <v>1.4365079365079401</v>
      </c>
      <c r="I23">
        <f>VLOOKUP(C23,away!$B$2:$E$405,3,FALSE)</f>
        <v>1.25</v>
      </c>
      <c r="J23">
        <f>VLOOKUP(B23,home!$B$2:$E$405,4,FALSE)</f>
        <v>0.8</v>
      </c>
      <c r="K23" s="3">
        <f t="shared" si="112"/>
        <v>1.7946428571428625</v>
      </c>
      <c r="L23" s="3">
        <f t="shared" si="113"/>
        <v>1.4365079365079403</v>
      </c>
      <c r="M23" s="5">
        <f t="shared" si="114"/>
        <v>3.9512002453419112E-2</v>
      </c>
      <c r="N23" s="5">
        <f t="shared" si="115"/>
        <v>7.0909932974439871E-2</v>
      </c>
      <c r="O23" s="5">
        <f t="shared" si="116"/>
        <v>5.6759305111657748E-2</v>
      </c>
      <c r="P23" s="5">
        <f t="shared" si="117"/>
        <v>0.10186268149502896</v>
      </c>
      <c r="Q23" s="5">
        <f t="shared" si="118"/>
        <v>6.3629002356528824E-2</v>
      </c>
      <c r="R23" s="5">
        <f t="shared" si="119"/>
        <v>4.0767596131786044E-2</v>
      </c>
      <c r="S23" s="5">
        <f t="shared" si="120"/>
        <v>6.5650974622141978E-2</v>
      </c>
      <c r="T23" s="5">
        <f t="shared" si="121"/>
        <v>9.1403566877236081E-2</v>
      </c>
      <c r="U23" s="5">
        <f t="shared" si="122"/>
        <v>7.3163275200794825E-2</v>
      </c>
      <c r="V23" s="5">
        <f t="shared" si="123"/>
        <v>1.8805493415597136E-2</v>
      </c>
      <c r="W23" s="5">
        <f t="shared" si="124"/>
        <v>3.80637781954236E-2</v>
      </c>
      <c r="X23" s="5">
        <f t="shared" si="125"/>
        <v>5.4678919471203881E-2</v>
      </c>
      <c r="Y23" s="5">
        <f t="shared" si="126"/>
        <v>3.9273350890031471E-2</v>
      </c>
      <c r="Z23" s="5">
        <f t="shared" si="127"/>
        <v>1.952099179855369E-2</v>
      </c>
      <c r="AA23" s="5">
        <f t="shared" si="128"/>
        <v>3.5033208495618785E-2</v>
      </c>
      <c r="AB23" s="5">
        <f t="shared" si="129"/>
        <v>3.1436048694729456E-2</v>
      </c>
      <c r="AC23" s="5">
        <f t="shared" si="130"/>
        <v>3.0300571143036209E-3</v>
      </c>
      <c r="AD23" s="5">
        <f t="shared" si="131"/>
        <v>1.7077721913571806E-2</v>
      </c>
      <c r="AE23" s="5">
        <f t="shared" si="132"/>
        <v>2.4532283066321464E-2</v>
      </c>
      <c r="AF23" s="5">
        <f t="shared" si="133"/>
        <v>1.762040966271507E-2</v>
      </c>
      <c r="AG23" s="5">
        <f t="shared" si="134"/>
        <v>8.4372861083371348E-3</v>
      </c>
      <c r="AH23" s="5">
        <f t="shared" si="135"/>
        <v>7.0105149117821947E-3</v>
      </c>
      <c r="AI23" s="5">
        <f t="shared" si="136"/>
        <v>1.2581370511323443E-2</v>
      </c>
      <c r="AJ23" s="5">
        <f t="shared" si="137"/>
        <v>1.1289533360607231E-2</v>
      </c>
      <c r="AK23" s="5">
        <f t="shared" si="138"/>
        <v>6.7535601353632731E-3</v>
      </c>
      <c r="AL23" s="5">
        <f t="shared" si="139"/>
        <v>3.1246175701666836E-4</v>
      </c>
      <c r="AM23" s="5">
        <f t="shared" si="140"/>
        <v>6.1296823296927514E-3</v>
      </c>
      <c r="AN23" s="5">
        <f t="shared" si="141"/>
        <v>8.8053373148761181E-3</v>
      </c>
      <c r="AO23" s="5">
        <f t="shared" si="142"/>
        <v>6.324468468224531E-3</v>
      </c>
      <c r="AP23" s="5">
        <f t="shared" si="143"/>
        <v>3.0283830495995861E-3</v>
      </c>
      <c r="AQ23" s="5">
        <f t="shared" si="144"/>
        <v>1.0875740713839808E-3</v>
      </c>
      <c r="AR23" s="5">
        <f t="shared" si="145"/>
        <v>2.0141320619564774E-3</v>
      </c>
      <c r="AS23" s="5">
        <f t="shared" si="146"/>
        <v>3.6146477183326181E-3</v>
      </c>
      <c r="AT23" s="5">
        <f t="shared" si="147"/>
        <v>3.2435008543966895E-3</v>
      </c>
      <c r="AU23" s="5">
        <f t="shared" si="148"/>
        <v>1.9403085468265966E-3</v>
      </c>
      <c r="AV23" s="5">
        <f t="shared" si="149"/>
        <v>8.7054021855389985E-4</v>
      </c>
      <c r="AW23" s="5">
        <f t="shared" si="150"/>
        <v>2.2375895971166114E-5</v>
      </c>
      <c r="AX23" s="5">
        <f t="shared" si="151"/>
        <v>1.833431768256319E-3</v>
      </c>
      <c r="AY23" s="5">
        <f t="shared" si="152"/>
        <v>2.6337392861459884E-3</v>
      </c>
      <c r="AZ23" s="5">
        <f t="shared" si="153"/>
        <v>1.8916936936207353E-3</v>
      </c>
      <c r="BA23" s="5">
        <f t="shared" si="154"/>
        <v>9.0581100144273565E-4</v>
      </c>
      <c r="BB23" s="5">
        <f t="shared" si="155"/>
        <v>3.2530117313717371E-4</v>
      </c>
      <c r="BC23" s="5">
        <f t="shared" si="156"/>
        <v>9.3459543393378729E-5</v>
      </c>
      <c r="BD23" s="5">
        <f t="shared" si="157"/>
        <v>4.8221944869593001E-4</v>
      </c>
      <c r="BE23" s="5">
        <f t="shared" si="158"/>
        <v>8.6541168917751992E-4</v>
      </c>
      <c r="BF23" s="5">
        <f t="shared" si="159"/>
        <v>7.7655245323518768E-4</v>
      </c>
      <c r="BG23" s="5">
        <f t="shared" si="160"/>
        <v>4.6454477113176532E-4</v>
      </c>
      <c r="BH23" s="5">
        <f t="shared" si="161"/>
        <v>2.0842298883367216E-4</v>
      </c>
      <c r="BI23" s="5">
        <f t="shared" si="162"/>
        <v>7.4808965634943228E-5</v>
      </c>
      <c r="BJ23" s="8">
        <f t="shared" si="163"/>
        <v>0.45868513321558252</v>
      </c>
      <c r="BK23" s="8">
        <f t="shared" si="164"/>
        <v>0.23180741014365347</v>
      </c>
      <c r="BL23" s="8">
        <f t="shared" si="165"/>
        <v>0.28934950227043832</v>
      </c>
      <c r="BM23" s="8">
        <f t="shared" si="166"/>
        <v>0.62331115351519295</v>
      </c>
      <c r="BN23" s="8">
        <f t="shared" si="167"/>
        <v>0.37344052052286059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1.5952380952381</v>
      </c>
      <c r="F24">
        <f>VLOOKUP(B24,home!$B$2:$E$405,3,FALSE)</f>
        <v>1.7</v>
      </c>
      <c r="G24">
        <f>VLOOKUP(C24,away!$B$2:$E$405,4,FALSE)</f>
        <v>0.63</v>
      </c>
      <c r="H24">
        <f>VLOOKUP(A24,away!$A$2:$E$405,3,FALSE)</f>
        <v>1.4365079365079401</v>
      </c>
      <c r="I24">
        <f>VLOOKUP(C24,away!$B$2:$E$405,3,FALSE)</f>
        <v>1.43</v>
      </c>
      <c r="J24">
        <f>VLOOKUP(B24,home!$B$2:$E$405,4,FALSE)</f>
        <v>1.0900000000000001</v>
      </c>
      <c r="K24" s="3">
        <f t="shared" si="112"/>
        <v>1.7085000000000052</v>
      </c>
      <c r="L24" s="3">
        <f t="shared" si="113"/>
        <v>2.2390849206349261</v>
      </c>
      <c r="M24" s="5">
        <f t="shared" si="114"/>
        <v>1.9301259606123895E-2</v>
      </c>
      <c r="N24" s="5">
        <f t="shared" si="115"/>
        <v>3.2976202037062773E-2</v>
      </c>
      <c r="O24" s="5">
        <f t="shared" si="116"/>
        <v>4.3217159333332027E-2</v>
      </c>
      <c r="P24" s="5">
        <f t="shared" si="117"/>
        <v>7.3836516720997988E-2</v>
      </c>
      <c r="Q24" s="5">
        <f t="shared" si="118"/>
        <v>2.816992059016097E-2</v>
      </c>
      <c r="R24" s="5">
        <f t="shared" si="119"/>
        <v>4.8383444887970362E-2</v>
      </c>
      <c r="S24" s="5">
        <f t="shared" si="120"/>
        <v>7.0614966493695377E-2</v>
      </c>
      <c r="T24" s="5">
        <f t="shared" si="121"/>
        <v>6.3074844408912742E-2</v>
      </c>
      <c r="U24" s="5">
        <f t="shared" si="122"/>
        <v>8.2663115591097611E-2</v>
      </c>
      <c r="V24" s="5">
        <f t="shared" si="123"/>
        <v>3.0015100111855271E-2</v>
      </c>
      <c r="W24" s="5">
        <f t="shared" si="124"/>
        <v>1.6042769776096723E-2</v>
      </c>
      <c r="X24" s="5">
        <f t="shared" si="125"/>
        <v>3.5921123890875921E-2</v>
      </c>
      <c r="Y24" s="5">
        <f t="shared" si="126"/>
        <v>4.021522341815964E-2</v>
      </c>
      <c r="Z24" s="5">
        <f t="shared" si="127"/>
        <v>3.6111547285675151E-2</v>
      </c>
      <c r="AA24" s="5">
        <f t="shared" si="128"/>
        <v>6.1696578537576173E-2</v>
      </c>
      <c r="AB24" s="5">
        <f t="shared" si="129"/>
        <v>5.2704302215724627E-2</v>
      </c>
      <c r="AC24" s="5">
        <f t="shared" si="130"/>
        <v>7.1763789207190884E-3</v>
      </c>
      <c r="AD24" s="5">
        <f t="shared" si="131"/>
        <v>6.8522680406153322E-3</v>
      </c>
      <c r="AE24" s="5">
        <f t="shared" si="132"/>
        <v>1.5342810041890422E-2</v>
      </c>
      <c r="AF24" s="5">
        <f t="shared" si="133"/>
        <v>1.7176927302481486E-2</v>
      </c>
      <c r="AG24" s="5">
        <f t="shared" si="134"/>
        <v>1.2820199635276218E-2</v>
      </c>
      <c r="AH24" s="5">
        <f t="shared" si="135"/>
        <v>2.0214205247037577E-2</v>
      </c>
      <c r="AI24" s="5">
        <f t="shared" si="136"/>
        <v>3.4535969664563806E-2</v>
      </c>
      <c r="AJ24" s="5">
        <f t="shared" si="137"/>
        <v>2.9502352085953729E-2</v>
      </c>
      <c r="AK24" s="5">
        <f t="shared" si="138"/>
        <v>1.6801589512950701E-2</v>
      </c>
      <c r="AL24" s="5">
        <f t="shared" si="139"/>
        <v>1.0981227815987148E-3</v>
      </c>
      <c r="AM24" s="5">
        <f t="shared" si="140"/>
        <v>2.341419989478264E-3</v>
      </c>
      <c r="AN24" s="5">
        <f t="shared" si="141"/>
        <v>5.2426381913139681E-3</v>
      </c>
      <c r="AO24" s="5">
        <f t="shared" si="142"/>
        <v>5.8693560592579363E-3</v>
      </c>
      <c r="AP24" s="5">
        <f t="shared" si="143"/>
        <v>4.3806622153738928E-3</v>
      </c>
      <c r="AQ24" s="5">
        <f t="shared" si="144"/>
        <v>2.4521686772097178E-3</v>
      </c>
      <c r="AR24" s="5">
        <f t="shared" si="145"/>
        <v>9.0522644302522513E-3</v>
      </c>
      <c r="AS24" s="5">
        <f t="shared" si="146"/>
        <v>1.5465793779086016E-2</v>
      </c>
      <c r="AT24" s="5">
        <f t="shared" si="147"/>
        <v>1.3211654335784273E-2</v>
      </c>
      <c r="AU24" s="5">
        <f t="shared" si="148"/>
        <v>7.5240371442291676E-3</v>
      </c>
      <c r="AV24" s="5">
        <f t="shared" si="149"/>
        <v>3.2137043652288922E-3</v>
      </c>
      <c r="AW24" s="5">
        <f t="shared" si="150"/>
        <v>1.1669008307090673E-4</v>
      </c>
      <c r="AX24" s="5">
        <f t="shared" si="151"/>
        <v>6.6671934200393838E-4</v>
      </c>
      <c r="AY24" s="5">
        <f t="shared" si="152"/>
        <v>1.4928412249766584E-3</v>
      </c>
      <c r="AZ24" s="5">
        <f t="shared" si="153"/>
        <v>1.671299137873704E-3</v>
      </c>
      <c r="BA24" s="5">
        <f t="shared" si="154"/>
        <v>1.2473935658277211E-3</v>
      </c>
      <c r="BB24" s="5">
        <f t="shared" si="155"/>
        <v>6.9825503083546998E-4</v>
      </c>
      <c r="BC24" s="5">
        <f t="shared" si="156"/>
        <v>3.126904620602353E-4</v>
      </c>
      <c r="BD24" s="5">
        <f t="shared" si="157"/>
        <v>3.3781314638962876E-3</v>
      </c>
      <c r="BE24" s="5">
        <f t="shared" si="158"/>
        <v>5.7715376060668245E-3</v>
      </c>
      <c r="BF24" s="5">
        <f t="shared" si="159"/>
        <v>4.9303359999826012E-3</v>
      </c>
      <c r="BG24" s="5">
        <f t="shared" si="160"/>
        <v>2.8078263519901005E-3</v>
      </c>
      <c r="BH24" s="5">
        <f t="shared" si="161"/>
        <v>1.199292830593775E-3</v>
      </c>
      <c r="BI24" s="5">
        <f t="shared" si="162"/>
        <v>4.0979836021389382E-4</v>
      </c>
      <c r="BJ24" s="8">
        <f t="shared" si="163"/>
        <v>0.29496773303774382</v>
      </c>
      <c r="BK24" s="8">
        <f t="shared" si="164"/>
        <v>0.20353518585996699</v>
      </c>
      <c r="BL24" s="8">
        <f t="shared" si="165"/>
        <v>0.45668309374353067</v>
      </c>
      <c r="BM24" s="8">
        <f t="shared" si="166"/>
        <v>0.74403690560936286</v>
      </c>
      <c r="BN24" s="8">
        <f t="shared" si="167"/>
        <v>0.245884503175648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1.5952380952381</v>
      </c>
      <c r="F25">
        <f>VLOOKUP(B25,home!$B$2:$E$405,3,FALSE)</f>
        <v>0.72</v>
      </c>
      <c r="G25">
        <f>VLOOKUP(C25,away!$B$2:$E$405,4,FALSE)</f>
        <v>0.54</v>
      </c>
      <c r="H25">
        <f>VLOOKUP(A25,away!$A$2:$E$405,3,FALSE)</f>
        <v>1.4365079365079401</v>
      </c>
      <c r="I25">
        <f>VLOOKUP(C25,away!$B$2:$E$405,3,FALSE)</f>
        <v>0.45</v>
      </c>
      <c r="J25">
        <f>VLOOKUP(B25,home!$B$2:$E$405,4,FALSE)</f>
        <v>1.29</v>
      </c>
      <c r="K25" s="3">
        <f t="shared" si="112"/>
        <v>0.62022857142857324</v>
      </c>
      <c r="L25" s="3">
        <f t="shared" si="113"/>
        <v>0.83389285714285921</v>
      </c>
      <c r="M25" s="5">
        <f t="shared" si="114"/>
        <v>0.23360551289811982</v>
      </c>
      <c r="N25" s="5">
        <f t="shared" si="115"/>
        <v>0.14488881354264002</v>
      </c>
      <c r="O25" s="5">
        <f t="shared" si="116"/>
        <v>0.1948019685949362</v>
      </c>
      <c r="P25" s="5">
        <f t="shared" si="117"/>
        <v>0.12082174669311109</v>
      </c>
      <c r="Q25" s="5">
        <f t="shared" si="118"/>
        <v>4.4932090919766257E-2</v>
      </c>
      <c r="R25" s="5">
        <f t="shared" si="119"/>
        <v>8.1221985084342432E-2</v>
      </c>
      <c r="S25" s="5">
        <f t="shared" si="120"/>
        <v>1.5622377970528388E-2</v>
      </c>
      <c r="T25" s="5">
        <f t="shared" si="121"/>
        <v>3.7468549674486609E-2</v>
      </c>
      <c r="U25" s="5">
        <f t="shared" si="122"/>
        <v>5.0376195777454592E-2</v>
      </c>
      <c r="V25" s="5">
        <f t="shared" si="123"/>
        <v>8.9777323530621737E-4</v>
      </c>
      <c r="W25" s="5">
        <f t="shared" si="124"/>
        <v>9.2893888541551329E-3</v>
      </c>
      <c r="X25" s="5">
        <f t="shared" si="125"/>
        <v>7.7463550127024553E-3</v>
      </c>
      <c r="Y25" s="5">
        <f t="shared" si="126"/>
        <v>3.2298150569926793E-3</v>
      </c>
      <c r="Z25" s="5">
        <f t="shared" si="127"/>
        <v>2.257681106826567E-2</v>
      </c>
      <c r="AA25" s="5">
        <f t="shared" si="128"/>
        <v>1.4002783276283218E-2</v>
      </c>
      <c r="AB25" s="5">
        <f t="shared" si="129"/>
        <v>4.3424631337365275E-3</v>
      </c>
      <c r="AC25" s="5">
        <f t="shared" si="130"/>
        <v>2.9020754122605186E-5</v>
      </c>
      <c r="AD25" s="5">
        <f t="shared" si="131"/>
        <v>1.440386094614287E-3</v>
      </c>
      <c r="AE25" s="5">
        <f t="shared" si="132"/>
        <v>1.2011276758267526E-3</v>
      </c>
      <c r="AF25" s="5">
        <f t="shared" si="133"/>
        <v>5.0080589469426626E-4</v>
      </c>
      <c r="AG25" s="5">
        <f t="shared" si="134"/>
        <v>1.3920615280019587E-4</v>
      </c>
      <c r="AH25" s="5">
        <f t="shared" si="135"/>
        <v>4.7066603717226463E-3</v>
      </c>
      <c r="AI25" s="5">
        <f t="shared" si="136"/>
        <v>2.9192052385530144E-3</v>
      </c>
      <c r="AJ25" s="5">
        <f t="shared" si="137"/>
        <v>9.052872474072716E-4</v>
      </c>
      <c r="AK25" s="5">
        <f t="shared" si="138"/>
        <v>1.8716167206397249E-4</v>
      </c>
      <c r="AL25" s="5">
        <f t="shared" si="139"/>
        <v>6.0038620834665845E-7</v>
      </c>
      <c r="AM25" s="5">
        <f t="shared" si="140"/>
        <v>1.7867372195364022E-4</v>
      </c>
      <c r="AN25" s="5">
        <f t="shared" si="141"/>
        <v>1.4899474049626986E-4</v>
      </c>
      <c r="AO25" s="5">
        <f t="shared" si="142"/>
        <v>6.2122824925846652E-5</v>
      </c>
      <c r="AP25" s="5">
        <f t="shared" si="143"/>
        <v>1.7267926657066634E-5</v>
      </c>
      <c r="AQ25" s="5">
        <f t="shared" si="144"/>
        <v>3.5999001742486588E-6</v>
      </c>
      <c r="AR25" s="5">
        <f t="shared" si="145"/>
        <v>7.8497009299537406E-4</v>
      </c>
      <c r="AS25" s="5">
        <f t="shared" si="146"/>
        <v>4.868608793926752E-4</v>
      </c>
      <c r="AT25" s="5">
        <f t="shared" si="147"/>
        <v>1.5098251385508888E-4</v>
      </c>
      <c r="AU25" s="5">
        <f t="shared" si="148"/>
        <v>3.1214556293012187E-5</v>
      </c>
      <c r="AV25" s="5">
        <f t="shared" si="149"/>
        <v>4.8400399143479315E-6</v>
      </c>
      <c r="AW25" s="5">
        <f t="shared" si="150"/>
        <v>8.6256181632120171E-9</v>
      </c>
      <c r="AX25" s="5">
        <f t="shared" si="151"/>
        <v>1.8469757886522063E-5</v>
      </c>
      <c r="AY25" s="5">
        <f t="shared" si="152"/>
        <v>1.5401799174728741E-5</v>
      </c>
      <c r="AZ25" s="5">
        <f t="shared" si="153"/>
        <v>6.4217251594775387E-6</v>
      </c>
      <c r="BA25" s="5">
        <f t="shared" si="154"/>
        <v>1.7850102470076363E-6</v>
      </c>
      <c r="BB25" s="5">
        <f t="shared" si="155"/>
        <v>3.7212682372661959E-7</v>
      </c>
      <c r="BC25" s="5">
        <f t="shared" si="156"/>
        <v>6.2062780051377618E-8</v>
      </c>
      <c r="BD25" s="5">
        <f t="shared" si="157"/>
        <v>1.0909682560326802E-4</v>
      </c>
      <c r="BE25" s="5">
        <f t="shared" si="158"/>
        <v>6.7664968291307115E-5</v>
      </c>
      <c r="BF25" s="5">
        <f t="shared" si="159"/>
        <v>2.0983873309538555E-5</v>
      </c>
      <c r="BG25" s="5">
        <f t="shared" si="160"/>
        <v>4.3382659219377561E-6</v>
      </c>
      <c r="BH25" s="5">
        <f t="shared" si="161"/>
        <v>6.7267911881017906E-7</v>
      </c>
      <c r="BI25" s="5">
        <f t="shared" si="162"/>
        <v>8.3442961777893783E-8</v>
      </c>
      <c r="BJ25" s="8">
        <f t="shared" si="163"/>
        <v>0.25128971047495724</v>
      </c>
      <c r="BK25" s="8">
        <f t="shared" si="164"/>
        <v>0.3709924337365712</v>
      </c>
      <c r="BL25" s="8">
        <f t="shared" si="165"/>
        <v>0.35512541853415702</v>
      </c>
      <c r="BM25" s="8">
        <f t="shared" si="166"/>
        <v>0.1796968629074788</v>
      </c>
      <c r="BN25" s="8">
        <f t="shared" si="167"/>
        <v>0.82027211773291586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1.5</v>
      </c>
      <c r="F26">
        <f>VLOOKUP(B26,home!$B$2:$E$405,3,FALSE)</f>
        <v>0.95</v>
      </c>
      <c r="G26">
        <f>VLOOKUP(C26,away!$B$2:$E$405,4,FALSE)</f>
        <v>1.1100000000000001</v>
      </c>
      <c r="H26">
        <f>VLOOKUP(A26,away!$A$2:$E$405,3,FALSE)</f>
        <v>1.3534482758620701</v>
      </c>
      <c r="I26">
        <f>VLOOKUP(C26,away!$B$2:$E$405,3,FALSE)</f>
        <v>0.56000000000000005</v>
      </c>
      <c r="J26">
        <f>VLOOKUP(B26,home!$B$2:$E$405,4,FALSE)</f>
        <v>0.32</v>
      </c>
      <c r="K26" s="3">
        <f t="shared" si="112"/>
        <v>1.58175</v>
      </c>
      <c r="L26" s="3">
        <f t="shared" si="113"/>
        <v>0.24253793103448298</v>
      </c>
      <c r="M26" s="5">
        <f t="shared" si="114"/>
        <v>0.16133248309263376</v>
      </c>
      <c r="N26" s="5">
        <f t="shared" si="115"/>
        <v>0.25518765513177344</v>
      </c>
      <c r="O26" s="5">
        <f t="shared" si="116"/>
        <v>3.9129246657943088E-2</v>
      </c>
      <c r="P26" s="5">
        <f t="shared" si="117"/>
        <v>6.189268590120147E-2</v>
      </c>
      <c r="Q26" s="5">
        <f t="shared" si="118"/>
        <v>0.20182153675234135</v>
      </c>
      <c r="R26" s="5">
        <f t="shared" si="119"/>
        <v>4.7451632636777378E-3</v>
      </c>
      <c r="S26" s="5">
        <f t="shared" si="120"/>
        <v>5.9360404281778691E-3</v>
      </c>
      <c r="T26" s="5">
        <f t="shared" si="121"/>
        <v>4.8949377962112725E-2</v>
      </c>
      <c r="U26" s="5">
        <f t="shared" si="122"/>
        <v>7.5056619923222602E-3</v>
      </c>
      <c r="V26" s="5">
        <f t="shared" si="123"/>
        <v>2.5302990492076917E-4</v>
      </c>
      <c r="W26" s="5">
        <f t="shared" si="124"/>
        <v>0.10641040525267194</v>
      </c>
      <c r="X26" s="5">
        <f t="shared" si="125"/>
        <v>2.5808559530523925E-2</v>
      </c>
      <c r="Y26" s="5">
        <f t="shared" si="126"/>
        <v>3.1297773157567804E-3</v>
      </c>
      <c r="Z26" s="5">
        <f t="shared" si="127"/>
        <v>3.8362736013107789E-4</v>
      </c>
      <c r="AA26" s="5">
        <f t="shared" si="128"/>
        <v>6.0680257688733232E-4</v>
      </c>
      <c r="AB26" s="5">
        <f t="shared" si="129"/>
        <v>4.7990498799576909E-4</v>
      </c>
      <c r="AC26" s="5">
        <f t="shared" si="130"/>
        <v>6.0669355485125694E-6</v>
      </c>
      <c r="AD26" s="5">
        <f t="shared" si="131"/>
        <v>4.2078664627103482E-2</v>
      </c>
      <c r="AE26" s="5">
        <f t="shared" si="132"/>
        <v>1.020567225935156E-2</v>
      </c>
      <c r="AF26" s="5">
        <f t="shared" si="133"/>
        <v>1.2376313172995726E-3</v>
      </c>
      <c r="AG26" s="5">
        <f t="shared" si="134"/>
        <v>1.0005751302710671E-4</v>
      </c>
      <c r="AH26" s="5">
        <f t="shared" si="135"/>
        <v>2.3261046553603023E-5</v>
      </c>
      <c r="AI26" s="5">
        <f t="shared" si="136"/>
        <v>3.6793160386161578E-5</v>
      </c>
      <c r="AJ26" s="5">
        <f t="shared" si="137"/>
        <v>2.9098790720405543E-5</v>
      </c>
      <c r="AK26" s="5">
        <f t="shared" si="138"/>
        <v>1.5342337407333816E-5</v>
      </c>
      <c r="AL26" s="5">
        <f t="shared" si="139"/>
        <v>9.3099400465142016E-8</v>
      </c>
      <c r="AM26" s="5">
        <f t="shared" si="140"/>
        <v>1.3311585554784167E-2</v>
      </c>
      <c r="AN26" s="5">
        <f t="shared" si="141"/>
        <v>3.2285644192458613E-3</v>
      </c>
      <c r="AO26" s="5">
        <f t="shared" si="142"/>
        <v>3.9152466722771918E-4</v>
      </c>
      <c r="AP26" s="5">
        <f t="shared" si="143"/>
        <v>3.1653194246125163E-5</v>
      </c>
      <c r="AQ26" s="5">
        <f t="shared" si="144"/>
        <v>1.9192750607719487E-6</v>
      </c>
      <c r="AR26" s="5">
        <f t="shared" si="145"/>
        <v>1.1283372209615338E-6</v>
      </c>
      <c r="AS26" s="5">
        <f t="shared" si="146"/>
        <v>1.7847473992559057E-6</v>
      </c>
      <c r="AT26" s="5">
        <f t="shared" si="147"/>
        <v>1.4115120993865148E-6</v>
      </c>
      <c r="AU26" s="5">
        <f t="shared" si="148"/>
        <v>7.4421975440153966E-7</v>
      </c>
      <c r="AV26" s="5">
        <f t="shared" si="149"/>
        <v>2.9429239913115897E-7</v>
      </c>
      <c r="AW26" s="5">
        <f t="shared" si="150"/>
        <v>9.9211472415403459E-10</v>
      </c>
      <c r="AX26" s="5">
        <f t="shared" si="151"/>
        <v>3.5092667418799811E-3</v>
      </c>
      <c r="AY26" s="5">
        <f t="shared" si="152"/>
        <v>8.5113029502369142E-4</v>
      </c>
      <c r="AZ26" s="5">
        <f t="shared" si="153"/>
        <v>1.0321569039790762E-4</v>
      </c>
      <c r="BA26" s="5">
        <f t="shared" si="154"/>
        <v>8.3445733331347573E-6</v>
      </c>
      <c r="BB26" s="5">
        <f t="shared" si="155"/>
        <v>5.0596888789600565E-7</v>
      </c>
      <c r="BC26" s="5">
        <f t="shared" si="156"/>
        <v>2.4543329447623097E-8</v>
      </c>
      <c r="BD26" s="5">
        <f t="shared" si="157"/>
        <v>4.5610762513534782E-8</v>
      </c>
      <c r="BE26" s="5">
        <f t="shared" si="158"/>
        <v>7.2144823605783639E-8</v>
      </c>
      <c r="BF26" s="5">
        <f t="shared" si="159"/>
        <v>5.7057537369224145E-8</v>
      </c>
      <c r="BG26" s="5">
        <f t="shared" si="160"/>
        <v>3.008358657792342E-8</v>
      </c>
      <c r="BH26" s="5">
        <f t="shared" si="161"/>
        <v>1.1896178267407598E-8</v>
      </c>
      <c r="BI26" s="5">
        <f t="shared" si="162"/>
        <v>3.7633559948943886E-9</v>
      </c>
      <c r="BJ26" s="8">
        <f t="shared" si="163"/>
        <v>0.71636707258537891</v>
      </c>
      <c r="BK26" s="8">
        <f t="shared" si="164"/>
        <v>0.2302715296569065</v>
      </c>
      <c r="BL26" s="8">
        <f t="shared" si="165"/>
        <v>5.2576858479011161E-2</v>
      </c>
      <c r="BM26" s="8">
        <f t="shared" si="166"/>
        <v>0.27463918797894743</v>
      </c>
      <c r="BN26" s="8">
        <f t="shared" si="167"/>
        <v>0.72410877079957081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1.5</v>
      </c>
      <c r="F27">
        <f>VLOOKUP(B27,home!$B$2:$E$405,3,FALSE)</f>
        <v>0.44</v>
      </c>
      <c r="G27">
        <f>VLOOKUP(C27,away!$B$2:$E$405,4,FALSE)</f>
        <v>0.86</v>
      </c>
      <c r="H27">
        <f>VLOOKUP(A27,away!$A$2:$E$405,3,FALSE)</f>
        <v>1.3534482758620701</v>
      </c>
      <c r="I27">
        <f>VLOOKUP(C27,away!$B$2:$E$405,3,FALSE)</f>
        <v>0.76</v>
      </c>
      <c r="J27">
        <f>VLOOKUP(B27,home!$B$2:$E$405,4,FALSE)</f>
        <v>1.85</v>
      </c>
      <c r="K27" s="3">
        <f t="shared" si="112"/>
        <v>0.56759999999999999</v>
      </c>
      <c r="L27" s="3">
        <f t="shared" si="113"/>
        <v>1.9029482758620706</v>
      </c>
      <c r="M27" s="5">
        <f t="shared" si="114"/>
        <v>8.4538495876130215E-2</v>
      </c>
      <c r="N27" s="5">
        <f t="shared" si="115"/>
        <v>4.7984050259291505E-2</v>
      </c>
      <c r="O27" s="5">
        <f t="shared" si="116"/>
        <v>0.16087238497145476</v>
      </c>
      <c r="P27" s="5">
        <f t="shared" si="117"/>
        <v>9.1311165709797706E-2</v>
      </c>
      <c r="Q27" s="5">
        <f t="shared" si="118"/>
        <v>1.3617873463586928E-2</v>
      </c>
      <c r="R27" s="5">
        <f t="shared" si="119"/>
        <v>0.15306591380762458</v>
      </c>
      <c r="S27" s="5">
        <f t="shared" si="120"/>
        <v>2.4656604357791542E-2</v>
      </c>
      <c r="T27" s="5">
        <f t="shared" si="121"/>
        <v>2.5914108828440589E-2</v>
      </c>
      <c r="U27" s="5">
        <f t="shared" si="122"/>
        <v>8.6880212677207691E-2</v>
      </c>
      <c r="V27" s="5">
        <f t="shared" si="123"/>
        <v>2.9591033095135947E-3</v>
      </c>
      <c r="W27" s="5">
        <f t="shared" si="124"/>
        <v>2.576501659310647E-3</v>
      </c>
      <c r="X27" s="5">
        <f t="shared" si="125"/>
        <v>4.9029493903409594E-3</v>
      </c>
      <c r="Y27" s="5">
        <f t="shared" si="126"/>
        <v>4.6650295444941601E-3</v>
      </c>
      <c r="Z27" s="5">
        <f t="shared" si="127"/>
        <v>9.7092172257823836E-2</v>
      </c>
      <c r="AA27" s="5">
        <f t="shared" si="128"/>
        <v>5.5109516973540808E-2</v>
      </c>
      <c r="AB27" s="5">
        <f t="shared" si="129"/>
        <v>1.564008091709088E-2</v>
      </c>
      <c r="AC27" s="5">
        <f t="shared" si="130"/>
        <v>1.9976045368972739E-4</v>
      </c>
      <c r="AD27" s="5">
        <f t="shared" si="131"/>
        <v>3.6560558545618079E-4</v>
      </c>
      <c r="AE27" s="5">
        <f t="shared" si="132"/>
        <v>6.9572851848938202E-4</v>
      </c>
      <c r="AF27" s="5">
        <f t="shared" si="133"/>
        <v>6.6196769236372122E-4</v>
      </c>
      <c r="AG27" s="5">
        <f t="shared" si="134"/>
        <v>4.1989675961997907E-4</v>
      </c>
      <c r="AH27" s="5">
        <f t="shared" si="135"/>
        <v>4.619034544943227E-2</v>
      </c>
      <c r="AI27" s="5">
        <f t="shared" si="136"/>
        <v>2.6217640077097752E-2</v>
      </c>
      <c r="AJ27" s="5">
        <f t="shared" si="137"/>
        <v>7.4405662538803421E-3</v>
      </c>
      <c r="AK27" s="5">
        <f t="shared" si="138"/>
        <v>1.4077551352341608E-3</v>
      </c>
      <c r="AL27" s="5">
        <f t="shared" si="139"/>
        <v>8.6305580434521618E-6</v>
      </c>
      <c r="AM27" s="5">
        <f t="shared" si="140"/>
        <v>4.150354606098566E-5</v>
      </c>
      <c r="AN27" s="5">
        <f t="shared" si="141"/>
        <v>7.8979101418914693E-5</v>
      </c>
      <c r="AO27" s="5">
        <f t="shared" si="142"/>
        <v>7.5146572437129669E-5</v>
      </c>
      <c r="AP27" s="5">
        <f t="shared" si="143"/>
        <v>4.7666680152060047E-5</v>
      </c>
      <c r="AQ27" s="5">
        <f t="shared" si="144"/>
        <v>2.2676806702857866E-5</v>
      </c>
      <c r="AR27" s="5">
        <f t="shared" si="145"/>
        <v>1.7579567646894112E-2</v>
      </c>
      <c r="AS27" s="5">
        <f t="shared" si="146"/>
        <v>9.9781625963770975E-3</v>
      </c>
      <c r="AT27" s="5">
        <f t="shared" si="147"/>
        <v>2.8318025448518199E-3</v>
      </c>
      <c r="AU27" s="5">
        <f t="shared" si="148"/>
        <v>5.3577704148596438E-4</v>
      </c>
      <c r="AV27" s="5">
        <f t="shared" si="149"/>
        <v>7.6026762186858339E-5</v>
      </c>
      <c r="AW27" s="5">
        <f t="shared" si="150"/>
        <v>2.5894393748158376E-7</v>
      </c>
      <c r="AX27" s="5">
        <f t="shared" si="151"/>
        <v>3.9262354573692411E-6</v>
      </c>
      <c r="AY27" s="5">
        <f t="shared" si="152"/>
        <v>7.4714229942293244E-6</v>
      </c>
      <c r="AZ27" s="5">
        <f t="shared" si="153"/>
        <v>7.1088657525524621E-6</v>
      </c>
      <c r="BA27" s="5">
        <f t="shared" si="154"/>
        <v>4.5092679423848775E-6</v>
      </c>
      <c r="BB27" s="5">
        <f t="shared" si="155"/>
        <v>2.1452259140903526E-6</v>
      </c>
      <c r="BC27" s="5">
        <f t="shared" si="156"/>
        <v>8.1645079091057401E-7</v>
      </c>
      <c r="BD27" s="5">
        <f t="shared" si="157"/>
        <v>5.5755013240096378E-3</v>
      </c>
      <c r="BE27" s="5">
        <f t="shared" si="158"/>
        <v>3.16465455150787E-3</v>
      </c>
      <c r="BF27" s="5">
        <f t="shared" si="159"/>
        <v>8.9812896171793347E-4</v>
      </c>
      <c r="BG27" s="5">
        <f t="shared" si="160"/>
        <v>1.6992599955703301E-4</v>
      </c>
      <c r="BH27" s="5">
        <f t="shared" si="161"/>
        <v>2.4112499337142983E-5</v>
      </c>
      <c r="BI27" s="5">
        <f t="shared" si="162"/>
        <v>2.7372509247524726E-6</v>
      </c>
      <c r="BJ27" s="8">
        <f t="shared" si="163"/>
        <v>0.10209566187701752</v>
      </c>
      <c r="BK27" s="8">
        <f t="shared" si="164"/>
        <v>0.20368123168796046</v>
      </c>
      <c r="BL27" s="8">
        <f t="shared" si="165"/>
        <v>0.59366081344141319</v>
      </c>
      <c r="BM27" s="8">
        <f t="shared" si="166"/>
        <v>0.4451327826972728</v>
      </c>
      <c r="BN27" s="8">
        <f t="shared" si="167"/>
        <v>0.5513898840878857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1.5</v>
      </c>
      <c r="F28">
        <f>VLOOKUP(B28,home!$B$2:$E$405,3,FALSE)</f>
        <v>2.11</v>
      </c>
      <c r="G28">
        <f>VLOOKUP(C28,away!$B$2:$E$405,4,FALSE)</f>
        <v>1.1100000000000001</v>
      </c>
      <c r="H28">
        <f>VLOOKUP(A28,away!$A$2:$E$405,3,FALSE)</f>
        <v>1.3534482758620701</v>
      </c>
      <c r="I28">
        <f>VLOOKUP(C28,away!$B$2:$E$405,3,FALSE)</f>
        <v>0.89</v>
      </c>
      <c r="J28">
        <f>VLOOKUP(B28,home!$B$2:$E$405,4,FALSE)</f>
        <v>0.37</v>
      </c>
      <c r="K28" s="3">
        <f t="shared" si="112"/>
        <v>3.5131500000000004</v>
      </c>
      <c r="L28" s="3">
        <f t="shared" si="113"/>
        <v>0.4456905172413797</v>
      </c>
      <c r="M28" s="5">
        <f t="shared" si="114"/>
        <v>1.9085230463140399E-2</v>
      </c>
      <c r="N28" s="5">
        <f t="shared" si="115"/>
        <v>6.7049277401581703E-2</v>
      </c>
      <c r="O28" s="5">
        <f t="shared" si="116"/>
        <v>8.5061062367879792E-3</v>
      </c>
      <c r="P28" s="5">
        <f t="shared" si="117"/>
        <v>2.9883227125771697E-2</v>
      </c>
      <c r="Q28" s="5">
        <f t="shared" si="118"/>
        <v>0.11777708445168343</v>
      </c>
      <c r="R28" s="5">
        <f t="shared" si="119"/>
        <v>1.8955454441920803E-3</v>
      </c>
      <c r="S28" s="5">
        <f t="shared" si="120"/>
        <v>1.1697622215973976E-2</v>
      </c>
      <c r="T28" s="5">
        <f t="shared" si="121"/>
        <v>5.2492129688452439E-2</v>
      </c>
      <c r="U28" s="5">
        <f t="shared" si="122"/>
        <v>6.6593354772634082E-3</v>
      </c>
      <c r="V28" s="5">
        <f t="shared" si="123"/>
        <v>2.0350972571669371E-3</v>
      </c>
      <c r="W28" s="5">
        <f t="shared" si="124"/>
        <v>0.13792285474714386</v>
      </c>
      <c r="X28" s="5">
        <f t="shared" si="125"/>
        <v>6.1470908471662221E-2</v>
      </c>
      <c r="Y28" s="5">
        <f t="shared" si="126"/>
        <v>1.3698500496016321E-2</v>
      </c>
      <c r="Z28" s="5">
        <f t="shared" si="127"/>
        <v>2.8160887649216967E-4</v>
      </c>
      <c r="AA28" s="5">
        <f t="shared" si="128"/>
        <v>9.8933422444846624E-4</v>
      </c>
      <c r="AB28" s="5">
        <f t="shared" si="129"/>
        <v>1.7378397653105653E-3</v>
      </c>
      <c r="AC28" s="5">
        <f t="shared" si="130"/>
        <v>1.9915686136331989E-4</v>
      </c>
      <c r="AD28" s="5">
        <f t="shared" si="131"/>
        <v>0.12113591928873213</v>
      </c>
      <c r="AE28" s="5">
        <f t="shared" si="132"/>
        <v>5.3989130524305047E-2</v>
      </c>
      <c r="AF28" s="5">
        <f t="shared" si="133"/>
        <v>1.2031221754394937E-2</v>
      </c>
      <c r="AG28" s="5">
        <f t="shared" si="134"/>
        <v>1.7874004822540067E-3</v>
      </c>
      <c r="AH28" s="5">
        <f t="shared" si="135"/>
        <v>3.1377601455889726E-5</v>
      </c>
      <c r="AI28" s="5">
        <f t="shared" si="136"/>
        <v>1.1023422055475901E-4</v>
      </c>
      <c r="AJ28" s="5">
        <f t="shared" si="137"/>
        <v>1.9363467597097587E-4</v>
      </c>
      <c r="AK28" s="5">
        <f t="shared" si="138"/>
        <v>2.2675588729581127E-4</v>
      </c>
      <c r="AL28" s="5">
        <f t="shared" si="139"/>
        <v>1.2473414420161271E-5</v>
      </c>
      <c r="AM28" s="5">
        <f t="shared" si="140"/>
        <v>8.5113730969841872E-2</v>
      </c>
      <c r="AN28" s="5">
        <f t="shared" si="141"/>
        <v>3.7934382780292458E-2</v>
      </c>
      <c r="AO28" s="5">
        <f t="shared" si="142"/>
        <v>8.4534973412905157E-3</v>
      </c>
      <c r="AP28" s="5">
        <f t="shared" si="143"/>
        <v>1.2558812008461328E-3</v>
      </c>
      <c r="AQ28" s="5">
        <f t="shared" si="144"/>
        <v>1.3993358549970947E-4</v>
      </c>
      <c r="AR28" s="5">
        <f t="shared" si="145"/>
        <v>2.7969398845338727E-6</v>
      </c>
      <c r="AS28" s="5">
        <f t="shared" si="146"/>
        <v>9.8260693553501784E-6</v>
      </c>
      <c r="AT28" s="5">
        <f t="shared" si="147"/>
        <v>1.7260227777874244E-5</v>
      </c>
      <c r="AU28" s="5">
        <f t="shared" si="148"/>
        <v>2.021258973927963E-5</v>
      </c>
      <c r="AV28" s="5">
        <f t="shared" si="149"/>
        <v>1.7752464910637564E-5</v>
      </c>
      <c r="AW28" s="5">
        <f t="shared" si="150"/>
        <v>5.4251648337796661E-7</v>
      </c>
      <c r="AX28" s="5">
        <f t="shared" si="151"/>
        <v>4.983621732611665E-2</v>
      </c>
      <c r="AY28" s="5">
        <f t="shared" si="152"/>
        <v>2.2211529477430735E-2</v>
      </c>
      <c r="AZ28" s="5">
        <f t="shared" si="153"/>
        <v>4.9497340307591287E-3</v>
      </c>
      <c r="BA28" s="5">
        <f t="shared" si="154"/>
        <v>7.3534984012543173E-4</v>
      </c>
      <c r="BB28" s="5">
        <f t="shared" si="155"/>
        <v>8.1934612649717367E-5</v>
      </c>
      <c r="BC28" s="5">
        <f t="shared" si="156"/>
        <v>7.3034959783649273E-6</v>
      </c>
      <c r="BD28" s="5">
        <f t="shared" si="157"/>
        <v>2.077615973051577E-7</v>
      </c>
      <c r="BE28" s="5">
        <f t="shared" si="158"/>
        <v>7.2989765557261498E-7</v>
      </c>
      <c r="BF28" s="5">
        <f t="shared" si="159"/>
        <v>1.2821199743374666E-6</v>
      </c>
      <c r="BG28" s="5">
        <f t="shared" si="160"/>
        <v>1.50142659594789E-6</v>
      </c>
      <c r="BH28" s="5">
        <f t="shared" si="161"/>
        <v>1.3186842113885827E-6</v>
      </c>
      <c r="BI28" s="5">
        <f t="shared" si="162"/>
        <v>9.265470874479599E-7</v>
      </c>
      <c r="BJ28" s="8">
        <f t="shared" si="163"/>
        <v>0.850073921967057</v>
      </c>
      <c r="BK28" s="8">
        <f t="shared" si="164"/>
        <v>8.5124336815267237E-2</v>
      </c>
      <c r="BL28" s="8">
        <f t="shared" si="165"/>
        <v>2.0423978262069608E-2</v>
      </c>
      <c r="BM28" s="8">
        <f t="shared" si="166"/>
        <v>0.68949638783678147</v>
      </c>
      <c r="BN28" s="8">
        <f t="shared" si="167"/>
        <v>0.24419647112315729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1.15333333333333</v>
      </c>
      <c r="F29" s="15">
        <f>VLOOKUP(B29,home!$B$2:$E$405,3,FALSE)</f>
        <v>0.98</v>
      </c>
      <c r="G29" s="15">
        <f>VLOOKUP(C29,away!$B$2:$E$405,4,FALSE)</f>
        <v>0.5</v>
      </c>
      <c r="H29" s="15">
        <f>VLOOKUP(A29,away!$A$2:$E$405,3,FALSE)</f>
        <v>1.0066666666666699</v>
      </c>
      <c r="I29" s="15">
        <f>VLOOKUP(C29,away!$B$2:$E$405,3,FALSE)</f>
        <v>0.99</v>
      </c>
      <c r="J29" s="15">
        <f>VLOOKUP(B29,home!$B$2:$E$405,4,FALSE)</f>
        <v>1.37</v>
      </c>
      <c r="K29" s="20">
        <f t="shared" si="112"/>
        <v>0.56513333333333171</v>
      </c>
      <c r="L29" s="20">
        <f t="shared" si="113"/>
        <v>1.3653420000000045</v>
      </c>
      <c r="M29" s="21">
        <f t="shared" si="114"/>
        <v>0.14507922110153398</v>
      </c>
      <c r="N29" s="21">
        <f t="shared" si="115"/>
        <v>8.1989103818513334E-2</v>
      </c>
      <c r="O29" s="21">
        <f t="shared" si="116"/>
        <v>0.19808275389721128</v>
      </c>
      <c r="P29" s="21">
        <f t="shared" si="117"/>
        <v>0.111943166985777</v>
      </c>
      <c r="Q29" s="21">
        <f t="shared" si="118"/>
        <v>2.3167387768984516E-2</v>
      </c>
      <c r="R29" s="21">
        <f t="shared" si="119"/>
        <v>0.13522535168576358</v>
      </c>
      <c r="S29" s="21">
        <f t="shared" si="120"/>
        <v>2.1593844624440601E-2</v>
      </c>
      <c r="T29" s="21">
        <f t="shared" si="121"/>
        <v>3.1631407551280966E-2</v>
      </c>
      <c r="U29" s="21">
        <f t="shared" si="122"/>
        <v>7.6420353749347636E-2</v>
      </c>
      <c r="V29" s="21">
        <f t="shared" si="123"/>
        <v>1.8513129403868829E-3</v>
      </c>
      <c r="W29" s="21">
        <f t="shared" si="124"/>
        <v>4.3642210248373593E-3</v>
      </c>
      <c r="X29" s="21">
        <f t="shared" si="125"/>
        <v>5.9586542624935103E-3</v>
      </c>
      <c r="Y29" s="21">
        <f t="shared" si="126"/>
        <v>4.0678004640307209E-3</v>
      </c>
      <c r="Z29" s="21">
        <f t="shared" si="127"/>
        <v>6.1542950707114782E-2</v>
      </c>
      <c r="AA29" s="21">
        <f t="shared" si="128"/>
        <v>3.47799728762807E-2</v>
      </c>
      <c r="AB29" s="21">
        <f t="shared" si="129"/>
        <v>9.8276610024076883E-3</v>
      </c>
      <c r="AC29" s="21">
        <f t="shared" si="130"/>
        <v>8.9279598439022821E-5</v>
      </c>
      <c r="AD29" s="21">
        <f t="shared" si="131"/>
        <v>6.1659169379243636E-4</v>
      </c>
      <c r="AE29" s="21">
        <f t="shared" si="132"/>
        <v>8.4185853638595542E-4</v>
      </c>
      <c r="AF29" s="21">
        <f t="shared" si="133"/>
        <v>5.7471240889313854E-4</v>
      </c>
      <c r="AG29" s="21">
        <f t="shared" si="134"/>
        <v>2.6155966326099259E-4</v>
      </c>
      <c r="AH29" s="21">
        <f t="shared" si="135"/>
        <v>2.1006793851088446E-2</v>
      </c>
      <c r="AI29" s="21">
        <f t="shared" si="136"/>
        <v>1.1871639431711749E-2</v>
      </c>
      <c r="AJ29" s="21">
        <f t="shared" si="137"/>
        <v>3.3545295820873403E-3</v>
      </c>
      <c r="AK29" s="21">
        <f t="shared" si="138"/>
        <v>6.3191882816342887E-4</v>
      </c>
      <c r="AL29" s="21">
        <f t="shared" si="139"/>
        <v>2.7555265104402987E-6</v>
      </c>
      <c r="AM29" s="21">
        <f t="shared" si="140"/>
        <v>6.969130384371292E-5</v>
      </c>
      <c r="AN29" s="21">
        <f t="shared" si="141"/>
        <v>9.5152464172583006E-5</v>
      </c>
      <c r="AO29" s="21">
        <f t="shared" si="142"/>
        <v>6.4957827869161633E-5</v>
      </c>
      <c r="AP29" s="21">
        <f t="shared" si="143"/>
        <v>2.9563216872845713E-5</v>
      </c>
      <c r="AQ29" s="21">
        <f t="shared" si="144"/>
        <v>1.0090975412901261E-5</v>
      </c>
      <c r="AR29" s="21">
        <f t="shared" si="145"/>
        <v>5.7362915860465855E-3</v>
      </c>
      <c r="AS29" s="21">
        <f t="shared" si="146"/>
        <v>3.2417695849944507E-3</v>
      </c>
      <c r="AT29" s="21">
        <f t="shared" si="147"/>
        <v>9.1601602573326271E-4</v>
      </c>
      <c r="AU29" s="21">
        <f t="shared" si="148"/>
        <v>1.7255706333646324E-4</v>
      </c>
      <c r="AV29" s="21">
        <f t="shared" si="149"/>
        <v>2.437943709838657E-5</v>
      </c>
      <c r="AW29" s="21">
        <f t="shared" si="150"/>
        <v>5.9060139302189991E-8</v>
      </c>
      <c r="AX29" s="21">
        <f t="shared" si="151"/>
        <v>6.5641464742572509E-6</v>
      </c>
      <c r="AY29" s="21">
        <f t="shared" si="152"/>
        <v>8.9623048754553731E-6</v>
      </c>
      <c r="AZ29" s="21">
        <f t="shared" si="153"/>
        <v>6.1183056316320163E-6</v>
      </c>
      <c r="BA29" s="21">
        <f t="shared" si="154"/>
        <v>2.7845265492345814E-6</v>
      </c>
      <c r="BB29" s="21">
        <f t="shared" si="155"/>
        <v>9.5045776194626353E-7</v>
      </c>
      <c r="BC29" s="21">
        <f t="shared" si="156"/>
        <v>2.5953998032224822E-7</v>
      </c>
      <c r="BD29" s="21">
        <f t="shared" si="157"/>
        <v>1.3053333044460063E-3</v>
      </c>
      <c r="BE29" s="21">
        <f t="shared" si="158"/>
        <v>7.3768736145258412E-4</v>
      </c>
      <c r="BF29" s="21">
        <f t="shared" si="159"/>
        <v>2.0844585876778461E-4</v>
      </c>
      <c r="BG29" s="21">
        <f t="shared" si="160"/>
        <v>3.9266567661655664E-5</v>
      </c>
      <c r="BH29" s="21">
        <f t="shared" si="161"/>
        <v>5.5477115677975666E-6</v>
      </c>
      <c r="BI29" s="21">
        <f t="shared" si="162"/>
        <v>6.2703934613626472E-7</v>
      </c>
      <c r="BJ29" s="22">
        <f t="shared" si="163"/>
        <v>0.15376839226191696</v>
      </c>
      <c r="BK29" s="22">
        <f t="shared" si="164"/>
        <v>0.28056854308196338</v>
      </c>
      <c r="BL29" s="22">
        <f t="shared" si="165"/>
        <v>0.50358889644451299</v>
      </c>
      <c r="BM29" s="22">
        <f t="shared" si="166"/>
        <v>0.3039728939929881</v>
      </c>
      <c r="BN29" s="22">
        <f t="shared" si="167"/>
        <v>0.69548698525778363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1.5952380952381</v>
      </c>
      <c r="F30">
        <f>VLOOKUP(B30,home!$B$2:$E$405,3,FALSE)</f>
        <v>1.52</v>
      </c>
      <c r="G30">
        <f>VLOOKUP(C30,away!$B$2:$E$405,4,FALSE)</f>
        <v>0.81</v>
      </c>
      <c r="H30">
        <f>VLOOKUP(A30,away!$A$2:$E$405,3,FALSE)</f>
        <v>1.4365079365079401</v>
      </c>
      <c r="I30">
        <f>VLOOKUP(C30,away!$B$2:$E$405,3,FALSE)</f>
        <v>0.99</v>
      </c>
      <c r="J30">
        <f>VLOOKUP(B30,home!$B$2:$E$405,4,FALSE)</f>
        <v>0.6</v>
      </c>
      <c r="K30" s="3">
        <f t="shared" ref="K30:K77" si="168">E30*F30*G30</f>
        <v>1.9640571428571489</v>
      </c>
      <c r="L30" s="3">
        <f t="shared" ref="L30:L77" si="169">H30*I30*J30</f>
        <v>0.85328571428571642</v>
      </c>
      <c r="M30" s="5">
        <f t="shared" ref="M30:M77" si="170">_xlfn.POISSON.DIST(0,K30,FALSE) * _xlfn.POISSON.DIST(0,L30,FALSE)</f>
        <v>5.9764534821490307E-2</v>
      </c>
      <c r="N30" s="5">
        <f t="shared" ref="N30:N77" si="171">_xlfn.POISSON.DIST(1,K30,FALSE) * _xlfn.POISSON.DIST(0,L30,FALSE)</f>
        <v>0.11738096150568285</v>
      </c>
      <c r="O30" s="5">
        <f t="shared" ref="O30:O77" si="172">_xlfn.POISSON.DIST(0,K30,FALSE) * _xlfn.POISSON.DIST(1,L30,FALSE)</f>
        <v>5.0996223784108924E-2</v>
      </c>
      <c r="P30" s="5">
        <f t="shared" ref="P30:P77" si="173">_xlfn.POISSON.DIST(1,K30,FALSE) * _xlfn.POISSON.DIST(1,L30,FALSE)</f>
        <v>0.10015949758192078</v>
      </c>
      <c r="Q30" s="5">
        <f t="shared" ref="Q30:Q77" si="174">_xlfn.POISSON.DIST(2,K30,FALSE) * _xlfn.POISSON.DIST(0,L30,FALSE)</f>
        <v>0.11527145794033823</v>
      </c>
      <c r="R30" s="5">
        <f t="shared" ref="R30:R77" si="175">_xlfn.POISSON.DIST(0,K30,FALSE) * _xlfn.POISSON.DIST(2,L30,FALSE)</f>
        <v>2.1757174618748813E-2</v>
      </c>
      <c r="S30" s="5">
        <f t="shared" ref="S30:S77" si="176">_xlfn.POISSON.DIST(2,K30,FALSE) * _xlfn.POISSON.DIST(2,L30,FALSE)</f>
        <v>4.1964373126248636E-2</v>
      </c>
      <c r="T30" s="5">
        <f t="shared" ref="T30:T77" si="177">_xlfn.POISSON.DIST(2,K30,FALSE) * _xlfn.POISSON.DIST(1,L30,FALSE)</f>
        <v>9.8359488325377414E-2</v>
      </c>
      <c r="U30" s="5">
        <f t="shared" ref="U30:U77" si="178">_xlfn.POISSON.DIST(1,K30,FALSE) * _xlfn.POISSON.DIST(2,L30,FALSE)</f>
        <v>4.2732334218343881E-2</v>
      </c>
      <c r="V30" s="5">
        <f t="shared" ref="V30:V77" si="179">_xlfn.POISSON.DIST(3,K30,FALSE) * _xlfn.POISSON.DIST(3,L30,FALSE)</f>
        <v>7.8142414155812218E-3</v>
      </c>
      <c r="W30" s="5">
        <f t="shared" ref="W30:W77" si="180">_xlfn.POISSON.DIST(3,K30,FALSE) * _xlfn.POISSON.DIST(0,L30,FALSE)</f>
        <v>7.5466576778426248E-2</v>
      </c>
      <c r="X30" s="5">
        <f t="shared" ref="X30:X77" si="181">_xlfn.POISSON.DIST(3,K30,FALSE) * _xlfn.POISSON.DIST(1,L30,FALSE)</f>
        <v>6.4394551871077288E-2</v>
      </c>
      <c r="Y30" s="5">
        <f t="shared" ref="Y30:Y77" si="182">_xlfn.POISSON.DIST(3,K30,FALSE) * _xlfn.POISSON.DIST(2,L30,FALSE)</f>
        <v>2.7473475594710407E-2</v>
      </c>
      <c r="Z30" s="5">
        <f t="shared" ref="Z30:Z77" si="183">_xlfn.POISSON.DIST(0,K30,FALSE) * _xlfn.POISSON.DIST(3,L30,FALSE)</f>
        <v>6.1883620951327135E-3</v>
      </c>
      <c r="AA30" s="5">
        <f t="shared" ref="AA30:AA77" si="184">_xlfn.POISSON.DIST(1,K30,FALSE) * _xlfn.POISSON.DIST(3,L30,FALSE)</f>
        <v>1.2154296775531839E-2</v>
      </c>
      <c r="AB30" s="5">
        <f t="shared" ref="AB30:AB77" si="185">_xlfn.POISSON.DIST(2,K30,FALSE) * _xlfn.POISSON.DIST(3,L30,FALSE)</f>
        <v>1.1935866699194461E-2</v>
      </c>
      <c r="AC30" s="5">
        <f t="shared" ref="AC30:AC77" si="186">_xlfn.POISSON.DIST(4,K30,FALSE) * _xlfn.POISSON.DIST(4,L30,FALSE)</f>
        <v>8.184938782111724E-4</v>
      </c>
      <c r="AD30" s="5">
        <f t="shared" ref="AD30:AD77" si="187">_xlfn.POISSON.DIST(4,K30,FALSE) * _xlfn.POISSON.DIST(0,L30,FALSE)</f>
        <v>3.7055167292161365E-2</v>
      </c>
      <c r="AE30" s="5">
        <f t="shared" ref="AE30:AE77" si="188">_xlfn.POISSON.DIST(4,K30,FALSE) * _xlfn.POISSON.DIST(1,L30,FALSE)</f>
        <v>3.161864489086863E-2</v>
      </c>
      <c r="AF30" s="5">
        <f t="shared" ref="AF30:AF77" si="189">_xlfn.POISSON.DIST(4,K30,FALSE) * _xlfn.POISSON.DIST(2,L30,FALSE)</f>
        <v>1.348986899522563E-2</v>
      </c>
      <c r="AG30" s="5">
        <f t="shared" ref="AG30:AG77" si="190">_xlfn.POISSON.DIST(4,K30,FALSE) * _xlfn.POISSON.DIST(3,L30,FALSE)</f>
        <v>3.8369041670706133E-3</v>
      </c>
      <c r="AH30" s="5">
        <f t="shared" ref="AH30:AH77" si="191">_xlfn.POISSON.DIST(0,K30,FALSE) * _xlfn.POISSON.DIST(4,L30,FALSE)</f>
        <v>1.3201102426509924E-3</v>
      </c>
      <c r="AI30" s="5">
        <f t="shared" ref="AI30:AI77" si="192">_xlfn.POISSON.DIST(1,K30,FALSE) * _xlfn.POISSON.DIST(4,L30,FALSE)</f>
        <v>2.5927719514375661E-3</v>
      </c>
      <c r="AJ30" s="5">
        <f t="shared" ref="AJ30:AJ77" si="193">_xlfn.POISSON.DIST(2,K30,FALSE) * _xlfn.POISSON.DIST(4,L30,FALSE)</f>
        <v>2.5461761355103103E-3</v>
      </c>
      <c r="AK30" s="5">
        <f t="shared" ref="AK30:AK77" si="194">_xlfn.POISSON.DIST(3,K30,FALSE) * _xlfn.POISSON.DIST(4,L30,FALSE)</f>
        <v>1.6669451419738125E-3</v>
      </c>
      <c r="AL30" s="5">
        <f t="shared" ref="AL30:AL77" si="195">_xlfn.POISSON.DIST(5,K30,FALSE) * _xlfn.POISSON.DIST(5,L30,FALSE)</f>
        <v>5.4868617892115102E-5</v>
      </c>
      <c r="AM30" s="5">
        <f t="shared" ref="AM30:AM77" si="196">_xlfn.POISSON.DIST(5,K30,FALSE) * _xlfn.POISSON.DIST(0,L30,FALSE)</f>
        <v>1.4555693199987238E-2</v>
      </c>
      <c r="AN30" s="5">
        <f t="shared" ref="AN30:AN77" si="197">_xlfn.POISSON.DIST(5,K30,FALSE) * _xlfn.POISSON.DIST(1,L30,FALSE)</f>
        <v>1.2420165069074856E-2</v>
      </c>
      <c r="AO30" s="5">
        <f t="shared" ref="AO30:AO77" si="198">_xlfn.POISSON.DIST(5,K30,FALSE) * _xlfn.POISSON.DIST(2,L30,FALSE)</f>
        <v>5.2989747112560217E-3</v>
      </c>
      <c r="AP30" s="5">
        <f t="shared" ref="AP30:AP77" si="199">_xlfn.POISSON.DIST(5,K30,FALSE) * _xlfn.POISSON.DIST(3,L30,FALSE)</f>
        <v>1.5071798071586808E-3</v>
      </c>
      <c r="AQ30" s="5">
        <f t="shared" ref="AQ30:AQ77" si="200">_xlfn.POISSON.DIST(5,K30,FALSE) * _xlfn.POISSON.DIST(4,L30,FALSE)</f>
        <v>3.215137495771008E-4</v>
      </c>
      <c r="AR30" s="5">
        <f t="shared" ref="AR30:AR77" si="201">_xlfn.POISSON.DIST(0,K30,FALSE) * _xlfn.POISSON.DIST(5,L30,FALSE)</f>
        <v>2.2528624226726858E-4</v>
      </c>
      <c r="AS30" s="5">
        <f t="shared" ref="AS30:AS77" si="202">_xlfn.POISSON.DIST(1,K30,FALSE) * _xlfn.POISSON.DIST(5,L30,FALSE)</f>
        <v>4.4247505331247505E-4</v>
      </c>
      <c r="AT30" s="5">
        <f t="shared" ref="AT30:AT77" si="203">_xlfn.POISSON.DIST(2,K30,FALSE) * _xlfn.POISSON.DIST(5,L30,FALSE)</f>
        <v>4.3452314449723224E-4</v>
      </c>
      <c r="AU30" s="5">
        <f t="shared" ref="AU30:AU77" si="204">_xlfn.POISSON.DIST(3,K30,FALSE) * _xlfn.POISSON.DIST(5,L30,FALSE)</f>
        <v>2.84476095228846E-4</v>
      </c>
      <c r="AV30" s="5">
        <f t="shared" ref="AV30:AV77" si="205">_xlfn.POISSON.DIST(4,K30,FALSE) * _xlfn.POISSON.DIST(5,L30,FALSE)</f>
        <v>1.3968182670158136E-4</v>
      </c>
      <c r="AW30" s="5">
        <f t="shared" ref="AW30:AW77" si="206">_xlfn.POISSON.DIST(6,K30,FALSE) * _xlfn.POISSON.DIST(6,L30,FALSE)</f>
        <v>2.5542894746596371E-6</v>
      </c>
      <c r="AX30" s="5">
        <f t="shared" ref="AX30:AX77" si="207">_xlfn.POISSON.DIST(6,K30,FALSE) * _xlfn.POISSON.DIST(0,L30,FALSE)</f>
        <v>4.7647021997786945E-3</v>
      </c>
      <c r="AY30" s="5">
        <f t="shared" ref="AY30:AY77" si="208">_xlfn.POISSON.DIST(6,K30,FALSE) * _xlfn.POISSON.DIST(1,L30,FALSE)</f>
        <v>4.065652319896888E-3</v>
      </c>
      <c r="AZ30" s="5">
        <f t="shared" ref="AZ30:AZ77" si="209">_xlfn.POISSON.DIST(6,K30,FALSE) * _xlfn.POISSON.DIST(2,L30,FALSE)</f>
        <v>1.734581521910298E-3</v>
      </c>
      <c r="BA30" s="5">
        <f t="shared" ref="BA30:BA77" si="210">_xlfn.POISSON.DIST(6,K30,FALSE) * _xlfn.POISSON.DIST(3,L30,FALSE)</f>
        <v>4.9336454430334452E-4</v>
      </c>
      <c r="BB30" s="5">
        <f t="shared" ref="BB30:BB77" si="211">_xlfn.POISSON.DIST(6,K30,FALSE) * _xlfn.POISSON.DIST(4,L30,FALSE)</f>
        <v>1.0524522939728158E-4</v>
      </c>
      <c r="BC30" s="5">
        <f t="shared" ref="BC30:BC77" si="212">_xlfn.POISSON.DIST(6,K30,FALSE) * _xlfn.POISSON.DIST(5,L30,FALSE)</f>
        <v>1.7960850148284704E-5</v>
      </c>
      <c r="BD30" s="5">
        <f t="shared" ref="BD30:BD77" si="213">_xlfn.POISSON.DIST(0,K30,FALSE) * _xlfn.POISSON.DIST(6,L30,FALSE)</f>
        <v>3.2038922025295192E-5</v>
      </c>
      <c r="BE30" s="5">
        <f t="shared" ref="BE30:BE77" si="214">_xlfn.POISSON.DIST(1,K30,FALSE) * _xlfn.POISSON.DIST(6,L30,FALSE)</f>
        <v>6.2926273653224267E-5</v>
      </c>
      <c r="BF30" s="5">
        <f t="shared" ref="BF30:BF77" si="215">_xlfn.POISSON.DIST(2,K30,FALSE) * _xlfn.POISSON.DIST(6,L30,FALSE)</f>
        <v>6.1795398620999369E-5</v>
      </c>
      <c r="BG30" s="5">
        <f t="shared" ref="BG30:BG77" si="216">_xlfn.POISSON.DIST(3,K30,FALSE) * _xlfn.POISSON.DIST(6,L30,FALSE)</f>
        <v>4.0456564685759544E-5</v>
      </c>
      <c r="BH30" s="5">
        <f t="shared" ref="BH30:BH77" si="217">_xlfn.POISSON.DIST(4,K30,FALSE) * _xlfn.POISSON.DIST(6,L30,FALSE)</f>
        <v>1.9864751211632076E-5</v>
      </c>
      <c r="BI30" s="5">
        <f t="shared" ref="BI30:BI77" si="218">_xlfn.POISSON.DIST(5,K30,FALSE) * _xlfn.POISSON.DIST(6,L30,FALSE)</f>
        <v>7.8031013016572428E-6</v>
      </c>
      <c r="BJ30" s="8">
        <f t="shared" ref="BJ30:BJ77" si="219">SUM(N30,Q30,T30,W30,X30,Y30,AD30,AE30,AF30,AG30,AM30,AN30,AO30,AP30,AQ30,AX30,AY30,AZ30,BA30,BB30,BC30)</f>
        <v>0.62963213056342737</v>
      </c>
      <c r="BK30" s="8">
        <f t="shared" ref="BK30:BK77" si="220">SUM(M30,P30,S30,V30,AC30,AL30,AY30)</f>
        <v>0.21464166176124111</v>
      </c>
      <c r="BL30" s="8">
        <f t="shared" ref="BL30:BL77" si="221">SUM(O30,R30,U30,AA30,AB30,AH30,AI30,AJ30,AK30,AR30,AS30,AT30,AU30,AV30,BD30,BE30,BF30,BG30,BH30,BI30)</f>
        <v>0.14945322694100663</v>
      </c>
      <c r="BM30" s="8">
        <f t="shared" ref="BM30:BM77" si="222">SUM(S30:BI30)</f>
        <v>0.53052243307809566</v>
      </c>
      <c r="BN30" s="8">
        <f t="shared" ref="BN30:BN77" si="223">SUM(M30:R30)</f>
        <v>0.4653298502522899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1.5952380952381</v>
      </c>
      <c r="F31">
        <f>VLOOKUP(B31,home!$B$2:$E$405,3,FALSE)</f>
        <v>0.99</v>
      </c>
      <c r="G31">
        <f>VLOOKUP(C31,away!$B$2:$E$405,4,FALSE)</f>
        <v>0.99</v>
      </c>
      <c r="H31">
        <f>VLOOKUP(A31,away!$A$2:$E$405,3,FALSE)</f>
        <v>1.4365079365079401</v>
      </c>
      <c r="I31">
        <f>VLOOKUP(C31,away!$B$2:$E$405,3,FALSE)</f>
        <v>0.72</v>
      </c>
      <c r="J31">
        <f>VLOOKUP(B31,home!$B$2:$E$405,4,FALSE)</f>
        <v>2.09</v>
      </c>
      <c r="K31" s="3">
        <f t="shared" si="168"/>
        <v>1.5634928571428619</v>
      </c>
      <c r="L31" s="3">
        <f t="shared" si="169"/>
        <v>2.1616571428571483</v>
      </c>
      <c r="M31" s="5">
        <f t="shared" si="170"/>
        <v>2.4109483733011416E-2</v>
      </c>
      <c r="N31" s="5">
        <f t="shared" si="171"/>
        <v>3.7695005605965365E-2</v>
      </c>
      <c r="O31" s="5">
        <f t="shared" si="172"/>
        <v>5.2116437722062349E-2</v>
      </c>
      <c r="P31" s="5">
        <f t="shared" si="173"/>
        <v>8.1483678118175279E-2</v>
      </c>
      <c r="Q31" s="5">
        <f t="shared" si="174"/>
        <v>2.9467936007443501E-2</v>
      </c>
      <c r="R31" s="5">
        <f t="shared" si="175"/>
        <v>5.6328934931082909E-2</v>
      </c>
      <c r="S31" s="5">
        <f t="shared" si="176"/>
        <v>6.8848319951530915E-2</v>
      </c>
      <c r="T31" s="5">
        <f t="shared" si="177"/>
        <v>6.3699574355747593E-2</v>
      </c>
      <c r="U31" s="5">
        <f t="shared" si="178"/>
        <v>8.8069887415213169E-2</v>
      </c>
      <c r="V31" s="5">
        <f t="shared" si="179"/>
        <v>2.5854345691572966E-2</v>
      </c>
      <c r="W31" s="5">
        <f t="shared" si="180"/>
        <v>1.5357635820793615E-2</v>
      </c>
      <c r="X31" s="5">
        <f t="shared" si="181"/>
        <v>3.3197943169417321E-2</v>
      </c>
      <c r="Y31" s="5">
        <f t="shared" si="182"/>
        <v>3.5881285490168315E-2</v>
      </c>
      <c r="Z31" s="5">
        <f t="shared" si="183"/>
        <v>4.0587948181103631E-2</v>
      </c>
      <c r="AA31" s="5">
        <f t="shared" si="184"/>
        <v>6.3458967067240135E-2</v>
      </c>
      <c r="AB31" s="5">
        <f t="shared" si="185"/>
        <v>4.9608820865647045E-2</v>
      </c>
      <c r="AC31" s="5">
        <f t="shared" si="186"/>
        <v>5.4613031266499109E-3</v>
      </c>
      <c r="AD31" s="5">
        <f t="shared" si="187"/>
        <v>6.0028884771030477E-3</v>
      </c>
      <c r="AE31" s="5">
        <f t="shared" si="188"/>
        <v>1.2976186754304673E-2</v>
      </c>
      <c r="AF31" s="5">
        <f t="shared" si="189"/>
        <v>1.4025033392245508E-2</v>
      </c>
      <c r="AG31" s="5">
        <f t="shared" si="190"/>
        <v>1.0105771203719175E-2</v>
      </c>
      <c r="AH31" s="5">
        <f t="shared" si="191"/>
        <v>2.1934307024899624E-2</v>
      </c>
      <c r="AI31" s="5">
        <f t="shared" si="192"/>
        <v>3.4294132359809062E-2</v>
      </c>
      <c r="AJ31" s="5">
        <f t="shared" si="193"/>
        <v>2.6809315493236677E-2</v>
      </c>
      <c r="AK31" s="5">
        <f t="shared" si="194"/>
        <v>1.3972057759521666E-2</v>
      </c>
      <c r="AL31" s="5">
        <f t="shared" si="195"/>
        <v>7.3831040267097658E-4</v>
      </c>
      <c r="AM31" s="5">
        <f t="shared" si="196"/>
        <v>1.8770946512351601E-3</v>
      </c>
      <c r="AN31" s="5">
        <f t="shared" si="197"/>
        <v>4.0576350606614311E-3</v>
      </c>
      <c r="AO31" s="5">
        <f t="shared" si="198"/>
        <v>4.3856079059931908E-3</v>
      </c>
      <c r="AP31" s="5">
        <f t="shared" si="199"/>
        <v>3.1600602185869876E-3</v>
      </c>
      <c r="AQ31" s="5">
        <f t="shared" si="200"/>
        <v>1.7077416858418215E-3</v>
      </c>
      <c r="AR31" s="5">
        <f t="shared" si="201"/>
        <v>9.4828902907992032E-3</v>
      </c>
      <c r="AS31" s="5">
        <f t="shared" si="202"/>
        <v>1.4826431234733952E-2</v>
      </c>
      <c r="AT31" s="5">
        <f t="shared" si="203"/>
        <v>1.1590509666213179E-2</v>
      </c>
      <c r="AU31" s="5">
        <f t="shared" si="204"/>
        <v>6.0405596912565329E-3</v>
      </c>
      <c r="AV31" s="5">
        <f t="shared" si="205"/>
        <v>2.3610929826061722E-3</v>
      </c>
      <c r="AW31" s="5">
        <f t="shared" si="206"/>
        <v>6.9313718881514381E-5</v>
      </c>
      <c r="AX31" s="5">
        <f t="shared" si="207"/>
        <v>4.8913734656454134E-4</v>
      </c>
      <c r="AY31" s="5">
        <f t="shared" si="208"/>
        <v>1.0573472390394331E-3</v>
      </c>
      <c r="AZ31" s="5">
        <f t="shared" si="209"/>
        <v>1.1428111058749378E-3</v>
      </c>
      <c r="BA31" s="5">
        <f t="shared" si="210"/>
        <v>8.2345526331701203E-4</v>
      </c>
      <c r="BB31" s="5">
        <f t="shared" si="211"/>
        <v>4.450069879431334E-4</v>
      </c>
      <c r="BC31" s="5">
        <f t="shared" si="212"/>
        <v>1.923905068217239E-4</v>
      </c>
      <c r="BD31" s="5">
        <f t="shared" si="213"/>
        <v>3.4164595886727986E-3</v>
      </c>
      <c r="BE31" s="5">
        <f t="shared" si="214"/>
        <v>5.34161016360716E-3</v>
      </c>
      <c r="BF31" s="5">
        <f t="shared" si="215"/>
        <v>4.1757846682207557E-3</v>
      </c>
      <c r="BG31" s="5">
        <f t="shared" si="216"/>
        <v>2.1762698339099417E-3</v>
      </c>
      <c r="BH31" s="5">
        <f t="shared" si="217"/>
        <v>8.5064558513341982E-4</v>
      </c>
      <c r="BI31" s="5">
        <f t="shared" si="218"/>
        <v>2.6599565926324224E-4</v>
      </c>
      <c r="BJ31" s="8">
        <f t="shared" si="219"/>
        <v>0.27774754824878745</v>
      </c>
      <c r="BK31" s="8">
        <f t="shared" si="220"/>
        <v>0.20755278826265092</v>
      </c>
      <c r="BL31" s="8">
        <f t="shared" si="221"/>
        <v>0.467121110003129</v>
      </c>
      <c r="BM31" s="8">
        <f t="shared" si="222"/>
        <v>0.71081988505777227</v>
      </c>
      <c r="BN31" s="8">
        <f t="shared" si="223"/>
        <v>0.28120147611774082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1.5952380952381</v>
      </c>
      <c r="F32">
        <f>VLOOKUP(B32,home!$B$2:$E$405,3,FALSE)</f>
        <v>1.43</v>
      </c>
      <c r="G32">
        <f>VLOOKUP(C32,away!$B$2:$E$405,4,FALSE)</f>
        <v>1.61</v>
      </c>
      <c r="H32">
        <f>VLOOKUP(A32,away!$A$2:$E$405,3,FALSE)</f>
        <v>1.4365079365079401</v>
      </c>
      <c r="I32">
        <f>VLOOKUP(C32,away!$B$2:$E$405,3,FALSE)</f>
        <v>0.9</v>
      </c>
      <c r="J32">
        <f>VLOOKUP(B32,home!$B$2:$E$405,4,FALSE)</f>
        <v>0.9</v>
      </c>
      <c r="K32" s="3">
        <f t="shared" si="168"/>
        <v>3.6727166666666782</v>
      </c>
      <c r="L32" s="3">
        <f t="shared" si="169"/>
        <v>1.1635714285714314</v>
      </c>
      <c r="M32" s="5">
        <f t="shared" si="170"/>
        <v>7.9364588232739355E-3</v>
      </c>
      <c r="N32" s="5">
        <f t="shared" si="171"/>
        <v>2.9148364594551997E-2</v>
      </c>
      <c r="O32" s="5">
        <f t="shared" si="172"/>
        <v>9.2346367307951944E-3</v>
      </c>
      <c r="P32" s="5">
        <f t="shared" si="173"/>
        <v>3.3916204231803797E-2</v>
      </c>
      <c r="Q32" s="5">
        <f t="shared" si="174"/>
        <v>5.3526842226244022E-2</v>
      </c>
      <c r="R32" s="5">
        <f t="shared" si="175"/>
        <v>5.3725797265947893E-3</v>
      </c>
      <c r="S32" s="5">
        <f t="shared" si="176"/>
        <v>3.6234954880636001E-2</v>
      </c>
      <c r="T32" s="5">
        <f t="shared" si="177"/>
        <v>6.2282304276108369E-2</v>
      </c>
      <c r="U32" s="5">
        <f t="shared" si="178"/>
        <v>1.9731963104860188E-2</v>
      </c>
      <c r="V32" s="5">
        <f t="shared" si="179"/>
        <v>1.72054362927078E-2</v>
      </c>
      <c r="W32" s="5">
        <f t="shared" si="180"/>
        <v>6.5529641852788048E-2</v>
      </c>
      <c r="X32" s="5">
        <f t="shared" si="181"/>
        <v>7.6248418984422847E-2</v>
      </c>
      <c r="Y32" s="5">
        <f t="shared" si="182"/>
        <v>4.4360240902008977E-2</v>
      </c>
      <c r="Z32" s="5">
        <f t="shared" si="183"/>
        <v>2.083793422529269E-3</v>
      </c>
      <c r="AA32" s="5">
        <f t="shared" si="184"/>
        <v>7.6531828328136459E-3</v>
      </c>
      <c r="AB32" s="5">
        <f t="shared" si="185"/>
        <v>1.4053986071560991E-2</v>
      </c>
      <c r="AC32" s="5">
        <f t="shared" si="186"/>
        <v>4.595430280957824E-3</v>
      </c>
      <c r="AD32" s="5">
        <f t="shared" si="187"/>
        <v>6.0167951948358243E-2</v>
      </c>
      <c r="AE32" s="5">
        <f t="shared" si="188"/>
        <v>7.0009709802768438E-2</v>
      </c>
      <c r="AF32" s="5">
        <f t="shared" si="189"/>
        <v>4.0730649024539316E-2</v>
      </c>
      <c r="AG32" s="5">
        <f t="shared" si="190"/>
        <v>1.5797673157374924E-2</v>
      </c>
      <c r="AH32" s="5">
        <f t="shared" si="191"/>
        <v>6.0616062237503346E-4</v>
      </c>
      <c r="AI32" s="5">
        <f t="shared" si="192"/>
        <v>2.2262562204738321E-3</v>
      </c>
      <c r="AJ32" s="5">
        <f t="shared" si="193"/>
        <v>4.0882041626023055E-3</v>
      </c>
      <c r="AK32" s="5">
        <f t="shared" si="194"/>
        <v>5.0049385215751923E-3</v>
      </c>
      <c r="AL32" s="5">
        <f t="shared" si="195"/>
        <v>7.8553700290067666E-4</v>
      </c>
      <c r="AM32" s="5">
        <f t="shared" si="196"/>
        <v>4.4195967983987026E-2</v>
      </c>
      <c r="AN32" s="5">
        <f t="shared" si="197"/>
        <v>5.1425165604225026E-2</v>
      </c>
      <c r="AO32" s="5">
        <f t="shared" si="198"/>
        <v>2.9918426703315279E-2</v>
      </c>
      <c r="AP32" s="5">
        <f t="shared" si="199"/>
        <v>1.1604075499928736E-2</v>
      </c>
      <c r="AQ32" s="5">
        <f t="shared" si="200"/>
        <v>3.3755426766757068E-3</v>
      </c>
      <c r="AR32" s="5">
        <f t="shared" si="201"/>
        <v>1.4106223626413305E-4</v>
      </c>
      <c r="AS32" s="5">
        <f t="shared" si="202"/>
        <v>5.1808162616455422E-4</v>
      </c>
      <c r="AT32" s="5">
        <f t="shared" si="203"/>
        <v>9.5138351155416695E-4</v>
      </c>
      <c r="AU32" s="5">
        <f t="shared" si="204"/>
        <v>1.1647206930922864E-3</v>
      </c>
      <c r="AV32" s="5">
        <f t="shared" si="205"/>
        <v>1.0694222753829014E-3</v>
      </c>
      <c r="AW32" s="5">
        <f t="shared" si="206"/>
        <v>9.3249094027400775E-5</v>
      </c>
      <c r="AX32" s="5">
        <f t="shared" si="207"/>
        <v>2.7053211369042676E-2</v>
      </c>
      <c r="AY32" s="5">
        <f t="shared" si="208"/>
        <v>3.147834380012187E-2</v>
      </c>
      <c r="AZ32" s="5">
        <f t="shared" si="209"/>
        <v>1.8313650732285237E-2</v>
      </c>
      <c r="BA32" s="5">
        <f t="shared" si="210"/>
        <v>7.1030802483077879E-3</v>
      </c>
      <c r="BB32" s="5">
        <f t="shared" si="211"/>
        <v>2.0662353079452527E-3</v>
      </c>
      <c r="BC32" s="5">
        <f t="shared" si="212"/>
        <v>4.8084247380611759E-4</v>
      </c>
      <c r="BD32" s="5">
        <f t="shared" si="213"/>
        <v>2.7355997961222982E-5</v>
      </c>
      <c r="BE32" s="5">
        <f t="shared" si="214"/>
        <v>1.0047082964548331E-4</v>
      </c>
      <c r="BF32" s="5">
        <f t="shared" si="215"/>
        <v>1.8450044527639761E-4</v>
      </c>
      <c r="BG32" s="5">
        <f t="shared" si="216"/>
        <v>2.2587262012468295E-4</v>
      </c>
      <c r="BH32" s="5">
        <f t="shared" si="217"/>
        <v>2.0739153411889863E-4</v>
      </c>
      <c r="BI32" s="5">
        <f t="shared" si="218"/>
        <v>1.5233806877680998E-4</v>
      </c>
      <c r="BJ32" s="8">
        <f t="shared" si="219"/>
        <v>0.74481633916880574</v>
      </c>
      <c r="BK32" s="8">
        <f t="shared" si="220"/>
        <v>0.1321523653124019</v>
      </c>
      <c r="BL32" s="8">
        <f t="shared" si="221"/>
        <v>7.2714507832012706E-2</v>
      </c>
      <c r="BM32" s="8">
        <f t="shared" si="222"/>
        <v>0.78124682469639128</v>
      </c>
      <c r="BN32" s="8">
        <f t="shared" si="223"/>
        <v>0.13913508633326374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1.5952380952381</v>
      </c>
      <c r="F33">
        <f>VLOOKUP(B33,home!$B$2:$E$405,3,FALSE)</f>
        <v>1.07</v>
      </c>
      <c r="G33">
        <f>VLOOKUP(C33,away!$B$2:$E$405,4,FALSE)</f>
        <v>0.81</v>
      </c>
      <c r="H33">
        <f>VLOOKUP(A33,away!$A$2:$E$405,3,FALSE)</f>
        <v>1.4365079365079401</v>
      </c>
      <c r="I33">
        <f>VLOOKUP(C33,away!$B$2:$E$405,3,FALSE)</f>
        <v>0.63</v>
      </c>
      <c r="J33">
        <f>VLOOKUP(B33,home!$B$2:$E$405,4,FALSE)</f>
        <v>0.7</v>
      </c>
      <c r="K33" s="3">
        <f t="shared" si="168"/>
        <v>1.3825928571428614</v>
      </c>
      <c r="L33" s="3">
        <f t="shared" si="169"/>
        <v>0.63350000000000151</v>
      </c>
      <c r="M33" s="5">
        <f t="shared" si="170"/>
        <v>0.13317478279657458</v>
      </c>
      <c r="N33" s="5">
        <f t="shared" si="171"/>
        <v>0.18412650344609605</v>
      </c>
      <c r="O33" s="5">
        <f t="shared" si="172"/>
        <v>8.4366224901630191E-2</v>
      </c>
      <c r="P33" s="5">
        <f t="shared" si="173"/>
        <v>0.11664413993310212</v>
      </c>
      <c r="Q33" s="5">
        <f t="shared" si="174"/>
        <v>0.12728599423763143</v>
      </c>
      <c r="R33" s="5">
        <f t="shared" si="175"/>
        <v>2.6723001737591425E-2</v>
      </c>
      <c r="S33" s="5">
        <f t="shared" si="176"/>
        <v>2.554135080046676E-2</v>
      </c>
      <c r="T33" s="5">
        <f t="shared" si="177"/>
        <v>8.0635677349539706E-2</v>
      </c>
      <c r="U33" s="5">
        <f t="shared" si="178"/>
        <v>3.6947031323810178E-2</v>
      </c>
      <c r="V33" s="5">
        <f t="shared" si="179"/>
        <v>2.4856631882870274E-3</v>
      </c>
      <c r="W33" s="5">
        <f t="shared" si="180"/>
        <v>5.8661568815758854E-2</v>
      </c>
      <c r="X33" s="5">
        <f t="shared" si="181"/>
        <v>3.7162103844783322E-2</v>
      </c>
      <c r="Y33" s="5">
        <f t="shared" si="182"/>
        <v>1.1771096392835145E-2</v>
      </c>
      <c r="Z33" s="5">
        <f t="shared" si="183"/>
        <v>5.6430072002547366E-3</v>
      </c>
      <c r="AA33" s="5">
        <f t="shared" si="184"/>
        <v>7.8019814478779356E-3</v>
      </c>
      <c r="AB33" s="5">
        <f t="shared" si="185"/>
        <v>5.3934819106985776E-3</v>
      </c>
      <c r="AC33" s="5">
        <f t="shared" si="186"/>
        <v>1.3607026358173011E-4</v>
      </c>
      <c r="AD33" s="5">
        <f t="shared" si="187"/>
        <v>2.027626650836567E-2</v>
      </c>
      <c r="AE33" s="5">
        <f t="shared" si="188"/>
        <v>1.2845014833049681E-2</v>
      </c>
      <c r="AF33" s="5">
        <f t="shared" si="189"/>
        <v>4.0686584483684961E-3</v>
      </c>
      <c r="AG33" s="5">
        <f t="shared" si="190"/>
        <v>8.591650423471495E-4</v>
      </c>
      <c r="AH33" s="5">
        <f t="shared" si="191"/>
        <v>8.9371126534034577E-4</v>
      </c>
      <c r="AI33" s="5">
        <f t="shared" si="192"/>
        <v>1.2356388118076706E-3</v>
      </c>
      <c r="AJ33" s="5">
        <f t="shared" si="193"/>
        <v>8.5419269760688907E-4</v>
      </c>
      <c r="AK33" s="5">
        <f t="shared" si="194"/>
        <v>3.9366690744495884E-4</v>
      </c>
      <c r="AL33" s="5">
        <f t="shared" si="195"/>
        <v>4.7672084857703765E-6</v>
      </c>
      <c r="AM33" s="5">
        <f t="shared" si="196"/>
        <v>5.6067642487982816E-3</v>
      </c>
      <c r="AN33" s="5">
        <f t="shared" si="197"/>
        <v>3.5518851516137197E-3</v>
      </c>
      <c r="AO33" s="5">
        <f t="shared" si="198"/>
        <v>1.1250596217736483E-3</v>
      </c>
      <c r="AP33" s="5">
        <f t="shared" si="199"/>
        <v>2.3757509013120265E-4</v>
      </c>
      <c r="AQ33" s="5">
        <f t="shared" si="200"/>
        <v>3.7625954899529301E-5</v>
      </c>
      <c r="AR33" s="5">
        <f t="shared" si="201"/>
        <v>1.1323321731862214E-4</v>
      </c>
      <c r="AS33" s="5">
        <f t="shared" si="202"/>
        <v>1.5655543745603232E-4</v>
      </c>
      <c r="AT33" s="5">
        <f t="shared" si="203"/>
        <v>1.0822621478679316E-4</v>
      </c>
      <c r="AU33" s="5">
        <f t="shared" si="204"/>
        <v>4.9877597173276422E-5</v>
      </c>
      <c r="AV33" s="5">
        <f t="shared" si="205"/>
        <v>1.7240102395805252E-5</v>
      </c>
      <c r="AW33" s="5">
        <f t="shared" si="206"/>
        <v>1.1598519922204336E-7</v>
      </c>
      <c r="AX33" s="5">
        <f t="shared" si="207"/>
        <v>1.2919787003454076E-3</v>
      </c>
      <c r="AY33" s="5">
        <f t="shared" si="208"/>
        <v>8.1846850666881773E-4</v>
      </c>
      <c r="AZ33" s="5">
        <f t="shared" si="209"/>
        <v>2.5924989948734862E-4</v>
      </c>
      <c r="BA33" s="5">
        <f t="shared" si="210"/>
        <v>5.4744937108411916E-5</v>
      </c>
      <c r="BB33" s="5">
        <f t="shared" si="211"/>
        <v>8.6702294145447563E-6</v>
      </c>
      <c r="BC33" s="5">
        <f t="shared" si="212"/>
        <v>1.0985180668228237E-6</v>
      </c>
      <c r="BD33" s="5">
        <f t="shared" si="213"/>
        <v>1.1955540528557877E-5</v>
      </c>
      <c r="BE33" s="5">
        <f t="shared" si="214"/>
        <v>1.6529644938066111E-5</v>
      </c>
      <c r="BF33" s="5">
        <f t="shared" si="215"/>
        <v>1.1426884511238933E-5</v>
      </c>
      <c r="BG33" s="5">
        <f t="shared" si="216"/>
        <v>5.2662429682117791E-6</v>
      </c>
      <c r="BH33" s="5">
        <f t="shared" si="217"/>
        <v>1.8202674779571081E-6</v>
      </c>
      <c r="BI33" s="5">
        <f t="shared" si="218"/>
        <v>5.0333776262258985E-7</v>
      </c>
      <c r="BJ33" s="8">
        <f t="shared" si="219"/>
        <v>0.55068516977708315</v>
      </c>
      <c r="BK33" s="8">
        <f t="shared" si="220"/>
        <v>0.27880524269716683</v>
      </c>
      <c r="BL33" s="8">
        <f t="shared" si="221"/>
        <v>0.1651015654911254</v>
      </c>
      <c r="BM33" s="8">
        <f t="shared" si="222"/>
        <v>0.3270959855915348</v>
      </c>
      <c r="BN33" s="8">
        <f t="shared" si="223"/>
        <v>0.67232064705262584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1.5</v>
      </c>
      <c r="F34">
        <f>VLOOKUP(B34,home!$B$2:$E$405,3,FALSE)</f>
        <v>0.56999999999999995</v>
      </c>
      <c r="G34">
        <f>VLOOKUP(C34,away!$B$2:$E$405,4,FALSE)</f>
        <v>0.89</v>
      </c>
      <c r="H34">
        <f>VLOOKUP(A34,away!$A$2:$E$405,3,FALSE)</f>
        <v>1.3534482758620701</v>
      </c>
      <c r="I34">
        <f>VLOOKUP(C34,away!$B$2:$E$405,3,FALSE)</f>
        <v>1</v>
      </c>
      <c r="J34">
        <f>VLOOKUP(B34,home!$B$2:$E$405,4,FALSE)</f>
        <v>0.95</v>
      </c>
      <c r="K34" s="3">
        <f t="shared" si="168"/>
        <v>0.76095000000000002</v>
      </c>
      <c r="L34" s="3">
        <f t="shared" si="169"/>
        <v>1.2857758620689665</v>
      </c>
      <c r="M34" s="5">
        <f t="shared" si="170"/>
        <v>0.12915709019012073</v>
      </c>
      <c r="N34" s="5">
        <f t="shared" si="171"/>
        <v>9.8282087780172347E-2</v>
      </c>
      <c r="O34" s="5">
        <f t="shared" si="172"/>
        <v>0.16606706898152174</v>
      </c>
      <c r="P34" s="5">
        <f t="shared" si="173"/>
        <v>0.12636873614148897</v>
      </c>
      <c r="Q34" s="5">
        <f t="shared" si="174"/>
        <v>3.7393877348161075E-2</v>
      </c>
      <c r="R34" s="5">
        <f t="shared" si="175"/>
        <v>0.10676251439049135</v>
      </c>
      <c r="S34" s="5">
        <f t="shared" si="176"/>
        <v>3.0910144867948453E-2</v>
      </c>
      <c r="T34" s="5">
        <f t="shared" si="177"/>
        <v>4.8080144883433006E-2</v>
      </c>
      <c r="U34" s="5">
        <f t="shared" si="178"/>
        <v>8.1240935325444394E-2</v>
      </c>
      <c r="V34" s="5">
        <f t="shared" si="179"/>
        <v>3.3603144607884435E-3</v>
      </c>
      <c r="W34" s="5">
        <f t="shared" si="180"/>
        <v>9.4849569893610593E-3</v>
      </c>
      <c r="X34" s="5">
        <f t="shared" si="181"/>
        <v>1.2195528749682787E-2</v>
      </c>
      <c r="Y34" s="5">
        <f t="shared" si="182"/>
        <v>7.8403582457551284E-3</v>
      </c>
      <c r="Z34" s="5">
        <f t="shared" si="183"/>
        <v>4.5757554659028164E-2</v>
      </c>
      <c r="AA34" s="5">
        <f t="shared" si="184"/>
        <v>3.4819211217787478E-2</v>
      </c>
      <c r="AB34" s="5">
        <f t="shared" si="185"/>
        <v>1.324783938808769E-2</v>
      </c>
      <c r="AC34" s="5">
        <f t="shared" si="186"/>
        <v>2.0548556936689051E-4</v>
      </c>
      <c r="AD34" s="5">
        <f t="shared" si="187"/>
        <v>1.804394505263574E-3</v>
      </c>
      <c r="AE34" s="5">
        <f t="shared" si="188"/>
        <v>2.3200469005177785E-3</v>
      </c>
      <c r="AF34" s="5">
        <f t="shared" si="189"/>
        <v>1.4915301517768407E-3</v>
      </c>
      <c r="AG34" s="5">
        <f t="shared" si="190"/>
        <v>6.3925782223424137E-4</v>
      </c>
      <c r="AH34" s="5">
        <f t="shared" si="191"/>
        <v>1.4708489821969952E-2</v>
      </c>
      <c r="AI34" s="5">
        <f t="shared" si="192"/>
        <v>1.1192425330028033E-2</v>
      </c>
      <c r="AJ34" s="5">
        <f t="shared" si="193"/>
        <v>4.2584380274424162E-3</v>
      </c>
      <c r="AK34" s="5">
        <f t="shared" si="194"/>
        <v>1.0801528056607692E-3</v>
      </c>
      <c r="AL34" s="5">
        <f t="shared" si="195"/>
        <v>8.0419748255351824E-6</v>
      </c>
      <c r="AM34" s="5">
        <f t="shared" si="196"/>
        <v>2.7461079975606341E-4</v>
      </c>
      <c r="AN34" s="5">
        <f t="shared" si="197"/>
        <v>3.5308793778980081E-4</v>
      </c>
      <c r="AO34" s="5">
        <f t="shared" si="198"/>
        <v>2.2699597379891744E-4</v>
      </c>
      <c r="AP34" s="5">
        <f t="shared" si="199"/>
        <v>9.7288647965829221E-5</v>
      </c>
      <c r="AQ34" s="5">
        <f t="shared" si="200"/>
        <v>3.1272848801947079E-5</v>
      </c>
      <c r="AR34" s="5">
        <f t="shared" si="201"/>
        <v>3.7823642361152032E-3</v>
      </c>
      <c r="AS34" s="5">
        <f t="shared" si="202"/>
        <v>2.8781900654718637E-3</v>
      </c>
      <c r="AT34" s="5">
        <f t="shared" si="203"/>
        <v>1.0950793651604072E-3</v>
      </c>
      <c r="AU34" s="5">
        <f t="shared" si="204"/>
        <v>2.7776688097293738E-4</v>
      </c>
      <c r="AV34" s="5">
        <f t="shared" si="205"/>
        <v>5.2841677019089164E-5</v>
      </c>
      <c r="AW34" s="5">
        <f t="shared" si="206"/>
        <v>2.1856549374800848E-7</v>
      </c>
      <c r="AX34" s="5">
        <f t="shared" si="207"/>
        <v>3.4827514679062732E-5</v>
      </c>
      <c r="AY34" s="5">
        <f t="shared" si="208"/>
        <v>4.4780377710191481E-5</v>
      </c>
      <c r="AZ34" s="5">
        <f t="shared" si="209"/>
        <v>2.87887643770477E-5</v>
      </c>
      <c r="BA34" s="5">
        <f t="shared" si="210"/>
        <v>1.2338632778266288E-5</v>
      </c>
      <c r="BB34" s="5">
        <f t="shared" si="211"/>
        <v>3.9661790493069367E-6</v>
      </c>
      <c r="BC34" s="5">
        <f t="shared" si="212"/>
        <v>1.0199234572484992E-6</v>
      </c>
      <c r="BD34" s="5">
        <f t="shared" si="213"/>
        <v>8.1054543939164294E-4</v>
      </c>
      <c r="BE34" s="5">
        <f t="shared" si="214"/>
        <v>6.1678455210507064E-4</v>
      </c>
      <c r="BF34" s="5">
        <f t="shared" si="215"/>
        <v>2.3467110246217673E-4</v>
      </c>
      <c r="BG34" s="5">
        <f t="shared" si="216"/>
        <v>5.9524325139531145E-5</v>
      </c>
      <c r="BH34" s="5">
        <f t="shared" si="217"/>
        <v>1.1323758803731554E-5</v>
      </c>
      <c r="BI34" s="5">
        <f t="shared" si="218"/>
        <v>1.7233628523399057E-6</v>
      </c>
      <c r="BJ34" s="8">
        <f t="shared" si="219"/>
        <v>0.22064116097652148</v>
      </c>
      <c r="BK34" s="8">
        <f t="shared" si="220"/>
        <v>0.29005459358224922</v>
      </c>
      <c r="BL34" s="8">
        <f t="shared" si="221"/>
        <v>0.44319789005392768</v>
      </c>
      <c r="BM34" s="8">
        <f t="shared" si="222"/>
        <v>0.33557526262755399</v>
      </c>
      <c r="BN34" s="8">
        <f t="shared" si="223"/>
        <v>0.66403137483195618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1.5</v>
      </c>
      <c r="F35">
        <f>VLOOKUP(B35,home!$B$2:$E$405,3,FALSE)</f>
        <v>1</v>
      </c>
      <c r="G35">
        <f>VLOOKUP(C35,away!$B$2:$E$405,4,FALSE)</f>
        <v>1.24</v>
      </c>
      <c r="H35">
        <f>VLOOKUP(A35,away!$A$2:$E$405,3,FALSE)</f>
        <v>1.3534482758620701</v>
      </c>
      <c r="I35">
        <f>VLOOKUP(C35,away!$B$2:$E$405,3,FALSE)</f>
        <v>0.56999999999999995</v>
      </c>
      <c r="J35">
        <f>VLOOKUP(B35,home!$B$2:$E$405,4,FALSE)</f>
        <v>0.99</v>
      </c>
      <c r="K35" s="3">
        <f t="shared" si="168"/>
        <v>1.8599999999999999</v>
      </c>
      <c r="L35" s="3">
        <f t="shared" si="169"/>
        <v>0.76375086206896614</v>
      </c>
      <c r="M35" s="5">
        <f t="shared" si="170"/>
        <v>7.2530300821544089E-2</v>
      </c>
      <c r="N35" s="5">
        <f t="shared" si="171"/>
        <v>0.13490635952807198</v>
      </c>
      <c r="O35" s="5">
        <f t="shared" si="172"/>
        <v>5.5395079778575745E-2</v>
      </c>
      <c r="P35" s="5">
        <f t="shared" si="173"/>
        <v>0.10303484838815086</v>
      </c>
      <c r="Q35" s="5">
        <f t="shared" si="174"/>
        <v>0.12546291436110699</v>
      </c>
      <c r="R35" s="5">
        <f t="shared" si="175"/>
        <v>2.1154019967633188E-2</v>
      </c>
      <c r="S35" s="5">
        <f t="shared" si="176"/>
        <v>3.6592223740011892E-2</v>
      </c>
      <c r="T35" s="5">
        <f t="shared" si="177"/>
        <v>9.5822409000980324E-2</v>
      </c>
      <c r="U35" s="5">
        <f t="shared" si="178"/>
        <v>3.934647713979772E-2</v>
      </c>
      <c r="V35" s="5">
        <f t="shared" si="179"/>
        <v>5.7757841014672764E-3</v>
      </c>
      <c r="W35" s="5">
        <f t="shared" si="180"/>
        <v>7.7787006903886305E-2</v>
      </c>
      <c r="X35" s="5">
        <f t="shared" si="181"/>
        <v>5.9409893580607789E-2</v>
      </c>
      <c r="Y35" s="5">
        <f t="shared" si="182"/>
        <v>2.2687178718807367E-2</v>
      </c>
      <c r="Z35" s="5">
        <f t="shared" si="183"/>
        <v>5.3854669955013239E-3</v>
      </c>
      <c r="AA35" s="5">
        <f t="shared" si="184"/>
        <v>1.0016968611632459E-2</v>
      </c>
      <c r="AB35" s="5">
        <f t="shared" si="185"/>
        <v>9.3157808088181904E-3</v>
      </c>
      <c r="AC35" s="5">
        <f t="shared" si="186"/>
        <v>5.1280898506955871E-4</v>
      </c>
      <c r="AD35" s="5">
        <f t="shared" si="187"/>
        <v>3.6170958210307122E-2</v>
      </c>
      <c r="AE35" s="5">
        <f t="shared" si="188"/>
        <v>2.7625600514982612E-2</v>
      </c>
      <c r="AF35" s="5">
        <f t="shared" si="189"/>
        <v>1.0549538104245422E-2</v>
      </c>
      <c r="AG35" s="5">
        <f t="shared" si="190"/>
        <v>2.6857396071822827E-3</v>
      </c>
      <c r="AH35" s="5">
        <f t="shared" si="191"/>
        <v>1.0282887651145252E-3</v>
      </c>
      <c r="AI35" s="5">
        <f t="shared" si="192"/>
        <v>1.9126171031130163E-3</v>
      </c>
      <c r="AJ35" s="5">
        <f t="shared" si="193"/>
        <v>1.7787339058951057E-3</v>
      </c>
      <c r="AK35" s="5">
        <f t="shared" si="194"/>
        <v>1.1028150216549652E-3</v>
      </c>
      <c r="AL35" s="5">
        <f t="shared" si="195"/>
        <v>2.9139377849114878E-5</v>
      </c>
      <c r="AM35" s="5">
        <f t="shared" si="196"/>
        <v>1.3455596454234248E-2</v>
      </c>
      <c r="AN35" s="5">
        <f t="shared" si="197"/>
        <v>1.027672339157353E-2</v>
      </c>
      <c r="AO35" s="5">
        <f t="shared" si="198"/>
        <v>3.9244281747792967E-3</v>
      </c>
      <c r="AP35" s="5">
        <f t="shared" si="199"/>
        <v>9.9909513387180901E-4</v>
      </c>
      <c r="AQ35" s="5">
        <f t="shared" si="200"/>
        <v>1.9076494244587579E-4</v>
      </c>
      <c r="AR35" s="5">
        <f t="shared" si="201"/>
        <v>1.5707128616241028E-4</v>
      </c>
      <c r="AS35" s="5">
        <f t="shared" si="202"/>
        <v>2.9215259226208302E-4</v>
      </c>
      <c r="AT35" s="5">
        <f t="shared" si="203"/>
        <v>2.7170191080373729E-4</v>
      </c>
      <c r="AU35" s="5">
        <f t="shared" si="204"/>
        <v>1.6845518469831708E-4</v>
      </c>
      <c r="AV35" s="5">
        <f t="shared" si="205"/>
        <v>7.8331660884717428E-5</v>
      </c>
      <c r="AW35" s="5">
        <f t="shared" si="206"/>
        <v>1.1498532892080993E-6</v>
      </c>
      <c r="AX35" s="5">
        <f t="shared" si="207"/>
        <v>4.1712349008126192E-3</v>
      </c>
      <c r="AY35" s="5">
        <f t="shared" si="208"/>
        <v>3.1857842513877965E-3</v>
      </c>
      <c r="AZ35" s="5">
        <f t="shared" si="209"/>
        <v>1.2165727341815827E-3</v>
      </c>
      <c r="BA35" s="5">
        <f t="shared" si="210"/>
        <v>3.0971949150026098E-4</v>
      </c>
      <c r="BB35" s="5">
        <f t="shared" si="211"/>
        <v>5.9137132158221534E-5</v>
      </c>
      <c r="BC35" s="5">
        <f t="shared" si="212"/>
        <v>9.0332071332256171E-6</v>
      </c>
      <c r="BD35" s="5">
        <f t="shared" si="213"/>
        <v>1.9993888368803677E-5</v>
      </c>
      <c r="BE35" s="5">
        <f t="shared" si="214"/>
        <v>3.7188632365974835E-5</v>
      </c>
      <c r="BF35" s="5">
        <f t="shared" si="215"/>
        <v>3.4585428100356605E-5</v>
      </c>
      <c r="BG35" s="5">
        <f t="shared" si="216"/>
        <v>2.1442965422221088E-5</v>
      </c>
      <c r="BH35" s="5">
        <f t="shared" si="217"/>
        <v>9.9709789213328035E-6</v>
      </c>
      <c r="BI35" s="5">
        <f t="shared" si="218"/>
        <v>3.7092041587358023E-6</v>
      </c>
      <c r="BJ35" s="8">
        <f t="shared" si="219"/>
        <v>0.63090568834425675</v>
      </c>
      <c r="BK35" s="8">
        <f t="shared" si="220"/>
        <v>0.22166088966548061</v>
      </c>
      <c r="BL35" s="8">
        <f t="shared" si="221"/>
        <v>0.14214538483438366</v>
      </c>
      <c r="BM35" s="8">
        <f t="shared" si="222"/>
        <v>0.48442927259644064</v>
      </c>
      <c r="BN35" s="8">
        <f t="shared" si="223"/>
        <v>0.51248352284508281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1.5</v>
      </c>
      <c r="F36">
        <f>VLOOKUP(B36,home!$B$2:$E$405,3,FALSE)</f>
        <v>0.56999999999999995</v>
      </c>
      <c r="G36">
        <f>VLOOKUP(C36,away!$B$2:$E$405,4,FALSE)</f>
        <v>0.56000000000000005</v>
      </c>
      <c r="H36">
        <f>VLOOKUP(A36,away!$A$2:$E$405,3,FALSE)</f>
        <v>1.3534482758620701</v>
      </c>
      <c r="I36">
        <f>VLOOKUP(C36,away!$B$2:$E$405,3,FALSE)</f>
        <v>0.89</v>
      </c>
      <c r="J36">
        <f>VLOOKUP(B36,home!$B$2:$E$405,4,FALSE)</f>
        <v>1.37</v>
      </c>
      <c r="K36" s="3">
        <f t="shared" si="168"/>
        <v>0.47880000000000006</v>
      </c>
      <c r="L36" s="3">
        <f t="shared" si="169"/>
        <v>1.6502594827586223</v>
      </c>
      <c r="M36" s="5">
        <f t="shared" si="170"/>
        <v>0.11894911495279011</v>
      </c>
      <c r="N36" s="5">
        <f t="shared" si="171"/>
        <v>5.6952836239395906E-2</v>
      </c>
      <c r="O36" s="5">
        <f t="shared" si="172"/>
        <v>0.19629690491658724</v>
      </c>
      <c r="P36" s="5">
        <f t="shared" si="173"/>
        <v>9.3986958074061988E-2</v>
      </c>
      <c r="Q36" s="5">
        <f t="shared" si="174"/>
        <v>1.363450899571138E-2</v>
      </c>
      <c r="R36" s="5">
        <f t="shared" si="175"/>
        <v>0.16197041438738294</v>
      </c>
      <c r="S36" s="5">
        <f t="shared" si="176"/>
        <v>1.8565813397437743E-2</v>
      </c>
      <c r="T36" s="5">
        <f t="shared" si="177"/>
        <v>2.2500477762930439E-2</v>
      </c>
      <c r="U36" s="5">
        <f t="shared" si="178"/>
        <v>7.7551434408678954E-2</v>
      </c>
      <c r="V36" s="5">
        <f t="shared" si="179"/>
        <v>1.6299633914780322E-3</v>
      </c>
      <c r="W36" s="5">
        <f t="shared" si="180"/>
        <v>2.1760676357155369E-3</v>
      </c>
      <c r="X36" s="5">
        <f t="shared" si="181"/>
        <v>3.5910762509636998E-3</v>
      </c>
      <c r="Y36" s="5">
        <f t="shared" si="182"/>
        <v>2.9631038182310649E-3</v>
      </c>
      <c r="Z36" s="5">
        <f t="shared" si="183"/>
        <v>8.9097737423040765E-2</v>
      </c>
      <c r="AA36" s="5">
        <f t="shared" si="184"/>
        <v>4.2659996678151922E-2</v>
      </c>
      <c r="AB36" s="5">
        <f t="shared" si="185"/>
        <v>1.0212803204749571E-2</v>
      </c>
      <c r="AC36" s="5">
        <f t="shared" si="186"/>
        <v>8.0494136609330543E-5</v>
      </c>
      <c r="AD36" s="5">
        <f t="shared" si="187"/>
        <v>2.604752959951497E-4</v>
      </c>
      <c r="AE36" s="5">
        <f t="shared" si="188"/>
        <v>4.298518272403547E-4</v>
      </c>
      <c r="AF36" s="5">
        <f t="shared" si="189"/>
        <v>3.5468352704225831E-4</v>
      </c>
      <c r="AG36" s="5">
        <f t="shared" si="190"/>
        <v>1.9510661795992039E-4</v>
      </c>
      <c r="AH36" s="5">
        <f t="shared" si="191"/>
        <v>3.6758596518677682E-2</v>
      </c>
      <c r="AI36" s="5">
        <f t="shared" si="192"/>
        <v>1.7600016013142875E-2</v>
      </c>
      <c r="AJ36" s="5">
        <f t="shared" si="193"/>
        <v>4.2134438335464045E-3</v>
      </c>
      <c r="AK36" s="5">
        <f t="shared" si="194"/>
        <v>6.7246563583400645E-4</v>
      </c>
      <c r="AL36" s="5">
        <f t="shared" si="195"/>
        <v>2.5440791369356945E-6</v>
      </c>
      <c r="AM36" s="5">
        <f t="shared" si="196"/>
        <v>2.4943114344495544E-5</v>
      </c>
      <c r="AN36" s="5">
        <f t="shared" si="197"/>
        <v>4.1162610976536376E-5</v>
      </c>
      <c r="AO36" s="5">
        <f t="shared" si="198"/>
        <v>3.3964494549566665E-5</v>
      </c>
      <c r="AP36" s="5">
        <f t="shared" si="199"/>
        <v>1.8683409735841983E-5</v>
      </c>
      <c r="AQ36" s="5">
        <f t="shared" si="200"/>
        <v>7.7081185217094957E-6</v>
      </c>
      <c r="AR36" s="5">
        <f t="shared" si="201"/>
        <v>1.2132244495569188E-2</v>
      </c>
      <c r="AS36" s="5">
        <f t="shared" si="202"/>
        <v>5.8089186644785283E-3</v>
      </c>
      <c r="AT36" s="5">
        <f t="shared" si="203"/>
        <v>1.3906551282761596E-3</v>
      </c>
      <c r="AU36" s="5">
        <f t="shared" si="204"/>
        <v>2.2194855847287517E-4</v>
      </c>
      <c r="AV36" s="5">
        <f t="shared" si="205"/>
        <v>2.6567242449203151E-5</v>
      </c>
      <c r="AW36" s="5">
        <f t="shared" si="206"/>
        <v>5.5838596584199429E-8</v>
      </c>
      <c r="AX36" s="5">
        <f t="shared" si="207"/>
        <v>1.990460524690745E-6</v>
      </c>
      <c r="AY36" s="5">
        <f t="shared" si="208"/>
        <v>3.2847763559276037E-6</v>
      </c>
      <c r="AZ36" s="5">
        <f t="shared" si="209"/>
        <v>2.710366665055421E-6</v>
      </c>
      <c r="BA36" s="5">
        <f t="shared" si="210"/>
        <v>1.4909360969201904E-6</v>
      </c>
      <c r="BB36" s="5">
        <f t="shared" si="211"/>
        <v>6.1510785803241782E-7</v>
      </c>
      <c r="BC36" s="5">
        <f t="shared" si="212"/>
        <v>2.0301751512746847E-7</v>
      </c>
      <c r="BD36" s="5">
        <f t="shared" si="213"/>
        <v>3.3368919209931891E-3</v>
      </c>
      <c r="BE36" s="5">
        <f t="shared" si="214"/>
        <v>1.5977038517715389E-3</v>
      </c>
      <c r="BF36" s="5">
        <f t="shared" si="215"/>
        <v>3.8249030211410644E-4</v>
      </c>
      <c r="BG36" s="5">
        <f t="shared" si="216"/>
        <v>6.1045452217411422E-5</v>
      </c>
      <c r="BH36" s="5">
        <f t="shared" si="217"/>
        <v>7.3071406304241442E-6</v>
      </c>
      <c r="BI36" s="5">
        <f t="shared" si="218"/>
        <v>6.9973178676941619E-7</v>
      </c>
      <c r="BJ36" s="8">
        <f t="shared" si="219"/>
        <v>0.10319494438432961</v>
      </c>
      <c r="BK36" s="8">
        <f t="shared" si="220"/>
        <v>0.23321817280787002</v>
      </c>
      <c r="BL36" s="8">
        <f t="shared" si="221"/>
        <v>0.57290254808551089</v>
      </c>
      <c r="BM36" s="8">
        <f t="shared" si="222"/>
        <v>0.35661943619706238</v>
      </c>
      <c r="BN36" s="8">
        <f t="shared" si="223"/>
        <v>0.64179073756592953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1.42105263157895</v>
      </c>
      <c r="F37">
        <f>VLOOKUP(B37,home!$B$2:$E$405,3,FALSE)</f>
        <v>0.7</v>
      </c>
      <c r="G37">
        <f>VLOOKUP(C37,away!$B$2:$E$405,4,FALSE)</f>
        <v>0.9</v>
      </c>
      <c r="H37">
        <f>VLOOKUP(A37,away!$A$2:$E$405,3,FALSE)</f>
        <v>1.25</v>
      </c>
      <c r="I37">
        <f>VLOOKUP(C37,away!$B$2:$E$405,3,FALSE)</f>
        <v>0.8</v>
      </c>
      <c r="J37">
        <f>VLOOKUP(B37,home!$B$2:$E$405,4,FALSE)</f>
        <v>0.8</v>
      </c>
      <c r="K37" s="3">
        <f t="shared" si="168"/>
        <v>0.89526315789473843</v>
      </c>
      <c r="L37" s="3">
        <f t="shared" si="169"/>
        <v>0.8</v>
      </c>
      <c r="M37" s="5">
        <f t="shared" si="170"/>
        <v>0.18355091979788776</v>
      </c>
      <c r="N37" s="5">
        <f t="shared" si="171"/>
        <v>0.16432637609274084</v>
      </c>
      <c r="O37" s="5">
        <f t="shared" si="172"/>
        <v>0.1468407358383102</v>
      </c>
      <c r="P37" s="5">
        <f t="shared" si="173"/>
        <v>0.13146110087419269</v>
      </c>
      <c r="Q37" s="5">
        <f t="shared" si="174"/>
        <v>7.3557675193092795E-2</v>
      </c>
      <c r="R37" s="5">
        <f t="shared" si="175"/>
        <v>5.8736294335324089E-2</v>
      </c>
      <c r="S37" s="5">
        <f t="shared" si="176"/>
        <v>2.3538456061789698E-2</v>
      </c>
      <c r="T37" s="5">
        <f t="shared" si="177"/>
        <v>5.8846140154474237E-2</v>
      </c>
      <c r="U37" s="5">
        <f t="shared" si="178"/>
        <v>5.2584440349677075E-2</v>
      </c>
      <c r="V37" s="5">
        <f t="shared" si="179"/>
        <v>1.8731655560750575E-3</v>
      </c>
      <c r="W37" s="5">
        <f t="shared" si="180"/>
        <v>2.1951158860254574E-2</v>
      </c>
      <c r="X37" s="5">
        <f t="shared" si="181"/>
        <v>1.756092708820366E-2</v>
      </c>
      <c r="Y37" s="5">
        <f t="shared" si="182"/>
        <v>7.0243708352814649E-3</v>
      </c>
      <c r="Z37" s="5">
        <f t="shared" si="183"/>
        <v>1.5663011822753089E-2</v>
      </c>
      <c r="AA37" s="5">
        <f t="shared" si="184"/>
        <v>1.4022517426580554E-2</v>
      </c>
      <c r="AB37" s="5">
        <f t="shared" si="185"/>
        <v>6.2769216164772533E-3</v>
      </c>
      <c r="AC37" s="5">
        <f t="shared" si="186"/>
        <v>8.3848805549570463E-5</v>
      </c>
      <c r="AD37" s="5">
        <f t="shared" si="187"/>
        <v>4.9130159501701446E-3</v>
      </c>
      <c r="AE37" s="5">
        <f t="shared" si="188"/>
        <v>3.930412760136115E-3</v>
      </c>
      <c r="AF37" s="5">
        <f t="shared" si="189"/>
        <v>1.5721651040544464E-3</v>
      </c>
      <c r="AG37" s="5">
        <f t="shared" si="190"/>
        <v>4.192440277478524E-4</v>
      </c>
      <c r="AH37" s="5">
        <f t="shared" si="191"/>
        <v>3.1326023645506179E-3</v>
      </c>
      <c r="AI37" s="5">
        <f t="shared" si="192"/>
        <v>2.8045034853161105E-3</v>
      </c>
      <c r="AJ37" s="5">
        <f t="shared" si="193"/>
        <v>1.2553843232954505E-3</v>
      </c>
      <c r="AK37" s="5">
        <f t="shared" si="194"/>
        <v>3.7463311121501146E-4</v>
      </c>
      <c r="AL37" s="5">
        <f t="shared" si="195"/>
        <v>2.4021358861443321E-6</v>
      </c>
      <c r="AM37" s="5">
        <f t="shared" si="196"/>
        <v>8.7968843486730872E-4</v>
      </c>
      <c r="AN37" s="5">
        <f t="shared" si="197"/>
        <v>7.0375074789384695E-4</v>
      </c>
      <c r="AO37" s="5">
        <f t="shared" si="198"/>
        <v>2.8150029915753881E-4</v>
      </c>
      <c r="AP37" s="5">
        <f t="shared" si="199"/>
        <v>7.506674644201035E-5</v>
      </c>
      <c r="AQ37" s="5">
        <f t="shared" si="200"/>
        <v>1.5013349288402069E-5</v>
      </c>
      <c r="AR37" s="5">
        <f t="shared" si="201"/>
        <v>5.0121637832809907E-4</v>
      </c>
      <c r="AS37" s="5">
        <f t="shared" si="202"/>
        <v>4.4872055765057784E-4</v>
      </c>
      <c r="AT37" s="5">
        <f t="shared" si="203"/>
        <v>2.0086149172727217E-4</v>
      </c>
      <c r="AU37" s="5">
        <f t="shared" si="204"/>
        <v>5.994129779440185E-5</v>
      </c>
      <c r="AV37" s="5">
        <f t="shared" si="205"/>
        <v>1.3415808887931279E-5</v>
      </c>
      <c r="AW37" s="5">
        <f t="shared" si="206"/>
        <v>4.7789861313818856E-8</v>
      </c>
      <c r="AX37" s="5">
        <f t="shared" si="207"/>
        <v>1.3125877436046438E-4</v>
      </c>
      <c r="AY37" s="5">
        <f t="shared" si="208"/>
        <v>1.0500701948837151E-4</v>
      </c>
      <c r="AZ37" s="5">
        <f t="shared" si="209"/>
        <v>4.2002807795348606E-5</v>
      </c>
      <c r="BA37" s="5">
        <f t="shared" si="210"/>
        <v>1.1200748745426296E-5</v>
      </c>
      <c r="BB37" s="5">
        <f t="shared" si="211"/>
        <v>2.2401497490852588E-6</v>
      </c>
      <c r="BC37" s="5">
        <f t="shared" si="212"/>
        <v>3.5842395985364157E-7</v>
      </c>
      <c r="BD37" s="5">
        <f t="shared" si="213"/>
        <v>6.6828850443746517E-5</v>
      </c>
      <c r="BE37" s="5">
        <f t="shared" si="214"/>
        <v>5.9829407686743698E-5</v>
      </c>
      <c r="BF37" s="5">
        <f t="shared" si="215"/>
        <v>2.6781532230302948E-5</v>
      </c>
      <c r="BG37" s="5">
        <f t="shared" si="216"/>
        <v>7.9921730392535776E-6</v>
      </c>
      <c r="BH37" s="5">
        <f t="shared" si="217"/>
        <v>1.7887745183908367E-6</v>
      </c>
      <c r="BI37" s="5">
        <f t="shared" si="218"/>
        <v>3.2028478481924417E-7</v>
      </c>
      <c r="BJ37" s="8">
        <f t="shared" si="219"/>
        <v>0.35634857356790378</v>
      </c>
      <c r="BK37" s="8">
        <f t="shared" si="220"/>
        <v>0.34061490025086932</v>
      </c>
      <c r="BL37" s="8">
        <f t="shared" si="221"/>
        <v>0.28741572940783788</v>
      </c>
      <c r="BM37" s="8">
        <f t="shared" si="222"/>
        <v>0.24146415368818863</v>
      </c>
      <c r="BN37" s="8">
        <f t="shared" si="223"/>
        <v>0.75847310213154839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1.42105263157895</v>
      </c>
      <c r="F38">
        <f>VLOOKUP(B38,home!$B$2:$E$405,3,FALSE)</f>
        <v>1.01</v>
      </c>
      <c r="G38">
        <f>VLOOKUP(C38,away!$B$2:$E$405,4,FALSE)</f>
        <v>0.99</v>
      </c>
      <c r="H38">
        <f>VLOOKUP(A38,away!$A$2:$E$405,3,FALSE)</f>
        <v>1.25</v>
      </c>
      <c r="I38">
        <f>VLOOKUP(C38,away!$B$2:$E$405,3,FALSE)</f>
        <v>0.84</v>
      </c>
      <c r="J38">
        <f>VLOOKUP(B38,home!$B$2:$E$405,4,FALSE)</f>
        <v>1.6</v>
      </c>
      <c r="K38" s="3">
        <f t="shared" si="168"/>
        <v>1.420910526315792</v>
      </c>
      <c r="L38" s="3">
        <f t="shared" si="169"/>
        <v>1.6800000000000002</v>
      </c>
      <c r="M38" s="5">
        <f t="shared" si="170"/>
        <v>4.500820257781122E-2</v>
      </c>
      <c r="N38" s="5">
        <f t="shared" si="171"/>
        <v>6.3952628813365525E-2</v>
      </c>
      <c r="O38" s="5">
        <f t="shared" si="172"/>
        <v>7.5613780330722843E-2</v>
      </c>
      <c r="P38" s="5">
        <f t="shared" si="173"/>
        <v>0.10744041640645408</v>
      </c>
      <c r="Q38" s="5">
        <f t="shared" si="174"/>
        <v>4.5435481733238851E-2</v>
      </c>
      <c r="R38" s="5">
        <f t="shared" si="175"/>
        <v>6.3515575477807201E-2</v>
      </c>
      <c r="S38" s="5">
        <f t="shared" si="176"/>
        <v>6.4118551821946687E-2</v>
      </c>
      <c r="T38" s="5">
        <f t="shared" si="177"/>
        <v>7.633160931184127E-2</v>
      </c>
      <c r="U38" s="5">
        <f t="shared" si="178"/>
        <v>9.0249949781421451E-2</v>
      </c>
      <c r="V38" s="5">
        <f t="shared" si="179"/>
        <v>1.7006588706973347E-2</v>
      </c>
      <c r="W38" s="5">
        <f t="shared" si="180"/>
        <v>2.1519918087662654E-2</v>
      </c>
      <c r="X38" s="5">
        <f t="shared" si="181"/>
        <v>3.6153462387273252E-2</v>
      </c>
      <c r="Y38" s="5">
        <f t="shared" si="182"/>
        <v>3.0368908405309543E-2</v>
      </c>
      <c r="Z38" s="5">
        <f t="shared" si="183"/>
        <v>3.5568722267572045E-2</v>
      </c>
      <c r="AA38" s="5">
        <f t="shared" si="184"/>
        <v>5.0539971877596027E-2</v>
      </c>
      <c r="AB38" s="5">
        <f t="shared" si="185"/>
        <v>3.5906389020290155E-2</v>
      </c>
      <c r="AC38" s="5">
        <f t="shared" si="186"/>
        <v>2.5373082955984783E-3</v>
      </c>
      <c r="AD38" s="5">
        <f t="shared" si="187"/>
        <v>7.6444695340533685E-3</v>
      </c>
      <c r="AE38" s="5">
        <f t="shared" si="188"/>
        <v>1.2842708817209659E-2</v>
      </c>
      <c r="AF38" s="5">
        <f t="shared" si="189"/>
        <v>1.0787875406456116E-2</v>
      </c>
      <c r="AG38" s="5">
        <f t="shared" si="190"/>
        <v>6.0412102276154265E-3</v>
      </c>
      <c r="AH38" s="5">
        <f t="shared" si="191"/>
        <v>1.4938863352380254E-2</v>
      </c>
      <c r="AI38" s="5">
        <f t="shared" si="192"/>
        <v>2.1226788188590324E-2</v>
      </c>
      <c r="AJ38" s="5">
        <f t="shared" si="193"/>
        <v>1.508068338852186E-2</v>
      </c>
      <c r="AK38" s="5">
        <f t="shared" si="194"/>
        <v>7.1427672569288041E-3</v>
      </c>
      <c r="AL38" s="5">
        <f t="shared" si="195"/>
        <v>2.4227535801667037E-4</v>
      </c>
      <c r="AM38" s="5">
        <f t="shared" si="196"/>
        <v>2.1724214458073623E-3</v>
      </c>
      <c r="AN38" s="5">
        <f t="shared" si="197"/>
        <v>3.6496680289563686E-3</v>
      </c>
      <c r="AO38" s="5">
        <f t="shared" si="198"/>
        <v>3.0657211443233506E-3</v>
      </c>
      <c r="AP38" s="5">
        <f t="shared" si="199"/>
        <v>1.7168038408210766E-3</v>
      </c>
      <c r="AQ38" s="5">
        <f t="shared" si="200"/>
        <v>7.2105761314485194E-4</v>
      </c>
      <c r="AR38" s="5">
        <f t="shared" si="201"/>
        <v>5.0194580863997676E-3</v>
      </c>
      <c r="AS38" s="5">
        <f t="shared" si="202"/>
        <v>7.1322008313663516E-3</v>
      </c>
      <c r="AT38" s="5">
        <f t="shared" si="203"/>
        <v>5.0671096185433469E-3</v>
      </c>
      <c r="AU38" s="5">
        <f t="shared" si="204"/>
        <v>2.3999697983280791E-3</v>
      </c>
      <c r="AV38" s="5">
        <f t="shared" si="205"/>
        <v>8.5253558732108908E-4</v>
      </c>
      <c r="AW38" s="5">
        <f t="shared" si="206"/>
        <v>1.6065074968731323E-5</v>
      </c>
      <c r="AX38" s="5">
        <f t="shared" si="207"/>
        <v>5.1446941665697502E-4</v>
      </c>
      <c r="AY38" s="5">
        <f t="shared" si="208"/>
        <v>8.6430861998371806E-4</v>
      </c>
      <c r="AZ38" s="5">
        <f t="shared" si="209"/>
        <v>7.2601924078632334E-4</v>
      </c>
      <c r="BA38" s="5">
        <f t="shared" si="210"/>
        <v>4.0657077484034117E-4</v>
      </c>
      <c r="BB38" s="5">
        <f t="shared" si="211"/>
        <v>1.7075972543294324E-4</v>
      </c>
      <c r="BC38" s="5">
        <f t="shared" si="212"/>
        <v>5.7375267745468949E-5</v>
      </c>
      <c r="BD38" s="5">
        <f t="shared" si="213"/>
        <v>1.4054482641919362E-3</v>
      </c>
      <c r="BE38" s="5">
        <f t="shared" si="214"/>
        <v>1.9970162327825804E-3</v>
      </c>
      <c r="BF38" s="5">
        <f t="shared" si="215"/>
        <v>1.4187906931921385E-3</v>
      </c>
      <c r="BG38" s="5">
        <f t="shared" si="216"/>
        <v>6.7199154353186278E-4</v>
      </c>
      <c r="BH38" s="5">
        <f t="shared" si="217"/>
        <v>2.3870996444990517E-4</v>
      </c>
      <c r="BI38" s="5">
        <f t="shared" si="218"/>
        <v>6.7837100244667772E-5</v>
      </c>
      <c r="BJ38" s="8">
        <f t="shared" si="219"/>
        <v>0.32514344784252441</v>
      </c>
      <c r="BK38" s="8">
        <f t="shared" si="220"/>
        <v>0.23721765178678417</v>
      </c>
      <c r="BL38" s="8">
        <f t="shared" si="221"/>
        <v>0.40048583639461055</v>
      </c>
      <c r="BM38" s="8">
        <f t="shared" si="222"/>
        <v>0.59660132940707677</v>
      </c>
      <c r="BN38" s="8">
        <f t="shared" si="223"/>
        <v>0.4009660853393997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1.15333333333333</v>
      </c>
      <c r="F39">
        <f>VLOOKUP(B39,home!$B$2:$E$405,3,FALSE)</f>
        <v>1.73</v>
      </c>
      <c r="G39">
        <f>VLOOKUP(C39,away!$B$2:$E$405,4,FALSE)</f>
        <v>1.24</v>
      </c>
      <c r="H39">
        <f>VLOOKUP(A39,away!$A$2:$E$405,3,FALSE)</f>
        <v>1.0066666666666699</v>
      </c>
      <c r="I39">
        <f>VLOOKUP(C39,away!$B$2:$E$405,3,FALSE)</f>
        <v>0.37</v>
      </c>
      <c r="J39">
        <f>VLOOKUP(B39,home!$B$2:$E$405,4,FALSE)</f>
        <v>0.62</v>
      </c>
      <c r="K39" s="3">
        <f t="shared" si="168"/>
        <v>2.4741306666666594</v>
      </c>
      <c r="L39" s="3">
        <f t="shared" si="169"/>
        <v>0.2309293333333341</v>
      </c>
      <c r="M39" s="5">
        <f t="shared" si="170"/>
        <v>6.6866311747527621E-2</v>
      </c>
      <c r="N39" s="5">
        <f t="shared" si="171"/>
        <v>0.16543599246145119</v>
      </c>
      <c r="O39" s="5">
        <f t="shared" si="172"/>
        <v>1.5441392794315442E-2</v>
      </c>
      <c r="P39" s="5">
        <f t="shared" si="173"/>
        <v>3.8204023448461411E-2</v>
      </c>
      <c r="Q39" s="5">
        <f t="shared" si="174"/>
        <v>0.20465513115965539</v>
      </c>
      <c r="R39" s="5">
        <f t="shared" si="175"/>
        <v>1.7829352718647066E-3</v>
      </c>
      <c r="S39" s="5">
        <f t="shared" si="176"/>
        <v>5.4569609475452934E-3</v>
      </c>
      <c r="T39" s="5">
        <f t="shared" si="177"/>
        <v>4.7260873001945272E-2</v>
      </c>
      <c r="U39" s="5">
        <f t="shared" si="178"/>
        <v>4.4112148328021277E-3</v>
      </c>
      <c r="V39" s="5">
        <f t="shared" si="179"/>
        <v>3.4642567393698253E-4</v>
      </c>
      <c r="W39" s="5">
        <f t="shared" si="180"/>
        <v>0.16878117869759693</v>
      </c>
      <c r="X39" s="5">
        <f t="shared" si="181"/>
        <v>3.8976525075850393E-2</v>
      </c>
      <c r="Y39" s="5">
        <f t="shared" si="182"/>
        <v>4.5004114757080547E-3</v>
      </c>
      <c r="Z39" s="5">
        <f t="shared" si="183"/>
        <v>1.3724401790273451E-4</v>
      </c>
      <c r="AA39" s="5">
        <f t="shared" si="184"/>
        <v>3.3955963350970348E-4</v>
      </c>
      <c r="AB39" s="5">
        <f t="shared" si="185"/>
        <v>4.2005745121422467E-4</v>
      </c>
      <c r="AC39" s="5">
        <f t="shared" si="186"/>
        <v>1.2370630127815149E-5</v>
      </c>
      <c r="AD39" s="5">
        <f t="shared" si="187"/>
        <v>0.1043966725429675</v>
      </c>
      <c r="AE39" s="5">
        <f t="shared" si="188"/>
        <v>2.4108253992565869E-2</v>
      </c>
      <c r="AF39" s="5">
        <f t="shared" si="189"/>
        <v>2.7836515111669628E-3</v>
      </c>
      <c r="AG39" s="5">
        <f t="shared" si="190"/>
        <v>2.1427559590203829E-4</v>
      </c>
      <c r="AH39" s="5">
        <f t="shared" si="191"/>
        <v>7.9234173895666622E-6</v>
      </c>
      <c r="AI39" s="5">
        <f t="shared" si="192"/>
        <v>1.960356994832677E-5</v>
      </c>
      <c r="AJ39" s="5">
        <f t="shared" si="193"/>
        <v>2.4250896792650102E-5</v>
      </c>
      <c r="AK39" s="5">
        <f t="shared" si="194"/>
        <v>1.9999962482954586E-5</v>
      </c>
      <c r="AL39" s="5">
        <f t="shared" si="195"/>
        <v>2.8271805704478266E-7</v>
      </c>
      <c r="AM39" s="5">
        <f t="shared" si="196"/>
        <v>5.1658201807302635E-2</v>
      </c>
      <c r="AN39" s="5">
        <f t="shared" si="197"/>
        <v>1.1929394104559232E-2</v>
      </c>
      <c r="AO39" s="5">
        <f t="shared" si="198"/>
        <v>1.3774235138182345E-3</v>
      </c>
      <c r="AP39" s="5">
        <f t="shared" si="199"/>
        <v>1.0602916458790117E-4</v>
      </c>
      <c r="AQ39" s="5">
        <f t="shared" si="200"/>
        <v>6.1213110730435925E-6</v>
      </c>
      <c r="AR39" s="5">
        <f t="shared" si="201"/>
        <v>3.6594989909887529E-7</v>
      </c>
      <c r="AS39" s="5">
        <f t="shared" si="202"/>
        <v>9.0540786782409688E-7</v>
      </c>
      <c r="AT39" s="5">
        <f t="shared" si="203"/>
        <v>1.1200486858124361E-6</v>
      </c>
      <c r="AU39" s="5">
        <f t="shared" si="204"/>
        <v>9.2371560057607938E-7</v>
      </c>
      <c r="AV39" s="5">
        <f t="shared" si="205"/>
        <v>5.7134827366592219E-7</v>
      </c>
      <c r="AW39" s="5">
        <f t="shared" si="206"/>
        <v>4.4869660231831849E-9</v>
      </c>
      <c r="AX39" s="5">
        <f t="shared" si="207"/>
        <v>2.1301523546050409E-2</v>
      </c>
      <c r="AY39" s="5">
        <f t="shared" si="208"/>
        <v>4.9191466314737406E-3</v>
      </c>
      <c r="AZ39" s="5">
        <f t="shared" si="209"/>
        <v>5.6798762608757333E-4</v>
      </c>
      <c r="BA39" s="5">
        <f t="shared" si="210"/>
        <v>4.3721667944662129E-5</v>
      </c>
      <c r="BB39" s="5">
        <f t="shared" si="211"/>
        <v>2.5241539076705571E-6</v>
      </c>
      <c r="BC39" s="5">
        <f t="shared" si="212"/>
        <v>1.1658023582581842E-7</v>
      </c>
      <c r="BD39" s="5">
        <f t="shared" si="213"/>
        <v>1.4084761038717353E-8</v>
      </c>
      <c r="BE39" s="5">
        <f t="shared" si="214"/>
        <v>3.4847539218562351E-8</v>
      </c>
      <c r="BF39" s="5">
        <f t="shared" si="215"/>
        <v>4.3108682719257124E-8</v>
      </c>
      <c r="BG39" s="5">
        <f t="shared" si="216"/>
        <v>3.5552171305105712E-8</v>
      </c>
      <c r="BH39" s="5">
        <f t="shared" si="217"/>
        <v>2.1990179323137115E-8</v>
      </c>
      <c r="BI39" s="5">
        <f t="shared" si="218"/>
        <v>1.0881315405774526E-8</v>
      </c>
      <c r="BJ39" s="8">
        <f t="shared" si="219"/>
        <v>0.85302515562185033</v>
      </c>
      <c r="BK39" s="8">
        <f t="shared" si="220"/>
        <v>0.11580552179712991</v>
      </c>
      <c r="BL39" s="8">
        <f t="shared" si="221"/>
        <v>2.2470984765295691E-2</v>
      </c>
      <c r="BM39" s="8">
        <f t="shared" si="222"/>
        <v>0.49413397717439533</v>
      </c>
      <c r="BN39" s="8">
        <f t="shared" si="223"/>
        <v>0.49238578688327572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1.2615384615384599</v>
      </c>
      <c r="F40">
        <f>VLOOKUP(B40,home!$B$2:$E$405,3,FALSE)</f>
        <v>1.1299999999999999</v>
      </c>
      <c r="G40">
        <f>VLOOKUP(C40,away!$B$2:$E$405,4,FALSE)</f>
        <v>1.32</v>
      </c>
      <c r="H40">
        <f>VLOOKUP(A40,away!$A$2:$E$405,3,FALSE)</f>
        <v>1.2</v>
      </c>
      <c r="I40">
        <f>VLOOKUP(C40,away!$B$2:$E$405,3,FALSE)</f>
        <v>0.53</v>
      </c>
      <c r="J40">
        <f>VLOOKUP(B40,home!$B$2:$E$405,4,FALSE)</f>
        <v>0.71</v>
      </c>
      <c r="K40" s="3">
        <f t="shared" si="168"/>
        <v>1.8817107692307669</v>
      </c>
      <c r="L40" s="3">
        <f t="shared" si="169"/>
        <v>0.45155999999999996</v>
      </c>
      <c r="M40" s="5">
        <f t="shared" si="170"/>
        <v>9.6978035018339639E-2</v>
      </c>
      <c r="N40" s="5">
        <f t="shared" si="171"/>
        <v>0.18248461287284815</v>
      </c>
      <c r="O40" s="5">
        <f t="shared" si="172"/>
        <v>4.3791401492881438E-2</v>
      </c>
      <c r="P40" s="5">
        <f t="shared" si="173"/>
        <v>8.240275178886329E-2</v>
      </c>
      <c r="Q40" s="5">
        <f t="shared" si="174"/>
        <v>0.17169163063087289</v>
      </c>
      <c r="R40" s="5">
        <f t="shared" si="175"/>
        <v>9.88722262906277E-3</v>
      </c>
      <c r="S40" s="5">
        <f t="shared" si="176"/>
        <v>1.7504514040454899E-2</v>
      </c>
      <c r="T40" s="5">
        <f t="shared" si="177"/>
        <v>7.7529072727676951E-2</v>
      </c>
      <c r="U40" s="5">
        <f t="shared" si="178"/>
        <v>1.8604893298889553E-2</v>
      </c>
      <c r="V40" s="5">
        <f t="shared" si="179"/>
        <v>1.6526309573176375E-3</v>
      </c>
      <c r="W40" s="5">
        <f t="shared" si="180"/>
        <v>0.10769133011496819</v>
      </c>
      <c r="X40" s="5">
        <f t="shared" si="181"/>
        <v>4.8629097026715029E-2</v>
      </c>
      <c r="Y40" s="5">
        <f t="shared" si="182"/>
        <v>1.0979477526691718E-2</v>
      </c>
      <c r="Z40" s="5">
        <f t="shared" si="183"/>
        <v>1.4882247501265284E-3</v>
      </c>
      <c r="AA40" s="5">
        <f t="shared" si="184"/>
        <v>2.8004085393488554E-3</v>
      </c>
      <c r="AB40" s="5">
        <f t="shared" si="185"/>
        <v>2.6347794533692717E-3</v>
      </c>
      <c r="AC40" s="5">
        <f t="shared" si="186"/>
        <v>8.7765581755628585E-5</v>
      </c>
      <c r="AD40" s="5">
        <f t="shared" si="187"/>
        <v>5.0660983907530314E-2</v>
      </c>
      <c r="AE40" s="5">
        <f t="shared" si="188"/>
        <v>2.2876473893284385E-2</v>
      </c>
      <c r="AF40" s="5">
        <f t="shared" si="189"/>
        <v>5.1650502756257479E-3</v>
      </c>
      <c r="AG40" s="5">
        <f t="shared" si="190"/>
        <v>7.7744336748718766E-4</v>
      </c>
      <c r="AH40" s="5">
        <f t="shared" si="191"/>
        <v>1.6800569204178373E-4</v>
      </c>
      <c r="AI40" s="5">
        <f t="shared" si="192"/>
        <v>3.161381200070922E-4</v>
      </c>
      <c r="AJ40" s="5">
        <f t="shared" si="193"/>
        <v>2.97440252490857E-4</v>
      </c>
      <c r="AK40" s="5">
        <f t="shared" si="194"/>
        <v>1.8656550877158806E-4</v>
      </c>
      <c r="AL40" s="5">
        <f t="shared" si="195"/>
        <v>2.9829952515109518E-6</v>
      </c>
      <c r="AM40" s="5">
        <f t="shared" si="196"/>
        <v>1.9065863799725257E-2</v>
      </c>
      <c r="AN40" s="5">
        <f t="shared" si="197"/>
        <v>8.6093814574039352E-3</v>
      </c>
      <c r="AO40" s="5">
        <f t="shared" si="198"/>
        <v>1.9438261454526604E-3</v>
      </c>
      <c r="AP40" s="5">
        <f t="shared" si="199"/>
        <v>2.9258471141353445E-4</v>
      </c>
      <c r="AQ40" s="5">
        <f t="shared" si="200"/>
        <v>3.3029888071473901E-5</v>
      </c>
      <c r="AR40" s="5">
        <f t="shared" si="201"/>
        <v>1.5172930059677578E-5</v>
      </c>
      <c r="AS40" s="5">
        <f t="shared" si="202"/>
        <v>2.8551065894080521E-5</v>
      </c>
      <c r="AT40" s="5">
        <f t="shared" si="203"/>
        <v>2.6862424082954288E-5</v>
      </c>
      <c r="AU40" s="5">
        <f t="shared" si="204"/>
        <v>1.6849104228179667E-5</v>
      </c>
      <c r="AV40" s="5">
        <f t="shared" si="205"/>
        <v>7.9262852195143325E-6</v>
      </c>
      <c r="AW40" s="5">
        <f t="shared" si="206"/>
        <v>7.0407414435859368E-8</v>
      </c>
      <c r="AX40" s="5">
        <f t="shared" si="207"/>
        <v>5.9794068727716792E-3</v>
      </c>
      <c r="AY40" s="5">
        <f t="shared" si="208"/>
        <v>2.7000609674687789E-3</v>
      </c>
      <c r="AZ40" s="5">
        <f t="shared" si="209"/>
        <v>6.0961976523510081E-4</v>
      </c>
      <c r="BA40" s="5">
        <f t="shared" si="210"/>
        <v>9.1759967063187383E-5</v>
      </c>
      <c r="BB40" s="5">
        <f t="shared" si="211"/>
        <v>1.0358782681763222E-5</v>
      </c>
      <c r="BC40" s="5">
        <f t="shared" si="212"/>
        <v>9.3552238155540041E-7</v>
      </c>
      <c r="BD40" s="5">
        <f t="shared" si="213"/>
        <v>1.1419147162913336E-6</v>
      </c>
      <c r="BE40" s="5">
        <f t="shared" si="214"/>
        <v>2.1487532191884982E-6</v>
      </c>
      <c r="BF40" s="5">
        <f t="shared" si="215"/>
        <v>2.0216660364831379E-6</v>
      </c>
      <c r="BG40" s="5">
        <f t="shared" si="216"/>
        <v>1.2680635842128005E-6</v>
      </c>
      <c r="BH40" s="5">
        <f t="shared" si="217"/>
        <v>5.9653222562064807E-7</v>
      </c>
      <c r="BI40" s="5">
        <f t="shared" si="218"/>
        <v>2.2450022262871403E-7</v>
      </c>
      <c r="BJ40" s="8">
        <f t="shared" si="219"/>
        <v>0.71782200022336962</v>
      </c>
      <c r="BK40" s="8">
        <f t="shared" si="220"/>
        <v>0.20132874134945136</v>
      </c>
      <c r="BL40" s="8">
        <f t="shared" si="221"/>
        <v>7.8789618226352054E-2</v>
      </c>
      <c r="BM40" s="8">
        <f t="shared" si="222"/>
        <v>0.40949293955637683</v>
      </c>
      <c r="BN40" s="8">
        <f t="shared" si="223"/>
        <v>0.58723565443286807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1.5952380952381</v>
      </c>
      <c r="F41">
        <f>VLOOKUP(B41,home!$B$2:$E$405,3,FALSE)</f>
        <v>1.1599999999999999</v>
      </c>
      <c r="G41">
        <f>VLOOKUP(C41,away!$B$2:$E$405,4,FALSE)</f>
        <v>1.07</v>
      </c>
      <c r="H41">
        <f>VLOOKUP(A41,away!$A$2:$E$405,3,FALSE)</f>
        <v>1.4365079365079401</v>
      </c>
      <c r="I41">
        <f>VLOOKUP(C41,away!$B$2:$E$405,3,FALSE)</f>
        <v>0.72</v>
      </c>
      <c r="J41">
        <f>VLOOKUP(B41,home!$B$2:$E$405,4,FALSE)</f>
        <v>0.9</v>
      </c>
      <c r="K41" s="3">
        <f t="shared" si="168"/>
        <v>1.9800095238095297</v>
      </c>
      <c r="L41" s="3">
        <f t="shared" si="169"/>
        <v>0.93085714285714527</v>
      </c>
      <c r="M41" s="5">
        <f t="shared" si="170"/>
        <v>5.4428538022723447E-2</v>
      </c>
      <c r="N41" s="5">
        <f t="shared" si="171"/>
        <v>0.10776902365202151</v>
      </c>
      <c r="O41" s="5">
        <f t="shared" si="172"/>
        <v>5.0665193393723842E-2</v>
      </c>
      <c r="P41" s="5">
        <f t="shared" si="173"/>
        <v>0.10031756544522485</v>
      </c>
      <c r="Q41" s="5">
        <f t="shared" si="174"/>
        <v>0.10669184660132855</v>
      </c>
      <c r="R41" s="5">
        <f t="shared" si="175"/>
        <v>2.3581028582393242E-2</v>
      </c>
      <c r="S41" s="5">
        <f t="shared" si="176"/>
        <v>4.622397689910164E-2</v>
      </c>
      <c r="T41" s="5">
        <f t="shared" si="177"/>
        <v>9.931486749346552E-2</v>
      </c>
      <c r="U41" s="5">
        <f t="shared" si="178"/>
        <v>4.6690661174363345E-2</v>
      </c>
      <c r="V41" s="5">
        <f t="shared" si="179"/>
        <v>9.466187727103852E-3</v>
      </c>
      <c r="W41" s="5">
        <f t="shared" si="180"/>
        <v>7.0416957461151966E-2</v>
      </c>
      <c r="X41" s="5">
        <f t="shared" si="181"/>
        <v>6.5548127830981059E-2</v>
      </c>
      <c r="Y41" s="5">
        <f t="shared" si="182"/>
        <v>3.0507971496190972E-2</v>
      </c>
      <c r="Z41" s="5">
        <f t="shared" si="183"/>
        <v>7.3168562972797503E-3</v>
      </c>
      <c r="AA41" s="5">
        <f t="shared" si="184"/>
        <v>1.4487445152959636E-2</v>
      </c>
      <c r="AB41" s="5">
        <f t="shared" si="185"/>
        <v>1.4342639689264147E-2</v>
      </c>
      <c r="AC41" s="5">
        <f t="shared" si="186"/>
        <v>1.0904492171391604E-3</v>
      </c>
      <c r="AD41" s="5">
        <f t="shared" si="187"/>
        <v>3.4856561602692841E-2</v>
      </c>
      <c r="AE41" s="5">
        <f t="shared" si="188"/>
        <v>3.2446479343306737E-2</v>
      </c>
      <c r="AF41" s="5">
        <f t="shared" si="189"/>
        <v>1.5101518528641944E-2</v>
      </c>
      <c r="AG41" s="5">
        <f t="shared" si="190"/>
        <v>4.685785463458627E-3</v>
      </c>
      <c r="AH41" s="5">
        <f t="shared" si="191"/>
        <v>1.7027369868955347E-3</v>
      </c>
      <c r="AI41" s="5">
        <f t="shared" si="192"/>
        <v>3.3714354505959008E-3</v>
      </c>
      <c r="AJ41" s="5">
        <f t="shared" si="193"/>
        <v>3.3377371505444791E-3</v>
      </c>
      <c r="AK41" s="5">
        <f t="shared" si="194"/>
        <v>2.2029171153503165E-3</v>
      </c>
      <c r="AL41" s="5">
        <f t="shared" si="195"/>
        <v>8.0392540148245182E-5</v>
      </c>
      <c r="AM41" s="5">
        <f t="shared" si="196"/>
        <v>1.380326478811709E-2</v>
      </c>
      <c r="AN41" s="5">
        <f t="shared" si="197"/>
        <v>1.2848867622767313E-2</v>
      </c>
      <c r="AO41" s="5">
        <f t="shared" si="198"/>
        <v>5.980230102139431E-3</v>
      </c>
      <c r="AP41" s="5">
        <f t="shared" si="199"/>
        <v>1.8555799688352681E-3</v>
      </c>
      <c r="AQ41" s="5">
        <f t="shared" si="200"/>
        <v>4.3181996703323708E-4</v>
      </c>
      <c r="AR41" s="5">
        <f t="shared" si="201"/>
        <v>3.1700097733175254E-4</v>
      </c>
      <c r="AS41" s="5">
        <f t="shared" si="202"/>
        <v>6.2766495417379878E-4</v>
      </c>
      <c r="AT41" s="5">
        <f t="shared" si="203"/>
        <v>6.2139129351279697E-4</v>
      </c>
      <c r="AU41" s="5">
        <f t="shared" si="204"/>
        <v>4.1012022638922012E-4</v>
      </c>
      <c r="AV41" s="5">
        <f t="shared" si="205"/>
        <v>2.0301048853939402E-4</v>
      </c>
      <c r="AW41" s="5">
        <f t="shared" si="206"/>
        <v>4.1158881599649389E-6</v>
      </c>
      <c r="AX41" s="5">
        <f t="shared" si="207"/>
        <v>4.5550992900227575E-3</v>
      </c>
      <c r="AY41" s="5">
        <f t="shared" si="208"/>
        <v>4.2401467105411947E-3</v>
      </c>
      <c r="AZ41" s="5">
        <f t="shared" si="209"/>
        <v>1.97348542613475E-3</v>
      </c>
      <c r="BA41" s="5">
        <f t="shared" si="210"/>
        <v>6.1234433508066961E-4</v>
      </c>
      <c r="BB41" s="5">
        <f t="shared" si="211"/>
        <v>1.4250127454948762E-4</v>
      </c>
      <c r="BC41" s="5">
        <f t="shared" si="212"/>
        <v>2.6529665856127549E-5</v>
      </c>
      <c r="BD41" s="5">
        <f t="shared" si="213"/>
        <v>4.918043734032628E-5</v>
      </c>
      <c r="BE41" s="5">
        <f t="shared" si="214"/>
        <v>9.737773431896383E-5</v>
      </c>
      <c r="BF41" s="5">
        <f t="shared" si="215"/>
        <v>9.6404420679271251E-5</v>
      </c>
      <c r="BG41" s="5">
        <f t="shared" si="216"/>
        <v>6.3627223694099139E-5</v>
      </c>
      <c r="BH41" s="5">
        <f t="shared" si="217"/>
        <v>3.1495627221968905E-5</v>
      </c>
      <c r="BI41" s="5">
        <f t="shared" si="218"/>
        <v>1.2472328371570634E-5</v>
      </c>
      <c r="BJ41" s="8">
        <f t="shared" si="219"/>
        <v>0.61380900862431687</v>
      </c>
      <c r="BK41" s="8">
        <f t="shared" si="220"/>
        <v>0.21584725656198239</v>
      </c>
      <c r="BL41" s="8">
        <f t="shared" si="221"/>
        <v>0.16291154040766359</v>
      </c>
      <c r="BM41" s="8">
        <f t="shared" si="222"/>
        <v>0.55219543537144611</v>
      </c>
      <c r="BN41" s="8">
        <f t="shared" si="223"/>
        <v>0.44345319569741543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1.5</v>
      </c>
      <c r="F42">
        <f>VLOOKUP(B42,home!$B$2:$E$405,3,FALSE)</f>
        <v>1.05</v>
      </c>
      <c r="G42">
        <f>VLOOKUP(C42,away!$B$2:$E$405,4,FALSE)</f>
        <v>1.24</v>
      </c>
      <c r="H42">
        <f>VLOOKUP(A42,away!$A$2:$E$405,3,FALSE)</f>
        <v>1.3534482758620701</v>
      </c>
      <c r="I42">
        <f>VLOOKUP(C42,away!$B$2:$E$405,3,FALSE)</f>
        <v>1.43</v>
      </c>
      <c r="J42">
        <f>VLOOKUP(B42,home!$B$2:$E$405,4,FALSE)</f>
        <v>1.1599999999999999</v>
      </c>
      <c r="K42" s="3">
        <f t="shared" si="168"/>
        <v>1.9530000000000003</v>
      </c>
      <c r="L42" s="3">
        <f t="shared" si="169"/>
        <v>2.2451000000000016</v>
      </c>
      <c r="M42" s="5">
        <f t="shared" si="170"/>
        <v>1.5024095500603334E-2</v>
      </c>
      <c r="N42" s="5">
        <f t="shared" si="171"/>
        <v>2.9342058512678317E-2</v>
      </c>
      <c r="O42" s="5">
        <f t="shared" si="172"/>
        <v>3.3730596808404567E-2</v>
      </c>
      <c r="P42" s="5">
        <f t="shared" si="173"/>
        <v>6.5875855566814134E-2</v>
      </c>
      <c r="Q42" s="5">
        <f t="shared" si="174"/>
        <v>2.8652520137630384E-2</v>
      </c>
      <c r="R42" s="5">
        <f t="shared" si="175"/>
        <v>3.7864281447274585E-2</v>
      </c>
      <c r="S42" s="5">
        <f t="shared" si="176"/>
        <v>7.221114153736391E-2</v>
      </c>
      <c r="T42" s="5">
        <f t="shared" si="177"/>
        <v>6.4327772960994026E-2</v>
      </c>
      <c r="U42" s="5">
        <f t="shared" si="178"/>
        <v>7.3948941666527268E-2</v>
      </c>
      <c r="V42" s="5">
        <f t="shared" si="179"/>
        <v>3.5180307748821277E-2</v>
      </c>
      <c r="W42" s="5">
        <f t="shared" si="180"/>
        <v>1.8652790609597382E-2</v>
      </c>
      <c r="X42" s="5">
        <f t="shared" si="181"/>
        <v>4.1877380197607117E-2</v>
      </c>
      <c r="Y42" s="5">
        <f t="shared" si="182"/>
        <v>4.7009453140823908E-2</v>
      </c>
      <c r="Z42" s="5">
        <f t="shared" si="183"/>
        <v>2.8336366092425413E-2</v>
      </c>
      <c r="AA42" s="5">
        <f t="shared" si="184"/>
        <v>5.5340922978506832E-2</v>
      </c>
      <c r="AB42" s="5">
        <f t="shared" si="185"/>
        <v>5.404041128851194E-2</v>
      </c>
      <c r="AC42" s="5">
        <f t="shared" si="186"/>
        <v>9.6409001458871348E-3</v>
      </c>
      <c r="AD42" s="5">
        <f t="shared" si="187"/>
        <v>9.1072250151359238E-3</v>
      </c>
      <c r="AE42" s="5">
        <f t="shared" si="188"/>
        <v>2.0446630881481676E-2</v>
      </c>
      <c r="AF42" s="5">
        <f t="shared" si="189"/>
        <v>2.2952365496007276E-2</v>
      </c>
      <c r="AG42" s="5">
        <f t="shared" si="190"/>
        <v>1.7176785258361991E-2</v>
      </c>
      <c r="AH42" s="5">
        <f t="shared" si="191"/>
        <v>1.5904493878526084E-2</v>
      </c>
      <c r="AI42" s="5">
        <f t="shared" si="192"/>
        <v>3.1061476544761449E-2</v>
      </c>
      <c r="AJ42" s="5">
        <f t="shared" si="193"/>
        <v>3.0331531845959565E-2</v>
      </c>
      <c r="AK42" s="5">
        <f t="shared" si="194"/>
        <v>1.9745827231719679E-2</v>
      </c>
      <c r="AL42" s="5">
        <f t="shared" si="195"/>
        <v>1.6908905977575386E-3</v>
      </c>
      <c r="AM42" s="5">
        <f t="shared" si="196"/>
        <v>3.5572820909120931E-3</v>
      </c>
      <c r="AN42" s="5">
        <f t="shared" si="197"/>
        <v>7.9864540223067455E-3</v>
      </c>
      <c r="AO42" s="5">
        <f t="shared" si="198"/>
        <v>8.9651939627404462E-3</v>
      </c>
      <c r="AP42" s="5">
        <f t="shared" si="199"/>
        <v>6.7092523219161966E-3</v>
      </c>
      <c r="AQ42" s="5">
        <f t="shared" si="200"/>
        <v>3.7657355969835165E-3</v>
      </c>
      <c r="AR42" s="5">
        <f t="shared" si="201"/>
        <v>7.1414358413357838E-3</v>
      </c>
      <c r="AS42" s="5">
        <f t="shared" si="202"/>
        <v>1.3947224198128787E-2</v>
      </c>
      <c r="AT42" s="5">
        <f t="shared" si="203"/>
        <v>1.3619464429472764E-2</v>
      </c>
      <c r="AU42" s="5">
        <f t="shared" si="204"/>
        <v>8.8662713435867704E-3</v>
      </c>
      <c r="AV42" s="5">
        <f t="shared" si="205"/>
        <v>4.3289569835062418E-3</v>
      </c>
      <c r="AW42" s="5">
        <f t="shared" si="206"/>
        <v>2.0594485259563096E-4</v>
      </c>
      <c r="AX42" s="5">
        <f t="shared" si="207"/>
        <v>1.1578953205918865E-3</v>
      </c>
      <c r="AY42" s="5">
        <f t="shared" si="208"/>
        <v>2.5995907842608465E-3</v>
      </c>
      <c r="AZ42" s="5">
        <f t="shared" si="209"/>
        <v>2.9181706348720159E-3</v>
      </c>
      <c r="BA42" s="5">
        <f t="shared" si="210"/>
        <v>2.1838616307837226E-3</v>
      </c>
      <c r="BB42" s="5">
        <f t="shared" si="211"/>
        <v>1.2257469368181348E-3</v>
      </c>
      <c r="BC42" s="5">
        <f t="shared" si="212"/>
        <v>5.5038488957007896E-4</v>
      </c>
      <c r="BD42" s="5">
        <f t="shared" si="213"/>
        <v>2.6722062678971644E-3</v>
      </c>
      <c r="BE42" s="5">
        <f t="shared" si="214"/>
        <v>5.2188188412031628E-3</v>
      </c>
      <c r="BF42" s="5">
        <f t="shared" si="215"/>
        <v>5.0961765984348902E-3</v>
      </c>
      <c r="BG42" s="5">
        <f t="shared" si="216"/>
        <v>3.3176109655811141E-3</v>
      </c>
      <c r="BH42" s="5">
        <f t="shared" si="217"/>
        <v>1.6198235539449791E-3</v>
      </c>
      <c r="BI42" s="5">
        <f t="shared" si="218"/>
        <v>6.3270308017090906E-4</v>
      </c>
      <c r="BJ42" s="8">
        <f t="shared" si="219"/>
        <v>0.34116455040207372</v>
      </c>
      <c r="BK42" s="8">
        <f t="shared" si="220"/>
        <v>0.20222278188150819</v>
      </c>
      <c r="BL42" s="8">
        <f t="shared" si="221"/>
        <v>0.41842917579345446</v>
      </c>
      <c r="BM42" s="8">
        <f t="shared" si="222"/>
        <v>0.77726982026439129</v>
      </c>
      <c r="BN42" s="8">
        <f t="shared" si="223"/>
        <v>0.21048940797340532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1.5</v>
      </c>
      <c r="F43">
        <f>VLOOKUP(B43,home!$B$2:$E$405,3,FALSE)</f>
        <v>0.95</v>
      </c>
      <c r="G43">
        <f>VLOOKUP(C43,away!$B$2:$E$405,4,FALSE)</f>
        <v>0.89</v>
      </c>
      <c r="H43">
        <f>VLOOKUP(A43,away!$A$2:$E$405,3,FALSE)</f>
        <v>1.3534482758620701</v>
      </c>
      <c r="I43">
        <f>VLOOKUP(C43,away!$B$2:$E$405,3,FALSE)</f>
        <v>0.78</v>
      </c>
      <c r="J43">
        <f>VLOOKUP(B43,home!$B$2:$E$405,4,FALSE)</f>
        <v>1.06</v>
      </c>
      <c r="K43" s="3">
        <f t="shared" si="168"/>
        <v>1.2682499999999999</v>
      </c>
      <c r="L43" s="3">
        <f t="shared" si="169"/>
        <v>1.1190310344827596</v>
      </c>
      <c r="M43" s="5">
        <f t="shared" si="170"/>
        <v>9.1879160834250934E-2</v>
      </c>
      <c r="N43" s="5">
        <f t="shared" si="171"/>
        <v>0.11652574572803873</v>
      </c>
      <c r="O43" s="5">
        <f t="shared" si="172"/>
        <v>0.10281563239575968</v>
      </c>
      <c r="P43" s="5">
        <f t="shared" si="173"/>
        <v>0.13039592578592218</v>
      </c>
      <c r="Q43" s="5">
        <f t="shared" si="174"/>
        <v>7.3891888509792586E-2</v>
      </c>
      <c r="R43" s="5">
        <f t="shared" si="175"/>
        <v>5.7526941740413055E-2</v>
      </c>
      <c r="S43" s="5">
        <f t="shared" si="176"/>
        <v>4.6264836626667583E-2</v>
      </c>
      <c r="T43" s="5">
        <f t="shared" si="177"/>
        <v>8.2687316438997932E-2</v>
      </c>
      <c r="U43" s="5">
        <f t="shared" si="178"/>
        <v>7.2958543862278846E-2</v>
      </c>
      <c r="V43" s="5">
        <f t="shared" si="179"/>
        <v>7.2955077909968311E-3</v>
      </c>
      <c r="W43" s="5">
        <f t="shared" si="180"/>
        <v>3.1237795867514816E-2</v>
      </c>
      <c r="X43" s="5">
        <f t="shared" si="181"/>
        <v>3.4956063024586377E-2</v>
      </c>
      <c r="Y43" s="5">
        <f t="shared" si="182"/>
        <v>1.955845968392372E-2</v>
      </c>
      <c r="Z43" s="5">
        <f t="shared" si="183"/>
        <v>2.1458144375467936E-2</v>
      </c>
      <c r="AA43" s="5">
        <f t="shared" si="184"/>
        <v>2.7214291604187205E-2</v>
      </c>
      <c r="AB43" s="5">
        <f t="shared" si="185"/>
        <v>1.7257262663505218E-2</v>
      </c>
      <c r="AC43" s="5">
        <f t="shared" si="186"/>
        <v>6.4711660664379649E-4</v>
      </c>
      <c r="AD43" s="5">
        <f t="shared" si="187"/>
        <v>9.9043336522439164E-3</v>
      </c>
      <c r="AE43" s="5">
        <f t="shared" si="188"/>
        <v>1.1083256732732919E-2</v>
      </c>
      <c r="AF43" s="5">
        <f t="shared" si="189"/>
        <v>6.2012541235340656E-3</v>
      </c>
      <c r="AG43" s="5">
        <f t="shared" si="190"/>
        <v>2.3131319389829326E-3</v>
      </c>
      <c r="AH43" s="5">
        <f t="shared" si="191"/>
        <v>6.003082374640081E-3</v>
      </c>
      <c r="AI43" s="5">
        <f t="shared" si="192"/>
        <v>7.6134092216372812E-3</v>
      </c>
      <c r="AJ43" s="5">
        <f t="shared" si="193"/>
        <v>4.8278531226707425E-3</v>
      </c>
      <c r="AK43" s="5">
        <f t="shared" si="194"/>
        <v>2.0409749076090561E-3</v>
      </c>
      <c r="AL43" s="5">
        <f t="shared" si="195"/>
        <v>3.6735803091186339E-5</v>
      </c>
      <c r="AM43" s="5">
        <f t="shared" si="196"/>
        <v>2.5122342308916664E-3</v>
      </c>
      <c r="AN43" s="5">
        <f t="shared" si="197"/>
        <v>2.8112680702577011E-3</v>
      </c>
      <c r="AO43" s="5">
        <f t="shared" si="198"/>
        <v>1.5729481084344138E-3</v>
      </c>
      <c r="AP43" s="5">
        <f t="shared" si="199"/>
        <v>5.8672591632302014E-4</v>
      </c>
      <c r="AQ43" s="5">
        <f t="shared" si="200"/>
        <v>1.6414112727519876E-4</v>
      </c>
      <c r="AR43" s="5">
        <f t="shared" si="201"/>
        <v>1.3435270959557398E-3</v>
      </c>
      <c r="AS43" s="5">
        <f t="shared" si="202"/>
        <v>1.7039282394458667E-3</v>
      </c>
      <c r="AT43" s="5">
        <f t="shared" si="203"/>
        <v>1.0805034948386106E-3</v>
      </c>
      <c r="AU43" s="5">
        <f t="shared" si="204"/>
        <v>4.5678285244302261E-4</v>
      </c>
      <c r="AV43" s="5">
        <f t="shared" si="205"/>
        <v>1.4482871315271587E-4</v>
      </c>
      <c r="AW43" s="5">
        <f t="shared" si="206"/>
        <v>1.4482183295217472E-6</v>
      </c>
      <c r="AX43" s="5">
        <f t="shared" si="207"/>
        <v>5.3102351055472679E-4</v>
      </c>
      <c r="AY43" s="5">
        <f t="shared" si="208"/>
        <v>5.9423178835072256E-4</v>
      </c>
      <c r="AZ43" s="5">
        <f t="shared" si="209"/>
        <v>3.3248190642032473E-4</v>
      </c>
      <c r="BA43" s="5">
        <f t="shared" si="210"/>
        <v>1.2401919056277859E-4</v>
      </c>
      <c r="BB43" s="5">
        <f t="shared" si="211"/>
        <v>3.4695330777795195E-5</v>
      </c>
      <c r="BC43" s="5">
        <f t="shared" si="212"/>
        <v>7.7650303783995243E-6</v>
      </c>
      <c r="BD43" s="5">
        <f t="shared" si="213"/>
        <v>2.5057475267382853E-4</v>
      </c>
      <c r="BE43" s="5">
        <f t="shared" si="214"/>
        <v>3.1779143007858298E-4</v>
      </c>
      <c r="BF43" s="5">
        <f t="shared" si="215"/>
        <v>2.0151949059858147E-4</v>
      </c>
      <c r="BG43" s="5">
        <f t="shared" si="216"/>
        <v>8.5192364650550322E-5</v>
      </c>
      <c r="BH43" s="5">
        <f t="shared" si="217"/>
        <v>2.7011304117015112E-5</v>
      </c>
      <c r="BI43" s="5">
        <f t="shared" si="218"/>
        <v>6.8514172892808749E-6</v>
      </c>
      <c r="BJ43" s="8">
        <f t="shared" si="219"/>
        <v>0.39763077991057466</v>
      </c>
      <c r="BK43" s="8">
        <f t="shared" si="220"/>
        <v>0.27711351523592326</v>
      </c>
      <c r="BL43" s="8">
        <f t="shared" si="221"/>
        <v>0.30387650304794506</v>
      </c>
      <c r="BM43" s="8">
        <f t="shared" si="222"/>
        <v>0.42645086400571258</v>
      </c>
      <c r="BN43" s="8">
        <f t="shared" si="223"/>
        <v>0.57303529499417716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1.5952380952381</v>
      </c>
      <c r="F44">
        <f>VLOOKUP(B44,home!$B$2:$E$405,3,FALSE)</f>
        <v>0.99</v>
      </c>
      <c r="G44">
        <f>VLOOKUP(C44,away!$B$2:$E$405,4,FALSE)</f>
        <v>0.63</v>
      </c>
      <c r="H44">
        <f>VLOOKUP(A44,away!$A$2:$E$405,3,FALSE)</f>
        <v>1.4365079365079401</v>
      </c>
      <c r="I44">
        <f>VLOOKUP(C44,away!$B$2:$E$405,3,FALSE)</f>
        <v>0.63</v>
      </c>
      <c r="J44">
        <f>VLOOKUP(B44,home!$B$2:$E$405,4,FALSE)</f>
        <v>0.6</v>
      </c>
      <c r="K44" s="3">
        <f t="shared" si="168"/>
        <v>0.994950000000003</v>
      </c>
      <c r="L44" s="3">
        <f t="shared" si="169"/>
        <v>0.54300000000000137</v>
      </c>
      <c r="M44" s="5">
        <f t="shared" si="170"/>
        <v>0.21482103346116951</v>
      </c>
      <c r="N44" s="5">
        <f t="shared" si="171"/>
        <v>0.21373618724219129</v>
      </c>
      <c r="O44" s="5">
        <f t="shared" si="172"/>
        <v>0.11664782116941534</v>
      </c>
      <c r="P44" s="5">
        <f t="shared" si="173"/>
        <v>0.11605874967251015</v>
      </c>
      <c r="Q44" s="5">
        <f t="shared" si="174"/>
        <v>0.10632840974830941</v>
      </c>
      <c r="R44" s="5">
        <f t="shared" si="175"/>
        <v>3.1669883447496341E-2</v>
      </c>
      <c r="S44" s="5">
        <f t="shared" si="176"/>
        <v>1.5675412642939719E-2</v>
      </c>
      <c r="T44" s="5">
        <f t="shared" si="177"/>
        <v>5.773632649333215E-2</v>
      </c>
      <c r="U44" s="5">
        <f t="shared" si="178"/>
        <v>3.1509950536086587E-2</v>
      </c>
      <c r="V44" s="5">
        <f t="shared" si="179"/>
        <v>9.4097385914860849E-4</v>
      </c>
      <c r="W44" s="5">
        <f t="shared" si="180"/>
        <v>3.5263817093026922E-2</v>
      </c>
      <c r="X44" s="5">
        <f t="shared" si="181"/>
        <v>1.9148252681513666E-2</v>
      </c>
      <c r="Y44" s="5">
        <f t="shared" si="182"/>
        <v>5.1987506030309735E-3</v>
      </c>
      <c r="Z44" s="5">
        <f t="shared" si="183"/>
        <v>5.7322489039968519E-3</v>
      </c>
      <c r="AA44" s="5">
        <f t="shared" si="184"/>
        <v>5.703301047031685E-3</v>
      </c>
      <c r="AB44" s="5">
        <f t="shared" si="185"/>
        <v>2.8372496883720959E-3</v>
      </c>
      <c r="AC44" s="5">
        <f t="shared" si="186"/>
        <v>3.177303212811455E-5</v>
      </c>
      <c r="AD44" s="5">
        <f t="shared" si="187"/>
        <v>8.771433704176811E-3</v>
      </c>
      <c r="AE44" s="5">
        <f t="shared" si="188"/>
        <v>4.7628885013680199E-3</v>
      </c>
      <c r="AF44" s="5">
        <f t="shared" si="189"/>
        <v>1.2931242281214205E-3</v>
      </c>
      <c r="AG44" s="5">
        <f t="shared" si="190"/>
        <v>2.3405548528997769E-4</v>
      </c>
      <c r="AH44" s="5">
        <f t="shared" si="191"/>
        <v>7.781527887175746E-4</v>
      </c>
      <c r="AI44" s="5">
        <f t="shared" si="192"/>
        <v>7.7422311713455324E-4</v>
      </c>
      <c r="AJ44" s="5">
        <f t="shared" si="193"/>
        <v>3.8515664519651297E-4</v>
      </c>
      <c r="AK44" s="5">
        <f t="shared" si="194"/>
        <v>1.2773720137942391E-4</v>
      </c>
      <c r="AL44" s="5">
        <f t="shared" si="195"/>
        <v>6.8662520102064787E-7</v>
      </c>
      <c r="AM44" s="5">
        <f t="shared" si="196"/>
        <v>1.745427592794149E-3</v>
      </c>
      <c r="AN44" s="5">
        <f t="shared" si="197"/>
        <v>9.477671828872253E-4</v>
      </c>
      <c r="AO44" s="5">
        <f t="shared" si="198"/>
        <v>2.573187901538823E-4</v>
      </c>
      <c r="AP44" s="5">
        <f t="shared" si="199"/>
        <v>4.6574701017852808E-5</v>
      </c>
      <c r="AQ44" s="5">
        <f t="shared" si="200"/>
        <v>6.3225156631735348E-6</v>
      </c>
      <c r="AR44" s="5">
        <f t="shared" si="201"/>
        <v>8.4507392854728846E-5</v>
      </c>
      <c r="AS44" s="5">
        <f t="shared" si="202"/>
        <v>8.408063052081272E-5</v>
      </c>
      <c r="AT44" s="5">
        <f t="shared" si="203"/>
        <v>4.182801166834143E-5</v>
      </c>
      <c r="AU44" s="5">
        <f t="shared" si="204"/>
        <v>1.3872260069805478E-5</v>
      </c>
      <c r="AV44" s="5">
        <f t="shared" si="205"/>
        <v>3.4505512891132503E-6</v>
      </c>
      <c r="AW44" s="5">
        <f t="shared" si="206"/>
        <v>1.0304295968312078E-8</v>
      </c>
      <c r="AX44" s="5">
        <f t="shared" si="207"/>
        <v>2.8943553057509059E-4</v>
      </c>
      <c r="AY44" s="5">
        <f t="shared" si="208"/>
        <v>1.5716349310227457E-4</v>
      </c>
      <c r="AZ44" s="5">
        <f t="shared" si="209"/>
        <v>4.2669888377267651E-5</v>
      </c>
      <c r="BA44" s="5">
        <f t="shared" si="210"/>
        <v>7.7232497962854635E-6</v>
      </c>
      <c r="BB44" s="5">
        <f t="shared" si="211"/>
        <v>1.0484311598457542E-6</v>
      </c>
      <c r="BC44" s="5">
        <f t="shared" si="212"/>
        <v>1.1385962395924925E-7</v>
      </c>
      <c r="BD44" s="5">
        <f t="shared" si="213"/>
        <v>7.647919053352976E-6</v>
      </c>
      <c r="BE44" s="5">
        <f t="shared" si="214"/>
        <v>7.6092970621335676E-6</v>
      </c>
      <c r="BF44" s="5">
        <f t="shared" si="215"/>
        <v>3.785435055984907E-6</v>
      </c>
      <c r="BG44" s="5">
        <f t="shared" si="216"/>
        <v>1.2554395363173984E-6</v>
      </c>
      <c r="BH44" s="5">
        <f t="shared" si="217"/>
        <v>3.122748916647498E-7</v>
      </c>
      <c r="BI44" s="5">
        <f t="shared" si="218"/>
        <v>6.2139580692368752E-8</v>
      </c>
      <c r="BJ44" s="8">
        <f t="shared" si="219"/>
        <v>0.45597481101551185</v>
      </c>
      <c r="BK44" s="8">
        <f t="shared" si="220"/>
        <v>0.34768579278619938</v>
      </c>
      <c r="BL44" s="8">
        <f t="shared" si="221"/>
        <v>0.19068188699241309</v>
      </c>
      <c r="BM44" s="8">
        <f t="shared" si="222"/>
        <v>0.20065550176822261</v>
      </c>
      <c r="BN44" s="8">
        <f t="shared" si="223"/>
        <v>0.79926208474109195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1.5952380952381</v>
      </c>
      <c r="F45">
        <f>VLOOKUP(B45,home!$B$2:$E$405,3,FALSE)</f>
        <v>0.36</v>
      </c>
      <c r="G45">
        <f>VLOOKUP(C45,away!$B$2:$E$405,4,FALSE)</f>
        <v>1.25</v>
      </c>
      <c r="H45">
        <f>VLOOKUP(A45,away!$A$2:$E$405,3,FALSE)</f>
        <v>1.4365079365079401</v>
      </c>
      <c r="I45">
        <f>VLOOKUP(C45,away!$B$2:$E$405,3,FALSE)</f>
        <v>0.72</v>
      </c>
      <c r="J45">
        <f>VLOOKUP(B45,home!$B$2:$E$405,4,FALSE)</f>
        <v>1.0900000000000001</v>
      </c>
      <c r="K45" s="3">
        <f t="shared" si="168"/>
        <v>0.71785714285714497</v>
      </c>
      <c r="L45" s="3">
        <f t="shared" si="169"/>
        <v>1.1273714285714316</v>
      </c>
      <c r="M45" s="5">
        <f t="shared" si="170"/>
        <v>0.15798920494399465</v>
      </c>
      <c r="N45" s="5">
        <f t="shared" si="171"/>
        <v>0.11341367926336793</v>
      </c>
      <c r="O45" s="5">
        <f t="shared" si="172"/>
        <v>0.17811251567657593</v>
      </c>
      <c r="P45" s="5">
        <f t="shared" si="173"/>
        <v>0.12785934161068524</v>
      </c>
      <c r="Q45" s="5">
        <f t="shared" si="174"/>
        <v>4.0707409878458951E-2</v>
      </c>
      <c r="R45" s="5">
        <f t="shared" si="175"/>
        <v>0.10039948062237647</v>
      </c>
      <c r="S45" s="5">
        <f t="shared" si="176"/>
        <v>2.5868873830514377E-2</v>
      </c>
      <c r="T45" s="5">
        <f t="shared" si="177"/>
        <v>4.5892370828121073E-2</v>
      </c>
      <c r="U45" s="5">
        <f t="shared" si="178"/>
        <v>7.2072484303920464E-2</v>
      </c>
      <c r="V45" s="5">
        <f t="shared" si="179"/>
        <v>2.3261625707992387E-3</v>
      </c>
      <c r="W45" s="5">
        <f t="shared" si="180"/>
        <v>9.740701649488424E-3</v>
      </c>
      <c r="X45" s="5">
        <f t="shared" si="181"/>
        <v>1.0981388733871862E-2</v>
      </c>
      <c r="Y45" s="5">
        <f t="shared" si="182"/>
        <v>6.1900519523016744E-3</v>
      </c>
      <c r="Z45" s="5">
        <f t="shared" si="183"/>
        <v>3.7729168632359436E-2</v>
      </c>
      <c r="AA45" s="5">
        <f t="shared" si="184"/>
        <v>2.7084153196800961E-2</v>
      </c>
      <c r="AB45" s="5">
        <f t="shared" si="185"/>
        <v>9.72127641528037E-3</v>
      </c>
      <c r="AC45" s="5">
        <f t="shared" si="186"/>
        <v>1.1765899404616052E-4</v>
      </c>
      <c r="AD45" s="5">
        <f t="shared" si="187"/>
        <v>1.7481080638814094E-3</v>
      </c>
      <c r="AE45" s="5">
        <f t="shared" si="188"/>
        <v>1.970767085275224E-3</v>
      </c>
      <c r="AF45" s="5">
        <f t="shared" si="189"/>
        <v>1.1108932521541428E-3</v>
      </c>
      <c r="AG45" s="5">
        <f t="shared" si="190"/>
        <v>4.1746310422379314E-4</v>
      </c>
      <c r="AH45" s="5">
        <f t="shared" si="191"/>
        <v>1.0633696684968875E-2</v>
      </c>
      <c r="AI45" s="5">
        <f t="shared" si="192"/>
        <v>7.6334751202812509E-3</v>
      </c>
      <c r="AJ45" s="5">
        <f t="shared" si="193"/>
        <v>2.739872319958099E-3</v>
      </c>
      <c r="AK45" s="5">
        <f t="shared" si="194"/>
        <v>6.5561230513283292E-4</v>
      </c>
      <c r="AL45" s="5">
        <f t="shared" si="195"/>
        <v>3.8088175755173844E-6</v>
      </c>
      <c r="AM45" s="5">
        <f t="shared" si="196"/>
        <v>2.509783720286889E-4</v>
      </c>
      <c r="AN45" s="5">
        <f t="shared" si="197"/>
        <v>2.8294584581451521E-4</v>
      </c>
      <c r="AO45" s="5">
        <f t="shared" si="198"/>
        <v>1.5949253120213104E-4</v>
      </c>
      <c r="AP45" s="5">
        <f t="shared" si="199"/>
        <v>5.9935774249273358E-5</v>
      </c>
      <c r="AQ45" s="5">
        <f t="shared" si="200"/>
        <v>1.6892469859484531E-5</v>
      </c>
      <c r="AR45" s="5">
        <f t="shared" si="201"/>
        <v>2.3976251645457308E-3</v>
      </c>
      <c r="AS45" s="5">
        <f t="shared" si="202"/>
        <v>1.7211523502631903E-3</v>
      </c>
      <c r="AT45" s="5">
        <f t="shared" si="203"/>
        <v>6.1777075429089669E-4</v>
      </c>
      <c r="AU45" s="5">
        <f t="shared" si="204"/>
        <v>1.4782371620532218E-4</v>
      </c>
      <c r="AV45" s="5">
        <f t="shared" si="205"/>
        <v>2.6529077640419501E-5</v>
      </c>
      <c r="AW45" s="5">
        <f t="shared" si="206"/>
        <v>8.562344983800425E-8</v>
      </c>
      <c r="AX45" s="5">
        <f t="shared" si="207"/>
        <v>3.0027769510575349E-5</v>
      </c>
      <c r="AY45" s="5">
        <f t="shared" si="208"/>
        <v>3.3852449409951006E-5</v>
      </c>
      <c r="AZ45" s="5">
        <f t="shared" si="209"/>
        <v>1.9082142125969293E-5</v>
      </c>
      <c r="BA45" s="5">
        <f t="shared" si="210"/>
        <v>7.1708872762523644E-6</v>
      </c>
      <c r="BB45" s="5">
        <f t="shared" si="211"/>
        <v>2.0210633581883326E-6</v>
      </c>
      <c r="BC45" s="5">
        <f t="shared" si="212"/>
        <v>4.5569781707083091E-7</v>
      </c>
      <c r="BD45" s="5">
        <f t="shared" si="213"/>
        <v>4.5050235115545566E-4</v>
      </c>
      <c r="BE45" s="5">
        <f t="shared" si="214"/>
        <v>3.2339633065088161E-4</v>
      </c>
      <c r="BF45" s="5">
        <f t="shared" si="215"/>
        <v>1.1607618296576316E-4</v>
      </c>
      <c r="BG45" s="5">
        <f t="shared" si="216"/>
        <v>2.7775372352521989E-5</v>
      </c>
      <c r="BH45" s="5">
        <f t="shared" si="217"/>
        <v>4.9846873596936923E-6</v>
      </c>
      <c r="BI45" s="5">
        <f t="shared" si="218"/>
        <v>7.1565868521316827E-7</v>
      </c>
      <c r="BJ45" s="8">
        <f t="shared" si="219"/>
        <v>0.2330356888137966</v>
      </c>
      <c r="BK45" s="8">
        <f t="shared" si="220"/>
        <v>0.31419890321702515</v>
      </c>
      <c r="BL45" s="8">
        <f t="shared" si="221"/>
        <v>0.41488691829141033</v>
      </c>
      <c r="BM45" s="8">
        <f t="shared" si="222"/>
        <v>0.28133528013317222</v>
      </c>
      <c r="BN45" s="8">
        <f t="shared" si="223"/>
        <v>0.71848163199545922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1.5952380952381</v>
      </c>
      <c r="F46">
        <f>VLOOKUP(B46,home!$B$2:$E$405,3,FALSE)</f>
        <v>0.99</v>
      </c>
      <c r="G46">
        <f>VLOOKUP(C46,away!$B$2:$E$405,4,FALSE)</f>
        <v>1.25</v>
      </c>
      <c r="H46">
        <f>VLOOKUP(A46,away!$A$2:$E$405,3,FALSE)</f>
        <v>1.4365079365079401</v>
      </c>
      <c r="I46">
        <f>VLOOKUP(C46,away!$B$2:$E$405,3,FALSE)</f>
        <v>0.99</v>
      </c>
      <c r="J46">
        <f>VLOOKUP(B46,home!$B$2:$E$405,4,FALSE)</f>
        <v>0.9</v>
      </c>
      <c r="K46" s="3">
        <f t="shared" si="168"/>
        <v>1.9741071428571488</v>
      </c>
      <c r="L46" s="3">
        <f t="shared" si="169"/>
        <v>1.2799285714285746</v>
      </c>
      <c r="M46" s="5">
        <f t="shared" si="170"/>
        <v>3.8618041540480687E-2</v>
      </c>
      <c r="N46" s="5">
        <f t="shared" si="171"/>
        <v>7.6236151648216996E-2</v>
      </c>
      <c r="O46" s="5">
        <f t="shared" si="172"/>
        <v>4.9428334740276782E-2</v>
      </c>
      <c r="P46" s="5">
        <f t="shared" si="173"/>
        <v>9.7576828670314544E-2</v>
      </c>
      <c r="Q46" s="5">
        <f t="shared" si="174"/>
        <v>7.5249165756343009E-2</v>
      </c>
      <c r="R46" s="5">
        <f t="shared" si="175"/>
        <v>3.1632368936107935E-2</v>
      </c>
      <c r="S46" s="5">
        <f t="shared" si="176"/>
        <v>6.1637236855832368E-2</v>
      </c>
      <c r="T46" s="5">
        <f t="shared" si="177"/>
        <v>9.6313557227708096E-2</v>
      </c>
      <c r="U46" s="5">
        <f t="shared" si="178"/>
        <v>6.2445685462263263E-2</v>
      </c>
      <c r="V46" s="5">
        <f t="shared" si="179"/>
        <v>1.7304422321447584E-2</v>
      </c>
      <c r="W46" s="5">
        <f t="shared" si="180"/>
        <v>4.9516638537879437E-2</v>
      </c>
      <c r="X46" s="5">
        <f t="shared" si="181"/>
        <v>6.3377760425733121E-2</v>
      </c>
      <c r="Y46" s="5">
        <f t="shared" si="182"/>
        <v>4.0559503181025539E-2</v>
      </c>
      <c r="Z46" s="5">
        <f t="shared" si="183"/>
        <v>1.3495724261098085E-2</v>
      </c>
      <c r="AA46" s="5">
        <f t="shared" si="184"/>
        <v>2.6642005661864244E-2</v>
      </c>
      <c r="AB46" s="5">
        <f t="shared" si="185"/>
        <v>2.6297086838563407E-2</v>
      </c>
      <c r="AC46" s="5">
        <f t="shared" si="186"/>
        <v>2.7327101931242186E-3</v>
      </c>
      <c r="AD46" s="5">
        <f t="shared" si="187"/>
        <v>2.4437787456975838E-2</v>
      </c>
      <c r="AE46" s="5">
        <f t="shared" si="188"/>
        <v>3.1278622388682217E-2</v>
      </c>
      <c r="AF46" s="5">
        <f t="shared" si="189"/>
        <v>2.0017201235099938E-2</v>
      </c>
      <c r="AG46" s="5">
        <f t="shared" si="190"/>
        <v>8.5401959269465876E-3</v>
      </c>
      <c r="AH46" s="5">
        <f t="shared" si="191"/>
        <v>4.3183907684753052E-3</v>
      </c>
      <c r="AI46" s="5">
        <f t="shared" si="192"/>
        <v>8.5249660616954718E-3</v>
      </c>
      <c r="AJ46" s="5">
        <f t="shared" si="193"/>
        <v>8.4145981975039062E-3</v>
      </c>
      <c r="AK46" s="5">
        <f t="shared" si="194"/>
        <v>5.5371061353217841E-3</v>
      </c>
      <c r="AL46" s="5">
        <f t="shared" si="195"/>
        <v>2.7619131751214647E-4</v>
      </c>
      <c r="AM46" s="5">
        <f t="shared" si="196"/>
        <v>9.6485621548881659E-3</v>
      </c>
      <c r="AN46" s="5">
        <f t="shared" si="197"/>
        <v>1.2349470375245817E-2</v>
      </c>
      <c r="AO46" s="5">
        <f t="shared" si="198"/>
        <v>7.9032199876439436E-3</v>
      </c>
      <c r="AP46" s="5">
        <f t="shared" si="199"/>
        <v>3.3718523561569571E-3</v>
      </c>
      <c r="AQ46" s="5">
        <f t="shared" si="200"/>
        <v>1.0789325423210116E-3</v>
      </c>
      <c r="AR46" s="5">
        <f t="shared" si="201"/>
        <v>1.1054463454329884E-3</v>
      </c>
      <c r="AS46" s="5">
        <f t="shared" si="202"/>
        <v>2.1822695265645933E-3</v>
      </c>
      <c r="AT46" s="5">
        <f t="shared" si="203"/>
        <v>2.1540169300153264E-3</v>
      </c>
      <c r="AU46" s="5">
        <f t="shared" si="204"/>
        <v>1.4174200691261614E-3</v>
      </c>
      <c r="AV46" s="5">
        <f t="shared" si="205"/>
        <v>6.9953477072275713E-4</v>
      </c>
      <c r="AW46" s="5">
        <f t="shared" si="206"/>
        <v>1.9384918287811608E-5</v>
      </c>
      <c r="AX46" s="5">
        <f t="shared" si="207"/>
        <v>3.1745492447109837E-3</v>
      </c>
      <c r="AY46" s="5">
        <f t="shared" si="208"/>
        <v>4.0631962797125889E-3</v>
      </c>
      <c r="AZ46" s="5">
        <f t="shared" si="209"/>
        <v>2.6003005048632175E-3</v>
      </c>
      <c r="BA46" s="5">
        <f t="shared" si="210"/>
        <v>1.1093996368248598E-3</v>
      </c>
      <c r="BB46" s="5">
        <f t="shared" si="211"/>
        <v>3.5498807307615552E-4</v>
      </c>
      <c r="BC46" s="5">
        <f t="shared" si="212"/>
        <v>9.0871875449309228E-5</v>
      </c>
      <c r="BD46" s="5">
        <f t="shared" si="213"/>
        <v>2.3581539361683043E-4</v>
      </c>
      <c r="BE46" s="5">
        <f t="shared" si="214"/>
        <v>4.6552485293465502E-4</v>
      </c>
      <c r="BF46" s="5">
        <f t="shared" si="215"/>
        <v>4.5949796867791323E-4</v>
      </c>
      <c r="BG46" s="5">
        <f t="shared" si="216"/>
        <v>3.0236607403180639E-4</v>
      </c>
      <c r="BH46" s="5">
        <f t="shared" si="217"/>
        <v>1.4922575662596558E-4</v>
      </c>
      <c r="BI46" s="5">
        <f t="shared" si="218"/>
        <v>5.8917526410716211E-5</v>
      </c>
      <c r="BJ46" s="8">
        <f t="shared" si="219"/>
        <v>0.53127192681550395</v>
      </c>
      <c r="BK46" s="8">
        <f t="shared" si="220"/>
        <v>0.2222086271784241</v>
      </c>
      <c r="BL46" s="8">
        <f t="shared" si="221"/>
        <v>0.23247057801623183</v>
      </c>
      <c r="BM46" s="8">
        <f t="shared" si="222"/>
        <v>0.62666215361809319</v>
      </c>
      <c r="BN46" s="8">
        <f t="shared" si="223"/>
        <v>0.36874089129173993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1.5952380952381</v>
      </c>
      <c r="F47">
        <f>VLOOKUP(B47,home!$B$2:$E$405,3,FALSE)</f>
        <v>0.9</v>
      </c>
      <c r="G47">
        <f>VLOOKUP(C47,away!$B$2:$E$405,4,FALSE)</f>
        <v>0.81</v>
      </c>
      <c r="H47">
        <f>VLOOKUP(A47,away!$A$2:$E$405,3,FALSE)</f>
        <v>1.4365079365079401</v>
      </c>
      <c r="I47">
        <f>VLOOKUP(C47,away!$B$2:$E$405,3,FALSE)</f>
        <v>0.72</v>
      </c>
      <c r="J47">
        <f>VLOOKUP(B47,home!$B$2:$E$405,4,FALSE)</f>
        <v>1.0900000000000001</v>
      </c>
      <c r="K47" s="3">
        <f t="shared" si="168"/>
        <v>1.1629285714285749</v>
      </c>
      <c r="L47" s="3">
        <f t="shared" si="169"/>
        <v>1.1273714285714316</v>
      </c>
      <c r="M47" s="5">
        <f t="shared" si="170"/>
        <v>0.10123608647186171</v>
      </c>
      <c r="N47" s="5">
        <f t="shared" si="171"/>
        <v>0.11773033741774182</v>
      </c>
      <c r="O47" s="5">
        <f t="shared" si="172"/>
        <v>0.11413067142876371</v>
      </c>
      <c r="P47" s="5">
        <f t="shared" si="173"/>
        <v>0.13272581868083624</v>
      </c>
      <c r="Q47" s="5">
        <f t="shared" si="174"/>
        <v>6.8455986553509304E-2</v>
      </c>
      <c r="R47" s="5">
        <f t="shared" si="175"/>
        <v>6.4333829046231014E-2</v>
      </c>
      <c r="S47" s="5">
        <f t="shared" si="176"/>
        <v>4.3502627270648658E-2</v>
      </c>
      <c r="T47" s="5">
        <f t="shared" si="177"/>
        <v>7.7175323355096498E-2</v>
      </c>
      <c r="U47" s="5">
        <f t="shared" si="178"/>
        <v>7.4815647907263597E-2</v>
      </c>
      <c r="V47" s="5">
        <f t="shared" si="179"/>
        <v>6.3371362047409839E-3</v>
      </c>
      <c r="W47" s="5">
        <f t="shared" si="180"/>
        <v>2.653647421613543E-2</v>
      </c>
      <c r="X47" s="5">
        <f t="shared" si="181"/>
        <v>2.9916462846293557E-2</v>
      </c>
      <c r="Y47" s="5">
        <f t="shared" si="182"/>
        <v>1.6863482728415063E-2</v>
      </c>
      <c r="Z47" s="5">
        <f t="shared" si="183"/>
        <v>2.4176040252439902E-2</v>
      </c>
      <c r="AA47" s="5">
        <f t="shared" si="184"/>
        <v>2.8115007953569658E-2</v>
      </c>
      <c r="AB47" s="5">
        <f t="shared" si="185"/>
        <v>1.6347873017573896E-2</v>
      </c>
      <c r="AC47" s="5">
        <f t="shared" si="186"/>
        <v>5.1926986967981833E-4</v>
      </c>
      <c r="AD47" s="5">
        <f t="shared" si="187"/>
        <v>7.7150060127304026E-3</v>
      </c>
      <c r="AE47" s="5">
        <f t="shared" si="188"/>
        <v>8.6976773500090573E-3</v>
      </c>
      <c r="AF47" s="5">
        <f t="shared" si="189"/>
        <v>4.9027564696665481E-3</v>
      </c>
      <c r="AG47" s="5">
        <f t="shared" si="190"/>
        <v>1.8424091883819348E-3</v>
      </c>
      <c r="AH47" s="5">
        <f t="shared" si="191"/>
        <v>6.813844259148401E-3</v>
      </c>
      <c r="AI47" s="5">
        <f t="shared" si="192"/>
        <v>7.9240141702282465E-3</v>
      </c>
      <c r="AJ47" s="5">
        <f t="shared" si="193"/>
        <v>4.60753123948166E-3</v>
      </c>
      <c r="AK47" s="5">
        <f t="shared" si="194"/>
        <v>1.7860765740476457E-3</v>
      </c>
      <c r="AL47" s="5">
        <f t="shared" si="195"/>
        <v>2.7231601288222935E-5</v>
      </c>
      <c r="AM47" s="5">
        <f t="shared" si="196"/>
        <v>1.7944001841894844E-3</v>
      </c>
      <c r="AN47" s="5">
        <f t="shared" si="197"/>
        <v>2.0229554990785388E-3</v>
      </c>
      <c r="AO47" s="5">
        <f t="shared" si="198"/>
        <v>1.1403111154663029E-3</v>
      </c>
      <c r="AP47" s="5">
        <f t="shared" si="199"/>
        <v>4.2851805708637617E-4</v>
      </c>
      <c r="AQ47" s="5">
        <f t="shared" si="200"/>
        <v>1.2077475354653053E-4</v>
      </c>
      <c r="AR47" s="5">
        <f t="shared" si="201"/>
        <v>1.5363466672998758E-3</v>
      </c>
      <c r="AS47" s="5">
        <f t="shared" si="202"/>
        <v>1.7866614350220966E-3</v>
      </c>
      <c r="AT47" s="5">
        <f t="shared" si="203"/>
        <v>1.0388798151283875E-3</v>
      </c>
      <c r="AU47" s="5">
        <f t="shared" si="204"/>
        <v>4.0271433976441244E-4</v>
      </c>
      <c r="AV47" s="5">
        <f t="shared" si="205"/>
        <v>1.1708200295900755E-4</v>
      </c>
      <c r="AW47" s="5">
        <f t="shared" si="206"/>
        <v>9.9172381798364673E-7</v>
      </c>
      <c r="AX47" s="5">
        <f t="shared" si="207"/>
        <v>3.477932071284414E-4</v>
      </c>
      <c r="AY47" s="5">
        <f t="shared" si="208"/>
        <v>3.9209212476783075E-4</v>
      </c>
      <c r="AZ47" s="5">
        <f t="shared" si="209"/>
        <v>2.210167294155587E-4</v>
      </c>
      <c r="BA47" s="5">
        <f t="shared" si="210"/>
        <v>8.3055981993134645E-5</v>
      </c>
      <c r="BB47" s="5">
        <f t="shared" si="211"/>
        <v>2.3408735267750822E-5</v>
      </c>
      <c r="BC47" s="5">
        <f t="shared" si="212"/>
        <v>5.2780678639709381E-6</v>
      </c>
      <c r="BD47" s="5">
        <f t="shared" si="213"/>
        <v>2.8867222284913646E-4</v>
      </c>
      <c r="BE47" s="5">
        <f t="shared" si="214"/>
        <v>3.3570517572905744E-4</v>
      </c>
      <c r="BF47" s="5">
        <f t="shared" si="215"/>
        <v>1.952005702158858E-4</v>
      </c>
      <c r="BG47" s="5">
        <f t="shared" si="216"/>
        <v>7.5668106754401076E-5</v>
      </c>
      <c r="BH47" s="5">
        <f t="shared" si="217"/>
        <v>2.1999150822650153E-5</v>
      </c>
      <c r="BI47" s="5">
        <f t="shared" si="218"/>
        <v>5.1166882077652534E-6</v>
      </c>
      <c r="BJ47" s="8">
        <f t="shared" si="219"/>
        <v>0.36641552059378346</v>
      </c>
      <c r="BK47" s="8">
        <f t="shared" si="220"/>
        <v>0.28474026222382337</v>
      </c>
      <c r="BL47" s="8">
        <f t="shared" si="221"/>
        <v>0.32467854177106042</v>
      </c>
      <c r="BM47" s="8">
        <f t="shared" si="222"/>
        <v>0.40100653484121362</v>
      </c>
      <c r="BN47" s="8">
        <f t="shared" si="223"/>
        <v>0.59861272959894374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1.5</v>
      </c>
      <c r="F48">
        <f>VLOOKUP(B48,home!$B$2:$E$405,3,FALSE)</f>
        <v>0.44</v>
      </c>
      <c r="G48">
        <f>VLOOKUP(C48,away!$B$2:$E$405,4,FALSE)</f>
        <v>1.05</v>
      </c>
      <c r="H48">
        <f>VLOOKUP(A48,away!$A$2:$E$405,3,FALSE)</f>
        <v>1.3534482758620701</v>
      </c>
      <c r="I48">
        <f>VLOOKUP(C48,away!$B$2:$E$405,3,FALSE)</f>
        <v>0.86</v>
      </c>
      <c r="J48">
        <f>VLOOKUP(B48,home!$B$2:$E$405,4,FALSE)</f>
        <v>0.86</v>
      </c>
      <c r="K48" s="3">
        <f t="shared" si="168"/>
        <v>0.69300000000000006</v>
      </c>
      <c r="L48" s="3">
        <f t="shared" si="169"/>
        <v>1.0010103448275871</v>
      </c>
      <c r="M48" s="5">
        <f t="shared" si="170"/>
        <v>0.18378101889417961</v>
      </c>
      <c r="N48" s="5">
        <f t="shared" si="171"/>
        <v>0.12736024609366647</v>
      </c>
      <c r="O48" s="5">
        <f t="shared" si="172"/>
        <v>0.18396670109602803</v>
      </c>
      <c r="P48" s="5">
        <f t="shared" si="173"/>
        <v>0.12748892385954744</v>
      </c>
      <c r="Q48" s="5">
        <f t="shared" si="174"/>
        <v>4.4130325271455439E-2</v>
      </c>
      <c r="R48" s="5">
        <f t="shared" si="175"/>
        <v>9.207628545046434E-2</v>
      </c>
      <c r="S48" s="5">
        <f t="shared" si="176"/>
        <v>2.2109772005650025E-2</v>
      </c>
      <c r="T48" s="5">
        <f t="shared" si="177"/>
        <v>4.4174912117333189E-2</v>
      </c>
      <c r="U48" s="5">
        <f t="shared" si="178"/>
        <v>6.3808865817171795E-2</v>
      </c>
      <c r="V48" s="5">
        <f t="shared" si="179"/>
        <v>1.7041725084565005E-3</v>
      </c>
      <c r="W48" s="5">
        <f t="shared" si="180"/>
        <v>1.0194105137706209E-2</v>
      </c>
      <c r="X48" s="5">
        <f t="shared" si="181"/>
        <v>1.0204404699103969E-2</v>
      </c>
      <c r="Y48" s="5">
        <f t="shared" si="182"/>
        <v>5.1073573333051576E-3</v>
      </c>
      <c r="Z48" s="5">
        <f t="shared" si="183"/>
        <v>3.0723104749737547E-2</v>
      </c>
      <c r="AA48" s="5">
        <f t="shared" si="184"/>
        <v>2.1291111591568122E-2</v>
      </c>
      <c r="AB48" s="5">
        <f t="shared" si="185"/>
        <v>7.3773701664783548E-3</v>
      </c>
      <c r="AC48" s="5">
        <f t="shared" si="186"/>
        <v>7.388654731641653E-5</v>
      </c>
      <c r="AD48" s="5">
        <f t="shared" si="187"/>
        <v>1.7661287151076006E-3</v>
      </c>
      <c r="AE48" s="5">
        <f t="shared" si="188"/>
        <v>1.7679131141197625E-3</v>
      </c>
      <c r="AF48" s="5">
        <f t="shared" si="189"/>
        <v>8.848496579951184E-4</v>
      </c>
      <c r="AG48" s="5">
        <f t="shared" si="190"/>
        <v>2.9524788709008867E-4</v>
      </c>
      <c r="AH48" s="5">
        <f t="shared" si="191"/>
        <v>7.6885364199272156E-3</v>
      </c>
      <c r="AI48" s="5">
        <f t="shared" si="192"/>
        <v>5.3281557390095604E-3</v>
      </c>
      <c r="AJ48" s="5">
        <f t="shared" si="193"/>
        <v>1.8462059635668128E-3</v>
      </c>
      <c r="AK48" s="5">
        <f t="shared" si="194"/>
        <v>4.2647357758393394E-4</v>
      </c>
      <c r="AL48" s="5">
        <f t="shared" si="195"/>
        <v>2.050204414307077E-6</v>
      </c>
      <c r="AM48" s="5">
        <f t="shared" si="196"/>
        <v>2.4478543991391353E-4</v>
      </c>
      <c r="AN48" s="5">
        <f t="shared" si="197"/>
        <v>2.450327576169992E-4</v>
      </c>
      <c r="AO48" s="5">
        <f t="shared" si="198"/>
        <v>1.2264016259812347E-4</v>
      </c>
      <c r="AP48" s="5">
        <f t="shared" si="199"/>
        <v>4.0921357150686307E-5</v>
      </c>
      <c r="AQ48" s="5">
        <f t="shared" si="200"/>
        <v>1.0240675458055336E-5</v>
      </c>
      <c r="AR48" s="5">
        <f t="shared" si="201"/>
        <v>1.5392608985861612E-3</v>
      </c>
      <c r="AS48" s="5">
        <f t="shared" si="202"/>
        <v>1.0667078027202098E-3</v>
      </c>
      <c r="AT48" s="5">
        <f t="shared" si="203"/>
        <v>3.696142536425527E-4</v>
      </c>
      <c r="AU48" s="5">
        <f t="shared" si="204"/>
        <v>8.5380892591429709E-5</v>
      </c>
      <c r="AV48" s="5">
        <f t="shared" si="205"/>
        <v>1.4792239641465194E-5</v>
      </c>
      <c r="AW48" s="5">
        <f t="shared" si="206"/>
        <v>3.9506309683851917E-8</v>
      </c>
      <c r="AX48" s="5">
        <f t="shared" si="207"/>
        <v>2.8272718310057007E-5</v>
      </c>
      <c r="AY48" s="5">
        <f t="shared" si="208"/>
        <v>2.8301283504763399E-5</v>
      </c>
      <c r="AZ48" s="5">
        <f t="shared" si="209"/>
        <v>1.4164938780083258E-5</v>
      </c>
      <c r="BA48" s="5">
        <f t="shared" si="210"/>
        <v>4.7264167509042671E-6</v>
      </c>
      <c r="BB48" s="5">
        <f t="shared" si="211"/>
        <v>1.1827980154053911E-6</v>
      </c>
      <c r="BC48" s="5">
        <f t="shared" si="212"/>
        <v>2.3679860985246731E-7</v>
      </c>
      <c r="BD48" s="5">
        <f t="shared" si="213"/>
        <v>2.568026804788924E-4</v>
      </c>
      <c r="BE48" s="5">
        <f t="shared" si="214"/>
        <v>1.7796425757187243E-4</v>
      </c>
      <c r="BF48" s="5">
        <f t="shared" si="215"/>
        <v>6.1664615248653793E-5</v>
      </c>
      <c r="BG48" s="5">
        <f t="shared" si="216"/>
        <v>1.4244526122439033E-5</v>
      </c>
      <c r="BH48" s="5">
        <f t="shared" si="217"/>
        <v>2.4678641507125621E-6</v>
      </c>
      <c r="BI48" s="5">
        <f t="shared" si="218"/>
        <v>3.4204597128876123E-7</v>
      </c>
      <c r="BJ48" s="8">
        <f t="shared" si="219"/>
        <v>0.24662599537359184</v>
      </c>
      <c r="BK48" s="8">
        <f t="shared" si="220"/>
        <v>0.33518812530306907</v>
      </c>
      <c r="BL48" s="8">
        <f t="shared" si="221"/>
        <v>0.38739894789852386</v>
      </c>
      <c r="BM48" s="8">
        <f t="shared" si="222"/>
        <v>0.24110441088238588</v>
      </c>
      <c r="BN48" s="8">
        <f t="shared" si="223"/>
        <v>0.7588035006653413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1.5</v>
      </c>
      <c r="F49">
        <f>VLOOKUP(B49,home!$B$2:$E$405,3,FALSE)</f>
        <v>0.33</v>
      </c>
      <c r="G49">
        <f>VLOOKUP(C49,away!$B$2:$E$405,4,FALSE)</f>
        <v>1.33</v>
      </c>
      <c r="H49">
        <f>VLOOKUP(A49,away!$A$2:$E$405,3,FALSE)</f>
        <v>1.3534482758620701</v>
      </c>
      <c r="I49">
        <f>VLOOKUP(C49,away!$B$2:$E$405,3,FALSE)</f>
        <v>0.56000000000000005</v>
      </c>
      <c r="J49">
        <f>VLOOKUP(B49,home!$B$2:$E$405,4,FALSE)</f>
        <v>1.35</v>
      </c>
      <c r="K49" s="3">
        <f t="shared" si="168"/>
        <v>0.65834999999999999</v>
      </c>
      <c r="L49" s="3">
        <f t="shared" si="169"/>
        <v>1.0232068965517251</v>
      </c>
      <c r="M49" s="5">
        <f t="shared" si="170"/>
        <v>0.18608403680004984</v>
      </c>
      <c r="N49" s="5">
        <f t="shared" si="171"/>
        <v>0.12250842562731282</v>
      </c>
      <c r="O49" s="5">
        <f t="shared" si="172"/>
        <v>0.19040246979199599</v>
      </c>
      <c r="P49" s="5">
        <f t="shared" si="173"/>
        <v>0.12535146598756056</v>
      </c>
      <c r="Q49" s="5">
        <f t="shared" si="174"/>
        <v>4.0326711005870694E-2</v>
      </c>
      <c r="R49" s="5">
        <f t="shared" si="175"/>
        <v>9.7410560105825897E-2</v>
      </c>
      <c r="S49" s="5">
        <f t="shared" si="176"/>
        <v>2.111007249121858E-2</v>
      </c>
      <c r="T49" s="5">
        <f t="shared" si="177"/>
        <v>4.1262568816455243E-2</v>
      </c>
      <c r="U49" s="5">
        <f t="shared" si="178"/>
        <v>6.4130242245670488E-2</v>
      </c>
      <c r="V49" s="5">
        <f t="shared" si="179"/>
        <v>1.5800379342236434E-3</v>
      </c>
      <c r="W49" s="5">
        <f t="shared" si="180"/>
        <v>8.8496967302383236E-3</v>
      </c>
      <c r="X49" s="5">
        <f t="shared" si="181"/>
        <v>9.0550707267711035E-3</v>
      </c>
      <c r="Y49" s="5">
        <f t="shared" si="182"/>
        <v>4.632605408197917E-3</v>
      </c>
      <c r="Z49" s="5">
        <f t="shared" si="183"/>
        <v>3.3223718965749147E-2</v>
      </c>
      <c r="AA49" s="5">
        <f t="shared" si="184"/>
        <v>2.1872835381100953E-2</v>
      </c>
      <c r="AB49" s="5">
        <f t="shared" si="185"/>
        <v>7.1999905865739048E-3</v>
      </c>
      <c r="AC49" s="5">
        <f t="shared" si="186"/>
        <v>6.6522387806869297E-5</v>
      </c>
      <c r="AD49" s="5">
        <f t="shared" si="187"/>
        <v>1.4565494605880999E-3</v>
      </c>
      <c r="AE49" s="5">
        <f t="shared" si="188"/>
        <v>1.4903514532424388E-3</v>
      </c>
      <c r="AF49" s="5">
        <f t="shared" si="189"/>
        <v>7.6246894262177456E-4</v>
      </c>
      <c r="AG49" s="5">
        <f t="shared" si="190"/>
        <v>2.6005449349903386E-4</v>
      </c>
      <c r="AH49" s="5">
        <f t="shared" si="191"/>
        <v>8.4986845937127173E-3</v>
      </c>
      <c r="AI49" s="5">
        <f t="shared" si="192"/>
        <v>5.5951090022707678E-3</v>
      </c>
      <c r="AJ49" s="5">
        <f t="shared" si="193"/>
        <v>1.8417700058224798E-3</v>
      </c>
      <c r="AK49" s="5">
        <f t="shared" si="194"/>
        <v>4.041764277777432E-4</v>
      </c>
      <c r="AL49" s="5">
        <f t="shared" si="195"/>
        <v>1.7924544148930154E-6</v>
      </c>
      <c r="AM49" s="5">
        <f t="shared" si="196"/>
        <v>1.9178386747563511E-4</v>
      </c>
      <c r="AN49" s="5">
        <f t="shared" si="197"/>
        <v>1.9623457584843192E-4</v>
      </c>
      <c r="AO49" s="5">
        <f t="shared" si="198"/>
        <v>1.0039428567500905E-4</v>
      </c>
      <c r="AP49" s="5">
        <f t="shared" si="199"/>
        <v>3.424137515901779E-5</v>
      </c>
      <c r="AQ49" s="5">
        <f t="shared" si="200"/>
        <v>8.7590028025304808E-6</v>
      </c>
      <c r="AR49" s="5">
        <f t="shared" si="201"/>
        <v>1.7391825375809502E-3</v>
      </c>
      <c r="AS49" s="5">
        <f t="shared" si="202"/>
        <v>1.1449908236164186E-3</v>
      </c>
      <c r="AT49" s="5">
        <f t="shared" si="203"/>
        <v>3.7690235436393449E-4</v>
      </c>
      <c r="AU49" s="5">
        <f t="shared" si="204"/>
        <v>8.2711221665165432E-5</v>
      </c>
      <c r="AV49" s="5">
        <f t="shared" si="205"/>
        <v>1.3613233195815414E-5</v>
      </c>
      <c r="AW49" s="5">
        <f t="shared" si="206"/>
        <v>3.3540220812549672E-8</v>
      </c>
      <c r="AX49" s="5">
        <f t="shared" si="207"/>
        <v>2.1043484858764058E-5</v>
      </c>
      <c r="AY49" s="5">
        <f t="shared" si="208"/>
        <v>2.1531838834969189E-5</v>
      </c>
      <c r="AZ49" s="5">
        <f t="shared" si="209"/>
        <v>1.1015762995690368E-5</v>
      </c>
      <c r="BA49" s="5">
        <f t="shared" si="210"/>
        <v>3.7571348893232267E-6</v>
      </c>
      <c r="BB49" s="5">
        <f t="shared" si="211"/>
        <v>9.610815825076568E-7</v>
      </c>
      <c r="BC49" s="5">
        <f t="shared" si="212"/>
        <v>1.9667706067413609E-7</v>
      </c>
      <c r="BD49" s="5">
        <f t="shared" si="213"/>
        <v>2.9659059446919284E-4</v>
      </c>
      <c r="BE49" s="5">
        <f t="shared" si="214"/>
        <v>1.9526041786879311E-4</v>
      </c>
      <c r="BF49" s="5">
        <f t="shared" si="215"/>
        <v>6.4274848051959957E-5</v>
      </c>
      <c r="BG49" s="5">
        <f t="shared" si="216"/>
        <v>1.4105115405002615E-5</v>
      </c>
      <c r="BH49" s="5">
        <f t="shared" si="217"/>
        <v>2.3215256817208674E-6</v>
      </c>
      <c r="BI49" s="5">
        <f t="shared" si="218"/>
        <v>3.056752865121866E-7</v>
      </c>
      <c r="BJ49" s="8">
        <f t="shared" si="219"/>
        <v>0.23119442175197999</v>
      </c>
      <c r="BK49" s="8">
        <f t="shared" si="220"/>
        <v>0.33421545989410933</v>
      </c>
      <c r="BL49" s="8">
        <f t="shared" si="221"/>
        <v>0.40128609648793634</v>
      </c>
      <c r="BM49" s="8">
        <f t="shared" si="222"/>
        <v>0.23781452948254497</v>
      </c>
      <c r="BN49" s="8">
        <f t="shared" si="223"/>
        <v>0.76208366931861582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1.5</v>
      </c>
      <c r="F50">
        <f>VLOOKUP(B50,home!$B$2:$E$405,3,FALSE)</f>
        <v>1.81</v>
      </c>
      <c r="G50">
        <f>VLOOKUP(C50,away!$B$2:$E$405,4,FALSE)</f>
        <v>0.89</v>
      </c>
      <c r="H50">
        <f>VLOOKUP(A50,away!$A$2:$E$405,3,FALSE)</f>
        <v>1.3534482758620701</v>
      </c>
      <c r="I50">
        <f>VLOOKUP(C50,away!$B$2:$E$405,3,FALSE)</f>
        <v>0.89</v>
      </c>
      <c r="J50">
        <f>VLOOKUP(B50,home!$B$2:$E$405,4,FALSE)</f>
        <v>1.1599999999999999</v>
      </c>
      <c r="K50" s="3">
        <f t="shared" si="168"/>
        <v>2.41635</v>
      </c>
      <c r="L50" s="3">
        <f t="shared" si="169"/>
        <v>1.3973000000000011</v>
      </c>
      <c r="M50" s="5">
        <f t="shared" si="170"/>
        <v>2.2067485459064482E-2</v>
      </c>
      <c r="N50" s="5">
        <f t="shared" si="171"/>
        <v>5.332276848901045E-2</v>
      </c>
      <c r="O50" s="5">
        <f t="shared" si="172"/>
        <v>3.0834897431950826E-2</v>
      </c>
      <c r="P50" s="5">
        <f t="shared" si="173"/>
        <v>7.4507904409694362E-2</v>
      </c>
      <c r="Q50" s="5">
        <f t="shared" si="174"/>
        <v>6.4423235819210223E-2</v>
      </c>
      <c r="R50" s="5">
        <f t="shared" si="175"/>
        <v>2.154280109083246E-2</v>
      </c>
      <c r="S50" s="5">
        <f t="shared" si="176"/>
        <v>6.2891486094124066E-2</v>
      </c>
      <c r="T50" s="5">
        <f t="shared" si="177"/>
        <v>9.0018587410182524E-2</v>
      </c>
      <c r="U50" s="5">
        <f t="shared" si="178"/>
        <v>5.2054947415833011E-2</v>
      </c>
      <c r="V50" s="5">
        <f t="shared" si="179"/>
        <v>2.3593851802045332E-2</v>
      </c>
      <c r="W50" s="5">
        <f t="shared" si="180"/>
        <v>5.188969529058287E-2</v>
      </c>
      <c r="X50" s="5">
        <f t="shared" si="181"/>
        <v>7.2505471229531507E-2</v>
      </c>
      <c r="Y50" s="5">
        <f t="shared" si="182"/>
        <v>5.0655947474512221E-2</v>
      </c>
      <c r="Z50" s="5">
        <f t="shared" si="183"/>
        <v>1.0033918654740076E-2</v>
      </c>
      <c r="AA50" s="5">
        <f t="shared" si="184"/>
        <v>2.4245459341381177E-2</v>
      </c>
      <c r="AB50" s="5">
        <f t="shared" si="185"/>
        <v>2.9292757839773215E-2</v>
      </c>
      <c r="AC50" s="5">
        <f t="shared" si="186"/>
        <v>4.9788422257722583E-3</v>
      </c>
      <c r="AD50" s="5">
        <f t="shared" si="187"/>
        <v>3.1345916303849974E-2</v>
      </c>
      <c r="AE50" s="5">
        <f t="shared" si="188"/>
        <v>4.379964885136961E-2</v>
      </c>
      <c r="AF50" s="5">
        <f t="shared" si="189"/>
        <v>3.0600624670009399E-2</v>
      </c>
      <c r="AG50" s="5">
        <f t="shared" si="190"/>
        <v>1.4252750950468058E-2</v>
      </c>
      <c r="AH50" s="5">
        <f t="shared" si="191"/>
        <v>3.5050986340670791E-3</v>
      </c>
      <c r="AI50" s="5">
        <f t="shared" si="192"/>
        <v>8.4695450844279856E-3</v>
      </c>
      <c r="AJ50" s="5">
        <f t="shared" si="193"/>
        <v>1.0232692632378786E-2</v>
      </c>
      <c r="AK50" s="5">
        <f t="shared" si="194"/>
        <v>8.2419222807494918E-3</v>
      </c>
      <c r="AL50" s="5">
        <f t="shared" si="195"/>
        <v>6.7241571554118684E-4</v>
      </c>
      <c r="AM50" s="5">
        <f t="shared" si="196"/>
        <v>1.5148540972161591E-2</v>
      </c>
      <c r="AN50" s="5">
        <f t="shared" si="197"/>
        <v>2.1167056300401409E-2</v>
      </c>
      <c r="AO50" s="5">
        <f t="shared" si="198"/>
        <v>1.4788363884275455E-2</v>
      </c>
      <c r="AP50" s="5">
        <f t="shared" si="199"/>
        <v>6.8879269518327046E-3</v>
      </c>
      <c r="AQ50" s="5">
        <f t="shared" si="200"/>
        <v>2.4061250824489611E-3</v>
      </c>
      <c r="AR50" s="5">
        <f t="shared" si="201"/>
        <v>9.7953486427638614E-4</v>
      </c>
      <c r="AS50" s="5">
        <f t="shared" si="202"/>
        <v>2.3668990692942453E-3</v>
      </c>
      <c r="AT50" s="5">
        <f t="shared" si="203"/>
        <v>2.859628283044576E-3</v>
      </c>
      <c r="AU50" s="5">
        <f t="shared" si="204"/>
        <v>2.3032876005782531E-3</v>
      </c>
      <c r="AV50" s="5">
        <f t="shared" si="205"/>
        <v>1.3913872484143154E-3</v>
      </c>
      <c r="AW50" s="5">
        <f t="shared" si="206"/>
        <v>6.3064485064407116E-5</v>
      </c>
      <c r="AX50" s="5">
        <f t="shared" si="207"/>
        <v>6.1006961630137718E-3</v>
      </c>
      <c r="AY50" s="5">
        <f t="shared" si="208"/>
        <v>8.5245027485791498E-3</v>
      </c>
      <c r="AZ50" s="5">
        <f t="shared" si="209"/>
        <v>5.9556438452948272E-3</v>
      </c>
      <c r="BA50" s="5">
        <f t="shared" si="210"/>
        <v>2.7739403816768237E-3</v>
      </c>
      <c r="BB50" s="5">
        <f t="shared" si="211"/>
        <v>9.6900672382925707E-4</v>
      </c>
      <c r="BC50" s="5">
        <f t="shared" si="212"/>
        <v>2.7079861904132421E-4</v>
      </c>
      <c r="BD50" s="5">
        <f t="shared" si="213"/>
        <v>2.2811734430889927E-4</v>
      </c>
      <c r="BE50" s="5">
        <f t="shared" si="214"/>
        <v>5.5121134492080873E-4</v>
      </c>
      <c r="BF50" s="5">
        <f t="shared" si="215"/>
        <v>6.659597666496983E-4</v>
      </c>
      <c r="BG50" s="5">
        <f t="shared" si="216"/>
        <v>5.3639729404799947E-4</v>
      </c>
      <c r="BH50" s="5">
        <f t="shared" si="217"/>
        <v>3.2403090036822084E-4</v>
      </c>
      <c r="BI50" s="5">
        <f t="shared" si="218"/>
        <v>1.5659441322095021E-4</v>
      </c>
      <c r="BJ50" s="8">
        <f t="shared" si="219"/>
        <v>0.58780724816128205</v>
      </c>
      <c r="BK50" s="8">
        <f t="shared" si="220"/>
        <v>0.19723648845482081</v>
      </c>
      <c r="BL50" s="8">
        <f t="shared" si="221"/>
        <v>0.20078316988051836</v>
      </c>
      <c r="BM50" s="8">
        <f t="shared" si="222"/>
        <v>0.7207002941880839</v>
      </c>
      <c r="BN50" s="8">
        <f t="shared" si="223"/>
        <v>0.26669909269976277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1.5</v>
      </c>
      <c r="F51">
        <f>VLOOKUP(B51,home!$B$2:$E$405,3,FALSE)</f>
        <v>1.22</v>
      </c>
      <c r="G51">
        <f>VLOOKUP(C51,away!$B$2:$E$405,4,FALSE)</f>
        <v>1.05</v>
      </c>
      <c r="H51">
        <f>VLOOKUP(A51,away!$A$2:$E$405,3,FALSE)</f>
        <v>1.3534482758620701</v>
      </c>
      <c r="I51">
        <f>VLOOKUP(C51,away!$B$2:$E$405,3,FALSE)</f>
        <v>0.95</v>
      </c>
      <c r="J51">
        <f>VLOOKUP(B51,home!$B$2:$E$405,4,FALSE)</f>
        <v>1.35</v>
      </c>
      <c r="K51" s="3">
        <f t="shared" si="168"/>
        <v>1.9215000000000002</v>
      </c>
      <c r="L51" s="3">
        <f t="shared" si="169"/>
        <v>1.7357974137931049</v>
      </c>
      <c r="M51" s="5">
        <f t="shared" si="170"/>
        <v>2.5802151119817367E-2</v>
      </c>
      <c r="N51" s="5">
        <f t="shared" si="171"/>
        <v>4.9578833376729067E-2</v>
      </c>
      <c r="O51" s="5">
        <f t="shared" si="172"/>
        <v>4.4787307184077856E-2</v>
      </c>
      <c r="P51" s="5">
        <f t="shared" si="173"/>
        <v>8.6058810754205586E-2</v>
      </c>
      <c r="Q51" s="5">
        <f t="shared" si="174"/>
        <v>4.7632864166692469E-2</v>
      </c>
      <c r="R51" s="5">
        <f t="shared" si="175"/>
        <v>3.8870845990439842E-2</v>
      </c>
      <c r="S51" s="5">
        <f t="shared" si="176"/>
        <v>7.1758735095732953E-2</v>
      </c>
      <c r="T51" s="5">
        <f t="shared" si="177"/>
        <v>8.2681002432103051E-2</v>
      </c>
      <c r="U51" s="5">
        <f t="shared" si="178"/>
        <v>7.4690330570630153E-2</v>
      </c>
      <c r="V51" s="5">
        <f t="shared" si="179"/>
        <v>2.6593266820996768E-2</v>
      </c>
      <c r="W51" s="5">
        <f t="shared" si="180"/>
        <v>3.0508849498766529E-2</v>
      </c>
      <c r="X51" s="5">
        <f t="shared" si="181"/>
        <v>5.2957182057762009E-2</v>
      </c>
      <c r="Y51" s="5">
        <f t="shared" si="182"/>
        <v>4.5961469828816957E-2</v>
      </c>
      <c r="Z51" s="5">
        <f t="shared" si="183"/>
        <v>2.2490637980718521E-2</v>
      </c>
      <c r="AA51" s="5">
        <f t="shared" si="184"/>
        <v>4.3215760879950639E-2</v>
      </c>
      <c r="AB51" s="5">
        <f t="shared" si="185"/>
        <v>4.1519542265412587E-2</v>
      </c>
      <c r="AC51" s="5">
        <f t="shared" si="186"/>
        <v>5.5435904017671848E-3</v>
      </c>
      <c r="AD51" s="5">
        <f t="shared" si="187"/>
        <v>1.4655688577969976E-2</v>
      </c>
      <c r="AE51" s="5">
        <f t="shared" si="188"/>
        <v>2.5439306330997433E-2</v>
      </c>
      <c r="AF51" s="5">
        <f t="shared" si="189"/>
        <v>2.2078741069017953E-2</v>
      </c>
      <c r="AG51" s="5">
        <f t="shared" si="190"/>
        <v>1.2774740549136325E-2</v>
      </c>
      <c r="AH51" s="5">
        <f t="shared" si="191"/>
        <v>9.7597978103720461E-3</v>
      </c>
      <c r="AI51" s="5">
        <f t="shared" si="192"/>
        <v>1.8753451492629886E-2</v>
      </c>
      <c r="AJ51" s="5">
        <f t="shared" si="193"/>
        <v>1.8017378521544166E-2</v>
      </c>
      <c r="AK51" s="5">
        <f t="shared" si="194"/>
        <v>1.1540130943049041E-2</v>
      </c>
      <c r="AL51" s="5">
        <f t="shared" si="195"/>
        <v>7.3958918397016096E-4</v>
      </c>
      <c r="AM51" s="5">
        <f t="shared" si="196"/>
        <v>5.6321811205138593E-3</v>
      </c>
      <c r="AN51" s="5">
        <f t="shared" si="197"/>
        <v>9.7763254230023092E-3</v>
      </c>
      <c r="AO51" s="5">
        <f t="shared" si="198"/>
        <v>8.484860192823596E-3</v>
      </c>
      <c r="AP51" s="5">
        <f t="shared" si="199"/>
        <v>4.9093327930330877E-3</v>
      </c>
      <c r="AQ51" s="5">
        <f t="shared" si="200"/>
        <v>2.1304017913991282E-3</v>
      </c>
      <c r="AR51" s="5">
        <f t="shared" si="201"/>
        <v>3.3882063596774813E-3</v>
      </c>
      <c r="AS51" s="5">
        <f t="shared" si="202"/>
        <v>6.5104385201202805E-3</v>
      </c>
      <c r="AT51" s="5">
        <f t="shared" si="203"/>
        <v>6.2549038082055615E-3</v>
      </c>
      <c r="AU51" s="5">
        <f t="shared" si="204"/>
        <v>4.0062658891556625E-3</v>
      </c>
      <c r="AV51" s="5">
        <f t="shared" si="205"/>
        <v>1.924509976503152E-3</v>
      </c>
      <c r="AW51" s="5">
        <f t="shared" si="206"/>
        <v>6.8521596990954071E-5</v>
      </c>
      <c r="AX51" s="5">
        <f t="shared" si="207"/>
        <v>1.8037060038445653E-3</v>
      </c>
      <c r="AY51" s="5">
        <f t="shared" si="208"/>
        <v>3.1308682167164926E-3</v>
      </c>
      <c r="AZ51" s="5">
        <f t="shared" si="209"/>
        <v>2.7172764767517594E-3</v>
      </c>
      <c r="BA51" s="5">
        <f t="shared" si="210"/>
        <v>1.5722138269688478E-3</v>
      </c>
      <c r="BB51" s="5">
        <f t="shared" si="211"/>
        <v>6.8226117369557147E-4</v>
      </c>
      <c r="BC51" s="5">
        <f t="shared" si="212"/>
        <v>2.368534361664443E-4</v>
      </c>
      <c r="BD51" s="5">
        <f t="shared" si="213"/>
        <v>9.802066394209209E-4</v>
      </c>
      <c r="BE51" s="5">
        <f t="shared" si="214"/>
        <v>1.8834670576472995E-3</v>
      </c>
      <c r="BF51" s="5">
        <f t="shared" si="215"/>
        <v>1.8095409756346435E-3</v>
      </c>
      <c r="BG51" s="5">
        <f t="shared" si="216"/>
        <v>1.1590109948939893E-3</v>
      </c>
      <c r="BH51" s="5">
        <f t="shared" si="217"/>
        <v>5.567599066722003E-4</v>
      </c>
      <c r="BI51" s="5">
        <f t="shared" si="218"/>
        <v>2.1396283213412647E-4</v>
      </c>
      <c r="BJ51" s="8">
        <f t="shared" si="219"/>
        <v>0.42534495834290731</v>
      </c>
      <c r="BK51" s="8">
        <f t="shared" si="220"/>
        <v>0.21962701159320649</v>
      </c>
      <c r="BL51" s="8">
        <f t="shared" si="221"/>
        <v>0.32984181861817163</v>
      </c>
      <c r="BM51" s="8">
        <f t="shared" si="222"/>
        <v>0.70151126732331648</v>
      </c>
      <c r="BN51" s="8">
        <f t="shared" si="223"/>
        <v>0.29273081259196221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1.15333333333333</v>
      </c>
      <c r="F52">
        <f>VLOOKUP(B52,home!$B$2:$E$405,3,FALSE)</f>
        <v>0.74</v>
      </c>
      <c r="G52">
        <f>VLOOKUP(C52,away!$B$2:$E$405,4,FALSE)</f>
        <v>1.24</v>
      </c>
      <c r="H52">
        <f>VLOOKUP(A52,away!$A$2:$E$405,3,FALSE)</f>
        <v>1.0066666666666699</v>
      </c>
      <c r="I52">
        <f>VLOOKUP(C52,away!$B$2:$E$405,3,FALSE)</f>
        <v>0.62</v>
      </c>
      <c r="J52">
        <f>VLOOKUP(B52,home!$B$2:$E$405,4,FALSE)</f>
        <v>1.28</v>
      </c>
      <c r="K52" s="3">
        <f t="shared" si="168"/>
        <v>1.0582986666666636</v>
      </c>
      <c r="L52" s="3">
        <f t="shared" si="169"/>
        <v>0.79889066666666919</v>
      </c>
      <c r="M52" s="5">
        <f t="shared" si="170"/>
        <v>0.156110789712568</v>
      </c>
      <c r="N52" s="5">
        <f t="shared" si="171"/>
        <v>0.16521184060509059</v>
      </c>
      <c r="O52" s="5">
        <f t="shared" si="172"/>
        <v>0.12471545286733364</v>
      </c>
      <c r="P52" s="5">
        <f t="shared" si="173"/>
        <v>0.13198619748222828</v>
      </c>
      <c r="Q52" s="5">
        <f t="shared" si="174"/>
        <v>8.7421735314956367E-2</v>
      </c>
      <c r="R52" s="5">
        <f t="shared" si="175"/>
        <v>4.9817005642409859E-2</v>
      </c>
      <c r="S52" s="5">
        <f t="shared" si="176"/>
        <v>2.7897425216239412E-2</v>
      </c>
      <c r="T52" s="5">
        <f t="shared" si="177"/>
        <v>6.9840408406922586E-2</v>
      </c>
      <c r="U52" s="5">
        <f t="shared" si="178"/>
        <v>5.2721270648688007E-2</v>
      </c>
      <c r="V52" s="5">
        <f t="shared" si="179"/>
        <v>2.6206993981757929E-3</v>
      </c>
      <c r="W52" s="5">
        <f t="shared" si="180"/>
        <v>3.0839435307168102E-2</v>
      </c>
      <c r="X52" s="5">
        <f t="shared" si="181"/>
        <v>2.4637337032167139E-2</v>
      </c>
      <c r="Y52" s="5">
        <f t="shared" si="182"/>
        <v>9.8412693032597105E-3</v>
      </c>
      <c r="Z52" s="5">
        <f t="shared" si="183"/>
        <v>1.3266113616334013E-2</v>
      </c>
      <c r="AA52" s="5">
        <f t="shared" si="184"/>
        <v>1.4039510352014756E-2</v>
      </c>
      <c r="AB52" s="5">
        <f t="shared" si="185"/>
        <v>7.4289975430950183E-3</v>
      </c>
      <c r="AC52" s="5">
        <f t="shared" si="186"/>
        <v>1.3848183914211376E-4</v>
      </c>
      <c r="AD52" s="5">
        <f t="shared" si="187"/>
        <v>8.1593333165822061E-3</v>
      </c>
      <c r="AE52" s="5">
        <f t="shared" si="188"/>
        <v>6.5184152328399241E-3</v>
      </c>
      <c r="AF52" s="5">
        <f t="shared" si="189"/>
        <v>2.603750545486829E-3</v>
      </c>
      <c r="AG52" s="5">
        <f t="shared" si="190"/>
        <v>6.9337066970589221E-4</v>
      </c>
      <c r="AH52" s="5">
        <f t="shared" si="191"/>
        <v>2.6495435877572139E-3</v>
      </c>
      <c r="AI52" s="5">
        <f t="shared" si="192"/>
        <v>2.8040084461986672E-3</v>
      </c>
      <c r="AJ52" s="5">
        <f t="shared" si="193"/>
        <v>1.4837391999670563E-3</v>
      </c>
      <c r="AK52" s="5">
        <f t="shared" si="194"/>
        <v>5.2341307233539941E-4</v>
      </c>
      <c r="AL52" s="5">
        <f t="shared" si="195"/>
        <v>4.6832615227598805E-6</v>
      </c>
      <c r="AM52" s="5">
        <f t="shared" si="196"/>
        <v>1.7270023139655678E-3</v>
      </c>
      <c r="AN52" s="5">
        <f t="shared" si="197"/>
        <v>1.3796860299388326E-3</v>
      </c>
      <c r="AO52" s="5">
        <f t="shared" si="198"/>
        <v>5.5110914612426203E-4</v>
      </c>
      <c r="AP52" s="5">
        <f t="shared" si="199"/>
        <v>1.4675865105110352E-4</v>
      </c>
      <c r="AQ52" s="5">
        <f t="shared" si="200"/>
        <v>2.9311029144329285E-5</v>
      </c>
      <c r="AR52" s="5">
        <f t="shared" si="201"/>
        <v>4.2333912863715199E-4</v>
      </c>
      <c r="AS52" s="5">
        <f t="shared" si="202"/>
        <v>4.480192353845251E-4</v>
      </c>
      <c r="AT52" s="5">
        <f t="shared" si="203"/>
        <v>2.3706907972423052E-4</v>
      </c>
      <c r="AU52" s="5">
        <f t="shared" si="204"/>
        <v>8.3629963660015387E-5</v>
      </c>
      <c r="AV52" s="5">
        <f t="shared" si="205"/>
        <v>2.2126369758693951E-5</v>
      </c>
      <c r="AW52" s="5">
        <f t="shared" si="206"/>
        <v>1.0998703786337382E-7</v>
      </c>
      <c r="AX52" s="5">
        <f t="shared" si="207"/>
        <v>3.0461404103333378E-4</v>
      </c>
      <c r="AY52" s="5">
        <f t="shared" si="208"/>
        <v>2.4335331431714815E-4</v>
      </c>
      <c r="AZ52" s="5">
        <f t="shared" si="209"/>
        <v>9.7206345755184971E-5</v>
      </c>
      <c r="BA52" s="5">
        <f t="shared" si="210"/>
        <v>2.5885747454863496E-5</v>
      </c>
      <c r="BB52" s="5">
        <f t="shared" si="211"/>
        <v>5.1699705103452324E-6</v>
      </c>
      <c r="BC52" s="5">
        <f t="shared" si="212"/>
        <v>8.260482375313448E-7</v>
      </c>
      <c r="BD52" s="5">
        <f t="shared" si="213"/>
        <v>5.6366946450503509E-5</v>
      </c>
      <c r="BE52" s="5">
        <f t="shared" si="214"/>
        <v>5.9653064272639077E-5</v>
      </c>
      <c r="BF52" s="5">
        <f t="shared" si="215"/>
        <v>3.1565379191157362E-5</v>
      </c>
      <c r="BG52" s="5">
        <f t="shared" si="216"/>
        <v>1.1135199570276496E-5</v>
      </c>
      <c r="BH52" s="5">
        <f t="shared" si="217"/>
        <v>2.9460917145727051E-6</v>
      </c>
      <c r="BI52" s="5">
        <f t="shared" si="218"/>
        <v>6.235689866819999E-7</v>
      </c>
      <c r="BJ52" s="8">
        <f t="shared" si="219"/>
        <v>0.41027781837171184</v>
      </c>
      <c r="BK52" s="8">
        <f t="shared" si="220"/>
        <v>0.31900163022419342</v>
      </c>
      <c r="BL52" s="8">
        <f t="shared" si="221"/>
        <v>0.25755941538715005</v>
      </c>
      <c r="BM52" s="8">
        <f t="shared" si="222"/>
        <v>0.28459871264752334</v>
      </c>
      <c r="BN52" s="8">
        <f t="shared" si="223"/>
        <v>0.71526302162458677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1.15333333333333</v>
      </c>
      <c r="F53">
        <f>VLOOKUP(B53,home!$B$2:$E$405,3,FALSE)</f>
        <v>1.08</v>
      </c>
      <c r="G53">
        <f>VLOOKUP(C53,away!$B$2:$E$405,4,FALSE)</f>
        <v>0.99</v>
      </c>
      <c r="H53">
        <f>VLOOKUP(A53,away!$A$2:$E$405,3,FALSE)</f>
        <v>1.0066666666666699</v>
      </c>
      <c r="I53">
        <f>VLOOKUP(C53,away!$B$2:$E$405,3,FALSE)</f>
        <v>0.87</v>
      </c>
      <c r="J53">
        <f>VLOOKUP(B53,home!$B$2:$E$405,4,FALSE)</f>
        <v>0.25</v>
      </c>
      <c r="K53" s="3">
        <f t="shared" si="168"/>
        <v>1.2331439999999965</v>
      </c>
      <c r="L53" s="3">
        <f t="shared" si="169"/>
        <v>0.2189500000000007</v>
      </c>
      <c r="M53" s="5">
        <f t="shared" si="170"/>
        <v>0.2340796118278749</v>
      </c>
      <c r="N53" s="5">
        <f t="shared" si="171"/>
        <v>0.28865386884787214</v>
      </c>
      <c r="O53" s="5">
        <f t="shared" si="172"/>
        <v>5.1251731009713371E-2</v>
      </c>
      <c r="P53" s="5">
        <f t="shared" si="173"/>
        <v>6.32007645842418E-2</v>
      </c>
      <c r="Q53" s="5">
        <f t="shared" si="174"/>
        <v>0.17797589322326973</v>
      </c>
      <c r="R53" s="5">
        <f t="shared" si="175"/>
        <v>5.6107832522883875E-3</v>
      </c>
      <c r="S53" s="5">
        <f t="shared" si="176"/>
        <v>4.2660022938797171E-3</v>
      </c>
      <c r="T53" s="5">
        <f t="shared" si="177"/>
        <v>3.8967821821235031E-2</v>
      </c>
      <c r="U53" s="5">
        <f t="shared" si="178"/>
        <v>6.9189037028598915E-3</v>
      </c>
      <c r="V53" s="5">
        <f t="shared" si="179"/>
        <v>1.2797858936679606E-4</v>
      </c>
      <c r="W53" s="5">
        <f t="shared" si="180"/>
        <v>7.3156634957638356E-2</v>
      </c>
      <c r="X53" s="5">
        <f t="shared" si="181"/>
        <v>1.6017645223974968E-2</v>
      </c>
      <c r="Y53" s="5">
        <f t="shared" si="182"/>
        <v>1.7535317108946648E-3</v>
      </c>
      <c r="Z53" s="5">
        <f t="shared" si="183"/>
        <v>4.0949366436284889E-4</v>
      </c>
      <c r="AA53" s="5">
        <f t="shared" si="184"/>
        <v>5.0496465524705952E-4</v>
      </c>
      <c r="AB53" s="5">
        <f t="shared" si="185"/>
        <v>3.1134706741498908E-4</v>
      </c>
      <c r="AC53" s="5">
        <f t="shared" si="186"/>
        <v>2.1596137301413631E-6</v>
      </c>
      <c r="AD53" s="5">
        <f t="shared" si="187"/>
        <v>2.2553166364550434E-2</v>
      </c>
      <c r="AE53" s="5">
        <f t="shared" si="188"/>
        <v>4.9380157755183332E-3</v>
      </c>
      <c r="AF53" s="5">
        <f t="shared" si="189"/>
        <v>5.405892770248711E-4</v>
      </c>
      <c r="AG53" s="5">
        <f t="shared" si="190"/>
        <v>3.9454007401531982E-5</v>
      </c>
      <c r="AH53" s="5">
        <f t="shared" si="191"/>
        <v>2.2414659453061507E-5</v>
      </c>
      <c r="AI53" s="5">
        <f t="shared" si="192"/>
        <v>2.7640502816586002E-5</v>
      </c>
      <c r="AJ53" s="5">
        <f t="shared" si="193"/>
        <v>1.7042360102628015E-5</v>
      </c>
      <c r="AK53" s="5">
        <f t="shared" si="194"/>
        <v>7.0052280354650207E-6</v>
      </c>
      <c r="AL53" s="5">
        <f t="shared" si="195"/>
        <v>2.3323558662071748E-8</v>
      </c>
      <c r="AM53" s="5">
        <f t="shared" si="196"/>
        <v>5.5622603566894196E-3</v>
      </c>
      <c r="AN53" s="5">
        <f t="shared" si="197"/>
        <v>1.2178569050971522E-3</v>
      </c>
      <c r="AO53" s="5">
        <f t="shared" si="198"/>
        <v>1.3332488468551114E-4</v>
      </c>
      <c r="AP53" s="5">
        <f t="shared" si="199"/>
        <v>9.7304945006309203E-6</v>
      </c>
      <c r="AQ53" s="5">
        <f t="shared" si="200"/>
        <v>5.3262294272828665E-7</v>
      </c>
      <c r="AR53" s="5">
        <f t="shared" si="201"/>
        <v>9.8153793744956667E-7</v>
      </c>
      <c r="AS53" s="5">
        <f t="shared" si="202"/>
        <v>1.210377618338305E-6</v>
      </c>
      <c r="AT53" s="5">
        <f t="shared" si="203"/>
        <v>7.4628494889408328E-7</v>
      </c>
      <c r="AU53" s="5">
        <f t="shared" si="204"/>
        <v>3.0675893567301424E-7</v>
      </c>
      <c r="AV53" s="5">
        <f t="shared" si="205"/>
        <v>9.4569485242890606E-8</v>
      </c>
      <c r="AW53" s="5">
        <f t="shared" si="206"/>
        <v>1.7492466781300221E-10</v>
      </c>
      <c r="AX53" s="5">
        <f t="shared" si="207"/>
        <v>1.1431779975482337E-3</v>
      </c>
      <c r="AY53" s="5">
        <f t="shared" si="208"/>
        <v>2.5029882256318654E-4</v>
      </c>
      <c r="AZ53" s="5">
        <f t="shared" si="209"/>
        <v>2.7401463600104927E-5</v>
      </c>
      <c r="BA53" s="5">
        <f t="shared" si="210"/>
        <v>1.9998501517476652E-6</v>
      </c>
      <c r="BB53" s="5">
        <f t="shared" si="211"/>
        <v>1.0946679768128814E-7</v>
      </c>
      <c r="BC53" s="5">
        <f t="shared" si="212"/>
        <v>4.7935510704636234E-9</v>
      </c>
      <c r="BD53" s="5">
        <f t="shared" si="213"/>
        <v>3.5817955234097201E-8</v>
      </c>
      <c r="BE53" s="5">
        <f t="shared" si="214"/>
        <v>4.4168696589195429E-8</v>
      </c>
      <c r="BF53" s="5">
        <f t="shared" si="215"/>
        <v>2.723318159339333E-8</v>
      </c>
      <c r="BG53" s="5">
        <f t="shared" si="216"/>
        <v>1.1194144827601109E-8</v>
      </c>
      <c r="BH53" s="5">
        <f t="shared" si="217"/>
        <v>3.450998132321826E-9</v>
      </c>
      <c r="BI53" s="5">
        <f t="shared" si="218"/>
        <v>8.5111552817677057E-10</v>
      </c>
      <c r="BJ53" s="8">
        <f t="shared" si="219"/>
        <v>0.63294331886750743</v>
      </c>
      <c r="BK53" s="8">
        <f t="shared" si="220"/>
        <v>0.30192683905521517</v>
      </c>
      <c r="BL53" s="8">
        <f t="shared" si="221"/>
        <v>6.4675294682948956E-2</v>
      </c>
      <c r="BM53" s="8">
        <f t="shared" si="222"/>
        <v>0.17893199487713571</v>
      </c>
      <c r="BN53" s="8">
        <f t="shared" si="223"/>
        <v>0.82077265274526046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1.15333333333333</v>
      </c>
      <c r="F54">
        <f>VLOOKUP(B54,home!$B$2:$E$405,3,FALSE)</f>
        <v>1.24</v>
      </c>
      <c r="G54">
        <f>VLOOKUP(C54,away!$B$2:$E$405,4,FALSE)</f>
        <v>0.76</v>
      </c>
      <c r="H54">
        <f>VLOOKUP(A54,away!$A$2:$E$405,3,FALSE)</f>
        <v>1.0066666666666699</v>
      </c>
      <c r="I54">
        <f>VLOOKUP(C54,away!$B$2:$E$405,3,FALSE)</f>
        <v>0.65</v>
      </c>
      <c r="J54">
        <f>VLOOKUP(B54,home!$B$2:$E$405,4,FALSE)</f>
        <v>1.56</v>
      </c>
      <c r="K54" s="3">
        <f t="shared" si="168"/>
        <v>1.0869013333333302</v>
      </c>
      <c r="L54" s="3">
        <f t="shared" si="169"/>
        <v>1.0207600000000032</v>
      </c>
      <c r="M54" s="5">
        <f t="shared" si="170"/>
        <v>0.12152183342997429</v>
      </c>
      <c r="N54" s="5">
        <f t="shared" si="171"/>
        <v>0.1320822427841499</v>
      </c>
      <c r="O54" s="5">
        <f t="shared" si="172"/>
        <v>0.12404462669198092</v>
      </c>
      <c r="P54" s="5">
        <f t="shared" si="173"/>
        <v>0.13482427014434925</v>
      </c>
      <c r="Q54" s="5">
        <f t="shared" si="174"/>
        <v>7.1780182895874581E-2</v>
      </c>
      <c r="R54" s="5">
        <f t="shared" si="175"/>
        <v>6.3309896571053417E-2</v>
      </c>
      <c r="S54" s="5">
        <f t="shared" si="176"/>
        <v>3.7395715870331886E-2</v>
      </c>
      <c r="T54" s="5">
        <f t="shared" si="177"/>
        <v>7.3270339492793157E-2</v>
      </c>
      <c r="U54" s="5">
        <f t="shared" si="178"/>
        <v>6.8811610996273184E-2</v>
      </c>
      <c r="V54" s="5">
        <f t="shared" si="179"/>
        <v>4.6099170059823689E-3</v>
      </c>
      <c r="W54" s="5">
        <f t="shared" si="180"/>
        <v>2.6005992165478792E-2</v>
      </c>
      <c r="X54" s="5">
        <f t="shared" si="181"/>
        <v>2.6545876562834213E-2</v>
      </c>
      <c r="Y54" s="5">
        <f t="shared" si="182"/>
        <v>1.3548484480139369E-2</v>
      </c>
      <c r="Z54" s="5">
        <f t="shared" si="183"/>
        <v>2.1541403341289567E-2</v>
      </c>
      <c r="AA54" s="5">
        <f t="shared" si="184"/>
        <v>2.341338001351868E-2</v>
      </c>
      <c r="AB54" s="5">
        <f t="shared" si="185"/>
        <v>1.2724016977266699E-2</v>
      </c>
      <c r="AC54" s="5">
        <f t="shared" si="186"/>
        <v>3.1965896488250507E-4</v>
      </c>
      <c r="AD54" s="5">
        <f t="shared" si="187"/>
        <v>7.0664868898287578E-3</v>
      </c>
      <c r="AE54" s="5">
        <f t="shared" si="188"/>
        <v>7.2131871576616245E-3</v>
      </c>
      <c r="AF54" s="5">
        <f t="shared" si="189"/>
        <v>3.6814664615273515E-3</v>
      </c>
      <c r="AG54" s="5">
        <f t="shared" si="190"/>
        <v>1.2526312350895571E-3</v>
      </c>
      <c r="AH54" s="5">
        <f t="shared" si="191"/>
        <v>5.4971507186637016E-3</v>
      </c>
      <c r="AI54" s="5">
        <f t="shared" si="192"/>
        <v>5.9748604456498506E-3</v>
      </c>
      <c r="AJ54" s="5">
        <f t="shared" si="193"/>
        <v>3.2470418924286995E-3</v>
      </c>
      <c r="AK54" s="5">
        <f t="shared" si="194"/>
        <v>1.1764047207566443E-3</v>
      </c>
      <c r="AL54" s="5">
        <f t="shared" si="195"/>
        <v>1.418602251758047E-5</v>
      </c>
      <c r="AM54" s="5">
        <f t="shared" si="196"/>
        <v>1.5361148045074757E-3</v>
      </c>
      <c r="AN54" s="5">
        <f t="shared" si="197"/>
        <v>1.5680045478490556E-3</v>
      </c>
      <c r="AO54" s="5">
        <f t="shared" si="198"/>
        <v>8.0027816113120351E-4</v>
      </c>
      <c r="AP54" s="5">
        <f t="shared" si="199"/>
        <v>2.7229731191876329E-4</v>
      </c>
      <c r="AQ54" s="5">
        <f t="shared" si="200"/>
        <v>6.948755102854943E-5</v>
      </c>
      <c r="AR54" s="5">
        <f t="shared" si="201"/>
        <v>1.1222543135166359E-3</v>
      </c>
      <c r="AS54" s="5">
        <f t="shared" si="202"/>
        <v>1.2197797097003125E-3</v>
      </c>
      <c r="AT54" s="5">
        <f t="shared" si="203"/>
        <v>6.6289009642310601E-4</v>
      </c>
      <c r="AU54" s="5">
        <f t="shared" si="204"/>
        <v>2.4016537655191126E-4</v>
      </c>
      <c r="AV54" s="5">
        <f t="shared" si="205"/>
        <v>6.5259016998693394E-5</v>
      </c>
      <c r="AW54" s="5">
        <f t="shared" si="206"/>
        <v>4.3719170049987976E-7</v>
      </c>
      <c r="AX54" s="5">
        <f t="shared" si="207"/>
        <v>2.7826753819537369E-4</v>
      </c>
      <c r="AY54" s="5">
        <f t="shared" si="208"/>
        <v>2.8404437228831048E-4</v>
      </c>
      <c r="AZ54" s="5">
        <f t="shared" si="209"/>
        <v>1.4497056672850835E-4</v>
      </c>
      <c r="BA54" s="5">
        <f t="shared" si="210"/>
        <v>4.9326718564597555E-5</v>
      </c>
      <c r="BB54" s="5">
        <f t="shared" si="211"/>
        <v>1.258768531049969E-5</v>
      </c>
      <c r="BC54" s="5">
        <f t="shared" si="212"/>
        <v>2.5698011315091413E-6</v>
      </c>
      <c r="BD54" s="5">
        <f t="shared" si="213"/>
        <v>1.9092538551087406E-4</v>
      </c>
      <c r="BE54" s="5">
        <f t="shared" si="214"/>
        <v>2.0751705607894907E-4</v>
      </c>
      <c r="BF54" s="5">
        <f t="shared" si="215"/>
        <v>1.127752824708086E-4</v>
      </c>
      <c r="BG54" s="5">
        <f t="shared" si="216"/>
        <v>4.0858534961521608E-5</v>
      </c>
      <c r="BH54" s="5">
        <f t="shared" si="217"/>
        <v>1.1102299031931076E-5</v>
      </c>
      <c r="BI54" s="5">
        <f t="shared" si="218"/>
        <v>2.4134207241742468E-6</v>
      </c>
      <c r="BJ54" s="8">
        <f t="shared" si="219"/>
        <v>0.36746483918403106</v>
      </c>
      <c r="BK54" s="8">
        <f t="shared" si="220"/>
        <v>0.2989696258103261</v>
      </c>
      <c r="BL54" s="8">
        <f t="shared" si="221"/>
        <v>0.31207492951956078</v>
      </c>
      <c r="BM54" s="8">
        <f t="shared" si="222"/>
        <v>0.3522041381572375</v>
      </c>
      <c r="BN54" s="8">
        <f t="shared" si="223"/>
        <v>0.64756305251738244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1.15333333333333</v>
      </c>
      <c r="F55">
        <f>VLOOKUP(B55,home!$B$2:$E$405,3,FALSE)</f>
        <v>0.62</v>
      </c>
      <c r="G55">
        <f>VLOOKUP(C55,away!$B$2:$E$405,4,FALSE)</f>
        <v>0.54</v>
      </c>
      <c r="H55">
        <f>VLOOKUP(A55,away!$A$2:$E$405,3,FALSE)</f>
        <v>1.0066666666666699</v>
      </c>
      <c r="I55">
        <f>VLOOKUP(C55,away!$B$2:$E$405,3,FALSE)</f>
        <v>1.52</v>
      </c>
      <c r="J55">
        <f>VLOOKUP(B55,home!$B$2:$E$405,4,FALSE)</f>
        <v>1.7</v>
      </c>
      <c r="K55" s="3">
        <f t="shared" si="168"/>
        <v>0.38613599999999892</v>
      </c>
      <c r="L55" s="3">
        <f t="shared" si="169"/>
        <v>2.6012266666666748</v>
      </c>
      <c r="M55" s="5">
        <f t="shared" si="170"/>
        <v>5.0420236498372517E-2</v>
      </c>
      <c r="N55" s="5">
        <f t="shared" si="171"/>
        <v>1.9469068440535517E-2</v>
      </c>
      <c r="O55" s="5">
        <f t="shared" si="172"/>
        <v>0.13115446371920694</v>
      </c>
      <c r="P55" s="5">
        <f t="shared" si="173"/>
        <v>5.0643460002679552E-2</v>
      </c>
      <c r="Q55" s="5">
        <f t="shared" si="174"/>
        <v>3.7588541056773001E-3</v>
      </c>
      <c r="R55" s="5">
        <f t="shared" si="175"/>
        <v>0.17058124423938406</v>
      </c>
      <c r="S55" s="5">
        <f t="shared" si="176"/>
        <v>1.2716917943878499E-2</v>
      </c>
      <c r="T55" s="5">
        <f t="shared" si="177"/>
        <v>9.7776315357973077E-3</v>
      </c>
      <c r="U55" s="5">
        <f t="shared" si="178"/>
        <v>6.5867559325618621E-2</v>
      </c>
      <c r="V55" s="5">
        <f t="shared" si="179"/>
        <v>1.4192465608943807E-3</v>
      </c>
      <c r="W55" s="5">
        <f t="shared" si="180"/>
        <v>4.8380962964993536E-4</v>
      </c>
      <c r="X55" s="5">
        <f t="shared" si="181"/>
        <v>1.2584985102355396E-3</v>
      </c>
      <c r="Y55" s="5">
        <f t="shared" si="182"/>
        <v>1.6368199423924849E-3</v>
      </c>
      <c r="Z55" s="5">
        <f t="shared" si="183"/>
        <v>0.1479068271162223</v>
      </c>
      <c r="AA55" s="5">
        <f t="shared" si="184"/>
        <v>5.7112150595349458E-2</v>
      </c>
      <c r="AB55" s="5">
        <f t="shared" si="185"/>
        <v>1.1026528691142897E-2</v>
      </c>
      <c r="AC55" s="5">
        <f t="shared" si="186"/>
        <v>8.9095620915665387E-5</v>
      </c>
      <c r="AD55" s="5">
        <f t="shared" si="187"/>
        <v>4.6704078788626717E-5</v>
      </c>
      <c r="AE55" s="5">
        <f t="shared" si="188"/>
        <v>1.2148789518707723E-4</v>
      </c>
      <c r="AF55" s="5">
        <f t="shared" si="189"/>
        <v>1.5800877631891566E-4</v>
      </c>
      <c r="AG55" s="5">
        <f t="shared" si="190"/>
        <v>1.3700554750937773E-4</v>
      </c>
      <c r="AH55" s="5">
        <f t="shared" si="191"/>
        <v>9.6184795719193805E-2</v>
      </c>
      <c r="AI55" s="5">
        <f t="shared" si="192"/>
        <v>3.7140412279826521E-2</v>
      </c>
      <c r="AJ55" s="5">
        <f t="shared" si="193"/>
        <v>7.1706251180415253E-3</v>
      </c>
      <c r="AK55" s="5">
        <f t="shared" si="194"/>
        <v>9.229455001933583E-4</v>
      </c>
      <c r="AL55" s="5">
        <f t="shared" si="195"/>
        <v>3.5796028163430302E-6</v>
      </c>
      <c r="AM55" s="5">
        <f t="shared" si="196"/>
        <v>3.6068252334250232E-6</v>
      </c>
      <c r="AN55" s="5">
        <f t="shared" si="197"/>
        <v>9.3821699791914237E-6</v>
      </c>
      <c r="AO55" s="5">
        <f t="shared" si="198"/>
        <v>1.220257537053613E-5</v>
      </c>
      <c r="AP55" s="5">
        <f t="shared" si="199"/>
        <v>1.0580554818616187E-5</v>
      </c>
      <c r="AQ55" s="5">
        <f t="shared" si="200"/>
        <v>6.8806053355782544E-6</v>
      </c>
      <c r="AR55" s="5">
        <f t="shared" si="201"/>
        <v>5.0039691110530686E-2</v>
      </c>
      <c r="AS55" s="5">
        <f t="shared" si="202"/>
        <v>1.9322126166655823E-2</v>
      </c>
      <c r="AT55" s="5">
        <f t="shared" si="203"/>
        <v>3.7304842547438957E-3</v>
      </c>
      <c r="AU55" s="5">
        <f t="shared" si="204"/>
        <v>4.80158089396595E-4</v>
      </c>
      <c r="AV55" s="5">
        <f t="shared" si="205"/>
        <v>4.6351581001810767E-5</v>
      </c>
      <c r="AW55" s="5">
        <f t="shared" si="206"/>
        <v>9.9873629146679176E-8</v>
      </c>
      <c r="AX55" s="5">
        <f t="shared" si="207"/>
        <v>2.3212084472230007E-7</v>
      </c>
      <c r="AY55" s="5">
        <f t="shared" si="208"/>
        <v>6.0379893118084141E-7</v>
      </c>
      <c r="AZ55" s="5">
        <f t="shared" si="209"/>
        <v>7.8530894054622079E-7</v>
      </c>
      <c r="BA55" s="5">
        <f t="shared" si="210"/>
        <v>6.8092218590686124E-7</v>
      </c>
      <c r="BB55" s="5">
        <f t="shared" si="211"/>
        <v>4.428082369764728E-7</v>
      </c>
      <c r="BC55" s="5">
        <f t="shared" si="212"/>
        <v>2.3036891884857135E-7</v>
      </c>
      <c r="BD55" s="5">
        <f t="shared" si="213"/>
        <v>2.1694096484745965E-2</v>
      </c>
      <c r="BE55" s="5">
        <f t="shared" si="214"/>
        <v>8.3768716402338444E-3</v>
      </c>
      <c r="BF55" s="5">
        <f t="shared" si="215"/>
        <v>1.6173058538366631E-3</v>
      </c>
      <c r="BG55" s="5">
        <f t="shared" si="216"/>
        <v>2.0816667105902405E-4</v>
      </c>
      <c r="BH55" s="5">
        <f t="shared" si="217"/>
        <v>2.0095161424011768E-5</v>
      </c>
      <c r="BI55" s="5">
        <f t="shared" si="218"/>
        <v>1.5518930503244372E-6</v>
      </c>
      <c r="BJ55" s="8">
        <f t="shared" si="219"/>
        <v>3.6893516520887626E-2</v>
      </c>
      <c r="BK55" s="8">
        <f t="shared" si="220"/>
        <v>0.11529314002848814</v>
      </c>
      <c r="BL55" s="8">
        <f t="shared" si="221"/>
        <v>0.68269762409463586</v>
      </c>
      <c r="BM55" s="8">
        <f t="shared" si="222"/>
        <v>0.556763276829076</v>
      </c>
      <c r="BN55" s="8">
        <f t="shared" si="223"/>
        <v>0.42602732700585588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1.15333333333333</v>
      </c>
      <c r="F56">
        <f>VLOOKUP(B56,home!$B$2:$E$405,3,FALSE)</f>
        <v>0.99</v>
      </c>
      <c r="G56">
        <f>VLOOKUP(C56,away!$B$2:$E$405,4,FALSE)</f>
        <v>0.74</v>
      </c>
      <c r="H56">
        <f>VLOOKUP(A56,away!$A$2:$E$405,3,FALSE)</f>
        <v>1.0066666666666699</v>
      </c>
      <c r="I56">
        <f>VLOOKUP(C56,away!$B$2:$E$405,3,FALSE)</f>
        <v>0.74</v>
      </c>
      <c r="J56">
        <f>VLOOKUP(B56,home!$B$2:$E$405,4,FALSE)</f>
        <v>0.99</v>
      </c>
      <c r="K56" s="3">
        <f t="shared" si="168"/>
        <v>0.84493199999999746</v>
      </c>
      <c r="L56" s="3">
        <f t="shared" si="169"/>
        <v>0.73748400000000236</v>
      </c>
      <c r="M56" s="5">
        <f t="shared" si="170"/>
        <v>0.20547806302788282</v>
      </c>
      <c r="N56" s="5">
        <f t="shared" si="171"/>
        <v>0.17361499075027456</v>
      </c>
      <c r="O56" s="5">
        <f t="shared" si="172"/>
        <v>0.15153678383405564</v>
      </c>
      <c r="P56" s="5">
        <f t="shared" si="173"/>
        <v>0.12803827783847591</v>
      </c>
      <c r="Q56" s="5">
        <f t="shared" si="174"/>
        <v>7.3346430682305258E-2</v>
      </c>
      <c r="R56" s="5">
        <f t="shared" si="175"/>
        <v>5.5877976744537511E-2</v>
      </c>
      <c r="S56" s="5">
        <f t="shared" si="176"/>
        <v>1.9945925553155216E-2</v>
      </c>
      <c r="T56" s="5">
        <f t="shared" si="177"/>
        <v>5.4091819085309391E-2</v>
      </c>
      <c r="U56" s="5">
        <f t="shared" si="178"/>
        <v>4.7213090646715423E-2</v>
      </c>
      <c r="V56" s="5">
        <f t="shared" si="179"/>
        <v>1.3809757272531245E-3</v>
      </c>
      <c r="W56" s="5">
        <f t="shared" si="180"/>
        <v>2.0657582123087125E-2</v>
      </c>
      <c r="X56" s="5">
        <f t="shared" si="181"/>
        <v>1.5234636294462834E-2</v>
      </c>
      <c r="Y56" s="5">
        <f t="shared" si="182"/>
        <v>5.6176502564928314E-3</v>
      </c>
      <c r="Z56" s="5">
        <f t="shared" si="183"/>
        <v>1.3736371267156215E-2</v>
      </c>
      <c r="AA56" s="5">
        <f t="shared" si="184"/>
        <v>1.1606299647500798E-2</v>
      </c>
      <c r="AB56" s="5">
        <f t="shared" si="185"/>
        <v>4.9032669868810568E-3</v>
      </c>
      <c r="AC56" s="5">
        <f t="shared" si="186"/>
        <v>5.3782430362843989E-5</v>
      </c>
      <c r="AD56" s="5">
        <f t="shared" si="187"/>
        <v>4.3635630446060489E-3</v>
      </c>
      <c r="AE56" s="5">
        <f t="shared" si="188"/>
        <v>3.2180579283882581E-3</v>
      </c>
      <c r="AF56" s="5">
        <f t="shared" si="189"/>
        <v>1.1866331166297465E-3</v>
      </c>
      <c r="AG56" s="5">
        <f t="shared" si="190"/>
        <v>2.9170764579485834E-4</v>
      </c>
      <c r="AH56" s="5">
        <f t="shared" si="191"/>
        <v>2.5325885068968657E-3</v>
      </c>
      <c r="AI56" s="5">
        <f t="shared" si="192"/>
        <v>2.1398650723093763E-3</v>
      </c>
      <c r="AJ56" s="5">
        <f t="shared" si="193"/>
        <v>9.0402023763825007E-4</v>
      </c>
      <c r="AK56" s="5">
        <f t="shared" si="194"/>
        <v>2.5461187580938657E-4</v>
      </c>
      <c r="AL56" s="5">
        <f t="shared" si="195"/>
        <v>1.3405245621167581E-6</v>
      </c>
      <c r="AM56" s="5">
        <f t="shared" si="196"/>
        <v>7.3738281008101363E-4</v>
      </c>
      <c r="AN56" s="5">
        <f t="shared" si="197"/>
        <v>5.4380802430978802E-4</v>
      </c>
      <c r="AO56" s="5">
        <f t="shared" si="198"/>
        <v>2.0052485850004047E-4</v>
      </c>
      <c r="AP56" s="5">
        <f t="shared" si="199"/>
        <v>4.9294624915348119E-5</v>
      </c>
      <c r="AQ56" s="5">
        <f t="shared" si="200"/>
        <v>9.0884992902676743E-6</v>
      </c>
      <c r="AR56" s="5">
        <f t="shared" si="201"/>
        <v>3.7354870048406699E-4</v>
      </c>
      <c r="AS56" s="5">
        <f t="shared" si="202"/>
        <v>3.156232505974027E-4</v>
      </c>
      <c r="AT56" s="5">
        <f t="shared" si="203"/>
        <v>1.3334009218688193E-4</v>
      </c>
      <c r="AU56" s="5">
        <f t="shared" si="204"/>
        <v>3.7554436923882064E-5</v>
      </c>
      <c r="AV56" s="5">
        <f t="shared" si="205"/>
        <v>7.9327363747423561E-6</v>
      </c>
      <c r="AW56" s="5">
        <f t="shared" si="206"/>
        <v>2.3203133355937706E-8</v>
      </c>
      <c r="AX56" s="5">
        <f t="shared" si="207"/>
        <v>1.0383972208122815E-4</v>
      </c>
      <c r="AY56" s="5">
        <f t="shared" si="208"/>
        <v>7.6580133599352706E-5</v>
      </c>
      <c r="AZ56" s="5">
        <f t="shared" si="209"/>
        <v>2.8238311623692603E-5</v>
      </c>
      <c r="BA56" s="5">
        <f t="shared" si="210"/>
        <v>6.9417676698291289E-6</v>
      </c>
      <c r="BB56" s="5">
        <f t="shared" si="211"/>
        <v>1.27986064705407E-6</v>
      </c>
      <c r="BC56" s="5">
        <f t="shared" si="212"/>
        <v>1.8877534988640544E-7</v>
      </c>
      <c r="BD56" s="5">
        <f t="shared" si="213"/>
        <v>4.5914364971298742E-5</v>
      </c>
      <c r="BE56" s="5">
        <f t="shared" si="214"/>
        <v>3.8794516223929267E-5</v>
      </c>
      <c r="BF56" s="5">
        <f t="shared" si="215"/>
        <v>1.6389364091058452E-5</v>
      </c>
      <c r="BG56" s="5">
        <f t="shared" si="216"/>
        <v>4.6159660600620533E-6</v>
      </c>
      <c r="BH56" s="5">
        <f t="shared" si="217"/>
        <v>9.7504435876508458E-7</v>
      </c>
      <c r="BI56" s="5">
        <f t="shared" si="218"/>
        <v>1.6476923602801966E-7</v>
      </c>
      <c r="BJ56" s="8">
        <f t="shared" si="219"/>
        <v>0.35338023831541848</v>
      </c>
      <c r="BK56" s="8">
        <f t="shared" si="220"/>
        <v>0.35497494523529138</v>
      </c>
      <c r="BL56" s="8">
        <f t="shared" si="221"/>
        <v>0.2779433567938524</v>
      </c>
      <c r="BM56" s="8">
        <f t="shared" si="222"/>
        <v>0.21206583180372066</v>
      </c>
      <c r="BN56" s="8">
        <f t="shared" si="223"/>
        <v>0.78789252287753175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1.15333333333333</v>
      </c>
      <c r="F57">
        <f>VLOOKUP(B57,home!$B$2:$E$405,3,FALSE)</f>
        <v>1.1100000000000001</v>
      </c>
      <c r="G57">
        <f>VLOOKUP(C57,away!$B$2:$E$405,4,FALSE)</f>
        <v>1.24</v>
      </c>
      <c r="H57">
        <f>VLOOKUP(A57,away!$A$2:$E$405,3,FALSE)</f>
        <v>1.0066666666666699</v>
      </c>
      <c r="I57">
        <f>VLOOKUP(C57,away!$B$2:$E$405,3,FALSE)</f>
        <v>0.99</v>
      </c>
      <c r="J57">
        <f>VLOOKUP(B57,home!$B$2:$E$405,4,FALSE)</f>
        <v>0.85</v>
      </c>
      <c r="K57" s="3">
        <f t="shared" si="168"/>
        <v>1.5874479999999955</v>
      </c>
      <c r="L57" s="3">
        <f t="shared" si="169"/>
        <v>0.84711000000000281</v>
      </c>
      <c r="M57" s="5">
        <f t="shared" si="170"/>
        <v>8.7636473810236981E-2</v>
      </c>
      <c r="N57" s="5">
        <f t="shared" si="171"/>
        <v>0.13911834507711268</v>
      </c>
      <c r="O57" s="5">
        <f t="shared" si="172"/>
        <v>7.4237733329390085E-2</v>
      </c>
      <c r="P57" s="5">
        <f t="shared" si="173"/>
        <v>0.11784854129827331</v>
      </c>
      <c r="Q57" s="5">
        <f t="shared" si="174"/>
        <v>0.11042156932798587</v>
      </c>
      <c r="R57" s="5">
        <f t="shared" si="175"/>
        <v>3.1443763140329928E-2</v>
      </c>
      <c r="S57" s="5">
        <f t="shared" si="176"/>
        <v>3.9619002460675561E-2</v>
      </c>
      <c r="T57" s="5">
        <f t="shared" si="177"/>
        <v>9.3539215593430425E-2</v>
      </c>
      <c r="U57" s="5">
        <f t="shared" si="178"/>
        <v>4.9915338909590316E-2</v>
      </c>
      <c r="V57" s="5">
        <f t="shared" si="179"/>
        <v>5.9197088009438643E-3</v>
      </c>
      <c r="W57" s="5">
        <f t="shared" si="180"/>
        <v>5.8429499795524031E-2</v>
      </c>
      <c r="X57" s="5">
        <f t="shared" si="181"/>
        <v>4.9496213571786525E-2</v>
      </c>
      <c r="Y57" s="5">
        <f t="shared" si="182"/>
        <v>2.0964368739398113E-2</v>
      </c>
      <c r="Z57" s="5">
        <f t="shared" si="183"/>
        <v>8.8787753979349907E-3</v>
      </c>
      <c r="AA57" s="5">
        <f t="shared" si="184"/>
        <v>1.4094594247901064E-2</v>
      </c>
      <c r="AB57" s="5">
        <f t="shared" si="185"/>
        <v>1.1187217724820994E-2</v>
      </c>
      <c r="AC57" s="5">
        <f t="shared" si="186"/>
        <v>4.9753046360895823E-4</v>
      </c>
      <c r="AD57" s="5">
        <f t="shared" si="187"/>
        <v>2.318844814785118E-2</v>
      </c>
      <c r="AE57" s="5">
        <f t="shared" si="188"/>
        <v>1.9643166310526278E-2</v>
      </c>
      <c r="AF57" s="5">
        <f t="shared" si="189"/>
        <v>8.3199613066549851E-3</v>
      </c>
      <c r="AG57" s="5">
        <f t="shared" si="190"/>
        <v>2.3493074741601761E-3</v>
      </c>
      <c r="AH57" s="5">
        <f t="shared" si="191"/>
        <v>1.8803248568361834E-3</v>
      </c>
      <c r="AI57" s="5">
        <f t="shared" si="192"/>
        <v>2.9849179333348774E-3</v>
      </c>
      <c r="AJ57" s="5">
        <f t="shared" si="193"/>
        <v>2.3692010017182857E-3</v>
      </c>
      <c r="AK57" s="5">
        <f t="shared" si="194"/>
        <v>1.2536611305918933E-3</v>
      </c>
      <c r="AL57" s="5">
        <f t="shared" si="195"/>
        <v>2.6762025827159783E-5</v>
      </c>
      <c r="AM57" s="5">
        <f t="shared" si="196"/>
        <v>7.362091127081985E-3</v>
      </c>
      <c r="AN57" s="5">
        <f t="shared" si="197"/>
        <v>6.2365010146624416E-3</v>
      </c>
      <c r="AO57" s="5">
        <f t="shared" si="198"/>
        <v>2.6415011872653591E-3</v>
      </c>
      <c r="AP57" s="5">
        <f t="shared" si="199"/>
        <v>7.4588069024812199E-4</v>
      </c>
      <c r="AQ57" s="5">
        <f t="shared" si="200"/>
        <v>1.5796074787902215E-4</v>
      </c>
      <c r="AR57" s="5">
        <f t="shared" si="201"/>
        <v>3.1856839789490098E-4</v>
      </c>
      <c r="AS57" s="5">
        <f t="shared" si="202"/>
        <v>5.0571076610146334E-4</v>
      </c>
      <c r="AT57" s="5">
        <f t="shared" si="203"/>
        <v>4.0139477211311678E-4</v>
      </c>
      <c r="AU57" s="5">
        <f t="shared" si="204"/>
        <v>2.1239777606714048E-4</v>
      </c>
      <c r="AV57" s="5">
        <f t="shared" si="205"/>
        <v>8.4292606205557213E-5</v>
      </c>
      <c r="AW57" s="5">
        <f t="shared" si="206"/>
        <v>9.9966802532049068E-7</v>
      </c>
      <c r="AX57" s="5">
        <f t="shared" si="207"/>
        <v>1.9478228059173369E-3</v>
      </c>
      <c r="AY57" s="5">
        <f t="shared" si="208"/>
        <v>1.6500201771206405E-3</v>
      </c>
      <c r="AZ57" s="5">
        <f t="shared" si="209"/>
        <v>6.9887429612033533E-4</v>
      </c>
      <c r="BA57" s="5">
        <f t="shared" si="210"/>
        <v>1.9734113499549972E-4</v>
      </c>
      <c r="BB57" s="5">
        <f t="shared" si="211"/>
        <v>4.1792412216509579E-5</v>
      </c>
      <c r="BC57" s="5">
        <f t="shared" si="212"/>
        <v>7.0805540625455096E-6</v>
      </c>
      <c r="BD57" s="5">
        <f t="shared" si="213"/>
        <v>4.4977079256791729E-5</v>
      </c>
      <c r="BE57" s="5">
        <f t="shared" si="214"/>
        <v>7.1398774512035313E-5</v>
      </c>
      <c r="BF57" s="5">
        <f t="shared" si="215"/>
        <v>5.6670920900790559E-5</v>
      </c>
      <c r="BG57" s="5">
        <f t="shared" si="216"/>
        <v>2.9987380014039316E-5</v>
      </c>
      <c r="BH57" s="5">
        <f t="shared" si="217"/>
        <v>1.1900851607131632E-5</v>
      </c>
      <c r="BI57" s="5">
        <f t="shared" si="218"/>
        <v>3.7783966164075653E-6</v>
      </c>
      <c r="BJ57" s="8">
        <f t="shared" si="219"/>
        <v>0.5471569614920001</v>
      </c>
      <c r="BK57" s="8">
        <f t="shared" si="220"/>
        <v>0.25319803903668653</v>
      </c>
      <c r="BL57" s="8">
        <f t="shared" si="221"/>
        <v>0.19110782999580297</v>
      </c>
      <c r="BM57" s="8">
        <f t="shared" si="222"/>
        <v>0.43798615943000024</v>
      </c>
      <c r="BN57" s="8">
        <f t="shared" si="223"/>
        <v>0.56070642598332887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1.15333333333333</v>
      </c>
      <c r="F58">
        <f>VLOOKUP(B58,home!$B$2:$E$405,3,FALSE)</f>
        <v>0.87</v>
      </c>
      <c r="G58">
        <f>VLOOKUP(C58,away!$B$2:$E$405,4,FALSE)</f>
        <v>1.36</v>
      </c>
      <c r="H58">
        <f>VLOOKUP(A58,away!$A$2:$E$405,3,FALSE)</f>
        <v>1.0066666666666699</v>
      </c>
      <c r="I58">
        <f>VLOOKUP(C58,away!$B$2:$E$405,3,FALSE)</f>
        <v>0.62</v>
      </c>
      <c r="J58">
        <f>VLOOKUP(B58,home!$B$2:$E$405,4,FALSE)</f>
        <v>0.85</v>
      </c>
      <c r="K58" s="3">
        <f t="shared" si="168"/>
        <v>1.3646239999999963</v>
      </c>
      <c r="L58" s="3">
        <f t="shared" si="169"/>
        <v>0.53051333333333506</v>
      </c>
      <c r="M58" s="5">
        <f t="shared" si="170"/>
        <v>0.150297692745858</v>
      </c>
      <c r="N58" s="5">
        <f t="shared" si="171"/>
        <v>0.20509983866562317</v>
      </c>
      <c r="O58" s="5">
        <f t="shared" si="172"/>
        <v>7.9734929970914525E-2</v>
      </c>
      <c r="P58" s="5">
        <f t="shared" si="173"/>
        <v>0.10880819907662898</v>
      </c>
      <c r="Q58" s="5">
        <f t="shared" si="174"/>
        <v>0.13994208111961834</v>
      </c>
      <c r="R58" s="5">
        <f t="shared" si="175"/>
        <v>2.1150221740984951E-2</v>
      </c>
      <c r="S58" s="5">
        <f t="shared" si="176"/>
        <v>1.9692957306933771E-2</v>
      </c>
      <c r="T58" s="5">
        <f t="shared" si="177"/>
        <v>7.4241139928372682E-2</v>
      </c>
      <c r="U58" s="5">
        <f t="shared" si="178"/>
        <v>2.8862100193069767E-2</v>
      </c>
      <c r="V58" s="5">
        <f t="shared" si="179"/>
        <v>1.5840822894834174E-3</v>
      </c>
      <c r="W58" s="5">
        <f t="shared" si="180"/>
        <v>6.3656107501925852E-2</v>
      </c>
      <c r="X58" s="5">
        <f t="shared" si="181"/>
        <v>3.3770413777871794E-2</v>
      </c>
      <c r="Y58" s="5">
        <f t="shared" si="182"/>
        <v>8.9578273906723727E-3</v>
      </c>
      <c r="Z58" s="5">
        <f t="shared" si="183"/>
        <v>3.7401582121830332E-3</v>
      </c>
      <c r="AA58" s="5">
        <f t="shared" si="184"/>
        <v>5.1039096601420454E-3</v>
      </c>
      <c r="AB58" s="5">
        <f t="shared" si="185"/>
        <v>3.4824588080308305E-3</v>
      </c>
      <c r="AC58" s="5">
        <f t="shared" si="186"/>
        <v>7.1674894819960552E-5</v>
      </c>
      <c r="AD58" s="5">
        <f t="shared" si="187"/>
        <v>2.1716663010926965E-2</v>
      </c>
      <c r="AE58" s="5">
        <f t="shared" si="188"/>
        <v>1.1520979282803602E-2</v>
      </c>
      <c r="AF58" s="5">
        <f t="shared" si="189"/>
        <v>3.0560165612922171E-3</v>
      </c>
      <c r="AG58" s="5">
        <f t="shared" si="190"/>
        <v>5.404191775510034E-4</v>
      </c>
      <c r="AH58" s="5">
        <f t="shared" si="191"/>
        <v>4.9605095008481697E-4</v>
      </c>
      <c r="AI58" s="5">
        <f t="shared" si="192"/>
        <v>6.7692303170854135E-4</v>
      </c>
      <c r="AJ58" s="5">
        <f t="shared" si="193"/>
        <v>4.6187270761111711E-4</v>
      </c>
      <c r="AK58" s="5">
        <f t="shared" si="194"/>
        <v>2.1009419391703716E-4</v>
      </c>
      <c r="AL58" s="5">
        <f t="shared" si="195"/>
        <v>2.0755651219620283E-6</v>
      </c>
      <c r="AM58" s="5">
        <f t="shared" si="196"/>
        <v>5.9270159089246169E-3</v>
      </c>
      <c r="AN58" s="5">
        <f t="shared" si="197"/>
        <v>3.1443609665633048E-3</v>
      </c>
      <c r="AO58" s="5">
        <f t="shared" si="198"/>
        <v>8.3406270878736289E-4</v>
      </c>
      <c r="AP58" s="5">
        <f t="shared" si="199"/>
        <v>1.4749379594927153E-4</v>
      </c>
      <c r="AQ58" s="5">
        <f t="shared" si="200"/>
        <v>1.9561856333758696E-5</v>
      </c>
      <c r="AR58" s="5">
        <f t="shared" si="201"/>
        <v>5.263232860653282E-5</v>
      </c>
      <c r="AS58" s="5">
        <f t="shared" si="202"/>
        <v>7.1823338792361048E-5</v>
      </c>
      <c r="AT58" s="5">
        <f t="shared" si="203"/>
        <v>4.9005925938093325E-5</v>
      </c>
      <c r="AU58" s="5">
        <f t="shared" si="204"/>
        <v>2.22915542257815E-5</v>
      </c>
      <c r="AV58" s="5">
        <f t="shared" si="205"/>
        <v>7.6048974734506947E-6</v>
      </c>
      <c r="AW58" s="5">
        <f t="shared" si="206"/>
        <v>4.1739108798198416E-8</v>
      </c>
      <c r="AX58" s="5">
        <f t="shared" si="207"/>
        <v>1.348024692950056E-3</v>
      </c>
      <c r="AY58" s="5">
        <f t="shared" si="208"/>
        <v>7.1514507327257967E-4</v>
      </c>
      <c r="AZ58" s="5">
        <f t="shared" si="209"/>
        <v>1.8969699831937416E-4</v>
      </c>
      <c r="BA58" s="5">
        <f t="shared" si="210"/>
        <v>3.354559563391308E-5</v>
      </c>
      <c r="BB58" s="5">
        <f t="shared" si="211"/>
        <v>4.449096439599849E-6</v>
      </c>
      <c r="BC58" s="5">
        <f t="shared" si="212"/>
        <v>4.7206099649871793E-7</v>
      </c>
      <c r="BD58" s="5">
        <f t="shared" si="213"/>
        <v>4.6536920150245262E-6</v>
      </c>
      <c r="BE58" s="5">
        <f t="shared" si="214"/>
        <v>6.3505398123108107E-6</v>
      </c>
      <c r="BF58" s="5">
        <f t="shared" si="215"/>
        <v>4.3330495204174033E-6</v>
      </c>
      <c r="BG58" s="5">
        <f t="shared" si="216"/>
        <v>1.9709944562500213E-6</v>
      </c>
      <c r="BH58" s="5">
        <f t="shared" si="217"/>
        <v>6.7241658471643066E-7</v>
      </c>
      <c r="BI58" s="5">
        <f t="shared" si="218"/>
        <v>1.835191619004142E-7</v>
      </c>
      <c r="BJ58" s="8">
        <f t="shared" si="219"/>
        <v>0.57486531517082839</v>
      </c>
      <c r="BK58" s="8">
        <f t="shared" si="220"/>
        <v>0.28117182695211868</v>
      </c>
      <c r="BL58" s="8">
        <f t="shared" si="221"/>
        <v>0.14040008351305047</v>
      </c>
      <c r="BM58" s="8">
        <f t="shared" si="222"/>
        <v>0.2944293171943887</v>
      </c>
      <c r="BN58" s="8">
        <f t="shared" si="223"/>
        <v>0.70503296331962795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1.15333333333333</v>
      </c>
      <c r="F59">
        <f>VLOOKUP(B59,home!$B$2:$E$405,3,FALSE)</f>
        <v>0.65</v>
      </c>
      <c r="G59">
        <f>VLOOKUP(C59,away!$B$2:$E$405,4,FALSE)</f>
        <v>0.5</v>
      </c>
      <c r="H59">
        <f>VLOOKUP(A59,away!$A$2:$E$405,3,FALSE)</f>
        <v>1.0066666666666699</v>
      </c>
      <c r="I59">
        <f>VLOOKUP(C59,away!$B$2:$E$405,3,FALSE)</f>
        <v>0.74</v>
      </c>
      <c r="J59">
        <f>VLOOKUP(B59,home!$B$2:$E$405,4,FALSE)</f>
        <v>0.5</v>
      </c>
      <c r="K59" s="3">
        <f t="shared" si="168"/>
        <v>0.37483333333333224</v>
      </c>
      <c r="L59" s="3">
        <f t="shared" si="169"/>
        <v>0.37246666666666789</v>
      </c>
      <c r="M59" s="5">
        <f t="shared" si="170"/>
        <v>0.47364366576014511</v>
      </c>
      <c r="N59" s="5">
        <f t="shared" si="171"/>
        <v>0.17753743404909389</v>
      </c>
      <c r="O59" s="5">
        <f t="shared" si="172"/>
        <v>0.17641647737346264</v>
      </c>
      <c r="P59" s="5">
        <f t="shared" si="173"/>
        <v>6.6126776268819382E-2</v>
      </c>
      <c r="Q59" s="5">
        <f t="shared" si="174"/>
        <v>3.3273474098034245E-2</v>
      </c>
      <c r="R59" s="5">
        <f t="shared" si="175"/>
        <v>3.2854628636184637E-2</v>
      </c>
      <c r="S59" s="5">
        <f t="shared" si="176"/>
        <v>2.3080381180062438E-3</v>
      </c>
      <c r="T59" s="5">
        <f t="shared" si="177"/>
        <v>1.2393259985714528E-2</v>
      </c>
      <c r="U59" s="5">
        <f t="shared" si="178"/>
        <v>1.2315009967129838E-2</v>
      </c>
      <c r="V59" s="5">
        <f t="shared" si="179"/>
        <v>3.5803549583903346E-5</v>
      </c>
      <c r="W59" s="5">
        <f t="shared" si="180"/>
        <v>4.157335735915489E-3</v>
      </c>
      <c r="X59" s="5">
        <f t="shared" si="181"/>
        <v>1.548468983770661E-3</v>
      </c>
      <c r="Y59" s="5">
        <f t="shared" si="182"/>
        <v>2.8837654041089043E-4</v>
      </c>
      <c r="Z59" s="5">
        <f t="shared" si="183"/>
        <v>4.0790846708969822E-3</v>
      </c>
      <c r="AA59" s="5">
        <f t="shared" si="184"/>
        <v>1.5289769041412144E-3</v>
      </c>
      <c r="AB59" s="5">
        <f t="shared" si="185"/>
        <v>2.865557547844651E-4</v>
      </c>
      <c r="AC59" s="5">
        <f t="shared" si="186"/>
        <v>3.1241488645856084E-7</v>
      </c>
      <c r="AD59" s="5">
        <f t="shared" si="187"/>
        <v>3.895770029197461E-4</v>
      </c>
      <c r="AE59" s="5">
        <f t="shared" si="188"/>
        <v>1.4510444768750855E-4</v>
      </c>
      <c r="AF59" s="5">
        <f t="shared" si="189"/>
        <v>2.7023284974337106E-5</v>
      </c>
      <c r="AG59" s="5">
        <f t="shared" si="190"/>
        <v>3.3550909589249319E-6</v>
      </c>
      <c r="AH59" s="5">
        <f t="shared" si="191"/>
        <v>3.7983076760502517E-4</v>
      </c>
      <c r="AI59" s="5">
        <f t="shared" si="192"/>
        <v>1.4237323272394984E-4</v>
      </c>
      <c r="AJ59" s="5">
        <f t="shared" si="193"/>
        <v>2.6683116699680188E-5</v>
      </c>
      <c r="AK59" s="5">
        <f t="shared" si="194"/>
        <v>3.3339071920878096E-6</v>
      </c>
      <c r="AL59" s="5">
        <f t="shared" si="195"/>
        <v>1.7446862097681396E-9</v>
      </c>
      <c r="AM59" s="5">
        <f t="shared" si="196"/>
        <v>2.9205289318883561E-5</v>
      </c>
      <c r="AN59" s="5">
        <f t="shared" si="197"/>
        <v>1.0877996761640199E-5</v>
      </c>
      <c r="AO59" s="5">
        <f t="shared" si="198"/>
        <v>2.0258455969094664E-6</v>
      </c>
      <c r="AP59" s="5">
        <f t="shared" si="199"/>
        <v>2.515199855540718E-7</v>
      </c>
      <c r="AQ59" s="5">
        <f t="shared" si="200"/>
        <v>2.3420702654843388E-8</v>
      </c>
      <c r="AR59" s="5">
        <f t="shared" si="201"/>
        <v>2.8294859981457107E-5</v>
      </c>
      <c r="AS59" s="5">
        <f t="shared" si="202"/>
        <v>1.0605856683049475E-5</v>
      </c>
      <c r="AT59" s="5">
        <f t="shared" si="203"/>
        <v>1.9877143066815164E-6</v>
      </c>
      <c r="AU59" s="5">
        <f t="shared" si="204"/>
        <v>2.4835385976259546E-7</v>
      </c>
      <c r="AV59" s="5">
        <f t="shared" si="205"/>
        <v>2.3272826275253144E-8</v>
      </c>
      <c r="AW59" s="5">
        <f t="shared" si="206"/>
        <v>6.7661316696261914E-12</v>
      </c>
      <c r="AX59" s="5">
        <f t="shared" si="207"/>
        <v>1.8245193243935803E-6</v>
      </c>
      <c r="AY59" s="5">
        <f t="shared" si="208"/>
        <v>6.7957263102579772E-7</v>
      </c>
      <c r="AZ59" s="5">
        <f t="shared" si="209"/>
        <v>1.2655907631803816E-7</v>
      </c>
      <c r="BA59" s="5">
        <f t="shared" si="210"/>
        <v>1.5713012430864038E-8</v>
      </c>
      <c r="BB59" s="5">
        <f t="shared" si="211"/>
        <v>1.4631433408539608E-9</v>
      </c>
      <c r="BC59" s="5">
        <f t="shared" si="212"/>
        <v>1.0899442460468145E-10</v>
      </c>
      <c r="BD59" s="5">
        <f t="shared" si="213"/>
        <v>1.7564820301822377E-6</v>
      </c>
      <c r="BE59" s="5">
        <f t="shared" si="214"/>
        <v>6.5838801431330685E-7</v>
      </c>
      <c r="BF59" s="5">
        <f t="shared" si="215"/>
        <v>1.2339288701588522E-7</v>
      </c>
      <c r="BG59" s="5">
        <f t="shared" si="216"/>
        <v>1.5417255716595839E-8</v>
      </c>
      <c r="BH59" s="5">
        <f t="shared" si="217"/>
        <v>1.4447253377759971E-9</v>
      </c>
      <c r="BI59" s="5">
        <f t="shared" si="218"/>
        <v>1.0830624282194031E-10</v>
      </c>
      <c r="BJ59" s="8">
        <f t="shared" si="219"/>
        <v>0.22980844122802779</v>
      </c>
      <c r="BK59" s="8">
        <f t="shared" si="220"/>
        <v>0.54211527742875831</v>
      </c>
      <c r="BL59" s="8">
        <f t="shared" si="221"/>
        <v>0.22399758495079961</v>
      </c>
      <c r="BM59" s="8">
        <f t="shared" si="222"/>
        <v>4.0147252526877883E-2</v>
      </c>
      <c r="BN59" s="8">
        <f t="shared" si="223"/>
        <v>0.95985245618573989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1.42105263157895</v>
      </c>
      <c r="F60">
        <f>VLOOKUP(B60,home!$B$2:$E$405,3,FALSE)</f>
        <v>1.41</v>
      </c>
      <c r="G60">
        <f>VLOOKUP(C60,away!$B$2:$E$405,4,FALSE)</f>
        <v>1.01</v>
      </c>
      <c r="H60">
        <f>VLOOKUP(A60,away!$A$2:$E$405,3,FALSE)</f>
        <v>1.25</v>
      </c>
      <c r="I60">
        <f>VLOOKUP(C60,away!$B$2:$E$405,3,FALSE)</f>
        <v>0.6</v>
      </c>
      <c r="J60">
        <f>VLOOKUP(B60,home!$B$2:$E$405,4,FALSE)</f>
        <v>0.8</v>
      </c>
      <c r="K60" s="3">
        <f t="shared" si="168"/>
        <v>2.0237210526315823</v>
      </c>
      <c r="L60" s="3">
        <f t="shared" si="169"/>
        <v>0.60000000000000009</v>
      </c>
      <c r="M60" s="5">
        <f t="shared" si="170"/>
        <v>7.2532462941230474E-2</v>
      </c>
      <c r="N60" s="5">
        <f t="shared" si="171"/>
        <v>0.14678547225338817</v>
      </c>
      <c r="O60" s="5">
        <f t="shared" si="172"/>
        <v>4.3519477764738294E-2</v>
      </c>
      <c r="P60" s="5">
        <f t="shared" si="173"/>
        <v>8.8071283352032917E-2</v>
      </c>
      <c r="Q60" s="5">
        <f t="shared" si="174"/>
        <v>0.14852642520982534</v>
      </c>
      <c r="R60" s="5">
        <f t="shared" si="175"/>
        <v>1.3055843329421489E-2</v>
      </c>
      <c r="S60" s="5">
        <f t="shared" si="176"/>
        <v>2.6734756537768568E-2</v>
      </c>
      <c r="T60" s="5">
        <f t="shared" si="177"/>
        <v>8.9115855125895219E-2</v>
      </c>
      <c r="U60" s="5">
        <f t="shared" si="178"/>
        <v>2.6421385005609872E-2</v>
      </c>
      <c r="V60" s="5">
        <f t="shared" si="179"/>
        <v>3.6069126428308067E-3</v>
      </c>
      <c r="W60" s="5">
        <f t="shared" si="180"/>
        <v>0.10019201785641123</v>
      </c>
      <c r="X60" s="5">
        <f t="shared" si="181"/>
        <v>6.0115210713846755E-2</v>
      </c>
      <c r="Y60" s="5">
        <f t="shared" si="182"/>
        <v>1.8034563214154024E-2</v>
      </c>
      <c r="Z60" s="5">
        <f t="shared" si="183"/>
        <v>2.6111686658842987E-3</v>
      </c>
      <c r="AA60" s="5">
        <f t="shared" si="184"/>
        <v>5.2842770011219771E-3</v>
      </c>
      <c r="AB60" s="5">
        <f t="shared" si="185"/>
        <v>5.346951307553716E-3</v>
      </c>
      <c r="AC60" s="5">
        <f t="shared" si="186"/>
        <v>2.7372693938623965E-4</v>
      </c>
      <c r="AD60" s="5">
        <f t="shared" si="187"/>
        <v>5.0690173960414725E-2</v>
      </c>
      <c r="AE60" s="5">
        <f t="shared" si="188"/>
        <v>3.0414104376248838E-2</v>
      </c>
      <c r="AF60" s="5">
        <f t="shared" si="189"/>
        <v>9.1242313128746515E-3</v>
      </c>
      <c r="AG60" s="5">
        <f t="shared" si="190"/>
        <v>1.8248462625749312E-3</v>
      </c>
      <c r="AH60" s="5">
        <f t="shared" si="191"/>
        <v>3.9167529988264483E-4</v>
      </c>
      <c r="AI60" s="5">
        <f t="shared" si="192"/>
        <v>7.9264155016829652E-4</v>
      </c>
      <c r="AJ60" s="5">
        <f t="shared" si="193"/>
        <v>8.0204269613305733E-4</v>
      </c>
      <c r="AK60" s="5">
        <f t="shared" si="194"/>
        <v>5.41036896424621E-4</v>
      </c>
      <c r="AL60" s="5">
        <f t="shared" si="195"/>
        <v>1.3294727277800212E-5</v>
      </c>
      <c r="AM60" s="5">
        <f t="shared" si="196"/>
        <v>2.0516554441049689E-2</v>
      </c>
      <c r="AN60" s="5">
        <f t="shared" si="197"/>
        <v>1.2309932664629816E-2</v>
      </c>
      <c r="AO60" s="5">
        <f t="shared" si="198"/>
        <v>3.6929797993889447E-3</v>
      </c>
      <c r="AP60" s="5">
        <f t="shared" si="199"/>
        <v>7.3859595987778933E-4</v>
      </c>
      <c r="AQ60" s="5">
        <f t="shared" si="200"/>
        <v>1.1078939398166839E-4</v>
      </c>
      <c r="AR60" s="5">
        <f t="shared" si="201"/>
        <v>4.7001035985917398E-5</v>
      </c>
      <c r="AS60" s="5">
        <f t="shared" si="202"/>
        <v>9.511698602019563E-5</v>
      </c>
      <c r="AT60" s="5">
        <f t="shared" si="203"/>
        <v>9.6245123535966922E-5</v>
      </c>
      <c r="AU60" s="5">
        <f t="shared" si="204"/>
        <v>6.4924427570954544E-5</v>
      </c>
      <c r="AV60" s="5">
        <f t="shared" si="205"/>
        <v>3.2847232726348778E-5</v>
      </c>
      <c r="AW60" s="5">
        <f t="shared" si="206"/>
        <v>4.4841365801799417E-7</v>
      </c>
      <c r="AX60" s="5">
        <f t="shared" si="207"/>
        <v>6.9199638583023722E-3</v>
      </c>
      <c r="AY60" s="5">
        <f t="shared" si="208"/>
        <v>4.1519783149814244E-3</v>
      </c>
      <c r="AZ60" s="5">
        <f t="shared" si="209"/>
        <v>1.2455934944944273E-3</v>
      </c>
      <c r="BA60" s="5">
        <f t="shared" si="210"/>
        <v>2.4911869889888554E-4</v>
      </c>
      <c r="BB60" s="5">
        <f t="shared" si="211"/>
        <v>3.7367804834832836E-5</v>
      </c>
      <c r="BC60" s="5">
        <f t="shared" si="212"/>
        <v>4.4841365801799421E-6</v>
      </c>
      <c r="BD60" s="5">
        <f t="shared" si="213"/>
        <v>4.7001035985917396E-6</v>
      </c>
      <c r="BE60" s="5">
        <f t="shared" si="214"/>
        <v>9.5116986020195619E-6</v>
      </c>
      <c r="BF60" s="5">
        <f t="shared" si="215"/>
        <v>9.6245123535966908E-6</v>
      </c>
      <c r="BG60" s="5">
        <f t="shared" si="216"/>
        <v>6.4924427570954537E-6</v>
      </c>
      <c r="BH60" s="5">
        <f t="shared" si="217"/>
        <v>3.2847232726348772E-6</v>
      </c>
      <c r="BI60" s="5">
        <f t="shared" si="218"/>
        <v>1.3294727277800212E-6</v>
      </c>
      <c r="BJ60" s="8">
        <f t="shared" si="219"/>
        <v>0.70480025885265385</v>
      </c>
      <c r="BK60" s="8">
        <f t="shared" si="220"/>
        <v>0.19538441545550825</v>
      </c>
      <c r="BL60" s="8">
        <f t="shared" si="221"/>
        <v>9.6526408610205075E-2</v>
      </c>
      <c r="BM60" s="8">
        <f t="shared" si="222"/>
        <v>0.48267975683229142</v>
      </c>
      <c r="BN60" s="8">
        <f t="shared" si="223"/>
        <v>0.51249096485063661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1.42105263157895</v>
      </c>
      <c r="F61">
        <f>VLOOKUP(B61,home!$B$2:$E$405,3,FALSE)</f>
        <v>0.8</v>
      </c>
      <c r="G61">
        <f>VLOOKUP(C61,away!$B$2:$E$405,4,FALSE)</f>
        <v>1.41</v>
      </c>
      <c r="H61">
        <f>VLOOKUP(A61,away!$A$2:$E$405,3,FALSE)</f>
        <v>1.25</v>
      </c>
      <c r="I61">
        <f>VLOOKUP(C61,away!$B$2:$E$405,3,FALSE)</f>
        <v>1.01</v>
      </c>
      <c r="J61">
        <f>VLOOKUP(B61,home!$B$2:$E$405,4,FALSE)</f>
        <v>1.71</v>
      </c>
      <c r="K61" s="3">
        <f t="shared" si="168"/>
        <v>1.6029473684210556</v>
      </c>
      <c r="L61" s="3">
        <f t="shared" si="169"/>
        <v>2.1588750000000001</v>
      </c>
      <c r="M61" s="5">
        <f t="shared" si="170"/>
        <v>2.3241347461199664E-2</v>
      </c>
      <c r="N61" s="5">
        <f t="shared" si="171"/>
        <v>3.7254656751489382E-2</v>
      </c>
      <c r="O61" s="5">
        <f t="shared" si="172"/>
        <v>5.017516400029743E-2</v>
      </c>
      <c r="P61" s="5">
        <f t="shared" si="173"/>
        <v>8.0428147094371641E-2</v>
      </c>
      <c r="Q61" s="5">
        <f t="shared" si="174"/>
        <v>2.9858627000614812E-2</v>
      </c>
      <c r="R61" s="5">
        <f t="shared" si="175"/>
        <v>5.4160953590571069E-2</v>
      </c>
      <c r="S61" s="5">
        <f t="shared" si="176"/>
        <v>6.9581667498335165E-2</v>
      </c>
      <c r="T61" s="5">
        <f t="shared" si="177"/>
        <v>6.4461043365952306E-2</v>
      </c>
      <c r="U61" s="5">
        <f t="shared" si="178"/>
        <v>8.6817158029180816E-2</v>
      </c>
      <c r="V61" s="5">
        <f t="shared" si="179"/>
        <v>2.6754638224782405E-2</v>
      </c>
      <c r="W61" s="5">
        <f t="shared" si="180"/>
        <v>1.5953935858433795E-2</v>
      </c>
      <c r="X61" s="5">
        <f t="shared" si="181"/>
        <v>3.4442553276376263E-2</v>
      </c>
      <c r="Y61" s="5">
        <f t="shared" si="182"/>
        <v>3.717858360226841E-2</v>
      </c>
      <c r="Z61" s="5">
        <f t="shared" si="183"/>
        <v>3.8975576227614703E-2</v>
      </c>
      <c r="AA61" s="5">
        <f t="shared" si="184"/>
        <v>6.247579734674924E-2</v>
      </c>
      <c r="AB61" s="5">
        <f t="shared" si="185"/>
        <v>5.0072707473489436E-2</v>
      </c>
      <c r="AC61" s="5">
        <f t="shared" si="186"/>
        <v>5.7866319449417381E-3</v>
      </c>
      <c r="AD61" s="5">
        <f t="shared" si="187"/>
        <v>6.3933298750586901E-3</v>
      </c>
      <c r="AE61" s="5">
        <f t="shared" si="188"/>
        <v>1.3802400034017332E-2</v>
      </c>
      <c r="AF61" s="5">
        <f t="shared" si="189"/>
        <v>1.4898828186719587E-2</v>
      </c>
      <c r="AG61" s="5">
        <f t="shared" si="190"/>
        <v>1.0721569233868081E-2</v>
      </c>
      <c r="AH61" s="5">
        <f t="shared" si="191"/>
        <v>2.103584928209792E-2</v>
      </c>
      <c r="AI61" s="5">
        <f t="shared" si="192"/>
        <v>3.3719359249240813E-2</v>
      </c>
      <c r="AJ61" s="5">
        <f t="shared" si="193"/>
        <v>2.7025179086707374E-2</v>
      </c>
      <c r="AK61" s="5">
        <f t="shared" si="194"/>
        <v>1.4439979899381778E-2</v>
      </c>
      <c r="AL61" s="5">
        <f t="shared" si="195"/>
        <v>8.0100017613133788E-4</v>
      </c>
      <c r="AM61" s="5">
        <f t="shared" si="196"/>
        <v>2.0496342597346065E-3</v>
      </c>
      <c r="AN61" s="5">
        <f t="shared" si="197"/>
        <v>4.4249041624845487E-3</v>
      </c>
      <c r="AO61" s="5">
        <f t="shared" si="198"/>
        <v>4.7764074868919164E-3</v>
      </c>
      <c r="AP61" s="5">
        <f t="shared" si="199"/>
        <v>3.4372222377545949E-3</v>
      </c>
      <c r="AQ61" s="5">
        <f t="shared" si="200"/>
        <v>1.8551332896331125E-3</v>
      </c>
      <c r="AR61" s="5">
        <f t="shared" si="201"/>
        <v>9.0827538237778383E-3</v>
      </c>
      <c r="AS61" s="5">
        <f t="shared" si="202"/>
        <v>1.4559176339840964E-2</v>
      </c>
      <c r="AT61" s="5">
        <f t="shared" si="203"/>
        <v>1.1668796700163086E-2</v>
      </c>
      <c r="AU61" s="5">
        <f t="shared" si="204"/>
        <v>6.234822321055572E-3</v>
      </c>
      <c r="AV61" s="5">
        <f t="shared" si="205"/>
        <v>2.4985230080272211E-3</v>
      </c>
      <c r="AW61" s="5">
        <f t="shared" si="206"/>
        <v>7.6997543680933209E-5</v>
      </c>
      <c r="AX61" s="5">
        <f t="shared" si="207"/>
        <v>5.4757597381120487E-4</v>
      </c>
      <c r="AY61" s="5">
        <f t="shared" si="208"/>
        <v>1.1821480804616649E-3</v>
      </c>
      <c r="AZ61" s="5">
        <f t="shared" si="209"/>
        <v>1.2760549686033388E-3</v>
      </c>
      <c r="BA61" s="5">
        <f t="shared" si="210"/>
        <v>9.1828105678117759E-4</v>
      </c>
      <c r="BB61" s="5">
        <f t="shared" si="211"/>
        <v>4.9561350411461615E-4</v>
      </c>
      <c r="BC61" s="5">
        <f t="shared" si="212"/>
        <v>2.1399352073908856E-4</v>
      </c>
      <c r="BD61" s="5">
        <f t="shared" si="213"/>
        <v>3.2680883602180591E-3</v>
      </c>
      <c r="BE61" s="5">
        <f t="shared" si="214"/>
        <v>5.23857363677902E-3</v>
      </c>
      <c r="BF61" s="5">
        <f t="shared" si="215"/>
        <v>4.1985789126774255E-3</v>
      </c>
      <c r="BG61" s="5">
        <f t="shared" si="216"/>
        <v>2.2433670063948053E-3</v>
      </c>
      <c r="BH61" s="5">
        <f t="shared" si="217"/>
        <v>8.9899980982579338E-4</v>
      </c>
      <c r="BI61" s="5">
        <f t="shared" si="218"/>
        <v>2.8820987587425663E-4</v>
      </c>
      <c r="BJ61" s="8">
        <f t="shared" si="219"/>
        <v>0.28614249572580847</v>
      </c>
      <c r="BK61" s="8">
        <f t="shared" si="220"/>
        <v>0.20777558048022363</v>
      </c>
      <c r="BL61" s="8">
        <f t="shared" si="221"/>
        <v>0.46010203775234981</v>
      </c>
      <c r="BM61" s="8">
        <f t="shared" si="222"/>
        <v>0.71677164375067226</v>
      </c>
      <c r="BN61" s="8">
        <f t="shared" si="223"/>
        <v>0.27511889589854399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1.42105263157895</v>
      </c>
      <c r="F62">
        <f>VLOOKUP(B62,home!$B$2:$E$405,3,FALSE)</f>
        <v>1.1299999999999999</v>
      </c>
      <c r="G62">
        <f>VLOOKUP(C62,away!$B$2:$E$405,4,FALSE)</f>
        <v>0.35</v>
      </c>
      <c r="H62">
        <f>VLOOKUP(A62,away!$A$2:$E$405,3,FALSE)</f>
        <v>1.25</v>
      </c>
      <c r="I62">
        <f>VLOOKUP(C62,away!$B$2:$E$405,3,FALSE)</f>
        <v>0.23</v>
      </c>
      <c r="J62">
        <f>VLOOKUP(B62,home!$B$2:$E$405,4,FALSE)</f>
        <v>1.92</v>
      </c>
      <c r="K62" s="3">
        <f t="shared" si="168"/>
        <v>0.5620263157894746</v>
      </c>
      <c r="L62" s="3">
        <f t="shared" si="169"/>
        <v>0.55200000000000005</v>
      </c>
      <c r="M62" s="5">
        <f t="shared" si="170"/>
        <v>0.32823472032133982</v>
      </c>
      <c r="N62" s="5">
        <f t="shared" si="171"/>
        <v>0.1844765505763912</v>
      </c>
      <c r="O62" s="5">
        <f t="shared" si="172"/>
        <v>0.18118556561737961</v>
      </c>
      <c r="P62" s="5">
        <f t="shared" si="173"/>
        <v>0.10183105591816796</v>
      </c>
      <c r="Q62" s="5">
        <f t="shared" si="174"/>
        <v>5.1840338034999905E-2</v>
      </c>
      <c r="R62" s="5">
        <f t="shared" si="175"/>
        <v>5.0007216110396782E-2</v>
      </c>
      <c r="S62" s="5">
        <f t="shared" si="176"/>
        <v>7.8979791803083076E-3</v>
      </c>
      <c r="T62" s="5">
        <f t="shared" si="177"/>
        <v>2.861586659531995E-2</v>
      </c>
      <c r="U62" s="5">
        <f t="shared" si="178"/>
        <v>2.8105371433414364E-2</v>
      </c>
      <c r="V62" s="5">
        <f t="shared" si="179"/>
        <v>2.7225082464129343E-4</v>
      </c>
      <c r="W62" s="5">
        <f t="shared" si="180"/>
        <v>9.7118780650306564E-3</v>
      </c>
      <c r="X62" s="5">
        <f t="shared" si="181"/>
        <v>5.3609566918969235E-3</v>
      </c>
      <c r="Y62" s="5">
        <f t="shared" si="182"/>
        <v>1.479624046963551E-3</v>
      </c>
      <c r="Z62" s="5">
        <f t="shared" si="183"/>
        <v>9.2013277643130092E-3</v>
      </c>
      <c r="AA62" s="5">
        <f t="shared" si="184"/>
        <v>5.1713883437482433E-3</v>
      </c>
      <c r="AB62" s="5">
        <f t="shared" si="185"/>
        <v>1.4532281691767288E-3</v>
      </c>
      <c r="AC62" s="5">
        <f t="shared" si="186"/>
        <v>5.2789184140608386E-6</v>
      </c>
      <c r="AD62" s="5">
        <f t="shared" si="187"/>
        <v>1.3645827620714474E-3</v>
      </c>
      <c r="AE62" s="5">
        <f t="shared" si="188"/>
        <v>7.5324968466343901E-4</v>
      </c>
      <c r="AF62" s="5">
        <f t="shared" si="189"/>
        <v>2.0789691296710922E-4</v>
      </c>
      <c r="AG62" s="5">
        <f t="shared" si="190"/>
        <v>3.8253031985948098E-5</v>
      </c>
      <c r="AH62" s="5">
        <f t="shared" si="191"/>
        <v>1.2697832314751954E-3</v>
      </c>
      <c r="AI62" s="5">
        <f t="shared" si="192"/>
        <v>7.1365159143725761E-4</v>
      </c>
      <c r="AJ62" s="5">
        <f t="shared" si="193"/>
        <v>2.0054548734638858E-4</v>
      </c>
      <c r="AK62" s="5">
        <f t="shared" si="194"/>
        <v>3.7570613800498493E-5</v>
      </c>
      <c r="AL62" s="5">
        <f t="shared" si="195"/>
        <v>6.5508954772780901E-8</v>
      </c>
      <c r="AM62" s="5">
        <f t="shared" si="196"/>
        <v>1.5338628447136821E-4</v>
      </c>
      <c r="AN62" s="5">
        <f t="shared" si="197"/>
        <v>8.4669229028195265E-5</v>
      </c>
      <c r="AO62" s="5">
        <f t="shared" si="198"/>
        <v>2.3368707211781897E-5</v>
      </c>
      <c r="AP62" s="5">
        <f t="shared" si="199"/>
        <v>4.2998421269678703E-6</v>
      </c>
      <c r="AQ62" s="5">
        <f t="shared" si="200"/>
        <v>5.9337821352156611E-7</v>
      </c>
      <c r="AR62" s="5">
        <f t="shared" si="201"/>
        <v>1.401840687548616E-4</v>
      </c>
      <c r="AS62" s="5">
        <f t="shared" si="202"/>
        <v>7.8787135694673261E-5</v>
      </c>
      <c r="AT62" s="5">
        <f t="shared" si="203"/>
        <v>2.2140221803041305E-5</v>
      </c>
      <c r="AU62" s="5">
        <f t="shared" si="204"/>
        <v>4.1477957635750349E-6</v>
      </c>
      <c r="AV62" s="5">
        <f t="shared" si="205"/>
        <v>5.8279259291231661E-7</v>
      </c>
      <c r="AW62" s="5">
        <f t="shared" si="206"/>
        <v>5.6453893303320202E-10</v>
      </c>
      <c r="AX62" s="5">
        <f t="shared" si="207"/>
        <v>1.4367854725679888E-5</v>
      </c>
      <c r="AY62" s="5">
        <f t="shared" si="208"/>
        <v>7.9310558085752997E-6</v>
      </c>
      <c r="AZ62" s="5">
        <f t="shared" si="209"/>
        <v>2.1889714031667832E-6</v>
      </c>
      <c r="BA62" s="5">
        <f t="shared" si="210"/>
        <v>4.0277073818268815E-7</v>
      </c>
      <c r="BB62" s="5">
        <f t="shared" si="211"/>
        <v>5.5582361869210963E-8</v>
      </c>
      <c r="BC62" s="5">
        <f t="shared" si="212"/>
        <v>6.1362927503608916E-9</v>
      </c>
      <c r="BD62" s="5">
        <f t="shared" si="213"/>
        <v>1.2896934325447265E-5</v>
      </c>
      <c r="BE62" s="5">
        <f t="shared" si="214"/>
        <v>7.2484164839099392E-6</v>
      </c>
      <c r="BF62" s="5">
        <f t="shared" si="215"/>
        <v>2.0369004058798E-6</v>
      </c>
      <c r="BG62" s="5">
        <f t="shared" si="216"/>
        <v>3.8159721024890314E-7</v>
      </c>
      <c r="BH62" s="5">
        <f t="shared" si="217"/>
        <v>5.361691854793313E-8</v>
      </c>
      <c r="BI62" s="5">
        <f t="shared" si="218"/>
        <v>6.026823839095843E-9</v>
      </c>
      <c r="BJ62" s="8">
        <f t="shared" si="219"/>
        <v>0.28414046621467232</v>
      </c>
      <c r="BK62" s="8">
        <f t="shared" si="220"/>
        <v>0.43824928172763483</v>
      </c>
      <c r="BL62" s="8">
        <f t="shared" si="221"/>
        <v>0.26841278610495201</v>
      </c>
      <c r="BM62" s="8">
        <f t="shared" si="222"/>
        <v>0.10242048474162704</v>
      </c>
      <c r="BN62" s="8">
        <f t="shared" si="223"/>
        <v>0.89757544657867538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1.42105263157895</v>
      </c>
      <c r="F63">
        <f>VLOOKUP(B63,home!$B$2:$E$405,3,FALSE)</f>
        <v>1.41</v>
      </c>
      <c r="G63">
        <f>VLOOKUP(C63,away!$B$2:$E$405,4,FALSE)</f>
        <v>0.8</v>
      </c>
      <c r="H63">
        <f>VLOOKUP(A63,away!$A$2:$E$405,3,FALSE)</f>
        <v>1.25</v>
      </c>
      <c r="I63">
        <f>VLOOKUP(C63,away!$B$2:$E$405,3,FALSE)</f>
        <v>1.21</v>
      </c>
      <c r="J63">
        <f>VLOOKUP(B63,home!$B$2:$E$405,4,FALSE)</f>
        <v>0.56999999999999995</v>
      </c>
      <c r="K63" s="3">
        <f t="shared" si="168"/>
        <v>1.6029473684210556</v>
      </c>
      <c r="L63" s="3">
        <f t="shared" si="169"/>
        <v>0.86212499999999992</v>
      </c>
      <c r="M63" s="5">
        <f t="shared" si="170"/>
        <v>8.5002690638599651E-2</v>
      </c>
      <c r="N63" s="5">
        <f t="shared" si="171"/>
        <v>0.1362548392678524</v>
      </c>
      <c r="O63" s="5">
        <f t="shared" si="172"/>
        <v>7.3282944666802713E-2</v>
      </c>
      <c r="P63" s="5">
        <f t="shared" si="173"/>
        <v>0.11746870330379723</v>
      </c>
      <c r="Q63" s="5">
        <f t="shared" si="174"/>
        <v>0.10920466801951897</v>
      </c>
      <c r="R63" s="5">
        <f t="shared" si="175"/>
        <v>3.1589529335433637E-2</v>
      </c>
      <c r="S63" s="5">
        <f t="shared" si="176"/>
        <v>4.0583704328088284E-2</v>
      </c>
      <c r="T63" s="5">
        <f t="shared" si="177"/>
        <v>9.414807441632779E-2</v>
      </c>
      <c r="U63" s="5">
        <f t="shared" si="178"/>
        <v>5.0636352917893084E-2</v>
      </c>
      <c r="V63" s="5">
        <f t="shared" si="179"/>
        <v>6.2315872158736395E-3</v>
      </c>
      <c r="W63" s="5">
        <f t="shared" si="180"/>
        <v>5.834977840706098E-2</v>
      </c>
      <c r="X63" s="5">
        <f t="shared" si="181"/>
        <v>5.0304802709187441E-2</v>
      </c>
      <c r="Y63" s="5">
        <f t="shared" si="182"/>
        <v>2.1684514017829105E-2</v>
      </c>
      <c r="Z63" s="5">
        <f t="shared" si="183"/>
        <v>9.0780409927702418E-3</v>
      </c>
      <c r="AA63" s="5">
        <f t="shared" si="184"/>
        <v>1.4551621919779524E-2</v>
      </c>
      <c r="AB63" s="5">
        <f t="shared" si="185"/>
        <v>1.1662742031284371E-2</v>
      </c>
      <c r="AC63" s="5">
        <f t="shared" si="186"/>
        <v>5.3823036679322774E-4</v>
      </c>
      <c r="AD63" s="5">
        <f t="shared" si="187"/>
        <v>2.3382905936387526E-2</v>
      </c>
      <c r="AE63" s="5">
        <f t="shared" si="188"/>
        <v>2.0158987780408096E-2</v>
      </c>
      <c r="AF63" s="5">
        <f t="shared" si="189"/>
        <v>8.6897836700921618E-3</v>
      </c>
      <c r="AG63" s="5">
        <f t="shared" si="190"/>
        <v>2.497226582192735E-3</v>
      </c>
      <c r="AH63" s="5">
        <f t="shared" si="191"/>
        <v>1.9566015227230104E-3</v>
      </c>
      <c r="AI63" s="5">
        <f t="shared" si="192"/>
        <v>3.1363292618974796E-3</v>
      </c>
      <c r="AJ63" s="5">
        <f t="shared" si="193"/>
        <v>2.5136853684302588E-3</v>
      </c>
      <c r="AK63" s="5">
        <f t="shared" si="194"/>
        <v>1.3431017821212649E-3</v>
      </c>
      <c r="AL63" s="5">
        <f t="shared" si="195"/>
        <v>2.9752104452664026E-5</v>
      </c>
      <c r="AM63" s="5">
        <f t="shared" si="196"/>
        <v>7.4963135073538838E-3</v>
      </c>
      <c r="AN63" s="5">
        <f t="shared" si="197"/>
        <v>6.4627592825274669E-3</v>
      </c>
      <c r="AO63" s="5">
        <f t="shared" si="198"/>
        <v>2.7858531732244955E-3</v>
      </c>
      <c r="AP63" s="5">
        <f t="shared" si="199"/>
        <v>8.0058455565538934E-4</v>
      </c>
      <c r="AQ63" s="5">
        <f t="shared" si="200"/>
        <v>1.7255099001110057E-4</v>
      </c>
      <c r="AR63" s="5">
        <f t="shared" si="201"/>
        <v>3.3736701755551519E-4</v>
      </c>
      <c r="AS63" s="5">
        <f t="shared" si="202"/>
        <v>5.4078157298267308E-4</v>
      </c>
      <c r="AT63" s="5">
        <f t="shared" si="203"/>
        <v>4.3342219965158751E-4</v>
      </c>
      <c r="AU63" s="5">
        <f t="shared" si="204"/>
        <v>2.3158432478225918E-4</v>
      </c>
      <c r="AV63" s="5">
        <f t="shared" si="205"/>
        <v>9.2804370994322327E-5</v>
      </c>
      <c r="AW63" s="5">
        <f t="shared" si="206"/>
        <v>1.14210147165053E-6</v>
      </c>
      <c r="AX63" s="5">
        <f t="shared" si="207"/>
        <v>2.0026993349120223E-3</v>
      </c>
      <c r="AY63" s="5">
        <f t="shared" si="208"/>
        <v>1.726577164111027E-3</v>
      </c>
      <c r="AZ63" s="5">
        <f t="shared" si="209"/>
        <v>7.4426266880460944E-4</v>
      </c>
      <c r="BA63" s="5">
        <f t="shared" si="210"/>
        <v>2.1388248444772462E-4</v>
      </c>
      <c r="BB63" s="5">
        <f t="shared" si="211"/>
        <v>4.6098359226123631E-5</v>
      </c>
      <c r="BC63" s="5">
        <f t="shared" si="212"/>
        <v>7.9485095895643706E-6</v>
      </c>
      <c r="BD63" s="5">
        <f t="shared" si="213"/>
        <v>4.8475423335008066E-5</v>
      </c>
      <c r="BE63" s="5">
        <f t="shared" si="214"/>
        <v>7.7703552267947802E-5</v>
      </c>
      <c r="BF63" s="5">
        <f t="shared" si="215"/>
        <v>6.2277352312437443E-5</v>
      </c>
      <c r="BG63" s="5">
        <f t="shared" si="216"/>
        <v>3.3275772667150845E-5</v>
      </c>
      <c r="BH63" s="5">
        <f t="shared" si="217"/>
        <v>1.3334828057246682E-5</v>
      </c>
      <c r="BI63" s="5">
        <f t="shared" si="218"/>
        <v>4.2750055085421602E-6</v>
      </c>
      <c r="BJ63" s="8">
        <f t="shared" si="219"/>
        <v>0.54713511083672073</v>
      </c>
      <c r="BK63" s="8">
        <f t="shared" si="220"/>
        <v>0.2515812451217157</v>
      </c>
      <c r="BL63" s="8">
        <f t="shared" si="221"/>
        <v>0.19254821022647997</v>
      </c>
      <c r="BM63" s="8">
        <f t="shared" si="222"/>
        <v>0.44581379688304285</v>
      </c>
      <c r="BN63" s="8">
        <f t="shared" si="223"/>
        <v>0.55280337523200462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1.2615384615384599</v>
      </c>
      <c r="F64">
        <f>VLOOKUP(B64,home!$B$2:$E$405,3,FALSE)</f>
        <v>1.59</v>
      </c>
      <c r="G64">
        <f>VLOOKUP(C64,away!$B$2:$E$405,4,FALSE)</f>
        <v>0.56999999999999995</v>
      </c>
      <c r="H64">
        <f>VLOOKUP(A64,away!$A$2:$E$405,3,FALSE)</f>
        <v>1.2</v>
      </c>
      <c r="I64">
        <f>VLOOKUP(C64,away!$B$2:$E$405,3,FALSE)</f>
        <v>0.68</v>
      </c>
      <c r="J64">
        <f>VLOOKUP(B64,home!$B$2:$E$405,4,FALSE)</f>
        <v>0.69</v>
      </c>
      <c r="K64" s="3">
        <f t="shared" si="168"/>
        <v>1.1433323076923061</v>
      </c>
      <c r="L64" s="3">
        <f t="shared" si="169"/>
        <v>0.56303999999999998</v>
      </c>
      <c r="M64" s="5">
        <f t="shared" si="170"/>
        <v>0.18152310961276283</v>
      </c>
      <c r="N64" s="5">
        <f t="shared" si="171"/>
        <v>0.20754123581304354</v>
      </c>
      <c r="O64" s="5">
        <f t="shared" si="172"/>
        <v>0.10220477163636996</v>
      </c>
      <c r="P64" s="5">
        <f t="shared" si="173"/>
        <v>0.11685401741217601</v>
      </c>
      <c r="Q64" s="5">
        <f t="shared" si="174"/>
        <v>0.11864430004172009</v>
      </c>
      <c r="R64" s="5">
        <f t="shared" si="175"/>
        <v>2.8772687311070869E-2</v>
      </c>
      <c r="S64" s="5">
        <f t="shared" si="176"/>
        <v>1.8805954534514363E-2</v>
      </c>
      <c r="T64" s="5">
        <f t="shared" si="177"/>
        <v>6.6801486695490075E-2</v>
      </c>
      <c r="U64" s="5">
        <f t="shared" si="178"/>
        <v>3.2896742981875789E-2</v>
      </c>
      <c r="V64" s="5">
        <f t="shared" si="179"/>
        <v>1.3451310495927091E-3</v>
      </c>
      <c r="W64" s="5">
        <f t="shared" si="180"/>
        <v>4.5216620453746068E-2</v>
      </c>
      <c r="X64" s="5">
        <f t="shared" si="181"/>
        <v>2.545876598027718E-2</v>
      </c>
      <c r="Y64" s="5">
        <f t="shared" si="182"/>
        <v>7.167151798767632E-3</v>
      </c>
      <c r="Z64" s="5">
        <f t="shared" si="183"/>
        <v>5.4000579545417805E-3</v>
      </c>
      <c r="AA64" s="5">
        <f t="shared" si="184"/>
        <v>6.1740607228384474E-3</v>
      </c>
      <c r="AB64" s="5">
        <f t="shared" si="185"/>
        <v>3.5295015470376556E-3</v>
      </c>
      <c r="AC64" s="5">
        <f t="shared" si="186"/>
        <v>5.4119819587324265E-5</v>
      </c>
      <c r="AD64" s="5">
        <f t="shared" si="187"/>
        <v>1.2924405752357149E-2</v>
      </c>
      <c r="AE64" s="5">
        <f t="shared" si="188"/>
        <v>7.2769574148071683E-3</v>
      </c>
      <c r="AF64" s="5">
        <f t="shared" si="189"/>
        <v>2.0486090514165137E-3</v>
      </c>
      <c r="AG64" s="5">
        <f t="shared" si="190"/>
        <v>3.8448294676985128E-4</v>
      </c>
      <c r="AH64" s="5">
        <f t="shared" si="191"/>
        <v>7.6011215768130092E-4</v>
      </c>
      <c r="AI64" s="5">
        <f t="shared" si="192"/>
        <v>8.6906078734673973E-4</v>
      </c>
      <c r="AJ64" s="5">
        <f t="shared" si="193"/>
        <v>4.9681263776102033E-4</v>
      </c>
      <c r="AK64" s="5">
        <f t="shared" si="194"/>
        <v>1.8934064654066969E-4</v>
      </c>
      <c r="AL64" s="5">
        <f t="shared" si="195"/>
        <v>1.3935676518305679E-6</v>
      </c>
      <c r="AM64" s="5">
        <f t="shared" si="196"/>
        <v>2.9553781308788427E-3</v>
      </c>
      <c r="AN64" s="5">
        <f t="shared" si="197"/>
        <v>1.6639961028100233E-3</v>
      </c>
      <c r="AO64" s="5">
        <f t="shared" si="198"/>
        <v>4.6844818286307776E-4</v>
      </c>
      <c r="AP64" s="5">
        <f t="shared" si="199"/>
        <v>8.791835495974242E-5</v>
      </c>
      <c r="AQ64" s="5">
        <f t="shared" si="200"/>
        <v>1.2375387644133343E-5</v>
      </c>
      <c r="AR64" s="5">
        <f t="shared" si="201"/>
        <v>8.5594709852175962E-5</v>
      </c>
      <c r="AS64" s="5">
        <f t="shared" si="202"/>
        <v>9.7863197141541706E-5</v>
      </c>
      <c r="AT64" s="5">
        <f t="shared" si="203"/>
        <v>5.5945077512993E-5</v>
      </c>
      <c r="AU64" s="5">
        <f t="shared" si="204"/>
        <v>2.132127152565174E-5</v>
      </c>
      <c r="AV64" s="5">
        <f t="shared" si="205"/>
        <v>6.0943246440894122E-6</v>
      </c>
      <c r="AW64" s="5">
        <f t="shared" si="206"/>
        <v>2.4919382777739265E-8</v>
      </c>
      <c r="AX64" s="5">
        <f t="shared" si="207"/>
        <v>5.6316321641351416E-4</v>
      </c>
      <c r="AY64" s="5">
        <f t="shared" si="208"/>
        <v>3.1708341736946496E-4</v>
      </c>
      <c r="AZ64" s="5">
        <f t="shared" si="209"/>
        <v>8.9265323657851761E-5</v>
      </c>
      <c r="BA64" s="5">
        <f t="shared" si="210"/>
        <v>1.6753315944105619E-5</v>
      </c>
      <c r="BB64" s="5">
        <f t="shared" si="211"/>
        <v>2.3581967522923066E-6</v>
      </c>
      <c r="BC64" s="5">
        <f t="shared" si="212"/>
        <v>2.6555181988213217E-7</v>
      </c>
      <c r="BD64" s="5">
        <f t="shared" si="213"/>
        <v>8.0322075725281884E-6</v>
      </c>
      <c r="BE64" s="5">
        <f t="shared" si="214"/>
        <v>9.1834824197622679E-6</v>
      </c>
      <c r="BF64" s="5">
        <f t="shared" si="215"/>
        <v>5.2498860738192605E-6</v>
      </c>
      <c r="BG64" s="5">
        <f t="shared" si="216"/>
        <v>2.0007881199671585E-6</v>
      </c>
      <c r="BH64" s="5">
        <f t="shared" si="217"/>
        <v>5.7189142460135019E-7</v>
      </c>
      <c r="BI64" s="5">
        <f t="shared" si="218"/>
        <v>1.3077238844778043E-7</v>
      </c>
      <c r="BJ64" s="8">
        <f t="shared" si="219"/>
        <v>0.4996410211295082</v>
      </c>
      <c r="BK64" s="8">
        <f t="shared" si="220"/>
        <v>0.31890080941365451</v>
      </c>
      <c r="BL64" s="8">
        <f t="shared" si="221"/>
        <v>0.17618507803719802</v>
      </c>
      <c r="BM64" s="8">
        <f t="shared" si="222"/>
        <v>0.24426978620977255</v>
      </c>
      <c r="BN64" s="8">
        <f t="shared" si="223"/>
        <v>0.75554012182714336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1.2615384615384599</v>
      </c>
      <c r="F65">
        <f>VLOOKUP(B65,home!$B$2:$E$405,3,FALSE)</f>
        <v>0.92</v>
      </c>
      <c r="G65">
        <f>VLOOKUP(C65,away!$B$2:$E$405,4,FALSE)</f>
        <v>1.45</v>
      </c>
      <c r="H65">
        <f>VLOOKUP(A65,away!$A$2:$E$405,3,FALSE)</f>
        <v>1.2</v>
      </c>
      <c r="I65">
        <f>VLOOKUP(C65,away!$B$2:$E$405,3,FALSE)</f>
        <v>0.79</v>
      </c>
      <c r="J65">
        <f>VLOOKUP(B65,home!$B$2:$E$405,4,FALSE)</f>
        <v>1.25</v>
      </c>
      <c r="K65" s="3">
        <f t="shared" si="168"/>
        <v>1.6828923076923057</v>
      </c>
      <c r="L65" s="3">
        <f t="shared" si="169"/>
        <v>1.1850000000000001</v>
      </c>
      <c r="M65" s="5">
        <f t="shared" si="170"/>
        <v>5.6818556498496771E-2</v>
      </c>
      <c r="N65" s="5">
        <f t="shared" si="171"/>
        <v>9.5619511665500867E-2</v>
      </c>
      <c r="O65" s="5">
        <f t="shared" si="172"/>
        <v>6.7329989450718677E-2</v>
      </c>
      <c r="P65" s="5">
        <f t="shared" si="173"/>
        <v>0.11330912132361853</v>
      </c>
      <c r="Q65" s="5">
        <f t="shared" si="174"/>
        <v>8.0458670323583073E-2</v>
      </c>
      <c r="R65" s="5">
        <f t="shared" si="175"/>
        <v>3.989301874955084E-2</v>
      </c>
      <c r="S65" s="5">
        <f t="shared" si="176"/>
        <v>5.6491038167566753E-2</v>
      </c>
      <c r="T65" s="5">
        <f t="shared" si="177"/>
        <v>9.5343524333445936E-2</v>
      </c>
      <c r="U65" s="5">
        <f t="shared" si="178"/>
        <v>6.7135654384244015E-2</v>
      </c>
      <c r="V65" s="5">
        <f t="shared" si="179"/>
        <v>1.2517330588790482E-2</v>
      </c>
      <c r="W65" s="5">
        <f t="shared" si="180"/>
        <v>4.5134425791569704E-2</v>
      </c>
      <c r="X65" s="5">
        <f t="shared" si="181"/>
        <v>5.3484294563010105E-2</v>
      </c>
      <c r="Y65" s="5">
        <f t="shared" si="182"/>
        <v>3.1689444528583501E-2</v>
      </c>
      <c r="Z65" s="5">
        <f t="shared" si="183"/>
        <v>1.575774240607258E-2</v>
      </c>
      <c r="AA65" s="5">
        <f t="shared" si="184"/>
        <v>2.6518583481776384E-2</v>
      </c>
      <c r="AB65" s="5">
        <f t="shared" si="185"/>
        <v>2.2313960076188862E-2</v>
      </c>
      <c r="AC65" s="5">
        <f t="shared" si="186"/>
        <v>1.5601502151531106E-3</v>
      </c>
      <c r="AD65" s="5">
        <f t="shared" si="187"/>
        <v>1.8989094494185468E-2</v>
      </c>
      <c r="AE65" s="5">
        <f t="shared" si="188"/>
        <v>2.250207697560978E-2</v>
      </c>
      <c r="AF65" s="5">
        <f t="shared" si="189"/>
        <v>1.3332480608048803E-2</v>
      </c>
      <c r="AG65" s="5">
        <f t="shared" si="190"/>
        <v>5.2663298401792761E-3</v>
      </c>
      <c r="AH65" s="5">
        <f t="shared" si="191"/>
        <v>4.6682311877990013E-3</v>
      </c>
      <c r="AI65" s="5">
        <f t="shared" si="192"/>
        <v>7.8561303564762541E-3</v>
      </c>
      <c r="AJ65" s="5">
        <f t="shared" si="193"/>
        <v>6.6105106725709512E-3</v>
      </c>
      <c r="AK65" s="5">
        <f t="shared" si="194"/>
        <v>3.7082591869291807E-3</v>
      </c>
      <c r="AL65" s="5">
        <f t="shared" si="195"/>
        <v>1.2445177132687653E-4</v>
      </c>
      <c r="AM65" s="5">
        <f t="shared" si="196"/>
        <v>6.3913202108614063E-3</v>
      </c>
      <c r="AN65" s="5">
        <f t="shared" si="197"/>
        <v>7.5737144498707661E-3</v>
      </c>
      <c r="AO65" s="5">
        <f t="shared" si="198"/>
        <v>4.4874258115484315E-3</v>
      </c>
      <c r="AP65" s="5">
        <f t="shared" si="199"/>
        <v>1.77253319556163E-3</v>
      </c>
      <c r="AQ65" s="5">
        <f t="shared" si="200"/>
        <v>5.2511295918513301E-4</v>
      </c>
      <c r="AR65" s="5">
        <f t="shared" si="201"/>
        <v>1.1063707915083638E-3</v>
      </c>
      <c r="AS65" s="5">
        <f t="shared" si="202"/>
        <v>1.8619028944848728E-3</v>
      </c>
      <c r="AT65" s="5">
        <f t="shared" si="203"/>
        <v>1.5666910293993159E-3</v>
      </c>
      <c r="AU65" s="5">
        <f t="shared" si="204"/>
        <v>8.78857427302216E-4</v>
      </c>
      <c r="AV65" s="5">
        <f t="shared" si="205"/>
        <v>3.6975560099128732E-4</v>
      </c>
      <c r="AW65" s="5">
        <f t="shared" si="206"/>
        <v>6.8940314012207811E-6</v>
      </c>
      <c r="AX65" s="5">
        <f t="shared" si="207"/>
        <v>1.7926506031428369E-3</v>
      </c>
      <c r="AY65" s="5">
        <f t="shared" si="208"/>
        <v>2.1242909647242619E-3</v>
      </c>
      <c r="AZ65" s="5">
        <f t="shared" si="209"/>
        <v>1.2586423965991259E-3</v>
      </c>
      <c r="BA65" s="5">
        <f t="shared" si="210"/>
        <v>4.9716374665665459E-4</v>
      </c>
      <c r="BB65" s="5">
        <f t="shared" si="211"/>
        <v>1.4728475994703393E-4</v>
      </c>
      <c r="BC65" s="5">
        <f t="shared" si="212"/>
        <v>3.4906488107447053E-5</v>
      </c>
      <c r="BD65" s="5">
        <f t="shared" si="213"/>
        <v>2.1850823132290144E-4</v>
      </c>
      <c r="BE65" s="5">
        <f t="shared" si="214"/>
        <v>3.6772582166076173E-4</v>
      </c>
      <c r="BF65" s="5">
        <f t="shared" si="215"/>
        <v>3.0942147830636434E-4</v>
      </c>
      <c r="BG65" s="5">
        <f t="shared" si="216"/>
        <v>1.7357434189218737E-4</v>
      </c>
      <c r="BH65" s="5">
        <f t="shared" si="217"/>
        <v>7.3026731195779124E-5</v>
      </c>
      <c r="BI65" s="5">
        <f t="shared" si="218"/>
        <v>2.4579224837058076E-5</v>
      </c>
      <c r="BJ65" s="8">
        <f t="shared" si="219"/>
        <v>0.48842489870992128</v>
      </c>
      <c r="BK65" s="8">
        <f t="shared" si="220"/>
        <v>0.2429449395296768</v>
      </c>
      <c r="BL65" s="8">
        <f t="shared" si="221"/>
        <v>0.2529847511191553</v>
      </c>
      <c r="BM65" s="8">
        <f t="shared" si="222"/>
        <v>0.54456606682003394</v>
      </c>
      <c r="BN65" s="8">
        <f t="shared" si="223"/>
        <v>0.45342886801146876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1.2615384615384599</v>
      </c>
      <c r="F66">
        <f>VLOOKUP(B66,home!$B$2:$E$405,3,FALSE)</f>
        <v>1.32</v>
      </c>
      <c r="G66">
        <f>VLOOKUP(C66,away!$B$2:$E$405,4,FALSE)</f>
        <v>1.59</v>
      </c>
      <c r="H66">
        <f>VLOOKUP(A66,away!$A$2:$E$405,3,FALSE)</f>
        <v>1.2</v>
      </c>
      <c r="I66">
        <f>VLOOKUP(C66,away!$B$2:$E$405,3,FALSE)</f>
        <v>0.91</v>
      </c>
      <c r="J66">
        <f>VLOOKUP(B66,home!$B$2:$E$405,4,FALSE)</f>
        <v>0.56000000000000005</v>
      </c>
      <c r="K66" s="3">
        <f t="shared" si="168"/>
        <v>2.6477169230769202</v>
      </c>
      <c r="L66" s="3">
        <f t="shared" si="169"/>
        <v>0.61152000000000006</v>
      </c>
      <c r="M66" s="5">
        <f t="shared" si="170"/>
        <v>3.8417702497557507E-2</v>
      </c>
      <c r="N66" s="5">
        <f t="shared" si="171"/>
        <v>0.10171920104851748</v>
      </c>
      <c r="O66" s="5">
        <f t="shared" si="172"/>
        <v>2.3493193431306368E-2</v>
      </c>
      <c r="P66" s="5">
        <f t="shared" si="173"/>
        <v>6.2203325825189421E-2</v>
      </c>
      <c r="Q66" s="5">
        <f t="shared" si="174"/>
        <v>0.13466182500901169</v>
      </c>
      <c r="R66" s="5">
        <f t="shared" si="175"/>
        <v>7.1832788235562349E-3</v>
      </c>
      <c r="S66" s="5">
        <f t="shared" si="176"/>
        <v>2.5178846548415235E-2</v>
      </c>
      <c r="T66" s="5">
        <f t="shared" si="177"/>
        <v>8.2348399229510844E-2</v>
      </c>
      <c r="U66" s="5">
        <f t="shared" si="178"/>
        <v>1.9019288904309917E-2</v>
      </c>
      <c r="V66" s="5">
        <f t="shared" si="179"/>
        <v>4.5297636070336005E-3</v>
      </c>
      <c r="W66" s="5">
        <f t="shared" si="180"/>
        <v>0.11884879765626101</v>
      </c>
      <c r="X66" s="5">
        <f t="shared" si="181"/>
        <v>7.2678416742756741E-2</v>
      </c>
      <c r="Y66" s="5">
        <f t="shared" si="182"/>
        <v>2.2222152703265302E-2</v>
      </c>
      <c r="Z66" s="5">
        <f t="shared" si="183"/>
        <v>1.4642395553937035E-3</v>
      </c>
      <c r="AA66" s="5">
        <f t="shared" si="184"/>
        <v>3.8768918502545347E-3</v>
      </c>
      <c r="AB66" s="5">
        <f t="shared" si="185"/>
        <v>5.1324560804289626E-3</v>
      </c>
      <c r="AC66" s="5">
        <f t="shared" si="186"/>
        <v>4.5839278386264478E-4</v>
      </c>
      <c r="AD66" s="5">
        <f t="shared" si="187"/>
        <v>7.8669493210456742E-2</v>
      </c>
      <c r="AE66" s="5">
        <f t="shared" si="188"/>
        <v>4.8107968488058511E-2</v>
      </c>
      <c r="AF66" s="5">
        <f t="shared" si="189"/>
        <v>1.4709492444908771E-2</v>
      </c>
      <c r="AG66" s="5">
        <f t="shared" si="190"/>
        <v>2.9983829399702045E-3</v>
      </c>
      <c r="AH66" s="5">
        <f t="shared" si="191"/>
        <v>2.2385294322858931E-4</v>
      </c>
      <c r="AI66" s="5">
        <f t="shared" si="192"/>
        <v>5.9269922606691304E-4</v>
      </c>
      <c r="AJ66" s="5">
        <f t="shared" si="193"/>
        <v>7.8464988557597963E-4</v>
      </c>
      <c r="AK66" s="5">
        <f t="shared" si="194"/>
        <v>6.9251026024329666E-4</v>
      </c>
      <c r="AL66" s="5">
        <f t="shared" si="195"/>
        <v>2.9687934297826929E-5</v>
      </c>
      <c r="AM66" s="5">
        <f t="shared" si="196"/>
        <v>4.1658909700642226E-2</v>
      </c>
      <c r="AN66" s="5">
        <f t="shared" si="197"/>
        <v>2.5475256460136736E-2</v>
      </c>
      <c r="AO66" s="5">
        <f t="shared" si="198"/>
        <v>7.7893144152514082E-3</v>
      </c>
      <c r="AP66" s="5">
        <f t="shared" si="199"/>
        <v>1.5877738504048477E-3</v>
      </c>
      <c r="AQ66" s="5">
        <f t="shared" si="200"/>
        <v>2.4273886624989304E-4</v>
      </c>
      <c r="AR66" s="5">
        <f t="shared" si="201"/>
        <v>2.7378110368629398E-5</v>
      </c>
      <c r="AS66" s="5">
        <f t="shared" si="202"/>
        <v>7.2489486144887763E-5</v>
      </c>
      <c r="AT66" s="5">
        <f t="shared" si="203"/>
        <v>9.5965819605484657E-5</v>
      </c>
      <c r="AU66" s="5">
        <f t="shared" si="204"/>
        <v>8.4696774868796192E-5</v>
      </c>
      <c r="AV66" s="5">
        <f t="shared" si="205"/>
        <v>5.6063271037536925E-5</v>
      </c>
      <c r="AW66" s="5">
        <f t="shared" si="206"/>
        <v>1.3352411129290312E-6</v>
      </c>
      <c r="AX66" s="5">
        <f t="shared" si="207"/>
        <v>1.8383500035220612E-2</v>
      </c>
      <c r="AY66" s="5">
        <f t="shared" si="208"/>
        <v>1.124187794153811E-2</v>
      </c>
      <c r="AZ66" s="5">
        <f t="shared" si="209"/>
        <v>3.4373165994046927E-3</v>
      </c>
      <c r="BA66" s="5">
        <f t="shared" si="210"/>
        <v>7.006626156226528E-4</v>
      </c>
      <c r="BB66" s="5">
        <f t="shared" si="211"/>
        <v>1.0711730067639113E-4</v>
      </c>
      <c r="BC66" s="5">
        <f t="shared" si="212"/>
        <v>1.3100874341925345E-5</v>
      </c>
      <c r="BD66" s="5">
        <f t="shared" si="213"/>
        <v>2.7903770087707085E-6</v>
      </c>
      <c r="BE66" s="5">
        <f t="shared" si="214"/>
        <v>7.3881284278869616E-6</v>
      </c>
      <c r="BF66" s="5">
        <f t="shared" si="215"/>
        <v>9.7808363341909961E-6</v>
      </c>
      <c r="BG66" s="5">
        <f t="shared" si="216"/>
        <v>8.6322952946277086E-6</v>
      </c>
      <c r="BH66" s="5">
        <f t="shared" si="217"/>
        <v>5.7139685841457644E-6</v>
      </c>
      <c r="BI66" s="5">
        <f t="shared" si="218"/>
        <v>3.0257942636345208E-6</v>
      </c>
      <c r="BJ66" s="8">
        <f t="shared" si="219"/>
        <v>0.78760169813220693</v>
      </c>
      <c r="BK66" s="8">
        <f t="shared" si="220"/>
        <v>0.14205959713789437</v>
      </c>
      <c r="BL66" s="8">
        <f t="shared" si="221"/>
        <v>6.1372746266909403E-2</v>
      </c>
      <c r="BM66" s="8">
        <f t="shared" si="222"/>
        <v>0.61357921175684038</v>
      </c>
      <c r="BN66" s="8">
        <f t="shared" si="223"/>
        <v>0.36767852663513872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1.2615384615384599</v>
      </c>
      <c r="F67">
        <f>VLOOKUP(B67,home!$B$2:$E$405,3,FALSE)</f>
        <v>1.47</v>
      </c>
      <c r="G67">
        <f>VLOOKUP(C67,away!$B$2:$E$405,4,FALSE)</f>
        <v>1.59</v>
      </c>
      <c r="H67">
        <f>VLOOKUP(A67,away!$A$2:$E$405,3,FALSE)</f>
        <v>1.2</v>
      </c>
      <c r="I67">
        <f>VLOOKUP(C67,away!$B$2:$E$405,3,FALSE)</f>
        <v>1.06</v>
      </c>
      <c r="J67">
        <f>VLOOKUP(B67,home!$B$2:$E$405,4,FALSE)</f>
        <v>1.31</v>
      </c>
      <c r="K67" s="3">
        <f t="shared" si="168"/>
        <v>2.9485938461538428</v>
      </c>
      <c r="L67" s="3">
        <f t="shared" si="169"/>
        <v>1.66632</v>
      </c>
      <c r="M67" s="5">
        <f t="shared" si="170"/>
        <v>9.9030365549037085E-3</v>
      </c>
      <c r="N67" s="5">
        <f t="shared" si="171"/>
        <v>2.9200032644025629E-2</v>
      </c>
      <c r="O67" s="5">
        <f t="shared" si="172"/>
        <v>1.6501627872167142E-2</v>
      </c>
      <c r="P67" s="5">
        <f t="shared" si="173"/>
        <v>4.8656598395392776E-2</v>
      </c>
      <c r="Q67" s="5">
        <f t="shared" si="174"/>
        <v>4.3049518280832651E-2</v>
      </c>
      <c r="R67" s="5">
        <f t="shared" si="175"/>
        <v>1.3748496277974781E-2</v>
      </c>
      <c r="S67" s="5">
        <f t="shared" si="176"/>
        <v>5.9766127144058587E-2</v>
      </c>
      <c r="T67" s="5">
        <f t="shared" si="177"/>
        <v>7.1734273301717041E-2</v>
      </c>
      <c r="U67" s="5">
        <f t="shared" si="178"/>
        <v>4.0538731519105455E-2</v>
      </c>
      <c r="V67" s="5">
        <f t="shared" si="179"/>
        <v>3.26276629055927E-2</v>
      </c>
      <c r="W67" s="5">
        <f t="shared" si="180"/>
        <v>4.2311848227583507E-2</v>
      </c>
      <c r="X67" s="5">
        <f t="shared" si="181"/>
        <v>7.0505078938586929E-2</v>
      </c>
      <c r="Y67" s="5">
        <f t="shared" si="182"/>
        <v>5.8742011568473099E-2</v>
      </c>
      <c r="Z67" s="5">
        <f t="shared" si="183"/>
        <v>7.6364647726383118E-3</v>
      </c>
      <c r="AA67" s="5">
        <f t="shared" si="184"/>
        <v>2.2516833034971935E-2</v>
      </c>
      <c r="AB67" s="5">
        <f t="shared" si="185"/>
        <v>3.3196497660895906E-2</v>
      </c>
      <c r="AC67" s="5">
        <f t="shared" si="186"/>
        <v>1.00193453402909E-2</v>
      </c>
      <c r="AD67" s="5">
        <f t="shared" si="187"/>
        <v>3.1190113825812025E-2</v>
      </c>
      <c r="AE67" s="5">
        <f t="shared" si="188"/>
        <v>5.1972710470227085E-2</v>
      </c>
      <c r="AF67" s="5">
        <f t="shared" si="189"/>
        <v>4.3301583455374403E-2</v>
      </c>
      <c r="AG67" s="5">
        <f t="shared" si="190"/>
        <v>2.4051431514453159E-2</v>
      </c>
      <c r="AH67" s="5">
        <f t="shared" si="191"/>
        <v>3.1811984949856689E-3</v>
      </c>
      <c r="AI67" s="5">
        <f t="shared" si="192"/>
        <v>9.380062305708611E-3</v>
      </c>
      <c r="AJ67" s="5">
        <f t="shared" si="193"/>
        <v>1.3828996995576019E-2</v>
      </c>
      <c r="AK67" s="5">
        <f t="shared" si="194"/>
        <v>1.359203181321181E-2</v>
      </c>
      <c r="AL67" s="5">
        <f t="shared" si="195"/>
        <v>1.9691223382019506E-3</v>
      </c>
      <c r="AM67" s="5">
        <f t="shared" si="196"/>
        <v>1.8393395537525448E-2</v>
      </c>
      <c r="AN67" s="5">
        <f t="shared" si="197"/>
        <v>3.0649282852089399E-2</v>
      </c>
      <c r="AO67" s="5">
        <f t="shared" si="198"/>
        <v>2.5535756501046808E-2</v>
      </c>
      <c r="AP67" s="5">
        <f t="shared" si="199"/>
        <v>1.4183580590941439E-2</v>
      </c>
      <c r="AQ67" s="5">
        <f t="shared" si="200"/>
        <v>5.9085960025743864E-3</v>
      </c>
      <c r="AR67" s="5">
        <f t="shared" si="201"/>
        <v>1.0601789352329043E-3</v>
      </c>
      <c r="AS67" s="5">
        <f t="shared" si="202"/>
        <v>3.1260370842496753E-3</v>
      </c>
      <c r="AT67" s="5">
        <f t="shared" si="203"/>
        <v>4.6087068547336473E-3</v>
      </c>
      <c r="AU67" s="5">
        <f t="shared" si="204"/>
        <v>4.5297348901982221E-3</v>
      </c>
      <c r="AV67" s="5">
        <f t="shared" si="205"/>
        <v>3.3390871054867072E-3</v>
      </c>
      <c r="AW67" s="5">
        <f t="shared" si="206"/>
        <v>2.6874695977817181E-4</v>
      </c>
      <c r="AX67" s="5">
        <f t="shared" si="207"/>
        <v>9.0391088153035128E-3</v>
      </c>
      <c r="AY67" s="5">
        <f t="shared" si="208"/>
        <v>1.5062047801116545E-2</v>
      </c>
      <c r="AZ67" s="5">
        <f t="shared" si="209"/>
        <v>1.2549095745978263E-2</v>
      </c>
      <c r="BA67" s="5">
        <f t="shared" si="210"/>
        <v>6.9702697411461664E-3</v>
      </c>
      <c r="BB67" s="5">
        <f t="shared" si="211"/>
        <v>2.9036749687666708E-3</v>
      </c>
      <c r="BC67" s="5">
        <f t="shared" si="212"/>
        <v>9.676903347910561E-4</v>
      </c>
      <c r="BD67" s="5">
        <f t="shared" si="213"/>
        <v>2.9443289389288188E-4</v>
      </c>
      <c r="BE67" s="5">
        <f t="shared" si="214"/>
        <v>8.6816301903781888E-4</v>
      </c>
      <c r="BF67" s="5">
        <f t="shared" si="215"/>
        <v>1.2799300676966273E-3</v>
      </c>
      <c r="BG67" s="5">
        <f t="shared" si="216"/>
        <v>1.2579979737058489E-3</v>
      </c>
      <c r="BH67" s="5">
        <f t="shared" si="217"/>
        <v>9.2733127093576741E-4</v>
      </c>
      <c r="BI67" s="5">
        <f t="shared" si="218"/>
        <v>5.4686465576544519E-4</v>
      </c>
      <c r="BJ67" s="8">
        <f t="shared" si="219"/>
        <v>0.60822110111836525</v>
      </c>
      <c r="BK67" s="8">
        <f t="shared" si="220"/>
        <v>0.1780039404795572</v>
      </c>
      <c r="BL67" s="8">
        <f t="shared" si="221"/>
        <v>0.18832294072553293</v>
      </c>
      <c r="BM67" s="8">
        <f t="shared" si="222"/>
        <v>0.8063318362294587</v>
      </c>
      <c r="BN67" s="8">
        <f t="shared" si="223"/>
        <v>0.16105931002529669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1.6923076923076901</v>
      </c>
      <c r="F68">
        <f>VLOOKUP(B68,home!$B$2:$E$405,3,FALSE)</f>
        <v>1.18</v>
      </c>
      <c r="G68">
        <f>VLOOKUP(C68,away!$B$2:$E$405,4,FALSE)</f>
        <v>0.2</v>
      </c>
      <c r="H68">
        <f>VLOOKUP(A68,away!$A$2:$E$405,3,FALSE)</f>
        <v>1.4153846153846199</v>
      </c>
      <c r="I68">
        <f>VLOOKUP(C68,away!$B$2:$E$405,3,FALSE)</f>
        <v>1.18</v>
      </c>
      <c r="J68">
        <f>VLOOKUP(B68,home!$B$2:$E$405,4,FALSE)</f>
        <v>1.01</v>
      </c>
      <c r="K68" s="3">
        <f t="shared" si="168"/>
        <v>0.39938461538461484</v>
      </c>
      <c r="L68" s="3">
        <f t="shared" si="169"/>
        <v>1.68685538461539</v>
      </c>
      <c r="M68" s="5">
        <f t="shared" si="170"/>
        <v>0.12415307486459828</v>
      </c>
      <c r="N68" s="5">
        <f t="shared" si="171"/>
        <v>4.9584828053614881E-2</v>
      </c>
      <c r="O68" s="5">
        <f t="shared" si="172"/>
        <v>0.20942828285190523</v>
      </c>
      <c r="P68" s="5">
        <f t="shared" si="173"/>
        <v>8.3642434197468501E-2</v>
      </c>
      <c r="Q68" s="5">
        <f t="shared" si="174"/>
        <v>9.9017087405526196E-3</v>
      </c>
      <c r="R68" s="5">
        <f t="shared" si="175"/>
        <v>0.17663761330974567</v>
      </c>
      <c r="S68" s="5">
        <f t="shared" si="176"/>
        <v>1.4087562483063287E-2</v>
      </c>
      <c r="T68" s="5">
        <f t="shared" si="177"/>
        <v>1.6702750705894456E-2</v>
      </c>
      <c r="U68" s="5">
        <f t="shared" si="178"/>
        <v>7.0546345254169099E-2</v>
      </c>
      <c r="V68" s="5">
        <f t="shared" si="179"/>
        <v>1.0545387165332657E-3</v>
      </c>
      <c r="W68" s="5">
        <f t="shared" si="180"/>
        <v>1.3181967123320293E-3</v>
      </c>
      <c r="X68" s="5">
        <f t="shared" si="181"/>
        <v>2.2236072221795875E-3</v>
      </c>
      <c r="Y68" s="5">
        <f t="shared" si="182"/>
        <v>1.8754519080016539E-3</v>
      </c>
      <c r="Z68" s="5">
        <f t="shared" si="183"/>
        <v>9.9320703045718522E-2</v>
      </c>
      <c r="AA68" s="5">
        <f t="shared" si="184"/>
        <v>3.9667160785643835E-2</v>
      </c>
      <c r="AB68" s="5">
        <f t="shared" si="185"/>
        <v>7.9212268768870196E-3</v>
      </c>
      <c r="AC68" s="5">
        <f t="shared" si="186"/>
        <v>4.4402940333189657E-5</v>
      </c>
      <c r="AD68" s="5">
        <f t="shared" si="187"/>
        <v>1.3161687173899778E-4</v>
      </c>
      <c r="AE68" s="5">
        <f t="shared" si="188"/>
        <v>2.2201862879916154E-4</v>
      </c>
      <c r="AF68" s="5">
        <f t="shared" si="189"/>
        <v>1.8725665973739558E-4</v>
      </c>
      <c r="AG68" s="5">
        <f t="shared" si="190"/>
        <v>1.0529163492770589E-4</v>
      </c>
      <c r="AH68" s="5">
        <f t="shared" si="191"/>
        <v>4.1884915684114135E-2</v>
      </c>
      <c r="AI68" s="5">
        <f t="shared" si="192"/>
        <v>1.6728190940916945E-2</v>
      </c>
      <c r="AJ68" s="5">
        <f t="shared" si="193"/>
        <v>3.3404910525092562E-3</v>
      </c>
      <c r="AK68" s="5">
        <f t="shared" si="194"/>
        <v>4.4471357806738558E-4</v>
      </c>
      <c r="AL68" s="5">
        <f t="shared" si="195"/>
        <v>1.1965776986332087E-6</v>
      </c>
      <c r="AM68" s="5">
        <f t="shared" si="196"/>
        <v>1.0513150739521166E-5</v>
      </c>
      <c r="AN68" s="5">
        <f t="shared" si="197"/>
        <v>1.7734164934234547E-5</v>
      </c>
      <c r="AO68" s="5">
        <f t="shared" si="198"/>
        <v>1.4957485805485493E-5</v>
      </c>
      <c r="AP68" s="5">
        <f t="shared" si="199"/>
        <v>8.4103718237638229E-6</v>
      </c>
      <c r="AQ68" s="5">
        <f t="shared" si="200"/>
        <v>3.5467702493833921E-6</v>
      </c>
      <c r="AR68" s="5">
        <f t="shared" si="201"/>
        <v>1.4130759111181904E-2</v>
      </c>
      <c r="AS68" s="5">
        <f t="shared" si="202"/>
        <v>5.6436077927120264E-3</v>
      </c>
      <c r="AT68" s="5">
        <f t="shared" si="203"/>
        <v>1.126985063836954E-3</v>
      </c>
      <c r="AU68" s="5">
        <f t="shared" si="204"/>
        <v>1.5003349875490919E-4</v>
      </c>
      <c r="AV68" s="5">
        <f t="shared" si="205"/>
        <v>1.4980267798759368E-5</v>
      </c>
      <c r="AW68" s="5">
        <f t="shared" si="206"/>
        <v>2.2392758010231178E-8</v>
      </c>
      <c r="AX68" s="5">
        <f t="shared" si="207"/>
        <v>6.9979844409735641E-7</v>
      </c>
      <c r="AY68" s="5">
        <f t="shared" si="208"/>
        <v>1.1804587735710976E-6</v>
      </c>
      <c r="AZ68" s="5">
        <f t="shared" si="209"/>
        <v>9.9563161925744283E-7</v>
      </c>
      <c r="BA68" s="5">
        <f t="shared" si="210"/>
        <v>5.5982885267925242E-7</v>
      </c>
      <c r="BB68" s="5">
        <f t="shared" si="211"/>
        <v>2.3608757865126332E-7</v>
      </c>
      <c r="BC68" s="5">
        <f t="shared" si="212"/>
        <v>7.9649120657738579E-8</v>
      </c>
      <c r="BD68" s="5">
        <f t="shared" si="213"/>
        <v>3.9727578492333585E-3</v>
      </c>
      <c r="BE68" s="5">
        <f t="shared" si="214"/>
        <v>1.5866583656322746E-3</v>
      </c>
      <c r="BF68" s="5">
        <f t="shared" si="215"/>
        <v>3.1684347055241379E-4</v>
      </c>
      <c r="BG68" s="5">
        <f t="shared" si="216"/>
        <v>4.2180802541234117E-5</v>
      </c>
      <c r="BH68" s="5">
        <f t="shared" si="217"/>
        <v>4.2115908998862918E-6</v>
      </c>
      <c r="BI68" s="5">
        <f t="shared" si="218"/>
        <v>3.3640892234168625E-7</v>
      </c>
      <c r="BJ68" s="8">
        <f t="shared" si="219"/>
        <v>8.2311640535719807E-2</v>
      </c>
      <c r="BK68" s="8">
        <f t="shared" si="220"/>
        <v>0.22298439023846872</v>
      </c>
      <c r="BL68" s="8">
        <f t="shared" si="221"/>
        <v>0.59358829455602458</v>
      </c>
      <c r="BM68" s="8">
        <f t="shared" si="222"/>
        <v>0.34485592829203099</v>
      </c>
      <c r="BN68" s="8">
        <f t="shared" si="223"/>
        <v>0.65334794201788526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1.6923076923076901</v>
      </c>
      <c r="F69">
        <f>VLOOKUP(B69,home!$B$2:$E$405,3,FALSE)</f>
        <v>0.69</v>
      </c>
      <c r="G69">
        <f>VLOOKUP(C69,away!$B$2:$E$405,4,FALSE)</f>
        <v>1.27</v>
      </c>
      <c r="H69">
        <f>VLOOKUP(A69,away!$A$2:$E$405,3,FALSE)</f>
        <v>1.4153846153846199</v>
      </c>
      <c r="I69">
        <f>VLOOKUP(C69,away!$B$2:$E$405,3,FALSE)</f>
        <v>0.84</v>
      </c>
      <c r="J69">
        <f>VLOOKUP(B69,home!$B$2:$E$405,4,FALSE)</f>
        <v>1.77</v>
      </c>
      <c r="K69" s="3">
        <f t="shared" si="168"/>
        <v>1.4829692307692286</v>
      </c>
      <c r="L69" s="3">
        <f t="shared" si="169"/>
        <v>2.1043938461538527</v>
      </c>
      <c r="M69" s="5">
        <f t="shared" si="170"/>
        <v>2.7671201132629671E-2</v>
      </c>
      <c r="N69" s="5">
        <f t="shared" si="171"/>
        <v>4.1035539858116428E-2</v>
      </c>
      <c r="O69" s="5">
        <f t="shared" si="172"/>
        <v>5.8231105379191385E-2</v>
      </c>
      <c r="P69" s="5">
        <f t="shared" si="173"/>
        <v>8.6354937551021332E-2</v>
      </c>
      <c r="Q69" s="5">
        <f t="shared" si="174"/>
        <v>3.0427221488795477E-2</v>
      </c>
      <c r="R69" s="5">
        <f t="shared" si="175"/>
        <v>6.127058990735345E-2</v>
      </c>
      <c r="S69" s="5">
        <f t="shared" si="176"/>
        <v>6.7373071408231691E-2</v>
      </c>
      <c r="T69" s="5">
        <f t="shared" si="177"/>
        <v>6.4030857656581466E-2</v>
      </c>
      <c r="U69" s="5">
        <f t="shared" si="178"/>
        <v>9.0862399583684805E-2</v>
      </c>
      <c r="V69" s="5">
        <f t="shared" si="179"/>
        <v>2.3361622416639149E-2</v>
      </c>
      <c r="W69" s="5">
        <f t="shared" si="180"/>
        <v>1.5040877748561322E-2</v>
      </c>
      <c r="X69" s="5">
        <f t="shared" si="181"/>
        <v>3.1651930574824856E-2</v>
      </c>
      <c r="Y69" s="5">
        <f t="shared" si="182"/>
        <v>3.3304063960275208E-2</v>
      </c>
      <c r="Z69" s="5">
        <f t="shared" si="183"/>
        <v>4.2979150783750308E-2</v>
      </c>
      <c r="AA69" s="5">
        <f t="shared" si="184"/>
        <v>6.373675817689288E-2</v>
      </c>
      <c r="AB69" s="5">
        <f t="shared" si="185"/>
        <v>4.7259825622655606E-2</v>
      </c>
      <c r="AC69" s="5">
        <f t="shared" si="186"/>
        <v>4.5566133793983653E-3</v>
      </c>
      <c r="AD69" s="5">
        <f t="shared" si="187"/>
        <v>5.576289726219502E-3</v>
      </c>
      <c r="AE69" s="5">
        <f t="shared" si="188"/>
        <v>1.1734709784227269E-2</v>
      </c>
      <c r="AF69" s="5">
        <f t="shared" si="189"/>
        <v>1.2347225528164639E-2</v>
      </c>
      <c r="AG69" s="5">
        <f t="shared" si="190"/>
        <v>8.6611418061811381E-3</v>
      </c>
      <c r="AH69" s="5">
        <f t="shared" si="191"/>
        <v>2.2611265105560684E-2</v>
      </c>
      <c r="AI69" s="5">
        <f t="shared" si="192"/>
        <v>3.3531810420312426E-2</v>
      </c>
      <c r="AJ69" s="5">
        <f t="shared" si="193"/>
        <v>2.4863321552655169E-2</v>
      </c>
      <c r="AK69" s="5">
        <f t="shared" si="194"/>
        <v>1.2290513612436337E-2</v>
      </c>
      <c r="AL69" s="5">
        <f t="shared" si="195"/>
        <v>5.6880228933481021E-4</v>
      </c>
      <c r="AM69" s="5">
        <f t="shared" si="196"/>
        <v>1.6538932171676155E-3</v>
      </c>
      <c r="AN69" s="5">
        <f t="shared" si="197"/>
        <v>3.4804427084031272E-3</v>
      </c>
      <c r="AO69" s="5">
        <f t="shared" si="198"/>
        <v>3.6621111087272954E-3</v>
      </c>
      <c r="AP69" s="5">
        <f t="shared" si="199"/>
        <v>2.5688413603791272E-3</v>
      </c>
      <c r="AQ69" s="5">
        <f t="shared" si="200"/>
        <v>1.3514634876318325E-3</v>
      </c>
      <c r="AR69" s="5">
        <f t="shared" si="201"/>
        <v>9.5166014283790488E-3</v>
      </c>
      <c r="AS69" s="5">
        <f t="shared" si="202"/>
        <v>1.4112827099780619E-2</v>
      </c>
      <c r="AT69" s="5">
        <f t="shared" si="203"/>
        <v>1.0464444174070399E-2</v>
      </c>
      <c r="AU69" s="5">
        <f t="shared" si="204"/>
        <v>5.1728162424162366E-3</v>
      </c>
      <c r="AV69" s="5">
        <f t="shared" si="205"/>
        <v>1.917781830981646E-3</v>
      </c>
      <c r="AW69" s="5">
        <f t="shared" si="206"/>
        <v>4.9308069364402659E-5</v>
      </c>
      <c r="AX69" s="5">
        <f t="shared" si="207"/>
        <v>4.0877879200625051E-4</v>
      </c>
      <c r="AY69" s="5">
        <f t="shared" si="208"/>
        <v>8.6023157433615918E-4</v>
      </c>
      <c r="AZ69" s="5">
        <f t="shared" si="209"/>
        <v>9.0513301565012716E-4</v>
      </c>
      <c r="BA69" s="5">
        <f t="shared" si="210"/>
        <v>6.3491878269493539E-4</v>
      </c>
      <c r="BB69" s="5">
        <f t="shared" si="211"/>
        <v>3.340297947776795E-4</v>
      </c>
      <c r="BC69" s="5">
        <f t="shared" si="212"/>
        <v>1.405860489124366E-4</v>
      </c>
      <c r="BD69" s="5">
        <f t="shared" si="213"/>
        <v>3.3377795803633042E-3</v>
      </c>
      <c r="BE69" s="5">
        <f t="shared" si="214"/>
        <v>4.9498244167686077E-3</v>
      </c>
      <c r="BF69" s="5">
        <f t="shared" si="215"/>
        <v>3.6702186538890447E-3</v>
      </c>
      <c r="BG69" s="5">
        <f t="shared" si="216"/>
        <v>1.8142737779709031E-3</v>
      </c>
      <c r="BH69" s="5">
        <f t="shared" si="217"/>
        <v>6.726280472305736E-4</v>
      </c>
      <c r="BI69" s="5">
        <f t="shared" si="218"/>
        <v>1.9949733955906623E-4</v>
      </c>
      <c r="BJ69" s="8">
        <f t="shared" si="219"/>
        <v>0.26981028802263396</v>
      </c>
      <c r="BK69" s="8">
        <f t="shared" si="220"/>
        <v>0.21074647975159116</v>
      </c>
      <c r="BL69" s="8">
        <f t="shared" si="221"/>
        <v>0.47048628195215214</v>
      </c>
      <c r="BM69" s="8">
        <f t="shared" si="222"/>
        <v>0.68822068168804795</v>
      </c>
      <c r="BN69" s="8">
        <f t="shared" si="223"/>
        <v>0.30499059531710776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1.6923076923076901</v>
      </c>
      <c r="F70">
        <f>VLOOKUP(B70,home!$B$2:$E$405,3,FALSE)</f>
        <v>1.38</v>
      </c>
      <c r="G70">
        <f>VLOOKUP(C70,away!$B$2:$E$405,4,FALSE)</f>
        <v>0.69</v>
      </c>
      <c r="H70">
        <f>VLOOKUP(A70,away!$A$2:$E$405,3,FALSE)</f>
        <v>1.4153846153846199</v>
      </c>
      <c r="I70">
        <f>VLOOKUP(C70,away!$B$2:$E$405,3,FALSE)</f>
        <v>0.79</v>
      </c>
      <c r="J70">
        <f>VLOOKUP(B70,home!$B$2:$E$405,4,FALSE)</f>
        <v>0.82</v>
      </c>
      <c r="K70" s="3">
        <f t="shared" si="168"/>
        <v>1.6114153846153823</v>
      </c>
      <c r="L70" s="3">
        <f t="shared" si="169"/>
        <v>0.91688615384615679</v>
      </c>
      <c r="M70" s="5">
        <f t="shared" si="170"/>
        <v>7.9794433032162868E-2</v>
      </c>
      <c r="N70" s="5">
        <f t="shared" si="171"/>
        <v>0.1285819769946891</v>
      </c>
      <c r="O70" s="5">
        <f t="shared" si="172"/>
        <v>7.3162410801194552E-2</v>
      </c>
      <c r="P70" s="5">
        <f t="shared" si="173"/>
        <v>0.11789503434059551</v>
      </c>
      <c r="Q70" s="5">
        <f t="shared" si="174"/>
        <v>0.1035994879567516</v>
      </c>
      <c r="R70" s="5">
        <f t="shared" si="175"/>
        <v>3.3540800722809884E-2</v>
      </c>
      <c r="S70" s="5">
        <f t="shared" si="176"/>
        <v>4.3547020117831417E-2</v>
      </c>
      <c r="T70" s="5">
        <f t="shared" si="177"/>
        <v>9.4988936053097231E-2</v>
      </c>
      <c r="U70" s="5">
        <f t="shared" si="178"/>
        <v>5.4048162297054579E-2</v>
      </c>
      <c r="V70" s="5">
        <f t="shared" si="179"/>
        <v>7.1488939169937361E-3</v>
      </c>
      <c r="W70" s="5">
        <f t="shared" si="180"/>
        <v>5.5647269577261849E-2</v>
      </c>
      <c r="X70" s="5">
        <f t="shared" si="181"/>
        <v>5.1022210974735874E-2</v>
      </c>
      <c r="Y70" s="5">
        <f t="shared" si="182"/>
        <v>2.3390779390676367E-2</v>
      </c>
      <c r="Z70" s="5">
        <f t="shared" si="183"/>
        <v>1.0251031923885852E-2</v>
      </c>
      <c r="AA70" s="5">
        <f t="shared" si="184"/>
        <v>1.6518670550333084E-2</v>
      </c>
      <c r="AB70" s="5">
        <f t="shared" si="185"/>
        <v>1.3309219929099888E-2</v>
      </c>
      <c r="AC70" s="5">
        <f t="shared" si="186"/>
        <v>6.6014872671438002E-4</v>
      </c>
      <c r="AD70" s="5">
        <f t="shared" si="187"/>
        <v>2.2417716577159824E-2</v>
      </c>
      <c r="AE70" s="5">
        <f t="shared" si="188"/>
        <v>2.0554493930445301E-2</v>
      </c>
      <c r="AF70" s="5">
        <f t="shared" si="189"/>
        <v>9.4230654420700815E-3</v>
      </c>
      <c r="AG70" s="5">
        <f t="shared" si="190"/>
        <v>2.879959410206758E-3</v>
      </c>
      <c r="AH70" s="5">
        <f t="shared" si="191"/>
        <v>2.349757308411467E-3</v>
      </c>
      <c r="AI70" s="5">
        <f t="shared" si="192"/>
        <v>3.7864350768866692E-3</v>
      </c>
      <c r="AJ70" s="5">
        <f t="shared" si="193"/>
        <v>3.0507598678712541E-3</v>
      </c>
      <c r="AK70" s="5">
        <f t="shared" si="194"/>
        <v>1.6386804619516434E-3</v>
      </c>
      <c r="AL70" s="5">
        <f t="shared" si="195"/>
        <v>3.9014379248498135E-5</v>
      </c>
      <c r="AM70" s="5">
        <f t="shared" si="196"/>
        <v>7.2248506760765226E-3</v>
      </c>
      <c r="AN70" s="5">
        <f t="shared" si="197"/>
        <v>6.6243655485006088E-3</v>
      </c>
      <c r="AO70" s="5">
        <f t="shared" si="198"/>
        <v>3.0368945247178543E-3</v>
      </c>
      <c r="AP70" s="5">
        <f t="shared" si="199"/>
        <v>9.2816218013500203E-4</v>
      </c>
      <c r="AQ70" s="5">
        <f t="shared" si="200"/>
        <v>2.1275476287236145E-4</v>
      </c>
      <c r="AR70" s="5">
        <f t="shared" si="201"/>
        <v>4.3089198819625766E-4</v>
      </c>
      <c r="AS70" s="5">
        <f t="shared" si="202"/>
        <v>6.943459788869593E-4</v>
      </c>
      <c r="AT70" s="5">
        <f t="shared" si="203"/>
        <v>5.5943989631213693E-4</v>
      </c>
      <c r="AU70" s="5">
        <f t="shared" si="204"/>
        <v>3.0049668522833726E-4</v>
      </c>
      <c r="AV70" s="5">
        <f t="shared" si="205"/>
        <v>1.2105624540071716E-4</v>
      </c>
      <c r="AW70" s="5">
        <f t="shared" si="206"/>
        <v>1.6011983008836713E-6</v>
      </c>
      <c r="AX70" s="5">
        <f t="shared" si="207"/>
        <v>1.9403725884964264E-3</v>
      </c>
      <c r="AY70" s="5">
        <f t="shared" si="208"/>
        <v>1.7791007596949999E-3</v>
      </c>
      <c r="AZ70" s="5">
        <f t="shared" si="209"/>
        <v>8.1561642643076181E-4</v>
      </c>
      <c r="BA70" s="5">
        <f t="shared" si="210"/>
        <v>2.4927580274794941E-4</v>
      </c>
      <c r="BB70" s="5">
        <f t="shared" si="211"/>
        <v>5.7139383007120149E-5</v>
      </c>
      <c r="BC70" s="5">
        <f t="shared" si="212"/>
        <v>1.0478061823708171E-5</v>
      </c>
      <c r="BD70" s="5">
        <f t="shared" si="213"/>
        <v>6.5846482963398352E-5</v>
      </c>
      <c r="BE70" s="5">
        <f t="shared" si="214"/>
        <v>1.0610603567003477E-4</v>
      </c>
      <c r="BF70" s="5">
        <f t="shared" si="215"/>
        <v>8.5490449139621284E-5</v>
      </c>
      <c r="BG70" s="5">
        <f t="shared" si="216"/>
        <v>4.5920208327088206E-5</v>
      </c>
      <c r="BH70" s="5">
        <f t="shared" si="217"/>
        <v>1.8499132540753336E-5</v>
      </c>
      <c r="BI70" s="5">
        <f t="shared" si="218"/>
        <v>5.961957355641792E-6</v>
      </c>
      <c r="BJ70" s="8">
        <f t="shared" si="219"/>
        <v>0.53538490702159747</v>
      </c>
      <c r="BK70" s="8">
        <f t="shared" si="220"/>
        <v>0.2508636452732414</v>
      </c>
      <c r="BL70" s="8">
        <f t="shared" si="221"/>
        <v>0.20383895207563396</v>
      </c>
      <c r="BM70" s="8">
        <f t="shared" si="222"/>
        <v>0.46198689288476091</v>
      </c>
      <c r="BN70" s="8">
        <f t="shared" si="223"/>
        <v>0.53657414384820346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1.6923076923076901</v>
      </c>
      <c r="F71">
        <f>VLOOKUP(B71,home!$B$2:$E$405,3,FALSE)</f>
        <v>0.98</v>
      </c>
      <c r="G71">
        <f>VLOOKUP(C71,away!$B$2:$E$405,4,FALSE)</f>
        <v>0.69</v>
      </c>
      <c r="H71">
        <f>VLOOKUP(A71,away!$A$2:$E$405,3,FALSE)</f>
        <v>1.4153846153846199</v>
      </c>
      <c r="I71">
        <f>VLOOKUP(C71,away!$B$2:$E$405,3,FALSE)</f>
        <v>1.08</v>
      </c>
      <c r="J71">
        <f>VLOOKUP(B71,home!$B$2:$E$405,4,FALSE)</f>
        <v>0.94</v>
      </c>
      <c r="K71" s="3">
        <f t="shared" si="168"/>
        <v>1.14433846153846</v>
      </c>
      <c r="L71" s="3">
        <f t="shared" si="169"/>
        <v>1.4368984615384661</v>
      </c>
      <c r="M71" s="5">
        <f t="shared" si="170"/>
        <v>7.5680335351051994E-2</v>
      </c>
      <c r="N71" s="5">
        <f t="shared" si="171"/>
        <v>8.6603918524337561E-2</v>
      </c>
      <c r="O71" s="5">
        <f t="shared" si="172"/>
        <v>0.10874495743464178</v>
      </c>
      <c r="P71" s="5">
        <f t="shared" si="173"/>
        <v>0.1244410372908233</v>
      </c>
      <c r="Q71" s="5">
        <f t="shared" si="174"/>
        <v>4.9552097443671304E-2</v>
      </c>
      <c r="R71" s="5">
        <f t="shared" si="175"/>
        <v>7.8127731018951402E-2</v>
      </c>
      <c r="S71" s="5">
        <f t="shared" si="176"/>
        <v>5.11545426238681E-2</v>
      </c>
      <c r="T71" s="5">
        <f t="shared" si="177"/>
        <v>7.1201332582815441E-2</v>
      </c>
      <c r="U71" s="5">
        <f t="shared" si="178"/>
        <v>8.940456751771747E-2</v>
      </c>
      <c r="V71" s="5">
        <f t="shared" si="179"/>
        <v>9.3459245636027047E-3</v>
      </c>
      <c r="W71" s="5">
        <f t="shared" si="180"/>
        <v>1.8901456984898223E-2</v>
      </c>
      <c r="X71" s="5">
        <f t="shared" si="181"/>
        <v>2.7159474462435745E-2</v>
      </c>
      <c r="Y71" s="5">
        <f t="shared" si="182"/>
        <v>1.9512703535633599E-2</v>
      </c>
      <c r="Z71" s="5">
        <f t="shared" si="183"/>
        <v>3.7420538834874131E-2</v>
      </c>
      <c r="AA71" s="5">
        <f t="shared" si="184"/>
        <v>4.2821761840240065E-2</v>
      </c>
      <c r="AB71" s="5">
        <f t="shared" si="185"/>
        <v>2.4501294532313329E-2</v>
      </c>
      <c r="AC71" s="5">
        <f t="shared" si="186"/>
        <v>9.6046791889673052E-4</v>
      </c>
      <c r="AD71" s="5">
        <f t="shared" si="187"/>
        <v>5.4074160517334543E-3</v>
      </c>
      <c r="AE71" s="5">
        <f t="shared" si="188"/>
        <v>7.7699078056342056E-3</v>
      </c>
      <c r="AF71" s="5">
        <f t="shared" si="189"/>
        <v>5.5822842861057561E-3</v>
      </c>
      <c r="AG71" s="5">
        <f t="shared" si="190"/>
        <v>2.6737252341919059E-3</v>
      </c>
      <c r="AH71" s="5">
        <f t="shared" si="191"/>
        <v>1.3442378670442758E-2</v>
      </c>
      <c r="AI71" s="5">
        <f t="shared" si="192"/>
        <v>1.5382630927151876E-2</v>
      </c>
      <c r="AJ71" s="5">
        <f t="shared" si="193"/>
        <v>8.8014681047954568E-3</v>
      </c>
      <c r="AK71" s="5">
        <f t="shared" si="194"/>
        <v>3.3572861567738193E-3</v>
      </c>
      <c r="AL71" s="5">
        <f t="shared" si="195"/>
        <v>6.3171825842289135E-5</v>
      </c>
      <c r="AM71" s="5">
        <f t="shared" si="196"/>
        <v>1.2375828331078055E-3</v>
      </c>
      <c r="AN71" s="5">
        <f t="shared" si="197"/>
        <v>1.7782808689190217E-3</v>
      </c>
      <c r="AO71" s="5">
        <f t="shared" si="198"/>
        <v>1.277604522366515E-3</v>
      </c>
      <c r="AP71" s="5">
        <f t="shared" si="199"/>
        <v>6.1192932421434427E-4</v>
      </c>
      <c r="AQ71" s="5">
        <f t="shared" si="200"/>
        <v>2.1982007613346598E-4</v>
      </c>
      <c r="AR71" s="5">
        <f t="shared" si="201"/>
        <v>3.8630666461953373E-3</v>
      </c>
      <c r="AS71" s="5">
        <f t="shared" si="202"/>
        <v>4.4206557427277108E-3</v>
      </c>
      <c r="AT71" s="5">
        <f t="shared" si="203"/>
        <v>2.5293631958120937E-3</v>
      </c>
      <c r="AU71" s="5">
        <f t="shared" si="204"/>
        <v>9.6481586272253788E-4</v>
      </c>
      <c r="AV71" s="5">
        <f t="shared" si="205"/>
        <v>2.7601897500395279E-4</v>
      </c>
      <c r="AW71" s="5">
        <f t="shared" si="206"/>
        <v>2.8853699426471302E-6</v>
      </c>
      <c r="AX71" s="5">
        <f t="shared" si="207"/>
        <v>2.360356058774991E-4</v>
      </c>
      <c r="AY71" s="5">
        <f t="shared" si="208"/>
        <v>3.3915919895367814E-4</v>
      </c>
      <c r="AZ71" s="5">
        <f t="shared" si="209"/>
        <v>2.436686655965794E-4</v>
      </c>
      <c r="BA71" s="5">
        <f t="shared" si="210"/>
        <v>1.1670904357361867E-4</v>
      </c>
      <c r="BB71" s="5">
        <f t="shared" si="211"/>
        <v>4.1924761289639591E-5</v>
      </c>
      <c r="BC71" s="5">
        <f t="shared" si="212"/>
        <v>1.2048324999490111E-5</v>
      </c>
      <c r="BD71" s="5">
        <f t="shared" si="213"/>
        <v>9.2513908678977367E-4</v>
      </c>
      <c r="BE71" s="5">
        <f t="shared" si="214"/>
        <v>1.0586722392861056E-3</v>
      </c>
      <c r="BF71" s="5">
        <f t="shared" si="215"/>
        <v>6.0573968078906932E-4</v>
      </c>
      <c r="BG71" s="5">
        <f t="shared" si="216"/>
        <v>2.3105707146898712E-4</v>
      </c>
      <c r="BH71" s="5">
        <f t="shared" si="217"/>
        <v>6.6101873423100686E-5</v>
      </c>
      <c r="BI71" s="5">
        <f t="shared" si="218"/>
        <v>1.5128583227560197E-5</v>
      </c>
      <c r="BJ71" s="8">
        <f t="shared" si="219"/>
        <v>0.30047908013648877</v>
      </c>
      <c r="BK71" s="8">
        <f t="shared" si="220"/>
        <v>0.26198463877303885</v>
      </c>
      <c r="BL71" s="8">
        <f t="shared" si="221"/>
        <v>0.39953983516047409</v>
      </c>
      <c r="BM71" s="8">
        <f t="shared" si="222"/>
        <v>0.47593774201238748</v>
      </c>
      <c r="BN71" s="8">
        <f t="shared" si="223"/>
        <v>0.52315007706347727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1.6923076923076901</v>
      </c>
      <c r="F72">
        <f>VLOOKUP(B72,home!$B$2:$E$405,3,FALSE)</f>
        <v>1.01</v>
      </c>
      <c r="G72">
        <f>VLOOKUP(C72,away!$B$2:$E$405,4,FALSE)</f>
        <v>0.93</v>
      </c>
      <c r="H72">
        <f>VLOOKUP(A72,away!$A$2:$E$405,3,FALSE)</f>
        <v>1.4153846153846199</v>
      </c>
      <c r="I72">
        <f>VLOOKUP(C72,away!$B$2:$E$405,3,FALSE)</f>
        <v>0.84</v>
      </c>
      <c r="J72">
        <f>VLOOKUP(B72,home!$B$2:$E$405,4,FALSE)</f>
        <v>0.61</v>
      </c>
      <c r="K72" s="3">
        <f t="shared" si="168"/>
        <v>1.5895846153846134</v>
      </c>
      <c r="L72" s="3">
        <f t="shared" si="169"/>
        <v>0.72524307692307921</v>
      </c>
      <c r="M72" s="5">
        <f t="shared" si="170"/>
        <v>9.8783203641640241E-2</v>
      </c>
      <c r="N72" s="5">
        <f t="shared" si="171"/>
        <v>0.15702426076715664</v>
      </c>
      <c r="O72" s="5">
        <f t="shared" si="172"/>
        <v>7.1641834557382295E-2</v>
      </c>
      <c r="P72" s="5">
        <f t="shared" si="173"/>
        <v>0.11388075803034464</v>
      </c>
      <c r="Q72" s="5">
        <f t="shared" si="174"/>
        <v>0.12480167457880698</v>
      </c>
      <c r="R72" s="5">
        <f t="shared" si="175"/>
        <v>2.5978872265405063E-2</v>
      </c>
      <c r="S72" s="5">
        <f t="shared" si="176"/>
        <v>3.2821437682395475E-2</v>
      </c>
      <c r="T72" s="5">
        <f t="shared" si="177"/>
        <v>9.0511550476686811E-2</v>
      </c>
      <c r="U72" s="5">
        <f t="shared" si="178"/>
        <v>4.1295615678129907E-2</v>
      </c>
      <c r="V72" s="5">
        <f t="shared" si="179"/>
        <v>4.2041899894871759E-3</v>
      </c>
      <c r="W72" s="5">
        <f t="shared" si="180"/>
        <v>6.6127607294902857E-2</v>
      </c>
      <c r="X72" s="5">
        <f t="shared" si="181"/>
        <v>4.7958589384116408E-2</v>
      </c>
      <c r="Y72" s="5">
        <f t="shared" si="182"/>
        <v>1.7390817464913555E-2</v>
      </c>
      <c r="Z72" s="5">
        <f t="shared" si="183"/>
        <v>6.2803324189180032E-3</v>
      </c>
      <c r="AA72" s="5">
        <f t="shared" si="184"/>
        <v>9.9831197926132931E-3</v>
      </c>
      <c r="AB72" s="5">
        <f t="shared" si="185"/>
        <v>7.9345068179398626E-3</v>
      </c>
      <c r="AC72" s="5">
        <f t="shared" si="186"/>
        <v>3.0292114781176657E-4</v>
      </c>
      <c r="AD72" s="5">
        <f t="shared" si="187"/>
        <v>2.6278856802043227E-2</v>
      </c>
      <c r="AE72" s="5">
        <f t="shared" si="188"/>
        <v>1.9058558965134819E-2</v>
      </c>
      <c r="AF72" s="5">
        <f t="shared" si="189"/>
        <v>6.9110439727971575E-3</v>
      </c>
      <c r="AG72" s="5">
        <f t="shared" si="190"/>
        <v>1.6707289318607038E-3</v>
      </c>
      <c r="AH72" s="5">
        <f t="shared" si="191"/>
        <v>1.1386919018989642E-3</v>
      </c>
      <c r="AI72" s="5">
        <f t="shared" si="192"/>
        <v>1.8100471289216392E-3</v>
      </c>
      <c r="AJ72" s="5">
        <f t="shared" si="193"/>
        <v>1.4386115346274641E-3</v>
      </c>
      <c r="AK72" s="5">
        <f t="shared" si="194"/>
        <v>7.6226492098622188E-4</v>
      </c>
      <c r="AL72" s="5">
        <f t="shared" si="195"/>
        <v>1.3968726935146497E-5</v>
      </c>
      <c r="AM72" s="5">
        <f t="shared" si="196"/>
        <v>8.3544932964846365E-3</v>
      </c>
      <c r="AN72" s="5">
        <f t="shared" si="197"/>
        <v>6.0590384244757576E-3</v>
      </c>
      <c r="AO72" s="5">
        <f t="shared" si="198"/>
        <v>2.1971378350809823E-3</v>
      </c>
      <c r="AP72" s="5">
        <f t="shared" si="199"/>
        <v>5.3115300131274822E-4</v>
      </c>
      <c r="AQ72" s="5">
        <f t="shared" si="200"/>
        <v>9.6303759247246443E-5</v>
      </c>
      <c r="AR72" s="5">
        <f t="shared" si="201"/>
        <v>1.6516568372011966E-4</v>
      </c>
      <c r="AS72" s="5">
        <f t="shared" si="202"/>
        <v>2.6254482983098309E-4</v>
      </c>
      <c r="AT72" s="5">
        <f t="shared" si="203"/>
        <v>2.0866861117405105E-4</v>
      </c>
      <c r="AU72" s="5">
        <f t="shared" si="204"/>
        <v>1.1056547134531512E-4</v>
      </c>
      <c r="AV72" s="5">
        <f t="shared" si="205"/>
        <v>4.3938293060815312E-5</v>
      </c>
      <c r="AW72" s="5">
        <f t="shared" si="206"/>
        <v>4.4732335093689768E-7</v>
      </c>
      <c r="AX72" s="5">
        <f t="shared" si="207"/>
        <v>2.2133623355709798E-3</v>
      </c>
      <c r="AY72" s="5">
        <f t="shared" si="208"/>
        <v>1.6052257105951505E-3</v>
      </c>
      <c r="AZ72" s="5">
        <f t="shared" si="209"/>
        <v>5.8208941675403172E-4</v>
      </c>
      <c r="BA72" s="5">
        <f t="shared" si="210"/>
        <v>1.4071877321701815E-4</v>
      </c>
      <c r="BB72" s="5">
        <f t="shared" si="211"/>
        <v>2.5513829017187808E-5</v>
      </c>
      <c r="BC72" s="5">
        <f t="shared" si="212"/>
        <v>3.7007455721029269E-6</v>
      </c>
      <c r="BD72" s="5">
        <f t="shared" si="213"/>
        <v>1.9964211443880607E-5</v>
      </c>
      <c r="BE72" s="5">
        <f t="shared" si="214"/>
        <v>3.173480336947805E-5</v>
      </c>
      <c r="BF72" s="5">
        <f t="shared" si="215"/>
        <v>2.5222577604189054E-5</v>
      </c>
      <c r="BG72" s="5">
        <f t="shared" si="216"/>
        <v>1.336447377332114E-5</v>
      </c>
      <c r="BH72" s="5">
        <f t="shared" si="217"/>
        <v>5.3109904756956096E-6</v>
      </c>
      <c r="BI72" s="5">
        <f t="shared" si="218"/>
        <v>1.6884537505239887E-6</v>
      </c>
      <c r="BJ72" s="8">
        <f t="shared" si="219"/>
        <v>0.57954242576574722</v>
      </c>
      <c r="BK72" s="8">
        <f t="shared" si="220"/>
        <v>0.25161170492920959</v>
      </c>
      <c r="BL72" s="8">
        <f t="shared" si="221"/>
        <v>0.16287173299745306</v>
      </c>
      <c r="BM72" s="8">
        <f t="shared" si="222"/>
        <v>0.4065908138833475</v>
      </c>
      <c r="BN72" s="8">
        <f t="shared" si="223"/>
        <v>0.59211060384073577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1.27586206896552</v>
      </c>
      <c r="F73">
        <f>VLOOKUP(B73,home!$B$2:$E$405,3,FALSE)</f>
        <v>1.05</v>
      </c>
      <c r="G73">
        <f>VLOOKUP(C73,away!$B$2:$E$405,4,FALSE)</f>
        <v>0.94</v>
      </c>
      <c r="H73">
        <f>VLOOKUP(A73,away!$A$2:$E$405,3,FALSE)</f>
        <v>1.3448275862068999</v>
      </c>
      <c r="I73">
        <f>VLOOKUP(C73,away!$B$2:$E$405,3,FALSE)</f>
        <v>0.63</v>
      </c>
      <c r="J73">
        <f>VLOOKUP(B73,home!$B$2:$E$405,4,FALSE)</f>
        <v>0.87</v>
      </c>
      <c r="K73" s="3">
        <f t="shared" si="168"/>
        <v>1.2592758620689684</v>
      </c>
      <c r="L73" s="3">
        <f t="shared" si="169"/>
        <v>0.73710000000000186</v>
      </c>
      <c r="M73" s="5">
        <f t="shared" si="170"/>
        <v>0.13582664681687903</v>
      </c>
      <c r="N73" s="5">
        <f t="shared" si="171"/>
        <v>0.17104321776226264</v>
      </c>
      <c r="O73" s="5">
        <f t="shared" si="172"/>
        <v>0.10011782136872178</v>
      </c>
      <c r="P73" s="5">
        <f t="shared" si="173"/>
        <v>0.12607595581256409</v>
      </c>
      <c r="Q73" s="5">
        <f t="shared" si="174"/>
        <v>0.1076952977493118</v>
      </c>
      <c r="R73" s="5">
        <f t="shared" si="175"/>
        <v>3.6898423065442505E-2</v>
      </c>
      <c r="S73" s="5">
        <f t="shared" si="176"/>
        <v>2.9256311273518729E-2</v>
      </c>
      <c r="T73" s="5">
        <f t="shared" si="177"/>
        <v>7.9382203971017931E-2</v>
      </c>
      <c r="U73" s="5">
        <f t="shared" si="178"/>
        <v>4.6465293514720611E-2</v>
      </c>
      <c r="V73" s="5">
        <f t="shared" si="179"/>
        <v>3.0173406845333227E-3</v>
      </c>
      <c r="W73" s="5">
        <f t="shared" si="180"/>
        <v>4.520602963801295E-2</v>
      </c>
      <c r="X73" s="5">
        <f t="shared" si="181"/>
        <v>3.3321364446179426E-2</v>
      </c>
      <c r="Y73" s="5">
        <f t="shared" si="182"/>
        <v>1.2280588866639458E-2</v>
      </c>
      <c r="Z73" s="5">
        <f t="shared" si="183"/>
        <v>9.0659425471792468E-3</v>
      </c>
      <c r="AA73" s="5">
        <f t="shared" si="184"/>
        <v>1.1416522616566884E-2</v>
      </c>
      <c r="AB73" s="5">
        <f t="shared" si="185"/>
        <v>7.188275679903571E-3</v>
      </c>
      <c r="AC73" s="5">
        <f t="shared" si="186"/>
        <v>1.7504578433694048E-4</v>
      </c>
      <c r="AD73" s="5">
        <f t="shared" si="187"/>
        <v>1.4231715485781019E-2</v>
      </c>
      <c r="AE73" s="5">
        <f t="shared" si="188"/>
        <v>1.0490197484569214E-2</v>
      </c>
      <c r="AF73" s="5">
        <f t="shared" si="189"/>
        <v>3.8661622829379936E-3</v>
      </c>
      <c r="AG73" s="5">
        <f t="shared" si="190"/>
        <v>9.4991607291786758E-4</v>
      </c>
      <c r="AH73" s="5">
        <f t="shared" si="191"/>
        <v>1.6706265628814599E-3</v>
      </c>
      <c r="AI73" s="5">
        <f t="shared" si="192"/>
        <v>2.1037797051678677E-3</v>
      </c>
      <c r="AJ73" s="5">
        <f t="shared" si="193"/>
        <v>1.3246195009142337E-3</v>
      </c>
      <c r="AK73" s="5">
        <f t="shared" si="194"/>
        <v>5.5602045464237936E-4</v>
      </c>
      <c r="AL73" s="5">
        <f t="shared" si="195"/>
        <v>6.4991855687914207E-6</v>
      </c>
      <c r="AM73" s="5">
        <f t="shared" si="196"/>
        <v>3.5843311574154345E-3</v>
      </c>
      <c r="AN73" s="5">
        <f t="shared" si="197"/>
        <v>2.6420104961309234E-3</v>
      </c>
      <c r="AO73" s="5">
        <f t="shared" si="198"/>
        <v>9.7371296834905421E-4</v>
      </c>
      <c r="AP73" s="5">
        <f t="shared" si="199"/>
        <v>2.3924127632336326E-4</v>
      </c>
      <c r="AQ73" s="5">
        <f t="shared" si="200"/>
        <v>4.4086186194487872E-5</v>
      </c>
      <c r="AR73" s="5">
        <f t="shared" si="201"/>
        <v>2.4628376789998554E-4</v>
      </c>
      <c r="AS73" s="5">
        <f t="shared" si="202"/>
        <v>3.1013920413584795E-4</v>
      </c>
      <c r="AT73" s="5">
        <f t="shared" si="203"/>
        <v>1.952754068247769E-4</v>
      </c>
      <c r="AU73" s="5">
        <f t="shared" si="204"/>
        <v>8.1968535423379812E-5</v>
      </c>
      <c r="AV73" s="5">
        <f t="shared" si="205"/>
        <v>2.5805249526951836E-5</v>
      </c>
      <c r="AW73" s="5">
        <f t="shared" si="206"/>
        <v>1.6757287726491661E-7</v>
      </c>
      <c r="AX73" s="5">
        <f t="shared" si="207"/>
        <v>7.5227695136583135E-4</v>
      </c>
      <c r="AY73" s="5">
        <f t="shared" si="208"/>
        <v>5.545033408517557E-4</v>
      </c>
      <c r="AZ73" s="5">
        <f t="shared" si="209"/>
        <v>2.0436220627091504E-4</v>
      </c>
      <c r="BA73" s="5">
        <f t="shared" si="210"/>
        <v>5.0211794080763957E-5</v>
      </c>
      <c r="BB73" s="5">
        <f t="shared" si="211"/>
        <v>9.2527783542328009E-6</v>
      </c>
      <c r="BC73" s="5">
        <f t="shared" si="212"/>
        <v>1.3640445849810034E-6</v>
      </c>
      <c r="BD73" s="5">
        <f t="shared" si="213"/>
        <v>3.0255960886513285E-5</v>
      </c>
      <c r="BE73" s="5">
        <f t="shared" si="214"/>
        <v>3.8100601228089E-5</v>
      </c>
      <c r="BF73" s="5">
        <f t="shared" si="215"/>
        <v>2.3989583728423891E-5</v>
      </c>
      <c r="BG73" s="5">
        <f t="shared" si="216"/>
        <v>1.0069834576762229E-5</v>
      </c>
      <c r="BH73" s="5">
        <f t="shared" si="217"/>
        <v>3.1701749043860397E-6</v>
      </c>
      <c r="BI73" s="5">
        <f t="shared" si="218"/>
        <v>7.9842494712602762E-7</v>
      </c>
      <c r="BJ73" s="8">
        <f t="shared" si="219"/>
        <v>0.48752204695955209</v>
      </c>
      <c r="BK73" s="8">
        <f t="shared" si="220"/>
        <v>0.2949123028982526</v>
      </c>
      <c r="BL73" s="8">
        <f t="shared" si="221"/>
        <v>0.20870723921304354</v>
      </c>
      <c r="BM73" s="8">
        <f t="shared" si="222"/>
        <v>0.32199583327487097</v>
      </c>
      <c r="BN73" s="8">
        <f t="shared" si="223"/>
        <v>0.67765736257518183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1.27586206896552</v>
      </c>
      <c r="F74">
        <f>VLOOKUP(B74,home!$B$2:$E$405,3,FALSE)</f>
        <v>1.05</v>
      </c>
      <c r="G74">
        <f>VLOOKUP(C74,away!$B$2:$E$405,4,FALSE)</f>
        <v>0.78</v>
      </c>
      <c r="H74">
        <f>VLOOKUP(A74,away!$A$2:$E$405,3,FALSE)</f>
        <v>1.3448275862068999</v>
      </c>
      <c r="I74">
        <f>VLOOKUP(C74,away!$B$2:$E$405,3,FALSE)</f>
        <v>1.05</v>
      </c>
      <c r="J74">
        <f>VLOOKUP(B74,home!$B$2:$E$405,4,FALSE)</f>
        <v>1.24</v>
      </c>
      <c r="K74" s="3">
        <f t="shared" si="168"/>
        <v>1.0449310344827611</v>
      </c>
      <c r="L74" s="3">
        <f t="shared" si="169"/>
        <v>1.7509655172413836</v>
      </c>
      <c r="M74" s="5">
        <f t="shared" si="170"/>
        <v>6.1060106241516393E-2</v>
      </c>
      <c r="N74" s="5">
        <f t="shared" si="171"/>
        <v>6.3803599980575026E-2</v>
      </c>
      <c r="O74" s="5">
        <f t="shared" si="172"/>
        <v>0.10691414050799057</v>
      </c>
      <c r="P74" s="5">
        <f t="shared" si="173"/>
        <v>0.11171790344184987</v>
      </c>
      <c r="Q74" s="5">
        <f t="shared" si="174"/>
        <v>3.3335180865713264E-2</v>
      </c>
      <c r="R74" s="5">
        <f t="shared" si="175"/>
        <v>9.3601486667495862E-2</v>
      </c>
      <c r="S74" s="5">
        <f t="shared" si="176"/>
        <v>5.1100836199317011E-2</v>
      </c>
      <c r="T74" s="5">
        <f t="shared" si="177"/>
        <v>5.8368752206868699E-2</v>
      </c>
      <c r="U74" s="5">
        <f t="shared" si="178"/>
        <v>9.7807098292590836E-2</v>
      </c>
      <c r="V74" s="5">
        <f t="shared" si="179"/>
        <v>1.0388449159573028E-2</v>
      </c>
      <c r="W74" s="5">
        <f t="shared" si="180"/>
        <v>1.1610988342226571E-2</v>
      </c>
      <c r="X74" s="5">
        <f t="shared" si="181"/>
        <v>2.0330440208330421E-2</v>
      </c>
      <c r="Y74" s="5">
        <f t="shared" si="182"/>
        <v>1.7798949877562156E-2</v>
      </c>
      <c r="Z74" s="5">
        <f t="shared" si="183"/>
        <v>5.4630991839104796E-2</v>
      </c>
      <c r="AA74" s="5">
        <f t="shared" si="184"/>
        <v>5.708561881725506E-2</v>
      </c>
      <c r="AB74" s="5">
        <f t="shared" si="185"/>
        <v>2.9825267362401448E-2</v>
      </c>
      <c r="AC74" s="5">
        <f t="shared" si="186"/>
        <v>1.1879439698413916E-3</v>
      </c>
      <c r="AD74" s="5">
        <f t="shared" si="187"/>
        <v>3.0331705149525224E-3</v>
      </c>
      <c r="AE74" s="5">
        <f t="shared" si="188"/>
        <v>5.310976979595157E-3</v>
      </c>
      <c r="AF74" s="5">
        <f t="shared" si="189"/>
        <v>4.6496687770669586E-3</v>
      </c>
      <c r="AG74" s="5">
        <f t="shared" si="190"/>
        <v>2.7138032317460532E-3</v>
      </c>
      <c r="AH74" s="5">
        <f t="shared" si="191"/>
        <v>2.3914245720741981E-2</v>
      </c>
      <c r="AI74" s="5">
        <f t="shared" si="192"/>
        <v>2.4988737519849865E-2</v>
      </c>
      <c r="AJ74" s="5">
        <f t="shared" si="193"/>
        <v>1.305575367351745E-2</v>
      </c>
      <c r="AK74" s="5">
        <f t="shared" si="194"/>
        <v>4.5474540640068999E-3</v>
      </c>
      <c r="AL74" s="5">
        <f t="shared" si="195"/>
        <v>8.6940307107970393E-5</v>
      </c>
      <c r="AM74" s="5">
        <f t="shared" si="196"/>
        <v>6.3389080079038985E-4</v>
      </c>
      <c r="AN74" s="5">
        <f t="shared" si="197"/>
        <v>1.1099209338804998E-3</v>
      </c>
      <c r="AO74" s="5">
        <f t="shared" si="198"/>
        <v>9.7171664104455464E-4</v>
      </c>
      <c r="AP74" s="5">
        <f t="shared" si="199"/>
        <v>5.6714744366621287E-4</v>
      </c>
      <c r="AQ74" s="5">
        <f t="shared" si="200"/>
        <v>2.4826390426278469E-4</v>
      </c>
      <c r="AR74" s="5">
        <f t="shared" si="201"/>
        <v>8.3746039255713015E-3</v>
      </c>
      <c r="AS74" s="5">
        <f t="shared" si="202"/>
        <v>8.7508835433306141E-3</v>
      </c>
      <c r="AT74" s="5">
        <f t="shared" si="203"/>
        <v>4.5720348967853135E-3</v>
      </c>
      <c r="AU74" s="5">
        <f t="shared" si="204"/>
        <v>1.5924870514630542E-3</v>
      </c>
      <c r="AV74" s="5">
        <f t="shared" si="205"/>
        <v>4.1600978552142276E-4</v>
      </c>
      <c r="AW74" s="5">
        <f t="shared" si="206"/>
        <v>4.4185918836338269E-6</v>
      </c>
      <c r="AX74" s="5">
        <f t="shared" si="207"/>
        <v>1.1039536170316798E-4</v>
      </c>
      <c r="AY74" s="5">
        <f t="shared" si="208"/>
        <v>1.9329847160563714E-4</v>
      </c>
      <c r="AZ74" s="5">
        <f t="shared" si="209"/>
        <v>1.6922947915846672E-4</v>
      </c>
      <c r="BA74" s="5">
        <f t="shared" si="210"/>
        <v>9.8771660835731548E-5</v>
      </c>
      <c r="BB74" s="5">
        <f t="shared" si="211"/>
        <v>4.3236443051006795E-5</v>
      </c>
      <c r="BC74" s="5">
        <f t="shared" si="212"/>
        <v>1.5141104174096742E-5</v>
      </c>
      <c r="BD74" s="5">
        <f t="shared" si="213"/>
        <v>2.4439404490382783E-3</v>
      </c>
      <c r="BE74" s="5">
        <f t="shared" si="214"/>
        <v>2.5537492216278321E-3</v>
      </c>
      <c r="BF74" s="5">
        <f t="shared" si="215"/>
        <v>1.3342459079825582E-3</v>
      </c>
      <c r="BG74" s="5">
        <f t="shared" si="216"/>
        <v>4.6473165229420191E-4</v>
      </c>
      <c r="BH74" s="5">
        <f t="shared" si="217"/>
        <v>1.214031315471658E-4</v>
      </c>
      <c r="BI74" s="5">
        <f t="shared" si="218"/>
        <v>2.5371579967405344E-5</v>
      </c>
      <c r="BJ74" s="8">
        <f t="shared" si="219"/>
        <v>0.22511654322880936</v>
      </c>
      <c r="BK74" s="8">
        <f t="shared" si="220"/>
        <v>0.23573547779081128</v>
      </c>
      <c r="BL74" s="8">
        <f t="shared" si="221"/>
        <v>0.48238926377097907</v>
      </c>
      <c r="BM74" s="8">
        <f t="shared" si="222"/>
        <v>0.52725097904484175</v>
      </c>
      <c r="BN74" s="8">
        <f t="shared" si="223"/>
        <v>0.47043241770514099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1.27586206896552</v>
      </c>
      <c r="F75">
        <f>VLOOKUP(B75,home!$B$2:$E$405,3,FALSE)</f>
        <v>0.78</v>
      </c>
      <c r="G75">
        <f>VLOOKUP(C75,away!$B$2:$E$405,4,FALSE)</f>
        <v>0.91</v>
      </c>
      <c r="H75">
        <f>VLOOKUP(A75,away!$A$2:$E$405,3,FALSE)</f>
        <v>1.3448275862068999</v>
      </c>
      <c r="I75">
        <f>VLOOKUP(C75,away!$B$2:$E$405,3,FALSE)</f>
        <v>0.91</v>
      </c>
      <c r="J75">
        <f>VLOOKUP(B75,home!$B$2:$E$405,4,FALSE)</f>
        <v>0.89</v>
      </c>
      <c r="K75" s="3">
        <f t="shared" si="168"/>
        <v>0.9056068965517261</v>
      </c>
      <c r="L75" s="3">
        <f t="shared" si="169"/>
        <v>1.0891758620689682</v>
      </c>
      <c r="M75" s="5">
        <f t="shared" si="170"/>
        <v>0.13604320517041896</v>
      </c>
      <c r="N75" s="5">
        <f t="shared" si="171"/>
        <v>0.12320166483133284</v>
      </c>
      <c r="O75" s="5">
        <f t="shared" si="172"/>
        <v>0.14817497527011658</v>
      </c>
      <c r="P75" s="5">
        <f t="shared" si="173"/>
        <v>0.13418827950099901</v>
      </c>
      <c r="Q75" s="5">
        <f t="shared" si="174"/>
        <v>5.5786138668954634E-2</v>
      </c>
      <c r="R75" s="5">
        <f t="shared" si="175"/>
        <v>8.0694303213438637E-2</v>
      </c>
      <c r="S75" s="5">
        <f t="shared" si="176"/>
        <v>3.3089661355893911E-2</v>
      </c>
      <c r="T75" s="5">
        <f t="shared" si="177"/>
        <v>6.076091567625766E-2</v>
      </c>
      <c r="U75" s="5">
        <f t="shared" si="178"/>
        <v>7.3077317502526135E-2</v>
      </c>
      <c r="V75" s="5">
        <f t="shared" si="179"/>
        <v>3.6264988358791221E-3</v>
      </c>
      <c r="W75" s="5">
        <f t="shared" si="180"/>
        <v>1.684010397019875E-2</v>
      </c>
      <c r="X75" s="5">
        <f t="shared" si="181"/>
        <v>1.8341834759072275E-2</v>
      </c>
      <c r="Y75" s="5">
        <f t="shared" si="182"/>
        <v>9.9887418428195561E-3</v>
      </c>
      <c r="Z75" s="5">
        <f t="shared" si="183"/>
        <v>2.9296762422183917E-2</v>
      </c>
      <c r="AA75" s="5">
        <f t="shared" si="184"/>
        <v>2.6531350096167205E-2</v>
      </c>
      <c r="AB75" s="5">
        <f t="shared" si="185"/>
        <v>1.201348681095866E-2</v>
      </c>
      <c r="AC75" s="5">
        <f t="shared" si="186"/>
        <v>2.2356575930666545E-4</v>
      </c>
      <c r="AD75" s="5">
        <f t="shared" si="187"/>
        <v>3.8126285735150217E-3</v>
      </c>
      <c r="AE75" s="5">
        <f t="shared" si="188"/>
        <v>4.1526230133070042E-3</v>
      </c>
      <c r="AF75" s="5">
        <f t="shared" si="189"/>
        <v>2.2614683751830465E-3</v>
      </c>
      <c r="AG75" s="5">
        <f t="shared" si="190"/>
        <v>8.210455890272346E-4</v>
      </c>
      <c r="AH75" s="5">
        <f t="shared" si="191"/>
        <v>7.9773316167529775E-3</v>
      </c>
      <c r="AI75" s="5">
        <f t="shared" si="192"/>
        <v>7.2243265282116277E-3</v>
      </c>
      <c r="AJ75" s="5">
        <f t="shared" si="193"/>
        <v>3.2711999634450189E-3</v>
      </c>
      <c r="AK75" s="5">
        <f t="shared" si="194"/>
        <v>9.8747374896518783E-4</v>
      </c>
      <c r="AL75" s="5">
        <f t="shared" si="195"/>
        <v>8.8206991474849658E-6</v>
      </c>
      <c r="AM75" s="5">
        <f t="shared" si="196"/>
        <v>6.905485460330749E-4</v>
      </c>
      <c r="AN75" s="5">
        <f t="shared" si="197"/>
        <v>7.5212880792604683E-4</v>
      </c>
      <c r="AO75" s="5">
        <f t="shared" si="198"/>
        <v>4.0960027137987878E-4</v>
      </c>
      <c r="AP75" s="5">
        <f t="shared" si="199"/>
        <v>1.4870890956128762E-4</v>
      </c>
      <c r="AQ75" s="5">
        <f t="shared" si="200"/>
        <v>4.0492538692187907E-5</v>
      </c>
      <c r="AR75" s="5">
        <f t="shared" si="201"/>
        <v>1.7377434081373927E-3</v>
      </c>
      <c r="AS75" s="5">
        <f t="shared" si="202"/>
        <v>1.5737124148465238E-3</v>
      </c>
      <c r="AT75" s="5">
        <f t="shared" si="203"/>
        <v>7.1258240803704135E-4</v>
      </c>
      <c r="AU75" s="5">
        <f t="shared" si="204"/>
        <v>2.1510651435992698E-4</v>
      </c>
      <c r="AV75" s="5">
        <f t="shared" si="205"/>
        <v>4.8700485724388178E-5</v>
      </c>
      <c r="AW75" s="5">
        <f t="shared" si="206"/>
        <v>2.4167862316530204E-7</v>
      </c>
      <c r="AX75" s="5">
        <f t="shared" si="207"/>
        <v>1.0422758761521994E-4</v>
      </c>
      <c r="AY75" s="5">
        <f t="shared" si="208"/>
        <v>1.1352217259217608E-4</v>
      </c>
      <c r="AZ75" s="5">
        <f t="shared" si="209"/>
        <v>6.1822805098512792E-5</v>
      </c>
      <c r="BA75" s="5">
        <f t="shared" si="210"/>
        <v>2.2445302346231496E-5</v>
      </c>
      <c r="BB75" s="5">
        <f t="shared" si="211"/>
        <v>6.1117203830888294E-6</v>
      </c>
      <c r="BC75" s="5">
        <f t="shared" si="212"/>
        <v>1.3313476633950526E-6</v>
      </c>
      <c r="BD75" s="5">
        <f t="shared" si="213"/>
        <v>3.1545136243545178E-4</v>
      </c>
      <c r="BE75" s="5">
        <f t="shared" si="214"/>
        <v>2.8567492934818324E-4</v>
      </c>
      <c r="BF75" s="5">
        <f t="shared" si="215"/>
        <v>1.293545930948209E-4</v>
      </c>
      <c r="BG75" s="5">
        <f t="shared" si="216"/>
        <v>3.9048137202437369E-5</v>
      </c>
      <c r="BH75" s="5">
        <f t="shared" si="217"/>
        <v>8.8405655870063234E-6</v>
      </c>
      <c r="BI75" s="5">
        <f t="shared" si="218"/>
        <v>1.6012154330021578E-6</v>
      </c>
      <c r="BJ75" s="8">
        <f t="shared" si="219"/>
        <v>0.29831810530895914</v>
      </c>
      <c r="BK75" s="8">
        <f t="shared" si="220"/>
        <v>0.30729355349423737</v>
      </c>
      <c r="BL75" s="8">
        <f t="shared" si="221"/>
        <v>0.36501958078478813</v>
      </c>
      <c r="BM75" s="8">
        <f t="shared" si="222"/>
        <v>0.32172615486093886</v>
      </c>
      <c r="BN75" s="8">
        <f t="shared" si="223"/>
        <v>0.67808856665526063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1.27586206896552</v>
      </c>
      <c r="F76">
        <f>VLOOKUP(B76,home!$B$2:$E$405,3,FALSE)</f>
        <v>1.05</v>
      </c>
      <c r="G76">
        <f>VLOOKUP(C76,away!$B$2:$E$405,4,FALSE)</f>
        <v>1.44</v>
      </c>
      <c r="H76">
        <f>VLOOKUP(A76,away!$A$2:$E$405,3,FALSE)</f>
        <v>1.3448275862068999</v>
      </c>
      <c r="I76">
        <f>VLOOKUP(C76,away!$B$2:$E$405,3,FALSE)</f>
        <v>0.39</v>
      </c>
      <c r="J76">
        <f>VLOOKUP(B76,home!$B$2:$E$405,4,FALSE)</f>
        <v>0.37</v>
      </c>
      <c r="K76" s="3">
        <f t="shared" si="168"/>
        <v>1.9291034482758664</v>
      </c>
      <c r="L76" s="3">
        <f t="shared" si="169"/>
        <v>0.19405862068965565</v>
      </c>
      <c r="M76" s="5">
        <f t="shared" si="170"/>
        <v>0.11965267967099251</v>
      </c>
      <c r="N76" s="5">
        <f t="shared" si="171"/>
        <v>0.23082239694875936</v>
      </c>
      <c r="O76" s="5">
        <f t="shared" si="172"/>
        <v>2.3219633978774006E-2</v>
      </c>
      <c r="P76" s="5">
        <f t="shared" si="173"/>
        <v>4.4793075976156421E-2</v>
      </c>
      <c r="Q76" s="5">
        <f t="shared" si="174"/>
        <v>0.22264014094657628</v>
      </c>
      <c r="R76" s="5">
        <f t="shared" si="175"/>
        <v>2.2529850714197723E-3</v>
      </c>
      <c r="S76" s="5">
        <f t="shared" si="176"/>
        <v>4.1921745106811405E-3</v>
      </c>
      <c r="T76" s="5">
        <f t="shared" si="177"/>
        <v>4.3205238662243114E-2</v>
      </c>
      <c r="U76" s="5">
        <f t="shared" si="178"/>
        <v>4.3462412701899327E-3</v>
      </c>
      <c r="V76" s="5">
        <f t="shared" si="179"/>
        <v>1.7437543385162246E-4</v>
      </c>
      <c r="W76" s="5">
        <f t="shared" si="180"/>
        <v>0.14316528787488841</v>
      </c>
      <c r="X76" s="5">
        <f t="shared" si="181"/>
        <v>2.7782458295638322E-2</v>
      </c>
      <c r="Y76" s="5">
        <f t="shared" si="182"/>
        <v>2.6957127681097271E-3</v>
      </c>
      <c r="Z76" s="5">
        <f t="shared" si="183"/>
        <v>1.4573705846470216E-4</v>
      </c>
      <c r="AA76" s="5">
        <f t="shared" si="184"/>
        <v>2.8114186202583851E-4</v>
      </c>
      <c r="AB76" s="5">
        <f t="shared" si="185"/>
        <v>2.7117586774437149E-4</v>
      </c>
      <c r="AC76" s="5">
        <f t="shared" si="186"/>
        <v>4.0799399971485431E-6</v>
      </c>
      <c r="AD76" s="5">
        <f t="shared" si="187"/>
        <v>6.9045162628213544E-2</v>
      </c>
      <c r="AE76" s="5">
        <f t="shared" si="188"/>
        <v>1.339880902492408E-2</v>
      </c>
      <c r="AF76" s="5">
        <f t="shared" si="189"/>
        <v>1.3000771991304382E-3</v>
      </c>
      <c r="AG76" s="5">
        <f t="shared" si="190"/>
        <v>8.4097062684441233E-5</v>
      </c>
      <c r="AH76" s="5">
        <f t="shared" si="191"/>
        <v>7.0703831372569494E-6</v>
      </c>
      <c r="AI76" s="5">
        <f t="shared" si="192"/>
        <v>1.3639500490713922E-5</v>
      </c>
      <c r="AJ76" s="5">
        <f t="shared" si="193"/>
        <v>1.3156003714698302E-5</v>
      </c>
      <c r="AK76" s="5">
        <f t="shared" si="194"/>
        <v>8.4597640438515341E-6</v>
      </c>
      <c r="AL76" s="5">
        <f t="shared" si="195"/>
        <v>6.1094515483630766E-8</v>
      </c>
      <c r="AM76" s="5">
        <f t="shared" si="196"/>
        <v>2.6639052262570954E-2</v>
      </c>
      <c r="AN76" s="5">
        <f t="shared" si="197"/>
        <v>5.1695377385541702E-3</v>
      </c>
      <c r="AO76" s="5">
        <f t="shared" si="198"/>
        <v>5.0159668157347191E-4</v>
      </c>
      <c r="AP76" s="5">
        <f t="shared" si="199"/>
        <v>3.2446386722885466E-5</v>
      </c>
      <c r="AQ76" s="5">
        <f t="shared" si="200"/>
        <v>1.5741252634515773E-6</v>
      </c>
      <c r="AR76" s="5">
        <f t="shared" si="201"/>
        <v>2.7441375987269673E-7</v>
      </c>
      <c r="AS76" s="5">
        <f t="shared" si="202"/>
        <v>5.2937253042476495E-7</v>
      </c>
      <c r="AT76" s="5">
        <f t="shared" si="203"/>
        <v>5.106071869324676E-7</v>
      </c>
      <c r="AU76" s="5">
        <f t="shared" si="204"/>
        <v>3.2833802834195438E-7</v>
      </c>
      <c r="AV76" s="5">
        <f t="shared" si="205"/>
        <v>1.5834950566864076E-7</v>
      </c>
      <c r="AW76" s="5">
        <f t="shared" si="206"/>
        <v>6.3531364309079224E-10</v>
      </c>
      <c r="AX76" s="5">
        <f t="shared" si="207"/>
        <v>8.5649145964211085E-3</v>
      </c>
      <c r="AY76" s="5">
        <f t="shared" si="208"/>
        <v>1.6620955129061791E-3</v>
      </c>
      <c r="AZ76" s="5">
        <f t="shared" si="209"/>
        <v>1.6127198134451942E-4</v>
      </c>
      <c r="BA76" s="5">
        <f t="shared" si="210"/>
        <v>1.0432072751868441E-5</v>
      </c>
      <c r="BB76" s="5">
        <f t="shared" si="211"/>
        <v>5.0610841229043249E-7</v>
      </c>
      <c r="BC76" s="5">
        <f t="shared" si="212"/>
        <v>1.9642940081702571E-8</v>
      </c>
      <c r="BD76" s="5">
        <f t="shared" si="213"/>
        <v>8.8753926231929841E-9</v>
      </c>
      <c r="BE76" s="5">
        <f t="shared" si="214"/>
        <v>1.7121550514203776E-8</v>
      </c>
      <c r="BF76" s="5">
        <f t="shared" si="215"/>
        <v>1.651462106838997E-8</v>
      </c>
      <c r="BG76" s="5">
        <f t="shared" si="216"/>
        <v>1.061947081666679E-8</v>
      </c>
      <c r="BH76" s="5">
        <f t="shared" si="217"/>
        <v>5.1215144428242059E-9</v>
      </c>
      <c r="BI76" s="5">
        <f t="shared" si="218"/>
        <v>1.9759862344093664E-9</v>
      </c>
      <c r="BJ76" s="8">
        <f t="shared" si="219"/>
        <v>0.79688282852062864</v>
      </c>
      <c r="BK76" s="8">
        <f t="shared" si="220"/>
        <v>0.17047854213910049</v>
      </c>
      <c r="BL76" s="8">
        <f t="shared" si="221"/>
        <v>3.0415365011087381E-2</v>
      </c>
      <c r="BM76" s="8">
        <f t="shared" si="222"/>
        <v>0.35287946525901043</v>
      </c>
      <c r="BN76" s="8">
        <f t="shared" si="223"/>
        <v>0.64338091259267838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1.27586206896552</v>
      </c>
      <c r="F77" s="15">
        <f>VLOOKUP(B77,home!$B$2:$E$405,3,FALSE)</f>
        <v>0.63</v>
      </c>
      <c r="G77" s="15">
        <f>VLOOKUP(C77,away!$B$2:$E$405,4,FALSE)</f>
        <v>0.78</v>
      </c>
      <c r="H77" s="15">
        <f>VLOOKUP(A77,away!$A$2:$E$405,3,FALSE)</f>
        <v>1.3448275862068999</v>
      </c>
      <c r="I77" s="15">
        <f>VLOOKUP(C77,away!$B$2:$E$405,3,FALSE)</f>
        <v>1.31</v>
      </c>
      <c r="J77" s="15">
        <f>VLOOKUP(B77,home!$B$2:$E$405,4,FALSE)</f>
        <v>1.34</v>
      </c>
      <c r="K77" s="20">
        <f t="shared" si="168"/>
        <v>0.62695862068965658</v>
      </c>
      <c r="L77" s="20">
        <f t="shared" si="169"/>
        <v>2.3607103448275923</v>
      </c>
      <c r="M77" s="21">
        <f t="shared" si="170"/>
        <v>5.0404795202833606E-2</v>
      </c>
      <c r="N77" s="21">
        <f t="shared" si="171"/>
        <v>3.1601720876513174E-2</v>
      </c>
      <c r="O77" s="21">
        <f t="shared" si="172"/>
        <v>0.11899112146424548</v>
      </c>
      <c r="P77" s="21">
        <f t="shared" si="173"/>
        <v>7.4602509387538735E-2</v>
      </c>
      <c r="Q77" s="21">
        <f t="shared" si="174"/>
        <v>9.9064856660791133E-3</v>
      </c>
      <c r="R77" s="21">
        <f t="shared" si="175"/>
        <v>0.14045178569164046</v>
      </c>
      <c r="S77" s="21">
        <f t="shared" si="176"/>
        <v>2.7604191151464737E-2</v>
      </c>
      <c r="T77" s="21">
        <f t="shared" si="177"/>
        <v>2.3386343192799221E-2</v>
      </c>
      <c r="U77" s="21">
        <f t="shared" si="178"/>
        <v>8.805745783063014E-2</v>
      </c>
      <c r="V77" s="21">
        <f t="shared" si="179"/>
        <v>4.5395635281338647E-3</v>
      </c>
      <c r="W77" s="21">
        <f t="shared" si="180"/>
        <v>2.0703188630289381E-3</v>
      </c>
      <c r="X77" s="21">
        <f t="shared" si="181"/>
        <v>4.8874231570441131E-3</v>
      </c>
      <c r="Y77" s="21">
        <f t="shared" si="182"/>
        <v>5.7688952031919845E-3</v>
      </c>
      <c r="Z77" s="21">
        <f t="shared" si="183"/>
        <v>0.11052199447725455</v>
      </c>
      <c r="AA77" s="21">
        <f t="shared" si="184"/>
        <v>6.9292717213329358E-2</v>
      </c>
      <c r="AB77" s="21">
        <f t="shared" si="185"/>
        <v>2.1721833203953697E-2</v>
      </c>
      <c r="AC77" s="21">
        <f t="shared" si="186"/>
        <v>4.1992883484612465E-4</v>
      </c>
      <c r="AD77" s="21">
        <f t="shared" si="187"/>
        <v>3.2450106468810024E-4</v>
      </c>
      <c r="AE77" s="21">
        <f t="shared" si="188"/>
        <v>7.6605302031676589E-4</v>
      </c>
      <c r="AF77" s="21">
        <f t="shared" si="189"/>
        <v>9.0421464487410569E-4</v>
      </c>
      <c r="AG77" s="21">
        <f t="shared" si="190"/>
        <v>7.1152962203296964E-4</v>
      </c>
      <c r="AH77" s="21">
        <f t="shared" si="191"/>
        <v>6.5227603923358232E-2</v>
      </c>
      <c r="AI77" s="21">
        <f t="shared" si="192"/>
        <v>4.0895008586679903E-2</v>
      </c>
      <c r="AJ77" s="21">
        <f t="shared" si="193"/>
        <v>1.2819739088298247E-2</v>
      </c>
      <c r="AK77" s="21">
        <f t="shared" si="194"/>
        <v>2.6791486454669148E-3</v>
      </c>
      <c r="AL77" s="21">
        <f t="shared" si="195"/>
        <v>2.4860924217737957E-5</v>
      </c>
      <c r="AM77" s="21">
        <f t="shared" si="196"/>
        <v>4.0689747985835274E-5</v>
      </c>
      <c r="AN77" s="21">
        <f t="shared" si="197"/>
        <v>9.6056708998589008E-5</v>
      </c>
      <c r="AO77" s="21">
        <f t="shared" si="198"/>
        <v>1.1338103331153139E-4</v>
      </c>
      <c r="AP77" s="21">
        <f t="shared" si="199"/>
        <v>8.9219926081924675E-5</v>
      </c>
      <c r="AQ77" s="21">
        <f t="shared" si="200"/>
        <v>5.2655600616588186E-5</v>
      </c>
      <c r="AR77" s="21">
        <f t="shared" si="201"/>
        <v>3.0796695870037701E-2</v>
      </c>
      <c r="AS77" s="21">
        <f t="shared" si="202"/>
        <v>1.9308253964477679E-2</v>
      </c>
      <c r="AT77" s="21">
        <f t="shared" si="203"/>
        <v>6.0527381367472596E-3</v>
      </c>
      <c r="AU77" s="21">
        <f t="shared" si="204"/>
        <v>1.2649387845369146E-3</v>
      </c>
      <c r="AV77" s="21">
        <f t="shared" si="205"/>
        <v>1.9826606890252865E-4</v>
      </c>
      <c r="AW77" s="21">
        <f t="shared" si="206"/>
        <v>1.0221069713226746E-6</v>
      </c>
      <c r="AX77" s="21">
        <f t="shared" si="207"/>
        <v>4.2517980455681678E-6</v>
      </c>
      <c r="AY77" s="21">
        <f t="shared" si="208"/>
        <v>1.0037263630290511E-5</v>
      </c>
      <c r="AZ77" s="21">
        <f t="shared" si="209"/>
        <v>1.1847536042894284E-5</v>
      </c>
      <c r="BA77" s="21">
        <f t="shared" si="210"/>
        <v>9.3228669657260974E-6</v>
      </c>
      <c r="BB77" s="21">
        <f t="shared" si="211"/>
        <v>5.5021471223602582E-6</v>
      </c>
      <c r="BC77" s="21">
        <f t="shared" si="212"/>
        <v>2.5977951261038439E-6</v>
      </c>
      <c r="BD77" s="21">
        <f t="shared" si="213"/>
        <v>1.211701308781787E-2</v>
      </c>
      <c r="BE77" s="21">
        <f t="shared" si="214"/>
        <v>7.5968658124168078E-3</v>
      </c>
      <c r="BF77" s="21">
        <f t="shared" si="215"/>
        <v>2.3814602556586247E-3</v>
      </c>
      <c r="BG77" s="21">
        <f t="shared" si="216"/>
        <v>4.9769234570498937E-4</v>
      </c>
      <c r="BH77" s="21">
        <f t="shared" si="217"/>
        <v>7.8008126647749961E-5</v>
      </c>
      <c r="BI77" s="21">
        <f t="shared" si="218"/>
        <v>9.7815734971314726E-6</v>
      </c>
      <c r="BJ77" s="22">
        <f t="shared" si="219"/>
        <v>8.0763047734495899E-2</v>
      </c>
      <c r="BK77" s="22">
        <f t="shared" si="220"/>
        <v>0.15760588629266511</v>
      </c>
      <c r="BL77" s="22">
        <f t="shared" si="221"/>
        <v>0.64043812967404767</v>
      </c>
      <c r="BM77" s="22">
        <f t="shared" si="222"/>
        <v>0.56336162473295359</v>
      </c>
      <c r="BN77" s="22">
        <f t="shared" si="223"/>
        <v>0.42595841828885056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1.5952380952381</v>
      </c>
      <c r="F78">
        <f>VLOOKUP(B78,home!$B$2:$E$405,3,FALSE)</f>
        <v>1.25</v>
      </c>
      <c r="G78">
        <f>VLOOKUP(C78,away!$B$2:$E$405,4,FALSE)</f>
        <v>0.9</v>
      </c>
      <c r="H78">
        <f>VLOOKUP(A78,away!$A$2:$E$405,3,FALSE)</f>
        <v>1.4365079365079401</v>
      </c>
      <c r="I78">
        <f>VLOOKUP(C78,away!$B$2:$E$405,3,FALSE)</f>
        <v>0.9</v>
      </c>
      <c r="J78">
        <f>VLOOKUP(B78,home!$B$2:$E$405,4,FALSE)</f>
        <v>0.8</v>
      </c>
      <c r="K78" s="3">
        <f t="shared" ref="K78:K141" si="224">E78*F78*G78</f>
        <v>1.7946428571428625</v>
      </c>
      <c r="L78" s="3">
        <f t="shared" ref="L78:L141" si="225">H78*I78*J78</f>
        <v>1.0342857142857169</v>
      </c>
      <c r="M78" s="5">
        <f t="shared" ref="M78:M141" si="226">_xlfn.POISSON.DIST(0,K78,FALSE) * _xlfn.POISSON.DIST(0,L78,FALSE)</f>
        <v>5.9076115611224451E-2</v>
      </c>
      <c r="N78" s="5">
        <f t="shared" ref="N78:N141" si="227">_xlfn.POISSON.DIST(1,K78,FALSE) * _xlfn.POISSON.DIST(0,L78,FALSE)</f>
        <v>0.10602052890942994</v>
      </c>
      <c r="O78" s="5">
        <f t="shared" ref="O78:O141" si="228">_xlfn.POISSON.DIST(0,K78,FALSE) * _xlfn.POISSON.DIST(1,L78,FALSE)</f>
        <v>6.1101582432180883E-2</v>
      </c>
      <c r="P78" s="5">
        <f t="shared" ref="P78:P141" si="229">_xlfn.POISSON.DIST(1,K78,FALSE) * _xlfn.POISSON.DIST(1,L78,FALSE)</f>
        <v>0.10965551847203925</v>
      </c>
      <c r="Q78" s="5">
        <f t="shared" ref="Q78:Q141" si="230">_xlfn.POISSON.DIST(2,K78,FALSE) * _xlfn.POISSON.DIST(0,L78,FALSE)</f>
        <v>9.5134492458908398E-2</v>
      </c>
      <c r="R78" s="5">
        <f t="shared" ref="R78:R141" si="231">_xlfn.POISSON.DIST(0,K78,FALSE) * _xlfn.POISSON.DIST(2,L78,FALSE)</f>
        <v>3.1598246914927901E-2</v>
      </c>
      <c r="S78" s="5">
        <f t="shared" ref="S78:S141" si="232">_xlfn.POISSON.DIST(2,K78,FALSE) * _xlfn.POISSON.DIST(2,L78,FALSE)</f>
        <v>5.0884916039939818E-2</v>
      </c>
      <c r="T78" s="5">
        <f t="shared" ref="T78:T141" si="233">_xlfn.POISSON.DIST(2,K78,FALSE) * _xlfn.POISSON.DIST(1,L78,FALSE)</f>
        <v>9.8396246486071232E-2</v>
      </c>
      <c r="U78" s="5">
        <f t="shared" ref="U78:U141" si="234">_xlfn.POISSON.DIST(1,K78,FALSE) * _xlfn.POISSON.DIST(2,L78,FALSE)</f>
        <v>5.670756812411186E-2</v>
      </c>
      <c r="V78" s="5">
        <f t="shared" ref="V78:V141" si="235">_xlfn.POISSON.DIST(3,K78,FALSE) * _xlfn.POISSON.DIST(3,L78,FALSE)</f>
        <v>1.0494581238373359E-2</v>
      </c>
      <c r="W78" s="5">
        <f t="shared" ref="W78:W141" si="236">_xlfn.POISSON.DIST(3,K78,FALSE) * _xlfn.POISSON.DIST(0,L78,FALSE)</f>
        <v>5.6910812453097141E-2</v>
      </c>
      <c r="X78" s="5">
        <f t="shared" ref="X78:X141" si="237">_xlfn.POISSON.DIST(3,K78,FALSE) * _xlfn.POISSON.DIST(1,L78,FALSE)</f>
        <v>5.8862040308632062E-2</v>
      </c>
      <c r="Y78" s="5">
        <f t="shared" ref="Y78:Y141" si="238">_xlfn.POISSON.DIST(3,K78,FALSE) * _xlfn.POISSON.DIST(2,L78,FALSE)</f>
        <v>3.044008370246408E-2</v>
      </c>
      <c r="Z78" s="5">
        <f t="shared" ref="Z78:Z141" si="239">_xlfn.POISSON.DIST(0,K78,FALSE) * _xlfn.POISSON.DIST(3,L78,FALSE)</f>
        <v>1.0893871793527554E-2</v>
      </c>
      <c r="AA78" s="5">
        <f t="shared" ref="AA78:AA141" si="240">_xlfn.POISSON.DIST(1,K78,FALSE) * _xlfn.POISSON.DIST(3,L78,FALSE)</f>
        <v>1.955060920088433E-2</v>
      </c>
      <c r="AB78" s="5">
        <f t="shared" ref="AB78:AB141" si="241">_xlfn.POISSON.DIST(2,K78,FALSE) * _xlfn.POISSON.DIST(3,L78,FALSE)</f>
        <v>1.7543180577579299E-2</v>
      </c>
      <c r="AC78" s="5">
        <f t="shared" ref="AC78:AC141" si="242">_xlfn.POISSON.DIST(4,K78,FALSE) * _xlfn.POISSON.DIST(4,L78,FALSE)</f>
        <v>1.2174852041877018E-3</v>
      </c>
      <c r="AD78" s="5">
        <f t="shared" ref="AD78:AD141" si="243">_xlfn.POISSON.DIST(4,K78,FALSE) * _xlfn.POISSON.DIST(0,L78,FALSE)</f>
        <v>2.5533645765786969E-2</v>
      </c>
      <c r="AE78" s="5">
        <f t="shared" ref="AE78:AE141" si="244">_xlfn.POISSON.DIST(4,K78,FALSE) * _xlfn.POISSON.DIST(1,L78,FALSE)</f>
        <v>2.640908504918545E-2</v>
      </c>
      <c r="AF78" s="5">
        <f t="shared" ref="AF78:AF141" si="245">_xlfn.POISSON.DIST(4,K78,FALSE) * _xlfn.POISSON.DIST(2,L78,FALSE)</f>
        <v>1.3657269696864508E-2</v>
      </c>
      <c r="AG78" s="5">
        <f t="shared" ref="AG78:AG141" si="246">_xlfn.POISSON.DIST(4,K78,FALSE) * _xlfn.POISSON.DIST(3,L78,FALSE)</f>
        <v>4.7085063145380626E-3</v>
      </c>
      <c r="AH78" s="5">
        <f t="shared" ref="AH78:AH141" si="247">_xlfn.POISSON.DIST(0,K78,FALSE) * _xlfn.POISSON.DIST(4,L78,FALSE)</f>
        <v>2.8168439923264171E-3</v>
      </c>
      <c r="AI78" s="5">
        <f t="shared" ref="AI78:AI141" si="248">_xlfn.POISSON.DIST(1,K78,FALSE) * _xlfn.POISSON.DIST(4,L78,FALSE)</f>
        <v>5.0552289505143896E-3</v>
      </c>
      <c r="AJ78" s="5">
        <f t="shared" ref="AJ78:AJ141" si="249">_xlfn.POISSON.DIST(2,K78,FALSE) * _xlfn.POISSON.DIST(4,L78,FALSE)</f>
        <v>4.5361652636312288E-3</v>
      </c>
      <c r="AK78" s="5">
        <f t="shared" ref="AK78:AK141" si="250">_xlfn.POISSON.DIST(3,K78,FALSE) * _xlfn.POISSON.DIST(4,L78,FALSE)</f>
        <v>2.7135988630651179E-3</v>
      </c>
      <c r="AL78" s="5">
        <f t="shared" ref="AL78:AL141" si="251">_xlfn.POISSON.DIST(5,K78,FALSE) * _xlfn.POISSON.DIST(5,L78,FALSE)</f>
        <v>9.0394549415414316E-5</v>
      </c>
      <c r="AM78" s="5">
        <f t="shared" ref="AM78:AM141" si="252">_xlfn.POISSON.DIST(5,K78,FALSE) * _xlfn.POISSON.DIST(0,L78,FALSE)</f>
        <v>9.1647549980771303E-3</v>
      </c>
      <c r="AN78" s="5">
        <f t="shared" ref="AN78:AN141" si="253">_xlfn.POISSON.DIST(5,K78,FALSE) * _xlfn.POISSON.DIST(1,L78,FALSE)</f>
        <v>9.4789751694397996E-3</v>
      </c>
      <c r="AO78" s="5">
        <f t="shared" ref="AO78:AO141" si="254">_xlfn.POISSON.DIST(5,K78,FALSE) * _xlfn.POISSON.DIST(2,L78,FALSE)</f>
        <v>4.9019843019103082E-3</v>
      </c>
      <c r="AP78" s="5">
        <f t="shared" ref="AP78:AP141" si="255">_xlfn.POISSON.DIST(5,K78,FALSE) * _xlfn.POISSON.DIST(3,L78,FALSE)</f>
        <v>1.6900174450395584E-3</v>
      </c>
      <c r="AQ78" s="5">
        <f t="shared" ref="AQ78:AQ141" si="256">_xlfn.POISSON.DIST(5,K78,FALSE) * _xlfn.POISSON.DIST(4,L78,FALSE)</f>
        <v>4.3699022507451545E-4</v>
      </c>
      <c r="AR78" s="5">
        <f t="shared" ref="AR78:AR141" si="257">_xlfn.POISSON.DIST(0,K78,FALSE) * _xlfn.POISSON.DIST(5,L78,FALSE)</f>
        <v>5.8268430012695192E-4</v>
      </c>
      <c r="AS78" s="5">
        <f t="shared" ref="AS78:AS141" si="258">_xlfn.POISSON.DIST(1,K78,FALSE) * _xlfn.POISSON.DIST(5,L78,FALSE)</f>
        <v>1.0457102171921224E-3</v>
      </c>
      <c r="AT78" s="5">
        <f t="shared" ref="AT78:AT141" si="259">_xlfn.POISSON.DIST(2,K78,FALSE) * _xlfn.POISSON.DIST(5,L78,FALSE)</f>
        <v>9.3833818596257698E-4</v>
      </c>
      <c r="AU78" s="5">
        <f t="shared" ref="AU78:AU141" si="260">_xlfn.POISSON.DIST(3,K78,FALSE) * _xlfn.POISSON.DIST(5,L78,FALSE)</f>
        <v>5.6132730767404306E-4</v>
      </c>
      <c r="AV78" s="5">
        <f t="shared" ref="AV78:AV141" si="261">_xlfn.POISSON.DIST(4,K78,FALSE) * _xlfn.POISSON.DIST(5,L78,FALSE)</f>
        <v>2.5184551080911392E-4</v>
      </c>
      <c r="AW78" s="5">
        <f t="shared" ref="AW78:AW141" si="262">_xlfn.POISSON.DIST(6,K78,FALSE) * _xlfn.POISSON.DIST(6,L78,FALSE)</f>
        <v>4.6607767889487019E-6</v>
      </c>
      <c r="AX78" s="5">
        <f t="shared" ref="AX78:AX141" si="263">_xlfn.POISSON.DIST(6,K78,FALSE) * _xlfn.POISSON.DIST(0,L78,FALSE)</f>
        <v>2.7412436824605776E-3</v>
      </c>
      <c r="AY78" s="5">
        <f t="shared" ref="AY78:AY141" si="264">_xlfn.POISSON.DIST(6,K78,FALSE) * _xlfn.POISSON.DIST(1,L78,FALSE)</f>
        <v>2.8352291801449479E-3</v>
      </c>
      <c r="AZ78" s="5">
        <f t="shared" ref="AZ78:AZ141" si="265">_xlfn.POISSON.DIST(6,K78,FALSE) * _xlfn.POISSON.DIST(2,L78,FALSE)</f>
        <v>1.4662185188749621E-3</v>
      </c>
      <c r="BA78" s="5">
        <f t="shared" ref="BA78:BA141" si="266">_xlfn.POISSON.DIST(6,K78,FALSE) * _xlfn.POISSON.DIST(3,L78,FALSE)</f>
        <v>5.0549628936451209E-4</v>
      </c>
      <c r="BB78" s="5">
        <f t="shared" ref="BB78:BB141" si="267">_xlfn.POISSON.DIST(6,K78,FALSE) * _xlfn.POISSON.DIST(4,L78,FALSE)</f>
        <v>1.3070689767853846E-4</v>
      </c>
      <c r="BC78" s="5">
        <f t="shared" ref="BC78:BC141" si="268">_xlfn.POISSON.DIST(6,K78,FALSE) * _xlfn.POISSON.DIST(5,L78,FALSE)</f>
        <v>2.7037655405503458E-5</v>
      </c>
      <c r="BD78" s="5">
        <f t="shared" ref="BD78:BD141" si="269">_xlfn.POISSON.DIST(0,K78,FALSE) * _xlfn.POISSON.DIST(6,L78,FALSE)</f>
        <v>1.0044367459331289E-4</v>
      </c>
      <c r="BE78" s="5">
        <f t="shared" ref="BE78:BE141" si="270">_xlfn.POISSON.DIST(1,K78,FALSE) * _xlfn.POISSON.DIST(6,L78,FALSE)</f>
        <v>1.8026052315407102E-4</v>
      </c>
      <c r="BF78" s="5">
        <f t="shared" ref="BF78:BF141" si="271">_xlfn.POISSON.DIST(2,K78,FALSE) * _xlfn.POISSON.DIST(6,L78,FALSE)</f>
        <v>1.6175163015164459E-4</v>
      </c>
      <c r="BG78" s="5">
        <f t="shared" ref="BG78:BG141" si="272">_xlfn.POISSON.DIST(3,K78,FALSE) * _xlfn.POISSON.DIST(6,L78,FALSE)</f>
        <v>9.676213589428765E-5</v>
      </c>
      <c r="BH78" s="5">
        <f t="shared" ref="BH78:BH141" si="273">_xlfn.POISSON.DIST(4,K78,FALSE) * _xlfn.POISSON.DIST(6,L78,FALSE)</f>
        <v>4.341336900614259E-5</v>
      </c>
      <c r="BI78" s="5">
        <f t="shared" ref="BI78:BI141" si="274">_xlfn.POISSON.DIST(5,K78,FALSE) * _xlfn.POISSON.DIST(6,L78,FALSE)</f>
        <v>1.5582298518276217E-5</v>
      </c>
      <c r="BJ78" s="8">
        <f t="shared" ref="BJ78:BJ141" si="275">SUM(N78,Q78,T78,W78,X78,Y78,AD78,AE78,AF78,AG78,AM78,AN78,AO78,AP78,AQ78,AX78,AY78,AZ78,BA78,BB78,BC78)</f>
        <v>0.54945136550844809</v>
      </c>
      <c r="BK78" s="8">
        <f t="shared" ref="BK78:BK141" si="276">SUM(M78,P78,S78,V78,AC78,AL78,AY78)</f>
        <v>0.23425424029532496</v>
      </c>
      <c r="BL78" s="8">
        <f t="shared" ref="BL78:BL141" si="277">SUM(O78,R78,U78,AA78,AB78,AH78,AI78,AJ78,AK78,AR78,AS78,AT78,AU78,AV78,BD78,BE78,BF78,BG78,BH78,BI78)</f>
        <v>0.20560114347230404</v>
      </c>
      <c r="BM78" s="8">
        <f t="shared" ref="BM78:BM141" si="278">SUM(S78:BI78)</f>
        <v>0.53478356786753778</v>
      </c>
      <c r="BN78" s="8">
        <f t="shared" ref="BN78:BN141" si="279">SUM(M78:R78)</f>
        <v>0.46258648479871084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1.4117647058823499</v>
      </c>
      <c r="F79">
        <f>VLOOKUP(B79,home!$B$2:$E$405,3,FALSE)</f>
        <v>1.65</v>
      </c>
      <c r="G79">
        <f>VLOOKUP(C79,away!$B$2:$E$405,4,FALSE)</f>
        <v>0.89</v>
      </c>
      <c r="H79">
        <f>VLOOKUP(A79,away!$A$2:$E$405,3,FALSE)</f>
        <v>1.1323529411764699</v>
      </c>
      <c r="I79">
        <f>VLOOKUP(C79,away!$B$2:$E$405,3,FALSE)</f>
        <v>0.97</v>
      </c>
      <c r="J79">
        <f>VLOOKUP(B79,home!$B$2:$E$405,4,FALSE)</f>
        <v>0.88</v>
      </c>
      <c r="K79" s="3">
        <f t="shared" si="224"/>
        <v>2.0731764705882307</v>
      </c>
      <c r="L79" s="3">
        <f t="shared" si="225"/>
        <v>0.9665764705882347</v>
      </c>
      <c r="M79" s="5">
        <f t="shared" si="226"/>
        <v>4.7846708985715428E-2</v>
      </c>
      <c r="N79" s="5">
        <f t="shared" si="227"/>
        <v>9.9194671264267703E-2</v>
      </c>
      <c r="O79" s="5">
        <f t="shared" si="228"/>
        <v>4.6247503100675193E-2</v>
      </c>
      <c r="P79" s="5">
        <f t="shared" si="229"/>
        <v>9.5879235251776052E-2</v>
      </c>
      <c r="Q79" s="5">
        <f t="shared" si="230"/>
        <v>0.10282402923640717</v>
      </c>
      <c r="R79" s="5">
        <f t="shared" si="231"/>
        <v>2.2350874160284532E-2</v>
      </c>
      <c r="S79" s="5">
        <f t="shared" si="232"/>
        <v>4.8032706675865226E-2</v>
      </c>
      <c r="T79" s="5">
        <f t="shared" si="233"/>
        <v>9.938728727098789E-2</v>
      </c>
      <c r="U79" s="5">
        <f t="shared" si="234"/>
        <v>4.6337306406180376E-2</v>
      </c>
      <c r="V79" s="5">
        <f t="shared" si="235"/>
        <v>1.0694661441325868E-2</v>
      </c>
      <c r="W79" s="5">
        <f t="shared" si="236"/>
        <v>7.1057452674665206E-2</v>
      </c>
      <c r="X79" s="5">
        <f t="shared" si="237"/>
        <v>6.8682461815268409E-2</v>
      </c>
      <c r="Y79" s="5">
        <f t="shared" si="238"/>
        <v>3.3193425766356664E-2</v>
      </c>
      <c r="Z79" s="5">
        <f t="shared" si="239"/>
        <v>7.2012763534698675E-3</v>
      </c>
      <c r="AA79" s="5">
        <f t="shared" si="240"/>
        <v>1.4929516694217144E-2</v>
      </c>
      <c r="AB79" s="5">
        <f t="shared" si="241"/>
        <v>1.5475761363852586E-2</v>
      </c>
      <c r="AC79" s="5">
        <f t="shared" si="242"/>
        <v>1.3394285390886441E-3</v>
      </c>
      <c r="AD79" s="5">
        <f t="shared" si="243"/>
        <v>3.6828659736263168E-2</v>
      </c>
      <c r="AE79" s="5">
        <f t="shared" si="244"/>
        <v>3.5597715944372277E-2</v>
      </c>
      <c r="AF79" s="5">
        <f t="shared" si="245"/>
        <v>1.7203957319256943E-2</v>
      </c>
      <c r="AG79" s="5">
        <f t="shared" si="246"/>
        <v>5.5429801152660019E-3</v>
      </c>
      <c r="AH79" s="5">
        <f t="shared" si="247"/>
        <v>1.7401460703668538E-3</v>
      </c>
      <c r="AI79" s="5">
        <f t="shared" si="248"/>
        <v>3.6076298884711328E-3</v>
      </c>
      <c r="AJ79" s="5">
        <f t="shared" si="249"/>
        <v>3.7396266996845987E-3</v>
      </c>
      <c r="AK79" s="5">
        <f t="shared" si="250"/>
        <v>2.5843020275232091E-3</v>
      </c>
      <c r="AL79" s="5">
        <f t="shared" si="251"/>
        <v>1.0736235509160179E-4</v>
      </c>
      <c r="AM79" s="5">
        <f t="shared" si="252"/>
        <v>1.5270462161704185E-2</v>
      </c>
      <c r="AN79" s="5">
        <f t="shared" si="253"/>
        <v>1.4760069420511215E-2</v>
      </c>
      <c r="AO79" s="5">
        <f t="shared" si="254"/>
        <v>7.1333679030575296E-3</v>
      </c>
      <c r="AP79" s="5">
        <f t="shared" si="255"/>
        <v>2.298315190381582E-3</v>
      </c>
      <c r="AQ79" s="5">
        <f t="shared" si="256"/>
        <v>5.5537434625458888E-4</v>
      </c>
      <c r="AR79" s="5">
        <f t="shared" si="257"/>
        <v>3.3639684940063602E-4</v>
      </c>
      <c r="AS79" s="5">
        <f t="shared" si="258"/>
        <v>6.9741003295741119E-4</v>
      </c>
      <c r="AT79" s="5">
        <f t="shared" si="259"/>
        <v>7.229270353397338E-4</v>
      </c>
      <c r="AU79" s="5">
        <f t="shared" si="260"/>
        <v>4.9958510653948078E-4</v>
      </c>
      <c r="AV79" s="5">
        <f t="shared" si="261"/>
        <v>2.5893202198349155E-4</v>
      </c>
      <c r="AW79" s="5">
        <f t="shared" si="262"/>
        <v>5.9761572827678179E-6</v>
      </c>
      <c r="AX79" s="5">
        <f t="shared" si="263"/>
        <v>5.2763938081088367E-3</v>
      </c>
      <c r="AY79" s="5">
        <f t="shared" si="264"/>
        <v>5.1000381044754538E-3</v>
      </c>
      <c r="AZ79" s="5">
        <f t="shared" si="265"/>
        <v>2.4647884154446976E-3</v>
      </c>
      <c r="BA79" s="5">
        <f t="shared" si="266"/>
        <v>7.941354957824346E-4</v>
      </c>
      <c r="BB79" s="5">
        <f t="shared" si="267"/>
        <v>1.9189817117055581E-4</v>
      </c>
      <c r="BC79" s="5">
        <f t="shared" si="268"/>
        <v>3.7096851400474575E-5</v>
      </c>
      <c r="BD79" s="5">
        <f t="shared" si="269"/>
        <v>5.4192213235111425E-5</v>
      </c>
      <c r="BE79" s="5">
        <f t="shared" si="270"/>
        <v>1.1235002136813311E-4</v>
      </c>
      <c r="BF79" s="5">
        <f t="shared" si="271"/>
        <v>1.1646071038524928E-4</v>
      </c>
      <c r="BG79" s="5">
        <f t="shared" si="272"/>
        <v>8.0481201506229716E-5</v>
      </c>
      <c r="BH79" s="5">
        <f t="shared" si="273"/>
        <v>4.1712933321846386E-5</v>
      </c>
      <c r="BI79" s="5">
        <f t="shared" si="274"/>
        <v>1.7295654376413532E-5</v>
      </c>
      <c r="BJ79" s="8">
        <f t="shared" si="275"/>
        <v>0.6233945810114031</v>
      </c>
      <c r="BK79" s="8">
        <f t="shared" si="276"/>
        <v>0.20900014135333825</v>
      </c>
      <c r="BL79" s="8">
        <f t="shared" si="277"/>
        <v>0.15995041019166936</v>
      </c>
      <c r="BM79" s="8">
        <f t="shared" si="278"/>
        <v>0.58010932496356193</v>
      </c>
      <c r="BN79" s="8">
        <f t="shared" si="279"/>
        <v>0.41434302199912609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1.66923076923077</v>
      </c>
      <c r="F80">
        <f>VLOOKUP(B80,home!$B$2:$E$405,3,FALSE)</f>
        <v>1</v>
      </c>
      <c r="G80">
        <f>VLOOKUP(C80,away!$B$2:$E$405,4,FALSE)</f>
        <v>0.9</v>
      </c>
      <c r="H80">
        <f>VLOOKUP(A80,away!$A$2:$E$405,3,FALSE)</f>
        <v>1.2</v>
      </c>
      <c r="I80">
        <f>VLOOKUP(C80,away!$B$2:$E$405,3,FALSE)</f>
        <v>0.7</v>
      </c>
      <c r="J80">
        <f>VLOOKUP(B80,home!$B$2:$E$405,4,FALSE)</f>
        <v>0.97</v>
      </c>
      <c r="K80" s="3">
        <f t="shared" si="224"/>
        <v>1.502307692307693</v>
      </c>
      <c r="L80" s="3">
        <f t="shared" si="225"/>
        <v>0.81479999999999997</v>
      </c>
      <c r="M80" s="5">
        <f t="shared" si="226"/>
        <v>9.8558234499615788E-2</v>
      </c>
      <c r="N80" s="5">
        <f t="shared" si="227"/>
        <v>0.14806479382903825</v>
      </c>
      <c r="O80" s="5">
        <f t="shared" si="228"/>
        <v>8.0305249470286943E-2</v>
      </c>
      <c r="P80" s="5">
        <f t="shared" si="229"/>
        <v>0.12064319401190036</v>
      </c>
      <c r="Q80" s="5">
        <f t="shared" si="230"/>
        <v>0.11121943936465842</v>
      </c>
      <c r="R80" s="5">
        <f t="shared" si="231"/>
        <v>3.2716358634194899E-2</v>
      </c>
      <c r="S80" s="5">
        <f t="shared" si="232"/>
        <v>3.6919239511767461E-2</v>
      </c>
      <c r="T80" s="5">
        <f t="shared" si="233"/>
        <v>9.0621599194323679E-2</v>
      </c>
      <c r="U80" s="5">
        <f t="shared" si="234"/>
        <v>4.9150037240448204E-2</v>
      </c>
      <c r="V80" s="5">
        <f t="shared" si="235"/>
        <v>5.0213460068144816E-3</v>
      </c>
      <c r="W80" s="5">
        <f t="shared" si="236"/>
        <v>5.5695273097225127E-2</v>
      </c>
      <c r="X80" s="5">
        <f t="shared" si="237"/>
        <v>4.5380508519619035E-2</v>
      </c>
      <c r="Y80" s="5">
        <f t="shared" si="238"/>
        <v>1.8488019170892791E-2</v>
      </c>
      <c r="Z80" s="5">
        <f t="shared" si="239"/>
        <v>8.885763005047332E-3</v>
      </c>
      <c r="AA80" s="5">
        <f t="shared" si="240"/>
        <v>1.334915011450573E-2</v>
      </c>
      <c r="AB80" s="5">
        <f t="shared" si="241"/>
        <v>1.0027265451396041E-2</v>
      </c>
      <c r="AC80" s="5">
        <f t="shared" si="242"/>
        <v>3.8415817281568841E-4</v>
      </c>
      <c r="AD80" s="5">
        <f t="shared" si="243"/>
        <v>2.091785929978476E-2</v>
      </c>
      <c r="AE80" s="5">
        <f t="shared" si="244"/>
        <v>1.7043871757464621E-2</v>
      </c>
      <c r="AF80" s="5">
        <f t="shared" si="245"/>
        <v>6.9436733539910856E-3</v>
      </c>
      <c r="AG80" s="5">
        <f t="shared" si="246"/>
        <v>1.8859016829439787E-3</v>
      </c>
      <c r="AH80" s="5">
        <f t="shared" si="247"/>
        <v>1.8100299241281415E-3</v>
      </c>
      <c r="AI80" s="5">
        <f t="shared" si="248"/>
        <v>2.7192218783248169E-3</v>
      </c>
      <c r="AJ80" s="5">
        <f t="shared" si="249"/>
        <v>2.0425539724493735E-3</v>
      </c>
      <c r="AK80" s="5">
        <f t="shared" si="250"/>
        <v>1.0228481815881098E-3</v>
      </c>
      <c r="AL80" s="5">
        <f t="shared" si="251"/>
        <v>1.8809618175309714E-5</v>
      </c>
      <c r="AM80" s="5">
        <f t="shared" si="252"/>
        <v>6.2850121865353301E-3</v>
      </c>
      <c r="AN80" s="5">
        <f t="shared" si="253"/>
        <v>5.1210279295889867E-3</v>
      </c>
      <c r="AO80" s="5">
        <f t="shared" si="254"/>
        <v>2.0863067785145527E-3</v>
      </c>
      <c r="AP80" s="5">
        <f t="shared" si="255"/>
        <v>5.6664092104455246E-4</v>
      </c>
      <c r="AQ80" s="5">
        <f t="shared" si="256"/>
        <v>1.1542475561677532E-4</v>
      </c>
      <c r="AR80" s="5">
        <f t="shared" si="257"/>
        <v>2.9496247643592203E-4</v>
      </c>
      <c r="AS80" s="5">
        <f t="shared" si="258"/>
        <v>4.4312439729181228E-4</v>
      </c>
      <c r="AT80" s="5">
        <f t="shared" si="259"/>
        <v>3.3285459535035001E-4</v>
      </c>
      <c r="AU80" s="5">
        <f t="shared" si="260"/>
        <v>1.6668333967159843E-4</v>
      </c>
      <c r="AV80" s="5">
        <f t="shared" si="261"/>
        <v>6.2602415842044604E-5</v>
      </c>
      <c r="AW80" s="5">
        <f t="shared" si="262"/>
        <v>6.3956897787799803E-7</v>
      </c>
      <c r="AX80" s="5">
        <f t="shared" si="263"/>
        <v>1.5736703590132693E-3</v>
      </c>
      <c r="AY80" s="5">
        <f t="shared" si="264"/>
        <v>1.2822266085240118E-3</v>
      </c>
      <c r="AZ80" s="5">
        <f t="shared" si="265"/>
        <v>5.2237912031268224E-4</v>
      </c>
      <c r="BA80" s="5">
        <f t="shared" si="266"/>
        <v>1.4187816907692448E-4</v>
      </c>
      <c r="BB80" s="5">
        <f t="shared" si="267"/>
        <v>2.8900583040969516E-5</v>
      </c>
      <c r="BC80" s="5">
        <f t="shared" si="268"/>
        <v>4.7096390123563936E-6</v>
      </c>
      <c r="BD80" s="5">
        <f t="shared" si="269"/>
        <v>4.0055904299998194E-5</v>
      </c>
      <c r="BE80" s="5">
        <f t="shared" si="270"/>
        <v>6.0176293152228086E-5</v>
      </c>
      <c r="BF80" s="5">
        <f t="shared" si="271"/>
        <v>4.5201654048577508E-5</v>
      </c>
      <c r="BG80" s="5">
        <f t="shared" si="272"/>
        <v>2.2635597527403058E-5</v>
      </c>
      <c r="BH80" s="5">
        <f t="shared" si="273"/>
        <v>8.5014080713496541E-6</v>
      </c>
      <c r="BI80" s="5">
        <f t="shared" si="274"/>
        <v>2.554346148207058E-6</v>
      </c>
      <c r="BJ80" s="8">
        <f t="shared" si="275"/>
        <v>0.53398911632022206</v>
      </c>
      <c r="BK80" s="8">
        <f t="shared" si="276"/>
        <v>0.26282720842961305</v>
      </c>
      <c r="BL80" s="8">
        <f t="shared" si="277"/>
        <v>0.19462206729516177</v>
      </c>
      <c r="BM80" s="8">
        <f t="shared" si="278"/>
        <v>0.40753529820080348</v>
      </c>
      <c r="BN80" s="8">
        <f t="shared" si="279"/>
        <v>0.59150726980969459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1.3737373737373699</v>
      </c>
      <c r="F81">
        <f>VLOOKUP(B81,home!$B$2:$E$405,3,FALSE)</f>
        <v>1.0900000000000001</v>
      </c>
      <c r="G81">
        <f>VLOOKUP(C81,away!$B$2:$E$405,4,FALSE)</f>
        <v>1.46</v>
      </c>
      <c r="H81">
        <f>VLOOKUP(A81,away!$A$2:$E$405,3,FALSE)</f>
        <v>1.1818181818181801</v>
      </c>
      <c r="I81">
        <f>VLOOKUP(C81,away!$B$2:$E$405,3,FALSE)</f>
        <v>0.44</v>
      </c>
      <c r="J81">
        <f>VLOOKUP(B81,home!$B$2:$E$405,4,FALSE)</f>
        <v>0.14000000000000001</v>
      </c>
      <c r="K81" s="3">
        <f t="shared" si="224"/>
        <v>2.1861656565656507</v>
      </c>
      <c r="L81" s="3">
        <f t="shared" si="225"/>
        <v>7.2799999999999906E-2</v>
      </c>
      <c r="M81" s="5">
        <f t="shared" si="226"/>
        <v>0.10445847483332873</v>
      </c>
      <c r="N81" s="5">
        <f t="shared" si="227"/>
        <v>0.22836353021785061</v>
      </c>
      <c r="O81" s="5">
        <f t="shared" si="228"/>
        <v>7.6045769678663219E-3</v>
      </c>
      <c r="P81" s="5">
        <f t="shared" si="229"/>
        <v>1.66248649998595E-2</v>
      </c>
      <c r="Q81" s="5">
        <f t="shared" si="230"/>
        <v>0.24962025348717867</v>
      </c>
      <c r="R81" s="5">
        <f t="shared" si="231"/>
        <v>2.7680660163033371E-4</v>
      </c>
      <c r="S81" s="5">
        <f t="shared" si="232"/>
        <v>6.6147370212074261E-4</v>
      </c>
      <c r="T81" s="5">
        <f t="shared" si="233"/>
        <v>1.8172354453866581E-2</v>
      </c>
      <c r="U81" s="5">
        <f t="shared" si="234"/>
        <v>6.0514508599488501E-4</v>
      </c>
      <c r="V81" s="5">
        <f t="shared" si="235"/>
        <v>1.1697270152630304E-5</v>
      </c>
      <c r="W81" s="5">
        <f t="shared" si="236"/>
        <v>0.18190374178562738</v>
      </c>
      <c r="X81" s="5">
        <f t="shared" si="237"/>
        <v>1.3242592401993653E-2</v>
      </c>
      <c r="Y81" s="5">
        <f t="shared" si="238"/>
        <v>4.8203036343256826E-4</v>
      </c>
      <c r="Z81" s="5">
        <f t="shared" si="239"/>
        <v>6.7171735328960871E-6</v>
      </c>
      <c r="AA81" s="5">
        <f t="shared" si="240"/>
        <v>1.4684854086809184E-5</v>
      </c>
      <c r="AB81" s="5">
        <f t="shared" si="241"/>
        <v>1.6051761838129995E-5</v>
      </c>
      <c r="AC81" s="5">
        <f t="shared" si="242"/>
        <v>1.1635337478879114E-7</v>
      </c>
      <c r="AD81" s="5">
        <f t="shared" si="243"/>
        <v>9.9417928273131159E-2</v>
      </c>
      <c r="AE81" s="5">
        <f t="shared" si="244"/>
        <v>7.2376251782839381E-3</v>
      </c>
      <c r="AF81" s="5">
        <f t="shared" si="245"/>
        <v>2.6344955648953497E-4</v>
      </c>
      <c r="AG81" s="5">
        <f t="shared" si="246"/>
        <v>6.3930425708127049E-6</v>
      </c>
      <c r="AH81" s="5">
        <f t="shared" si="247"/>
        <v>1.222525582987087E-7</v>
      </c>
      <c r="AI81" s="5">
        <f t="shared" si="248"/>
        <v>2.6726434437992695E-7</v>
      </c>
      <c r="AJ81" s="5">
        <f t="shared" si="249"/>
        <v>2.9214206545396566E-7</v>
      </c>
      <c r="AK81" s="5">
        <f t="shared" si="250"/>
        <v>2.1289031677787139E-7</v>
      </c>
      <c r="AL81" s="5">
        <f t="shared" si="251"/>
        <v>7.4071889379128847E-10</v>
      </c>
      <c r="AM81" s="5">
        <f t="shared" si="252"/>
        <v>4.3468812087525316E-2</v>
      </c>
      <c r="AN81" s="5">
        <f t="shared" si="253"/>
        <v>3.1645295199718387E-3</v>
      </c>
      <c r="AO81" s="5">
        <f t="shared" si="254"/>
        <v>1.1518887452697476E-4</v>
      </c>
      <c r="AP81" s="5">
        <f t="shared" si="255"/>
        <v>2.795250021854583E-6</v>
      </c>
      <c r="AQ81" s="5">
        <f t="shared" si="256"/>
        <v>5.0873550397753369E-8</v>
      </c>
      <c r="AR81" s="5">
        <f t="shared" si="257"/>
        <v>1.7799972488291972E-9</v>
      </c>
      <c r="AS81" s="5">
        <f t="shared" si="258"/>
        <v>3.8913688541717332E-9</v>
      </c>
      <c r="AT81" s="5">
        <f t="shared" si="259"/>
        <v>4.2535884730097368E-9</v>
      </c>
      <c r="AU81" s="5">
        <f t="shared" si="260"/>
        <v>3.099683012285805E-9</v>
      </c>
      <c r="AV81" s="5">
        <f t="shared" si="261"/>
        <v>1.6941051369247976E-9</v>
      </c>
      <c r="AW81" s="5">
        <f t="shared" si="262"/>
        <v>3.2746536181466382E-12</v>
      </c>
      <c r="AX81" s="5">
        <f t="shared" si="263"/>
        <v>1.583833735290895E-2</v>
      </c>
      <c r="AY81" s="5">
        <f t="shared" si="264"/>
        <v>1.1530309592917699E-3</v>
      </c>
      <c r="AZ81" s="5">
        <f t="shared" si="265"/>
        <v>4.1970326918220366E-5</v>
      </c>
      <c r="BA81" s="5">
        <f t="shared" si="266"/>
        <v>1.0184799332154793E-6</v>
      </c>
      <c r="BB81" s="5">
        <f t="shared" si="267"/>
        <v>1.8536334784521706E-8</v>
      </c>
      <c r="BC81" s="5">
        <f t="shared" si="268"/>
        <v>2.6988903446263584E-10</v>
      </c>
      <c r="BD81" s="5">
        <f t="shared" si="269"/>
        <v>2.1597299952460858E-11</v>
      </c>
      <c r="BE81" s="5">
        <f t="shared" si="270"/>
        <v>4.7215275430616888E-11</v>
      </c>
      <c r="BF81" s="5">
        <f t="shared" si="271"/>
        <v>5.1610206805851314E-11</v>
      </c>
      <c r="BG81" s="5">
        <f t="shared" si="272"/>
        <v>3.7609487215734314E-11</v>
      </c>
      <c r="BH81" s="5">
        <f t="shared" si="273"/>
        <v>2.0555142328020813E-11</v>
      </c>
      <c r="BI81" s="5">
        <f t="shared" si="274"/>
        <v>8.9873892446676057E-12</v>
      </c>
      <c r="BJ81" s="8">
        <f t="shared" si="275"/>
        <v>0.86249565129129702</v>
      </c>
      <c r="BK81" s="8">
        <f t="shared" si="276"/>
        <v>0.12290965885884705</v>
      </c>
      <c r="BL81" s="8">
        <f t="shared" si="277"/>
        <v>8.5181747270189154E-3</v>
      </c>
      <c r="BM81" s="8">
        <f t="shared" si="278"/>
        <v>0.3858286639869648</v>
      </c>
      <c r="BN81" s="8">
        <f t="shared" si="279"/>
        <v>0.60694850710771409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1.5952380952381</v>
      </c>
      <c r="F82">
        <f>VLOOKUP(B82,home!$B$2:$E$405,3,FALSE)</f>
        <v>0.27</v>
      </c>
      <c r="G82">
        <f>VLOOKUP(C82,away!$B$2:$E$405,4,FALSE)</f>
        <v>0.63</v>
      </c>
      <c r="H82">
        <f>VLOOKUP(A82,away!$A$2:$E$405,3,FALSE)</f>
        <v>1.4365079365079401</v>
      </c>
      <c r="I82">
        <f>VLOOKUP(C82,away!$B$2:$E$405,3,FALSE)</f>
        <v>1.43</v>
      </c>
      <c r="J82">
        <f>VLOOKUP(B82,home!$B$2:$E$405,4,FALSE)</f>
        <v>0.99</v>
      </c>
      <c r="K82" s="3">
        <f t="shared" si="224"/>
        <v>0.27135000000000087</v>
      </c>
      <c r="L82" s="3">
        <f t="shared" si="225"/>
        <v>2.0336642857142908</v>
      </c>
      <c r="M82" s="5">
        <f t="shared" si="226"/>
        <v>9.9757375538073831E-2</v>
      </c>
      <c r="N82" s="5">
        <f t="shared" si="227"/>
        <v>2.7069163852256425E-2</v>
      </c>
      <c r="O82" s="5">
        <f t="shared" si="228"/>
        <v>0.2028730118683692</v>
      </c>
      <c r="P82" s="5">
        <f t="shared" si="229"/>
        <v>5.5049591770482166E-2</v>
      </c>
      <c r="Q82" s="5">
        <f t="shared" si="230"/>
        <v>3.6726088056549021E-3</v>
      </c>
      <c r="R82" s="5">
        <f t="shared" si="231"/>
        <v>0.20628779938599701</v>
      </c>
      <c r="S82" s="5">
        <f t="shared" si="232"/>
        <v>7.5945701702530262E-3</v>
      </c>
      <c r="T82" s="5">
        <f t="shared" si="233"/>
        <v>7.4688533634601909E-3</v>
      </c>
      <c r="U82" s="5">
        <f t="shared" si="234"/>
        <v>5.597619436339047E-2</v>
      </c>
      <c r="V82" s="5">
        <f t="shared" si="235"/>
        <v>4.6566090453593119E-4</v>
      </c>
      <c r="W82" s="5">
        <f t="shared" si="236"/>
        <v>3.3218746647148699E-4</v>
      </c>
      <c r="X82" s="5">
        <f t="shared" si="237"/>
        <v>6.7555778672497653E-4</v>
      </c>
      <c r="Y82" s="5">
        <f t="shared" si="238"/>
        <v>6.8692887189938858E-4</v>
      </c>
      <c r="Z82" s="5">
        <f t="shared" si="239"/>
        <v>0.13984004339663217</v>
      </c>
      <c r="AA82" s="5">
        <f t="shared" si="240"/>
        <v>3.7945595775676265E-2</v>
      </c>
      <c r="AB82" s="5">
        <f t="shared" si="241"/>
        <v>5.148268706864894E-3</v>
      </c>
      <c r="AC82" s="5">
        <f t="shared" si="242"/>
        <v>1.6060493371986764E-5</v>
      </c>
      <c r="AD82" s="5">
        <f t="shared" si="243"/>
        <v>2.2534767256759569E-5</v>
      </c>
      <c r="AE82" s="5">
        <f t="shared" si="244"/>
        <v>4.5828151356955739E-5</v>
      </c>
      <c r="AF82" s="5">
        <f t="shared" si="245"/>
        <v>4.6599537347474912E-5</v>
      </c>
      <c r="AG82" s="5">
        <f t="shared" si="246"/>
        <v>3.1589271611456327E-5</v>
      </c>
      <c r="AH82" s="5">
        <f t="shared" si="247"/>
        <v>7.1096925492116853E-2</v>
      </c>
      <c r="AI82" s="5">
        <f t="shared" si="248"/>
        <v>1.9292150732285972E-2</v>
      </c>
      <c r="AJ82" s="5">
        <f t="shared" si="249"/>
        <v>2.6174625506029075E-3</v>
      </c>
      <c r="AK82" s="5">
        <f t="shared" si="250"/>
        <v>2.3674948770203378E-4</v>
      </c>
      <c r="AL82" s="5">
        <f t="shared" si="251"/>
        <v>3.5450956843705967E-7</v>
      </c>
      <c r="AM82" s="5">
        <f t="shared" si="252"/>
        <v>1.2229618190243466E-6</v>
      </c>
      <c r="AN82" s="5">
        <f t="shared" si="253"/>
        <v>2.4870937741419974E-6</v>
      </c>
      <c r="AO82" s="5">
        <f t="shared" si="254"/>
        <v>2.5289568918474733E-6</v>
      </c>
      <c r="AP82" s="5">
        <f t="shared" si="255"/>
        <v>1.7143497703537417E-6</v>
      </c>
      <c r="AQ82" s="5">
        <f t="shared" si="256"/>
        <v>8.7160297529772513E-7</v>
      </c>
      <c r="AR82" s="5">
        <f t="shared" si="257"/>
        <v>2.8917455639481584E-2</v>
      </c>
      <c r="AS82" s="5">
        <f t="shared" si="258"/>
        <v>7.8467515877733533E-3</v>
      </c>
      <c r="AT82" s="5">
        <f t="shared" si="259"/>
        <v>1.0646080216711532E-3</v>
      </c>
      <c r="AU82" s="5">
        <f t="shared" si="260"/>
        <v>9.6293795560156131E-5</v>
      </c>
      <c r="AV82" s="5">
        <f t="shared" si="261"/>
        <v>6.532330356312111E-6</v>
      </c>
      <c r="AW82" s="5">
        <f t="shared" si="262"/>
        <v>5.4341866163685618E-9</v>
      </c>
      <c r="AX82" s="5">
        <f t="shared" si="263"/>
        <v>5.5308448265376202E-8</v>
      </c>
      <c r="AY82" s="5">
        <f t="shared" si="264"/>
        <v>1.124788159355721E-7</v>
      </c>
      <c r="AZ82" s="5">
        <f t="shared" si="265"/>
        <v>1.1437207543380224E-7</v>
      </c>
      <c r="BA82" s="5">
        <f t="shared" si="266"/>
        <v>7.7531468364248147E-8</v>
      </c>
      <c r="BB82" s="5">
        <f t="shared" si="267"/>
        <v>3.9418244557839707E-8</v>
      </c>
      <c r="BC82" s="5">
        <f t="shared" si="268"/>
        <v>1.6032695232566059E-8</v>
      </c>
      <c r="BD82" s="5">
        <f t="shared" si="269"/>
        <v>9.8013994612901681E-3</v>
      </c>
      <c r="BE82" s="5">
        <f t="shared" si="270"/>
        <v>2.6596097438210957E-3</v>
      </c>
      <c r="BF82" s="5">
        <f t="shared" si="271"/>
        <v>3.6084255199292836E-4</v>
      </c>
      <c r="BG82" s="5">
        <f t="shared" si="272"/>
        <v>3.2638208827760478E-5</v>
      </c>
      <c r="BH82" s="5">
        <f t="shared" si="273"/>
        <v>2.2140944913532082E-6</v>
      </c>
      <c r="BI82" s="5">
        <f t="shared" si="274"/>
        <v>1.2015890804573909E-7</v>
      </c>
      <c r="BJ82" s="8">
        <f t="shared" si="275"/>
        <v>4.0061091981018468E-2</v>
      </c>
      <c r="BK82" s="8">
        <f t="shared" si="276"/>
        <v>0.1628837258651013</v>
      </c>
      <c r="BL82" s="8">
        <f t="shared" si="277"/>
        <v>0.6522626239571796</v>
      </c>
      <c r="BM82" s="8">
        <f t="shared" si="278"/>
        <v>0.40033782693446857</v>
      </c>
      <c r="BN82" s="8">
        <f t="shared" si="279"/>
        <v>0.59470955122083358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1.5952380952381</v>
      </c>
      <c r="F83">
        <f>VLOOKUP(B83,home!$B$2:$E$405,3,FALSE)</f>
        <v>1.25</v>
      </c>
      <c r="G83">
        <f>VLOOKUP(C83,away!$B$2:$E$405,4,FALSE)</f>
        <v>0.9</v>
      </c>
      <c r="H83">
        <f>VLOOKUP(A83,away!$A$2:$E$405,3,FALSE)</f>
        <v>1.4365079365079401</v>
      </c>
      <c r="I83">
        <f>VLOOKUP(C83,away!$B$2:$E$405,3,FALSE)</f>
        <v>1.25</v>
      </c>
      <c r="J83">
        <f>VLOOKUP(B83,home!$B$2:$E$405,4,FALSE)</f>
        <v>0.99</v>
      </c>
      <c r="K83" s="3">
        <f t="shared" si="224"/>
        <v>1.7946428571428625</v>
      </c>
      <c r="L83" s="3">
        <f t="shared" si="225"/>
        <v>1.7776785714285759</v>
      </c>
      <c r="M83" s="5">
        <f t="shared" si="226"/>
        <v>2.8090567684820041E-2</v>
      </c>
      <c r="N83" s="5">
        <f t="shared" si="227"/>
        <v>5.0412536648650412E-2</v>
      </c>
      <c r="O83" s="5">
        <f t="shared" si="228"/>
        <v>4.9936000232568598E-2</v>
      </c>
      <c r="P83" s="5">
        <f t="shared" si="229"/>
        <v>8.9617286131663573E-2</v>
      </c>
      <c r="Q83" s="5">
        <f t="shared" si="230"/>
        <v>4.5236249403476619E-2</v>
      </c>
      <c r="R83" s="5">
        <f t="shared" si="231"/>
        <v>4.4385078778144807E-2</v>
      </c>
      <c r="S83" s="5">
        <f t="shared" si="232"/>
        <v>7.1476465549897936E-2</v>
      </c>
      <c r="T83" s="5">
        <f t="shared" si="233"/>
        <v>8.0415511216359079E-2</v>
      </c>
      <c r="U83" s="5">
        <f t="shared" si="234"/>
        <v>7.9655364592920844E-2</v>
      </c>
      <c r="V83" s="5">
        <f t="shared" si="235"/>
        <v>2.533680398320521E-2</v>
      </c>
      <c r="W83" s="5">
        <f t="shared" si="236"/>
        <v>2.7060970625294126E-2</v>
      </c>
      <c r="X83" s="5">
        <f t="shared" si="237"/>
        <v>4.8105707602643509E-2</v>
      </c>
      <c r="Y83" s="5">
        <f t="shared" si="238"/>
        <v>4.275824278431406E-2</v>
      </c>
      <c r="Z83" s="5">
        <f t="shared" si="239"/>
        <v>2.6300801145025754E-2</v>
      </c>
      <c r="AA83" s="5">
        <f t="shared" si="240"/>
        <v>4.7200544912055289E-2</v>
      </c>
      <c r="AB83" s="5">
        <f t="shared" si="241"/>
        <v>4.2354060389835461E-2</v>
      </c>
      <c r="AC83" s="5">
        <f t="shared" si="242"/>
        <v>5.0519974304662259E-3</v>
      </c>
      <c r="AD83" s="5">
        <f t="shared" si="243"/>
        <v>1.2141194410009234E-2</v>
      </c>
      <c r="AE83" s="5">
        <f t="shared" si="244"/>
        <v>2.1583141134221821E-2</v>
      </c>
      <c r="AF83" s="5">
        <f t="shared" si="245"/>
        <v>1.9183943749212399E-2</v>
      </c>
      <c r="AG83" s="5">
        <f t="shared" si="246"/>
        <v>1.1367628572822017E-2</v>
      </c>
      <c r="AH83" s="5">
        <f t="shared" si="247"/>
        <v>1.1688592651729108E-2</v>
      </c>
      <c r="AI83" s="5">
        <f t="shared" si="248"/>
        <v>2.0976849312478198E-2</v>
      </c>
      <c r="AJ83" s="5">
        <f t="shared" si="249"/>
        <v>1.8822976392000583E-2</v>
      </c>
      <c r="AK83" s="5">
        <f t="shared" si="250"/>
        <v>1.1260173377357522E-2</v>
      </c>
      <c r="AL83" s="5">
        <f t="shared" si="251"/>
        <v>6.446951223519512E-4</v>
      </c>
      <c r="AM83" s="5">
        <f t="shared" si="252"/>
        <v>4.3578215650211822E-3</v>
      </c>
      <c r="AN83" s="5">
        <f t="shared" si="253"/>
        <v>7.746806014247494E-3</v>
      </c>
      <c r="AO83" s="5">
        <f t="shared" si="254"/>
        <v>6.8856655242708949E-3</v>
      </c>
      <c r="AP83" s="5">
        <f t="shared" si="255"/>
        <v>4.0801666841736263E-3</v>
      </c>
      <c r="AQ83" s="5">
        <f t="shared" si="256"/>
        <v>1.8133062205780604E-3</v>
      </c>
      <c r="AR83" s="5">
        <f t="shared" si="257"/>
        <v>4.155712137427269E-3</v>
      </c>
      <c r="AS83" s="5">
        <f t="shared" si="258"/>
        <v>7.4580191037757473E-3</v>
      </c>
      <c r="AT83" s="5">
        <f t="shared" si="259"/>
        <v>6.6922403565130789E-3</v>
      </c>
      <c r="AU83" s="5">
        <f t="shared" si="260"/>
        <v>4.0033937846997991E-3</v>
      </c>
      <c r="AV83" s="5">
        <f t="shared" si="261"/>
        <v>1.7961655150104069E-3</v>
      </c>
      <c r="AW83" s="5">
        <f t="shared" si="262"/>
        <v>5.7132490457844186E-5</v>
      </c>
      <c r="AX83" s="5">
        <f t="shared" si="263"/>
        <v>1.303455557394732E-3</v>
      </c>
      <c r="AY83" s="5">
        <f t="shared" si="264"/>
        <v>2.3171250131901046E-3</v>
      </c>
      <c r="AZ83" s="5">
        <f t="shared" si="265"/>
        <v>2.0595517416346033E-3</v>
      </c>
      <c r="BA83" s="5">
        <f t="shared" si="266"/>
        <v>1.2204069992840789E-3</v>
      </c>
      <c r="BB83" s="5">
        <f t="shared" si="267"/>
        <v>5.4237284276218909E-4</v>
      </c>
      <c r="BC83" s="5">
        <f t="shared" si="268"/>
        <v>1.9283291606062876E-4</v>
      </c>
      <c r="BD83" s="5">
        <f t="shared" si="269"/>
        <v>1.2312534026216841E-3</v>
      </c>
      <c r="BE83" s="5">
        <f t="shared" si="270"/>
        <v>2.2096601243478506E-3</v>
      </c>
      <c r="BF83" s="5">
        <f t="shared" si="271"/>
        <v>1.9827753794371397E-3</v>
      </c>
      <c r="BG83" s="5">
        <f t="shared" si="272"/>
        <v>1.1861245573418636E-3</v>
      </c>
      <c r="BH83" s="5">
        <f t="shared" si="273"/>
        <v>5.3216749112882896E-4</v>
      </c>
      <c r="BI83" s="5">
        <f t="shared" si="274"/>
        <v>1.9101011735159798E-4</v>
      </c>
      <c r="BJ83" s="8">
        <f t="shared" si="275"/>
        <v>0.39078463722562079</v>
      </c>
      <c r="BK83" s="8">
        <f t="shared" si="276"/>
        <v>0.22253494091559503</v>
      </c>
      <c r="BL83" s="8">
        <f t="shared" si="277"/>
        <v>0.35771816260874562</v>
      </c>
      <c r="BM83" s="8">
        <f t="shared" si="278"/>
        <v>0.6874008304929311</v>
      </c>
      <c r="BN83" s="8">
        <f t="shared" si="279"/>
        <v>0.30767771887932405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1.5952380952381</v>
      </c>
      <c r="F84">
        <f>VLOOKUP(B84,home!$B$2:$E$405,3,FALSE)</f>
        <v>0.72</v>
      </c>
      <c r="G84">
        <f>VLOOKUP(C84,away!$B$2:$E$405,4,FALSE)</f>
        <v>1.07</v>
      </c>
      <c r="H84">
        <f>VLOOKUP(A84,away!$A$2:$E$405,3,FALSE)</f>
        <v>1.4365079365079401</v>
      </c>
      <c r="I84">
        <f>VLOOKUP(C84,away!$B$2:$E$405,3,FALSE)</f>
        <v>0.99</v>
      </c>
      <c r="J84">
        <f>VLOOKUP(B84,home!$B$2:$E$405,4,FALSE)</f>
        <v>1.29</v>
      </c>
      <c r="K84" s="3">
        <f t="shared" si="224"/>
        <v>1.2289714285714322</v>
      </c>
      <c r="L84" s="3">
        <f t="shared" si="225"/>
        <v>1.8345642857142903</v>
      </c>
      <c r="M84" s="5">
        <f t="shared" si="226"/>
        <v>4.6722206459064317E-2</v>
      </c>
      <c r="N84" s="5">
        <f t="shared" si="227"/>
        <v>5.7420256818005673E-2</v>
      </c>
      <c r="O84" s="5">
        <f t="shared" si="228"/>
        <v>8.5714891319568928E-2</v>
      </c>
      <c r="P84" s="5">
        <f t="shared" si="229"/>
        <v>0.1053411524348557</v>
      </c>
      <c r="Q84" s="5">
        <f t="shared" si="230"/>
        <v>3.5283927525281478E-2</v>
      </c>
      <c r="R84" s="5">
        <f t="shared" si="231"/>
        <v>7.8624739184381509E-2</v>
      </c>
      <c r="S84" s="5">
        <f t="shared" si="232"/>
        <v>5.9376254019734356E-2</v>
      </c>
      <c r="T84" s="5">
        <f t="shared" si="233"/>
        <v>6.4730633297612805E-2</v>
      </c>
      <c r="U84" s="5">
        <f t="shared" si="234"/>
        <v>9.6627558036485622E-2</v>
      </c>
      <c r="V84" s="5">
        <f t="shared" si="235"/>
        <v>1.4874590097355905E-2</v>
      </c>
      <c r="W84" s="5">
        <f t="shared" si="236"/>
        <v>1.445431293878535E-2</v>
      </c>
      <c r="X84" s="5">
        <f t="shared" si="237"/>
        <v>2.6517366292033571E-2</v>
      </c>
      <c r="Y84" s="5">
        <f t="shared" si="238"/>
        <v>2.4323906575284389E-2</v>
      </c>
      <c r="Z84" s="5">
        <f t="shared" si="239"/>
        <v>4.8080712827089062E-2</v>
      </c>
      <c r="AA84" s="5">
        <f t="shared" si="240"/>
        <v>5.9089822329840433E-2</v>
      </c>
      <c r="AB84" s="5">
        <f t="shared" si="241"/>
        <v>3.6309851681368056E-2</v>
      </c>
      <c r="AC84" s="5">
        <f t="shared" si="242"/>
        <v>2.0960408625826698E-3</v>
      </c>
      <c r="AD84" s="5">
        <f t="shared" si="243"/>
        <v>4.4409844053493941E-3</v>
      </c>
      <c r="AE84" s="5">
        <f t="shared" si="244"/>
        <v>8.1472713834681142E-3</v>
      </c>
      <c r="AF84" s="5">
        <f t="shared" si="245"/>
        <v>7.4733465530663293E-3</v>
      </c>
      <c r="AG84" s="5">
        <f t="shared" si="246"/>
        <v>4.5701115603404927E-3</v>
      </c>
      <c r="AH84" s="5">
        <f t="shared" si="247"/>
        <v>2.2051789646065641E-2</v>
      </c>
      <c r="AI84" s="5">
        <f t="shared" si="248"/>
        <v>2.7101019423882013E-2</v>
      </c>
      <c r="AJ84" s="5">
        <f t="shared" si="249"/>
        <v>1.6653189278555205E-2</v>
      </c>
      <c r="AK84" s="5">
        <f t="shared" si="250"/>
        <v>6.822097939312149E-3</v>
      </c>
      <c r="AL84" s="5">
        <f t="shared" si="251"/>
        <v>1.8903162050658786E-4</v>
      </c>
      <c r="AM84" s="5">
        <f t="shared" si="252"/>
        <v>1.0915685897811395E-3</v>
      </c>
      <c r="AN84" s="5">
        <f t="shared" si="253"/>
        <v>2.0025527502199915E-3</v>
      </c>
      <c r="AO84" s="5">
        <f t="shared" si="254"/>
        <v>1.8369058779062633E-3</v>
      </c>
      <c r="AP84" s="5">
        <f t="shared" si="255"/>
        <v>1.1233073066084947E-3</v>
      </c>
      <c r="AQ84" s="5">
        <f t="shared" si="256"/>
        <v>5.1519486664646408E-4</v>
      </c>
      <c r="AR84" s="5">
        <f t="shared" si="257"/>
        <v>8.0910851441512374E-3</v>
      </c>
      <c r="AS84" s="5">
        <f t="shared" si="258"/>
        <v>9.94371246830064E-3</v>
      </c>
      <c r="AT84" s="5">
        <f t="shared" si="259"/>
        <v>6.1102692587355007E-3</v>
      </c>
      <c r="AU84" s="5">
        <f t="shared" si="260"/>
        <v>2.5031154466214245E-3</v>
      </c>
      <c r="AV84" s="5">
        <f t="shared" si="261"/>
        <v>7.6906434157838794E-4</v>
      </c>
      <c r="AW84" s="5">
        <f t="shared" si="262"/>
        <v>1.1838772573712338E-5</v>
      </c>
      <c r="AX84" s="5">
        <f t="shared" si="263"/>
        <v>2.2358443486117138E-4</v>
      </c>
      <c r="AY84" s="5">
        <f t="shared" si="264"/>
        <v>4.1018001903791817E-4</v>
      </c>
      <c r="AZ84" s="5">
        <f t="shared" si="265"/>
        <v>3.7625080682028621E-4</v>
      </c>
      <c r="BA84" s="5">
        <f t="shared" si="266"/>
        <v>2.300854308878945E-4</v>
      </c>
      <c r="BB84" s="5">
        <f t="shared" si="267"/>
        <v>1.0552662854252874E-4</v>
      </c>
      <c r="BC84" s="5">
        <f t="shared" si="268"/>
        <v>3.8719076783192285E-5</v>
      </c>
      <c r="BD84" s="5">
        <f t="shared" si="269"/>
        <v>2.473935973022224E-3</v>
      </c>
      <c r="BE84" s="5">
        <f t="shared" si="270"/>
        <v>3.0403966269593793E-3</v>
      </c>
      <c r="BF84" s="5">
        <f t="shared" si="271"/>
        <v>1.8682802930290161E-3</v>
      </c>
      <c r="BG84" s="5">
        <f t="shared" si="272"/>
        <v>7.6535436689857456E-4</v>
      </c>
      <c r="BH84" s="5">
        <f t="shared" si="273"/>
        <v>2.3514966241268138E-4</v>
      </c>
      <c r="BI84" s="5">
        <f t="shared" si="274"/>
        <v>5.7798443308680615E-5</v>
      </c>
      <c r="BJ84" s="8">
        <f t="shared" si="275"/>
        <v>0.25531599313732289</v>
      </c>
      <c r="BK84" s="8">
        <f t="shared" si="276"/>
        <v>0.22900945551313745</v>
      </c>
      <c r="BL84" s="8">
        <f t="shared" si="277"/>
        <v>0.46485312086447717</v>
      </c>
      <c r="BM84" s="8">
        <f t="shared" si="278"/>
        <v>0.58775376735440477</v>
      </c>
      <c r="BN84" s="8">
        <f t="shared" si="279"/>
        <v>0.40910717374115763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1.5952380952381</v>
      </c>
      <c r="F85">
        <f>VLOOKUP(B85,home!$B$2:$E$405,3,FALSE)</f>
        <v>0.9</v>
      </c>
      <c r="G85">
        <f>VLOOKUP(C85,away!$B$2:$E$405,4,FALSE)</f>
        <v>1.25</v>
      </c>
      <c r="H85">
        <f>VLOOKUP(A85,away!$A$2:$E$405,3,FALSE)</f>
        <v>1.4365079365079401</v>
      </c>
      <c r="I85">
        <f>VLOOKUP(C85,away!$B$2:$E$405,3,FALSE)</f>
        <v>1.34</v>
      </c>
      <c r="J85">
        <f>VLOOKUP(B85,home!$B$2:$E$405,4,FALSE)</f>
        <v>0.7</v>
      </c>
      <c r="K85" s="3">
        <f t="shared" si="224"/>
        <v>1.7946428571428625</v>
      </c>
      <c r="L85" s="3">
        <f t="shared" si="225"/>
        <v>1.3474444444444478</v>
      </c>
      <c r="M85" s="5">
        <f t="shared" si="226"/>
        <v>4.319254787148482E-2</v>
      </c>
      <c r="N85" s="5">
        <f t="shared" si="227"/>
        <v>7.7515197519361381E-2</v>
      </c>
      <c r="O85" s="5">
        <f t="shared" si="228"/>
        <v>5.8199558670833075E-2</v>
      </c>
      <c r="P85" s="5">
        <f t="shared" si="229"/>
        <v>0.10444742225747754</v>
      </c>
      <c r="Q85" s="5">
        <f t="shared" si="230"/>
        <v>6.9556047774070026E-2</v>
      </c>
      <c r="R85" s="5">
        <f t="shared" si="231"/>
        <v>3.9210336000066362E-2</v>
      </c>
      <c r="S85" s="5">
        <f t="shared" si="232"/>
        <v>6.3143207299852164E-2</v>
      </c>
      <c r="T85" s="5">
        <f t="shared" si="233"/>
        <v>9.3722910150683264E-2</v>
      </c>
      <c r="U85" s="5">
        <f t="shared" si="234"/>
        <v>7.0368549428690752E-2</v>
      </c>
      <c r="V85" s="5">
        <f t="shared" si="235"/>
        <v>1.6965748749998625E-2</v>
      </c>
      <c r="W85" s="5">
        <f t="shared" si="236"/>
        <v>4.1609421436274149E-2</v>
      </c>
      <c r="X85" s="5">
        <f t="shared" si="237"/>
        <v>5.606638375085532E-2</v>
      </c>
      <c r="Y85" s="5">
        <f t="shared" si="238"/>
        <v>3.7773168652590235E-2</v>
      </c>
      <c r="Z85" s="5">
        <f t="shared" si="239"/>
        <v>1.7611249802696516E-2</v>
      </c>
      <c r="AA85" s="5">
        <f t="shared" si="240"/>
        <v>3.1605903663767955E-2</v>
      </c>
      <c r="AB85" s="5">
        <f t="shared" si="241"/>
        <v>2.8360654626863293E-2</v>
      </c>
      <c r="AC85" s="5">
        <f t="shared" si="242"/>
        <v>2.5641412855492382E-3</v>
      </c>
      <c r="AD85" s="5">
        <f t="shared" si="243"/>
        <v>1.8668512742614132E-2</v>
      </c>
      <c r="AE85" s="5">
        <f t="shared" si="244"/>
        <v>2.5154783781075794E-2</v>
      </c>
      <c r="AF85" s="5">
        <f t="shared" si="245"/>
        <v>1.6947336828505941E-2</v>
      </c>
      <c r="AG85" s="5">
        <f t="shared" si="246"/>
        <v>7.6118649525663716E-3</v>
      </c>
      <c r="AH85" s="5">
        <f t="shared" si="247"/>
        <v>5.932545176591697E-3</v>
      </c>
      <c r="AI85" s="5">
        <f t="shared" si="248"/>
        <v>1.0646799825847632E-2</v>
      </c>
      <c r="AJ85" s="5">
        <f t="shared" si="249"/>
        <v>9.5536016294436622E-3</v>
      </c>
      <c r="AK85" s="5">
        <f t="shared" si="250"/>
        <v>5.7151009747564924E-3</v>
      </c>
      <c r="AL85" s="5">
        <f t="shared" si="251"/>
        <v>2.4802236568813513E-4</v>
      </c>
      <c r="AM85" s="5">
        <f t="shared" si="252"/>
        <v>6.7006626094025879E-3</v>
      </c>
      <c r="AN85" s="5">
        <f t="shared" si="253"/>
        <v>9.028770607136154E-3</v>
      </c>
      <c r="AO85" s="5">
        <f t="shared" si="254"/>
        <v>6.0828833973744683E-3</v>
      </c>
      <c r="AP85" s="5">
        <f t="shared" si="255"/>
        <v>2.7321158133318648E-3</v>
      </c>
      <c r="AQ85" s="5">
        <f t="shared" si="256"/>
        <v>9.2034356856321095E-4</v>
      </c>
      <c r="AR85" s="5">
        <f t="shared" si="257"/>
        <v>1.5987550079228367E-3</v>
      </c>
      <c r="AS85" s="5">
        <f t="shared" si="258"/>
        <v>2.8691942552901001E-3</v>
      </c>
      <c r="AT85" s="5">
        <f t="shared" si="259"/>
        <v>2.5745894880058562E-3</v>
      </c>
      <c r="AU85" s="5">
        <f t="shared" si="260"/>
        <v>1.5401562115749362E-3</v>
      </c>
      <c r="AV85" s="5">
        <f t="shared" si="261"/>
        <v>6.9100758599679275E-4</v>
      </c>
      <c r="AW85" s="5">
        <f t="shared" si="262"/>
        <v>1.6660086336218759E-5</v>
      </c>
      <c r="AX85" s="5">
        <f t="shared" si="263"/>
        <v>2.0042160483481008E-3</v>
      </c>
      <c r="AY85" s="5">
        <f t="shared" si="264"/>
        <v>2.700569779813053E-3</v>
      </c>
      <c r="AZ85" s="5">
        <f t="shared" si="265"/>
        <v>1.8194338733218322E-3</v>
      </c>
      <c r="BA85" s="5">
        <f t="shared" si="266"/>
        <v>8.1719535488051533E-4</v>
      </c>
      <c r="BB85" s="5">
        <f t="shared" si="267"/>
        <v>2.7528133523988972E-4</v>
      </c>
      <c r="BC85" s="5">
        <f t="shared" si="268"/>
        <v>7.4185261165647765E-5</v>
      </c>
      <c r="BD85" s="5">
        <f t="shared" si="269"/>
        <v>3.5903892557556102E-4</v>
      </c>
      <c r="BE85" s="5">
        <f t="shared" si="270"/>
        <v>6.4434664322042849E-4</v>
      </c>
      <c r="BF85" s="5">
        <f t="shared" si="271"/>
        <v>5.7818605038976133E-4</v>
      </c>
      <c r="BG85" s="5">
        <f t="shared" si="272"/>
        <v>3.4587915514387599E-4</v>
      </c>
      <c r="BH85" s="5">
        <f t="shared" si="273"/>
        <v>1.551823888033913E-4</v>
      </c>
      <c r="BI85" s="5">
        <f t="shared" si="274"/>
        <v>5.5699393124074509E-5</v>
      </c>
      <c r="BJ85" s="8">
        <f t="shared" si="275"/>
        <v>0.47778128523717389</v>
      </c>
      <c r="BK85" s="8">
        <f t="shared" si="276"/>
        <v>0.23326165960986359</v>
      </c>
      <c r="BL85" s="8">
        <f t="shared" si="277"/>
        <v>0.27100508510190852</v>
      </c>
      <c r="BM85" s="8">
        <f t="shared" si="278"/>
        <v>0.60485425996487241</v>
      </c>
      <c r="BN85" s="8">
        <f t="shared" si="279"/>
        <v>0.3921211100932932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1.4117647058823499</v>
      </c>
      <c r="F86">
        <f>VLOOKUP(B86,home!$B$2:$E$405,3,FALSE)</f>
        <v>1.5</v>
      </c>
      <c r="G86">
        <f>VLOOKUP(C86,away!$B$2:$E$405,4,FALSE)</f>
        <v>1.42</v>
      </c>
      <c r="H86">
        <f>VLOOKUP(A86,away!$A$2:$E$405,3,FALSE)</f>
        <v>1.1323529411764699</v>
      </c>
      <c r="I86">
        <f>VLOOKUP(C86,away!$B$2:$E$405,3,FALSE)</f>
        <v>0.79</v>
      </c>
      <c r="J86">
        <f>VLOOKUP(B86,home!$B$2:$E$405,4,FALSE)</f>
        <v>1.57</v>
      </c>
      <c r="K86" s="3">
        <f t="shared" si="224"/>
        <v>3.0070588235294053</v>
      </c>
      <c r="L86" s="3">
        <f t="shared" si="225"/>
        <v>1.4044573529411757</v>
      </c>
      <c r="M86" s="5">
        <f t="shared" si="226"/>
        <v>1.2136762898585013E-2</v>
      </c>
      <c r="N86" s="5">
        <f t="shared" si="227"/>
        <v>3.6495959963274385E-2</v>
      </c>
      <c r="O86" s="5">
        <f t="shared" si="228"/>
        <v>1.7045565893821377E-2</v>
      </c>
      <c r="P86" s="5">
        <f t="shared" si="229"/>
        <v>5.1257019323067469E-2</v>
      </c>
      <c r="Q86" s="5">
        <f t="shared" si="230"/>
        <v>5.4872749215370088E-2</v>
      </c>
      <c r="R86" s="5">
        <f t="shared" si="231"/>
        <v>1.1969885177310379E-2</v>
      </c>
      <c r="S86" s="5">
        <f t="shared" si="232"/>
        <v>5.4118261430970593E-2</v>
      </c>
      <c r="T86" s="5">
        <f t="shared" si="233"/>
        <v>7.7066436111623643E-2</v>
      </c>
      <c r="U86" s="5">
        <f t="shared" si="234"/>
        <v>3.5994148839065015E-2</v>
      </c>
      <c r="V86" s="5">
        <f t="shared" si="235"/>
        <v>2.539520990048692E-2</v>
      </c>
      <c r="W86" s="5">
        <f t="shared" si="236"/>
        <v>5.500186156646495E-2</v>
      </c>
      <c r="X86" s="5">
        <f t="shared" si="237"/>
        <v>7.7247768902474354E-2</v>
      </c>
      <c r="Y86" s="5">
        <f t="shared" si="238"/>
        <v>5.4245598516690405E-2</v>
      </c>
      <c r="Z86" s="5">
        <f t="shared" si="239"/>
        <v>5.6037310837117162E-3</v>
      </c>
      <c r="AA86" s="5">
        <f t="shared" si="240"/>
        <v>1.6850748999961314E-2</v>
      </c>
      <c r="AB86" s="5">
        <f t="shared" si="241"/>
        <v>2.5335596731706492E-2</v>
      </c>
      <c r="AC86" s="5">
        <f t="shared" si="242"/>
        <v>6.7032019547731509E-3</v>
      </c>
      <c r="AD86" s="5">
        <f t="shared" si="243"/>
        <v>4.1348458283495329E-2</v>
      </c>
      <c r="AE86" s="5">
        <f t="shared" si="244"/>
        <v>5.8072146269036479E-2</v>
      </c>
      <c r="AF86" s="5">
        <f t="shared" si="245"/>
        <v>4.0779926414311878E-2</v>
      </c>
      <c r="AG86" s="5">
        <f t="shared" si="246"/>
        <v>1.9091222501660128E-2</v>
      </c>
      <c r="AH86" s="5">
        <f t="shared" si="247"/>
        <v>1.9675503311059866E-3</v>
      </c>
      <c r="AI86" s="5">
        <f t="shared" si="248"/>
        <v>5.9165395838904605E-3</v>
      </c>
      <c r="AJ86" s="5">
        <f t="shared" si="249"/>
        <v>8.8956912802494043E-3</v>
      </c>
      <c r="AK86" s="5">
        <f t="shared" si="250"/>
        <v>8.9166223185558544E-3</v>
      </c>
      <c r="AL86" s="5">
        <f t="shared" si="251"/>
        <v>1.1323815254306031E-3</v>
      </c>
      <c r="AM86" s="5">
        <f t="shared" si="252"/>
        <v>2.4867449264144439E-2</v>
      </c>
      <c r="AN86" s="5">
        <f t="shared" si="253"/>
        <v>3.4925271967919287E-2</v>
      </c>
      <c r="AO86" s="5">
        <f t="shared" si="254"/>
        <v>2.4525527509407286E-2</v>
      </c>
      <c r="AP86" s="5">
        <f t="shared" si="255"/>
        <v>1.1481685815116046E-2</v>
      </c>
      <c r="AQ86" s="5">
        <f t="shared" si="256"/>
        <v>4.0313845168000332E-3</v>
      </c>
      <c r="AR86" s="5">
        <f t="shared" si="257"/>
        <v>5.5266810596072953E-4</v>
      </c>
      <c r="AS86" s="5">
        <f t="shared" si="258"/>
        <v>1.6619055045124962E-3</v>
      </c>
      <c r="AT86" s="5">
        <f t="shared" si="259"/>
        <v>2.4987238056081956E-3</v>
      </c>
      <c r="AU86" s="5">
        <f t="shared" si="260"/>
        <v>2.5046031557390326E-3</v>
      </c>
      <c r="AV86" s="5">
        <f t="shared" si="261"/>
        <v>1.8828722547261628E-3</v>
      </c>
      <c r="AW86" s="5">
        <f t="shared" si="262"/>
        <v>1.3284363616532753E-4</v>
      </c>
      <c r="AX86" s="5">
        <f t="shared" si="263"/>
        <v>1.2462980454735893E-2</v>
      </c>
      <c r="AY86" s="5">
        <f t="shared" si="264"/>
        <v>1.7503724539215983E-2</v>
      </c>
      <c r="AZ86" s="5">
        <f t="shared" si="265"/>
        <v>1.2291617316479391E-2</v>
      </c>
      <c r="BA86" s="5">
        <f t="shared" si="266"/>
        <v>5.754350773222853E-3</v>
      </c>
      <c r="BB86" s="5">
        <f t="shared" si="267"/>
        <v>2.0204350637138949E-3</v>
      </c>
      <c r="BC86" s="5">
        <f t="shared" si="268"/>
        <v>5.6752297627463057E-4</v>
      </c>
      <c r="BD86" s="5">
        <f t="shared" si="269"/>
        <v>1.2936646419210322E-4</v>
      </c>
      <c r="BE86" s="5">
        <f t="shared" si="270"/>
        <v>3.8901256761766489E-4</v>
      </c>
      <c r="BF86" s="5">
        <f t="shared" si="271"/>
        <v>5.8489183695926452E-4</v>
      </c>
      <c r="BG86" s="5">
        <f t="shared" si="272"/>
        <v>5.8626805304622619E-4</v>
      </c>
      <c r="BH86" s="5">
        <f t="shared" si="273"/>
        <v>4.4073563046651497E-4</v>
      </c>
      <c r="BI86" s="5">
        <f t="shared" si="274"/>
        <v>2.650635932876259E-4</v>
      </c>
      <c r="BJ86" s="8">
        <f t="shared" si="275"/>
        <v>0.66465407794143139</v>
      </c>
      <c r="BK86" s="8">
        <f t="shared" si="276"/>
        <v>0.16824656157252971</v>
      </c>
      <c r="BL86" s="8">
        <f t="shared" si="277"/>
        <v>0.14438846012778228</v>
      </c>
      <c r="BM86" s="8">
        <f t="shared" si="278"/>
        <v>0.78174400735097582</v>
      </c>
      <c r="BN86" s="8">
        <f t="shared" si="279"/>
        <v>0.1837779424714287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1.4117647058823499</v>
      </c>
      <c r="F87">
        <f>VLOOKUP(B87,home!$B$2:$E$405,3,FALSE)</f>
        <v>0.53</v>
      </c>
      <c r="G87">
        <f>VLOOKUP(C87,away!$B$2:$E$405,4,FALSE)</f>
        <v>0.97</v>
      </c>
      <c r="H87">
        <f>VLOOKUP(A87,away!$A$2:$E$405,3,FALSE)</f>
        <v>1.1323529411764699</v>
      </c>
      <c r="I87">
        <f>VLOOKUP(C87,away!$B$2:$E$405,3,FALSE)</f>
        <v>1.06</v>
      </c>
      <c r="J87">
        <f>VLOOKUP(B87,home!$B$2:$E$405,4,FALSE)</f>
        <v>0.99</v>
      </c>
      <c r="K87" s="3">
        <f t="shared" si="224"/>
        <v>0.72578823529411607</v>
      </c>
      <c r="L87" s="3">
        <f t="shared" si="225"/>
        <v>1.1882911764705875</v>
      </c>
      <c r="M87" s="5">
        <f t="shared" si="226"/>
        <v>0.1474775361977981</v>
      </c>
      <c r="N87" s="5">
        <f t="shared" si="227"/>
        <v>0.10703746074252399</v>
      </c>
      <c r="O87" s="5">
        <f t="shared" si="228"/>
        <v>0.17524625499146515</v>
      </c>
      <c r="P87" s="5">
        <f t="shared" si="229"/>
        <v>0.12719167015215815</v>
      </c>
      <c r="Q87" s="5">
        <f t="shared" si="230"/>
        <v>3.884326487133985E-2</v>
      </c>
      <c r="R87" s="5">
        <f t="shared" si="231"/>
        <v>0.10412178925793637</v>
      </c>
      <c r="S87" s="5">
        <f t="shared" si="232"/>
        <v>2.7424042625715062E-2</v>
      </c>
      <c r="T87" s="5">
        <f t="shared" si="233"/>
        <v>4.6157108911923074E-2</v>
      </c>
      <c r="U87" s="5">
        <f t="shared" si="234"/>
        <v>7.5570369681183483E-2</v>
      </c>
      <c r="V87" s="5">
        <f t="shared" si="235"/>
        <v>2.6279782247351866E-3</v>
      </c>
      <c r="W87" s="5">
        <f t="shared" si="236"/>
        <v>9.3973282213438963E-3</v>
      </c>
      <c r="X87" s="5">
        <f t="shared" si="237"/>
        <v>1.1166762207820992E-2</v>
      </c>
      <c r="Y87" s="5">
        <f t="shared" si="238"/>
        <v>6.6346825006494527E-3</v>
      </c>
      <c r="Z87" s="5">
        <f t="shared" si="239"/>
        <v>4.1242334484511943E-2</v>
      </c>
      <c r="AA87" s="5">
        <f t="shared" si="240"/>
        <v>2.9933201164923588E-2</v>
      </c>
      <c r="AB87" s="5">
        <f t="shared" si="241"/>
        <v>1.0862582625096835E-2</v>
      </c>
      <c r="AC87" s="5">
        <f t="shared" si="242"/>
        <v>1.4165587016895897E-4</v>
      </c>
      <c r="AD87" s="5">
        <f t="shared" si="243"/>
        <v>1.7051175665621949E-3</v>
      </c>
      <c r="AE87" s="5">
        <f t="shared" si="244"/>
        <v>2.0261761591908556E-3</v>
      </c>
      <c r="AF87" s="5">
        <f t="shared" si="245"/>
        <v>1.2038436259707796E-3</v>
      </c>
      <c r="AG87" s="5">
        <f t="shared" si="246"/>
        <v>4.7683891953047866E-4</v>
      </c>
      <c r="AH87" s="5">
        <f t="shared" si="247"/>
        <v>1.2251975541248536E-2</v>
      </c>
      <c r="AI87" s="5">
        <f t="shared" si="248"/>
        <v>8.892339706949446E-3</v>
      </c>
      <c r="AJ87" s="5">
        <f t="shared" si="249"/>
        <v>3.2269777717713172E-3</v>
      </c>
      <c r="AK87" s="5">
        <f t="shared" si="250"/>
        <v>7.8070083410241458E-4</v>
      </c>
      <c r="AL87" s="5">
        <f t="shared" si="251"/>
        <v>4.8868314939794015E-6</v>
      </c>
      <c r="AM87" s="5">
        <f t="shared" si="252"/>
        <v>2.4751085392083459E-4</v>
      </c>
      <c r="AN87" s="5">
        <f t="shared" si="253"/>
        <v>2.9411496379482828E-4</v>
      </c>
      <c r="AO87" s="5">
        <f t="shared" si="254"/>
        <v>1.7474710817268042E-4</v>
      </c>
      <c r="AP87" s="5">
        <f t="shared" si="255"/>
        <v>6.9216815585115837E-5</v>
      </c>
      <c r="AQ87" s="5">
        <f t="shared" si="256"/>
        <v>2.0562432805796231E-5</v>
      </c>
      <c r="AR87" s="5">
        <f t="shared" si="257"/>
        <v>2.9117828859998168E-3</v>
      </c>
      <c r="AS87" s="5">
        <f t="shared" si="258"/>
        <v>2.1133377623894153E-3</v>
      </c>
      <c r="AT87" s="5">
        <f t="shared" si="259"/>
        <v>7.6691784257251468E-4</v>
      </c>
      <c r="AU87" s="5">
        <f t="shared" si="260"/>
        <v>1.8553998252542544E-4</v>
      </c>
      <c r="AV87" s="5">
        <f t="shared" si="261"/>
        <v>3.366568412340741E-5</v>
      </c>
      <c r="AW87" s="5">
        <f t="shared" si="262"/>
        <v>1.170732459962505E-7</v>
      </c>
      <c r="AX87" s="5">
        <f t="shared" si="263"/>
        <v>2.9940077647223715E-5</v>
      </c>
      <c r="AY87" s="5">
        <f t="shared" si="264"/>
        <v>3.5577530091040204E-5</v>
      </c>
      <c r="AZ87" s="5">
        <f t="shared" si="265"/>
        <v>2.1138232543899952E-5</v>
      </c>
      <c r="BA87" s="5">
        <f t="shared" si="266"/>
        <v>8.3727917393665801E-6</v>
      </c>
      <c r="BB87" s="5">
        <f t="shared" si="267"/>
        <v>2.4873286365787806E-6</v>
      </c>
      <c r="BC87" s="5">
        <f t="shared" si="268"/>
        <v>5.9113413436583638E-7</v>
      </c>
      <c r="BD87" s="5">
        <f t="shared" si="269"/>
        <v>5.7667431853860836E-4</v>
      </c>
      <c r="BE87" s="5">
        <f t="shared" si="270"/>
        <v>4.1854343599157347E-4</v>
      </c>
      <c r="BF87" s="5">
        <f t="shared" si="271"/>
        <v>1.5188695090112995E-4</v>
      </c>
      <c r="BG87" s="5">
        <f t="shared" si="272"/>
        <v>3.6745920686245058E-5</v>
      </c>
      <c r="BH87" s="5">
        <f t="shared" si="273"/>
        <v>6.6674392322818374E-6</v>
      </c>
      <c r="BI87" s="5">
        <f t="shared" si="274"/>
        <v>9.6782979086571843E-7</v>
      </c>
      <c r="BJ87" s="8">
        <f t="shared" si="275"/>
        <v>0.22555284299592726</v>
      </c>
      <c r="BK87" s="8">
        <f t="shared" si="276"/>
        <v>0.30490334743216052</v>
      </c>
      <c r="BL87" s="8">
        <f t="shared" si="277"/>
        <v>0.42808892162742834</v>
      </c>
      <c r="BM87" s="8">
        <f t="shared" si="278"/>
        <v>0.29983400986996139</v>
      </c>
      <c r="BN87" s="8">
        <f t="shared" si="279"/>
        <v>0.6999179762132216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1.4117647058823499</v>
      </c>
      <c r="F88">
        <f>VLOOKUP(B88,home!$B$2:$E$405,3,FALSE)</f>
        <v>0.55000000000000004</v>
      </c>
      <c r="G88">
        <f>VLOOKUP(C88,away!$B$2:$E$405,4,FALSE)</f>
        <v>1.1499999999999999</v>
      </c>
      <c r="H88">
        <f>VLOOKUP(A88,away!$A$2:$E$405,3,FALSE)</f>
        <v>1.1323529411764699</v>
      </c>
      <c r="I88">
        <f>VLOOKUP(C88,away!$B$2:$E$405,3,FALSE)</f>
        <v>0.44</v>
      </c>
      <c r="J88">
        <f>VLOOKUP(B88,home!$B$2:$E$405,4,FALSE)</f>
        <v>1.37</v>
      </c>
      <c r="K88" s="3">
        <f t="shared" si="224"/>
        <v>0.89294117647058624</v>
      </c>
      <c r="L88" s="3">
        <f t="shared" si="225"/>
        <v>0.68258235294117608</v>
      </c>
      <c r="M88" s="5">
        <f t="shared" si="226"/>
        <v>0.20689920650254737</v>
      </c>
      <c r="N88" s="5">
        <f t="shared" si="227"/>
        <v>0.18474882086521541</v>
      </c>
      <c r="O88" s="5">
        <f t="shared" si="228"/>
        <v>0.14122574719617104</v>
      </c>
      <c r="P88" s="5">
        <f t="shared" si="229"/>
        <v>0.12610628484928657</v>
      </c>
      <c r="Q88" s="5">
        <f t="shared" si="230"/>
        <v>8.2484914727469494E-2</v>
      </c>
      <c r="R88" s="5">
        <f t="shared" si="231"/>
        <v>4.819910140851906E-2</v>
      </c>
      <c r="S88" s="5">
        <f t="shared" si="232"/>
        <v>1.9215630822505839E-2</v>
      </c>
      <c r="T88" s="5">
        <f t="shared" si="233"/>
        <v>5.6302747176828399E-2</v>
      </c>
      <c r="U88" s="5">
        <f t="shared" si="234"/>
        <v>4.30389623165481E-2</v>
      </c>
      <c r="V88" s="5">
        <f t="shared" si="235"/>
        <v>1.3013377947133236E-3</v>
      </c>
      <c r="W88" s="5">
        <f t="shared" si="236"/>
        <v>2.4551392265940872E-2</v>
      </c>
      <c r="X88" s="5">
        <f t="shared" si="237"/>
        <v>1.6758347100867713E-2</v>
      </c>
      <c r="Y88" s="5">
        <f t="shared" si="238"/>
        <v>5.7194759977576091E-3</v>
      </c>
      <c r="Z88" s="5">
        <f t="shared" si="239"/>
        <v>1.0966618683025767E-2</v>
      </c>
      <c r="AA88" s="5">
        <f t="shared" si="240"/>
        <v>9.7925453887253398E-3</v>
      </c>
      <c r="AB88" s="5">
        <f t="shared" si="241"/>
        <v>4.3720835000250089E-3</v>
      </c>
      <c r="AC88" s="5">
        <f t="shared" si="242"/>
        <v>4.9573315613235641E-5</v>
      </c>
      <c r="AD88" s="5">
        <f t="shared" si="243"/>
        <v>5.4807372734850222E-3</v>
      </c>
      <c r="AE88" s="5">
        <f t="shared" si="244"/>
        <v>3.7410545439878124E-3</v>
      </c>
      <c r="AF88" s="5">
        <f t="shared" si="245"/>
        <v>1.2767889065582396E-3</v>
      </c>
      <c r="AG88" s="5">
        <f t="shared" si="246"/>
        <v>2.9050452534923826E-4</v>
      </c>
      <c r="AH88" s="5">
        <f t="shared" si="247"/>
        <v>1.8714050961170972E-3</v>
      </c>
      <c r="AI88" s="5">
        <f t="shared" si="248"/>
        <v>1.6710546681798512E-3</v>
      </c>
      <c r="AJ88" s="5">
        <f t="shared" si="249"/>
        <v>7.4607676067559058E-4</v>
      </c>
      <c r="AK88" s="5">
        <f t="shared" si="250"/>
        <v>2.2206755347167536E-4</v>
      </c>
      <c r="AL88" s="5">
        <f t="shared" si="251"/>
        <v>1.2086091126829554E-6</v>
      </c>
      <c r="AM88" s="5">
        <f t="shared" si="252"/>
        <v>9.7879519778238224E-4</v>
      </c>
      <c r="AN88" s="5">
        <f t="shared" si="253"/>
        <v>6.6810832914982225E-4</v>
      </c>
      <c r="AO88" s="5">
        <f t="shared" si="254"/>
        <v>2.2801947766534165E-4</v>
      </c>
      <c r="AP88" s="5">
        <f t="shared" si="255"/>
        <v>5.1880690527075635E-5</v>
      </c>
      <c r="AQ88" s="5">
        <f t="shared" si="256"/>
        <v>8.8532109530460655E-6</v>
      </c>
      <c r="AR88" s="5">
        <f t="shared" si="257"/>
        <v>2.5547761876274329E-4</v>
      </c>
      <c r="AS88" s="5">
        <f t="shared" si="258"/>
        <v>2.2812648545990789E-4</v>
      </c>
      <c r="AT88" s="5">
        <f t="shared" si="259"/>
        <v>1.0185176615533511E-4</v>
      </c>
      <c r="AU88" s="5">
        <f t="shared" si="260"/>
        <v>3.0315878632117329E-5</v>
      </c>
      <c r="AV88" s="5">
        <f t="shared" si="261"/>
        <v>6.7675740828755873E-6</v>
      </c>
      <c r="AW88" s="5">
        <f t="shared" si="262"/>
        <v>2.046262144471401E-8</v>
      </c>
      <c r="AX88" s="5">
        <f t="shared" si="263"/>
        <v>1.4566775590526E-4</v>
      </c>
      <c r="AY88" s="5">
        <f t="shared" si="264"/>
        <v>9.9430239573473258E-5</v>
      </c>
      <c r="AZ88" s="5">
        <f t="shared" si="265"/>
        <v>3.3934663440783102E-5</v>
      </c>
      <c r="BA88" s="5">
        <f t="shared" si="266"/>
        <v>7.721067472558881E-6</v>
      </c>
      <c r="BB88" s="5">
        <f t="shared" si="267"/>
        <v>1.317566100659205E-6</v>
      </c>
      <c r="BC88" s="5">
        <f t="shared" si="268"/>
        <v>1.7986947382869818E-7</v>
      </c>
      <c r="BD88" s="5">
        <f t="shared" si="269"/>
        <v>2.9064085689813669E-5</v>
      </c>
      <c r="BE88" s="5">
        <f t="shared" si="270"/>
        <v>2.5952518868904146E-5</v>
      </c>
      <c r="BF88" s="5">
        <f t="shared" si="271"/>
        <v>1.1587036365587177E-5</v>
      </c>
      <c r="BG88" s="5">
        <f t="shared" si="272"/>
        <v>3.4488472946982937E-6</v>
      </c>
      <c r="BH88" s="5">
        <f t="shared" si="273"/>
        <v>7.6990444019882314E-7</v>
      </c>
      <c r="BI88" s="5">
        <f t="shared" si="274"/>
        <v>1.374958753202131E-7</v>
      </c>
      <c r="BJ88" s="8">
        <f t="shared" si="275"/>
        <v>0.38357869145150403</v>
      </c>
      <c r="BK88" s="8">
        <f t="shared" si="276"/>
        <v>0.35367267213335246</v>
      </c>
      <c r="BL88" s="8">
        <f t="shared" si="277"/>
        <v>0.25183254310006031</v>
      </c>
      <c r="BM88" s="8">
        <f t="shared" si="278"/>
        <v>0.21028704004178167</v>
      </c>
      <c r="BN88" s="8">
        <f t="shared" si="279"/>
        <v>0.78966407554920881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1.4117647058823499</v>
      </c>
      <c r="F89">
        <f>VLOOKUP(B89,home!$B$2:$E$405,3,FALSE)</f>
        <v>0.71</v>
      </c>
      <c r="G89">
        <f>VLOOKUP(C89,away!$B$2:$E$405,4,FALSE)</f>
        <v>0.87</v>
      </c>
      <c r="H89">
        <f>VLOOKUP(A89,away!$A$2:$E$405,3,FALSE)</f>
        <v>1.1323529411764699</v>
      </c>
      <c r="I89">
        <f>VLOOKUP(C89,away!$B$2:$E$405,3,FALSE)</f>
        <v>0.71</v>
      </c>
      <c r="J89">
        <f>VLOOKUP(B89,home!$B$2:$E$405,4,FALSE)</f>
        <v>0.77</v>
      </c>
      <c r="K89" s="3">
        <f t="shared" si="224"/>
        <v>0.87204705882352751</v>
      </c>
      <c r="L89" s="3">
        <f t="shared" si="225"/>
        <v>0.61905735294117603</v>
      </c>
      <c r="M89" s="5">
        <f t="shared" si="226"/>
        <v>0.22512388872300346</v>
      </c>
      <c r="N89" s="5">
        <f t="shared" si="227"/>
        <v>0.19631862503181027</v>
      </c>
      <c r="O89" s="5">
        <f t="shared" si="228"/>
        <v>0.13936459863668638</v>
      </c>
      <c r="P89" s="5">
        <f t="shared" si="229"/>
        <v>0.12153248834524376</v>
      </c>
      <c r="Q89" s="5">
        <f t="shared" si="230"/>
        <v>8.5599539775634531E-2</v>
      </c>
      <c r="R89" s="5">
        <f t="shared" si="231"/>
        <v>4.3137339762868245E-2</v>
      </c>
      <c r="S89" s="5">
        <f t="shared" si="232"/>
        <v>1.6402241680313481E-2</v>
      </c>
      <c r="T89" s="5">
        <f t="shared" si="233"/>
        <v>5.2991024506487225E-2</v>
      </c>
      <c r="U89" s="5">
        <f t="shared" si="234"/>
        <v>3.7617790265680455E-2</v>
      </c>
      <c r="V89" s="5">
        <f t="shared" si="235"/>
        <v>9.8385592491908756E-4</v>
      </c>
      <c r="W89" s="5">
        <f t="shared" si="236"/>
        <v>2.4882275632663223E-2</v>
      </c>
      <c r="X89" s="5">
        <f t="shared" si="237"/>
        <v>1.5403555688309221E-2</v>
      </c>
      <c r="Y89" s="5">
        <f t="shared" si="238"/>
        <v>4.7678422051433489E-3</v>
      </c>
      <c r="Z89" s="5">
        <f t="shared" si="239"/>
        <v>8.9014957888417876E-3</v>
      </c>
      <c r="AA89" s="5">
        <f t="shared" si="240"/>
        <v>7.7625232217894968E-3</v>
      </c>
      <c r="AB89" s="5">
        <f t="shared" si="241"/>
        <v>3.3846427723054316E-3</v>
      </c>
      <c r="AC89" s="5">
        <f t="shared" si="242"/>
        <v>3.3195738190780594E-5</v>
      </c>
      <c r="AD89" s="5">
        <f t="shared" si="243"/>
        <v>5.4246288205750705E-3</v>
      </c>
      <c r="AE89" s="5">
        <f t="shared" si="244"/>
        <v>3.3581563583536169E-3</v>
      </c>
      <c r="AF89" s="5">
        <f t="shared" si="245"/>
        <v>1.0394456929824845E-3</v>
      </c>
      <c r="AG89" s="5">
        <f t="shared" si="246"/>
        <v>2.144921664079478E-4</v>
      </c>
      <c r="AH89" s="5">
        <f t="shared" si="247"/>
        <v>1.3776341050643552E-3</v>
      </c>
      <c r="AI89" s="5">
        <f t="shared" si="248"/>
        <v>1.2013617694563534E-3</v>
      </c>
      <c r="AJ89" s="5">
        <f t="shared" si="249"/>
        <v>5.2382199881872093E-4</v>
      </c>
      <c r="AK89" s="5">
        <f t="shared" si="250"/>
        <v>1.5226581113897566E-4</v>
      </c>
      <c r="AL89" s="5">
        <f t="shared" si="251"/>
        <v>7.1682497804517919E-7</v>
      </c>
      <c r="AM89" s="5">
        <f t="shared" si="252"/>
        <v>9.4610632163836671E-4</v>
      </c>
      <c r="AN89" s="5">
        <f t="shared" si="253"/>
        <v>5.8569407507436013E-4</v>
      </c>
      <c r="AO89" s="5">
        <f t="shared" si="254"/>
        <v>1.8128911187443187E-4</v>
      </c>
      <c r="AP89" s="5">
        <f t="shared" si="255"/>
        <v>3.7409452571347518E-5</v>
      </c>
      <c r="AQ89" s="5">
        <f t="shared" si="256"/>
        <v>5.7896491709492155E-6</v>
      </c>
      <c r="AR89" s="5">
        <f t="shared" si="257"/>
        <v>1.7056690448052518E-4</v>
      </c>
      <c r="AS89" s="5">
        <f t="shared" si="258"/>
        <v>1.4874236738487555E-4</v>
      </c>
      <c r="AT89" s="5">
        <f t="shared" si="259"/>
        <v>6.485517200021465E-5</v>
      </c>
      <c r="AU89" s="5">
        <f t="shared" si="260"/>
        <v>1.8852253997427063E-5</v>
      </c>
      <c r="AV89" s="5">
        <f t="shared" si="261"/>
        <v>4.1100131626625878E-6</v>
      </c>
      <c r="AW89" s="5">
        <f t="shared" si="262"/>
        <v>1.0749331029340507E-8</v>
      </c>
      <c r="AX89" s="5">
        <f t="shared" si="263"/>
        <v>1.3750820585318061E-4</v>
      </c>
      <c r="AY89" s="5">
        <f t="shared" si="264"/>
        <v>8.5125465923160305E-5</v>
      </c>
      <c r="AZ89" s="5">
        <f t="shared" si="265"/>
        <v>2.6348772801137945E-5</v>
      </c>
      <c r="BA89" s="5">
        <f t="shared" si="266"/>
        <v>5.4371338478403063E-6</v>
      </c>
      <c r="BB89" s="5">
        <f t="shared" si="267"/>
        <v>8.4147442185772248E-7</v>
      </c>
      <c r="BC89" s="5">
        <f t="shared" si="268"/>
        <v>1.0418418563258965E-7</v>
      </c>
      <c r="BD89" s="5">
        <f t="shared" si="269"/>
        <v>1.7598449397847386E-5</v>
      </c>
      <c r="BE89" s="5">
        <f t="shared" si="270"/>
        <v>1.5346676037247492E-5</v>
      </c>
      <c r="BF89" s="5">
        <f t="shared" si="271"/>
        <v>6.6915118504995908E-6</v>
      </c>
      <c r="BG89" s="5">
        <f t="shared" si="272"/>
        <v>1.9451044094369831E-6</v>
      </c>
      <c r="BH89" s="5">
        <f t="shared" si="273"/>
        <v>4.2405564483854872E-7</v>
      </c>
      <c r="BI89" s="5">
        <f t="shared" si="274"/>
        <v>7.3959295571794189E-8</v>
      </c>
      <c r="BJ89" s="8">
        <f t="shared" si="275"/>
        <v>0.39201123972572921</v>
      </c>
      <c r="BK89" s="8">
        <f t="shared" si="276"/>
        <v>0.36416151270257169</v>
      </c>
      <c r="BL89" s="8">
        <f t="shared" si="277"/>
        <v>0.23497118481146961</v>
      </c>
      <c r="BM89" s="8">
        <f t="shared" si="278"/>
        <v>0.18888383803677361</v>
      </c>
      <c r="BN89" s="8">
        <f t="shared" si="279"/>
        <v>0.8110764802752467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1.4117647058823499</v>
      </c>
      <c r="F90">
        <f>VLOOKUP(B90,home!$B$2:$E$405,3,FALSE)</f>
        <v>1.18</v>
      </c>
      <c r="G90">
        <f>VLOOKUP(C90,away!$B$2:$E$405,4,FALSE)</f>
        <v>1.95</v>
      </c>
      <c r="H90">
        <f>VLOOKUP(A90,away!$A$2:$E$405,3,FALSE)</f>
        <v>1.1323529411764699</v>
      </c>
      <c r="I90">
        <f>VLOOKUP(C90,away!$B$2:$E$405,3,FALSE)</f>
        <v>0.44</v>
      </c>
      <c r="J90">
        <f>VLOOKUP(B90,home!$B$2:$E$405,4,FALSE)</f>
        <v>0.98</v>
      </c>
      <c r="K90" s="3">
        <f t="shared" si="224"/>
        <v>3.2484705882352869</v>
      </c>
      <c r="L90" s="3">
        <f t="shared" si="225"/>
        <v>0.48827058823529385</v>
      </c>
      <c r="M90" s="5">
        <f t="shared" si="226"/>
        <v>2.3831639832102507E-2</v>
      </c>
      <c r="N90" s="5">
        <f t="shared" si="227"/>
        <v>7.7416381064001505E-2</v>
      </c>
      <c r="O90" s="5">
        <f t="shared" si="228"/>
        <v>1.163628879943235E-2</v>
      </c>
      <c r="P90" s="5">
        <f t="shared" si="229"/>
        <v>3.7800141921167686E-2</v>
      </c>
      <c r="Q90" s="5">
        <f t="shared" si="230"/>
        <v>0.12574241846701209</v>
      </c>
      <c r="R90" s="5">
        <f t="shared" si="231"/>
        <v>2.8408287884872968E-3</v>
      </c>
      <c r="S90" s="5">
        <f t="shared" si="232"/>
        <v>1.4989009771535732E-2</v>
      </c>
      <c r="T90" s="5">
        <f t="shared" si="233"/>
        <v>6.1396324631016477E-2</v>
      </c>
      <c r="U90" s="5">
        <f t="shared" si="234"/>
        <v>9.2283487656130651E-3</v>
      </c>
      <c r="V90" s="5">
        <f t="shared" si="235"/>
        <v>2.6416175238441588E-3</v>
      </c>
      <c r="W90" s="5">
        <f t="shared" si="236"/>
        <v>0.1361568493612208</v>
      </c>
      <c r="X90" s="5">
        <f t="shared" si="237"/>
        <v>6.6481384929867576E-2</v>
      </c>
      <c r="Y90" s="5">
        <f t="shared" si="238"/>
        <v>1.6230452463201716E-2</v>
      </c>
      <c r="Z90" s="5">
        <f t="shared" si="239"/>
        <v>4.6236438121014992E-4</v>
      </c>
      <c r="AA90" s="5">
        <f t="shared" si="240"/>
        <v>1.5019770934087799E-3</v>
      </c>
      <c r="AB90" s="5">
        <f t="shared" si="241"/>
        <v>2.4395642060707737E-3</v>
      </c>
      <c r="AC90" s="5">
        <f t="shared" si="242"/>
        <v>2.6187223688297321E-4</v>
      </c>
      <c r="AD90" s="5">
        <f t="shared" si="243"/>
        <v>0.11057538013417706</v>
      </c>
      <c r="AE90" s="5">
        <f t="shared" si="244"/>
        <v>5.3990705902455867E-2</v>
      </c>
      <c r="AF90" s="5">
        <f t="shared" si="245"/>
        <v>1.3181036865115434E-2</v>
      </c>
      <c r="AG90" s="5">
        <f t="shared" si="246"/>
        <v>2.1453042078936691E-3</v>
      </c>
      <c r="AH90" s="5">
        <f t="shared" si="247"/>
        <v>5.6439732098131872E-5</v>
      </c>
      <c r="AI90" s="5">
        <f t="shared" si="248"/>
        <v>1.8334280972866042E-4</v>
      </c>
      <c r="AJ90" s="5">
        <f t="shared" si="249"/>
        <v>2.9779186248398597E-4</v>
      </c>
      <c r="AK90" s="5">
        <f t="shared" si="250"/>
        <v>3.2245603556501186E-4</v>
      </c>
      <c r="AL90" s="5">
        <f t="shared" si="251"/>
        <v>1.6614564149389009E-5</v>
      </c>
      <c r="AM90" s="5">
        <f t="shared" si="252"/>
        <v>7.1840174029762158E-2</v>
      </c>
      <c r="AN90" s="5">
        <f t="shared" si="253"/>
        <v>3.507744403243785E-2</v>
      </c>
      <c r="AO90" s="5">
        <f t="shared" si="254"/>
        <v>8.5636421157545117E-3</v>
      </c>
      <c r="AP90" s="5">
        <f t="shared" si="255"/>
        <v>1.3937915244319973E-3</v>
      </c>
      <c r="AQ90" s="5">
        <f t="shared" si="256"/>
        <v>1.7013685187794453E-4</v>
      </c>
      <c r="AR90" s="5">
        <f t="shared" si="257"/>
        <v>5.5115722382794499E-6</v>
      </c>
      <c r="AS90" s="5">
        <f t="shared" si="258"/>
        <v>1.790418031098492E-5</v>
      </c>
      <c r="AT90" s="5">
        <f t="shared" si="259"/>
        <v>2.9080601573347922E-5</v>
      </c>
      <c r="AU90" s="5">
        <f t="shared" si="260"/>
        <v>3.1489159633069841E-5</v>
      </c>
      <c r="AV90" s="5">
        <f t="shared" si="261"/>
        <v>2.5572902229068313E-5</v>
      </c>
      <c r="AW90" s="5">
        <f t="shared" si="262"/>
        <v>7.3202507165291728E-7</v>
      </c>
      <c r="AX90" s="5">
        <f t="shared" si="263"/>
        <v>3.889511539823113E-2</v>
      </c>
      <c r="AY90" s="5">
        <f t="shared" si="264"/>
        <v>1.899134087497395E-2</v>
      </c>
      <c r="AZ90" s="5">
        <f t="shared" si="265"/>
        <v>4.6364565902002539E-3</v>
      </c>
      <c r="BA90" s="5">
        <f t="shared" si="266"/>
        <v>7.5461512887482762E-4</v>
      </c>
      <c r="BB90" s="5">
        <f t="shared" si="267"/>
        <v>9.2114093216741027E-5</v>
      </c>
      <c r="BC90" s="5">
        <f t="shared" si="268"/>
        <v>8.9953204959397674E-6</v>
      </c>
      <c r="BD90" s="5">
        <f t="shared" si="269"/>
        <v>4.4852310314767022E-7</v>
      </c>
      <c r="BE90" s="5">
        <f t="shared" si="270"/>
        <v>1.4570141087192283E-6</v>
      </c>
      <c r="BF90" s="5">
        <f t="shared" si="271"/>
        <v>2.3665337394091324E-6</v>
      </c>
      <c r="BG90" s="5">
        <f t="shared" si="272"/>
        <v>2.5625384161790124E-6</v>
      </c>
      <c r="BH90" s="5">
        <f t="shared" si="273"/>
        <v>2.0810826690451396E-6</v>
      </c>
      <c r="BI90" s="5">
        <f t="shared" si="274"/>
        <v>1.3520671684158655E-6</v>
      </c>
      <c r="BJ90" s="8">
        <f t="shared" si="275"/>
        <v>0.8437400639862197</v>
      </c>
      <c r="BK90" s="8">
        <f t="shared" si="276"/>
        <v>9.85322367246564E-2</v>
      </c>
      <c r="BL90" s="8">
        <f t="shared" si="277"/>
        <v>2.8626864268077718E-2</v>
      </c>
      <c r="BM90" s="8">
        <f t="shared" si="278"/>
        <v>0.6731032216380578</v>
      </c>
      <c r="BN90" s="8">
        <f t="shared" si="279"/>
        <v>0.27926769887220343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1.4117647058823499</v>
      </c>
      <c r="F91">
        <f>VLOOKUP(B91,home!$B$2:$E$405,3,FALSE)</f>
        <v>0.97</v>
      </c>
      <c r="G91">
        <f>VLOOKUP(C91,away!$B$2:$E$405,4,FALSE)</f>
        <v>0.87</v>
      </c>
      <c r="H91">
        <f>VLOOKUP(A91,away!$A$2:$E$405,3,FALSE)</f>
        <v>1.1323529411764699</v>
      </c>
      <c r="I91">
        <f>VLOOKUP(C91,away!$B$2:$E$405,3,FALSE)</f>
        <v>0.47</v>
      </c>
      <c r="J91">
        <f>VLOOKUP(B91,home!$B$2:$E$405,4,FALSE)</f>
        <v>0.88</v>
      </c>
      <c r="K91" s="3">
        <f t="shared" si="224"/>
        <v>1.1913882352941152</v>
      </c>
      <c r="L91" s="3">
        <f t="shared" si="225"/>
        <v>0.46834117647058798</v>
      </c>
      <c r="M91" s="5">
        <f t="shared" si="226"/>
        <v>0.19019043643403249</v>
      </c>
      <c r="N91" s="5">
        <f t="shared" si="227"/>
        <v>0.22659064843295951</v>
      </c>
      <c r="O91" s="5">
        <f t="shared" si="228"/>
        <v>8.9074012752969361E-2</v>
      </c>
      <c r="P91" s="5">
        <f t="shared" si="229"/>
        <v>0.10612173086432565</v>
      </c>
      <c r="Q91" s="5">
        <f t="shared" si="230"/>
        <v>0.1349787163853465</v>
      </c>
      <c r="R91" s="5">
        <f t="shared" si="231"/>
        <v>2.085851396284091E-2</v>
      </c>
      <c r="S91" s="5">
        <f t="shared" si="232"/>
        <v>1.4803349175691247E-2</v>
      </c>
      <c r="T91" s="5">
        <f t="shared" si="233"/>
        <v>6.3216090830403013E-2</v>
      </c>
      <c r="U91" s="5">
        <f t="shared" si="234"/>
        <v>2.4850588141046688E-2</v>
      </c>
      <c r="V91" s="5">
        <f t="shared" si="235"/>
        <v>9.1776844921445666E-4</v>
      </c>
      <c r="W91" s="5">
        <f t="shared" si="236"/>
        <v>5.3604018238867616E-2</v>
      </c>
      <c r="X91" s="5">
        <f t="shared" si="237"/>
        <v>2.5104968965542113E-2</v>
      </c>
      <c r="Y91" s="5">
        <f t="shared" si="238"/>
        <v>5.8788453502897969E-3</v>
      </c>
      <c r="Z91" s="5">
        <f t="shared" si="239"/>
        <v>3.2563003229283669E-3</v>
      </c>
      <c r="AA91" s="5">
        <f t="shared" si="240"/>
        <v>3.879517895321284E-3</v>
      </c>
      <c r="AB91" s="5">
        <f t="shared" si="241"/>
        <v>2.3110059895493831E-3</v>
      </c>
      <c r="AC91" s="5">
        <f t="shared" si="242"/>
        <v>3.2005807635958453E-5</v>
      </c>
      <c r="AD91" s="5">
        <f t="shared" si="243"/>
        <v>1.5965799173569509E-2</v>
      </c>
      <c r="AE91" s="5">
        <f t="shared" si="244"/>
        <v>7.477441168242685E-3</v>
      </c>
      <c r="AF91" s="5">
        <f t="shared" si="245"/>
        <v>1.7509967968621933E-3</v>
      </c>
      <c r="AG91" s="5">
        <f t="shared" si="246"/>
        <v>2.7335463327955701E-4</v>
      </c>
      <c r="AH91" s="5">
        <f t="shared" si="247"/>
        <v>3.8126488104545662E-4</v>
      </c>
      <c r="AI91" s="5">
        <f t="shared" si="248"/>
        <v>4.5423449380836722E-4</v>
      </c>
      <c r="AJ91" s="5">
        <f t="shared" si="249"/>
        <v>2.7058481599403323E-4</v>
      </c>
      <c r="AK91" s="5">
        <f t="shared" si="250"/>
        <v>1.0745718880817139E-4</v>
      </c>
      <c r="AL91" s="5">
        <f t="shared" si="251"/>
        <v>7.143391156193382E-7</v>
      </c>
      <c r="AM91" s="5">
        <f t="shared" si="252"/>
        <v>3.8042930604918488E-3</v>
      </c>
      <c r="AN91" s="5">
        <f t="shared" si="253"/>
        <v>1.781707087589646E-3</v>
      </c>
      <c r="AO91" s="5">
        <f t="shared" si="254"/>
        <v>4.1722339676385987E-4</v>
      </c>
      <c r="AP91" s="5">
        <f t="shared" si="255"/>
        <v>6.513429883048037E-5</v>
      </c>
      <c r="AQ91" s="5">
        <f t="shared" si="256"/>
        <v>7.6262685357135016E-6</v>
      </c>
      <c r="AR91" s="5">
        <f t="shared" si="257"/>
        <v>3.5712408587149601E-5</v>
      </c>
      <c r="AS91" s="5">
        <f t="shared" si="258"/>
        <v>4.2547343444746558E-5</v>
      </c>
      <c r="AT91" s="5">
        <f t="shared" si="259"/>
        <v>2.534520221154463E-5</v>
      </c>
      <c r="AU91" s="5">
        <f t="shared" si="260"/>
        <v>1.0065325245328221E-5</v>
      </c>
      <c r="AV91" s="5">
        <f t="shared" si="261"/>
        <v>2.9979275204232234E-6</v>
      </c>
      <c r="AW91" s="5">
        <f t="shared" si="262"/>
        <v>1.107178339466164E-8</v>
      </c>
      <c r="AX91" s="5">
        <f t="shared" si="263"/>
        <v>7.5539833264683814E-4</v>
      </c>
      <c r="AY91" s="5">
        <f t="shared" si="264"/>
        <v>3.5378414381574073E-4</v>
      </c>
      <c r="AZ91" s="5">
        <f t="shared" si="265"/>
        <v>8.2845841065651854E-5</v>
      </c>
      <c r="BA91" s="5">
        <f t="shared" si="266"/>
        <v>1.2933372890127582E-5</v>
      </c>
      <c r="BB91" s="5">
        <f t="shared" si="267"/>
        <v>1.5143077687737897E-6</v>
      </c>
      <c r="BC91" s="5">
        <f t="shared" si="268"/>
        <v>1.418425363932136E-7</v>
      </c>
      <c r="BD91" s="5">
        <f t="shared" si="269"/>
        <v>2.787598575383995E-6</v>
      </c>
      <c r="BE91" s="5">
        <f t="shared" si="270"/>
        <v>3.3211121474351267E-6</v>
      </c>
      <c r="BF91" s="5">
        <f t="shared" si="271"/>
        <v>1.9783669702732933E-6</v>
      </c>
      <c r="BG91" s="5">
        <f t="shared" si="272"/>
        <v>7.8566771115935467E-7</v>
      </c>
      <c r="BH91" s="5">
        <f t="shared" si="273"/>
        <v>2.3400881698142749E-7</v>
      </c>
      <c r="BI91" s="5">
        <f t="shared" si="274"/>
        <v>5.5759070301353358E-8</v>
      </c>
      <c r="BJ91" s="8">
        <f t="shared" si="275"/>
        <v>0.54212348192829762</v>
      </c>
      <c r="BK91" s="8">
        <f t="shared" si="276"/>
        <v>0.31241978921383123</v>
      </c>
      <c r="BL91" s="8">
        <f t="shared" si="277"/>
        <v>0.14231301084168443</v>
      </c>
      <c r="BM91" s="8">
        <f t="shared" si="278"/>
        <v>0.23194475040223475</v>
      </c>
      <c r="BN91" s="8">
        <f t="shared" si="279"/>
        <v>0.76781405883247444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1.4117647058823499</v>
      </c>
      <c r="F92">
        <f>VLOOKUP(B92,home!$B$2:$E$405,3,FALSE)</f>
        <v>1.1499999999999999</v>
      </c>
      <c r="G92">
        <f>VLOOKUP(C92,away!$B$2:$E$405,4,FALSE)</f>
        <v>0.71</v>
      </c>
      <c r="H92">
        <f>VLOOKUP(A92,away!$A$2:$E$405,3,FALSE)</f>
        <v>1.1323529411764699</v>
      </c>
      <c r="I92">
        <f>VLOOKUP(C92,away!$B$2:$E$405,3,FALSE)</f>
        <v>0.62</v>
      </c>
      <c r="J92">
        <f>VLOOKUP(B92,home!$B$2:$E$405,4,FALSE)</f>
        <v>0.88</v>
      </c>
      <c r="K92" s="3">
        <f t="shared" si="224"/>
        <v>1.1527058823529386</v>
      </c>
      <c r="L92" s="3">
        <f t="shared" si="225"/>
        <v>0.61781176470588195</v>
      </c>
      <c r="M92" s="5">
        <f t="shared" si="226"/>
        <v>0.17024483927187076</v>
      </c>
      <c r="N92" s="5">
        <f t="shared" si="227"/>
        <v>0.19624222766891602</v>
      </c>
      <c r="O92" s="5">
        <f t="shared" si="228"/>
        <v>0.10517926458262372</v>
      </c>
      <c r="P92" s="5">
        <f t="shared" si="229"/>
        <v>0.12124075698594647</v>
      </c>
      <c r="Q92" s="5">
        <f t="shared" si="230"/>
        <v>0.11310478510000205</v>
      </c>
      <c r="R92" s="5">
        <f t="shared" si="231"/>
        <v>3.249049353112881E-2</v>
      </c>
      <c r="S92" s="5">
        <f t="shared" si="232"/>
        <v>2.1585560562942224E-2</v>
      </c>
      <c r="T92" s="5">
        <f t="shared" si="233"/>
        <v>6.9877466879311817E-2</v>
      </c>
      <c r="U92" s="5">
        <f t="shared" si="234"/>
        <v>3.7451983013882285E-2</v>
      </c>
      <c r="V92" s="5">
        <f t="shared" si="235"/>
        <v>1.7080300438736132E-3</v>
      </c>
      <c r="W92" s="5">
        <f t="shared" si="236"/>
        <v>4.3458850369012446E-2</v>
      </c>
      <c r="X92" s="5">
        <f t="shared" si="237"/>
        <v>2.6849389038568448E-2</v>
      </c>
      <c r="Y92" s="5">
        <f t="shared" si="238"/>
        <v>8.2939342115963682E-3</v>
      </c>
      <c r="Z92" s="5">
        <f t="shared" si="239"/>
        <v>6.6910030482105779E-3</v>
      </c>
      <c r="AA92" s="5">
        <f t="shared" si="240"/>
        <v>7.7127585725137761E-3</v>
      </c>
      <c r="AB92" s="5">
        <f t="shared" si="241"/>
        <v>4.4452710878523424E-3</v>
      </c>
      <c r="AC92" s="5">
        <f t="shared" si="242"/>
        <v>7.6023910753939686E-5</v>
      </c>
      <c r="AD92" s="5">
        <f t="shared" si="243"/>
        <v>1.2523818115164204E-2</v>
      </c>
      <c r="AE92" s="5">
        <f t="shared" si="244"/>
        <v>7.7373621705850897E-3</v>
      </c>
      <c r="AF92" s="5">
        <f t="shared" si="245"/>
        <v>2.3901166883888536E-3</v>
      </c>
      <c r="AG92" s="5">
        <f t="shared" si="246"/>
        <v>4.9221406970216541E-4</v>
      </c>
      <c r="AH92" s="5">
        <f t="shared" si="247"/>
        <v>1.0334451002168529E-3</v>
      </c>
      <c r="AI92" s="5">
        <f t="shared" si="248"/>
        <v>1.1912582461087887E-3</v>
      </c>
      <c r="AJ92" s="5">
        <f t="shared" si="249"/>
        <v>6.8658519384552261E-4</v>
      </c>
      <c r="AK92" s="5">
        <f t="shared" si="250"/>
        <v>2.6381026389405544E-4</v>
      </c>
      <c r="AL92" s="5">
        <f t="shared" si="251"/>
        <v>2.1656331030676089E-6</v>
      </c>
      <c r="AM92" s="5">
        <f t="shared" si="252"/>
        <v>2.8872557621736164E-3</v>
      </c>
      <c r="AN92" s="5">
        <f t="shared" si="253"/>
        <v>1.7837805775857082E-3</v>
      </c>
      <c r="AO92" s="5">
        <f t="shared" si="254"/>
        <v>5.5102031324315184E-4</v>
      </c>
      <c r="AP92" s="5">
        <f t="shared" si="255"/>
        <v>1.1347561070451317E-4</v>
      </c>
      <c r="AQ92" s="5">
        <f t="shared" si="256"/>
        <v>1.7526641825108236E-5</v>
      </c>
      <c r="AR92" s="5">
        <f t="shared" si="257"/>
        <v>1.2769490821832425E-4</v>
      </c>
      <c r="AS92" s="5">
        <f t="shared" si="258"/>
        <v>1.4719467184978098E-4</v>
      </c>
      <c r="AT92" s="5">
        <f t="shared" si="259"/>
        <v>8.4836082046126524E-5</v>
      </c>
      <c r="AU92" s="5">
        <f t="shared" si="260"/>
        <v>3.2597016936782177E-5</v>
      </c>
      <c r="AV92" s="5">
        <f t="shared" si="261"/>
        <v>9.3936932925467947E-6</v>
      </c>
      <c r="AW92" s="5">
        <f t="shared" si="262"/>
        <v>4.2840749876065851E-8</v>
      </c>
      <c r="AX92" s="5">
        <f t="shared" si="263"/>
        <v>5.5469278348582415E-4</v>
      </c>
      <c r="AY92" s="5">
        <f t="shared" si="264"/>
        <v>3.4269572743499474E-4</v>
      </c>
      <c r="AZ92" s="5">
        <f t="shared" si="265"/>
        <v>1.0586072606189001E-4</v>
      </c>
      <c r="BA92" s="5">
        <f t="shared" si="266"/>
        <v>2.1800667327114071E-5</v>
      </c>
      <c r="BB92" s="5">
        <f t="shared" si="267"/>
        <v>3.3671771882825515E-6</v>
      </c>
      <c r="BC92" s="5">
        <f t="shared" si="268"/>
        <v>4.1605633615404679E-7</v>
      </c>
      <c r="BD92" s="5">
        <f t="shared" si="269"/>
        <v>1.3148569431719749E-5</v>
      </c>
      <c r="BE92" s="5">
        <f t="shared" si="270"/>
        <v>1.515643332846939E-5</v>
      </c>
      <c r="BF92" s="5">
        <f t="shared" si="271"/>
        <v>8.7354549266083965E-6</v>
      </c>
      <c r="BG92" s="5">
        <f t="shared" si="272"/>
        <v>3.3564700929768182E-6</v>
      </c>
      <c r="BH92" s="5">
        <f t="shared" si="273"/>
        <v>9.6725570502902314E-7</v>
      </c>
      <c r="BI92" s="5">
        <f t="shared" si="274"/>
        <v>2.2299226818527896E-7</v>
      </c>
      <c r="BJ92" s="8">
        <f t="shared" si="275"/>
        <v>0.48735205635461382</v>
      </c>
      <c r="BK92" s="8">
        <f t="shared" si="276"/>
        <v>0.3152000721359251</v>
      </c>
      <c r="BL92" s="8">
        <f t="shared" si="277"/>
        <v>0.19089817314016269</v>
      </c>
      <c r="BM92" s="8">
        <f t="shared" si="278"/>
        <v>0.26129628465173932</v>
      </c>
      <c r="BN92" s="8">
        <f t="shared" si="279"/>
        <v>0.73850236714048778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1.4117647058823499</v>
      </c>
      <c r="F93">
        <f>VLOOKUP(B93,home!$B$2:$E$405,3,FALSE)</f>
        <v>1.1499999999999999</v>
      </c>
      <c r="G93">
        <f>VLOOKUP(C93,away!$B$2:$E$405,4,FALSE)</f>
        <v>1.18</v>
      </c>
      <c r="H93">
        <f>VLOOKUP(A93,away!$A$2:$E$405,3,FALSE)</f>
        <v>1.1323529411764699</v>
      </c>
      <c r="I93">
        <f>VLOOKUP(C93,away!$B$2:$E$405,3,FALSE)</f>
        <v>0.63</v>
      </c>
      <c r="J93">
        <f>VLOOKUP(B93,home!$B$2:$E$405,4,FALSE)</f>
        <v>0.88</v>
      </c>
      <c r="K93" s="3">
        <f t="shared" si="224"/>
        <v>1.9157647058823486</v>
      </c>
      <c r="L93" s="3">
        <f t="shared" si="225"/>
        <v>0.62777647058823494</v>
      </c>
      <c r="M93" s="5">
        <f t="shared" si="226"/>
        <v>7.858761385783905E-2</v>
      </c>
      <c r="N93" s="5">
        <f t="shared" si="227"/>
        <v>0.15055537694835858</v>
      </c>
      <c r="O93" s="5">
        <f t="shared" si="228"/>
        <v>4.9335454859625268E-2</v>
      </c>
      <c r="P93" s="5">
        <f t="shared" si="229"/>
        <v>9.4515123168721862E-2</v>
      </c>
      <c r="Q93" s="5">
        <f t="shared" si="230"/>
        <v>0.14421433871923919</v>
      </c>
      <c r="R93" s="5">
        <f t="shared" si="231"/>
        <v>1.5485818863320365E-2</v>
      </c>
      <c r="S93" s="5">
        <f t="shared" si="232"/>
        <v>2.8417673183709968E-2</v>
      </c>
      <c r="T93" s="5">
        <f t="shared" si="233"/>
        <v>9.0534368569380214E-2</v>
      </c>
      <c r="U93" s="5">
        <f t="shared" si="234"/>
        <v>2.9667185220036255E-2</v>
      </c>
      <c r="V93" s="5">
        <f t="shared" si="235"/>
        <v>3.7974600000587142E-3</v>
      </c>
      <c r="W93" s="5">
        <f t="shared" si="236"/>
        <v>9.2093580066826913E-2</v>
      </c>
      <c r="X93" s="5">
        <f t="shared" si="237"/>
        <v>5.7814182658187628E-2</v>
      </c>
      <c r="Y93" s="5">
        <f t="shared" si="238"/>
        <v>1.8147191769550281E-2</v>
      </c>
      <c r="Z93" s="5">
        <f t="shared" si="239"/>
        <v>3.2405442367279907E-3</v>
      </c>
      <c r="AA93" s="5">
        <f t="shared" si="240"/>
        <v>6.2081202765739375E-3</v>
      </c>
      <c r="AB93" s="5">
        <f t="shared" si="241"/>
        <v>5.946648857866459E-3</v>
      </c>
      <c r="AC93" s="5">
        <f t="shared" si="242"/>
        <v>2.8544367713841259E-4</v>
      </c>
      <c r="AD93" s="5">
        <f t="shared" si="243"/>
        <v>4.4107407582594307E-2</v>
      </c>
      <c r="AE93" s="5">
        <f t="shared" si="244"/>
        <v>2.7689592658997807E-2</v>
      </c>
      <c r="AF93" s="5">
        <f t="shared" si="245"/>
        <v>8.6914373757457693E-3</v>
      </c>
      <c r="AG93" s="5">
        <f t="shared" si="246"/>
        <v>1.8187599600281172E-3</v>
      </c>
      <c r="AH93" s="5">
        <f t="shared" si="247"/>
        <v>5.0858435592953581E-4</v>
      </c>
      <c r="AI93" s="5">
        <f t="shared" si="248"/>
        <v>9.7432795905371067E-4</v>
      </c>
      <c r="AJ93" s="5">
        <f t="shared" si="249"/>
        <v>9.3329155795474072E-4</v>
      </c>
      <c r="AK93" s="5">
        <f t="shared" si="250"/>
        <v>5.9598900900921438E-4</v>
      </c>
      <c r="AL93" s="5">
        <f t="shared" si="251"/>
        <v>1.3731804786068763E-5</v>
      </c>
      <c r="AM93" s="5">
        <f t="shared" si="252"/>
        <v>1.6899882942940331E-2</v>
      </c>
      <c r="AN93" s="5">
        <f t="shared" si="253"/>
        <v>1.0609348867273395E-2</v>
      </c>
      <c r="AO93" s="5">
        <f t="shared" si="254"/>
        <v>3.3301497935680894E-3</v>
      </c>
      <c r="AP93" s="5">
        <f t="shared" si="255"/>
        <v>6.9686322797877164E-4</v>
      </c>
      <c r="AQ93" s="5">
        <f t="shared" si="256"/>
        <v>1.0936858443580941E-4</v>
      </c>
      <c r="AR93" s="5">
        <f t="shared" si="257"/>
        <v>6.3855458392366943E-5</v>
      </c>
      <c r="AS93" s="5">
        <f t="shared" si="258"/>
        <v>1.223320334660354E-4</v>
      </c>
      <c r="AT93" s="5">
        <f t="shared" si="259"/>
        <v>1.1717969605652448E-4</v>
      </c>
      <c r="AU93" s="5">
        <f t="shared" si="260"/>
        <v>7.4829575317036888E-5</v>
      </c>
      <c r="AV93" s="5">
        <f t="shared" si="261"/>
        <v>3.5838964837136067E-5</v>
      </c>
      <c r="AW93" s="5">
        <f t="shared" si="262"/>
        <v>4.587460333804078E-7</v>
      </c>
      <c r="AX93" s="5">
        <f t="shared" si="263"/>
        <v>5.3960332126047035E-3</v>
      </c>
      <c r="AY93" s="5">
        <f t="shared" si="264"/>
        <v>3.3875026853858758E-3</v>
      </c>
      <c r="AZ93" s="5">
        <f t="shared" si="265"/>
        <v>1.0632972399698564E-3</v>
      </c>
      <c r="BA93" s="5">
        <f t="shared" si="266"/>
        <v>2.2250432949816269E-4</v>
      </c>
      <c r="BB93" s="5">
        <f t="shared" si="267"/>
        <v>3.4920745665739561E-5</v>
      </c>
      <c r="BC93" s="5">
        <f t="shared" si="268"/>
        <v>4.3844844928694778E-6</v>
      </c>
      <c r="BD93" s="5">
        <f t="shared" si="269"/>
        <v>6.6811590495589982E-6</v>
      </c>
      <c r="BE93" s="5">
        <f t="shared" si="270"/>
        <v>1.2799528701531584E-5</v>
      </c>
      <c r="BF93" s="5">
        <f t="shared" si="271"/>
        <v>1.226044266916117E-5</v>
      </c>
      <c r="BG93" s="5">
        <f t="shared" si="272"/>
        <v>7.8293744480243171E-6</v>
      </c>
      <c r="BH93" s="5">
        <f t="shared" si="273"/>
        <v>3.7498098091655212E-6</v>
      </c>
      <c r="BI93" s="5">
        <f t="shared" si="274"/>
        <v>1.4367506572341462E-6</v>
      </c>
      <c r="BJ93" s="8">
        <f t="shared" si="275"/>
        <v>0.6774204924227224</v>
      </c>
      <c r="BK93" s="8">
        <f t="shared" si="276"/>
        <v>0.20900454837763996</v>
      </c>
      <c r="BL93" s="8">
        <f t="shared" si="277"/>
        <v>0.11011421375277329</v>
      </c>
      <c r="BM93" s="8">
        <f t="shared" si="278"/>
        <v>0.46369902843340666</v>
      </c>
      <c r="BN93" s="8">
        <f t="shared" si="279"/>
        <v>0.53269372641710433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1.4117647058823499</v>
      </c>
      <c r="F94">
        <f>VLOOKUP(B94,home!$B$2:$E$405,3,FALSE)</f>
        <v>1.1499999999999999</v>
      </c>
      <c r="G94">
        <f>VLOOKUP(C94,away!$B$2:$E$405,4,FALSE)</f>
        <v>0.62</v>
      </c>
      <c r="H94">
        <f>VLOOKUP(A94,away!$A$2:$E$405,3,FALSE)</f>
        <v>1.1323529411764699</v>
      </c>
      <c r="I94">
        <f>VLOOKUP(C94,away!$B$2:$E$405,3,FALSE)</f>
        <v>0.8</v>
      </c>
      <c r="J94">
        <f>VLOOKUP(B94,home!$B$2:$E$405,4,FALSE)</f>
        <v>1.21</v>
      </c>
      <c r="K94" s="3">
        <f t="shared" si="224"/>
        <v>1.0065882352941153</v>
      </c>
      <c r="L94" s="3">
        <f t="shared" si="225"/>
        <v>1.0961176470588228</v>
      </c>
      <c r="M94" s="5">
        <f t="shared" si="226"/>
        <v>0.1221255234613879</v>
      </c>
      <c r="N94" s="5">
        <f t="shared" si="227"/>
        <v>0.12293011514536852</v>
      </c>
      <c r="O94" s="5">
        <f t="shared" si="228"/>
        <v>0.13386394142232355</v>
      </c>
      <c r="P94" s="5">
        <f t="shared" si="229"/>
        <v>0.13474586856581147</v>
      </c>
      <c r="Q94" s="5">
        <f t="shared" si="230"/>
        <v>6.1870003834339438E-2</v>
      </c>
      <c r="R94" s="5">
        <f t="shared" si="231"/>
        <v>7.3365314248928684E-2</v>
      </c>
      <c r="S94" s="5">
        <f t="shared" si="232"/>
        <v>3.7167597282183641E-2</v>
      </c>
      <c r="T94" s="5">
        <f t="shared" si="233"/>
        <v>6.7816803026416475E-2</v>
      </c>
      <c r="U94" s="5">
        <f t="shared" si="234"/>
        <v>7.3848662201627335E-2</v>
      </c>
      <c r="V94" s="5">
        <f t="shared" si="235"/>
        <v>4.5564960418009353E-3</v>
      </c>
      <c r="W94" s="5">
        <f t="shared" si="236"/>
        <v>2.0759205992415965E-2</v>
      </c>
      <c r="X94" s="5">
        <f t="shared" si="237"/>
        <v>2.2754532027216397E-2</v>
      </c>
      <c r="Y94" s="5">
        <f t="shared" si="238"/>
        <v>1.2470822052798532E-2</v>
      </c>
      <c r="Z94" s="5">
        <f t="shared" si="239"/>
        <v>2.6805671876755616E-2</v>
      </c>
      <c r="AA94" s="5">
        <f t="shared" si="240"/>
        <v>2.6982273950296527E-2</v>
      </c>
      <c r="AB94" s="5">
        <f t="shared" si="241"/>
        <v>1.3580019759925678E-2</v>
      </c>
      <c r="AC94" s="5">
        <f t="shared" si="242"/>
        <v>3.1421002310138814E-4</v>
      </c>
      <c r="AD94" s="5">
        <f t="shared" si="243"/>
        <v>5.2239931315032524E-3</v>
      </c>
      <c r="AE94" s="5">
        <f t="shared" si="244"/>
        <v>5.726111059554795E-3</v>
      </c>
      <c r="AF94" s="5">
        <f t="shared" si="245"/>
        <v>3.1382456906983523E-3</v>
      </c>
      <c r="AG94" s="5">
        <f t="shared" si="246"/>
        <v>1.1466288274602561E-3</v>
      </c>
      <c r="AH94" s="5">
        <f t="shared" si="247"/>
        <v>7.3455424963450536E-3</v>
      </c>
      <c r="AI94" s="5">
        <f t="shared" si="248"/>
        <v>7.3939366586738969E-3</v>
      </c>
      <c r="AJ94" s="5">
        <f t="shared" si="249"/>
        <v>3.7213248265655125E-3</v>
      </c>
      <c r="AK94" s="5">
        <f t="shared" si="250"/>
        <v>1.2486139300429198E-3</v>
      </c>
      <c r="AL94" s="5">
        <f t="shared" si="251"/>
        <v>1.3867208516249702E-5</v>
      </c>
      <c r="AM94" s="5">
        <f t="shared" si="252"/>
        <v>1.051682005485688E-3</v>
      </c>
      <c r="AN94" s="5">
        <f t="shared" si="253"/>
        <v>1.1527672053070761E-3</v>
      </c>
      <c r="AO94" s="5">
        <f t="shared" si="254"/>
        <v>6.3178423834388362E-4</v>
      </c>
      <c r="AP94" s="5">
        <f t="shared" si="255"/>
        <v>2.3083661759411609E-4</v>
      </c>
      <c r="AQ94" s="5">
        <f t="shared" si="256"/>
        <v>6.3256022533069925E-5</v>
      </c>
      <c r="AR94" s="5">
        <f t="shared" si="257"/>
        <v>1.6103157514928668E-3</v>
      </c>
      <c r="AS94" s="5">
        <f t="shared" si="258"/>
        <v>1.6209248905615218E-3</v>
      </c>
      <c r="AT94" s="5">
        <f t="shared" si="259"/>
        <v>8.158019625673146E-4</v>
      </c>
      <c r="AU94" s="5">
        <f t="shared" si="260"/>
        <v>2.737255526167031E-4</v>
      </c>
      <c r="AV94" s="5">
        <f t="shared" si="261"/>
        <v>6.8882230240838407E-5</v>
      </c>
      <c r="AW94" s="5">
        <f t="shared" si="262"/>
        <v>4.250064931249146E-7</v>
      </c>
      <c r="AX94" s="5">
        <f t="shared" si="263"/>
        <v>1.7643512233206905E-4</v>
      </c>
      <c r="AY94" s="5">
        <f t="shared" si="264"/>
        <v>1.9339365114916303E-4</v>
      </c>
      <c r="AZ94" s="5">
        <f t="shared" si="265"/>
        <v>1.059910969268677E-4</v>
      </c>
      <c r="BA94" s="5">
        <f t="shared" si="266"/>
        <v>3.872623725755395E-5</v>
      </c>
      <c r="BB94" s="5">
        <f t="shared" si="267"/>
        <v>1.0612128015547936E-5</v>
      </c>
      <c r="BC94" s="5">
        <f t="shared" si="268"/>
        <v>2.3264281581378844E-6</v>
      </c>
      <c r="BD94" s="5">
        <f t="shared" si="269"/>
        <v>2.9418258542468674E-4</v>
      </c>
      <c r="BE94" s="5">
        <f t="shared" si="270"/>
        <v>2.9612072951689571E-4</v>
      </c>
      <c r="BF94" s="5">
        <f t="shared" si="271"/>
        <v>1.4903582127920903E-4</v>
      </c>
      <c r="BG94" s="5">
        <f t="shared" si="272"/>
        <v>5.0005901445682734E-5</v>
      </c>
      <c r="BH94" s="5">
        <f t="shared" si="273"/>
        <v>1.2583838022625307E-5</v>
      </c>
      <c r="BI94" s="5">
        <f t="shared" si="274"/>
        <v>2.5333486616842808E-6</v>
      </c>
      <c r="BJ94" s="8">
        <f t="shared" si="275"/>
        <v>0.32749427154087507</v>
      </c>
      <c r="BK94" s="8">
        <f t="shared" si="276"/>
        <v>0.29911695623395079</v>
      </c>
      <c r="BL94" s="8">
        <f t="shared" si="277"/>
        <v>0.34654374210655908</v>
      </c>
      <c r="BM94" s="8">
        <f t="shared" si="278"/>
        <v>0.35086690643532492</v>
      </c>
      <c r="BN94" s="8">
        <f t="shared" si="279"/>
        <v>0.64890076667815955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1.52380952380952</v>
      </c>
      <c r="F95">
        <f>VLOOKUP(B95,home!$B$2:$E$405,3,FALSE)</f>
        <v>0.84</v>
      </c>
      <c r="G95">
        <f>VLOOKUP(C95,away!$B$2:$E$405,4,FALSE)</f>
        <v>0.98</v>
      </c>
      <c r="H95">
        <f>VLOOKUP(A95,away!$A$2:$E$405,3,FALSE)</f>
        <v>1.26984126984127</v>
      </c>
      <c r="I95">
        <f>VLOOKUP(C95,away!$B$2:$E$405,3,FALSE)</f>
        <v>1.39</v>
      </c>
      <c r="J95">
        <f>VLOOKUP(B95,home!$B$2:$E$405,4,FALSE)</f>
        <v>1.46</v>
      </c>
      <c r="K95" s="3">
        <f t="shared" si="224"/>
        <v>1.2543999999999966</v>
      </c>
      <c r="L95" s="3">
        <f t="shared" si="225"/>
        <v>2.5770158730158732</v>
      </c>
      <c r="M95" s="5">
        <f t="shared" si="226"/>
        <v>2.1678899321221034E-2</v>
      </c>
      <c r="N95" s="5">
        <f t="shared" si="227"/>
        <v>2.719401130853959E-2</v>
      </c>
      <c r="O95" s="5">
        <f t="shared" si="228"/>
        <v>5.5866867660299642E-2</v>
      </c>
      <c r="P95" s="5">
        <f t="shared" si="229"/>
        <v>7.0079398793079672E-2</v>
      </c>
      <c r="Q95" s="5">
        <f t="shared" si="230"/>
        <v>1.7056083892715991E-2</v>
      </c>
      <c r="R95" s="5">
        <f t="shared" si="231"/>
        <v>7.1984902368134679E-2</v>
      </c>
      <c r="S95" s="5">
        <f t="shared" si="232"/>
        <v>5.6634818751984596E-2</v>
      </c>
      <c r="T95" s="5">
        <f t="shared" si="233"/>
        <v>4.3953798923019469E-2</v>
      </c>
      <c r="U95" s="5">
        <f t="shared" si="234"/>
        <v>9.02978615305879E-2</v>
      </c>
      <c r="V95" s="5">
        <f t="shared" si="235"/>
        <v>2.0342023161095978E-2</v>
      </c>
      <c r="W95" s="5">
        <f t="shared" si="236"/>
        <v>7.1317172116742928E-3</v>
      </c>
      <c r="X95" s="5">
        <f t="shared" si="237"/>
        <v>1.8378548456345154E-2</v>
      </c>
      <c r="Y95" s="5">
        <f t="shared" si="238"/>
        <v>2.3680905547496425E-2</v>
      </c>
      <c r="Z95" s="5">
        <f t="shared" si="239"/>
        <v>6.1835412006727E-2</v>
      </c>
      <c r="AA95" s="5">
        <f t="shared" si="240"/>
        <v>7.7566340821238131E-2</v>
      </c>
      <c r="AB95" s="5">
        <f t="shared" si="241"/>
        <v>4.8649608963080446E-2</v>
      </c>
      <c r="AC95" s="5">
        <f t="shared" si="242"/>
        <v>4.109862579511416E-3</v>
      </c>
      <c r="AD95" s="5">
        <f t="shared" si="243"/>
        <v>2.2365065175810519E-3</v>
      </c>
      <c r="AE95" s="5">
        <f t="shared" si="244"/>
        <v>5.7635127959098252E-3</v>
      </c>
      <c r="AF95" s="5">
        <f t="shared" si="245"/>
        <v>7.4263319796948578E-3</v>
      </c>
      <c r="AG95" s="5">
        <f t="shared" si="246"/>
        <v>6.3792584633196809E-3</v>
      </c>
      <c r="AH95" s="5">
        <f t="shared" si="247"/>
        <v>3.9837709563952939E-2</v>
      </c>
      <c r="AI95" s="5">
        <f t="shared" si="248"/>
        <v>4.9972422877022436E-2</v>
      </c>
      <c r="AJ95" s="5">
        <f t="shared" si="249"/>
        <v>3.1342703628468395E-2</v>
      </c>
      <c r="AK95" s="5">
        <f t="shared" si="250"/>
        <v>1.3105429143850215E-2</v>
      </c>
      <c r="AL95" s="5">
        <f t="shared" si="251"/>
        <v>5.3142310303992582E-4</v>
      </c>
      <c r="AM95" s="5">
        <f t="shared" si="252"/>
        <v>5.6109475513073273E-4</v>
      </c>
      <c r="AN95" s="5">
        <f t="shared" si="253"/>
        <v>1.4459500902378527E-3</v>
      </c>
      <c r="AO95" s="5">
        <f t="shared" si="254"/>
        <v>1.8631181670658407E-3</v>
      </c>
      <c r="AP95" s="5">
        <f t="shared" si="255"/>
        <v>1.600428363277637E-3</v>
      </c>
      <c r="AQ95" s="5">
        <f t="shared" si="256"/>
        <v>1.031082323947821E-3</v>
      </c>
      <c r="AR95" s="5">
        <f t="shared" si="257"/>
        <v>2.0532481978180594E-2</v>
      </c>
      <c r="AS95" s="5">
        <f t="shared" si="258"/>
        <v>2.575594539342967E-2</v>
      </c>
      <c r="AT95" s="5">
        <f t="shared" si="259"/>
        <v>1.6154128950759052E-2</v>
      </c>
      <c r="AU95" s="5">
        <f t="shared" si="260"/>
        <v>6.754579785277365E-3</v>
      </c>
      <c r="AV95" s="5">
        <f t="shared" si="261"/>
        <v>2.1182362206629756E-3</v>
      </c>
      <c r="AW95" s="5">
        <f t="shared" si="262"/>
        <v>4.7718970893682134E-5</v>
      </c>
      <c r="AX95" s="5">
        <f t="shared" si="263"/>
        <v>1.1730621013933153E-4</v>
      </c>
      <c r="AY95" s="5">
        <f t="shared" si="264"/>
        <v>3.0229996553239293E-4</v>
      </c>
      <c r="AZ95" s="5">
        <f t="shared" si="265"/>
        <v>3.8951590479456403E-4</v>
      </c>
      <c r="BA95" s="5">
        <f t="shared" si="266"/>
        <v>3.345962231492437E-4</v>
      </c>
      <c r="BB95" s="5">
        <f t="shared" si="267"/>
        <v>2.1556494452669054E-4</v>
      </c>
      <c r="BC95" s="5">
        <f t="shared" si="268"/>
        <v>1.1110285674221353E-4</v>
      </c>
      <c r="BD95" s="5">
        <f t="shared" si="269"/>
        <v>8.8187553283639569E-3</v>
      </c>
      <c r="BE95" s="5">
        <f t="shared" si="270"/>
        <v>1.1062246683899716E-2</v>
      </c>
      <c r="BF95" s="5">
        <f t="shared" si="271"/>
        <v>6.9382411201418855E-3</v>
      </c>
      <c r="BG95" s="5">
        <f t="shared" si="272"/>
        <v>2.9011098870353187E-3</v>
      </c>
      <c r="BH95" s="5">
        <f t="shared" si="273"/>
        <v>9.0978806057427349E-4</v>
      </c>
      <c r="BI95" s="5">
        <f t="shared" si="274"/>
        <v>2.2824762863687308E-4</v>
      </c>
      <c r="BJ95" s="8">
        <f t="shared" si="275"/>
        <v>0.16717273490084064</v>
      </c>
      <c r="BK95" s="8">
        <f t="shared" si="276"/>
        <v>0.173678725675465</v>
      </c>
      <c r="BL95" s="8">
        <f t="shared" si="277"/>
        <v>0.58079760759359644</v>
      </c>
      <c r="BM95" s="8">
        <f t="shared" si="278"/>
        <v>0.71936973583799979</v>
      </c>
      <c r="BN95" s="8">
        <f t="shared" si="279"/>
        <v>0.26386016334399059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1.52380952380952</v>
      </c>
      <c r="F96">
        <f>VLOOKUP(B96,home!$B$2:$E$405,3,FALSE)</f>
        <v>0.88</v>
      </c>
      <c r="G96">
        <f>VLOOKUP(C96,away!$B$2:$E$405,4,FALSE)</f>
        <v>0.98</v>
      </c>
      <c r="H96">
        <f>VLOOKUP(A96,away!$A$2:$E$405,3,FALSE)</f>
        <v>1.26984126984127</v>
      </c>
      <c r="I96">
        <f>VLOOKUP(C96,away!$B$2:$E$405,3,FALSE)</f>
        <v>0.88</v>
      </c>
      <c r="J96">
        <f>VLOOKUP(B96,home!$B$2:$E$405,4,FALSE)</f>
        <v>1.1399999999999999</v>
      </c>
      <c r="K96" s="3">
        <f t="shared" si="224"/>
        <v>1.31413333333333</v>
      </c>
      <c r="L96" s="3">
        <f t="shared" si="225"/>
        <v>1.2739047619047621</v>
      </c>
      <c r="M96" s="5">
        <f t="shared" si="226"/>
        <v>7.5167366732378199E-2</v>
      </c>
      <c r="N96" s="5">
        <f t="shared" si="227"/>
        <v>9.8779942201909013E-2</v>
      </c>
      <c r="O96" s="5">
        <f t="shared" si="228"/>
        <v>9.575606642021818E-2</v>
      </c>
      <c r="P96" s="5">
        <f t="shared" si="229"/>
        <v>0.12583623875168906</v>
      </c>
      <c r="Q96" s="5">
        <f t="shared" si="230"/>
        <v>6.4905007356134206E-2</v>
      </c>
      <c r="R96" s="5">
        <f t="shared" si="231"/>
        <v>6.0992054496992326E-2</v>
      </c>
      <c r="S96" s="5">
        <f t="shared" si="232"/>
        <v>5.2665005013243699E-2</v>
      </c>
      <c r="T96" s="5">
        <f t="shared" si="233"/>
        <v>8.2682797942442973E-2</v>
      </c>
      <c r="U96" s="5">
        <f t="shared" si="234"/>
        <v>8.0151691882980644E-2</v>
      </c>
      <c r="V96" s="5">
        <f t="shared" si="235"/>
        <v>9.7961632270267864E-3</v>
      </c>
      <c r="W96" s="5">
        <f t="shared" si="236"/>
        <v>2.8431277888980318E-2</v>
      </c>
      <c r="X96" s="5">
        <f t="shared" si="237"/>
        <v>3.6218740289809599E-2</v>
      </c>
      <c r="Y96" s="5">
        <f t="shared" si="238"/>
        <v>2.3069612862690162E-2</v>
      </c>
      <c r="Z96" s="5">
        <f t="shared" si="239"/>
        <v>2.5899356220691103E-2</v>
      </c>
      <c r="AA96" s="5">
        <f t="shared" si="240"/>
        <v>3.4035207321484122E-2</v>
      </c>
      <c r="AB96" s="5">
        <f t="shared" si="241"/>
        <v>2.2363400224036448E-2</v>
      </c>
      <c r="AC96" s="5">
        <f t="shared" si="242"/>
        <v>1.0249729938288422E-3</v>
      </c>
      <c r="AD96" s="5">
        <f t="shared" si="243"/>
        <v>9.3406224957929794E-3</v>
      </c>
      <c r="AE96" s="5">
        <f t="shared" si="244"/>
        <v>1.1899063476545421E-2</v>
      </c>
      <c r="AF96" s="5">
        <f t="shared" si="245"/>
        <v>7.5791368124891239E-3</v>
      </c>
      <c r="AG96" s="5">
        <f t="shared" si="246"/>
        <v>3.218366158852526E-3</v>
      </c>
      <c r="AH96" s="5">
        <f t="shared" si="247"/>
        <v>8.2483283049515251E-3</v>
      </c>
      <c r="AI96" s="5">
        <f t="shared" si="248"/>
        <v>1.0839403169813603E-2</v>
      </c>
      <c r="AJ96" s="5">
        <f t="shared" si="249"/>
        <v>7.1222105094455087E-3</v>
      </c>
      <c r="AK96" s="5">
        <f t="shared" si="250"/>
        <v>3.1198447458264341E-3</v>
      </c>
      <c r="AL96" s="5">
        <f t="shared" si="251"/>
        <v>6.8635500735146756E-5</v>
      </c>
      <c r="AM96" s="5">
        <f t="shared" si="252"/>
        <v>2.4549646751609441E-3</v>
      </c>
      <c r="AN96" s="5">
        <f t="shared" si="253"/>
        <v>3.1273911899955043E-3</v>
      </c>
      <c r="AO96" s="5">
        <f t="shared" si="254"/>
        <v>1.9919992646371372E-3</v>
      </c>
      <c r="AP96" s="5">
        <f t="shared" si="255"/>
        <v>8.4587244964401149E-4</v>
      </c>
      <c r="AQ96" s="5">
        <f t="shared" si="256"/>
        <v>2.6939023539138791E-4</v>
      </c>
      <c r="AR96" s="5">
        <f t="shared" si="257"/>
        <v>2.101516941086316E-3</v>
      </c>
      <c r="AS96" s="5">
        <f t="shared" si="258"/>
        <v>2.7616734628462241E-3</v>
      </c>
      <c r="AT96" s="5">
        <f t="shared" si="259"/>
        <v>1.8146035766541549E-3</v>
      </c>
      <c r="AU96" s="5">
        <f t="shared" si="260"/>
        <v>7.9487701562236922E-4</v>
      </c>
      <c r="AV96" s="5">
        <f t="shared" si="261"/>
        <v>2.6114359553246842E-4</v>
      </c>
      <c r="AW96" s="5">
        <f t="shared" si="262"/>
        <v>3.1917046632822563E-6</v>
      </c>
      <c r="AX96" s="5">
        <f t="shared" si="263"/>
        <v>5.3769181863080374E-4</v>
      </c>
      <c r="AY96" s="5">
        <f t="shared" si="264"/>
        <v>6.8496816819101265E-4</v>
      </c>
      <c r="AZ96" s="5">
        <f t="shared" si="265"/>
        <v>4.362921056058566E-4</v>
      </c>
      <c r="BA96" s="5">
        <f t="shared" si="266"/>
        <v>1.8526486363758542E-4</v>
      </c>
      <c r="BB96" s="5">
        <f t="shared" si="267"/>
        <v>5.900244800038908E-5</v>
      </c>
      <c r="BC96" s="5">
        <f t="shared" si="268"/>
        <v>1.5032699894346751E-5</v>
      </c>
      <c r="BD96" s="5">
        <f t="shared" si="269"/>
        <v>4.4618873974556459E-4</v>
      </c>
      <c r="BE96" s="5">
        <f t="shared" si="270"/>
        <v>5.8635149585763646E-4</v>
      </c>
      <c r="BF96" s="5">
        <f t="shared" si="271"/>
        <v>3.8527202287819015E-4</v>
      </c>
      <c r="BG96" s="5">
        <f t="shared" si="272"/>
        <v>1.6876626922166367E-4</v>
      </c>
      <c r="BH96" s="5">
        <f t="shared" si="273"/>
        <v>5.5445344981623782E-5</v>
      </c>
      <c r="BI96" s="5">
        <f t="shared" si="274"/>
        <v>1.457251520370354E-5</v>
      </c>
      <c r="BJ96" s="8">
        <f t="shared" si="275"/>
        <v>0.37673243740443518</v>
      </c>
      <c r="BK96" s="8">
        <f t="shared" si="276"/>
        <v>0.26524335038709279</v>
      </c>
      <c r="BL96" s="8">
        <f t="shared" si="277"/>
        <v>0.33201861805537869</v>
      </c>
      <c r="BM96" s="8">
        <f t="shared" si="278"/>
        <v>0.47777530964474907</v>
      </c>
      <c r="BN96" s="8">
        <f t="shared" si="279"/>
        <v>0.52143667595932097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1.52380952380952</v>
      </c>
      <c r="F97">
        <f>VLOOKUP(B97,home!$B$2:$E$405,3,FALSE)</f>
        <v>0.66</v>
      </c>
      <c r="G97">
        <f>VLOOKUP(C97,away!$B$2:$E$405,4,FALSE)</f>
        <v>1.39</v>
      </c>
      <c r="H97">
        <f>VLOOKUP(A97,away!$A$2:$E$405,3,FALSE)</f>
        <v>1.26984126984127</v>
      </c>
      <c r="I97">
        <f>VLOOKUP(C97,away!$B$2:$E$405,3,FALSE)</f>
        <v>0.74</v>
      </c>
      <c r="J97">
        <f>VLOOKUP(B97,home!$B$2:$E$405,4,FALSE)</f>
        <v>1.58</v>
      </c>
      <c r="K97" s="3">
        <f t="shared" si="224"/>
        <v>1.3979428571428534</v>
      </c>
      <c r="L97" s="3">
        <f t="shared" si="225"/>
        <v>1.4846984126984129</v>
      </c>
      <c r="M97" s="5">
        <f t="shared" si="226"/>
        <v>5.5986691412386221E-2</v>
      </c>
      <c r="N97" s="5">
        <f t="shared" si="227"/>
        <v>7.8266195355006452E-2</v>
      </c>
      <c r="O97" s="5">
        <f t="shared" si="228"/>
        <v>8.3123351872205681E-2</v>
      </c>
      <c r="P97" s="5">
        <f t="shared" si="229"/>
        <v>0.11620169601152196</v>
      </c>
      <c r="Q97" s="5">
        <f t="shared" si="230"/>
        <v>5.4705834376139226E-2</v>
      </c>
      <c r="R97" s="5">
        <f t="shared" si="231"/>
        <v>6.1706554291417727E-2</v>
      </c>
      <c r="S97" s="5">
        <f t="shared" si="232"/>
        <v>6.0294838895261382E-2</v>
      </c>
      <c r="T97" s="5">
        <f t="shared" si="233"/>
        <v>8.1221665463596174E-2</v>
      </c>
      <c r="U97" s="5">
        <f t="shared" si="234"/>
        <v>8.6262236810585105E-2</v>
      </c>
      <c r="V97" s="5">
        <f t="shared" si="235"/>
        <v>1.3904817503390543E-2</v>
      </c>
      <c r="W97" s="5">
        <f t="shared" si="236"/>
        <v>2.549187680338794E-2</v>
      </c>
      <c r="X97" s="5">
        <f t="shared" si="237"/>
        <v>3.7847749026693564E-2</v>
      </c>
      <c r="Y97" s="5">
        <f t="shared" si="238"/>
        <v>2.8096246452069925E-2</v>
      </c>
      <c r="Z97" s="5">
        <f t="shared" si="239"/>
        <v>3.0538541069852113E-2</v>
      </c>
      <c r="AA97" s="5">
        <f t="shared" si="240"/>
        <v>4.269113535616343E-2</v>
      </c>
      <c r="AB97" s="5">
        <f t="shared" si="241"/>
        <v>2.9839883867233699E-2</v>
      </c>
      <c r="AC97" s="5">
        <f t="shared" si="242"/>
        <v>1.8037360038871812E-3</v>
      </c>
      <c r="AD97" s="5">
        <f t="shared" si="243"/>
        <v>8.9090467731154366E-3</v>
      </c>
      <c r="AE97" s="5">
        <f t="shared" si="244"/>
        <v>1.3227247602700406E-2</v>
      </c>
      <c r="AF97" s="5">
        <f t="shared" si="245"/>
        <v>9.8192367600490934E-3</v>
      </c>
      <c r="AG97" s="5">
        <f t="shared" si="246"/>
        <v>4.8595350771849311E-3</v>
      </c>
      <c r="AH97" s="5">
        <f t="shared" si="247"/>
        <v>1.1335130863133678E-2</v>
      </c>
      <c r="AI97" s="5">
        <f t="shared" si="248"/>
        <v>1.584586522489723E-2</v>
      </c>
      <c r="AJ97" s="5">
        <f t="shared" si="249"/>
        <v>1.1075807053196711E-2</v>
      </c>
      <c r="AK97" s="5">
        <f t="shared" si="250"/>
        <v>5.1611151190362609E-3</v>
      </c>
      <c r="AL97" s="5">
        <f t="shared" si="251"/>
        <v>1.4974786151579256E-4</v>
      </c>
      <c r="AM97" s="5">
        <f t="shared" si="252"/>
        <v>2.4908676600856623E-3</v>
      </c>
      <c r="AN97" s="5">
        <f t="shared" si="253"/>
        <v>3.6981872611709923E-3</v>
      </c>
      <c r="AO97" s="5">
        <f t="shared" si="254"/>
        <v>2.7453463782610324E-3</v>
      </c>
      <c r="AP97" s="5">
        <f t="shared" si="255"/>
        <v>1.3586704700371639E-3</v>
      </c>
      <c r="AQ97" s="5">
        <f t="shared" si="256"/>
        <v>5.0430397256109578E-4</v>
      </c>
      <c r="AR97" s="5">
        <f t="shared" si="257"/>
        <v>3.3658501600446721E-3</v>
      </c>
      <c r="AS97" s="5">
        <f t="shared" si="258"/>
        <v>4.7052661894475788E-3</v>
      </c>
      <c r="AT97" s="5">
        <f t="shared" si="259"/>
        <v>3.288846630247008E-3</v>
      </c>
      <c r="AU97" s="5">
        <f t="shared" si="260"/>
        <v>1.532539884997383E-3</v>
      </c>
      <c r="AV97" s="5">
        <f t="shared" si="261"/>
        <v>5.3560079637965516E-4</v>
      </c>
      <c r="AW97" s="5">
        <f t="shared" si="262"/>
        <v>8.6334781054690759E-6</v>
      </c>
      <c r="AX97" s="5">
        <f t="shared" si="263"/>
        <v>5.803484422508147E-4</v>
      </c>
      <c r="AY97" s="5">
        <f t="shared" si="264"/>
        <v>8.6164241102178109E-4</v>
      </c>
      <c r="AZ97" s="5">
        <f t="shared" si="265"/>
        <v>6.3963955997883609E-4</v>
      </c>
      <c r="BA97" s="5">
        <f t="shared" si="266"/>
        <v>3.1655727979989639E-4</v>
      </c>
      <c r="BB97" s="5">
        <f t="shared" si="267"/>
        <v>1.1749802271175836E-4</v>
      </c>
      <c r="BC97" s="5">
        <f t="shared" si="268"/>
        <v>3.488982556306993E-5</v>
      </c>
      <c r="BD97" s="5">
        <f t="shared" si="269"/>
        <v>8.3287873166650419E-4</v>
      </c>
      <c r="BE97" s="5">
        <f t="shared" si="270"/>
        <v>1.1643168737993888E-3</v>
      </c>
      <c r="BF97" s="5">
        <f t="shared" si="271"/>
        <v>8.1382422858937637E-4</v>
      </c>
      <c r="BG97" s="5">
        <f t="shared" si="272"/>
        <v>3.7922658910877059E-4</v>
      </c>
      <c r="BH97" s="5">
        <f t="shared" si="273"/>
        <v>1.3253427537081335E-4</v>
      </c>
      <c r="BI97" s="5">
        <f t="shared" si="274"/>
        <v>3.7055068716246503E-5</v>
      </c>
      <c r="BJ97" s="8">
        <f t="shared" si="275"/>
        <v>0.35579258497338517</v>
      </c>
      <c r="BK97" s="8">
        <f t="shared" si="276"/>
        <v>0.24920317009898482</v>
      </c>
      <c r="BL97" s="8">
        <f t="shared" si="277"/>
        <v>0.36382901988623689</v>
      </c>
      <c r="BM97" s="8">
        <f t="shared" si="278"/>
        <v>0.54851998377686528</v>
      </c>
      <c r="BN97" s="8">
        <f t="shared" si="279"/>
        <v>0.44999032331867728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1.52380952380952</v>
      </c>
      <c r="F98">
        <f>VLOOKUP(B98,home!$B$2:$E$405,3,FALSE)</f>
        <v>0.75</v>
      </c>
      <c r="G98">
        <f>VLOOKUP(C98,away!$B$2:$E$405,4,FALSE)</f>
        <v>1.07</v>
      </c>
      <c r="H98">
        <f>VLOOKUP(A98,away!$A$2:$E$405,3,FALSE)</f>
        <v>1.26984126984127</v>
      </c>
      <c r="I98">
        <f>VLOOKUP(C98,away!$B$2:$E$405,3,FALSE)</f>
        <v>0.82</v>
      </c>
      <c r="J98">
        <f>VLOOKUP(B98,home!$B$2:$E$405,4,FALSE)</f>
        <v>0.9</v>
      </c>
      <c r="K98" s="3">
        <f t="shared" si="224"/>
        <v>1.2228571428571398</v>
      </c>
      <c r="L98" s="3">
        <f t="shared" si="225"/>
        <v>0.93714285714285728</v>
      </c>
      <c r="M98" s="5">
        <f t="shared" si="226"/>
        <v>0.11532512103806286</v>
      </c>
      <c r="N98" s="5">
        <f t="shared" si="227"/>
        <v>0.14102614801225938</v>
      </c>
      <c r="O98" s="5">
        <f t="shared" si="228"/>
        <v>0.10807611342995607</v>
      </c>
      <c r="P98" s="5">
        <f t="shared" si="229"/>
        <v>0.13216164728006025</v>
      </c>
      <c r="Q98" s="5">
        <f t="shared" si="230"/>
        <v>8.6227416213209812E-2</v>
      </c>
      <c r="R98" s="5">
        <f t="shared" si="231"/>
        <v>5.0641378864322281E-2</v>
      </c>
      <c r="S98" s="5">
        <f t="shared" si="232"/>
        <v>3.7864042228089666E-2</v>
      </c>
      <c r="T98" s="5">
        <f t="shared" si="233"/>
        <v>8.080740719409378E-2</v>
      </c>
      <c r="U98" s="5">
        <f t="shared" si="234"/>
        <v>6.1927171868371093E-2</v>
      </c>
      <c r="V98" s="5">
        <f t="shared" si="235"/>
        <v>4.8213203665742653E-3</v>
      </c>
      <c r="W98" s="5">
        <f t="shared" si="236"/>
        <v>3.5147937275479726E-2</v>
      </c>
      <c r="X98" s="5">
        <f t="shared" si="237"/>
        <v>3.2938638361021004E-2</v>
      </c>
      <c r="Y98" s="5">
        <f t="shared" si="238"/>
        <v>1.5434104832021272E-2</v>
      </c>
      <c r="Z98" s="5">
        <f t="shared" si="239"/>
        <v>1.5819402159521628E-2</v>
      </c>
      <c r="AA98" s="5">
        <f t="shared" si="240"/>
        <v>1.9344868926500686E-2</v>
      </c>
      <c r="AB98" s="5">
        <f t="shared" si="241"/>
        <v>1.1828005572203249E-2</v>
      </c>
      <c r="AC98" s="5">
        <f t="shared" si="242"/>
        <v>3.4532461139855108E-4</v>
      </c>
      <c r="AD98" s="5">
        <f t="shared" si="243"/>
        <v>1.0745226538503778E-2</v>
      </c>
      <c r="AE98" s="5">
        <f t="shared" si="244"/>
        <v>1.0069812298940684E-2</v>
      </c>
      <c r="AF98" s="5">
        <f t="shared" si="245"/>
        <v>4.7184263343607782E-3</v>
      </c>
      <c r="AG98" s="5">
        <f t="shared" si="246"/>
        <v>1.4739465120669863E-3</v>
      </c>
      <c r="AH98" s="5">
        <f t="shared" si="247"/>
        <v>3.7062599345164962E-3</v>
      </c>
      <c r="AI98" s="5">
        <f t="shared" si="248"/>
        <v>4.5322264342087326E-3</v>
      </c>
      <c r="AJ98" s="5">
        <f t="shared" si="249"/>
        <v>2.771132734059047E-3</v>
      </c>
      <c r="AK98" s="5">
        <f t="shared" si="250"/>
        <v>1.1295664858831135E-3</v>
      </c>
      <c r="AL98" s="5">
        <f t="shared" si="251"/>
        <v>1.5829567427452763E-5</v>
      </c>
      <c r="AM98" s="5">
        <f t="shared" si="252"/>
        <v>2.6279754048454877E-3</v>
      </c>
      <c r="AN98" s="5">
        <f t="shared" si="253"/>
        <v>2.4627883793980577E-3</v>
      </c>
      <c r="AO98" s="5">
        <f t="shared" si="254"/>
        <v>1.1539922692036615E-3</v>
      </c>
      <c r="AP98" s="5">
        <f t="shared" si="255"/>
        <v>3.6048520409409619E-4</v>
      </c>
      <c r="AQ98" s="5">
        <f t="shared" si="256"/>
        <v>8.4456533530616828E-5</v>
      </c>
      <c r="AR98" s="5">
        <f t="shared" si="257"/>
        <v>6.9465900486937794E-4</v>
      </c>
      <c r="AS98" s="5">
        <f t="shared" si="258"/>
        <v>8.494687259545515E-4</v>
      </c>
      <c r="AT98" s="5">
        <f t="shared" si="259"/>
        <v>5.1938944958363886E-4</v>
      </c>
      <c r="AU98" s="5">
        <f t="shared" si="260"/>
        <v>2.1171303278266367E-4</v>
      </c>
      <c r="AV98" s="5">
        <f t="shared" si="261"/>
        <v>6.4723698593557036E-5</v>
      </c>
      <c r="AW98" s="5">
        <f t="shared" si="262"/>
        <v>5.0390430696950661E-7</v>
      </c>
      <c r="AX98" s="5">
        <f t="shared" si="263"/>
        <v>5.3560641584469851E-4</v>
      </c>
      <c r="AY98" s="5">
        <f t="shared" si="264"/>
        <v>5.019397268487462E-4</v>
      </c>
      <c r="AZ98" s="5">
        <f t="shared" si="265"/>
        <v>2.3519461486626965E-4</v>
      </c>
      <c r="BA98" s="5">
        <f t="shared" si="266"/>
        <v>7.3470317786796633E-5</v>
      </c>
      <c r="BB98" s="5">
        <f t="shared" si="267"/>
        <v>1.7213045881478066E-5</v>
      </c>
      <c r="BC98" s="5">
        <f t="shared" si="268"/>
        <v>3.2262165994998908E-6</v>
      </c>
      <c r="BD98" s="5">
        <f t="shared" si="269"/>
        <v>1.0849912076055042E-4</v>
      </c>
      <c r="BE98" s="5">
        <f t="shared" si="270"/>
        <v>1.3267892481575846E-4</v>
      </c>
      <c r="BF98" s="5">
        <f t="shared" si="271"/>
        <v>8.1123685458777835E-5</v>
      </c>
      <c r="BG98" s="5">
        <f t="shared" si="272"/>
        <v>3.3067559406054127E-5</v>
      </c>
      <c r="BH98" s="5">
        <f t="shared" si="273"/>
        <v>1.0109225304136524E-5</v>
      </c>
      <c r="BI98" s="5">
        <f t="shared" si="274"/>
        <v>2.472427674383097E-6</v>
      </c>
      <c r="BJ98" s="8">
        <f t="shared" si="275"/>
        <v>0.42664541170085662</v>
      </c>
      <c r="BK98" s="8">
        <f t="shared" si="276"/>
        <v>0.29103522481846184</v>
      </c>
      <c r="BL98" s="8">
        <f t="shared" si="277"/>
        <v>0.26666462910522426</v>
      </c>
      <c r="BM98" s="8">
        <f t="shared" si="278"/>
        <v>0.3662054071236519</v>
      </c>
      <c r="BN98" s="8">
        <f t="shared" si="279"/>
        <v>0.63345782483787061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1.52380952380952</v>
      </c>
      <c r="F99">
        <f>VLOOKUP(B99,home!$B$2:$E$405,3,FALSE)</f>
        <v>1.1499999999999999</v>
      </c>
      <c r="G99">
        <f>VLOOKUP(C99,away!$B$2:$E$405,4,FALSE)</f>
        <v>0.98</v>
      </c>
      <c r="H99">
        <f>VLOOKUP(A99,away!$A$2:$E$405,3,FALSE)</f>
        <v>1.26984126984127</v>
      </c>
      <c r="I99">
        <f>VLOOKUP(C99,away!$B$2:$E$405,3,FALSE)</f>
        <v>0.56999999999999995</v>
      </c>
      <c r="J99">
        <f>VLOOKUP(B99,home!$B$2:$E$405,4,FALSE)</f>
        <v>1.38</v>
      </c>
      <c r="K99" s="3">
        <f t="shared" si="224"/>
        <v>1.7173333333333287</v>
      </c>
      <c r="L99" s="3">
        <f t="shared" si="225"/>
        <v>0.99885714285714278</v>
      </c>
      <c r="M99" s="5">
        <f t="shared" si="226"/>
        <v>6.6126184482156555E-2</v>
      </c>
      <c r="N99" s="5">
        <f t="shared" si="227"/>
        <v>0.11356070081735652</v>
      </c>
      <c r="O99" s="5">
        <f t="shared" si="228"/>
        <v>6.6050611699891223E-2</v>
      </c>
      <c r="P99" s="5">
        <f t="shared" si="229"/>
        <v>0.11343091715927954</v>
      </c>
      <c r="Q99" s="5">
        <f t="shared" si="230"/>
        <v>9.7510788435169901E-2</v>
      </c>
      <c r="R99" s="5">
        <f t="shared" si="231"/>
        <v>3.298756264325995E-2</v>
      </c>
      <c r="S99" s="5">
        <f t="shared" si="232"/>
        <v>4.864401699703106E-2</v>
      </c>
      <c r="T99" s="5">
        <f t="shared" si="233"/>
        <v>9.7399347534101122E-2</v>
      </c>
      <c r="U99" s="5">
        <f t="shared" si="234"/>
        <v>5.6650640912691591E-2</v>
      </c>
      <c r="V99" s="5">
        <f t="shared" si="235"/>
        <v>9.27139109617129E-3</v>
      </c>
      <c r="W99" s="5">
        <f t="shared" si="236"/>
        <v>5.5819509113110441E-2</v>
      </c>
      <c r="X99" s="5">
        <f t="shared" si="237"/>
        <v>5.5755715388409739E-2</v>
      </c>
      <c r="Y99" s="5">
        <f t="shared" si="238"/>
        <v>2.7845997285411487E-2</v>
      </c>
      <c r="Z99" s="5">
        <f t="shared" si="239"/>
        <v>1.0983287523889218E-2</v>
      </c>
      <c r="AA99" s="5">
        <f t="shared" si="240"/>
        <v>1.886196577435903E-2</v>
      </c>
      <c r="AB99" s="5">
        <f t="shared" si="241"/>
        <v>1.619614127824958E-2</v>
      </c>
      <c r="AC99" s="5">
        <f t="shared" si="242"/>
        <v>9.9399202034791863E-4</v>
      </c>
      <c r="AD99" s="5">
        <f t="shared" si="243"/>
        <v>2.3965175912562017E-2</v>
      </c>
      <c r="AE99" s="5">
        <f t="shared" si="244"/>
        <v>2.3937787140090518E-2</v>
      </c>
      <c r="AF99" s="5">
        <f t="shared" si="245"/>
        <v>1.1955214834536631E-2</v>
      </c>
      <c r="AG99" s="5">
        <f t="shared" si="246"/>
        <v>3.9805172439561966E-3</v>
      </c>
      <c r="AH99" s="5">
        <f t="shared" si="247"/>
        <v>2.7426837988226214E-3</v>
      </c>
      <c r="AI99" s="5">
        <f t="shared" si="248"/>
        <v>4.7101023105113682E-3</v>
      </c>
      <c r="AJ99" s="5">
        <f t="shared" si="249"/>
        <v>4.044407850625752E-3</v>
      </c>
      <c r="AK99" s="5">
        <f t="shared" si="250"/>
        <v>2.3151988051582019E-3</v>
      </c>
      <c r="AL99" s="5">
        <f t="shared" si="251"/>
        <v>6.8202590184222113E-5</v>
      </c>
      <c r="AM99" s="5">
        <f t="shared" si="252"/>
        <v>8.2312390867679518E-3</v>
      </c>
      <c r="AN99" s="5">
        <f t="shared" si="253"/>
        <v>8.2218319563830723E-3</v>
      </c>
      <c r="AO99" s="5">
        <f t="shared" si="254"/>
        <v>4.106217788502173E-3</v>
      </c>
      <c r="AP99" s="5">
        <f t="shared" si="255"/>
        <v>1.3671749893908189E-3</v>
      </c>
      <c r="AQ99" s="5">
        <f t="shared" si="256"/>
        <v>3.4140312592216446E-4</v>
      </c>
      <c r="AR99" s="5">
        <f t="shared" si="257"/>
        <v>5.4790986061050773E-4</v>
      </c>
      <c r="AS99" s="5">
        <f t="shared" si="258"/>
        <v>9.4094386728844263E-4</v>
      </c>
      <c r="AT99" s="5">
        <f t="shared" si="259"/>
        <v>8.079571340450074E-4</v>
      </c>
      <c r="AU99" s="5">
        <f t="shared" si="260"/>
        <v>4.6251057273331858E-4</v>
      </c>
      <c r="AV99" s="5">
        <f t="shared" si="261"/>
        <v>1.9857120589350424E-4</v>
      </c>
      <c r="AW99" s="5">
        <f t="shared" si="262"/>
        <v>3.2497978497972765E-6</v>
      </c>
      <c r="AX99" s="5">
        <f t="shared" si="263"/>
        <v>2.355963543057127E-3</v>
      </c>
      <c r="AY99" s="5">
        <f t="shared" si="264"/>
        <v>2.3532710132936328E-3</v>
      </c>
      <c r="AZ99" s="5">
        <f t="shared" si="265"/>
        <v>1.1752907803535054E-3</v>
      </c>
      <c r="BA99" s="5">
        <f t="shared" si="266"/>
        <v>3.9131586363008145E-4</v>
      </c>
      <c r="BB99" s="5">
        <f t="shared" si="267"/>
        <v>9.7717161375054622E-5</v>
      </c>
      <c r="BC99" s="5">
        <f t="shared" si="268"/>
        <v>1.9521096923839483E-5</v>
      </c>
      <c r="BD99" s="5">
        <f t="shared" si="269"/>
        <v>9.1213946318777824E-5</v>
      </c>
      <c r="BE99" s="5">
        <f t="shared" si="270"/>
        <v>1.5664475047811401E-4</v>
      </c>
      <c r="BF99" s="5">
        <f t="shared" si="271"/>
        <v>1.3450562574387356E-4</v>
      </c>
      <c r="BG99" s="5">
        <f t="shared" si="272"/>
        <v>7.699699820360386E-5</v>
      </c>
      <c r="BH99" s="5">
        <f t="shared" si="273"/>
        <v>3.3057377895413833E-5</v>
      </c>
      <c r="BI99" s="5">
        <f t="shared" si="274"/>
        <v>1.1354107394478115E-5</v>
      </c>
      <c r="BJ99" s="8">
        <f t="shared" si="275"/>
        <v>0.54039170011030402</v>
      </c>
      <c r="BK99" s="8">
        <f t="shared" si="276"/>
        <v>0.24088797535846421</v>
      </c>
      <c r="BL99" s="8">
        <f t="shared" si="277"/>
        <v>0.20802098052017437</v>
      </c>
      <c r="BM99" s="8">
        <f t="shared" si="278"/>
        <v>0.50826715706027426</v>
      </c>
      <c r="BN99" s="8">
        <f t="shared" si="279"/>
        <v>0.48966676523711372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1.52380952380952</v>
      </c>
      <c r="F100">
        <f>VLOOKUP(B100,home!$B$2:$E$405,3,FALSE)</f>
        <v>0.56999999999999995</v>
      </c>
      <c r="G100">
        <f>VLOOKUP(C100,away!$B$2:$E$405,4,FALSE)</f>
        <v>0.9</v>
      </c>
      <c r="H100">
        <f>VLOOKUP(A100,away!$A$2:$E$405,3,FALSE)</f>
        <v>1.26984126984127</v>
      </c>
      <c r="I100">
        <f>VLOOKUP(C100,away!$B$2:$E$405,3,FALSE)</f>
        <v>0.98</v>
      </c>
      <c r="J100">
        <f>VLOOKUP(B100,home!$B$2:$E$405,4,FALSE)</f>
        <v>1.08</v>
      </c>
      <c r="K100" s="3">
        <f t="shared" si="224"/>
        <v>0.7817142857142837</v>
      </c>
      <c r="L100" s="3">
        <f t="shared" si="225"/>
        <v>1.3440000000000001</v>
      </c>
      <c r="M100" s="5">
        <f t="shared" si="226"/>
        <v>0.11934768946401325</v>
      </c>
      <c r="N100" s="5">
        <f t="shared" si="227"/>
        <v>9.3295793821011247E-2</v>
      </c>
      <c r="O100" s="5">
        <f t="shared" si="228"/>
        <v>0.16040329463963382</v>
      </c>
      <c r="P100" s="5">
        <f t="shared" si="229"/>
        <v>0.12538954689543913</v>
      </c>
      <c r="Q100" s="5">
        <f t="shared" si="230"/>
        <v>3.6465327413469452E-2</v>
      </c>
      <c r="R100" s="5">
        <f t="shared" si="231"/>
        <v>0.10779101399783395</v>
      </c>
      <c r="S100" s="5">
        <f t="shared" si="232"/>
        <v>3.2934316829368385E-2</v>
      </c>
      <c r="T100" s="5">
        <f t="shared" si="233"/>
        <v>4.9009400043702939E-2</v>
      </c>
      <c r="U100" s="5">
        <f t="shared" si="234"/>
        <v>8.4261775513735107E-2</v>
      </c>
      <c r="V100" s="5">
        <f t="shared" si="235"/>
        <v>3.8446204093931379E-3</v>
      </c>
      <c r="W100" s="5">
        <f t="shared" si="236"/>
        <v>9.501822457452588E-3</v>
      </c>
      <c r="X100" s="5">
        <f t="shared" si="237"/>
        <v>1.2770449382816277E-2</v>
      </c>
      <c r="Y100" s="5">
        <f t="shared" si="238"/>
        <v>8.5817419852525396E-3</v>
      </c>
      <c r="Z100" s="5">
        <f t="shared" si="239"/>
        <v>4.8290374271029606E-2</v>
      </c>
      <c r="AA100" s="5">
        <f t="shared" si="240"/>
        <v>3.7749275430153328E-2</v>
      </c>
      <c r="AB100" s="5">
        <f t="shared" si="241"/>
        <v>1.4754573939557035E-2</v>
      </c>
      <c r="AC100" s="5">
        <f t="shared" si="242"/>
        <v>2.5245315456239042E-4</v>
      </c>
      <c r="AD100" s="5">
        <f t="shared" si="243"/>
        <v>1.8569275888278718E-3</v>
      </c>
      <c r="AE100" s="5">
        <f t="shared" si="244"/>
        <v>2.49571067938466E-3</v>
      </c>
      <c r="AF100" s="5">
        <f t="shared" si="245"/>
        <v>1.6771175765464919E-3</v>
      </c>
      <c r="AG100" s="5">
        <f t="shared" si="246"/>
        <v>7.5134867429282827E-4</v>
      </c>
      <c r="AH100" s="5">
        <f t="shared" si="247"/>
        <v>1.6225565755065955E-2</v>
      </c>
      <c r="AI100" s="5">
        <f t="shared" si="248"/>
        <v>1.2683756544531523E-2</v>
      </c>
      <c r="AJ100" s="5">
        <f t="shared" si="249"/>
        <v>4.9575368436911658E-3</v>
      </c>
      <c r="AK100" s="5">
        <f t="shared" si="250"/>
        <v>1.2917924575560949E-3</v>
      </c>
      <c r="AL100" s="5">
        <f t="shared" si="251"/>
        <v>1.0609333722358241E-5</v>
      </c>
      <c r="AM100" s="5">
        <f t="shared" si="252"/>
        <v>2.9031736474474548E-4</v>
      </c>
      <c r="AN100" s="5">
        <f t="shared" si="253"/>
        <v>3.9018653821693792E-4</v>
      </c>
      <c r="AO100" s="5">
        <f t="shared" si="254"/>
        <v>2.6220535368178238E-4</v>
      </c>
      <c r="AP100" s="5">
        <f t="shared" si="255"/>
        <v>1.1746799844943849E-4</v>
      </c>
      <c r="AQ100" s="5">
        <f t="shared" si="256"/>
        <v>3.9469247479011348E-5</v>
      </c>
      <c r="AR100" s="5">
        <f t="shared" si="257"/>
        <v>4.3614320749617254E-3</v>
      </c>
      <c r="AS100" s="5">
        <f t="shared" si="258"/>
        <v>3.4093937591700707E-3</v>
      </c>
      <c r="AT100" s="5">
        <f t="shared" si="259"/>
        <v>1.3325859035841843E-3</v>
      </c>
      <c r="AU100" s="5">
        <f t="shared" si="260"/>
        <v>3.4723381259107804E-4</v>
      </c>
      <c r="AV100" s="5">
        <f t="shared" si="261"/>
        <v>6.7859407946370493E-5</v>
      </c>
      <c r="AW100" s="5">
        <f t="shared" si="262"/>
        <v>3.0962279535330175E-7</v>
      </c>
      <c r="AX100" s="5">
        <f t="shared" si="263"/>
        <v>3.7824205235315304E-5</v>
      </c>
      <c r="AY100" s="5">
        <f t="shared" si="264"/>
        <v>5.0835731836263767E-5</v>
      </c>
      <c r="AZ100" s="5">
        <f t="shared" si="265"/>
        <v>3.4161611793969259E-5</v>
      </c>
      <c r="BA100" s="5">
        <f t="shared" si="266"/>
        <v>1.5304402083698227E-5</v>
      </c>
      <c r="BB100" s="5">
        <f t="shared" si="267"/>
        <v>5.142279100122607E-6</v>
      </c>
      <c r="BC100" s="5">
        <f t="shared" si="268"/>
        <v>1.3822446221129556E-6</v>
      </c>
      <c r="BD100" s="5">
        <f t="shared" si="269"/>
        <v>9.7696078479142545E-4</v>
      </c>
      <c r="BE100" s="5">
        <f t="shared" si="270"/>
        <v>7.6370420205409517E-4</v>
      </c>
      <c r="BF100" s="5">
        <f t="shared" si="271"/>
        <v>2.9849924240285699E-4</v>
      </c>
      <c r="BG100" s="5">
        <f t="shared" si="272"/>
        <v>7.7780374020401406E-5</v>
      </c>
      <c r="BH100" s="5">
        <f t="shared" si="273"/>
        <v>1.5200507379986977E-5</v>
      </c>
      <c r="BI100" s="5">
        <f t="shared" si="274"/>
        <v>2.3764907538082438E-6</v>
      </c>
      <c r="BJ100" s="8">
        <f t="shared" si="275"/>
        <v>0.21764993660000034</v>
      </c>
      <c r="BK100" s="8">
        <f t="shared" si="276"/>
        <v>0.28183007181833497</v>
      </c>
      <c r="BL100" s="8">
        <f t="shared" si="277"/>
        <v>0.45177161168141389</v>
      </c>
      <c r="BM100" s="8">
        <f t="shared" si="278"/>
        <v>0.35679880203033693</v>
      </c>
      <c r="BN100" s="8">
        <f t="shared" si="279"/>
        <v>0.64269266623140087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1.52380952380952</v>
      </c>
      <c r="F101">
        <f>VLOOKUP(B101,home!$B$2:$E$405,3,FALSE)</f>
        <v>1.56</v>
      </c>
      <c r="G101">
        <f>VLOOKUP(C101,away!$B$2:$E$405,4,FALSE)</f>
        <v>1.56</v>
      </c>
      <c r="H101">
        <f>VLOOKUP(A101,away!$A$2:$E$405,3,FALSE)</f>
        <v>1.26984126984127</v>
      </c>
      <c r="I101">
        <f>VLOOKUP(C101,away!$B$2:$E$405,3,FALSE)</f>
        <v>1.07</v>
      </c>
      <c r="J101">
        <f>VLOOKUP(B101,home!$B$2:$E$405,4,FALSE)</f>
        <v>1.38</v>
      </c>
      <c r="K101" s="3">
        <f t="shared" si="224"/>
        <v>3.7083428571428478</v>
      </c>
      <c r="L101" s="3">
        <f t="shared" si="225"/>
        <v>1.8750476190476193</v>
      </c>
      <c r="M101" s="5">
        <f t="shared" si="226"/>
        <v>3.7597963841793165E-3</v>
      </c>
      <c r="N101" s="5">
        <f t="shared" si="227"/>
        <v>1.3942614065582875E-2</v>
      </c>
      <c r="O101" s="5">
        <f t="shared" si="228"/>
        <v>7.049797258259276E-3</v>
      </c>
      <c r="P101" s="5">
        <f t="shared" si="229"/>
        <v>2.6143065306971018E-2</v>
      </c>
      <c r="Q101" s="5">
        <f t="shared" si="230"/>
        <v>2.5851996640001835E-2</v>
      </c>
      <c r="R101" s="5">
        <f t="shared" si="231"/>
        <v>6.6093527819337449E-3</v>
      </c>
      <c r="S101" s="5">
        <f t="shared" si="232"/>
        <v>4.5445271087049606E-2</v>
      </c>
      <c r="T101" s="5">
        <f t="shared" si="233"/>
        <v>4.847372474746249E-2</v>
      </c>
      <c r="U101" s="5">
        <f t="shared" si="234"/>
        <v>2.4509746179221213E-2</v>
      </c>
      <c r="V101" s="5">
        <f t="shared" si="235"/>
        <v>3.5110609680915575E-2</v>
      </c>
      <c r="W101" s="5">
        <f t="shared" si="236"/>
        <v>3.1956022360943893E-2</v>
      </c>
      <c r="X101" s="5">
        <f t="shared" si="237"/>
        <v>5.9919063642120331E-2</v>
      </c>
      <c r="Y101" s="5">
        <f t="shared" si="238"/>
        <v>5.6175548808860248E-2</v>
      </c>
      <c r="Z101" s="5">
        <f t="shared" si="239"/>
        <v>4.1309503990702087E-3</v>
      </c>
      <c r="AA101" s="5">
        <f t="shared" si="240"/>
        <v>1.5318980405603404E-2</v>
      </c>
      <c r="AB101" s="5">
        <f t="shared" si="241"/>
        <v>2.8404015782915321E-2</v>
      </c>
      <c r="AC101" s="5">
        <f t="shared" si="242"/>
        <v>1.5258455313533276E-2</v>
      </c>
      <c r="AD101" s="5">
        <f t="shared" si="243"/>
        <v>2.9625971816225859E-2</v>
      </c>
      <c r="AE101" s="5">
        <f t="shared" si="244"/>
        <v>5.555010791598617E-2</v>
      </c>
      <c r="AF101" s="5">
        <f t="shared" si="245"/>
        <v>5.2079548792854091E-2</v>
      </c>
      <c r="AG101" s="5">
        <f t="shared" si="246"/>
        <v>3.2550544655038455E-2</v>
      </c>
      <c r="AH101" s="5">
        <f t="shared" si="247"/>
        <v>1.9364321775451031E-3</v>
      </c>
      <c r="AI101" s="5">
        <f t="shared" si="248"/>
        <v>7.1809544339409542E-3</v>
      </c>
      <c r="AJ101" s="5">
        <f t="shared" si="249"/>
        <v>1.3314720541286603E-2</v>
      </c>
      <c r="AK101" s="5">
        <f t="shared" si="250"/>
        <v>1.645851627137777E-2</v>
      </c>
      <c r="AL101" s="5">
        <f t="shared" si="251"/>
        <v>4.2438765612278894E-3</v>
      </c>
      <c r="AM101" s="5">
        <f t="shared" si="252"/>
        <v>2.19726521941233E-2</v>
      </c>
      <c r="AN101" s="5">
        <f t="shared" si="253"/>
        <v>4.1199769180752348E-2</v>
      </c>
      <c r="AO101" s="5">
        <f t="shared" si="254"/>
        <v>3.8625764553840584E-2</v>
      </c>
      <c r="AP101" s="5">
        <f t="shared" si="255"/>
        <v>2.4141715953524236E-2</v>
      </c>
      <c r="AQ101" s="5">
        <f t="shared" si="256"/>
        <v>1.1316716754594893E-2</v>
      </c>
      <c r="AR101" s="5">
        <f t="shared" si="257"/>
        <v>7.2618050879062811E-4</v>
      </c>
      <c r="AS101" s="5">
        <f t="shared" si="258"/>
        <v>2.6929263027700846E-3</v>
      </c>
      <c r="AT101" s="5">
        <f t="shared" si="259"/>
        <v>4.9931470098447716E-3</v>
      </c>
      <c r="AU101" s="5">
        <f t="shared" si="260"/>
        <v>6.1721003495406749E-3</v>
      </c>
      <c r="AV101" s="5">
        <f t="shared" si="261"/>
        <v>5.7220660611970106E-3</v>
      </c>
      <c r="AW101" s="5">
        <f t="shared" si="262"/>
        <v>8.1969526152590125E-4</v>
      </c>
      <c r="AX101" s="5">
        <f t="shared" si="263"/>
        <v>1.3580354636093535E-2</v>
      </c>
      <c r="AY101" s="5">
        <f t="shared" si="264"/>
        <v>2.5463811626229481E-2</v>
      </c>
      <c r="AZ101" s="5">
        <f t="shared" si="265"/>
        <v>2.3872929680819339E-2</v>
      </c>
      <c r="BA101" s="5">
        <f t="shared" si="266"/>
        <v>1.4920959985903846E-2</v>
      </c>
      <c r="BB101" s="5">
        <f t="shared" si="267"/>
        <v>6.9943776238684556E-3</v>
      </c>
      <c r="BC101" s="5">
        <f t="shared" si="268"/>
        <v>2.6229582220708971E-3</v>
      </c>
      <c r="BD101" s="5">
        <f t="shared" si="269"/>
        <v>2.2693717233444245E-4</v>
      </c>
      <c r="BE101" s="5">
        <f t="shared" si="270"/>
        <v>8.4156084204662512E-4</v>
      </c>
      <c r="BF101" s="5">
        <f t="shared" si="271"/>
        <v>1.5603980687273616E-3</v>
      </c>
      <c r="BG101" s="5">
        <f t="shared" si="272"/>
        <v>1.9288303441548683E-3</v>
      </c>
      <c r="BH101" s="5">
        <f t="shared" si="273"/>
        <v>1.788191057346772E-3</v>
      </c>
      <c r="BI101" s="5">
        <f t="shared" si="274"/>
        <v>1.326245106943724E-3</v>
      </c>
      <c r="BJ101" s="8">
        <f t="shared" si="275"/>
        <v>0.63083715385689709</v>
      </c>
      <c r="BK101" s="8">
        <f t="shared" si="276"/>
        <v>0.15542488596010615</v>
      </c>
      <c r="BL101" s="8">
        <f t="shared" si="277"/>
        <v>0.14876109865578038</v>
      </c>
      <c r="BM101" s="8">
        <f t="shared" si="278"/>
        <v>0.83115335007022184</v>
      </c>
      <c r="BN101" s="8">
        <f t="shared" si="279"/>
        <v>8.3356622436928055E-2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1.52380952380952</v>
      </c>
      <c r="F102">
        <f>VLOOKUP(B102,home!$B$2:$E$405,3,FALSE)</f>
        <v>1.39</v>
      </c>
      <c r="G102">
        <f>VLOOKUP(C102,away!$B$2:$E$405,4,FALSE)</f>
        <v>0.75</v>
      </c>
      <c r="H102">
        <f>VLOOKUP(A102,away!$A$2:$E$405,3,FALSE)</f>
        <v>1.26984126984127</v>
      </c>
      <c r="I102">
        <f>VLOOKUP(C102,away!$B$2:$E$405,3,FALSE)</f>
        <v>1.1299999999999999</v>
      </c>
      <c r="J102">
        <f>VLOOKUP(B102,home!$B$2:$E$405,4,FALSE)</f>
        <v>0.79</v>
      </c>
      <c r="K102" s="3">
        <f t="shared" si="224"/>
        <v>1.5885714285714245</v>
      </c>
      <c r="L102" s="3">
        <f t="shared" si="225"/>
        <v>1.1335873015873017</v>
      </c>
      <c r="M102" s="5">
        <f t="shared" si="226"/>
        <v>6.5732701988929512E-2</v>
      </c>
      <c r="N102" s="5">
        <f t="shared" si="227"/>
        <v>0.10442109230241348</v>
      </c>
      <c r="O102" s="5">
        <f t="shared" si="228"/>
        <v>7.4513756273672849E-2</v>
      </c>
      <c r="P102" s="5">
        <f t="shared" si="229"/>
        <v>0.11837042425189143</v>
      </c>
      <c r="Q102" s="5">
        <f t="shared" si="230"/>
        <v>8.2940181885916786E-2</v>
      </c>
      <c r="R102" s="5">
        <f t="shared" si="231"/>
        <v>4.223392395270336E-2</v>
      </c>
      <c r="S102" s="5">
        <f t="shared" si="232"/>
        <v>5.3289903326705475E-2</v>
      </c>
      <c r="T102" s="5">
        <f t="shared" si="233"/>
        <v>9.401993697721639E-2</v>
      </c>
      <c r="U102" s="5">
        <f t="shared" si="234"/>
        <v>6.7091604907722882E-2</v>
      </c>
      <c r="V102" s="5">
        <f t="shared" si="235"/>
        <v>1.0662625171100393E-2</v>
      </c>
      <c r="W102" s="5">
        <f t="shared" si="236"/>
        <v>4.3918801074828213E-2</v>
      </c>
      <c r="X102" s="5">
        <f t="shared" si="237"/>
        <v>4.9785795199363991E-2</v>
      </c>
      <c r="Y102" s="5">
        <f t="shared" si="238"/>
        <v>2.8218272618712546E-2</v>
      </c>
      <c r="Z102" s="5">
        <f t="shared" si="239"/>
        <v>1.5958613296329426E-2</v>
      </c>
      <c r="AA102" s="5">
        <f t="shared" si="240"/>
        <v>2.5351397122168967E-2</v>
      </c>
      <c r="AB102" s="5">
        <f t="shared" si="241"/>
        <v>2.0136252571322732E-2</v>
      </c>
      <c r="AC102" s="5">
        <f t="shared" si="242"/>
        <v>1.2000680663433467E-3</v>
      </c>
      <c r="AD102" s="5">
        <f t="shared" si="243"/>
        <v>1.7442038141146008E-2</v>
      </c>
      <c r="AE102" s="5">
        <f t="shared" si="244"/>
        <v>1.9772072950604496E-2</v>
      </c>
      <c r="AF102" s="5">
        <f t="shared" si="245"/>
        <v>1.1206685411431518E-2</v>
      </c>
      <c r="AG102" s="5">
        <f t="shared" si="246"/>
        <v>4.234585425094143E-3</v>
      </c>
      <c r="AH102" s="5">
        <f t="shared" si="247"/>
        <v>4.5226203459153283E-3</v>
      </c>
      <c r="AI102" s="5">
        <f t="shared" si="248"/>
        <v>7.1845054637969027E-3</v>
      </c>
      <c r="AJ102" s="5">
        <f t="shared" si="249"/>
        <v>5.7065500541015265E-3</v>
      </c>
      <c r="AK102" s="5">
        <f t="shared" si="250"/>
        <v>3.0217541238861346E-3</v>
      </c>
      <c r="AL102" s="5">
        <f t="shared" si="251"/>
        <v>8.6442554068830472E-5</v>
      </c>
      <c r="AM102" s="5">
        <f t="shared" si="252"/>
        <v>5.5415846894155199E-3</v>
      </c>
      <c r="AN102" s="5">
        <f t="shared" si="253"/>
        <v>6.2818700345920429E-3</v>
      </c>
      <c r="AO102" s="5">
        <f t="shared" si="254"/>
        <v>3.5605240507176634E-3</v>
      </c>
      <c r="AP102" s="5">
        <f t="shared" si="255"/>
        <v>1.3453882836299076E-3</v>
      </c>
      <c r="AQ102" s="5">
        <f t="shared" si="256"/>
        <v>3.8127876850679968E-4</v>
      </c>
      <c r="AR102" s="5">
        <f t="shared" si="257"/>
        <v>1.0253569988059969E-3</v>
      </c>
      <c r="AS102" s="5">
        <f t="shared" si="258"/>
        <v>1.6288528323889508E-3</v>
      </c>
      <c r="AT102" s="5">
        <f t="shared" si="259"/>
        <v>1.2937745354403634E-3</v>
      </c>
      <c r="AU102" s="5">
        <f t="shared" si="260"/>
        <v>6.8508442067127654E-4</v>
      </c>
      <c r="AV102" s="5">
        <f t="shared" si="261"/>
        <v>2.7207638420944898E-4</v>
      </c>
      <c r="AW102" s="5">
        <f t="shared" si="262"/>
        <v>4.3240111884694527E-6</v>
      </c>
      <c r="AX102" s="5">
        <f t="shared" si="263"/>
        <v>1.4672005177690582E-3</v>
      </c>
      <c r="AY102" s="5">
        <f t="shared" si="264"/>
        <v>1.6631998758253183E-3</v>
      </c>
      <c r="AZ102" s="5">
        <f t="shared" si="265"/>
        <v>9.4269112961857927E-4</v>
      </c>
      <c r="BA102" s="5">
        <f t="shared" si="266"/>
        <v>3.5620756461820336E-4</v>
      </c>
      <c r="BB102" s="5">
        <f t="shared" si="267"/>
        <v>1.009480929951334E-4</v>
      </c>
      <c r="BC102" s="5">
        <f t="shared" si="268"/>
        <v>2.2886695267747445E-5</v>
      </c>
      <c r="BD102" s="5">
        <f t="shared" si="269"/>
        <v>1.9372194557335754E-4</v>
      </c>
      <c r="BE102" s="5">
        <f t="shared" si="270"/>
        <v>3.0774114782510431E-4</v>
      </c>
      <c r="BF102" s="5">
        <f t="shared" si="271"/>
        <v>2.44434397415368E-4</v>
      </c>
      <c r="BG102" s="5">
        <f t="shared" si="272"/>
        <v>1.2943383329804217E-4</v>
      </c>
      <c r="BH102" s="5">
        <f t="shared" si="273"/>
        <v>5.1403722366936588E-5</v>
      </c>
      <c r="BI102" s="5">
        <f t="shared" si="274"/>
        <v>1.6331696934866673E-5</v>
      </c>
      <c r="BJ102" s="8">
        <f t="shared" si="275"/>
        <v>0.47762324168968351</v>
      </c>
      <c r="BK102" s="8">
        <f t="shared" si="276"/>
        <v>0.25100536523486427</v>
      </c>
      <c r="BL102" s="8">
        <f t="shared" si="277"/>
        <v>0.25561057673022053</v>
      </c>
      <c r="BM102" s="8">
        <f t="shared" si="278"/>
        <v>0.51032684043093302</v>
      </c>
      <c r="BN102" s="8">
        <f t="shared" si="279"/>
        <v>0.4882120806555274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1.52380952380952</v>
      </c>
      <c r="F103">
        <f>VLOOKUP(B103,home!$B$2:$E$405,3,FALSE)</f>
        <v>0.9</v>
      </c>
      <c r="G103">
        <f>VLOOKUP(C103,away!$B$2:$E$405,4,FALSE)</f>
        <v>0.82</v>
      </c>
      <c r="H103">
        <f>VLOOKUP(A103,away!$A$2:$E$405,3,FALSE)</f>
        <v>1.26984126984127</v>
      </c>
      <c r="I103">
        <f>VLOOKUP(C103,away!$B$2:$E$405,3,FALSE)</f>
        <v>0.33</v>
      </c>
      <c r="J103">
        <f>VLOOKUP(B103,home!$B$2:$E$405,4,FALSE)</f>
        <v>0.98</v>
      </c>
      <c r="K103" s="3">
        <f t="shared" si="224"/>
        <v>1.1245714285714257</v>
      </c>
      <c r="L103" s="3">
        <f t="shared" si="225"/>
        <v>0.41066666666666674</v>
      </c>
      <c r="M103" s="5">
        <f t="shared" si="226"/>
        <v>0.21540439830219071</v>
      </c>
      <c r="N103" s="5">
        <f t="shared" si="227"/>
        <v>0.24223763191926298</v>
      </c>
      <c r="O103" s="5">
        <f t="shared" si="228"/>
        <v>8.8459406236099672E-2</v>
      </c>
      <c r="P103" s="5">
        <f t="shared" si="229"/>
        <v>9.9478920841510679E-2</v>
      </c>
      <c r="Q103" s="5">
        <f t="shared" si="230"/>
        <v>0.13620675989060241</v>
      </c>
      <c r="R103" s="5">
        <f t="shared" si="231"/>
        <v>1.81636647471458E-2</v>
      </c>
      <c r="S103" s="5">
        <f t="shared" si="232"/>
        <v>1.1485438284677432E-2</v>
      </c>
      <c r="T103" s="5">
        <f t="shared" si="233"/>
        <v>5.5935576061740724E-2</v>
      </c>
      <c r="U103" s="5">
        <f t="shared" si="234"/>
        <v>2.0426338412790193E-2</v>
      </c>
      <c r="V103" s="5">
        <f t="shared" si="235"/>
        <v>5.8936122782031768E-4</v>
      </c>
      <c r="W103" s="5">
        <f t="shared" si="236"/>
        <v>5.1058076850419978E-2</v>
      </c>
      <c r="X103" s="5">
        <f t="shared" si="237"/>
        <v>2.0967850226572472E-2</v>
      </c>
      <c r="Y103" s="5">
        <f t="shared" si="238"/>
        <v>4.3053985798562153E-3</v>
      </c>
      <c r="Z103" s="5">
        <f t="shared" si="239"/>
        <v>2.4864038853870708E-3</v>
      </c>
      <c r="AA103" s="5">
        <f t="shared" si="240"/>
        <v>2.7961387693952811E-3</v>
      </c>
      <c r="AB103" s="5">
        <f t="shared" si="241"/>
        <v>1.5722288851914002E-3</v>
      </c>
      <c r="AC103" s="5">
        <f t="shared" si="242"/>
        <v>1.7011322479805595E-5</v>
      </c>
      <c r="AD103" s="5">
        <f t="shared" si="243"/>
        <v>1.4354613605946599E-2</v>
      </c>
      <c r="AE103" s="5">
        <f t="shared" si="244"/>
        <v>5.8949613208420706E-3</v>
      </c>
      <c r="AF103" s="5">
        <f t="shared" si="245"/>
        <v>1.210432057879572E-3</v>
      </c>
      <c r="AG103" s="5">
        <f t="shared" si="246"/>
        <v>1.6569469947862593E-4</v>
      </c>
      <c r="AH103" s="5">
        <f t="shared" si="247"/>
        <v>2.5527079889973926E-4</v>
      </c>
      <c r="AI103" s="5">
        <f t="shared" si="248"/>
        <v>2.8707024699124885E-4</v>
      </c>
      <c r="AJ103" s="5">
        <f t="shared" si="249"/>
        <v>1.6141549887965038E-4</v>
      </c>
      <c r="AK103" s="5">
        <f t="shared" si="250"/>
        <v>6.0507752722885943E-5</v>
      </c>
      <c r="AL103" s="5">
        <f t="shared" si="251"/>
        <v>3.1424947971654886E-7</v>
      </c>
      <c r="AM103" s="5">
        <f t="shared" si="252"/>
        <v>3.2285576658860372E-3</v>
      </c>
      <c r="AN103" s="5">
        <f t="shared" si="253"/>
        <v>1.325861014790533E-3</v>
      </c>
      <c r="AO103" s="5">
        <f t="shared" si="254"/>
        <v>2.7224346170365613E-4</v>
      </c>
      <c r="AP103" s="5">
        <f t="shared" si="255"/>
        <v>3.7267104979878273E-5</v>
      </c>
      <c r="AQ103" s="5">
        <f t="shared" si="256"/>
        <v>3.826089444600836E-6</v>
      </c>
      <c r="AR103" s="5">
        <f t="shared" si="257"/>
        <v>2.0966241616298596E-5</v>
      </c>
      <c r="AS103" s="5">
        <f t="shared" si="258"/>
        <v>2.3578036286214583E-5</v>
      </c>
      <c r="AT103" s="5">
        <f t="shared" si="259"/>
        <v>1.3257592974648627E-5</v>
      </c>
      <c r="AU103" s="5">
        <f t="shared" si="260"/>
        <v>4.9697034236397016E-6</v>
      </c>
      <c r="AV103" s="5">
        <f t="shared" si="261"/>
        <v>1.3971966196747003E-6</v>
      </c>
      <c r="AW103" s="5">
        <f t="shared" si="262"/>
        <v>4.0313319922393069E-9</v>
      </c>
      <c r="AX103" s="5">
        <f t="shared" si="263"/>
        <v>6.0512395109178145E-4</v>
      </c>
      <c r="AY103" s="5">
        <f t="shared" si="264"/>
        <v>2.4850423591502491E-4</v>
      </c>
      <c r="AZ103" s="5">
        <f t="shared" si="265"/>
        <v>5.1026203107885127E-5</v>
      </c>
      <c r="BA103" s="5">
        <f t="shared" si="266"/>
        <v>6.9849202476571672E-6</v>
      </c>
      <c r="BB103" s="5">
        <f t="shared" si="267"/>
        <v>7.1711847875946911E-7</v>
      </c>
      <c r="BC103" s="5">
        <f t="shared" si="268"/>
        <v>5.8899331055444427E-8</v>
      </c>
      <c r="BD103" s="5">
        <f t="shared" si="269"/>
        <v>1.4350227595155482E-6</v>
      </c>
      <c r="BE103" s="5">
        <f t="shared" si="270"/>
        <v>1.6137855947009091E-6</v>
      </c>
      <c r="BF103" s="5">
        <f t="shared" si="271"/>
        <v>9.0740858582039482E-7</v>
      </c>
      <c r="BG103" s="5">
        <f t="shared" si="272"/>
        <v>3.4014858988467287E-7</v>
      </c>
      <c r="BH103" s="5">
        <f t="shared" si="273"/>
        <v>9.563034641329059E-8</v>
      </c>
      <c r="BI103" s="5">
        <f t="shared" si="274"/>
        <v>2.1508631056154895E-8</v>
      </c>
      <c r="BJ103" s="8">
        <f t="shared" si="275"/>
        <v>0.53811716587757841</v>
      </c>
      <c r="BK103" s="8">
        <f t="shared" si="276"/>
        <v>0.32722394846407371</v>
      </c>
      <c r="BL103" s="8">
        <f t="shared" si="277"/>
        <v>0.13225062362354376</v>
      </c>
      <c r="BM103" s="8">
        <f t="shared" si="278"/>
        <v>0.1998788597091877</v>
      </c>
      <c r="BN103" s="8">
        <f t="shared" si="279"/>
        <v>0.79995078193681224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1.52380952380952</v>
      </c>
      <c r="F104">
        <f>VLOOKUP(B104,home!$B$2:$E$405,3,FALSE)</f>
        <v>1.31</v>
      </c>
      <c r="G104">
        <f>VLOOKUP(C104,away!$B$2:$E$405,4,FALSE)</f>
        <v>0.47</v>
      </c>
      <c r="H104">
        <f>VLOOKUP(A104,away!$A$2:$E$405,3,FALSE)</f>
        <v>1.26984126984127</v>
      </c>
      <c r="I104">
        <f>VLOOKUP(C104,away!$B$2:$E$405,3,FALSE)</f>
        <v>1.69</v>
      </c>
      <c r="J104">
        <f>VLOOKUP(B104,home!$B$2:$E$405,4,FALSE)</f>
        <v>0.45</v>
      </c>
      <c r="K104" s="3">
        <f t="shared" si="224"/>
        <v>0.93820952380952138</v>
      </c>
      <c r="L104" s="3">
        <f t="shared" si="225"/>
        <v>0.96571428571428586</v>
      </c>
      <c r="M104" s="5">
        <f t="shared" si="226"/>
        <v>0.14898289034584283</v>
      </c>
      <c r="N104" s="5">
        <f t="shared" si="227"/>
        <v>0.13977716660713932</v>
      </c>
      <c r="O104" s="5">
        <f t="shared" si="228"/>
        <v>0.14387490553398538</v>
      </c>
      <c r="P104" s="5">
        <f t="shared" si="229"/>
        <v>0.13498480660918027</v>
      </c>
      <c r="Q104" s="5">
        <f t="shared" si="230"/>
        <v>6.5570134460964158E-2</v>
      </c>
      <c r="R104" s="5">
        <f t="shared" si="231"/>
        <v>6.9471025814981505E-2</v>
      </c>
      <c r="S104" s="5">
        <f t="shared" si="232"/>
        <v>3.0575487515748529E-2</v>
      </c>
      <c r="T104" s="5">
        <f t="shared" si="233"/>
        <v>6.3322015565159678E-2</v>
      </c>
      <c r="U104" s="5">
        <f t="shared" si="234"/>
        <v>6.5178378048432753E-2</v>
      </c>
      <c r="V104" s="5">
        <f t="shared" si="235"/>
        <v>3.0780762510632729E-3</v>
      </c>
      <c r="W104" s="5">
        <f t="shared" si="236"/>
        <v>2.0506174876249159E-2</v>
      </c>
      <c r="X104" s="5">
        <f t="shared" si="237"/>
        <v>1.9803106023349192E-2</v>
      </c>
      <c r="Y104" s="5">
        <f t="shared" si="238"/>
        <v>9.5620711941314645E-3</v>
      </c>
      <c r="Z104" s="5">
        <f t="shared" si="239"/>
        <v>2.2363054024251199E-2</v>
      </c>
      <c r="AA104" s="5">
        <f t="shared" si="240"/>
        <v>2.0981230267019316E-2</v>
      </c>
      <c r="AB104" s="5">
        <f t="shared" si="241"/>
        <v>9.842395028879054E-3</v>
      </c>
      <c r="AC104" s="5">
        <f t="shared" si="242"/>
        <v>1.7430421310191084E-4</v>
      </c>
      <c r="AD104" s="5">
        <f t="shared" si="243"/>
        <v>4.8097721414501237E-3</v>
      </c>
      <c r="AE104" s="5">
        <f t="shared" si="244"/>
        <v>4.6448656680289774E-3</v>
      </c>
      <c r="AF104" s="5">
        <f t="shared" si="245"/>
        <v>2.2428065654197058E-3</v>
      </c>
      <c r="AG104" s="5">
        <f t="shared" si="246"/>
        <v>7.2197011343986747E-4</v>
      </c>
      <c r="AH104" s="5">
        <f t="shared" si="247"/>
        <v>5.3990801858549318E-3</v>
      </c>
      <c r="AI104" s="5">
        <f t="shared" si="248"/>
        <v>5.0654684501803765E-3</v>
      </c>
      <c r="AJ104" s="5">
        <f t="shared" si="249"/>
        <v>2.3762353712579428E-3</v>
      </c>
      <c r="AK104" s="5">
        <f t="shared" si="250"/>
        <v>7.4313555204241863E-4</v>
      </c>
      <c r="AL104" s="5">
        <f t="shared" si="251"/>
        <v>6.3170798853771421E-6</v>
      </c>
      <c r="AM104" s="5">
        <f t="shared" si="252"/>
        <v>9.0251480609244462E-4</v>
      </c>
      <c r="AN104" s="5">
        <f t="shared" si="253"/>
        <v>8.7157144131213247E-4</v>
      </c>
      <c r="AO104" s="5">
        <f t="shared" si="254"/>
        <v>4.2084449594785816E-4</v>
      </c>
      <c r="AP104" s="5">
        <f t="shared" si="255"/>
        <v>1.354718472670249E-4</v>
      </c>
      <c r="AQ104" s="5">
        <f t="shared" si="256"/>
        <v>3.2706774554467434E-5</v>
      </c>
      <c r="AR104" s="5">
        <f t="shared" si="257"/>
        <v>1.0427937730394102E-3</v>
      </c>
      <c r="AS104" s="5">
        <f t="shared" si="258"/>
        <v>9.7835904923483912E-4</v>
      </c>
      <c r="AT104" s="5">
        <f t="shared" si="259"/>
        <v>4.5895288884867722E-4</v>
      </c>
      <c r="AU104" s="5">
        <f t="shared" si="260"/>
        <v>1.4353132376590722E-4</v>
      </c>
      <c r="AV104" s="5">
        <f t="shared" si="261"/>
        <v>3.3665613730540513E-5</v>
      </c>
      <c r="AW104" s="5">
        <f t="shared" si="262"/>
        <v>1.5898727339370791E-7</v>
      </c>
      <c r="AX104" s="5">
        <f t="shared" si="263"/>
        <v>1.4112466440917244E-4</v>
      </c>
      <c r="AY104" s="5">
        <f t="shared" si="264"/>
        <v>1.3628610448657228E-4</v>
      </c>
      <c r="AZ104" s="5">
        <f t="shared" si="265"/>
        <v>6.5806719023516318E-5</v>
      </c>
      <c r="BA104" s="5">
        <f t="shared" si="266"/>
        <v>2.1183496218998597E-5</v>
      </c>
      <c r="BB104" s="5">
        <f t="shared" si="267"/>
        <v>5.1143012300153744E-6</v>
      </c>
      <c r="BC104" s="5">
        <f t="shared" si="268"/>
        <v>9.8779075185439864E-7</v>
      </c>
      <c r="BD104" s="5">
        <f t="shared" si="269"/>
        <v>1.6784014061300978E-4</v>
      </c>
      <c r="BE104" s="5">
        <f t="shared" si="270"/>
        <v>1.5746921840065499E-4</v>
      </c>
      <c r="BF104" s="5">
        <f t="shared" si="271"/>
        <v>7.3869560205168014E-5</v>
      </c>
      <c r="BG104" s="5">
        <f t="shared" si="272"/>
        <v>2.3101708301369821E-5</v>
      </c>
      <c r="BH104" s="5">
        <f t="shared" si="273"/>
        <v>5.4185606861536619E-6</v>
      </c>
      <c r="BI104" s="5">
        <f t="shared" si="274"/>
        <v>1.0167490482178444E-6</v>
      </c>
      <c r="BJ104" s="8">
        <f t="shared" si="275"/>
        <v>0.33369369565662566</v>
      </c>
      <c r="BK104" s="8">
        <f t="shared" si="276"/>
        <v>0.3179381681193087</v>
      </c>
      <c r="BL104" s="8">
        <f t="shared" si="277"/>
        <v>0.32601787283850758</v>
      </c>
      <c r="BM104" s="8">
        <f t="shared" si="278"/>
        <v>0.29721573414938657</v>
      </c>
      <c r="BN104" s="8">
        <f t="shared" si="279"/>
        <v>0.70266092937209346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1.52380952380952</v>
      </c>
      <c r="F105">
        <f>VLOOKUP(B105,home!$B$2:$E$405,3,FALSE)</f>
        <v>1.31</v>
      </c>
      <c r="G105">
        <f>VLOOKUP(C105,away!$B$2:$E$405,4,FALSE)</f>
        <v>1.24</v>
      </c>
      <c r="H105">
        <f>VLOOKUP(A105,away!$A$2:$E$405,3,FALSE)</f>
        <v>1.26984126984127</v>
      </c>
      <c r="I105">
        <f>VLOOKUP(C105,away!$B$2:$E$405,3,FALSE)</f>
        <v>0.73</v>
      </c>
      <c r="J105">
        <f>VLOOKUP(B105,home!$B$2:$E$405,4,FALSE)</f>
        <v>1.1299999999999999</v>
      </c>
      <c r="K105" s="3">
        <f t="shared" si="224"/>
        <v>2.4752761904761842</v>
      </c>
      <c r="L105" s="3">
        <f t="shared" si="225"/>
        <v>1.0474920634920635</v>
      </c>
      <c r="M105" s="5">
        <f t="shared" si="226"/>
        <v>2.951760972309066E-2</v>
      </c>
      <c r="N105" s="5">
        <f t="shared" si="227"/>
        <v>7.3064236547334627E-2</v>
      </c>
      <c r="O105" s="5">
        <f t="shared" si="228"/>
        <v>3.0919461918193634E-2</v>
      </c>
      <c r="P105" s="5">
        <f t="shared" si="229"/>
        <v>7.6534207908439789E-2</v>
      </c>
      <c r="Q105" s="5">
        <f t="shared" si="230"/>
        <v>9.0427082550468621E-2</v>
      </c>
      <c r="R105" s="5">
        <f t="shared" si="231"/>
        <v>1.6193945483376458E-2</v>
      </c>
      <c r="S105" s="5">
        <f t="shared" si="232"/>
        <v>4.9610088986898615E-2</v>
      </c>
      <c r="T105" s="5">
        <f t="shared" si="233"/>
        <v>9.472165129635754E-2</v>
      </c>
      <c r="U105" s="5">
        <f t="shared" si="234"/>
        <v>4.0084487684871085E-2</v>
      </c>
      <c r="V105" s="5">
        <f t="shared" si="235"/>
        <v>1.4292292711964607E-2</v>
      </c>
      <c r="W105" s="5">
        <f t="shared" si="236"/>
        <v>7.4610668137133143E-2</v>
      </c>
      <c r="X105" s="5">
        <f t="shared" si="237"/>
        <v>7.8154082725487142E-2</v>
      </c>
      <c r="Y105" s="5">
        <f t="shared" si="238"/>
        <v>4.0932890692224964E-2</v>
      </c>
      <c r="Z105" s="5">
        <f t="shared" si="239"/>
        <v>5.6543431234866636E-3</v>
      </c>
      <c r="AA105" s="5">
        <f t="shared" si="240"/>
        <v>1.3996060906349276E-2</v>
      </c>
      <c r="AB105" s="5">
        <f t="shared" si="241"/>
        <v>1.7322058160970443E-2</v>
      </c>
      <c r="AC105" s="5">
        <f t="shared" si="242"/>
        <v>2.3160947654792979E-3</v>
      </c>
      <c r="AD105" s="5">
        <f t="shared" si="243"/>
        <v>4.6170502598841444E-2</v>
      </c>
      <c r="AE105" s="5">
        <f t="shared" si="244"/>
        <v>4.8363235039726102E-2</v>
      </c>
      <c r="AF105" s="5">
        <f t="shared" si="245"/>
        <v>2.5330052434457174E-2</v>
      </c>
      <c r="AG105" s="5">
        <f t="shared" si="246"/>
        <v>8.8443429643105722E-3</v>
      </c>
      <c r="AH105" s="5">
        <f t="shared" si="247"/>
        <v>1.4807198865283008E-3</v>
      </c>
      <c r="AI105" s="5">
        <f t="shared" si="248"/>
        <v>3.6651906798881003E-3</v>
      </c>
      <c r="AJ105" s="5">
        <f t="shared" si="249"/>
        <v>4.5361796117411157E-3</v>
      </c>
      <c r="AK105" s="5">
        <f t="shared" si="250"/>
        <v>3.7427657962220955E-3</v>
      </c>
      <c r="AL105" s="5">
        <f t="shared" si="251"/>
        <v>2.4020980015624583E-4</v>
      </c>
      <c r="AM105" s="5">
        <f t="shared" si="252"/>
        <v>2.285694915704619E-2</v>
      </c>
      <c r="AN105" s="5">
        <f t="shared" si="253"/>
        <v>2.3942472837647492E-2</v>
      </c>
      <c r="AO105" s="5">
        <f t="shared" si="254"/>
        <v>1.2539775138905022E-2</v>
      </c>
      <c r="AP105" s="5">
        <f t="shared" si="255"/>
        <v>4.3784383119927009E-3</v>
      </c>
      <c r="AQ105" s="5">
        <f t="shared" si="256"/>
        <v>1.146594845575485E-3</v>
      </c>
      <c r="AR105" s="5">
        <f t="shared" si="257"/>
        <v>3.102084658786529E-4</v>
      </c>
      <c r="AS105" s="5">
        <f t="shared" si="258"/>
        <v>7.6785162967357332E-4</v>
      </c>
      <c r="AT105" s="5">
        <f t="shared" si="259"/>
        <v>9.5032242837466612E-4</v>
      </c>
      <c r="AU105" s="5">
        <f t="shared" si="260"/>
        <v>7.8410349341044008E-4</v>
      </c>
      <c r="AV105" s="5">
        <f t="shared" si="261"/>
        <v>4.8521817702701554E-4</v>
      </c>
      <c r="AW105" s="5">
        <f t="shared" si="262"/>
        <v>1.7300658224087412E-5</v>
      </c>
      <c r="AX105" s="5">
        <f t="shared" si="263"/>
        <v>9.4295436725601832E-3</v>
      </c>
      <c r="AY105" s="5">
        <f t="shared" si="264"/>
        <v>9.8773721593585963E-3</v>
      </c>
      <c r="AZ105" s="5">
        <f t="shared" si="265"/>
        <v>5.1732344725427962E-3</v>
      </c>
      <c r="BA105" s="5">
        <f t="shared" si="266"/>
        <v>1.8063073508573771E-3</v>
      </c>
      <c r="BB105" s="5">
        <f t="shared" si="267"/>
        <v>4.7302315356261904E-4</v>
      </c>
      <c r="BC105" s="5">
        <f t="shared" si="268"/>
        <v>9.9097599840966249E-5</v>
      </c>
      <c r="BD105" s="5">
        <f t="shared" si="269"/>
        <v>5.4156817672656222E-5</v>
      </c>
      <c r="BE105" s="5">
        <f t="shared" si="270"/>
        <v>1.3405308133708577E-4</v>
      </c>
      <c r="BF105" s="5">
        <f t="shared" si="271"/>
        <v>1.6590920024682788E-4</v>
      </c>
      <c r="BG105" s="5">
        <f t="shared" si="272"/>
        <v>1.3689036438397284E-4</v>
      </c>
      <c r="BH105" s="5">
        <f t="shared" si="273"/>
        <v>8.4710364916314269E-5</v>
      </c>
      <c r="BI105" s="5">
        <f t="shared" si="274"/>
        <v>4.1936309872780341E-5</v>
      </c>
      <c r="BJ105" s="8">
        <f t="shared" si="275"/>
        <v>0.67234155368623061</v>
      </c>
      <c r="BK105" s="8">
        <f t="shared" si="276"/>
        <v>0.18238787605538781</v>
      </c>
      <c r="BL105" s="8">
        <f t="shared" si="277"/>
        <v>0.13585623046093451</v>
      </c>
      <c r="BM105" s="8">
        <f t="shared" si="278"/>
        <v>0.66972338769400153</v>
      </c>
      <c r="BN105" s="8">
        <f t="shared" si="279"/>
        <v>0.31665654413090377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1.52380952380952</v>
      </c>
      <c r="F106">
        <f>VLOOKUP(B106,home!$B$2:$E$405,3,FALSE)</f>
        <v>0.95</v>
      </c>
      <c r="G106">
        <f>VLOOKUP(C106,away!$B$2:$E$405,4,FALSE)</f>
        <v>0.8</v>
      </c>
      <c r="H106">
        <f>VLOOKUP(A106,away!$A$2:$E$405,3,FALSE)</f>
        <v>1.26984126984127</v>
      </c>
      <c r="I106">
        <f>VLOOKUP(C106,away!$B$2:$E$405,3,FALSE)</f>
        <v>0.73</v>
      </c>
      <c r="J106">
        <f>VLOOKUP(B106,home!$B$2:$E$405,4,FALSE)</f>
        <v>1.23</v>
      </c>
      <c r="K106" s="3">
        <f t="shared" si="224"/>
        <v>1.1580952380952352</v>
      </c>
      <c r="L106" s="3">
        <f t="shared" si="225"/>
        <v>1.1401904761904762</v>
      </c>
      <c r="M106" s="5">
        <f t="shared" si="226"/>
        <v>0.10043086342966459</v>
      </c>
      <c r="N106" s="5">
        <f t="shared" si="227"/>
        <v>0.11630850469568745</v>
      </c>
      <c r="O106" s="5">
        <f t="shared" si="228"/>
        <v>0.11451031399808995</v>
      </c>
      <c r="P106" s="5">
        <f t="shared" si="229"/>
        <v>0.1326138493539781</v>
      </c>
      <c r="Q106" s="5">
        <f t="shared" si="230"/>
        <v>6.734816271902648E-2</v>
      </c>
      <c r="R106" s="5">
        <f t="shared" si="231"/>
        <v>6.528178472310156E-2</v>
      </c>
      <c r="S106" s="5">
        <f t="shared" si="232"/>
        <v>4.377746152903491E-2</v>
      </c>
      <c r="T106" s="5">
        <f t="shared" si="233"/>
        <v>7.6789733721160477E-2</v>
      </c>
      <c r="U106" s="5">
        <f t="shared" si="234"/>
        <v>7.5602524022182191E-2</v>
      </c>
      <c r="V106" s="5">
        <f t="shared" si="235"/>
        <v>6.4228791496249455E-3</v>
      </c>
      <c r="W106" s="5">
        <f t="shared" si="236"/>
        <v>2.5998528846455864E-2</v>
      </c>
      <c r="X106" s="5">
        <f t="shared" si="237"/>
        <v>2.9643274985692341E-2</v>
      </c>
      <c r="Y106" s="5">
        <f t="shared" si="238"/>
        <v>1.6899489910890891E-2</v>
      </c>
      <c r="Z106" s="5">
        <f t="shared" si="239"/>
        <v>2.4811223069999111E-2</v>
      </c>
      <c r="AA106" s="5">
        <f t="shared" si="240"/>
        <v>2.8733759288684612E-2</v>
      </c>
      <c r="AB106" s="5">
        <f t="shared" si="241"/>
        <v>1.6638214902400191E-2</v>
      </c>
      <c r="AC106" s="5">
        <f t="shared" si="242"/>
        <v>5.3006783651950433E-4</v>
      </c>
      <c r="AD106" s="5">
        <f t="shared" si="243"/>
        <v>7.5271931136405325E-3</v>
      </c>
      <c r="AE106" s="5">
        <f t="shared" si="244"/>
        <v>8.5824339006194718E-3</v>
      </c>
      <c r="AF106" s="5">
        <f t="shared" si="245"/>
        <v>4.8928046980103012E-3</v>
      </c>
      <c r="AG106" s="5">
        <f t="shared" si="246"/>
        <v>1.8595764395104549E-3</v>
      </c>
      <c r="AH106" s="5">
        <f t="shared" si="247"/>
        <v>7.0723800617626086E-3</v>
      </c>
      <c r="AI106" s="5">
        <f t="shared" si="248"/>
        <v>8.1904896715269612E-3</v>
      </c>
      <c r="AJ106" s="5">
        <f t="shared" si="249"/>
        <v>4.7426835431317914E-3</v>
      </c>
      <c r="AK106" s="5">
        <f t="shared" si="250"/>
        <v>1.8308264090311879E-3</v>
      </c>
      <c r="AL106" s="5">
        <f t="shared" si="251"/>
        <v>2.7997105200162424E-5</v>
      </c>
      <c r="AM106" s="5">
        <f t="shared" si="252"/>
        <v>1.7434413002260694E-3</v>
      </c>
      <c r="AN106" s="5">
        <f t="shared" si="253"/>
        <v>1.9878551663149052E-3</v>
      </c>
      <c r="AO106" s="5">
        <f t="shared" si="254"/>
        <v>1.1332667643391449E-3</v>
      </c>
      <c r="AP106" s="5">
        <f t="shared" si="255"/>
        <v>4.3071332389422995E-4</v>
      </c>
      <c r="AQ106" s="5">
        <f t="shared" si="256"/>
        <v>1.2277380746813631E-4</v>
      </c>
      <c r="AR106" s="5">
        <f t="shared" si="257"/>
        <v>1.6127720780842272E-3</v>
      </c>
      <c r="AS106" s="5">
        <f t="shared" si="258"/>
        <v>1.8677436637623002E-3</v>
      </c>
      <c r="AT106" s="5">
        <f t="shared" si="259"/>
        <v>1.0815125214928339E-3</v>
      </c>
      <c r="AU106" s="5">
        <f t="shared" si="260"/>
        <v>4.1749816702707379E-4</v>
      </c>
      <c r="AV106" s="5">
        <f t="shared" si="261"/>
        <v>1.2087565978688578E-4</v>
      </c>
      <c r="AW106" s="5">
        <f t="shared" si="262"/>
        <v>1.0269098353311006E-6</v>
      </c>
      <c r="AX106" s="5">
        <f t="shared" si="263"/>
        <v>3.3651184461506301E-4</v>
      </c>
      <c r="AY106" s="5">
        <f t="shared" si="264"/>
        <v>3.8368760035538418E-4</v>
      </c>
      <c r="AZ106" s="5">
        <f t="shared" si="265"/>
        <v>2.1873847387879333E-4</v>
      </c>
      <c r="BA106" s="5">
        <f t="shared" si="266"/>
        <v>8.3134508231013136E-5</v>
      </c>
      <c r="BB106" s="5">
        <f t="shared" si="267"/>
        <v>2.3697293631944999E-5</v>
      </c>
      <c r="BC106" s="5">
        <f t="shared" si="268"/>
        <v>5.4038857021265798E-6</v>
      </c>
      <c r="BD106" s="5">
        <f t="shared" si="269"/>
        <v>3.0647789394959278E-4</v>
      </c>
      <c r="BE106" s="5">
        <f t="shared" si="270"/>
        <v>3.5493058956447986E-4</v>
      </c>
      <c r="BF106" s="5">
        <f t="shared" si="271"/>
        <v>2.0552171281447925E-4</v>
      </c>
      <c r="BG106" s="5">
        <f t="shared" si="272"/>
        <v>7.9337905645208284E-5</v>
      </c>
      <c r="BH106" s="5">
        <f t="shared" si="273"/>
        <v>2.2970212682041187E-5</v>
      </c>
      <c r="BI106" s="5">
        <f t="shared" si="274"/>
        <v>5.320338785021336E-6</v>
      </c>
      <c r="BJ106" s="8">
        <f t="shared" si="275"/>
        <v>0.36231892699935109</v>
      </c>
      <c r="BK106" s="8">
        <f t="shared" si="276"/>
        <v>0.28418680600437762</v>
      </c>
      <c r="BL106" s="8">
        <f t="shared" si="277"/>
        <v>0.32867793736350526</v>
      </c>
      <c r="BM106" s="8">
        <f t="shared" si="278"/>
        <v>0.40311875382716483</v>
      </c>
      <c r="BN106" s="8">
        <f t="shared" si="279"/>
        <v>0.59649347891954807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1.3611111111111101</v>
      </c>
      <c r="F107">
        <f>VLOOKUP(B107,home!$B$2:$E$405,3,FALSE)</f>
        <v>0.52</v>
      </c>
      <c r="G107">
        <f>VLOOKUP(C107,away!$B$2:$E$405,4,FALSE)</f>
        <v>0.94</v>
      </c>
      <c r="H107">
        <f>VLOOKUP(A107,away!$A$2:$E$405,3,FALSE)</f>
        <v>1.12777777777778</v>
      </c>
      <c r="I107">
        <f>VLOOKUP(C107,away!$B$2:$E$405,3,FALSE)</f>
        <v>0.63</v>
      </c>
      <c r="J107">
        <f>VLOOKUP(B107,home!$B$2:$E$405,4,FALSE)</f>
        <v>0.89</v>
      </c>
      <c r="K107" s="3">
        <f t="shared" si="224"/>
        <v>0.66531111111111063</v>
      </c>
      <c r="L107" s="3">
        <f t="shared" si="225"/>
        <v>0.63234500000000127</v>
      </c>
      <c r="M107" s="5">
        <f t="shared" si="226"/>
        <v>0.27317132648045356</v>
      </c>
      <c r="N107" s="5">
        <f t="shared" si="227"/>
        <v>0.18174391874440651</v>
      </c>
      <c r="O107" s="5">
        <f t="shared" si="228"/>
        <v>0.17273852244328272</v>
      </c>
      <c r="P107" s="5">
        <f t="shared" si="229"/>
        <v>0.11492485829843195</v>
      </c>
      <c r="Q107" s="5">
        <f t="shared" si="230"/>
        <v>6.0458124258764241E-2</v>
      </c>
      <c r="R107" s="5">
        <f t="shared" si="231"/>
        <v>5.4615170487198904E-2</v>
      </c>
      <c r="S107" s="5">
        <f t="shared" si="232"/>
        <v>1.2087398799393868E-2</v>
      </c>
      <c r="T107" s="5">
        <f t="shared" si="233"/>
        <v>3.8230392584408343E-2</v>
      </c>
      <c r="U107" s="5">
        <f t="shared" si="234"/>
        <v>3.6336079760361045E-2</v>
      </c>
      <c r="V107" s="5">
        <f t="shared" si="235"/>
        <v>5.6502700749693825E-4</v>
      </c>
      <c r="W107" s="5">
        <f t="shared" si="236"/>
        <v>1.3407820608764016E-2</v>
      </c>
      <c r="X107" s="5">
        <f t="shared" si="237"/>
        <v>8.4783683228488969E-3</v>
      </c>
      <c r="Y107" s="5">
        <f t="shared" si="238"/>
        <v>2.6806269085559477E-3</v>
      </c>
      <c r="Z107" s="5">
        <f t="shared" si="239"/>
        <v>1.1511876660575958E-2</v>
      </c>
      <c r="AA107" s="5">
        <f t="shared" si="240"/>
        <v>7.6589794520218529E-3</v>
      </c>
      <c r="AB107" s="5">
        <f t="shared" si="241"/>
        <v>2.547802064600911E-3</v>
      </c>
      <c r="AC107" s="5">
        <f t="shared" si="242"/>
        <v>1.485689622150438E-5</v>
      </c>
      <c r="AD107" s="5">
        <f t="shared" si="243"/>
        <v>2.230093006698808E-3</v>
      </c>
      <c r="AE107" s="5">
        <f t="shared" si="244"/>
        <v>1.4101881623209602E-3</v>
      </c>
      <c r="AF107" s="5">
        <f t="shared" si="245"/>
        <v>4.4586271675142459E-4</v>
      </c>
      <c r="AG107" s="5">
        <f t="shared" si="246"/>
        <v>9.3979686541393413E-5</v>
      </c>
      <c r="AH107" s="5">
        <f t="shared" si="247"/>
        <v>1.8198694117329791E-3</v>
      </c>
      <c r="AI107" s="5">
        <f t="shared" si="248"/>
        <v>1.2107793403971917E-3</v>
      </c>
      <c r="AJ107" s="5">
        <f t="shared" si="249"/>
        <v>4.0277247413501648E-4</v>
      </c>
      <c r="AK107" s="5">
        <f t="shared" si="250"/>
        <v>8.9323000763913006E-5</v>
      </c>
      <c r="AL107" s="5">
        <f t="shared" si="251"/>
        <v>2.5001550711920328E-7</v>
      </c>
      <c r="AM107" s="5">
        <f t="shared" si="252"/>
        <v>2.9674113123358031E-4</v>
      </c>
      <c r="AN107" s="5">
        <f t="shared" si="253"/>
        <v>1.876427706298987E-4</v>
      </c>
      <c r="AO107" s="5">
        <f t="shared" si="254"/>
        <v>5.9327483896981753E-5</v>
      </c>
      <c r="AP107" s="5">
        <f t="shared" si="255"/>
        <v>1.2505145934945672E-5</v>
      </c>
      <c r="AQ107" s="5">
        <f t="shared" si="256"/>
        <v>1.9768916265583086E-6</v>
      </c>
      <c r="AR107" s="5">
        <f t="shared" si="257"/>
        <v>2.3015706463245863E-4</v>
      </c>
      <c r="AS107" s="5">
        <f t="shared" si="258"/>
        <v>1.5312605240069276E-4</v>
      </c>
      <c r="AT107" s="5">
        <f t="shared" si="259"/>
        <v>5.0938232031381514E-5</v>
      </c>
      <c r="AU107" s="5">
        <f t="shared" si="260"/>
        <v>1.1296590583611339E-5</v>
      </c>
      <c r="AV107" s="5">
        <f t="shared" si="261"/>
        <v>1.8789368082374418E-6</v>
      </c>
      <c r="AW107" s="5">
        <f t="shared" si="262"/>
        <v>2.921751738316034E-9</v>
      </c>
      <c r="AX107" s="5">
        <f t="shared" si="263"/>
        <v>3.2904195288896865E-5</v>
      </c>
      <c r="AY107" s="5">
        <f t="shared" si="264"/>
        <v>2.0806803369957524E-5</v>
      </c>
      <c r="AZ107" s="5">
        <f t="shared" si="265"/>
        <v>6.5785390384879072E-6</v>
      </c>
      <c r="BA107" s="5">
        <f t="shared" si="266"/>
        <v>1.3866354227642153E-6</v>
      </c>
      <c r="BB107" s="5">
        <f t="shared" si="267"/>
        <v>2.1920799410195978E-7</v>
      </c>
      <c r="BC107" s="5">
        <f t="shared" si="268"/>
        <v>2.7723015806080814E-8</v>
      </c>
      <c r="BD107" s="5">
        <f t="shared" si="269"/>
        <v>2.4256444839168718E-5</v>
      </c>
      <c r="BE107" s="5">
        <f t="shared" si="270"/>
        <v>1.6138082267552708E-5</v>
      </c>
      <c r="BF107" s="5">
        <f t="shared" si="271"/>
        <v>5.3684227223140004E-6</v>
      </c>
      <c r="BG107" s="5">
        <f t="shared" si="272"/>
        <v>1.1905570954322875E-6</v>
      </c>
      <c r="BH107" s="5">
        <f t="shared" si="273"/>
        <v>1.9802271600081786E-7</v>
      </c>
      <c r="BI107" s="5">
        <f t="shared" si="274"/>
        <v>2.6349342641548816E-8</v>
      </c>
      <c r="BJ107" s="8">
        <f t="shared" si="275"/>
        <v>0.30979949152751246</v>
      </c>
      <c r="BK107" s="8">
        <f t="shared" si="276"/>
        <v>0.40078452430087491</v>
      </c>
      <c r="BL107" s="8">
        <f t="shared" si="277"/>
        <v>0.2779138731899341</v>
      </c>
      <c r="BM107" s="8">
        <f t="shared" si="278"/>
        <v>0.14233704108474129</v>
      </c>
      <c r="BN107" s="8">
        <f t="shared" si="279"/>
        <v>0.85765192071253782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1.3611111111111101</v>
      </c>
      <c r="F108">
        <f>VLOOKUP(B108,home!$B$2:$E$405,3,FALSE)</f>
        <v>1.26</v>
      </c>
      <c r="G108">
        <f>VLOOKUP(C108,away!$B$2:$E$405,4,FALSE)</f>
        <v>0.84</v>
      </c>
      <c r="H108">
        <f>VLOOKUP(A108,away!$A$2:$E$405,3,FALSE)</f>
        <v>1.12777777777778</v>
      </c>
      <c r="I108">
        <f>VLOOKUP(C108,away!$B$2:$E$405,3,FALSE)</f>
        <v>0.73</v>
      </c>
      <c r="J108">
        <f>VLOOKUP(B108,home!$B$2:$E$405,4,FALSE)</f>
        <v>0.76</v>
      </c>
      <c r="K108" s="3">
        <f t="shared" si="224"/>
        <v>1.440599999999999</v>
      </c>
      <c r="L108" s="3">
        <f t="shared" si="225"/>
        <v>0.62569111111111231</v>
      </c>
      <c r="M108" s="5">
        <f t="shared" si="226"/>
        <v>0.12665465971948453</v>
      </c>
      <c r="N108" s="5">
        <f t="shared" si="227"/>
        <v>0.18245870279188928</v>
      </c>
      <c r="O108" s="5">
        <f t="shared" si="228"/>
        <v>7.9246694767284118E-2</v>
      </c>
      <c r="P108" s="5">
        <f t="shared" si="229"/>
        <v>0.11416278848174942</v>
      </c>
      <c r="Q108" s="5">
        <f t="shared" si="230"/>
        <v>0.13142500362099779</v>
      </c>
      <c r="R108" s="5">
        <f t="shared" si="231"/>
        <v>2.4791976250412583E-2</v>
      </c>
      <c r="S108" s="5">
        <f t="shared" si="232"/>
        <v>2.5725745706463819E-2</v>
      </c>
      <c r="T108" s="5">
        <f t="shared" si="233"/>
        <v>8.2231456543404066E-2</v>
      </c>
      <c r="U108" s="5">
        <f t="shared" si="234"/>
        <v>3.5715320986344341E-2</v>
      </c>
      <c r="V108" s="5">
        <f t="shared" si="235"/>
        <v>2.5764923577992981E-3</v>
      </c>
      <c r="W108" s="5">
        <f t="shared" si="236"/>
        <v>6.3110286738803076E-2</v>
      </c>
      <c r="X108" s="5">
        <f t="shared" si="237"/>
        <v>3.9487545432142591E-2</v>
      </c>
      <c r="Y108" s="5">
        <f t="shared" si="238"/>
        <v>1.2353503088243912E-2</v>
      </c>
      <c r="Z108" s="5">
        <f t="shared" si="239"/>
        <v>5.170706388920321E-3</v>
      </c>
      <c r="AA108" s="5">
        <f t="shared" si="240"/>
        <v>7.4489196238786094E-3</v>
      </c>
      <c r="AB108" s="5">
        <f t="shared" si="241"/>
        <v>5.3654568050797592E-3</v>
      </c>
      <c r="AC108" s="5">
        <f t="shared" si="242"/>
        <v>1.4514840626459532E-4</v>
      </c>
      <c r="AD108" s="5">
        <f t="shared" si="243"/>
        <v>2.2729169768979918E-2</v>
      </c>
      <c r="AE108" s="5">
        <f t="shared" si="244"/>
        <v>1.4221439487386149E-2</v>
      </c>
      <c r="AF108" s="5">
        <f t="shared" si="245"/>
        <v>4.4491141372310439E-3</v>
      </c>
      <c r="AG108" s="5">
        <f t="shared" si="246"/>
        <v>9.279237226614168E-4</v>
      </c>
      <c r="AH108" s="5">
        <f t="shared" si="247"/>
        <v>8.0881625642822042E-4</v>
      </c>
      <c r="AI108" s="5">
        <f t="shared" si="248"/>
        <v>1.1651806990104936E-3</v>
      </c>
      <c r="AJ108" s="5">
        <f t="shared" si="249"/>
        <v>8.3927965749725809E-4</v>
      </c>
      <c r="AK108" s="5">
        <f t="shared" si="250"/>
        <v>4.0302209153018291E-4</v>
      </c>
      <c r="AL108" s="5">
        <f t="shared" si="251"/>
        <v>5.2333003269042187E-6</v>
      </c>
      <c r="AM108" s="5">
        <f t="shared" si="252"/>
        <v>6.5487283938384872E-3</v>
      </c>
      <c r="AN108" s="5">
        <f t="shared" si="253"/>
        <v>4.0974811451056931E-3</v>
      </c>
      <c r="AO108" s="5">
        <f t="shared" si="254"/>
        <v>1.2818787652190068E-3</v>
      </c>
      <c r="AP108" s="5">
        <f t="shared" si="255"/>
        <v>2.6735338297320714E-4</v>
      </c>
      <c r="AQ108" s="5">
        <f t="shared" si="256"/>
        <v>4.182015881295516E-5</v>
      </c>
      <c r="AR108" s="5">
        <f t="shared" si="257"/>
        <v>1.0121382843386073E-4</v>
      </c>
      <c r="AS108" s="5">
        <f t="shared" si="258"/>
        <v>1.4580864124181966E-4</v>
      </c>
      <c r="AT108" s="5">
        <f t="shared" si="259"/>
        <v>1.0502596428648266E-4</v>
      </c>
      <c r="AU108" s="5">
        <f t="shared" si="260"/>
        <v>5.0433468050368926E-5</v>
      </c>
      <c r="AV108" s="5">
        <f t="shared" si="261"/>
        <v>1.8163613518340361E-5</v>
      </c>
      <c r="AW108" s="5">
        <f t="shared" si="262"/>
        <v>1.310317536776923E-7</v>
      </c>
      <c r="AX108" s="5">
        <f t="shared" si="263"/>
        <v>1.5723496873606177E-3</v>
      </c>
      <c r="AY108" s="5">
        <f t="shared" si="264"/>
        <v>9.8380522293987503E-4</v>
      </c>
      <c r="AZ108" s="5">
        <f t="shared" si="265"/>
        <v>3.0777909152908297E-4</v>
      </c>
      <c r="BA108" s="5">
        <f t="shared" si="266"/>
        <v>6.4191547251866906E-5</v>
      </c>
      <c r="BB108" s="5">
        <f t="shared" si="267"/>
        <v>1.0041020130990515E-5</v>
      </c>
      <c r="BC108" s="5">
        <f t="shared" si="268"/>
        <v>1.2565154084897006E-6</v>
      </c>
      <c r="BD108" s="5">
        <f t="shared" si="269"/>
        <v>1.0554765462098635E-5</v>
      </c>
      <c r="BE108" s="5">
        <f t="shared" si="270"/>
        <v>1.5205195124699284E-5</v>
      </c>
      <c r="BF108" s="5">
        <f t="shared" si="271"/>
        <v>1.0952302048320889E-5</v>
      </c>
      <c r="BG108" s="5">
        <f t="shared" si="272"/>
        <v>5.2592954436036858E-6</v>
      </c>
      <c r="BH108" s="5">
        <f t="shared" si="273"/>
        <v>1.8941352540138665E-6</v>
      </c>
      <c r="BI108" s="5">
        <f t="shared" si="274"/>
        <v>5.4573824938647463E-7</v>
      </c>
      <c r="BJ108" s="8">
        <f t="shared" si="275"/>
        <v>0.56857083026230959</v>
      </c>
      <c r="BK108" s="8">
        <f t="shared" si="276"/>
        <v>0.27025387319502847</v>
      </c>
      <c r="BL108" s="8">
        <f t="shared" si="277"/>
        <v>0.15624972408457857</v>
      </c>
      <c r="BM108" s="8">
        <f t="shared" si="278"/>
        <v>0.34052163410783298</v>
      </c>
      <c r="BN108" s="8">
        <f t="shared" si="279"/>
        <v>0.65873982563181765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1.3611111111111101</v>
      </c>
      <c r="F109">
        <f>VLOOKUP(B109,home!$B$2:$E$405,3,FALSE)</f>
        <v>1.26</v>
      </c>
      <c r="G109">
        <f>VLOOKUP(C109,away!$B$2:$E$405,4,FALSE)</f>
        <v>0.83</v>
      </c>
      <c r="H109">
        <f>VLOOKUP(A109,away!$A$2:$E$405,3,FALSE)</f>
        <v>1.12777777777778</v>
      </c>
      <c r="I109">
        <f>VLOOKUP(C109,away!$B$2:$E$405,3,FALSE)</f>
        <v>0.92</v>
      </c>
      <c r="J109">
        <f>VLOOKUP(B109,home!$B$2:$E$405,4,FALSE)</f>
        <v>1.1399999999999999</v>
      </c>
      <c r="K109" s="3">
        <f t="shared" si="224"/>
        <v>1.423449999999999</v>
      </c>
      <c r="L109" s="3">
        <f t="shared" si="225"/>
        <v>1.1828133333333355</v>
      </c>
      <c r="M109" s="5">
        <f t="shared" si="226"/>
        <v>7.3809831851183103E-2</v>
      </c>
      <c r="N109" s="5">
        <f t="shared" si="227"/>
        <v>0.10506460514856651</v>
      </c>
      <c r="O109" s="5">
        <f t="shared" si="228"/>
        <v>8.7303253244670878E-2</v>
      </c>
      <c r="P109" s="5">
        <f t="shared" si="229"/>
        <v>0.12427181583112669</v>
      </c>
      <c r="Q109" s="5">
        <f t="shared" si="230"/>
        <v>7.4777106099363458E-2</v>
      </c>
      <c r="R109" s="5">
        <f t="shared" si="231"/>
        <v>5.1631725990586762E-2</v>
      </c>
      <c r="S109" s="5">
        <f t="shared" si="232"/>
        <v>5.2308357242646694E-2</v>
      </c>
      <c r="T109" s="5">
        <f t="shared" si="233"/>
        <v>8.8447358122408587E-2</v>
      </c>
      <c r="U109" s="5">
        <f t="shared" si="234"/>
        <v>7.3495180361300677E-2</v>
      </c>
      <c r="V109" s="5">
        <f t="shared" si="235"/>
        <v>9.7855896469988529E-3</v>
      </c>
      <c r="W109" s="5">
        <f t="shared" si="236"/>
        <v>3.5480490559046278E-2</v>
      </c>
      <c r="X109" s="5">
        <f t="shared" si="237"/>
        <v>4.1966797306447465E-2</v>
      </c>
      <c r="Y109" s="5">
        <f t="shared" si="238"/>
        <v>2.4819443705681791E-2</v>
      </c>
      <c r="Z109" s="5">
        <f t="shared" si="239"/>
        <v>2.0356897974893116E-2</v>
      </c>
      <c r="AA109" s="5">
        <f t="shared" si="240"/>
        <v>2.897702642236159E-2</v>
      </c>
      <c r="AB109" s="5">
        <f t="shared" si="241"/>
        <v>2.062367413045529E-2</v>
      </c>
      <c r="AC109" s="5">
        <f t="shared" si="242"/>
        <v>1.0297349315727784E-3</v>
      </c>
      <c r="AD109" s="5">
        <f t="shared" si="243"/>
        <v>1.2626176071568596E-2</v>
      </c>
      <c r="AE109" s="5">
        <f t="shared" si="244"/>
        <v>1.493440940646565E-2</v>
      </c>
      <c r="AF109" s="5">
        <f t="shared" si="245"/>
        <v>8.8323092857131805E-3</v>
      </c>
      <c r="AG109" s="5">
        <f t="shared" si="246"/>
        <v>3.4823243957551263E-3</v>
      </c>
      <c r="AH109" s="5">
        <f t="shared" si="247"/>
        <v>6.0196025875024865E-3</v>
      </c>
      <c r="AI109" s="5">
        <f t="shared" si="248"/>
        <v>8.5686033031804089E-3</v>
      </c>
      <c r="AJ109" s="5">
        <f t="shared" si="249"/>
        <v>6.0984891859560729E-3</v>
      </c>
      <c r="AK109" s="5">
        <f t="shared" si="250"/>
        <v>2.8936314772497218E-3</v>
      </c>
      <c r="AL109" s="5">
        <f t="shared" si="251"/>
        <v>6.9349584770386563E-5</v>
      </c>
      <c r="AM109" s="5">
        <f t="shared" si="252"/>
        <v>3.5945460658148585E-3</v>
      </c>
      <c r="AN109" s="5">
        <f t="shared" si="253"/>
        <v>4.2516770139266998E-3</v>
      </c>
      <c r="AO109" s="5">
        <f t="shared" si="254"/>
        <v>2.5144701305496817E-3</v>
      </c>
      <c r="AP109" s="5">
        <f t="shared" si="255"/>
        <v>9.913829322275255E-4</v>
      </c>
      <c r="AQ109" s="5">
        <f t="shared" si="256"/>
        <v>2.9315523766945385E-4</v>
      </c>
      <c r="AR109" s="5">
        <f t="shared" si="257"/>
        <v>1.4240132403731574E-3</v>
      </c>
      <c r="AS109" s="5">
        <f t="shared" si="258"/>
        <v>2.0270116470091693E-3</v>
      </c>
      <c r="AT109" s="5">
        <f t="shared" si="259"/>
        <v>1.4426748644676003E-3</v>
      </c>
      <c r="AU109" s="5">
        <f t="shared" si="260"/>
        <v>6.8452517860880121E-4</v>
      </c>
      <c r="AV109" s="5">
        <f t="shared" si="261"/>
        <v>2.4359684137267436E-4</v>
      </c>
      <c r="AW109" s="5">
        <f t="shared" si="262"/>
        <v>3.2433946243272848E-6</v>
      </c>
      <c r="AX109" s="5">
        <f t="shared" si="263"/>
        <v>8.5277609956402713E-4</v>
      </c>
      <c r="AY109" s="5">
        <f t="shared" si="264"/>
        <v>1.0086749409123272E-3</v>
      </c>
      <c r="AZ109" s="5">
        <f t="shared" si="265"/>
        <v>5.9653708455515765E-4</v>
      </c>
      <c r="BA109" s="5">
        <f t="shared" si="266"/>
        <v>2.3519733914654532E-4</v>
      </c>
      <c r="BB109" s="5">
        <f t="shared" si="267"/>
        <v>6.9548637176764048E-5</v>
      </c>
      <c r="BC109" s="5">
        <f t="shared" si="268"/>
        <v>1.6452611073567799E-5</v>
      </c>
      <c r="BD109" s="5">
        <f t="shared" si="269"/>
        <v>2.8072364125943024E-4</v>
      </c>
      <c r="BE109" s="5">
        <f t="shared" si="270"/>
        <v>3.9959606715073566E-4</v>
      </c>
      <c r="BF109" s="5">
        <f t="shared" si="271"/>
        <v>2.8440251089285721E-4</v>
      </c>
      <c r="BG109" s="5">
        <f t="shared" si="272"/>
        <v>1.3494425137681239E-4</v>
      </c>
      <c r="BH109" s="5">
        <f t="shared" si="273"/>
        <v>4.8021598655580871E-5</v>
      </c>
      <c r="BI109" s="5">
        <f t="shared" si="274"/>
        <v>1.3671268921257299E-5</v>
      </c>
      <c r="BJ109" s="8">
        <f t="shared" si="275"/>
        <v>0.42485543819363331</v>
      </c>
      <c r="BK109" s="8">
        <f t="shared" si="276"/>
        <v>0.26228335402921082</v>
      </c>
      <c r="BL109" s="8">
        <f t="shared" si="277"/>
        <v>0.29259436781335196</v>
      </c>
      <c r="BM109" s="8">
        <f t="shared" si="278"/>
        <v>0.48222628829930381</v>
      </c>
      <c r="BN109" s="8">
        <f t="shared" si="279"/>
        <v>0.51685833816549742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1.3611111111111101</v>
      </c>
      <c r="F110">
        <f>VLOOKUP(B110,home!$B$2:$E$405,3,FALSE)</f>
        <v>1.47</v>
      </c>
      <c r="G110">
        <f>VLOOKUP(C110,away!$B$2:$E$405,4,FALSE)</f>
        <v>1.1000000000000001</v>
      </c>
      <c r="H110">
        <f>VLOOKUP(A110,away!$A$2:$E$405,3,FALSE)</f>
        <v>1.12777777777778</v>
      </c>
      <c r="I110">
        <f>VLOOKUP(C110,away!$B$2:$E$405,3,FALSE)</f>
        <v>1.19</v>
      </c>
      <c r="J110">
        <f>VLOOKUP(B110,home!$B$2:$E$405,4,FALSE)</f>
        <v>1.1100000000000001</v>
      </c>
      <c r="K110" s="3">
        <f t="shared" si="224"/>
        <v>2.2009166666666649</v>
      </c>
      <c r="L110" s="3">
        <f t="shared" si="225"/>
        <v>1.4896816666666697</v>
      </c>
      <c r="M110" s="5">
        <f t="shared" si="226"/>
        <v>2.4957064930185822E-2</v>
      </c>
      <c r="N110" s="5">
        <f t="shared" si="227"/>
        <v>5.4928420155928102E-2</v>
      </c>
      <c r="O110" s="5">
        <f t="shared" si="228"/>
        <v>3.7178082080307512E-2</v>
      </c>
      <c r="P110" s="5">
        <f t="shared" si="229"/>
        <v>8.1825860485250063E-2</v>
      </c>
      <c r="Q110" s="5">
        <f t="shared" si="230"/>
        <v>6.0446437697425671E-2</v>
      </c>
      <c r="R110" s="5">
        <f t="shared" si="231"/>
        <v>2.7691753638431373E-2</v>
      </c>
      <c r="S110" s="5">
        <f t="shared" si="232"/>
        <v>6.7069900475890606E-2</v>
      </c>
      <c r="T110" s="5">
        <f t="shared" si="233"/>
        <v>9.0045950053164084E-2</v>
      </c>
      <c r="U110" s="5">
        <f t="shared" si="234"/>
        <v>6.0947242112050867E-2</v>
      </c>
      <c r="V110" s="5">
        <f t="shared" si="235"/>
        <v>2.4433305467485192E-2</v>
      </c>
      <c r="W110" s="5">
        <f t="shared" si="236"/>
        <v>4.4345857389630775E-2</v>
      </c>
      <c r="X110" s="5">
        <f t="shared" si="237"/>
        <v>6.6061210745947632E-2</v>
      </c>
      <c r="Y110" s="5">
        <f t="shared" si="238"/>
        <v>4.9205087263020697E-2</v>
      </c>
      <c r="Z110" s="5">
        <f t="shared" si="239"/>
        <v>1.3750632571007086E-2</v>
      </c>
      <c r="AA110" s="5">
        <f t="shared" si="240"/>
        <v>3.0263996402738986E-2</v>
      </c>
      <c r="AB110" s="5">
        <f t="shared" si="241"/>
        <v>3.3304267041364119E-2</v>
      </c>
      <c r="AC110" s="5">
        <f t="shared" si="242"/>
        <v>5.00678928483943E-3</v>
      </c>
      <c r="AD110" s="5">
        <f t="shared" si="243"/>
        <v>2.4400384156615357E-2</v>
      </c>
      <c r="AE110" s="5">
        <f t="shared" si="244"/>
        <v>3.6348804937733771E-2</v>
      </c>
      <c r="AF110" s="5">
        <f t="shared" si="245"/>
        <v>2.7074074160492463E-2</v>
      </c>
      <c r="AG110" s="5">
        <f t="shared" si="246"/>
        <v>1.3443917306286473E-2</v>
      </c>
      <c r="AH110" s="5">
        <f t="shared" si="247"/>
        <v>5.1210163115247079E-3</v>
      </c>
      <c r="AI110" s="5">
        <f t="shared" si="248"/>
        <v>1.127093015030658E-2</v>
      </c>
      <c r="AJ110" s="5">
        <f t="shared" si="249"/>
        <v>1.2403189008322785E-2</v>
      </c>
      <c r="AK110" s="5">
        <f t="shared" si="250"/>
        <v>9.0994618027447991E-3</v>
      </c>
      <c r="AL110" s="5">
        <f t="shared" si="251"/>
        <v>6.5662343331855254E-4</v>
      </c>
      <c r="AM110" s="5">
        <f t="shared" si="252"/>
        <v>1.0740642432672795E-2</v>
      </c>
      <c r="AN110" s="5">
        <f t="shared" si="253"/>
        <v>1.6000138120174763E-2</v>
      </c>
      <c r="AO110" s="5">
        <f t="shared" si="254"/>
        <v>1.1917556210879431E-2</v>
      </c>
      <c r="AP110" s="5">
        <f t="shared" si="255"/>
        <v>5.9177883329388625E-3</v>
      </c>
      <c r="AQ110" s="5">
        <f t="shared" si="256"/>
        <v>2.2039051966982349E-3</v>
      </c>
      <c r="AR110" s="5">
        <f t="shared" si="257"/>
        <v>1.5257368227958664E-3</v>
      </c>
      <c r="AS110" s="5">
        <f t="shared" si="258"/>
        <v>3.3580196022384664E-3</v>
      </c>
      <c r="AT110" s="5">
        <f t="shared" si="259"/>
        <v>3.6953606547800032E-3</v>
      </c>
      <c r="AU110" s="5">
        <f t="shared" si="260"/>
        <v>2.7110602848165158E-3</v>
      </c>
      <c r="AV110" s="5">
        <f t="shared" si="261"/>
        <v>1.4917044412976858E-3</v>
      </c>
      <c r="AW110" s="5">
        <f t="shared" si="262"/>
        <v>5.9801344602964611E-5</v>
      </c>
      <c r="AX110" s="5">
        <f t="shared" si="263"/>
        <v>3.9398764901294589E-3</v>
      </c>
      <c r="AY110" s="5">
        <f t="shared" si="264"/>
        <v>5.8691617762768817E-3</v>
      </c>
      <c r="AZ110" s="5">
        <f t="shared" si="265"/>
        <v>4.3715913484102288E-3</v>
      </c>
      <c r="BA110" s="5">
        <f t="shared" si="266"/>
        <v>2.1707598286284475E-3</v>
      </c>
      <c r="BB110" s="5">
        <f t="shared" si="267"/>
        <v>8.0843527986107012E-4</v>
      </c>
      <c r="BC110" s="5">
        <f t="shared" si="268"/>
        <v>2.4086224301911503E-4</v>
      </c>
      <c r="BD110" s="5">
        <f t="shared" si="269"/>
        <v>3.7881036217954253E-4</v>
      </c>
      <c r="BE110" s="5">
        <f t="shared" si="270"/>
        <v>8.337300396269909E-4</v>
      </c>
      <c r="BF110" s="5">
        <f t="shared" si="271"/>
        <v>9.1748516985785164E-4</v>
      </c>
      <c r="BG110" s="5">
        <f t="shared" si="272"/>
        <v>6.7310280058654722E-4</v>
      </c>
      <c r="BH110" s="5">
        <f t="shared" si="273"/>
        <v>3.7036079304773498E-4</v>
      </c>
      <c r="BI110" s="5">
        <f t="shared" si="274"/>
        <v>1.6302664841972867E-4</v>
      </c>
      <c r="BJ110" s="8">
        <f t="shared" si="275"/>
        <v>0.5304808611259344</v>
      </c>
      <c r="BK110" s="8">
        <f t="shared" si="276"/>
        <v>0.20981870585324655</v>
      </c>
      <c r="BL110" s="8">
        <f t="shared" si="277"/>
        <v>0.24339833616743867</v>
      </c>
      <c r="BM110" s="8">
        <f t="shared" si="278"/>
        <v>0.70461155629842409</v>
      </c>
      <c r="BN110" s="8">
        <f t="shared" si="279"/>
        <v>0.28702761898752854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1.3611111111111101</v>
      </c>
      <c r="F111">
        <f>VLOOKUP(B111,home!$B$2:$E$405,3,FALSE)</f>
        <v>1.26</v>
      </c>
      <c r="G111">
        <f>VLOOKUP(C111,away!$B$2:$E$405,4,FALSE)</f>
        <v>1.26</v>
      </c>
      <c r="H111">
        <f>VLOOKUP(A111,away!$A$2:$E$405,3,FALSE)</f>
        <v>1.12777777777778</v>
      </c>
      <c r="I111">
        <f>VLOOKUP(C111,away!$B$2:$E$405,3,FALSE)</f>
        <v>0.73</v>
      </c>
      <c r="J111">
        <f>VLOOKUP(B111,home!$B$2:$E$405,4,FALSE)</f>
        <v>0.63</v>
      </c>
      <c r="K111" s="3">
        <f t="shared" si="224"/>
        <v>2.1608999999999985</v>
      </c>
      <c r="L111" s="3">
        <f t="shared" si="225"/>
        <v>0.51866500000000093</v>
      </c>
      <c r="M111" s="5">
        <f t="shared" si="226"/>
        <v>6.8592985614207208E-2</v>
      </c>
      <c r="N111" s="5">
        <f t="shared" si="227"/>
        <v>0.14822258261374024</v>
      </c>
      <c r="O111" s="5">
        <f t="shared" si="228"/>
        <v>3.5576780883592847E-2</v>
      </c>
      <c r="P111" s="5">
        <f t="shared" si="229"/>
        <v>7.6877865811355722E-2</v>
      </c>
      <c r="Q111" s="5">
        <f t="shared" si="230"/>
        <v>0.16014708938501554</v>
      </c>
      <c r="R111" s="5">
        <f t="shared" si="231"/>
        <v>9.2262155284943553E-3</v>
      </c>
      <c r="S111" s="5">
        <f t="shared" si="232"/>
        <v>2.1540855084476285E-2</v>
      </c>
      <c r="T111" s="5">
        <f t="shared" si="233"/>
        <v>8.3062690115879231E-2</v>
      </c>
      <c r="U111" s="5">
        <f t="shared" si="234"/>
        <v>1.9936929135523439E-2</v>
      </c>
      <c r="V111" s="5">
        <f t="shared" si="235"/>
        <v>2.6825142733338169E-3</v>
      </c>
      <c r="W111" s="5">
        <f t="shared" si="236"/>
        <v>0.11535394848402661</v>
      </c>
      <c r="X111" s="5">
        <f t="shared" si="237"/>
        <v>5.9830055690467766E-2</v>
      </c>
      <c r="Y111" s="5">
        <f t="shared" si="238"/>
        <v>1.5515877917348257E-2</v>
      </c>
      <c r="Z111" s="5">
        <f t="shared" si="239"/>
        <v>1.595105025695512E-3</v>
      </c>
      <c r="AA111" s="5">
        <f t="shared" si="240"/>
        <v>3.4468624500254294E-3</v>
      </c>
      <c r="AB111" s="5">
        <f t="shared" si="241"/>
        <v>3.7241625341299725E-3</v>
      </c>
      <c r="AC111" s="5">
        <f t="shared" si="242"/>
        <v>1.8790730795556138E-4</v>
      </c>
      <c r="AD111" s="5">
        <f t="shared" si="243"/>
        <v>6.2317086819783242E-2</v>
      </c>
      <c r="AE111" s="5">
        <f t="shared" si="244"/>
        <v>3.2321691835382936E-2</v>
      </c>
      <c r="AF111" s="5">
        <f t="shared" si="245"/>
        <v>8.3820651478994576E-3</v>
      </c>
      <c r="AG111" s="5">
        <f t="shared" si="246"/>
        <v>1.4491612733117606E-3</v>
      </c>
      <c r="AH111" s="5">
        <f t="shared" si="247"/>
        <v>2.0683128703809098E-4</v>
      </c>
      <c r="AI111" s="5">
        <f t="shared" si="248"/>
        <v>4.4694172816061049E-4</v>
      </c>
      <c r="AJ111" s="5">
        <f t="shared" si="249"/>
        <v>4.8289819019113129E-4</v>
      </c>
      <c r="AK111" s="5">
        <f t="shared" si="250"/>
        <v>3.4783156639467156E-4</v>
      </c>
      <c r="AL111" s="5">
        <f t="shared" si="251"/>
        <v>8.4241341452783537E-6</v>
      </c>
      <c r="AM111" s="5">
        <f t="shared" si="252"/>
        <v>2.6932198581773901E-2</v>
      </c>
      <c r="AN111" s="5">
        <f t="shared" si="253"/>
        <v>1.3968788777415786E-2</v>
      </c>
      <c r="AO111" s="5">
        <f t="shared" si="254"/>
        <v>3.622560915619185E-3</v>
      </c>
      <c r="AP111" s="5">
        <f t="shared" si="255"/>
        <v>6.2629851909987622E-4</v>
      </c>
      <c r="AQ111" s="5">
        <f t="shared" si="256"/>
        <v>8.1209780352234451E-5</v>
      </c>
      <c r="AR111" s="5">
        <f t="shared" si="257"/>
        <v>2.1455229898322337E-5</v>
      </c>
      <c r="AS111" s="5">
        <f t="shared" si="258"/>
        <v>4.6362606287284707E-5</v>
      </c>
      <c r="AT111" s="5">
        <f t="shared" si="259"/>
        <v>5.0092477963096728E-5</v>
      </c>
      <c r="AU111" s="5">
        <f t="shared" si="260"/>
        <v>3.6081611876818543E-5</v>
      </c>
      <c r="AV111" s="5">
        <f t="shared" si="261"/>
        <v>1.9492188776154287E-5</v>
      </c>
      <c r="AW111" s="5">
        <f t="shared" si="262"/>
        <v>2.6226744477605971E-7</v>
      </c>
      <c r="AX111" s="5">
        <f t="shared" si="263"/>
        <v>9.6996313192258647E-3</v>
      </c>
      <c r="AY111" s="5">
        <f t="shared" si="264"/>
        <v>5.030859278186293E-3</v>
      </c>
      <c r="AZ111" s="5">
        <f t="shared" si="265"/>
        <v>1.3046653137602489E-3</v>
      </c>
      <c r="BA111" s="5">
        <f t="shared" si="266"/>
        <v>2.2556141165382032E-4</v>
      </c>
      <c r="BB111" s="5">
        <f t="shared" si="267"/>
        <v>2.9247702393857222E-5</v>
      </c>
      <c r="BC111" s="5">
        <f t="shared" si="268"/>
        <v>3.0339519124219975E-6</v>
      </c>
      <c r="BD111" s="5">
        <f t="shared" si="269"/>
        <v>1.8546794692022291E-6</v>
      </c>
      <c r="BE111" s="5">
        <f t="shared" si="270"/>
        <v>4.0077768649990939E-6</v>
      </c>
      <c r="BF111" s="5">
        <f t="shared" si="271"/>
        <v>4.3302025137882681E-6</v>
      </c>
      <c r="BG111" s="5">
        <f t="shared" si="272"/>
        <v>3.1190448706816871E-6</v>
      </c>
      <c r="BH111" s="5">
        <f t="shared" si="273"/>
        <v>1.6849860152640136E-6</v>
      </c>
      <c r="BI111" s="5">
        <f t="shared" si="274"/>
        <v>7.2821725607680089E-7</v>
      </c>
      <c r="BJ111" s="8">
        <f t="shared" si="275"/>
        <v>0.74812630483424836</v>
      </c>
      <c r="BK111" s="8">
        <f t="shared" si="276"/>
        <v>0.1749214115036602</v>
      </c>
      <c r="BL111" s="8">
        <f t="shared" si="277"/>
        <v>7.3584662325342262E-2</v>
      </c>
      <c r="BM111" s="8">
        <f t="shared" si="278"/>
        <v>0.49455336684179901</v>
      </c>
      <c r="BN111" s="8">
        <f t="shared" si="279"/>
        <v>0.49864351983640587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1.3611111111111101</v>
      </c>
      <c r="F112">
        <f>VLOOKUP(B112,home!$B$2:$E$405,3,FALSE)</f>
        <v>0.9</v>
      </c>
      <c r="G112">
        <f>VLOOKUP(C112,away!$B$2:$E$405,4,FALSE)</f>
        <v>1.1000000000000001</v>
      </c>
      <c r="H112">
        <f>VLOOKUP(A112,away!$A$2:$E$405,3,FALSE)</f>
        <v>1.12777777777778</v>
      </c>
      <c r="I112">
        <f>VLOOKUP(C112,away!$B$2:$E$405,3,FALSE)</f>
        <v>0.83</v>
      </c>
      <c r="J112">
        <f>VLOOKUP(B112,home!$B$2:$E$405,4,FALSE)</f>
        <v>1.08</v>
      </c>
      <c r="K112" s="3">
        <f t="shared" si="224"/>
        <v>1.347499999999999</v>
      </c>
      <c r="L112" s="3">
        <f t="shared" si="225"/>
        <v>1.0109400000000019</v>
      </c>
      <c r="M112" s="5">
        <f t="shared" si="226"/>
        <v>9.4567633694782438E-2</v>
      </c>
      <c r="N112" s="5">
        <f t="shared" si="227"/>
        <v>0.12742988640371924</v>
      </c>
      <c r="O112" s="5">
        <f t="shared" si="228"/>
        <v>9.5602203607403541E-2</v>
      </c>
      <c r="P112" s="5">
        <f t="shared" si="229"/>
        <v>0.12882396936097618</v>
      </c>
      <c r="Q112" s="5">
        <f t="shared" si="230"/>
        <v>8.5855885964505788E-2</v>
      </c>
      <c r="R112" s="5">
        <f t="shared" si="231"/>
        <v>4.8324045857434356E-2</v>
      </c>
      <c r="S112" s="5">
        <f t="shared" si="232"/>
        <v>4.3872344145461463E-2</v>
      </c>
      <c r="T112" s="5">
        <f t="shared" si="233"/>
        <v>8.679514935695766E-2</v>
      </c>
      <c r="U112" s="5">
        <f t="shared" si="234"/>
        <v>6.5116651792892749E-2</v>
      </c>
      <c r="V112" s="5">
        <f t="shared" si="235"/>
        <v>6.6405260531201488E-3</v>
      </c>
      <c r="W112" s="5">
        <f t="shared" si="236"/>
        <v>3.8563602112390481E-2</v>
      </c>
      <c r="X112" s="5">
        <f t="shared" si="237"/>
        <v>3.8985487919500107E-2</v>
      </c>
      <c r="Y112" s="5">
        <f t="shared" si="238"/>
        <v>1.9705994578669755E-2</v>
      </c>
      <c r="Z112" s="5">
        <f t="shared" si="239"/>
        <v>1.6284236973038265E-2</v>
      </c>
      <c r="AA112" s="5">
        <f t="shared" si="240"/>
        <v>2.1943009321169046E-2</v>
      </c>
      <c r="AB112" s="5">
        <f t="shared" si="241"/>
        <v>1.4784102530137637E-2</v>
      </c>
      <c r="AC112" s="5">
        <f t="shared" si="242"/>
        <v>5.6537507296689968E-4</v>
      </c>
      <c r="AD112" s="5">
        <f t="shared" si="243"/>
        <v>1.2991113461611544E-2</v>
      </c>
      <c r="AE112" s="5">
        <f t="shared" si="244"/>
        <v>1.31332362428816E-2</v>
      </c>
      <c r="AF112" s="5">
        <f t="shared" si="245"/>
        <v>6.6384569236893742E-3</v>
      </c>
      <c r="AG112" s="5">
        <f t="shared" si="246"/>
        <v>2.2370272141448502E-3</v>
      </c>
      <c r="AH112" s="5">
        <f t="shared" si="247"/>
        <v>4.115596631380833E-3</v>
      </c>
      <c r="AI112" s="5">
        <f t="shared" si="248"/>
        <v>5.545766460785668E-3</v>
      </c>
      <c r="AJ112" s="5">
        <f t="shared" si="249"/>
        <v>3.7364601529543419E-3</v>
      </c>
      <c r="AK112" s="5">
        <f t="shared" si="250"/>
        <v>1.6782933520353236E-3</v>
      </c>
      <c r="AL112" s="5">
        <f t="shared" si="251"/>
        <v>3.0807098890691986E-5</v>
      </c>
      <c r="AM112" s="5">
        <f t="shared" si="252"/>
        <v>3.5011050779043028E-3</v>
      </c>
      <c r="AN112" s="5">
        <f t="shared" si="253"/>
        <v>3.5394071674565829E-3</v>
      </c>
      <c r="AO112" s="5">
        <f t="shared" si="254"/>
        <v>1.7890641409342822E-3</v>
      </c>
      <c r="AP112" s="5">
        <f t="shared" si="255"/>
        <v>6.0287883421203576E-4</v>
      </c>
      <c r="AQ112" s="5">
        <f t="shared" si="256"/>
        <v>1.5236858216457911E-4</v>
      </c>
      <c r="AR112" s="5">
        <f t="shared" si="257"/>
        <v>8.321242517056296E-4</v>
      </c>
      <c r="AS112" s="5">
        <f t="shared" si="258"/>
        <v>1.121287429173335E-3</v>
      </c>
      <c r="AT112" s="5">
        <f t="shared" si="259"/>
        <v>7.5546740540553413E-4</v>
      </c>
      <c r="AU112" s="5">
        <f t="shared" si="260"/>
        <v>3.3933077626131873E-4</v>
      </c>
      <c r="AV112" s="5">
        <f t="shared" si="261"/>
        <v>1.1431205525303176E-4</v>
      </c>
      <c r="AW112" s="5">
        <f t="shared" si="262"/>
        <v>1.1657420340158197E-6</v>
      </c>
      <c r="AX112" s="5">
        <f t="shared" si="263"/>
        <v>7.8628984874600839E-4</v>
      </c>
      <c r="AY112" s="5">
        <f t="shared" si="264"/>
        <v>7.9489185969129129E-4</v>
      </c>
      <c r="AZ112" s="5">
        <f t="shared" si="265"/>
        <v>4.0179398831815773E-4</v>
      </c>
      <c r="BA112" s="5">
        <f t="shared" si="266"/>
        <v>1.3539653818345307E-4</v>
      </c>
      <c r="BB112" s="5">
        <f t="shared" si="267"/>
        <v>3.421944407779507E-5</v>
      </c>
      <c r="BC112" s="5">
        <f t="shared" si="268"/>
        <v>6.918760959201245E-6</v>
      </c>
      <c r="BD112" s="5">
        <f t="shared" si="269"/>
        <v>1.4020461516988175E-4</v>
      </c>
      <c r="BE112" s="5">
        <f t="shared" si="270"/>
        <v>1.8892571894141554E-4</v>
      </c>
      <c r="BF112" s="5">
        <f t="shared" si="271"/>
        <v>1.2728870313677865E-4</v>
      </c>
      <c r="BG112" s="5">
        <f t="shared" si="272"/>
        <v>5.717384249226969E-5</v>
      </c>
      <c r="BH112" s="5">
        <f t="shared" si="273"/>
        <v>1.9260438189583351E-5</v>
      </c>
      <c r="BI112" s="5">
        <f t="shared" si="274"/>
        <v>5.1906880920927015E-6</v>
      </c>
      <c r="BJ112" s="8">
        <f t="shared" si="275"/>
        <v>0.44408017442071807</v>
      </c>
      <c r="BK112" s="8">
        <f t="shared" si="276"/>
        <v>0.27529554728588912</v>
      </c>
      <c r="BL112" s="8">
        <f t="shared" si="277"/>
        <v>0.26454669563001443</v>
      </c>
      <c r="BM112" s="8">
        <f t="shared" si="278"/>
        <v>0.41880930330318106</v>
      </c>
      <c r="BN112" s="8">
        <f t="shared" si="279"/>
        <v>0.58060362488882156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1.3611111111111101</v>
      </c>
      <c r="F113">
        <f>VLOOKUP(B113,home!$B$2:$E$405,3,FALSE)</f>
        <v>1.19</v>
      </c>
      <c r="G113">
        <f>VLOOKUP(C113,away!$B$2:$E$405,4,FALSE)</f>
        <v>0.83</v>
      </c>
      <c r="H113">
        <f>VLOOKUP(A113,away!$A$2:$E$405,3,FALSE)</f>
        <v>1.12777777777778</v>
      </c>
      <c r="I113">
        <f>VLOOKUP(C113,away!$B$2:$E$405,3,FALSE)</f>
        <v>1.29</v>
      </c>
      <c r="J113">
        <f>VLOOKUP(B113,home!$B$2:$E$405,4,FALSE)</f>
        <v>0.67</v>
      </c>
      <c r="K113" s="3">
        <f t="shared" si="224"/>
        <v>1.3443694444444434</v>
      </c>
      <c r="L113" s="3">
        <f t="shared" si="225"/>
        <v>0.97473833333333537</v>
      </c>
      <c r="M113" s="5">
        <f t="shared" si="226"/>
        <v>9.8361306608790583E-2</v>
      </c>
      <c r="N113" s="5">
        <f t="shared" si="227"/>
        <v>0.13223393512048937</v>
      </c>
      <c r="O113" s="5">
        <f t="shared" si="228"/>
        <v>9.5876536068341706E-2</v>
      </c>
      <c r="P113" s="5">
        <f t="shared" si="229"/>
        <v>0.1288934855294542</v>
      </c>
      <c r="Q113" s="5">
        <f t="shared" si="230"/>
        <v>8.888563094731744E-2</v>
      </c>
      <c r="R113" s="5">
        <f t="shared" si="231"/>
        <v>4.6727267486514408E-2</v>
      </c>
      <c r="S113" s="5">
        <f t="shared" si="232"/>
        <v>4.2225777556026446E-2</v>
      </c>
      <c r="T113" s="5">
        <f t="shared" si="233"/>
        <v>8.6640231766870135E-2</v>
      </c>
      <c r="U113" s="5">
        <f t="shared" si="234"/>
        <v>6.2818710631252286E-2</v>
      </c>
      <c r="V113" s="5">
        <f t="shared" si="235"/>
        <v>6.1481127714336373E-3</v>
      </c>
      <c r="W113" s="5">
        <f t="shared" si="236"/>
        <v>3.9831708765246325E-2</v>
      </c>
      <c r="X113" s="5">
        <f t="shared" si="237"/>
        <v>3.8825493415655006E-2</v>
      </c>
      <c r="Y113" s="5">
        <f t="shared" si="238"/>
        <v>1.8922348371409971E-2</v>
      </c>
      <c r="Z113" s="5">
        <f t="shared" si="239"/>
        <v>1.5182286277008669E-2</v>
      </c>
      <c r="AA113" s="5">
        <f t="shared" si="240"/>
        <v>2.0410601767618643E-2</v>
      </c>
      <c r="AB113" s="5">
        <f t="shared" si="241"/>
        <v>1.3719694679555127E-2</v>
      </c>
      <c r="AC113" s="5">
        <f t="shared" si="242"/>
        <v>5.0353367590598149E-4</v>
      </c>
      <c r="AD113" s="5">
        <f t="shared" si="243"/>
        <v>1.3387133046001767E-2</v>
      </c>
      <c r="AE113" s="5">
        <f t="shared" si="244"/>
        <v>1.3048951753371381E-2</v>
      </c>
      <c r="AF113" s="5">
        <f t="shared" si="245"/>
        <v>6.3596567419141612E-3</v>
      </c>
      <c r="AG113" s="5">
        <f t="shared" si="246"/>
        <v>2.0663337377285068E-3</v>
      </c>
      <c r="AH113" s="5">
        <f t="shared" si="247"/>
        <v>3.6996891054602494E-3</v>
      </c>
      <c r="AI113" s="5">
        <f t="shared" si="248"/>
        <v>4.9737489873247559E-3</v>
      </c>
      <c r="AJ113" s="5">
        <f t="shared" si="249"/>
        <v>3.3432780814479481E-3</v>
      </c>
      <c r="AK113" s="5">
        <f t="shared" si="250"/>
        <v>1.4982002989931541E-3</v>
      </c>
      <c r="AL113" s="5">
        <f t="shared" si="251"/>
        <v>2.6393390981319138E-5</v>
      </c>
      <c r="AM113" s="5">
        <f t="shared" si="252"/>
        <v>3.5994505231514485E-3</v>
      </c>
      <c r="AN113" s="5">
        <f t="shared" si="253"/>
        <v>3.5085224038524446E-3</v>
      </c>
      <c r="AO113" s="5">
        <f t="shared" si="254"/>
        <v>1.7099456401968997E-3</v>
      </c>
      <c r="AP113" s="5">
        <f t="shared" si="255"/>
        <v>5.555831878053764E-4</v>
      </c>
      <c r="AQ113" s="5">
        <f t="shared" si="256"/>
        <v>1.353870576273585E-4</v>
      </c>
      <c r="AR113" s="5">
        <f t="shared" si="257"/>
        <v>7.2124575850156464E-4</v>
      </c>
      <c r="AS113" s="5">
        <f t="shared" si="258"/>
        <v>9.6962075966465966E-4</v>
      </c>
      <c r="AT113" s="5">
        <f t="shared" si="259"/>
        <v>6.5176426099608899E-4</v>
      </c>
      <c r="AU113" s="5">
        <f t="shared" si="260"/>
        <v>2.9207065248801844E-4</v>
      </c>
      <c r="AV113" s="5">
        <f t="shared" si="261"/>
        <v>9.8162715205960861E-5</v>
      </c>
      <c r="AW113" s="5">
        <f t="shared" si="262"/>
        <v>9.6072561339092839E-7</v>
      </c>
      <c r="AX113" s="5">
        <f t="shared" si="263"/>
        <v>8.0649855001906285E-4</v>
      </c>
      <c r="AY113" s="5">
        <f t="shared" si="264"/>
        <v>7.861250524813329E-4</v>
      </c>
      <c r="AZ113" s="5">
        <f t="shared" si="265"/>
        <v>3.8313311172361757E-4</v>
      </c>
      <c r="BA113" s="5">
        <f t="shared" si="266"/>
        <v>1.2448484358876455E-4</v>
      </c>
      <c r="BB113" s="5">
        <f t="shared" si="267"/>
        <v>3.033503724124332E-5</v>
      </c>
      <c r="BC113" s="5">
        <f t="shared" si="268"/>
        <v>5.9137447284268363E-6</v>
      </c>
      <c r="BD113" s="5">
        <f t="shared" si="269"/>
        <v>1.1717098142759202E-4</v>
      </c>
      <c r="BE113" s="5">
        <f t="shared" si="270"/>
        <v>1.575210872068221E-4</v>
      </c>
      <c r="BF113" s="5">
        <f t="shared" si="271"/>
        <v>1.0588326824826009E-4</v>
      </c>
      <c r="BG113" s="5">
        <f t="shared" si="272"/>
        <v>4.7448743503625126E-5</v>
      </c>
      <c r="BH113" s="5">
        <f t="shared" si="273"/>
        <v>1.5947160235888853E-5</v>
      </c>
      <c r="BI113" s="5">
        <f t="shared" si="274"/>
        <v>4.2877749893576822E-6</v>
      </c>
      <c r="BJ113" s="8">
        <f t="shared" si="275"/>
        <v>0.4518468028184201</v>
      </c>
      <c r="BK113" s="8">
        <f t="shared" si="276"/>
        <v>0.27694473458507352</v>
      </c>
      <c r="BL113" s="8">
        <f t="shared" si="277"/>
        <v>0.25624885026897626</v>
      </c>
      <c r="BM113" s="8">
        <f t="shared" si="278"/>
        <v>0.40845934786170301</v>
      </c>
      <c r="BN113" s="8">
        <f t="shared" si="279"/>
        <v>0.59097816176090778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1.3611111111111101</v>
      </c>
      <c r="F114">
        <f>VLOOKUP(B114,home!$B$2:$E$405,3,FALSE)</f>
        <v>0.64</v>
      </c>
      <c r="G114">
        <f>VLOOKUP(C114,away!$B$2:$E$405,4,FALSE)</f>
        <v>1.1000000000000001</v>
      </c>
      <c r="H114">
        <f>VLOOKUP(A114,away!$A$2:$E$405,3,FALSE)</f>
        <v>1.12777777777778</v>
      </c>
      <c r="I114">
        <f>VLOOKUP(C114,away!$B$2:$E$405,3,FALSE)</f>
        <v>1.01</v>
      </c>
      <c r="J114">
        <f>VLOOKUP(B114,home!$B$2:$E$405,4,FALSE)</f>
        <v>1.55</v>
      </c>
      <c r="K114" s="3">
        <f t="shared" si="224"/>
        <v>0.95822222222222164</v>
      </c>
      <c r="L114" s="3">
        <f t="shared" si="225"/>
        <v>1.7655361111111145</v>
      </c>
      <c r="M114" s="5">
        <f t="shared" si="226"/>
        <v>6.562763980145879E-2</v>
      </c>
      <c r="N114" s="5">
        <f t="shared" si="227"/>
        <v>6.2885862849753352E-2</v>
      </c>
      <c r="O114" s="5">
        <f t="shared" si="228"/>
        <v>0.11586796795646855</v>
      </c>
      <c r="P114" s="5">
        <f t="shared" si="229"/>
        <v>0.11102726173962044</v>
      </c>
      <c r="Q114" s="5">
        <f t="shared" si="230"/>
        <v>3.0129315623126256E-2</v>
      </c>
      <c r="R114" s="5">
        <f t="shared" si="231"/>
        <v>0.10228454077410537</v>
      </c>
      <c r="S114" s="5">
        <f t="shared" si="232"/>
        <v>4.6958312407283084E-2</v>
      </c>
      <c r="T114" s="5">
        <f t="shared" si="233"/>
        <v>5.3194394735693672E-2</v>
      </c>
      <c r="U114" s="5">
        <f t="shared" si="234"/>
        <v>9.8011319959542667E-2</v>
      </c>
      <c r="V114" s="5">
        <f t="shared" si="235"/>
        <v>8.826993657392904E-3</v>
      </c>
      <c r="W114" s="5">
        <f t="shared" si="236"/>
        <v>9.6235265901422479E-3</v>
      </c>
      <c r="X114" s="5">
        <f t="shared" si="237"/>
        <v>1.6990683711134148E-2</v>
      </c>
      <c r="Y114" s="5">
        <f t="shared" si="238"/>
        <v>1.4998832822237374E-2</v>
      </c>
      <c r="Z114" s="5">
        <f t="shared" si="239"/>
        <v>6.0195683448366732E-2</v>
      </c>
      <c r="AA114" s="5">
        <f t="shared" si="240"/>
        <v>5.7680841562079366E-2</v>
      </c>
      <c r="AB114" s="5">
        <f t="shared" si="241"/>
        <v>2.7635532090631788E-2</v>
      </c>
      <c r="AC114" s="5">
        <f t="shared" si="242"/>
        <v>9.3333096594114782E-4</v>
      </c>
      <c r="AD114" s="5">
        <f t="shared" si="243"/>
        <v>2.305369258705186E-3</v>
      </c>
      <c r="AE114" s="5">
        <f t="shared" si="244"/>
        <v>4.0702126756894663E-3</v>
      </c>
      <c r="AF114" s="5">
        <f t="shared" si="245"/>
        <v>3.5930537294159731E-3</v>
      </c>
      <c r="AG114" s="5">
        <f t="shared" si="246"/>
        <v>2.1145553694821208E-3</v>
      </c>
      <c r="AH114" s="5">
        <f t="shared" si="247"/>
        <v>2.6569413215276283E-2</v>
      </c>
      <c r="AI114" s="5">
        <f t="shared" si="248"/>
        <v>2.5459402174282501E-2</v>
      </c>
      <c r="AJ114" s="5">
        <f t="shared" si="249"/>
        <v>1.219788246394512E-2</v>
      </c>
      <c r="AK114" s="5">
        <f t="shared" si="250"/>
        <v>3.8960940136689875E-3</v>
      </c>
      <c r="AL114" s="5">
        <f t="shared" si="251"/>
        <v>6.3159474732740406E-5</v>
      </c>
      <c r="AM114" s="5">
        <f t="shared" si="252"/>
        <v>4.4181121082385584E-4</v>
      </c>
      <c r="AN114" s="5">
        <f t="shared" si="253"/>
        <v>7.8003364700324315E-4</v>
      </c>
      <c r="AO114" s="5">
        <f t="shared" si="254"/>
        <v>6.8858878583296301E-4</v>
      </c>
      <c r="AP114" s="5">
        <f t="shared" si="255"/>
        <v>4.0524278903141783E-4</v>
      </c>
      <c r="AQ114" s="5">
        <f t="shared" si="256"/>
        <v>1.7886769445058789E-4</v>
      </c>
      <c r="AR114" s="5">
        <f t="shared" si="257"/>
        <v>9.3818516965206277E-3</v>
      </c>
      <c r="AS114" s="5">
        <f t="shared" si="258"/>
        <v>8.9898987811993149E-3</v>
      </c>
      <c r="AT114" s="5">
        <f t="shared" si="259"/>
        <v>4.3071603938368251E-3</v>
      </c>
      <c r="AU114" s="5">
        <f t="shared" si="260"/>
        <v>1.3757389346832874E-3</v>
      </c>
      <c r="AV114" s="5">
        <f t="shared" si="261"/>
        <v>3.2956590479746284E-4</v>
      </c>
      <c r="AW114" s="5">
        <f t="shared" si="262"/>
        <v>2.9681022075215128E-6</v>
      </c>
      <c r="AX114" s="5">
        <f t="shared" si="263"/>
        <v>7.055888670638758E-5</v>
      </c>
      <c r="AY114" s="5">
        <f t="shared" si="264"/>
        <v>1.2457426243992522E-4</v>
      </c>
      <c r="AZ114" s="5">
        <f t="shared" si="265"/>
        <v>1.0997017942636051E-4</v>
      </c>
      <c r="BA114" s="5">
        <f t="shared" si="266"/>
        <v>6.4718774307536003E-5</v>
      </c>
      <c r="BB114" s="5">
        <f t="shared" si="267"/>
        <v>2.856583327670127E-5</v>
      </c>
      <c r="BC114" s="5">
        <f t="shared" si="268"/>
        <v>1.0086802038799124E-5</v>
      </c>
      <c r="BD114" s="5">
        <f t="shared" si="269"/>
        <v>2.7606663265493754E-3</v>
      </c>
      <c r="BE114" s="5">
        <f t="shared" si="270"/>
        <v>2.6453318222401994E-3</v>
      </c>
      <c r="BF114" s="5">
        <f t="shared" si="271"/>
        <v>1.2674078686110814E-3</v>
      </c>
      <c r="BG114" s="5">
        <f t="shared" si="272"/>
        <v>4.0481946144081335E-4</v>
      </c>
      <c r="BH114" s="5">
        <f t="shared" si="273"/>
        <v>9.6976750985154774E-5</v>
      </c>
      <c r="BI114" s="5">
        <f t="shared" si="274"/>
        <v>1.8585055566577207E-5</v>
      </c>
      <c r="BJ114" s="8">
        <f t="shared" si="275"/>
        <v>0.20280882623071758</v>
      </c>
      <c r="BK114" s="8">
        <f t="shared" si="276"/>
        <v>0.233561272308869</v>
      </c>
      <c r="BL114" s="8">
        <f t="shared" si="277"/>
        <v>0.50118099720643128</v>
      </c>
      <c r="BM114" s="8">
        <f t="shared" si="278"/>
        <v>0.50980258428961978</v>
      </c>
      <c r="BN114" s="8">
        <f t="shared" si="279"/>
        <v>0.48782258874453271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1.3611111111111101</v>
      </c>
      <c r="F115">
        <f>VLOOKUP(B115,home!$B$2:$E$405,3,FALSE)</f>
        <v>0.82</v>
      </c>
      <c r="G115">
        <f>VLOOKUP(C115,away!$B$2:$E$405,4,FALSE)</f>
        <v>0.94</v>
      </c>
      <c r="H115">
        <f>VLOOKUP(A115,away!$A$2:$E$405,3,FALSE)</f>
        <v>1.12777777777778</v>
      </c>
      <c r="I115">
        <f>VLOOKUP(C115,away!$B$2:$E$405,3,FALSE)</f>
        <v>1.05</v>
      </c>
      <c r="J115">
        <f>VLOOKUP(B115,home!$B$2:$E$405,4,FALSE)</f>
        <v>0.59</v>
      </c>
      <c r="K115" s="3">
        <f t="shared" si="224"/>
        <v>1.0491444444444435</v>
      </c>
      <c r="L115" s="3">
        <f t="shared" si="225"/>
        <v>0.69865833333333471</v>
      </c>
      <c r="M115" s="5">
        <f t="shared" si="226"/>
        <v>0.17415618319969225</v>
      </c>
      <c r="N115" s="5">
        <f t="shared" si="227"/>
        <v>0.18271499206960584</v>
      </c>
      <c r="O115" s="5">
        <f t="shared" si="228"/>
        <v>0.12167566869399189</v>
      </c>
      <c r="P115" s="5">
        <f t="shared" si="229"/>
        <v>0.12765535183436427</v>
      </c>
      <c r="Q115" s="5">
        <f t="shared" si="230"/>
        <v>9.5847209423268756E-2</v>
      </c>
      <c r="R115" s="5">
        <f t="shared" si="231"/>
        <v>4.2504859948481688E-2</v>
      </c>
      <c r="S115" s="5">
        <f t="shared" si="232"/>
        <v>2.3392636070334091E-2</v>
      </c>
      <c r="T115" s="5">
        <f t="shared" si="233"/>
        <v>6.6964451590312044E-2</v>
      </c>
      <c r="U115" s="5">
        <f t="shared" si="234"/>
        <v>4.4593737676838698E-2</v>
      </c>
      <c r="V115" s="5">
        <f t="shared" si="235"/>
        <v>1.9051833775023314E-3</v>
      </c>
      <c r="W115" s="5">
        <f t="shared" si="236"/>
        <v>3.351918909397518E-2</v>
      </c>
      <c r="X115" s="5">
        <f t="shared" si="237"/>
        <v>2.3418460787081589E-2</v>
      </c>
      <c r="Y115" s="5">
        <f t="shared" si="238"/>
        <v>8.180751391367239E-3</v>
      </c>
      <c r="Z115" s="5">
        <f t="shared" si="239"/>
        <v>9.8987915367243443E-3</v>
      </c>
      <c r="AA115" s="5">
        <f t="shared" si="240"/>
        <v>1.038526214746802E-2</v>
      </c>
      <c r="AB115" s="5">
        <f t="shared" si="241"/>
        <v>5.4478200430576225E-3</v>
      </c>
      <c r="AC115" s="5">
        <f t="shared" si="242"/>
        <v>8.7280440570539094E-5</v>
      </c>
      <c r="AD115" s="5">
        <f t="shared" si="243"/>
        <v>8.7916177550567097E-3</v>
      </c>
      <c r="AE115" s="5">
        <f t="shared" si="244"/>
        <v>6.1423370080516742E-3</v>
      </c>
      <c r="AF115" s="5">
        <f t="shared" si="245"/>
        <v>2.1456974684085218E-3</v>
      </c>
      <c r="AG115" s="5">
        <f t="shared" si="246"/>
        <v>4.9970313903861796E-4</v>
      </c>
      <c r="AH115" s="5">
        <f t="shared" si="247"/>
        <v>1.7289682992654872E-3</v>
      </c>
      <c r="AI115" s="5">
        <f t="shared" si="248"/>
        <v>1.8139374857949438E-3</v>
      </c>
      <c r="AJ115" s="5">
        <f t="shared" si="249"/>
        <v>9.5154121789564345E-4</v>
      </c>
      <c r="AK115" s="5">
        <f t="shared" si="250"/>
        <v>3.3276806080503808E-4</v>
      </c>
      <c r="AL115" s="5">
        <f t="shared" si="251"/>
        <v>2.5590398559699686E-6</v>
      </c>
      <c r="AM115" s="5">
        <f t="shared" si="252"/>
        <v>1.8447353850793761E-3</v>
      </c>
      <c r="AN115" s="5">
        <f t="shared" si="253"/>
        <v>1.2888397495805842E-3</v>
      </c>
      <c r="AO115" s="5">
        <f t="shared" si="254"/>
        <v>4.5022931568786166E-4</v>
      </c>
      <c r="AP115" s="5">
        <f t="shared" si="255"/>
        <v>1.0485215443876309E-4</v>
      </c>
      <c r="AQ115" s="5">
        <f t="shared" si="256"/>
        <v>1.8313957866648909E-5</v>
      </c>
      <c r="AR115" s="5">
        <f t="shared" si="257"/>
        <v>2.4159162207019916E-4</v>
      </c>
      <c r="AS115" s="5">
        <f t="shared" si="258"/>
        <v>2.5346450811927106E-4</v>
      </c>
      <c r="AT115" s="5">
        <f t="shared" si="259"/>
        <v>1.3296044027858838E-4</v>
      </c>
      <c r="AU115" s="5">
        <f t="shared" si="260"/>
        <v>4.6498235749722743E-5</v>
      </c>
      <c r="AV115" s="5">
        <f t="shared" si="261"/>
        <v>1.2195841428322406E-5</v>
      </c>
      <c r="AW115" s="5">
        <f t="shared" si="262"/>
        <v>5.2104433434747029E-8</v>
      </c>
      <c r="AX115" s="5">
        <f t="shared" si="263"/>
        <v>3.2256564678768463E-4</v>
      </c>
      <c r="AY115" s="5">
        <f t="shared" si="264"/>
        <v>2.2536317717527287E-4</v>
      </c>
      <c r="AZ115" s="5">
        <f t="shared" si="265"/>
        <v>7.8725930879990579E-5</v>
      </c>
      <c r="BA115" s="5">
        <f t="shared" si="266"/>
        <v>1.8334175886243176E-5</v>
      </c>
      <c r="BB115" s="5">
        <f t="shared" si="267"/>
        <v>3.2023311919307181E-6</v>
      </c>
      <c r="BC115" s="5">
        <f t="shared" si="268"/>
        <v>4.4746707466713342E-7</v>
      </c>
      <c r="BD115" s="5">
        <f t="shared" si="269"/>
        <v>2.8131666670477028E-5</v>
      </c>
      <c r="BE115" s="5">
        <f t="shared" si="270"/>
        <v>2.951418180029389E-5</v>
      </c>
      <c r="BF115" s="5">
        <f t="shared" si="271"/>
        <v>1.5482319934050818E-5</v>
      </c>
      <c r="BG115" s="5">
        <f t="shared" si="272"/>
        <v>5.4143966486402941E-6</v>
      </c>
      <c r="BH115" s="5">
        <f t="shared" si="273"/>
        <v>1.4201210409848944E-6</v>
      </c>
      <c r="BI115" s="5">
        <f t="shared" si="274"/>
        <v>2.9798242011759244E-7</v>
      </c>
      <c r="BJ115" s="8">
        <f t="shared" si="275"/>
        <v>0.43258001901781534</v>
      </c>
      <c r="BK115" s="8">
        <f t="shared" si="276"/>
        <v>0.32742455713949475</v>
      </c>
      <c r="BL115" s="8">
        <f t="shared" si="277"/>
        <v>0.23020153488975972</v>
      </c>
      <c r="BM115" s="8">
        <f t="shared" si="278"/>
        <v>0.25532532634164756</v>
      </c>
      <c r="BN115" s="8">
        <f t="shared" si="279"/>
        <v>0.74455426516940459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1.3611111111111101</v>
      </c>
      <c r="F116">
        <f>VLOOKUP(B116,home!$B$2:$E$405,3,FALSE)</f>
        <v>0.52</v>
      </c>
      <c r="G116">
        <f>VLOOKUP(C116,away!$B$2:$E$405,4,FALSE)</f>
        <v>0.55000000000000004</v>
      </c>
      <c r="H116">
        <f>VLOOKUP(A116,away!$A$2:$E$405,3,FALSE)</f>
        <v>1.12777777777778</v>
      </c>
      <c r="I116">
        <f>VLOOKUP(C116,away!$B$2:$E$405,3,FALSE)</f>
        <v>1.47</v>
      </c>
      <c r="J116">
        <f>VLOOKUP(B116,home!$B$2:$E$405,4,FALSE)</f>
        <v>1.52</v>
      </c>
      <c r="K116" s="3">
        <f t="shared" si="224"/>
        <v>0.38927777777777756</v>
      </c>
      <c r="L116" s="3">
        <f t="shared" si="225"/>
        <v>2.5199066666666718</v>
      </c>
      <c r="M116" s="5">
        <f t="shared" si="226"/>
        <v>5.4520175974998079E-2</v>
      </c>
      <c r="N116" s="5">
        <f t="shared" si="227"/>
        <v>2.122349294760063E-2</v>
      </c>
      <c r="O116" s="5">
        <f t="shared" si="228"/>
        <v>0.13738575490723776</v>
      </c>
      <c r="P116" s="5">
        <f t="shared" si="229"/>
        <v>5.3481221368611921E-2</v>
      </c>
      <c r="Q116" s="5">
        <f t="shared" si="230"/>
        <v>4.1309170856621523E-3</v>
      </c>
      <c r="R116" s="5">
        <f t="shared" si="231"/>
        <v>0.17309963984789098</v>
      </c>
      <c r="S116" s="5">
        <f t="shared" si="232"/>
        <v>1.3115516356688412E-2</v>
      </c>
      <c r="T116" s="5">
        <f t="shared" si="233"/>
        <v>1.0409525503607315E-2</v>
      </c>
      <c r="U116" s="5">
        <f t="shared" si="234"/>
        <v>6.738384313412063E-2</v>
      </c>
      <c r="V116" s="5">
        <f t="shared" si="235"/>
        <v>1.4295091905413102E-3</v>
      </c>
      <c r="W116" s="5">
        <f t="shared" si="236"/>
        <v>5.3602474109693866E-4</v>
      </c>
      <c r="X116" s="5">
        <f t="shared" si="237"/>
        <v>1.3507323185884524E-3</v>
      </c>
      <c r="Y116" s="5">
        <f t="shared" si="238"/>
        <v>1.7018596872465863E-3</v>
      </c>
      <c r="Z116" s="5">
        <f t="shared" si="239"/>
        <v>0.14539831215010013</v>
      </c>
      <c r="AA116" s="5">
        <f t="shared" si="240"/>
        <v>5.6600331846430617E-2</v>
      </c>
      <c r="AB116" s="5">
        <f t="shared" si="241"/>
        <v>1.1016625701331637E-2</v>
      </c>
      <c r="AC116" s="5">
        <f t="shared" si="242"/>
        <v>8.7641749247636803E-5</v>
      </c>
      <c r="AD116" s="5">
        <f t="shared" si="243"/>
        <v>5.2165630012031191E-5</v>
      </c>
      <c r="AE116" s="5">
        <f t="shared" si="244"/>
        <v>1.3145251883818441E-4</v>
      </c>
      <c r="AF116" s="5">
        <f t="shared" si="245"/>
        <v>1.6562403928523361E-4</v>
      </c>
      <c r="AG116" s="5">
        <f t="shared" si="246"/>
        <v>1.3911904025170767E-4</v>
      </c>
      <c r="AH116" s="5">
        <f t="shared" si="247"/>
        <v>9.1597544027279765E-2</v>
      </c>
      <c r="AI116" s="5">
        <f t="shared" si="248"/>
        <v>3.5656888388841609E-2</v>
      </c>
      <c r="AJ116" s="5">
        <f t="shared" si="249"/>
        <v>6.940217137239248E-3</v>
      </c>
      <c r="AK116" s="5">
        <f t="shared" si="250"/>
        <v>9.0055743482658128E-4</v>
      </c>
      <c r="AL116" s="5">
        <f t="shared" si="251"/>
        <v>3.4388647569990951E-6</v>
      </c>
      <c r="AM116" s="5">
        <f t="shared" si="252"/>
        <v>4.061384105492249E-6</v>
      </c>
      <c r="AN116" s="5">
        <f t="shared" si="253"/>
        <v>1.0234308883323975E-5</v>
      </c>
      <c r="AO116" s="5">
        <f t="shared" si="254"/>
        <v>1.2894751591907016E-5</v>
      </c>
      <c r="AP116" s="5">
        <f t="shared" si="255"/>
        <v>1.0831190167152391E-5</v>
      </c>
      <c r="AQ116" s="5">
        <f t="shared" si="256"/>
        <v>6.8233970775354536E-6</v>
      </c>
      <c r="AR116" s="5">
        <f t="shared" si="257"/>
        <v>4.6163452368927257E-2</v>
      </c>
      <c r="AS116" s="5">
        <f t="shared" si="258"/>
        <v>1.7970406152726284E-2</v>
      </c>
      <c r="AT116" s="5">
        <f t="shared" si="259"/>
        <v>3.4977398864486932E-3</v>
      </c>
      <c r="AU116" s="5">
        <f t="shared" si="260"/>
        <v>4.5386413674714779E-4</v>
      </c>
      <c r="AV116" s="5">
        <f t="shared" si="261"/>
        <v>4.4169805641489749E-5</v>
      </c>
      <c r="AW116" s="5">
        <f t="shared" si="262"/>
        <v>9.3703683512466015E-8</v>
      </c>
      <c r="AX116" s="5">
        <f t="shared" si="263"/>
        <v>2.6350109654800147E-7</v>
      </c>
      <c r="AY116" s="5">
        <f t="shared" si="264"/>
        <v>6.6399816986528729E-7</v>
      </c>
      <c r="AZ116" s="5">
        <f t="shared" si="265"/>
        <v>8.3660670744900342E-7</v>
      </c>
      <c r="BA116" s="5">
        <f t="shared" si="266"/>
        <v>7.0272360649293266E-7</v>
      </c>
      <c r="BB116" s="5">
        <f t="shared" si="267"/>
        <v>4.4269947520639696E-7</v>
      </c>
      <c r="BC116" s="5">
        <f t="shared" si="268"/>
        <v>2.2311227178048736E-7</v>
      </c>
      <c r="BD116" s="5">
        <f t="shared" si="269"/>
        <v>1.9387931896801516E-2</v>
      </c>
      <c r="BE116" s="5">
        <f t="shared" si="270"/>
        <v>7.5472910444937856E-3</v>
      </c>
      <c r="BF116" s="5">
        <f t="shared" si="271"/>
        <v>1.4689963430213307E-3</v>
      </c>
      <c r="BG116" s="5">
        <f t="shared" si="272"/>
        <v>1.906158773250085E-4</v>
      </c>
      <c r="BH116" s="5">
        <f t="shared" si="273"/>
        <v>1.8550631283560186E-5</v>
      </c>
      <c r="BI116" s="5">
        <f t="shared" si="274"/>
        <v>1.4442697044878466E-6</v>
      </c>
      <c r="BJ116" s="8">
        <f t="shared" si="275"/>
        <v>3.9888891185341981E-2</v>
      </c>
      <c r="BK116" s="8">
        <f t="shared" si="276"/>
        <v>0.12263816750301422</v>
      </c>
      <c r="BL116" s="8">
        <f t="shared" si="277"/>
        <v>0.67732586483831947</v>
      </c>
      <c r="BM116" s="8">
        <f t="shared" si="278"/>
        <v>0.54140946325028794</v>
      </c>
      <c r="BN116" s="8">
        <f t="shared" si="279"/>
        <v>0.44384120213200151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1.3611111111111101</v>
      </c>
      <c r="F117">
        <f>VLOOKUP(B117,home!$B$2:$E$405,3,FALSE)</f>
        <v>0.73</v>
      </c>
      <c r="G117">
        <f>VLOOKUP(C117,away!$B$2:$E$405,4,FALSE)</f>
        <v>0.94</v>
      </c>
      <c r="H117">
        <f>VLOOKUP(A117,away!$A$2:$E$405,3,FALSE)</f>
        <v>1.12777777777778</v>
      </c>
      <c r="I117">
        <f>VLOOKUP(C117,away!$B$2:$E$405,3,FALSE)</f>
        <v>0.94</v>
      </c>
      <c r="J117">
        <f>VLOOKUP(B117,home!$B$2:$E$405,4,FALSE)</f>
        <v>1.01</v>
      </c>
      <c r="K117" s="3">
        <f t="shared" si="224"/>
        <v>0.93399444444444368</v>
      </c>
      <c r="L117" s="3">
        <f t="shared" si="225"/>
        <v>1.0707122222222243</v>
      </c>
      <c r="M117" s="5">
        <f t="shared" si="226"/>
        <v>0.13469980184286137</v>
      </c>
      <c r="N117" s="5">
        <f t="shared" si="227"/>
        <v>0.12580886658899995</v>
      </c>
      <c r="O117" s="5">
        <f t="shared" si="228"/>
        <v>0.14422472416406337</v>
      </c>
      <c r="P117" s="5">
        <f t="shared" si="229"/>
        <v>0.13470509112076748</v>
      </c>
      <c r="Q117" s="5">
        <f t="shared" si="230"/>
        <v>5.8752391227989066E-2</v>
      </c>
      <c r="R117" s="5">
        <f t="shared" si="231"/>
        <v>7.7211587454545802E-2</v>
      </c>
      <c r="S117" s="5">
        <f t="shared" si="232"/>
        <v>3.3677595151592118E-2</v>
      </c>
      <c r="T117" s="5">
        <f t="shared" si="233"/>
        <v>6.2906903372589695E-2</v>
      </c>
      <c r="U117" s="5">
        <f t="shared" si="234"/>
        <v>7.2115193729282087E-2</v>
      </c>
      <c r="V117" s="5">
        <f t="shared" si="235"/>
        <v>3.7421019527686824E-3</v>
      </c>
      <c r="W117" s="5">
        <f t="shared" si="236"/>
        <v>1.8291469001589421E-2</v>
      </c>
      <c r="X117" s="5">
        <f t="shared" si="237"/>
        <v>1.9584899422400739E-2</v>
      </c>
      <c r="Y117" s="5">
        <f t="shared" si="238"/>
        <v>1.0484895591278725E-2</v>
      </c>
      <c r="Z117" s="5">
        <f t="shared" si="239"/>
        <v>2.7557130128254118E-2</v>
      </c>
      <c r="AA117" s="5">
        <f t="shared" si="240"/>
        <v>2.5738206444621946E-2</v>
      </c>
      <c r="AB117" s="5">
        <f t="shared" si="241"/>
        <v>1.2019670914620535E-2</v>
      </c>
      <c r="AC117" s="5">
        <f t="shared" si="242"/>
        <v>2.3389055590397183E-4</v>
      </c>
      <c r="AD117" s="5">
        <f t="shared" si="243"/>
        <v>4.2710326070530677E-3</v>
      </c>
      <c r="AE117" s="5">
        <f t="shared" si="244"/>
        <v>4.5730468138813702E-3</v>
      </c>
      <c r="AF117" s="5">
        <f t="shared" si="245"/>
        <v>2.4482085582085921E-3</v>
      </c>
      <c r="AG117" s="5">
        <f t="shared" si="246"/>
        <v>8.737756086076631E-4</v>
      </c>
      <c r="AH117" s="5">
        <f t="shared" si="247"/>
        <v>7.3764390094224926E-3</v>
      </c>
      <c r="AI117" s="5">
        <f t="shared" si="248"/>
        <v>6.8895530545838831E-3</v>
      </c>
      <c r="AJ117" s="5">
        <f t="shared" si="249"/>
        <v>3.2174021388432965E-3</v>
      </c>
      <c r="AK117" s="5">
        <f t="shared" si="250"/>
        <v>1.00167857440777E-3</v>
      </c>
      <c r="AL117" s="5">
        <f t="shared" si="251"/>
        <v>9.355989604821006E-6</v>
      </c>
      <c r="AM117" s="5">
        <f t="shared" si="252"/>
        <v>7.9782414540572699E-4</v>
      </c>
      <c r="AN117" s="5">
        <f t="shared" si="253"/>
        <v>8.5424006366991302E-4</v>
      </c>
      <c r="AO117" s="5">
        <f t="shared" si="254"/>
        <v>4.5732263844163341E-4</v>
      </c>
      <c r="AP117" s="5">
        <f t="shared" si="255"/>
        <v>1.6322031282612405E-4</v>
      </c>
      <c r="AQ117" s="5">
        <f t="shared" si="256"/>
        <v>4.3690495964466467E-5</v>
      </c>
      <c r="AR117" s="5">
        <f t="shared" si="257"/>
        <v>1.5796086807730923E-3</v>
      </c>
      <c r="AS117" s="5">
        <f t="shared" si="258"/>
        <v>1.4753457322382848E-3</v>
      </c>
      <c r="AT117" s="5">
        <f t="shared" si="259"/>
        <v>6.8898235877268895E-4</v>
      </c>
      <c r="AU117" s="5">
        <f t="shared" si="260"/>
        <v>2.1450189847130668E-4</v>
      </c>
      <c r="AV117" s="5">
        <f t="shared" si="261"/>
        <v>5.0085895373746628E-5</v>
      </c>
      <c r="AW117" s="5">
        <f t="shared" si="262"/>
        <v>2.5989880521968466E-7</v>
      </c>
      <c r="AX117" s="5">
        <f t="shared" si="263"/>
        <v>1.2419388657543081E-4</v>
      </c>
      <c r="AY117" s="5">
        <f t="shared" si="264"/>
        <v>1.3297591228159439E-4</v>
      </c>
      <c r="AZ117" s="5">
        <f t="shared" si="265"/>
        <v>7.1189467270526741E-5</v>
      </c>
      <c r="BA117" s="5">
        <f t="shared" si="266"/>
        <v>2.5407810900013999E-5</v>
      </c>
      <c r="BB117" s="5">
        <f t="shared" si="267"/>
        <v>6.8011134176390091E-6</v>
      </c>
      <c r="BC117" s="5">
        <f t="shared" si="268"/>
        <v>1.4564070521971303E-6</v>
      </c>
      <c r="BD117" s="5">
        <f t="shared" si="269"/>
        <v>2.8188438680534555E-4</v>
      </c>
      <c r="BE117" s="5">
        <f t="shared" si="270"/>
        <v>2.6327845125182137E-4</v>
      </c>
      <c r="BF117" s="5">
        <f t="shared" si="271"/>
        <v>1.2295030540556922E-4</v>
      </c>
      <c r="BG117" s="5">
        <f t="shared" si="272"/>
        <v>3.8278300730516439E-5</v>
      </c>
      <c r="BH117" s="5">
        <f t="shared" si="273"/>
        <v>8.9379300562690085E-6</v>
      </c>
      <c r="BI117" s="5">
        <f t="shared" si="274"/>
        <v>1.6695954034776542E-6</v>
      </c>
      <c r="BJ117" s="8">
        <f t="shared" si="275"/>
        <v>0.31067381104640357</v>
      </c>
      <c r="BK117" s="8">
        <f t="shared" si="276"/>
        <v>0.30720081252578008</v>
      </c>
      <c r="BL117" s="8">
        <f t="shared" si="277"/>
        <v>0.3545199790196733</v>
      </c>
      <c r="BM117" s="8">
        <f t="shared" si="278"/>
        <v>0.32441655430740762</v>
      </c>
      <c r="BN117" s="8">
        <f t="shared" si="279"/>
        <v>0.67540246239922697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1.3611111111111101</v>
      </c>
      <c r="F118">
        <f>VLOOKUP(B118,home!$B$2:$E$405,3,FALSE)</f>
        <v>0.84</v>
      </c>
      <c r="G118">
        <f>VLOOKUP(C118,away!$B$2:$E$405,4,FALSE)</f>
        <v>0.83</v>
      </c>
      <c r="H118">
        <f>VLOOKUP(A118,away!$A$2:$E$405,3,FALSE)</f>
        <v>1.12777777777778</v>
      </c>
      <c r="I118">
        <f>VLOOKUP(C118,away!$B$2:$E$405,3,FALSE)</f>
        <v>0.73</v>
      </c>
      <c r="J118">
        <f>VLOOKUP(B118,home!$B$2:$E$405,4,FALSE)</f>
        <v>0.51</v>
      </c>
      <c r="K118" s="3">
        <f t="shared" si="224"/>
        <v>0.94896666666666585</v>
      </c>
      <c r="L118" s="3">
        <f t="shared" si="225"/>
        <v>0.41987166666666748</v>
      </c>
      <c r="M118" s="5">
        <f t="shared" si="226"/>
        <v>0.25440231865867996</v>
      </c>
      <c r="N118" s="5">
        <f t="shared" si="227"/>
        <v>0.24141932032979849</v>
      </c>
      <c r="O118" s="5">
        <f t="shared" si="228"/>
        <v>0.1068163255390846</v>
      </c>
      <c r="P118" s="5">
        <f t="shared" si="229"/>
        <v>0.10136513239240658</v>
      </c>
      <c r="Q118" s="5">
        <f t="shared" si="230"/>
        <v>0.11454944384115044</v>
      </c>
      <c r="R118" s="5">
        <f t="shared" si="231"/>
        <v>2.2424574315652378E-2</v>
      </c>
      <c r="S118" s="5">
        <f t="shared" si="232"/>
        <v>1.0097087675049318E-2</v>
      </c>
      <c r="T118" s="5">
        <f t="shared" si="233"/>
        <v>4.8096065901323669E-2</v>
      </c>
      <c r="U118" s="5">
        <f t="shared" si="234"/>
        <v>2.1280173539743569E-2</v>
      </c>
      <c r="V118" s="5">
        <f t="shared" si="235"/>
        <v>4.4701402022303833E-4</v>
      </c>
      <c r="W118" s="5">
        <f t="shared" si="236"/>
        <v>3.6234534630152332E-2</v>
      </c>
      <c r="X118" s="5">
        <f t="shared" si="237"/>
        <v>1.5213854446053139E-2</v>
      </c>
      <c r="Y118" s="5">
        <f t="shared" si="238"/>
        <v>3.1939332113442094E-3</v>
      </c>
      <c r="Z118" s="5">
        <f t="shared" si="239"/>
        <v>3.1384811307345038E-3</v>
      </c>
      <c r="AA118" s="5">
        <f t="shared" si="240"/>
        <v>2.9783139770293504E-3</v>
      </c>
      <c r="AB118" s="5">
        <f t="shared" si="241"/>
        <v>1.4131603435341418E-3</v>
      </c>
      <c r="AC118" s="5">
        <f t="shared" si="242"/>
        <v>1.1131884425246412E-5</v>
      </c>
      <c r="AD118" s="5">
        <f t="shared" si="243"/>
        <v>8.5963413865483788E-3</v>
      </c>
      <c r="AE118" s="5">
        <f t="shared" si="244"/>
        <v>3.6093601852057191E-3</v>
      </c>
      <c r="AF118" s="5">
        <f t="shared" si="245"/>
        <v>7.5773403828131825E-4</v>
      </c>
      <c r="AG118" s="5">
        <f t="shared" si="246"/>
        <v>1.0605035118108053E-4</v>
      </c>
      <c r="AH118" s="5">
        <f t="shared" si="247"/>
        <v>3.2943982579084564E-4</v>
      </c>
      <c r="AI118" s="5">
        <f t="shared" si="248"/>
        <v>3.1262741334798594E-4</v>
      </c>
      <c r="AJ118" s="5">
        <f t="shared" si="249"/>
        <v>1.4833649717673004E-4</v>
      </c>
      <c r="AK118" s="5">
        <f t="shared" si="250"/>
        <v>4.6922130423603608E-5</v>
      </c>
      <c r="AL118" s="5">
        <f t="shared" si="251"/>
        <v>1.7741739847205956E-7</v>
      </c>
      <c r="AM118" s="5">
        <f t="shared" si="252"/>
        <v>1.6315282862243044E-3</v>
      </c>
      <c r="AN118" s="5">
        <f t="shared" si="253"/>
        <v>6.8503250075081042E-4</v>
      </c>
      <c r="AO118" s="5">
        <f t="shared" si="254"/>
        <v>1.4381286890553891E-4</v>
      </c>
      <c r="AP118" s="5">
        <f t="shared" si="255"/>
        <v>2.0127649651827866E-5</v>
      </c>
      <c r="AQ118" s="5">
        <f t="shared" si="256"/>
        <v>2.1127574513489329E-6</v>
      </c>
      <c r="AR118" s="5">
        <f t="shared" si="257"/>
        <v>2.7664489744235811E-5</v>
      </c>
      <c r="AS118" s="5">
        <f t="shared" si="258"/>
        <v>2.6252678617621622E-5</v>
      </c>
      <c r="AT118" s="5">
        <f t="shared" si="259"/>
        <v>1.2456458459417821E-5</v>
      </c>
      <c r="AU118" s="5">
        <f t="shared" si="260"/>
        <v>3.9402546209018414E-6</v>
      </c>
      <c r="AV118" s="5">
        <f t="shared" si="261"/>
        <v>9.3479257335378648E-7</v>
      </c>
      <c r="AW118" s="5">
        <f t="shared" si="262"/>
        <v>1.9636371174750792E-9</v>
      </c>
      <c r="AX118" s="5">
        <f t="shared" si="263"/>
        <v>2.5804432655844258E-4</v>
      </c>
      <c r="AY118" s="5">
        <f t="shared" si="264"/>
        <v>1.083455014659711E-4</v>
      </c>
      <c r="AZ118" s="5">
        <f t="shared" si="265"/>
        <v>2.2745603138176569E-5</v>
      </c>
      <c r="BA118" s="5">
        <f t="shared" si="266"/>
        <v>3.1834114329882599E-6</v>
      </c>
      <c r="BB118" s="5">
        <f t="shared" si="267"/>
        <v>3.3415606601362611E-7</v>
      </c>
      <c r="BC118" s="5">
        <f t="shared" si="268"/>
        <v>2.8060532872783651E-8</v>
      </c>
      <c r="BD118" s="5">
        <f t="shared" si="269"/>
        <v>1.935922569399202E-6</v>
      </c>
      <c r="BE118" s="5">
        <f t="shared" si="270"/>
        <v>1.8371259876075281E-6</v>
      </c>
      <c r="BF118" s="5">
        <f t="shared" si="271"/>
        <v>8.7168566235331113E-7</v>
      </c>
      <c r="BG118" s="5">
        <f t="shared" si="272"/>
        <v>2.7573354579484888E-7</v>
      </c>
      <c r="BH118" s="5">
        <f t="shared" si="273"/>
        <v>6.5415485960279525E-8</v>
      </c>
      <c r="BI118" s="5">
        <f t="shared" si="274"/>
        <v>1.2415423132021311E-8</v>
      </c>
      <c r="BJ118" s="8">
        <f t="shared" si="275"/>
        <v>0.4746519334432171</v>
      </c>
      <c r="BK118" s="8">
        <f t="shared" si="276"/>
        <v>0.36643120754964859</v>
      </c>
      <c r="BL118" s="8">
        <f t="shared" si="277"/>
        <v>0.15582612055447298</v>
      </c>
      <c r="BM118" s="8">
        <f t="shared" si="278"/>
        <v>0.15896228406347185</v>
      </c>
      <c r="BN118" s="8">
        <f t="shared" si="279"/>
        <v>0.84097711507677231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1.66923076923077</v>
      </c>
      <c r="F119">
        <f>VLOOKUP(B119,home!$B$2:$E$405,3,FALSE)</f>
        <v>1.28</v>
      </c>
      <c r="G119">
        <f>VLOOKUP(C119,away!$B$2:$E$405,4,FALSE)</f>
        <v>1.03</v>
      </c>
      <c r="H119">
        <f>VLOOKUP(A119,away!$A$2:$E$405,3,FALSE)</f>
        <v>1.2</v>
      </c>
      <c r="I119">
        <f>VLOOKUP(C119,away!$B$2:$E$405,3,FALSE)</f>
        <v>0.68</v>
      </c>
      <c r="J119">
        <f>VLOOKUP(B119,home!$B$2:$E$405,4,FALSE)</f>
        <v>0.95</v>
      </c>
      <c r="K119" s="3">
        <f t="shared" si="224"/>
        <v>2.2007138461538474</v>
      </c>
      <c r="L119" s="3">
        <f t="shared" si="225"/>
        <v>0.7752</v>
      </c>
      <c r="M119" s="5">
        <f t="shared" si="226"/>
        <v>5.1000805811668097E-2</v>
      </c>
      <c r="N119" s="5">
        <f t="shared" si="227"/>
        <v>0.11223817951474159</v>
      </c>
      <c r="O119" s="5">
        <f t="shared" si="228"/>
        <v>3.953582466520511E-2</v>
      </c>
      <c r="P119" s="5">
        <f t="shared" si="229"/>
        <v>8.7007036759827683E-2</v>
      </c>
      <c r="Q119" s="5">
        <f t="shared" si="230"/>
        <v>0.12350205786259648</v>
      </c>
      <c r="R119" s="5">
        <f t="shared" si="231"/>
        <v>1.5324085640233499E-2</v>
      </c>
      <c r="S119" s="5">
        <f t="shared" si="232"/>
        <v>3.7108357040870864E-2</v>
      </c>
      <c r="T119" s="5">
        <f t="shared" si="233"/>
        <v>9.5738795255084788E-2</v>
      </c>
      <c r="U119" s="5">
        <f t="shared" si="234"/>
        <v>3.3723927448109203E-2</v>
      </c>
      <c r="V119" s="5">
        <f t="shared" si="235"/>
        <v>7.0340679127361156E-3</v>
      </c>
      <c r="W119" s="5">
        <f t="shared" si="236"/>
        <v>9.0597562922236571E-2</v>
      </c>
      <c r="X119" s="5">
        <f t="shared" si="237"/>
        <v>7.0231230777317785E-2</v>
      </c>
      <c r="Y119" s="5">
        <f t="shared" si="238"/>
        <v>2.7221625049288375E-2</v>
      </c>
      <c r="Z119" s="5">
        <f t="shared" si="239"/>
        <v>3.9597437294363359E-3</v>
      </c>
      <c r="AA119" s="5">
        <f t="shared" si="240"/>
        <v>8.714262852591418E-3</v>
      </c>
      <c r="AB119" s="5">
        <f t="shared" si="241"/>
        <v>9.5887994593610304E-3</v>
      </c>
      <c r="AC119" s="5">
        <f t="shared" si="242"/>
        <v>7.5000457800920839E-4</v>
      </c>
      <c r="AD119" s="5">
        <f t="shared" si="243"/>
        <v>4.9844827787690109E-2</v>
      </c>
      <c r="AE119" s="5">
        <f t="shared" si="244"/>
        <v>3.8639710501017367E-2</v>
      </c>
      <c r="AF119" s="5">
        <f t="shared" si="245"/>
        <v>1.4976751790194332E-2</v>
      </c>
      <c r="AG119" s="5">
        <f t="shared" si="246"/>
        <v>3.8699926625862151E-3</v>
      </c>
      <c r="AH119" s="5">
        <f t="shared" si="247"/>
        <v>7.6739833476476178E-4</v>
      </c>
      <c r="AI119" s="5">
        <f t="shared" si="248"/>
        <v>1.6888241408322166E-3</v>
      </c>
      <c r="AJ119" s="5">
        <f t="shared" si="249"/>
        <v>1.8583093352241673E-3</v>
      </c>
      <c r="AK119" s="5">
        <f t="shared" si="250"/>
        <v>1.3632023614882588E-3</v>
      </c>
      <c r="AL119" s="5">
        <f t="shared" si="251"/>
        <v>5.1180113608288854E-5</v>
      </c>
      <c r="AM119" s="5">
        <f t="shared" si="252"/>
        <v>2.1938840534304744E-2</v>
      </c>
      <c r="AN119" s="5">
        <f t="shared" si="253"/>
        <v>1.7006989182193035E-2</v>
      </c>
      <c r="AO119" s="5">
        <f t="shared" si="254"/>
        <v>6.5919090070180207E-3</v>
      </c>
      <c r="AP119" s="5">
        <f t="shared" si="255"/>
        <v>1.7033492874134564E-3</v>
      </c>
      <c r="AQ119" s="5">
        <f t="shared" si="256"/>
        <v>3.3010909190072778E-4</v>
      </c>
      <c r="AR119" s="5">
        <f t="shared" si="257"/>
        <v>1.189774378219287E-4</v>
      </c>
      <c r="AS119" s="5">
        <f t="shared" si="258"/>
        <v>2.6183529479462694E-4</v>
      </c>
      <c r="AT119" s="5">
        <f t="shared" si="259"/>
        <v>2.88112279333155E-4</v>
      </c>
      <c r="AU119" s="5">
        <f t="shared" si="260"/>
        <v>2.1135089412513975E-4</v>
      </c>
      <c r="AV119" s="5">
        <f t="shared" si="261"/>
        <v>1.1628070977454771E-4</v>
      </c>
      <c r="AW119" s="5">
        <f t="shared" si="262"/>
        <v>2.425359296463509E-6</v>
      </c>
      <c r="AX119" s="5">
        <f t="shared" si="263"/>
        <v>8.0468516887342769E-3</v>
      </c>
      <c r="AY119" s="5">
        <f t="shared" si="264"/>
        <v>6.2379194291068115E-3</v>
      </c>
      <c r="AZ119" s="5">
        <f t="shared" si="265"/>
        <v>2.4178175707217997E-3</v>
      </c>
      <c r="BA119" s="5">
        <f t="shared" si="266"/>
        <v>6.2476406027451301E-4</v>
      </c>
      <c r="BB119" s="5">
        <f t="shared" si="267"/>
        <v>1.210792748812006E-4</v>
      </c>
      <c r="BC119" s="5">
        <f t="shared" si="268"/>
        <v>1.877213077758135E-5</v>
      </c>
      <c r="BD119" s="5">
        <f t="shared" si="269"/>
        <v>1.537188496659318E-5</v>
      </c>
      <c r="BE119" s="5">
        <f t="shared" si="270"/>
        <v>3.382912008746578E-5</v>
      </c>
      <c r="BF119" s="5">
        <f t="shared" si="271"/>
        <v>3.7224106489843603E-5</v>
      </c>
      <c r="BG119" s="5">
        <f t="shared" si="272"/>
        <v>2.7306535520968037E-5</v>
      </c>
      <c r="BH119" s="5">
        <f t="shared" si="273"/>
        <v>1.5023467702871556E-5</v>
      </c>
      <c r="BI119" s="5">
        <f t="shared" si="274"/>
        <v>6.6124706781909165E-6</v>
      </c>
      <c r="BJ119" s="8">
        <f t="shared" si="275"/>
        <v>0.69189913538007974</v>
      </c>
      <c r="BK119" s="8">
        <f t="shared" si="276"/>
        <v>0.18918937164582708</v>
      </c>
      <c r="BL119" s="8">
        <f t="shared" si="277"/>
        <v>0.11369655843910496</v>
      </c>
      <c r="BM119" s="8">
        <f t="shared" si="278"/>
        <v>0.56390132487036548</v>
      </c>
      <c r="BN119" s="8">
        <f t="shared" si="279"/>
        <v>0.42860799025427249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1.66923076923077</v>
      </c>
      <c r="F120">
        <f>VLOOKUP(B120,home!$B$2:$E$405,3,FALSE)</f>
        <v>0.7</v>
      </c>
      <c r="G120">
        <f>VLOOKUP(C120,away!$B$2:$E$405,4,FALSE)</f>
        <v>0.68</v>
      </c>
      <c r="H120">
        <f>VLOOKUP(A120,away!$A$2:$E$405,3,FALSE)</f>
        <v>1.2</v>
      </c>
      <c r="I120">
        <f>VLOOKUP(C120,away!$B$2:$E$405,3,FALSE)</f>
        <v>1.1100000000000001</v>
      </c>
      <c r="J120">
        <f>VLOOKUP(B120,home!$B$2:$E$405,4,FALSE)</f>
        <v>1.1100000000000001</v>
      </c>
      <c r="K120" s="3">
        <f t="shared" si="224"/>
        <v>0.7945538461538465</v>
      </c>
      <c r="L120" s="3">
        <f t="shared" si="225"/>
        <v>1.4785200000000003</v>
      </c>
      <c r="M120" s="5">
        <f t="shared" si="226"/>
        <v>0.10299510191012765</v>
      </c>
      <c r="N120" s="5">
        <f t="shared" si="227"/>
        <v>8.1835154357699308E-2</v>
      </c>
      <c r="O120" s="5">
        <f t="shared" si="228"/>
        <v>0.15228031807616194</v>
      </c>
      <c r="P120" s="5">
        <f t="shared" si="229"/>
        <v>0.12099491242094559</v>
      </c>
      <c r="Q120" s="5">
        <f t="shared" si="230"/>
        <v>3.2511218322751848E-2</v>
      </c>
      <c r="R120" s="5">
        <f t="shared" si="231"/>
        <v>0.11257474794098352</v>
      </c>
      <c r="S120" s="5">
        <f t="shared" si="232"/>
        <v>3.5535109340749993E-2</v>
      </c>
      <c r="T120" s="5">
        <f t="shared" si="233"/>
        <v>4.8068486514555066E-2</v>
      </c>
      <c r="U120" s="5">
        <f t="shared" si="234"/>
        <v>8.9446698956308274E-2</v>
      </c>
      <c r="V120" s="5">
        <f t="shared" si="235"/>
        <v>4.6383731554152765E-3</v>
      </c>
      <c r="W120" s="5">
        <f t="shared" si="236"/>
        <v>8.6106378538299624E-3</v>
      </c>
      <c r="X120" s="5">
        <f t="shared" si="237"/>
        <v>1.2731000279644678E-2</v>
      </c>
      <c r="Y120" s="5">
        <f t="shared" si="238"/>
        <v>9.4115192667301277E-3</v>
      </c>
      <c r="Z120" s="5">
        <f t="shared" si="239"/>
        <v>5.5481338775234326E-2</v>
      </c>
      <c r="AA120" s="5">
        <f t="shared" si="240"/>
        <v>4.4082911113626971E-2</v>
      </c>
      <c r="AB120" s="5">
        <f t="shared" si="241"/>
        <v>1.7513123287495228E-2</v>
      </c>
      <c r="AC120" s="5">
        <f t="shared" si="242"/>
        <v>3.4056204088038223E-4</v>
      </c>
      <c r="AD120" s="5">
        <f t="shared" si="243"/>
        <v>1.7104038561496244E-3</v>
      </c>
      <c r="AE120" s="5">
        <f t="shared" si="244"/>
        <v>2.5288663093943429E-3</v>
      </c>
      <c r="AF120" s="5">
        <f t="shared" si="245"/>
        <v>1.8694897078828628E-3</v>
      </c>
      <c r="AG120" s="5">
        <f t="shared" si="246"/>
        <v>9.2135930763299011E-4</v>
      </c>
      <c r="AH120" s="5">
        <f t="shared" si="247"/>
        <v>2.0507567251489868E-2</v>
      </c>
      <c r="AI120" s="5">
        <f t="shared" si="248"/>
        <v>1.6294366434929944E-2</v>
      </c>
      <c r="AJ120" s="5">
        <f t="shared" si="249"/>
        <v>6.4733757607568628E-3</v>
      </c>
      <c r="AK120" s="5">
        <f t="shared" si="250"/>
        <v>1.7144818694361493E-3</v>
      </c>
      <c r="AL120" s="5">
        <f t="shared" si="251"/>
        <v>1.6003197645719672E-5</v>
      </c>
      <c r="AM120" s="5">
        <f t="shared" si="252"/>
        <v>2.7180159247601097E-4</v>
      </c>
      <c r="AN120" s="5">
        <f t="shared" si="253"/>
        <v>4.0186409050763176E-4</v>
      </c>
      <c r="AO120" s="5">
        <f t="shared" si="254"/>
        <v>2.9708204754867198E-4</v>
      </c>
      <c r="AP120" s="5">
        <f t="shared" si="255"/>
        <v>1.464139163138875E-4</v>
      </c>
      <c r="AQ120" s="5">
        <f t="shared" si="256"/>
        <v>5.4118975887102254E-5</v>
      </c>
      <c r="AR120" s="5">
        <f t="shared" si="257"/>
        <v>6.0641696665345553E-3</v>
      </c>
      <c r="AS120" s="5">
        <f t="shared" si="258"/>
        <v>4.8183093322745202E-3</v>
      </c>
      <c r="AT120" s="5">
        <f t="shared" si="259"/>
        <v>1.9142031059588458E-3</v>
      </c>
      <c r="AU120" s="5">
        <f t="shared" si="260"/>
        <v>5.0697914671974666E-4</v>
      </c>
      <c r="AV120" s="5">
        <f t="shared" si="261"/>
        <v>1.0070555773649247E-4</v>
      </c>
      <c r="AW120" s="5">
        <f t="shared" si="262"/>
        <v>5.2222157000364812E-7</v>
      </c>
      <c r="AX120" s="5">
        <f t="shared" si="263"/>
        <v>3.5993500115425797E-5</v>
      </c>
      <c r="AY120" s="5">
        <f t="shared" si="264"/>
        <v>5.3217109790659361E-5</v>
      </c>
      <c r="AZ120" s="5">
        <f t="shared" si="265"/>
        <v>3.934128058384285E-5</v>
      </c>
      <c r="BA120" s="5">
        <f t="shared" si="266"/>
        <v>1.9388956722941113E-5</v>
      </c>
      <c r="BB120" s="5">
        <f t="shared" si="267"/>
        <v>7.1667400735007256E-6</v>
      </c>
      <c r="BC120" s="5">
        <f t="shared" si="268"/>
        <v>2.119233706694457E-6</v>
      </c>
      <c r="BD120" s="5">
        <f t="shared" si="269"/>
        <v>1.4943326892274452E-3</v>
      </c>
      <c r="BE120" s="5">
        <f t="shared" si="270"/>
        <v>1.1873277856590872E-3</v>
      </c>
      <c r="BF120" s="5">
        <f t="shared" si="271"/>
        <v>4.7169792937037881E-4</v>
      </c>
      <c r="BG120" s="5">
        <f t="shared" si="272"/>
        <v>1.2492980133467998E-4</v>
      </c>
      <c r="BH120" s="5">
        <f t="shared" si="273"/>
        <v>2.4815863537426477E-5</v>
      </c>
      <c r="BI120" s="5">
        <f t="shared" si="274"/>
        <v>3.9435079638582415E-6</v>
      </c>
      <c r="BJ120" s="8">
        <f t="shared" si="275"/>
        <v>0.20152664321999716</v>
      </c>
      <c r="BK120" s="8">
        <f t="shared" si="276"/>
        <v>0.26457327917555529</v>
      </c>
      <c r="BL120" s="8">
        <f t="shared" si="277"/>
        <v>0.47759900507750574</v>
      </c>
      <c r="BM120" s="8">
        <f t="shared" si="278"/>
        <v>0.39593611833140202</v>
      </c>
      <c r="BN120" s="8">
        <f t="shared" si="279"/>
        <v>0.60319145302866983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1.15333333333333</v>
      </c>
      <c r="F121">
        <f>VLOOKUP(B121,home!$B$2:$E$405,3,FALSE)</f>
        <v>1.08</v>
      </c>
      <c r="G121">
        <f>VLOOKUP(C121,away!$B$2:$E$405,4,FALSE)</f>
        <v>0.5</v>
      </c>
      <c r="H121">
        <f>VLOOKUP(A121,away!$A$2:$E$405,3,FALSE)</f>
        <v>1.0066666666666699</v>
      </c>
      <c r="I121">
        <f>VLOOKUP(C121,away!$B$2:$E$405,3,FALSE)</f>
        <v>0.99</v>
      </c>
      <c r="J121">
        <f>VLOOKUP(B121,home!$B$2:$E$405,4,FALSE)</f>
        <v>1.24</v>
      </c>
      <c r="K121" s="3">
        <f t="shared" si="224"/>
        <v>0.62279999999999824</v>
      </c>
      <c r="L121" s="3">
        <f t="shared" si="225"/>
        <v>1.235784000000004</v>
      </c>
      <c r="M121" s="5">
        <f t="shared" si="226"/>
        <v>0.15589321895245811</v>
      </c>
      <c r="N121" s="5">
        <f t="shared" si="227"/>
        <v>9.7090296763590642E-2</v>
      </c>
      <c r="O121" s="5">
        <f t="shared" si="228"/>
        <v>0.19265034568994513</v>
      </c>
      <c r="P121" s="5">
        <f t="shared" si="229"/>
        <v>0.11998263529569748</v>
      </c>
      <c r="Q121" s="5">
        <f t="shared" si="230"/>
        <v>3.0233918412182037E-2</v>
      </c>
      <c r="R121" s="5">
        <f t="shared" si="231"/>
        <v>0.119037107399052</v>
      </c>
      <c r="S121" s="5">
        <f t="shared" si="232"/>
        <v>2.3086047086003422E-2</v>
      </c>
      <c r="T121" s="5">
        <f t="shared" si="233"/>
        <v>3.7362592631080084E-2</v>
      </c>
      <c r="U121" s="5">
        <f t="shared" si="234"/>
        <v>7.4136310488129381E-2</v>
      </c>
      <c r="V121" s="5">
        <f t="shared" si="235"/>
        <v>1.9742322387593723E-3</v>
      </c>
      <c r="W121" s="5">
        <f t="shared" si="236"/>
        <v>6.2765614623689747E-3</v>
      </c>
      <c r="X121" s="5">
        <f t="shared" si="237"/>
        <v>7.7564742302122054E-3</v>
      </c>
      <c r="Y121" s="5">
        <f t="shared" si="238"/>
        <v>4.7926633750542975E-3</v>
      </c>
      <c r="Z121" s="5">
        <f t="shared" si="239"/>
        <v>4.9034717576676844E-2</v>
      </c>
      <c r="AA121" s="5">
        <f t="shared" si="240"/>
        <v>3.0538822106754251E-2</v>
      </c>
      <c r="AB121" s="5">
        <f t="shared" si="241"/>
        <v>9.5097892040432452E-3</v>
      </c>
      <c r="AC121" s="5">
        <f t="shared" si="242"/>
        <v>9.4966280558806776E-5</v>
      </c>
      <c r="AD121" s="5">
        <f t="shared" si="243"/>
        <v>9.7726061969084657E-4</v>
      </c>
      <c r="AE121" s="5">
        <f t="shared" si="244"/>
        <v>1.207683037644037E-3</v>
      </c>
      <c r="AF121" s="5">
        <f t="shared" si="245"/>
        <v>7.4621768749595196E-4</v>
      </c>
      <c r="AG121" s="5">
        <f t="shared" si="246"/>
        <v>3.0738795957483344E-4</v>
      </c>
      <c r="AH121" s="5">
        <f t="shared" si="247"/>
        <v>1.5149079856444049E-2</v>
      </c>
      <c r="AI121" s="5">
        <f t="shared" si="248"/>
        <v>9.4348469345933265E-3</v>
      </c>
      <c r="AJ121" s="5">
        <f t="shared" si="249"/>
        <v>2.9380113354323533E-3</v>
      </c>
      <c r="AK121" s="5">
        <f t="shared" si="250"/>
        <v>6.0993115323575489E-4</v>
      </c>
      <c r="AL121" s="5">
        <f t="shared" si="251"/>
        <v>2.9236177640673526E-6</v>
      </c>
      <c r="AM121" s="5">
        <f t="shared" si="252"/>
        <v>1.2172758278869154E-4</v>
      </c>
      <c r="AN121" s="5">
        <f t="shared" si="253"/>
        <v>1.5042899916894087E-4</v>
      </c>
      <c r="AO121" s="5">
        <f t="shared" si="254"/>
        <v>9.2948875154495535E-5</v>
      </c>
      <c r="AP121" s="5">
        <f t="shared" si="255"/>
        <v>3.8288244244641151E-5</v>
      </c>
      <c r="AQ121" s="5">
        <f t="shared" si="256"/>
        <v>1.1828999906404941E-5</v>
      </c>
      <c r="AR121" s="5">
        <f t="shared" si="257"/>
        <v>3.7441981002631808E-3</v>
      </c>
      <c r="AS121" s="5">
        <f t="shared" si="258"/>
        <v>2.3318865768439025E-3</v>
      </c>
      <c r="AT121" s="5">
        <f t="shared" si="259"/>
        <v>7.2614948002918908E-4</v>
      </c>
      <c r="AU121" s="5">
        <f t="shared" si="260"/>
        <v>1.5074863205405924E-4</v>
      </c>
      <c r="AV121" s="5">
        <f t="shared" si="261"/>
        <v>2.3471562010816956E-5</v>
      </c>
      <c r="AW121" s="5">
        <f t="shared" si="262"/>
        <v>6.2504208950638591E-8</v>
      </c>
      <c r="AX121" s="5">
        <f t="shared" si="263"/>
        <v>1.2635323093466139E-5</v>
      </c>
      <c r="AY121" s="5">
        <f t="shared" si="264"/>
        <v>1.5614530113736009E-5</v>
      </c>
      <c r="AZ121" s="5">
        <f t="shared" si="265"/>
        <v>9.6480932410366057E-6</v>
      </c>
      <c r="BA121" s="5">
        <f t="shared" si="266"/>
        <v>3.9743197525937386E-6</v>
      </c>
      <c r="BB121" s="5">
        <f t="shared" si="267"/>
        <v>1.2278501902848289E-6</v>
      </c>
      <c r="BC121" s="5">
        <f t="shared" si="268"/>
        <v>3.0347152391019023E-7</v>
      </c>
      <c r="BD121" s="5">
        <f t="shared" si="269"/>
        <v>7.7117001752260788E-4</v>
      </c>
      <c r="BE121" s="5">
        <f t="shared" si="270"/>
        <v>4.8028468691307881E-4</v>
      </c>
      <c r="BF121" s="5">
        <f t="shared" si="271"/>
        <v>1.495606515047323E-4</v>
      </c>
      <c r="BG121" s="5">
        <f t="shared" si="272"/>
        <v>3.1048791252382346E-5</v>
      </c>
      <c r="BH121" s="5">
        <f t="shared" si="273"/>
        <v>4.8342967979959174E-6</v>
      </c>
      <c r="BI121" s="5">
        <f t="shared" si="274"/>
        <v>6.0216000915836988E-7</v>
      </c>
      <c r="BJ121" s="8">
        <f t="shared" si="275"/>
        <v>0.18720968246807207</v>
      </c>
      <c r="BK121" s="8">
        <f t="shared" si="276"/>
        <v>0.30104963800135498</v>
      </c>
      <c r="BL121" s="8">
        <f t="shared" si="277"/>
        <v>0.46241819912283061</v>
      </c>
      <c r="BM121" s="8">
        <f t="shared" si="278"/>
        <v>0.28480916263010425</v>
      </c>
      <c r="BN121" s="8">
        <f t="shared" si="279"/>
        <v>0.71488752251292553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1.15333333333333</v>
      </c>
      <c r="F122">
        <f>VLOOKUP(B122,home!$B$2:$E$405,3,FALSE)</f>
        <v>0.76</v>
      </c>
      <c r="G122">
        <f>VLOOKUP(C122,away!$B$2:$E$405,4,FALSE)</f>
        <v>1.08</v>
      </c>
      <c r="H122">
        <f>VLOOKUP(A122,away!$A$2:$E$405,3,FALSE)</f>
        <v>1.0066666666666699</v>
      </c>
      <c r="I122">
        <f>VLOOKUP(C122,away!$B$2:$E$405,3,FALSE)</f>
        <v>0.87</v>
      </c>
      <c r="J122">
        <f>VLOOKUP(B122,home!$B$2:$E$405,4,FALSE)</f>
        <v>0.99</v>
      </c>
      <c r="K122" s="3">
        <f t="shared" si="224"/>
        <v>0.94665599999999739</v>
      </c>
      <c r="L122" s="3">
        <f t="shared" si="225"/>
        <v>0.86704200000000275</v>
      </c>
      <c r="M122" s="5">
        <f t="shared" si="226"/>
        <v>0.16305006142857872</v>
      </c>
      <c r="N122" s="5">
        <f t="shared" si="227"/>
        <v>0.15435231895173218</v>
      </c>
      <c r="O122" s="5">
        <f t="shared" si="228"/>
        <v>0.14137125136115822</v>
      </c>
      <c r="P122" s="5">
        <f t="shared" si="229"/>
        <v>0.1338299433285482</v>
      </c>
      <c r="Q122" s="5">
        <f t="shared" si="230"/>
        <v>7.3059274424785284E-2</v>
      </c>
      <c r="R122" s="5">
        <f t="shared" si="231"/>
        <v>6.1287406261340861E-2</v>
      </c>
      <c r="S122" s="5">
        <f t="shared" si="232"/>
        <v>2.746158691140357E-2</v>
      </c>
      <c r="T122" s="5">
        <f t="shared" si="233"/>
        <v>6.3345459415814889E-2</v>
      </c>
      <c r="U122" s="5">
        <f t="shared" si="234"/>
        <v>5.8018090861735726E-2</v>
      </c>
      <c r="V122" s="5">
        <f t="shared" si="235"/>
        <v>2.504467774337851E-3</v>
      </c>
      <c r="W122" s="5">
        <f t="shared" si="236"/>
        <v>2.3054000163289786E-2</v>
      </c>
      <c r="X122" s="5">
        <f t="shared" si="237"/>
        <v>1.9988786409579167E-2</v>
      </c>
      <c r="Y122" s="5">
        <f t="shared" si="238"/>
        <v>8.6655586730671978E-3</v>
      </c>
      <c r="Z122" s="5">
        <f t="shared" si="239"/>
        <v>1.7712918433215225E-2</v>
      </c>
      <c r="AA122" s="5">
        <f t="shared" si="240"/>
        <v>1.6768040512313745E-2</v>
      </c>
      <c r="AB122" s="5">
        <f t="shared" si="241"/>
        <v>7.9367830796124167E-3</v>
      </c>
      <c r="AC122" s="5">
        <f t="shared" si="242"/>
        <v>1.2847771160401649E-4</v>
      </c>
      <c r="AD122" s="5">
        <f t="shared" si="243"/>
        <v>5.4560518946447983E-3</v>
      </c>
      <c r="AE122" s="5">
        <f t="shared" si="244"/>
        <v>4.7306261468366305E-3</v>
      </c>
      <c r="AF122" s="5">
        <f t="shared" si="245"/>
        <v>2.0508257778027693E-3</v>
      </c>
      <c r="AG122" s="5">
        <f t="shared" si="246"/>
        <v>5.9271736134589145E-4</v>
      </c>
      <c r="AH122" s="5">
        <f t="shared" si="247"/>
        <v>3.8394610560429604E-3</v>
      </c>
      <c r="AI122" s="5">
        <f t="shared" si="248"/>
        <v>3.634648845469394E-3</v>
      </c>
      <c r="AJ122" s="5">
        <f t="shared" si="249"/>
        <v>1.7203810687283325E-3</v>
      </c>
      <c r="AK122" s="5">
        <f t="shared" si="250"/>
        <v>5.4286968699936134E-4</v>
      </c>
      <c r="AL122" s="5">
        <f t="shared" si="251"/>
        <v>4.2181314652196454E-6</v>
      </c>
      <c r="AM122" s="5">
        <f t="shared" si="252"/>
        <v>1.0330008524753707E-3</v>
      </c>
      <c r="AN122" s="5">
        <f t="shared" si="253"/>
        <v>8.9565512513195328E-4</v>
      </c>
      <c r="AO122" s="5">
        <f t="shared" si="254"/>
        <v>3.8828530550233072E-4</v>
      </c>
      <c r="AP122" s="5">
        <f t="shared" si="255"/>
        <v>1.1221988928445097E-4</v>
      </c>
      <c r="AQ122" s="5">
        <f t="shared" si="256"/>
        <v>2.4324839311242309E-5</v>
      </c>
      <c r="AR122" s="5">
        <f t="shared" si="257"/>
        <v>6.6579479859072246E-4</v>
      </c>
      <c r="AS122" s="5">
        <f t="shared" si="258"/>
        <v>6.3027864085469707E-4</v>
      </c>
      <c r="AT122" s="5">
        <f t="shared" si="259"/>
        <v>2.9832852851847122E-4</v>
      </c>
      <c r="AU122" s="5">
        <f t="shared" si="260"/>
        <v>9.4138163831060384E-5</v>
      </c>
      <c r="AV122" s="5">
        <f t="shared" si="261"/>
        <v>2.227911440491401E-5</v>
      </c>
      <c r="AW122" s="5">
        <f t="shared" si="262"/>
        <v>9.617228564253386E-8</v>
      </c>
      <c r="AX122" s="5">
        <f t="shared" si="263"/>
        <v>1.6298274250015356E-4</v>
      </c>
      <c r="AY122" s="5">
        <f t="shared" si="264"/>
        <v>1.4131288302281859E-4</v>
      </c>
      <c r="AZ122" s="5">
        <f t="shared" si="265"/>
        <v>6.1262102360935521E-5</v>
      </c>
      <c r="BA122" s="5">
        <f t="shared" si="266"/>
        <v>1.7705605251743476E-5</v>
      </c>
      <c r="BB122" s="5">
        <f t="shared" si="267"/>
        <v>3.8378758471705538E-6</v>
      </c>
      <c r="BC122" s="5">
        <f t="shared" si="268"/>
        <v>6.6551991005649258E-7</v>
      </c>
      <c r="BD122" s="5">
        <f t="shared" si="269"/>
        <v>9.6212008959949813E-5</v>
      </c>
      <c r="BE122" s="5">
        <f t="shared" si="270"/>
        <v>9.1079675553989986E-5</v>
      </c>
      <c r="BF122" s="5">
        <f t="shared" si="271"/>
        <v>4.3110560670618852E-5</v>
      </c>
      <c r="BG122" s="5">
        <f t="shared" si="272"/>
        <v>1.3603623640735086E-5</v>
      </c>
      <c r="BH122" s="5">
        <f t="shared" si="273"/>
        <v>3.2194879853109189E-6</v>
      </c>
      <c r="BI122" s="5">
        <f t="shared" si="274"/>
        <v>6.0954952364449722E-7</v>
      </c>
      <c r="BJ122" s="8">
        <f t="shared" si="275"/>
        <v>0.35813687195949684</v>
      </c>
      <c r="BK122" s="8">
        <f t="shared" si="276"/>
        <v>0.32712006816896039</v>
      </c>
      <c r="BL122" s="8">
        <f t="shared" si="277"/>
        <v>0.29707758688593505</v>
      </c>
      <c r="BM122" s="8">
        <f t="shared" si="278"/>
        <v>0.27295597298072694</v>
      </c>
      <c r="BN122" s="8">
        <f t="shared" si="279"/>
        <v>0.72695025575614358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1.15333333333333</v>
      </c>
      <c r="F123">
        <f>VLOOKUP(B123,home!$B$2:$E$405,3,FALSE)</f>
        <v>1.73</v>
      </c>
      <c r="G123">
        <f>VLOOKUP(C123,away!$B$2:$E$405,4,FALSE)</f>
        <v>0.74</v>
      </c>
      <c r="H123">
        <f>VLOOKUP(A123,away!$A$2:$E$405,3,FALSE)</f>
        <v>1.0066666666666699</v>
      </c>
      <c r="I123">
        <f>VLOOKUP(C123,away!$B$2:$E$405,3,FALSE)</f>
        <v>0.87</v>
      </c>
      <c r="J123">
        <f>VLOOKUP(B123,home!$B$2:$E$405,4,FALSE)</f>
        <v>0.62</v>
      </c>
      <c r="K123" s="3">
        <f t="shared" si="224"/>
        <v>1.4764973333333291</v>
      </c>
      <c r="L123" s="3">
        <f t="shared" si="225"/>
        <v>0.5429960000000017</v>
      </c>
      <c r="M123" s="5">
        <f t="shared" si="226"/>
        <v>0.13272269421237129</v>
      </c>
      <c r="N123" s="5">
        <f t="shared" si="227"/>
        <v>0.19596470407738106</v>
      </c>
      <c r="O123" s="5">
        <f t="shared" si="228"/>
        <v>7.2067892066540976E-2</v>
      </c>
      <c r="P123" s="5">
        <f t="shared" si="229"/>
        <v>0.10640805045520194</v>
      </c>
      <c r="Q123" s="5">
        <f t="shared" si="230"/>
        <v>0.14467068149885406</v>
      </c>
      <c r="R123" s="5">
        <f t="shared" si="231"/>
        <v>1.9566288560281801E-2</v>
      </c>
      <c r="S123" s="5">
        <f t="shared" si="232"/>
        <v>2.1327688661065092E-2</v>
      </c>
      <c r="T123" s="5">
        <f t="shared" si="233"/>
        <v>7.8555601371152001E-2</v>
      </c>
      <c r="U123" s="5">
        <f t="shared" si="234"/>
        <v>2.8889572882486499E-2</v>
      </c>
      <c r="V123" s="5">
        <f t="shared" si="235"/>
        <v>1.8998992888536767E-3</v>
      </c>
      <c r="W123" s="5">
        <f t="shared" si="236"/>
        <v>7.1201958481524497E-2</v>
      </c>
      <c r="X123" s="5">
        <f t="shared" si="237"/>
        <v>3.8662378647633999E-2</v>
      </c>
      <c r="Y123" s="5">
        <f t="shared" si="238"/>
        <v>1.0496758478075366E-2</v>
      </c>
      <c r="Z123" s="5">
        <f t="shared" si="239"/>
        <v>3.5414721410262705E-3</v>
      </c>
      <c r="AA123" s="5">
        <f t="shared" si="240"/>
        <v>5.2289741722995635E-3</v>
      </c>
      <c r="AB123" s="5">
        <f t="shared" si="241"/>
        <v>3.860283210734579E-3</v>
      </c>
      <c r="AC123" s="5">
        <f t="shared" si="242"/>
        <v>9.5200645878549845E-5</v>
      </c>
      <c r="AD123" s="5">
        <f t="shared" si="243"/>
        <v>2.6282375456520336E-2</v>
      </c>
      <c r="AE123" s="5">
        <f t="shared" si="244"/>
        <v>1.4271224743388761E-2</v>
      </c>
      <c r="AF123" s="5">
        <f t="shared" si="245"/>
        <v>3.8746089753805731E-3</v>
      </c>
      <c r="AG123" s="5">
        <f t="shared" si="246"/>
        <v>7.0129905839858551E-4</v>
      </c>
      <c r="AH123" s="5">
        <f t="shared" si="247"/>
        <v>4.8075130167217646E-4</v>
      </c>
      <c r="AI123" s="5">
        <f t="shared" si="248"/>
        <v>7.098280149154954E-4</v>
      </c>
      <c r="AJ123" s="5">
        <f t="shared" si="249"/>
        <v>5.2402958557400982E-4</v>
      </c>
      <c r="AK123" s="5">
        <f t="shared" si="250"/>
        <v>2.5790942856259845E-4</v>
      </c>
      <c r="AL123" s="5">
        <f t="shared" si="251"/>
        <v>3.0530167248724519E-6</v>
      </c>
      <c r="AM123" s="5">
        <f t="shared" si="252"/>
        <v>7.7611714550435184E-3</v>
      </c>
      <c r="AN123" s="5">
        <f t="shared" si="253"/>
        <v>4.2142850554028237E-3</v>
      </c>
      <c r="AO123" s="5">
        <f t="shared" si="254"/>
        <v>1.1441699639717592E-3</v>
      </c>
      <c r="AP123" s="5">
        <f t="shared" si="255"/>
        <v>2.0709323791893712E-4</v>
      </c>
      <c r="AQ123" s="5">
        <f t="shared" si="256"/>
        <v>2.8112699954257872E-5</v>
      </c>
      <c r="AR123" s="5">
        <f t="shared" si="257"/>
        <v>5.2209206760557203E-5</v>
      </c>
      <c r="AS123" s="5">
        <f t="shared" si="258"/>
        <v>7.7086754557411128E-5</v>
      </c>
      <c r="AT123" s="5">
        <f t="shared" si="259"/>
        <v>5.6909193769669201E-5</v>
      </c>
      <c r="AU123" s="5">
        <f t="shared" si="260"/>
        <v>2.8008757614355437E-5</v>
      </c>
      <c r="AV123" s="5">
        <f t="shared" si="261"/>
        <v>1.0338713981893845E-5</v>
      </c>
      <c r="AW123" s="5">
        <f t="shared" si="262"/>
        <v>6.799171251773468E-8</v>
      </c>
      <c r="AX123" s="5">
        <f t="shared" si="263"/>
        <v>1.9098914928190847E-3</v>
      </c>
      <c r="AY123" s="5">
        <f t="shared" si="264"/>
        <v>1.037063441034795E-3</v>
      </c>
      <c r="AZ123" s="5">
        <f t="shared" si="265"/>
        <v>2.8156065011406559E-4</v>
      </c>
      <c r="BA123" s="5">
        <f t="shared" si="266"/>
        <v>5.0962102256445889E-5</v>
      </c>
      <c r="BB123" s="5">
        <f t="shared" si="267"/>
        <v>6.918054419210291E-6</v>
      </c>
      <c r="BC123" s="5">
        <f t="shared" si="268"/>
        <v>7.5129517548270478E-7</v>
      </c>
      <c r="BD123" s="5">
        <f t="shared" si="269"/>
        <v>4.7248984056926014E-6</v>
      </c>
      <c r="BE123" s="5">
        <f t="shared" si="270"/>
        <v>6.9762998962760235E-6</v>
      </c>
      <c r="BF123" s="5">
        <f t="shared" si="271"/>
        <v>5.1502440966925656E-6</v>
      </c>
      <c r="BG123" s="5">
        <f t="shared" si="272"/>
        <v>2.5347738915940984E-6</v>
      </c>
      <c r="BH123" s="5">
        <f t="shared" si="273"/>
        <v>9.3564672288540794E-7</v>
      </c>
      <c r="BI123" s="5">
        <f t="shared" si="274"/>
        <v>2.7629597825647451E-7</v>
      </c>
      <c r="BJ123" s="8">
        <f t="shared" si="275"/>
        <v>0.60132357023641958</v>
      </c>
      <c r="BK123" s="8">
        <f t="shared" si="276"/>
        <v>0.26349364972113021</v>
      </c>
      <c r="BL123" s="8">
        <f t="shared" si="277"/>
        <v>0.13183068000874301</v>
      </c>
      <c r="BM123" s="8">
        <f t="shared" si="278"/>
        <v>0.32775206578736565</v>
      </c>
      <c r="BN123" s="8">
        <f t="shared" si="279"/>
        <v>0.67140031087063112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1.15333333333333</v>
      </c>
      <c r="F124">
        <f>VLOOKUP(B124,home!$B$2:$E$405,3,FALSE)</f>
        <v>0.98</v>
      </c>
      <c r="G124">
        <f>VLOOKUP(C124,away!$B$2:$E$405,4,FALSE)</f>
        <v>1.08</v>
      </c>
      <c r="H124">
        <f>VLOOKUP(A124,away!$A$2:$E$405,3,FALSE)</f>
        <v>1.0066666666666699</v>
      </c>
      <c r="I124">
        <f>VLOOKUP(C124,away!$B$2:$E$405,3,FALSE)</f>
        <v>0.98</v>
      </c>
      <c r="J124">
        <f>VLOOKUP(B124,home!$B$2:$E$405,4,FALSE)</f>
        <v>1.37</v>
      </c>
      <c r="K124" s="3">
        <f t="shared" si="224"/>
        <v>1.2206879999999967</v>
      </c>
      <c r="L124" s="3">
        <f t="shared" si="225"/>
        <v>1.351550666666671</v>
      </c>
      <c r="M124" s="5">
        <f t="shared" si="226"/>
        <v>7.636439949038068E-2</v>
      </c>
      <c r="N124" s="5">
        <f t="shared" si="227"/>
        <v>9.3217106085113549E-2</v>
      </c>
      <c r="O124" s="5">
        <f t="shared" si="228"/>
        <v>0.10321035504082399</v>
      </c>
      <c r="P124" s="5">
        <f t="shared" si="229"/>
        <v>0.12598764187407299</v>
      </c>
      <c r="Q124" s="5">
        <f t="shared" si="230"/>
        <v>5.6894501396412403E-2</v>
      </c>
      <c r="R124" s="5">
        <f t="shared" si="231"/>
        <v>6.9747012081164739E-2</v>
      </c>
      <c r="S124" s="5">
        <f t="shared" si="232"/>
        <v>5.1964285750027817E-2</v>
      </c>
      <c r="T124" s="5">
        <f t="shared" si="233"/>
        <v>7.6895801291989016E-2</v>
      </c>
      <c r="U124" s="5">
        <f t="shared" si="234"/>
        <v>8.5139340683332579E-2</v>
      </c>
      <c r="V124" s="5">
        <f t="shared" si="235"/>
        <v>9.5257561362320099E-3</v>
      </c>
      <c r="W124" s="5">
        <f t="shared" si="236"/>
        <v>2.3150145040194553E-2</v>
      </c>
      <c r="X124" s="5">
        <f t="shared" si="237"/>
        <v>3.1288593962505072E-2</v>
      </c>
      <c r="Y124" s="5">
        <f t="shared" si="238"/>
        <v>2.1144060014543255E-2</v>
      </c>
      <c r="Z124" s="5">
        <f t="shared" si="239"/>
        <v>3.1422206892102185E-2</v>
      </c>
      <c r="AA124" s="5">
        <f t="shared" si="240"/>
        <v>3.8356710886706315E-2</v>
      </c>
      <c r="AB124" s="5">
        <f t="shared" si="241"/>
        <v>2.3410788349435822E-2</v>
      </c>
      <c r="AC124" s="5">
        <f t="shared" si="242"/>
        <v>9.8223743711109836E-4</v>
      </c>
      <c r="AD124" s="5">
        <f t="shared" si="243"/>
        <v>7.0647760622062359E-3</v>
      </c>
      <c r="AE124" s="5">
        <f t="shared" si="244"/>
        <v>9.5484027967255771E-3</v>
      </c>
      <c r="AF124" s="5">
        <f t="shared" si="245"/>
        <v>6.45257508275818E-3</v>
      </c>
      <c r="AG124" s="5">
        <f t="shared" si="246"/>
        <v>2.9069940516061885E-3</v>
      </c>
      <c r="AH124" s="5">
        <f t="shared" si="247"/>
        <v>1.0617176168289699E-2</v>
      </c>
      <c r="AI124" s="5">
        <f t="shared" si="248"/>
        <v>1.2960259542517179E-2</v>
      </c>
      <c r="AJ124" s="5">
        <f t="shared" si="249"/>
        <v>7.9102166502180854E-3</v>
      </c>
      <c r="AK124" s="5">
        <f t="shared" si="250"/>
        <v>3.2186355141071285E-3</v>
      </c>
      <c r="AL124" s="5">
        <f t="shared" si="251"/>
        <v>6.4820664753684694E-5</v>
      </c>
      <c r="AM124" s="5">
        <f t="shared" si="252"/>
        <v>1.7247774723644768E-3</v>
      </c>
      <c r="AN124" s="5">
        <f t="shared" si="253"/>
        <v>2.3311241426258642E-3</v>
      </c>
      <c r="AO124" s="5">
        <f t="shared" si="254"/>
        <v>1.5753161945243792E-3</v>
      </c>
      <c r="AP124" s="5">
        <f t="shared" si="255"/>
        <v>7.097065509734092E-4</v>
      </c>
      <c r="AQ124" s="5">
        <f t="shared" si="256"/>
        <v>2.3980109052645389E-4</v>
      </c>
      <c r="AR124" s="5">
        <f t="shared" si="257"/>
        <v>2.8699303056738869E-3</v>
      </c>
      <c r="AS124" s="5">
        <f t="shared" si="258"/>
        <v>3.5032894849724356E-3</v>
      </c>
      <c r="AT124" s="5">
        <f t="shared" si="259"/>
        <v>2.1382117174160108E-3</v>
      </c>
      <c r="AU124" s="5">
        <f t="shared" si="260"/>
        <v>8.7002979496970262E-4</v>
      </c>
      <c r="AV124" s="5">
        <f t="shared" si="261"/>
        <v>2.655087325904935E-4</v>
      </c>
      <c r="AW124" s="5">
        <f t="shared" si="262"/>
        <v>2.9706260565301779E-6</v>
      </c>
      <c r="AX124" s="5">
        <f t="shared" si="263"/>
        <v>3.509025271976068E-4</v>
      </c>
      <c r="AY124" s="5">
        <f t="shared" si="264"/>
        <v>4.7426254456894509E-4</v>
      </c>
      <c r="AZ124" s="5">
        <f t="shared" si="265"/>
        <v>3.204949291435948E-4</v>
      </c>
      <c r="BA124" s="5">
        <f t="shared" si="266"/>
        <v>1.4438837838243765E-4</v>
      </c>
      <c r="BB124" s="5">
        <f t="shared" si="267"/>
        <v>4.8787052265425812E-5</v>
      </c>
      <c r="BC124" s="5">
        <f t="shared" si="268"/>
        <v>1.3187634602807597E-5</v>
      </c>
      <c r="BD124" s="5">
        <f t="shared" si="269"/>
        <v>6.4647603632007086E-4</v>
      </c>
      <c r="BE124" s="5">
        <f t="shared" si="270"/>
        <v>7.8914553982347238E-4</v>
      </c>
      <c r="BF124" s="5">
        <f t="shared" si="271"/>
        <v>4.8165024535801621E-4</v>
      </c>
      <c r="BG124" s="5">
        <f t="shared" si="272"/>
        <v>1.959815582351948E-4</v>
      </c>
      <c r="BH124" s="5">
        <f t="shared" si="273"/>
        <v>5.9808084089750727E-5</v>
      </c>
      <c r="BI124" s="5">
        <f t="shared" si="274"/>
        <v>1.4601402110269889E-5</v>
      </c>
      <c r="BJ124" s="8">
        <f t="shared" si="275"/>
        <v>0.33649570430122949</v>
      </c>
      <c r="BK124" s="8">
        <f t="shared" si="276"/>
        <v>0.26536340389714724</v>
      </c>
      <c r="BL124" s="8">
        <f t="shared" si="277"/>
        <v>0.36640512781815482</v>
      </c>
      <c r="BM124" s="8">
        <f t="shared" si="278"/>
        <v>0.47379413502215301</v>
      </c>
      <c r="BN124" s="8">
        <f t="shared" si="279"/>
        <v>0.52542101596796831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1.15333333333333</v>
      </c>
      <c r="F125">
        <f>VLOOKUP(B125,home!$B$2:$E$405,3,FALSE)</f>
        <v>0.65</v>
      </c>
      <c r="G125">
        <f>VLOOKUP(C125,away!$B$2:$E$405,4,FALSE)</f>
        <v>0.98</v>
      </c>
      <c r="H125">
        <f>VLOOKUP(A125,away!$A$2:$E$405,3,FALSE)</f>
        <v>1.0066666666666699</v>
      </c>
      <c r="I125">
        <f>VLOOKUP(C125,away!$B$2:$E$405,3,FALSE)</f>
        <v>0.87</v>
      </c>
      <c r="J125">
        <f>VLOOKUP(B125,home!$B$2:$E$405,4,FALSE)</f>
        <v>0.99</v>
      </c>
      <c r="K125" s="3">
        <f t="shared" si="224"/>
        <v>0.73467333333333118</v>
      </c>
      <c r="L125" s="3">
        <f t="shared" si="225"/>
        <v>0.86704200000000275</v>
      </c>
      <c r="M125" s="5">
        <f t="shared" si="226"/>
        <v>0.20155049502466629</v>
      </c>
      <c r="N125" s="5">
        <f t="shared" si="227"/>
        <v>0.14807377401475455</v>
      </c>
      <c r="O125" s="5">
        <f t="shared" si="228"/>
        <v>0.17475274430717727</v>
      </c>
      <c r="P125" s="5">
        <f t="shared" si="229"/>
        <v>0.12838618116930123</v>
      </c>
      <c r="Q125" s="5">
        <f t="shared" si="230"/>
        <v>5.4392926567333057E-2</v>
      </c>
      <c r="R125" s="5">
        <f t="shared" si="231"/>
        <v>7.575898446479204E-2</v>
      </c>
      <c r="S125" s="5">
        <f t="shared" si="232"/>
        <v>2.0445263001238723E-2</v>
      </c>
      <c r="T125" s="5">
        <f t="shared" si="233"/>
        <v>4.7160951836793745E-2</v>
      </c>
      <c r="U125" s="5">
        <f t="shared" si="234"/>
        <v>5.5658105646696814E-2</v>
      </c>
      <c r="V125" s="5">
        <f t="shared" si="235"/>
        <v>1.4470535531774448E-3</v>
      </c>
      <c r="W125" s="5">
        <f t="shared" si="236"/>
        <v>1.3320344223659228E-2</v>
      </c>
      <c r="X125" s="5">
        <f t="shared" si="237"/>
        <v>1.1549297896369982E-2</v>
      </c>
      <c r="Y125" s="5">
        <f t="shared" si="238"/>
        <v>5.0068631733322265E-3</v>
      </c>
      <c r="Z125" s="5">
        <f t="shared" si="239"/>
        <v>2.1895407136107475E-2</v>
      </c>
      <c r="AA125" s="5">
        <f t="shared" si="240"/>
        <v>1.6085971745374485E-2</v>
      </c>
      <c r="AB125" s="5">
        <f t="shared" si="241"/>
        <v>5.9089672410400276E-3</v>
      </c>
      <c r="AC125" s="5">
        <f t="shared" si="242"/>
        <v>5.761015360480261E-5</v>
      </c>
      <c r="AD125" s="5">
        <f t="shared" si="243"/>
        <v>2.4465254229857768E-3</v>
      </c>
      <c r="AE125" s="5">
        <f t="shared" si="244"/>
        <v>2.1212402957964411E-3</v>
      </c>
      <c r="AF125" s="5">
        <f t="shared" si="245"/>
        <v>9.1960221427397177E-4</v>
      </c>
      <c r="AG125" s="5">
        <f t="shared" si="246"/>
        <v>2.6577791435617853E-4</v>
      </c>
      <c r="AH125" s="5">
        <f t="shared" si="247"/>
        <v>4.7460593985262384E-3</v>
      </c>
      <c r="AI125" s="5">
        <f t="shared" si="248"/>
        <v>3.4868032785132564E-3</v>
      </c>
      <c r="AJ125" s="5">
        <f t="shared" si="249"/>
        <v>1.2808306936514607E-3</v>
      </c>
      <c r="AK125" s="5">
        <f t="shared" si="250"/>
        <v>3.1366405171352047E-4</v>
      </c>
      <c r="AL125" s="5">
        <f t="shared" si="251"/>
        <v>1.4678897448487594E-6</v>
      </c>
      <c r="AM125" s="5">
        <f t="shared" si="252"/>
        <v>3.5947939751793985E-4</v>
      </c>
      <c r="AN125" s="5">
        <f t="shared" si="253"/>
        <v>3.1168373578275064E-4</v>
      </c>
      <c r="AO125" s="5">
        <f t="shared" si="254"/>
        <v>1.3512144482027427E-4</v>
      </c>
      <c r="AP125" s="5">
        <f t="shared" si="255"/>
        <v>3.9051989253286868E-5</v>
      </c>
      <c r="AQ125" s="5">
        <f t="shared" si="256"/>
        <v>8.4649287165371142E-6</v>
      </c>
      <c r="AR125" s="5">
        <f t="shared" si="257"/>
        <v>8.2300656660340031E-4</v>
      </c>
      <c r="AS125" s="5">
        <f t="shared" si="258"/>
        <v>6.0464097764174028E-4</v>
      </c>
      <c r="AT125" s="5">
        <f t="shared" si="259"/>
        <v>2.2210680125699073E-4</v>
      </c>
      <c r="AU125" s="5">
        <f t="shared" si="260"/>
        <v>5.4391981345159033E-5</v>
      </c>
      <c r="AV125" s="5">
        <f t="shared" si="261"/>
        <v>9.9900845603630868E-6</v>
      </c>
      <c r="AW125" s="5">
        <f t="shared" si="262"/>
        <v>2.5973193287210766E-8</v>
      </c>
      <c r="AX125" s="5">
        <f t="shared" si="263"/>
        <v>4.4016654539860395E-5</v>
      </c>
      <c r="AY125" s="5">
        <f t="shared" si="264"/>
        <v>3.816428818554976E-5</v>
      </c>
      <c r="AZ125" s="5">
        <f t="shared" si="265"/>
        <v>1.6545020378487772E-5</v>
      </c>
      <c r="BA125" s="5">
        <f t="shared" si="266"/>
        <v>4.7817425196682794E-6</v>
      </c>
      <c r="BB125" s="5">
        <f t="shared" si="267"/>
        <v>1.0364928994345594E-6</v>
      </c>
      <c r="BC125" s="5">
        <f t="shared" si="268"/>
        <v>1.7973657530230845E-7</v>
      </c>
      <c r="BD125" s="5">
        <f t="shared" si="269"/>
        <v>1.1893020992015793E-4</v>
      </c>
      <c r="BE125" s="5">
        <f t="shared" si="270"/>
        <v>8.737485375607523E-5</v>
      </c>
      <c r="BF125" s="5">
        <f t="shared" si="271"/>
        <v>3.2095987529244058E-5</v>
      </c>
      <c r="BG125" s="5">
        <f t="shared" si="272"/>
        <v>7.8600220482449192E-6</v>
      </c>
      <c r="BH125" s="5">
        <f t="shared" si="273"/>
        <v>1.4436371495643931E-6</v>
      </c>
      <c r="BI125" s="5">
        <f t="shared" si="274"/>
        <v>2.1212034335886035E-7</v>
      </c>
      <c r="BJ125" s="8">
        <f t="shared" si="275"/>
        <v>0.2862158289908443</v>
      </c>
      <c r="BK125" s="8">
        <f t="shared" si="276"/>
        <v>0.35192623507991883</v>
      </c>
      <c r="BL125" s="8">
        <f t="shared" si="277"/>
        <v>0.33995418406963934</v>
      </c>
      <c r="BM125" s="8">
        <f t="shared" si="278"/>
        <v>0.21703841141349323</v>
      </c>
      <c r="BN125" s="8">
        <f t="shared" si="279"/>
        <v>0.78291510554802446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1.15333333333333</v>
      </c>
      <c r="F126">
        <f>VLOOKUP(B126,home!$B$2:$E$405,3,FALSE)</f>
        <v>1.3</v>
      </c>
      <c r="G126">
        <f>VLOOKUP(C126,away!$B$2:$E$405,4,FALSE)</f>
        <v>0.98</v>
      </c>
      <c r="H126">
        <f>VLOOKUP(A126,away!$A$2:$E$405,3,FALSE)</f>
        <v>1.0066666666666699</v>
      </c>
      <c r="I126">
        <f>VLOOKUP(C126,away!$B$2:$E$405,3,FALSE)</f>
        <v>0.87</v>
      </c>
      <c r="J126">
        <f>VLOOKUP(B126,home!$B$2:$E$405,4,FALSE)</f>
        <v>0.99</v>
      </c>
      <c r="K126" s="3">
        <f t="shared" si="224"/>
        <v>1.4693466666666624</v>
      </c>
      <c r="L126" s="3">
        <f t="shared" si="225"/>
        <v>0.86704200000000275</v>
      </c>
      <c r="M126" s="5">
        <f t="shared" si="226"/>
        <v>9.6676138337629447E-2</v>
      </c>
      <c r="N126" s="5">
        <f t="shared" si="227"/>
        <v>0.14205076161260091</v>
      </c>
      <c r="O126" s="5">
        <f t="shared" si="228"/>
        <v>8.3822272336535178E-2</v>
      </c>
      <c r="P126" s="5">
        <f t="shared" si="229"/>
        <v>0.12316397645011312</v>
      </c>
      <c r="Q126" s="5">
        <f t="shared" si="230"/>
        <v>0.10436090653646796</v>
      </c>
      <c r="R126" s="5">
        <f t="shared" si="231"/>
        <v>3.6338715325607181E-2</v>
      </c>
      <c r="S126" s="5">
        <f t="shared" si="232"/>
        <v>3.9227273026842722E-2</v>
      </c>
      <c r="T126" s="5">
        <f t="shared" si="233"/>
        <v>9.0485289125192547E-2</v>
      </c>
      <c r="U126" s="5">
        <f t="shared" si="234"/>
        <v>5.3394170234629661E-2</v>
      </c>
      <c r="V126" s="5">
        <f t="shared" si="235"/>
        <v>5.5527742354319768E-3</v>
      </c>
      <c r="W126" s="5">
        <f t="shared" si="236"/>
        <v>5.111411671655678E-2</v>
      </c>
      <c r="X126" s="5">
        <f t="shared" si="237"/>
        <v>4.4318085986156969E-2</v>
      </c>
      <c r="Y126" s="5">
        <f t="shared" si="238"/>
        <v>1.9212820954804814E-2</v>
      </c>
      <c r="Z126" s="5">
        <f t="shared" si="239"/>
        <v>1.0502397471115067E-2</v>
      </c>
      <c r="AA126" s="5">
        <f t="shared" si="240"/>
        <v>1.5431662716191306E-2</v>
      </c>
      <c r="AB126" s="5">
        <f t="shared" si="241"/>
        <v>1.1337231086579958E-2</v>
      </c>
      <c r="AC126" s="5">
        <f t="shared" si="242"/>
        <v>4.4213453736193447E-4</v>
      </c>
      <c r="AD126" s="5">
        <f t="shared" si="243"/>
        <v>1.8776089254270854E-2</v>
      </c>
      <c r="AE126" s="5">
        <f t="shared" si="244"/>
        <v>1.6279657979201563E-2</v>
      </c>
      <c r="AF126" s="5">
        <f t="shared" si="245"/>
        <v>7.0575736068014625E-3</v>
      </c>
      <c r="AG126" s="5">
        <f t="shared" si="246"/>
        <v>2.0397375783961246E-3</v>
      </c>
      <c r="AH126" s="5">
        <f t="shared" si="247"/>
        <v>2.2765049270376445E-3</v>
      </c>
      <c r="AI126" s="5">
        <f t="shared" si="248"/>
        <v>3.3449749261929957E-3</v>
      </c>
      <c r="AJ126" s="5">
        <f t="shared" si="249"/>
        <v>2.4574638789426227E-3</v>
      </c>
      <c r="AK126" s="5">
        <f t="shared" si="250"/>
        <v>1.2036221196593565E-3</v>
      </c>
      <c r="AL126" s="5">
        <f t="shared" si="251"/>
        <v>2.2530915563569349E-5</v>
      </c>
      <c r="AM126" s="5">
        <f t="shared" si="252"/>
        <v>5.5177168317597216E-3</v>
      </c>
      <c r="AN126" s="5">
        <f t="shared" si="253"/>
        <v>4.7840922372426277E-3</v>
      </c>
      <c r="AO126" s="5">
        <f t="shared" si="254"/>
        <v>2.0740044507816676E-3</v>
      </c>
      <c r="AP126" s="5">
        <f t="shared" si="255"/>
        <v>5.994163223382149E-4</v>
      </c>
      <c r="AQ126" s="5">
        <f t="shared" si="256"/>
        <v>1.2992978173819301E-4</v>
      </c>
      <c r="AR126" s="5">
        <f t="shared" si="257"/>
        <v>3.9476507698971603E-4</v>
      </c>
      <c r="AS126" s="5">
        <f t="shared" si="258"/>
        <v>5.8004674999124746E-4</v>
      </c>
      <c r="AT126" s="5">
        <f t="shared" si="259"/>
        <v>4.2614487930523533E-4</v>
      </c>
      <c r="AU126" s="5">
        <f t="shared" si="260"/>
        <v>2.0871818597473831E-4</v>
      </c>
      <c r="AV126" s="5">
        <f t="shared" si="261"/>
        <v>7.6669842708673548E-5</v>
      </c>
      <c r="AW126" s="5">
        <f t="shared" si="262"/>
        <v>7.9733485014667389E-7</v>
      </c>
      <c r="AX126" s="5">
        <f t="shared" si="263"/>
        <v>1.3512398057261145E-3</v>
      </c>
      <c r="AY126" s="5">
        <f t="shared" si="264"/>
        <v>1.1715816636363857E-3</v>
      </c>
      <c r="AZ126" s="5">
        <f t="shared" si="265"/>
        <v>5.0790525440131112E-4</v>
      </c>
      <c r="BA126" s="5">
        <f t="shared" si="266"/>
        <v>1.4679172919554101E-4</v>
      </c>
      <c r="BB126" s="5">
        <f t="shared" si="267"/>
        <v>3.181864861629016E-5</v>
      </c>
      <c r="BC126" s="5">
        <f t="shared" si="268"/>
        <v>5.5176209467131101E-6</v>
      </c>
      <c r="BD126" s="5">
        <f t="shared" si="269"/>
        <v>5.7046316980553068E-5</v>
      </c>
      <c r="BE126" s="5">
        <f t="shared" si="270"/>
        <v>8.3820815700985456E-5</v>
      </c>
      <c r="BF126" s="5">
        <f t="shared" si="271"/>
        <v>6.1580918073761832E-5</v>
      </c>
      <c r="BG126" s="5">
        <f t="shared" si="272"/>
        <v>3.0161238900651599E-5</v>
      </c>
      <c r="BH126" s="5">
        <f t="shared" si="273"/>
        <v>1.1079328960302322E-5</v>
      </c>
      <c r="BI126" s="5">
        <f t="shared" si="274"/>
        <v>3.2558750153447256E-6</v>
      </c>
      <c r="BJ126" s="8">
        <f t="shared" si="275"/>
        <v>0.51201505369683287</v>
      </c>
      <c r="BK126" s="8">
        <f t="shared" si="276"/>
        <v>0.26625640916657917</v>
      </c>
      <c r="BL126" s="8">
        <f t="shared" si="277"/>
        <v>0.21153990677997714</v>
      </c>
      <c r="BM126" s="8">
        <f t="shared" si="278"/>
        <v>0.41273021218676409</v>
      </c>
      <c r="BN126" s="8">
        <f t="shared" si="279"/>
        <v>0.5864127705989538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1.15333333333333</v>
      </c>
      <c r="F127">
        <f>VLOOKUP(B127,home!$B$2:$E$405,3,FALSE)</f>
        <v>0.87</v>
      </c>
      <c r="G127">
        <f>VLOOKUP(C127,away!$B$2:$E$405,4,FALSE)</f>
        <v>0.98</v>
      </c>
      <c r="H127">
        <f>VLOOKUP(A127,away!$A$2:$E$405,3,FALSE)</f>
        <v>1.0066666666666699</v>
      </c>
      <c r="I127">
        <f>VLOOKUP(C127,away!$B$2:$E$405,3,FALSE)</f>
        <v>0.98</v>
      </c>
      <c r="J127">
        <f>VLOOKUP(B127,home!$B$2:$E$405,4,FALSE)</f>
        <v>0.5</v>
      </c>
      <c r="K127" s="3">
        <f t="shared" si="224"/>
        <v>0.98333199999999721</v>
      </c>
      <c r="L127" s="3">
        <f t="shared" si="225"/>
        <v>0.49326666666666824</v>
      </c>
      <c r="M127" s="5">
        <f t="shared" si="226"/>
        <v>0.22841327831343855</v>
      </c>
      <c r="N127" s="5">
        <f t="shared" si="227"/>
        <v>0.2246060857905095</v>
      </c>
      <c r="O127" s="5">
        <f t="shared" si="228"/>
        <v>0.1126686564160758</v>
      </c>
      <c r="P127" s="5">
        <f t="shared" si="229"/>
        <v>0.11079069525093234</v>
      </c>
      <c r="Q127" s="5">
        <f t="shared" si="230"/>
        <v>0.11043117577627633</v>
      </c>
      <c r="R127" s="5">
        <f t="shared" si="231"/>
        <v>2.7787846294084918E-2</v>
      </c>
      <c r="S127" s="5">
        <f t="shared" si="232"/>
        <v>1.343461536564137E-2</v>
      </c>
      <c r="T127" s="5">
        <f t="shared" si="233"/>
        <v>5.4472017971244742E-2</v>
      </c>
      <c r="U127" s="5">
        <f t="shared" si="234"/>
        <v>2.7324678472055032E-2</v>
      </c>
      <c r="V127" s="5">
        <f t="shared" si="235"/>
        <v>7.2404351532283026E-4</v>
      </c>
      <c r="W127" s="5">
        <f t="shared" si="236"/>
        <v>3.6196836312812349E-2</v>
      </c>
      <c r="X127" s="5">
        <f t="shared" si="237"/>
        <v>1.7854692791899961E-2</v>
      </c>
      <c r="Y127" s="5">
        <f t="shared" si="238"/>
        <v>4.4035623989089412E-3</v>
      </c>
      <c r="Z127" s="5">
        <f t="shared" si="239"/>
        <v>4.5689394384429991E-3</v>
      </c>
      <c r="AA127" s="5">
        <f t="shared" si="240"/>
        <v>4.492784355883018E-3</v>
      </c>
      <c r="AB127" s="5">
        <f t="shared" si="241"/>
        <v>2.2089493131195737E-3</v>
      </c>
      <c r="AC127" s="5">
        <f t="shared" si="242"/>
        <v>2.1949600808799029E-5</v>
      </c>
      <c r="AD127" s="5">
        <f t="shared" si="243"/>
        <v>8.898376861287572E-3</v>
      </c>
      <c r="AE127" s="5">
        <f t="shared" si="244"/>
        <v>4.3892726931111297E-3</v>
      </c>
      <c r="AF127" s="5">
        <f t="shared" si="245"/>
        <v>1.0825409552109783E-3</v>
      </c>
      <c r="AG127" s="5">
        <f t="shared" si="246"/>
        <v>1.7799378950235679E-4</v>
      </c>
      <c r="AH127" s="5">
        <f t="shared" si="247"/>
        <v>5.6342638175066418E-4</v>
      </c>
      <c r="AI127" s="5">
        <f t="shared" si="248"/>
        <v>5.5403519081964256E-4</v>
      </c>
      <c r="AJ127" s="5">
        <f t="shared" si="249"/>
        <v>2.7240026612952961E-4</v>
      </c>
      <c r="AK127" s="5">
        <f t="shared" si="250"/>
        <v>8.9286632831227279E-5</v>
      </c>
      <c r="AL127" s="5">
        <f t="shared" si="251"/>
        <v>4.2586167530072154E-7</v>
      </c>
      <c r="AM127" s="5">
        <f t="shared" si="252"/>
        <v>1.7500117431527215E-3</v>
      </c>
      <c r="AN127" s="5">
        <f t="shared" si="253"/>
        <v>8.6322245917246846E-4</v>
      </c>
      <c r="AO127" s="5">
        <f t="shared" si="254"/>
        <v>2.1289943251390382E-4</v>
      </c>
      <c r="AP127" s="5">
        <f t="shared" si="255"/>
        <v>3.500539780378621E-5</v>
      </c>
      <c r="AQ127" s="5">
        <f t="shared" si="256"/>
        <v>4.3167489725035821E-6</v>
      </c>
      <c r="AR127" s="5">
        <f t="shared" si="257"/>
        <v>5.5583890647642382E-5</v>
      </c>
      <c r="AS127" s="5">
        <f t="shared" si="258"/>
        <v>5.4657418358327326E-5</v>
      </c>
      <c r="AT127" s="5">
        <f t="shared" si="259"/>
        <v>2.6873194254565285E-5</v>
      </c>
      <c r="AU127" s="5">
        <f t="shared" si="260"/>
        <v>8.8084239509100387E-6</v>
      </c>
      <c r="AV127" s="5">
        <f t="shared" si="261"/>
        <v>2.1654012851240611E-6</v>
      </c>
      <c r="AW127" s="5">
        <f t="shared" si="262"/>
        <v>5.737834244487943E-9</v>
      </c>
      <c r="AX127" s="5">
        <f t="shared" si="263"/>
        <v>2.8680709123630777E-4</v>
      </c>
      <c r="AY127" s="5">
        <f t="shared" si="264"/>
        <v>1.4147237787049652E-4</v>
      </c>
      <c r="AZ127" s="5">
        <f t="shared" si="265"/>
        <v>3.489180412879357E-5</v>
      </c>
      <c r="BA127" s="5">
        <f t="shared" si="266"/>
        <v>5.736987972198765E-6</v>
      </c>
      <c r="BB127" s="5">
        <f t="shared" si="267"/>
        <v>7.074662334383132E-7</v>
      </c>
      <c r="BC127" s="5">
        <f t="shared" si="268"/>
        <v>6.9793902149467961E-8</v>
      </c>
      <c r="BD127" s="5">
        <f t="shared" si="269"/>
        <v>4.5696134100211906E-6</v>
      </c>
      <c r="BE127" s="5">
        <f t="shared" si="270"/>
        <v>4.4934470937029447E-6</v>
      </c>
      <c r="BF127" s="5">
        <f t="shared" si="271"/>
        <v>2.2092751587725454E-6</v>
      </c>
      <c r="BG127" s="5">
        <f t="shared" si="272"/>
        <v>7.2415032014203957E-7</v>
      </c>
      <c r="BH127" s="5">
        <f t="shared" si="273"/>
        <v>1.7802004565147748E-7</v>
      </c>
      <c r="BI127" s="5">
        <f t="shared" si="274"/>
        <v>3.501056150611164E-8</v>
      </c>
      <c r="BJ127" s="8">
        <f t="shared" si="275"/>
        <v>0.4658476966437225</v>
      </c>
      <c r="BK127" s="8">
        <f t="shared" si="276"/>
        <v>0.35352648028568973</v>
      </c>
      <c r="BL127" s="8">
        <f t="shared" si="277"/>
        <v>0.17612236116783575</v>
      </c>
      <c r="BM127" s="8">
        <f t="shared" si="278"/>
        <v>0.18522627305433745</v>
      </c>
      <c r="BN127" s="8">
        <f t="shared" si="279"/>
        <v>0.81469773784131749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1.15333333333333</v>
      </c>
      <c r="F128">
        <f>VLOOKUP(B128,home!$B$2:$E$405,3,FALSE)</f>
        <v>1.08</v>
      </c>
      <c r="G128">
        <f>VLOOKUP(C128,away!$B$2:$E$405,4,FALSE)</f>
        <v>0.54</v>
      </c>
      <c r="H128">
        <f>VLOOKUP(A128,away!$A$2:$E$405,3,FALSE)</f>
        <v>1.0066666666666699</v>
      </c>
      <c r="I128">
        <f>VLOOKUP(C128,away!$B$2:$E$405,3,FALSE)</f>
        <v>1.52</v>
      </c>
      <c r="J128">
        <f>VLOOKUP(B128,home!$B$2:$E$405,4,FALSE)</f>
        <v>0.62</v>
      </c>
      <c r="K128" s="3">
        <f t="shared" si="224"/>
        <v>0.67262399999999811</v>
      </c>
      <c r="L128" s="3">
        <f t="shared" si="225"/>
        <v>0.94868266666666967</v>
      </c>
      <c r="M128" s="5">
        <f t="shared" si="226"/>
        <v>0.19764028032050526</v>
      </c>
      <c r="N128" s="5">
        <f t="shared" si="227"/>
        <v>0.13293759591029919</v>
      </c>
      <c r="O128" s="5">
        <f t="shared" si="228"/>
        <v>0.18749790817520506</v>
      </c>
      <c r="P128" s="5">
        <f t="shared" si="229"/>
        <v>0.1261155929884388</v>
      </c>
      <c r="Q128" s="5">
        <f t="shared" si="230"/>
        <v>4.4708508755784408E-2</v>
      </c>
      <c r="R128" s="5">
        <f t="shared" si="231"/>
        <v>8.893800776103794E-2</v>
      </c>
      <c r="S128" s="5">
        <f t="shared" si="232"/>
        <v>2.0118802160461441E-2</v>
      </c>
      <c r="T128" s="5">
        <f t="shared" si="233"/>
        <v>4.2414187309127702E-2</v>
      </c>
      <c r="U128" s="5">
        <f t="shared" si="234"/>
        <v>5.9821838532260224E-2</v>
      </c>
      <c r="V128" s="5">
        <f t="shared" si="235"/>
        <v>1.4264381175341212E-3</v>
      </c>
      <c r="W128" s="5">
        <f t="shared" si="236"/>
        <v>1.0024005331116883E-2</v>
      </c>
      <c r="X128" s="5">
        <f t="shared" si="237"/>
        <v>9.5096001082048773E-3</v>
      </c>
      <c r="Y128" s="5">
        <f t="shared" si="238"/>
        <v>4.5107963947927264E-3</v>
      </c>
      <c r="Z128" s="5">
        <f t="shared" si="239"/>
        <v>2.8124648790254152E-2</v>
      </c>
      <c r="AA128" s="5">
        <f t="shared" si="240"/>
        <v>1.891731376789586E-2</v>
      </c>
      <c r="AB128" s="5">
        <f t="shared" si="241"/>
        <v>6.3621196279085735E-3</v>
      </c>
      <c r="AC128" s="5">
        <f t="shared" si="242"/>
        <v>5.6888735169014425E-5</v>
      </c>
      <c r="AD128" s="5">
        <f t="shared" si="243"/>
        <v>1.6855966404592856E-3</v>
      </c>
      <c r="AE128" s="5">
        <f t="shared" si="244"/>
        <v>1.5990963157952948E-3</v>
      </c>
      <c r="AF128" s="5">
        <f t="shared" si="245"/>
        <v>7.5851747856276353E-4</v>
      </c>
      <c r="AG128" s="5">
        <f t="shared" si="246"/>
        <v>2.3986412809206702E-4</v>
      </c>
      <c r="AH128" s="5">
        <f t="shared" si="247"/>
        <v>6.6703417033504566E-3</v>
      </c>
      <c r="AI128" s="5">
        <f t="shared" si="248"/>
        <v>4.4866319178743855E-3</v>
      </c>
      <c r="AJ128" s="5">
        <f t="shared" si="249"/>
        <v>1.5089081535641659E-3</v>
      </c>
      <c r="AK128" s="5">
        <f t="shared" si="250"/>
        <v>3.3830927929431355E-4</v>
      </c>
      <c r="AL128" s="5">
        <f t="shared" si="251"/>
        <v>1.4520433908650247E-6</v>
      </c>
      <c r="AM128" s="5">
        <f t="shared" si="252"/>
        <v>2.2675455093845674E-4</v>
      </c>
      <c r="AN128" s="5">
        <f t="shared" si="253"/>
        <v>2.1511811206309834E-4</v>
      </c>
      <c r="AO128" s="5">
        <f t="shared" si="254"/>
        <v>1.0203941210015979E-4</v>
      </c>
      <c r="AP128" s="5">
        <f t="shared" si="255"/>
        <v>3.2267673858759619E-5</v>
      </c>
      <c r="AQ128" s="5">
        <f t="shared" si="256"/>
        <v>7.6529457208646138E-6</v>
      </c>
      <c r="AR128" s="5">
        <f t="shared" si="257"/>
        <v>1.2656075109424819E-3</v>
      </c>
      <c r="AS128" s="5">
        <f t="shared" si="258"/>
        <v>8.5127798644017369E-4</v>
      </c>
      <c r="AT128" s="5">
        <f t="shared" si="259"/>
        <v>2.8629500217566687E-4</v>
      </c>
      <c r="AU128" s="5">
        <f t="shared" si="260"/>
        <v>6.418962984780174E-5</v>
      </c>
      <c r="AV128" s="5">
        <f t="shared" si="261"/>
        <v>1.0793871396686918E-5</v>
      </c>
      <c r="AW128" s="5">
        <f t="shared" si="262"/>
        <v>2.5737740553882211E-8</v>
      </c>
      <c r="AX128" s="5">
        <f t="shared" si="263"/>
        <v>2.5420092178404674E-5</v>
      </c>
      <c r="AY128" s="5">
        <f t="shared" si="264"/>
        <v>2.41156008347215E-5</v>
      </c>
      <c r="AZ128" s="5">
        <f t="shared" si="265"/>
        <v>1.1439026254076277E-5</v>
      </c>
      <c r="BA128" s="5">
        <f t="shared" si="266"/>
        <v>3.6173353102623766E-6</v>
      </c>
      <c r="BB128" s="5">
        <f t="shared" si="267"/>
        <v>8.5792582709180382E-7</v>
      </c>
      <c r="BC128" s="5">
        <f t="shared" si="268"/>
        <v>1.6277987228953221E-7</v>
      </c>
      <c r="BD128" s="5">
        <f t="shared" si="269"/>
        <v>2.0010998473904659E-4</v>
      </c>
      <c r="BE128" s="5">
        <f t="shared" si="270"/>
        <v>1.3459877837511611E-4</v>
      </c>
      <c r="BF128" s="5">
        <f t="shared" si="271"/>
        <v>4.5267184352891919E-5</v>
      </c>
      <c r="BG128" s="5">
        <f t="shared" si="272"/>
        <v>1.0149264869393163E-5</v>
      </c>
      <c r="BH128" s="5">
        <f t="shared" si="273"/>
        <v>1.7066597833776717E-6</v>
      </c>
      <c r="BI128" s="5">
        <f t="shared" si="274"/>
        <v>2.2958806602692403E-7</v>
      </c>
      <c r="BJ128" s="8">
        <f t="shared" si="275"/>
        <v>0.2490372138271934</v>
      </c>
      <c r="BK128" s="8">
        <f t="shared" si="276"/>
        <v>0.34538356996633424</v>
      </c>
      <c r="BL128" s="8">
        <f t="shared" si="277"/>
        <v>0.37741160437937965</v>
      </c>
      <c r="BM128" s="8">
        <f t="shared" si="278"/>
        <v>0.22209505318879655</v>
      </c>
      <c r="BN128" s="8">
        <f t="shared" si="279"/>
        <v>0.77783789391127067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1.15333333333333</v>
      </c>
      <c r="F129">
        <f>VLOOKUP(B129,home!$B$2:$E$405,3,FALSE)</f>
        <v>0.74</v>
      </c>
      <c r="G129">
        <f>VLOOKUP(C129,away!$B$2:$E$405,4,FALSE)</f>
        <v>1.08</v>
      </c>
      <c r="H129">
        <f>VLOOKUP(A129,away!$A$2:$E$405,3,FALSE)</f>
        <v>1.0066666666666699</v>
      </c>
      <c r="I129">
        <f>VLOOKUP(C129,away!$B$2:$E$405,3,FALSE)</f>
        <v>1.19</v>
      </c>
      <c r="J129">
        <f>VLOOKUP(B129,home!$B$2:$E$405,4,FALSE)</f>
        <v>2.13</v>
      </c>
      <c r="K129" s="3">
        <f t="shared" si="224"/>
        <v>0.92174399999999734</v>
      </c>
      <c r="L129" s="3">
        <f t="shared" si="225"/>
        <v>2.5515980000000078</v>
      </c>
      <c r="M129" s="5">
        <f t="shared" si="226"/>
        <v>3.101321112366813E-2</v>
      </c>
      <c r="N129" s="5">
        <f t="shared" si="227"/>
        <v>2.8586241273974276E-2</v>
      </c>
      <c r="O129" s="5">
        <f t="shared" si="228"/>
        <v>7.913324747672959E-2</v>
      </c>
      <c r="P129" s="5">
        <f t="shared" si="229"/>
        <v>7.294059606219043E-2</v>
      </c>
      <c r="Q129" s="5">
        <f t="shared" si="230"/>
        <v>1.3174598188419031E-2</v>
      </c>
      <c r="R129" s="5">
        <f t="shared" si="231"/>
        <v>0.10095811799756446</v>
      </c>
      <c r="S129" s="5">
        <f t="shared" si="232"/>
        <v>4.2887614351608948E-2</v>
      </c>
      <c r="T129" s="5">
        <f t="shared" si="233"/>
        <v>3.3616278388373728E-2</v>
      </c>
      <c r="U129" s="5">
        <f t="shared" si="234"/>
        <v>9.3057539515546794E-2</v>
      </c>
      <c r="V129" s="5">
        <f t="shared" si="235"/>
        <v>1.1207582694060152E-2</v>
      </c>
      <c r="W129" s="5">
        <f t="shared" si="236"/>
        <v>4.0478689441953595E-3</v>
      </c>
      <c r="X129" s="5">
        <f t="shared" si="237"/>
        <v>1.0328534302271023E-2</v>
      </c>
      <c r="Y129" s="5">
        <f t="shared" si="238"/>
        <v>1.317713373430311E-2</v>
      </c>
      <c r="Z129" s="5">
        <f t="shared" si="239"/>
        <v>8.5868177322116768E-2</v>
      </c>
      <c r="AA129" s="5">
        <f t="shared" si="240"/>
        <v>7.9148477237596979E-2</v>
      </c>
      <c r="AB129" s="5">
        <f t="shared" si="241"/>
        <v>3.6477317001445679E-2</v>
      </c>
      <c r="AC129" s="5">
        <f t="shared" si="242"/>
        <v>1.6474587210213967E-3</v>
      </c>
      <c r="AD129" s="5">
        <f t="shared" si="243"/>
        <v>9.3277472802459909E-4</v>
      </c>
      <c r="AE129" s="5">
        <f t="shared" si="244"/>
        <v>2.3800661304781185E-3</v>
      </c>
      <c r="AF129" s="5">
        <f t="shared" si="245"/>
        <v>3.0364859891978623E-3</v>
      </c>
      <c r="AG129" s="5">
        <f t="shared" si="246"/>
        <v>2.5826305256884375E-3</v>
      </c>
      <c r="AH129" s="5">
        <f t="shared" si="247"/>
        <v>5.4775267379689803E-2</v>
      </c>
      <c r="AI129" s="5">
        <f t="shared" si="248"/>
        <v>5.0488774055624651E-2</v>
      </c>
      <c r="AJ129" s="5">
        <f t="shared" si="249"/>
        <v>2.3268862276563773E-2</v>
      </c>
      <c r="AK129" s="5">
        <f t="shared" si="250"/>
        <v>7.1493113967496472E-3</v>
      </c>
      <c r="AL129" s="5">
        <f t="shared" si="251"/>
        <v>1.5498765428704388E-4</v>
      </c>
      <c r="AM129" s="5">
        <f t="shared" si="252"/>
        <v>1.7195590178166074E-4</v>
      </c>
      <c r="AN129" s="5">
        <f t="shared" si="253"/>
        <v>4.387623350742833E-4</v>
      </c>
      <c r="AO129" s="5">
        <f t="shared" si="254"/>
        <v>5.5977254832543729E-4</v>
      </c>
      <c r="AP129" s="5">
        <f t="shared" si="255"/>
        <v>4.7610483825403127E-4</v>
      </c>
      <c r="AQ129" s="5">
        <f t="shared" si="256"/>
        <v>3.037070382698284E-4</v>
      </c>
      <c r="AR129" s="5">
        <f t="shared" si="257"/>
        <v>2.795289253909641E-2</v>
      </c>
      <c r="AS129" s="5">
        <f t="shared" si="258"/>
        <v>2.5765410980556808E-2</v>
      </c>
      <c r="AT129" s="5">
        <f t="shared" si="259"/>
        <v>1.1874556489431141E-2</v>
      </c>
      <c r="AU129" s="5">
        <f t="shared" si="260"/>
        <v>3.6484337322647293E-3</v>
      </c>
      <c r="AV129" s="5">
        <f t="shared" si="261"/>
        <v>8.407304755281527E-4</v>
      </c>
      <c r="AW129" s="5">
        <f t="shared" si="262"/>
        <v>1.0125516295564741E-5</v>
      </c>
      <c r="AX129" s="5">
        <f t="shared" si="263"/>
        <v>2.6416553455305764E-5</v>
      </c>
      <c r="AY129" s="5">
        <f t="shared" si="264"/>
        <v>6.740442496345148E-5</v>
      </c>
      <c r="AZ129" s="5">
        <f t="shared" si="265"/>
        <v>8.5994497963946719E-5</v>
      </c>
      <c r="BA129" s="5">
        <f t="shared" si="266"/>
        <v>7.3141129671937071E-5</v>
      </c>
      <c r="BB129" s="5">
        <f t="shared" si="267"/>
        <v>4.665669004716397E-5</v>
      </c>
      <c r="BC129" s="5">
        <f t="shared" si="268"/>
        <v>2.3809823402192754E-5</v>
      </c>
      <c r="BD129" s="5">
        <f t="shared" si="269"/>
        <v>1.1887424116162263E-2</v>
      </c>
      <c r="BE129" s="5">
        <f t="shared" si="270"/>
        <v>1.0957161854527837E-2</v>
      </c>
      <c r="BF129" s="5">
        <f t="shared" si="271"/>
        <v>5.0498490982199386E-3</v>
      </c>
      <c r="BG129" s="5">
        <f t="shared" si="272"/>
        <v>1.5515560357298754E-3</v>
      </c>
      <c r="BH129" s="5">
        <f t="shared" si="273"/>
        <v>3.575343666494485E-4</v>
      </c>
      <c r="BI129" s="5">
        <f t="shared" si="274"/>
        <v>6.5911031450585666E-5</v>
      </c>
      <c r="BJ129" s="8">
        <f t="shared" si="275"/>
        <v>0.11413633798613479</v>
      </c>
      <c r="BK129" s="8">
        <f t="shared" si="276"/>
        <v>0.15991885503179956</v>
      </c>
      <c r="BL129" s="8">
        <f t="shared" si="277"/>
        <v>0.62440837505712865</v>
      </c>
      <c r="BM129" s="8">
        <f t="shared" si="278"/>
        <v>0.65846845436596591</v>
      </c>
      <c r="BN129" s="8">
        <f t="shared" si="279"/>
        <v>0.3258060121225459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1.3737373737373699</v>
      </c>
      <c r="F130">
        <f>VLOOKUP(B130,home!$B$2:$E$405,3,FALSE)</f>
        <v>1.02</v>
      </c>
      <c r="G130">
        <f>VLOOKUP(C130,away!$B$2:$E$405,4,FALSE)</f>
        <v>0.49</v>
      </c>
      <c r="H130">
        <f>VLOOKUP(A130,away!$A$2:$E$405,3,FALSE)</f>
        <v>1.1818181818181801</v>
      </c>
      <c r="I130">
        <f>VLOOKUP(C130,away!$B$2:$E$405,3,FALSE)</f>
        <v>1.33</v>
      </c>
      <c r="J130">
        <f>VLOOKUP(B130,home!$B$2:$E$405,4,FALSE)</f>
        <v>1.18</v>
      </c>
      <c r="K130" s="3">
        <f t="shared" si="224"/>
        <v>0.68659393939393754</v>
      </c>
      <c r="L130" s="3">
        <f t="shared" si="225"/>
        <v>1.8547454545454518</v>
      </c>
      <c r="M130" s="5">
        <f t="shared" si="226"/>
        <v>7.876083732341968E-2</v>
      </c>
      <c r="N130" s="5">
        <f t="shared" si="227"/>
        <v>5.4076713567851778E-2</v>
      </c>
      <c r="O130" s="5">
        <f t="shared" si="228"/>
        <v>0.14608130502180641</v>
      </c>
      <c r="P130" s="5">
        <f t="shared" si="229"/>
        <v>0.10029853868672944</v>
      </c>
      <c r="Q130" s="5">
        <f t="shared" si="230"/>
        <v>1.856437189901447E-2</v>
      </c>
      <c r="R130" s="5">
        <f t="shared" si="231"/>
        <v>0.1354718182416316</v>
      </c>
      <c r="S130" s="5">
        <f t="shared" si="232"/>
        <v>3.1931468749450645E-2</v>
      </c>
      <c r="T130" s="5">
        <f t="shared" si="233"/>
        <v>3.4432184396188406E-2</v>
      </c>
      <c r="U130" s="5">
        <f t="shared" si="234"/>
        <v>9.3014129363381312E-2</v>
      </c>
      <c r="V130" s="5">
        <f t="shared" si="235"/>
        <v>4.5181502247529726E-3</v>
      </c>
      <c r="W130" s="5">
        <f t="shared" si="236"/>
        <v>4.2487284115061532E-3</v>
      </c>
      <c r="X130" s="5">
        <f t="shared" si="237"/>
        <v>7.880309708839156E-3</v>
      </c>
      <c r="Y130" s="5">
        <f t="shared" si="238"/>
        <v>7.3079843064399099E-3</v>
      </c>
      <c r="Z130" s="5">
        <f t="shared" si="239"/>
        <v>8.3755246367557934E-2</v>
      </c>
      <c r="AA130" s="5">
        <f t="shared" si="240"/>
        <v>5.7505844548411372E-2</v>
      </c>
      <c r="AB130" s="5">
        <f t="shared" si="241"/>
        <v>1.9741582173334573E-2</v>
      </c>
      <c r="AC130" s="5">
        <f t="shared" si="242"/>
        <v>3.5960437359321043E-4</v>
      </c>
      <c r="AD130" s="5">
        <f t="shared" si="243"/>
        <v>7.2928779436773903E-4</v>
      </c>
      <c r="AE130" s="5">
        <f t="shared" si="244"/>
        <v>1.352643221659042E-3</v>
      </c>
      <c r="AF130" s="5">
        <f t="shared" si="245"/>
        <v>1.2544044334969124E-3</v>
      </c>
      <c r="AG130" s="5">
        <f t="shared" si="246"/>
        <v>7.7553364039668687E-4</v>
      </c>
      <c r="AH130" s="5">
        <f t="shared" si="247"/>
        <v>3.8836165623640631E-2</v>
      </c>
      <c r="AI130" s="5">
        <f t="shared" si="248"/>
        <v>2.6664675946490832E-2</v>
      </c>
      <c r="AJ130" s="5">
        <f t="shared" si="249"/>
        <v>9.1539024503819542E-3</v>
      </c>
      <c r="AK130" s="5">
        <f t="shared" si="250"/>
        <v>2.0950046480785215E-3</v>
      </c>
      <c r="AL130" s="5">
        <f t="shared" si="251"/>
        <v>1.8317628101716953E-5</v>
      </c>
      <c r="AM130" s="5">
        <f t="shared" si="252"/>
        <v>1.0014491593737238E-4</v>
      </c>
      <c r="AN130" s="5">
        <f t="shared" si="253"/>
        <v>1.8574332763067778E-4</v>
      </c>
      <c r="AO130" s="5">
        <f t="shared" si="254"/>
        <v>1.7225329631757316E-4</v>
      </c>
      <c r="AP130" s="5">
        <f t="shared" si="255"/>
        <v>1.0649533945849654E-4</v>
      </c>
      <c r="AQ130" s="5">
        <f t="shared" si="256"/>
        <v>4.938043669773033E-5</v>
      </c>
      <c r="AR130" s="5">
        <f t="shared" si="257"/>
        <v>1.440624033248436E-2</v>
      </c>
      <c r="AS130" s="5">
        <f t="shared" si="258"/>
        <v>9.8912373017362651E-3</v>
      </c>
      <c r="AT130" s="5">
        <f t="shared" si="259"/>
        <v>3.3956317922396815E-3</v>
      </c>
      <c r="AU130" s="5">
        <f t="shared" si="260"/>
        <v>7.7714006965504654E-4</v>
      </c>
      <c r="AV130" s="5">
        <f t="shared" si="261"/>
        <v>1.3339491547133432E-4</v>
      </c>
      <c r="AW130" s="5">
        <f t="shared" si="262"/>
        <v>6.4796420870976697E-7</v>
      </c>
      <c r="AX130" s="5">
        <f t="shared" si="263"/>
        <v>1.1459815390619197E-5</v>
      </c>
      <c r="AY130" s="5">
        <f t="shared" si="264"/>
        <v>2.1255040505680968E-5</v>
      </c>
      <c r="AZ130" s="5">
        <f t="shared" si="265"/>
        <v>1.9711344882045622E-5</v>
      </c>
      <c r="BA130" s="5">
        <f t="shared" si="266"/>
        <v>1.2186509107650624E-5</v>
      </c>
      <c r="BB130" s="5">
        <f t="shared" si="267"/>
        <v>5.6507180935479349E-6</v>
      </c>
      <c r="BC130" s="5">
        <f t="shared" si="268"/>
        <v>2.096128739785155E-6</v>
      </c>
      <c r="BD130" s="5">
        <f t="shared" si="269"/>
        <v>4.4533181289607869E-3</v>
      </c>
      <c r="BE130" s="5">
        <f t="shared" si="270"/>
        <v>3.0576212375376254E-3</v>
      </c>
      <c r="BF130" s="5">
        <f t="shared" si="271"/>
        <v>1.0496721053277623E-3</v>
      </c>
      <c r="BG130" s="5">
        <f t="shared" si="272"/>
        <v>2.4023283528963883E-4</v>
      </c>
      <c r="BH130" s="5">
        <f t="shared" si="273"/>
        <v>4.1235602188322015E-5</v>
      </c>
      <c r="BI130" s="5">
        <f t="shared" si="274"/>
        <v>5.6624229099522575E-6</v>
      </c>
      <c r="BJ130" s="8">
        <f t="shared" si="275"/>
        <v>0.1313085382525214</v>
      </c>
      <c r="BK130" s="8">
        <f t="shared" si="276"/>
        <v>0.21590817202655335</v>
      </c>
      <c r="BL130" s="8">
        <f t="shared" si="277"/>
        <v>0.56601581476095797</v>
      </c>
      <c r="BM130" s="8">
        <f t="shared" si="278"/>
        <v>0.46371357959084036</v>
      </c>
      <c r="BN130" s="8">
        <f t="shared" si="279"/>
        <v>0.53325358474045337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1.3737373737373699</v>
      </c>
      <c r="F131">
        <f>VLOOKUP(B131,home!$B$2:$E$405,3,FALSE)</f>
        <v>1.1599999999999999</v>
      </c>
      <c r="G131">
        <f>VLOOKUP(C131,away!$B$2:$E$405,4,FALSE)</f>
        <v>0.36</v>
      </c>
      <c r="H131">
        <f>VLOOKUP(A131,away!$A$2:$E$405,3,FALSE)</f>
        <v>1.1818181818181801</v>
      </c>
      <c r="I131">
        <f>VLOOKUP(C131,away!$B$2:$E$405,3,FALSE)</f>
        <v>1.7</v>
      </c>
      <c r="J131">
        <f>VLOOKUP(B131,home!$B$2:$E$405,4,FALSE)</f>
        <v>1.52</v>
      </c>
      <c r="K131" s="3">
        <f t="shared" si="224"/>
        <v>0.57367272727272556</v>
      </c>
      <c r="L131" s="3">
        <f t="shared" si="225"/>
        <v>3.0538181818181775</v>
      </c>
      <c r="M131" s="5">
        <f t="shared" si="226"/>
        <v>2.6582799462803435E-2</v>
      </c>
      <c r="N131" s="5">
        <f t="shared" si="227"/>
        <v>1.5249827066370389E-2</v>
      </c>
      <c r="O131" s="5">
        <f t="shared" si="228"/>
        <v>8.1179036323135612E-2</v>
      </c>
      <c r="P131" s="5">
        <f t="shared" si="229"/>
        <v>4.6570199164864857E-2</v>
      </c>
      <c r="Q131" s="5">
        <f t="shared" si="230"/>
        <v>4.3742049418010647E-3</v>
      </c>
      <c r="R131" s="5">
        <f t="shared" si="231"/>
        <v>0.12395300855303489</v>
      </c>
      <c r="S131" s="5">
        <f t="shared" si="232"/>
        <v>2.0396492225074874E-2</v>
      </c>
      <c r="T131" s="5">
        <f t="shared" si="233"/>
        <v>1.3358026582271015E-2</v>
      </c>
      <c r="U131" s="5">
        <f t="shared" si="234"/>
        <v>7.1108460470278995E-2</v>
      </c>
      <c r="V131" s="5">
        <f t="shared" si="235"/>
        <v>3.970272859734311E-3</v>
      </c>
      <c r="W131" s="5">
        <f t="shared" si="236"/>
        <v>8.3645402620428346E-4</v>
      </c>
      <c r="X131" s="5">
        <f t="shared" si="237"/>
        <v>2.5543785134776596E-3</v>
      </c>
      <c r="Y131" s="5">
        <f t="shared" si="238"/>
        <v>3.9003037738518818E-3</v>
      </c>
      <c r="Z131" s="5">
        <f t="shared" si="239"/>
        <v>0.12617665040344067</v>
      </c>
      <c r="AA131" s="5">
        <f t="shared" si="240"/>
        <v>7.2384103155079052E-2</v>
      </c>
      <c r="AB131" s="5">
        <f t="shared" si="241"/>
        <v>2.076239293408225E-2</v>
      </c>
      <c r="AC131" s="5">
        <f t="shared" si="242"/>
        <v>4.3471812965796916E-4</v>
      </c>
      <c r="AD131" s="5">
        <f t="shared" si="243"/>
        <v>1.1996271561271579E-4</v>
      </c>
      <c r="AE131" s="5">
        <f t="shared" si="244"/>
        <v>3.6634432207839483E-4</v>
      </c>
      <c r="AF131" s="5">
        <f t="shared" si="245"/>
        <v>5.593744757844282E-4</v>
      </c>
      <c r="AG131" s="5">
        <f t="shared" si="246"/>
        <v>5.6940931486516627E-4</v>
      </c>
      <c r="AH131" s="5">
        <f t="shared" si="247"/>
        <v>9.6330137280735764E-2</v>
      </c>
      <c r="AI131" s="5">
        <f t="shared" si="248"/>
        <v>5.5261972572395741E-2</v>
      </c>
      <c r="AJ131" s="5">
        <f t="shared" si="249"/>
        <v>1.5851143260038413E-2</v>
      </c>
      <c r="AK131" s="5">
        <f t="shared" si="250"/>
        <v>3.0311228614589725E-3</v>
      </c>
      <c r="AL131" s="5">
        <f t="shared" si="251"/>
        <v>3.0463172108080354E-5</v>
      </c>
      <c r="AM131" s="5">
        <f t="shared" si="252"/>
        <v>1.3763867647317813E-5</v>
      </c>
      <c r="AN131" s="5">
        <f t="shared" si="253"/>
        <v>4.2032349273518128E-5</v>
      </c>
      <c r="AO131" s="5">
        <f t="shared" si="254"/>
        <v>6.4179576218000841E-5</v>
      </c>
      <c r="AP131" s="5">
        <f t="shared" si="255"/>
        <v>6.533091891863884E-5</v>
      </c>
      <c r="AQ131" s="5">
        <f t="shared" si="256"/>
        <v>4.9877187007157119E-5</v>
      </c>
      <c r="AR131" s="5">
        <f t="shared" si="257"/>
        <v>5.8834944936990388E-2</v>
      </c>
      <c r="AS131" s="5">
        <f t="shared" si="258"/>
        <v>3.3752003320943913E-2</v>
      </c>
      <c r="AT131" s="5">
        <f t="shared" si="259"/>
        <v>9.6813018980219916E-3</v>
      </c>
      <c r="AU131" s="5">
        <f t="shared" si="260"/>
        <v>1.8512996211296302E-3</v>
      </c>
      <c r="AV131" s="5">
        <f t="shared" si="261"/>
        <v>2.6551002566309963E-4</v>
      </c>
      <c r="AW131" s="5">
        <f t="shared" si="262"/>
        <v>1.4824498265127871E-6</v>
      </c>
      <c r="AX131" s="5">
        <f t="shared" si="263"/>
        <v>1.3159925818429397E-6</v>
      </c>
      <c r="AY131" s="5">
        <f t="shared" si="264"/>
        <v>4.0188020735698158E-6</v>
      </c>
      <c r="AZ131" s="5">
        <f t="shared" si="265"/>
        <v>6.1363454206980475E-6</v>
      </c>
      <c r="BA131" s="5">
        <f t="shared" si="266"/>
        <v>6.2464277385481375E-6</v>
      </c>
      <c r="BB131" s="5">
        <f t="shared" si="267"/>
        <v>4.7688636498479265E-6</v>
      </c>
      <c r="BC131" s="5">
        <f t="shared" si="268"/>
        <v>2.9126485041034787E-6</v>
      </c>
      <c r="BD131" s="5">
        <f t="shared" si="269"/>
        <v>2.9945204095808774E-2</v>
      </c>
      <c r="BE131" s="5">
        <f t="shared" si="270"/>
        <v>1.7178746902381008E-2</v>
      </c>
      <c r="BF131" s="5">
        <f t="shared" si="271"/>
        <v>4.9274892933084003E-3</v>
      </c>
      <c r="BG131" s="5">
        <f t="shared" si="272"/>
        <v>9.422554071664617E-4</v>
      </c>
      <c r="BH131" s="5">
        <f t="shared" si="273"/>
        <v>1.3513655730416414E-4</v>
      </c>
      <c r="BI131" s="5">
        <f t="shared" si="274"/>
        <v>1.5504831476585367E-5</v>
      </c>
      <c r="BJ131" s="8">
        <f t="shared" si="275"/>
        <v>4.2148868711350235E-2</v>
      </c>
      <c r="BK131" s="8">
        <f t="shared" si="276"/>
        <v>9.7988963816317096E-2</v>
      </c>
      <c r="BL131" s="8">
        <f t="shared" si="277"/>
        <v>0.69739077430043417</v>
      </c>
      <c r="BM131" s="8">
        <f t="shared" si="278"/>
        <v>0.66579364536728458</v>
      </c>
      <c r="BN131" s="8">
        <f t="shared" si="279"/>
        <v>0.29790907551201024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1.3737373737373699</v>
      </c>
      <c r="F132">
        <f>VLOOKUP(B132,home!$B$2:$E$405,3,FALSE)</f>
        <v>0.57999999999999996</v>
      </c>
      <c r="G132">
        <f>VLOOKUP(C132,away!$B$2:$E$405,4,FALSE)</f>
        <v>1.0900000000000001</v>
      </c>
      <c r="H132">
        <f>VLOOKUP(A132,away!$A$2:$E$405,3,FALSE)</f>
        <v>1.1818181818181801</v>
      </c>
      <c r="I132">
        <f>VLOOKUP(C132,away!$B$2:$E$405,3,FALSE)</f>
        <v>0.97</v>
      </c>
      <c r="J132">
        <f>VLOOKUP(B132,home!$B$2:$E$405,4,FALSE)</f>
        <v>1.18</v>
      </c>
      <c r="K132" s="3">
        <f t="shared" si="224"/>
        <v>0.86847676767676518</v>
      </c>
      <c r="L132" s="3">
        <f t="shared" si="225"/>
        <v>1.3527090909090889</v>
      </c>
      <c r="M132" s="5">
        <f t="shared" si="226"/>
        <v>0.10848039011693283</v>
      </c>
      <c r="N132" s="5">
        <f t="shared" si="227"/>
        <v>9.4212698565068309E-2</v>
      </c>
      <c r="O132" s="5">
        <f t="shared" si="228"/>
        <v>0.1467424098965395</v>
      </c>
      <c r="P132" s="5">
        <f t="shared" si="229"/>
        <v>0.12744237382804555</v>
      </c>
      <c r="Q132" s="5">
        <f t="shared" si="230"/>
        <v>4.0910769961947972E-2</v>
      </c>
      <c r="R132" s="5">
        <f t="shared" si="231"/>
        <v>9.9249895944478445E-2</v>
      </c>
      <c r="S132" s="5">
        <f t="shared" si="232"/>
        <v>3.7429711096679023E-2</v>
      </c>
      <c r="T132" s="5">
        <f t="shared" si="233"/>
        <v>5.534037044361749E-2</v>
      </c>
      <c r="U132" s="5">
        <f t="shared" si="234"/>
        <v>8.6196228822115917E-2</v>
      </c>
      <c r="V132" s="5">
        <f t="shared" si="235"/>
        <v>4.8858100617867025E-3</v>
      </c>
      <c r="W132" s="5">
        <f t="shared" si="236"/>
        <v>1.1843351086573424E-2</v>
      </c>
      <c r="X132" s="5">
        <f t="shared" si="237"/>
        <v>1.6020608681635903E-2</v>
      </c>
      <c r="Y132" s="5">
        <f t="shared" si="238"/>
        <v>1.0835611502772983E-2</v>
      </c>
      <c r="Z132" s="5">
        <f t="shared" si="239"/>
        <v>4.4752078838625697E-2</v>
      </c>
      <c r="AA132" s="5">
        <f t="shared" si="240"/>
        <v>3.8866140776585401E-2</v>
      </c>
      <c r="AB132" s="5">
        <f t="shared" si="241"/>
        <v>1.6877170156859505E-2</v>
      </c>
      <c r="AC132" s="5">
        <f t="shared" si="242"/>
        <v>3.5873951024458926E-4</v>
      </c>
      <c r="AD132" s="5">
        <f t="shared" si="243"/>
        <v>2.5714188175320974E-3</v>
      </c>
      <c r="AE132" s="5">
        <f t="shared" si="244"/>
        <v>3.4783816110103673E-3</v>
      </c>
      <c r="AF132" s="5">
        <f t="shared" si="245"/>
        <v>2.3526192134323636E-3</v>
      </c>
      <c r="AG132" s="5">
        <f t="shared" si="246"/>
        <v>1.0608031324857827E-3</v>
      </c>
      <c r="AH132" s="5">
        <f t="shared" si="247"/>
        <v>1.513413597052231E-2</v>
      </c>
      <c r="AI132" s="5">
        <f t="shared" si="248"/>
        <v>1.3143645489259878E-2</v>
      </c>
      <c r="AJ132" s="5">
        <f t="shared" si="249"/>
        <v>5.7074753750008568E-3</v>
      </c>
      <c r="AK132" s="5">
        <f t="shared" si="250"/>
        <v>1.6522699217584925E-3</v>
      </c>
      <c r="AL132" s="5">
        <f t="shared" si="251"/>
        <v>1.6857835677840056E-5</v>
      </c>
      <c r="AM132" s="5">
        <f t="shared" si="252"/>
        <v>4.466435005986973E-4</v>
      </c>
      <c r="AN132" s="5">
        <f t="shared" si="253"/>
        <v>6.041787236553168E-4</v>
      </c>
      <c r="AO132" s="5">
        <f t="shared" si="254"/>
        <v>4.0863902601119876E-4</v>
      </c>
      <c r="AP132" s="5">
        <f t="shared" si="255"/>
        <v>1.8425657512852802E-4</v>
      </c>
      <c r="AQ132" s="5">
        <f t="shared" si="256"/>
        <v>6.2311386059033354E-5</v>
      </c>
      <c r="AR132" s="5">
        <f t="shared" si="257"/>
        <v>4.0944166620759549E-3</v>
      </c>
      <c r="AS132" s="5">
        <f t="shared" si="258"/>
        <v>3.5559057482016151E-3</v>
      </c>
      <c r="AT132" s="5">
        <f t="shared" si="259"/>
        <v>1.544110765180684E-3</v>
      </c>
      <c r="AU132" s="5">
        <f t="shared" si="260"/>
        <v>4.4700810875967237E-4</v>
      </c>
      <c r="AV132" s="5">
        <f t="shared" si="261"/>
        <v>9.705403935522601E-5</v>
      </c>
      <c r="AW132" s="5">
        <f t="shared" si="262"/>
        <v>5.5012569401080365E-7</v>
      </c>
      <c r="AX132" s="5">
        <f t="shared" si="263"/>
        <v>6.4649917283965308E-5</v>
      </c>
      <c r="AY132" s="5">
        <f t="shared" si="264"/>
        <v>8.7452530836540485E-5</v>
      </c>
      <c r="AZ132" s="5">
        <f t="shared" si="265"/>
        <v>5.9148916742797889E-5</v>
      </c>
      <c r="BA132" s="5">
        <f t="shared" si="266"/>
        <v>2.6670425798469167E-5</v>
      </c>
      <c r="BB132" s="5">
        <f t="shared" si="267"/>
        <v>9.0193318590013856E-6</v>
      </c>
      <c r="BC132" s="5">
        <f t="shared" si="268"/>
        <v>2.4401064399194292E-6</v>
      </c>
      <c r="BD132" s="5">
        <f t="shared" si="269"/>
        <v>9.2309244012663124E-4</v>
      </c>
      <c r="BE132" s="5">
        <f t="shared" si="270"/>
        <v>8.0168433866803447E-4</v>
      </c>
      <c r="BF132" s="5">
        <f t="shared" si="271"/>
        <v>3.4812211157174986E-4</v>
      </c>
      <c r="BG132" s="5">
        <f t="shared" si="272"/>
        <v>1.0077865540488118E-4</v>
      </c>
      <c r="BH132" s="5">
        <f t="shared" si="273"/>
        <v>2.1880980224210436E-5</v>
      </c>
      <c r="BI132" s="5">
        <f t="shared" si="274"/>
        <v>3.8006245957443015E-6</v>
      </c>
      <c r="BJ132" s="8">
        <f t="shared" si="275"/>
        <v>0.24058204345649015</v>
      </c>
      <c r="BK132" s="8">
        <f t="shared" si="276"/>
        <v>0.278701334980203</v>
      </c>
      <c r="BL132" s="8">
        <f t="shared" si="277"/>
        <v>0.43550722682728477</v>
      </c>
      <c r="BM132" s="8">
        <f t="shared" si="278"/>
        <v>0.38241724338444855</v>
      </c>
      <c r="BN132" s="8">
        <f t="shared" si="279"/>
        <v>0.61703853831301259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1.42105263157895</v>
      </c>
      <c r="F133">
        <f>VLOOKUP(B133,home!$B$2:$E$405,3,FALSE)</f>
        <v>0.59</v>
      </c>
      <c r="G133">
        <f>VLOOKUP(C133,away!$B$2:$E$405,4,FALSE)</f>
        <v>0.7</v>
      </c>
      <c r="H133">
        <f>VLOOKUP(A133,away!$A$2:$E$405,3,FALSE)</f>
        <v>1.25</v>
      </c>
      <c r="I133">
        <f>VLOOKUP(C133,away!$B$2:$E$405,3,FALSE)</f>
        <v>1.76</v>
      </c>
      <c r="J133">
        <f>VLOOKUP(B133,home!$B$2:$E$405,4,FALSE)</f>
        <v>0.53</v>
      </c>
      <c r="K133" s="3">
        <f t="shared" si="224"/>
        <v>0.58689473684210636</v>
      </c>
      <c r="L133" s="3">
        <f t="shared" si="225"/>
        <v>1.1660000000000001</v>
      </c>
      <c r="M133" s="5">
        <f t="shared" si="226"/>
        <v>0.17327164098162581</v>
      </c>
      <c r="N133" s="5">
        <f t="shared" si="227"/>
        <v>0.10169221413611122</v>
      </c>
      <c r="O133" s="5">
        <f t="shared" si="228"/>
        <v>0.2020347333845757</v>
      </c>
      <c r="P133" s="5">
        <f t="shared" si="229"/>
        <v>0.11857312168270567</v>
      </c>
      <c r="Q133" s="5">
        <f t="shared" si="230"/>
        <v>2.9841312627152058E-2</v>
      </c>
      <c r="R133" s="5">
        <f t="shared" si="231"/>
        <v>0.11778624956320768</v>
      </c>
      <c r="S133" s="5">
        <f t="shared" si="232"/>
        <v>2.0285467815060181E-2</v>
      </c>
      <c r="T133" s="5">
        <f t="shared" si="233"/>
        <v>3.4794970523259298E-2</v>
      </c>
      <c r="U133" s="5">
        <f t="shared" si="234"/>
        <v>6.9128129941017441E-2</v>
      </c>
      <c r="V133" s="5">
        <f t="shared" si="235"/>
        <v>1.5424151542239111E-3</v>
      </c>
      <c r="W133" s="5">
        <f t="shared" si="236"/>
        <v>5.8379031071118118E-3</v>
      </c>
      <c r="X133" s="5">
        <f t="shared" si="237"/>
        <v>6.8069950228923726E-3</v>
      </c>
      <c r="Y133" s="5">
        <f t="shared" si="238"/>
        <v>3.9684780983462549E-3</v>
      </c>
      <c r="Z133" s="5">
        <f t="shared" si="239"/>
        <v>4.5779588996900052E-2</v>
      </c>
      <c r="AA133" s="5">
        <f t="shared" si="240"/>
        <v>2.6867799837075445E-2</v>
      </c>
      <c r="AB133" s="5">
        <f t="shared" si="241"/>
        <v>7.8842851574533902E-3</v>
      </c>
      <c r="AC133" s="5">
        <f t="shared" si="242"/>
        <v>6.5969025113879961E-5</v>
      </c>
      <c r="AD133" s="5">
        <f t="shared" si="243"/>
        <v>8.5655865193952536E-4</v>
      </c>
      <c r="AE133" s="5">
        <f t="shared" si="244"/>
        <v>9.9874738816148659E-4</v>
      </c>
      <c r="AF133" s="5">
        <f t="shared" si="245"/>
        <v>5.822697272981469E-4</v>
      </c>
      <c r="AG133" s="5">
        <f t="shared" si="246"/>
        <v>2.2630883400987976E-4</v>
      </c>
      <c r="AH133" s="5">
        <f t="shared" si="247"/>
        <v>1.3344750192596368E-2</v>
      </c>
      <c r="AI133" s="5">
        <f t="shared" si="248"/>
        <v>7.8319636525074933E-3</v>
      </c>
      <c r="AJ133" s="5">
        <f t="shared" si="249"/>
        <v>2.298269123397664E-3</v>
      </c>
      <c r="AK133" s="5">
        <f t="shared" si="250"/>
        <v>4.4961401745627019E-4</v>
      </c>
      <c r="AL133" s="5">
        <f t="shared" si="251"/>
        <v>1.8057549862870016E-6</v>
      </c>
      <c r="AM133" s="5">
        <f t="shared" si="252"/>
        <v>1.0054195292397543E-4</v>
      </c>
      <c r="AN133" s="5">
        <f t="shared" si="253"/>
        <v>1.1723191710935535E-4</v>
      </c>
      <c r="AO133" s="5">
        <f t="shared" si="254"/>
        <v>6.834620767475421E-5</v>
      </c>
      <c r="AP133" s="5">
        <f t="shared" si="255"/>
        <v>2.6563892716254465E-5</v>
      </c>
      <c r="AQ133" s="5">
        <f t="shared" si="256"/>
        <v>7.7433747267881788E-6</v>
      </c>
      <c r="AR133" s="5">
        <f t="shared" si="257"/>
        <v>3.1119957449134701E-3</v>
      </c>
      <c r="AS133" s="5">
        <f t="shared" si="258"/>
        <v>1.8264139237647459E-3</v>
      </c>
      <c r="AT133" s="5">
        <f t="shared" si="259"/>
        <v>5.3595635957633472E-4</v>
      </c>
      <c r="AU133" s="5">
        <f t="shared" si="260"/>
        <v>1.0484998887080211E-4</v>
      </c>
      <c r="AV133" s="5">
        <f t="shared" si="261"/>
        <v>1.5383976656556794E-5</v>
      </c>
      <c r="AW133" s="5">
        <f t="shared" si="262"/>
        <v>3.432535893498943E-8</v>
      </c>
      <c r="AX133" s="5">
        <f t="shared" si="263"/>
        <v>9.8345905004846685E-6</v>
      </c>
      <c r="AY133" s="5">
        <f t="shared" si="264"/>
        <v>1.1467132523565122E-5</v>
      </c>
      <c r="AZ133" s="5">
        <f t="shared" si="265"/>
        <v>6.6853382612384694E-6</v>
      </c>
      <c r="BA133" s="5">
        <f t="shared" si="266"/>
        <v>2.5983681375346848E-6</v>
      </c>
      <c r="BB133" s="5">
        <f t="shared" si="267"/>
        <v>7.5742431209136091E-7</v>
      </c>
      <c r="BC133" s="5">
        <f t="shared" si="268"/>
        <v>1.766313495797052E-7</v>
      </c>
      <c r="BD133" s="5">
        <f t="shared" si="269"/>
        <v>6.0476450642818534E-4</v>
      </c>
      <c r="BE133" s="5">
        <f t="shared" si="270"/>
        <v>3.5493310585161614E-4</v>
      </c>
      <c r="BF133" s="5">
        <f t="shared" si="271"/>
        <v>1.0415418587766786E-4</v>
      </c>
      <c r="BG133" s="5">
        <f t="shared" si="272"/>
        <v>2.0375847837225909E-5</v>
      </c>
      <c r="BH133" s="5">
        <f t="shared" si="273"/>
        <v>2.9896194635908746E-6</v>
      </c>
      <c r="BI133" s="5">
        <f t="shared" si="274"/>
        <v>3.5091838566844117E-7</v>
      </c>
      <c r="BJ133" s="8">
        <f t="shared" si="275"/>
        <v>0.18595770494651767</v>
      </c>
      <c r="BK133" s="8">
        <f t="shared" si="276"/>
        <v>0.31375188754623928</v>
      </c>
      <c r="BL133" s="8">
        <f t="shared" si="277"/>
        <v>0.45430796304691323</v>
      </c>
      <c r="BM133" s="8">
        <f t="shared" si="278"/>
        <v>0.25658643935402764</v>
      </c>
      <c r="BN133" s="8">
        <f t="shared" si="279"/>
        <v>0.74319927237537819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1.42105263157895</v>
      </c>
      <c r="F134">
        <f>VLOOKUP(B134,home!$B$2:$E$405,3,FALSE)</f>
        <v>0.59</v>
      </c>
      <c r="G134">
        <f>VLOOKUP(C134,away!$B$2:$E$405,4,FALSE)</f>
        <v>0.82</v>
      </c>
      <c r="H134">
        <f>VLOOKUP(A134,away!$A$2:$E$405,3,FALSE)</f>
        <v>1.25</v>
      </c>
      <c r="I134">
        <f>VLOOKUP(C134,away!$B$2:$E$405,3,FALSE)</f>
        <v>1.06</v>
      </c>
      <c r="J134">
        <f>VLOOKUP(B134,home!$B$2:$E$405,4,FALSE)</f>
        <v>0.93</v>
      </c>
      <c r="K134" s="3">
        <f t="shared" si="224"/>
        <v>0.68750526315789595</v>
      </c>
      <c r="L134" s="3">
        <f t="shared" si="225"/>
        <v>1.2322500000000003</v>
      </c>
      <c r="M134" s="5">
        <f t="shared" si="226"/>
        <v>0.14664284664624477</v>
      </c>
      <c r="N134" s="5">
        <f t="shared" si="227"/>
        <v>0.10081772887374948</v>
      </c>
      <c r="O134" s="5">
        <f t="shared" si="228"/>
        <v>0.18070064777983519</v>
      </c>
      <c r="P134" s="5">
        <f t="shared" si="229"/>
        <v>0.12423264640467784</v>
      </c>
      <c r="Q134" s="5">
        <f t="shared" si="230"/>
        <v>3.4656359610164271E-2</v>
      </c>
      <c r="R134" s="5">
        <f t="shared" si="231"/>
        <v>0.11133418661335101</v>
      </c>
      <c r="S134" s="5">
        <f t="shared" si="232"/>
        <v>2.6311802426240177E-2</v>
      </c>
      <c r="T134" s="5">
        <f t="shared" si="233"/>
        <v>4.2705299129624938E-2</v>
      </c>
      <c r="U134" s="5">
        <f t="shared" si="234"/>
        <v>7.6542839266082172E-2</v>
      </c>
      <c r="V134" s="5">
        <f t="shared" si="235"/>
        <v>2.4767544046616157E-3</v>
      </c>
      <c r="W134" s="5">
        <f t="shared" si="236"/>
        <v>7.942143211293556E-3</v>
      </c>
      <c r="X134" s="5">
        <f t="shared" si="237"/>
        <v>9.7867059721164877E-3</v>
      </c>
      <c r="Y134" s="5">
        <f t="shared" si="238"/>
        <v>6.0298342170702745E-3</v>
      </c>
      <c r="Z134" s="5">
        <f t="shared" si="239"/>
        <v>4.5730517151433933E-2</v>
      </c>
      <c r="AA134" s="5">
        <f t="shared" si="240"/>
        <v>3.1439971228543258E-2</v>
      </c>
      <c r="AB134" s="5">
        <f t="shared" si="241"/>
        <v>1.0807572846578154E-2</v>
      </c>
      <c r="AC134" s="5">
        <f t="shared" si="242"/>
        <v>1.3114079599797269E-4</v>
      </c>
      <c r="AD134" s="5">
        <f t="shared" si="243"/>
        <v>1.365066314629518E-3</v>
      </c>
      <c r="AE134" s="5">
        <f t="shared" si="244"/>
        <v>1.6821029662022239E-3</v>
      </c>
      <c r="AF134" s="5">
        <f t="shared" si="245"/>
        <v>1.0363856900513458E-3</v>
      </c>
      <c r="AG134" s="5">
        <f t="shared" si="246"/>
        <v>4.2569542218859037E-4</v>
      </c>
      <c r="AH134" s="5">
        <f t="shared" si="247"/>
        <v>1.4087857439963625E-2</v>
      </c>
      <c r="AI134" s="5">
        <f t="shared" si="248"/>
        <v>9.6854761365931137E-3</v>
      </c>
      <c r="AJ134" s="5">
        <f t="shared" si="249"/>
        <v>3.3294079100489849E-3</v>
      </c>
      <c r="AK134" s="5">
        <f t="shared" si="250"/>
        <v>7.6299515378606942E-4</v>
      </c>
      <c r="AL134" s="5">
        <f t="shared" si="251"/>
        <v>4.4439857820671456E-6</v>
      </c>
      <c r="AM134" s="5">
        <f t="shared" si="252"/>
        <v>1.8769805517346923E-4</v>
      </c>
      <c r="AN134" s="5">
        <f t="shared" si="253"/>
        <v>2.3129092848750752E-4</v>
      </c>
      <c r="AO134" s="5">
        <f t="shared" si="254"/>
        <v>1.4250412331436567E-4</v>
      </c>
      <c r="AP134" s="5">
        <f t="shared" si="255"/>
        <v>5.8533568651375699E-5</v>
      </c>
      <c r="AQ134" s="5">
        <f t="shared" si="256"/>
        <v>1.8031997492664436E-5</v>
      </c>
      <c r="AR134" s="5">
        <f t="shared" si="257"/>
        <v>3.4719524660790312E-3</v>
      </c>
      <c r="AS134" s="5">
        <f t="shared" si="258"/>
        <v>2.3869855938633698E-3</v>
      </c>
      <c r="AT134" s="5">
        <f t="shared" si="259"/>
        <v>8.2053257943157131E-4</v>
      </c>
      <c r="AU134" s="5">
        <f t="shared" si="260"/>
        <v>1.8804015565057657E-4</v>
      </c>
      <c r="AV134" s="5">
        <f t="shared" si="261"/>
        <v>3.231964917370033E-5</v>
      </c>
      <c r="AW134" s="5">
        <f t="shared" si="262"/>
        <v>1.0457912747371973E-7</v>
      </c>
      <c r="AX134" s="5">
        <f t="shared" si="263"/>
        <v>2.150723346937687E-5</v>
      </c>
      <c r="AY134" s="5">
        <f t="shared" si="264"/>
        <v>2.6502288442639654E-5</v>
      </c>
      <c r="AZ134" s="5">
        <f t="shared" si="265"/>
        <v>1.6328722466721366E-5</v>
      </c>
      <c r="BA134" s="5">
        <f t="shared" si="266"/>
        <v>6.7070227532058021E-6</v>
      </c>
      <c r="BB134" s="5">
        <f t="shared" si="267"/>
        <v>2.0661821969094635E-6</v>
      </c>
      <c r="BC134" s="5">
        <f t="shared" si="268"/>
        <v>5.0921060242833668E-7</v>
      </c>
      <c r="BD134" s="5">
        <f t="shared" si="269"/>
        <v>7.1305223772098151E-4</v>
      </c>
      <c r="BE134" s="5">
        <f t="shared" si="270"/>
        <v>4.9022716633968994E-4</v>
      </c>
      <c r="BF134" s="5">
        <f t="shared" si="271"/>
        <v>1.6851687850075907E-4</v>
      </c>
      <c r="BG134" s="5">
        <f t="shared" si="272"/>
        <v>3.8618746966737191E-5</v>
      </c>
      <c r="BH134" s="5">
        <f t="shared" si="273"/>
        <v>6.6376479490487103E-6</v>
      </c>
      <c r="BI134" s="5">
        <f t="shared" si="274"/>
        <v>9.1268357999204065E-7</v>
      </c>
      <c r="BJ134" s="8">
        <f t="shared" si="275"/>
        <v>0.20715900074014137</v>
      </c>
      <c r="BK134" s="8">
        <f t="shared" si="276"/>
        <v>0.29982613695204713</v>
      </c>
      <c r="BL134" s="8">
        <f t="shared" si="277"/>
        <v>0.44700875018003711</v>
      </c>
      <c r="BM134" s="8">
        <f t="shared" si="278"/>
        <v>0.30131359138632158</v>
      </c>
      <c r="BN134" s="8">
        <f t="shared" si="279"/>
        <v>0.69838441592802247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1.2615384615384599</v>
      </c>
      <c r="F135">
        <f>VLOOKUP(B135,home!$B$2:$E$405,3,FALSE)</f>
        <v>1.02</v>
      </c>
      <c r="G135">
        <f>VLOOKUP(C135,away!$B$2:$E$405,4,FALSE)</f>
        <v>0.79</v>
      </c>
      <c r="H135">
        <f>VLOOKUP(A135,away!$A$2:$E$405,3,FALSE)</f>
        <v>1.2</v>
      </c>
      <c r="I135">
        <f>VLOOKUP(C135,away!$B$2:$E$405,3,FALSE)</f>
        <v>1.36</v>
      </c>
      <c r="J135">
        <f>VLOOKUP(B135,home!$B$2:$E$405,4,FALSE)</f>
        <v>1.07</v>
      </c>
      <c r="K135" s="3">
        <f t="shared" si="224"/>
        <v>1.016547692307691</v>
      </c>
      <c r="L135" s="3">
        <f t="shared" si="225"/>
        <v>1.7462400000000002</v>
      </c>
      <c r="M135" s="5">
        <f t="shared" si="226"/>
        <v>6.31155760828742E-2</v>
      </c>
      <c r="N135" s="5">
        <f t="shared" si="227"/>
        <v>6.4159993215716263E-2</v>
      </c>
      <c r="O135" s="5">
        <f t="shared" si="228"/>
        <v>0.11021494357895825</v>
      </c>
      <c r="P135" s="5">
        <f t="shared" si="229"/>
        <v>0.11203874655301237</v>
      </c>
      <c r="Q135" s="5">
        <f t="shared" si="230"/>
        <v>3.2610846520956735E-2</v>
      </c>
      <c r="R135" s="5">
        <f t="shared" si="231"/>
        <v>9.6230871537660065E-2</v>
      </c>
      <c r="S135" s="5">
        <f t="shared" si="232"/>
        <v>4.9721009884659023E-2</v>
      </c>
      <c r="T135" s="5">
        <f t="shared" si="233"/>
        <v>5.6946364628755498E-2</v>
      </c>
      <c r="U135" s="5">
        <f t="shared" si="234"/>
        <v>9.7823270390366202E-2</v>
      </c>
      <c r="V135" s="5">
        <f t="shared" si="235"/>
        <v>9.8068407384230578E-3</v>
      </c>
      <c r="W135" s="5">
        <f t="shared" si="236"/>
        <v>1.1050160258359623E-2</v>
      </c>
      <c r="X135" s="5">
        <f t="shared" si="237"/>
        <v>1.9296231849557914E-2</v>
      </c>
      <c r="Y135" s="5">
        <f t="shared" si="238"/>
        <v>1.6847925952486013E-2</v>
      </c>
      <c r="Z135" s="5">
        <f t="shared" si="239"/>
        <v>5.6014065704641174E-2</v>
      </c>
      <c r="AA135" s="5">
        <f t="shared" si="240"/>
        <v>5.6940969228824363E-2</v>
      </c>
      <c r="AB135" s="5">
        <f t="shared" si="241"/>
        <v>2.8941605433662324E-2</v>
      </c>
      <c r="AC135" s="5">
        <f t="shared" si="242"/>
        <v>1.0880299010255648E-3</v>
      </c>
      <c r="AD135" s="5">
        <f t="shared" si="243"/>
        <v>2.8082537275664083E-3</v>
      </c>
      <c r="AE135" s="5">
        <f t="shared" si="244"/>
        <v>4.903884989225565E-3</v>
      </c>
      <c r="AF135" s="5">
        <f t="shared" si="245"/>
        <v>4.2816800617926278E-3</v>
      </c>
      <c r="AG135" s="5">
        <f t="shared" si="246"/>
        <v>2.4922803303682526E-3</v>
      </c>
      <c r="AH135" s="5">
        <f t="shared" si="247"/>
        <v>2.4453500524018162E-2</v>
      </c>
      <c r="AI135" s="5">
        <f t="shared" si="248"/>
        <v>2.4858149526535575E-2</v>
      </c>
      <c r="AJ135" s="5">
        <f t="shared" si="249"/>
        <v>1.2634747268119629E-2</v>
      </c>
      <c r="AK135" s="5">
        <f t="shared" si="250"/>
        <v>4.2812743927659724E-3</v>
      </c>
      <c r="AL135" s="5">
        <f t="shared" si="251"/>
        <v>7.7256052396979815E-5</v>
      </c>
      <c r="AM135" s="5">
        <f t="shared" si="252"/>
        <v>5.7094476923442094E-4</v>
      </c>
      <c r="AN135" s="5">
        <f t="shared" si="253"/>
        <v>9.9700659382791538E-4</v>
      </c>
      <c r="AO135" s="5">
        <f t="shared" si="254"/>
        <v>8.7050639720302975E-4</v>
      </c>
      <c r="AP135" s="5">
        <f t="shared" si="255"/>
        <v>5.0670436368393959E-4</v>
      </c>
      <c r="AQ135" s="5">
        <f t="shared" si="256"/>
        <v>2.2120685700986075E-4</v>
      </c>
      <c r="AR135" s="5">
        <f t="shared" si="257"/>
        <v>8.5403361510122903E-3</v>
      </c>
      <c r="AS135" s="5">
        <f t="shared" si="258"/>
        <v>8.6816590058434919E-3</v>
      </c>
      <c r="AT135" s="5">
        <f t="shared" si="259"/>
        <v>4.4126602138962424E-3</v>
      </c>
      <c r="AU135" s="5">
        <f t="shared" si="260"/>
        <v>1.4952265191247294E-3</v>
      </c>
      <c r="AV135" s="5">
        <f t="shared" si="261"/>
        <v>3.7999226687337632E-4</v>
      </c>
      <c r="AW135" s="5">
        <f t="shared" si="262"/>
        <v>3.8094449594547068E-6</v>
      </c>
      <c r="AX135" s="5">
        <f t="shared" si="263"/>
        <v>9.6732097933399598E-5</v>
      </c>
      <c r="AY135" s="5">
        <f t="shared" si="264"/>
        <v>1.6891745869521973E-4</v>
      </c>
      <c r="AZ135" s="5">
        <f t="shared" si="265"/>
        <v>1.4748521153597031E-4</v>
      </c>
      <c r="BA135" s="5">
        <f t="shared" si="266"/>
        <v>8.5848191930857609E-5</v>
      </c>
      <c r="BB135" s="5">
        <f t="shared" si="267"/>
        <v>3.747788666933521E-5</v>
      </c>
      <c r="BC135" s="5">
        <f t="shared" si="268"/>
        <v>1.3089076963491977E-5</v>
      </c>
      <c r="BD135" s="5">
        <f t="shared" si="269"/>
        <v>2.485579433390618E-3</v>
      </c>
      <c r="BE135" s="5">
        <f t="shared" si="270"/>
        <v>2.526710037060691E-3</v>
      </c>
      <c r="BF135" s="5">
        <f t="shared" si="271"/>
        <v>1.2842606286523628E-3</v>
      </c>
      <c r="BG135" s="5">
        <f t="shared" si="272"/>
        <v>4.3517072612606148E-4</v>
      </c>
      <c r="BH135" s="5">
        <f t="shared" si="273"/>
        <v>1.1059294935082748E-4</v>
      </c>
      <c r="BI135" s="5">
        <f t="shared" si="274"/>
        <v>2.2484601489617015E-5</v>
      </c>
      <c r="BJ135" s="8">
        <f t="shared" si="275"/>
        <v>0.21911354043947232</v>
      </c>
      <c r="BK135" s="8">
        <f t="shared" si="276"/>
        <v>0.23601637667108641</v>
      </c>
      <c r="BL135" s="8">
        <f t="shared" si="277"/>
        <v>0.4867540044137309</v>
      </c>
      <c r="BM135" s="8">
        <f t="shared" si="278"/>
        <v>0.51936190172601704</v>
      </c>
      <c r="BN135" s="8">
        <f t="shared" si="279"/>
        <v>0.4783709774891779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1.2615384615384599</v>
      </c>
      <c r="F136">
        <f>VLOOKUP(B136,home!$B$2:$E$405,3,FALSE)</f>
        <v>0.45</v>
      </c>
      <c r="G136">
        <f>VLOOKUP(C136,away!$B$2:$E$405,4,FALSE)</f>
        <v>1.1299999999999999</v>
      </c>
      <c r="H136">
        <f>VLOOKUP(A136,away!$A$2:$E$405,3,FALSE)</f>
        <v>1.2</v>
      </c>
      <c r="I136">
        <f>VLOOKUP(C136,away!$B$2:$E$405,3,FALSE)</f>
        <v>1.59</v>
      </c>
      <c r="J136">
        <f>VLOOKUP(B136,home!$B$2:$E$405,4,FALSE)</f>
        <v>1.43</v>
      </c>
      <c r="K136" s="3">
        <f t="shared" si="224"/>
        <v>0.64149230769230681</v>
      </c>
      <c r="L136" s="3">
        <f t="shared" si="225"/>
        <v>2.72844</v>
      </c>
      <c r="M136" s="5">
        <f t="shared" si="226"/>
        <v>3.4391965336177936E-2</v>
      </c>
      <c r="N136" s="5">
        <f t="shared" si="227"/>
        <v>2.2062181209578608E-2</v>
      </c>
      <c r="O136" s="5">
        <f t="shared" si="228"/>
        <v>9.3836413901841317E-2</v>
      </c>
      <c r="P136" s="5">
        <f t="shared" si="229"/>
        <v>6.0195337699462656E-2</v>
      </c>
      <c r="Q136" s="5">
        <f t="shared" si="230"/>
        <v>7.0763597684292152E-3</v>
      </c>
      <c r="R136" s="5">
        <f t="shared" si="231"/>
        <v>0.12801351257316998</v>
      </c>
      <c r="S136" s="5">
        <f t="shared" si="232"/>
        <v>2.6339572668595834E-2</v>
      </c>
      <c r="T136" s="5">
        <f t="shared" si="233"/>
        <v>1.9307423046573007E-2</v>
      </c>
      <c r="U136" s="5">
        <f t="shared" si="234"/>
        <v>8.2119683596360959E-2</v>
      </c>
      <c r="V136" s="5">
        <f t="shared" si="235"/>
        <v>5.122383337527214E-3</v>
      </c>
      <c r="W136" s="5">
        <f t="shared" si="236"/>
        <v>1.513143452636885E-3</v>
      </c>
      <c r="X136" s="5">
        <f t="shared" si="237"/>
        <v>4.128521121912582E-3</v>
      </c>
      <c r="Y136" s="5">
        <f t="shared" si="238"/>
        <v>5.6322110849355836E-3</v>
      </c>
      <c r="Z136" s="5">
        <f t="shared" si="239"/>
        <v>0.11642572941504663</v>
      </c>
      <c r="AA136" s="5">
        <f t="shared" si="240"/>
        <v>7.4686209837218354E-2</v>
      </c>
      <c r="AB136" s="5">
        <f t="shared" si="241"/>
        <v>2.3955314550634533E-2</v>
      </c>
      <c r="AC136" s="5">
        <f t="shared" si="242"/>
        <v>5.6034816528825163E-4</v>
      </c>
      <c r="AD136" s="5">
        <f t="shared" si="243"/>
        <v>2.4266747132538498E-4</v>
      </c>
      <c r="AE136" s="5">
        <f t="shared" si="244"/>
        <v>6.6210363546303336E-4</v>
      </c>
      <c r="AF136" s="5">
        <f t="shared" si="245"/>
        <v>9.0325502157137961E-4</v>
      </c>
      <c r="AG136" s="5">
        <f t="shared" si="246"/>
        <v>8.2149237701873812E-4</v>
      </c>
      <c r="AH136" s="5">
        <f t="shared" si="247"/>
        <v>7.9415154291297474E-2</v>
      </c>
      <c r="AI136" s="5">
        <f t="shared" si="248"/>
        <v>5.0944210592065026E-2</v>
      </c>
      <c r="AJ136" s="5">
        <f t="shared" si="249"/>
        <v>1.6340159608133325E-2</v>
      </c>
      <c r="AK136" s="5">
        <f t="shared" si="250"/>
        <v>3.4940288983606889E-3</v>
      </c>
      <c r="AL136" s="5">
        <f t="shared" si="251"/>
        <v>3.9230496668730552E-5</v>
      </c>
      <c r="AM136" s="5">
        <f t="shared" si="252"/>
        <v>3.1133863236475596E-5</v>
      </c>
      <c r="AN136" s="5">
        <f t="shared" si="253"/>
        <v>8.4946877808929463E-5</v>
      </c>
      <c r="AO136" s="5">
        <f t="shared" si="254"/>
        <v>1.1588622964449778E-4</v>
      </c>
      <c r="AP136" s="5">
        <f t="shared" si="255"/>
        <v>1.0539620813707782E-4</v>
      </c>
      <c r="AQ136" s="5">
        <f t="shared" si="256"/>
        <v>7.189180753238217E-5</v>
      </c>
      <c r="AR136" s="5">
        <f t="shared" si="257"/>
        <v>4.3335896714909526E-2</v>
      </c>
      <c r="AS136" s="5">
        <f t="shared" si="258"/>
        <v>2.7799644389562773E-2</v>
      </c>
      <c r="AT136" s="5">
        <f t="shared" si="259"/>
        <v>8.9166290162430561E-3</v>
      </c>
      <c r="AU136" s="5">
        <f t="shared" si="260"/>
        <v>1.9066496414886472E-3</v>
      </c>
      <c r="AV136" s="5">
        <f t="shared" si="261"/>
        <v>3.057752696198154E-4</v>
      </c>
      <c r="AW136" s="5">
        <f t="shared" si="262"/>
        <v>1.9073358268490001E-6</v>
      </c>
      <c r="AX136" s="5">
        <f t="shared" si="263"/>
        <v>3.3286889624905646E-6</v>
      </c>
      <c r="AY136" s="5">
        <f t="shared" si="264"/>
        <v>9.0821281128177554E-6</v>
      </c>
      <c r="AZ136" s="5">
        <f t="shared" si="265"/>
        <v>1.2390020814068241E-5</v>
      </c>
      <c r="BA136" s="5">
        <f t="shared" si="266"/>
        <v>1.1268476129978783E-5</v>
      </c>
      <c r="BB136" s="5">
        <f t="shared" si="267"/>
        <v>7.6863402530198297E-6</v>
      </c>
      <c r="BC136" s="5">
        <f t="shared" si="268"/>
        <v>4.1943436399898836E-6</v>
      </c>
      <c r="BD136" s="5">
        <f t="shared" si="269"/>
        <v>1.9706565672137962E-2</v>
      </c>
      <c r="BE136" s="5">
        <f t="shared" si="270"/>
        <v>1.2641610289709778E-2</v>
      </c>
      <c r="BF136" s="5">
        <f t="shared" si="271"/>
        <v>4.0547478788463681E-3</v>
      </c>
      <c r="BG136" s="5">
        <f t="shared" si="272"/>
        <v>8.6702985797054764E-4</v>
      </c>
      <c r="BH136" s="5">
        <f t="shared" si="273"/>
        <v>1.3904824610691489E-4</v>
      </c>
      <c r="BI136" s="5">
        <f t="shared" si="274"/>
        <v>1.7839676055138537E-5</v>
      </c>
      <c r="BJ136" s="8">
        <f t="shared" si="275"/>
        <v>6.2806563173716162E-2</v>
      </c>
      <c r="BK136" s="8">
        <f t="shared" si="276"/>
        <v>0.12665791983183344</v>
      </c>
      <c r="BL136" s="8">
        <f t="shared" si="277"/>
        <v>0.67249612450173224</v>
      </c>
      <c r="BM136" s="8">
        <f t="shared" si="278"/>
        <v>0.63280339164138288</v>
      </c>
      <c r="BN136" s="8">
        <f t="shared" si="279"/>
        <v>0.34557577048865973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1.2615384615384599</v>
      </c>
      <c r="F137">
        <f>VLOOKUP(B137,home!$B$2:$E$405,3,FALSE)</f>
        <v>0.56999999999999995</v>
      </c>
      <c r="G137">
        <f>VLOOKUP(C137,away!$B$2:$E$405,4,FALSE)</f>
        <v>0.79</v>
      </c>
      <c r="H137">
        <f>VLOOKUP(A137,away!$A$2:$E$405,3,FALSE)</f>
        <v>1.2</v>
      </c>
      <c r="I137">
        <f>VLOOKUP(C137,away!$B$2:$E$405,3,FALSE)</f>
        <v>0.45</v>
      </c>
      <c r="J137">
        <f>VLOOKUP(B137,home!$B$2:$E$405,4,FALSE)</f>
        <v>1.55</v>
      </c>
      <c r="K137" s="3">
        <f t="shared" si="224"/>
        <v>0.56807076923076849</v>
      </c>
      <c r="L137" s="3">
        <f t="shared" si="225"/>
        <v>0.83700000000000008</v>
      </c>
      <c r="M137" s="5">
        <f t="shared" si="226"/>
        <v>0.24534969262950471</v>
      </c>
      <c r="N137" s="5">
        <f t="shared" si="227"/>
        <v>0.13937598862257536</v>
      </c>
      <c r="O137" s="5">
        <f t="shared" si="228"/>
        <v>0.20535769273089546</v>
      </c>
      <c r="P137" s="5">
        <f t="shared" si="229"/>
        <v>0.11665770247709557</v>
      </c>
      <c r="Q137" s="5">
        <f t="shared" si="230"/>
        <v>3.95877125345626E-2</v>
      </c>
      <c r="R137" s="5">
        <f t="shared" si="231"/>
        <v>8.5942194407879743E-2</v>
      </c>
      <c r="S137" s="5">
        <f t="shared" si="232"/>
        <v>1.3866962091312992E-2</v>
      </c>
      <c r="T137" s="5">
        <f t="shared" si="233"/>
        <v>3.3134915391428897E-2</v>
      </c>
      <c r="U137" s="5">
        <f t="shared" si="234"/>
        <v>4.8821248486664491E-2</v>
      </c>
      <c r="V137" s="5">
        <f t="shared" si="235"/>
        <v>7.3259967145586553E-4</v>
      </c>
      <c r="W137" s="5">
        <f t="shared" si="236"/>
        <v>7.4962074371985044E-3</v>
      </c>
      <c r="X137" s="5">
        <f t="shared" si="237"/>
        <v>6.2743256249351486E-3</v>
      </c>
      <c r="Y137" s="5">
        <f t="shared" si="238"/>
        <v>2.6258052740353592E-3</v>
      </c>
      <c r="Z137" s="5">
        <f t="shared" si="239"/>
        <v>2.3977872239798456E-2</v>
      </c>
      <c r="AA137" s="5">
        <f t="shared" si="240"/>
        <v>1.3621128327779397E-2</v>
      </c>
      <c r="AB137" s="5">
        <f t="shared" si="241"/>
        <v>3.8688824234763262E-3</v>
      </c>
      <c r="AC137" s="5">
        <f t="shared" si="242"/>
        <v>2.1770812506318289E-5</v>
      </c>
      <c r="AD137" s="5">
        <f t="shared" si="243"/>
        <v>1.0645940812906904E-3</v>
      </c>
      <c r="AE137" s="5">
        <f t="shared" si="244"/>
        <v>8.9106524604030805E-4</v>
      </c>
      <c r="AF137" s="5">
        <f t="shared" si="245"/>
        <v>3.7291080546786884E-4</v>
      </c>
      <c r="AG137" s="5">
        <f t="shared" si="246"/>
        <v>1.0404211472553545E-4</v>
      </c>
      <c r="AH137" s="5">
        <f t="shared" si="247"/>
        <v>5.0173697661778259E-3</v>
      </c>
      <c r="AI137" s="5">
        <f t="shared" si="248"/>
        <v>2.8502211025878384E-3</v>
      </c>
      <c r="AJ137" s="5">
        <f t="shared" si="249"/>
        <v>8.0956364711242117E-4</v>
      </c>
      <c r="AK137" s="5">
        <f t="shared" si="250"/>
        <v>1.5329648125213984E-4</v>
      </c>
      <c r="AL137" s="5">
        <f t="shared" si="251"/>
        <v>4.140592866984982E-7</v>
      </c>
      <c r="AM137" s="5">
        <f t="shared" si="252"/>
        <v>1.2095295573546522E-4</v>
      </c>
      <c r="AN137" s="5">
        <f t="shared" si="253"/>
        <v>1.012376239505844E-4</v>
      </c>
      <c r="AO137" s="5">
        <f t="shared" si="254"/>
        <v>4.2367945623319567E-5</v>
      </c>
      <c r="AP137" s="5">
        <f t="shared" si="255"/>
        <v>1.1820656828906162E-5</v>
      </c>
      <c r="AQ137" s="5">
        <f t="shared" si="256"/>
        <v>2.4734724414486141E-6</v>
      </c>
      <c r="AR137" s="5">
        <f t="shared" si="257"/>
        <v>8.3990769885816836E-4</v>
      </c>
      <c r="AS137" s="5">
        <f t="shared" si="258"/>
        <v>4.7712701257320435E-4</v>
      </c>
      <c r="AT137" s="5">
        <f t="shared" si="259"/>
        <v>1.3552095452661934E-4</v>
      </c>
      <c r="AU137" s="5">
        <f t="shared" si="260"/>
        <v>2.5661830961608218E-5</v>
      </c>
      <c r="AV137" s="5">
        <f t="shared" si="261"/>
        <v>3.6444340135576829E-6</v>
      </c>
      <c r="AW137" s="5">
        <f t="shared" si="262"/>
        <v>5.4687482269205451E-9</v>
      </c>
      <c r="AX137" s="5">
        <f t="shared" si="263"/>
        <v>1.1451639767563461E-5</v>
      </c>
      <c r="AY137" s="5">
        <f t="shared" si="264"/>
        <v>9.5850224854506171E-6</v>
      </c>
      <c r="AZ137" s="5">
        <f t="shared" si="265"/>
        <v>4.0113319101610828E-6</v>
      </c>
      <c r="BA137" s="5">
        <f t="shared" si="266"/>
        <v>1.1191616029349425E-6</v>
      </c>
      <c r="BB137" s="5">
        <f t="shared" si="267"/>
        <v>2.3418456541413668E-7</v>
      </c>
      <c r="BC137" s="5">
        <f t="shared" si="268"/>
        <v>3.9202496250326501E-8</v>
      </c>
      <c r="BD137" s="5">
        <f t="shared" si="269"/>
        <v>1.1716712399071445E-4</v>
      </c>
      <c r="BE137" s="5">
        <f t="shared" si="270"/>
        <v>6.6559218253961979E-5</v>
      </c>
      <c r="BF137" s="5">
        <f t="shared" si="271"/>
        <v>1.8905173156463393E-5</v>
      </c>
      <c r="BG137" s="5">
        <f t="shared" si="272"/>
        <v>3.5798254191443454E-6</v>
      </c>
      <c r="BH137" s="5">
        <f t="shared" si="273"/>
        <v>5.0839854489129665E-7</v>
      </c>
      <c r="BI137" s="5">
        <f t="shared" si="274"/>
        <v>5.7761270494440478E-8</v>
      </c>
      <c r="BJ137" s="8">
        <f t="shared" si="275"/>
        <v>0.23123286032966778</v>
      </c>
      <c r="BK137" s="8">
        <f t="shared" si="276"/>
        <v>0.37663872676364762</v>
      </c>
      <c r="BL137" s="8">
        <f t="shared" si="277"/>
        <v>0.36813023680539436</v>
      </c>
      <c r="BM137" s="8">
        <f t="shared" si="278"/>
        <v>0.16769913318225768</v>
      </c>
      <c r="BN137" s="8">
        <f t="shared" si="279"/>
        <v>0.83227098340251349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1.2615384615384599</v>
      </c>
      <c r="F138">
        <f>VLOOKUP(B138,home!$B$2:$E$405,3,FALSE)</f>
        <v>1.19</v>
      </c>
      <c r="G138">
        <f>VLOOKUP(C138,away!$B$2:$E$405,4,FALSE)</f>
        <v>0.53</v>
      </c>
      <c r="H138">
        <f>VLOOKUP(A138,away!$A$2:$E$405,3,FALSE)</f>
        <v>1.2</v>
      </c>
      <c r="I138">
        <f>VLOOKUP(C138,away!$B$2:$E$405,3,FALSE)</f>
        <v>1.06</v>
      </c>
      <c r="J138">
        <f>VLOOKUP(B138,home!$B$2:$E$405,4,FALSE)</f>
        <v>0.42</v>
      </c>
      <c r="K138" s="3">
        <f t="shared" si="224"/>
        <v>0.79565230769230677</v>
      </c>
      <c r="L138" s="3">
        <f t="shared" si="225"/>
        <v>0.53423999999999994</v>
      </c>
      <c r="M138" s="5">
        <f t="shared" si="226"/>
        <v>0.26450574500013596</v>
      </c>
      <c r="N138" s="5">
        <f t="shared" si="227"/>
        <v>0.21045460640723099</v>
      </c>
      <c r="O138" s="5">
        <f t="shared" si="228"/>
        <v>0.14130954920887259</v>
      </c>
      <c r="P138" s="5">
        <f t="shared" si="229"/>
        <v>0.11243326892699905</v>
      </c>
      <c r="Q138" s="5">
        <f t="shared" si="230"/>
        <v>8.3724346626194726E-2</v>
      </c>
      <c r="R138" s="5">
        <f t="shared" si="231"/>
        <v>3.7746606784674036E-2</v>
      </c>
      <c r="S138" s="5">
        <f t="shared" si="232"/>
        <v>1.1947982416794381E-2</v>
      </c>
      <c r="T138" s="5">
        <f t="shared" si="233"/>
        <v>4.4728894941578258E-2</v>
      </c>
      <c r="U138" s="5">
        <f t="shared" si="234"/>
        <v>3.0033174795779979E-2</v>
      </c>
      <c r="V138" s="5">
        <f t="shared" si="235"/>
        <v>5.6430226547077213E-4</v>
      </c>
      <c r="W138" s="5">
        <f t="shared" si="236"/>
        <v>2.2205156534387482E-2</v>
      </c>
      <c r="X138" s="5">
        <f t="shared" si="237"/>
        <v>1.1862882826931166E-2</v>
      </c>
      <c r="Y138" s="5">
        <f t="shared" si="238"/>
        <v>3.1688132607298521E-3</v>
      </c>
      <c r="Z138" s="5">
        <f t="shared" si="239"/>
        <v>6.7219157362147534E-3</v>
      </c>
      <c r="AA138" s="5">
        <f t="shared" si="240"/>
        <v>5.3483077676324993E-3</v>
      </c>
      <c r="AB138" s="5">
        <f t="shared" si="241"/>
        <v>2.1276967087827435E-3</v>
      </c>
      <c r="AC138" s="5">
        <f t="shared" si="242"/>
        <v>1.4991722667913481E-5</v>
      </c>
      <c r="AD138" s="5">
        <f t="shared" si="243"/>
        <v>4.4168960098135744E-3</v>
      </c>
      <c r="AE138" s="5">
        <f t="shared" si="244"/>
        <v>2.3596825242828035E-3</v>
      </c>
      <c r="AF138" s="5">
        <f t="shared" si="245"/>
        <v>6.3031839588642232E-4</v>
      </c>
      <c r="AG138" s="5">
        <f t="shared" si="246"/>
        <v>1.122470999394541E-4</v>
      </c>
      <c r="AH138" s="5">
        <f t="shared" si="247"/>
        <v>8.9777906572884188E-4</v>
      </c>
      <c r="AI138" s="5">
        <f t="shared" si="248"/>
        <v>7.1431998544499626E-4</v>
      </c>
      <c r="AJ138" s="5">
        <f t="shared" si="249"/>
        <v>2.8417517242502311E-4</v>
      </c>
      <c r="AK138" s="5">
        <f t="shared" si="250"/>
        <v>7.5368210576276293E-5</v>
      </c>
      <c r="AL138" s="5">
        <f t="shared" si="251"/>
        <v>2.5490083573037539E-7</v>
      </c>
      <c r="AM138" s="5">
        <f t="shared" si="252"/>
        <v>7.0286270060902279E-4</v>
      </c>
      <c r="AN138" s="5">
        <f t="shared" si="253"/>
        <v>3.7549736917336421E-4</v>
      </c>
      <c r="AO138" s="5">
        <f t="shared" si="254"/>
        <v>1.0030285725358903E-4</v>
      </c>
      <c r="AP138" s="5">
        <f t="shared" si="255"/>
        <v>1.7861932819719137E-5</v>
      </c>
      <c r="AQ138" s="5">
        <f t="shared" si="256"/>
        <v>2.3856397474016867E-6</v>
      </c>
      <c r="AR138" s="5">
        <f t="shared" si="257"/>
        <v>9.5925897614995299E-5</v>
      </c>
      <c r="AS138" s="5">
        <f t="shared" si="258"/>
        <v>7.6323661804826958E-5</v>
      </c>
      <c r="AT138" s="5">
        <f t="shared" si="259"/>
        <v>3.0363548823268868E-5</v>
      </c>
      <c r="AU138" s="5">
        <f t="shared" si="260"/>
        <v>8.0529425636539687E-6</v>
      </c>
      <c r="AV138" s="5">
        <f t="shared" si="261"/>
        <v>1.6018355836212198E-6</v>
      </c>
      <c r="AW138" s="5">
        <f t="shared" si="262"/>
        <v>3.0097365826145095E-9</v>
      </c>
      <c r="AX138" s="5">
        <f t="shared" si="263"/>
        <v>9.3205721621735944E-5</v>
      </c>
      <c r="AY138" s="5">
        <f t="shared" si="264"/>
        <v>4.9794224719196205E-5</v>
      </c>
      <c r="AZ138" s="5">
        <f t="shared" si="265"/>
        <v>1.3301033306991686E-5</v>
      </c>
      <c r="BA138" s="5">
        <f t="shared" si="266"/>
        <v>2.3686480113090796E-6</v>
      </c>
      <c r="BB138" s="5">
        <f t="shared" si="267"/>
        <v>3.1635662839044053E-7</v>
      </c>
      <c r="BC138" s="5">
        <f t="shared" si="268"/>
        <v>3.3802073030261788E-8</v>
      </c>
      <c r="BD138" s="5">
        <f t="shared" si="269"/>
        <v>8.5412419236391823E-6</v>
      </c>
      <c r="BE138" s="5">
        <f t="shared" si="270"/>
        <v>6.7958588471017921E-6</v>
      </c>
      <c r="BF138" s="5">
        <f t="shared" si="271"/>
        <v>2.7035703872238599E-6</v>
      </c>
      <c r="BG138" s="5">
        <f t="shared" si="272"/>
        <v>7.1703400586774934E-7</v>
      </c>
      <c r="BH138" s="5">
        <f t="shared" si="273"/>
        <v>1.426274403656334E-7</v>
      </c>
      <c r="BI138" s="5">
        <f t="shared" si="274"/>
        <v>2.2696370413432625E-8</v>
      </c>
      <c r="BJ138" s="8">
        <f t="shared" si="275"/>
        <v>0.38502177491293854</v>
      </c>
      <c r="BK138" s="8">
        <f t="shared" si="276"/>
        <v>0.38951633945762298</v>
      </c>
      <c r="BL138" s="8">
        <f t="shared" si="277"/>
        <v>0.218768168615282</v>
      </c>
      <c r="BM138" s="8">
        <f t="shared" si="278"/>
        <v>0.14980428455296829</v>
      </c>
      <c r="BN138" s="8">
        <f t="shared" si="279"/>
        <v>0.85017412295410733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1.2615384615384599</v>
      </c>
      <c r="F139">
        <f>VLOOKUP(B139,home!$B$2:$E$405,3,FALSE)</f>
        <v>0.4</v>
      </c>
      <c r="G139">
        <f>VLOOKUP(C139,away!$B$2:$E$405,4,FALSE)</f>
        <v>0.26</v>
      </c>
      <c r="H139">
        <f>VLOOKUP(A139,away!$A$2:$E$405,3,FALSE)</f>
        <v>1.2</v>
      </c>
      <c r="I139">
        <f>VLOOKUP(C139,away!$B$2:$E$405,3,FALSE)</f>
        <v>1.06</v>
      </c>
      <c r="J139">
        <f>VLOOKUP(B139,home!$B$2:$E$405,4,FALSE)</f>
        <v>0.83</v>
      </c>
      <c r="K139" s="3">
        <f t="shared" si="224"/>
        <v>0.13119999999999984</v>
      </c>
      <c r="L139" s="3">
        <f t="shared" si="225"/>
        <v>1.05576</v>
      </c>
      <c r="M139" s="5">
        <f t="shared" si="226"/>
        <v>0.30514750388065603</v>
      </c>
      <c r="N139" s="5">
        <f t="shared" si="227"/>
        <v>4.0035352509142023E-2</v>
      </c>
      <c r="O139" s="5">
        <f t="shared" si="228"/>
        <v>0.32216252869704143</v>
      </c>
      <c r="P139" s="5">
        <f t="shared" si="229"/>
        <v>4.2267723765051779E-2</v>
      </c>
      <c r="Q139" s="5">
        <f t="shared" si="230"/>
        <v>2.6263191245997131E-3</v>
      </c>
      <c r="R139" s="5">
        <f t="shared" si="231"/>
        <v>0.1700631556485942</v>
      </c>
      <c r="S139" s="5">
        <f t="shared" si="232"/>
        <v>1.4636859629838649E-3</v>
      </c>
      <c r="T139" s="5">
        <f t="shared" si="233"/>
        <v>2.772762678987393E-3</v>
      </c>
      <c r="U139" s="5">
        <f t="shared" si="234"/>
        <v>2.2312286021095532E-2</v>
      </c>
      <c r="V139" s="5">
        <f t="shared" si="235"/>
        <v>2.2527055923012836E-5</v>
      </c>
      <c r="W139" s="5">
        <f t="shared" si="236"/>
        <v>1.1485768971582734E-4</v>
      </c>
      <c r="X139" s="5">
        <f t="shared" si="237"/>
        <v>1.2126215449438187E-4</v>
      </c>
      <c r="Y139" s="5">
        <f t="shared" si="238"/>
        <v>6.4011866114494287E-5</v>
      </c>
      <c r="Z139" s="5">
        <f t="shared" si="239"/>
        <v>5.9848625735853291E-2</v>
      </c>
      <c r="AA139" s="5">
        <f t="shared" si="240"/>
        <v>7.8521396965439416E-3</v>
      </c>
      <c r="AB139" s="5">
        <f t="shared" si="241"/>
        <v>5.1510036409328189E-4</v>
      </c>
      <c r="AC139" s="5">
        <f t="shared" si="242"/>
        <v>1.9502194940249599E-7</v>
      </c>
      <c r="AD139" s="5">
        <f t="shared" si="243"/>
        <v>3.7673322226791317E-6</v>
      </c>
      <c r="AE139" s="5">
        <f t="shared" si="244"/>
        <v>3.9773986674157201E-6</v>
      </c>
      <c r="AF139" s="5">
        <f t="shared" si="245"/>
        <v>2.0995892085554101E-6</v>
      </c>
      <c r="AG139" s="5">
        <f t="shared" si="246"/>
        <v>7.3888743427482013E-7</v>
      </c>
      <c r="AH139" s="5">
        <f t="shared" si="247"/>
        <v>1.5796446276721113E-2</v>
      </c>
      <c r="AI139" s="5">
        <f t="shared" si="248"/>
        <v>2.0724937515058076E-3</v>
      </c>
      <c r="AJ139" s="5">
        <f t="shared" si="249"/>
        <v>1.3595559009878079E-4</v>
      </c>
      <c r="AK139" s="5">
        <f t="shared" si="250"/>
        <v>5.9457911403200069E-6</v>
      </c>
      <c r="AL139" s="5">
        <f t="shared" si="251"/>
        <v>1.0805441670845875E-9</v>
      </c>
      <c r="AM139" s="5">
        <f t="shared" si="252"/>
        <v>9.8854797523100323E-8</v>
      </c>
      <c r="AN139" s="5">
        <f t="shared" si="253"/>
        <v>1.0436694103298839E-7</v>
      </c>
      <c r="AO139" s="5">
        <f t="shared" si="254"/>
        <v>5.5093220832493911E-8</v>
      </c>
      <c r="AP139" s="5">
        <f t="shared" si="255"/>
        <v>1.9388406275371263E-8</v>
      </c>
      <c r="AQ139" s="5">
        <f t="shared" si="256"/>
        <v>5.1173759523214893E-9</v>
      </c>
      <c r="AR139" s="5">
        <f t="shared" si="257"/>
        <v>3.3354512242222173E-3</v>
      </c>
      <c r="AS139" s="5">
        <f t="shared" si="258"/>
        <v>4.3761120061795435E-4</v>
      </c>
      <c r="AT139" s="5">
        <f t="shared" si="259"/>
        <v>2.870729476053777E-5</v>
      </c>
      <c r="AU139" s="5">
        <f t="shared" si="260"/>
        <v>1.2554656908608505E-6</v>
      </c>
      <c r="AV139" s="5">
        <f t="shared" si="261"/>
        <v>4.1179274660235841E-8</v>
      </c>
      <c r="AW139" s="5">
        <f t="shared" si="262"/>
        <v>4.157565129199121E-12</v>
      </c>
      <c r="AX139" s="5">
        <f t="shared" si="263"/>
        <v>2.1616249058384572E-9</v>
      </c>
      <c r="AY139" s="5">
        <f t="shared" si="264"/>
        <v>2.2821571105880097E-9</v>
      </c>
      <c r="AZ139" s="5">
        <f t="shared" si="265"/>
        <v>1.2047050955371984E-9</v>
      </c>
      <c r="BA139" s="5">
        <f t="shared" si="266"/>
        <v>4.2395981722145098E-10</v>
      </c>
      <c r="BB139" s="5">
        <f t="shared" si="267"/>
        <v>1.1189995415742975E-10</v>
      </c>
      <c r="BC139" s="5">
        <f t="shared" si="268"/>
        <v>2.3627899120249613E-11</v>
      </c>
      <c r="BD139" s="5">
        <f t="shared" si="269"/>
        <v>5.8690599741414128E-4</v>
      </c>
      <c r="BE139" s="5">
        <f t="shared" si="270"/>
        <v>7.7002066860735243E-5</v>
      </c>
      <c r="BF139" s="5">
        <f t="shared" si="271"/>
        <v>5.0513355860642249E-6</v>
      </c>
      <c r="BG139" s="5">
        <f t="shared" si="272"/>
        <v>2.2091174296387522E-7</v>
      </c>
      <c r="BH139" s="5">
        <f t="shared" si="273"/>
        <v>7.2459051692150975E-9</v>
      </c>
      <c r="BI139" s="5">
        <f t="shared" si="274"/>
        <v>1.9013255164020398E-10</v>
      </c>
      <c r="BJ139" s="8">
        <f t="shared" si="275"/>
        <v>4.5745438259303155E-2</v>
      </c>
      <c r="BK139" s="8">
        <f t="shared" si="276"/>
        <v>0.34890163904926541</v>
      </c>
      <c r="BL139" s="8">
        <f t="shared" si="277"/>
        <v>0.54538830594904253</v>
      </c>
      <c r="BM139" s="8">
        <f t="shared" si="278"/>
        <v>0.11758142309037938</v>
      </c>
      <c r="BN139" s="8">
        <f t="shared" si="279"/>
        <v>0.88230258362508529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1.6923076923076901</v>
      </c>
      <c r="F140">
        <f>VLOOKUP(B140,home!$B$2:$E$405,3,FALSE)</f>
        <v>1.08</v>
      </c>
      <c r="G140">
        <f>VLOOKUP(C140,away!$B$2:$E$405,4,FALSE)</f>
        <v>1.94</v>
      </c>
      <c r="H140">
        <f>VLOOKUP(A140,away!$A$2:$E$405,3,FALSE)</f>
        <v>1.4153846153846199</v>
      </c>
      <c r="I140">
        <f>VLOOKUP(C140,away!$B$2:$E$405,3,FALSE)</f>
        <v>0.51</v>
      </c>
      <c r="J140">
        <f>VLOOKUP(B140,home!$B$2:$E$405,4,FALSE)</f>
        <v>1.18</v>
      </c>
      <c r="K140" s="3">
        <f t="shared" si="224"/>
        <v>3.5457230769230725</v>
      </c>
      <c r="L140" s="3">
        <f t="shared" si="225"/>
        <v>0.85177846153846415</v>
      </c>
      <c r="M140" s="5">
        <f t="shared" si="226"/>
        <v>1.2308052716025281E-2</v>
      </c>
      <c r="N140" s="5">
        <f t="shared" si="227"/>
        <v>4.3640946547196538E-2</v>
      </c>
      <c r="O140" s="5">
        <f t="shared" si="228"/>
        <v>1.0483734206990327E-2</v>
      </c>
      <c r="P140" s="5">
        <f t="shared" si="229"/>
        <v>3.7172418310053419E-2</v>
      </c>
      <c r="Q140" s="5">
        <f t="shared" si="230"/>
        <v>7.7369355635580533E-2</v>
      </c>
      <c r="R140" s="5">
        <f t="shared" si="231"/>
        <v>4.464909497004196E-3</v>
      </c>
      <c r="S140" s="5">
        <f t="shared" si="232"/>
        <v>2.8066760739870814E-2</v>
      </c>
      <c r="T140" s="5">
        <f t="shared" si="233"/>
        <v>6.5901550713497084E-2</v>
      </c>
      <c r="U140" s="5">
        <f t="shared" si="234"/>
        <v>1.5831332639900768E-2</v>
      </c>
      <c r="V140" s="5">
        <f t="shared" si="235"/>
        <v>9.4184893500411492E-3</v>
      </c>
      <c r="W140" s="5">
        <f t="shared" si="236"/>
        <v>9.1443436574582038E-2</v>
      </c>
      <c r="X140" s="5">
        <f t="shared" si="237"/>
        <v>7.7889549723287613E-2</v>
      </c>
      <c r="Y140" s="5">
        <f t="shared" si="238"/>
        <v>3.3172320416612812E-2</v>
      </c>
      <c r="Z140" s="5">
        <f t="shared" si="239"/>
        <v>1.2677045807555705E-3</v>
      </c>
      <c r="AA140" s="5">
        <f t="shared" si="240"/>
        <v>4.4949293867061159E-3</v>
      </c>
      <c r="AB140" s="5">
        <f t="shared" si="241"/>
        <v>7.9688874277917751E-3</v>
      </c>
      <c r="AC140" s="5">
        <f t="shared" si="242"/>
        <v>1.7778402585602883E-3</v>
      </c>
      <c r="AD140" s="5">
        <f t="shared" si="243"/>
        <v>8.1058275823911716E-2</v>
      </c>
      <c r="AE140" s="5">
        <f t="shared" si="244"/>
        <v>6.9043693476251999E-2</v>
      </c>
      <c r="AF140" s="5">
        <f t="shared" si="245"/>
        <v>2.9404965504067612E-2</v>
      </c>
      <c r="AG140" s="5">
        <f t="shared" si="246"/>
        <v>8.3488387595487736E-3</v>
      </c>
      <c r="AH140" s="5">
        <f t="shared" si="247"/>
        <v>2.6995086437031087E-4</v>
      </c>
      <c r="AI140" s="5">
        <f t="shared" si="248"/>
        <v>9.5717100943314181E-4</v>
      </c>
      <c r="AJ140" s="5">
        <f t="shared" si="249"/>
        <v>1.6969316683544218E-3</v>
      </c>
      <c r="AK140" s="5">
        <f t="shared" si="250"/>
        <v>2.0056165921486144E-3</v>
      </c>
      <c r="AL140" s="5">
        <f t="shared" si="251"/>
        <v>2.1477523148275346E-4</v>
      </c>
      <c r="AM140" s="5">
        <f t="shared" si="252"/>
        <v>5.7482039832887855E-2</v>
      </c>
      <c r="AN140" s="5">
        <f t="shared" si="253"/>
        <v>4.8961963454949929E-2</v>
      </c>
      <c r="AO140" s="5">
        <f t="shared" si="254"/>
        <v>2.0852372952779877E-2</v>
      </c>
      <c r="AP140" s="5">
        <f t="shared" si="255"/>
        <v>5.9205340510483755E-3</v>
      </c>
      <c r="AQ140" s="5">
        <f t="shared" si="256"/>
        <v>1.2607458463720189E-3</v>
      </c>
      <c r="AR140" s="5">
        <f t="shared" si="257"/>
        <v>4.598766638886441E-5</v>
      </c>
      <c r="AS140" s="5">
        <f t="shared" si="258"/>
        <v>1.6305952996883611E-4</v>
      </c>
      <c r="AT140" s="5">
        <f t="shared" si="259"/>
        <v>2.890819691613658E-4</v>
      </c>
      <c r="AU140" s="5">
        <f t="shared" si="260"/>
        <v>3.416682030592729E-4</v>
      </c>
      <c r="AV140" s="5">
        <f t="shared" si="261"/>
        <v>3.0286520805952559E-4</v>
      </c>
      <c r="AW140" s="5">
        <f t="shared" si="262"/>
        <v>1.8018273012703966E-5</v>
      </c>
      <c r="AX140" s="5">
        <f t="shared" si="263"/>
        <v>3.3969232524013605E-2</v>
      </c>
      <c r="AY140" s="5">
        <f t="shared" si="264"/>
        <v>2.8934260618946668E-2</v>
      </c>
      <c r="AZ140" s="5">
        <f t="shared" si="265"/>
        <v>1.2322789997879681E-2</v>
      </c>
      <c r="BA140" s="5">
        <f t="shared" si="266"/>
        <v>3.4987623687518427E-3</v>
      </c>
      <c r="BB140" s="5">
        <f t="shared" si="267"/>
        <v>7.4504260693602933E-4</v>
      </c>
      <c r="BC140" s="5">
        <f t="shared" si="268"/>
        <v>1.2692224910331557E-4</v>
      </c>
      <c r="BD140" s="5">
        <f t="shared" si="269"/>
        <v>6.528550621075175E-6</v>
      </c>
      <c r="BE140" s="5">
        <f t="shared" si="270"/>
        <v>2.3148432596006708E-5</v>
      </c>
      <c r="BF140" s="5">
        <f t="shared" si="271"/>
        <v>4.1038965825129633E-5</v>
      </c>
      <c r="BG140" s="5">
        <f t="shared" si="272"/>
        <v>4.8504269393073158E-5</v>
      </c>
      <c r="BH140" s="5">
        <f t="shared" si="273"/>
        <v>4.2995676829078241E-5</v>
      </c>
      <c r="BI140" s="5">
        <f t="shared" si="274"/>
        <v>3.0490152708157864E-5</v>
      </c>
      <c r="BJ140" s="8">
        <f t="shared" si="275"/>
        <v>0.79134759967820578</v>
      </c>
      <c r="BK140" s="8">
        <f t="shared" si="276"/>
        <v>0.11789259722498038</v>
      </c>
      <c r="BL140" s="8">
        <f t="shared" si="277"/>
        <v>4.9508831917310057E-2</v>
      </c>
      <c r="BM140" s="8">
        <f t="shared" si="278"/>
        <v>0.74566107414246752</v>
      </c>
      <c r="BN140" s="8">
        <f t="shared" si="279"/>
        <v>0.18543941691285029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1.6923076923076901</v>
      </c>
      <c r="F141">
        <f>VLOOKUP(B141,home!$B$2:$E$405,3,FALSE)</f>
        <v>0.98</v>
      </c>
      <c r="G141">
        <f>VLOOKUP(C141,away!$B$2:$E$405,4,FALSE)</f>
        <v>0.69</v>
      </c>
      <c r="H141">
        <f>VLOOKUP(A141,away!$A$2:$E$405,3,FALSE)</f>
        <v>1.4153846153846199</v>
      </c>
      <c r="I141">
        <f>VLOOKUP(C141,away!$B$2:$E$405,3,FALSE)</f>
        <v>0.89</v>
      </c>
      <c r="J141">
        <f>VLOOKUP(B141,home!$B$2:$E$405,4,FALSE)</f>
        <v>1.18</v>
      </c>
      <c r="K141" s="3">
        <f t="shared" si="224"/>
        <v>1.14433846153846</v>
      </c>
      <c r="L141" s="3">
        <f t="shared" si="225"/>
        <v>1.4864369230769277</v>
      </c>
      <c r="M141" s="5">
        <f t="shared" si="226"/>
        <v>7.2022595369999665E-2</v>
      </c>
      <c r="N141" s="5">
        <f t="shared" si="227"/>
        <v>8.2418225981712431E-2</v>
      </c>
      <c r="O141" s="5">
        <f t="shared" si="228"/>
        <v>0.10705704505379687</v>
      </c>
      <c r="P141" s="5">
        <f t="shared" si="229"/>
        <v>0.12250949423371553</v>
      </c>
      <c r="Q141" s="5">
        <f t="shared" si="230"/>
        <v>4.7157172961320978E-2</v>
      </c>
      <c r="R141" s="5">
        <f t="shared" si="231"/>
        <v>7.9566772321736937E-2</v>
      </c>
      <c r="S141" s="5">
        <f t="shared" si="232"/>
        <v>5.2096762482307261E-2</v>
      </c>
      <c r="T141" s="5">
        <f t="shared" si="233"/>
        <v>7.0096163077632445E-2</v>
      </c>
      <c r="U141" s="5">
        <f t="shared" si="234"/>
        <v>9.1051317828237374E-2</v>
      </c>
      <c r="V141" s="5">
        <f t="shared" si="235"/>
        <v>9.846212520966683E-3</v>
      </c>
      <c r="W141" s="5">
        <f t="shared" si="236"/>
        <v>1.7987922252353704E-2</v>
      </c>
      <c r="X141" s="5">
        <f t="shared" si="237"/>
        <v>2.6737911805335635E-2</v>
      </c>
      <c r="Y141" s="5">
        <f t="shared" si="238"/>
        <v>1.9872109676712685E-2</v>
      </c>
      <c r="Z141" s="5">
        <f t="shared" si="239"/>
        <v>3.9423662743028373E-2</v>
      </c>
      <c r="AA141" s="5">
        <f t="shared" si="240"/>
        <v>4.5114013571568197E-2</v>
      </c>
      <c r="AB141" s="5">
        <f t="shared" si="241"/>
        <v>2.5812850442156782E-2</v>
      </c>
      <c r="AC141" s="5">
        <f t="shared" si="242"/>
        <v>1.0467674327275767E-3</v>
      </c>
      <c r="AD141" s="5">
        <f t="shared" si="243"/>
        <v>5.1460678191329679E-3</v>
      </c>
      <c r="AE141" s="5">
        <f t="shared" si="244"/>
        <v>7.6493052150172032E-3</v>
      </c>
      <c r="AF141" s="5">
        <f t="shared" si="245"/>
        <v>5.6851048537432348E-3</v>
      </c>
      <c r="AG141" s="5">
        <f t="shared" si="246"/>
        <v>2.8168499220559344E-3</v>
      </c>
      <c r="AH141" s="5">
        <f t="shared" si="247"/>
        <v>1.4650196986042405E-2</v>
      </c>
      <c r="AI141" s="5">
        <f t="shared" si="248"/>
        <v>1.6764783880243151E-2</v>
      </c>
      <c r="AJ141" s="5">
        <f t="shared" si="249"/>
        <v>9.5922934967711121E-3</v>
      </c>
      <c r="AK141" s="5">
        <f t="shared" si="250"/>
        <v>3.6589434609068093E-3</v>
      </c>
      <c r="AL141" s="5">
        <f t="shared" si="251"/>
        <v>7.1221509363822078E-5</v>
      </c>
      <c r="AM141" s="5">
        <f t="shared" si="252"/>
        <v>1.1777686662238383E-3</v>
      </c>
      <c r="AN141" s="5">
        <f t="shared" si="253"/>
        <v>1.7506788323181793E-3</v>
      </c>
      <c r="AO141" s="5">
        <f t="shared" si="254"/>
        <v>1.3011368284034717E-3</v>
      </c>
      <c r="AP141" s="5">
        <f t="shared" si="255"/>
        <v>6.4468594123804311E-4</v>
      </c>
      <c r="AQ141" s="5">
        <f t="shared" si="256"/>
        <v>2.3957124671120748E-4</v>
      </c>
      <c r="AR141" s="5">
        <f t="shared" si="257"/>
        <v>4.3553187460807462E-3</v>
      </c>
      <c r="AS141" s="5">
        <f t="shared" si="258"/>
        <v>4.9839587533996553E-3</v>
      </c>
      <c r="AT141" s="5">
        <f t="shared" si="259"/>
        <v>2.8516678461182519E-3</v>
      </c>
      <c r="AU141" s="5">
        <f t="shared" si="260"/>
        <v>1.0877577319485514E-3</v>
      </c>
      <c r="AV141" s="5">
        <f t="shared" si="261"/>
        <v>3.1119075237614249E-4</v>
      </c>
      <c r="AW141" s="5">
        <f t="shared" si="262"/>
        <v>3.3651904832779626E-6</v>
      </c>
      <c r="AX141" s="5">
        <f t="shared" si="263"/>
        <v>2.2462766392579848E-4</v>
      </c>
      <c r="AY141" s="5">
        <f t="shared" si="264"/>
        <v>3.3389485360382206E-4</v>
      </c>
      <c r="AZ141" s="5">
        <f t="shared" si="265"/>
        <v>2.4815681941104328E-4</v>
      </c>
      <c r="BA141" s="5">
        <f t="shared" si="266"/>
        <v>1.2295648636196935E-4</v>
      </c>
      <c r="BB141" s="5">
        <f t="shared" si="267"/>
        <v>4.5691765315058993E-5</v>
      </c>
      <c r="BC141" s="5">
        <f t="shared" si="268"/>
        <v>1.3583585408973862E-5</v>
      </c>
      <c r="BD141" s="5">
        <f t="shared" si="269"/>
        <v>1.0789844326572554E-3</v>
      </c>
      <c r="BE141" s="5">
        <f t="shared" si="270"/>
        <v>1.2347233856909519E-3</v>
      </c>
      <c r="BF141" s="5">
        <f t="shared" si="271"/>
        <v>7.0647072980357126E-4</v>
      </c>
      <c r="BG141" s="5">
        <f t="shared" si="272"/>
        <v>2.6948054268845727E-4</v>
      </c>
      <c r="BH141" s="5">
        <f t="shared" si="273"/>
        <v>7.7094237408664631E-5</v>
      </c>
      <c r="BI141" s="5">
        <f t="shared" si="274"/>
        <v>1.7644380205942399E-5</v>
      </c>
      <c r="BJ141" s="8">
        <f t="shared" si="275"/>
        <v>0.29166958625393863</v>
      </c>
      <c r="BK141" s="8">
        <f t="shared" si="276"/>
        <v>0.25792694840268438</v>
      </c>
      <c r="BL141" s="8">
        <f t="shared" si="277"/>
        <v>0.41024250857983768</v>
      </c>
      <c r="BM141" s="8">
        <f t="shared" si="278"/>
        <v>0.48820087039408622</v>
      </c>
      <c r="BN141" s="8">
        <f t="shared" si="279"/>
        <v>0.51073130592228244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1.6923076923076901</v>
      </c>
      <c r="F142">
        <f>VLOOKUP(B142,home!$B$2:$E$405,3,FALSE)</f>
        <v>0.76</v>
      </c>
      <c r="G142">
        <f>VLOOKUP(C142,away!$B$2:$E$405,4,FALSE)</f>
        <v>1.38</v>
      </c>
      <c r="H142">
        <f>VLOOKUP(A142,away!$A$2:$E$405,3,FALSE)</f>
        <v>1.4153846153846199</v>
      </c>
      <c r="I142">
        <f>VLOOKUP(C142,away!$B$2:$E$405,3,FALSE)</f>
        <v>0.79</v>
      </c>
      <c r="J142">
        <f>VLOOKUP(B142,home!$B$2:$E$405,4,FALSE)</f>
        <v>0.91</v>
      </c>
      <c r="K142" s="3">
        <f t="shared" ref="K142:K171" si="280">E142*F142*G142</f>
        <v>1.7748923076923051</v>
      </c>
      <c r="L142" s="3">
        <f t="shared" ref="L142:L171" si="281">H142*I142*J142</f>
        <v>1.0175200000000033</v>
      </c>
      <c r="M142" s="5">
        <f t="shared" ref="M142:M171" si="282">_xlfn.POISSON.DIST(0,K142,FALSE) * _xlfn.POISSON.DIST(0,L142,FALSE)</f>
        <v>6.1273225616622129E-2</v>
      </c>
      <c r="N142" s="5">
        <f t="shared" ref="N142:N171" si="283">_xlfn.POISSON.DIST(1,K142,FALSE) * _xlfn.POISSON.DIST(0,L142,FALSE)</f>
        <v>0.10875337681443771</v>
      </c>
      <c r="O142" s="5">
        <f t="shared" ref="O142:O171" si="284">_xlfn.POISSON.DIST(0,K142,FALSE) * _xlfn.POISSON.DIST(1,L142,FALSE)</f>
        <v>6.2346732529425547E-2</v>
      </c>
      <c r="P142" s="5">
        <f t="shared" ref="P142:P171" si="285">_xlfn.POISSON.DIST(1,K142,FALSE) * _xlfn.POISSON.DIST(1,L142,FALSE)</f>
        <v>0.11065873597622702</v>
      </c>
      <c r="Q142" s="5">
        <f t="shared" ref="Q142:Q171" si="286">_xlfn.POISSON.DIST(2,K142,FALSE) * _xlfn.POISSON.DIST(0,L142,FALSE)</f>
        <v>9.6512765971754122E-2</v>
      </c>
      <c r="R142" s="5">
        <f t="shared" ref="R142:R171" si="287">_xlfn.POISSON.DIST(0,K142,FALSE) * _xlfn.POISSON.DIST(2,L142,FALSE)</f>
        <v>3.1719523641670647E-2</v>
      </c>
      <c r="S142" s="5">
        <f t="shared" ref="S142:S171" si="288">_xlfn.POISSON.DIST(2,K142,FALSE) * _xlfn.POISSON.DIST(2,L142,FALSE)</f>
        <v>4.9962098961762583E-2</v>
      </c>
      <c r="T142" s="5">
        <f t="shared" ref="T142:T171" si="289">_xlfn.POISSON.DIST(2,K142,FALSE) * _xlfn.POISSON.DIST(1,L142,FALSE)</f>
        <v>9.820366963157956E-2</v>
      </c>
      <c r="U142" s="5">
        <f t="shared" ref="U142:U171" si="290">_xlfn.POISSON.DIST(1,K142,FALSE) * _xlfn.POISSON.DIST(2,L142,FALSE)</f>
        <v>5.6298738515265442E-2</v>
      </c>
      <c r="V142" s="5">
        <f t="shared" ref="V142:V171" si="291">_xlfn.POISSON.DIST(3,K142,FALSE) * _xlfn.POISSON.DIST(3,L142,FALSE)</f>
        <v>1.0025663578884028E-2</v>
      </c>
      <c r="W142" s="5">
        <f t="shared" ref="W142:W171" si="292">_xlfn.POISSON.DIST(3,K142,FALSE) * _xlfn.POISSON.DIST(0,L142,FALSE)</f>
        <v>5.7099921972458001E-2</v>
      </c>
      <c r="X142" s="5">
        <f t="shared" ref="X142:X171" si="293">_xlfn.POISSON.DIST(3,K142,FALSE) * _xlfn.POISSON.DIST(1,L142,FALSE)</f>
        <v>5.8100312605415649E-2</v>
      </c>
      <c r="Y142" s="5">
        <f t="shared" ref="Y142:Y171" si="294">_xlfn.POISSON.DIST(3,K142,FALSE) * _xlfn.POISSON.DIST(2,L142,FALSE)</f>
        <v>2.9559115041131363E-2</v>
      </c>
      <c r="Z142" s="5">
        <f t="shared" ref="Z142:Z171" si="295">_xlfn.POISSON.DIST(0,K142,FALSE) * _xlfn.POISSON.DIST(3,L142,FALSE)</f>
        <v>1.0758416565290941E-2</v>
      </c>
      <c r="AA142" s="5">
        <f t="shared" ref="AA142:AA171" si="296">_xlfn.POISSON.DIST(1,K142,FALSE) * _xlfn.POISSON.DIST(3,L142,FALSE)</f>
        <v>1.909503080468436E-2</v>
      </c>
      <c r="AB142" s="5">
        <f t="shared" ref="AB142:AB171" si="297">_xlfn.POISSON.DIST(2,K142,FALSE) * _xlfn.POISSON.DIST(3,L142,FALSE)</f>
        <v>1.6945811645190944E-2</v>
      </c>
      <c r="AC142" s="5">
        <f t="shared" ref="AC142:AC171" si="298">_xlfn.POISSON.DIST(4,K142,FALSE) * _xlfn.POISSON.DIST(4,L142,FALSE)</f>
        <v>1.1316395209709249E-3</v>
      </c>
      <c r="AD142" s="5">
        <f t="shared" ref="AD142:AD171" si="299">_xlfn.POISSON.DIST(4,K142,FALSE) * _xlfn.POISSON.DIST(0,L142,FALSE)</f>
        <v>2.5336553069686633E-2</v>
      </c>
      <c r="AE142" s="5">
        <f t="shared" ref="AE142:AE171" si="300">_xlfn.POISSON.DIST(4,K142,FALSE) * _xlfn.POISSON.DIST(1,L142,FALSE)</f>
        <v>2.5780449479467626E-2</v>
      </c>
      <c r="AF142" s="5">
        <f t="shared" ref="AF142:AF171" si="301">_xlfn.POISSON.DIST(4,K142,FALSE) * _xlfn.POISSON.DIST(2,L142,FALSE)</f>
        <v>1.3116061477173991E-2</v>
      </c>
      <c r="AG142" s="5">
        <f t="shared" ref="AG142:AG171" si="302">_xlfn.POISSON.DIST(4,K142,FALSE) * _xlfn.POISSON.DIST(3,L142,FALSE)</f>
        <v>4.4486182914180413E-3</v>
      </c>
      <c r="AH142" s="5">
        <f t="shared" ref="AH142:AH171" si="303">_xlfn.POISSON.DIST(0,K142,FALSE) * _xlfn.POISSON.DIST(4,L142,FALSE)</f>
        <v>2.7367260058787182E-3</v>
      </c>
      <c r="AI142" s="5">
        <f t="shared" ref="AI142:AI171" si="304">_xlfn.POISSON.DIST(1,K142,FALSE) * _xlfn.POISSON.DIST(4,L142,FALSE)</f>
        <v>4.8573939360956227E-3</v>
      </c>
      <c r="AJ142" s="5">
        <f t="shared" ref="AJ142:AJ171" si="305">_xlfn.POISSON.DIST(2,K142,FALSE) * _xlfn.POISSON.DIST(4,L142,FALSE)</f>
        <v>4.3106755663036862E-3</v>
      </c>
      <c r="AK142" s="5">
        <f t="shared" ref="AK142:AK171" si="306">_xlfn.POISSON.DIST(3,K142,FALSE) * _xlfn.POISSON.DIST(4,L142,FALSE)</f>
        <v>2.5503283011965271E-3</v>
      </c>
      <c r="AL142" s="5">
        <f t="shared" ref="AL142:AL171" si="307">_xlfn.POISSON.DIST(5,K142,FALSE) * _xlfn.POISSON.DIST(5,L142,FALSE)</f>
        <v>8.1749114861297278E-5</v>
      </c>
      <c r="AM142" s="5">
        <f t="shared" ref="AM142:AM171" si="308">_xlfn.POISSON.DIST(5,K142,FALSE) * _xlfn.POISSON.DIST(0,L142,FALSE)</f>
        <v>8.9939306293649324E-3</v>
      </c>
      <c r="AN142" s="5">
        <f t="shared" ref="AN142:AN171" si="309">_xlfn.POISSON.DIST(5,K142,FALSE) * _xlfn.POISSON.DIST(1,L142,FALSE)</f>
        <v>9.1515042939914349E-3</v>
      </c>
      <c r="AO142" s="5">
        <f t="shared" ref="AO142:AO171" si="310">_xlfn.POISSON.DIST(5,K142,FALSE) * _xlfn.POISSON.DIST(2,L142,FALSE)</f>
        <v>4.6559193246110972E-3</v>
      </c>
      <c r="AP142" s="5">
        <f t="shared" ref="AP142:AP171" si="311">_xlfn.POISSON.DIST(5,K142,FALSE) * _xlfn.POISSON.DIST(3,L142,FALSE)</f>
        <v>1.5791636770594332E-3</v>
      </c>
      <c r="AQ142" s="5">
        <f t="shared" ref="AQ142:AQ171" si="312">_xlfn.POISSON.DIST(5,K142,FALSE) * _xlfn.POISSON.DIST(4,L142,FALSE)</f>
        <v>4.0170765617037987E-4</v>
      </c>
      <c r="AR142" s="5">
        <f t="shared" ref="AR142:AR171" si="313">_xlfn.POISSON.DIST(0,K142,FALSE) * _xlfn.POISSON.DIST(5,L142,FALSE)</f>
        <v>5.5693468910034463E-4</v>
      </c>
      <c r="AS142" s="5">
        <f t="shared" ref="AS142:AS171" si="314">_xlfn.POISSON.DIST(1,K142,FALSE) * _xlfn.POISSON.DIST(5,L142,FALSE)</f>
        <v>9.8849909557120709E-4</v>
      </c>
      <c r="AT142" s="5">
        <f t="shared" ref="AT142:AT171" si="315">_xlfn.POISSON.DIST(2,K142,FALSE) * _xlfn.POISSON.DIST(5,L142,FALSE)</f>
        <v>8.7723972044506833E-4</v>
      </c>
      <c r="AU142" s="5">
        <f t="shared" ref="AU142:AU171" si="316">_xlfn.POISSON.DIST(3,K142,FALSE) * _xlfn.POISSON.DIST(5,L142,FALSE)</f>
        <v>5.1900201060669983E-4</v>
      </c>
      <c r="AV142" s="5">
        <f t="shared" ref="AV142:AV171" si="317">_xlfn.POISSON.DIST(4,K142,FALSE) * _xlfn.POISSON.DIST(5,L142,FALSE)</f>
        <v>2.3029316907566792E-4</v>
      </c>
      <c r="AW142" s="5">
        <f t="shared" ref="AW142:AW171" si="318">_xlfn.POISSON.DIST(6,K142,FALSE) * _xlfn.POISSON.DIST(6,L142,FALSE)</f>
        <v>4.1010543016726023E-6</v>
      </c>
      <c r="AX142" s="5">
        <f t="shared" ref="AX142:AX171" si="319">_xlfn.POISSON.DIST(6,K142,FALSE) * _xlfn.POISSON.DIST(0,L142,FALSE)</f>
        <v>2.660543048329671E-3</v>
      </c>
      <c r="AY142" s="5">
        <f t="shared" ref="AY142:AY171" si="320">_xlfn.POISSON.DIST(6,K142,FALSE) * _xlfn.POISSON.DIST(1,L142,FALSE)</f>
        <v>2.7071557625364157E-3</v>
      </c>
      <c r="AZ142" s="5">
        <f t="shared" ref="AZ142:AZ171" si="321">_xlfn.POISSON.DIST(6,K142,FALSE) * _xlfn.POISSON.DIST(2,L142,FALSE)</f>
        <v>1.3772925657480313E-3</v>
      </c>
      <c r="BA142" s="5">
        <f t="shared" ref="BA142:BA171" si="322">_xlfn.POISSON.DIST(6,K142,FALSE) * _xlfn.POISSON.DIST(3,L142,FALSE)</f>
        <v>4.6714091049998043E-4</v>
      </c>
      <c r="BB142" s="5">
        <f t="shared" ref="BB142:BB171" si="323">_xlfn.POISSON.DIST(6,K142,FALSE) * _xlfn.POISSON.DIST(4,L142,FALSE)</f>
        <v>1.188313048129854E-4</v>
      </c>
      <c r="BC142" s="5">
        <f t="shared" ref="BC142:BC171" si="324">_xlfn.POISSON.DIST(6,K142,FALSE) * _xlfn.POISSON.DIST(5,L142,FALSE)</f>
        <v>2.4182645854661866E-5</v>
      </c>
      <c r="BD142" s="5">
        <f t="shared" ref="BD142:BD171" si="325">_xlfn.POISSON.DIST(0,K142,FALSE) * _xlfn.POISSON.DIST(6,L142,FALSE)</f>
        <v>9.444869747556404E-5</v>
      </c>
      <c r="BE142" s="5">
        <f t="shared" ref="BE142:BE171" si="326">_xlfn.POISSON.DIST(1,K142,FALSE) * _xlfn.POISSON.DIST(6,L142,FALSE)</f>
        <v>1.6763626662093625E-4</v>
      </c>
      <c r="BF142" s="5">
        <f t="shared" ref="BF142:BF171" si="327">_xlfn.POISSON.DIST(2,K142,FALSE) * _xlfn.POISSON.DIST(6,L142,FALSE)</f>
        <v>1.4876816005787808E-4</v>
      </c>
      <c r="BG142" s="5">
        <f t="shared" ref="BG142:BG171" si="328">_xlfn.POISSON.DIST(3,K142,FALSE) * _xlfn.POISSON.DIST(6,L142,FALSE)</f>
        <v>8.8015820972088465E-5</v>
      </c>
      <c r="BH142" s="5">
        <f t="shared" ref="BH142:BH171" si="329">_xlfn.POISSON.DIST(4,K142,FALSE) * _xlfn.POISSON.DIST(6,L142,FALSE)</f>
        <v>3.9054650899645715E-5</v>
      </c>
      <c r="BI142" s="5">
        <f t="shared" ref="BI142:BI171" si="330">_xlfn.POISSON.DIST(5,K142,FALSE) * _xlfn.POISSON.DIST(6,L142,FALSE)</f>
        <v>1.3863559892277907E-5</v>
      </c>
      <c r="BJ142" s="8">
        <f t="shared" ref="BJ142:BJ171" si="331">SUM(N142,Q142,T142,W142,X142,Y142,AD142,AE142,AF142,AG142,AM142,AN142,AO142,AP142,AQ142,AX142,AY142,AZ142,BA142,BB142,BC142)</f>
        <v>0.54904821617350175</v>
      </c>
      <c r="BK142" s="8">
        <f t="shared" ref="BK142:BK171" si="332">SUM(M142,P142,S142,V142,AC142,AL142,AY142)</f>
        <v>0.23584026853186441</v>
      </c>
      <c r="BL142" s="8">
        <f t="shared" ref="BL142:BL171" si="333">SUM(O142,R142,U142,AA142,AB142,AH142,AI142,AJ142,AK142,AR142,AS142,AT142,AU142,AV142,BD142,BE142,BF142,BG142,BH142,BI142)</f>
        <v>0.20458471678642887</v>
      </c>
      <c r="BM142" s="8">
        <f t="shared" ref="BM142:BM171" si="334">SUM(S142:BI142)</f>
        <v>0.526264202798714</v>
      </c>
      <c r="BN142" s="8">
        <f t="shared" ref="BN142:BN171" si="335">SUM(M142:R142)</f>
        <v>0.47126436055013715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1.6923076923076901</v>
      </c>
      <c r="F143">
        <f>VLOOKUP(B143,home!$B$2:$E$405,3,FALSE)</f>
        <v>0.84</v>
      </c>
      <c r="G143">
        <f>VLOOKUP(C143,away!$B$2:$E$405,4,FALSE)</f>
        <v>1.18</v>
      </c>
      <c r="H143">
        <f>VLOOKUP(A143,away!$A$2:$E$405,3,FALSE)</f>
        <v>1.4153846153846199</v>
      </c>
      <c r="I143">
        <f>VLOOKUP(C143,away!$B$2:$E$405,3,FALSE)</f>
        <v>0.68</v>
      </c>
      <c r="J143">
        <f>VLOOKUP(B143,home!$B$2:$E$405,4,FALSE)</f>
        <v>0.91</v>
      </c>
      <c r="K143" s="3">
        <f t="shared" si="280"/>
        <v>1.6774153846153823</v>
      </c>
      <c r="L143" s="3">
        <f t="shared" si="281"/>
        <v>0.87584000000000284</v>
      </c>
      <c r="M143" s="5">
        <f t="shared" si="282"/>
        <v>7.7827893434677178E-2</v>
      </c>
      <c r="N143" s="5">
        <f t="shared" si="283"/>
        <v>0.13054970579953401</v>
      </c>
      <c r="O143" s="5">
        <f t="shared" si="284"/>
        <v>6.8164782185827874E-2</v>
      </c>
      <c r="P143" s="5">
        <f t="shared" si="285"/>
        <v>0.11434065432746424</v>
      </c>
      <c r="Q143" s="5">
        <f t="shared" si="286"/>
        <v>0.1094930424825752</v>
      </c>
      <c r="R143" s="5">
        <f t="shared" si="287"/>
        <v>2.985072141481784E-2</v>
      </c>
      <c r="S143" s="5">
        <f t="shared" si="288"/>
        <v>4.1995821340731168E-2</v>
      </c>
      <c r="T143" s="5">
        <f t="shared" si="289"/>
        <v>9.589838632793897E-2</v>
      </c>
      <c r="U143" s="5">
        <f t="shared" si="290"/>
        <v>5.00720593430833E-2</v>
      </c>
      <c r="V143" s="5">
        <f t="shared" si="291"/>
        <v>6.8553395036229352E-3</v>
      </c>
      <c r="W143" s="5">
        <f t="shared" si="292"/>
        <v>6.1221771322872404E-2</v>
      </c>
      <c r="X143" s="5">
        <f t="shared" si="293"/>
        <v>5.3620476195424739E-2</v>
      </c>
      <c r="Y143" s="5">
        <f t="shared" si="294"/>
        <v>2.3481478935500479E-2</v>
      </c>
      <c r="Z143" s="5">
        <f t="shared" si="295"/>
        <v>8.7148186146513811E-3</v>
      </c>
      <c r="AA143" s="5">
        <f t="shared" si="296"/>
        <v>1.461837081834874E-2</v>
      </c>
      <c r="AB143" s="5">
        <f t="shared" si="297"/>
        <v>1.2260540054355369E-2</v>
      </c>
      <c r="AC143" s="5">
        <f t="shared" si="298"/>
        <v>6.2946905175059406E-4</v>
      </c>
      <c r="AD143" s="5">
        <f t="shared" si="299"/>
        <v>2.5673585272597759E-2</v>
      </c>
      <c r="AE143" s="5">
        <f t="shared" si="300"/>
        <v>2.2485952925152094E-2</v>
      </c>
      <c r="AF143" s="5">
        <f t="shared" si="301"/>
        <v>9.8470485049826362E-3</v>
      </c>
      <c r="AG143" s="5">
        <f t="shared" si="302"/>
        <v>2.8748129875346734E-3</v>
      </c>
      <c r="AH143" s="5">
        <f t="shared" si="303"/>
        <v>1.9081966838640722E-3</v>
      </c>
      <c r="AI143" s="5">
        <f t="shared" si="304"/>
        <v>3.2008384743856498E-3</v>
      </c>
      <c r="AJ143" s="5">
        <f t="shared" si="305"/>
        <v>2.6845678503016599E-3</v>
      </c>
      <c r="AK143" s="5">
        <f t="shared" si="306"/>
        <v>1.5010451377132825E-3</v>
      </c>
      <c r="AL143" s="5">
        <f t="shared" si="307"/>
        <v>3.6991315108103665E-5</v>
      </c>
      <c r="AM143" s="5">
        <f t="shared" si="308"/>
        <v>8.6130533828980785E-3</v>
      </c>
      <c r="AN143" s="5">
        <f t="shared" si="309"/>
        <v>7.543656674877477E-3</v>
      </c>
      <c r="AO143" s="5">
        <f t="shared" si="310"/>
        <v>3.3035181310623555E-3</v>
      </c>
      <c r="AP143" s="5">
        <f t="shared" si="311"/>
        <v>9.6445110663655425E-4</v>
      </c>
      <c r="AQ143" s="5">
        <f t="shared" si="312"/>
        <v>2.1117621430914057E-4</v>
      </c>
      <c r="AR143" s="5">
        <f t="shared" si="313"/>
        <v>3.3425499671910301E-4</v>
      </c>
      <c r="AS143" s="5">
        <f t="shared" si="314"/>
        <v>5.6068447388118753E-4</v>
      </c>
      <c r="AT143" s="5">
        <f t="shared" si="315"/>
        <v>4.7025038120164281E-4</v>
      </c>
      <c r="AU143" s="5">
        <f t="shared" si="316"/>
        <v>2.6293507468296121E-4</v>
      </c>
      <c r="AV143" s="5">
        <f t="shared" si="317"/>
        <v>1.1026283485704845E-4</v>
      </c>
      <c r="AW143" s="5">
        <f t="shared" si="318"/>
        <v>1.5096027155539601E-6</v>
      </c>
      <c r="AX143" s="5">
        <f t="shared" si="319"/>
        <v>2.4079447088311326E-3</v>
      </c>
      <c r="AY143" s="5">
        <f t="shared" si="320"/>
        <v>2.1089742937826657E-3</v>
      </c>
      <c r="AZ143" s="5">
        <f t="shared" si="321"/>
        <v>9.2356202273330803E-4</v>
      </c>
      <c r="BA143" s="5">
        <f t="shared" si="322"/>
        <v>2.696308539969144E-4</v>
      </c>
      <c r="BB143" s="5">
        <f t="shared" si="323"/>
        <v>5.9038371791164553E-5</v>
      </c>
      <c r="BC143" s="5">
        <f t="shared" si="324"/>
        <v>1.0341633509914749E-5</v>
      </c>
      <c r="BD143" s="5">
        <f t="shared" si="325"/>
        <v>4.8792316054410002E-5</v>
      </c>
      <c r="BE143" s="5">
        <f t="shared" si="326"/>
        <v>8.1844981600683451E-5</v>
      </c>
      <c r="BF143" s="5">
        <f t="shared" si="327"/>
        <v>6.8644015645274669E-5</v>
      </c>
      <c r="BG143" s="5">
        <f t="shared" si="328"/>
        <v>3.8381509301720904E-5</v>
      </c>
      <c r="BH143" s="5">
        <f t="shared" si="329"/>
        <v>1.6095433546866265E-5</v>
      </c>
      <c r="BI143" s="5">
        <f t="shared" si="330"/>
        <v>5.3997455707136016E-6</v>
      </c>
      <c r="BJ143" s="8">
        <f t="shared" si="331"/>
        <v>0.5615616081485415</v>
      </c>
      <c r="BK143" s="8">
        <f t="shared" si="332"/>
        <v>0.24379514326713689</v>
      </c>
      <c r="BL143" s="8">
        <f t="shared" si="333"/>
        <v>0.18625866772575939</v>
      </c>
      <c r="BM143" s="8">
        <f t="shared" si="334"/>
        <v>0.46799597342012594</v>
      </c>
      <c r="BN143" s="8">
        <f t="shared" si="335"/>
        <v>0.53022679964489627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1.6923076923076901</v>
      </c>
      <c r="F144">
        <f>VLOOKUP(B144,home!$B$2:$E$405,3,FALSE)</f>
        <v>1.1000000000000001</v>
      </c>
      <c r="G144">
        <f>VLOOKUP(C144,away!$B$2:$E$405,4,FALSE)</f>
        <v>0.84</v>
      </c>
      <c r="H144">
        <f>VLOOKUP(A144,away!$A$2:$E$405,3,FALSE)</f>
        <v>1.4153846153846199</v>
      </c>
      <c r="I144">
        <f>VLOOKUP(C144,away!$B$2:$E$405,3,FALSE)</f>
        <v>0.84</v>
      </c>
      <c r="J144">
        <f>VLOOKUP(B144,home!$B$2:$E$405,4,FALSE)</f>
        <v>0.81</v>
      </c>
      <c r="K144" s="3">
        <f t="shared" si="280"/>
        <v>1.5636923076923057</v>
      </c>
      <c r="L144" s="3">
        <f t="shared" si="281"/>
        <v>0.96302769230769547</v>
      </c>
      <c r="M144" s="5">
        <f t="shared" si="282"/>
        <v>7.9920730843117307E-2</v>
      </c>
      <c r="N144" s="5">
        <f t="shared" si="283"/>
        <v>0.12497143204452976</v>
      </c>
      <c r="O144" s="5">
        <f t="shared" si="284"/>
        <v>7.6965876991391721E-2</v>
      </c>
      <c r="P144" s="5">
        <f t="shared" si="285"/>
        <v>0.12035094980623148</v>
      </c>
      <c r="Q144" s="5">
        <f t="shared" si="286"/>
        <v>9.7708433484661461E-2</v>
      </c>
      <c r="R144" s="5">
        <f t="shared" si="287"/>
        <v>3.7060135452728959E-2</v>
      </c>
      <c r="S144" s="5">
        <f t="shared" si="288"/>
        <v>4.5308491822023372E-2</v>
      </c>
      <c r="T144" s="5">
        <f t="shared" si="289"/>
        <v>9.4095927217733494E-2</v>
      </c>
      <c r="U144" s="5">
        <f t="shared" si="290"/>
        <v>5.7950648729467188E-2</v>
      </c>
      <c r="V144" s="5">
        <f t="shared" si="291"/>
        <v>7.5810117899785682E-3</v>
      </c>
      <c r="W144" s="5">
        <f t="shared" si="292"/>
        <v>5.0928641945543487E-2</v>
      </c>
      <c r="X144" s="5">
        <f t="shared" si="293"/>
        <v>4.904569252518165E-2</v>
      </c>
      <c r="Y144" s="5">
        <f t="shared" si="294"/>
        <v>2.3616180045079233E-2</v>
      </c>
      <c r="Z144" s="5">
        <f t="shared" si="295"/>
        <v>1.1896645573884063E-2</v>
      </c>
      <c r="AA144" s="5">
        <f t="shared" si="296"/>
        <v>1.8602693171224229E-2</v>
      </c>
      <c r="AB144" s="5">
        <f t="shared" si="297"/>
        <v>1.4544444107101756E-2</v>
      </c>
      <c r="AC144" s="5">
        <f t="shared" si="298"/>
        <v>7.1350540075073372E-4</v>
      </c>
      <c r="AD144" s="5">
        <f t="shared" si="299"/>
        <v>1.9909181412865504E-2</v>
      </c>
      <c r="AE144" s="5">
        <f t="shared" si="300"/>
        <v>1.9173093031767133E-2</v>
      </c>
      <c r="AF144" s="5">
        <f t="shared" si="301"/>
        <v>9.2321097683917275E-3</v>
      </c>
      <c r="AG144" s="5">
        <f t="shared" si="302"/>
        <v>2.96359245512854E-3</v>
      </c>
      <c r="AH144" s="5">
        <f t="shared" si="303"/>
        <v>2.8641997833050315E-3</v>
      </c>
      <c r="AI144" s="5">
        <f t="shared" si="304"/>
        <v>4.4787271688480476E-3</v>
      </c>
      <c r="AJ144" s="5">
        <f t="shared" si="305"/>
        <v>3.5016756110901157E-3</v>
      </c>
      <c r="AK144" s="5">
        <f t="shared" si="306"/>
        <v>1.8251810723651227E-3</v>
      </c>
      <c r="AL144" s="5">
        <f t="shared" si="307"/>
        <v>4.297811181971782E-5</v>
      </c>
      <c r="AM144" s="5">
        <f t="shared" si="308"/>
        <v>6.2263667655496867E-3</v>
      </c>
      <c r="AN144" s="5">
        <f t="shared" si="309"/>
        <v>5.9961636176886447E-3</v>
      </c>
      <c r="AO144" s="5">
        <f t="shared" si="310"/>
        <v>2.8872358057210287E-3</v>
      </c>
      <c r="AP144" s="5">
        <f t="shared" si="311"/>
        <v>9.2682934504389092E-4</v>
      </c>
      <c r="AQ144" s="5">
        <f t="shared" si="312"/>
        <v>2.2314058133016774E-4</v>
      </c>
      <c r="AR144" s="5">
        <f t="shared" si="313"/>
        <v>5.5166074152488928E-4</v>
      </c>
      <c r="AS144" s="5">
        <f t="shared" si="314"/>
        <v>8.6262765797830284E-4</v>
      </c>
      <c r="AT144" s="5">
        <f t="shared" si="315"/>
        <v>6.7444211659165075E-4</v>
      </c>
      <c r="AU144" s="5">
        <f t="shared" si="316"/>
        <v>3.5153998323269388E-4</v>
      </c>
      <c r="AV144" s="5">
        <f t="shared" si="317"/>
        <v>1.3742509190681134E-4</v>
      </c>
      <c r="AW144" s="5">
        <f t="shared" si="318"/>
        <v>1.7977732170833693E-6</v>
      </c>
      <c r="AX144" s="5">
        <f t="shared" si="319"/>
        <v>1.6226869693601784E-3</v>
      </c>
      <c r="AY144" s="5">
        <f t="shared" si="320"/>
        <v>1.5626924874407009E-3</v>
      </c>
      <c r="AZ144" s="5">
        <f t="shared" si="321"/>
        <v>7.5245806998329521E-4</v>
      </c>
      <c r="BA144" s="5">
        <f t="shared" si="322"/>
        <v>2.4154598623143844E-4</v>
      </c>
      <c r="BB144" s="5">
        <f t="shared" si="323"/>
        <v>5.8153868426662128E-5</v>
      </c>
      <c r="BC144" s="5">
        <f t="shared" si="324"/>
        <v>1.1200757141938758E-5</v>
      </c>
      <c r="BD144" s="5">
        <f t="shared" si="325"/>
        <v>8.8544095141244341E-5</v>
      </c>
      <c r="BE144" s="5">
        <f t="shared" si="326"/>
        <v>1.3845572046393946E-4</v>
      </c>
      <c r="BF144" s="5">
        <f t="shared" si="327"/>
        <v>1.0825107252272916E-4</v>
      </c>
      <c r="BG144" s="5">
        <f t="shared" si="328"/>
        <v>5.6423789801077835E-5</v>
      </c>
      <c r="BH144" s="5">
        <f t="shared" si="329"/>
        <v>2.2057361520698237E-5</v>
      </c>
      <c r="BI144" s="5">
        <f t="shared" si="330"/>
        <v>6.8981853075808211E-6</v>
      </c>
      <c r="BJ144" s="8">
        <f t="shared" si="331"/>
        <v>0.51215275818479944</v>
      </c>
      <c r="BK144" s="8">
        <f t="shared" si="332"/>
        <v>0.25548036026136184</v>
      </c>
      <c r="BL144" s="8">
        <f t="shared" si="333"/>
        <v>0.22079190790351383</v>
      </c>
      <c r="BM144" s="8">
        <f t="shared" si="334"/>
        <v>0.46178321858667504</v>
      </c>
      <c r="BN144" s="8">
        <f t="shared" si="335"/>
        <v>0.53697755862266072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1.27586206896552</v>
      </c>
      <c r="F145">
        <f>VLOOKUP(B145,home!$B$2:$E$405,3,FALSE)</f>
        <v>1.05</v>
      </c>
      <c r="G145">
        <f>VLOOKUP(C145,away!$B$2:$E$405,4,FALSE)</f>
        <v>0.91</v>
      </c>
      <c r="H145">
        <f>VLOOKUP(A145,away!$A$2:$E$405,3,FALSE)</f>
        <v>1.3448275862068999</v>
      </c>
      <c r="I145">
        <f>VLOOKUP(C145,away!$B$2:$E$405,3,FALSE)</f>
        <v>1.18</v>
      </c>
      <c r="J145">
        <f>VLOOKUP(B145,home!$B$2:$E$405,4,FALSE)</f>
        <v>0.87</v>
      </c>
      <c r="K145" s="3">
        <f t="shared" si="280"/>
        <v>1.2190862068965544</v>
      </c>
      <c r="L145" s="3">
        <f t="shared" si="281"/>
        <v>1.3806000000000034</v>
      </c>
      <c r="M145" s="5">
        <f t="shared" si="282"/>
        <v>7.4296888408043243E-2</v>
      </c>
      <c r="N145" s="5">
        <f t="shared" si="283"/>
        <v>9.057431187357802E-2</v>
      </c>
      <c r="O145" s="5">
        <f t="shared" si="284"/>
        <v>0.10257428413614474</v>
      </c>
      <c r="P145" s="5">
        <f t="shared" si="285"/>
        <v>0.12504689497266211</v>
      </c>
      <c r="Q145" s="5">
        <f t="shared" si="286"/>
        <v>5.5208947152112914E-2</v>
      </c>
      <c r="R145" s="5">
        <f t="shared" si="287"/>
        <v>7.0807028339180914E-2</v>
      </c>
      <c r="S145" s="5">
        <f t="shared" si="288"/>
        <v>5.2615682424094624E-2</v>
      </c>
      <c r="T145" s="5">
        <f t="shared" si="289"/>
        <v>7.6221472438207274E-2</v>
      </c>
      <c r="U145" s="5">
        <f t="shared" si="290"/>
        <v>8.6319871599628895E-2</v>
      </c>
      <c r="V145" s="5">
        <f t="shared" si="291"/>
        <v>9.8395442856623588E-3</v>
      </c>
      <c r="W145" s="5">
        <f t="shared" si="292"/>
        <v>2.2434821990140547E-2</v>
      </c>
      <c r="X145" s="5">
        <f t="shared" si="293"/>
        <v>3.0973515239588113E-2</v>
      </c>
      <c r="Y145" s="5">
        <f t="shared" si="294"/>
        <v>2.1381017569887733E-2</v>
      </c>
      <c r="Z145" s="5">
        <f t="shared" si="295"/>
        <v>3.2585394441691139E-2</v>
      </c>
      <c r="AA145" s="5">
        <f t="shared" si="296"/>
        <v>3.9724404910149315E-2</v>
      </c>
      <c r="AB145" s="5">
        <f t="shared" si="297"/>
        <v>2.4213737051568408E-2</v>
      </c>
      <c r="AC145" s="5">
        <f t="shared" si="298"/>
        <v>1.035040369145929E-3</v>
      </c>
      <c r="AD145" s="5">
        <f t="shared" si="299"/>
        <v>6.8374955105899677E-3</v>
      </c>
      <c r="AE145" s="5">
        <f t="shared" si="300"/>
        <v>9.439846301920532E-3</v>
      </c>
      <c r="AF145" s="5">
        <f t="shared" si="301"/>
        <v>6.5163259022157612E-3</v>
      </c>
      <c r="AG145" s="5">
        <f t="shared" si="302"/>
        <v>2.998813180199701E-3</v>
      </c>
      <c r="AH145" s="5">
        <f t="shared" si="303"/>
        <v>1.124684889154972E-2</v>
      </c>
      <c r="AI145" s="5">
        <f t="shared" si="304"/>
        <v>1.3710878354738066E-2</v>
      </c>
      <c r="AJ145" s="5">
        <f t="shared" si="305"/>
        <v>8.3573713433488534E-3</v>
      </c>
      <c r="AK145" s="5">
        <f t="shared" si="306"/>
        <v>3.3961187101963705E-3</v>
      </c>
      <c r="AL145" s="5">
        <f t="shared" si="307"/>
        <v>6.9681833038404641E-5</v>
      </c>
      <c r="AM145" s="5">
        <f t="shared" si="308"/>
        <v>1.6670992933354675E-3</v>
      </c>
      <c r="AN145" s="5">
        <f t="shared" si="309"/>
        <v>2.3015972843789521E-3</v>
      </c>
      <c r="AO145" s="5">
        <f t="shared" si="310"/>
        <v>1.5887926054067949E-3</v>
      </c>
      <c r="AP145" s="5">
        <f t="shared" si="311"/>
        <v>7.3116235700820885E-4</v>
      </c>
      <c r="AQ145" s="5">
        <f t="shared" si="312"/>
        <v>2.5236068752138382E-4</v>
      </c>
      <c r="AR145" s="5">
        <f t="shared" si="313"/>
        <v>3.1054799159347152E-3</v>
      </c>
      <c r="AS145" s="5">
        <f t="shared" si="314"/>
        <v>3.7858477313102825E-3</v>
      </c>
      <c r="AT145" s="5">
        <f t="shared" si="315"/>
        <v>2.3076373753254903E-3</v>
      </c>
      <c r="AU145" s="5">
        <f t="shared" si="316"/>
        <v>9.3773629825942377E-4</v>
      </c>
      <c r="AV145" s="5">
        <f t="shared" si="317"/>
        <v>2.8579534672857449E-4</v>
      </c>
      <c r="AW145" s="5">
        <f t="shared" si="318"/>
        <v>3.2577619946136715E-6</v>
      </c>
      <c r="AX145" s="5">
        <f t="shared" si="319"/>
        <v>3.3872295900537659E-4</v>
      </c>
      <c r="AY145" s="5">
        <f t="shared" si="320"/>
        <v>4.6764091720282407E-4</v>
      </c>
      <c r="AZ145" s="5">
        <f t="shared" si="321"/>
        <v>3.2281252514511035E-4</v>
      </c>
      <c r="BA145" s="5">
        <f t="shared" si="322"/>
        <v>1.4855832407178015E-4</v>
      </c>
      <c r="BB145" s="5">
        <f t="shared" si="323"/>
        <v>5.1274905553375027E-5</v>
      </c>
      <c r="BC145" s="5">
        <f t="shared" si="324"/>
        <v>1.4158026921397942E-5</v>
      </c>
      <c r="BD145" s="5">
        <f t="shared" si="325"/>
        <v>7.1457092865657903E-4</v>
      </c>
      <c r="BE145" s="5">
        <f t="shared" si="326"/>
        <v>8.7112356297449733E-4</v>
      </c>
      <c r="BF145" s="5">
        <f t="shared" si="327"/>
        <v>5.3098736006239604E-4</v>
      </c>
      <c r="BG145" s="5">
        <f t="shared" si="328"/>
        <v>2.1577312222949375E-4</v>
      </c>
      <c r="BH145" s="5">
        <f t="shared" si="329"/>
        <v>6.5761509282245088E-5</v>
      </c>
      <c r="BI145" s="5">
        <f t="shared" si="330"/>
        <v>1.6033789782136934E-5</v>
      </c>
      <c r="BJ145" s="8">
        <f t="shared" si="331"/>
        <v>0.33047074704399121</v>
      </c>
      <c r="BK145" s="8">
        <f t="shared" si="332"/>
        <v>0.26337137320984949</v>
      </c>
      <c r="BL145" s="8">
        <f t="shared" si="333"/>
        <v>0.37318729027705111</v>
      </c>
      <c r="BM145" s="8">
        <f t="shared" si="334"/>
        <v>0.48064206693565276</v>
      </c>
      <c r="BN145" s="8">
        <f t="shared" si="335"/>
        <v>0.51850835488172198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1.27586206896552</v>
      </c>
      <c r="F146">
        <f>VLOOKUP(B146,home!$B$2:$E$405,3,FALSE)</f>
        <v>0.78</v>
      </c>
      <c r="G146">
        <f>VLOOKUP(C146,away!$B$2:$E$405,4,FALSE)</f>
        <v>1.44</v>
      </c>
      <c r="H146">
        <f>VLOOKUP(A146,away!$A$2:$E$405,3,FALSE)</f>
        <v>1.3448275862068999</v>
      </c>
      <c r="I146">
        <f>VLOOKUP(C146,away!$B$2:$E$405,3,FALSE)</f>
        <v>0.65</v>
      </c>
      <c r="J146">
        <f>VLOOKUP(B146,home!$B$2:$E$405,4,FALSE)</f>
        <v>1.24</v>
      </c>
      <c r="K146" s="3">
        <f t="shared" si="280"/>
        <v>1.433048275862072</v>
      </c>
      <c r="L146" s="3">
        <f t="shared" si="281"/>
        <v>1.0839310344827613</v>
      </c>
      <c r="M146" s="5">
        <f t="shared" si="282"/>
        <v>8.0703017700685678E-2</v>
      </c>
      <c r="N146" s="5">
        <f t="shared" si="283"/>
        <v>0.11565132037283388</v>
      </c>
      <c r="O146" s="5">
        <f t="shared" si="284"/>
        <v>8.7476505462184814E-2</v>
      </c>
      <c r="P146" s="5">
        <f t="shared" si="285"/>
        <v>0.12535805533102307</v>
      </c>
      <c r="Q146" s="5">
        <f t="shared" si="286"/>
        <v>8.2866962630730859E-2</v>
      </c>
      <c r="R146" s="5">
        <f t="shared" si="287"/>
        <v>4.7409249529281446E-2</v>
      </c>
      <c r="S146" s="5">
        <f t="shared" si="288"/>
        <v>4.8680465997748938E-2</v>
      </c>
      <c r="T146" s="5">
        <f t="shared" si="289"/>
        <v>8.9822072528772418E-2</v>
      </c>
      <c r="U146" s="5">
        <f t="shared" si="290"/>
        <v>6.7939743297851518E-2</v>
      </c>
      <c r="V146" s="5">
        <f t="shared" si="291"/>
        <v>8.4018454657750156E-3</v>
      </c>
      <c r="W146" s="5">
        <f t="shared" si="292"/>
        <v>3.9584119307965203E-2</v>
      </c>
      <c r="X146" s="5">
        <f t="shared" si="293"/>
        <v>4.2906455390571765E-2</v>
      </c>
      <c r="Y146" s="5">
        <f t="shared" si="294"/>
        <v>2.3253819288745446E-2</v>
      </c>
      <c r="Z146" s="5">
        <f t="shared" si="295"/>
        <v>1.7129452295441806E-2</v>
      </c>
      <c r="AA146" s="5">
        <f t="shared" si="296"/>
        <v>2.4547332078444489E-2</v>
      </c>
      <c r="AB146" s="5">
        <f t="shared" si="297"/>
        <v>1.7588755956014303E-2</v>
      </c>
      <c r="AC146" s="5">
        <f t="shared" si="298"/>
        <v>8.1567505062792478E-4</v>
      </c>
      <c r="AD146" s="5">
        <f t="shared" si="299"/>
        <v>1.4181488481449522E-2</v>
      </c>
      <c r="AE146" s="5">
        <f t="shared" si="300"/>
        <v>1.5371755480202942E-2</v>
      </c>
      <c r="AF146" s="5">
        <f t="shared" si="301"/>
        <v>8.330961409736215E-3</v>
      </c>
      <c r="AG146" s="5">
        <f t="shared" si="302"/>
        <v>3.0100625396971138E-3</v>
      </c>
      <c r="AH146" s="5">
        <f t="shared" si="303"/>
        <v>4.6417862366803352E-3</v>
      </c>
      <c r="AI146" s="5">
        <f t="shared" si="304"/>
        <v>6.6519037633950501E-3</v>
      </c>
      <c r="AJ146" s="5">
        <f t="shared" si="305"/>
        <v>4.7662496096668519E-3</v>
      </c>
      <c r="AK146" s="5">
        <f t="shared" si="306"/>
        <v>2.2767552618204521E-3</v>
      </c>
      <c r="AL146" s="5">
        <f t="shared" si="307"/>
        <v>5.0680354238045665E-5</v>
      </c>
      <c r="AM146" s="5">
        <f t="shared" si="308"/>
        <v>4.0645515234998143E-3</v>
      </c>
      <c r="AN146" s="5">
        <f t="shared" si="309"/>
        <v>4.4056935375756372E-3</v>
      </c>
      <c r="AO146" s="5">
        <f t="shared" si="310"/>
        <v>2.3877339768991878E-3</v>
      </c>
      <c r="AP146" s="5">
        <f t="shared" si="311"/>
        <v>8.6271298654999173E-4</v>
      </c>
      <c r="AQ146" s="5">
        <f t="shared" si="312"/>
        <v>2.3378034499321122E-4</v>
      </c>
      <c r="AR146" s="5">
        <f t="shared" si="313"/>
        <v>1.006275231474552E-3</v>
      </c>
      <c r="AS146" s="5">
        <f t="shared" si="314"/>
        <v>1.4420409855073143E-3</v>
      </c>
      <c r="AT146" s="5">
        <f t="shared" si="315"/>
        <v>1.0332571740018499E-3</v>
      </c>
      <c r="AU146" s="5">
        <f t="shared" si="316"/>
        <v>4.9356913724182263E-4</v>
      </c>
      <c r="AV146" s="5">
        <f t="shared" si="317"/>
        <v>1.768271002857811E-4</v>
      </c>
      <c r="AW146" s="5">
        <f t="shared" si="318"/>
        <v>2.1867524053615522E-6</v>
      </c>
      <c r="AX146" s="5">
        <f t="shared" si="319"/>
        <v>9.7078309215066049E-4</v>
      </c>
      <c r="AY146" s="5">
        <f t="shared" si="320"/>
        <v>1.0522619213332392E-3</v>
      </c>
      <c r="AZ146" s="5">
        <f t="shared" si="321"/>
        <v>5.7028967646877789E-4</v>
      </c>
      <c r="BA146" s="5">
        <f t="shared" si="322"/>
        <v>2.060515596565473E-4</v>
      </c>
      <c r="BB146" s="5">
        <f t="shared" si="323"/>
        <v>5.5836420053826912E-5</v>
      </c>
      <c r="BC146" s="5">
        <f t="shared" si="324"/>
        <v>1.2104565710151724E-5</v>
      </c>
      <c r="BD146" s="5">
        <f t="shared" si="325"/>
        <v>1.8178882543776515E-4</v>
      </c>
      <c r="BE146" s="5">
        <f t="shared" si="326"/>
        <v>2.6051216286458056E-4</v>
      </c>
      <c r="BF146" s="5">
        <f t="shared" si="327"/>
        <v>1.8666325291709322E-4</v>
      </c>
      <c r="BG146" s="5">
        <f t="shared" si="328"/>
        <v>8.9165817586548773E-5</v>
      </c>
      <c r="BH146" s="5">
        <f t="shared" si="329"/>
        <v>3.1944730289558933E-5</v>
      </c>
      <c r="BI146" s="5">
        <f t="shared" si="330"/>
        <v>9.1556681328662694E-6</v>
      </c>
      <c r="BJ146" s="8">
        <f t="shared" si="331"/>
        <v>0.44980081703559627</v>
      </c>
      <c r="BK146" s="8">
        <f t="shared" si="332"/>
        <v>0.26506200182143186</v>
      </c>
      <c r="BL146" s="8">
        <f t="shared" si="333"/>
        <v>0.26820948128107902</v>
      </c>
      <c r="BM146" s="8">
        <f t="shared" si="334"/>
        <v>0.4596865662378814</v>
      </c>
      <c r="BN146" s="8">
        <f t="shared" si="335"/>
        <v>0.53946511102673977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1.27586206896552</v>
      </c>
      <c r="F147">
        <f>VLOOKUP(B147,home!$B$2:$E$405,3,FALSE)</f>
        <v>1.57</v>
      </c>
      <c r="G147">
        <f>VLOOKUP(C147,away!$B$2:$E$405,4,FALSE)</f>
        <v>0.94</v>
      </c>
      <c r="H147">
        <f>VLOOKUP(A147,away!$A$2:$E$405,3,FALSE)</f>
        <v>1.3448275862068999</v>
      </c>
      <c r="I147">
        <f>VLOOKUP(C147,away!$B$2:$E$405,3,FALSE)</f>
        <v>0.63</v>
      </c>
      <c r="J147">
        <f>VLOOKUP(B147,home!$B$2:$E$405,4,FALSE)</f>
        <v>0.62</v>
      </c>
      <c r="K147" s="3">
        <f t="shared" si="280"/>
        <v>1.8829172413793145</v>
      </c>
      <c r="L147" s="3">
        <f t="shared" si="281"/>
        <v>0.5252896551724151</v>
      </c>
      <c r="M147" s="5">
        <f t="shared" si="282"/>
        <v>8.9976487160956756E-2</v>
      </c>
      <c r="N147" s="5">
        <f t="shared" si="283"/>
        <v>0.16941827899410997</v>
      </c>
      <c r="O147" s="5">
        <f t="shared" si="284"/>
        <v>4.7263717914404209E-2</v>
      </c>
      <c r="P147" s="5">
        <f t="shared" si="285"/>
        <v>8.8993669352720045E-2</v>
      </c>
      <c r="Q147" s="5">
        <f t="shared" si="286"/>
        <v>0.15950029926141038</v>
      </c>
      <c r="R147" s="5">
        <f t="shared" si="287"/>
        <v>1.2413571042711843E-2</v>
      </c>
      <c r="S147" s="5">
        <f t="shared" si="288"/>
        <v>2.2005396728518638E-2</v>
      </c>
      <c r="T147" s="5">
        <f t="shared" si="289"/>
        <v>8.378385719892327E-2</v>
      </c>
      <c r="U147" s="5">
        <f t="shared" si="290"/>
        <v>2.3373726943409116E-2</v>
      </c>
      <c r="V147" s="5">
        <f t="shared" si="291"/>
        <v>2.4183367383895735E-3</v>
      </c>
      <c r="W147" s="5">
        <f t="shared" si="292"/>
        <v>0.10010862116148996</v>
      </c>
      <c r="X147" s="5">
        <f t="shared" si="293"/>
        <v>5.2586023089704996E-2</v>
      </c>
      <c r="Y147" s="5">
        <f t="shared" si="294"/>
        <v>1.3811446967839897E-2</v>
      </c>
      <c r="Z147" s="5">
        <f t="shared" si="295"/>
        <v>2.1735734841614612E-3</v>
      </c>
      <c r="AA147" s="5">
        <f t="shared" si="296"/>
        <v>4.0926589887325228E-3</v>
      </c>
      <c r="AB147" s="5">
        <f t="shared" si="297"/>
        <v>3.8530690864852501E-3</v>
      </c>
      <c r="AC147" s="5">
        <f t="shared" si="298"/>
        <v>1.4949507009452185E-4</v>
      </c>
      <c r="AD147" s="5">
        <f t="shared" si="299"/>
        <v>4.7124062198919903E-2</v>
      </c>
      <c r="AE147" s="5">
        <f t="shared" si="300"/>
        <v>2.475378238279408E-2</v>
      </c>
      <c r="AF147" s="5">
        <f t="shared" si="301"/>
        <v>6.501452906035452E-3</v>
      </c>
      <c r="AG147" s="5">
        <f t="shared" si="302"/>
        <v>1.1383819850436868E-3</v>
      </c>
      <c r="AH147" s="5">
        <f t="shared" si="303"/>
        <v>2.8543891649676964E-4</v>
      </c>
      <c r="AI147" s="5">
        <f t="shared" si="304"/>
        <v>5.3745785723239789E-4</v>
      </c>
      <c r="AJ147" s="5">
        <f t="shared" si="305"/>
        <v>5.0599433294883219E-4</v>
      </c>
      <c r="AK147" s="5">
        <f t="shared" si="306"/>
        <v>3.1758181784986047E-4</v>
      </c>
      <c r="AL147" s="5">
        <f t="shared" si="307"/>
        <v>5.9144851094505029E-6</v>
      </c>
      <c r="AM147" s="5">
        <f t="shared" si="308"/>
        <v>1.7746141839635479E-2</v>
      </c>
      <c r="AN147" s="5">
        <f t="shared" si="309"/>
        <v>9.3218647275828907E-3</v>
      </c>
      <c r="AO147" s="5">
        <f t="shared" si="310"/>
        <v>2.4483395541579577E-3</v>
      </c>
      <c r="AP147" s="5">
        <f t="shared" si="311"/>
        <v>4.2869581338287287E-4</v>
      </c>
      <c r="AQ147" s="5">
        <f t="shared" si="312"/>
        <v>5.6297368996436813E-5</v>
      </c>
      <c r="AR147" s="5">
        <f t="shared" si="313"/>
        <v>2.998762200387519E-5</v>
      </c>
      <c r="AS147" s="5">
        <f t="shared" si="314"/>
        <v>5.6464210499062286E-5</v>
      </c>
      <c r="AT147" s="5">
        <f t="shared" si="315"/>
        <v>5.3158717734777673E-5</v>
      </c>
      <c r="AU147" s="5">
        <f t="shared" si="316"/>
        <v>3.3364488717476394E-5</v>
      </c>
      <c r="AV147" s="5">
        <f t="shared" si="317"/>
        <v>1.5705642763985486E-5</v>
      </c>
      <c r="AW147" s="5">
        <f t="shared" si="318"/>
        <v>1.6249669121285924E-7</v>
      </c>
      <c r="AX147" s="5">
        <f t="shared" si="319"/>
        <v>5.5690860729687439E-3</v>
      </c>
      <c r="AY147" s="5">
        <f t="shared" si="320"/>
        <v>2.9253833028952507E-3</v>
      </c>
      <c r="AZ147" s="5">
        <f t="shared" si="321"/>
        <v>7.6833679321249352E-4</v>
      </c>
      <c r="BA147" s="5">
        <f t="shared" si="322"/>
        <v>1.3453312305429003E-4</v>
      </c>
      <c r="BB147" s="5">
        <f t="shared" si="323"/>
        <v>1.7667214454614019E-5</v>
      </c>
      <c r="BC147" s="5">
        <f t="shared" si="324"/>
        <v>1.8560809977442617E-6</v>
      </c>
      <c r="BD147" s="5">
        <f t="shared" si="325"/>
        <v>2.6253646036427209E-6</v>
      </c>
      <c r="BE147" s="5">
        <f t="shared" si="326"/>
        <v>4.9433442771058488E-6</v>
      </c>
      <c r="BF147" s="5">
        <f t="shared" si="327"/>
        <v>4.6539540847181854E-6</v>
      </c>
      <c r="BG147" s="5">
        <f t="shared" si="328"/>
        <v>2.9210034622345186E-6</v>
      </c>
      <c r="BH147" s="5">
        <f t="shared" si="329"/>
        <v>1.3750019452925122E-6</v>
      </c>
      <c r="BI147" s="5">
        <f t="shared" si="330"/>
        <v>5.178029739442731E-7</v>
      </c>
      <c r="BJ147" s="8">
        <f t="shared" si="331"/>
        <v>0.69814440803761058</v>
      </c>
      <c r="BK147" s="8">
        <f t="shared" si="332"/>
        <v>0.20647468283868423</v>
      </c>
      <c r="BL147" s="8">
        <f t="shared" si="333"/>
        <v>9.2848934053336898E-2</v>
      </c>
      <c r="BM147" s="8">
        <f t="shared" si="334"/>
        <v>0.42915035388127576</v>
      </c>
      <c r="BN147" s="8">
        <f t="shared" si="335"/>
        <v>0.56756602372631315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1.27586206896552</v>
      </c>
      <c r="F148">
        <f>VLOOKUP(B148,home!$B$2:$E$405,3,FALSE)</f>
        <v>1.31</v>
      </c>
      <c r="G148">
        <f>VLOOKUP(C148,away!$B$2:$E$405,4,FALSE)</f>
        <v>0.78</v>
      </c>
      <c r="H148">
        <f>VLOOKUP(A148,away!$A$2:$E$405,3,FALSE)</f>
        <v>1.3448275862068999</v>
      </c>
      <c r="I148">
        <f>VLOOKUP(C148,away!$B$2:$E$405,3,FALSE)</f>
        <v>2.09</v>
      </c>
      <c r="J148">
        <f>VLOOKUP(B148,home!$B$2:$E$405,4,FALSE)</f>
        <v>0.99</v>
      </c>
      <c r="K148" s="3">
        <f t="shared" si="280"/>
        <v>1.3036758620689686</v>
      </c>
      <c r="L148" s="3">
        <f t="shared" si="281"/>
        <v>2.7825827586206966</v>
      </c>
      <c r="M148" s="5">
        <f t="shared" si="282"/>
        <v>1.6801978684153139E-2</v>
      </c>
      <c r="N148" s="5">
        <f t="shared" si="283"/>
        <v>2.1904334045527777E-2</v>
      </c>
      <c r="O148" s="5">
        <f t="shared" si="284"/>
        <v>4.6752896197236979E-2</v>
      </c>
      <c r="P148" s="5">
        <f t="shared" si="285"/>
        <v>6.0950622254153923E-2</v>
      </c>
      <c r="Q148" s="5">
        <f t="shared" si="286"/>
        <v>1.4278075784925043E-2</v>
      </c>
      <c r="R148" s="5">
        <f t="shared" si="287"/>
        <v>6.5046901437007379E-2</v>
      </c>
      <c r="S148" s="5">
        <f t="shared" si="288"/>
        <v>5.527590563890495E-2</v>
      </c>
      <c r="T148" s="5">
        <f t="shared" si="289"/>
        <v>3.9729927505412092E-2</v>
      </c>
      <c r="U148" s="5">
        <f t="shared" si="290"/>
        <v>8.4800075305805842E-2</v>
      </c>
      <c r="V148" s="5">
        <f t="shared" si="291"/>
        <v>2.2279788904536944E-2</v>
      </c>
      <c r="W148" s="5">
        <f t="shared" si="292"/>
        <v>6.2046609191994074E-3</v>
      </c>
      <c r="X148" s="5">
        <f t="shared" si="293"/>
        <v>1.7264982496851912E-2</v>
      </c>
      <c r="Y148" s="5">
        <f t="shared" si="294"/>
        <v>2.4020621311814122E-2</v>
      </c>
      <c r="Z148" s="5">
        <f t="shared" si="295"/>
        <v>6.0332795480105519E-2</v>
      </c>
      <c r="AA148" s="5">
        <f t="shared" si="296"/>
        <v>7.8654409158557342E-2</v>
      </c>
      <c r="AB148" s="5">
        <f t="shared" si="297"/>
        <v>5.1269927332653814E-2</v>
      </c>
      <c r="AC148" s="5">
        <f t="shared" si="298"/>
        <v>5.0513656120138037E-3</v>
      </c>
      <c r="AD148" s="5">
        <f t="shared" si="299"/>
        <v>2.0222166681707321E-3</v>
      </c>
      <c r="AE148" s="5">
        <f t="shared" si="300"/>
        <v>5.6269852350472691E-3</v>
      </c>
      <c r="AF148" s="5">
        <f t="shared" si="301"/>
        <v>7.8287760490278815E-3</v>
      </c>
      <c r="AG148" s="5">
        <f t="shared" si="302"/>
        <v>7.2614057517092125E-3</v>
      </c>
      <c r="AH148" s="5">
        <f t="shared" si="303"/>
        <v>4.197024912058258E-2</v>
      </c>
      <c r="AI148" s="5">
        <f t="shared" si="304"/>
        <v>5.4715600703524866E-2</v>
      </c>
      <c r="AJ148" s="5">
        <f t="shared" si="305"/>
        <v>3.5665703957894625E-2</v>
      </c>
      <c r="AK148" s="5">
        <f t="shared" si="306"/>
        <v>1.5498839117868301E-2</v>
      </c>
      <c r="AL148" s="5">
        <f t="shared" si="307"/>
        <v>7.329705222774949E-4</v>
      </c>
      <c r="AM148" s="5">
        <f t="shared" si="308"/>
        <v>5.2726301163354356E-4</v>
      </c>
      <c r="AN148" s="5">
        <f t="shared" si="309"/>
        <v>1.4671529654299218E-3</v>
      </c>
      <c r="AO148" s="5">
        <f t="shared" si="310"/>
        <v>2.041237272932264E-3</v>
      </c>
      <c r="AP148" s="5">
        <f t="shared" si="311"/>
        <v>1.8933038806384157E-3</v>
      </c>
      <c r="AQ148" s="5">
        <f t="shared" si="312"/>
        <v>1.3170686837735283E-3</v>
      </c>
      <c r="AR148" s="5">
        <f t="shared" si="313"/>
        <v>2.335713831558971E-2</v>
      </c>
      <c r="AS148" s="5">
        <f t="shared" si="314"/>
        <v>3.0450137429040552E-2</v>
      </c>
      <c r="AT148" s="5">
        <f t="shared" si="315"/>
        <v>1.9848554581461508E-2</v>
      </c>
      <c r="AU148" s="5">
        <f t="shared" si="316"/>
        <v>8.6253605016032679E-3</v>
      </c>
      <c r="AV148" s="5">
        <f t="shared" si="317"/>
        <v>2.8111685718958186E-3</v>
      </c>
      <c r="AW148" s="5">
        <f t="shared" si="318"/>
        <v>7.3858710774775933E-5</v>
      </c>
      <c r="AX148" s="5">
        <f t="shared" si="319"/>
        <v>1.1456334353807323E-4</v>
      </c>
      <c r="AY148" s="5">
        <f t="shared" si="320"/>
        <v>3.1878198449898236E-4</v>
      </c>
      <c r="AZ148" s="5">
        <f t="shared" si="321"/>
        <v>4.4351862691287931E-4</v>
      </c>
      <c r="BA148" s="5">
        <f t="shared" si="322"/>
        <v>4.1137576145830105E-4</v>
      </c>
      <c r="BB148" s="5">
        <f t="shared" si="323"/>
        <v>2.8617177528708225E-4</v>
      </c>
      <c r="BC148" s="5">
        <f t="shared" si="324"/>
        <v>1.5925932958354232E-4</v>
      </c>
      <c r="BD148" s="5">
        <f t="shared" si="325"/>
        <v>1.083219506127979E-2</v>
      </c>
      <c r="BE148" s="5">
        <f t="shared" si="326"/>
        <v>1.4121671234613156E-2</v>
      </c>
      <c r="BF148" s="5">
        <f t="shared" si="327"/>
        <v>9.205040960319431E-3</v>
      </c>
      <c r="BG148" s="5">
        <f t="shared" si="328"/>
        <v>4.0001299031082E-3</v>
      </c>
      <c r="BH148" s="5">
        <f t="shared" si="329"/>
        <v>1.303718199955611E-3</v>
      </c>
      <c r="BI148" s="5">
        <f t="shared" si="330"/>
        <v>3.3992518964442721E-4</v>
      </c>
      <c r="BJ148" s="8">
        <f t="shared" si="331"/>
        <v>0.15512168240337199</v>
      </c>
      <c r="BK148" s="8">
        <f t="shared" si="332"/>
        <v>0.16141141360053923</v>
      </c>
      <c r="BL148" s="8">
        <f t="shared" si="333"/>
        <v>0.59926964227964297</v>
      </c>
      <c r="BM148" s="8">
        <f t="shared" si="334"/>
        <v>0.75015580208693133</v>
      </c>
      <c r="BN148" s="8">
        <f t="shared" si="335"/>
        <v>0.22573480840300425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1.27586206896552</v>
      </c>
      <c r="F149">
        <f>VLOOKUP(B149,home!$B$2:$E$405,3,FALSE)</f>
        <v>0.65</v>
      </c>
      <c r="G149">
        <f>VLOOKUP(C149,away!$B$2:$E$405,4,FALSE)</f>
        <v>0.65</v>
      </c>
      <c r="H149">
        <f>VLOOKUP(A149,away!$A$2:$E$405,3,FALSE)</f>
        <v>1.3448275862068999</v>
      </c>
      <c r="I149">
        <f>VLOOKUP(C149,away!$B$2:$E$405,3,FALSE)</f>
        <v>1.31</v>
      </c>
      <c r="J149">
        <f>VLOOKUP(B149,home!$B$2:$E$405,4,FALSE)</f>
        <v>1.24</v>
      </c>
      <c r="K149" s="3">
        <f t="shared" si="280"/>
        <v>0.53905172413793223</v>
      </c>
      <c r="L149" s="3">
        <f t="shared" si="281"/>
        <v>2.1845379310344883</v>
      </c>
      <c r="M149" s="5">
        <f t="shared" si="282"/>
        <v>6.5638710684727597E-2</v>
      </c>
      <c r="N149" s="5">
        <f t="shared" si="283"/>
        <v>3.5382660164793314E-2</v>
      </c>
      <c r="O149" s="5">
        <f t="shared" si="284"/>
        <v>0.14339025323498619</v>
      </c>
      <c r="P149" s="5">
        <f t="shared" si="285"/>
        <v>7.7294763230894001E-2</v>
      </c>
      <c r="Q149" s="5">
        <f t="shared" si="286"/>
        <v>9.5365419832091868E-3</v>
      </c>
      <c r="R149" s="5">
        <f t="shared" si="287"/>
        <v>0.15662072356623405</v>
      </c>
      <c r="S149" s="5">
        <f t="shared" si="288"/>
        <v>2.2755171302862254E-2</v>
      </c>
      <c r="T149" s="5">
        <f t="shared" si="289"/>
        <v>2.0832937693223332E-2</v>
      </c>
      <c r="U149" s="5">
        <f t="shared" si="290"/>
        <v>8.4426671074108922E-2</v>
      </c>
      <c r="V149" s="5">
        <f t="shared" si="291"/>
        <v>2.9773344956305413E-3</v>
      </c>
      <c r="W149" s="5">
        <f t="shared" si="292"/>
        <v>1.7135631327875624E-3</v>
      </c>
      <c r="X149" s="5">
        <f t="shared" si="293"/>
        <v>3.7433436607967182E-3</v>
      </c>
      <c r="Y149" s="5">
        <f t="shared" si="294"/>
        <v>4.0887381079539658E-3</v>
      </c>
      <c r="Z149" s="5">
        <f t="shared" si="295"/>
        <v>0.11404797047216848</v>
      </c>
      <c r="AA149" s="5">
        <f t="shared" si="296"/>
        <v>6.1477755117454395E-2</v>
      </c>
      <c r="AB149" s="5">
        <f t="shared" si="297"/>
        <v>1.6569844946096691E-2</v>
      </c>
      <c r="AC149" s="5">
        <f t="shared" si="298"/>
        <v>2.1912789962113172E-4</v>
      </c>
      <c r="AD149" s="5">
        <f t="shared" si="299"/>
        <v>2.3092479028708298E-4</v>
      </c>
      <c r="AE149" s="5">
        <f t="shared" si="300"/>
        <v>5.0446396359831737E-4</v>
      </c>
      <c r="AF149" s="5">
        <f t="shared" si="301"/>
        <v>5.5101033166026294E-4</v>
      </c>
      <c r="AG149" s="5">
        <f t="shared" si="302"/>
        <v>4.0123432330124601E-4</v>
      </c>
      <c r="AH149" s="5">
        <f t="shared" si="303"/>
        <v>6.2285529363488343E-2</v>
      </c>
      <c r="AI149" s="5">
        <f t="shared" si="304"/>
        <v>3.3575121992232192E-2</v>
      </c>
      <c r="AJ149" s="5">
        <f t="shared" si="305"/>
        <v>9.049363699027084E-3</v>
      </c>
      <c r="AK149" s="5">
        <f t="shared" si="306"/>
        <v>1.6260250347705887E-3</v>
      </c>
      <c r="AL149" s="5">
        <f t="shared" si="307"/>
        <v>1.0321615974360921E-5</v>
      </c>
      <c r="AM149" s="5">
        <f t="shared" si="308"/>
        <v>2.4896081270088512E-5</v>
      </c>
      <c r="AN149" s="5">
        <f t="shared" si="309"/>
        <v>5.4386433868625642E-5</v>
      </c>
      <c r="AO149" s="5">
        <f t="shared" si="310"/>
        <v>5.9404613859855745E-5</v>
      </c>
      <c r="AP149" s="5">
        <f t="shared" si="311"/>
        <v>4.3257210751770652E-5</v>
      </c>
      <c r="AQ149" s="5">
        <f t="shared" si="312"/>
        <v>2.362425441949897E-5</v>
      </c>
      <c r="AR149" s="5">
        <f t="shared" si="313"/>
        <v>2.7213020289820516E-2</v>
      </c>
      <c r="AS149" s="5">
        <f t="shared" si="314"/>
        <v>1.4669225506228279E-2</v>
      </c>
      <c r="AT149" s="5">
        <f t="shared" si="315"/>
        <v>3.953735650450243E-3</v>
      </c>
      <c r="AU149" s="5">
        <f t="shared" si="316"/>
        <v>7.1042267305360411E-4</v>
      </c>
      <c r="AV149" s="5">
        <f t="shared" si="317"/>
        <v>9.5738641694055948E-5</v>
      </c>
      <c r="AW149" s="5">
        <f t="shared" si="318"/>
        <v>3.3762548831318332E-7</v>
      </c>
      <c r="AX149" s="5">
        <f t="shared" si="319"/>
        <v>2.2367125888198805E-6</v>
      </c>
      <c r="AY149" s="5">
        <f t="shared" si="320"/>
        <v>4.8861834910993759E-6</v>
      </c>
      <c r="AZ149" s="5">
        <f t="shared" si="321"/>
        <v>5.3370265871505532E-6</v>
      </c>
      <c r="BA149" s="5">
        <f t="shared" si="322"/>
        <v>3.8863123395233083E-6</v>
      </c>
      <c r="BB149" s="5">
        <f t="shared" si="323"/>
        <v>2.1224491793840125E-6</v>
      </c>
      <c r="BC149" s="5">
        <f t="shared" si="324"/>
        <v>9.2731414781147881E-7</v>
      </c>
      <c r="BD149" s="5">
        <f t="shared" si="325"/>
        <v>9.9079791735206882E-3</v>
      </c>
      <c r="BE149" s="5">
        <f t="shared" si="326"/>
        <v>5.3409132562090506E-3</v>
      </c>
      <c r="BF149" s="5">
        <f t="shared" si="327"/>
        <v>1.4395142496153133E-3</v>
      </c>
      <c r="BG149" s="5">
        <f t="shared" si="328"/>
        <v>2.5865754605875212E-4</v>
      </c>
      <c r="BH149" s="5">
        <f t="shared" si="329"/>
        <v>3.4857449041064235E-5</v>
      </c>
      <c r="BI149" s="5">
        <f t="shared" si="330"/>
        <v>3.7579936009271592E-6</v>
      </c>
      <c r="BJ149" s="8">
        <f t="shared" si="331"/>
        <v>7.7210382744114611E-2</v>
      </c>
      <c r="BK149" s="8">
        <f t="shared" si="332"/>
        <v>0.168900315413201</v>
      </c>
      <c r="BL149" s="8">
        <f t="shared" si="333"/>
        <v>0.63264911045769123</v>
      </c>
      <c r="BM149" s="8">
        <f t="shared" si="334"/>
        <v>0.50493957766432807</v>
      </c>
      <c r="BN149" s="8">
        <f t="shared" si="335"/>
        <v>0.48786365286484434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1.5952380952381</v>
      </c>
      <c r="F150">
        <f>VLOOKUP(B150,home!$B$2:$E$405,3,FALSE)</f>
        <v>0.72</v>
      </c>
      <c r="G150">
        <f>VLOOKUP(C150,away!$B$2:$E$405,4,FALSE)</f>
        <v>0.81</v>
      </c>
      <c r="H150">
        <f>VLOOKUP(A150,away!$A$2:$E$405,3,FALSE)</f>
        <v>1.4365079365079401</v>
      </c>
      <c r="I150">
        <f>VLOOKUP(C150,away!$B$2:$E$405,3,FALSE)</f>
        <v>1.1599999999999999</v>
      </c>
      <c r="J150">
        <f>VLOOKUP(B150,home!$B$2:$E$405,4,FALSE)</f>
        <v>1.19</v>
      </c>
      <c r="K150" s="3">
        <f t="shared" si="280"/>
        <v>0.93034285714285991</v>
      </c>
      <c r="L150" s="3">
        <f t="shared" si="281"/>
        <v>1.9829555555555605</v>
      </c>
      <c r="M150" s="5">
        <f t="shared" si="282"/>
        <v>5.4296342439559026E-2</v>
      </c>
      <c r="N150" s="5">
        <f t="shared" si="283"/>
        <v>5.0514214357626458E-2</v>
      </c>
      <c r="O150" s="5">
        <f t="shared" si="284"/>
        <v>0.1076672338868707</v>
      </c>
      <c r="P150" s="5">
        <f t="shared" si="285"/>
        <v>0.10016744199497983</v>
      </c>
      <c r="Q150" s="5">
        <f t="shared" si="286"/>
        <v>2.3497769255900539E-2</v>
      </c>
      <c r="R150" s="5">
        <f t="shared" si="287"/>
        <v>0.10674966979363511</v>
      </c>
      <c r="S150" s="5">
        <f t="shared" si="288"/>
        <v>4.6197938871235425E-2</v>
      </c>
      <c r="T150" s="5">
        <f t="shared" si="289"/>
        <v>4.6595032089150612E-2</v>
      </c>
      <c r="U150" s="5">
        <f t="shared" si="290"/>
        <v>9.9313792794867323E-2</v>
      </c>
      <c r="V150" s="5">
        <f t="shared" si="291"/>
        <v>9.4696973318707627E-3</v>
      </c>
      <c r="W150" s="5">
        <f t="shared" si="292"/>
        <v>7.2869939286727206E-3</v>
      </c>
      <c r="X150" s="5">
        <f t="shared" si="293"/>
        <v>1.4449785094161208E-2</v>
      </c>
      <c r="Y150" s="5">
        <f t="shared" si="294"/>
        <v>1.432664081452545E-2</v>
      </c>
      <c r="Z150" s="5">
        <f t="shared" si="295"/>
        <v>7.0559950257003456E-2</v>
      </c>
      <c r="AA150" s="5">
        <f t="shared" si="296"/>
        <v>6.5644945721958656E-2</v>
      </c>
      <c r="AB150" s="5">
        <f t="shared" si="297"/>
        <v>3.0536153179977491E-2</v>
      </c>
      <c r="AC150" s="5">
        <f t="shared" si="298"/>
        <v>1.0918729922463027E-3</v>
      </c>
      <c r="AD150" s="5">
        <f t="shared" si="299"/>
        <v>1.6948506878960129E-3</v>
      </c>
      <c r="AE150" s="5">
        <f t="shared" si="300"/>
        <v>3.3608135874005612E-3</v>
      </c>
      <c r="AF150" s="5">
        <f t="shared" si="301"/>
        <v>3.332171987161279E-3</v>
      </c>
      <c r="AG150" s="5">
        <f t="shared" si="302"/>
        <v>2.20251631800269E-3</v>
      </c>
      <c r="AH150" s="5">
        <f t="shared" si="303"/>
        <v>3.4979311340462241E-2</v>
      </c>
      <c r="AI150" s="5">
        <f t="shared" si="304"/>
        <v>3.2542752453375283E-2</v>
      </c>
      <c r="AJ150" s="5">
        <f t="shared" si="305"/>
        <v>1.5137958648382986E-2</v>
      </c>
      <c r="AK150" s="5">
        <f t="shared" si="306"/>
        <v>4.694497233415698E-3</v>
      </c>
      <c r="AL150" s="5">
        <f t="shared" si="307"/>
        <v>8.0572738201262122E-5</v>
      </c>
      <c r="AM150" s="5">
        <f t="shared" si="308"/>
        <v>3.1535844628154374E-4</v>
      </c>
      <c r="AN150" s="5">
        <f t="shared" si="309"/>
        <v>6.2534178304535682E-4</v>
      </c>
      <c r="AO150" s="5">
        <f t="shared" si="310"/>
        <v>6.2001248140540531E-4</v>
      </c>
      <c r="AP150" s="5">
        <f t="shared" si="311"/>
        <v>4.0981906483887907E-4</v>
      </c>
      <c r="AQ150" s="5">
        <f t="shared" si="312"/>
        <v>2.0316324784870989E-4</v>
      </c>
      <c r="AR150" s="5">
        <f t="shared" si="313"/>
        <v>1.3872483950415446E-2</v>
      </c>
      <c r="AS150" s="5">
        <f t="shared" si="314"/>
        <v>1.2906166354097973E-2</v>
      </c>
      <c r="AT150" s="5">
        <f t="shared" si="315"/>
        <v>6.0035798403162786E-3</v>
      </c>
      <c r="AU150" s="5">
        <f t="shared" si="316"/>
        <v>1.8617958739083737E-3</v>
      </c>
      <c r="AV150" s="5">
        <f t="shared" si="317"/>
        <v>4.3302712318717595E-4</v>
      </c>
      <c r="AW150" s="5">
        <f t="shared" si="318"/>
        <v>4.1289690763730416E-6</v>
      </c>
      <c r="AX150" s="5">
        <f t="shared" si="319"/>
        <v>4.8898579656284057E-5</v>
      </c>
      <c r="AY150" s="5">
        <f t="shared" si="320"/>
        <v>9.6963710188204577E-5</v>
      </c>
      <c r="AZ150" s="5">
        <f t="shared" si="321"/>
        <v>9.6137363902489798E-5</v>
      </c>
      <c r="BA150" s="5">
        <f t="shared" si="322"/>
        <v>6.3545373282302924E-5</v>
      </c>
      <c r="BB150" s="5">
        <f t="shared" si="323"/>
        <v>3.150191274499861E-5</v>
      </c>
      <c r="BC150" s="5">
        <f t="shared" si="324"/>
        <v>1.2493378577664303E-5</v>
      </c>
      <c r="BD150" s="5">
        <f t="shared" si="325"/>
        <v>4.5847531864719416E-3</v>
      </c>
      <c r="BE150" s="5">
        <f t="shared" si="326"/>
        <v>4.2653923787971375E-3</v>
      </c>
      <c r="BF150" s="5">
        <f t="shared" si="327"/>
        <v>1.9841386662627545E-3</v>
      </c>
      <c r="BG150" s="5">
        <f t="shared" si="328"/>
        <v>6.1530974524617139E-4</v>
      </c>
      <c r="BH150" s="5">
        <f t="shared" si="329"/>
        <v>1.4311225660504207E-4</v>
      </c>
      <c r="BI150" s="5">
        <f t="shared" si="330"/>
        <v>2.6628693140419403E-5</v>
      </c>
      <c r="BJ150" s="8">
        <f t="shared" si="331"/>
        <v>0.16978402346226942</v>
      </c>
      <c r="BK150" s="8">
        <f t="shared" si="332"/>
        <v>0.21140083007828075</v>
      </c>
      <c r="BL150" s="8">
        <f t="shared" si="333"/>
        <v>0.54396270312139405</v>
      </c>
      <c r="BM150" s="8">
        <f t="shared" si="334"/>
        <v>0.55272200044926423</v>
      </c>
      <c r="BN150" s="8">
        <f t="shared" si="335"/>
        <v>0.44289267172857166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1.5952380952381</v>
      </c>
      <c r="F151">
        <f>VLOOKUP(B151,home!$B$2:$E$405,3,FALSE)</f>
        <v>0.9</v>
      </c>
      <c r="G151">
        <f>VLOOKUP(C151,away!$B$2:$E$405,4,FALSE)</f>
        <v>1.07</v>
      </c>
      <c r="H151">
        <f>VLOOKUP(A151,away!$A$2:$E$405,3,FALSE)</f>
        <v>1.4365079365079401</v>
      </c>
      <c r="I151">
        <f>VLOOKUP(C151,away!$B$2:$E$405,3,FALSE)</f>
        <v>1.25</v>
      </c>
      <c r="J151">
        <f>VLOOKUP(B151,home!$B$2:$E$405,4,FALSE)</f>
        <v>0.8</v>
      </c>
      <c r="K151" s="3">
        <f t="shared" si="280"/>
        <v>1.5362142857142904</v>
      </c>
      <c r="L151" s="3">
        <f t="shared" si="281"/>
        <v>1.4365079365079403</v>
      </c>
      <c r="M151" s="5">
        <f t="shared" si="282"/>
        <v>5.1163841239518795E-2</v>
      </c>
      <c r="N151" s="5">
        <f t="shared" si="283"/>
        <v>7.8598623824166727E-2</v>
      </c>
      <c r="O151" s="5">
        <f t="shared" si="284"/>
        <v>7.3497264002800988E-2</v>
      </c>
      <c r="P151" s="5">
        <f t="shared" si="285"/>
        <v>0.11290754692201757</v>
      </c>
      <c r="Q151" s="5">
        <f t="shared" si="286"/>
        <v>6.0372164378084243E-2</v>
      </c>
      <c r="R151" s="5">
        <f t="shared" si="287"/>
        <v>5.2789701525821499E-2</v>
      </c>
      <c r="S151" s="5">
        <f t="shared" si="288"/>
        <v>6.2290642390729047E-2</v>
      </c>
      <c r="T151" s="5">
        <f t="shared" si="289"/>
        <v>8.6725093273279971E-2</v>
      </c>
      <c r="U151" s="5">
        <f t="shared" si="290"/>
        <v>8.1096293622560461E-2</v>
      </c>
      <c r="V151" s="5">
        <f t="shared" si="291"/>
        <v>1.5273554869452801E-2</v>
      </c>
      <c r="W151" s="5">
        <f t="shared" si="292"/>
        <v>3.0914860459034816E-2</v>
      </c>
      <c r="X151" s="5">
        <f t="shared" si="293"/>
        <v>4.4409442405439016E-2</v>
      </c>
      <c r="Y151" s="5">
        <f t="shared" si="294"/>
        <v>3.1897258235652717E-2</v>
      </c>
      <c r="Z151" s="5">
        <f t="shared" si="295"/>
        <v>2.5277608402575976E-2</v>
      </c>
      <c r="AA151" s="5">
        <f t="shared" si="296"/>
        <v>3.8831823136728803E-2</v>
      </c>
      <c r="AB151" s="5">
        <f t="shared" si="297"/>
        <v>2.9827000721486748E-2</v>
      </c>
      <c r="AC151" s="5">
        <f t="shared" si="298"/>
        <v>2.1065897948021341E-3</v>
      </c>
      <c r="AD151" s="5">
        <f t="shared" si="299"/>
        <v>1.1872962569508271E-2</v>
      </c>
      <c r="AE151" s="5">
        <f t="shared" si="300"/>
        <v>1.7055604960960338E-2</v>
      </c>
      <c r="AF151" s="5">
        <f t="shared" si="301"/>
        <v>1.2250255944181864E-2</v>
      </c>
      <c r="AG151" s="5">
        <f t="shared" si="302"/>
        <v>5.8658632960236091E-3</v>
      </c>
      <c r="AH151" s="5">
        <f t="shared" si="303"/>
        <v>9.0778712715600448E-3</v>
      </c>
      <c r="AI151" s="5">
        <f t="shared" si="304"/>
        <v>1.3945555531245893E-2</v>
      </c>
      <c r="AJ151" s="5">
        <f t="shared" si="305"/>
        <v>1.0711680814660941E-2</v>
      </c>
      <c r="AK151" s="5">
        <f t="shared" si="306"/>
        <v>5.4851456971646102E-3</v>
      </c>
      <c r="AL151" s="5">
        <f t="shared" si="307"/>
        <v>1.859515472957498E-4</v>
      </c>
      <c r="AM151" s="5">
        <f t="shared" si="308"/>
        <v>3.6478829426059307E-3</v>
      </c>
      <c r="AN151" s="5">
        <f t="shared" si="309"/>
        <v>5.2402127985053584E-3</v>
      </c>
      <c r="AO151" s="5">
        <f t="shared" si="310"/>
        <v>3.7638036370217162E-3</v>
      </c>
      <c r="AP151" s="5">
        <f t="shared" si="311"/>
        <v>1.8022445986797162E-3</v>
      </c>
      <c r="AQ151" s="5">
        <f t="shared" si="312"/>
        <v>6.4723466738299479E-4</v>
      </c>
      <c r="AR151" s="5">
        <f t="shared" si="313"/>
        <v>2.6080868256386867E-3</v>
      </c>
      <c r="AS151" s="5">
        <f t="shared" si="314"/>
        <v>4.0065802399293863E-3</v>
      </c>
      <c r="AT151" s="5">
        <f t="shared" si="315"/>
        <v>3.0774829007200566E-3</v>
      </c>
      <c r="AU151" s="5">
        <f t="shared" si="316"/>
        <v>1.5758910653758686E-3</v>
      </c>
      <c r="AV151" s="5">
        <f t="shared" si="317"/>
        <v>6.0522659183997996E-4</v>
      </c>
      <c r="AW151" s="5">
        <f t="shared" si="318"/>
        <v>1.1398747274373863E-5</v>
      </c>
      <c r="AX151" s="5">
        <f t="shared" si="319"/>
        <v>9.3398831484078589E-4</v>
      </c>
      <c r="AY151" s="5">
        <f t="shared" si="320"/>
        <v>1.3416816268744657E-3</v>
      </c>
      <c r="AZ151" s="5">
        <f t="shared" si="321"/>
        <v>9.6366815263602772E-4</v>
      </c>
      <c r="BA151" s="5">
        <f t="shared" si="322"/>
        <v>4.6143898314053317E-4</v>
      </c>
      <c r="BB151" s="5">
        <f t="shared" si="323"/>
        <v>1.6571519037388233E-4</v>
      </c>
      <c r="BC151" s="5">
        <f t="shared" si="324"/>
        <v>4.7610237234401245E-5</v>
      </c>
      <c r="BD151" s="5">
        <f t="shared" si="325"/>
        <v>6.244229040219618E-4</v>
      </c>
      <c r="BE151" s="5">
        <f t="shared" si="326"/>
        <v>9.5924738548574108E-4</v>
      </c>
      <c r="BF151" s="5">
        <f t="shared" si="327"/>
        <v>7.3680476855863912E-4</v>
      </c>
      <c r="BG151" s="5">
        <f t="shared" si="328"/>
        <v>3.7729667041406443E-4</v>
      </c>
      <c r="BH151" s="5">
        <f t="shared" si="329"/>
        <v>1.4490213376063037E-4</v>
      </c>
      <c r="BI151" s="5">
        <f t="shared" si="330"/>
        <v>4.4520145582712668E-5</v>
      </c>
      <c r="BJ151" s="8">
        <f t="shared" si="331"/>
        <v>0.39897761049562736</v>
      </c>
      <c r="BK151" s="8">
        <f t="shared" si="332"/>
        <v>0.24526980839069057</v>
      </c>
      <c r="BL151" s="8">
        <f t="shared" si="333"/>
        <v>0.33002279795535777</v>
      </c>
      <c r="BM151" s="8">
        <f t="shared" si="334"/>
        <v>0.56888840047224198</v>
      </c>
      <c r="BN151" s="8">
        <f t="shared" si="335"/>
        <v>0.42932914189240984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1.5952380952381</v>
      </c>
      <c r="F152">
        <f>VLOOKUP(B152,home!$B$2:$E$405,3,FALSE)</f>
        <v>1.7</v>
      </c>
      <c r="G152">
        <f>VLOOKUP(C152,away!$B$2:$E$405,4,FALSE)</f>
        <v>1.61</v>
      </c>
      <c r="H152">
        <f>VLOOKUP(A152,away!$A$2:$E$405,3,FALSE)</f>
        <v>1.4365079365079401</v>
      </c>
      <c r="I152">
        <f>VLOOKUP(C152,away!$B$2:$E$405,3,FALSE)</f>
        <v>0.45</v>
      </c>
      <c r="J152">
        <f>VLOOKUP(B152,home!$B$2:$E$405,4,FALSE)</f>
        <v>1.0900000000000001</v>
      </c>
      <c r="K152" s="3">
        <f t="shared" si="280"/>
        <v>4.3661666666666799</v>
      </c>
      <c r="L152" s="3">
        <f t="shared" si="281"/>
        <v>0.70460714285714465</v>
      </c>
      <c r="M152" s="5">
        <f t="shared" si="282"/>
        <v>6.2775606246759114E-3</v>
      </c>
      <c r="N152" s="5">
        <f t="shared" si="283"/>
        <v>2.740887594743923E-2</v>
      </c>
      <c r="O152" s="5">
        <f t="shared" si="284"/>
        <v>4.423214055865406E-3</v>
      </c>
      <c r="P152" s="5">
        <f t="shared" si="285"/>
        <v>1.931248977025107E-2</v>
      </c>
      <c r="Q152" s="5">
        <f t="shared" si="286"/>
        <v>5.983586026625564E-2</v>
      </c>
      <c r="R152" s="5">
        <f t="shared" si="287"/>
        <v>1.5583141090744432E-3</v>
      </c>
      <c r="S152" s="5">
        <f t="shared" si="288"/>
        <v>1.4853391445554831E-2</v>
      </c>
      <c r="T152" s="5">
        <f t="shared" si="289"/>
        <v>4.2160774542605736E-2</v>
      </c>
      <c r="U152" s="5">
        <f t="shared" si="290"/>
        <v>6.8038591192372188E-3</v>
      </c>
      <c r="V152" s="5">
        <f t="shared" si="291"/>
        <v>5.0772724469904489E-3</v>
      </c>
      <c r="W152" s="5">
        <f t="shared" si="292"/>
        <v>8.7084446188616868E-2</v>
      </c>
      <c r="X152" s="5">
        <f t="shared" si="293"/>
        <v>6.1360322816258091E-2</v>
      </c>
      <c r="Y152" s="5">
        <f t="shared" si="294"/>
        <v>2.1617460872177838E-2</v>
      </c>
      <c r="Z152" s="5">
        <f t="shared" si="295"/>
        <v>3.6599975068964011E-4</v>
      </c>
      <c r="AA152" s="5">
        <f t="shared" si="296"/>
        <v>1.598015911469422E-3</v>
      </c>
      <c r="AB152" s="5">
        <f t="shared" si="297"/>
        <v>3.4886019027303814E-3</v>
      </c>
      <c r="AC152" s="5">
        <f t="shared" si="298"/>
        <v>9.7624278417803891E-4</v>
      </c>
      <c r="AD152" s="5">
        <f t="shared" si="299"/>
        <v>9.5056301533466808E-2</v>
      </c>
      <c r="AE152" s="5">
        <f t="shared" si="300"/>
        <v>6.6977349034063272E-2</v>
      </c>
      <c r="AF152" s="5">
        <f t="shared" si="301"/>
        <v>2.3596359269518526E-2</v>
      </c>
      <c r="AG152" s="5">
        <f t="shared" si="302"/>
        <v>5.542054428908717E-3</v>
      </c>
      <c r="AH152" s="5">
        <f t="shared" si="303"/>
        <v>6.4471509654963645E-5</v>
      </c>
      <c r="AI152" s="5">
        <f t="shared" si="304"/>
        <v>2.8149335640518131E-4</v>
      </c>
      <c r="AJ152" s="5">
        <f t="shared" si="305"/>
        <v>6.1452345481221313E-4</v>
      </c>
      <c r="AK152" s="5">
        <f t="shared" si="306"/>
        <v>8.9437060809531078E-4</v>
      </c>
      <c r="AL152" s="5">
        <f t="shared" si="307"/>
        <v>1.2013379024081122E-4</v>
      </c>
      <c r="AM152" s="5">
        <f t="shared" si="308"/>
        <v>8.3006331042407899E-2</v>
      </c>
      <c r="AN152" s="5">
        <f t="shared" si="309"/>
        <v>5.8486853754845344E-2</v>
      </c>
      <c r="AO152" s="5">
        <f t="shared" si="310"/>
        <v>2.0605127459452616E-2</v>
      </c>
      <c r="AP152" s="5">
        <f t="shared" si="311"/>
        <v>4.8395066624707349E-3</v>
      </c>
      <c r="AQ152" s="5">
        <f t="shared" si="312"/>
        <v>8.524877405704051E-4</v>
      </c>
      <c r="AR152" s="5">
        <f t="shared" si="313"/>
        <v>9.085417242734153E-6</v>
      </c>
      <c r="AS152" s="5">
        <f t="shared" si="314"/>
        <v>3.9668445917984551E-5</v>
      </c>
      <c r="AT152" s="5">
        <f t="shared" si="315"/>
        <v>8.659952314278704E-5</v>
      </c>
      <c r="AU152" s="5">
        <f t="shared" si="316"/>
        <v>1.2603598376508882E-4</v>
      </c>
      <c r="AV152" s="5">
        <f t="shared" si="317"/>
        <v>1.3757352777891846E-4</v>
      </c>
      <c r="AW152" s="5">
        <f t="shared" si="318"/>
        <v>1.0266207306559952E-5</v>
      </c>
      <c r="AX152" s="5">
        <f t="shared" si="319"/>
        <v>6.0403245953276848E-2</v>
      </c>
      <c r="AY152" s="5">
        <f t="shared" si="320"/>
        <v>4.2560558550435786E-2</v>
      </c>
      <c r="AZ152" s="5">
        <f t="shared" si="321"/>
        <v>1.4994236779313386E-2</v>
      </c>
      <c r="BA152" s="5">
        <f t="shared" si="322"/>
        <v>3.5216821121318402E-3</v>
      </c>
      <c r="BB152" s="5">
        <f t="shared" si="323"/>
        <v>6.2035059277008257E-4</v>
      </c>
      <c r="BC152" s="5">
        <f t="shared" si="324"/>
        <v>8.7420691748292816E-5</v>
      </c>
      <c r="BD152" s="5">
        <f t="shared" si="325"/>
        <v>1.0669416475113238E-6</v>
      </c>
      <c r="BE152" s="5">
        <f t="shared" si="326"/>
        <v>4.658445056642373E-6</v>
      </c>
      <c r="BF152" s="5">
        <f t="shared" si="327"/>
        <v>1.0169773762405052E-5</v>
      </c>
      <c r="BG152" s="5">
        <f t="shared" si="328"/>
        <v>1.4800975736318109E-5</v>
      </c>
      <c r="BH152" s="5">
        <f t="shared" si="329"/>
        <v>1.6155881723513612E-5</v>
      </c>
      <c r="BI152" s="5">
        <f t="shared" si="330"/>
        <v>1.410785445036291E-5</v>
      </c>
      <c r="BJ152" s="8">
        <f t="shared" si="331"/>
        <v>0.780617606238734</v>
      </c>
      <c r="BK152" s="8">
        <f t="shared" si="332"/>
        <v>8.9177649412326893E-2</v>
      </c>
      <c r="BL152" s="8">
        <f t="shared" si="333"/>
        <v>2.0186786797568815E-2</v>
      </c>
      <c r="BM152" s="8">
        <f t="shared" si="334"/>
        <v>0.72898143508262836</v>
      </c>
      <c r="BN152" s="8">
        <f t="shared" si="335"/>
        <v>0.11881631477356169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1.5952380952381</v>
      </c>
      <c r="F153">
        <f>VLOOKUP(B153,home!$B$2:$E$405,3,FALSE)</f>
        <v>0.9</v>
      </c>
      <c r="G153">
        <f>VLOOKUP(C153,away!$B$2:$E$405,4,FALSE)</f>
        <v>0.54</v>
      </c>
      <c r="H153">
        <f>VLOOKUP(A153,away!$A$2:$E$405,3,FALSE)</f>
        <v>1.4365079365079401</v>
      </c>
      <c r="I153">
        <f>VLOOKUP(C153,away!$B$2:$E$405,3,FALSE)</f>
        <v>0.45</v>
      </c>
      <c r="J153">
        <f>VLOOKUP(B153,home!$B$2:$E$405,4,FALSE)</f>
        <v>1.29</v>
      </c>
      <c r="K153" s="3">
        <f t="shared" si="280"/>
        <v>0.77528571428571658</v>
      </c>
      <c r="L153" s="3">
        <f t="shared" si="281"/>
        <v>0.83389285714285921</v>
      </c>
      <c r="M153" s="5">
        <f t="shared" si="282"/>
        <v>0.2000518749274621</v>
      </c>
      <c r="N153" s="5">
        <f t="shared" si="283"/>
        <v>0.1550973607473343</v>
      </c>
      <c r="O153" s="5">
        <f t="shared" si="284"/>
        <v>0.16682182956004729</v>
      </c>
      <c r="P153" s="5">
        <f t="shared" si="285"/>
        <v>0.12933458128891134</v>
      </c>
      <c r="Q153" s="5">
        <f t="shared" si="286"/>
        <v>6.0122384055413251E-2</v>
      </c>
      <c r="R153" s="5">
        <f t="shared" si="287"/>
        <v>6.9555766042813452E-2</v>
      </c>
      <c r="S153" s="5">
        <f t="shared" si="288"/>
        <v>2.0903870462652876E-2</v>
      </c>
      <c r="T153" s="5">
        <f t="shared" si="289"/>
        <v>5.0135626618208848E-2</v>
      </c>
      <c r="U153" s="5">
        <f t="shared" si="290"/>
        <v>5.3925591759192822E-2</v>
      </c>
      <c r="V153" s="5">
        <f t="shared" si="291"/>
        <v>1.5016068177234095E-3</v>
      </c>
      <c r="W153" s="5">
        <f t="shared" si="292"/>
        <v>1.5537341822320415E-2</v>
      </c>
      <c r="X153" s="5">
        <f t="shared" si="293"/>
        <v>1.295647836462001E-2</v>
      </c>
      <c r="Y153" s="5">
        <f t="shared" si="294"/>
        <v>5.4021573809913091E-3</v>
      </c>
      <c r="Z153" s="5">
        <f t="shared" si="295"/>
        <v>1.9334018825400659E-2</v>
      </c>
      <c r="AA153" s="5">
        <f t="shared" si="296"/>
        <v>1.4989388595064242E-2</v>
      </c>
      <c r="AB153" s="5">
        <f t="shared" si="297"/>
        <v>5.8105294218152763E-3</v>
      </c>
      <c r="AC153" s="5">
        <f t="shared" si="298"/>
        <v>6.0674790320401667E-5</v>
      </c>
      <c r="AD153" s="5">
        <f t="shared" si="299"/>
        <v>3.0114697882047546E-3</v>
      </c>
      <c r="AE153" s="5">
        <f t="shared" si="300"/>
        <v>2.5112431458854641E-3</v>
      </c>
      <c r="AF153" s="5">
        <f t="shared" si="301"/>
        <v>1.0470538609514256E-3</v>
      </c>
      <c r="AG153" s="5">
        <f t="shared" si="302"/>
        <v>2.9104357856374883E-4</v>
      </c>
      <c r="AH153" s="5">
        <f t="shared" si="303"/>
        <v>4.0306250495917954E-3</v>
      </c>
      <c r="AI153" s="5">
        <f t="shared" si="304"/>
        <v>3.1248860205906771E-3</v>
      </c>
      <c r="AJ153" s="5">
        <f t="shared" si="305"/>
        <v>1.2113397452675465E-3</v>
      </c>
      <c r="AK153" s="5">
        <f t="shared" si="306"/>
        <v>3.130447998841426E-4</v>
      </c>
      <c r="AL153" s="5">
        <f t="shared" si="307"/>
        <v>1.5690627450959026E-6</v>
      </c>
      <c r="AM153" s="5">
        <f t="shared" si="308"/>
        <v>4.6694990115963593E-4</v>
      </c>
      <c r="AN153" s="5">
        <f t="shared" si="309"/>
        <v>3.8938618722058455E-4</v>
      </c>
      <c r="AO153" s="5">
        <f t="shared" si="310"/>
        <v>1.6235318009666873E-4</v>
      </c>
      <c r="AP153" s="5">
        <f t="shared" si="311"/>
        <v>4.512838573901343E-5</v>
      </c>
      <c r="AQ153" s="5">
        <f t="shared" si="312"/>
        <v>9.4080596305377415E-6</v>
      </c>
      <c r="AR153" s="5">
        <f t="shared" si="313"/>
        <v>6.7222188773513646E-4</v>
      </c>
      <c r="AS153" s="5">
        <f t="shared" si="314"/>
        <v>5.2116402639122803E-4</v>
      </c>
      <c r="AT153" s="5">
        <f t="shared" si="315"/>
        <v>2.0202551223037161E-4</v>
      </c>
      <c r="AU153" s="5">
        <f t="shared" si="316"/>
        <v>5.2209164517820477E-5</v>
      </c>
      <c r="AV153" s="5">
        <f t="shared" si="317"/>
        <v>1.0119254851364734E-5</v>
      </c>
      <c r="AW153" s="5">
        <f t="shared" si="318"/>
        <v>2.8177979284760674E-8</v>
      </c>
      <c r="AX153" s="5">
        <f t="shared" si="319"/>
        <v>6.033659794269882E-5</v>
      </c>
      <c r="AY153" s="5">
        <f t="shared" si="320"/>
        <v>5.0314258048717085E-5</v>
      </c>
      <c r="AZ153" s="5">
        <f t="shared" si="321"/>
        <v>2.0978350199633891E-5</v>
      </c>
      <c r="BA153" s="5">
        <f t="shared" si="322"/>
        <v>5.8312321287053928E-6</v>
      </c>
      <c r="BB153" s="5">
        <f t="shared" si="323"/>
        <v>1.2156557051173441E-6</v>
      </c>
      <c r="BC153" s="5">
        <f t="shared" si="324"/>
        <v>2.0274532184846391E-7</v>
      </c>
      <c r="BD153" s="5">
        <f t="shared" si="325"/>
        <v>9.3426838432903166E-5</v>
      </c>
      <c r="BE153" s="5">
        <f t="shared" si="326"/>
        <v>7.2432493167909573E-5</v>
      </c>
      <c r="BF153" s="5">
        <f t="shared" si="327"/>
        <v>2.8077938601589025E-5</v>
      </c>
      <c r="BG153" s="5">
        <f t="shared" si="328"/>
        <v>7.2561415614678139E-6</v>
      </c>
      <c r="BH153" s="5">
        <f t="shared" si="329"/>
        <v>1.406395723360212E-6</v>
      </c>
      <c r="BI153" s="5">
        <f t="shared" si="330"/>
        <v>2.1807170259073991E-7</v>
      </c>
      <c r="BJ153" s="8">
        <f t="shared" si="331"/>
        <v>0.30732426391568668</v>
      </c>
      <c r="BK153" s="8">
        <f t="shared" si="332"/>
        <v>0.35190449160786397</v>
      </c>
      <c r="BL153" s="8">
        <f t="shared" si="333"/>
        <v>0.32144355871918295</v>
      </c>
      <c r="BM153" s="8">
        <f t="shared" si="334"/>
        <v>0.21897225036608314</v>
      </c>
      <c r="BN153" s="8">
        <f t="shared" si="335"/>
        <v>0.7809837966219817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1.4117647058823499</v>
      </c>
      <c r="F154">
        <f>VLOOKUP(B154,home!$B$2:$E$405,3,FALSE)</f>
        <v>1.68</v>
      </c>
      <c r="G154">
        <f>VLOOKUP(C154,away!$B$2:$E$405,4,FALSE)</f>
        <v>0.79</v>
      </c>
      <c r="H154">
        <f>VLOOKUP(A154,away!$A$2:$E$405,3,FALSE)</f>
        <v>1.1323529411764699</v>
      </c>
      <c r="I154">
        <f>VLOOKUP(C154,away!$B$2:$E$405,3,FALSE)</f>
        <v>0.55000000000000004</v>
      </c>
      <c r="J154">
        <f>VLOOKUP(B154,home!$B$2:$E$405,4,FALSE)</f>
        <v>0.55000000000000004</v>
      </c>
      <c r="K154" s="3">
        <f t="shared" si="280"/>
        <v>1.873694117647055</v>
      </c>
      <c r="L154" s="3">
        <f t="shared" si="281"/>
        <v>0.34253676470588218</v>
      </c>
      <c r="M154" s="5">
        <f t="shared" si="282"/>
        <v>0.10901924176778073</v>
      </c>
      <c r="N154" s="5">
        <f t="shared" si="283"/>
        <v>0.20426871201063285</v>
      </c>
      <c r="O154" s="5">
        <f t="shared" si="284"/>
        <v>3.7343098365823987E-2</v>
      </c>
      <c r="P154" s="5">
        <f t="shared" si="285"/>
        <v>6.9969543742759752E-2</v>
      </c>
      <c r="Q154" s="5">
        <f t="shared" si="286"/>
        <v>0.19136854205683157</v>
      </c>
      <c r="R154" s="5">
        <f t="shared" si="287"/>
        <v>6.3956920491614316E-3</v>
      </c>
      <c r="S154" s="5">
        <f t="shared" si="288"/>
        <v>1.1226772843454238E-2</v>
      </c>
      <c r="T154" s="5">
        <f t="shared" si="289"/>
        <v>6.5550761262628626E-2</v>
      </c>
      <c r="U154" s="5">
        <f t="shared" si="290"/>
        <v>1.1983570570795811E-2</v>
      </c>
      <c r="V154" s="5">
        <f t="shared" si="291"/>
        <v>8.006050235031413E-4</v>
      </c>
      <c r="W154" s="5">
        <f t="shared" si="292"/>
        <v>0.11952203718485946</v>
      </c>
      <c r="X154" s="5">
        <f t="shared" si="293"/>
        <v>4.0940691928357906E-2</v>
      </c>
      <c r="Y154" s="5">
        <f t="shared" si="294"/>
        <v>7.0118460789799697E-3</v>
      </c>
      <c r="Z154" s="5">
        <f t="shared" si="295"/>
        <v>7.3025322085829665E-4</v>
      </c>
      <c r="AA154" s="5">
        <f t="shared" si="296"/>
        <v>1.3682711643150059E-3</v>
      </c>
      <c r="AB154" s="5">
        <f t="shared" si="297"/>
        <v>1.2818608159615571E-3</v>
      </c>
      <c r="AC154" s="5">
        <f t="shared" si="298"/>
        <v>3.2114725405538275E-5</v>
      </c>
      <c r="AD154" s="5">
        <f t="shared" si="299"/>
        <v>5.5986934500615954E-2</v>
      </c>
      <c r="AE154" s="5">
        <f t="shared" si="300"/>
        <v>1.9177583409641125E-2</v>
      </c>
      <c r="AF154" s="5">
        <f t="shared" si="301"/>
        <v>3.2845136880078349E-3</v>
      </c>
      <c r="AG154" s="5">
        <f t="shared" si="302"/>
        <v>3.750222307741296E-4</v>
      </c>
      <c r="AH154" s="5">
        <f t="shared" si="303"/>
        <v>6.2534643922212746E-5</v>
      </c>
      <c r="AI154" s="5">
        <f t="shared" si="304"/>
        <v>1.1717079446620317E-4</v>
      </c>
      <c r="AJ154" s="5">
        <f t="shared" si="305"/>
        <v>1.097711141756785E-4</v>
      </c>
      <c r="AK154" s="5">
        <f t="shared" si="306"/>
        <v>6.8559163639510693E-5</v>
      </c>
      <c r="AL154" s="5">
        <f t="shared" si="307"/>
        <v>8.2446094748518641E-7</v>
      </c>
      <c r="AM154" s="5">
        <f t="shared" si="308"/>
        <v>2.0980477967778997E-2</v>
      </c>
      <c r="AN154" s="5">
        <f t="shared" si="309"/>
        <v>7.1865850450660591E-3</v>
      </c>
      <c r="AO154" s="5">
        <f t="shared" si="310"/>
        <v>1.2308347953103021E-3</v>
      </c>
      <c r="AP154" s="5">
        <f t="shared" si="311"/>
        <v>1.4053538955767248E-4</v>
      </c>
      <c r="AQ154" s="5">
        <f t="shared" si="312"/>
        <v>1.2034634416441488E-5</v>
      </c>
      <c r="AR154" s="5">
        <f t="shared" si="313"/>
        <v>4.2840829222298253E-6</v>
      </c>
      <c r="AS154" s="5">
        <f t="shared" si="314"/>
        <v>8.0270609708942282E-6</v>
      </c>
      <c r="AT154" s="5">
        <f t="shared" si="315"/>
        <v>7.5201284615793875E-6</v>
      </c>
      <c r="AU154" s="5">
        <f t="shared" si="316"/>
        <v>4.696806820803832E-6</v>
      </c>
      <c r="AV154" s="5">
        <f t="shared" si="317"/>
        <v>2.2000948279661769E-6</v>
      </c>
      <c r="AW154" s="5">
        <f t="shared" si="318"/>
        <v>1.4698515447020266E-8</v>
      </c>
      <c r="AX154" s="5">
        <f t="shared" si="319"/>
        <v>6.5518330256085231E-3</v>
      </c>
      <c r="AY154" s="5">
        <f t="shared" si="320"/>
        <v>2.2442436874850948E-3</v>
      </c>
      <c r="AZ154" s="5">
        <f t="shared" si="321"/>
        <v>3.8436798596137156E-4</v>
      </c>
      <c r="BA154" s="5">
        <f t="shared" si="322"/>
        <v>4.3886722122574708E-5</v>
      </c>
      <c r="BB154" s="5">
        <f t="shared" si="323"/>
        <v>3.758203952353202E-6</v>
      </c>
      <c r="BC154" s="5">
        <f t="shared" si="324"/>
        <v>2.5746460458878515E-7</v>
      </c>
      <c r="BD154" s="5">
        <f t="shared" si="325"/>
        <v>2.4457598398538733E-7</v>
      </c>
      <c r="BE154" s="5">
        <f t="shared" si="326"/>
        <v>4.5826058251116048E-7</v>
      </c>
      <c r="BF154" s="5">
        <f t="shared" si="327"/>
        <v>4.2932007890033721E-7</v>
      </c>
      <c r="BG154" s="5">
        <f t="shared" si="328"/>
        <v>2.6813816880777714E-7</v>
      </c>
      <c r="BH154" s="5">
        <f t="shared" si="329"/>
        <v>1.256022274029463E-7</v>
      </c>
      <c r="BI154" s="5">
        <f t="shared" si="330"/>
        <v>4.7068030929653611E-8</v>
      </c>
      <c r="BJ154" s="8">
        <f t="shared" si="331"/>
        <v>0.74626545927319365</v>
      </c>
      <c r="BK154" s="8">
        <f t="shared" si="332"/>
        <v>0.19329334625133601</v>
      </c>
      <c r="BL154" s="8">
        <f t="shared" si="333"/>
        <v>5.8758829821337399E-2</v>
      </c>
      <c r="BM154" s="8">
        <f t="shared" si="334"/>
        <v>0.37843882958476527</v>
      </c>
      <c r="BN154" s="8">
        <f t="shared" si="335"/>
        <v>0.61836482999299036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1.4117647058823499</v>
      </c>
      <c r="F155">
        <f>VLOOKUP(B155,home!$B$2:$E$405,3,FALSE)</f>
        <v>1.5</v>
      </c>
      <c r="G155">
        <f>VLOOKUP(C155,away!$B$2:$E$405,4,FALSE)</f>
        <v>0.62</v>
      </c>
      <c r="H155">
        <f>VLOOKUP(A155,away!$A$2:$E$405,3,FALSE)</f>
        <v>1.1323529411764699</v>
      </c>
      <c r="I155">
        <f>VLOOKUP(C155,away!$B$2:$E$405,3,FALSE)</f>
        <v>1.1499999999999999</v>
      </c>
      <c r="J155">
        <f>VLOOKUP(B155,home!$B$2:$E$405,4,FALSE)</f>
        <v>0.78</v>
      </c>
      <c r="K155" s="3">
        <f t="shared" si="280"/>
        <v>1.3129411764705854</v>
      </c>
      <c r="L155" s="3">
        <f t="shared" si="281"/>
        <v>1.0157205882352935</v>
      </c>
      <c r="M155" s="5">
        <f t="shared" si="282"/>
        <v>9.7426038853329608E-2</v>
      </c>
      <c r="N155" s="5">
        <f t="shared" si="283"/>
        <v>0.12791465807095953</v>
      </c>
      <c r="O155" s="5">
        <f t="shared" si="284"/>
        <v>9.8957633493538505E-2</v>
      </c>
      <c r="P155" s="5">
        <f t="shared" si="285"/>
        <v>0.12992555173975145</v>
      </c>
      <c r="Q155" s="5">
        <f t="shared" si="286"/>
        <v>8.3972210827759144E-2</v>
      </c>
      <c r="R155" s="5">
        <f t="shared" si="287"/>
        <v>5.025665285121475E-2</v>
      </c>
      <c r="S155" s="5">
        <f t="shared" si="288"/>
        <v>4.3316574279212636E-2</v>
      </c>
      <c r="T155" s="5">
        <f t="shared" si="289"/>
        <v>8.5292303377389606E-2</v>
      </c>
      <c r="U155" s="5">
        <f t="shared" si="290"/>
        <v>6.5984028919947701E-2</v>
      </c>
      <c r="V155" s="5">
        <f t="shared" si="291"/>
        <v>6.4184641201120284E-3</v>
      </c>
      <c r="W155" s="5">
        <f t="shared" si="292"/>
        <v>3.6750191091678035E-2</v>
      </c>
      <c r="X155" s="5">
        <f t="shared" si="293"/>
        <v>3.7327925713398658E-2</v>
      </c>
      <c r="Y155" s="5">
        <f t="shared" si="294"/>
        <v>1.8957371331608311E-2</v>
      </c>
      <c r="Z155" s="5">
        <f t="shared" si="295"/>
        <v>1.70155723322576E-2</v>
      </c>
      <c r="AA155" s="5">
        <f t="shared" si="296"/>
        <v>2.2340445556234639E-2</v>
      </c>
      <c r="AB155" s="5">
        <f t="shared" si="297"/>
        <v>1.4665845435739884E-2</v>
      </c>
      <c r="AC155" s="5">
        <f t="shared" si="298"/>
        <v>5.3497151656164629E-4</v>
      </c>
      <c r="AD155" s="5">
        <f t="shared" si="299"/>
        <v>1.2062709781856652E-2</v>
      </c>
      <c r="AE155" s="5">
        <f t="shared" si="300"/>
        <v>1.2252342675339067E-2</v>
      </c>
      <c r="AF155" s="5">
        <f t="shared" si="301"/>
        <v>6.2224783547278929E-3</v>
      </c>
      <c r="AG155" s="5">
        <f t="shared" si="302"/>
        <v>2.1067664582485328E-3</v>
      </c>
      <c r="AH155" s="5">
        <f t="shared" si="303"/>
        <v>4.3207667846202179E-3</v>
      </c>
      <c r="AI155" s="5">
        <f t="shared" si="304"/>
        <v>5.6729126254542973E-3</v>
      </c>
      <c r="AJ155" s="5">
        <f t="shared" si="305"/>
        <v>3.7241002882394013E-3</v>
      </c>
      <c r="AK155" s="5">
        <f t="shared" si="306"/>
        <v>1.6298415379118285E-3</v>
      </c>
      <c r="AL155" s="5">
        <f t="shared" si="307"/>
        <v>2.8537122220051359E-5</v>
      </c>
      <c r="AM155" s="5">
        <f t="shared" si="308"/>
        <v>3.1675256744828212E-3</v>
      </c>
      <c r="AN155" s="5">
        <f t="shared" si="309"/>
        <v>3.217321041336086E-3</v>
      </c>
      <c r="AO155" s="5">
        <f t="shared" si="310"/>
        <v>1.6339496103238379E-3</v>
      </c>
      <c r="AP155" s="5">
        <f t="shared" si="311"/>
        <v>5.5321208644831918E-4</v>
      </c>
      <c r="AQ155" s="5">
        <f t="shared" si="312"/>
        <v>1.4047722646654017E-4</v>
      </c>
      <c r="AR155" s="5">
        <f t="shared" si="313"/>
        <v>8.7773835602039348E-4</v>
      </c>
      <c r="AS155" s="5">
        <f t="shared" si="314"/>
        <v>1.152418829786773E-3</v>
      </c>
      <c r="AT155" s="5">
        <f t="shared" si="315"/>
        <v>7.5652906708355055E-4</v>
      </c>
      <c r="AU155" s="5">
        <f t="shared" si="316"/>
        <v>3.3109272112362371E-4</v>
      </c>
      <c r="AV155" s="5">
        <f t="shared" si="317"/>
        <v>1.0867631669822453E-4</v>
      </c>
      <c r="AW155" s="5">
        <f t="shared" si="318"/>
        <v>1.0571270818878611E-6</v>
      </c>
      <c r="AX155" s="5">
        <f t="shared" si="319"/>
        <v>6.931291475927102E-4</v>
      </c>
      <c r="AY155" s="5">
        <f t="shared" si="320"/>
        <v>7.040255455158952E-4</v>
      </c>
      <c r="AZ155" s="5">
        <f t="shared" si="321"/>
        <v>3.5754662061203923E-4</v>
      </c>
      <c r="BA155" s="5">
        <f t="shared" si="322"/>
        <v>1.210558212698673E-4</v>
      </c>
      <c r="BB155" s="5">
        <f t="shared" si="323"/>
        <v>3.0739722497384035E-5</v>
      </c>
      <c r="BC155" s="5">
        <f t="shared" si="324"/>
        <v>6.2445938034465219E-6</v>
      </c>
      <c r="BD155" s="5">
        <f t="shared" si="325"/>
        <v>1.4858948654895217E-4</v>
      </c>
      <c r="BE155" s="5">
        <f t="shared" si="326"/>
        <v>1.9508925528074149E-4</v>
      </c>
      <c r="BF155" s="5">
        <f t="shared" si="327"/>
        <v>1.2807035817253356E-4</v>
      </c>
      <c r="BG155" s="5">
        <f t="shared" si="328"/>
        <v>5.6049615576685151E-5</v>
      </c>
      <c r="BH155" s="5">
        <f t="shared" si="329"/>
        <v>1.8397462053994268E-5</v>
      </c>
      <c r="BI155" s="5">
        <f t="shared" si="330"/>
        <v>4.8309570946488361E-6</v>
      </c>
      <c r="BJ155" s="8">
        <f t="shared" si="331"/>
        <v>0.43348418477331435</v>
      </c>
      <c r="BK155" s="8">
        <f t="shared" si="332"/>
        <v>0.27835416317670336</v>
      </c>
      <c r="BL155" s="8">
        <f t="shared" si="333"/>
        <v>0.27132970991834132</v>
      </c>
      <c r="BM155" s="8">
        <f t="shared" si="334"/>
        <v>0.41102791594562965</v>
      </c>
      <c r="BN155" s="8">
        <f t="shared" si="335"/>
        <v>0.58845274583655294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1.66923076923077</v>
      </c>
      <c r="F156">
        <f>VLOOKUP(B156,home!$B$2:$E$405,3,FALSE)</f>
        <v>1.28</v>
      </c>
      <c r="G156">
        <f>VLOOKUP(C156,away!$B$2:$E$405,4,FALSE)</f>
        <v>0.8</v>
      </c>
      <c r="H156">
        <f>VLOOKUP(A156,away!$A$2:$E$405,3,FALSE)</f>
        <v>1.2</v>
      </c>
      <c r="I156">
        <f>VLOOKUP(C156,away!$B$2:$E$405,3,FALSE)</f>
        <v>1</v>
      </c>
      <c r="J156">
        <f>VLOOKUP(B156,home!$B$2:$E$405,4,FALSE)</f>
        <v>0.48</v>
      </c>
      <c r="K156" s="3">
        <f t="shared" si="280"/>
        <v>1.7092923076923086</v>
      </c>
      <c r="L156" s="3">
        <f t="shared" si="281"/>
        <v>0.57599999999999996</v>
      </c>
      <c r="M156" s="5">
        <f t="shared" si="282"/>
        <v>0.1017443171126096</v>
      </c>
      <c r="N156" s="5">
        <f t="shared" si="283"/>
        <v>0.1739107785919905</v>
      </c>
      <c r="O156" s="5">
        <f t="shared" si="284"/>
        <v>5.8604726656863129E-2</v>
      </c>
      <c r="P156" s="5">
        <f t="shared" si="285"/>
        <v>0.10017260846898653</v>
      </c>
      <c r="Q156" s="5">
        <f t="shared" si="286"/>
        <v>0.14863217803603482</v>
      </c>
      <c r="R156" s="5">
        <f t="shared" si="287"/>
        <v>1.6878161277176579E-2</v>
      </c>
      <c r="S156" s="5">
        <f t="shared" si="288"/>
        <v>2.4656294750041743E-2</v>
      </c>
      <c r="T156" s="5">
        <f t="shared" si="289"/>
        <v>8.5612134548756061E-2</v>
      </c>
      <c r="U156" s="5">
        <f t="shared" si="290"/>
        <v>2.8849711239068113E-2</v>
      </c>
      <c r="V156" s="5">
        <f t="shared" si="291"/>
        <v>2.6972681569561981E-3</v>
      </c>
      <c r="W156" s="5">
        <f t="shared" si="292"/>
        <v>8.4685279530849325E-2</v>
      </c>
      <c r="X156" s="5">
        <f t="shared" si="293"/>
        <v>4.8778721009769217E-2</v>
      </c>
      <c r="Y156" s="5">
        <f t="shared" si="294"/>
        <v>1.4048271650813531E-2</v>
      </c>
      <c r="Z156" s="5">
        <f t="shared" si="295"/>
        <v>3.240606965217903E-3</v>
      </c>
      <c r="AA156" s="5">
        <f t="shared" si="296"/>
        <v>5.539144557901078E-3</v>
      </c>
      <c r="AB156" s="5">
        <f t="shared" si="297"/>
        <v>4.7340085920080143E-3</v>
      </c>
      <c r="AC156" s="5">
        <f t="shared" si="298"/>
        <v>1.6597510964887107E-4</v>
      </c>
      <c r="AD156" s="5">
        <f t="shared" si="299"/>
        <v>3.6187974219213437E-2</v>
      </c>
      <c r="AE156" s="5">
        <f t="shared" si="300"/>
        <v>2.0844273150266941E-2</v>
      </c>
      <c r="AF156" s="5">
        <f t="shared" si="301"/>
        <v>6.0031506672768775E-3</v>
      </c>
      <c r="AG156" s="5">
        <f t="shared" si="302"/>
        <v>1.1526049281171604E-3</v>
      </c>
      <c r="AH156" s="5">
        <f t="shared" si="303"/>
        <v>4.6664740299137795E-4</v>
      </c>
      <c r="AI156" s="5">
        <f t="shared" si="304"/>
        <v>7.976368163377551E-4</v>
      </c>
      <c r="AJ156" s="5">
        <f t="shared" si="305"/>
        <v>6.8169723724915391E-4</v>
      </c>
      <c r="AK156" s="5">
        <f t="shared" si="306"/>
        <v>3.8840661460169245E-4</v>
      </c>
      <c r="AL156" s="5">
        <f t="shared" si="307"/>
        <v>6.5364474975253108E-6</v>
      </c>
      <c r="AM156" s="5">
        <f t="shared" si="308"/>
        <v>1.2371165192773812E-2</v>
      </c>
      <c r="AN156" s="5">
        <f t="shared" si="309"/>
        <v>7.1257911510377156E-3</v>
      </c>
      <c r="AO156" s="5">
        <f t="shared" si="310"/>
        <v>2.0522278514988617E-3</v>
      </c>
      <c r="AP156" s="5">
        <f t="shared" si="311"/>
        <v>3.9402774748778144E-4</v>
      </c>
      <c r="AQ156" s="5">
        <f t="shared" si="312"/>
        <v>5.673999563824052E-5</v>
      </c>
      <c r="AR156" s="5">
        <f t="shared" si="313"/>
        <v>5.3757780824606768E-5</v>
      </c>
      <c r="AS156" s="5">
        <f t="shared" si="314"/>
        <v>9.1887761242109424E-5</v>
      </c>
      <c r="AT156" s="5">
        <f t="shared" si="315"/>
        <v>7.8531521731102573E-5</v>
      </c>
      <c r="AU156" s="5">
        <f t="shared" si="316"/>
        <v>4.4744442002114993E-5</v>
      </c>
      <c r="AV156" s="5">
        <f t="shared" si="317"/>
        <v>1.9120332631549959E-5</v>
      </c>
      <c r="AW156" s="5">
        <f t="shared" si="318"/>
        <v>1.7876319083447436E-7</v>
      </c>
      <c r="AX156" s="5">
        <f t="shared" si="319"/>
        <v>3.5243229168665196E-3</v>
      </c>
      <c r="AY156" s="5">
        <f t="shared" si="320"/>
        <v>2.0300100001151154E-3</v>
      </c>
      <c r="AZ156" s="5">
        <f t="shared" si="321"/>
        <v>5.8464288003315314E-4</v>
      </c>
      <c r="BA156" s="5">
        <f t="shared" si="322"/>
        <v>1.1225143296636539E-4</v>
      </c>
      <c r="BB156" s="5">
        <f t="shared" si="323"/>
        <v>1.6164206347156613E-5</v>
      </c>
      <c r="BC156" s="5">
        <f t="shared" si="324"/>
        <v>1.8621165711924429E-6</v>
      </c>
      <c r="BD156" s="5">
        <f t="shared" si="325"/>
        <v>5.1607469591622451E-6</v>
      </c>
      <c r="BE156" s="5">
        <f t="shared" si="326"/>
        <v>8.8212250792424966E-6</v>
      </c>
      <c r="BF156" s="5">
        <f t="shared" si="327"/>
        <v>7.53902608618584E-6</v>
      </c>
      <c r="BG156" s="5">
        <f t="shared" si="328"/>
        <v>4.2954664322030355E-6</v>
      </c>
      <c r="BH156" s="5">
        <f t="shared" si="329"/>
        <v>1.8355519326287942E-6</v>
      </c>
      <c r="BI156" s="5">
        <f t="shared" si="330"/>
        <v>6.2749895976242924E-7</v>
      </c>
      <c r="BJ156" s="8">
        <f t="shared" si="331"/>
        <v>0.64812457182442385</v>
      </c>
      <c r="BK156" s="8">
        <f t="shared" si="332"/>
        <v>0.23147301004585558</v>
      </c>
      <c r="BL156" s="8">
        <f t="shared" si="333"/>
        <v>0.11725646174807756</v>
      </c>
      <c r="BM156" s="8">
        <f t="shared" si="334"/>
        <v>0.39812204920298938</v>
      </c>
      <c r="BN156" s="8">
        <f t="shared" si="335"/>
        <v>0.59994277014366115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1.66923076923077</v>
      </c>
      <c r="F157">
        <f>VLOOKUP(B157,home!$B$2:$E$405,3,FALSE)</f>
        <v>0.86</v>
      </c>
      <c r="G157">
        <f>VLOOKUP(C157,away!$B$2:$E$405,4,FALSE)</f>
        <v>1.63</v>
      </c>
      <c r="H157">
        <f>VLOOKUP(A157,away!$A$2:$E$405,3,FALSE)</f>
        <v>1.2</v>
      </c>
      <c r="I157">
        <f>VLOOKUP(C157,away!$B$2:$E$405,3,FALSE)</f>
        <v>0.77</v>
      </c>
      <c r="J157">
        <f>VLOOKUP(B157,home!$B$2:$E$405,4,FALSE)</f>
        <v>1.55</v>
      </c>
      <c r="K157" s="3">
        <f t="shared" si="280"/>
        <v>2.3399276923076933</v>
      </c>
      <c r="L157" s="3">
        <f t="shared" si="281"/>
        <v>1.4321999999999999</v>
      </c>
      <c r="M157" s="5">
        <f t="shared" si="282"/>
        <v>2.3003067731710052E-2</v>
      </c>
      <c r="N157" s="5">
        <f t="shared" si="283"/>
        <v>5.3825515193457865E-2</v>
      </c>
      <c r="O157" s="5">
        <f t="shared" si="284"/>
        <v>3.2944993605355126E-2</v>
      </c>
      <c r="P157" s="5">
        <f t="shared" si="285"/>
        <v>7.7088902860070335E-2</v>
      </c>
      <c r="Q157" s="5">
        <f t="shared" si="286"/>
        <v>6.2973906776950292E-2</v>
      </c>
      <c r="R157" s="5">
        <f t="shared" si="287"/>
        <v>2.3591909920794813E-2</v>
      </c>
      <c r="S157" s="5">
        <f t="shared" si="288"/>
        <v>6.4585939291667505E-2</v>
      </c>
      <c r="T157" s="5">
        <f t="shared" si="289"/>
        <v>9.019122928594818E-2</v>
      </c>
      <c r="U157" s="5">
        <f t="shared" si="290"/>
        <v>5.5203363338096383E-2</v>
      </c>
      <c r="V157" s="5">
        <f t="shared" si="291"/>
        <v>2.4049252223666225E-2</v>
      </c>
      <c r="W157" s="5">
        <f t="shared" si="292"/>
        <v>4.9118129453396359E-2</v>
      </c>
      <c r="X157" s="5">
        <f t="shared" si="293"/>
        <v>7.0346985003154255E-2</v>
      </c>
      <c r="Y157" s="5">
        <f t="shared" si="294"/>
        <v>5.0375475960758767E-2</v>
      </c>
      <c r="Z157" s="5">
        <f t="shared" si="295"/>
        <v>1.1262777796187439E-2</v>
      </c>
      <c r="AA157" s="5">
        <f t="shared" si="296"/>
        <v>2.6354085657607201E-2</v>
      </c>
      <c r="AB157" s="5">
        <f t="shared" si="297"/>
        <v>3.0833327417842053E-2</v>
      </c>
      <c r="AC157" s="5">
        <f t="shared" si="298"/>
        <v>5.0371826764324026E-3</v>
      </c>
      <c r="AD157" s="5">
        <f t="shared" si="299"/>
        <v>2.8733217825589071E-2</v>
      </c>
      <c r="AE157" s="5">
        <f t="shared" si="300"/>
        <v>4.1151714569808658E-2</v>
      </c>
      <c r="AF157" s="5">
        <f t="shared" si="301"/>
        <v>2.9468742803439987E-2</v>
      </c>
      <c r="AG157" s="5">
        <f t="shared" si="302"/>
        <v>1.4068377814362244E-2</v>
      </c>
      <c r="AH157" s="5">
        <f t="shared" si="303"/>
        <v>4.0326375899249131E-3</v>
      </c>
      <c r="AI157" s="5">
        <f t="shared" si="304"/>
        <v>9.4360803697062599E-3</v>
      </c>
      <c r="AJ157" s="5">
        <f t="shared" si="305"/>
        <v>1.1039872881958349E-2</v>
      </c>
      <c r="AK157" s="5">
        <f t="shared" si="306"/>
        <v>8.6108347586836935E-3</v>
      </c>
      <c r="AL157" s="5">
        <f t="shared" si="307"/>
        <v>6.7523321769232415E-4</v>
      </c>
      <c r="AM157" s="5">
        <f t="shared" si="308"/>
        <v>1.3446730415840977E-2</v>
      </c>
      <c r="AN157" s="5">
        <f t="shared" si="309"/>
        <v>1.9258407301567443E-2</v>
      </c>
      <c r="AO157" s="5">
        <f t="shared" si="310"/>
        <v>1.3790945468652447E-2</v>
      </c>
      <c r="AP157" s="5">
        <f t="shared" si="311"/>
        <v>6.5837973667346754E-3</v>
      </c>
      <c r="AQ157" s="5">
        <f t="shared" si="312"/>
        <v>2.357328647159351E-3</v>
      </c>
      <c r="AR157" s="5">
        <f t="shared" si="313"/>
        <v>1.1551087112580914E-3</v>
      </c>
      <c r="AS157" s="5">
        <f t="shared" si="314"/>
        <v>2.7028708610986598E-3</v>
      </c>
      <c r="AT157" s="5">
        <f t="shared" si="315"/>
        <v>3.1622611883081481E-3</v>
      </c>
      <c r="AU157" s="5">
        <f t="shared" si="316"/>
        <v>2.4664875082773558E-3</v>
      </c>
      <c r="AV157" s="5">
        <f t="shared" si="317"/>
        <v>1.4428506058372966E-3</v>
      </c>
      <c r="AW157" s="5">
        <f t="shared" si="318"/>
        <v>6.2857543531055597E-5</v>
      </c>
      <c r="AX157" s="5">
        <f t="shared" si="319"/>
        <v>5.244062811837074E-3</v>
      </c>
      <c r="AY157" s="5">
        <f t="shared" si="320"/>
        <v>7.5105467591130562E-3</v>
      </c>
      <c r="AZ157" s="5">
        <f t="shared" si="321"/>
        <v>5.3783025342008604E-3</v>
      </c>
      <c r="BA157" s="5">
        <f t="shared" si="322"/>
        <v>2.5676016298274897E-3</v>
      </c>
      <c r="BB157" s="5">
        <f t="shared" si="323"/>
        <v>9.1932976355973289E-4</v>
      </c>
      <c r="BC157" s="5">
        <f t="shared" si="324"/>
        <v>2.6333281747404973E-4</v>
      </c>
      <c r="BD157" s="5">
        <f t="shared" si="325"/>
        <v>2.7572444937730612E-4</v>
      </c>
      <c r="BE157" s="5">
        <f t="shared" si="326"/>
        <v>6.4517527454424932E-4</v>
      </c>
      <c r="BF157" s="5">
        <f t="shared" si="327"/>
        <v>7.5483174564915404E-4</v>
      </c>
      <c r="BG157" s="5">
        <f t="shared" si="328"/>
        <v>5.8875056822580416E-4</v>
      </c>
      <c r="BH157" s="5">
        <f t="shared" si="329"/>
        <v>3.444084396133623E-4</v>
      </c>
      <c r="BI157" s="5">
        <f t="shared" si="330"/>
        <v>1.6117816906315759E-4</v>
      </c>
      <c r="BJ157" s="8">
        <f t="shared" si="331"/>
        <v>0.56757368020283283</v>
      </c>
      <c r="BK157" s="8">
        <f t="shared" si="332"/>
        <v>0.2019501247603519</v>
      </c>
      <c r="BL157" s="8">
        <f t="shared" si="333"/>
        <v>0.21574675306122137</v>
      </c>
      <c r="BM157" s="8">
        <f t="shared" si="334"/>
        <v>0.71565735051667323</v>
      </c>
      <c r="BN157" s="8">
        <f t="shared" si="335"/>
        <v>0.27342829608833846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1.66923076923077</v>
      </c>
      <c r="F158">
        <f>VLOOKUP(B158,home!$B$2:$E$405,3,FALSE)</f>
        <v>1.03</v>
      </c>
      <c r="G158">
        <f>VLOOKUP(C158,away!$B$2:$E$405,4,FALSE)</f>
        <v>0.77</v>
      </c>
      <c r="H158">
        <f>VLOOKUP(A158,away!$A$2:$E$405,3,FALSE)</f>
        <v>1.2</v>
      </c>
      <c r="I158">
        <f>VLOOKUP(C158,away!$B$2:$E$405,3,FALSE)</f>
        <v>0.6</v>
      </c>
      <c r="J158">
        <f>VLOOKUP(B158,home!$B$2:$E$405,4,FALSE)</f>
        <v>0.83</v>
      </c>
      <c r="K158" s="3">
        <f t="shared" si="280"/>
        <v>1.3238669230769238</v>
      </c>
      <c r="L158" s="3">
        <f t="shared" si="281"/>
        <v>0.59759999999999991</v>
      </c>
      <c r="M158" s="5">
        <f t="shared" si="282"/>
        <v>0.14639205865633304</v>
      </c>
      <c r="N158" s="5">
        <f t="shared" si="283"/>
        <v>0.19380360425625615</v>
      </c>
      <c r="O158" s="5">
        <f t="shared" si="284"/>
        <v>8.7483894253024608E-2</v>
      </c>
      <c r="P158" s="5">
        <f t="shared" si="285"/>
        <v>0.11581703390353865</v>
      </c>
      <c r="Q158" s="5">
        <f t="shared" si="286"/>
        <v>0.12828509062397381</v>
      </c>
      <c r="R158" s="5">
        <f t="shared" si="287"/>
        <v>2.6140187602803747E-2</v>
      </c>
      <c r="S158" s="5">
        <f t="shared" si="288"/>
        <v>2.2906955242877752E-2</v>
      </c>
      <c r="T158" s="5">
        <f t="shared" si="289"/>
        <v>7.6663170156886742E-2</v>
      </c>
      <c r="U158" s="5">
        <f t="shared" si="290"/>
        <v>3.4606129730377341E-2</v>
      </c>
      <c r="V158" s="5">
        <f t="shared" si="291"/>
        <v>2.0136304875354393E-3</v>
      </c>
      <c r="W158" s="5">
        <f t="shared" si="292"/>
        <v>5.6610796067001541E-2</v>
      </c>
      <c r="X158" s="5">
        <f t="shared" si="293"/>
        <v>3.3830611729640116E-2</v>
      </c>
      <c r="Y158" s="5">
        <f t="shared" si="294"/>
        <v>1.0108586784816463E-2</v>
      </c>
      <c r="Z158" s="5">
        <f t="shared" si="295"/>
        <v>5.2071253704785055E-3</v>
      </c>
      <c r="AA158" s="5">
        <f t="shared" si="296"/>
        <v>6.8935410422911649E-3</v>
      </c>
      <c r="AB158" s="5">
        <f t="shared" si="297"/>
        <v>4.5630654843812476E-3</v>
      </c>
      <c r="AC158" s="5">
        <f t="shared" si="298"/>
        <v>9.9566838095866295E-5</v>
      </c>
      <c r="AD158" s="5">
        <f t="shared" si="299"/>
        <v>1.8736290100539118E-2</v>
      </c>
      <c r="AE158" s="5">
        <f t="shared" si="300"/>
        <v>1.1196806964082175E-2</v>
      </c>
      <c r="AF158" s="5">
        <f t="shared" si="301"/>
        <v>3.3456059208677529E-3</v>
      </c>
      <c r="AG158" s="5">
        <f t="shared" si="302"/>
        <v>6.6644469943685628E-4</v>
      </c>
      <c r="AH158" s="5">
        <f t="shared" si="303"/>
        <v>7.7794453034948842E-4</v>
      </c>
      <c r="AI158" s="5">
        <f t="shared" si="304"/>
        <v>1.0298950317182997E-3</v>
      </c>
      <c r="AJ158" s="5">
        <f t="shared" si="305"/>
        <v>6.8172198336655815E-4</v>
      </c>
      <c r="AK158" s="5">
        <f t="shared" si="306"/>
        <v>3.0083639483779453E-4</v>
      </c>
      <c r="AL158" s="5">
        <f t="shared" si="307"/>
        <v>3.1508637747866614E-6</v>
      </c>
      <c r="AM158" s="5">
        <f t="shared" si="308"/>
        <v>4.9608709450554697E-3</v>
      </c>
      <c r="AN158" s="5">
        <f t="shared" si="309"/>
        <v>2.9646164767651484E-3</v>
      </c>
      <c r="AO158" s="5">
        <f t="shared" si="310"/>
        <v>8.8582740325742599E-4</v>
      </c>
      <c r="AP158" s="5">
        <f t="shared" si="311"/>
        <v>1.7645681872887923E-4</v>
      </c>
      <c r="AQ158" s="5">
        <f t="shared" si="312"/>
        <v>2.6362648718094548E-5</v>
      </c>
      <c r="AR158" s="5">
        <f t="shared" si="313"/>
        <v>9.2979930267370886E-5</v>
      </c>
      <c r="AS158" s="5">
        <f t="shared" si="314"/>
        <v>1.2309305419097122E-4</v>
      </c>
      <c r="AT158" s="5">
        <f t="shared" si="315"/>
        <v>8.1479411451971056E-5</v>
      </c>
      <c r="AU158" s="5">
        <f t="shared" si="316"/>
        <v>3.5955965911013212E-5</v>
      </c>
      <c r="AV158" s="5">
        <f t="shared" si="317"/>
        <v>1.1900228489217944E-5</v>
      </c>
      <c r="AW158" s="5">
        <f t="shared" si="318"/>
        <v>6.9243983887318561E-8</v>
      </c>
      <c r="AX158" s="5">
        <f t="shared" si="319"/>
        <v>1.0945888256353835E-3</v>
      </c>
      <c r="AY158" s="5">
        <f t="shared" si="320"/>
        <v>6.5412628219970511E-4</v>
      </c>
      <c r="AZ158" s="5">
        <f t="shared" si="321"/>
        <v>1.9545293312127183E-4</v>
      </c>
      <c r="BA158" s="5">
        <f t="shared" si="322"/>
        <v>3.893422427775734E-5</v>
      </c>
      <c r="BB158" s="5">
        <f t="shared" si="323"/>
        <v>5.8167731070969454E-6</v>
      </c>
      <c r="BC158" s="5">
        <f t="shared" si="324"/>
        <v>6.9522072176022713E-7</v>
      </c>
      <c r="BD158" s="5">
        <f t="shared" si="325"/>
        <v>9.2608010546301325E-6</v>
      </c>
      <c r="BE158" s="5">
        <f t="shared" si="326"/>
        <v>1.2260068197420722E-5</v>
      </c>
      <c r="BF158" s="5">
        <f t="shared" si="327"/>
        <v>8.1153493806163088E-6</v>
      </c>
      <c r="BG158" s="5">
        <f t="shared" si="328"/>
        <v>3.5812142047369127E-6</v>
      </c>
      <c r="BH158" s="5">
        <f t="shared" si="329"/>
        <v>1.1852627575261061E-6</v>
      </c>
      <c r="BI158" s="5">
        <f t="shared" si="330"/>
        <v>3.1382603196875121E-7</v>
      </c>
      <c r="BJ158" s="8">
        <f t="shared" si="331"/>
        <v>0.54425075585508886</v>
      </c>
      <c r="BK158" s="8">
        <f t="shared" si="332"/>
        <v>0.28788652227435524</v>
      </c>
      <c r="BL158" s="8">
        <f t="shared" si="333"/>
        <v>0.16285734116508771</v>
      </c>
      <c r="BM158" s="8">
        <f t="shared" si="334"/>
        <v>0.30162581833086427</v>
      </c>
      <c r="BN158" s="8">
        <f t="shared" si="335"/>
        <v>0.69792186929593014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1.66923076923077</v>
      </c>
      <c r="F159">
        <f>VLOOKUP(B159,home!$B$2:$E$405,3,FALSE)</f>
        <v>0.77</v>
      </c>
      <c r="G159">
        <f>VLOOKUP(C159,away!$B$2:$E$405,4,FALSE)</f>
        <v>1.28</v>
      </c>
      <c r="H159">
        <f>VLOOKUP(A159,away!$A$2:$E$405,3,FALSE)</f>
        <v>1.2</v>
      </c>
      <c r="I159">
        <f>VLOOKUP(C159,away!$B$2:$E$405,3,FALSE)</f>
        <v>0.51</v>
      </c>
      <c r="J159">
        <f>VLOOKUP(B159,home!$B$2:$E$405,4,FALSE)</f>
        <v>1.43</v>
      </c>
      <c r="K159" s="3">
        <f t="shared" si="280"/>
        <v>1.6451938461538469</v>
      </c>
      <c r="L159" s="3">
        <f t="shared" si="281"/>
        <v>0.87515999999999994</v>
      </c>
      <c r="M159" s="5">
        <f t="shared" si="282"/>
        <v>8.0431141463607067E-2</v>
      </c>
      <c r="N159" s="5">
        <f t="shared" si="283"/>
        <v>0.13232481897505585</v>
      </c>
      <c r="O159" s="5">
        <f t="shared" si="284"/>
        <v>7.039011776329035E-2</v>
      </c>
      <c r="P159" s="5">
        <f t="shared" si="285"/>
        <v>0.11580538857420987</v>
      </c>
      <c r="Q159" s="5">
        <f t="shared" si="286"/>
        <v>0.10884998893559185</v>
      </c>
      <c r="R159" s="5">
        <f t="shared" si="287"/>
        <v>3.0801307730860587E-2</v>
      </c>
      <c r="S159" s="5">
        <f t="shared" si="288"/>
        <v>4.1684376781137088E-2</v>
      </c>
      <c r="T159" s="5">
        <f t="shared" si="289"/>
        <v>9.5261156316872556E-2</v>
      </c>
      <c r="U159" s="5">
        <f t="shared" si="290"/>
        <v>5.0674121932302751E-2</v>
      </c>
      <c r="V159" s="5">
        <f t="shared" si="291"/>
        <v>6.6686103068639077E-3</v>
      </c>
      <c r="W159" s="5">
        <f t="shared" si="292"/>
        <v>5.9693110650250007E-2</v>
      </c>
      <c r="X159" s="5">
        <f t="shared" si="293"/>
        <v>5.2241022716672789E-2</v>
      </c>
      <c r="Y159" s="5">
        <f t="shared" si="294"/>
        <v>2.2859626720361678E-2</v>
      </c>
      <c r="Z159" s="5">
        <f t="shared" si="295"/>
        <v>8.9853574912466504E-3</v>
      </c>
      <c r="AA159" s="5">
        <f t="shared" si="296"/>
        <v>1.4782654850091356E-2</v>
      </c>
      <c r="AB159" s="5">
        <f t="shared" si="297"/>
        <v>1.2160166394593311E-2</v>
      </c>
      <c r="AC159" s="5">
        <f t="shared" si="298"/>
        <v>6.0009484027541047E-4</v>
      </c>
      <c r="AD159" s="5">
        <f t="shared" si="299"/>
        <v>2.4551684574892985E-2</v>
      </c>
      <c r="AE159" s="5">
        <f t="shared" si="300"/>
        <v>2.1486652272563342E-2</v>
      </c>
      <c r="AF159" s="5">
        <f t="shared" si="301"/>
        <v>9.4021293014282664E-3</v>
      </c>
      <c r="AG159" s="5">
        <f t="shared" si="302"/>
        <v>2.7427891598126538E-3</v>
      </c>
      <c r="AH159" s="5">
        <f t="shared" si="303"/>
        <v>1.9659063655098541E-3</v>
      </c>
      <c r="AI159" s="5">
        <f t="shared" si="304"/>
        <v>3.2342970546514875E-3</v>
      </c>
      <c r="AJ159" s="5">
        <f t="shared" si="305"/>
        <v>2.66052280547307E-3</v>
      </c>
      <c r="AK159" s="5">
        <f t="shared" si="306"/>
        <v>1.4590252490387541E-3</v>
      </c>
      <c r="AL159" s="5">
        <f t="shared" si="307"/>
        <v>3.4560850384507652E-5</v>
      </c>
      <c r="AM159" s="5">
        <f t="shared" si="308"/>
        <v>8.0784560750648549E-3</v>
      </c>
      <c r="AN159" s="5">
        <f t="shared" si="309"/>
        <v>7.0699416186537573E-3</v>
      </c>
      <c r="AO159" s="5">
        <f t="shared" si="310"/>
        <v>3.0936650534905108E-3</v>
      </c>
      <c r="AP159" s="5">
        <f t="shared" si="311"/>
        <v>9.0248396940425179E-4</v>
      </c>
      <c r="AQ159" s="5">
        <f t="shared" si="312"/>
        <v>1.9745446766595621E-4</v>
      </c>
      <c r="AR159" s="5">
        <f t="shared" si="313"/>
        <v>3.4409652296792087E-4</v>
      </c>
      <c r="AS159" s="5">
        <f t="shared" si="314"/>
        <v>5.6610548206975923E-4</v>
      </c>
      <c r="AT159" s="5">
        <f t="shared" si="315"/>
        <v>4.6567662768756245E-4</v>
      </c>
      <c r="AU159" s="5">
        <f t="shared" si="316"/>
        <v>2.5537610738975126E-4</v>
      </c>
      <c r="AV159" s="5">
        <f t="shared" si="317"/>
        <v>1.0503580008308565E-4</v>
      </c>
      <c r="AW159" s="5">
        <f t="shared" si="318"/>
        <v>1.3822495433852949E-6</v>
      </c>
      <c r="AX159" s="5">
        <f t="shared" si="319"/>
        <v>2.2151043701868112E-3</v>
      </c>
      <c r="AY159" s="5">
        <f t="shared" si="320"/>
        <v>1.9385707406126896E-3</v>
      </c>
      <c r="AZ159" s="5">
        <f t="shared" si="321"/>
        <v>8.4827978467730064E-4</v>
      </c>
      <c r="BA159" s="5">
        <f t="shared" si="322"/>
        <v>2.4746017878606209E-4</v>
      </c>
      <c r="BB159" s="5">
        <f t="shared" si="323"/>
        <v>5.4141812516602518E-5</v>
      </c>
      <c r="BC159" s="5">
        <f t="shared" si="324"/>
        <v>9.4765497284059734E-6</v>
      </c>
      <c r="BD159" s="5">
        <f t="shared" si="325"/>
        <v>5.0189918840100919E-5</v>
      </c>
      <c r="BE159" s="5">
        <f t="shared" si="326"/>
        <v>8.2572145614695061E-5</v>
      </c>
      <c r="BF159" s="5">
        <f t="shared" si="327"/>
        <v>6.7923592914507835E-5</v>
      </c>
      <c r="BG159" s="5">
        <f t="shared" si="328"/>
        <v>3.7249159023869107E-5</v>
      </c>
      <c r="BH159" s="5">
        <f t="shared" si="329"/>
        <v>1.532052180011887E-5</v>
      </c>
      <c r="BI159" s="5">
        <f t="shared" si="330"/>
        <v>5.0410456370842848E-6</v>
      </c>
      <c r="BJ159" s="8">
        <f t="shared" si="331"/>
        <v>0.55406801424428909</v>
      </c>
      <c r="BK159" s="8">
        <f t="shared" si="332"/>
        <v>0.24716274355709053</v>
      </c>
      <c r="BL159" s="8">
        <f t="shared" si="333"/>
        <v>0.19012270706983997</v>
      </c>
      <c r="BM159" s="8">
        <f t="shared" si="334"/>
        <v>0.45979887042878137</v>
      </c>
      <c r="BN159" s="8">
        <f t="shared" si="335"/>
        <v>0.53860276344261548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1.66923076923077</v>
      </c>
      <c r="F160">
        <f>VLOOKUP(B160,home!$B$2:$E$405,3,FALSE)</f>
        <v>1.45</v>
      </c>
      <c r="G160">
        <f>VLOOKUP(C160,away!$B$2:$E$405,4,FALSE)</f>
        <v>0.68</v>
      </c>
      <c r="H160">
        <f>VLOOKUP(A160,away!$A$2:$E$405,3,FALSE)</f>
        <v>1.2</v>
      </c>
      <c r="I160">
        <f>VLOOKUP(C160,away!$B$2:$E$405,3,FALSE)</f>
        <v>0.77</v>
      </c>
      <c r="J160">
        <f>VLOOKUP(B160,home!$B$2:$E$405,4,FALSE)</f>
        <v>0.83</v>
      </c>
      <c r="K160" s="3">
        <f t="shared" si="280"/>
        <v>1.6458615384615394</v>
      </c>
      <c r="L160" s="3">
        <f t="shared" si="281"/>
        <v>0.76691999999999994</v>
      </c>
      <c r="M160" s="5">
        <f t="shared" si="282"/>
        <v>8.9565817002537906E-2</v>
      </c>
      <c r="N160" s="5">
        <f t="shared" si="283"/>
        <v>0.14741293336536171</v>
      </c>
      <c r="O160" s="5">
        <f t="shared" si="284"/>
        <v>6.8689816375586354E-2</v>
      </c>
      <c r="P160" s="5">
        <f t="shared" si="285"/>
        <v>0.11305392685656319</v>
      </c>
      <c r="Q160" s="5">
        <f t="shared" si="286"/>
        <v>0.12131063864892135</v>
      </c>
      <c r="R160" s="5">
        <f t="shared" si="287"/>
        <v>2.6339796987382338E-2</v>
      </c>
      <c r="S160" s="5">
        <f t="shared" si="288"/>
        <v>3.5675413917474176E-2</v>
      </c>
      <c r="T160" s="5">
        <f t="shared" si="289"/>
        <v>9.3035554992630748E-2</v>
      </c>
      <c r="U160" s="5">
        <f t="shared" si="290"/>
        <v>4.3351658792417709E-2</v>
      </c>
      <c r="V160" s="5">
        <f t="shared" si="291"/>
        <v>5.0034535378968631E-3</v>
      </c>
      <c r="W160" s="5">
        <f t="shared" si="292"/>
        <v>6.6553504786155154E-2</v>
      </c>
      <c r="X160" s="5">
        <f t="shared" si="293"/>
        <v>5.1041213890598111E-2</v>
      </c>
      <c r="Y160" s="5">
        <f t="shared" si="294"/>
        <v>1.9572263878488746E-2</v>
      </c>
      <c r="Z160" s="5">
        <f t="shared" si="295"/>
        <v>6.7335057018544217E-3</v>
      </c>
      <c r="AA160" s="5">
        <f t="shared" si="296"/>
        <v>1.1082418053693664E-2</v>
      </c>
      <c r="AB160" s="5">
        <f t="shared" si="297"/>
        <v>9.1200628138631001E-3</v>
      </c>
      <c r="AC160" s="5">
        <f t="shared" si="298"/>
        <v>3.9472374145789935E-4</v>
      </c>
      <c r="AD160" s="5">
        <f t="shared" si="299"/>
        <v>2.7384463444337207E-2</v>
      </c>
      <c r="AE160" s="5">
        <f t="shared" si="300"/>
        <v>2.1001692704731088E-2</v>
      </c>
      <c r="AF160" s="5">
        <f t="shared" si="301"/>
        <v>8.0533090845561813E-3</v>
      </c>
      <c r="AG160" s="5">
        <f t="shared" si="302"/>
        <v>2.0587479343759426E-3</v>
      </c>
      <c r="AH160" s="5">
        <f t="shared" si="303"/>
        <v>1.2910150482165479E-3</v>
      </c>
      <c r="AI160" s="5">
        <f t="shared" si="304"/>
        <v>2.1248320134346858E-3</v>
      </c>
      <c r="AJ160" s="5">
        <f t="shared" si="305"/>
        <v>1.7485896433019716E-3</v>
      </c>
      <c r="AK160" s="5">
        <f t="shared" si="306"/>
        <v>9.5931214682096536E-4</v>
      </c>
      <c r="AL160" s="5">
        <f t="shared" si="307"/>
        <v>1.9929509042078331E-5</v>
      </c>
      <c r="AM160" s="5">
        <f t="shared" si="308"/>
        <v>9.0142070268881182E-3</v>
      </c>
      <c r="AN160" s="5">
        <f t="shared" si="309"/>
        <v>6.9131756530610355E-3</v>
      </c>
      <c r="AO160" s="5">
        <f t="shared" si="310"/>
        <v>2.650926335922784E-3</v>
      </c>
      <c r="AP160" s="5">
        <f t="shared" si="311"/>
        <v>6.7768280851530048E-4</v>
      </c>
      <c r="AQ160" s="5">
        <f t="shared" si="312"/>
        <v>1.2993212487663855E-4</v>
      </c>
      <c r="AR160" s="5">
        <f t="shared" si="313"/>
        <v>1.9802105215564704E-4</v>
      </c>
      <c r="AS160" s="5">
        <f t="shared" si="314"/>
        <v>3.2591523354866589E-4</v>
      </c>
      <c r="AT160" s="5">
        <f t="shared" si="315"/>
        <v>2.682056738482297E-4</v>
      </c>
      <c r="AU160" s="5">
        <f t="shared" si="316"/>
        <v>1.4714313432798699E-4</v>
      </c>
      <c r="AV160" s="5">
        <f t="shared" si="317"/>
        <v>6.0544306359778442E-5</v>
      </c>
      <c r="AW160" s="5">
        <f t="shared" si="318"/>
        <v>6.9877516176688456E-7</v>
      </c>
      <c r="AX160" s="5">
        <f t="shared" si="319"/>
        <v>2.4726894408808164E-3</v>
      </c>
      <c r="AY160" s="5">
        <f t="shared" si="320"/>
        <v>1.8963549860003155E-3</v>
      </c>
      <c r="AZ160" s="5">
        <f t="shared" si="321"/>
        <v>7.2717628293168075E-4</v>
      </c>
      <c r="BA160" s="5">
        <f t="shared" si="322"/>
        <v>1.858953449686549E-4</v>
      </c>
      <c r="BB160" s="5">
        <f t="shared" si="323"/>
        <v>3.564171449084019E-5</v>
      </c>
      <c r="BC160" s="5">
        <f t="shared" si="324"/>
        <v>5.466868735463033E-6</v>
      </c>
      <c r="BD160" s="5">
        <f t="shared" si="325"/>
        <v>2.5311050886534788E-5</v>
      </c>
      <c r="BE160" s="5">
        <f t="shared" si="326"/>
        <v>4.1658485152190455E-5</v>
      </c>
      <c r="BF160" s="5">
        <f t="shared" si="327"/>
        <v>3.4282049231280702E-5</v>
      </c>
      <c r="BG160" s="5">
        <f t="shared" si="328"/>
        <v>1.8807835429803286E-5</v>
      </c>
      <c r="BH160" s="5">
        <f t="shared" si="329"/>
        <v>7.7387732389068767E-6</v>
      </c>
      <c r="BI160" s="5">
        <f t="shared" si="330"/>
        <v>2.5473898457584505E-6</v>
      </c>
      <c r="BJ160" s="8">
        <f t="shared" si="331"/>
        <v>0.5821334713174281</v>
      </c>
      <c r="BK160" s="8">
        <f t="shared" si="332"/>
        <v>0.24560961955097244</v>
      </c>
      <c r="BL160" s="8">
        <f t="shared" si="333"/>
        <v>0.16583767685874207</v>
      </c>
      <c r="BM160" s="8">
        <f t="shared" si="334"/>
        <v>0.43204568798180559</v>
      </c>
      <c r="BN160" s="8">
        <f t="shared" si="335"/>
        <v>0.56637292923635285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1.66923076923077</v>
      </c>
      <c r="F161">
        <f>VLOOKUP(B161,home!$B$2:$E$405,3,FALSE)</f>
        <v>0.6</v>
      </c>
      <c r="G161">
        <f>VLOOKUP(C161,away!$B$2:$E$405,4,FALSE)</f>
        <v>0.94</v>
      </c>
      <c r="H161">
        <f>VLOOKUP(A161,away!$A$2:$E$405,3,FALSE)</f>
        <v>1.2</v>
      </c>
      <c r="I161">
        <f>VLOOKUP(C161,away!$B$2:$E$405,3,FALSE)</f>
        <v>0.68</v>
      </c>
      <c r="J161">
        <f>VLOOKUP(B161,home!$B$2:$E$405,4,FALSE)</f>
        <v>1.67</v>
      </c>
      <c r="K161" s="3">
        <f t="shared" si="280"/>
        <v>0.94144615384615415</v>
      </c>
      <c r="L161" s="3">
        <f t="shared" si="281"/>
        <v>1.3627199999999999</v>
      </c>
      <c r="M161" s="5">
        <f t="shared" si="282"/>
        <v>9.9842018836615046E-2</v>
      </c>
      <c r="N161" s="5">
        <f t="shared" si="283"/>
        <v>9.3995884625966503E-2</v>
      </c>
      <c r="O161" s="5">
        <f t="shared" si="284"/>
        <v>0.13605671590903209</v>
      </c>
      <c r="P161" s="5">
        <f t="shared" si="285"/>
        <v>0.1280900718974971</v>
      </c>
      <c r="Q161" s="5">
        <f t="shared" si="286"/>
        <v>4.424603202924151E-2</v>
      </c>
      <c r="R161" s="5">
        <f t="shared" si="287"/>
        <v>9.2703603951778096E-2</v>
      </c>
      <c r="S161" s="5">
        <f t="shared" si="288"/>
        <v>4.1082569017246801E-2</v>
      </c>
      <c r="T161" s="5">
        <f t="shared" si="289"/>
        <v>6.0294952766887996E-2</v>
      </c>
      <c r="U161" s="5">
        <f t="shared" si="290"/>
        <v>8.7275451388078615E-2</v>
      </c>
      <c r="V161" s="5">
        <f t="shared" si="291"/>
        <v>5.8562175196267829E-3</v>
      </c>
      <c r="W161" s="5">
        <f t="shared" si="292"/>
        <v>1.3885085558961056E-2</v>
      </c>
      <c r="X161" s="5">
        <f t="shared" si="293"/>
        <v>1.8921483792907413E-2</v>
      </c>
      <c r="Y161" s="5">
        <f t="shared" si="294"/>
        <v>1.2892342197135394E-2</v>
      </c>
      <c r="Z161" s="5">
        <f t="shared" si="295"/>
        <v>4.2109685059055685E-2</v>
      </c>
      <c r="AA161" s="5">
        <f t="shared" si="296"/>
        <v>3.9644001038520837E-2</v>
      </c>
      <c r="AB161" s="5">
        <f t="shared" si="297"/>
        <v>1.8661346150394192E-2</v>
      </c>
      <c r="AC161" s="5">
        <f t="shared" si="298"/>
        <v>4.6956890738301314E-4</v>
      </c>
      <c r="AD161" s="5">
        <f t="shared" si="299"/>
        <v>3.2680150988271656E-3</v>
      </c>
      <c r="AE161" s="5">
        <f t="shared" si="300"/>
        <v>4.4533895354737559E-3</v>
      </c>
      <c r="AF161" s="5">
        <f t="shared" si="301"/>
        <v>3.0343614938903979E-3</v>
      </c>
      <c r="AG161" s="5">
        <f t="shared" si="302"/>
        <v>1.3783283649847747E-3</v>
      </c>
      <c r="AH161" s="5">
        <f t="shared" si="303"/>
        <v>1.4345927505919096E-2</v>
      </c>
      <c r="AI161" s="5">
        <f t="shared" si="304"/>
        <v>1.3505918273803283E-2</v>
      </c>
      <c r="AJ161" s="5">
        <f t="shared" si="305"/>
        <v>6.3575474065162944E-3</v>
      </c>
      <c r="AK161" s="5">
        <f t="shared" si="306"/>
        <v>1.9950961845864529E-3</v>
      </c>
      <c r="AL161" s="5">
        <f t="shared" si="307"/>
        <v>2.4096914629078615E-5</v>
      </c>
      <c r="AM161" s="5">
        <f t="shared" si="308"/>
        <v>6.153320491003991E-4</v>
      </c>
      <c r="AN161" s="5">
        <f t="shared" si="309"/>
        <v>8.3852528995009596E-4</v>
      </c>
      <c r="AO161" s="5">
        <f t="shared" si="310"/>
        <v>5.7133759156039734E-4</v>
      </c>
      <c r="AP161" s="5">
        <f t="shared" si="311"/>
        <v>2.5952438759039491E-4</v>
      </c>
      <c r="AQ161" s="5">
        <f t="shared" si="312"/>
        <v>8.841476836429577E-5</v>
      </c>
      <c r="AR161" s="5">
        <f t="shared" si="313"/>
        <v>3.9098964661732124E-3</v>
      </c>
      <c r="AS161" s="5">
        <f t="shared" si="314"/>
        <v>3.6809569900154403E-3</v>
      </c>
      <c r="AT161" s="5">
        <f t="shared" si="315"/>
        <v>1.7327114003615762E-3</v>
      </c>
      <c r="AU161" s="5">
        <f t="shared" si="316"/>
        <v>5.4375149453192992E-4</v>
      </c>
      <c r="AV161" s="5">
        <f t="shared" si="317"/>
        <v>1.2797818829379587E-4</v>
      </c>
      <c r="AW161" s="5">
        <f t="shared" si="318"/>
        <v>8.5873873637575413E-7</v>
      </c>
      <c r="AX161" s="5">
        <f t="shared" si="319"/>
        <v>9.6550331827307225E-5</v>
      </c>
      <c r="AY161" s="5">
        <f t="shared" si="320"/>
        <v>1.3157106818770812E-4</v>
      </c>
      <c r="AZ161" s="5">
        <f t="shared" si="321"/>
        <v>8.9647263020376791E-5</v>
      </c>
      <c r="BA161" s="5">
        <f t="shared" si="322"/>
        <v>4.0721372754375962E-5</v>
      </c>
      <c r="BB161" s="5">
        <f t="shared" si="323"/>
        <v>1.3872957269960806E-5</v>
      </c>
      <c r="BC161" s="5">
        <f t="shared" si="324"/>
        <v>3.7809912661841964E-6</v>
      </c>
      <c r="BD161" s="5">
        <f t="shared" si="325"/>
        <v>8.8801568539725938E-4</v>
      </c>
      <c r="BE161" s="5">
        <f t="shared" si="326"/>
        <v>8.360189515723062E-4</v>
      </c>
      <c r="BF161" s="5">
        <f t="shared" si="327"/>
        <v>3.9353341325012092E-4</v>
      </c>
      <c r="BG161" s="5">
        <f t="shared" si="328"/>
        <v>1.2349683943809186E-4</v>
      </c>
      <c r="BH161" s="5">
        <f t="shared" si="329"/>
        <v>2.90664061252869E-5</v>
      </c>
      <c r="BI161" s="5">
        <f t="shared" si="330"/>
        <v>5.4728912505563312E-6</v>
      </c>
      <c r="BJ161" s="8">
        <f t="shared" si="331"/>
        <v>0.25911915353516751</v>
      </c>
      <c r="BK161" s="8">
        <f t="shared" si="332"/>
        <v>0.27549611416118558</v>
      </c>
      <c r="BL161" s="8">
        <f t="shared" si="333"/>
        <v>0.42281650653503849</v>
      </c>
      <c r="BM161" s="8">
        <f t="shared" si="334"/>
        <v>0.40447641971086556</v>
      </c>
      <c r="BN161" s="8">
        <f t="shared" si="335"/>
        <v>0.5949343272501304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1.66923076923077</v>
      </c>
      <c r="F162">
        <f>VLOOKUP(B162,home!$B$2:$E$405,3,FALSE)</f>
        <v>1.2</v>
      </c>
      <c r="G162">
        <f>VLOOKUP(C162,away!$B$2:$E$405,4,FALSE)</f>
        <v>0.5</v>
      </c>
      <c r="H162">
        <f>VLOOKUP(A162,away!$A$2:$E$405,3,FALSE)</f>
        <v>1.2</v>
      </c>
      <c r="I162">
        <f>VLOOKUP(C162,away!$B$2:$E$405,3,FALSE)</f>
        <v>0.7</v>
      </c>
      <c r="J162">
        <f>VLOOKUP(B162,home!$B$2:$E$405,4,FALSE)</f>
        <v>0.95</v>
      </c>
      <c r="K162" s="3">
        <f t="shared" si="280"/>
        <v>1.0015384615384619</v>
      </c>
      <c r="L162" s="3">
        <f t="shared" si="281"/>
        <v>0.79799999999999993</v>
      </c>
      <c r="M162" s="5">
        <f t="shared" si="282"/>
        <v>0.16537519762465794</v>
      </c>
      <c r="N162" s="5">
        <f t="shared" si="283"/>
        <v>0.16562962100561898</v>
      </c>
      <c r="O162" s="5">
        <f t="shared" si="284"/>
        <v>0.13196940770447702</v>
      </c>
      <c r="P162" s="5">
        <f t="shared" si="285"/>
        <v>0.13217243756248395</v>
      </c>
      <c r="Q162" s="5">
        <f t="shared" si="286"/>
        <v>8.2942217903583082E-2</v>
      </c>
      <c r="R162" s="5">
        <f t="shared" si="287"/>
        <v>5.2655793674086328E-2</v>
      </c>
      <c r="S162" s="5">
        <f t="shared" si="288"/>
        <v>2.6408968064936655E-2</v>
      </c>
      <c r="T162" s="5">
        <f t="shared" si="289"/>
        <v>6.6187889887059287E-2</v>
      </c>
      <c r="U162" s="5">
        <f t="shared" si="290"/>
        <v>5.2736802587431089E-2</v>
      </c>
      <c r="V162" s="5">
        <f t="shared" si="291"/>
        <v>2.3451976225296526E-3</v>
      </c>
      <c r="W162" s="5">
        <f t="shared" si="292"/>
        <v>2.7689940438580824E-2</v>
      </c>
      <c r="X162" s="5">
        <f t="shared" si="293"/>
        <v>2.2096572469987495E-2</v>
      </c>
      <c r="Y162" s="5">
        <f t="shared" si="294"/>
        <v>8.8165324155250104E-3</v>
      </c>
      <c r="Z162" s="5">
        <f t="shared" si="295"/>
        <v>1.4006441117306962E-2</v>
      </c>
      <c r="AA162" s="5">
        <f t="shared" si="296"/>
        <v>1.4027989488256669E-2</v>
      </c>
      <c r="AB162" s="5">
        <f t="shared" si="297"/>
        <v>7.0247855052731501E-3</v>
      </c>
      <c r="AC162" s="5">
        <f t="shared" si="298"/>
        <v>1.1714668024124131E-4</v>
      </c>
      <c r="AD162" s="5">
        <f t="shared" si="299"/>
        <v>6.9331350867369709E-3</v>
      </c>
      <c r="AE162" s="5">
        <f t="shared" si="300"/>
        <v>5.5326417992161018E-3</v>
      </c>
      <c r="AF162" s="5">
        <f t="shared" si="301"/>
        <v>2.2075240778872247E-3</v>
      </c>
      <c r="AG162" s="5">
        <f t="shared" si="302"/>
        <v>5.8720140471800171E-4</v>
      </c>
      <c r="AH162" s="5">
        <f t="shared" si="303"/>
        <v>2.7942850029027385E-3</v>
      </c>
      <c r="AI162" s="5">
        <f t="shared" si="304"/>
        <v>2.7985839029072051E-3</v>
      </c>
      <c r="AJ162" s="5">
        <f t="shared" si="305"/>
        <v>1.401444708301993E-3</v>
      </c>
      <c r="AK162" s="5">
        <f t="shared" si="306"/>
        <v>4.6786692569466556E-4</v>
      </c>
      <c r="AL162" s="5">
        <f t="shared" si="307"/>
        <v>3.7450748364285802E-6</v>
      </c>
      <c r="AM162" s="5">
        <f t="shared" si="308"/>
        <v>1.3887602896817757E-3</v>
      </c>
      <c r="AN162" s="5">
        <f t="shared" si="309"/>
        <v>1.1082307111660568E-3</v>
      </c>
      <c r="AO162" s="5">
        <f t="shared" si="310"/>
        <v>4.4218405375525663E-4</v>
      </c>
      <c r="AP162" s="5">
        <f t="shared" si="311"/>
        <v>1.1762095829889826E-4</v>
      </c>
      <c r="AQ162" s="5">
        <f t="shared" si="312"/>
        <v>2.3465381180630198E-5</v>
      </c>
      <c r="AR162" s="5">
        <f t="shared" si="313"/>
        <v>4.459678864632771E-4</v>
      </c>
      <c r="AS162" s="5">
        <f t="shared" si="314"/>
        <v>4.4665399090398997E-4</v>
      </c>
      <c r="AT162" s="5">
        <f t="shared" si="315"/>
        <v>2.2367057544499813E-4</v>
      </c>
      <c r="AU162" s="5">
        <f t="shared" si="316"/>
        <v>7.4671561340868635E-5</v>
      </c>
      <c r="AV162" s="5">
        <f t="shared" si="317"/>
        <v>1.8696610166502117E-5</v>
      </c>
      <c r="AW162" s="5">
        <f t="shared" si="318"/>
        <v>8.3143542195511694E-8</v>
      </c>
      <c r="AX162" s="5">
        <f t="shared" si="319"/>
        <v>2.3181614066226564E-4</v>
      </c>
      <c r="AY162" s="5">
        <f t="shared" si="320"/>
        <v>1.8498928024848795E-4</v>
      </c>
      <c r="AZ162" s="5">
        <f t="shared" si="321"/>
        <v>7.3810722819146686E-5</v>
      </c>
      <c r="BA162" s="5">
        <f t="shared" si="322"/>
        <v>1.9633652269893018E-5</v>
      </c>
      <c r="BB162" s="5">
        <f t="shared" si="323"/>
        <v>3.916913627843656E-6</v>
      </c>
      <c r="BC162" s="5">
        <f t="shared" si="324"/>
        <v>6.2513941500384764E-7</v>
      </c>
      <c r="BD162" s="5">
        <f t="shared" si="325"/>
        <v>5.9313728899615822E-5</v>
      </c>
      <c r="BE162" s="5">
        <f t="shared" si="326"/>
        <v>5.9404980790230636E-5</v>
      </c>
      <c r="BF162" s="5">
        <f t="shared" si="327"/>
        <v>2.9748186534184736E-5</v>
      </c>
      <c r="BG162" s="5">
        <f t="shared" si="328"/>
        <v>9.9313176583355237E-6</v>
      </c>
      <c r="BH162" s="5">
        <f t="shared" si="329"/>
        <v>2.4866491521447804E-6</v>
      </c>
      <c r="BI162" s="5">
        <f t="shared" si="330"/>
        <v>4.9809495324500095E-7</v>
      </c>
      <c r="BJ162" s="8">
        <f t="shared" si="331"/>
        <v>0.39221832973203818</v>
      </c>
      <c r="BK162" s="8">
        <f t="shared" si="332"/>
        <v>0.32660768190993439</v>
      </c>
      <c r="BL162" s="8">
        <f t="shared" si="333"/>
        <v>0.26724800308163826</v>
      </c>
      <c r="BM162" s="8">
        <f t="shared" si="334"/>
        <v>0.26915087422930428</v>
      </c>
      <c r="BN162" s="8">
        <f t="shared" si="335"/>
        <v>0.7307446754749074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1.3737373737373699</v>
      </c>
      <c r="F163">
        <f>VLOOKUP(B163,home!$B$2:$E$405,3,FALSE)</f>
        <v>1.0900000000000001</v>
      </c>
      <c r="G163">
        <f>VLOOKUP(C163,away!$B$2:$E$405,4,FALSE)</f>
        <v>0.57999999999999996</v>
      </c>
      <c r="H163">
        <f>VLOOKUP(A163,away!$A$2:$E$405,3,FALSE)</f>
        <v>1.1818181818181801</v>
      </c>
      <c r="I163">
        <f>VLOOKUP(C163,away!$B$2:$E$405,3,FALSE)</f>
        <v>0.87</v>
      </c>
      <c r="J163">
        <f>VLOOKUP(B163,home!$B$2:$E$405,4,FALSE)</f>
        <v>0.85</v>
      </c>
      <c r="K163" s="3">
        <f t="shared" si="280"/>
        <v>0.86847676767676518</v>
      </c>
      <c r="L163" s="3">
        <f t="shared" si="281"/>
        <v>0.87395454545454421</v>
      </c>
      <c r="M163" s="5">
        <f t="shared" si="282"/>
        <v>0.17509417391741211</v>
      </c>
      <c r="N163" s="5">
        <f t="shared" si="283"/>
        <v>0.15206522220282739</v>
      </c>
      <c r="O163" s="5">
        <f t="shared" si="284"/>
        <v>0.15302434917773081</v>
      </c>
      <c r="P163" s="5">
        <f t="shared" si="285"/>
        <v>0.13289809214971629</v>
      </c>
      <c r="Q163" s="5">
        <f t="shared" si="286"/>
        <v>6.603255632738031E-2</v>
      </c>
      <c r="R163" s="5">
        <f t="shared" si="287"/>
        <v>6.6868162764550584E-2</v>
      </c>
      <c r="S163" s="5">
        <f t="shared" si="288"/>
        <v>2.5217719273408261E-2</v>
      </c>
      <c r="T163" s="5">
        <f t="shared" si="289"/>
        <v>5.7709452750297242E-2</v>
      </c>
      <c r="U163" s="5">
        <f t="shared" si="290"/>
        <v>5.8073445858240709E-2</v>
      </c>
      <c r="V163" s="5">
        <f t="shared" si="291"/>
        <v>2.1267201559924615E-3</v>
      </c>
      <c r="W163" s="5">
        <f t="shared" si="292"/>
        <v>1.9115913693545726E-2</v>
      </c>
      <c r="X163" s="5">
        <f t="shared" si="293"/>
        <v>1.6706439662991051E-2</v>
      </c>
      <c r="Y163" s="5">
        <f t="shared" si="294"/>
        <v>7.3003344409165562E-3</v>
      </c>
      <c r="Z163" s="5">
        <f t="shared" si="295"/>
        <v>1.94799115980911E-2</v>
      </c>
      <c r="AA163" s="5">
        <f t="shared" si="296"/>
        <v>1.6917850659339286E-2</v>
      </c>
      <c r="AB163" s="5">
        <f t="shared" si="297"/>
        <v>7.346380128330607E-3</v>
      </c>
      <c r="AC163" s="5">
        <f t="shared" si="298"/>
        <v>1.0088751275394323E-4</v>
      </c>
      <c r="AD163" s="5">
        <f t="shared" si="299"/>
        <v>4.1504317339396508E-3</v>
      </c>
      <c r="AE163" s="5">
        <f t="shared" si="300"/>
        <v>3.627288679475343E-3</v>
      </c>
      <c r="AF163" s="5">
        <f t="shared" si="301"/>
        <v>1.5850427145516436E-3</v>
      </c>
      <c r="AG163" s="5">
        <f t="shared" si="302"/>
        <v>4.6175176170733961E-4</v>
      </c>
      <c r="AH163" s="5">
        <f t="shared" si="303"/>
        <v>4.2561393215511016E-3</v>
      </c>
      <c r="AI163" s="5">
        <f t="shared" si="304"/>
        <v>3.6963581207626805E-3</v>
      </c>
      <c r="AJ163" s="5">
        <f t="shared" si="305"/>
        <v>1.6051005764478675E-3</v>
      </c>
      <c r="AK163" s="5">
        <f t="shared" si="306"/>
        <v>4.6466418680985214E-4</v>
      </c>
      <c r="AL163" s="5">
        <f t="shared" si="307"/>
        <v>3.0629820894105512E-6</v>
      </c>
      <c r="AM163" s="5">
        <f t="shared" si="308"/>
        <v>7.209107073509962E-4</v>
      </c>
      <c r="AN163" s="5">
        <f t="shared" si="309"/>
        <v>6.3004318955625378E-4</v>
      </c>
      <c r="AO163" s="5">
        <f t="shared" si="310"/>
        <v>2.7531455467268352E-4</v>
      </c>
      <c r="AP163" s="5">
        <f t="shared" si="311"/>
        <v>8.0204135495328478E-5</v>
      </c>
      <c r="AQ163" s="5">
        <f t="shared" si="312"/>
        <v>1.7523692195098614E-5</v>
      </c>
      <c r="AR163" s="5">
        <f t="shared" si="313"/>
        <v>7.439344612314812E-4</v>
      </c>
      <c r="AS163" s="5">
        <f t="shared" si="314"/>
        <v>6.4608979625367245E-4</v>
      </c>
      <c r="AT163" s="5">
        <f t="shared" si="315"/>
        <v>2.8055698893966464E-4</v>
      </c>
      <c r="AU163" s="5">
        <f t="shared" si="316"/>
        <v>8.1219075634481977E-5</v>
      </c>
      <c r="AV163" s="5">
        <f t="shared" si="317"/>
        <v>1.7634220070182402E-5</v>
      </c>
      <c r="AW163" s="5">
        <f t="shared" si="318"/>
        <v>6.4578656740999889E-8</v>
      </c>
      <c r="AX163" s="5">
        <f t="shared" si="319"/>
        <v>1.0434903348396056E-4</v>
      </c>
      <c r="AY163" s="5">
        <f t="shared" si="320"/>
        <v>9.1196312127095761E-5</v>
      </c>
      <c r="AZ163" s="5">
        <f t="shared" si="321"/>
        <v>3.9850715756083356E-5</v>
      </c>
      <c r="BA163" s="5">
        <f t="shared" si="322"/>
        <v>1.1609238058215359E-5</v>
      </c>
      <c r="BB163" s="5">
        <f t="shared" si="323"/>
        <v>2.5364865925602994E-6</v>
      </c>
      <c r="BC163" s="5">
        <f t="shared" si="324"/>
        <v>4.4335479741051652E-7</v>
      </c>
      <c r="BD163" s="5">
        <f t="shared" si="325"/>
        <v>1.0836081731892169E-4</v>
      </c>
      <c r="BE163" s="5">
        <f t="shared" si="326"/>
        <v>9.4108852367949525E-5</v>
      </c>
      <c r="BF163" s="5">
        <f t="shared" si="327"/>
        <v>4.086567595714335E-5</v>
      </c>
      <c r="BG163" s="5">
        <f t="shared" si="328"/>
        <v>1.1830296721395318E-5</v>
      </c>
      <c r="BH163" s="5">
        <f t="shared" si="329"/>
        <v>2.5685844643136091E-6</v>
      </c>
      <c r="BI163" s="5">
        <f t="shared" si="330"/>
        <v>4.4615118661436789E-7</v>
      </c>
      <c r="BJ163" s="8">
        <f t="shared" si="331"/>
        <v>0.33072841538771774</v>
      </c>
      <c r="BK163" s="8">
        <f t="shared" si="332"/>
        <v>0.33553185230349958</v>
      </c>
      <c r="BL163" s="8">
        <f t="shared" si="333"/>
        <v>0.31428006571390921</v>
      </c>
      <c r="BM163" s="8">
        <f t="shared" si="334"/>
        <v>0.25394655673012995</v>
      </c>
      <c r="BN163" s="8">
        <f t="shared" si="335"/>
        <v>0.74598255653961731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1.3737373737373699</v>
      </c>
      <c r="F164">
        <f>VLOOKUP(B164,home!$B$2:$E$405,3,FALSE)</f>
        <v>1.46</v>
      </c>
      <c r="G164">
        <f>VLOOKUP(C164,away!$B$2:$E$405,4,FALSE)</f>
        <v>1.46</v>
      </c>
      <c r="H164">
        <f>VLOOKUP(A164,away!$A$2:$E$405,3,FALSE)</f>
        <v>1.1818181818181801</v>
      </c>
      <c r="I164">
        <f>VLOOKUP(C164,away!$B$2:$E$405,3,FALSE)</f>
        <v>0.44</v>
      </c>
      <c r="J164">
        <f>VLOOKUP(B164,home!$B$2:$E$405,4,FALSE)</f>
        <v>1.69</v>
      </c>
      <c r="K164" s="3">
        <f t="shared" si="280"/>
        <v>2.9282585858585772</v>
      </c>
      <c r="L164" s="3">
        <f t="shared" si="281"/>
        <v>0.87879999999999869</v>
      </c>
      <c r="M164" s="5">
        <f t="shared" si="282"/>
        <v>2.2213421829943177E-2</v>
      </c>
      <c r="N164" s="5">
        <f t="shared" si="283"/>
        <v>6.5046643194829459E-2</v>
      </c>
      <c r="O164" s="5">
        <f t="shared" si="284"/>
        <v>1.9521155104154034E-2</v>
      </c>
      <c r="P164" s="5">
        <f t="shared" si="285"/>
        <v>5.716299003961603E-2</v>
      </c>
      <c r="Q164" s="5">
        <f t="shared" si="286"/>
        <v>9.5236695708269398E-2</v>
      </c>
      <c r="R164" s="5">
        <f t="shared" si="287"/>
        <v>8.5775955527652697E-3</v>
      </c>
      <c r="S164" s="5">
        <f t="shared" si="288"/>
        <v>3.6775147197994774E-2</v>
      </c>
      <c r="T164" s="5">
        <f t="shared" si="289"/>
        <v>8.369400818842701E-2</v>
      </c>
      <c r="U164" s="5">
        <f t="shared" si="290"/>
        <v>2.5117417823407248E-2</v>
      </c>
      <c r="V164" s="5">
        <f t="shared" si="291"/>
        <v>1.0515051010739736E-2</v>
      </c>
      <c r="W164" s="5">
        <f t="shared" si="292"/>
        <v>9.2959223965513524E-2</v>
      </c>
      <c r="X164" s="5">
        <f t="shared" si="293"/>
        <v>8.1692566020893156E-2</v>
      </c>
      <c r="Y164" s="5">
        <f t="shared" si="294"/>
        <v>3.5895713509580401E-2</v>
      </c>
      <c r="Z164" s="5">
        <f t="shared" si="295"/>
        <v>2.5126636572567027E-3</v>
      </c>
      <c r="AA164" s="5">
        <f t="shared" si="296"/>
        <v>7.357728927736752E-3</v>
      </c>
      <c r="AB164" s="5">
        <f t="shared" si="297"/>
        <v>1.0772666452532586E-2</v>
      </c>
      <c r="AC164" s="5">
        <f t="shared" si="298"/>
        <v>1.6911840530314515E-3</v>
      </c>
      <c r="AD164" s="5">
        <f t="shared" si="299"/>
        <v>6.8052161427941349E-2</v>
      </c>
      <c r="AE164" s="5">
        <f t="shared" si="300"/>
        <v>5.9804239462874761E-2</v>
      </c>
      <c r="AF164" s="5">
        <f t="shared" si="301"/>
        <v>2.6277982819987132E-2</v>
      </c>
      <c r="AG164" s="5">
        <f t="shared" si="302"/>
        <v>7.6976971007348856E-3</v>
      </c>
      <c r="AH164" s="5">
        <f t="shared" si="303"/>
        <v>5.5203220549929666E-4</v>
      </c>
      <c r="AI164" s="5">
        <f t="shared" si="304"/>
        <v>1.6164930454237616E-3</v>
      </c>
      <c r="AJ164" s="5">
        <f t="shared" si="305"/>
        <v>2.3667548196214055E-3</v>
      </c>
      <c r="AK164" s="5">
        <f t="shared" si="306"/>
        <v>2.3101567070595162E-3</v>
      </c>
      <c r="AL164" s="5">
        <f t="shared" si="307"/>
        <v>1.7408058590645634E-4</v>
      </c>
      <c r="AM164" s="5">
        <f t="shared" si="308"/>
        <v>3.9854865197520635E-2</v>
      </c>
      <c r="AN164" s="5">
        <f t="shared" si="309"/>
        <v>3.5024455535581075E-2</v>
      </c>
      <c r="AO164" s="5">
        <f t="shared" si="310"/>
        <v>1.5389745762334303E-2</v>
      </c>
      <c r="AP164" s="5">
        <f t="shared" si="311"/>
        <v>4.5081695253131214E-3</v>
      </c>
      <c r="AQ164" s="5">
        <f t="shared" si="312"/>
        <v>9.904448447112912E-4</v>
      </c>
      <c r="AR164" s="5">
        <f t="shared" si="313"/>
        <v>9.7025180438556281E-5</v>
      </c>
      <c r="AS164" s="5">
        <f t="shared" si="314"/>
        <v>2.8411481766368006E-4</v>
      </c>
      <c r="AT164" s="5">
        <f t="shared" si="315"/>
        <v>4.1598082709665775E-4</v>
      </c>
      <c r="AU164" s="5">
        <f t="shared" si="316"/>
        <v>4.0603314283278014E-4</v>
      </c>
      <c r="AV164" s="5">
        <f t="shared" si="317"/>
        <v>2.9724250916080762E-4</v>
      </c>
      <c r="AW164" s="5">
        <f t="shared" si="318"/>
        <v>1.2443636397502011E-5</v>
      </c>
      <c r="AX164" s="5">
        <f t="shared" si="319"/>
        <v>1.9450891867145988E-2</v>
      </c>
      <c r="AY164" s="5">
        <f t="shared" si="320"/>
        <v>1.7093443772847865E-2</v>
      </c>
      <c r="AZ164" s="5">
        <f t="shared" si="321"/>
        <v>7.5108591937893413E-3</v>
      </c>
      <c r="BA164" s="5">
        <f t="shared" si="322"/>
        <v>2.200181019834021E-3</v>
      </c>
      <c r="BB164" s="5">
        <f t="shared" si="323"/>
        <v>4.8337977005753362E-4</v>
      </c>
      <c r="BC164" s="5">
        <f t="shared" si="324"/>
        <v>8.4958828385312015E-5</v>
      </c>
      <c r="BD164" s="5">
        <f t="shared" si="325"/>
        <v>1.4210954761567181E-5</v>
      </c>
      <c r="BE164" s="5">
        <f t="shared" si="326"/>
        <v>4.1613350293806924E-5</v>
      </c>
      <c r="BF164" s="5">
        <f t="shared" si="327"/>
        <v>6.0927325142090357E-5</v>
      </c>
      <c r="BG164" s="5">
        <f t="shared" si="328"/>
        <v>5.9470320986907747E-5</v>
      </c>
      <c r="BH164" s="5">
        <f t="shared" si="329"/>
        <v>4.3536119508419536E-5</v>
      </c>
      <c r="BI164" s="5">
        <f t="shared" si="330"/>
        <v>2.5497003149098925E-5</v>
      </c>
      <c r="BJ164" s="8">
        <f t="shared" si="331"/>
        <v>0.75894832671657153</v>
      </c>
      <c r="BK164" s="8">
        <f t="shared" si="332"/>
        <v>0.14562531849007948</v>
      </c>
      <c r="BL164" s="8">
        <f t="shared" si="333"/>
        <v>7.9937652189234223E-2</v>
      </c>
      <c r="BM164" s="8">
        <f t="shared" si="334"/>
        <v>0.70218445948711461</v>
      </c>
      <c r="BN164" s="8">
        <f t="shared" si="335"/>
        <v>0.26775850142957736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1.3737373737373699</v>
      </c>
      <c r="F165">
        <f>VLOOKUP(B165,home!$B$2:$E$405,3,FALSE)</f>
        <v>2.33</v>
      </c>
      <c r="G165">
        <f>VLOOKUP(C165,away!$B$2:$E$405,4,FALSE)</f>
        <v>0.97</v>
      </c>
      <c r="H165">
        <f>VLOOKUP(A165,away!$A$2:$E$405,3,FALSE)</f>
        <v>1.1818181818181801</v>
      </c>
      <c r="I165">
        <f>VLOOKUP(C165,away!$B$2:$E$405,3,FALSE)</f>
        <v>0.24</v>
      </c>
      <c r="J165">
        <f>VLOOKUP(B165,home!$B$2:$E$405,4,FALSE)</f>
        <v>0.34</v>
      </c>
      <c r="K165" s="3">
        <f t="shared" si="280"/>
        <v>3.1047838383838298</v>
      </c>
      <c r="L165" s="3">
        <f t="shared" si="281"/>
        <v>9.6436363636363487E-2</v>
      </c>
      <c r="M165" s="5">
        <f t="shared" si="282"/>
        <v>4.0712496187665065E-2</v>
      </c>
      <c r="N165" s="5">
        <f t="shared" si="283"/>
        <v>0.12640350018372579</v>
      </c>
      <c r="O165" s="5">
        <f t="shared" si="284"/>
        <v>3.9261650868977309E-3</v>
      </c>
      <c r="P165" s="5">
        <f t="shared" si="285"/>
        <v>1.2189893908626919E-2</v>
      </c>
      <c r="Q165" s="5">
        <f t="shared" si="286"/>
        <v>0.19622777224278967</v>
      </c>
      <c r="R165" s="5">
        <f t="shared" si="287"/>
        <v>1.8931254200823207E-4</v>
      </c>
      <c r="S165" s="5">
        <f t="shared" si="288"/>
        <v>9.1245641644419745E-4</v>
      </c>
      <c r="T165" s="5">
        <f t="shared" si="289"/>
        <v>1.8923492799559183E-2</v>
      </c>
      <c r="U165" s="5">
        <f t="shared" si="290"/>
        <v>5.877745208305188E-4</v>
      </c>
      <c r="V165" s="5">
        <f t="shared" si="291"/>
        <v>3.0355809242968724E-5</v>
      </c>
      <c r="W165" s="5">
        <f t="shared" si="292"/>
        <v>0.20308160530049213</v>
      </c>
      <c r="X165" s="5">
        <f t="shared" si="293"/>
        <v>1.9584451536614703E-2</v>
      </c>
      <c r="Y165" s="5">
        <f t="shared" si="294"/>
        <v>9.4432664500185639E-4</v>
      </c>
      <c r="Z165" s="5">
        <f t="shared" si="295"/>
        <v>6.0855377140100702E-6</v>
      </c>
      <c r="AA165" s="5">
        <f t="shared" si="296"/>
        <v>1.8894279142333742E-5</v>
      </c>
      <c r="AB165" s="5">
        <f t="shared" si="297"/>
        <v>2.9331326259515255E-5</v>
      </c>
      <c r="AC165" s="5">
        <f t="shared" si="298"/>
        <v>5.680597617937523E-7</v>
      </c>
      <c r="AD165" s="5">
        <f t="shared" si="299"/>
        <v>0.15763112150250297</v>
      </c>
      <c r="AE165" s="5">
        <f t="shared" si="300"/>
        <v>1.5201372153623173E-2</v>
      </c>
      <c r="AF165" s="5">
        <f t="shared" si="301"/>
        <v>7.3298252638924705E-4</v>
      </c>
      <c r="AG165" s="5">
        <f t="shared" si="302"/>
        <v>2.3562056484657943E-5</v>
      </c>
      <c r="AH165" s="5">
        <f t="shared" si="303"/>
        <v>1.4671678197776979E-7</v>
      </c>
      <c r="AI165" s="5">
        <f t="shared" si="304"/>
        <v>4.5552389350426357E-7</v>
      </c>
      <c r="AJ165" s="5">
        <f t="shared" si="305"/>
        <v>7.0715161127485742E-7</v>
      </c>
      <c r="AK165" s="5">
        <f t="shared" si="306"/>
        <v>7.3185096465775373E-7</v>
      </c>
      <c r="AL165" s="5">
        <f t="shared" si="307"/>
        <v>6.803403257915394E-9</v>
      </c>
      <c r="AM165" s="5">
        <f t="shared" si="308"/>
        <v>9.7882111693457785E-2</v>
      </c>
      <c r="AN165" s="5">
        <f t="shared" si="309"/>
        <v>9.4393949167654416E-3</v>
      </c>
      <c r="AO165" s="5">
        <f t="shared" si="310"/>
        <v>4.5515046035021653E-4</v>
      </c>
      <c r="AP165" s="5">
        <f t="shared" si="311"/>
        <v>1.4631018434530577E-5</v>
      </c>
      <c r="AQ165" s="5">
        <f t="shared" si="312"/>
        <v>3.5274055353068204E-7</v>
      </c>
      <c r="AR165" s="5">
        <f t="shared" si="313"/>
        <v>2.8297665876730518E-9</v>
      </c>
      <c r="AS165" s="5">
        <f t="shared" si="314"/>
        <v>8.7858135678058495E-9</v>
      </c>
      <c r="AT165" s="5">
        <f t="shared" si="315"/>
        <v>1.3639025986188493E-8</v>
      </c>
      <c r="AU165" s="5">
        <f t="shared" si="316"/>
        <v>1.41154091510717E-8</v>
      </c>
      <c r="AV165" s="5">
        <f t="shared" si="317"/>
        <v>1.0956323551105658E-8</v>
      </c>
      <c r="AW165" s="5">
        <f t="shared" si="318"/>
        <v>5.6584294816261503E-11</v>
      </c>
      <c r="AX165" s="5">
        <f t="shared" si="319"/>
        <v>5.065046640878812E-2</v>
      </c>
      <c r="AY165" s="5">
        <f t="shared" si="320"/>
        <v>4.8845467969493052E-3</v>
      </c>
      <c r="AZ165" s="5">
        <f t="shared" si="321"/>
        <v>2.3552396555471882E-4</v>
      </c>
      <c r="BA165" s="5">
        <f t="shared" si="322"/>
        <v>7.5710249291044054E-6</v>
      </c>
      <c r="BB165" s="5">
        <f t="shared" si="323"/>
        <v>1.8253052829077134E-7</v>
      </c>
      <c r="BC165" s="5">
        <f t="shared" si="324"/>
        <v>3.5205160801972694E-9</v>
      </c>
      <c r="BD165" s="5">
        <f t="shared" si="325"/>
        <v>4.5482066609145003E-11</v>
      </c>
      <c r="BE165" s="5">
        <f t="shared" si="326"/>
        <v>1.4121198534437023E-10</v>
      </c>
      <c r="BF165" s="5">
        <f t="shared" si="327"/>
        <v>2.1921634494164752E-10</v>
      </c>
      <c r="BG165" s="5">
        <f t="shared" si="328"/>
        <v>2.26873121628134E-10</v>
      </c>
      <c r="BH165" s="5">
        <f t="shared" si="329"/>
        <v>1.7609800034867984E-10</v>
      </c>
      <c r="BI165" s="5">
        <f t="shared" si="330"/>
        <v>1.0934924509085822E-10</v>
      </c>
      <c r="BJ165" s="8">
        <f t="shared" si="331"/>
        <v>0.90232412202401036</v>
      </c>
      <c r="BK165" s="8">
        <f t="shared" si="332"/>
        <v>5.8730323982093505E-2</v>
      </c>
      <c r="BL165" s="8">
        <f t="shared" si="333"/>
        <v>4.7535702429593535E-3</v>
      </c>
      <c r="BM165" s="8">
        <f t="shared" si="334"/>
        <v>0.58128041489469873</v>
      </c>
      <c r="BN165" s="8">
        <f t="shared" si="335"/>
        <v>0.37964914015171342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1.3737373737373699</v>
      </c>
      <c r="F166">
        <f>VLOOKUP(B166,home!$B$2:$E$405,3,FALSE)</f>
        <v>0.61</v>
      </c>
      <c r="G166">
        <f>VLOOKUP(C166,away!$B$2:$E$405,4,FALSE)</f>
        <v>1.33</v>
      </c>
      <c r="H166">
        <f>VLOOKUP(A166,away!$A$2:$E$405,3,FALSE)</f>
        <v>1.1818181818181801</v>
      </c>
      <c r="I166">
        <f>VLOOKUP(C166,away!$B$2:$E$405,3,FALSE)</f>
        <v>1.46</v>
      </c>
      <c r="J166">
        <f>VLOOKUP(B166,home!$B$2:$E$405,4,FALSE)</f>
        <v>0.99</v>
      </c>
      <c r="K166" s="3">
        <f t="shared" si="280"/>
        <v>1.1145131313131282</v>
      </c>
      <c r="L166" s="3">
        <f t="shared" si="281"/>
        <v>1.7081999999999975</v>
      </c>
      <c r="M166" s="5">
        <f t="shared" si="282"/>
        <v>5.9444443143159449E-2</v>
      </c>
      <c r="N166" s="5">
        <f t="shared" si="283"/>
        <v>6.6251612466647861E-2</v>
      </c>
      <c r="O166" s="5">
        <f t="shared" si="284"/>
        <v>0.10154299777714483</v>
      </c>
      <c r="P166" s="5">
        <f t="shared" si="285"/>
        <v>0.11317100441552772</v>
      </c>
      <c r="Q166" s="5">
        <f t="shared" si="286"/>
        <v>3.6919146032373798E-2</v>
      </c>
      <c r="R166" s="5">
        <f t="shared" si="287"/>
        <v>8.6727874401459279E-2</v>
      </c>
      <c r="S166" s="5">
        <f t="shared" si="288"/>
        <v>5.3864060134160889E-2</v>
      </c>
      <c r="T166" s="5">
        <f t="shared" si="289"/>
        <v>6.3065285252500838E-2</v>
      </c>
      <c r="U166" s="5">
        <f t="shared" si="290"/>
        <v>9.6659354871302075E-2</v>
      </c>
      <c r="V166" s="5">
        <f t="shared" si="291"/>
        <v>1.1394112001353748E-2</v>
      </c>
      <c r="W166" s="5">
        <f t="shared" si="292"/>
        <v>1.3715624349982525E-2</v>
      </c>
      <c r="X166" s="5">
        <f t="shared" si="293"/>
        <v>2.3429029514640116E-2</v>
      </c>
      <c r="Y166" s="5">
        <f t="shared" si="294"/>
        <v>2.0010734108454095E-2</v>
      </c>
      <c r="Z166" s="5">
        <f t="shared" si="295"/>
        <v>4.9382851684190855E-2</v>
      </c>
      <c r="AA166" s="5">
        <f t="shared" si="296"/>
        <v>5.5037836663719343E-2</v>
      </c>
      <c r="AB166" s="5">
        <f t="shared" si="297"/>
        <v>3.0670195840391174E-2</v>
      </c>
      <c r="AC166" s="5">
        <f t="shared" si="298"/>
        <v>1.3557649708640274E-3</v>
      </c>
      <c r="AD166" s="5">
        <f t="shared" si="299"/>
        <v>3.8215608605534053E-3</v>
      </c>
      <c r="AE166" s="5">
        <f t="shared" si="300"/>
        <v>6.5279902619973179E-3</v>
      </c>
      <c r="AF166" s="5">
        <f t="shared" si="301"/>
        <v>5.5755564827719012E-3</v>
      </c>
      <c r="AG166" s="5">
        <f t="shared" si="302"/>
        <v>3.174721861290317E-3</v>
      </c>
      <c r="AH166" s="5">
        <f t="shared" si="303"/>
        <v>2.1088946811733667E-2</v>
      </c>
      <c r="AI166" s="5">
        <f t="shared" si="304"/>
        <v>2.3503908147241303E-2</v>
      </c>
      <c r="AJ166" s="5">
        <f t="shared" si="305"/>
        <v>1.3097707133639027E-2</v>
      </c>
      <c r="AK166" s="5">
        <f t="shared" si="306"/>
        <v>4.8658555301781094E-3</v>
      </c>
      <c r="AL166" s="5">
        <f t="shared" si="307"/>
        <v>1.0324482854322236E-4</v>
      </c>
      <c r="AM166" s="5">
        <f t="shared" si="308"/>
        <v>8.5183595223981402E-4</v>
      </c>
      <c r="AN166" s="5">
        <f t="shared" si="309"/>
        <v>1.4551061736160483E-3</v>
      </c>
      <c r="AO166" s="5">
        <f t="shared" si="310"/>
        <v>1.2428061828854652E-3</v>
      </c>
      <c r="AP166" s="5">
        <f t="shared" si="311"/>
        <v>7.0765384053498301E-4</v>
      </c>
      <c r="AQ166" s="5">
        <f t="shared" si="312"/>
        <v>3.0220357260046397E-4</v>
      </c>
      <c r="AR166" s="5">
        <f t="shared" si="313"/>
        <v>7.2048277887606796E-3</v>
      </c>
      <c r="AS166" s="5">
        <f t="shared" si="314"/>
        <v>8.0298751794235079E-3</v>
      </c>
      <c r="AT166" s="5">
        <f t="shared" si="315"/>
        <v>4.474700665136431E-3</v>
      </c>
      <c r="AU166" s="5">
        <f t="shared" si="316"/>
        <v>1.6623708833300469E-3</v>
      </c>
      <c r="AV166" s="5">
        <f t="shared" si="317"/>
        <v>4.6318354464598563E-4</v>
      </c>
      <c r="AW166" s="5">
        <f t="shared" si="318"/>
        <v>5.4599631788431072E-6</v>
      </c>
      <c r="AX166" s="5">
        <f t="shared" si="319"/>
        <v>1.5823039241598237E-4</v>
      </c>
      <c r="AY166" s="5">
        <f t="shared" si="320"/>
        <v>2.7028915632498068E-4</v>
      </c>
      <c r="AZ166" s="5">
        <f t="shared" si="321"/>
        <v>2.3085396841716568E-4</v>
      </c>
      <c r="BA166" s="5">
        <f t="shared" si="322"/>
        <v>1.3144824961673399E-4</v>
      </c>
      <c r="BB166" s="5">
        <f t="shared" si="323"/>
        <v>5.6134974998826143E-5</v>
      </c>
      <c r="BC166" s="5">
        <f t="shared" si="324"/>
        <v>1.9177952858598939E-5</v>
      </c>
      <c r="BD166" s="5">
        <f t="shared" si="325"/>
        <v>2.0512144714601617E-3</v>
      </c>
      <c r="BE166" s="5">
        <f t="shared" si="326"/>
        <v>2.2861054635818683E-3</v>
      </c>
      <c r="BF166" s="5">
        <f t="shared" si="327"/>
        <v>1.2739472793643395E-3</v>
      </c>
      <c r="BG166" s="5">
        <f t="shared" si="328"/>
        <v>4.7327699048406349E-4</v>
      </c>
      <c r="BH166" s="5">
        <f t="shared" si="329"/>
        <v>1.3186835516071187E-4</v>
      </c>
      <c r="BI166" s="5">
        <f t="shared" si="330"/>
        <v>2.9393802686255352E-5</v>
      </c>
      <c r="BJ166" s="8">
        <f t="shared" si="331"/>
        <v>0.2479170016077212</v>
      </c>
      <c r="BK166" s="8">
        <f t="shared" si="332"/>
        <v>0.23960291864993402</v>
      </c>
      <c r="BL166" s="8">
        <f t="shared" si="333"/>
        <v>0.46127544160084283</v>
      </c>
      <c r="BM166" s="8">
        <f t="shared" si="334"/>
        <v>0.53385630611322976</v>
      </c>
      <c r="BN166" s="8">
        <f t="shared" si="335"/>
        <v>0.46405707823631298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1.42105263157895</v>
      </c>
      <c r="F167">
        <f>VLOOKUP(B167,home!$B$2:$E$405,3,FALSE)</f>
        <v>2.11</v>
      </c>
      <c r="G167">
        <f>VLOOKUP(C167,away!$B$2:$E$405,4,FALSE)</f>
        <v>1.41</v>
      </c>
      <c r="H167">
        <f>VLOOKUP(A167,away!$A$2:$E$405,3,FALSE)</f>
        <v>1.25</v>
      </c>
      <c r="I167">
        <f>VLOOKUP(C167,away!$B$2:$E$405,3,FALSE)</f>
        <v>0.35</v>
      </c>
      <c r="J167">
        <f>VLOOKUP(B167,home!$B$2:$E$405,4,FALSE)</f>
        <v>0.13</v>
      </c>
      <c r="K167" s="3">
        <f t="shared" si="280"/>
        <v>4.2277736842105336</v>
      </c>
      <c r="L167" s="3">
        <f t="shared" si="281"/>
        <v>5.6875000000000002E-2</v>
      </c>
      <c r="M167" s="5">
        <f t="shared" si="282"/>
        <v>1.3778461262101988E-2</v>
      </c>
      <c r="N167" s="5">
        <f t="shared" si="283"/>
        <v>5.8252215932829046E-2</v>
      </c>
      <c r="O167" s="5">
        <f t="shared" si="284"/>
        <v>7.8364998428205081E-4</v>
      </c>
      <c r="P167" s="5">
        <f t="shared" si="285"/>
        <v>3.3130947811796526E-3</v>
      </c>
      <c r="Q167" s="5">
        <f t="shared" si="286"/>
        <v>0.12313859278388213</v>
      </c>
      <c r="R167" s="5">
        <f t="shared" si="287"/>
        <v>2.2285046428020822E-5</v>
      </c>
      <c r="S167" s="5">
        <f t="shared" si="288"/>
        <v>1.9916224352408758E-4</v>
      </c>
      <c r="T167" s="5">
        <f t="shared" si="289"/>
        <v>7.003507464583298E-3</v>
      </c>
      <c r="U167" s="5">
        <f t="shared" si="290"/>
        <v>9.4216132839796394E-5</v>
      </c>
      <c r="V167" s="5">
        <f t="shared" si="291"/>
        <v>5.3210536928757989E-6</v>
      </c>
      <c r="W167" s="5">
        <f t="shared" si="292"/>
        <v>0.17353403402747133</v>
      </c>
      <c r="X167" s="5">
        <f t="shared" si="293"/>
        <v>9.8697481853124332E-3</v>
      </c>
      <c r="Y167" s="5">
        <f t="shared" si="294"/>
        <v>2.8067096401982236E-4</v>
      </c>
      <c r="Z167" s="5">
        <f t="shared" si="295"/>
        <v>4.2248733853122804E-7</v>
      </c>
      <c r="AA167" s="5">
        <f t="shared" si="296"/>
        <v>1.786180851754473E-6</v>
      </c>
      <c r="AB167" s="5">
        <f t="shared" si="297"/>
        <v>3.7757842001441597E-6</v>
      </c>
      <c r="AC167" s="5">
        <f t="shared" si="298"/>
        <v>7.9966999239299037E-8</v>
      </c>
      <c r="AD167" s="5">
        <f t="shared" si="299"/>
        <v>0.18341565559405965</v>
      </c>
      <c r="AE167" s="5">
        <f t="shared" si="300"/>
        <v>1.0431765411912144E-2</v>
      </c>
      <c r="AF167" s="5">
        <f t="shared" si="301"/>
        <v>2.9665332890125163E-4</v>
      </c>
      <c r="AG167" s="5">
        <f t="shared" si="302"/>
        <v>5.6240526937528957E-6</v>
      </c>
      <c r="AH167" s="5">
        <f t="shared" si="303"/>
        <v>6.0072418447409029E-9</v>
      </c>
      <c r="AI167" s="5">
        <f t="shared" si="304"/>
        <v>2.539725898588393E-8</v>
      </c>
      <c r="AJ167" s="5">
        <f t="shared" si="305"/>
        <v>5.3686931595799809E-8</v>
      </c>
      <c r="AK167" s="5">
        <f t="shared" si="306"/>
        <v>7.5658732195577813E-8</v>
      </c>
      <c r="AL167" s="5">
        <f t="shared" si="307"/>
        <v>7.6913740310041303E-10</v>
      </c>
      <c r="AM167" s="5">
        <f t="shared" si="308"/>
        <v>0.15508797639855756</v>
      </c>
      <c r="AN167" s="5">
        <f t="shared" si="309"/>
        <v>8.8206286576679623E-3</v>
      </c>
      <c r="AO167" s="5">
        <f t="shared" si="310"/>
        <v>2.5083662745243273E-4</v>
      </c>
      <c r="AP167" s="5">
        <f t="shared" si="311"/>
        <v>4.7554443954523703E-6</v>
      </c>
      <c r="AQ167" s="5">
        <f t="shared" si="312"/>
        <v>6.7616474997838429E-8</v>
      </c>
      <c r="AR167" s="5">
        <f t="shared" si="313"/>
        <v>6.8332375983927842E-11</v>
      </c>
      <c r="AS167" s="5">
        <f t="shared" si="314"/>
        <v>2.8889382096443002E-10</v>
      </c>
      <c r="AT167" s="5">
        <f t="shared" si="315"/>
        <v>6.1068884690222343E-10</v>
      </c>
      <c r="AU167" s="5">
        <f t="shared" si="316"/>
        <v>8.6061807872469853E-10</v>
      </c>
      <c r="AV167" s="5">
        <f t="shared" si="317"/>
        <v>9.0962461634702743E-10</v>
      </c>
      <c r="AW167" s="5">
        <f t="shared" si="318"/>
        <v>5.1372957879455793E-12</v>
      </c>
      <c r="AX167" s="5">
        <f t="shared" si="319"/>
        <v>0.1092794775592143</v>
      </c>
      <c r="AY167" s="5">
        <f t="shared" si="320"/>
        <v>6.215270286180314E-3</v>
      </c>
      <c r="AZ167" s="5">
        <f t="shared" si="321"/>
        <v>1.7674674876325271E-4</v>
      </c>
      <c r="BA167" s="5">
        <f t="shared" si="322"/>
        <v>3.3508237786366658E-6</v>
      </c>
      <c r="BB167" s="5">
        <f t="shared" si="323"/>
        <v>4.7644525602490126E-8</v>
      </c>
      <c r="BC167" s="5">
        <f t="shared" si="324"/>
        <v>5.4195647872832571E-10</v>
      </c>
      <c r="BD167" s="5">
        <f t="shared" si="325"/>
        <v>6.4773398068098171E-13</v>
      </c>
      <c r="BE167" s="5">
        <f t="shared" si="326"/>
        <v>2.7384726778919887E-12</v>
      </c>
      <c r="BF167" s="5">
        <f t="shared" si="327"/>
        <v>5.7888213612606511E-12</v>
      </c>
      <c r="BG167" s="5">
        <f t="shared" si="328"/>
        <v>8.1579422045778586E-12</v>
      </c>
      <c r="BH167" s="5">
        <f t="shared" si="329"/>
        <v>8.6224833424561844E-12</v>
      </c>
      <c r="BI167" s="5">
        <f t="shared" si="330"/>
        <v>7.2907816335559874E-12</v>
      </c>
      <c r="BJ167" s="8">
        <f t="shared" si="331"/>
        <v>0.84606762609463182</v>
      </c>
      <c r="BK167" s="8">
        <f t="shared" si="332"/>
        <v>2.3511390362815559E-2</v>
      </c>
      <c r="BL167" s="8">
        <f t="shared" si="333"/>
        <v>9.0587665017036276E-4</v>
      </c>
      <c r="BM167" s="8">
        <f t="shared" si="334"/>
        <v>0.66498174552321032</v>
      </c>
      <c r="BN167" s="8">
        <f t="shared" si="335"/>
        <v>0.19928829979070287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1.42105263157895</v>
      </c>
      <c r="F168">
        <f>VLOOKUP(B168,home!$B$2:$E$405,3,FALSE)</f>
        <v>1.06</v>
      </c>
      <c r="G168">
        <f>VLOOKUP(C168,away!$B$2:$E$405,4,FALSE)</f>
        <v>1.41</v>
      </c>
      <c r="H168">
        <f>VLOOKUP(A168,away!$A$2:$E$405,3,FALSE)</f>
        <v>1.25</v>
      </c>
      <c r="I168">
        <f>VLOOKUP(C168,away!$B$2:$E$405,3,FALSE)</f>
        <v>0.9</v>
      </c>
      <c r="J168">
        <f>VLOOKUP(B168,home!$B$2:$E$405,4,FALSE)</f>
        <v>1.07</v>
      </c>
      <c r="K168" s="3">
        <f t="shared" si="280"/>
        <v>2.1239052631578987</v>
      </c>
      <c r="L168" s="3">
        <f t="shared" si="281"/>
        <v>1.2037500000000001</v>
      </c>
      <c r="M168" s="5">
        <f t="shared" si="282"/>
        <v>3.5877128948249383E-2</v>
      </c>
      <c r="N168" s="5">
        <f t="shared" si="283"/>
        <v>7.6199623000181446E-2</v>
      </c>
      <c r="O168" s="5">
        <f t="shared" si="284"/>
        <v>4.318709397145519E-2</v>
      </c>
      <c r="P168" s="5">
        <f t="shared" si="285"/>
        <v>9.1725296186468422E-2</v>
      </c>
      <c r="Q168" s="5">
        <f t="shared" si="286"/>
        <v>8.0920390170366563E-2</v>
      </c>
      <c r="R168" s="5">
        <f t="shared" si="287"/>
        <v>2.5993232184069605E-2</v>
      </c>
      <c r="S168" s="5">
        <f t="shared" si="288"/>
        <v>5.8627391649923984E-2</v>
      </c>
      <c r="T168" s="5">
        <f t="shared" si="289"/>
        <v>9.7407919667578752E-2</v>
      </c>
      <c r="U168" s="5">
        <f t="shared" si="290"/>
        <v>5.5207162642230703E-2</v>
      </c>
      <c r="V168" s="5">
        <f t="shared" si="291"/>
        <v>1.6654419686103435E-2</v>
      </c>
      <c r="W168" s="5">
        <f t="shared" si="292"/>
        <v>5.7289080859877405E-2</v>
      </c>
      <c r="X168" s="5">
        <f t="shared" si="293"/>
        <v>6.896173108507743E-2</v>
      </c>
      <c r="Y168" s="5">
        <f t="shared" si="294"/>
        <v>4.1506341896830994E-2</v>
      </c>
      <c r="Z168" s="5">
        <f t="shared" si="295"/>
        <v>1.042978441385793E-2</v>
      </c>
      <c r="AA168" s="5">
        <f t="shared" si="296"/>
        <v>2.2151874010195069E-2</v>
      </c>
      <c r="AB168" s="5">
        <f t="shared" si="297"/>
        <v>2.3524240899531999E-2</v>
      </c>
      <c r="AC168" s="5">
        <f t="shared" si="298"/>
        <v>2.6612211304678011E-3</v>
      </c>
      <c r="AD168" s="5">
        <f t="shared" si="299"/>
        <v>3.0419145089943027E-2</v>
      </c>
      <c r="AE168" s="5">
        <f t="shared" si="300"/>
        <v>3.6617045902018919E-2</v>
      </c>
      <c r="AF168" s="5">
        <f t="shared" si="301"/>
        <v>2.2038884502277645E-2</v>
      </c>
      <c r="AG168" s="5">
        <f t="shared" si="302"/>
        <v>8.8431024065389052E-3</v>
      </c>
      <c r="AH168" s="5">
        <f t="shared" si="303"/>
        <v>3.1387132470453694E-3</v>
      </c>
      <c r="AI168" s="5">
        <f t="shared" si="304"/>
        <v>6.666329584943077E-3</v>
      </c>
      <c r="AJ168" s="5">
        <f t="shared" si="305"/>
        <v>7.0793262457029089E-3</v>
      </c>
      <c r="AK168" s="5">
        <f t="shared" si="306"/>
        <v>5.0119394242867515E-3</v>
      </c>
      <c r="AL168" s="5">
        <f t="shared" si="307"/>
        <v>2.7215254237533763E-4</v>
      </c>
      <c r="AM168" s="5">
        <f t="shared" si="308"/>
        <v>1.2921476471458745E-2</v>
      </c>
      <c r="AN168" s="5">
        <f t="shared" si="309"/>
        <v>1.5554227302518462E-2</v>
      </c>
      <c r="AO168" s="5">
        <f t="shared" si="310"/>
        <v>9.3617005577033025E-3</v>
      </c>
      <c r="AP168" s="5">
        <f t="shared" si="311"/>
        <v>3.7563823487784505E-3</v>
      </c>
      <c r="AQ168" s="5">
        <f t="shared" si="312"/>
        <v>1.1304363130855146E-3</v>
      </c>
      <c r="AR168" s="5">
        <f t="shared" si="313"/>
        <v>7.5564521422617271E-4</v>
      </c>
      <c r="AS168" s="5">
        <f t="shared" si="314"/>
        <v>1.6049188475750458E-3</v>
      </c>
      <c r="AT168" s="5">
        <f t="shared" si="315"/>
        <v>1.7043477936529751E-3</v>
      </c>
      <c r="AU168" s="5">
        <f t="shared" si="316"/>
        <v>1.2066244163970352E-3</v>
      </c>
      <c r="AV168" s="5">
        <f t="shared" si="317"/>
        <v>6.4068898716012311E-4</v>
      </c>
      <c r="AW168" s="5">
        <f t="shared" si="318"/>
        <v>1.9327751635377409E-5</v>
      </c>
      <c r="AX168" s="5">
        <f t="shared" si="319"/>
        <v>4.5739986475836969E-3</v>
      </c>
      <c r="AY168" s="5">
        <f t="shared" si="320"/>
        <v>5.5059508720288752E-3</v>
      </c>
      <c r="AZ168" s="5">
        <f t="shared" si="321"/>
        <v>3.3138941811023804E-3</v>
      </c>
      <c r="BA168" s="5">
        <f t="shared" si="322"/>
        <v>1.3297000401673302E-3</v>
      </c>
      <c r="BB168" s="5">
        <f t="shared" si="323"/>
        <v>4.0015660583785583E-4</v>
      </c>
      <c r="BC168" s="5">
        <f t="shared" si="324"/>
        <v>9.6337702855463781E-5</v>
      </c>
      <c r="BD168" s="5">
        <f t="shared" si="325"/>
        <v>1.5160132110412581E-4</v>
      </c>
      <c r="BE168" s="5">
        <f t="shared" si="326"/>
        <v>3.2198684379474335E-4</v>
      </c>
      <c r="BF168" s="5">
        <f t="shared" si="327"/>
        <v>3.4193477610162796E-4</v>
      </c>
      <c r="BG168" s="5">
        <f t="shared" si="328"/>
        <v>2.4207902353965506E-4</v>
      </c>
      <c r="BH168" s="5">
        <f t="shared" si="329"/>
        <v>1.2853822804899961E-4</v>
      </c>
      <c r="BI168" s="5">
        <f t="shared" si="330"/>
        <v>5.4600603814052081E-5</v>
      </c>
      <c r="BJ168" s="8">
        <f t="shared" si="331"/>
        <v>0.578147525623811</v>
      </c>
      <c r="BK168" s="8">
        <f t="shared" si="332"/>
        <v>0.21132356101561722</v>
      </c>
      <c r="BL168" s="8">
        <f t="shared" si="333"/>
        <v>0.19911287826487523</v>
      </c>
      <c r="BM168" s="8">
        <f t="shared" si="334"/>
        <v>0.63962436173697745</v>
      </c>
      <c r="BN168" s="8">
        <f t="shared" si="335"/>
        <v>0.35390276446079061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1.42105263157895</v>
      </c>
      <c r="F169">
        <f>VLOOKUP(B169,home!$B$2:$E$405,3,FALSE)</f>
        <v>0.56000000000000005</v>
      </c>
      <c r="G169">
        <f>VLOOKUP(C169,away!$B$2:$E$405,4,FALSE)</f>
        <v>1.29</v>
      </c>
      <c r="H169">
        <f>VLOOKUP(A169,away!$A$2:$E$405,3,FALSE)</f>
        <v>1.25</v>
      </c>
      <c r="I169">
        <f>VLOOKUP(C169,away!$B$2:$E$405,3,FALSE)</f>
        <v>0.94</v>
      </c>
      <c r="J169">
        <f>VLOOKUP(B169,home!$B$2:$E$405,4,FALSE)</f>
        <v>0.96</v>
      </c>
      <c r="K169" s="3">
        <f t="shared" si="280"/>
        <v>1.0265684210526336</v>
      </c>
      <c r="L169" s="3">
        <f t="shared" si="281"/>
        <v>1.1279999999999999</v>
      </c>
      <c r="M169" s="5">
        <f t="shared" si="282"/>
        <v>0.11595322278551952</v>
      </c>
      <c r="N169" s="5">
        <f t="shared" si="283"/>
        <v>0.11903391683089502</v>
      </c>
      <c r="O169" s="5">
        <f t="shared" si="284"/>
        <v>0.13079523530206599</v>
      </c>
      <c r="P169" s="5">
        <f t="shared" si="285"/>
        <v>0.13427025818524957</v>
      </c>
      <c r="Q169" s="5">
        <f t="shared" si="286"/>
        <v>6.1098230026401204E-2</v>
      </c>
      <c r="R169" s="5">
        <f t="shared" si="287"/>
        <v>7.3768512710365233E-2</v>
      </c>
      <c r="S169" s="5">
        <f t="shared" si="288"/>
        <v>3.8870205156956231E-2</v>
      </c>
      <c r="T169" s="5">
        <f t="shared" si="289"/>
        <v>6.8918803469780548E-2</v>
      </c>
      <c r="U169" s="5">
        <f t="shared" si="290"/>
        <v>7.5728425616480757E-2</v>
      </c>
      <c r="V169" s="5">
        <f t="shared" si="291"/>
        <v>5.0011666167907171E-3</v>
      </c>
      <c r="W169" s="5">
        <f t="shared" si="292"/>
        <v>2.0907171175771094E-2</v>
      </c>
      <c r="X169" s="5">
        <f t="shared" si="293"/>
        <v>2.3583289086269794E-2</v>
      </c>
      <c r="Y169" s="5">
        <f t="shared" si="294"/>
        <v>1.3300975044656164E-2</v>
      </c>
      <c r="Z169" s="5">
        <f t="shared" si="295"/>
        <v>2.7736960779097319E-2</v>
      </c>
      <c r="AA169" s="5">
        <f t="shared" si="296"/>
        <v>2.8473888031796762E-2</v>
      </c>
      <c r="AB169" s="5">
        <f t="shared" si="297"/>
        <v>1.461519713901554E-2</v>
      </c>
      <c r="AC169" s="5">
        <f t="shared" si="298"/>
        <v>3.6194980006400927E-4</v>
      </c>
      <c r="AD169" s="5">
        <f t="shared" si="299"/>
        <v>5.3656604256471169E-3</v>
      </c>
      <c r="AE169" s="5">
        <f t="shared" si="300"/>
        <v>6.0524649601299465E-3</v>
      </c>
      <c r="AF169" s="5">
        <f t="shared" si="301"/>
        <v>3.4135902375132905E-3</v>
      </c>
      <c r="AG169" s="5">
        <f t="shared" si="302"/>
        <v>1.2835099293049968E-3</v>
      </c>
      <c r="AH169" s="5">
        <f t="shared" si="303"/>
        <v>7.821822939705448E-3</v>
      </c>
      <c r="AI169" s="5">
        <f t="shared" si="304"/>
        <v>8.02963642496669E-3</v>
      </c>
      <c r="AJ169" s="5">
        <f t="shared" si="305"/>
        <v>4.1214855932023842E-3</v>
      </c>
      <c r="AK169" s="5">
        <f t="shared" si="306"/>
        <v>1.4103289859349827E-3</v>
      </c>
      <c r="AL169" s="5">
        <f t="shared" si="307"/>
        <v>1.6765068512011426E-5</v>
      </c>
      <c r="AM169" s="5">
        <f t="shared" si="308"/>
        <v>1.1016435102122327E-3</v>
      </c>
      <c r="AN169" s="5">
        <f t="shared" si="309"/>
        <v>1.2426538795193983E-3</v>
      </c>
      <c r="AO169" s="5">
        <f t="shared" si="310"/>
        <v>7.008567880489408E-4</v>
      </c>
      <c r="AP169" s="5">
        <f t="shared" si="311"/>
        <v>2.6352215230640168E-4</v>
      </c>
      <c r="AQ169" s="5">
        <f t="shared" si="312"/>
        <v>7.4313246950405307E-5</v>
      </c>
      <c r="AR169" s="5">
        <f t="shared" si="313"/>
        <v>1.7646032551975478E-3</v>
      </c>
      <c r="AS169" s="5">
        <f t="shared" si="314"/>
        <v>1.8114859774724841E-3</v>
      </c>
      <c r="AT169" s="5">
        <f t="shared" si="315"/>
        <v>9.2980714982645717E-4</v>
      </c>
      <c r="AU169" s="5">
        <f t="shared" si="316"/>
        <v>3.1817021922693185E-4</v>
      </c>
      <c r="AV169" s="5">
        <f t="shared" si="317"/>
        <v>8.165587489444044E-5</v>
      </c>
      <c r="AW169" s="5">
        <f t="shared" si="318"/>
        <v>5.3926201721806316E-7</v>
      </c>
      <c r="AX169" s="5">
        <f t="shared" si="319"/>
        <v>1.8848540647357537E-4</v>
      </c>
      <c r="AY169" s="5">
        <f t="shared" si="320"/>
        <v>2.1261153850219298E-4</v>
      </c>
      <c r="AZ169" s="5">
        <f t="shared" si="321"/>
        <v>1.1991290771523685E-4</v>
      </c>
      <c r="BA169" s="5">
        <f t="shared" si="322"/>
        <v>4.508725330092905E-5</v>
      </c>
      <c r="BB169" s="5">
        <f t="shared" si="323"/>
        <v>1.2714605430861996E-5</v>
      </c>
      <c r="BC169" s="5">
        <f t="shared" si="324"/>
        <v>2.8684149852024646E-6</v>
      </c>
      <c r="BD169" s="5">
        <f t="shared" si="325"/>
        <v>3.3174541197713886E-4</v>
      </c>
      <c r="BE169" s="5">
        <f t="shared" si="326"/>
        <v>3.405593637648269E-4</v>
      </c>
      <c r="BF169" s="5">
        <f t="shared" si="327"/>
        <v>1.748037441673739E-4</v>
      </c>
      <c r="BG169" s="5">
        <f t="shared" si="328"/>
        <v>5.9816001214663174E-5</v>
      </c>
      <c r="BH169" s="5">
        <f t="shared" si="329"/>
        <v>1.5351304480154796E-5</v>
      </c>
      <c r="BI169" s="5">
        <f t="shared" si="330"/>
        <v>3.1518328802581467E-6</v>
      </c>
      <c r="BJ169" s="8">
        <f t="shared" si="331"/>
        <v>0.32692228088981456</v>
      </c>
      <c r="BK169" s="8">
        <f t="shared" si="332"/>
        <v>0.29468617915159423</v>
      </c>
      <c r="BL169" s="8">
        <f t="shared" si="333"/>
        <v>0.35059568287863607</v>
      </c>
      <c r="BM169" s="8">
        <f t="shared" si="334"/>
        <v>0.36480965558216072</v>
      </c>
      <c r="BN169" s="8">
        <f t="shared" si="335"/>
        <v>0.63491937584049651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1.42105263157895</v>
      </c>
      <c r="F170">
        <f>VLOOKUP(B170,home!$B$2:$E$405,3,FALSE)</f>
        <v>0.6</v>
      </c>
      <c r="G170">
        <f>VLOOKUP(C170,away!$B$2:$E$405,4,FALSE)</f>
        <v>0.82</v>
      </c>
      <c r="H170">
        <f>VLOOKUP(A170,away!$A$2:$E$405,3,FALSE)</f>
        <v>1.25</v>
      </c>
      <c r="I170">
        <f>VLOOKUP(C170,away!$B$2:$E$405,3,FALSE)</f>
        <v>0.82</v>
      </c>
      <c r="J170">
        <f>VLOOKUP(B170,home!$B$2:$E$405,4,FALSE)</f>
        <v>1.03</v>
      </c>
      <c r="K170" s="3">
        <f t="shared" si="280"/>
        <v>0.69915789473684331</v>
      </c>
      <c r="L170" s="3">
        <f t="shared" si="281"/>
        <v>1.05575</v>
      </c>
      <c r="M170" s="5">
        <f t="shared" si="282"/>
        <v>0.17292316869221078</v>
      </c>
      <c r="N170" s="5">
        <f t="shared" si="283"/>
        <v>0.1209005985740701</v>
      </c>
      <c r="O170" s="5">
        <f t="shared" si="284"/>
        <v>0.18256363534680151</v>
      </c>
      <c r="P170" s="5">
        <f t="shared" si="285"/>
        <v>0.1276408069445745</v>
      </c>
      <c r="Q170" s="5">
        <f t="shared" si="286"/>
        <v>4.2264303985735524E-2</v>
      </c>
      <c r="R170" s="5">
        <f t="shared" si="287"/>
        <v>9.6370779008692842E-2</v>
      </c>
      <c r="S170" s="5">
        <f t="shared" si="288"/>
        <v>2.3554066989225846E-2</v>
      </c>
      <c r="T170" s="5">
        <f t="shared" si="289"/>
        <v>4.4620538932940275E-2</v>
      </c>
      <c r="U170" s="5">
        <f t="shared" si="290"/>
        <v>6.7378390965867258E-2</v>
      </c>
      <c r="V170" s="5">
        <f t="shared" si="291"/>
        <v>1.9317892834968334E-3</v>
      </c>
      <c r="W170" s="5">
        <f t="shared" si="292"/>
        <v>9.8498072657282748E-3</v>
      </c>
      <c r="X170" s="5">
        <f t="shared" si="293"/>
        <v>1.0398934020792625E-2</v>
      </c>
      <c r="Y170" s="5">
        <f t="shared" si="294"/>
        <v>5.4893372962259062E-3</v>
      </c>
      <c r="Z170" s="5">
        <f t="shared" si="295"/>
        <v>3.3914483312809149E-2</v>
      </c>
      <c r="AA170" s="5">
        <f t="shared" si="296"/>
        <v>2.3711578754071448E-2</v>
      </c>
      <c r="AB170" s="5">
        <f t="shared" si="297"/>
        <v>8.2890687412917278E-3</v>
      </c>
      <c r="AC170" s="5">
        <f t="shared" si="298"/>
        <v>8.912019455563129E-5</v>
      </c>
      <c r="AD170" s="5">
        <f t="shared" si="299"/>
        <v>1.7216426278675607E-3</v>
      </c>
      <c r="AE170" s="5">
        <f t="shared" si="300"/>
        <v>1.817624204371177E-3</v>
      </c>
      <c r="AF170" s="5">
        <f t="shared" si="301"/>
        <v>9.5947837688243503E-4</v>
      </c>
      <c r="AG170" s="5">
        <f t="shared" si="302"/>
        <v>3.3765643213121019E-4</v>
      </c>
      <c r="AH170" s="5">
        <f t="shared" si="303"/>
        <v>8.951303939374565E-3</v>
      </c>
      <c r="AI170" s="5">
        <f t="shared" si="304"/>
        <v>6.2583748174027329E-3</v>
      </c>
      <c r="AJ170" s="5">
        <f t="shared" si="305"/>
        <v>2.1877960809046854E-3</v>
      </c>
      <c r="AK170" s="5">
        <f t="shared" si="306"/>
        <v>5.098716340129454E-4</v>
      </c>
      <c r="AL170" s="5">
        <f t="shared" si="307"/>
        <v>2.6313127695191628E-6</v>
      </c>
      <c r="AM170" s="5">
        <f t="shared" si="308"/>
        <v>2.4074000703781814E-4</v>
      </c>
      <c r="AN170" s="5">
        <f t="shared" si="309"/>
        <v>2.5416126243017647E-4</v>
      </c>
      <c r="AO170" s="5">
        <f t="shared" si="310"/>
        <v>1.341653764053294E-4</v>
      </c>
      <c r="AP170" s="5">
        <f t="shared" si="311"/>
        <v>4.7215032046642169E-5</v>
      </c>
      <c r="AQ170" s="5">
        <f t="shared" si="312"/>
        <v>1.2461817520810616E-5</v>
      </c>
      <c r="AR170" s="5">
        <f t="shared" si="313"/>
        <v>1.8900678267989401E-3</v>
      </c>
      <c r="AS170" s="5">
        <f t="shared" si="314"/>
        <v>1.3214558426945875E-3</v>
      </c>
      <c r="AT170" s="5">
        <f t="shared" si="315"/>
        <v>4.6195314248302448E-4</v>
      </c>
      <c r="AU170" s="5">
        <f t="shared" si="316"/>
        <v>1.0765939552183347E-4</v>
      </c>
      <c r="AV170" s="5">
        <f t="shared" si="317"/>
        <v>1.8817729080421554E-5</v>
      </c>
      <c r="AW170" s="5">
        <f t="shared" si="318"/>
        <v>5.3951848443101454E-8</v>
      </c>
      <c r="AX170" s="5">
        <f t="shared" si="319"/>
        <v>2.8052546083248948E-5</v>
      </c>
      <c r="AY170" s="5">
        <f t="shared" si="320"/>
        <v>2.9616475527390074E-5</v>
      </c>
      <c r="AZ170" s="5">
        <f t="shared" si="321"/>
        <v>1.5633797019021034E-5</v>
      </c>
      <c r="BA170" s="5">
        <f t="shared" si="322"/>
        <v>5.5017937342771516E-6</v>
      </c>
      <c r="BB170" s="5">
        <f t="shared" si="323"/>
        <v>1.4521296837407757E-6</v>
      </c>
      <c r="BC170" s="5">
        <f t="shared" si="324"/>
        <v>3.066171827218649E-7</v>
      </c>
      <c r="BD170" s="5">
        <f t="shared" si="325"/>
        <v>3.3257318469049669E-4</v>
      </c>
      <c r="BE170" s="5">
        <f t="shared" si="326"/>
        <v>2.3252116765413501E-4</v>
      </c>
      <c r="BF170" s="5">
        <f t="shared" si="327"/>
        <v>8.1284505029408812E-5</v>
      </c>
      <c r="BG170" s="5">
        <f t="shared" si="328"/>
        <v>1.8943567803695939E-5</v>
      </c>
      <c r="BH170" s="5">
        <f t="shared" si="329"/>
        <v>3.3111362461091744E-6</v>
      </c>
      <c r="BI170" s="5">
        <f t="shared" si="330"/>
        <v>4.6300140940330911E-7</v>
      </c>
      <c r="BJ170" s="8">
        <f t="shared" si="331"/>
        <v>0.23912922857141627</v>
      </c>
      <c r="BK170" s="8">
        <f t="shared" si="332"/>
        <v>0.32617119989236054</v>
      </c>
      <c r="BL170" s="8">
        <f t="shared" si="333"/>
        <v>0.40068984978783179</v>
      </c>
      <c r="BM170" s="8">
        <f t="shared" si="334"/>
        <v>0.25721190648865339</v>
      </c>
      <c r="BN170" s="8">
        <f t="shared" si="335"/>
        <v>0.7426632925520853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1.3737373737373699</v>
      </c>
      <c r="F171" s="15">
        <f>VLOOKUP(B171,home!$B$2:$E$405,3,FALSE)</f>
        <v>0.85</v>
      </c>
      <c r="G171" s="15">
        <f>VLOOKUP(C171,away!$B$2:$E$405,4,FALSE)</f>
        <v>1.89</v>
      </c>
      <c r="H171" s="15">
        <f>VLOOKUP(A171,away!$A$2:$E$405,3,FALSE)</f>
        <v>1.1818181818181801</v>
      </c>
      <c r="I171" s="15">
        <f>VLOOKUP(C171,away!$B$2:$E$405,3,FALSE)</f>
        <v>0.73</v>
      </c>
      <c r="J171" s="15">
        <f>VLOOKUP(B171,home!$B$2:$E$405,4,FALSE)</f>
        <v>1.1299999999999999</v>
      </c>
      <c r="K171" s="20">
        <f t="shared" si="280"/>
        <v>2.2069090909090843</v>
      </c>
      <c r="L171" s="20">
        <f t="shared" si="281"/>
        <v>0.97488181818181663</v>
      </c>
      <c r="M171" s="21">
        <f t="shared" si="282"/>
        <v>4.1511245643558674E-2</v>
      </c>
      <c r="N171" s="21">
        <f t="shared" si="283"/>
        <v>9.1611545385729756E-2</v>
      </c>
      <c r="O171" s="21">
        <f t="shared" si="284"/>
        <v>4.0468558627984499E-2</v>
      </c>
      <c r="P171" s="21">
        <f t="shared" si="285"/>
        <v>8.9310429932086252E-2</v>
      </c>
      <c r="Q171" s="21">
        <f t="shared" si="286"/>
        <v>0.10108917617199861</v>
      </c>
      <c r="R171" s="21">
        <f t="shared" si="287"/>
        <v>1.9726031007223484E-2</v>
      </c>
      <c r="S171" s="21">
        <f t="shared" si="288"/>
        <v>4.8037301525133733E-2</v>
      </c>
      <c r="T171" s="21">
        <f t="shared" si="289"/>
        <v>9.8549999865059995E-2</v>
      </c>
      <c r="U171" s="21">
        <f t="shared" si="290"/>
        <v>4.3533557157395986E-2</v>
      </c>
      <c r="V171" s="21">
        <f t="shared" si="291"/>
        <v>1.1483453286705733E-2</v>
      </c>
      <c r="W171" s="21">
        <f t="shared" si="292"/>
        <v>7.4364873962164568E-2</v>
      </c>
      <c r="X171" s="21">
        <f t="shared" si="293"/>
        <v>7.2496963537096643E-2</v>
      </c>
      <c r="Y171" s="21">
        <f t="shared" si="294"/>
        <v>3.5337985812852815E-2</v>
      </c>
      <c r="Z171" s="21">
        <f t="shared" si="295"/>
        <v>6.4101829912776419E-3</v>
      </c>
      <c r="AA171" s="21">
        <f t="shared" si="296"/>
        <v>1.4146691117841413E-2</v>
      </c>
      <c r="AB171" s="21">
        <f t="shared" si="297"/>
        <v>1.561023061712351E-2</v>
      </c>
      <c r="AC171" s="21">
        <f t="shared" si="298"/>
        <v>1.544148058918613E-3</v>
      </c>
      <c r="AD171" s="21">
        <f t="shared" si="299"/>
        <v>4.1029129097852314E-2</v>
      </c>
      <c r="AE171" s="21">
        <f t="shared" si="300"/>
        <v>3.999855197333075E-2</v>
      </c>
      <c r="AF171" s="21">
        <f t="shared" si="301"/>
        <v>1.9496930536200281E-2</v>
      </c>
      <c r="AG171" s="21">
        <f t="shared" si="302"/>
        <v>6.3357343633651713E-3</v>
      </c>
      <c r="AH171" s="21">
        <f t="shared" si="303"/>
        <v>1.5622927123537256E-3</v>
      </c>
      <c r="AI171" s="21">
        <f t="shared" si="304"/>
        <v>3.447837989554448E-3</v>
      </c>
      <c r="AJ171" s="21">
        <f t="shared" si="305"/>
        <v>3.8045325015647067E-3</v>
      </c>
      <c r="AK171" s="21">
        <f t="shared" si="306"/>
        <v>2.7987524547874103E-3</v>
      </c>
      <c r="AL171" s="21">
        <f t="shared" si="307"/>
        <v>1.328878715950718E-4</v>
      </c>
      <c r="AM171" s="21">
        <f t="shared" si="308"/>
        <v>1.8109511599626531E-2</v>
      </c>
      <c r="AN171" s="21">
        <f t="shared" si="309"/>
        <v>1.7654633594628613E-2</v>
      </c>
      <c r="AO171" s="21">
        <f t="shared" si="310"/>
        <v>8.6055906490326607E-3</v>
      </c>
      <c r="AP171" s="21">
        <f t="shared" si="311"/>
        <v>2.7964779528191338E-3</v>
      </c>
      <c r="AQ171" s="21">
        <f t="shared" si="312"/>
        <v>6.815588777874203E-4</v>
      </c>
      <c r="AR171" s="21">
        <f t="shared" si="313"/>
        <v>3.0461015199032047E-4</v>
      </c>
      <c r="AS171" s="21">
        <f t="shared" si="314"/>
        <v>6.7224691361063608E-4</v>
      </c>
      <c r="AT171" s="21">
        <f t="shared" si="315"/>
        <v>7.4179391249144355E-4</v>
      </c>
      <c r="AU171" s="21">
        <f t="shared" si="316"/>
        <v>5.4569057635279474E-4</v>
      </c>
      <c r="AV171" s="21">
        <f t="shared" si="317"/>
        <v>3.0107237344410013E-4</v>
      </c>
      <c r="AW171" s="21">
        <f t="shared" si="318"/>
        <v>7.9418057289985751E-6</v>
      </c>
      <c r="AX171" s="21">
        <f t="shared" si="319"/>
        <v>6.6610076301898856E-3</v>
      </c>
      <c r="AY171" s="21">
        <f t="shared" si="320"/>
        <v>6.4936952294424701E-3</v>
      </c>
      <c r="AZ171" s="21">
        <f t="shared" si="321"/>
        <v>3.1652927059987314E-3</v>
      </c>
      <c r="BA171" s="21">
        <f t="shared" si="322"/>
        <v>1.0285954361005621E-3</v>
      </c>
      <c r="BB171" s="21">
        <f t="shared" si="323"/>
        <v>2.5068974722980859E-4</v>
      </c>
      <c r="BC171" s="21">
        <f t="shared" si="324"/>
        <v>4.8878575315787179E-5</v>
      </c>
      <c r="BD171" s="21">
        <f t="shared" si="325"/>
        <v>4.949314980149383E-5</v>
      </c>
      <c r="BE171" s="21">
        <f t="shared" si="326"/>
        <v>1.0922688223464187E-4</v>
      </c>
      <c r="BF171" s="21">
        <f t="shared" si="327"/>
        <v>1.2052689968764359E-4</v>
      </c>
      <c r="BG171" s="21">
        <f t="shared" si="328"/>
        <v>8.8663970206582623E-5</v>
      </c>
      <c r="BH171" s="21">
        <f t="shared" si="329"/>
        <v>4.8918330471249854E-5</v>
      </c>
      <c r="BI171" s="21">
        <f t="shared" si="330"/>
        <v>2.1591661645819222E-5</v>
      </c>
      <c r="BJ171" s="22">
        <f t="shared" si="331"/>
        <v>0.6458068227038225</v>
      </c>
      <c r="BK171" s="22">
        <f t="shared" si="332"/>
        <v>0.19851316154744053</v>
      </c>
      <c r="BL171" s="22">
        <f t="shared" si="333"/>
        <v>0.14810231900776588</v>
      </c>
      <c r="BM171" s="22">
        <f t="shared" si="334"/>
        <v>0.60862974605801223</v>
      </c>
      <c r="BN171" s="22">
        <f t="shared" si="335"/>
        <v>0.38371698676858124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1.15333333333333</v>
      </c>
      <c r="F172">
        <f>VLOOKUP(B172,home!$B$2:$E$405,3,FALSE)</f>
        <v>0.62</v>
      </c>
      <c r="G172">
        <f>VLOOKUP(C172,away!$B$2:$E$405,4,FALSE)</f>
        <v>1.3</v>
      </c>
      <c r="H172">
        <f>VLOOKUP(A172,away!$A$2:$E$405,3,FALSE)</f>
        <v>1.0066666666666699</v>
      </c>
      <c r="I172">
        <f>VLOOKUP(C172,away!$B$2:$E$405,3,FALSE)</f>
        <v>0.76</v>
      </c>
      <c r="J172">
        <f>VLOOKUP(B172,home!$B$2:$E$405,4,FALSE)</f>
        <v>0.43</v>
      </c>
      <c r="K172" s="3">
        <f t="shared" ref="K172" si="336">E172*F172*G172</f>
        <v>0.92958666666666401</v>
      </c>
      <c r="L172" s="3">
        <f t="shared" ref="L172" si="337">H172*I172*J172</f>
        <v>0.3289786666666677</v>
      </c>
      <c r="M172" s="5">
        <f t="shared" ref="M172" si="338">_xlfn.POISSON.DIST(0,K172,FALSE) * _xlfn.POISSON.DIST(0,L172,FALSE)</f>
        <v>0.2840612675341736</v>
      </c>
      <c r="N172" s="5">
        <f t="shared" ref="N172" si="339">_xlfn.POISSON.DIST(1,K172,FALSE) * _xlfn.POISSON.DIST(0,L172,FALSE)</f>
        <v>0.26405956681619991</v>
      </c>
      <c r="O172" s="5">
        <f t="shared" ref="O172" si="340">_xlfn.POISSON.DIST(0,K172,FALSE) * _xlfn.POISSON.DIST(1,L172,FALSE)</f>
        <v>9.3450097045035999E-2</v>
      </c>
      <c r="P172" s="5">
        <f t="shared" ref="P172" si="341">_xlfn.POISSON.DIST(1,K172,FALSE) * _xlfn.POISSON.DIST(1,L172,FALSE)</f>
        <v>8.6869964211771275E-2</v>
      </c>
      <c r="Q172" s="5">
        <f t="shared" ref="Q172" si="342">_xlfn.POISSON.DIST(2,K172,FALSE) * _xlfn.POISSON.DIST(0,L172,FALSE)</f>
        <v>0.12273312625905723</v>
      </c>
      <c r="R172" s="5">
        <f t="shared" ref="R172" si="343">_xlfn.POISSON.DIST(0,K172,FALSE) * _xlfn.POISSON.DIST(2,L172,FALSE)</f>
        <v>1.537154416287332E-2</v>
      </c>
      <c r="S172" s="5">
        <f t="shared" ref="S172" si="344">_xlfn.POISSON.DIST(2,K172,FALSE) * _xlfn.POISSON.DIST(2,L172,FALSE)</f>
        <v>6.6415167647297813E-3</v>
      </c>
      <c r="T172" s="5">
        <f t="shared" ref="T172" si="345">_xlfn.POISSON.DIST(2,K172,FALSE) * _xlfn.POISSON.DIST(1,L172,FALSE)</f>
        <v>4.0376580232536423E-2</v>
      </c>
      <c r="U172" s="5">
        <f t="shared" ref="U172" si="346">_xlfn.POISSON.DIST(1,K172,FALSE) * _xlfn.POISSON.DIST(2,L172,FALSE)</f>
        <v>1.4289182499884825E-2</v>
      </c>
      <c r="V172" s="5">
        <f t="shared" ref="V172" si="347">_xlfn.POISSON.DIST(3,K172,FALSE) * _xlfn.POISSON.DIST(3,L172,FALSE)</f>
        <v>2.2567444640541459E-4</v>
      </c>
      <c r="W172" s="5">
        <f t="shared" ref="W172" si="348">_xlfn.POISSON.DIST(3,K172,FALSE) * _xlfn.POISSON.DIST(0,L172,FALSE)</f>
        <v>3.803035924291194E-2</v>
      </c>
      <c r="X172" s="5">
        <f t="shared" ref="X172" si="349">_xlfn.POISSON.DIST(3,K172,FALSE) * _xlfn.POISSON.DIST(1,L172,FALSE)</f>
        <v>1.2511176876587551E-2</v>
      </c>
      <c r="Y172" s="5">
        <f t="shared" ref="Y172" si="350">_xlfn.POISSON.DIST(3,K172,FALSE) * _xlfn.POISSON.DIST(2,L172,FALSE)</f>
        <v>2.0579551436453081E-3</v>
      </c>
      <c r="Z172" s="5">
        <f t="shared" ref="Z172" si="351">_xlfn.POISSON.DIST(0,K172,FALSE) * _xlfn.POISSON.DIST(3,L172,FALSE)</f>
        <v>1.6856367011032873E-3</v>
      </c>
      <c r="AA172" s="5">
        <f t="shared" ref="AA172" si="352">_xlfn.POISSON.DIST(1,K172,FALSE) * _xlfn.POISSON.DIST(3,L172,FALSE)</f>
        <v>1.5669454021895967E-3</v>
      </c>
      <c r="AB172" s="5">
        <f t="shared" ref="AB172" si="353">_xlfn.POISSON.DIST(2,K172,FALSE) * _xlfn.POISSON.DIST(3,L172,FALSE)</f>
        <v>7.2830577663504105E-4</v>
      </c>
      <c r="AC172" s="5">
        <f t="shared" ref="AC172" si="354">_xlfn.POISSON.DIST(4,K172,FALSE) * _xlfn.POISSON.DIST(4,L172,FALSE)</f>
        <v>4.31340289124229E-6</v>
      </c>
      <c r="AD172" s="5">
        <f t="shared" ref="AD172" si="355">_xlfn.POISSON.DIST(4,K172,FALSE) * _xlfn.POISSON.DIST(0,L172,FALSE)</f>
        <v>8.8381287201885657E-3</v>
      </c>
      <c r="AE172" s="5">
        <f t="shared" ref="AE172" si="356">_xlfn.POISSON.DIST(4,K172,FALSE) * _xlfn.POISSON.DIST(1,L172,FALSE)</f>
        <v>2.9075558021960162E-3</v>
      </c>
      <c r="AF172" s="5">
        <f t="shared" ref="AF172" si="357">_xlfn.POISSON.DIST(4,K172,FALSE) * _xlfn.POISSON.DIST(2,L172,FALSE)</f>
        <v>4.7826191553268933E-4</v>
      </c>
      <c r="AG172" s="5">
        <f t="shared" ref="AG172" si="358">_xlfn.POISSON.DIST(4,K172,FALSE) * _xlfn.POISSON.DIST(3,L172,FALSE)</f>
        <v>5.2445989096463516E-5</v>
      </c>
      <c r="AH172" s="5">
        <f t="shared" ref="AH172" si="359">_xlfn.POISSON.DIST(0,K172,FALSE) * _xlfn.POISSON.DIST(4,L172,FALSE)</f>
        <v>1.3863462860333993E-4</v>
      </c>
      <c r="AI172" s="5">
        <f t="shared" ref="AI172" si="360">_xlfn.POISSON.DIST(1,K172,FALSE) * _xlfn.POISSON.DIST(4,L172,FALSE)</f>
        <v>1.2887290228794971E-4</v>
      </c>
      <c r="AJ172" s="5">
        <f t="shared" ref="AJ172" si="361">_xlfn.POISSON.DIST(2,K172,FALSE) * _xlfn.POISSON.DIST(4,L172,FALSE)</f>
        <v>5.9899265830756933E-5</v>
      </c>
      <c r="AK172" s="5">
        <f t="shared" ref="AK172" si="362">_xlfn.POISSON.DIST(3,K172,FALSE) * _xlfn.POISSON.DIST(4,L172,FALSE)</f>
        <v>1.8560519619797916E-5</v>
      </c>
      <c r="AL172" s="5">
        <f t="shared" ref="AL172" si="363">_xlfn.POISSON.DIST(5,K172,FALSE) * _xlfn.POISSON.DIST(5,L172,FALSE)</f>
        <v>5.2763991098940022E-8</v>
      </c>
      <c r="AM172" s="5">
        <f t="shared" ref="AM172" si="364">_xlfn.POISSON.DIST(5,K172,FALSE) * _xlfn.POISSON.DIST(0,L172,FALSE)</f>
        <v>1.6431613233142003E-3</v>
      </c>
      <c r="AN172" s="5">
        <f t="shared" ref="AN172" si="365">_xlfn.POISSON.DIST(5,K172,FALSE) * _xlfn.POISSON.DIST(1,L172,FALSE)</f>
        <v>5.4056502126214278E-4</v>
      </c>
      <c r="AO172" s="5">
        <f t="shared" ref="AO172" si="366">_xlfn.POISSON.DIST(5,K172,FALSE) * _xlfn.POISSON.DIST(2,L172,FALSE)</f>
        <v>8.8917179970729294E-5</v>
      </c>
      <c r="AP172" s="5">
        <f t="shared" ref="AP172" si="367">_xlfn.POISSON.DIST(5,K172,FALSE) * _xlfn.POISSON.DIST(3,L172,FALSE)</f>
        <v>9.7506184368435481E-6</v>
      </c>
      <c r="AQ172" s="5">
        <f t="shared" ref="AQ172" si="368">_xlfn.POISSON.DIST(5,K172,FALSE) * _xlfn.POISSON.DIST(4,L172,FALSE)</f>
        <v>8.0193636313205454E-7</v>
      </c>
      <c r="AR172" s="5">
        <f t="shared" ref="AR172" si="369">_xlfn.POISSON.DIST(0,K172,FALSE) * _xlfn.POISSON.DIST(5,L172,FALSE)</f>
        <v>9.1215670543510945E-6</v>
      </c>
      <c r="AS172" s="5">
        <f t="shared" ref="AS172" si="370">_xlfn.POISSON.DIST(1,K172,FALSE) * _xlfn.POISSON.DIST(5,L172,FALSE)</f>
        <v>8.4792871128306938E-6</v>
      </c>
      <c r="AT172" s="5">
        <f t="shared" ref="AT172" si="371">_xlfn.POISSON.DIST(2,K172,FALSE) * _xlfn.POISSON.DIST(5,L172,FALSE)</f>
        <v>3.9411161214629431E-6</v>
      </c>
      <c r="AU172" s="5">
        <f t="shared" ref="AU172" si="372">_xlfn.POISSON.DIST(3,K172,FALSE) * _xlfn.POISSON.DIST(5,L172,FALSE)</f>
        <v>1.2212029994323295E-6</v>
      </c>
      <c r="AV172" s="5">
        <f t="shared" ref="AV172" si="373">_xlfn.POISSON.DIST(4,K172,FALSE) * _xlfn.POISSON.DIST(5,L172,FALSE)</f>
        <v>2.8380350639140778E-7</v>
      </c>
      <c r="AW172" s="5">
        <f t="shared" ref="AW172" si="374">_xlfn.POISSON.DIST(6,K172,FALSE) * _xlfn.POISSON.DIST(6,L172,FALSE)</f>
        <v>4.4822157735974519E-10</v>
      </c>
      <c r="AX172" s="5">
        <f t="shared" ref="AX172" si="375">_xlfn.POISSON.DIST(6,K172,FALSE) * _xlfn.POISSON.DIST(0,L172,FALSE)</f>
        <v>2.5457680955587189E-4</v>
      </c>
      <c r="AY172" s="5">
        <f t="shared" ref="AY172" si="376">_xlfn.POISSON.DIST(6,K172,FALSE) * _xlfn.POISSON.DIST(1,L172,FALSE)</f>
        <v>8.375033937194491E-5</v>
      </c>
      <c r="AZ172" s="5">
        <f t="shared" ref="AZ172" si="377">_xlfn.POISSON.DIST(6,K172,FALSE) * _xlfn.POISSON.DIST(2,L172,FALSE)</f>
        <v>1.3776037489731678E-5</v>
      </c>
      <c r="BA172" s="5">
        <f t="shared" ref="BA172" si="378">_xlfn.POISSON.DIST(6,K172,FALSE) * _xlfn.POISSON.DIST(3,L172,FALSE)</f>
        <v>1.5106741484406513E-6</v>
      </c>
      <c r="BB172" s="5">
        <f t="shared" ref="BB172" si="379">_xlfn.POISSON.DIST(6,K172,FALSE) * _xlfn.POISSON.DIST(4,L172,FALSE)</f>
        <v>1.2424489178045228E-7</v>
      </c>
      <c r="BC172" s="5">
        <f t="shared" ref="BC172" si="380">_xlfn.POISSON.DIST(6,K172,FALSE) * _xlfn.POISSON.DIST(5,L172,FALSE)</f>
        <v>8.1747837676155276E-9</v>
      </c>
      <c r="BD172" s="5">
        <f t="shared" ref="BD172" si="381">_xlfn.POISSON.DIST(0,K172,FALSE) * _xlfn.POISSON.DIST(6,L172,FALSE)</f>
        <v>5.0013349457517046E-7</v>
      </c>
      <c r="BE172" s="5">
        <f t="shared" ref="BE172" si="382">_xlfn.POISSON.DIST(1,K172,FALSE) * _xlfn.POISSON.DIST(6,L172,FALSE)</f>
        <v>4.6491742811048279E-7</v>
      </c>
      <c r="BF172" s="5">
        <f t="shared" ref="BF172" si="383">_xlfn.POISSON.DIST(2,K172,FALSE) * _xlfn.POISSON.DIST(6,L172,FALSE)</f>
        <v>2.1609052113623102E-7</v>
      </c>
      <c r="BG172" s="5">
        <f t="shared" ref="BG172" si="384">_xlfn.POISSON.DIST(3,K172,FALSE) * _xlfn.POISSON.DIST(6,L172,FALSE)</f>
        <v>6.6958289080430436E-8</v>
      </c>
      <c r="BH172" s="5">
        <f t="shared" ref="BH172" si="385">_xlfn.POISSON.DIST(4,K172,FALSE) * _xlfn.POISSON.DIST(6,L172,FALSE)</f>
        <v>1.5560883187995054E-8</v>
      </c>
      <c r="BI172" s="5">
        <f t="shared" ref="BI172" si="386">_xlfn.POISSON.DIST(5,K172,FALSE) * _xlfn.POISSON.DIST(6,L172,FALSE)</f>
        <v>2.8930379066235316E-9</v>
      </c>
      <c r="BJ172" s="8">
        <f t="shared" ref="BJ172" si="387">SUM(N172,Q172,T172,W172,X172,Y172,AD172,AE172,AF172,AG172,AM172,AN172,AO172,AP172,AQ172,AX172,AY172,AZ172,BA172,BB172,BC172)</f>
        <v>0.49468209935754082</v>
      </c>
      <c r="BK172" s="8">
        <f t="shared" ref="BK172" si="388">SUM(M172,P172,S172,V172,AC172,AL172,AY172)</f>
        <v>0.37788653946333445</v>
      </c>
      <c r="BL172" s="8">
        <f t="shared" ref="BL172" si="389">SUM(O172,R172,U172,AA172,AB172,AH172,AI172,AJ172,AK172,AR172,AS172,AT172,AU172,AV172,BD172,BE172,BF172,BG172,BH172,BI172)</f>
        <v>0.12577635573340906</v>
      </c>
      <c r="BM172" s="8">
        <f t="shared" ref="BM172" si="390">SUM(S172:BI172)</f>
        <v>0.13340131533512567</v>
      </c>
      <c r="BN172" s="8">
        <f t="shared" ref="BN172" si="391">SUM(M172:R172)</f>
        <v>0.86654556602911137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1.5952380952381</v>
      </c>
      <c r="F173">
        <f>VLOOKUP(B173,home!$B$2:$E$405,3,FALSE)</f>
        <v>0.99</v>
      </c>
      <c r="G173">
        <f>VLOOKUP(C173,away!$B$2:$E$405,4,FALSE)</f>
        <v>0.81</v>
      </c>
      <c r="H173">
        <f>VLOOKUP(A173,away!$A$2:$E$405,3,FALSE)</f>
        <v>1.4365079365079401</v>
      </c>
      <c r="I173">
        <f>VLOOKUP(C173,away!$B$2:$E$405,3,FALSE)</f>
        <v>1.1599999999999999</v>
      </c>
      <c r="J173">
        <f>VLOOKUP(B173,home!$B$2:$E$405,4,FALSE)</f>
        <v>0.6</v>
      </c>
      <c r="K173" s="3">
        <f t="shared" ref="K173:K236" si="392">E173*F173*G173</f>
        <v>1.2792214285714325</v>
      </c>
      <c r="L173" s="3">
        <f t="shared" ref="L173:L236" si="393">H173*I173*J173</f>
        <v>0.99980952380952626</v>
      </c>
      <c r="M173" s="5">
        <f t="shared" ref="M173:M236" si="394">_xlfn.POISSON.DIST(0,K173,FALSE) * _xlfn.POISSON.DIST(0,L173,FALSE)</f>
        <v>0.10238337302319762</v>
      </c>
      <c r="N173" s="5">
        <f t="shared" ref="N173:N236" si="395">_xlfn.POISSON.DIST(1,K173,FALSE) * _xlfn.POISSON.DIST(0,L173,FALSE)</f>
        <v>0.13097100470069675</v>
      </c>
      <c r="O173" s="5">
        <f t="shared" ref="O173:O236" si="396">_xlfn.POISSON.DIST(0,K173,FALSE) * _xlfn.POISSON.DIST(1,L173,FALSE)</f>
        <v>0.10236387142833633</v>
      </c>
      <c r="P173" s="5">
        <f t="shared" ref="P173:P236" si="397">_xlfn.POISSON.DIST(1,K173,FALSE) * _xlfn.POISSON.DIST(1,L173,FALSE)</f>
        <v>0.13094605784265886</v>
      </c>
      <c r="Q173" s="5">
        <f t="shared" ref="Q173:Q236" si="398">_xlfn.POISSON.DIST(2,K173,FALSE) * _xlfn.POISSON.DIST(0,L173,FALSE)</f>
        <v>8.3770457867330575E-2</v>
      </c>
      <c r="R173" s="5">
        <f t="shared" ref="R173:R236" si="399">_xlfn.POISSON.DIST(0,K173,FALSE) * _xlfn.POISSON.DIST(2,L173,FALSE)</f>
        <v>5.1172186774032249E-2</v>
      </c>
      <c r="S173" s="5">
        <f t="shared" ref="S173:S236" si="400">_xlfn.POISSON.DIST(2,K173,FALSE) * _xlfn.POISSON.DIST(2,L173,FALSE)</f>
        <v>4.1869274175621973E-2</v>
      </c>
      <c r="T173" s="5">
        <f t="shared" ref="T173:T236" si="401">_xlfn.POISSON.DIST(2,K173,FALSE) * _xlfn.POISSON.DIST(1,L173,FALSE)</f>
        <v>8.3754501589641775E-2</v>
      </c>
      <c r="U173" s="5">
        <f t="shared" ref="U173:U236" si="402">_xlfn.POISSON.DIST(1,K173,FALSE) * _xlfn.POISSON.DIST(2,L173,FALSE)</f>
        <v>6.5460557868201708E-2</v>
      </c>
      <c r="V173" s="5">
        <f t="shared" ref="V173:V236" si="403">_xlfn.POISSON.DIST(3,K173,FALSE) * _xlfn.POISSON.DIST(3,L173,FALSE)</f>
        <v>5.9499856450637902E-3</v>
      </c>
      <c r="W173" s="5">
        <f t="shared" ref="W173:W236" si="404">_xlfn.POISSON.DIST(3,K173,FALSE) * _xlfn.POISSON.DIST(0,L173,FALSE)</f>
        <v>3.5720321595043195E-2</v>
      </c>
      <c r="X173" s="5">
        <f t="shared" ref="X173:X236" si="405">_xlfn.POISSON.DIST(3,K173,FALSE) * _xlfn.POISSON.DIST(1,L173,FALSE)</f>
        <v>3.5713517724263281E-2</v>
      </c>
      <c r="Y173" s="5">
        <f t="shared" ref="Y173:Y236" si="406">_xlfn.POISSON.DIST(3,K173,FALSE) * _xlfn.POISSON.DIST(2,L173,FALSE)</f>
        <v>1.7853357574729369E-2</v>
      </c>
      <c r="Z173" s="5">
        <f t="shared" ref="Z173:Z236" si="407">_xlfn.POISSON.DIST(0,K173,FALSE) * _xlfn.POISSON.DIST(3,L173,FALSE)</f>
        <v>1.7054146563612441E-2</v>
      </c>
      <c r="AA173" s="5">
        <f t="shared" ref="AA173:AA236" si="408">_xlfn.POISSON.DIST(1,K173,FALSE) * _xlfn.POISSON.DIST(3,L173,FALSE)</f>
        <v>2.18160297301709E-2</v>
      </c>
      <c r="AB173" s="5">
        <f t="shared" ref="AB173:AB236" si="409">_xlfn.POISSON.DIST(2,K173,FALSE) * _xlfn.POISSON.DIST(3,L173,FALSE)</f>
        <v>1.3953766358593033E-2</v>
      </c>
      <c r="AC173" s="5">
        <f t="shared" ref="AC173:AC236" si="410">_xlfn.POISSON.DIST(4,K173,FALSE) * _xlfn.POISSON.DIST(4,L173,FALSE)</f>
        <v>4.7561870975437932E-4</v>
      </c>
      <c r="AD173" s="5">
        <f t="shared" ref="AD173:AD236" si="411">_xlfn.POISSON.DIST(4,K173,FALSE) * _xlfn.POISSON.DIST(0,L173,FALSE)</f>
        <v>1.1423550204960546E-2</v>
      </c>
      <c r="AE173" s="5">
        <f t="shared" ref="AE173:AE236" si="412">_xlfn.POISSON.DIST(4,K173,FALSE) * _xlfn.POISSON.DIST(1,L173,FALSE)</f>
        <v>1.1421374290635822E-2</v>
      </c>
      <c r="AF173" s="5">
        <f t="shared" ref="AF173:AF236" si="413">_xlfn.POISSON.DIST(4,K173,FALSE) * _xlfn.POISSON.DIST(2,L173,FALSE)</f>
        <v>5.7095993953854823E-3</v>
      </c>
      <c r="AG173" s="5">
        <f t="shared" ref="AG173:AG236" si="414">_xlfn.POISSON.DIST(4,K173,FALSE) * _xlfn.POISSON.DIST(3,L173,FALSE)</f>
        <v>1.9028372842145062E-3</v>
      </c>
      <c r="AH173" s="5">
        <f t="shared" ref="AH173:AH236" si="415">_xlfn.POISSON.DIST(0,K173,FALSE) * _xlfn.POISSON.DIST(4,L173,FALSE)</f>
        <v>4.262724538685805E-3</v>
      </c>
      <c r="AI173" s="5">
        <f t="shared" ref="AI173:AI236" si="416">_xlfn.POISSON.DIST(1,K173,FALSE) * _xlfn.POISSON.DIST(4,L173,FALSE)</f>
        <v>5.4529685739841578E-3</v>
      </c>
      <c r="AJ173" s="5">
        <f t="shared" ref="AJ173:AJ236" si="417">_xlfn.POISSON.DIST(2,K173,FALSE) * _xlfn.POISSON.DIST(4,L173,FALSE)</f>
        <v>3.4877771245835714E-3</v>
      </c>
      <c r="AK173" s="5">
        <f t="shared" ref="AK173:AK236" si="418">_xlfn.POISSON.DIST(3,K173,FALSE) * _xlfn.POISSON.DIST(4,L173,FALSE)</f>
        <v>1.4872130786161861E-3</v>
      </c>
      <c r="AL173" s="5">
        <f t="shared" ref="AL173:AL236" si="419">_xlfn.POISSON.DIST(5,K173,FALSE) * _xlfn.POISSON.DIST(5,L173,FALSE)</f>
        <v>2.4332230220403624E-5</v>
      </c>
      <c r="AM173" s="5">
        <f t="shared" ref="AM173:AM236" si="420">_xlfn.POISSON.DIST(5,K173,FALSE) * _xlfn.POISSON.DIST(0,L173,FALSE)</f>
        <v>2.922650042509418E-3</v>
      </c>
      <c r="AN173" s="5">
        <f t="shared" ref="AN173:AN236" si="421">_xlfn.POISSON.DIST(5,K173,FALSE) * _xlfn.POISSON.DIST(1,L173,FALSE)</f>
        <v>2.9220933472632335E-3</v>
      </c>
      <c r="AO173" s="5">
        <f t="shared" ref="AO173:AO236" si="422">_xlfn.POISSON.DIST(5,K173,FALSE) * _xlfn.POISSON.DIST(2,L173,FALSE)</f>
        <v>1.4607683790271188E-3</v>
      </c>
      <c r="AP173" s="5">
        <f t="shared" ref="AP173:AP236" si="423">_xlfn.POISSON.DIST(5,K173,FALSE) * _xlfn.POISSON.DIST(3,L173,FALSE)</f>
        <v>4.8683004581037248E-4</v>
      </c>
      <c r="AQ173" s="5">
        <f t="shared" ref="AQ173:AQ236" si="424">_xlfn.POISSON.DIST(5,K173,FALSE) * _xlfn.POISSON.DIST(4,L173,FALSE)</f>
        <v>1.2168432906945957E-4</v>
      </c>
      <c r="AR173" s="5">
        <f t="shared" ref="AR173:AR236" si="425">_xlfn.POISSON.DIST(0,K173,FALSE) * _xlfn.POISSON.DIST(5,L173,FALSE)</f>
        <v>8.5238251823092784E-4</v>
      </c>
      <c r="AS173" s="5">
        <f t="shared" ref="AS173:AS236" si="426">_xlfn.POISSON.DIST(1,K173,FALSE) * _xlfn.POISSON.DIST(5,L173,FALSE)</f>
        <v>1.090385982660683E-3</v>
      </c>
      <c r="AT173" s="5">
        <f t="shared" ref="AT173:AT236" si="427">_xlfn.POISSON.DIST(2,K173,FALSE) * _xlfn.POISSON.DIST(5,L173,FALSE)</f>
        <v>6.9742255721673212E-4</v>
      </c>
      <c r="AU173" s="5">
        <f t="shared" ref="AU173:AU236" si="428">_xlfn.POISSON.DIST(3,K173,FALSE) * _xlfn.POISSON.DIST(5,L173,FALSE)</f>
        <v>2.9738595998690984E-4</v>
      </c>
      <c r="AV173" s="5">
        <f t="shared" ref="AV173:AV236" si="429">_xlfn.POISSON.DIST(4,K173,FALSE) * _xlfn.POISSON.DIST(5,L173,FALSE)</f>
        <v>9.5105623142885496E-5</v>
      </c>
      <c r="AW173" s="5">
        <f t="shared" ref="AW173:AW236" si="430">_xlfn.POISSON.DIST(6,K173,FALSE) * _xlfn.POISSON.DIST(6,L173,FALSE)</f>
        <v>8.6445504116288063E-7</v>
      </c>
      <c r="AX173" s="5">
        <f t="shared" ref="AX173:AX236" si="431">_xlfn.POISSON.DIST(6,K173,FALSE) * _xlfn.POISSON.DIST(0,L173,FALSE)</f>
        <v>6.2311942709887623E-4</v>
      </c>
      <c r="AY173" s="5">
        <f t="shared" ref="AY173:AY236" si="432">_xlfn.POISSON.DIST(6,K173,FALSE) * _xlfn.POISSON.DIST(1,L173,FALSE)</f>
        <v>6.2300073768419234E-4</v>
      </c>
      <c r="AZ173" s="5">
        <f t="shared" ref="AZ173:AZ236" si="433">_xlfn.POISSON.DIST(6,K173,FALSE) * _xlfn.POISSON.DIST(2,L173,FALSE)</f>
        <v>3.1144103543850795E-4</v>
      </c>
      <c r="BA173" s="5">
        <f t="shared" ref="BA173:BA236" si="434">_xlfn.POISSON.DIST(6,K173,FALSE) * _xlfn.POISSON.DIST(3,L173,FALSE)</f>
        <v>1.0379390444550681E-4</v>
      </c>
      <c r="BB173" s="5">
        <f t="shared" ref="BB173:BB236" si="435">_xlfn.POISSON.DIST(6,K173,FALSE) * _xlfn.POISSON.DIST(4,L173,FALSE)</f>
        <v>2.5943533544498403E-5</v>
      </c>
      <c r="BC173" s="5">
        <f t="shared" ref="BC173:BC236" si="436">_xlfn.POISSON.DIST(6,K173,FALSE) * _xlfn.POISSON.DIST(5,L173,FALSE)</f>
        <v>5.1877183838122866E-6</v>
      </c>
      <c r="BD173" s="5">
        <f t="shared" ref="BD173:BD236" si="437">_xlfn.POISSON.DIST(0,K173,FALSE) * _xlfn.POISSON.DIST(6,L173,FALSE)</f>
        <v>1.4203669327600473E-4</v>
      </c>
      <c r="BE173" s="5">
        <f t="shared" ref="BE173:BE236" si="438">_xlfn.POISSON.DIST(1,K173,FALSE) * _xlfn.POISSON.DIST(6,L173,FALSE)</f>
        <v>1.8169638168209317E-4</v>
      </c>
      <c r="BF173" s="5">
        <f t="shared" ref="BF173:BF236" si="439">_xlfn.POISSON.DIST(2,K173,FALSE) * _xlfn.POISSON.DIST(6,L173,FALSE)</f>
        <v>1.1621495247081378E-4</v>
      </c>
      <c r="BG173" s="5">
        <f t="shared" ref="BG173:BG236" si="440">_xlfn.POISSON.DIST(3,K173,FALSE) * _xlfn.POISSON.DIST(6,L173,FALSE)</f>
        <v>4.9554885840358498E-5</v>
      </c>
      <c r="BH173" s="5">
        <f t="shared" ref="BH173:BH236" si="441">_xlfn.POISSON.DIST(4,K173,FALSE) * _xlfn.POISSON.DIST(6,L173,FALSE)</f>
        <v>1.5847917964349427E-5</v>
      </c>
      <c r="BI173" s="5">
        <f t="shared" ref="BI173:BI236" si="442">_xlfn.POISSON.DIST(5,K173,FALSE) * _xlfn.POISSON.DIST(6,L173,FALSE)</f>
        <v>4.054599251647583E-6</v>
      </c>
      <c r="BJ173" s="8">
        <f t="shared" ref="BJ173:BJ236" si="443">SUM(N173,Q173,T173,W173,X173,Y173,AD173,AE173,AF173,AG173,AM173,AN173,AO173,AP173,AQ173,AX173,AY173,AZ173,BA173,BB173,BC173)</f>
        <v>0.42784703472717628</v>
      </c>
      <c r="BK173" s="8">
        <f t="shared" ref="BK173:BK236" si="444">SUM(M173,P173,S173,V173,AC173,AL173,AY173)</f>
        <v>0.28227164236420121</v>
      </c>
      <c r="BL173" s="8">
        <f t="shared" ref="BL173:BL236" si="445">SUM(O173,R173,U173,AA173,AB173,AH173,AI173,AJ173,AK173,AR173,AS173,AT173,AU173,AV173,BD173,BE173,BF173,BG173,BH173,BI173)</f>
        <v>0.27299918354692743</v>
      </c>
      <c r="BM173" s="8">
        <f t="shared" ref="BM173:BM236" si="446">SUM(S173:BI173)</f>
        <v>0.39794291928302189</v>
      </c>
      <c r="BN173" s="8">
        <f t="shared" ref="BN173:BN236" si="447">SUM(M173:R173)</f>
        <v>0.60160695163625244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1.7979797979798</v>
      </c>
      <c r="F174">
        <f>VLOOKUP(B174,home!$B$2:$E$405,3,FALSE)</f>
        <v>0.89</v>
      </c>
      <c r="G174">
        <f>VLOOKUP(C174,away!$B$2:$E$405,4,FALSE)</f>
        <v>0.67</v>
      </c>
      <c r="H174">
        <f>VLOOKUP(A174,away!$A$2:$E$405,3,FALSE)</f>
        <v>1.2222222222222201</v>
      </c>
      <c r="I174">
        <f>VLOOKUP(C174,away!$B$2:$E$405,3,FALSE)</f>
        <v>2</v>
      </c>
      <c r="J174">
        <f>VLOOKUP(B174,home!$B$2:$E$405,4,FALSE)</f>
        <v>0.65</v>
      </c>
      <c r="K174" s="3">
        <f t="shared" si="392"/>
        <v>1.0721353535353548</v>
      </c>
      <c r="L174" s="3">
        <f t="shared" si="393"/>
        <v>1.5888888888888861</v>
      </c>
      <c r="M174" s="5">
        <f t="shared" si="394"/>
        <v>6.9876614486300323E-2</v>
      </c>
      <c r="N174" s="5">
        <f t="shared" si="395"/>
        <v>7.4917188776123286E-2</v>
      </c>
      <c r="O174" s="5">
        <f t="shared" si="396"/>
        <v>0.11102617635045475</v>
      </c>
      <c r="P174" s="5">
        <f t="shared" si="397"/>
        <v>0.11903508883317346</v>
      </c>
      <c r="Q174" s="5">
        <f t="shared" si="398"/>
        <v>4.0160683337181924E-2</v>
      </c>
      <c r="R174" s="5">
        <f t="shared" si="399"/>
        <v>8.8204128989527814E-2</v>
      </c>
      <c r="S174" s="5">
        <f t="shared" si="400"/>
        <v>5.0694186022347557E-2</v>
      </c>
      <c r="T174" s="5">
        <f t="shared" si="401"/>
        <v>6.3810863524633388E-2</v>
      </c>
      <c r="U174" s="5">
        <f t="shared" si="402"/>
        <v>9.4566765017465429E-2</v>
      </c>
      <c r="V174" s="5">
        <f t="shared" si="403"/>
        <v>9.5953051291551711E-3</v>
      </c>
      <c r="W174" s="5">
        <f t="shared" si="404"/>
        <v>1.435256280931033E-2</v>
      </c>
      <c r="X174" s="5">
        <f t="shared" si="405"/>
        <v>2.2804627574793037E-2</v>
      </c>
      <c r="Y174" s="5">
        <f t="shared" si="406"/>
        <v>1.8117009684418886E-2</v>
      </c>
      <c r="Z174" s="5">
        <f t="shared" si="407"/>
        <v>4.6715520168527605E-2</v>
      </c>
      <c r="AA174" s="5">
        <f t="shared" si="408"/>
        <v>5.0085360731472343E-2</v>
      </c>
      <c r="AB174" s="5">
        <f t="shared" si="409"/>
        <v>2.6849142967391437E-2</v>
      </c>
      <c r="AC174" s="5">
        <f t="shared" si="410"/>
        <v>1.0216025121808821E-3</v>
      </c>
      <c r="AD174" s="5">
        <f t="shared" si="411"/>
        <v>3.8469725004245778E-3</v>
      </c>
      <c r="AE174" s="5">
        <f t="shared" si="412"/>
        <v>6.1124118617857069E-3</v>
      </c>
      <c r="AF174" s="5">
        <f t="shared" si="413"/>
        <v>4.8559716457519707E-3</v>
      </c>
      <c r="AG174" s="5">
        <f t="shared" si="414"/>
        <v>2.5718664642315949E-3</v>
      </c>
      <c r="AH174" s="5">
        <f t="shared" si="415"/>
        <v>1.8556442733609551E-2</v>
      </c>
      <c r="AI174" s="5">
        <f t="shared" si="416"/>
        <v>1.9895018290557041E-2</v>
      </c>
      <c r="AJ174" s="5">
        <f t="shared" si="417"/>
        <v>1.066507623426936E-2</v>
      </c>
      <c r="AK174" s="5">
        <f t="shared" si="418"/>
        <v>3.8114684263032984E-3</v>
      </c>
      <c r="AL174" s="5">
        <f t="shared" si="419"/>
        <v>6.9612156618426965E-5</v>
      </c>
      <c r="AM174" s="5">
        <f t="shared" si="420"/>
        <v>8.2489504435669884E-4</v>
      </c>
      <c r="AN174" s="5">
        <f t="shared" si="421"/>
        <v>1.3106665704778636E-3</v>
      </c>
      <c r="AO174" s="5">
        <f t="shared" si="422"/>
        <v>1.04125177543519E-3</v>
      </c>
      <c r="AP174" s="5">
        <f t="shared" si="423"/>
        <v>5.5147779217493294E-4</v>
      </c>
      <c r="AQ174" s="5">
        <f t="shared" si="424"/>
        <v>2.1905923411393138E-4</v>
      </c>
      <c r="AR174" s="5">
        <f t="shared" si="425"/>
        <v>5.8968251353470249E-3</v>
      </c>
      <c r="AS174" s="5">
        <f t="shared" si="426"/>
        <v>6.3221947012214487E-3</v>
      </c>
      <c r="AT174" s="5">
        <f t="shared" si="427"/>
        <v>3.3891242255567021E-3</v>
      </c>
      <c r="AU174" s="5">
        <f t="shared" si="428"/>
        <v>1.2111999665808239E-3</v>
      </c>
      <c r="AV174" s="5">
        <f t="shared" si="429"/>
        <v>3.246425760930353E-4</v>
      </c>
      <c r="AW174" s="5">
        <f t="shared" si="430"/>
        <v>3.2940162169577568E-6</v>
      </c>
      <c r="AX174" s="5">
        <f t="shared" si="431"/>
        <v>1.4739985666848852E-4</v>
      </c>
      <c r="AY174" s="5">
        <f t="shared" si="432"/>
        <v>2.3420199448437581E-4</v>
      </c>
      <c r="AZ174" s="5">
        <f t="shared" si="433"/>
        <v>1.8606047339592052E-4</v>
      </c>
      <c r="BA174" s="5">
        <f t="shared" si="434"/>
        <v>9.8543139613394747E-5</v>
      </c>
      <c r="BB174" s="5">
        <f t="shared" si="435"/>
        <v>3.9143524901987301E-5</v>
      </c>
      <c r="BC174" s="5">
        <f t="shared" si="436"/>
        <v>1.2438942357742611E-5</v>
      </c>
      <c r="BD174" s="5">
        <f t="shared" si="437"/>
        <v>1.5615666562122635E-3</v>
      </c>
      <c r="BE174" s="5">
        <f t="shared" si="438"/>
        <v>1.6742108190271568E-3</v>
      </c>
      <c r="BF174" s="5">
        <f t="shared" si="439"/>
        <v>8.974903041751983E-4</v>
      </c>
      <c r="BG174" s="5">
        <f t="shared" si="440"/>
        <v>3.2074369485380987E-4</v>
      </c>
      <c r="BH174" s="5">
        <f t="shared" si="441"/>
        <v>8.5970163669081331E-5</v>
      </c>
      <c r="BI174" s="5">
        <f t="shared" si="442"/>
        <v>1.8434330363768575E-5</v>
      </c>
      <c r="BJ174" s="8">
        <f t="shared" si="443"/>
        <v>0.25621529652663516</v>
      </c>
      <c r="BK174" s="8">
        <f t="shared" si="444"/>
        <v>0.25052661113426017</v>
      </c>
      <c r="BL174" s="8">
        <f t="shared" si="445"/>
        <v>0.44536198231415136</v>
      </c>
      <c r="BM174" s="8">
        <f t="shared" si="446"/>
        <v>0.49536862139254528</v>
      </c>
      <c r="BN174" s="8">
        <f t="shared" si="447"/>
        <v>0.50321988077276159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1.5</v>
      </c>
      <c r="F175">
        <f>VLOOKUP(B175,home!$B$2:$E$405,3,FALSE)</f>
        <v>1.33</v>
      </c>
      <c r="G175">
        <f>VLOOKUP(C175,away!$B$2:$E$405,4,FALSE)</f>
        <v>1.1100000000000001</v>
      </c>
      <c r="H175">
        <f>VLOOKUP(A175,away!$A$2:$E$405,3,FALSE)</f>
        <v>1.3534482758620701</v>
      </c>
      <c r="I175">
        <f>VLOOKUP(C175,away!$B$2:$E$405,3,FALSE)</f>
        <v>0.56000000000000005</v>
      </c>
      <c r="J175">
        <f>VLOOKUP(B175,home!$B$2:$E$405,4,FALSE)</f>
        <v>1.1599999999999999</v>
      </c>
      <c r="K175" s="3">
        <f t="shared" si="392"/>
        <v>2.2144500000000003</v>
      </c>
      <c r="L175" s="3">
        <f t="shared" si="393"/>
        <v>0.87920000000000076</v>
      </c>
      <c r="M175" s="5">
        <f t="shared" si="394"/>
        <v>4.533617500250315E-2</v>
      </c>
      <c r="N175" s="5">
        <f t="shared" si="395"/>
        <v>0.10039469273429309</v>
      </c>
      <c r="O175" s="5">
        <f t="shared" si="396"/>
        <v>3.9859565062200807E-2</v>
      </c>
      <c r="P175" s="5">
        <f t="shared" si="397"/>
        <v>8.8267013851990567E-2</v>
      </c>
      <c r="Q175" s="5">
        <f t="shared" si="398"/>
        <v>0.11115951366272772</v>
      </c>
      <c r="R175" s="5">
        <f t="shared" si="399"/>
        <v>1.7522264801343484E-2</v>
      </c>
      <c r="S175" s="5">
        <f t="shared" si="400"/>
        <v>4.2962742963634053E-2</v>
      </c>
      <c r="T175" s="5">
        <f t="shared" si="401"/>
        <v>9.7731444412270302E-2</v>
      </c>
      <c r="U175" s="5">
        <f t="shared" si="402"/>
        <v>3.8802179289335083E-2</v>
      </c>
      <c r="V175" s="5">
        <f t="shared" si="403"/>
        <v>9.294008171132951E-3</v>
      </c>
      <c r="W175" s="5">
        <f t="shared" si="404"/>
        <v>8.2052395010142484E-2</v>
      </c>
      <c r="X175" s="5">
        <f t="shared" si="405"/>
        <v>7.2140465692917335E-2</v>
      </c>
      <c r="Y175" s="5">
        <f t="shared" si="406"/>
        <v>3.1712948718606485E-2</v>
      </c>
      <c r="Z175" s="5">
        <f t="shared" si="407"/>
        <v>5.1351917377804035E-3</v>
      </c>
      <c r="AA175" s="5">
        <f t="shared" si="408"/>
        <v>1.1371625343727815E-2</v>
      </c>
      <c r="AB175" s="5">
        <f t="shared" si="409"/>
        <v>1.2590947871209035E-2</v>
      </c>
      <c r="AC175" s="5">
        <f t="shared" si="410"/>
        <v>1.1309323458813672E-3</v>
      </c>
      <c r="AD175" s="5">
        <f t="shared" si="411"/>
        <v>4.5425231532552512E-2</v>
      </c>
      <c r="AE175" s="5">
        <f t="shared" si="412"/>
        <v>3.9937863563420203E-2</v>
      </c>
      <c r="AF175" s="5">
        <f t="shared" si="413"/>
        <v>1.7556684822479535E-2</v>
      </c>
      <c r="AG175" s="5">
        <f t="shared" si="414"/>
        <v>5.1452790986413416E-3</v>
      </c>
      <c r="AH175" s="5">
        <f t="shared" si="415"/>
        <v>1.1287151439641331E-3</v>
      </c>
      <c r="AI175" s="5">
        <f t="shared" si="416"/>
        <v>2.4994832505513746E-3</v>
      </c>
      <c r="AJ175" s="5">
        <f t="shared" si="417"/>
        <v>2.7674903420917469E-3</v>
      </c>
      <c r="AK175" s="5">
        <f t="shared" si="418"/>
        <v>2.0428229960150236E-3</v>
      </c>
      <c r="AL175" s="5">
        <f t="shared" si="419"/>
        <v>8.8074497713195552E-5</v>
      </c>
      <c r="AM175" s="5">
        <f t="shared" si="420"/>
        <v>2.0118380793452188E-2</v>
      </c>
      <c r="AN175" s="5">
        <f t="shared" si="421"/>
        <v>1.768808039360318E-2</v>
      </c>
      <c r="AO175" s="5">
        <f t="shared" si="422"/>
        <v>7.7756801410279628E-3</v>
      </c>
      <c r="AP175" s="5">
        <f t="shared" si="423"/>
        <v>2.2787926599972643E-3</v>
      </c>
      <c r="AQ175" s="5">
        <f t="shared" si="424"/>
        <v>5.0087862666739892E-4</v>
      </c>
      <c r="AR175" s="5">
        <f t="shared" si="425"/>
        <v>1.9847327091465343E-4</v>
      </c>
      <c r="AS175" s="5">
        <f t="shared" si="426"/>
        <v>4.3950913477695434E-4</v>
      </c>
      <c r="AT175" s="5">
        <f t="shared" si="427"/>
        <v>4.8663550175341347E-4</v>
      </c>
      <c r="AU175" s="5">
        <f t="shared" si="428"/>
        <v>3.592099956192822E-4</v>
      </c>
      <c r="AV175" s="5">
        <f t="shared" si="429"/>
        <v>1.9886314369977991E-4</v>
      </c>
      <c r="AW175" s="5">
        <f t="shared" si="430"/>
        <v>4.7632264896805235E-6</v>
      </c>
      <c r="AX175" s="5">
        <f t="shared" si="431"/>
        <v>7.4251913913433668E-3</v>
      </c>
      <c r="AY175" s="5">
        <f t="shared" si="432"/>
        <v>6.5282282712690936E-3</v>
      </c>
      <c r="AZ175" s="5">
        <f t="shared" si="433"/>
        <v>2.8698091480498953E-3</v>
      </c>
      <c r="BA175" s="5">
        <f t="shared" si="434"/>
        <v>8.4104540098849036E-4</v>
      </c>
      <c r="BB175" s="5">
        <f t="shared" si="435"/>
        <v>1.8486177913727028E-4</v>
      </c>
      <c r="BC175" s="5">
        <f t="shared" si="436"/>
        <v>3.2506095243497649E-5</v>
      </c>
      <c r="BD175" s="5">
        <f t="shared" si="437"/>
        <v>2.9082949964693894E-5</v>
      </c>
      <c r="BE175" s="5">
        <f t="shared" si="438"/>
        <v>6.4402738549316401E-5</v>
      </c>
      <c r="BF175" s="5">
        <f t="shared" si="439"/>
        <v>7.1308322190266873E-5</v>
      </c>
      <c r="BG175" s="5">
        <f t="shared" si="440"/>
        <v>5.2636238024745505E-5</v>
      </c>
      <c r="BH175" s="5">
        <f t="shared" si="441"/>
        <v>2.9140079323474424E-5</v>
      </c>
      <c r="BI175" s="5">
        <f t="shared" si="442"/>
        <v>1.2905849731573591E-5</v>
      </c>
      <c r="BJ175" s="8">
        <f t="shared" si="443"/>
        <v>0.66949997394883065</v>
      </c>
      <c r="BK175" s="8">
        <f t="shared" si="444"/>
        <v>0.1936071751041244</v>
      </c>
      <c r="BL175" s="8">
        <f t="shared" si="445"/>
        <v>0.13052726132498663</v>
      </c>
      <c r="BM175" s="8">
        <f t="shared" si="446"/>
        <v>0.58970691195588387</v>
      </c>
      <c r="BN175" s="8">
        <f t="shared" si="447"/>
        <v>0.40253922511505885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1.5</v>
      </c>
      <c r="F176">
        <f>VLOOKUP(B176,home!$B$2:$E$405,3,FALSE)</f>
        <v>2.11</v>
      </c>
      <c r="G176">
        <f>VLOOKUP(C176,away!$B$2:$E$405,4,FALSE)</f>
        <v>0.67</v>
      </c>
      <c r="H176">
        <f>VLOOKUP(A176,away!$A$2:$E$405,3,FALSE)</f>
        <v>1.3534482758620701</v>
      </c>
      <c r="I176">
        <f>VLOOKUP(C176,away!$B$2:$E$405,3,FALSE)</f>
        <v>1.05</v>
      </c>
      <c r="J176">
        <f>VLOOKUP(B176,home!$B$2:$E$405,4,FALSE)</f>
        <v>0.37</v>
      </c>
      <c r="K176" s="3">
        <f t="shared" si="392"/>
        <v>2.1205500000000002</v>
      </c>
      <c r="L176" s="3">
        <f t="shared" si="393"/>
        <v>0.52581465517241421</v>
      </c>
      <c r="M176" s="5">
        <f t="shared" si="394"/>
        <v>7.0908522002379973E-2</v>
      </c>
      <c r="N176" s="5">
        <f t="shared" si="395"/>
        <v>0.15036506633214686</v>
      </c>
      <c r="O176" s="5">
        <f t="shared" si="396"/>
        <v>3.728474004546696E-2</v>
      </c>
      <c r="P176" s="5">
        <f t="shared" si="397"/>
        <v>7.9064155503414973E-2</v>
      </c>
      <c r="Q176" s="5">
        <f t="shared" si="398"/>
        <v>0.15942832070531704</v>
      </c>
      <c r="R176" s="5">
        <f t="shared" si="399"/>
        <v>9.802431365100157E-3</v>
      </c>
      <c r="S176" s="5">
        <f t="shared" si="400"/>
        <v>2.2039454881242527E-2</v>
      </c>
      <c r="T176" s="5">
        <f t="shared" si="401"/>
        <v>8.3829747476383332E-2</v>
      </c>
      <c r="U176" s="5">
        <f t="shared" si="402"/>
        <v>2.0786545831263138E-2</v>
      </c>
      <c r="V176" s="5">
        <f t="shared" si="403"/>
        <v>2.7304834121075535E-3</v>
      </c>
      <c r="W176" s="5">
        <f t="shared" si="404"/>
        <v>0.11269190849055336</v>
      </c>
      <c r="X176" s="5">
        <f t="shared" si="405"/>
        <v>5.9255057003681562E-2</v>
      </c>
      <c r="Y176" s="5">
        <f t="shared" si="406"/>
        <v>1.5578588682806281E-2</v>
      </c>
      <c r="Z176" s="5">
        <f t="shared" si="407"/>
        <v>1.7180873560304656E-3</v>
      </c>
      <c r="AA176" s="5">
        <f t="shared" si="408"/>
        <v>3.6432901428304042E-3</v>
      </c>
      <c r="AB176" s="5">
        <f t="shared" si="409"/>
        <v>3.8628894561895076E-3</v>
      </c>
      <c r="AC176" s="5">
        <f t="shared" si="410"/>
        <v>1.9028333883401284E-4</v>
      </c>
      <c r="AD176" s="5">
        <f t="shared" si="411"/>
        <v>5.9742206637410748E-2</v>
      </c>
      <c r="AE176" s="5">
        <f t="shared" si="412"/>
        <v>3.1413327782289238E-2</v>
      </c>
      <c r="AF176" s="5">
        <f t="shared" si="413"/>
        <v>8.2587940578312171E-3</v>
      </c>
      <c r="AG176" s="5">
        <f t="shared" si="414"/>
        <v>1.4475316498861685E-3</v>
      </c>
      <c r="AH176" s="5">
        <f t="shared" si="415"/>
        <v>2.2584887766681101E-4</v>
      </c>
      <c r="AI176" s="5">
        <f t="shared" si="416"/>
        <v>4.789238375363561E-4</v>
      </c>
      <c r="AJ176" s="5">
        <f t="shared" si="417"/>
        <v>5.077909718438601E-4</v>
      </c>
      <c r="AK176" s="5">
        <f t="shared" si="418"/>
        <v>3.5893204844783251E-4</v>
      </c>
      <c r="AL176" s="5">
        <f t="shared" si="419"/>
        <v>8.4867607257567387E-6</v>
      </c>
      <c r="AM176" s="5">
        <f t="shared" si="420"/>
        <v>2.5337267256992271E-2</v>
      </c>
      <c r="AN176" s="5">
        <f t="shared" si="421"/>
        <v>1.332270644574669E-2</v>
      </c>
      <c r="AO176" s="5">
        <f t="shared" si="422"/>
        <v>3.5026371478667977E-3</v>
      </c>
      <c r="AP176" s="5">
        <f t="shared" si="423"/>
        <v>6.1391264803322299E-4</v>
      </c>
      <c r="AQ176" s="5">
        <f t="shared" si="424"/>
        <v>8.0701066832893195E-5</v>
      </c>
      <c r="AR176" s="5">
        <f t="shared" si="425"/>
        <v>2.3750929946290202E-5</v>
      </c>
      <c r="AS176" s="5">
        <f t="shared" si="426"/>
        <v>5.0365034497605689E-5</v>
      </c>
      <c r="AT176" s="5">
        <f t="shared" si="427"/>
        <v>5.3400786951948888E-5</v>
      </c>
      <c r="AU176" s="5">
        <f t="shared" si="428"/>
        <v>3.7746346256985074E-5</v>
      </c>
      <c r="AV176" s="5">
        <f t="shared" si="429"/>
        <v>2.0010753638812428E-5</v>
      </c>
      <c r="AW176" s="5">
        <f t="shared" si="430"/>
        <v>2.6285767398819389E-7</v>
      </c>
      <c r="AX176" s="5">
        <f t="shared" si="431"/>
        <v>8.9548236803024955E-3</v>
      </c>
      <c r="AY176" s="5">
        <f t="shared" si="432"/>
        <v>4.7085775255880247E-3</v>
      </c>
      <c r="AZ176" s="5">
        <f t="shared" si="433"/>
        <v>1.2379195339848232E-3</v>
      </c>
      <c r="BA176" s="5">
        <f t="shared" si="434"/>
        <v>2.1697207763114187E-4</v>
      </c>
      <c r="BB176" s="5">
        <f t="shared" si="435"/>
        <v>2.8521774545415283E-5</v>
      </c>
      <c r="BC176" s="5">
        <f t="shared" si="436"/>
        <v>2.9994334095005761E-6</v>
      </c>
      <c r="BD176" s="5">
        <f t="shared" si="437"/>
        <v>2.0814311732887908E-6</v>
      </c>
      <c r="BE176" s="5">
        <f t="shared" si="438"/>
        <v>4.413778874517545E-6</v>
      </c>
      <c r="BF176" s="5">
        <f t="shared" si="439"/>
        <v>4.6798193961790917E-6</v>
      </c>
      <c r="BG176" s="5">
        <f t="shared" si="440"/>
        <v>3.3079303401891908E-6</v>
      </c>
      <c r="BH176" s="5">
        <f t="shared" si="441"/>
        <v>1.7536579207220476E-6</v>
      </c>
      <c r="BI176" s="5">
        <f t="shared" si="442"/>
        <v>7.437438607574276E-7</v>
      </c>
      <c r="BJ176" s="8">
        <f t="shared" si="443"/>
        <v>0.74001758740923917</v>
      </c>
      <c r="BK176" s="8">
        <f t="shared" si="444"/>
        <v>0.17964996342429285</v>
      </c>
      <c r="BL176" s="8">
        <f t="shared" si="445"/>
        <v>7.7153646789202349E-2</v>
      </c>
      <c r="BM176" s="8">
        <f t="shared" si="446"/>
        <v>0.48697773435702452</v>
      </c>
      <c r="BN176" s="8">
        <f t="shared" si="447"/>
        <v>0.50685323595382592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1.4272727272727299</v>
      </c>
      <c r="F177">
        <f>VLOOKUP(B177,home!$B$2:$E$405,3,FALSE)</f>
        <v>0.82</v>
      </c>
      <c r="G177">
        <f>VLOOKUP(C177,away!$B$2:$E$405,4,FALSE)</f>
        <v>0.98</v>
      </c>
      <c r="H177">
        <f>VLOOKUP(A177,away!$A$2:$E$405,3,FALSE)</f>
        <v>1.3181818181818199</v>
      </c>
      <c r="I177">
        <f>VLOOKUP(C177,away!$B$2:$E$405,3,FALSE)</f>
        <v>0.42</v>
      </c>
      <c r="J177">
        <f>VLOOKUP(B177,home!$B$2:$E$405,4,FALSE)</f>
        <v>1.1399999999999999</v>
      </c>
      <c r="K177" s="3">
        <f t="shared" si="392"/>
        <v>1.1469563636363658</v>
      </c>
      <c r="L177" s="3">
        <f t="shared" si="393"/>
        <v>0.63114545454545534</v>
      </c>
      <c r="M177" s="5">
        <f t="shared" si="394"/>
        <v>0.16895855713547842</v>
      </c>
      <c r="N177" s="5">
        <f t="shared" si="395"/>
        <v>0.19378809229735544</v>
      </c>
      <c r="O177" s="5">
        <f t="shared" si="396"/>
        <v>0.10663742534261582</v>
      </c>
      <c r="P177" s="5">
        <f t="shared" si="397"/>
        <v>0.12230847359851106</v>
      </c>
      <c r="Q177" s="5">
        <f t="shared" si="398"/>
        <v>0.11113324282870164</v>
      </c>
      <c r="R177" s="5">
        <f t="shared" si="399"/>
        <v>3.365186314471115E-2</v>
      </c>
      <c r="S177" s="5">
        <f t="shared" si="400"/>
        <v>2.2134662735671034E-2</v>
      </c>
      <c r="T177" s="5">
        <f t="shared" si="401"/>
        <v>7.0141241060231369E-2</v>
      </c>
      <c r="U177" s="5">
        <f t="shared" si="402"/>
        <v>3.8597218582046532E-2</v>
      </c>
      <c r="V177" s="5">
        <f t="shared" si="403"/>
        <v>1.7803555950948833E-3</v>
      </c>
      <c r="W177" s="5">
        <f t="shared" si="404"/>
        <v>4.2488326691308274E-2</v>
      </c>
      <c r="X177" s="5">
        <f t="shared" si="405"/>
        <v>2.6816314262461564E-2</v>
      </c>
      <c r="Y177" s="5">
        <f t="shared" si="406"/>
        <v>8.4624974272075378E-3</v>
      </c>
      <c r="Z177" s="5">
        <f t="shared" si="407"/>
        <v>7.079740153590061E-3</v>
      </c>
      <c r="AA177" s="5">
        <f t="shared" si="408"/>
        <v>8.1201530220520214E-3</v>
      </c>
      <c r="AB177" s="5">
        <f t="shared" si="409"/>
        <v>4.6567305911718168E-3</v>
      </c>
      <c r="AC177" s="5">
        <f t="shared" si="410"/>
        <v>8.0549551244399361E-5</v>
      </c>
      <c r="AD177" s="5">
        <f t="shared" si="411"/>
        <v>1.2183064169714217E-2</v>
      </c>
      <c r="AE177" s="5">
        <f t="shared" si="412"/>
        <v>7.6892855731507306E-3</v>
      </c>
      <c r="AF177" s="5">
        <f t="shared" si="413"/>
        <v>2.4265288190980145E-3</v>
      </c>
      <c r="AG177" s="5">
        <f t="shared" si="414"/>
        <v>5.1049754483242121E-4</v>
      </c>
      <c r="AH177" s="5">
        <f t="shared" si="415"/>
        <v>1.1170864543253276E-3</v>
      </c>
      <c r="AI177" s="5">
        <f t="shared" si="416"/>
        <v>1.2812494175204188E-3</v>
      </c>
      <c r="AJ177" s="5">
        <f t="shared" si="417"/>
        <v>7.3476858641521577E-4</v>
      </c>
      <c r="AK177" s="5">
        <f t="shared" si="418"/>
        <v>2.8091583532967616E-4</v>
      </c>
      <c r="AL177" s="5">
        <f t="shared" si="419"/>
        <v>2.332380869907134E-6</v>
      </c>
      <c r="AM177" s="5">
        <f t="shared" si="420"/>
        <v>2.7946885956087828E-3</v>
      </c>
      <c r="AN177" s="5">
        <f t="shared" si="421"/>
        <v>1.7638550039885054E-3</v>
      </c>
      <c r="AO177" s="5">
        <f t="shared" si="422"/>
        <v>5.5662453412230045E-4</v>
      </c>
      <c r="AP177" s="5">
        <f t="shared" si="423"/>
        <v>1.1710368153325726E-4</v>
      </c>
      <c r="AQ177" s="5">
        <f t="shared" si="424"/>
        <v>1.847736407756347E-5</v>
      </c>
      <c r="AR177" s="5">
        <f t="shared" si="425"/>
        <v>1.4100880759634603E-4</v>
      </c>
      <c r="AS177" s="5">
        <f t="shared" si="426"/>
        <v>1.6173094920140499E-4</v>
      </c>
      <c r="AT177" s="5">
        <f t="shared" si="427"/>
        <v>9.274917069175064E-5</v>
      </c>
      <c r="AU177" s="5">
        <f t="shared" si="428"/>
        <v>3.5459750515632959E-5</v>
      </c>
      <c r="AV177" s="5">
        <f t="shared" si="429"/>
        <v>1.016769662671578E-5</v>
      </c>
      <c r="AW177" s="5">
        <f t="shared" si="430"/>
        <v>4.6900051982038368E-8</v>
      </c>
      <c r="AX177" s="5">
        <f t="shared" si="431"/>
        <v>5.3423097818591217E-4</v>
      </c>
      <c r="AY177" s="5">
        <f t="shared" si="432"/>
        <v>3.3717745355941076E-4</v>
      </c>
      <c r="AZ177" s="5">
        <f t="shared" si="433"/>
        <v>1.0640400859461671E-4</v>
      </c>
      <c r="BA177" s="5">
        <f t="shared" si="434"/>
        <v>2.2385468789969307E-5</v>
      </c>
      <c r="BB177" s="5">
        <f t="shared" si="435"/>
        <v>3.53212171866457E-6</v>
      </c>
      <c r="BC177" s="5">
        <f t="shared" si="436"/>
        <v>4.4585651352728521E-7</v>
      </c>
      <c r="BD177" s="5">
        <f t="shared" si="437"/>
        <v>1.4832844660884738E-5</v>
      </c>
      <c r="BE177" s="5">
        <f t="shared" si="438"/>
        <v>1.701262557463144E-5</v>
      </c>
      <c r="BF177" s="5">
        <f t="shared" si="439"/>
        <v>9.756369582493159E-6</v>
      </c>
      <c r="BG177" s="5">
        <f t="shared" si="440"/>
        <v>3.7300433928762663E-6</v>
      </c>
      <c r="BH177" s="5">
        <f t="shared" si="441"/>
        <v>1.0695492515248035E-6</v>
      </c>
      <c r="BI177" s="5">
        <f t="shared" si="442"/>
        <v>2.4534526405177699E-7</v>
      </c>
      <c r="BJ177" s="8">
        <f t="shared" si="443"/>
        <v>0.48189401574075375</v>
      </c>
      <c r="BK177" s="8">
        <f t="shared" si="444"/>
        <v>0.31560210845042913</v>
      </c>
      <c r="BL177" s="8">
        <f t="shared" si="445"/>
        <v>0.19556517412854629</v>
      </c>
      <c r="BM177" s="8">
        <f t="shared" si="446"/>
        <v>0.26332625357243805</v>
      </c>
      <c r="BN177" s="8">
        <f t="shared" si="447"/>
        <v>0.73647765434737356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1.66923076923077</v>
      </c>
      <c r="F178">
        <f>VLOOKUP(B178,home!$B$2:$E$405,3,FALSE)</f>
        <v>0.7</v>
      </c>
      <c r="G178">
        <f>VLOOKUP(C178,away!$B$2:$E$405,4,FALSE)</f>
        <v>0.77</v>
      </c>
      <c r="H178">
        <f>VLOOKUP(A178,away!$A$2:$E$405,3,FALSE)</f>
        <v>1.2</v>
      </c>
      <c r="I178">
        <f>VLOOKUP(C178,away!$B$2:$E$405,3,FALSE)</f>
        <v>0.6</v>
      </c>
      <c r="J178">
        <f>VLOOKUP(B178,home!$B$2:$E$405,4,FALSE)</f>
        <v>0.69</v>
      </c>
      <c r="K178" s="3">
        <f t="shared" si="392"/>
        <v>0.89971538461538492</v>
      </c>
      <c r="L178" s="3">
        <f t="shared" si="393"/>
        <v>0.49679999999999996</v>
      </c>
      <c r="M178" s="5">
        <f t="shared" si="394"/>
        <v>0.24745775841376771</v>
      </c>
      <c r="N178" s="5">
        <f t="shared" si="395"/>
        <v>0.22264155228730403</v>
      </c>
      <c r="O178" s="5">
        <f t="shared" si="396"/>
        <v>0.1229370143799598</v>
      </c>
      <c r="P178" s="5">
        <f t="shared" si="397"/>
        <v>0.11060832317633264</v>
      </c>
      <c r="Q178" s="5">
        <f t="shared" si="398"/>
        <v>0.10015701492376901</v>
      </c>
      <c r="R178" s="5">
        <f t="shared" si="399"/>
        <v>3.0537554371982002E-2</v>
      </c>
      <c r="S178" s="5">
        <f t="shared" si="400"/>
        <v>1.2359888445509502E-2</v>
      </c>
      <c r="T178" s="5">
        <f t="shared" si="401"/>
        <v>4.9758005014128442E-2</v>
      </c>
      <c r="U178" s="5">
        <f t="shared" si="402"/>
        <v>2.7475107477001017E-2</v>
      </c>
      <c r="V178" s="5">
        <f t="shared" si="403"/>
        <v>6.1384507461782702E-4</v>
      </c>
      <c r="W178" s="5">
        <f t="shared" si="404"/>
        <v>3.0037602401355903E-2</v>
      </c>
      <c r="X178" s="5">
        <f t="shared" si="405"/>
        <v>1.492268087299361E-2</v>
      </c>
      <c r="Y178" s="5">
        <f t="shared" si="406"/>
        <v>3.7067939288516118E-3</v>
      </c>
      <c r="Z178" s="5">
        <f t="shared" si="407"/>
        <v>5.0570190040002206E-3</v>
      </c>
      <c r="AA178" s="5">
        <f t="shared" si="408"/>
        <v>4.5498777981913688E-3</v>
      </c>
      <c r="AB178" s="5">
        <f t="shared" si="409"/>
        <v>2.0467975265763736E-3</v>
      </c>
      <c r="AC178" s="5">
        <f t="shared" si="410"/>
        <v>1.7148475872395369E-5</v>
      </c>
      <c r="AD178" s="5">
        <f t="shared" si="411"/>
        <v>6.7563232493649834E-3</v>
      </c>
      <c r="AE178" s="5">
        <f t="shared" si="412"/>
        <v>3.3565413902845232E-3</v>
      </c>
      <c r="AF178" s="5">
        <f t="shared" si="413"/>
        <v>8.337648813466754E-4</v>
      </c>
      <c r="AG178" s="5">
        <f t="shared" si="414"/>
        <v>1.3807146435100944E-4</v>
      </c>
      <c r="AH178" s="5">
        <f t="shared" si="415"/>
        <v>6.2808176029682718E-4</v>
      </c>
      <c r="AI178" s="5">
        <f t="shared" si="416"/>
        <v>5.6509482253536787E-4</v>
      </c>
      <c r="AJ178" s="5">
        <f t="shared" si="417"/>
        <v>2.5421225280078554E-4</v>
      </c>
      <c r="AK178" s="5">
        <f t="shared" si="418"/>
        <v>7.6239558267534089E-5</v>
      </c>
      <c r="AL178" s="5">
        <f t="shared" si="419"/>
        <v>3.066000716136643E-7</v>
      </c>
      <c r="AM178" s="5">
        <f t="shared" si="420"/>
        <v>1.2157535941776569E-3</v>
      </c>
      <c r="AN178" s="5">
        <f t="shared" si="421"/>
        <v>6.039863855874599E-4</v>
      </c>
      <c r="AO178" s="5">
        <f t="shared" si="422"/>
        <v>1.50030218179925E-4</v>
      </c>
      <c r="AP178" s="5">
        <f t="shared" si="423"/>
        <v>2.4845004130595582E-5</v>
      </c>
      <c r="AQ178" s="5">
        <f t="shared" si="424"/>
        <v>3.0857495130199704E-6</v>
      </c>
      <c r="AR178" s="5">
        <f t="shared" si="425"/>
        <v>6.2406203703092763E-5</v>
      </c>
      <c r="AS178" s="5">
        <f t="shared" si="426"/>
        <v>5.6147821567114161E-5</v>
      </c>
      <c r="AT178" s="5">
        <f t="shared" si="427"/>
        <v>2.5258529438286053E-5</v>
      </c>
      <c r="AU178" s="5">
        <f t="shared" si="428"/>
        <v>7.5751625094621879E-6</v>
      </c>
      <c r="AV178" s="5">
        <f t="shared" si="429"/>
        <v>1.7038725626812041E-6</v>
      </c>
      <c r="AW178" s="5">
        <f t="shared" si="430"/>
        <v>3.806768658698894E-9</v>
      </c>
      <c r="AX178" s="5">
        <f t="shared" si="431"/>
        <v>1.8230536876384778E-4</v>
      </c>
      <c r="AY178" s="5">
        <f t="shared" si="432"/>
        <v>9.0569307201879582E-5</v>
      </c>
      <c r="AZ178" s="5">
        <f t="shared" si="433"/>
        <v>2.2497415908946882E-5</v>
      </c>
      <c r="BA178" s="5">
        <f t="shared" si="434"/>
        <v>3.7255720745216038E-6</v>
      </c>
      <c r="BB178" s="5">
        <f t="shared" si="435"/>
        <v>4.6271605165558304E-7</v>
      </c>
      <c r="BC178" s="5">
        <f t="shared" si="436"/>
        <v>4.597546689249874E-8</v>
      </c>
      <c r="BD178" s="5">
        <f t="shared" si="437"/>
        <v>5.1672336666160778E-6</v>
      </c>
      <c r="BE178" s="5">
        <f t="shared" si="438"/>
        <v>4.64903962575705E-6</v>
      </c>
      <c r="BF178" s="5">
        <f t="shared" si="439"/>
        <v>2.0914062374900844E-6</v>
      </c>
      <c r="BG178" s="5">
        <f t="shared" si="440"/>
        <v>6.2722345578346891E-7</v>
      </c>
      <c r="BH178" s="5">
        <f t="shared" si="441"/>
        <v>1.4108064819000364E-7</v>
      </c>
      <c r="BI178" s="5">
        <f t="shared" si="442"/>
        <v>2.5386485929611393E-8</v>
      </c>
      <c r="BJ178" s="8">
        <f t="shared" si="443"/>
        <v>0.434605657720806</v>
      </c>
      <c r="BK178" s="8">
        <f t="shared" si="444"/>
        <v>0.37114783949337354</v>
      </c>
      <c r="BL178" s="8">
        <f t="shared" si="445"/>
        <v>0.18923577290751153</v>
      </c>
      <c r="BM178" s="8">
        <f t="shared" si="446"/>
        <v>0.16561650607214315</v>
      </c>
      <c r="BN178" s="8">
        <f t="shared" si="447"/>
        <v>0.83433921755311524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1.75471698113208</v>
      </c>
      <c r="F179">
        <f>VLOOKUP(B179,home!$B$2:$E$405,3,FALSE)</f>
        <v>1.1399999999999999</v>
      </c>
      <c r="G179">
        <f>VLOOKUP(C179,away!$B$2:$E$405,4,FALSE)</f>
        <v>0.66</v>
      </c>
      <c r="H179">
        <f>VLOOKUP(A179,away!$A$2:$E$405,3,FALSE)</f>
        <v>1.3301886792452799</v>
      </c>
      <c r="I179">
        <f>VLOOKUP(C179,away!$B$2:$E$405,3,FALSE)</f>
        <v>0.56999999999999995</v>
      </c>
      <c r="J179">
        <f>VLOOKUP(B179,home!$B$2:$E$405,4,FALSE)</f>
        <v>1</v>
      </c>
      <c r="K179" s="3">
        <f t="shared" si="392"/>
        <v>1.3202490566037768</v>
      </c>
      <c r="L179" s="3">
        <f t="shared" si="393"/>
        <v>0.75820754716980954</v>
      </c>
      <c r="M179" s="5">
        <f t="shared" si="394"/>
        <v>0.12512317788960964</v>
      </c>
      <c r="N179" s="5">
        <f t="shared" si="395"/>
        <v>0.16519375756802362</v>
      </c>
      <c r="O179" s="5">
        <f t="shared" si="396"/>
        <v>9.4869337801772646E-2</v>
      </c>
      <c r="P179" s="5">
        <f t="shared" si="397"/>
        <v>0.12525115373341533</v>
      </c>
      <c r="Q179" s="5">
        <f t="shared" si="398"/>
        <v>0.10904845129300811</v>
      </c>
      <c r="R179" s="5">
        <f t="shared" si="399"/>
        <v>3.5965323958153064E-2</v>
      </c>
      <c r="S179" s="5">
        <f t="shared" si="400"/>
        <v>3.134481511769209E-2</v>
      </c>
      <c r="T179" s="5">
        <f t="shared" si="401"/>
        <v>8.2681358777538114E-2</v>
      </c>
      <c r="U179" s="5">
        <f t="shared" si="402"/>
        <v>4.7483185026200789E-2</v>
      </c>
      <c r="V179" s="5">
        <f t="shared" si="403"/>
        <v>3.486319395431843E-3</v>
      </c>
      <c r="W179" s="5">
        <f t="shared" si="404"/>
        <v>4.799037164789894E-2</v>
      </c>
      <c r="X179" s="5">
        <f t="shared" si="405"/>
        <v>3.638666197492102E-2</v>
      </c>
      <c r="Y179" s="5">
        <f t="shared" si="406"/>
        <v>1.3794320862850923E-2</v>
      </c>
      <c r="Z179" s="5">
        <f t="shared" si="407"/>
        <v>9.0897266871596081E-3</v>
      </c>
      <c r="AA179" s="5">
        <f t="shared" si="408"/>
        <v>1.2000703083508642E-2</v>
      </c>
      <c r="AB179" s="5">
        <f t="shared" si="409"/>
        <v>7.9219584622921609E-3</v>
      </c>
      <c r="AC179" s="5">
        <f t="shared" si="410"/>
        <v>2.1811782493361823E-4</v>
      </c>
      <c r="AD179" s="5">
        <f t="shared" si="411"/>
        <v>1.5839810723550805E-2</v>
      </c>
      <c r="AE179" s="5">
        <f t="shared" si="412"/>
        <v>1.2009864036337501E-2</v>
      </c>
      <c r="AF179" s="5">
        <f t="shared" si="413"/>
        <v>4.5529847764171827E-3</v>
      </c>
      <c r="AG179" s="5">
        <f t="shared" si="414"/>
        <v>1.1507024732095852E-3</v>
      </c>
      <c r="AH179" s="5">
        <f t="shared" si="415"/>
        <v>1.7229748439788108E-3</v>
      </c>
      <c r="AI179" s="5">
        <f t="shared" si="416"/>
        <v>2.274755912315064E-3</v>
      </c>
      <c r="AJ179" s="5">
        <f t="shared" si="417"/>
        <v>1.5016221736189137E-3</v>
      </c>
      <c r="AK179" s="5">
        <f t="shared" si="418"/>
        <v>6.6083841936522762E-4</v>
      </c>
      <c r="AL179" s="5">
        <f t="shared" si="419"/>
        <v>8.7336366238592617E-6</v>
      </c>
      <c r="AM179" s="5">
        <f t="shared" si="420"/>
        <v>4.1824990329100663E-3</v>
      </c>
      <c r="AN179" s="5">
        <f t="shared" si="421"/>
        <v>3.1712023327828413E-3</v>
      </c>
      <c r="AO179" s="5">
        <f t="shared" si="422"/>
        <v>1.2022147711592281E-3</v>
      </c>
      <c r="AP179" s="5">
        <f t="shared" si="423"/>
        <v>3.0384277093731743E-4</v>
      </c>
      <c r="AQ179" s="5">
        <f t="shared" si="424"/>
        <v>5.7593970519415425E-5</v>
      </c>
      <c r="AR179" s="5">
        <f t="shared" si="425"/>
        <v>2.6127450605769199E-4</v>
      </c>
      <c r="AS179" s="5">
        <f t="shared" si="426"/>
        <v>3.4494742013728555E-4</v>
      </c>
      <c r="AT179" s="5">
        <f t="shared" si="427"/>
        <v>2.2770825300707896E-4</v>
      </c>
      <c r="AU179" s="5">
        <f t="shared" si="428"/>
        <v>1.0021053540449668E-4</v>
      </c>
      <c r="AV179" s="5">
        <f t="shared" si="429"/>
        <v>3.3075716207386533E-5</v>
      </c>
      <c r="AW179" s="5">
        <f t="shared" si="430"/>
        <v>2.428491493735786E-7</v>
      </c>
      <c r="AX179" s="5">
        <f t="shared" si="431"/>
        <v>9.2032340040762147E-4</v>
      </c>
      <c r="AY179" s="5">
        <f t="shared" si="432"/>
        <v>6.9779614802604106E-4</v>
      </c>
      <c r="AZ179" s="5">
        <f t="shared" si="433"/>
        <v>2.6453715290968298E-4</v>
      </c>
      <c r="BA179" s="5">
        <f t="shared" si="434"/>
        <v>6.6858021947645188E-5</v>
      </c>
      <c r="BB179" s="5">
        <f t="shared" si="435"/>
        <v>1.2673064207387337E-5</v>
      </c>
      <c r="BC179" s="5">
        <f t="shared" si="436"/>
        <v>1.9217625855617324E-6</v>
      </c>
      <c r="BD179" s="5">
        <f t="shared" si="437"/>
        <v>3.3016717062667683E-5</v>
      </c>
      <c r="BE179" s="5">
        <f t="shared" si="438"/>
        <v>4.3590289554140818E-5</v>
      </c>
      <c r="BF179" s="5">
        <f t="shared" si="439"/>
        <v>2.8775019330469942E-5</v>
      </c>
      <c r="BG179" s="5">
        <f t="shared" si="440"/>
        <v>1.2663397374936124E-5</v>
      </c>
      <c r="BH179" s="5">
        <f t="shared" si="441"/>
        <v>4.1797096094145409E-6</v>
      </c>
      <c r="BI179" s="5">
        <f t="shared" si="442"/>
        <v>1.1036515337414572E-6</v>
      </c>
      <c r="BJ179" s="8">
        <f t="shared" si="443"/>
        <v>0.49952974656214866</v>
      </c>
      <c r="BK179" s="8">
        <f t="shared" si="444"/>
        <v>0.2861301137457325</v>
      </c>
      <c r="BL179" s="8">
        <f t="shared" si="445"/>
        <v>0.20549124489648465</v>
      </c>
      <c r="BM179" s="8">
        <f t="shared" si="446"/>
        <v>0.34409207634866618</v>
      </c>
      <c r="BN179" s="8">
        <f t="shared" si="447"/>
        <v>0.65545120224398246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1.3737373737373699</v>
      </c>
      <c r="F180">
        <f>VLOOKUP(B180,home!$B$2:$E$405,3,FALSE)</f>
        <v>0.73</v>
      </c>
      <c r="G180">
        <f>VLOOKUP(C180,away!$B$2:$E$405,4,FALSE)</f>
        <v>0.57999999999999996</v>
      </c>
      <c r="H180">
        <f>VLOOKUP(A180,away!$A$2:$E$405,3,FALSE)</f>
        <v>1.1818181818181801</v>
      </c>
      <c r="I180">
        <f>VLOOKUP(C180,away!$B$2:$E$405,3,FALSE)</f>
        <v>0.57999999999999996</v>
      </c>
      <c r="J180">
        <f>VLOOKUP(B180,home!$B$2:$E$405,4,FALSE)</f>
        <v>0.85</v>
      </c>
      <c r="K180" s="3">
        <f t="shared" si="392"/>
        <v>0.58164040404040229</v>
      </c>
      <c r="L180" s="3">
        <f t="shared" si="393"/>
        <v>0.58263636363636273</v>
      </c>
      <c r="M180" s="5">
        <f t="shared" si="394"/>
        <v>0.31214833618176097</v>
      </c>
      <c r="N180" s="5">
        <f t="shared" si="395"/>
        <v>0.18155808437729876</v>
      </c>
      <c r="O180" s="5">
        <f t="shared" si="396"/>
        <v>0.18186897150808209</v>
      </c>
      <c r="P180" s="5">
        <f t="shared" si="397"/>
        <v>0.10578234207037328</v>
      </c>
      <c r="Q180" s="5">
        <f t="shared" si="398"/>
        <v>5.2800758777006747E-2</v>
      </c>
      <c r="R180" s="5">
        <f t="shared" si="399"/>
        <v>5.2981738108877095E-2</v>
      </c>
      <c r="S180" s="5">
        <f t="shared" si="400"/>
        <v>8.9620082800775259E-3</v>
      </c>
      <c r="T180" s="5">
        <f t="shared" si="401"/>
        <v>3.0763642091075977E-2</v>
      </c>
      <c r="U180" s="5">
        <f t="shared" si="402"/>
        <v>3.081631956041005E-2</v>
      </c>
      <c r="V180" s="5">
        <f t="shared" si="403"/>
        <v>3.3745431458681542E-4</v>
      </c>
      <c r="W180" s="5">
        <f t="shared" si="404"/>
        <v>1.023701822289934E-2</v>
      </c>
      <c r="X180" s="5">
        <f t="shared" si="405"/>
        <v>5.9644590718692519E-3</v>
      </c>
      <c r="Y180" s="5">
        <f t="shared" si="406"/>
        <v>1.7375553723459078E-3</v>
      </c>
      <c r="Z180" s="5">
        <f t="shared" si="407"/>
        <v>1.0289695743630086E-2</v>
      </c>
      <c r="AA180" s="5">
        <f t="shared" si="408"/>
        <v>5.9849027897778111E-3</v>
      </c>
      <c r="AB180" s="5">
        <f t="shared" si="409"/>
        <v>1.7405306383944483E-3</v>
      </c>
      <c r="AC180" s="5">
        <f t="shared" si="410"/>
        <v>7.1473846728194636E-6</v>
      </c>
      <c r="AD180" s="5">
        <f t="shared" si="411"/>
        <v>1.4885658538340333E-3</v>
      </c>
      <c r="AE180" s="5">
        <f t="shared" si="412"/>
        <v>8.6729259611111856E-4</v>
      </c>
      <c r="AF180" s="5">
        <f t="shared" si="413"/>
        <v>2.526581022034613E-4</v>
      </c>
      <c r="AG180" s="5">
        <f t="shared" si="414"/>
        <v>4.9069265970363078E-5</v>
      </c>
      <c r="AH180" s="5">
        <f t="shared" si="415"/>
        <v>1.4987877277482979E-3</v>
      </c>
      <c r="AI180" s="5">
        <f t="shared" si="416"/>
        <v>8.7175549953831641E-4</v>
      </c>
      <c r="AJ180" s="5">
        <f t="shared" si="417"/>
        <v>2.5352411048795454E-4</v>
      </c>
      <c r="AK180" s="5">
        <f t="shared" si="418"/>
        <v>4.9153288686065818E-5</v>
      </c>
      <c r="AL180" s="5">
        <f t="shared" si="419"/>
        <v>9.6885615296502035E-8</v>
      </c>
      <c r="AM180" s="5">
        <f t="shared" si="420"/>
        <v>1.7316200893295478E-4</v>
      </c>
      <c r="AN180" s="5">
        <f t="shared" si="421"/>
        <v>1.0089048320466413E-4</v>
      </c>
      <c r="AO180" s="5">
        <f t="shared" si="422"/>
        <v>2.9391232129940514E-5</v>
      </c>
      <c r="AP180" s="5">
        <f t="shared" si="423"/>
        <v>5.708133536993591E-6</v>
      </c>
      <c r="AQ180" s="5">
        <f t="shared" si="424"/>
        <v>8.3144154178617862E-7</v>
      </c>
      <c r="AR180" s="5">
        <f t="shared" si="425"/>
        <v>1.7464964631161509E-4</v>
      </c>
      <c r="AS180" s="5">
        <f t="shared" si="426"/>
        <v>1.0158329084620115E-4</v>
      </c>
      <c r="AT180" s="5">
        <f t="shared" si="427"/>
        <v>2.9542473165769064E-5</v>
      </c>
      <c r="AU180" s="5">
        <f t="shared" si="428"/>
        <v>5.7276986761635537E-6</v>
      </c>
      <c r="AV180" s="5">
        <f t="shared" si="429"/>
        <v>8.3286524305636159E-7</v>
      </c>
      <c r="AW180" s="5">
        <f t="shared" si="430"/>
        <v>9.1202964451289554E-10</v>
      </c>
      <c r="AX180" s="5">
        <f t="shared" si="431"/>
        <v>1.6786336806701918E-5</v>
      </c>
      <c r="AY180" s="5">
        <f t="shared" si="432"/>
        <v>9.7803302358320403E-6</v>
      </c>
      <c r="AZ180" s="5">
        <f t="shared" si="433"/>
        <v>2.8491880218839744E-6</v>
      </c>
      <c r="BA180" s="5">
        <f t="shared" si="434"/>
        <v>5.5334684946225348E-7</v>
      </c>
      <c r="BB180" s="5">
        <f t="shared" si="435"/>
        <v>8.059999905008129E-8</v>
      </c>
      <c r="BC180" s="5">
        <f t="shared" si="436"/>
        <v>9.3920980711267335E-9</v>
      </c>
      <c r="BD180" s="5">
        <f t="shared" si="437"/>
        <v>1.6959539139562707E-5</v>
      </c>
      <c r="BE180" s="5">
        <f t="shared" si="438"/>
        <v>9.8643531974742676E-6</v>
      </c>
      <c r="BF180" s="5">
        <f t="shared" si="439"/>
        <v>2.8687531896880837E-6</v>
      </c>
      <c r="BG180" s="5">
        <f t="shared" si="440"/>
        <v>5.5619425478078997E-7</v>
      </c>
      <c r="BH180" s="5">
        <f t="shared" si="441"/>
        <v>8.0876262768912263E-8</v>
      </c>
      <c r="BI180" s="5">
        <f t="shared" si="442"/>
        <v>9.4081804308375796E-9</v>
      </c>
      <c r="BJ180" s="8">
        <f t="shared" si="443"/>
        <v>0.28605914622397238</v>
      </c>
      <c r="BK180" s="8">
        <f t="shared" si="444"/>
        <v>0.42724716544732261</v>
      </c>
      <c r="BL180" s="8">
        <f t="shared" si="445"/>
        <v>0.27640835833046967</v>
      </c>
      <c r="BM180" s="8">
        <f t="shared" si="446"/>
        <v>0.11285435530378944</v>
      </c>
      <c r="BN180" s="8">
        <f t="shared" si="447"/>
        <v>0.8871402310233989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1.27586206896552</v>
      </c>
      <c r="F181">
        <f>VLOOKUP(B181,home!$B$2:$E$405,3,FALSE)</f>
        <v>1.05</v>
      </c>
      <c r="G181">
        <f>VLOOKUP(C181,away!$B$2:$E$405,4,FALSE)</f>
        <v>0.91</v>
      </c>
      <c r="H181">
        <f>VLOOKUP(A181,away!$A$2:$E$405,3,FALSE)</f>
        <v>1.3448275862068999</v>
      </c>
      <c r="I181">
        <f>VLOOKUP(C181,away!$B$2:$E$405,3,FALSE)</f>
        <v>1.18</v>
      </c>
      <c r="J181">
        <f>VLOOKUP(B181,home!$B$2:$E$405,4,FALSE)</f>
        <v>1.24</v>
      </c>
      <c r="K181" s="3">
        <f t="shared" si="392"/>
        <v>1.2190862068965544</v>
      </c>
      <c r="L181" s="3">
        <f t="shared" si="393"/>
        <v>1.9677517241379359</v>
      </c>
      <c r="M181" s="5">
        <f t="shared" si="394"/>
        <v>4.1302265283723792E-2</v>
      </c>
      <c r="N181" s="5">
        <f t="shared" si="395"/>
        <v>5.0351021920970088E-2</v>
      </c>
      <c r="O181" s="5">
        <f t="shared" si="396"/>
        <v>8.127260372284989E-2</v>
      </c>
      <c r="P181" s="5">
        <f t="shared" si="397"/>
        <v>9.907831019709587E-2</v>
      </c>
      <c r="Q181" s="5">
        <f t="shared" si="398"/>
        <v>3.0691118163500355E-2</v>
      </c>
      <c r="R181" s="5">
        <f t="shared" si="399"/>
        <v>7.9962153050408574E-2</v>
      </c>
      <c r="S181" s="5">
        <f t="shared" si="400"/>
        <v>5.9418723670953258E-2</v>
      </c>
      <c r="T181" s="5">
        <f t="shared" si="401"/>
        <v>6.039250068194893E-2</v>
      </c>
      <c r="U181" s="5">
        <f t="shared" si="402"/>
        <v>9.7480757857504347E-2</v>
      </c>
      <c r="V181" s="5">
        <f t="shared" si="403"/>
        <v>1.5837459909402201E-2</v>
      </c>
      <c r="W181" s="5">
        <f t="shared" si="404"/>
        <v>1.2471706275785194E-2</v>
      </c>
      <c r="X181" s="5">
        <f t="shared" si="405"/>
        <v>2.4541221527118226E-2</v>
      </c>
      <c r="Y181" s="5">
        <f t="shared" si="406"/>
        <v>2.4145515486218964E-2</v>
      </c>
      <c r="Z181" s="5">
        <f t="shared" si="407"/>
        <v>5.2448554843574337E-2</v>
      </c>
      <c r="AA181" s="5">
        <f t="shared" si="408"/>
        <v>6.3939309781458953E-2</v>
      </c>
      <c r="AB181" s="5">
        <f t="shared" si="409"/>
        <v>3.8973765316531295E-2</v>
      </c>
      <c r="AC181" s="5">
        <f t="shared" si="410"/>
        <v>2.374489563191382E-3</v>
      </c>
      <c r="AD181" s="5">
        <f t="shared" si="411"/>
        <v>3.8010212743187343E-3</v>
      </c>
      <c r="AE181" s="5">
        <f t="shared" si="412"/>
        <v>7.4794661660256626E-3</v>
      </c>
      <c r="AF181" s="5">
        <f t="shared" si="413"/>
        <v>7.3588662219141792E-3</v>
      </c>
      <c r="AG181" s="5">
        <f t="shared" si="414"/>
        <v>4.826807231957349E-3</v>
      </c>
      <c r="AH181" s="5">
        <f t="shared" si="415"/>
        <v>2.5801433555496616E-2</v>
      </c>
      <c r="AI181" s="5">
        <f t="shared" si="416"/>
        <v>3.1454171765663848E-2</v>
      </c>
      <c r="AJ181" s="5">
        <f t="shared" si="417"/>
        <v>1.9172673474437928E-2</v>
      </c>
      <c r="AK181" s="5">
        <f t="shared" si="418"/>
        <v>7.7910472606729031E-3</v>
      </c>
      <c r="AL181" s="5">
        <f t="shared" si="419"/>
        <v>2.2784262498488434E-4</v>
      </c>
      <c r="AM181" s="5">
        <f t="shared" si="420"/>
        <v>9.2675452152846604E-4</v>
      </c>
      <c r="AN181" s="5">
        <f t="shared" si="421"/>
        <v>1.8236228075902666E-3</v>
      </c>
      <c r="AO181" s="5">
        <f t="shared" si="422"/>
        <v>1.7942184619065057E-3</v>
      </c>
      <c r="AP181" s="5">
        <f t="shared" si="423"/>
        <v>1.1768588239655475E-3</v>
      </c>
      <c r="AQ181" s="5">
        <f t="shared" si="424"/>
        <v>5.7894149498128732E-4</v>
      </c>
      <c r="AR181" s="5">
        <f t="shared" si="425"/>
        <v>1.0154163072811766E-2</v>
      </c>
      <c r="AS181" s="5">
        <f t="shared" si="426"/>
        <v>1.2378800144643159E-2</v>
      </c>
      <c r="AT181" s="5">
        <f t="shared" si="427"/>
        <v>7.5454122571317773E-3</v>
      </c>
      <c r="AU181" s="5">
        <f t="shared" si="428"/>
        <v>3.0661693360058478E-3</v>
      </c>
      <c r="AV181" s="5">
        <f t="shared" si="429"/>
        <v>9.3448118638347487E-4</v>
      </c>
      <c r="AW181" s="5">
        <f t="shared" si="430"/>
        <v>1.5182286895094698E-5</v>
      </c>
      <c r="AX181" s="5">
        <f t="shared" si="431"/>
        <v>1.8829894239572799E-4</v>
      </c>
      <c r="AY181" s="5">
        <f t="shared" si="432"/>
        <v>3.7052556855254355E-4</v>
      </c>
      <c r="AZ181" s="5">
        <f t="shared" si="433"/>
        <v>3.6455116317822838E-4</v>
      </c>
      <c r="BA181" s="5">
        <f t="shared" si="434"/>
        <v>2.3911539329348302E-4</v>
      </c>
      <c r="BB181" s="5">
        <f t="shared" si="435"/>
        <v>1.1762993185529293E-4</v>
      </c>
      <c r="BC181" s="5">
        <f t="shared" si="436"/>
        <v>4.6293300243696088E-5</v>
      </c>
      <c r="BD181" s="5">
        <f t="shared" si="437"/>
        <v>3.3301453156171891E-3</v>
      </c>
      <c r="BE181" s="5">
        <f t="shared" si="438"/>
        <v>4.0597342212300878E-3</v>
      </c>
      <c r="BF181" s="5">
        <f t="shared" si="439"/>
        <v>2.4745829963837636E-3</v>
      </c>
      <c r="BG181" s="5">
        <f t="shared" si="440"/>
        <v>1.0055766662373971E-3</v>
      </c>
      <c r="BH181" s="5">
        <f t="shared" si="441"/>
        <v>3.0647116094675804E-4</v>
      </c>
      <c r="BI181" s="5">
        <f t="shared" si="442"/>
        <v>7.4722953024353289E-5</v>
      </c>
      <c r="BJ181" s="8">
        <f t="shared" si="443"/>
        <v>0.23368605535924872</v>
      </c>
      <c r="BK181" s="8">
        <f t="shared" si="444"/>
        <v>0.21860961681790392</v>
      </c>
      <c r="BL181" s="8">
        <f t="shared" si="445"/>
        <v>0.49117817509543987</v>
      </c>
      <c r="BM181" s="8">
        <f t="shared" si="446"/>
        <v>0.61290958649596117</v>
      </c>
      <c r="BN181" s="8">
        <f t="shared" si="447"/>
        <v>0.38265747233854852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1.36507936507937</v>
      </c>
      <c r="F182">
        <f>VLOOKUP(B182,home!$B$2:$E$405,3,FALSE)</f>
        <v>1.36</v>
      </c>
      <c r="G182">
        <f>VLOOKUP(C182,away!$B$2:$E$405,4,FALSE)</f>
        <v>1.05</v>
      </c>
      <c r="H182">
        <f>VLOOKUP(A182,away!$A$2:$E$405,3,FALSE)</f>
        <v>1.0634920634920599</v>
      </c>
      <c r="I182">
        <f>VLOOKUP(C182,away!$B$2:$E$405,3,FALSE)</f>
        <v>0.21</v>
      </c>
      <c r="J182">
        <f>VLOOKUP(B182,home!$B$2:$E$405,4,FALSE)</f>
        <v>1.07</v>
      </c>
      <c r="K182" s="3">
        <f t="shared" si="392"/>
        <v>1.9493333333333405</v>
      </c>
      <c r="L182" s="3">
        <f t="shared" si="393"/>
        <v>0.23896666666666588</v>
      </c>
      <c r="M182" s="5">
        <f t="shared" si="394"/>
        <v>0.11210716890135949</v>
      </c>
      <c r="N182" s="5">
        <f t="shared" si="395"/>
        <v>0.21853424124505089</v>
      </c>
      <c r="O182" s="5">
        <f t="shared" si="396"/>
        <v>2.6789876461794787E-2</v>
      </c>
      <c r="P182" s="5">
        <f t="shared" si="397"/>
        <v>5.2222399182858821E-2</v>
      </c>
      <c r="Q182" s="5">
        <f t="shared" si="398"/>
        <v>0.21299804046684379</v>
      </c>
      <c r="R182" s="5">
        <f t="shared" si="399"/>
        <v>3.2009437392434368E-3</v>
      </c>
      <c r="S182" s="5">
        <f t="shared" si="400"/>
        <v>6.0816337686964445E-3</v>
      </c>
      <c r="T182" s="5">
        <f t="shared" si="401"/>
        <v>5.0899431736893271E-2</v>
      </c>
      <c r="U182" s="5">
        <f t="shared" si="402"/>
        <v>6.2397063290318949E-3</v>
      </c>
      <c r="V182" s="5">
        <f t="shared" si="403"/>
        <v>3.147756933192167E-4</v>
      </c>
      <c r="W182" s="5">
        <f t="shared" si="404"/>
        <v>0.13840139340556742</v>
      </c>
      <c r="X182" s="5">
        <f t="shared" si="405"/>
        <v>3.307331964415032E-2</v>
      </c>
      <c r="Y182" s="5">
        <f t="shared" si="406"/>
        <v>3.9517104754818811E-3</v>
      </c>
      <c r="Z182" s="5">
        <f t="shared" si="407"/>
        <v>2.5497295185151239E-4</v>
      </c>
      <c r="AA182" s="5">
        <f t="shared" si="408"/>
        <v>4.9702727414254995E-4</v>
      </c>
      <c r="AB182" s="5">
        <f t="shared" si="409"/>
        <v>4.8443591653094057E-4</v>
      </c>
      <c r="AC182" s="5">
        <f t="shared" si="410"/>
        <v>9.1644127616188625E-6</v>
      </c>
      <c r="AD182" s="5">
        <f t="shared" si="411"/>
        <v>6.7447612386313416E-2</v>
      </c>
      <c r="AE182" s="5">
        <f t="shared" si="412"/>
        <v>1.6117731106582645E-2</v>
      </c>
      <c r="AF182" s="5">
        <f t="shared" si="413"/>
        <v>1.9258002383848434E-3</v>
      </c>
      <c r="AG182" s="5">
        <f t="shared" si="414"/>
        <v>1.5340068787756547E-4</v>
      </c>
      <c r="AH182" s="5">
        <f t="shared" si="415"/>
        <v>1.5232509098529058E-5</v>
      </c>
      <c r="AI182" s="5">
        <f t="shared" si="416"/>
        <v>2.9693237736066078E-5</v>
      </c>
      <c r="AJ182" s="5">
        <f t="shared" si="417"/>
        <v>2.8941009046752523E-5</v>
      </c>
      <c r="AK182" s="5">
        <f t="shared" si="418"/>
        <v>1.8805224545045481E-5</v>
      </c>
      <c r="AL182" s="5">
        <f t="shared" si="419"/>
        <v>1.7076075551772939E-7</v>
      </c>
      <c r="AM182" s="5">
        <f t="shared" si="420"/>
        <v>2.6295575815677475E-2</v>
      </c>
      <c r="AN182" s="5">
        <f t="shared" si="421"/>
        <v>6.283766100753041E-3</v>
      </c>
      <c r="AO182" s="5">
        <f t="shared" si="422"/>
        <v>7.5080531960497335E-4</v>
      </c>
      <c r="AP182" s="5">
        <f t="shared" si="423"/>
        <v>5.9805814847200383E-5</v>
      </c>
      <c r="AQ182" s="5">
        <f t="shared" si="424"/>
        <v>3.5728990553298187E-6</v>
      </c>
      <c r="AR182" s="5">
        <f t="shared" si="425"/>
        <v>7.2801238484903034E-7</v>
      </c>
      <c r="AS182" s="5">
        <f t="shared" si="426"/>
        <v>1.4191388088657147E-6</v>
      </c>
      <c r="AT182" s="5">
        <f t="shared" si="427"/>
        <v>1.3831872923744555E-6</v>
      </c>
      <c r="AU182" s="5">
        <f t="shared" si="428"/>
        <v>8.9876436508953825E-7</v>
      </c>
      <c r="AV182" s="5">
        <f t="shared" si="429"/>
        <v>4.379978339203031E-7</v>
      </c>
      <c r="AW182" s="5">
        <f t="shared" si="430"/>
        <v>2.2095762937287027E-9</v>
      </c>
      <c r="AX182" s="5">
        <f t="shared" si="431"/>
        <v>8.5431404094490227E-3</v>
      </c>
      <c r="AY182" s="5">
        <f t="shared" si="432"/>
        <v>2.0415257865113281E-3</v>
      </c>
      <c r="AZ182" s="5">
        <f t="shared" si="433"/>
        <v>2.4392830605832772E-4</v>
      </c>
      <c r="BA182" s="5">
        <f t="shared" si="434"/>
        <v>1.9430244734801613E-5</v>
      </c>
      <c r="BB182" s="5">
        <f t="shared" si="435"/>
        <v>1.1607952041982694E-6</v>
      </c>
      <c r="BC182" s="5">
        <f t="shared" si="436"/>
        <v>5.5478272125982489E-8</v>
      </c>
      <c r="BD182" s="5">
        <f t="shared" si="437"/>
        <v>2.8995115483237064E-8</v>
      </c>
      <c r="BE182" s="5">
        <f t="shared" si="438"/>
        <v>5.6521145115323652E-8</v>
      </c>
      <c r="BF182" s="5">
        <f t="shared" si="439"/>
        <v>5.5089276105735672E-8</v>
      </c>
      <c r="BG182" s="5">
        <f t="shared" si="440"/>
        <v>3.5795787407371483E-8</v>
      </c>
      <c r="BH182" s="5">
        <f t="shared" si="441"/>
        <v>1.744448039652576E-8</v>
      </c>
      <c r="BI182" s="5">
        <f t="shared" si="442"/>
        <v>6.8010214239255319E-9</v>
      </c>
      <c r="BJ182" s="8">
        <f t="shared" si="443"/>
        <v>0.78774544836331384</v>
      </c>
      <c r="BK182" s="8">
        <f t="shared" si="444"/>
        <v>0.17277683850626241</v>
      </c>
      <c r="BL182" s="8">
        <f t="shared" si="445"/>
        <v>3.7309729448681044E-2</v>
      </c>
      <c r="BM182" s="8">
        <f t="shared" si="446"/>
        <v>0.37019279569602265</v>
      </c>
      <c r="BN182" s="8">
        <f t="shared" si="447"/>
        <v>0.62585266999715106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1.3212121212121199</v>
      </c>
      <c r="F183">
        <f>VLOOKUP(B183,home!$B$2:$E$405,3,FALSE)</f>
        <v>0.66</v>
      </c>
      <c r="G183">
        <f>VLOOKUP(C183,away!$B$2:$E$405,4,FALSE)</f>
        <v>0.95</v>
      </c>
      <c r="H183">
        <f>VLOOKUP(A183,away!$A$2:$E$405,3,FALSE)</f>
        <v>1.0181818181818201</v>
      </c>
      <c r="I183">
        <f>VLOOKUP(C183,away!$B$2:$E$405,3,FALSE)</f>
        <v>0.85</v>
      </c>
      <c r="J183">
        <f>VLOOKUP(B183,home!$B$2:$E$405,4,FALSE)</f>
        <v>0.86</v>
      </c>
      <c r="K183" s="3">
        <f t="shared" si="392"/>
        <v>0.82839999999999925</v>
      </c>
      <c r="L183" s="3">
        <f t="shared" si="393"/>
        <v>0.74429090909091045</v>
      </c>
      <c r="M183" s="5">
        <f t="shared" si="394"/>
        <v>0.20748610423605177</v>
      </c>
      <c r="N183" s="5">
        <f t="shared" si="395"/>
        <v>0.17188148874914511</v>
      </c>
      <c r="O183" s="5">
        <f t="shared" si="396"/>
        <v>0.15443002114558238</v>
      </c>
      <c r="P183" s="5">
        <f t="shared" si="397"/>
        <v>0.1279298295170003</v>
      </c>
      <c r="Q183" s="5">
        <f t="shared" si="398"/>
        <v>7.1193312639895825E-2</v>
      </c>
      <c r="R183" s="5">
        <f t="shared" si="399"/>
        <v>5.7470430414686996E-2</v>
      </c>
      <c r="S183" s="5">
        <f t="shared" si="400"/>
        <v>1.9719442586899123E-2</v>
      </c>
      <c r="T183" s="5">
        <f t="shared" si="401"/>
        <v>5.298853538594147E-2</v>
      </c>
      <c r="U183" s="5">
        <f t="shared" si="402"/>
        <v>4.7608504555526662E-2</v>
      </c>
      <c r="V183" s="5">
        <f t="shared" si="403"/>
        <v>1.3509364813720855E-3</v>
      </c>
      <c r="W183" s="5">
        <f t="shared" si="404"/>
        <v>1.965884673029655E-2</v>
      </c>
      <c r="X183" s="5">
        <f t="shared" si="405"/>
        <v>1.4631900904571293E-2</v>
      </c>
      <c r="Y183" s="5">
        <f t="shared" si="406"/>
        <v>5.4451954129957399E-3</v>
      </c>
      <c r="Z183" s="5">
        <f t="shared" si="407"/>
        <v>1.4258239633064438E-2</v>
      </c>
      <c r="AA183" s="5">
        <f t="shared" si="408"/>
        <v>1.181152571203057E-2</v>
      </c>
      <c r="AB183" s="5">
        <f t="shared" si="409"/>
        <v>4.8923339499230565E-3</v>
      </c>
      <c r="AC183" s="5">
        <f t="shared" si="410"/>
        <v>5.2059231383999191E-5</v>
      </c>
      <c r="AD183" s="5">
        <f t="shared" si="411"/>
        <v>4.0713471578444115E-3</v>
      </c>
      <c r="AE183" s="5">
        <f t="shared" si="412"/>
        <v>3.0302666773367112E-3</v>
      </c>
      <c r="AF183" s="5">
        <f t="shared" si="413"/>
        <v>1.1276999700314165E-3</v>
      </c>
      <c r="AG183" s="5">
        <f t="shared" si="414"/>
        <v>2.7977894529215863E-4</v>
      </c>
      <c r="AH183" s="5">
        <f t="shared" si="415"/>
        <v>2.653069534632394E-3</v>
      </c>
      <c r="AI183" s="5">
        <f t="shared" si="416"/>
        <v>2.1978028024894729E-3</v>
      </c>
      <c r="AJ183" s="5">
        <f t="shared" si="417"/>
        <v>9.1032992079113874E-4</v>
      </c>
      <c r="AK183" s="5">
        <f t="shared" si="418"/>
        <v>2.5137243546112623E-4</v>
      </c>
      <c r="AL183" s="5">
        <f t="shared" si="419"/>
        <v>1.2839276384820949E-6</v>
      </c>
      <c r="AM183" s="5">
        <f t="shared" si="420"/>
        <v>6.7454079711166167E-4</v>
      </c>
      <c r="AN183" s="5">
        <f t="shared" si="421"/>
        <v>5.0205458310114608E-4</v>
      </c>
      <c r="AO183" s="5">
        <f t="shared" si="422"/>
        <v>1.8683733103480498E-4</v>
      </c>
      <c r="AP183" s="5">
        <f t="shared" si="423"/>
        <v>4.6353775656004813E-5</v>
      </c>
      <c r="AQ183" s="5">
        <f t="shared" si="424"/>
        <v>8.6251734557009807E-6</v>
      </c>
      <c r="AR183" s="5">
        <f t="shared" si="425"/>
        <v>3.9493110716258876E-4</v>
      </c>
      <c r="AS183" s="5">
        <f t="shared" si="426"/>
        <v>3.2716092917348821E-4</v>
      </c>
      <c r="AT183" s="5">
        <f t="shared" si="427"/>
        <v>1.3551005686365867E-4</v>
      </c>
      <c r="AU183" s="5">
        <f t="shared" si="428"/>
        <v>3.7418843701951585E-5</v>
      </c>
      <c r="AV183" s="5">
        <f t="shared" si="429"/>
        <v>7.7494425306741652E-6</v>
      </c>
      <c r="AW183" s="5">
        <f t="shared" si="430"/>
        <v>2.1989778344694591E-8</v>
      </c>
      <c r="AX183" s="5">
        <f t="shared" si="431"/>
        <v>9.3131599387883294E-5</v>
      </c>
      <c r="AY183" s="5">
        <f t="shared" si="432"/>
        <v>6.9317002773498134E-5</v>
      </c>
      <c r="AZ183" s="5">
        <f t="shared" si="433"/>
        <v>2.5796007504872037E-5</v>
      </c>
      <c r="BA183" s="5">
        <f t="shared" si="434"/>
        <v>6.3999112922390558E-6</v>
      </c>
      <c r="BB183" s="5">
        <f t="shared" si="435"/>
        <v>1.190848948450447E-6</v>
      </c>
      <c r="BC183" s="5">
        <f t="shared" si="436"/>
        <v>1.7726760928642767E-7</v>
      </c>
      <c r="BD183" s="5">
        <f t="shared" si="437"/>
        <v>4.8990605463053822E-5</v>
      </c>
      <c r="BE183" s="5">
        <f t="shared" si="438"/>
        <v>4.0583817565593744E-5</v>
      </c>
      <c r="BF183" s="5">
        <f t="shared" si="439"/>
        <v>1.6809817235668912E-5</v>
      </c>
      <c r="BG183" s="5">
        <f t="shared" si="440"/>
        <v>4.6417508660093712E-6</v>
      </c>
      <c r="BH183" s="5">
        <f t="shared" si="441"/>
        <v>9.6130660435053975E-7</v>
      </c>
      <c r="BI183" s="5">
        <f t="shared" si="442"/>
        <v>1.5926927820879735E-7</v>
      </c>
      <c r="BJ183" s="8">
        <f t="shared" si="443"/>
        <v>0.34592279687122623</v>
      </c>
      <c r="BK183" s="8">
        <f t="shared" si="444"/>
        <v>0.35660897298311928</v>
      </c>
      <c r="BL183" s="8">
        <f t="shared" si="445"/>
        <v>0.28324030741756923</v>
      </c>
      <c r="BM183" s="8">
        <f t="shared" si="446"/>
        <v>0.20956983518962144</v>
      </c>
      <c r="BN183" s="8">
        <f t="shared" si="447"/>
        <v>0.7903911867023623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1.3212121212121199</v>
      </c>
      <c r="F184">
        <f>VLOOKUP(B184,home!$B$2:$E$405,3,FALSE)</f>
        <v>0.47</v>
      </c>
      <c r="G184">
        <f>VLOOKUP(C184,away!$B$2:$E$405,4,FALSE)</f>
        <v>1.04</v>
      </c>
      <c r="H184">
        <f>VLOOKUP(A184,away!$A$2:$E$405,3,FALSE)</f>
        <v>1.0181818181818201</v>
      </c>
      <c r="I184">
        <f>VLOOKUP(C184,away!$B$2:$E$405,3,FALSE)</f>
        <v>0.85</v>
      </c>
      <c r="J184">
        <f>VLOOKUP(B184,home!$B$2:$E$405,4,FALSE)</f>
        <v>0.49</v>
      </c>
      <c r="K184" s="3">
        <f t="shared" si="392"/>
        <v>0.6458084848484843</v>
      </c>
      <c r="L184" s="3">
        <f t="shared" si="393"/>
        <v>0.42407272727272805</v>
      </c>
      <c r="M184" s="5">
        <f t="shared" si="394"/>
        <v>0.34304926509301392</v>
      </c>
      <c r="N184" s="5">
        <f t="shared" si="395"/>
        <v>0.22154412611810534</v>
      </c>
      <c r="O184" s="5">
        <f t="shared" si="396"/>
        <v>0.14547783743689949</v>
      </c>
      <c r="P184" s="5">
        <f t="shared" si="397"/>
        <v>9.3950821774158144E-2</v>
      </c>
      <c r="Q184" s="5">
        <f t="shared" si="398"/>
        <v>7.1537538207707557E-2</v>
      </c>
      <c r="R184" s="5">
        <f t="shared" si="399"/>
        <v>3.084659163980227E-2</v>
      </c>
      <c r="S184" s="5">
        <f t="shared" si="400"/>
        <v>6.4325723811464461E-3</v>
      </c>
      <c r="T184" s="5">
        <f t="shared" si="401"/>
        <v>3.0337118930119526E-2</v>
      </c>
      <c r="U184" s="5">
        <f t="shared" si="402"/>
        <v>1.9920990609640622E-2</v>
      </c>
      <c r="V184" s="5">
        <f t="shared" si="403"/>
        <v>1.9574300992942765E-4</v>
      </c>
      <c r="W184" s="5">
        <f t="shared" si="404"/>
        <v>1.5399849719903391E-2</v>
      </c>
      <c r="X184" s="5">
        <f t="shared" si="405"/>
        <v>6.5306562703095873E-3</v>
      </c>
      <c r="Y184" s="5">
        <f t="shared" si="406"/>
        <v>1.3847366077154644E-3</v>
      </c>
      <c r="Z184" s="5">
        <f t="shared" si="407"/>
        <v>4.3603994145863618E-3</v>
      </c>
      <c r="AA184" s="5">
        <f t="shared" si="408"/>
        <v>2.815982939268236E-3</v>
      </c>
      <c r="AB184" s="5">
        <f t="shared" si="409"/>
        <v>9.092928376840002E-4</v>
      </c>
      <c r="AC184" s="5">
        <f t="shared" si="410"/>
        <v>3.350505763806005E-6</v>
      </c>
      <c r="AD184" s="5">
        <f t="shared" si="411"/>
        <v>2.4863384036262906E-3</v>
      </c>
      <c r="AE184" s="5">
        <f t="shared" si="412"/>
        <v>1.054388307748722E-3</v>
      </c>
      <c r="AF184" s="5">
        <f t="shared" si="413"/>
        <v>2.2356866263573849E-4</v>
      </c>
      <c r="AG184" s="5">
        <f t="shared" si="414"/>
        <v>3.1603124165551371E-5</v>
      </c>
      <c r="AH184" s="5">
        <f t="shared" si="415"/>
        <v>4.6228161793551107E-4</v>
      </c>
      <c r="AI184" s="5">
        <f t="shared" si="416"/>
        <v>2.9854539125223829E-4</v>
      </c>
      <c r="AJ184" s="5">
        <f t="shared" si="417"/>
        <v>9.6401573391552962E-5</v>
      </c>
      <c r="AK184" s="5">
        <f t="shared" si="418"/>
        <v>2.0752318016336257E-5</v>
      </c>
      <c r="AL184" s="5">
        <f t="shared" si="419"/>
        <v>3.6704089108982985E-8</v>
      </c>
      <c r="AM184" s="5">
        <f t="shared" si="420"/>
        <v>3.2113968745329889E-4</v>
      </c>
      <c r="AN184" s="5">
        <f t="shared" si="421"/>
        <v>1.3618658309383193E-4</v>
      </c>
      <c r="AO184" s="5">
        <f t="shared" si="422"/>
        <v>2.8876507855277654E-5</v>
      </c>
      <c r="AP184" s="5">
        <f t="shared" si="423"/>
        <v>4.0819131467666511E-6</v>
      </c>
      <c r="AQ184" s="5">
        <f t="shared" si="424"/>
        <v>4.3275701015993409E-7</v>
      </c>
      <c r="AR184" s="5">
        <f t="shared" si="425"/>
        <v>3.9208205297192293E-5</v>
      </c>
      <c r="AS184" s="5">
        <f t="shared" si="426"/>
        <v>2.5320991656608068E-5</v>
      </c>
      <c r="AT184" s="5">
        <f t="shared" si="427"/>
        <v>8.1762556283075834E-6</v>
      </c>
      <c r="AU184" s="5">
        <f t="shared" si="428"/>
        <v>1.7600984196837373E-6</v>
      </c>
      <c r="AV184" s="5">
        <f t="shared" si="429"/>
        <v>2.8417162340004148E-7</v>
      </c>
      <c r="AW184" s="5">
        <f t="shared" si="430"/>
        <v>2.792261187751213E-10</v>
      </c>
      <c r="AX184" s="5">
        <f t="shared" si="431"/>
        <v>3.4565789163155104E-5</v>
      </c>
      <c r="AY184" s="5">
        <f t="shared" si="432"/>
        <v>1.4658408480753294E-5</v>
      </c>
      <c r="AZ184" s="5">
        <f t="shared" si="433"/>
        <v>3.1081156309553677E-6</v>
      </c>
      <c r="BA184" s="5">
        <f t="shared" si="434"/>
        <v>4.393556907660797E-7</v>
      </c>
      <c r="BB184" s="5">
        <f t="shared" si="435"/>
        <v>4.6579691506491168E-8</v>
      </c>
      <c r="BC184" s="5">
        <f t="shared" si="436"/>
        <v>3.9506353625360071E-9</v>
      </c>
      <c r="BD184" s="5">
        <f t="shared" si="437"/>
        <v>2.7711884253082273E-6</v>
      </c>
      <c r="BE184" s="5">
        <f t="shared" si="438"/>
        <v>1.7896569981779632E-6</v>
      </c>
      <c r="BF184" s="5">
        <f t="shared" si="439"/>
        <v>5.7788783719589843E-7</v>
      </c>
      <c r="BG184" s="5">
        <f t="shared" si="440"/>
        <v>1.2440162285061691E-7</v>
      </c>
      <c r="BH184" s="5">
        <f t="shared" si="441"/>
        <v>2.008490589146237E-8</v>
      </c>
      <c r="BI184" s="5">
        <f t="shared" si="442"/>
        <v>2.5942005284179427E-9</v>
      </c>
      <c r="BJ184" s="8">
        <f t="shared" si="443"/>
        <v>0.35107346399988903</v>
      </c>
      <c r="BK184" s="8">
        <f t="shared" si="444"/>
        <v>0.44364644787658164</v>
      </c>
      <c r="BL184" s="8">
        <f t="shared" si="445"/>
        <v>0.20092871190050543</v>
      </c>
      <c r="BM184" s="8">
        <f t="shared" si="446"/>
        <v>9.3588184792621029E-2</v>
      </c>
      <c r="BN184" s="8">
        <f t="shared" si="447"/>
        <v>0.90640618026968678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1.55833333333333</v>
      </c>
      <c r="F185">
        <f>VLOOKUP(B185,home!$B$2:$E$405,3,FALSE)</f>
        <v>1.38</v>
      </c>
      <c r="G185">
        <f>VLOOKUP(C185,away!$B$2:$E$405,4,FALSE)</f>
        <v>1.71</v>
      </c>
      <c r="H185">
        <f>VLOOKUP(A185,away!$A$2:$E$405,3,FALSE)</f>
        <v>1.1000000000000001</v>
      </c>
      <c r="I185">
        <f>VLOOKUP(C185,away!$B$2:$E$405,3,FALSE)</f>
        <v>0.43</v>
      </c>
      <c r="J185">
        <f>VLOOKUP(B185,home!$B$2:$E$405,4,FALSE)</f>
        <v>0.91</v>
      </c>
      <c r="K185" s="3">
        <f t="shared" si="392"/>
        <v>3.6773549999999915</v>
      </c>
      <c r="L185" s="3">
        <f t="shared" si="393"/>
        <v>0.43043000000000003</v>
      </c>
      <c r="M185" s="5">
        <f t="shared" si="394"/>
        <v>1.644415802671978E-2</v>
      </c>
      <c r="N185" s="5">
        <f t="shared" si="395"/>
        <v>6.0471006740347985E-2</v>
      </c>
      <c r="O185" s="5">
        <f t="shared" si="396"/>
        <v>7.0780589394409954E-3</v>
      </c>
      <c r="P185" s="5">
        <f t="shared" si="397"/>
        <v>2.6028535431247984E-2</v>
      </c>
      <c r="Q185" s="5">
        <f t="shared" si="398"/>
        <v>0.11118667949582593</v>
      </c>
      <c r="R185" s="5">
        <f t="shared" si="399"/>
        <v>1.5233044546517935E-3</v>
      </c>
      <c r="S185" s="5">
        <f t="shared" si="400"/>
        <v>1.0299777215636404E-2</v>
      </c>
      <c r="T185" s="5">
        <f t="shared" si="401"/>
        <v>4.7858082455388355E-2</v>
      </c>
      <c r="U185" s="5">
        <f t="shared" si="402"/>
        <v>5.6017312528360338E-3</v>
      </c>
      <c r="V185" s="5">
        <f t="shared" si="403"/>
        <v>1.8114377408245796E-3</v>
      </c>
      <c r="W185" s="5">
        <f t="shared" si="404"/>
        <v>0.13629096392579068</v>
      </c>
      <c r="X185" s="5">
        <f t="shared" si="405"/>
        <v>5.8663719602578088E-2</v>
      </c>
      <c r="Y185" s="5">
        <f t="shared" si="406"/>
        <v>1.2625312414268841E-2</v>
      </c>
      <c r="Z185" s="5">
        <f t="shared" si="407"/>
        <v>2.1855864547192389E-4</v>
      </c>
      <c r="AA185" s="5">
        <f t="shared" si="408"/>
        <v>8.0371772771940483E-4</v>
      </c>
      <c r="AB185" s="5">
        <f t="shared" si="409"/>
        <v>1.4777777023087927E-3</v>
      </c>
      <c r="AC185" s="5">
        <f t="shared" si="410"/>
        <v>1.7920145007554046E-4</v>
      </c>
      <c r="AD185" s="5">
        <f t="shared" si="411"/>
        <v>0.12529756441183124</v>
      </c>
      <c r="AE185" s="5">
        <f t="shared" si="412"/>
        <v>5.3931830649784518E-2</v>
      </c>
      <c r="AF185" s="5">
        <f t="shared" si="413"/>
        <v>1.1606938933293374E-2</v>
      </c>
      <c r="AG185" s="5">
        <f t="shared" si="414"/>
        <v>1.6653249083524893E-3</v>
      </c>
      <c r="AH185" s="5">
        <f t="shared" si="415"/>
        <v>2.3518549442620044E-5</v>
      </c>
      <c r="AI185" s="5">
        <f t="shared" si="416"/>
        <v>8.6486055385565842E-5</v>
      </c>
      <c r="AJ185" s="5">
        <f t="shared" si="417"/>
        <v>1.5901996410119337E-4</v>
      </c>
      <c r="AK185" s="5">
        <f t="shared" si="418"/>
        <v>1.949242866957809E-4</v>
      </c>
      <c r="AL185" s="5">
        <f t="shared" si="419"/>
        <v>1.1345916975604859E-5</v>
      </c>
      <c r="AM185" s="5">
        <f t="shared" si="420"/>
        <v>9.2152724995533689E-2</v>
      </c>
      <c r="AN185" s="5">
        <f t="shared" si="421"/>
        <v>3.9665297419827571E-2</v>
      </c>
      <c r="AO185" s="5">
        <f t="shared" si="422"/>
        <v>8.5365669842081895E-3</v>
      </c>
      <c r="AP185" s="5">
        <f t="shared" si="423"/>
        <v>1.2247981756709106E-3</v>
      </c>
      <c r="AQ185" s="5">
        <f t="shared" si="424"/>
        <v>1.3179746968850747E-4</v>
      </c>
      <c r="AR185" s="5">
        <f t="shared" si="425"/>
        <v>2.0246178473173897E-6</v>
      </c>
      <c r="AS185" s="5">
        <f t="shared" si="426"/>
        <v>7.445238563921824E-6</v>
      </c>
      <c r="AT185" s="5">
        <f t="shared" si="427"/>
        <v>1.3689392629615339E-5</v>
      </c>
      <c r="AU185" s="5">
        <f t="shared" si="428"/>
        <v>1.6780252144493E-5</v>
      </c>
      <c r="AV185" s="5">
        <f t="shared" si="429"/>
        <v>1.542673603120298E-5</v>
      </c>
      <c r="AW185" s="5">
        <f t="shared" si="430"/>
        <v>4.9885598939634463E-7</v>
      </c>
      <c r="AX185" s="5">
        <f t="shared" si="431"/>
        <v>5.6479714004325013E-2</v>
      </c>
      <c r="AY185" s="5">
        <f t="shared" si="432"/>
        <v>2.4310563298881618E-2</v>
      </c>
      <c r="AZ185" s="5">
        <f t="shared" si="433"/>
        <v>5.2319978803688069E-3</v>
      </c>
      <c r="BA185" s="5">
        <f t="shared" si="434"/>
        <v>7.5066961588238191E-4</v>
      </c>
      <c r="BB185" s="5">
        <f t="shared" si="435"/>
        <v>8.07776806910634E-5</v>
      </c>
      <c r="BC185" s="5">
        <f t="shared" si="436"/>
        <v>6.953827419970886E-6</v>
      </c>
      <c r="BD185" s="5">
        <f t="shared" si="437"/>
        <v>1.4524271000347064E-7</v>
      </c>
      <c r="BE185" s="5">
        <f t="shared" si="438"/>
        <v>5.3410900584481166E-7</v>
      </c>
      <c r="BF185" s="5">
        <f t="shared" si="439"/>
        <v>9.8205421159422147E-7</v>
      </c>
      <c r="BG185" s="5">
        <f t="shared" si="440"/>
        <v>1.2037873217590202E-6</v>
      </c>
      <c r="BH185" s="5">
        <f t="shared" si="441"/>
        <v>1.1066883316517828E-6</v>
      </c>
      <c r="BI185" s="5">
        <f t="shared" si="442"/>
        <v>8.1393717396826635E-7</v>
      </c>
      <c r="BJ185" s="8">
        <f t="shared" si="443"/>
        <v>0.84816928488995924</v>
      </c>
      <c r="BK185" s="8">
        <f t="shared" si="444"/>
        <v>7.9085019080361516E-2</v>
      </c>
      <c r="BL185" s="8">
        <f t="shared" si="445"/>
        <v>1.7008690988553555E-2</v>
      </c>
      <c r="BM185" s="8">
        <f t="shared" si="446"/>
        <v>0.69743974607321924</v>
      </c>
      <c r="BN185" s="8">
        <f t="shared" si="447"/>
        <v>0.22273174308823449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1.5952380952381</v>
      </c>
      <c r="F186">
        <f>VLOOKUP(B186,home!$B$2:$E$405,3,FALSE)</f>
        <v>1.52</v>
      </c>
      <c r="G186">
        <f>VLOOKUP(C186,away!$B$2:$E$405,4,FALSE)</f>
        <v>0.81</v>
      </c>
      <c r="H186">
        <f>VLOOKUP(A186,away!$A$2:$E$405,3,FALSE)</f>
        <v>1.4365079365079401</v>
      </c>
      <c r="I186">
        <f>VLOOKUP(C186,away!$B$2:$E$405,3,FALSE)</f>
        <v>0.63</v>
      </c>
      <c r="J186">
        <f>VLOOKUP(B186,home!$B$2:$E$405,4,FALSE)</f>
        <v>0.6</v>
      </c>
      <c r="K186" s="3">
        <f t="shared" si="392"/>
        <v>1.9640571428571489</v>
      </c>
      <c r="L186" s="3">
        <f t="shared" si="393"/>
        <v>0.54300000000000137</v>
      </c>
      <c r="M186" s="5">
        <f t="shared" si="394"/>
        <v>8.150775231274901E-2</v>
      </c>
      <c r="N186" s="5">
        <f t="shared" si="395"/>
        <v>0.160085883128086</v>
      </c>
      <c r="O186" s="5">
        <f t="shared" si="396"/>
        <v>4.4258709505822821E-2</v>
      </c>
      <c r="P186" s="5">
        <f t="shared" si="397"/>
        <v>8.6926634538550915E-2</v>
      </c>
      <c r="Q186" s="5">
        <f t="shared" si="398"/>
        <v>0.15720891111415605</v>
      </c>
      <c r="R186" s="5">
        <f t="shared" si="399"/>
        <v>1.2016239630830925E-2</v>
      </c>
      <c r="S186" s="5">
        <f t="shared" si="400"/>
        <v>2.3176445116549014E-2</v>
      </c>
      <c r="T186" s="5">
        <f t="shared" si="401"/>
        <v>8.5364438734986947E-2</v>
      </c>
      <c r="U186" s="5">
        <f t="shared" si="402"/>
        <v>2.3600581277216631E-2</v>
      </c>
      <c r="V186" s="5">
        <f t="shared" si="403"/>
        <v>2.7463650421574249E-3</v>
      </c>
      <c r="W186" s="5">
        <f t="shared" si="404"/>
        <v>0.10292242826485094</v>
      </c>
      <c r="X186" s="5">
        <f t="shared" si="405"/>
        <v>5.5886878547814198E-2</v>
      </c>
      <c r="Y186" s="5">
        <f t="shared" si="406"/>
        <v>1.5173287525731593E-2</v>
      </c>
      <c r="Z186" s="5">
        <f t="shared" si="407"/>
        <v>2.1749393731804027E-3</v>
      </c>
      <c r="AA186" s="5">
        <f t="shared" si="408"/>
        <v>4.2717052111762204E-3</v>
      </c>
      <c r="AB186" s="5">
        <f t="shared" si="409"/>
        <v>4.1949365660953813E-3</v>
      </c>
      <c r="AC186" s="5">
        <f t="shared" si="410"/>
        <v>1.8305948173267283E-4</v>
      </c>
      <c r="AD186" s="5">
        <f t="shared" si="411"/>
        <v>5.0536382598445735E-2</v>
      </c>
      <c r="AE186" s="5">
        <f t="shared" si="412"/>
        <v>2.7441255750956104E-2</v>
      </c>
      <c r="AF186" s="5">
        <f t="shared" si="413"/>
        <v>7.4503009363846009E-3</v>
      </c>
      <c r="AG186" s="5">
        <f t="shared" si="414"/>
        <v>1.3485044694856159E-3</v>
      </c>
      <c r="AH186" s="5">
        <f t="shared" si="415"/>
        <v>2.952480199092404E-4</v>
      </c>
      <c r="AI186" s="5">
        <f t="shared" si="416"/>
        <v>5.7988398241717344E-4</v>
      </c>
      <c r="AJ186" s="5">
        <f t="shared" si="417"/>
        <v>5.6946263884744941E-4</v>
      </c>
      <c r="AK186" s="5">
        <f t="shared" si="418"/>
        <v>3.7281905447287135E-4</v>
      </c>
      <c r="AL186" s="5">
        <f t="shared" si="419"/>
        <v>7.8091932194791341E-6</v>
      </c>
      <c r="AM186" s="5">
        <f t="shared" si="420"/>
        <v>1.985126864332783E-2</v>
      </c>
      <c r="AN186" s="5">
        <f t="shared" si="421"/>
        <v>1.0779238873327039E-2</v>
      </c>
      <c r="AO186" s="5">
        <f t="shared" si="422"/>
        <v>2.9265633541082983E-3</v>
      </c>
      <c r="AP186" s="5">
        <f t="shared" si="423"/>
        <v>5.2970796709360325E-4</v>
      </c>
      <c r="AQ186" s="5">
        <f t="shared" si="424"/>
        <v>7.1907856532956826E-5</v>
      </c>
      <c r="AR186" s="5">
        <f t="shared" si="425"/>
        <v>3.2063934962143603E-5</v>
      </c>
      <c r="AS186" s="5">
        <f t="shared" si="426"/>
        <v>6.297540049050522E-5</v>
      </c>
      <c r="AT186" s="5">
        <f t="shared" si="427"/>
        <v>6.1843642578833185E-5</v>
      </c>
      <c r="AU186" s="5">
        <f t="shared" si="428"/>
        <v>4.0488149315753944E-5</v>
      </c>
      <c r="AV186" s="5">
        <f t="shared" si="429"/>
        <v>1.9880259716168327E-5</v>
      </c>
      <c r="AW186" s="5">
        <f t="shared" si="430"/>
        <v>2.3134366765026708E-7</v>
      </c>
      <c r="AX186" s="5">
        <f t="shared" si="431"/>
        <v>6.4981709956173622E-3</v>
      </c>
      <c r="AY186" s="5">
        <f t="shared" si="432"/>
        <v>3.5285068506202364E-3</v>
      </c>
      <c r="AZ186" s="5">
        <f t="shared" si="433"/>
        <v>9.5798960994339659E-4</v>
      </c>
      <c r="BA186" s="5">
        <f t="shared" si="434"/>
        <v>1.733961193997552E-4</v>
      </c>
      <c r="BB186" s="5">
        <f t="shared" si="435"/>
        <v>2.3538523208516826E-5</v>
      </c>
      <c r="BC186" s="5">
        <f t="shared" si="436"/>
        <v>2.5562836204449348E-6</v>
      </c>
      <c r="BD186" s="5">
        <f t="shared" si="437"/>
        <v>2.901786114074002E-6</v>
      </c>
      <c r="BE186" s="5">
        <f t="shared" si="438"/>
        <v>5.699273744390734E-6</v>
      </c>
      <c r="BF186" s="5">
        <f t="shared" si="439"/>
        <v>5.5968496533844148E-6</v>
      </c>
      <c r="BG186" s="5">
        <f t="shared" si="440"/>
        <v>3.6641775130757396E-6</v>
      </c>
      <c r="BH186" s="5">
        <f t="shared" si="441"/>
        <v>1.7991635043132373E-6</v>
      </c>
      <c r="BI186" s="5">
        <f t="shared" si="442"/>
        <v>7.0673198636286312E-7</v>
      </c>
      <c r="BJ186" s="8">
        <f t="shared" si="443"/>
        <v>0.7087611161476971</v>
      </c>
      <c r="BK186" s="8">
        <f t="shared" si="444"/>
        <v>0.1980765725355787</v>
      </c>
      <c r="BL186" s="8">
        <f t="shared" si="445"/>
        <v>9.0397205256367727E-2</v>
      </c>
      <c r="BM186" s="8">
        <f t="shared" si="446"/>
        <v>0.45387742757567573</v>
      </c>
      <c r="BN186" s="8">
        <f t="shared" si="447"/>
        <v>0.54200413023019567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1.5952380952381</v>
      </c>
      <c r="F187">
        <f>VLOOKUP(B187,home!$B$2:$E$405,3,FALSE)</f>
        <v>0.9</v>
      </c>
      <c r="G187">
        <f>VLOOKUP(C187,away!$B$2:$E$405,4,FALSE)</f>
        <v>0.63</v>
      </c>
      <c r="H187">
        <f>VLOOKUP(A187,away!$A$2:$E$405,3,FALSE)</f>
        <v>1.4365079365079401</v>
      </c>
      <c r="I187">
        <f>VLOOKUP(C187,away!$B$2:$E$405,3,FALSE)</f>
        <v>0.63</v>
      </c>
      <c r="J187">
        <f>VLOOKUP(B187,home!$B$2:$E$405,4,FALSE)</f>
        <v>1.0900000000000001</v>
      </c>
      <c r="K187" s="3">
        <f t="shared" si="392"/>
        <v>0.90450000000000264</v>
      </c>
      <c r="L187" s="3">
        <f t="shared" si="393"/>
        <v>0.98645000000000249</v>
      </c>
      <c r="M187" s="5">
        <f t="shared" si="394"/>
        <v>0.15092835876754684</v>
      </c>
      <c r="N187" s="5">
        <f t="shared" si="395"/>
        <v>0.1365147005052465</v>
      </c>
      <c r="O187" s="5">
        <f t="shared" si="396"/>
        <v>0.14888327950624694</v>
      </c>
      <c r="P187" s="5">
        <f t="shared" si="397"/>
        <v>0.13466492631340074</v>
      </c>
      <c r="Q187" s="5">
        <f t="shared" si="398"/>
        <v>6.1738773303497904E-2</v>
      </c>
      <c r="R187" s="5">
        <f t="shared" si="399"/>
        <v>7.3432955534468825E-2</v>
      </c>
      <c r="S187" s="5">
        <f t="shared" si="400"/>
        <v>3.0038493970049433E-2</v>
      </c>
      <c r="T187" s="5">
        <f t="shared" si="401"/>
        <v>6.0902212925235663E-2</v>
      </c>
      <c r="U187" s="5">
        <f t="shared" si="402"/>
        <v>6.6420108280927245E-2</v>
      </c>
      <c r="V187" s="5">
        <f t="shared" si="403"/>
        <v>2.9779629738639216E-3</v>
      </c>
      <c r="W187" s="5">
        <f t="shared" si="404"/>
        <v>1.8614240151004678E-2</v>
      </c>
      <c r="X187" s="5">
        <f t="shared" si="405"/>
        <v>1.836201719695861E-2</v>
      </c>
      <c r="Y187" s="5">
        <f t="shared" si="406"/>
        <v>9.0566059319699323E-3</v>
      </c>
      <c r="Z187" s="5">
        <f t="shared" si="407"/>
        <v>2.4145979662325661E-2</v>
      </c>
      <c r="AA187" s="5">
        <f t="shared" si="408"/>
        <v>2.1840038604573623E-2</v>
      </c>
      <c r="AB187" s="5">
        <f t="shared" si="409"/>
        <v>9.8771574589184476E-3</v>
      </c>
      <c r="AC187" s="5">
        <f t="shared" si="410"/>
        <v>1.6606685438133302E-4</v>
      </c>
      <c r="AD187" s="5">
        <f t="shared" si="411"/>
        <v>4.2091450541459439E-3</v>
      </c>
      <c r="AE187" s="5">
        <f t="shared" si="412"/>
        <v>4.152111138662277E-3</v>
      </c>
      <c r="AF187" s="5">
        <f t="shared" si="413"/>
        <v>2.0479250163667065E-3</v>
      </c>
      <c r="AG187" s="5">
        <f t="shared" si="414"/>
        <v>6.7339187746498106E-4</v>
      </c>
      <c r="AH187" s="5">
        <f t="shared" si="415"/>
        <v>5.9547004094753003E-3</v>
      </c>
      <c r="AI187" s="5">
        <f t="shared" si="416"/>
        <v>5.3860265203704242E-3</v>
      </c>
      <c r="AJ187" s="5">
        <f t="shared" si="417"/>
        <v>2.4358304938375311E-3</v>
      </c>
      <c r="AK187" s="5">
        <f t="shared" si="418"/>
        <v>7.3440289389201802E-4</v>
      </c>
      <c r="AL187" s="5">
        <f t="shared" si="419"/>
        <v>5.9268863428916146E-6</v>
      </c>
      <c r="AM187" s="5">
        <f t="shared" si="420"/>
        <v>7.6143434029500372E-4</v>
      </c>
      <c r="AN187" s="5">
        <f t="shared" si="421"/>
        <v>7.5111690498400833E-4</v>
      </c>
      <c r="AO187" s="5">
        <f t="shared" si="422"/>
        <v>3.704696354607384E-4</v>
      </c>
      <c r="AP187" s="5">
        <f t="shared" si="423"/>
        <v>1.2181659063341547E-4</v>
      </c>
      <c r="AQ187" s="5">
        <f t="shared" si="424"/>
        <v>3.004149395758324E-5</v>
      </c>
      <c r="AR187" s="5">
        <f t="shared" si="425"/>
        <v>1.1748028437853853E-3</v>
      </c>
      <c r="AS187" s="5">
        <f t="shared" si="426"/>
        <v>1.0626091722038841E-3</v>
      </c>
      <c r="AT187" s="5">
        <f t="shared" si="427"/>
        <v>4.8056499812920792E-4</v>
      </c>
      <c r="AU187" s="5">
        <f t="shared" si="428"/>
        <v>1.4489034693595666E-4</v>
      </c>
      <c r="AV187" s="5">
        <f t="shared" si="429"/>
        <v>3.2763329700893287E-5</v>
      </c>
      <c r="AW187" s="5">
        <f t="shared" si="430"/>
        <v>1.4689524795275472E-7</v>
      </c>
      <c r="AX187" s="5">
        <f t="shared" si="431"/>
        <v>1.147862267994721E-4</v>
      </c>
      <c r="AY187" s="5">
        <f t="shared" si="432"/>
        <v>1.1323087342633954E-4</v>
      </c>
      <c r="AZ187" s="5">
        <f t="shared" si="433"/>
        <v>5.5848297545706455E-5</v>
      </c>
      <c r="BA187" s="5">
        <f t="shared" si="434"/>
        <v>1.836385103798743E-5</v>
      </c>
      <c r="BB187" s="5">
        <f t="shared" si="435"/>
        <v>4.5287552141056844E-6</v>
      </c>
      <c r="BC187" s="5">
        <f t="shared" si="436"/>
        <v>8.934781161909131E-7</v>
      </c>
      <c r="BD187" s="5">
        <f t="shared" si="437"/>
        <v>1.93147377542016E-4</v>
      </c>
      <c r="BE187" s="5">
        <f t="shared" si="438"/>
        <v>1.7470180298675397E-4</v>
      </c>
      <c r="BF187" s="5">
        <f t="shared" si="439"/>
        <v>7.9008890400759701E-5</v>
      </c>
      <c r="BG187" s="5">
        <f t="shared" si="440"/>
        <v>2.3821180455829127E-5</v>
      </c>
      <c r="BH187" s="5">
        <f t="shared" si="441"/>
        <v>5.3865644305743757E-6</v>
      </c>
      <c r="BI187" s="5">
        <f t="shared" si="442"/>
        <v>9.7442950549090761E-7</v>
      </c>
      <c r="BJ187" s="8">
        <f t="shared" si="443"/>
        <v>0.31861365354802373</v>
      </c>
      <c r="BK187" s="8">
        <f t="shared" si="444"/>
        <v>0.31889496663901151</v>
      </c>
      <c r="BL187" s="8">
        <f t="shared" si="445"/>
        <v>0.33833717063878704</v>
      </c>
      <c r="BM187" s="8">
        <f t="shared" si="446"/>
        <v>0.29371569257956182</v>
      </c>
      <c r="BN187" s="8">
        <f t="shared" si="447"/>
        <v>0.70616299393040771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1.5952380952381</v>
      </c>
      <c r="F188">
        <f>VLOOKUP(B188,home!$B$2:$E$405,3,FALSE)</f>
        <v>0.99</v>
      </c>
      <c r="G188">
        <f>VLOOKUP(C188,away!$B$2:$E$405,4,FALSE)</f>
        <v>1.07</v>
      </c>
      <c r="H188">
        <f>VLOOKUP(A188,away!$A$2:$E$405,3,FALSE)</f>
        <v>1.4365079365079401</v>
      </c>
      <c r="I188">
        <f>VLOOKUP(C188,away!$B$2:$E$405,3,FALSE)</f>
        <v>0.72</v>
      </c>
      <c r="J188">
        <f>VLOOKUP(B188,home!$B$2:$E$405,4,FALSE)</f>
        <v>0.9</v>
      </c>
      <c r="K188" s="3">
        <f t="shared" si="392"/>
        <v>1.6898357142857194</v>
      </c>
      <c r="L188" s="3">
        <f t="shared" si="393"/>
        <v>0.93085714285714527</v>
      </c>
      <c r="M188" s="5">
        <f t="shared" si="394"/>
        <v>7.2752438314413803E-2</v>
      </c>
      <c r="N188" s="5">
        <f t="shared" si="395"/>
        <v>0.12293966856506519</v>
      </c>
      <c r="O188" s="5">
        <f t="shared" si="396"/>
        <v>6.7722126865245938E-2</v>
      </c>
      <c r="P188" s="5">
        <f t="shared" si="397"/>
        <v>0.11443926862428098</v>
      </c>
      <c r="Q188" s="5">
        <f t="shared" si="398"/>
        <v>0.10387392132184829</v>
      </c>
      <c r="R188" s="5">
        <f t="shared" si="399"/>
        <v>3.1519812760995976E-2</v>
      </c>
      <c r="S188" s="5">
        <f t="shared" si="400"/>
        <v>4.5003117787825675E-2</v>
      </c>
      <c r="T188" s="5">
        <f t="shared" si="401"/>
        <v>9.6691781619023601E-2</v>
      </c>
      <c r="U188" s="5">
        <f t="shared" si="402"/>
        <v>5.3263305311129765E-2</v>
      </c>
      <c r="V188" s="5">
        <f t="shared" si="403"/>
        <v>7.8655231430088957E-3</v>
      </c>
      <c r="W188" s="5">
        <f t="shared" si="404"/>
        <v>5.8509954010854709E-2</v>
      </c>
      <c r="X188" s="5">
        <f t="shared" si="405"/>
        <v>5.446440861924718E-2</v>
      </c>
      <c r="Y188" s="5">
        <f t="shared" si="406"/>
        <v>2.5349291897358253E-2</v>
      </c>
      <c r="Z188" s="5">
        <f t="shared" si="407"/>
        <v>9.7801476166976334E-3</v>
      </c>
      <c r="AA188" s="5">
        <f t="shared" si="408"/>
        <v>1.6526842733682021E-2</v>
      </c>
      <c r="AB188" s="5">
        <f t="shared" si="409"/>
        <v>1.3963824547879658E-2</v>
      </c>
      <c r="AC188" s="5">
        <f t="shared" si="410"/>
        <v>7.7327710304982296E-4</v>
      </c>
      <c r="AD188" s="5">
        <f t="shared" si="411"/>
        <v>2.4718052482189314E-2</v>
      </c>
      <c r="AE188" s="5">
        <f t="shared" si="412"/>
        <v>2.3008975710563713E-2</v>
      </c>
      <c r="AF188" s="5">
        <f t="shared" si="413"/>
        <v>1.0709034695002395E-2</v>
      </c>
      <c r="AG188" s="5">
        <f t="shared" si="414"/>
        <v>3.3228604796493228E-3</v>
      </c>
      <c r="AH188" s="5">
        <f t="shared" si="415"/>
        <v>2.2759800668000693E-3</v>
      </c>
      <c r="AI188" s="5">
        <f t="shared" si="416"/>
        <v>3.8460324018811548E-3</v>
      </c>
      <c r="AJ188" s="5">
        <f t="shared" si="417"/>
        <v>3.2495814554994317E-3</v>
      </c>
      <c r="AK188" s="5">
        <f t="shared" si="418"/>
        <v>1.8304195999945033E-3</v>
      </c>
      <c r="AL188" s="5">
        <f t="shared" si="419"/>
        <v>4.8654460615867543E-5</v>
      </c>
      <c r="AM188" s="5">
        <f t="shared" si="420"/>
        <v>8.3538895743984487E-3</v>
      </c>
      <c r="AN188" s="5">
        <f t="shared" si="421"/>
        <v>7.7762777809686342E-3</v>
      </c>
      <c r="AO188" s="5">
        <f t="shared" si="422"/>
        <v>3.6193018586279822E-3</v>
      </c>
      <c r="AP188" s="5">
        <f t="shared" si="423"/>
        <v>1.1230176624199995E-3</v>
      </c>
      <c r="AQ188" s="5">
        <f t="shared" si="424"/>
        <v>2.6134225315459773E-4</v>
      </c>
      <c r="AR188" s="5">
        <f t="shared" si="425"/>
        <v>4.2372246043626563E-4</v>
      </c>
      <c r="AS188" s="5">
        <f t="shared" si="426"/>
        <v>7.1602134659021948E-4</v>
      </c>
      <c r="AT188" s="5">
        <f t="shared" si="427"/>
        <v>6.0497922182955316E-4</v>
      </c>
      <c r="AU188" s="5">
        <f t="shared" si="428"/>
        <v>3.4077183181612056E-4</v>
      </c>
      <c r="AV188" s="5">
        <f t="shared" si="429"/>
        <v>1.4396210295636178E-4</v>
      </c>
      <c r="AW188" s="5">
        <f t="shared" si="430"/>
        <v>2.1259237403783167E-6</v>
      </c>
      <c r="AX188" s="5">
        <f t="shared" si="431"/>
        <v>2.352783492669608E-3</v>
      </c>
      <c r="AY188" s="5">
        <f t="shared" si="432"/>
        <v>2.1901053197478865E-3</v>
      </c>
      <c r="AZ188" s="5">
        <f t="shared" si="433"/>
        <v>1.0193375902483762E-3</v>
      </c>
      <c r="BA188" s="5">
        <f t="shared" si="434"/>
        <v>3.1628589228849691E-4</v>
      </c>
      <c r="BB188" s="5">
        <f t="shared" si="435"/>
        <v>7.3604245505423264E-5</v>
      </c>
      <c r="BC188" s="5">
        <f t="shared" si="436"/>
        <v>1.3703007534666841E-5</v>
      </c>
      <c r="BD188" s="5">
        <f t="shared" si="437"/>
        <v>6.5737513147683631E-5</v>
      </c>
      <c r="BE188" s="5">
        <f t="shared" si="438"/>
        <v>1.1108559748528283E-4</v>
      </c>
      <c r="BF188" s="5">
        <f t="shared" si="439"/>
        <v>9.385820498669943E-5</v>
      </c>
      <c r="BG188" s="5">
        <f t="shared" si="440"/>
        <v>5.2868315621758237E-5</v>
      </c>
      <c r="BH188" s="5">
        <f t="shared" si="441"/>
        <v>2.2334691972944171E-5</v>
      </c>
      <c r="BI188" s="5">
        <f t="shared" si="442"/>
        <v>7.548392032690322E-6</v>
      </c>
      <c r="BJ188" s="8">
        <f t="shared" si="443"/>
        <v>0.55068759807836609</v>
      </c>
      <c r="BK188" s="8">
        <f t="shared" si="444"/>
        <v>0.24307238475294296</v>
      </c>
      <c r="BL188" s="8">
        <f t="shared" si="445"/>
        <v>0.19678081542198411</v>
      </c>
      <c r="BM188" s="8">
        <f t="shared" si="446"/>
        <v>0.48488573002213298</v>
      </c>
      <c r="BN188" s="8">
        <f t="shared" si="447"/>
        <v>0.51324723645185022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1.5952380952381</v>
      </c>
      <c r="F189">
        <f>VLOOKUP(B189,home!$B$2:$E$405,3,FALSE)</f>
        <v>1.1599999999999999</v>
      </c>
      <c r="G189">
        <f>VLOOKUP(C189,away!$B$2:$E$405,4,FALSE)</f>
        <v>1.25</v>
      </c>
      <c r="H189">
        <f>VLOOKUP(A189,away!$A$2:$E$405,3,FALSE)</f>
        <v>1.4365079365079401</v>
      </c>
      <c r="I189">
        <f>VLOOKUP(C189,away!$B$2:$E$405,3,FALSE)</f>
        <v>0.72</v>
      </c>
      <c r="J189">
        <f>VLOOKUP(B189,home!$B$2:$E$405,4,FALSE)</f>
        <v>0.9</v>
      </c>
      <c r="K189" s="3">
        <f t="shared" si="392"/>
        <v>2.313095238095245</v>
      </c>
      <c r="L189" s="3">
        <f t="shared" si="393"/>
        <v>0.93085714285714527</v>
      </c>
      <c r="M189" s="5">
        <f t="shared" si="394"/>
        <v>3.900940995914353E-2</v>
      </c>
      <c r="N189" s="5">
        <f t="shared" si="395"/>
        <v>9.0232480417400132E-2</v>
      </c>
      <c r="O189" s="5">
        <f t="shared" si="396"/>
        <v>3.631218789911142E-2</v>
      </c>
      <c r="P189" s="5">
        <f t="shared" si="397"/>
        <v>8.3993548914254396E-2</v>
      </c>
      <c r="Q189" s="5">
        <f t="shared" si="398"/>
        <v>0.10435816038750535</v>
      </c>
      <c r="R189" s="5">
        <f t="shared" si="399"/>
        <v>1.690072973932933E-2</v>
      </c>
      <c r="S189" s="5">
        <f t="shared" si="400"/>
        <v>4.5212913157365149E-2</v>
      </c>
      <c r="T189" s="5">
        <f t="shared" si="401"/>
        <v>9.7142539012140955E-2</v>
      </c>
      <c r="U189" s="5">
        <f t="shared" si="402"/>
        <v>3.909299748037736E-2</v>
      </c>
      <c r="V189" s="5">
        <f t="shared" si="403"/>
        <v>1.0816743495184853E-2</v>
      </c>
      <c r="W189" s="5">
        <f t="shared" si="404"/>
        <v>8.046345461623948E-2</v>
      </c>
      <c r="X189" s="5">
        <f t="shared" si="405"/>
        <v>7.4899981468488266E-2</v>
      </c>
      <c r="Y189" s="5">
        <f t="shared" si="406"/>
        <v>3.4860591374905055E-2</v>
      </c>
      <c r="Z189" s="5">
        <f t="shared" si="407"/>
        <v>5.2440549991176278E-3</v>
      </c>
      <c r="AA189" s="5">
        <f t="shared" si="408"/>
        <v>1.212999864676855E-2</v>
      </c>
      <c r="AB189" s="5">
        <f t="shared" si="409"/>
        <v>1.402892105397105E-2</v>
      </c>
      <c r="AC189" s="5">
        <f t="shared" si="410"/>
        <v>1.4556370418177741E-3</v>
      </c>
      <c r="AD189" s="5">
        <f t="shared" si="411"/>
        <v>4.6529908428379112E-2</v>
      </c>
      <c r="AE189" s="5">
        <f t="shared" si="412"/>
        <v>4.3312697617045579E-2</v>
      </c>
      <c r="AF189" s="5">
        <f t="shared" si="413"/>
        <v>2.0158966976619265E-2</v>
      </c>
      <c r="AG189" s="5">
        <f t="shared" si="414"/>
        <v>6.2550394676024511E-3</v>
      </c>
      <c r="AH189" s="5">
        <f t="shared" si="415"/>
        <v>1.220366513366091E-3</v>
      </c>
      <c r="AI189" s="5">
        <f t="shared" si="416"/>
        <v>2.8228239707980022E-3</v>
      </c>
      <c r="AJ189" s="5">
        <f t="shared" si="417"/>
        <v>3.2647303424169854E-3</v>
      </c>
      <c r="AK189" s="5">
        <f t="shared" si="418"/>
        <v>2.5172107362365958E-3</v>
      </c>
      <c r="AL189" s="5">
        <f t="shared" si="419"/>
        <v>1.2536884941492327E-4</v>
      </c>
      <c r="AM189" s="5">
        <f t="shared" si="420"/>
        <v>2.1525621922938304E-2</v>
      </c>
      <c r="AN189" s="5">
        <f t="shared" si="421"/>
        <v>2.0037278921409479E-2</v>
      </c>
      <c r="AO189" s="5">
        <f t="shared" si="422"/>
        <v>9.3259221037074631E-3</v>
      </c>
      <c r="AP189" s="5">
        <f t="shared" si="423"/>
        <v>2.893700401321809E-3</v>
      </c>
      <c r="AQ189" s="5">
        <f t="shared" si="424"/>
        <v>6.7340542196474848E-4</v>
      </c>
      <c r="AR189" s="5">
        <f t="shared" si="425"/>
        <v>2.2719737717409924E-4</v>
      </c>
      <c r="AS189" s="5">
        <f t="shared" si="426"/>
        <v>5.255291712491383E-4</v>
      </c>
      <c r="AT189" s="5">
        <f t="shared" si="427"/>
        <v>6.0779951174826118E-4</v>
      </c>
      <c r="AU189" s="5">
        <f t="shared" si="428"/>
        <v>4.6863271878050595E-4</v>
      </c>
      <c r="AV189" s="5">
        <f t="shared" si="429"/>
        <v>2.7099802755670415E-4</v>
      </c>
      <c r="AW189" s="5">
        <f t="shared" si="430"/>
        <v>7.4983151477531815E-6</v>
      </c>
      <c r="AX189" s="5">
        <f t="shared" si="431"/>
        <v>8.2984689278312058E-3</v>
      </c>
      <c r="AY189" s="5">
        <f t="shared" si="432"/>
        <v>7.7246890762497546E-3</v>
      </c>
      <c r="AZ189" s="5">
        <f t="shared" si="433"/>
        <v>3.5952910014888234E-3</v>
      </c>
      <c r="BA189" s="5">
        <f t="shared" si="434"/>
        <v>1.1155674364619636E-3</v>
      </c>
      <c r="BB189" s="5">
        <f t="shared" si="435"/>
        <v>2.596084791423633E-4</v>
      </c>
      <c r="BC189" s="5">
        <f t="shared" si="436"/>
        <v>4.8331681431189845E-5</v>
      </c>
      <c r="BD189" s="5">
        <f t="shared" si="437"/>
        <v>3.5248050230153179E-5</v>
      </c>
      <c r="BE189" s="5">
        <f t="shared" si="438"/>
        <v>8.1532097139509332E-5</v>
      </c>
      <c r="BF189" s="5">
        <f t="shared" si="439"/>
        <v>9.4295752822658993E-5</v>
      </c>
      <c r="BG189" s="5">
        <f t="shared" si="440"/>
        <v>7.2705018942232917E-5</v>
      </c>
      <c r="BH189" s="5">
        <f t="shared" si="441"/>
        <v>4.20434082752259E-5</v>
      </c>
      <c r="BI189" s="5">
        <f t="shared" si="442"/>
        <v>1.9450081494943848E-5</v>
      </c>
      <c r="BJ189" s="8">
        <f t="shared" si="443"/>
        <v>0.67371170514027279</v>
      </c>
      <c r="BK189" s="8">
        <f t="shared" si="444"/>
        <v>0.18833831049343039</v>
      </c>
      <c r="BL189" s="8">
        <f t="shared" si="445"/>
        <v>0.13073539759778885</v>
      </c>
      <c r="BM189" s="8">
        <f t="shared" si="446"/>
        <v>0.61950576015276337</v>
      </c>
      <c r="BN189" s="8">
        <f t="shared" si="447"/>
        <v>0.37080651731674413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1.7979797979798</v>
      </c>
      <c r="F190">
        <f>VLOOKUP(B190,home!$B$2:$E$405,3,FALSE)</f>
        <v>0.78</v>
      </c>
      <c r="G190">
        <f>VLOOKUP(C190,away!$B$2:$E$405,4,FALSE)</f>
        <v>1.1100000000000001</v>
      </c>
      <c r="H190">
        <f>VLOOKUP(A190,away!$A$2:$E$405,3,FALSE)</f>
        <v>1.2222222222222201</v>
      </c>
      <c r="I190">
        <f>VLOOKUP(C190,away!$B$2:$E$405,3,FALSE)</f>
        <v>0.65</v>
      </c>
      <c r="J190">
        <f>VLOOKUP(B190,home!$B$2:$E$405,4,FALSE)</f>
        <v>1.64</v>
      </c>
      <c r="K190" s="3">
        <f t="shared" si="392"/>
        <v>1.5566909090909111</v>
      </c>
      <c r="L190" s="3">
        <f t="shared" si="393"/>
        <v>1.3028888888888865</v>
      </c>
      <c r="M190" s="5">
        <f t="shared" si="394"/>
        <v>5.7292829770898626E-2</v>
      </c>
      <c r="N190" s="5">
        <f t="shared" si="395"/>
        <v>8.9187227260451002E-2</v>
      </c>
      <c r="O190" s="5">
        <f t="shared" si="396"/>
        <v>7.4646191321506225E-2</v>
      </c>
      <c r="P190" s="5">
        <f t="shared" si="397"/>
        <v>0.11620104742844962</v>
      </c>
      <c r="Q190" s="5">
        <f t="shared" si="398"/>
        <v>6.9418472941684586E-2</v>
      </c>
      <c r="R190" s="5">
        <f t="shared" si="399"/>
        <v>4.8627846635332254E-2</v>
      </c>
      <c r="S190" s="5">
        <f t="shared" si="400"/>
        <v>5.8919604239583943E-2</v>
      </c>
      <c r="T190" s="5">
        <f t="shared" si="401"/>
        <v>9.044455707935467E-2</v>
      </c>
      <c r="U190" s="5">
        <f t="shared" si="402"/>
        <v>7.5698526785888773E-2</v>
      </c>
      <c r="V190" s="5">
        <f t="shared" si="403"/>
        <v>1.3277829304657998E-2</v>
      </c>
      <c r="W190" s="5">
        <f t="shared" si="404"/>
        <v>3.6021035250431273E-2</v>
      </c>
      <c r="X190" s="5">
        <f t="shared" si="405"/>
        <v>4.6931406594061816E-2</v>
      </c>
      <c r="Y190" s="5">
        <f t="shared" si="406"/>
        <v>3.0573204095664885E-2</v>
      </c>
      <c r="Z190" s="5">
        <f t="shared" si="407"/>
        <v>2.1118893690589082E-2</v>
      </c>
      <c r="AA190" s="5">
        <f t="shared" si="408"/>
        <v>3.287558981819743E-2</v>
      </c>
      <c r="AB190" s="5">
        <f t="shared" si="409"/>
        <v>2.5588565900494829E-2</v>
      </c>
      <c r="AC190" s="5">
        <f t="shared" si="410"/>
        <v>1.6831269276486355E-3</v>
      </c>
      <c r="AD190" s="5">
        <f t="shared" si="411"/>
        <v>1.40184045275974E-2</v>
      </c>
      <c r="AE190" s="5">
        <f t="shared" si="412"/>
        <v>1.8264423498956316E-2</v>
      </c>
      <c r="AF190" s="5">
        <f t="shared" si="413"/>
        <v>1.1898257219375633E-2</v>
      </c>
      <c r="AG190" s="5">
        <f t="shared" si="414"/>
        <v>5.1673690427554994E-3</v>
      </c>
      <c r="AH190" s="5">
        <f t="shared" si="415"/>
        <v>6.8788929837735324E-3</v>
      </c>
      <c r="AI190" s="5">
        <f t="shared" si="416"/>
        <v>1.0708310172449512E-2</v>
      </c>
      <c r="AJ190" s="5">
        <f t="shared" si="417"/>
        <v>8.3347645485889413E-3</v>
      </c>
      <c r="AK190" s="5">
        <f t="shared" si="418"/>
        <v>4.3248840674005393E-3</v>
      </c>
      <c r="AL190" s="5">
        <f t="shared" si="419"/>
        <v>1.3654840421035955E-4</v>
      </c>
      <c r="AM190" s="5">
        <f t="shared" si="420"/>
        <v>4.3644645776139464E-3</v>
      </c>
      <c r="AN190" s="5">
        <f t="shared" si="421"/>
        <v>5.6864124041223381E-3</v>
      </c>
      <c r="AO190" s="5">
        <f t="shared" si="422"/>
        <v>3.704381769485468E-3</v>
      </c>
      <c r="AP190" s="5">
        <f t="shared" si="423"/>
        <v>1.608799282555057E-3</v>
      </c>
      <c r="AQ190" s="5">
        <f t="shared" si="424"/>
        <v>5.2402167742334903E-4</v>
      </c>
      <c r="AR190" s="5">
        <f t="shared" si="425"/>
        <v>1.7924866472828511E-3</v>
      </c>
      <c r="AS190" s="5">
        <f t="shared" si="426"/>
        <v>2.7903476684920611E-3</v>
      </c>
      <c r="AT190" s="5">
        <f t="shared" si="427"/>
        <v>2.1718544243723055E-3</v>
      </c>
      <c r="AU190" s="5">
        <f t="shared" si="428"/>
        <v>1.1269686794297476E-3</v>
      </c>
      <c r="AV190" s="5">
        <f t="shared" si="429"/>
        <v>4.3858547452461921E-4</v>
      </c>
      <c r="AW190" s="5">
        <f t="shared" si="430"/>
        <v>7.6929675034651984E-6</v>
      </c>
      <c r="AX190" s="5">
        <f t="shared" si="431"/>
        <v>1.132353721836824E-3</v>
      </c>
      <c r="AY190" s="5">
        <f t="shared" si="432"/>
        <v>1.4753310824731751E-3</v>
      </c>
      <c r="AZ190" s="5">
        <f t="shared" si="433"/>
        <v>9.6109623739335686E-4</v>
      </c>
      <c r="BA190" s="5">
        <f t="shared" si="434"/>
        <v>4.1740053628424028E-4</v>
      </c>
      <c r="BB190" s="5">
        <f t="shared" si="435"/>
        <v>1.359566302352498E-4</v>
      </c>
      <c r="BC190" s="5">
        <f t="shared" si="436"/>
        <v>3.5427276580856367E-5</v>
      </c>
      <c r="BD190" s="5">
        <f t="shared" si="437"/>
        <v>3.8923515603775301E-4</v>
      </c>
      <c r="BE190" s="5">
        <f t="shared" si="438"/>
        <v>6.0591882890255239E-4</v>
      </c>
      <c r="BF190" s="5">
        <f t="shared" si="439"/>
        <v>4.7161416629980729E-4</v>
      </c>
      <c r="BG190" s="5">
        <f t="shared" si="440"/>
        <v>2.4471916175913312E-4</v>
      </c>
      <c r="BH190" s="5">
        <f t="shared" si="441"/>
        <v>9.5238023597697647E-5</v>
      </c>
      <c r="BI190" s="5">
        <f t="shared" si="442"/>
        <v>2.9651233106864301E-5</v>
      </c>
      <c r="BJ190" s="8">
        <f t="shared" si="443"/>
        <v>0.43197000270633695</v>
      </c>
      <c r="BK190" s="8">
        <f t="shared" si="444"/>
        <v>0.24898631715792233</v>
      </c>
      <c r="BL190" s="8">
        <f t="shared" si="445"/>
        <v>0.29784019169743742</v>
      </c>
      <c r="BM190" s="8">
        <f t="shared" si="446"/>
        <v>0.54307415177899399</v>
      </c>
      <c r="BN190" s="8">
        <f t="shared" si="447"/>
        <v>0.45537361535832233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1.7979797979798</v>
      </c>
      <c r="F191">
        <f>VLOOKUP(B191,home!$B$2:$E$405,3,FALSE)</f>
        <v>0.28000000000000003</v>
      </c>
      <c r="G191">
        <f>VLOOKUP(C191,away!$B$2:$E$405,4,FALSE)</f>
        <v>0.46</v>
      </c>
      <c r="H191">
        <f>VLOOKUP(A191,away!$A$2:$E$405,3,FALSE)</f>
        <v>1.2222222222222201</v>
      </c>
      <c r="I191">
        <f>VLOOKUP(C191,away!$B$2:$E$405,3,FALSE)</f>
        <v>0.74</v>
      </c>
      <c r="J191">
        <f>VLOOKUP(B191,home!$B$2:$E$405,4,FALSE)</f>
        <v>1.36</v>
      </c>
      <c r="K191" s="3">
        <f t="shared" si="392"/>
        <v>0.23157979797979825</v>
      </c>
      <c r="L191" s="3">
        <f t="shared" si="393"/>
        <v>1.2300444444444423</v>
      </c>
      <c r="M191" s="5">
        <f t="shared" si="394"/>
        <v>0.23185937289273265</v>
      </c>
      <c r="N191" s="5">
        <f t="shared" si="395"/>
        <v>5.3693946734221731E-2</v>
      </c>
      <c r="O191" s="5">
        <f t="shared" si="396"/>
        <v>0.28519733351907811</v>
      </c>
      <c r="P191" s="5">
        <f t="shared" si="397"/>
        <v>6.604594088072524E-2</v>
      </c>
      <c r="Q191" s="5">
        <f t="shared" si="398"/>
        <v>6.2172166687245577E-3</v>
      </c>
      <c r="R191" s="5">
        <f t="shared" si="399"/>
        <v>0.17540269783275542</v>
      </c>
      <c r="S191" s="5">
        <f t="shared" si="400"/>
        <v>4.7033534297083604E-3</v>
      </c>
      <c r="T191" s="5">
        <f t="shared" si="401"/>
        <v>7.6474528232720242E-3</v>
      </c>
      <c r="U191" s="5">
        <f t="shared" si="402"/>
        <v>4.0619721329221085E-2</v>
      </c>
      <c r="V191" s="5">
        <f t="shared" si="403"/>
        <v>1.4886293584104139E-4</v>
      </c>
      <c r="W191" s="5">
        <f t="shared" si="404"/>
        <v>4.7992726004662231E-4</v>
      </c>
      <c r="X191" s="5">
        <f t="shared" si="405"/>
        <v>5.9033185995779089E-4</v>
      </c>
      <c r="Y191" s="5">
        <f t="shared" si="406"/>
        <v>3.6306721235981768E-4</v>
      </c>
      <c r="Z191" s="5">
        <f t="shared" si="407"/>
        <v>7.1917704669915983E-2</v>
      </c>
      <c r="AA191" s="5">
        <f t="shared" si="408"/>
        <v>1.6654687518629935E-2</v>
      </c>
      <c r="AB191" s="5">
        <f t="shared" si="409"/>
        <v>1.9284445854904938E-3</v>
      </c>
      <c r="AC191" s="5">
        <f t="shared" si="410"/>
        <v>2.6502574969325264E-6</v>
      </c>
      <c r="AD191" s="5">
        <f t="shared" si="411"/>
        <v>2.7785364481648726E-5</v>
      </c>
      <c r="AE191" s="5">
        <f t="shared" si="412"/>
        <v>3.4177233217515946E-5</v>
      </c>
      <c r="AF191" s="5">
        <f t="shared" si="413"/>
        <v>2.1019757922843776E-5</v>
      </c>
      <c r="AG191" s="5">
        <f t="shared" si="414"/>
        <v>8.6184121521870092E-6</v>
      </c>
      <c r="AH191" s="5">
        <f t="shared" si="415"/>
        <v>2.2115493271606581E-2</v>
      </c>
      <c r="AI191" s="5">
        <f t="shared" si="416"/>
        <v>5.1215014640622388E-3</v>
      </c>
      <c r="AJ191" s="5">
        <f t="shared" si="417"/>
        <v>5.9301813720038707E-4</v>
      </c>
      <c r="AK191" s="5">
        <f t="shared" si="418"/>
        <v>4.5777006803740628E-5</v>
      </c>
      <c r="AL191" s="5">
        <f t="shared" si="419"/>
        <v>3.0197399014286905E-8</v>
      </c>
      <c r="AM191" s="5">
        <f t="shared" si="420"/>
        <v>1.2869058186910555E-6</v>
      </c>
      <c r="AN191" s="5">
        <f t="shared" si="421"/>
        <v>1.5829513528041594E-6</v>
      </c>
      <c r="AO191" s="5">
        <f t="shared" si="422"/>
        <v>9.7355025867128554E-7</v>
      </c>
      <c r="AP191" s="5">
        <f t="shared" si="423"/>
        <v>3.9917002902202137E-7</v>
      </c>
      <c r="AQ191" s="5">
        <f t="shared" si="424"/>
        <v>1.2274921914681612E-7</v>
      </c>
      <c r="AR191" s="5">
        <f t="shared" si="425"/>
        <v>5.4406079269776241E-3</v>
      </c>
      <c r="AS191" s="5">
        <f t="shared" si="426"/>
        <v>1.2599348846167669E-3</v>
      </c>
      <c r="AT191" s="5">
        <f t="shared" si="427"/>
        <v>1.4588773302362564E-4</v>
      </c>
      <c r="AU191" s="5">
        <f t="shared" si="428"/>
        <v>1.1261550580447319E-5</v>
      </c>
      <c r="AV191" s="5">
        <f t="shared" si="429"/>
        <v>6.5198690208981756E-7</v>
      </c>
      <c r="AW191" s="5">
        <f t="shared" si="430"/>
        <v>2.3893980854362739E-10</v>
      </c>
      <c r="AX191" s="5">
        <f t="shared" si="431"/>
        <v>4.9670231585250187E-8</v>
      </c>
      <c r="AY191" s="5">
        <f t="shared" si="432"/>
        <v>6.109659241570586E-8</v>
      </c>
      <c r="AZ191" s="5">
        <f t="shared" si="433"/>
        <v>3.7575762037712728E-8</v>
      </c>
      <c r="BA191" s="5">
        <f t="shared" si="434"/>
        <v>1.5406619113418302E-8</v>
      </c>
      <c r="BB191" s="5">
        <f t="shared" si="435"/>
        <v>4.7377065620329375E-9</v>
      </c>
      <c r="BC191" s="5">
        <f t="shared" si="436"/>
        <v>1.1655179272073187E-9</v>
      </c>
      <c r="BD191" s="5">
        <f t="shared" si="437"/>
        <v>1.11536492582987E-3</v>
      </c>
      <c r="BE191" s="5">
        <f t="shared" si="438"/>
        <v>2.5829598419743391E-4</v>
      </c>
      <c r="BF191" s="5">
        <f t="shared" si="439"/>
        <v>2.9908065919717451E-5</v>
      </c>
      <c r="BG191" s="5">
        <f t="shared" si="440"/>
        <v>2.3087012878848849E-6</v>
      </c>
      <c r="BH191" s="5">
        <f t="shared" si="441"/>
        <v>1.3366214446102043E-7</v>
      </c>
      <c r="BI191" s="5">
        <f t="shared" si="442"/>
        <v>6.1906904823659474E-9</v>
      </c>
      <c r="BJ191" s="8">
        <f t="shared" si="443"/>
        <v>6.908807830546472E-2</v>
      </c>
      <c r="BK191" s="8">
        <f t="shared" si="444"/>
        <v>0.30276027169049557</v>
      </c>
      <c r="BL191" s="8">
        <f t="shared" si="445"/>
        <v>0.55594303627701835</v>
      </c>
      <c r="BM191" s="8">
        <f t="shared" si="446"/>
        <v>0.18129252155700448</v>
      </c>
      <c r="BN191" s="8">
        <f t="shared" si="447"/>
        <v>0.81841650852823766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1.7979797979798</v>
      </c>
      <c r="F192">
        <f>VLOOKUP(B192,home!$B$2:$E$405,3,FALSE)</f>
        <v>1.1100000000000001</v>
      </c>
      <c r="G192">
        <f>VLOOKUP(C192,away!$B$2:$E$405,4,FALSE)</f>
        <v>1.85</v>
      </c>
      <c r="H192">
        <f>VLOOKUP(A192,away!$A$2:$E$405,3,FALSE)</f>
        <v>1.2222222222222201</v>
      </c>
      <c r="I192">
        <f>VLOOKUP(C192,away!$B$2:$E$405,3,FALSE)</f>
        <v>0.46</v>
      </c>
      <c r="J192">
        <f>VLOOKUP(B192,home!$B$2:$E$405,4,FALSE)</f>
        <v>1.36</v>
      </c>
      <c r="K192" s="3">
        <f t="shared" si="392"/>
        <v>3.6921515151515201</v>
      </c>
      <c r="L192" s="3">
        <f t="shared" si="393"/>
        <v>0.76462222222222098</v>
      </c>
      <c r="M192" s="5">
        <f t="shared" si="394"/>
        <v>1.159972674777294E-2</v>
      </c>
      <c r="N192" s="5">
        <f t="shared" si="395"/>
        <v>4.282794868713348E-2</v>
      </c>
      <c r="O192" s="5">
        <f t="shared" si="396"/>
        <v>8.869408843052682E-3</v>
      </c>
      <c r="P192" s="5">
        <f t="shared" si="397"/>
        <v>3.2747201298375252E-2</v>
      </c>
      <c r="Q192" s="5">
        <f t="shared" si="398"/>
        <v>7.9063637818015731E-2</v>
      </c>
      <c r="R192" s="5">
        <f t="shared" si="399"/>
        <v>3.3908735496861794E-3</v>
      </c>
      <c r="S192" s="5">
        <f t="shared" si="400"/>
        <v>2.3112164971519661E-2</v>
      </c>
      <c r="T192" s="5">
        <f t="shared" si="401"/>
        <v>6.0453814445384009E-2</v>
      </c>
      <c r="U192" s="5">
        <f t="shared" si="402"/>
        <v>1.2519618914161042E-2</v>
      </c>
      <c r="V192" s="5">
        <f t="shared" si="403"/>
        <v>7.249775363208668E-3</v>
      </c>
      <c r="W192" s="5">
        <f t="shared" si="404"/>
        <v>9.7304976721059255E-2</v>
      </c>
      <c r="X192" s="5">
        <f t="shared" si="405"/>
        <v>7.4401547533737802E-2</v>
      </c>
      <c r="Y192" s="5">
        <f t="shared" si="406"/>
        <v>2.84445383060094E-2</v>
      </c>
      <c r="Z192" s="5">
        <f t="shared" si="407"/>
        <v>8.6424575627853256E-4</v>
      </c>
      <c r="AA192" s="5">
        <f t="shared" si="408"/>
        <v>3.1909262785070561E-3</v>
      </c>
      <c r="AB192" s="5">
        <f t="shared" si="409"/>
        <v>5.8906916469633145E-3</v>
      </c>
      <c r="AC192" s="5">
        <f t="shared" si="410"/>
        <v>1.2791780484860162E-3</v>
      </c>
      <c r="AD192" s="5">
        <f t="shared" si="411"/>
        <v>8.9816179308110575E-2</v>
      </c>
      <c r="AE192" s="5">
        <f t="shared" si="412"/>
        <v>6.8675446614076971E-2</v>
      </c>
      <c r="AF192" s="5">
        <f t="shared" si="413"/>
        <v>2.6255386301079514E-2</v>
      </c>
      <c r="AG192" s="5">
        <f t="shared" si="414"/>
        <v>6.6918172729447606E-3</v>
      </c>
      <c r="AH192" s="5">
        <f t="shared" si="415"/>
        <v>1.6520537767795385E-4</v>
      </c>
      <c r="AI192" s="5">
        <f t="shared" si="416"/>
        <v>6.099632855048365E-4</v>
      </c>
      <c r="AJ192" s="5">
        <f t="shared" si="417"/>
        <v>1.1260384343817409E-3</v>
      </c>
      <c r="AK192" s="5">
        <f t="shared" si="418"/>
        <v>1.3858348372071299E-3</v>
      </c>
      <c r="AL192" s="5">
        <f t="shared" si="419"/>
        <v>1.4444995804156112E-4</v>
      </c>
      <c r="AM192" s="5">
        <f t="shared" si="420"/>
        <v>6.632298850351219E-2</v>
      </c>
      <c r="AN192" s="5">
        <f t="shared" si="421"/>
        <v>5.0712030853974306E-2</v>
      </c>
      <c r="AO192" s="5">
        <f t="shared" si="422"/>
        <v>1.9387772862483832E-2</v>
      </c>
      <c r="AP192" s="5">
        <f t="shared" si="423"/>
        <v>4.9414406566840206E-3</v>
      </c>
      <c r="AQ192" s="5">
        <f t="shared" si="424"/>
        <v>9.4458383397324152E-4</v>
      </c>
      <c r="AR192" s="5">
        <f t="shared" si="425"/>
        <v>2.5263940600635684E-5</v>
      </c>
      <c r="AS192" s="5">
        <f t="shared" si="426"/>
        <v>9.3278296567335058E-5</v>
      </c>
      <c r="AT192" s="5">
        <f t="shared" si="427"/>
        <v>1.7219880200091951E-4</v>
      </c>
      <c r="AU192" s="5">
        <f t="shared" si="428"/>
        <v>2.1192802257165717E-4</v>
      </c>
      <c r="AV192" s="5">
        <f t="shared" si="429"/>
        <v>1.956175924102524E-4</v>
      </c>
      <c r="AW192" s="5">
        <f t="shared" si="430"/>
        <v>1.1327689858530142E-5</v>
      </c>
      <c r="AX192" s="5">
        <f t="shared" si="431"/>
        <v>4.081242041543659E-2</v>
      </c>
      <c r="AY192" s="5">
        <f t="shared" si="432"/>
        <v>3.1206083592318662E-2</v>
      </c>
      <c r="AZ192" s="5">
        <f t="shared" si="433"/>
        <v>1.193043249160554E-2</v>
      </c>
      <c r="BA192" s="5">
        <f t="shared" si="434"/>
        <v>3.0407579346012066E-3</v>
      </c>
      <c r="BB192" s="5">
        <f t="shared" si="435"/>
        <v>5.8125777229865619E-4</v>
      </c>
      <c r="BC192" s="5">
        <f t="shared" si="436"/>
        <v>8.8888521907787285E-5</v>
      </c>
      <c r="BD192" s="5">
        <f t="shared" si="437"/>
        <v>3.2195617340247066E-6</v>
      </c>
      <c r="BE192" s="5">
        <f t="shared" si="438"/>
        <v>1.1887109734403178E-5</v>
      </c>
      <c r="BF192" s="5">
        <f t="shared" si="439"/>
        <v>2.194450510832454E-5</v>
      </c>
      <c r="BG192" s="5">
        <f t="shared" si="440"/>
        <v>2.700747926165024E-5</v>
      </c>
      <c r="BH192" s="5">
        <f t="shared" si="441"/>
        <v>2.4928926369081297E-5</v>
      </c>
      <c r="BI192" s="5">
        <f t="shared" si="442"/>
        <v>1.8408274652940833E-5</v>
      </c>
      <c r="BJ192" s="8">
        <f t="shared" si="443"/>
        <v>0.80390395044634755</v>
      </c>
      <c r="BK192" s="8">
        <f t="shared" si="444"/>
        <v>0.10733857997972276</v>
      </c>
      <c r="BL192" s="8">
        <f t="shared" si="445"/>
        <v>3.7954243678153171E-2</v>
      </c>
      <c r="BM192" s="8">
        <f t="shared" si="446"/>
        <v>0.74036746701400569</v>
      </c>
      <c r="BN192" s="8">
        <f t="shared" si="447"/>
        <v>0.17849879694403625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1.7979797979798</v>
      </c>
      <c r="F193">
        <f>VLOOKUP(B193,home!$B$2:$E$405,3,FALSE)</f>
        <v>0.74</v>
      </c>
      <c r="G193">
        <f>VLOOKUP(C193,away!$B$2:$E$405,4,FALSE)</f>
        <v>0.56000000000000005</v>
      </c>
      <c r="H193">
        <f>VLOOKUP(A193,away!$A$2:$E$405,3,FALSE)</f>
        <v>1.2222222222222201</v>
      </c>
      <c r="I193">
        <f>VLOOKUP(C193,away!$B$2:$E$405,3,FALSE)</f>
        <v>1.39</v>
      </c>
      <c r="J193">
        <f>VLOOKUP(B193,home!$B$2:$E$405,4,FALSE)</f>
        <v>0.95</v>
      </c>
      <c r="K193" s="3">
        <f t="shared" si="392"/>
        <v>0.74508282828282912</v>
      </c>
      <c r="L193" s="3">
        <f t="shared" si="393"/>
        <v>1.6139444444444415</v>
      </c>
      <c r="M193" s="5">
        <f t="shared" si="394"/>
        <v>9.4512113007119605E-2</v>
      </c>
      <c r="N193" s="5">
        <f t="shared" si="395"/>
        <v>7.0419352466331034E-2</v>
      </c>
      <c r="O193" s="5">
        <f t="shared" si="396"/>
        <v>0.15253729972054594</v>
      </c>
      <c r="P193" s="5">
        <f t="shared" si="397"/>
        <v>0.11365292269440995</v>
      </c>
      <c r="Q193" s="5">
        <f t="shared" si="398"/>
        <v>2.6234125150729669E-2</v>
      </c>
      <c r="R193" s="5">
        <f t="shared" si="399"/>
        <v>0.12309336372726591</v>
      </c>
      <c r="S193" s="5">
        <f t="shared" si="400"/>
        <v>3.4167543254504558E-2</v>
      </c>
      <c r="T193" s="5">
        <f t="shared" si="401"/>
        <v>4.234042054188035E-2</v>
      </c>
      <c r="U193" s="5">
        <f t="shared" si="402"/>
        <v>9.1714751588758275E-2</v>
      </c>
      <c r="V193" s="5">
        <f t="shared" si="403"/>
        <v>4.5652480449423572E-3</v>
      </c>
      <c r="W193" s="5">
        <f t="shared" si="404"/>
        <v>6.5155320549437875E-3</v>
      </c>
      <c r="X193" s="5">
        <f t="shared" si="405"/>
        <v>1.0515706762676201E-2</v>
      </c>
      <c r="Y193" s="5">
        <f t="shared" si="406"/>
        <v>8.4858832545140518E-3</v>
      </c>
      <c r="Z193" s="5">
        <f t="shared" si="407"/>
        <v>6.6221950178533259E-2</v>
      </c>
      <c r="AA193" s="5">
        <f t="shared" si="408"/>
        <v>4.9340837933426154E-2</v>
      </c>
      <c r="AB193" s="5">
        <f t="shared" si="409"/>
        <v>1.838150553864093E-2</v>
      </c>
      <c r="AC193" s="5">
        <f t="shared" si="410"/>
        <v>3.43113283726364E-4</v>
      </c>
      <c r="AD193" s="5">
        <f t="shared" si="411"/>
        <v>1.2136527628162377E-3</v>
      </c>
      <c r="AE193" s="5">
        <f t="shared" si="412"/>
        <v>1.9587681340319141E-3</v>
      </c>
      <c r="AF193" s="5">
        <f t="shared" si="413"/>
        <v>1.5806714739378068E-3</v>
      </c>
      <c r="AG193" s="5">
        <f t="shared" si="414"/>
        <v>8.5037198128457686E-4</v>
      </c>
      <c r="AH193" s="5">
        <f t="shared" si="415"/>
        <v>2.6719637147730093E-2</v>
      </c>
      <c r="AI193" s="5">
        <f t="shared" si="416"/>
        <v>1.9908342816721682E-2</v>
      </c>
      <c r="AJ193" s="5">
        <f t="shared" si="417"/>
        <v>7.4166821861535673E-3</v>
      </c>
      <c r="AK193" s="5">
        <f t="shared" si="418"/>
        <v>1.8420141799113921E-3</v>
      </c>
      <c r="AL193" s="5">
        <f t="shared" si="419"/>
        <v>1.6504054885680114E-5</v>
      </c>
      <c r="AM193" s="5">
        <f t="shared" si="420"/>
        <v>1.8085436661447843E-4</v>
      </c>
      <c r="AN193" s="5">
        <f t="shared" si="421"/>
        <v>2.9188890025095573E-4</v>
      </c>
      <c r="AO193" s="5">
        <f t="shared" si="422"/>
        <v>2.3554623447751393E-4</v>
      </c>
      <c r="AP193" s="5">
        <f t="shared" si="423"/>
        <v>1.2671951218159715E-4</v>
      </c>
      <c r="AQ193" s="5">
        <f t="shared" si="424"/>
        <v>5.1129563172049628E-5</v>
      </c>
      <c r="AR193" s="5">
        <f t="shared" si="425"/>
        <v>8.6248019864300571E-3</v>
      </c>
      <c r="AS193" s="5">
        <f t="shared" si="426"/>
        <v>6.4261918574286684E-3</v>
      </c>
      <c r="AT193" s="5">
        <f t="shared" si="427"/>
        <v>2.3940226021105199E-3</v>
      </c>
      <c r="AU193" s="5">
        <f t="shared" si="428"/>
        <v>5.9458171045117473E-4</v>
      </c>
      <c r="AV193" s="5">
        <f t="shared" si="429"/>
        <v>1.1075315561705085E-4</v>
      </c>
      <c r="AW193" s="5">
        <f t="shared" si="430"/>
        <v>5.5129149716185115E-7</v>
      </c>
      <c r="AX193" s="5">
        <f t="shared" si="431"/>
        <v>2.2458580497402535E-5</v>
      </c>
      <c r="AY193" s="5">
        <f t="shared" si="432"/>
        <v>3.6246901223891106E-5</v>
      </c>
      <c r="AZ193" s="5">
        <f t="shared" si="433"/>
        <v>2.9250242429312745E-5</v>
      </c>
      <c r="BA193" s="5">
        <f t="shared" si="434"/>
        <v>1.573608875581413E-5</v>
      </c>
      <c r="BB193" s="5">
        <f t="shared" si="435"/>
        <v>6.3492932561827173E-6</v>
      </c>
      <c r="BC193" s="5">
        <f t="shared" si="436"/>
        <v>2.0494813153929298E-6</v>
      </c>
      <c r="BD193" s="5">
        <f t="shared" si="437"/>
        <v>2.31999187507203E-3</v>
      </c>
      <c r="BE193" s="5">
        <f t="shared" si="438"/>
        <v>1.7285861078718517E-3</v>
      </c>
      <c r="BF193" s="5">
        <f t="shared" si="439"/>
        <v>6.4396991309178338E-4</v>
      </c>
      <c r="BG193" s="5">
        <f t="shared" si="440"/>
        <v>1.5993697472515788E-4</v>
      </c>
      <c r="BH193" s="5">
        <f t="shared" si="441"/>
        <v>2.9791573368804997E-5</v>
      </c>
      <c r="BI193" s="5">
        <f t="shared" si="442"/>
        <v>4.4394379489249289E-6</v>
      </c>
      <c r="BJ193" s="8">
        <f t="shared" si="443"/>
        <v>0.17111271374732021</v>
      </c>
      <c r="BK193" s="8">
        <f t="shared" si="444"/>
        <v>0.24729369124081238</v>
      </c>
      <c r="BL193" s="8">
        <f t="shared" si="445"/>
        <v>0.51399150203326982</v>
      </c>
      <c r="BM193" s="8">
        <f t="shared" si="446"/>
        <v>0.4181349848238069</v>
      </c>
      <c r="BN193" s="8">
        <f t="shared" si="447"/>
        <v>0.58044917676640206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1.7979797979798</v>
      </c>
      <c r="F194">
        <f>VLOOKUP(B194,home!$B$2:$E$405,3,FALSE)</f>
        <v>0.46</v>
      </c>
      <c r="G194">
        <f>VLOOKUP(C194,away!$B$2:$E$405,4,FALSE)</f>
        <v>1.39</v>
      </c>
      <c r="H194">
        <f>VLOOKUP(A194,away!$A$2:$E$405,3,FALSE)</f>
        <v>1.2222222222222201</v>
      </c>
      <c r="I194">
        <f>VLOOKUP(C194,away!$B$2:$E$405,3,FALSE)</f>
        <v>0.28000000000000003</v>
      </c>
      <c r="J194">
        <f>VLOOKUP(B194,home!$B$2:$E$405,4,FALSE)</f>
        <v>0.82</v>
      </c>
      <c r="K194" s="3">
        <f t="shared" si="392"/>
        <v>1.1496282828282842</v>
      </c>
      <c r="L194" s="3">
        <f t="shared" si="393"/>
        <v>0.28062222222222172</v>
      </c>
      <c r="M194" s="5">
        <f t="shared" si="394"/>
        <v>0.2392489816581245</v>
      </c>
      <c r="N194" s="5">
        <f t="shared" si="395"/>
        <v>0.27504739595204536</v>
      </c>
      <c r="O194" s="5">
        <f t="shared" si="396"/>
        <v>6.7138580897306468E-2</v>
      </c>
      <c r="P194" s="5">
        <f t="shared" si="397"/>
        <v>7.7184411468498276E-2</v>
      </c>
      <c r="Q194" s="5">
        <f t="shared" si="398"/>
        <v>0.15810113275237056</v>
      </c>
      <c r="R194" s="5">
        <f t="shared" si="399"/>
        <v>9.4202888841242727E-3</v>
      </c>
      <c r="S194" s="5">
        <f t="shared" si="400"/>
        <v>6.225139739833188E-3</v>
      </c>
      <c r="T194" s="5">
        <f t="shared" si="401"/>
        <v>4.436669120882071E-2</v>
      </c>
      <c r="U194" s="5">
        <f t="shared" si="402"/>
        <v>1.0829830533602161E-2</v>
      </c>
      <c r="V194" s="5">
        <f t="shared" si="403"/>
        <v>2.2314445246220699E-4</v>
      </c>
      <c r="W194" s="5">
        <f t="shared" si="404"/>
        <v>6.0585844586438106E-2</v>
      </c>
      <c r="X194" s="5">
        <f t="shared" si="405"/>
        <v>1.7001734343056425E-2</v>
      </c>
      <c r="Y194" s="5">
        <f t="shared" si="406"/>
        <v>2.3855322364901795E-3</v>
      </c>
      <c r="Z194" s="5">
        <f t="shared" si="407"/>
        <v>8.8118080021274922E-4</v>
      </c>
      <c r="AA194" s="5">
        <f t="shared" si="408"/>
        <v>1.0130303702098364E-3</v>
      </c>
      <c r="AB194" s="5">
        <f t="shared" si="409"/>
        <v>5.8230418247861768E-4</v>
      </c>
      <c r="AC194" s="5">
        <f t="shared" si="410"/>
        <v>4.4993068299573229E-6</v>
      </c>
      <c r="AD194" s="5">
        <f t="shared" si="411"/>
        <v>1.7412800118902044E-2</v>
      </c>
      <c r="AE194" s="5">
        <f t="shared" si="412"/>
        <v>4.8864186644776587E-3</v>
      </c>
      <c r="AF194" s="5">
        <f t="shared" si="413"/>
        <v>6.8561883216693067E-4</v>
      </c>
      <c r="AG194" s="5">
        <f t="shared" si="414"/>
        <v>6.4133293426696207E-5</v>
      </c>
      <c r="AH194" s="5">
        <f t="shared" si="415"/>
        <v>6.1819728583814318E-5</v>
      </c>
      <c r="AI194" s="5">
        <f t="shared" si="416"/>
        <v>7.1069708416721057E-5</v>
      </c>
      <c r="AJ194" s="5">
        <f t="shared" si="417"/>
        <v>4.0851873424110949E-5</v>
      </c>
      <c r="AK194" s="5">
        <f t="shared" si="418"/>
        <v>1.5654823031626358E-5</v>
      </c>
      <c r="AL194" s="5">
        <f t="shared" si="419"/>
        <v>5.8061078844246313E-8</v>
      </c>
      <c r="AM194" s="5">
        <f t="shared" si="420"/>
        <v>4.003649499985093E-3</v>
      </c>
      <c r="AN194" s="5">
        <f t="shared" si="421"/>
        <v>1.1235130196847038E-3</v>
      </c>
      <c r="AO194" s="5">
        <f t="shared" si="422"/>
        <v>1.5764136013976017E-4</v>
      </c>
      <c r="AP194" s="5">
        <f t="shared" si="423"/>
        <v>1.4745889598851025E-5</v>
      </c>
      <c r="AQ194" s="5">
        <f t="shared" si="424"/>
        <v>1.03450607696828E-6</v>
      </c>
      <c r="AR194" s="5">
        <f t="shared" si="425"/>
        <v>3.4695979224729155E-6</v>
      </c>
      <c r="AS194" s="5">
        <f t="shared" si="426"/>
        <v>3.9887479017171206E-6</v>
      </c>
      <c r="AT194" s="5">
        <f t="shared" si="427"/>
        <v>2.292788700442988E-6</v>
      </c>
      <c r="AU194" s="5">
        <f t="shared" si="428"/>
        <v>8.7861824552612165E-7</v>
      </c>
      <c r="AV194" s="5">
        <f t="shared" si="429"/>
        <v>2.5252109621644883E-7</v>
      </c>
      <c r="AW194" s="5">
        <f t="shared" si="430"/>
        <v>5.2030991228847328E-10</v>
      </c>
      <c r="AX194" s="5">
        <f t="shared" si="431"/>
        <v>7.6711811661903096E-4</v>
      </c>
      <c r="AY194" s="5">
        <f t="shared" si="432"/>
        <v>2.1527039059255794E-4</v>
      </c>
      <c r="AZ194" s="5">
        <f t="shared" si="433"/>
        <v>3.020482769336463E-5</v>
      </c>
      <c r="BA194" s="5">
        <f t="shared" si="434"/>
        <v>2.825381956383763E-6</v>
      </c>
      <c r="BB194" s="5">
        <f t="shared" si="435"/>
        <v>1.9821624080674497E-7</v>
      </c>
      <c r="BC194" s="5">
        <f t="shared" si="436"/>
        <v>1.1124776395144763E-8</v>
      </c>
      <c r="BD194" s="5">
        <f t="shared" si="437"/>
        <v>1.6227437987032552E-7</v>
      </c>
      <c r="BE194" s="5">
        <f t="shared" si="438"/>
        <v>1.8655521667734703E-7</v>
      </c>
      <c r="BF194" s="5">
        <f t="shared" si="439"/>
        <v>1.0723457670071849E-7</v>
      </c>
      <c r="BG194" s="5">
        <f t="shared" si="440"/>
        <v>4.1093300757421632E-8</v>
      </c>
      <c r="BH194" s="5">
        <f t="shared" si="441"/>
        <v>1.1810505196375222E-8</v>
      </c>
      <c r="BI194" s="5">
        <f t="shared" si="442"/>
        <v>2.7155381616486702E-9</v>
      </c>
      <c r="BJ194" s="8">
        <f t="shared" si="443"/>
        <v>0.5868535143215583</v>
      </c>
      <c r="BK194" s="8">
        <f t="shared" si="444"/>
        <v>0.32310150507741947</v>
      </c>
      <c r="BL194" s="8">
        <f t="shared" si="445"/>
        <v>8.9184824958561351E-2</v>
      </c>
      <c r="BM194" s="8">
        <f t="shared" si="446"/>
        <v>0.17366496367500014</v>
      </c>
      <c r="BN194" s="8">
        <f t="shared" si="447"/>
        <v>0.82614079161246956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1.7979797979798</v>
      </c>
      <c r="F195">
        <f>VLOOKUP(B195,home!$B$2:$E$405,3,FALSE)</f>
        <v>1.76</v>
      </c>
      <c r="G195">
        <f>VLOOKUP(C195,away!$B$2:$E$405,4,FALSE)</f>
        <v>1.02</v>
      </c>
      <c r="H195">
        <f>VLOOKUP(A195,away!$A$2:$E$405,3,FALSE)</f>
        <v>1.2222222222222201</v>
      </c>
      <c r="I195">
        <f>VLOOKUP(C195,away!$B$2:$E$405,3,FALSE)</f>
        <v>0.74</v>
      </c>
      <c r="J195">
        <f>VLOOKUP(B195,home!$B$2:$E$405,4,FALSE)</f>
        <v>1.0900000000000001</v>
      </c>
      <c r="K195" s="3">
        <f t="shared" si="392"/>
        <v>3.2277333333333371</v>
      </c>
      <c r="L195" s="3">
        <f t="shared" si="393"/>
        <v>0.98584444444444275</v>
      </c>
      <c r="M195" s="5">
        <f t="shared" si="394"/>
        <v>1.4793346238569855E-2</v>
      </c>
      <c r="N195" s="5">
        <f t="shared" si="395"/>
        <v>4.7748976765773277E-2</v>
      </c>
      <c r="O195" s="5">
        <f t="shared" si="396"/>
        <v>1.4583938204037186E-2</v>
      </c>
      <c r="P195" s="5">
        <f t="shared" si="397"/>
        <v>4.7073063472444353E-2</v>
      </c>
      <c r="Q195" s="5">
        <f t="shared" si="398"/>
        <v>7.7060481969722733E-2</v>
      </c>
      <c r="R195" s="5">
        <f t="shared" si="399"/>
        <v>7.1887472282855611E-3</v>
      </c>
      <c r="S195" s="5">
        <f t="shared" si="400"/>
        <v>3.7447127731375839E-2</v>
      </c>
      <c r="T195" s="5">
        <f t="shared" si="401"/>
        <v>7.5969648036062307E-2</v>
      </c>
      <c r="U195" s="5">
        <f t="shared" si="402"/>
        <v>2.3203359053644946E-2</v>
      </c>
      <c r="V195" s="5">
        <f t="shared" si="403"/>
        <v>1.3239818858290829E-2</v>
      </c>
      <c r="W195" s="5">
        <f t="shared" si="404"/>
        <v>8.291022877880222E-2</v>
      </c>
      <c r="X195" s="5">
        <f t="shared" si="405"/>
        <v>8.1736588429199911E-2</v>
      </c>
      <c r="Y195" s="5">
        <f t="shared" si="406"/>
        <v>4.0289780805384326E-2</v>
      </c>
      <c r="Z195" s="5">
        <f t="shared" si="407"/>
        <v>2.3623288391735695E-3</v>
      </c>
      <c r="AA195" s="5">
        <f t="shared" si="408"/>
        <v>7.6249675384951797E-3</v>
      </c>
      <c r="AB195" s="5">
        <f t="shared" si="409"/>
        <v>1.2305680944792769E-2</v>
      </c>
      <c r="AC195" s="5">
        <f t="shared" si="410"/>
        <v>2.6331045366153128E-3</v>
      </c>
      <c r="AD195" s="5">
        <f t="shared" si="411"/>
        <v>6.6903027275908203E-2</v>
      </c>
      <c r="AE195" s="5">
        <f t="shared" si="412"/>
        <v>6.5955977756469122E-2</v>
      </c>
      <c r="AF195" s="5">
        <f t="shared" si="413"/>
        <v>3.2511167124558156E-2</v>
      </c>
      <c r="AG195" s="5">
        <f t="shared" si="414"/>
        <v>1.0683651164050159E-2</v>
      </c>
      <c r="AH195" s="5">
        <f t="shared" si="415"/>
        <v>5.8222219051253811E-4</v>
      </c>
      <c r="AI195" s="5">
        <f t="shared" si="416"/>
        <v>1.8792579717236723E-3</v>
      </c>
      <c r="AJ195" s="5">
        <f t="shared" si="417"/>
        <v>3.0328717986324479E-3</v>
      </c>
      <c r="AK195" s="5">
        <f t="shared" si="418"/>
        <v>3.2631004667241941E-3</v>
      </c>
      <c r="AL195" s="5">
        <f t="shared" si="419"/>
        <v>3.3514607170759096E-4</v>
      </c>
      <c r="AM195" s="5">
        <f t="shared" si="420"/>
        <v>4.3189026247871687E-2</v>
      </c>
      <c r="AN195" s="5">
        <f t="shared" si="421"/>
        <v>4.2577661587429511E-2</v>
      </c>
      <c r="AO195" s="5">
        <f t="shared" si="422"/>
        <v>2.0987475566701469E-2</v>
      </c>
      <c r="AP195" s="5">
        <f t="shared" si="423"/>
        <v>6.8967953967820428E-3</v>
      </c>
      <c r="AQ195" s="5">
        <f t="shared" si="424"/>
        <v>1.6997918565968956E-3</v>
      </c>
      <c r="AR195" s="5">
        <f t="shared" si="425"/>
        <v>1.1479610238981196E-4</v>
      </c>
      <c r="AS195" s="5">
        <f t="shared" si="426"/>
        <v>3.7053120622034289E-4</v>
      </c>
      <c r="AT195" s="5">
        <f t="shared" si="427"/>
        <v>5.9798796267880486E-4</v>
      </c>
      <c r="AU195" s="5">
        <f t="shared" si="428"/>
        <v>6.4338189335682325E-4</v>
      </c>
      <c r="AV195" s="5">
        <f t="shared" si="429"/>
        <v>5.1916629581273319E-4</v>
      </c>
      <c r="AW195" s="5">
        <f t="shared" si="430"/>
        <v>2.9623588972608911E-5</v>
      </c>
      <c r="AX195" s="5">
        <f t="shared" si="431"/>
        <v>2.3233776609077307E-2</v>
      </c>
      <c r="AY195" s="5">
        <f t="shared" si="432"/>
        <v>2.2904889593522104E-2</v>
      </c>
      <c r="AZ195" s="5">
        <f t="shared" si="433"/>
        <v>1.1290329078193547E-2</v>
      </c>
      <c r="BA195" s="5">
        <f t="shared" si="434"/>
        <v>3.7101693992288858E-3</v>
      </c>
      <c r="BB195" s="5">
        <f t="shared" si="435"/>
        <v>9.1441247254439302E-4</v>
      </c>
      <c r="BC195" s="5">
        <f t="shared" si="436"/>
        <v>1.8029369119771936E-4</v>
      </c>
      <c r="BD195" s="5">
        <f t="shared" si="437"/>
        <v>1.8861849964145247E-5</v>
      </c>
      <c r="BE195" s="5">
        <f t="shared" si="438"/>
        <v>6.0881021857603837E-5</v>
      </c>
      <c r="BF195" s="5">
        <f t="shared" si="439"/>
        <v>9.8253851808591716E-5</v>
      </c>
      <c r="BG195" s="5">
        <f t="shared" si="440"/>
        <v>1.0571241087032848E-4</v>
      </c>
      <c r="BH195" s="5">
        <f t="shared" si="441"/>
        <v>8.5302868078297156E-5</v>
      </c>
      <c r="BI195" s="5">
        <f t="shared" si="442"/>
        <v>5.5066982145051211E-5</v>
      </c>
      <c r="BJ195" s="8">
        <f t="shared" si="443"/>
        <v>0.75935414960507575</v>
      </c>
      <c r="BK195" s="8">
        <f t="shared" si="444"/>
        <v>0.13842649650252589</v>
      </c>
      <c r="BL195" s="8">
        <f t="shared" si="445"/>
        <v>7.6334087842031009E-2</v>
      </c>
      <c r="BM195" s="8">
        <f t="shared" si="446"/>
        <v>0.74515324290542395</v>
      </c>
      <c r="BN195" s="8">
        <f t="shared" si="447"/>
        <v>0.20844855387883296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1.5</v>
      </c>
      <c r="F196">
        <f>VLOOKUP(B196,home!$B$2:$E$405,3,FALSE)</f>
        <v>0.56999999999999995</v>
      </c>
      <c r="G196">
        <f>VLOOKUP(C196,away!$B$2:$E$405,4,FALSE)</f>
        <v>0.44</v>
      </c>
      <c r="H196">
        <f>VLOOKUP(A196,away!$A$2:$E$405,3,FALSE)</f>
        <v>1.3534482758620701</v>
      </c>
      <c r="I196">
        <f>VLOOKUP(C196,away!$B$2:$E$405,3,FALSE)</f>
        <v>1.1100000000000001</v>
      </c>
      <c r="J196">
        <f>VLOOKUP(B196,home!$B$2:$E$405,4,FALSE)</f>
        <v>1.37</v>
      </c>
      <c r="K196" s="3">
        <f t="shared" si="392"/>
        <v>0.37619999999999998</v>
      </c>
      <c r="L196" s="3">
        <f t="shared" si="393"/>
        <v>2.0581887931034504</v>
      </c>
      <c r="M196" s="5">
        <f t="shared" si="394"/>
        <v>8.7651303760624369E-2</v>
      </c>
      <c r="N196" s="5">
        <f t="shared" si="395"/>
        <v>3.2974420474746892E-2</v>
      </c>
      <c r="O196" s="5">
        <f t="shared" si="396"/>
        <v>0.18040293110102337</v>
      </c>
      <c r="P196" s="5">
        <f t="shared" si="397"/>
        <v>6.7867582680204999E-2</v>
      </c>
      <c r="Q196" s="5">
        <f t="shared" si="398"/>
        <v>6.2024884912998896E-3</v>
      </c>
      <c r="R196" s="5">
        <f t="shared" si="399"/>
        <v>0.18565164551757013</v>
      </c>
      <c r="S196" s="5">
        <f t="shared" si="400"/>
        <v>1.3137308235121829E-2</v>
      </c>
      <c r="T196" s="5">
        <f t="shared" si="401"/>
        <v>1.2765892302146559E-2</v>
      </c>
      <c r="U196" s="5">
        <f t="shared" si="402"/>
        <v>6.9842149043709889E-2</v>
      </c>
      <c r="V196" s="5">
        <f t="shared" si="403"/>
        <v>1.1302327322888692E-3</v>
      </c>
      <c r="W196" s="5">
        <f t="shared" si="404"/>
        <v>7.7779205680900642E-4</v>
      </c>
      <c r="X196" s="5">
        <f t="shared" si="405"/>
        <v>1.600842894689179E-3</v>
      </c>
      <c r="Y196" s="5">
        <f t="shared" si="406"/>
        <v>1.6474184526842778E-3</v>
      </c>
      <c r="Z196" s="5">
        <f t="shared" si="407"/>
        <v>0.1273687120751591</v>
      </c>
      <c r="AA196" s="5">
        <f t="shared" si="408"/>
        <v>4.791610948267485E-2</v>
      </c>
      <c r="AB196" s="5">
        <f t="shared" si="409"/>
        <v>9.0130201936911396E-3</v>
      </c>
      <c r="AC196" s="5">
        <f t="shared" si="410"/>
        <v>5.4695537969387534E-5</v>
      </c>
      <c r="AD196" s="5">
        <f t="shared" si="411"/>
        <v>7.3151342942887024E-5</v>
      </c>
      <c r="AE196" s="5">
        <f t="shared" si="412"/>
        <v>1.5055927424551723E-4</v>
      </c>
      <c r="AF196" s="5">
        <f t="shared" si="413"/>
        <v>1.5493970547495627E-4</v>
      </c>
      <c r="AG196" s="5">
        <f t="shared" si="414"/>
        <v>1.0629838847176812E-4</v>
      </c>
      <c r="AH196" s="5">
        <f t="shared" si="415"/>
        <v>6.5537213946278136E-2</v>
      </c>
      <c r="AI196" s="5">
        <f t="shared" si="416"/>
        <v>2.4655099886589836E-2</v>
      </c>
      <c r="AJ196" s="5">
        <f t="shared" si="417"/>
        <v>4.6376242886675481E-3</v>
      </c>
      <c r="AK196" s="5">
        <f t="shared" si="418"/>
        <v>5.8155808579891065E-4</v>
      </c>
      <c r="AL196" s="5">
        <f t="shared" si="419"/>
        <v>1.6940096888978689E-6</v>
      </c>
      <c r="AM196" s="5">
        <f t="shared" si="420"/>
        <v>5.5039070430228201E-6</v>
      </c>
      <c r="AN196" s="5">
        <f t="shared" si="421"/>
        <v>1.1328079794232717E-5</v>
      </c>
      <c r="AO196" s="5">
        <f t="shared" si="422"/>
        <v>1.165766343993571E-5</v>
      </c>
      <c r="AP196" s="5">
        <f t="shared" si="423"/>
        <v>7.9978907486158328E-6</v>
      </c>
      <c r="AQ196" s="5">
        <f t="shared" si="424"/>
        <v>4.1152922768167182E-6</v>
      </c>
      <c r="AR196" s="5">
        <f t="shared" si="425"/>
        <v>2.6977591855090542E-2</v>
      </c>
      <c r="AS196" s="5">
        <f t="shared" si="426"/>
        <v>1.0148970055885062E-2</v>
      </c>
      <c r="AT196" s="5">
        <f t="shared" si="427"/>
        <v>1.9090212675119799E-3</v>
      </c>
      <c r="AU196" s="5">
        <f t="shared" si="428"/>
        <v>2.3939126694600237E-4</v>
      </c>
      <c r="AV196" s="5">
        <f t="shared" si="429"/>
        <v>2.2514748656271516E-5</v>
      </c>
      <c r="AW196" s="5">
        <f t="shared" si="430"/>
        <v>3.6434883861676844E-8</v>
      </c>
      <c r="AX196" s="5">
        <f t="shared" si="431"/>
        <v>3.4509497159753093E-7</v>
      </c>
      <c r="AY196" s="5">
        <f t="shared" si="432"/>
        <v>7.1027060309839154E-7</v>
      </c>
      <c r="AZ196" s="5">
        <f t="shared" si="433"/>
        <v>7.3093549768396934E-7</v>
      </c>
      <c r="BA196" s="5">
        <f t="shared" si="434"/>
        <v>5.0146774993821296E-7</v>
      </c>
      <c r="BB196" s="5">
        <f t="shared" si="435"/>
        <v>2.5802882575640832E-7</v>
      </c>
      <c r="BC196" s="5">
        <f t="shared" si="436"/>
        <v>1.0621440749389641E-7</v>
      </c>
      <c r="BD196" s="5">
        <f t="shared" si="437"/>
        <v>9.2541628701777266E-3</v>
      </c>
      <c r="BE196" s="5">
        <f t="shared" si="438"/>
        <v>3.4814160717608609E-3</v>
      </c>
      <c r="BF196" s="5">
        <f t="shared" si="439"/>
        <v>6.548543630982178E-4</v>
      </c>
      <c r="BG196" s="5">
        <f t="shared" si="440"/>
        <v>8.2118737132516541E-5</v>
      </c>
      <c r="BH196" s="5">
        <f t="shared" si="441"/>
        <v>7.7232672273131795E-6</v>
      </c>
      <c r="BI196" s="5">
        <f t="shared" si="442"/>
        <v>5.8109862618304353E-7</v>
      </c>
      <c r="BJ196" s="8">
        <f t="shared" si="443"/>
        <v>5.6497058228869121E-2</v>
      </c>
      <c r="BK196" s="8">
        <f t="shared" si="444"/>
        <v>0.16984352722650145</v>
      </c>
      <c r="BL196" s="8">
        <f t="shared" si="445"/>
        <v>0.64101569714811668</v>
      </c>
      <c r="BM196" s="8">
        <f t="shared" si="446"/>
        <v>0.43397394881745721</v>
      </c>
      <c r="BN196" s="8">
        <f t="shared" si="447"/>
        <v>0.56075037202546962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1.5</v>
      </c>
      <c r="F197">
        <f>VLOOKUP(B197,home!$B$2:$E$405,3,FALSE)</f>
        <v>0.95</v>
      </c>
      <c r="G197">
        <f>VLOOKUP(C197,away!$B$2:$E$405,4,FALSE)</f>
        <v>0.86</v>
      </c>
      <c r="H197">
        <f>VLOOKUP(A197,away!$A$2:$E$405,3,FALSE)</f>
        <v>1.3534482758620701</v>
      </c>
      <c r="I197">
        <f>VLOOKUP(C197,away!$B$2:$E$405,3,FALSE)</f>
        <v>0.76</v>
      </c>
      <c r="J197">
        <f>VLOOKUP(B197,home!$B$2:$E$405,4,FALSE)</f>
        <v>0.32</v>
      </c>
      <c r="K197" s="3">
        <f t="shared" si="392"/>
        <v>1.2254999999999998</v>
      </c>
      <c r="L197" s="3">
        <f t="shared" si="393"/>
        <v>0.32915862068965546</v>
      </c>
      <c r="M197" s="5">
        <f t="shared" si="394"/>
        <v>0.21126149063415747</v>
      </c>
      <c r="N197" s="5">
        <f t="shared" si="395"/>
        <v>0.25890095677215991</v>
      </c>
      <c r="O197" s="5">
        <f t="shared" si="396"/>
        <v>6.9538540861979845E-2</v>
      </c>
      <c r="P197" s="5">
        <f t="shared" si="397"/>
        <v>8.5219481826356275E-2</v>
      </c>
      <c r="Q197" s="5">
        <f t="shared" si="398"/>
        <v>0.15864156126214099</v>
      </c>
      <c r="R197" s="5">
        <f t="shared" si="399"/>
        <v>1.1444605097450265E-2</v>
      </c>
      <c r="S197" s="5">
        <f t="shared" si="400"/>
        <v>8.5940415133784736E-3</v>
      </c>
      <c r="T197" s="5">
        <f t="shared" si="401"/>
        <v>5.2218237489099803E-2</v>
      </c>
      <c r="U197" s="5">
        <f t="shared" si="402"/>
        <v>1.4025363546925296E-2</v>
      </c>
      <c r="V197" s="5">
        <f t="shared" si="403"/>
        <v>3.8518865483607058E-4</v>
      </c>
      <c r="W197" s="5">
        <f t="shared" si="404"/>
        <v>6.4805077775584571E-2</v>
      </c>
      <c r="X197" s="5">
        <f t="shared" si="405"/>
        <v>2.1331150014297261E-2</v>
      </c>
      <c r="Y197" s="5">
        <f t="shared" si="406"/>
        <v>3.5106659582151058E-3</v>
      </c>
      <c r="Z197" s="5">
        <f t="shared" si="407"/>
        <v>1.2556968094048428E-3</v>
      </c>
      <c r="AA197" s="5">
        <f t="shared" si="408"/>
        <v>1.5388564399256345E-3</v>
      </c>
      <c r="AB197" s="5">
        <f t="shared" si="409"/>
        <v>9.4293428356443255E-4</v>
      </c>
      <c r="AC197" s="5">
        <f t="shared" si="410"/>
        <v>9.7111811149261223E-6</v>
      </c>
      <c r="AD197" s="5">
        <f t="shared" si="411"/>
        <v>1.9854655703494727E-2</v>
      </c>
      <c r="AE197" s="5">
        <f t="shared" si="412"/>
        <v>6.535331085630325E-3</v>
      </c>
      <c r="AF197" s="5">
        <f t="shared" si="413"/>
        <v>1.0755802829481532E-3</v>
      </c>
      <c r="AG197" s="5">
        <f t="shared" si="414"/>
        <v>1.1801217412540114E-4</v>
      </c>
      <c r="AH197" s="5">
        <f t="shared" si="415"/>
        <v>1.0333085744702482E-4</v>
      </c>
      <c r="AI197" s="5">
        <f t="shared" si="416"/>
        <v>1.2663196580132887E-4</v>
      </c>
      <c r="AJ197" s="5">
        <f t="shared" si="417"/>
        <v>7.7593737044764265E-5</v>
      </c>
      <c r="AK197" s="5">
        <f t="shared" si="418"/>
        <v>3.1697041582786197E-5</v>
      </c>
      <c r="AL197" s="5">
        <f t="shared" si="419"/>
        <v>1.5669336045139026E-7</v>
      </c>
      <c r="AM197" s="5">
        <f t="shared" si="420"/>
        <v>4.8663761129265539E-3</v>
      </c>
      <c r="AN197" s="5">
        <f t="shared" si="421"/>
        <v>1.6018096490879917E-3</v>
      </c>
      <c r="AO197" s="5">
        <f t="shared" si="422"/>
        <v>2.636247273505922E-4</v>
      </c>
      <c r="AP197" s="5">
        <f t="shared" si="423"/>
        <v>2.8924783878135802E-5</v>
      </c>
      <c r="AQ197" s="5">
        <f t="shared" si="424"/>
        <v>2.380210491268391E-6</v>
      </c>
      <c r="AR197" s="5">
        <f t="shared" si="425"/>
        <v>6.8024485023884242E-6</v>
      </c>
      <c r="AS197" s="5">
        <f t="shared" si="426"/>
        <v>8.3364006396770121E-6</v>
      </c>
      <c r="AT197" s="5">
        <f t="shared" si="427"/>
        <v>5.1081294919620886E-6</v>
      </c>
      <c r="AU197" s="5">
        <f t="shared" si="428"/>
        <v>2.0866708974665128E-6</v>
      </c>
      <c r="AV197" s="5">
        <f t="shared" si="429"/>
        <v>6.3930379621130292E-7</v>
      </c>
      <c r="AW197" s="5">
        <f t="shared" si="430"/>
        <v>1.7557660339450488E-9</v>
      </c>
      <c r="AX197" s="5">
        <f t="shared" si="431"/>
        <v>9.9395732106524878E-4</v>
      </c>
      <c r="AY197" s="5">
        <f t="shared" si="432"/>
        <v>3.2716962082622234E-4</v>
      </c>
      <c r="AZ197" s="5">
        <f t="shared" si="433"/>
        <v>5.3845350561358463E-5</v>
      </c>
      <c r="BA197" s="5">
        <f t="shared" si="434"/>
        <v>5.907887107109239E-6</v>
      </c>
      <c r="BB197" s="5">
        <f t="shared" si="435"/>
        <v>4.8615799284156893E-7</v>
      </c>
      <c r="BC197" s="5">
        <f t="shared" si="436"/>
        <v>3.2004618872196461E-8</v>
      </c>
      <c r="BD197" s="5">
        <f t="shared" si="437"/>
        <v>3.7318076105976396E-7</v>
      </c>
      <c r="BE197" s="5">
        <f t="shared" si="438"/>
        <v>4.5733302267874056E-7</v>
      </c>
      <c r="BF197" s="5">
        <f t="shared" si="439"/>
        <v>2.802308096463983E-7</v>
      </c>
      <c r="BG197" s="5">
        <f t="shared" si="440"/>
        <v>1.1447428574055366E-7</v>
      </c>
      <c r="BH197" s="5">
        <f t="shared" si="441"/>
        <v>3.5072059293762137E-8</v>
      </c>
      <c r="BI197" s="5">
        <f t="shared" si="442"/>
        <v>8.5961617329010939E-9</v>
      </c>
      <c r="BJ197" s="8">
        <f t="shared" si="443"/>
        <v>0.59513574234360256</v>
      </c>
      <c r="BK197" s="8">
        <f t="shared" si="444"/>
        <v>0.30579724012402987</v>
      </c>
      <c r="BL197" s="8">
        <f t="shared" si="445"/>
        <v>9.7853795672149205E-2</v>
      </c>
      <c r="BM197" s="8">
        <f t="shared" si="446"/>
        <v>0.20470867062988141</v>
      </c>
      <c r="BN197" s="8">
        <f t="shared" si="447"/>
        <v>0.79500663645424485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1.5</v>
      </c>
      <c r="F198">
        <f>VLOOKUP(B198,home!$B$2:$E$405,3,FALSE)</f>
        <v>0.44</v>
      </c>
      <c r="G198" t="e">
        <f>VLOOKUP(C198,away!$B$2:$E$405,4,FALSE)</f>
        <v>#N/A</v>
      </c>
      <c r="H198">
        <f>VLOOKUP(A198,away!$A$2:$E$405,3,FALSE)</f>
        <v>1.3534482758620701</v>
      </c>
      <c r="I198" t="e">
        <f>VLOOKUP(C198,away!$B$2:$E$405,3,FALSE)</f>
        <v>#N/A</v>
      </c>
      <c r="J198">
        <f>VLOOKUP(B198,home!$B$2:$E$405,4,FALSE)</f>
        <v>1.85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1.5</v>
      </c>
      <c r="F199">
        <f>VLOOKUP(B199,home!$B$2:$E$405,3,FALSE)</f>
        <v>0.89</v>
      </c>
      <c r="G199">
        <f>VLOOKUP(C199,away!$B$2:$E$405,4,FALSE)</f>
        <v>1.05</v>
      </c>
      <c r="H199">
        <f>VLOOKUP(A199,away!$A$2:$E$405,3,FALSE)</f>
        <v>1.3534482758620701</v>
      </c>
      <c r="I199">
        <f>VLOOKUP(C199,away!$B$2:$E$405,3,FALSE)</f>
        <v>0.56999999999999995</v>
      </c>
      <c r="J199">
        <f>VLOOKUP(B199,home!$B$2:$E$405,4,FALSE)</f>
        <v>0.62</v>
      </c>
      <c r="K199" s="3">
        <f t="shared" si="392"/>
        <v>1.4017500000000001</v>
      </c>
      <c r="L199" s="3">
        <f t="shared" si="393"/>
        <v>0.47830862068965552</v>
      </c>
      <c r="M199" s="5">
        <f t="shared" si="394"/>
        <v>0.15258116108182385</v>
      </c>
      <c r="N199" s="5">
        <f t="shared" si="395"/>
        <v>0.21388064254644656</v>
      </c>
      <c r="O199" s="5">
        <f t="shared" si="396"/>
        <v>7.2980884700273307E-2</v>
      </c>
      <c r="P199" s="5">
        <f t="shared" si="397"/>
        <v>0.1023009551286081</v>
      </c>
      <c r="Q199" s="5">
        <f t="shared" si="398"/>
        <v>0.14990359534474079</v>
      </c>
      <c r="R199" s="5">
        <f t="shared" si="399"/>
        <v>1.7453693148849252E-2</v>
      </c>
      <c r="S199" s="5">
        <f t="shared" si="400"/>
        <v>1.7147407560054586E-2</v>
      </c>
      <c r="T199" s="5">
        <f t="shared" si="401"/>
        <v>7.1700181925763218E-2</v>
      </c>
      <c r="U199" s="5">
        <f t="shared" si="402"/>
        <v>2.4465714371399438E-2</v>
      </c>
      <c r="V199" s="5">
        <f t="shared" si="403"/>
        <v>1.2774230077040674E-3</v>
      </c>
      <c r="W199" s="5">
        <f t="shared" si="404"/>
        <v>7.0042454924830133E-2</v>
      </c>
      <c r="X199" s="5">
        <f t="shared" si="405"/>
        <v>3.3501910004812868E-2</v>
      </c>
      <c r="Y199" s="5">
        <f t="shared" si="406"/>
        <v>8.0121261824355056E-3</v>
      </c>
      <c r="Z199" s="5">
        <f t="shared" si="407"/>
        <v>2.7827506319888584E-3</v>
      </c>
      <c r="AA199" s="5">
        <f t="shared" si="408"/>
        <v>3.9007206983903823E-3</v>
      </c>
      <c r="AB199" s="5">
        <f t="shared" si="409"/>
        <v>2.7339176194843603E-3</v>
      </c>
      <c r="AC199" s="5">
        <f t="shared" si="410"/>
        <v>5.352954161609504E-5</v>
      </c>
      <c r="AD199" s="5">
        <f t="shared" si="411"/>
        <v>2.4545502797720168E-2</v>
      </c>
      <c r="AE199" s="5">
        <f t="shared" si="412"/>
        <v>1.1740325587311612E-2</v>
      </c>
      <c r="AF199" s="5">
        <f t="shared" si="413"/>
        <v>2.8077494690572431E-3</v>
      </c>
      <c r="AG199" s="5">
        <f t="shared" si="414"/>
        <v>4.4765692526229419E-4</v>
      </c>
      <c r="AH199" s="5">
        <f t="shared" si="415"/>
        <v>3.3275340412746454E-4</v>
      </c>
      <c r="AI199" s="5">
        <f t="shared" si="416"/>
        <v>4.6643708423567339E-4</v>
      </c>
      <c r="AJ199" s="5">
        <f t="shared" si="417"/>
        <v>3.2691409141367771E-4</v>
      </c>
      <c r="AK199" s="5">
        <f t="shared" si="418"/>
        <v>1.5275060921304091E-4</v>
      </c>
      <c r="AL199" s="5">
        <f t="shared" si="419"/>
        <v>1.4355961630116181E-6</v>
      </c>
      <c r="AM199" s="5">
        <f t="shared" si="420"/>
        <v>6.8813317093408448E-3</v>
      </c>
      <c r="AN199" s="5">
        <f t="shared" si="421"/>
        <v>3.2914002784028085E-3</v>
      </c>
      <c r="AO199" s="5">
        <f t="shared" si="422"/>
        <v>7.8715256365019775E-4</v>
      </c>
      <c r="AP199" s="5">
        <f t="shared" si="423"/>
        <v>1.2550061899728411E-4</v>
      </c>
      <c r="AQ199" s="5">
        <f t="shared" si="424"/>
        <v>1.5007006992072235E-5</v>
      </c>
      <c r="AR199" s="5">
        <f t="shared" si="425"/>
        <v>3.183176435159903E-5</v>
      </c>
      <c r="AS199" s="5">
        <f t="shared" si="426"/>
        <v>4.4620175679853941E-5</v>
      </c>
      <c r="AT199" s="5">
        <f t="shared" si="427"/>
        <v>3.1273165629617643E-5</v>
      </c>
      <c r="AU199" s="5">
        <f t="shared" si="428"/>
        <v>1.4612386640438844E-5</v>
      </c>
      <c r="AV199" s="5">
        <f t="shared" si="429"/>
        <v>5.1207282433087884E-6</v>
      </c>
      <c r="AW199" s="5">
        <f t="shared" si="430"/>
        <v>2.6736746677013127E-8</v>
      </c>
      <c r="AX199" s="5">
        <f t="shared" si="431"/>
        <v>1.6076511205947541E-3</v>
      </c>
      <c r="AY199" s="5">
        <f t="shared" si="432"/>
        <v>7.6895339004185576E-4</v>
      </c>
      <c r="AZ199" s="5">
        <f t="shared" si="433"/>
        <v>1.8389851768277736E-4</v>
      </c>
      <c r="BA199" s="5">
        <f t="shared" si="434"/>
        <v>2.9320082113240487E-5</v>
      </c>
      <c r="BB199" s="5">
        <f t="shared" si="435"/>
        <v>3.5060120085228742E-6</v>
      </c>
      <c r="BC199" s="5">
        <f t="shared" si="436"/>
        <v>3.3539115358358912E-7</v>
      </c>
      <c r="BD199" s="5">
        <f t="shared" si="437"/>
        <v>2.5375678835219109E-6</v>
      </c>
      <c r="BE199" s="5">
        <f t="shared" si="438"/>
        <v>3.5570357807268387E-6</v>
      </c>
      <c r="BF199" s="5">
        <f t="shared" si="439"/>
        <v>2.4930374528169235E-6</v>
      </c>
      <c r="BG199" s="5">
        <f t="shared" si="440"/>
        <v>1.1648717498287076E-6</v>
      </c>
      <c r="BH199" s="5">
        <f t="shared" si="441"/>
        <v>4.0821474383059783E-7</v>
      </c>
      <c r="BI199" s="5">
        <f t="shared" si="442"/>
        <v>1.1444300343290804E-7</v>
      </c>
      <c r="BJ199" s="8">
        <f t="shared" si="443"/>
        <v>0.60027620239935842</v>
      </c>
      <c r="BK199" s="8">
        <f t="shared" si="444"/>
        <v>0.2741308653060115</v>
      </c>
      <c r="BL199" s="8">
        <f t="shared" si="445"/>
        <v>0.12295151911854557</v>
      </c>
      <c r="BM199" s="8">
        <f t="shared" si="446"/>
        <v>0.29027147885186733</v>
      </c>
      <c r="BN199" s="8">
        <f t="shared" si="447"/>
        <v>0.70910093195074186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1.4272727272727299</v>
      </c>
      <c r="F200">
        <f>VLOOKUP(B200,home!$B$2:$E$405,3,FALSE)</f>
        <v>1.17</v>
      </c>
      <c r="G200">
        <f>VLOOKUP(C200,away!$B$2:$E$405,4,FALSE)</f>
        <v>1.26</v>
      </c>
      <c r="H200">
        <f>VLOOKUP(A200,away!$A$2:$E$405,3,FALSE)</f>
        <v>1.3181818181818199</v>
      </c>
      <c r="I200">
        <f>VLOOKUP(C200,away!$B$2:$E$405,3,FALSE)</f>
        <v>0.7</v>
      </c>
      <c r="J200">
        <f>VLOOKUP(B200,home!$B$2:$E$405,4,FALSE)</f>
        <v>1.39</v>
      </c>
      <c r="K200" s="3">
        <f t="shared" si="392"/>
        <v>2.1040854545454581</v>
      </c>
      <c r="L200" s="3">
        <f t="shared" si="393"/>
        <v>1.2825909090909104</v>
      </c>
      <c r="M200" s="5">
        <f t="shared" si="394"/>
        <v>3.3820898672763465E-2</v>
      </c>
      <c r="N200" s="5">
        <f t="shared" si="395"/>
        <v>7.1162060957017395E-2</v>
      </c>
      <c r="O200" s="5">
        <f t="shared" si="396"/>
        <v>4.3378377174971255E-2</v>
      </c>
      <c r="P200" s="5">
        <f t="shared" si="397"/>
        <v>9.1271812455643711E-2</v>
      </c>
      <c r="Q200" s="5">
        <f t="shared" si="398"/>
        <v>7.486552868756878E-2</v>
      </c>
      <c r="R200" s="5">
        <f t="shared" si="399"/>
        <v>2.7818356107867398E-2</v>
      </c>
      <c r="S200" s="5">
        <f t="shared" si="400"/>
        <v>6.1578373696844796E-2</v>
      </c>
      <c r="T200" s="5">
        <f t="shared" si="401"/>
        <v>9.6021846498960464E-2</v>
      </c>
      <c r="U200" s="5">
        <f t="shared" si="402"/>
        <v>5.8532198455929593E-2</v>
      </c>
      <c r="V200" s="5">
        <f t="shared" si="403"/>
        <v>1.8464486607533713E-2</v>
      </c>
      <c r="W200" s="5">
        <f t="shared" si="404"/>
        <v>5.2507823319456394E-2</v>
      </c>
      <c r="X200" s="5">
        <f t="shared" si="405"/>
        <v>6.7346056845686481E-2</v>
      </c>
      <c r="Y200" s="5">
        <f t="shared" si="406"/>
        <v>4.3188720136698583E-2</v>
      </c>
      <c r="Z200" s="5">
        <f t="shared" si="407"/>
        <v>1.1893190216601441E-2</v>
      </c>
      <c r="AA200" s="5">
        <f t="shared" si="408"/>
        <v>2.5024288542893437E-2</v>
      </c>
      <c r="AB200" s="5">
        <f t="shared" si="409"/>
        <v>2.6326620766725321E-2</v>
      </c>
      <c r="AC200" s="5">
        <f t="shared" si="410"/>
        <v>3.1143598057496217E-3</v>
      </c>
      <c r="AD200" s="5">
        <f t="shared" si="411"/>
        <v>2.762023682407776E-2</v>
      </c>
      <c r="AE200" s="5">
        <f t="shared" si="412"/>
        <v>3.5425464657500134E-2</v>
      </c>
      <c r="AF200" s="5">
        <f t="shared" si="413"/>
        <v>2.2718189460015515E-2</v>
      </c>
      <c r="AG200" s="5">
        <f t="shared" si="414"/>
        <v>9.7127144241402775E-3</v>
      </c>
      <c r="AH200" s="5">
        <f t="shared" si="415"/>
        <v>3.8135244129754936E-3</v>
      </c>
      <c r="AI200" s="5">
        <f t="shared" si="416"/>
        <v>8.0239812478957433E-3</v>
      </c>
      <c r="AJ200" s="5">
        <f t="shared" si="417"/>
        <v>8.4415711156214743E-3</v>
      </c>
      <c r="AK200" s="5">
        <f t="shared" si="418"/>
        <v>5.9205956659634058E-3</v>
      </c>
      <c r="AL200" s="5">
        <f t="shared" si="419"/>
        <v>3.3618652994420661E-4</v>
      </c>
      <c r="AM200" s="5">
        <f t="shared" si="420"/>
        <v>1.1623067710528574E-2</v>
      </c>
      <c r="AN200" s="5">
        <f t="shared" si="421"/>
        <v>1.4907640981272051E-2</v>
      </c>
      <c r="AO200" s="5">
        <f t="shared" si="422"/>
        <v>9.5602023992853186E-3</v>
      </c>
      <c r="AP200" s="5">
        <f t="shared" si="423"/>
        <v>4.0872762287974861E-3</v>
      </c>
      <c r="AQ200" s="5">
        <f t="shared" si="424"/>
        <v>1.3105758334997599E-3</v>
      </c>
      <c r="AR200" s="5">
        <f t="shared" si="425"/>
        <v>9.7823834873572279E-4</v>
      </c>
      <c r="AS200" s="5">
        <f t="shared" si="426"/>
        <v>2.0582970806534017E-3</v>
      </c>
      <c r="AT200" s="5">
        <f t="shared" si="427"/>
        <v>2.1654164742681012E-3</v>
      </c>
      <c r="AU200" s="5">
        <f t="shared" si="428"/>
        <v>1.5187404355135404E-3</v>
      </c>
      <c r="AV200" s="5">
        <f t="shared" si="429"/>
        <v>7.9888991489851892E-4</v>
      </c>
      <c r="AW200" s="5">
        <f t="shared" si="430"/>
        <v>2.5201671086460092E-5</v>
      </c>
      <c r="AX200" s="5">
        <f t="shared" si="431"/>
        <v>4.075987951153358E-3</v>
      </c>
      <c r="AY200" s="5">
        <f t="shared" si="432"/>
        <v>5.2278250917133819E-3</v>
      </c>
      <c r="AZ200" s="5">
        <f t="shared" si="433"/>
        <v>3.3525804684744706E-3</v>
      </c>
      <c r="BA200" s="5">
        <f t="shared" si="434"/>
        <v>1.433329743620367E-3</v>
      </c>
      <c r="BB200" s="5">
        <f t="shared" si="435"/>
        <v>4.5959392472427236E-4</v>
      </c>
      <c r="BC200" s="5">
        <f t="shared" si="436"/>
        <v>1.1789419794495267E-4</v>
      </c>
      <c r="BD200" s="5">
        <f t="shared" si="437"/>
        <v>2.0911326883542357E-4</v>
      </c>
      <c r="BE200" s="5">
        <f t="shared" si="438"/>
        <v>4.3999218730906881E-4</v>
      </c>
      <c r="BF200" s="5">
        <f t="shared" si="439"/>
        <v>4.6289058071532623E-4</v>
      </c>
      <c r="BG200" s="5">
        <f t="shared" si="440"/>
        <v>3.246537793097394E-4</v>
      </c>
      <c r="BH200" s="5">
        <f t="shared" si="441"/>
        <v>1.7077482370220852E-4</v>
      </c>
      <c r="BI200" s="5">
        <f t="shared" si="442"/>
        <v>7.1864964510876401E-5</v>
      </c>
      <c r="BJ200" s="8">
        <f t="shared" si="443"/>
        <v>0.55672461634213577</v>
      </c>
      <c r="BK200" s="8">
        <f t="shared" si="444"/>
        <v>0.2138139428601929</v>
      </c>
      <c r="BL200" s="8">
        <f t="shared" si="445"/>
        <v>0.21647838534929503</v>
      </c>
      <c r="BM200" s="8">
        <f t="shared" si="446"/>
        <v>0.65139047729176613</v>
      </c>
      <c r="BN200" s="8">
        <f t="shared" si="447"/>
        <v>0.34231703405583203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1.4272727272727299</v>
      </c>
      <c r="F201">
        <f>VLOOKUP(B201,home!$B$2:$E$405,3,FALSE)</f>
        <v>0.7</v>
      </c>
      <c r="G201">
        <f>VLOOKUP(C201,away!$B$2:$E$405,4,FALSE)</f>
        <v>0.56000000000000005</v>
      </c>
      <c r="H201">
        <f>VLOOKUP(A201,away!$A$2:$E$405,3,FALSE)</f>
        <v>1.3181818181818199</v>
      </c>
      <c r="I201">
        <f>VLOOKUP(C201,away!$B$2:$E$405,3,FALSE)</f>
        <v>0.84</v>
      </c>
      <c r="J201">
        <f>VLOOKUP(B201,home!$B$2:$E$405,4,FALSE)</f>
        <v>0.76</v>
      </c>
      <c r="K201" s="3">
        <f t="shared" si="392"/>
        <v>0.55949090909091015</v>
      </c>
      <c r="L201" s="3">
        <f t="shared" si="393"/>
        <v>0.8415272727272739</v>
      </c>
      <c r="M201" s="5">
        <f t="shared" si="394"/>
        <v>0.24634601117595348</v>
      </c>
      <c r="N201" s="5">
        <f t="shared" si="395"/>
        <v>0.13782835374375371</v>
      </c>
      <c r="O201" s="5">
        <f t="shared" si="396"/>
        <v>0.20730688693214264</v>
      </c>
      <c r="P201" s="5">
        <f t="shared" si="397"/>
        <v>0.115986318630471</v>
      </c>
      <c r="Q201" s="5">
        <f t="shared" si="398"/>
        <v>3.8556855467298146E-2</v>
      </c>
      <c r="R201" s="5">
        <f t="shared" si="399"/>
        <v>8.7227199588793658E-2</v>
      </c>
      <c r="S201" s="5">
        <f t="shared" si="400"/>
        <v>1.3652368517386319E-2</v>
      </c>
      <c r="T201" s="5">
        <f t="shared" si="401"/>
        <v>3.2446645426335088E-2</v>
      </c>
      <c r="U201" s="5">
        <f t="shared" si="402"/>
        <v>4.8802825195388429E-2</v>
      </c>
      <c r="V201" s="5">
        <f t="shared" si="403"/>
        <v>7.1421130942308359E-4</v>
      </c>
      <c r="W201" s="5">
        <f t="shared" si="404"/>
        <v>7.1907367056951582E-3</v>
      </c>
      <c r="X201" s="5">
        <f t="shared" si="405"/>
        <v>6.0512010488435481E-3</v>
      </c>
      <c r="Y201" s="5">
        <f t="shared" si="406"/>
        <v>2.546125357678865E-3</v>
      </c>
      <c r="Z201" s="5">
        <f t="shared" si="407"/>
        <v>2.446802245919838E-2</v>
      </c>
      <c r="AA201" s="5">
        <f t="shared" si="408"/>
        <v>1.3689636129353706E-2</v>
      </c>
      <c r="AB201" s="5">
        <f t="shared" si="409"/>
        <v>3.8296134815679361E-3</v>
      </c>
      <c r="AC201" s="5">
        <f t="shared" si="410"/>
        <v>2.1016866710362473E-5</v>
      </c>
      <c r="AD201" s="5">
        <f t="shared" si="411"/>
        <v>1.0057879541256899E-3</v>
      </c>
      <c r="AE201" s="5">
        <f t="shared" si="412"/>
        <v>8.4639799397733613E-4</v>
      </c>
      <c r="AF201" s="5">
        <f t="shared" si="413"/>
        <v>3.5613349775679164E-4</v>
      </c>
      <c r="AG201" s="5">
        <f t="shared" si="414"/>
        <v>9.9898683698032553E-5</v>
      </c>
      <c r="AH201" s="5">
        <f t="shared" si="415"/>
        <v>5.1476270522797232E-3</v>
      </c>
      <c r="AI201" s="5">
        <f t="shared" si="416"/>
        <v>2.8800505391409444E-3</v>
      </c>
      <c r="AJ201" s="5">
        <f t="shared" si="417"/>
        <v>8.0568104718586626E-4</v>
      </c>
      <c r="AK201" s="5">
        <f t="shared" si="418"/>
        <v>1.5025707384244563E-4</v>
      </c>
      <c r="AL201" s="5">
        <f t="shared" si="419"/>
        <v>3.9581221343845986E-7</v>
      </c>
      <c r="AM201" s="5">
        <f t="shared" si="420"/>
        <v>1.1254584336129379E-4</v>
      </c>
      <c r="AN201" s="5">
        <f t="shared" si="421"/>
        <v>9.4710396620620535E-5</v>
      </c>
      <c r="AO201" s="5">
        <f t="shared" si="422"/>
        <v>3.9850690883534606E-5</v>
      </c>
      <c r="AP201" s="5">
        <f t="shared" si="423"/>
        <v>1.1178481071839506E-5</v>
      </c>
      <c r="AQ201" s="5">
        <f t="shared" si="424"/>
        <v>2.3517491724046382E-6</v>
      </c>
      <c r="AR201" s="5">
        <f t="shared" si="425"/>
        <v>8.6637371086441869E-4</v>
      </c>
      <c r="AS201" s="5">
        <f t="shared" si="426"/>
        <v>4.8472821510399893E-4</v>
      </c>
      <c r="AT201" s="5">
        <f t="shared" si="427"/>
        <v>1.3560051486527527E-4</v>
      </c>
      <c r="AU201" s="5">
        <f t="shared" si="428"/>
        <v>2.5289085111722786E-5</v>
      </c>
      <c r="AV201" s="5">
        <f t="shared" si="429"/>
        <v>3.5372533048087945E-6</v>
      </c>
      <c r="AW201" s="5">
        <f t="shared" si="430"/>
        <v>5.1766394762476599E-9</v>
      </c>
      <c r="AX201" s="5">
        <f t="shared" si="431"/>
        <v>1.049472936943557E-5</v>
      </c>
      <c r="AY201" s="5">
        <f t="shared" si="432"/>
        <v>8.8316009842719378E-6</v>
      </c>
      <c r="AZ201" s="5">
        <f t="shared" si="433"/>
        <v>3.7160165450549354E-6</v>
      </c>
      <c r="BA201" s="5">
        <f t="shared" si="434"/>
        <v>1.0423764228565025E-6</v>
      </c>
      <c r="BB201" s="5">
        <f t="shared" si="435"/>
        <v>2.1929704707041101E-7</v>
      </c>
      <c r="BC201" s="5">
        <f t="shared" si="436"/>
        <v>3.690888918766153E-8</v>
      </c>
      <c r="BD201" s="5">
        <f t="shared" si="437"/>
        <v>1.2151285101105694E-4</v>
      </c>
      <c r="BE201" s="5">
        <f t="shared" si="438"/>
        <v>6.7985335478404558E-5</v>
      </c>
      <c r="BF201" s="5">
        <f t="shared" si="439"/>
        <v>1.9018588575831536E-5</v>
      </c>
      <c r="BG201" s="5">
        <f t="shared" si="440"/>
        <v>3.5469091373059952E-6</v>
      </c>
      <c r="BH201" s="5">
        <f t="shared" si="441"/>
        <v>4.9611585442354667E-7</v>
      </c>
      <c r="BI201" s="5">
        <f t="shared" si="442"/>
        <v>5.5514462081168764E-8</v>
      </c>
      <c r="BJ201" s="8">
        <f t="shared" si="443"/>
        <v>0.22721311396952995</v>
      </c>
      <c r="BK201" s="8">
        <f t="shared" si="444"/>
        <v>0.37672915391314193</v>
      </c>
      <c r="BL201" s="8">
        <f t="shared" si="445"/>
        <v>0.37156792113346454</v>
      </c>
      <c r="BM201" s="8">
        <f t="shared" si="446"/>
        <v>0.16671775951257758</v>
      </c>
      <c r="BN201" s="8">
        <f t="shared" si="447"/>
        <v>0.8332516255384127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1.4272727272727299</v>
      </c>
      <c r="F202">
        <f>VLOOKUP(B202,home!$B$2:$E$405,3,FALSE)</f>
        <v>1.99</v>
      </c>
      <c r="G202">
        <f>VLOOKUP(C202,away!$B$2:$E$405,4,FALSE)</f>
        <v>1.4</v>
      </c>
      <c r="H202">
        <f>VLOOKUP(A202,away!$A$2:$E$405,3,FALSE)</f>
        <v>1.3181818181818199</v>
      </c>
      <c r="I202">
        <f>VLOOKUP(C202,away!$B$2:$E$405,3,FALSE)</f>
        <v>0.84</v>
      </c>
      <c r="J202">
        <f>VLOOKUP(B202,home!$B$2:$E$405,4,FALSE)</f>
        <v>0.38</v>
      </c>
      <c r="K202" s="3">
        <f t="shared" si="392"/>
        <v>3.9763818181818249</v>
      </c>
      <c r="L202" s="3">
        <f t="shared" si="393"/>
        <v>0.42076363636363695</v>
      </c>
      <c r="M202" s="5">
        <f t="shared" si="394"/>
        <v>1.2312436196032705E-2</v>
      </c>
      <c r="N202" s="5">
        <f t="shared" si="395"/>
        <v>4.8958947427428241E-2</v>
      </c>
      <c r="O202" s="5">
        <f t="shared" si="396"/>
        <v>5.1806254263379861E-3</v>
      </c>
      <c r="P202" s="5">
        <f t="shared" si="397"/>
        <v>2.0600144752100834E-2</v>
      </c>
      <c r="Q202" s="5">
        <f t="shared" si="398"/>
        <v>9.7339734193872735E-2</v>
      </c>
      <c r="R202" s="5">
        <f t="shared" si="399"/>
        <v>1.089909396511944E-3</v>
      </c>
      <c r="S202" s="5">
        <f t="shared" si="400"/>
        <v>8.6166124447460309E-3</v>
      </c>
      <c r="T202" s="5">
        <f t="shared" si="401"/>
        <v>4.0957020522083748E-2</v>
      </c>
      <c r="U202" s="5">
        <f t="shared" si="402"/>
        <v>4.3338959077556197E-3</v>
      </c>
      <c r="V202" s="5">
        <f t="shared" si="403"/>
        <v>1.6018444080837073E-3</v>
      </c>
      <c r="W202" s="5">
        <f t="shared" si="404"/>
        <v>0.12901998307838911</v>
      </c>
      <c r="X202" s="5">
        <f t="shared" si="405"/>
        <v>5.4286917243637905E-2</v>
      </c>
      <c r="Y202" s="5">
        <f t="shared" si="406"/>
        <v>1.1420980353202456E-2</v>
      </c>
      <c r="Z202" s="5">
        <f t="shared" si="407"/>
        <v>1.5286474699442094E-4</v>
      </c>
      <c r="AA202" s="5">
        <f t="shared" si="408"/>
        <v>6.0784860058958016E-4</v>
      </c>
      <c r="AB202" s="5">
        <f t="shared" si="409"/>
        <v>1.2085190617958364E-3</v>
      </c>
      <c r="AC202" s="5">
        <f t="shared" si="410"/>
        <v>1.6750455673173497E-4</v>
      </c>
      <c r="AD202" s="5">
        <f t="shared" si="411"/>
        <v>0.12825817872375828</v>
      </c>
      <c r="AE202" s="5">
        <f t="shared" si="412"/>
        <v>5.3966377673185788E-2</v>
      </c>
      <c r="AF202" s="5">
        <f t="shared" si="413"/>
        <v>1.1353544655571521E-2</v>
      </c>
      <c r="AG202" s="5">
        <f t="shared" si="414"/>
        <v>1.5923862449650703E-3</v>
      </c>
      <c r="AH202" s="5">
        <f t="shared" si="415"/>
        <v>1.6079981704294966E-5</v>
      </c>
      <c r="AI202" s="5">
        <f t="shared" si="416"/>
        <v>6.3940146885654899E-5</v>
      </c>
      <c r="AJ202" s="5">
        <f t="shared" si="417"/>
        <v>1.2712521876399668E-4</v>
      </c>
      <c r="AK202" s="5">
        <f t="shared" si="418"/>
        <v>1.6849946950851452E-4</v>
      </c>
      <c r="AL202" s="5">
        <f t="shared" si="419"/>
        <v>1.1210188009492649E-5</v>
      </c>
      <c r="AM202" s="5">
        <f t="shared" si="420"/>
        <v>0.1020006979820535</v>
      </c>
      <c r="AN202" s="5">
        <f t="shared" si="421"/>
        <v>4.2918184594557915E-2</v>
      </c>
      <c r="AO202" s="5">
        <f t="shared" si="422"/>
        <v>9.0292057080660054E-3</v>
      </c>
      <c r="AP202" s="5">
        <f t="shared" si="423"/>
        <v>1.2663871424003872E-3</v>
      </c>
      <c r="AQ202" s="5">
        <f t="shared" si="424"/>
        <v>1.332124147701354E-4</v>
      </c>
      <c r="AR202" s="5">
        <f t="shared" si="425"/>
        <v>1.3531743149119809E-6</v>
      </c>
      <c r="AS202" s="5">
        <f t="shared" si="426"/>
        <v>5.3807377426466486E-6</v>
      </c>
      <c r="AT202" s="5">
        <f t="shared" si="427"/>
        <v>1.0697933864132423E-5</v>
      </c>
      <c r="AU202" s="5">
        <f t="shared" si="428"/>
        <v>1.417968990314927E-5</v>
      </c>
      <c r="AV202" s="5">
        <f t="shared" si="429"/>
        <v>1.4095965279584791E-5</v>
      </c>
      <c r="AW202" s="5">
        <f t="shared" si="430"/>
        <v>5.2099874201496862E-7</v>
      </c>
      <c r="AX202" s="5">
        <f t="shared" si="431"/>
        <v>6.7598953482948865E-2</v>
      </c>
      <c r="AY202" s="5">
        <f t="shared" si="432"/>
        <v>2.8443181481861906E-2</v>
      </c>
      <c r="AZ202" s="5">
        <f t="shared" si="433"/>
        <v>5.983928235029537E-3</v>
      </c>
      <c r="BA202" s="5">
        <f t="shared" si="434"/>
        <v>8.3927313463668968E-4</v>
      </c>
      <c r="BB202" s="5">
        <f t="shared" si="435"/>
        <v>8.8283904008010426E-5</v>
      </c>
      <c r="BC202" s="5">
        <f t="shared" si="436"/>
        <v>7.4293312965577477E-6</v>
      </c>
      <c r="BD202" s="5">
        <f t="shared" si="437"/>
        <v>9.489442422937306E-8</v>
      </c>
      <c r="BE202" s="5">
        <f t="shared" si="438"/>
        <v>3.7733646315251188E-7</v>
      </c>
      <c r="BF202" s="5">
        <f t="shared" si="439"/>
        <v>7.5021692570834212E-7</v>
      </c>
      <c r="BG202" s="5">
        <f t="shared" si="440"/>
        <v>9.9438298102630583E-7</v>
      </c>
      <c r="BH202" s="5">
        <f t="shared" si="441"/>
        <v>9.8851160151561118E-7</v>
      </c>
      <c r="BI202" s="5">
        <f t="shared" si="442"/>
        <v>7.861399118656948E-7</v>
      </c>
      <c r="BJ202" s="8">
        <f t="shared" si="443"/>
        <v>0.83546280752772428</v>
      </c>
      <c r="BK202" s="8">
        <f t="shared" si="444"/>
        <v>7.1752934027566412E-2</v>
      </c>
      <c r="BL202" s="8">
        <f t="shared" si="445"/>
        <v>1.2846142193265351E-2</v>
      </c>
      <c r="BM202" s="8">
        <f t="shared" si="446"/>
        <v>0.70629029062014625</v>
      </c>
      <c r="BN202" s="8">
        <f t="shared" si="447"/>
        <v>0.18548179739228443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1.4272727272727299</v>
      </c>
      <c r="F203">
        <f>VLOOKUP(B203,home!$B$2:$E$405,3,FALSE)</f>
        <v>1.17</v>
      </c>
      <c r="G203">
        <f>VLOOKUP(C203,away!$B$2:$E$405,4,FALSE)</f>
        <v>1.1200000000000001</v>
      </c>
      <c r="H203">
        <f>VLOOKUP(A203,away!$A$2:$E$405,3,FALSE)</f>
        <v>1.3181818181818199</v>
      </c>
      <c r="I203">
        <f>VLOOKUP(C203,away!$B$2:$E$405,3,FALSE)</f>
        <v>0.7</v>
      </c>
      <c r="J203">
        <f>VLOOKUP(B203,home!$B$2:$E$405,4,FALSE)</f>
        <v>1.01</v>
      </c>
      <c r="K203" s="3">
        <f t="shared" si="392"/>
        <v>1.8702981818181854</v>
      </c>
      <c r="L203" s="3">
        <f t="shared" si="393"/>
        <v>0.93195454545454659</v>
      </c>
      <c r="M203" s="5">
        <f t="shared" si="394"/>
        <v>6.0673228321736238E-2</v>
      </c>
      <c r="N203" s="5">
        <f t="shared" si="395"/>
        <v>0.11347702861518291</v>
      </c>
      <c r="O203" s="5">
        <f t="shared" si="396"/>
        <v>5.6544690921843617E-2</v>
      </c>
      <c r="P203" s="5">
        <f t="shared" si="397"/>
        <v>0.10575543262259536</v>
      </c>
      <c r="Q203" s="5">
        <f t="shared" si="398"/>
        <v>0.10611794014855343</v>
      </c>
      <c r="R203" s="5">
        <f t="shared" si="399"/>
        <v>2.6348540862967295E-2</v>
      </c>
      <c r="S203" s="5">
        <f t="shared" si="400"/>
        <v>4.6083799389596503E-2</v>
      </c>
      <c r="T203" s="5">
        <f t="shared" si="401"/>
        <v>9.8897096675717888E-2</v>
      </c>
      <c r="U203" s="5">
        <f t="shared" si="402"/>
        <v>4.927962806956989E-2</v>
      </c>
      <c r="V203" s="5">
        <f t="shared" si="403"/>
        <v>8.9250642355362432E-3</v>
      </c>
      <c r="W203" s="5">
        <f t="shared" si="404"/>
        <v>6.6157396839376811E-2</v>
      </c>
      <c r="X203" s="5">
        <f t="shared" si="405"/>
        <v>6.1655686699897475E-2</v>
      </c>
      <c r="Y203" s="5">
        <f t="shared" si="406"/>
        <v>2.873014873654544E-2</v>
      </c>
      <c r="Z203" s="5">
        <f t="shared" si="407"/>
        <v>8.1852141411124131E-3</v>
      </c>
      <c r="AA203" s="5">
        <f t="shared" si="408"/>
        <v>1.5308791125915043E-2</v>
      </c>
      <c r="AB203" s="5">
        <f t="shared" si="409"/>
        <v>1.4316002104316643E-2</v>
      </c>
      <c r="AC203" s="5">
        <f t="shared" si="410"/>
        <v>9.7229253280421474E-4</v>
      </c>
      <c r="AD203" s="5">
        <f t="shared" si="411"/>
        <v>3.0933514755627681E-2</v>
      </c>
      <c r="AE203" s="5">
        <f t="shared" si="412"/>
        <v>2.8828629683392507E-2</v>
      </c>
      <c r="AF203" s="5">
        <f t="shared" si="413"/>
        <v>1.3433486236331754E-2</v>
      </c>
      <c r="AG203" s="5">
        <f t="shared" si="414"/>
        <v>4.1731328530834905E-3</v>
      </c>
      <c r="AH203" s="5">
        <f t="shared" si="415"/>
        <v>1.9070618810821361E-3</v>
      </c>
      <c r="AI203" s="5">
        <f t="shared" si="416"/>
        <v>3.5667743688026872E-3</v>
      </c>
      <c r="AJ203" s="5">
        <f t="shared" si="417"/>
        <v>3.3354658084636872E-3</v>
      </c>
      <c r="AK203" s="5">
        <f t="shared" si="418"/>
        <v>2.0794385456954518E-3</v>
      </c>
      <c r="AL203" s="5">
        <f t="shared" si="419"/>
        <v>6.7789514609092546E-5</v>
      </c>
      <c r="AM203" s="5">
        <f t="shared" si="420"/>
        <v>1.1570979280939279E-2</v>
      </c>
      <c r="AN203" s="5">
        <f t="shared" si="421"/>
        <v>1.0783626736231743E-2</v>
      </c>
      <c r="AO203" s="5">
        <f t="shared" si="422"/>
        <v>5.0249249766581745E-3</v>
      </c>
      <c r="AP203" s="5">
        <f t="shared" si="423"/>
        <v>1.5610005575215559E-3</v>
      </c>
      <c r="AQ203" s="5">
        <f t="shared" si="424"/>
        <v>3.6369539125982378E-4</v>
      </c>
      <c r="AR203" s="5">
        <f t="shared" si="425"/>
        <v>3.554589977075191E-4</v>
      </c>
      <c r="AS203" s="5">
        <f t="shared" si="426"/>
        <v>6.6481431712328738E-4</v>
      </c>
      <c r="AT203" s="5">
        <f t="shared" si="427"/>
        <v>6.2170050428119166E-4</v>
      </c>
      <c r="AU203" s="5">
        <f t="shared" si="428"/>
        <v>3.875884409308538E-4</v>
      </c>
      <c r="AV203" s="5">
        <f t="shared" si="429"/>
        <v>1.8122648909168042E-4</v>
      </c>
      <c r="AW203" s="5">
        <f t="shared" si="430"/>
        <v>3.2822042691566721E-6</v>
      </c>
      <c r="AX203" s="5">
        <f t="shared" si="431"/>
        <v>3.6068635851661045E-3</v>
      </c>
      <c r="AY203" s="5">
        <f t="shared" si="432"/>
        <v>3.3614329130300332E-3</v>
      </c>
      <c r="AZ203" s="5">
        <f t="shared" si="433"/>
        <v>1.5663513412694282E-3</v>
      </c>
      <c r="BA203" s="5">
        <f t="shared" si="434"/>
        <v>4.8658941742495658E-4</v>
      </c>
      <c r="BB203" s="5">
        <f t="shared" si="435"/>
        <v>1.1336980483481699E-4</v>
      </c>
      <c r="BC203" s="5">
        <f t="shared" si="436"/>
        <v>2.1131100986620513E-5</v>
      </c>
      <c r="BD203" s="5">
        <f t="shared" si="437"/>
        <v>5.5211938106039915E-5</v>
      </c>
      <c r="BE203" s="5">
        <f t="shared" si="438"/>
        <v>1.0326278745438463E-4</v>
      </c>
      <c r="BF203" s="5">
        <f t="shared" si="439"/>
        <v>9.6566101812706686E-5</v>
      </c>
      <c r="BG203" s="5">
        <f t="shared" si="440"/>
        <v>6.0202468215191679E-5</v>
      </c>
      <c r="BH203" s="5">
        <f t="shared" si="441"/>
        <v>2.8149141710960049E-5</v>
      </c>
      <c r="BI203" s="5">
        <f t="shared" si="442"/>
        <v>1.0529457712350193E-5</v>
      </c>
      <c r="BJ203" s="8">
        <f t="shared" si="443"/>
        <v>0.59086402634903212</v>
      </c>
      <c r="BK203" s="8">
        <f t="shared" si="444"/>
        <v>0.22583903952990766</v>
      </c>
      <c r="BL203" s="8">
        <f t="shared" si="445"/>
        <v>0.17525110433280261</v>
      </c>
      <c r="BM203" s="8">
        <f t="shared" si="446"/>
        <v>0.52786437215121529</v>
      </c>
      <c r="BN203" s="8">
        <f t="shared" si="447"/>
        <v>0.46891686149287881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1.4272727272727299</v>
      </c>
      <c r="F204">
        <f>VLOOKUP(B204,home!$B$2:$E$405,3,FALSE)</f>
        <v>0.98</v>
      </c>
      <c r="G204">
        <f>VLOOKUP(C204,away!$B$2:$E$405,4,FALSE)</f>
        <v>0.7</v>
      </c>
      <c r="H204">
        <f>VLOOKUP(A204,away!$A$2:$E$405,3,FALSE)</f>
        <v>1.3181818181818199</v>
      </c>
      <c r="I204">
        <f>VLOOKUP(C204,away!$B$2:$E$405,3,FALSE)</f>
        <v>0.82</v>
      </c>
      <c r="J204">
        <f>VLOOKUP(B204,home!$B$2:$E$405,4,FALSE)</f>
        <v>1.06</v>
      </c>
      <c r="K204" s="3">
        <f t="shared" si="392"/>
        <v>0.97910909090909259</v>
      </c>
      <c r="L204" s="3">
        <f t="shared" si="393"/>
        <v>1.1457636363636376</v>
      </c>
      <c r="M204" s="5">
        <f t="shared" si="394"/>
        <v>0.11944816979366622</v>
      </c>
      <c r="N204" s="5">
        <f t="shared" si="395"/>
        <v>0.11695278893743147</v>
      </c>
      <c r="O204" s="5">
        <f t="shared" si="396"/>
        <v>0.13685936937977222</v>
      </c>
      <c r="P204" s="5">
        <f t="shared" si="397"/>
        <v>0.13400025273582047</v>
      </c>
      <c r="Q204" s="5">
        <f t="shared" si="398"/>
        <v>5.7254769427905743E-2</v>
      </c>
      <c r="R204" s="5">
        <f t="shared" si="399"/>
        <v>7.8404244365501058E-2</v>
      </c>
      <c r="S204" s="5">
        <f t="shared" si="400"/>
        <v>3.7581295226793612E-2</v>
      </c>
      <c r="T204" s="5">
        <f t="shared" si="401"/>
        <v>6.5600432818878909E-2</v>
      </c>
      <c r="U204" s="5">
        <f t="shared" si="402"/>
        <v>7.6766308424120092E-2</v>
      </c>
      <c r="V204" s="5">
        <f t="shared" si="403"/>
        <v>4.6844148826025982E-3</v>
      </c>
      <c r="W204" s="5">
        <f t="shared" si="404"/>
        <v>1.8686221748255502E-2</v>
      </c>
      <c r="X204" s="5">
        <f t="shared" si="405"/>
        <v>2.1409993380178512E-2</v>
      </c>
      <c r="Y204" s="5">
        <f t="shared" si="406"/>
        <v>1.2265395934897373E-2</v>
      </c>
      <c r="Z204" s="5">
        <f t="shared" si="407"/>
        <v>2.9944244043519915E-2</v>
      </c>
      <c r="AA204" s="5">
        <f t="shared" si="408"/>
        <v>2.9318681563410793E-2</v>
      </c>
      <c r="AB204" s="5">
        <f t="shared" si="409"/>
        <v>1.4353093826102156E-2</v>
      </c>
      <c r="AC204" s="5">
        <f t="shared" si="410"/>
        <v>3.2844411684608305E-4</v>
      </c>
      <c r="AD204" s="5">
        <f t="shared" si="411"/>
        <v>4.5739623971150388E-3</v>
      </c>
      <c r="AE204" s="5">
        <f t="shared" si="412"/>
        <v>5.2406797887090675E-3</v>
      </c>
      <c r="AF204" s="5">
        <f t="shared" si="413"/>
        <v>3.0022901658643612E-3</v>
      </c>
      <c r="AG204" s="5">
        <f t="shared" si="414"/>
        <v>1.1466382992865131E-3</v>
      </c>
      <c r="AH204" s="5">
        <f t="shared" si="415"/>
        <v>8.5772564858658928E-3</v>
      </c>
      <c r="AI204" s="5">
        <f t="shared" si="416"/>
        <v>8.3980698003702729E-3</v>
      </c>
      <c r="AJ204" s="5">
        <f t="shared" si="417"/>
        <v>4.111313243815821E-3</v>
      </c>
      <c r="AK204" s="5">
        <f t="shared" si="418"/>
        <v>1.3418080575316738E-3</v>
      </c>
      <c r="AL204" s="5">
        <f t="shared" si="419"/>
        <v>1.4738306913532039E-5</v>
      </c>
      <c r="AM204" s="5">
        <f t="shared" si="420"/>
        <v>8.9568163289833634E-4</v>
      </c>
      <c r="AN204" s="5">
        <f t="shared" si="421"/>
        <v>1.0262394447337186E-3</v>
      </c>
      <c r="AO204" s="5">
        <f t="shared" si="422"/>
        <v>5.8791391898895288E-4</v>
      </c>
      <c r="AP204" s="5">
        <f t="shared" si="423"/>
        <v>2.2453679656319326E-4</v>
      </c>
      <c r="AQ204" s="5">
        <f t="shared" si="424"/>
        <v>6.431652413192166E-5</v>
      </c>
      <c r="AR204" s="5">
        <f t="shared" si="425"/>
        <v>1.9655017162538602E-3</v>
      </c>
      <c r="AS204" s="5">
        <f t="shared" si="426"/>
        <v>1.9244405985815781E-3</v>
      </c>
      <c r="AT204" s="5">
        <f t="shared" si="427"/>
        <v>9.4211864249287936E-4</v>
      </c>
      <c r="AU204" s="5">
        <f t="shared" si="428"/>
        <v>3.0747897585990387E-4</v>
      </c>
      <c r="AV204" s="5">
        <f t="shared" si="429"/>
        <v>7.5263865131962313E-5</v>
      </c>
      <c r="AW204" s="5">
        <f t="shared" si="430"/>
        <v>4.5927331557808994E-7</v>
      </c>
      <c r="AX204" s="5">
        <f t="shared" si="431"/>
        <v>1.4616167155517688E-4</v>
      </c>
      <c r="AY204" s="5">
        <f t="shared" si="432"/>
        <v>1.674667282980471E-4</v>
      </c>
      <c r="AZ204" s="5">
        <f t="shared" si="433"/>
        <v>9.5938643792345892E-5</v>
      </c>
      <c r="BA204" s="5">
        <f t="shared" si="434"/>
        <v>3.6641003126437989E-5</v>
      </c>
      <c r="BB204" s="5">
        <f t="shared" si="435"/>
        <v>1.0495482245539751E-5</v>
      </c>
      <c r="BC204" s="5">
        <f t="shared" si="436"/>
        <v>2.4050683806079242E-6</v>
      </c>
      <c r="BD204" s="5">
        <f t="shared" si="437"/>
        <v>3.7533339894899883E-4</v>
      </c>
      <c r="BE204" s="5">
        <f t="shared" si="438"/>
        <v>3.6749234303277398E-4</v>
      </c>
      <c r="BF204" s="5">
        <f t="shared" si="439"/>
        <v>1.7990754695143584E-4</v>
      </c>
      <c r="BG204" s="5">
        <f t="shared" si="440"/>
        <v>5.8716371581101763E-5</v>
      </c>
      <c r="BH204" s="5">
        <f t="shared" si="441"/>
        <v>1.4372433300063253E-5</v>
      </c>
      <c r="BI204" s="5">
        <f t="shared" si="442"/>
        <v>2.8144360205153013E-6</v>
      </c>
      <c r="BJ204" s="8">
        <f t="shared" si="443"/>
        <v>0.30939096981323683</v>
      </c>
      <c r="BK204" s="8">
        <f t="shared" si="444"/>
        <v>0.29622478179094047</v>
      </c>
      <c r="BL204" s="8">
        <f t="shared" si="445"/>
        <v>0.36434358547464518</v>
      </c>
      <c r="BM204" s="8">
        <f t="shared" si="446"/>
        <v>0.35681697902726267</v>
      </c>
      <c r="BN204" s="8">
        <f t="shared" si="447"/>
        <v>0.64291959464009718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1.4272727272727299</v>
      </c>
      <c r="F205">
        <f>VLOOKUP(B205,home!$B$2:$E$405,3,FALSE)</f>
        <v>0.56000000000000005</v>
      </c>
      <c r="G205">
        <f>VLOOKUP(C205,away!$B$2:$E$405,4,FALSE)</f>
        <v>1.4</v>
      </c>
      <c r="H205">
        <f>VLOOKUP(A205,away!$A$2:$E$405,3,FALSE)</f>
        <v>1.3181818181818199</v>
      </c>
      <c r="I205">
        <f>VLOOKUP(C205,away!$B$2:$E$405,3,FALSE)</f>
        <v>0.57999999999999996</v>
      </c>
      <c r="J205">
        <f>VLOOKUP(B205,home!$B$2:$E$405,4,FALSE)</f>
        <v>1.67</v>
      </c>
      <c r="K205" s="3">
        <f t="shared" si="392"/>
        <v>1.1189818181818203</v>
      </c>
      <c r="L205" s="3">
        <f t="shared" si="393"/>
        <v>1.2767909090909106</v>
      </c>
      <c r="M205" s="5">
        <f t="shared" si="394"/>
        <v>9.1102254519998926E-2</v>
      </c>
      <c r="N205" s="5">
        <f t="shared" si="395"/>
        <v>0.10194176640325137</v>
      </c>
      <c r="O205" s="5">
        <f t="shared" si="396"/>
        <v>0.11631853036882095</v>
      </c>
      <c r="P205" s="5">
        <f t="shared" si="397"/>
        <v>0.13015832060034055</v>
      </c>
      <c r="Q205" s="5">
        <f t="shared" si="398"/>
        <v>5.7035491559288318E-2</v>
      </c>
      <c r="R205" s="5">
        <f t="shared" si="399"/>
        <v>7.4257221066862833E-2</v>
      </c>
      <c r="S205" s="5">
        <f t="shared" si="400"/>
        <v>4.6489487309510226E-2</v>
      </c>
      <c r="T205" s="5">
        <f t="shared" si="401"/>
        <v>7.2822397118430679E-2</v>
      </c>
      <c r="U205" s="5">
        <f t="shared" si="402"/>
        <v>8.3092480242527536E-2</v>
      </c>
      <c r="V205" s="5">
        <f t="shared" si="403"/>
        <v>7.3799778619436087E-3</v>
      </c>
      <c r="W205" s="5">
        <f t="shared" si="404"/>
        <v>2.1273892681968769E-2</v>
      </c>
      <c r="X205" s="5">
        <f t="shared" si="405"/>
        <v>2.7162312777313371E-2</v>
      </c>
      <c r="Y205" s="5">
        <f t="shared" si="406"/>
        <v>1.7340297011978804E-2</v>
      </c>
      <c r="Z205" s="5">
        <f t="shared" si="407"/>
        <v>3.1603648264174847E-2</v>
      </c>
      <c r="AA205" s="5">
        <f t="shared" si="408"/>
        <v>3.5363907795825093E-2</v>
      </c>
      <c r="AB205" s="5">
        <f t="shared" si="409"/>
        <v>1.9785784921693309E-2</v>
      </c>
      <c r="AC205" s="5">
        <f t="shared" si="410"/>
        <v>6.5898857939858065E-4</v>
      </c>
      <c r="AD205" s="5">
        <f t="shared" si="411"/>
        <v>5.951274778268587E-3</v>
      </c>
      <c r="AE205" s="5">
        <f t="shared" si="412"/>
        <v>7.5985335343953563E-3</v>
      </c>
      <c r="AF205" s="5">
        <f t="shared" si="413"/>
        <v>4.8508692695692105E-3</v>
      </c>
      <c r="AG205" s="5">
        <f t="shared" si="414"/>
        <v>2.0645152615248116E-3</v>
      </c>
      <c r="AH205" s="5">
        <f t="shared" si="415"/>
        <v>1.0087812699451292E-2</v>
      </c>
      <c r="AI205" s="5">
        <f t="shared" si="416"/>
        <v>1.1288078995909662E-2</v>
      </c>
      <c r="AJ205" s="5">
        <f t="shared" si="417"/>
        <v>6.3155775793115061E-3</v>
      </c>
      <c r="AK205" s="5">
        <f t="shared" si="418"/>
        <v>2.3556721608554427E-3</v>
      </c>
      <c r="AL205" s="5">
        <f t="shared" si="419"/>
        <v>3.766003256066261E-5</v>
      </c>
      <c r="AM205" s="5">
        <f t="shared" si="420"/>
        <v>1.331873654377317E-3</v>
      </c>
      <c r="AN205" s="5">
        <f t="shared" si="421"/>
        <v>1.7005241739666476E-3</v>
      </c>
      <c r="AO205" s="5">
        <f t="shared" si="422"/>
        <v>1.0856069030049733E-3</v>
      </c>
      <c r="AP205" s="5">
        <f t="shared" si="423"/>
        <v>4.6203100820102944E-4</v>
      </c>
      <c r="AQ205" s="5">
        <f t="shared" si="424"/>
        <v>1.4747924774729555E-4</v>
      </c>
      <c r="AR205" s="5">
        <f t="shared" si="425"/>
        <v>2.5760055094542485E-3</v>
      </c>
      <c r="AS205" s="5">
        <f t="shared" si="426"/>
        <v>2.8825033286155014E-3</v>
      </c>
      <c r="AT205" s="5">
        <f t="shared" si="427"/>
        <v>1.6127344077846617E-3</v>
      </c>
      <c r="AU205" s="5">
        <f t="shared" si="428"/>
        <v>6.0154015995575395E-4</v>
      </c>
      <c r="AV205" s="5">
        <f t="shared" si="429"/>
        <v>1.6827812547416825E-4</v>
      </c>
      <c r="AW205" s="5">
        <f t="shared" si="430"/>
        <v>1.4945863175872762E-6</v>
      </c>
      <c r="AX205" s="5">
        <f t="shared" si="431"/>
        <v>2.4839040056059915E-4</v>
      </c>
      <c r="AY205" s="5">
        <f t="shared" si="432"/>
        <v>3.1714260534122281E-4</v>
      </c>
      <c r="AZ205" s="5">
        <f t="shared" si="433"/>
        <v>2.0246239769253994E-4</v>
      </c>
      <c r="BA205" s="5">
        <f t="shared" si="434"/>
        <v>8.6167382935527882E-5</v>
      </c>
      <c r="BB205" s="5">
        <f t="shared" si="435"/>
        <v>2.7504432798059306E-5</v>
      </c>
      <c r="BC205" s="5">
        <f t="shared" si="436"/>
        <v>7.023481951252797E-6</v>
      </c>
      <c r="BD205" s="5">
        <f t="shared" si="437"/>
        <v>5.4817006937321383E-4</v>
      </c>
      <c r="BE205" s="5">
        <f t="shared" si="438"/>
        <v>6.1339234090009335E-4</v>
      </c>
      <c r="BF205" s="5">
        <f t="shared" si="439"/>
        <v>3.4318743843959475E-4</v>
      </c>
      <c r="BG205" s="5">
        <f t="shared" si="440"/>
        <v>1.2800683461409974E-4</v>
      </c>
      <c r="BH205" s="5">
        <f t="shared" si="441"/>
        <v>3.5809330134046249E-5</v>
      </c>
      <c r="BI205" s="5">
        <f t="shared" si="442"/>
        <v>8.0139978682536128E-6</v>
      </c>
      <c r="BJ205" s="8">
        <f t="shared" si="443"/>
        <v>0.32365755608456576</v>
      </c>
      <c r="BK205" s="8">
        <f t="shared" si="444"/>
        <v>0.27614383150909377</v>
      </c>
      <c r="BL205" s="8">
        <f t="shared" si="445"/>
        <v>0.36838270737387113</v>
      </c>
      <c r="BM205" s="8">
        <f t="shared" si="446"/>
        <v>0.42865851069411892</v>
      </c>
      <c r="BN205" s="8">
        <f t="shared" si="447"/>
        <v>0.5708135845185629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1.4272727272727299</v>
      </c>
      <c r="F206">
        <f>VLOOKUP(B206,home!$B$2:$E$405,3,FALSE)</f>
        <v>0.42</v>
      </c>
      <c r="G206">
        <f>VLOOKUP(C206,away!$B$2:$E$405,4,FALSE)</f>
        <v>0.7</v>
      </c>
      <c r="H206">
        <f>VLOOKUP(A206,away!$A$2:$E$405,3,FALSE)</f>
        <v>1.3181818181818199</v>
      </c>
      <c r="I206">
        <f>VLOOKUP(C206,away!$B$2:$E$405,3,FALSE)</f>
        <v>2.4500000000000002</v>
      </c>
      <c r="J206">
        <f>VLOOKUP(B206,home!$B$2:$E$405,4,FALSE)</f>
        <v>1.52</v>
      </c>
      <c r="K206" s="3">
        <f t="shared" si="392"/>
        <v>0.41961818181818256</v>
      </c>
      <c r="L206" s="3">
        <f t="shared" si="393"/>
        <v>4.9089090909090976</v>
      </c>
      <c r="M206" s="5">
        <f t="shared" si="394"/>
        <v>4.8512092620605482E-3</v>
      </c>
      <c r="N206" s="5">
        <f t="shared" si="395"/>
        <v>2.0356556101653743E-3</v>
      </c>
      <c r="O206" s="5">
        <f t="shared" si="396"/>
        <v>2.381414524843144E-2</v>
      </c>
      <c r="P206" s="5">
        <f t="shared" si="397"/>
        <v>9.9928483307009115E-3</v>
      </c>
      <c r="Q206" s="5">
        <f t="shared" si="398"/>
        <v>4.2709905297278871E-4</v>
      </c>
      <c r="R206" s="5">
        <f t="shared" si="399"/>
        <v>5.8450737051127397E-2</v>
      </c>
      <c r="S206" s="5">
        <f t="shared" si="400"/>
        <v>5.1459858957917746E-3</v>
      </c>
      <c r="T206" s="5">
        <f t="shared" si="401"/>
        <v>2.0965904238567884E-3</v>
      </c>
      <c r="U206" s="5">
        <f t="shared" si="402"/>
        <v>2.4526992007326758E-2</v>
      </c>
      <c r="V206" s="5">
        <f t="shared" si="403"/>
        <v>1.1777832378306471E-3</v>
      </c>
      <c r="W206" s="5">
        <f t="shared" si="404"/>
        <v>5.9739509354903075E-5</v>
      </c>
      <c r="X206" s="5">
        <f t="shared" si="405"/>
        <v>2.9325582055873275E-4</v>
      </c>
      <c r="Y206" s="5">
        <f t="shared" si="406"/>
        <v>7.1978308175138527E-4</v>
      </c>
      <c r="Z206" s="5">
        <f t="shared" si="407"/>
        <v>9.5643118160205515E-2</v>
      </c>
      <c r="AA206" s="5">
        <f t="shared" si="408"/>
        <v>4.0133591345807032E-2</v>
      </c>
      <c r="AB206" s="5">
        <f t="shared" si="409"/>
        <v>8.4203923151807466E-3</v>
      </c>
      <c r="AC206" s="5">
        <f t="shared" si="410"/>
        <v>1.5162983890078122E-4</v>
      </c>
      <c r="AD206" s="5">
        <f t="shared" si="411"/>
        <v>6.2669460745536844E-6</v>
      </c>
      <c r="AE206" s="5">
        <f t="shared" si="412"/>
        <v>3.0763868557613666E-5</v>
      </c>
      <c r="AF206" s="5">
        <f t="shared" si="413"/>
        <v>7.5508517017001134E-5</v>
      </c>
      <c r="AG206" s="5">
        <f t="shared" si="414"/>
        <v>1.2355481520860708E-4</v>
      </c>
      <c r="AH206" s="5">
        <f t="shared" si="415"/>
        <v>0.11737584305488147</v>
      </c>
      <c r="AI206" s="5">
        <f t="shared" si="416"/>
        <v>4.9253037852065709E-2</v>
      </c>
      <c r="AJ206" s="5">
        <f t="shared" si="417"/>
        <v>1.0333735096252968E-2</v>
      </c>
      <c r="AK206" s="5">
        <f t="shared" si="418"/>
        <v>1.445407710826804E-3</v>
      </c>
      <c r="AL206" s="5">
        <f t="shared" si="419"/>
        <v>1.2493495132391253E-5</v>
      </c>
      <c r="AM206" s="5">
        <f t="shared" si="420"/>
        <v>5.2594490347136299E-7</v>
      </c>
      <c r="AN206" s="5">
        <f t="shared" si="421"/>
        <v>2.5818157179678814E-6</v>
      </c>
      <c r="AO206" s="5">
        <f t="shared" si="422"/>
        <v>6.3369493244922668E-6</v>
      </c>
      <c r="AP206" s="5">
        <f t="shared" si="423"/>
        <v>1.0369169382543453E-5</v>
      </c>
      <c r="AQ206" s="5">
        <f t="shared" si="424"/>
        <v>1.2725327461785958E-5</v>
      </c>
      <c r="AR206" s="5">
        <f t="shared" si="425"/>
        <v>0.11523746860504538</v>
      </c>
      <c r="AS206" s="5">
        <f t="shared" si="426"/>
        <v>4.835573705337904E-2</v>
      </c>
      <c r="AT206" s="5">
        <f t="shared" si="427"/>
        <v>1.0145473231408516E-2</v>
      </c>
      <c r="AU206" s="5">
        <f t="shared" si="428"/>
        <v>1.4190750103495609E-3</v>
      </c>
      <c r="AV206" s="5">
        <f t="shared" si="429"/>
        <v>1.4886741892662533E-4</v>
      </c>
      <c r="AW206" s="5">
        <f t="shared" si="430"/>
        <v>7.1485957437632829E-7</v>
      </c>
      <c r="AX206" s="5">
        <f t="shared" si="431"/>
        <v>3.6782674021865435E-8</v>
      </c>
      <c r="AY206" s="5">
        <f t="shared" si="432"/>
        <v>1.8056280289388112E-7</v>
      </c>
      <c r="AZ206" s="5">
        <f t="shared" si="433"/>
        <v>4.4318319230290037E-7</v>
      </c>
      <c r="BA206" s="5">
        <f t="shared" si="434"/>
        <v>7.2518200054460755E-7</v>
      </c>
      <c r="BB206" s="5">
        <f t="shared" si="435"/>
        <v>8.8996312875926755E-7</v>
      </c>
      <c r="BC206" s="5">
        <f t="shared" si="436"/>
        <v>8.7374961866805424E-7</v>
      </c>
      <c r="BD206" s="5">
        <f t="shared" si="437"/>
        <v>9.4281709541443187E-2</v>
      </c>
      <c r="BE206" s="5">
        <f t="shared" si="438"/>
        <v>3.9562319536490385E-2</v>
      </c>
      <c r="BF206" s="5">
        <f t="shared" si="439"/>
        <v>8.3005342962060285E-3</v>
      </c>
      <c r="BG206" s="5">
        <f t="shared" si="440"/>
        <v>1.161018369831147E-3</v>
      </c>
      <c r="BH206" s="5">
        <f t="shared" si="441"/>
        <v>1.2179610435151405E-4</v>
      </c>
      <c r="BI206" s="5">
        <f t="shared" si="442"/>
        <v>1.0221571972103999E-5</v>
      </c>
      <c r="BJ206" s="8">
        <f t="shared" si="443"/>
        <v>5.9039062757251992E-3</v>
      </c>
      <c r="BK206" s="8">
        <f t="shared" si="444"/>
        <v>2.1332130623219946E-2</v>
      </c>
      <c r="BL206" s="8">
        <f t="shared" si="445"/>
        <v>0.65249810242130368</v>
      </c>
      <c r="BM206" s="8">
        <f t="shared" si="446"/>
        <v>0.67580609722176732</v>
      </c>
      <c r="BN206" s="8">
        <f t="shared" si="447"/>
        <v>9.9571694555458459E-2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1.4117647058823499</v>
      </c>
      <c r="F207">
        <f>VLOOKUP(B207,home!$B$2:$E$405,3,FALSE)</f>
        <v>0.94</v>
      </c>
      <c r="G207">
        <f>VLOOKUP(C207,away!$B$2:$E$405,4,FALSE)</f>
        <v>0.71</v>
      </c>
      <c r="H207">
        <f>VLOOKUP(A207,away!$A$2:$E$405,3,FALSE)</f>
        <v>1.1323529411764699</v>
      </c>
      <c r="I207">
        <f>VLOOKUP(C207,away!$B$2:$E$405,3,FALSE)</f>
        <v>0.39</v>
      </c>
      <c r="J207">
        <f>VLOOKUP(B207,home!$B$2:$E$405,4,FALSE)</f>
        <v>0.98</v>
      </c>
      <c r="K207" s="3">
        <f t="shared" si="392"/>
        <v>0.94221176470588031</v>
      </c>
      <c r="L207" s="3">
        <f t="shared" si="393"/>
        <v>0.43278529411764682</v>
      </c>
      <c r="M207" s="5">
        <f t="shared" si="394"/>
        <v>0.25284033945171069</v>
      </c>
      <c r="N207" s="5">
        <f t="shared" si="395"/>
        <v>0.23822914242363014</v>
      </c>
      <c r="O207" s="5">
        <f t="shared" si="396"/>
        <v>0.10942558067441426</v>
      </c>
      <c r="P207" s="5">
        <f t="shared" si="397"/>
        <v>0.10310206947120552</v>
      </c>
      <c r="Q207" s="5">
        <f t="shared" si="398"/>
        <v>0.11223115034366851</v>
      </c>
      <c r="R207" s="5">
        <f t="shared" si="399"/>
        <v>2.3678891058085329E-2</v>
      </c>
      <c r="S207" s="5">
        <f t="shared" si="400"/>
        <v>1.0510621794268208E-2</v>
      </c>
      <c r="T207" s="5">
        <f t="shared" si="401"/>
        <v>4.8571991410646408E-2</v>
      </c>
      <c r="U207" s="5">
        <f t="shared" si="402"/>
        <v>2.2310529730116865E-2</v>
      </c>
      <c r="V207" s="5">
        <f t="shared" si="403"/>
        <v>4.7621921792321653E-4</v>
      </c>
      <c r="W207" s="5">
        <f t="shared" si="404"/>
        <v>3.5248503406759626E-2</v>
      </c>
      <c r="X207" s="5">
        <f t="shared" si="405"/>
        <v>1.5255033914101339E-2</v>
      </c>
      <c r="Y207" s="5">
        <f t="shared" si="406"/>
        <v>3.3010771696445119E-3</v>
      </c>
      <c r="Z207" s="5">
        <f t="shared" si="407"/>
        <v>3.4159586103177262E-3</v>
      </c>
      <c r="AA207" s="5">
        <f t="shared" si="408"/>
        <v>3.2185563903897115E-3</v>
      </c>
      <c r="AB207" s="5">
        <f t="shared" si="409"/>
        <v>1.5162808481972388E-3</v>
      </c>
      <c r="AC207" s="5">
        <f t="shared" si="410"/>
        <v>1.2136905002064539E-5</v>
      </c>
      <c r="AD207" s="5">
        <f t="shared" si="411"/>
        <v>8.3028886495310535E-3</v>
      </c>
      <c r="AE207" s="5">
        <f t="shared" si="412"/>
        <v>3.593368106213368E-3</v>
      </c>
      <c r="AF207" s="5">
        <f t="shared" si="413"/>
        <v>7.7757843636026196E-4</v>
      </c>
      <c r="AG207" s="5">
        <f t="shared" si="414"/>
        <v>1.1217483742657199E-4</v>
      </c>
      <c r="AH207" s="5">
        <f t="shared" si="415"/>
        <v>3.6959416296501616E-4</v>
      </c>
      <c r="AI207" s="5">
        <f t="shared" si="416"/>
        <v>3.4823596851226059E-4</v>
      </c>
      <c r="AJ207" s="5">
        <f t="shared" si="417"/>
        <v>1.6405601321299918E-4</v>
      </c>
      <c r="AK207" s="5">
        <f t="shared" si="418"/>
        <v>5.1525168573343732E-5</v>
      </c>
      <c r="AL207" s="5">
        <f t="shared" si="419"/>
        <v>1.9796524959614225E-7</v>
      </c>
      <c r="AM207" s="5">
        <f t="shared" si="420"/>
        <v>1.5646158733262161E-3</v>
      </c>
      <c r="AN207" s="5">
        <f t="shared" si="421"/>
        <v>6.7714274091862511E-4</v>
      </c>
      <c r="AO207" s="5">
        <f t="shared" si="422"/>
        <v>1.4652871014404835E-4</v>
      </c>
      <c r="AP207" s="5">
        <f t="shared" si="423"/>
        <v>2.113849030545713E-5</v>
      </c>
      <c r="AQ207" s="5">
        <f t="shared" si="424"/>
        <v>2.2871069360125715E-6</v>
      </c>
      <c r="AR207" s="5">
        <f t="shared" si="425"/>
        <v>3.1990983704596015E-5</v>
      </c>
      <c r="AS207" s="5">
        <f t="shared" si="426"/>
        <v>3.0142281210984475E-5</v>
      </c>
      <c r="AT207" s="5">
        <f t="shared" si="427"/>
        <v>1.4200205986031288E-5</v>
      </c>
      <c r="AU207" s="5">
        <f t="shared" si="428"/>
        <v>4.4598670470951818E-6</v>
      </c>
      <c r="AV207" s="5">
        <f t="shared" si="429"/>
        <v>1.0505348001992884E-6</v>
      </c>
      <c r="AW207" s="5">
        <f t="shared" si="430"/>
        <v>2.242371055299038E-9</v>
      </c>
      <c r="AX207" s="5">
        <f t="shared" si="431"/>
        <v>2.456999138489209E-4</v>
      </c>
      <c r="AY207" s="5">
        <f t="shared" si="432"/>
        <v>1.063353094797857E-4</v>
      </c>
      <c r="AZ207" s="5">
        <f t="shared" si="433"/>
        <v>2.3010179094150024E-5</v>
      </c>
      <c r="BA207" s="5">
        <f t="shared" si="434"/>
        <v>3.319489042320483E-6</v>
      </c>
      <c r="BB207" s="5">
        <f t="shared" si="435"/>
        <v>3.5915651037524384E-7</v>
      </c>
      <c r="BC207" s="5">
        <f t="shared" si="436"/>
        <v>3.1087531195403532E-8</v>
      </c>
      <c r="BD207" s="5">
        <f t="shared" si="437"/>
        <v>2.3075378819510706E-6</v>
      </c>
      <c r="BE207" s="5">
        <f t="shared" si="438"/>
        <v>2.1741893398787876E-6</v>
      </c>
      <c r="BF207" s="5">
        <f t="shared" si="439"/>
        <v>1.0242733873659525E-6</v>
      </c>
      <c r="BG207" s="5">
        <f t="shared" si="440"/>
        <v>3.2169414528378136E-7</v>
      </c>
      <c r="BH207" s="5">
        <f t="shared" si="441"/>
        <v>7.5776002080845348E-8</v>
      </c>
      <c r="BI207" s="5">
        <f t="shared" si="442"/>
        <v>1.4279408128589955E-8</v>
      </c>
      <c r="BJ207" s="8">
        <f t="shared" si="443"/>
        <v>0.46841337675511885</v>
      </c>
      <c r="BK207" s="8">
        <f t="shared" si="444"/>
        <v>0.36704792011483911</v>
      </c>
      <c r="BL207" s="8">
        <f t="shared" si="445"/>
        <v>0.1611710116373806</v>
      </c>
      <c r="BM207" s="8">
        <f t="shared" si="446"/>
        <v>0.16043476062783313</v>
      </c>
      <c r="BN207" s="8">
        <f t="shared" si="447"/>
        <v>0.8395071734227143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1.4117647058823499</v>
      </c>
      <c r="F208">
        <f>VLOOKUP(B208,home!$B$2:$E$405,3,FALSE)</f>
        <v>0.55000000000000004</v>
      </c>
      <c r="G208">
        <f>VLOOKUP(C208,away!$B$2:$E$405,4,FALSE)</f>
        <v>1.1499999999999999</v>
      </c>
      <c r="H208">
        <f>VLOOKUP(A208,away!$A$2:$E$405,3,FALSE)</f>
        <v>1.1323529411764699</v>
      </c>
      <c r="I208">
        <f>VLOOKUP(C208,away!$B$2:$E$405,3,FALSE)</f>
        <v>0.53</v>
      </c>
      <c r="J208">
        <f>VLOOKUP(B208,home!$B$2:$E$405,4,FALSE)</f>
        <v>1.18</v>
      </c>
      <c r="K208" s="3">
        <f t="shared" si="392"/>
        <v>0.89294117647058624</v>
      </c>
      <c r="L208" s="3">
        <f t="shared" si="393"/>
        <v>0.70817352941176426</v>
      </c>
      <c r="M208" s="5">
        <f t="shared" si="394"/>
        <v>0.20167158814702374</v>
      </c>
      <c r="N208" s="5">
        <f t="shared" si="395"/>
        <v>0.18008086518069491</v>
      </c>
      <c r="O208" s="5">
        <f t="shared" si="396"/>
        <v>0.14281848036015352</v>
      </c>
      <c r="P208" s="5">
        <f t="shared" si="397"/>
        <v>0.12752850187453679</v>
      </c>
      <c r="Q208" s="5">
        <f t="shared" si="398"/>
        <v>8.0400809807145354E-2</v>
      </c>
      <c r="R208" s="5">
        <f t="shared" si="399"/>
        <v>5.0570133650937321E-2</v>
      </c>
      <c r="S208" s="5">
        <f t="shared" si="400"/>
        <v>2.0160894923021099E-2</v>
      </c>
      <c r="T208" s="5">
        <f t="shared" si="401"/>
        <v>5.6937725248690112E-2</v>
      </c>
      <c r="U208" s="5">
        <f t="shared" si="402"/>
        <v>4.5156154636542753E-2</v>
      </c>
      <c r="V208" s="5">
        <f t="shared" si="403"/>
        <v>1.4165432410882715E-3</v>
      </c>
      <c r="W208" s="5">
        <f t="shared" si="404"/>
        <v>2.3931064566126748E-2</v>
      </c>
      <c r="X208" s="5">
        <f t="shared" si="405"/>
        <v>1.6947346456374787E-2</v>
      </c>
      <c r="Y208" s="5">
        <f t="shared" si="406"/>
        <v>6.0008310770874439E-3</v>
      </c>
      <c r="Z208" s="5">
        <f t="shared" si="407"/>
        <v>1.193747667680297E-2</v>
      </c>
      <c r="AA208" s="5">
        <f t="shared" si="408"/>
        <v>1.0659464467874628E-2</v>
      </c>
      <c r="AB208" s="5">
        <f t="shared" si="409"/>
        <v>4.7591373712451901E-3</v>
      </c>
      <c r="AC208" s="5">
        <f t="shared" si="410"/>
        <v>5.5985091602488703E-5</v>
      </c>
      <c r="AD208" s="5">
        <f t="shared" si="411"/>
        <v>5.3422582369676928E-3</v>
      </c>
      <c r="AE208" s="5">
        <f t="shared" si="412"/>
        <v>3.7832458707024799E-3</v>
      </c>
      <c r="AF208" s="5">
        <f t="shared" si="413"/>
        <v>1.339597290443929E-3</v>
      </c>
      <c r="AG208" s="5">
        <f t="shared" si="414"/>
        <v>3.1622244705470452E-4</v>
      </c>
      <c r="AH208" s="5">
        <f t="shared" si="415"/>
        <v>2.113451247620544E-3</v>
      </c>
      <c r="AI208" s="5">
        <f t="shared" si="416"/>
        <v>1.8871876434635169E-3</v>
      </c>
      <c r="AJ208" s="5">
        <f t="shared" si="417"/>
        <v>8.4257377728753284E-4</v>
      </c>
      <c r="AK208" s="5">
        <f t="shared" si="418"/>
        <v>2.5078960665146513E-4</v>
      </c>
      <c r="AL208" s="5">
        <f t="shared" si="419"/>
        <v>1.4161032647135364E-6</v>
      </c>
      <c r="AM208" s="5">
        <f t="shared" si="420"/>
        <v>9.5406447102552264E-4</v>
      </c>
      <c r="AN208" s="5">
        <f t="shared" si="421"/>
        <v>6.7564320373251227E-4</v>
      </c>
      <c r="AO208" s="5">
        <f t="shared" si="422"/>
        <v>2.3923631610516243E-4</v>
      </c>
      <c r="AP208" s="5">
        <f t="shared" si="423"/>
        <v>5.647360877988713E-5</v>
      </c>
      <c r="AQ208" s="5">
        <f t="shared" si="424"/>
        <v>9.9982787120679629E-6</v>
      </c>
      <c r="AR208" s="5">
        <f t="shared" si="425"/>
        <v>2.9933804585342757E-4</v>
      </c>
      <c r="AS208" s="5">
        <f t="shared" si="426"/>
        <v>2.6729126682676594E-4</v>
      </c>
      <c r="AT208" s="5">
        <f t="shared" si="427"/>
        <v>1.1933768913030284E-4</v>
      </c>
      <c r="AU208" s="5">
        <f t="shared" si="428"/>
        <v>3.552051217643125E-5</v>
      </c>
      <c r="AV208" s="5">
        <f t="shared" si="429"/>
        <v>7.9294319829150743E-6</v>
      </c>
      <c r="AW208" s="5">
        <f t="shared" si="430"/>
        <v>2.4874534537929115E-8</v>
      </c>
      <c r="AX208" s="5">
        <f t="shared" si="431"/>
        <v>1.4198724186438621E-4</v>
      </c>
      <c r="AY208" s="5">
        <f t="shared" si="432"/>
        <v>1.005516062025442E-4</v>
      </c>
      <c r="AZ208" s="5">
        <f t="shared" si="433"/>
        <v>3.5603992926238779E-5</v>
      </c>
      <c r="BA208" s="5">
        <f t="shared" si="434"/>
        <v>8.4046017772420015E-6</v>
      </c>
      <c r="BB208" s="5">
        <f t="shared" si="435"/>
        <v>1.4879791259724635E-6</v>
      </c>
      <c r="BC208" s="5">
        <f t="shared" si="436"/>
        <v>2.1074948586619041E-7</v>
      </c>
      <c r="BD208" s="5">
        <f t="shared" si="437"/>
        <v>3.5330546736540368E-5</v>
      </c>
      <c r="BE208" s="5">
        <f t="shared" si="438"/>
        <v>3.1548099968275388E-5</v>
      </c>
      <c r="BF208" s="5">
        <f t="shared" si="439"/>
        <v>1.4085298750541741E-5</v>
      </c>
      <c r="BG208" s="5">
        <f t="shared" si="440"/>
        <v>4.1924477457494748E-6</v>
      </c>
      <c r="BH208" s="5">
        <f t="shared" si="441"/>
        <v>9.3590230559524807E-7</v>
      </c>
      <c r="BI208" s="5">
        <f t="shared" si="442"/>
        <v>1.6714114116395104E-7</v>
      </c>
      <c r="BJ208" s="8">
        <f t="shared" si="443"/>
        <v>0.37730362823102559</v>
      </c>
      <c r="BK208" s="8">
        <f t="shared" si="444"/>
        <v>0.3509354809867396</v>
      </c>
      <c r="BL208" s="8">
        <f t="shared" si="445"/>
        <v>0.25987304914439407</v>
      </c>
      <c r="BM208" s="8">
        <f t="shared" si="446"/>
        <v>0.21687872928680269</v>
      </c>
      <c r="BN208" s="8">
        <f t="shared" si="447"/>
        <v>0.7830703790204917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1.4117647058823499</v>
      </c>
      <c r="F209">
        <f>VLOOKUP(B209,home!$B$2:$E$405,3,FALSE)</f>
        <v>0.71</v>
      </c>
      <c r="G209">
        <f>VLOOKUP(C209,away!$B$2:$E$405,4,FALSE)</f>
        <v>0.87</v>
      </c>
      <c r="H209">
        <f>VLOOKUP(A209,away!$A$2:$E$405,3,FALSE)</f>
        <v>1.1323529411764699</v>
      </c>
      <c r="I209">
        <f>VLOOKUP(C209,away!$B$2:$E$405,3,FALSE)</f>
        <v>0.71</v>
      </c>
      <c r="J209">
        <f>VLOOKUP(B209,home!$B$2:$E$405,4,FALSE)</f>
        <v>1.18</v>
      </c>
      <c r="K209" s="3">
        <f t="shared" si="392"/>
        <v>0.87204705882352751</v>
      </c>
      <c r="L209" s="3">
        <f t="shared" si="393"/>
        <v>0.94868529411764635</v>
      </c>
      <c r="M209" s="5">
        <f t="shared" si="394"/>
        <v>0.16190713433854623</v>
      </c>
      <c r="N209" s="5">
        <f t="shared" si="395"/>
        <v>0.141190640302475</v>
      </c>
      <c r="O209" s="5">
        <f t="shared" si="396"/>
        <v>0.15359891735970901</v>
      </c>
      <c r="P209" s="5">
        <f t="shared" si="397"/>
        <v>0.13394548412201232</v>
      </c>
      <c r="Q209" s="5">
        <f t="shared" si="398"/>
        <v>6.1562441304591958E-2</v>
      </c>
      <c r="R209" s="5">
        <f t="shared" si="399"/>
        <v>7.2858517045773785E-2</v>
      </c>
      <c r="S209" s="5">
        <f t="shared" si="400"/>
        <v>2.7703215164016446E-2</v>
      </c>
      <c r="T209" s="5">
        <f t="shared" si="401"/>
        <v>5.8403382735647165E-2</v>
      </c>
      <c r="U209" s="5">
        <f t="shared" si="402"/>
        <v>6.3536055500010874E-2</v>
      </c>
      <c r="V209" s="5">
        <f t="shared" si="403"/>
        <v>2.5465356229875556E-3</v>
      </c>
      <c r="W209" s="5">
        <f t="shared" si="404"/>
        <v>1.7895115291221824E-2</v>
      </c>
      <c r="X209" s="5">
        <f t="shared" si="405"/>
        <v>1.6976832713321968E-2</v>
      </c>
      <c r="Y209" s="5">
        <f t="shared" si="406"/>
        <v>8.0528357679119644E-3</v>
      </c>
      <c r="Z209" s="5">
        <f t="shared" si="407"/>
        <v>2.3039934557515161E-2</v>
      </c>
      <c r="AA209" s="5">
        <f t="shared" si="408"/>
        <v>2.0091907166367644E-2</v>
      </c>
      <c r="AB209" s="5">
        <f t="shared" si="409"/>
        <v>8.7605442752931306E-3</v>
      </c>
      <c r="AC209" s="5">
        <f t="shared" si="410"/>
        <v>1.3167152433111274E-4</v>
      </c>
      <c r="AD209" s="5">
        <f t="shared" si="411"/>
        <v>3.9013456642544796E-3</v>
      </c>
      <c r="AE209" s="5">
        <f t="shared" si="412"/>
        <v>3.7011492589478657E-3</v>
      </c>
      <c r="AF209" s="5">
        <f t="shared" si="413"/>
        <v>1.7556129366491321E-3</v>
      </c>
      <c r="AG209" s="5">
        <f t="shared" si="414"/>
        <v>5.5517472505390902E-4</v>
      </c>
      <c r="AH209" s="5">
        <f t="shared" si="415"/>
        <v>5.4644117730368973E-3</v>
      </c>
      <c r="AI209" s="5">
        <f t="shared" si="416"/>
        <v>4.7652242148774832E-3</v>
      </c>
      <c r="AJ209" s="5">
        <f t="shared" si="417"/>
        <v>2.0777498806092811E-3</v>
      </c>
      <c r="AK209" s="5">
        <f t="shared" si="418"/>
        <v>6.0396522411875311E-4</v>
      </c>
      <c r="AL209" s="5">
        <f t="shared" si="419"/>
        <v>4.3572647107040621E-6</v>
      </c>
      <c r="AM209" s="5">
        <f t="shared" si="420"/>
        <v>6.8043140239340842E-4</v>
      </c>
      <c r="AN209" s="5">
        <f t="shared" si="421"/>
        <v>6.4551526510647328E-4</v>
      </c>
      <c r="AO209" s="5">
        <f t="shared" si="422"/>
        <v>3.0619541956748247E-4</v>
      </c>
      <c r="AP209" s="5">
        <f t="shared" si="423"/>
        <v>9.6827697223284437E-5</v>
      </c>
      <c r="AQ209" s="5">
        <f t="shared" si="424"/>
        <v>2.2964753104751496E-5</v>
      </c>
      <c r="AR209" s="5">
        <f t="shared" si="425"/>
        <v>1.0368014180166878E-3</v>
      </c>
      <c r="AS209" s="5">
        <f t="shared" si="426"/>
        <v>9.0413962716551536E-4</v>
      </c>
      <c r="AT209" s="5">
        <f t="shared" si="427"/>
        <v>3.9422615131774416E-4</v>
      </c>
      <c r="AU209" s="5">
        <f t="shared" si="428"/>
        <v>1.1459458525598592E-4</v>
      </c>
      <c r="AV209" s="5">
        <f t="shared" si="429"/>
        <v>2.4982967757396113E-5</v>
      </c>
      <c r="AW209" s="5">
        <f t="shared" si="430"/>
        <v>1.0013214837069604E-7</v>
      </c>
      <c r="AX209" s="5">
        <f t="shared" si="431"/>
        <v>9.8894700531389942E-5</v>
      </c>
      <c r="AY209" s="5">
        <f t="shared" si="432"/>
        <v>9.3819948060298226E-5</v>
      </c>
      <c r="AZ209" s="5">
        <f t="shared" si="433"/>
        <v>4.4502802509843153E-5</v>
      </c>
      <c r="BA209" s="5">
        <f t="shared" si="434"/>
        <v>1.4073051429370032E-5</v>
      </c>
      <c r="BB209" s="5">
        <f t="shared" si="435"/>
        <v>3.3377242336011672E-6</v>
      </c>
      <c r="BC209" s="5">
        <f t="shared" si="436"/>
        <v>6.3328997924750398E-7</v>
      </c>
      <c r="BD209" s="5">
        <f t="shared" si="437"/>
        <v>1.6393304303212564E-4</v>
      </c>
      <c r="BE209" s="5">
        <f t="shared" si="438"/>
        <v>1.4295732802015594E-4</v>
      </c>
      <c r="BF209" s="5">
        <f t="shared" si="439"/>
        <v>6.2332758718623612E-5</v>
      </c>
      <c r="BG209" s="5">
        <f t="shared" si="440"/>
        <v>1.8119032969644109E-5</v>
      </c>
      <c r="BH209" s="5">
        <f t="shared" si="441"/>
        <v>3.950162352476166E-6</v>
      </c>
      <c r="BI209" s="5">
        <f t="shared" si="442"/>
        <v>6.8894549227045375E-7</v>
      </c>
      <c r="BJ209" s="8">
        <f t="shared" si="443"/>
        <v>0.31600172675421445</v>
      </c>
      <c r="BK209" s="8">
        <f t="shared" si="444"/>
        <v>0.32633221798466472</v>
      </c>
      <c r="BL209" s="8">
        <f t="shared" si="445"/>
        <v>0.33462401845989559</v>
      </c>
      <c r="BM209" s="8">
        <f t="shared" si="446"/>
        <v>0.27484104346726951</v>
      </c>
      <c r="BN209" s="8">
        <f t="shared" si="447"/>
        <v>0.72506313447310844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1.4117647058823499</v>
      </c>
      <c r="F210">
        <f>VLOOKUP(B210,home!$B$2:$E$405,3,FALSE)</f>
        <v>0.55000000000000004</v>
      </c>
      <c r="G210">
        <f>VLOOKUP(C210,away!$B$2:$E$405,4,FALSE)</f>
        <v>1.51</v>
      </c>
      <c r="H210">
        <f>VLOOKUP(A210,away!$A$2:$E$405,3,FALSE)</f>
        <v>1.1323529411764699</v>
      </c>
      <c r="I210">
        <f>VLOOKUP(C210,away!$B$2:$E$405,3,FALSE)</f>
        <v>0.89</v>
      </c>
      <c r="J210">
        <f>VLOOKUP(B210,home!$B$2:$E$405,4,FALSE)</f>
        <v>0.88</v>
      </c>
      <c r="K210" s="3">
        <f t="shared" si="392"/>
        <v>1.1724705882352917</v>
      </c>
      <c r="L210" s="3">
        <f t="shared" si="393"/>
        <v>0.88685882352941114</v>
      </c>
      <c r="M210" s="5">
        <f t="shared" si="394"/>
        <v>0.12753946769127841</v>
      </c>
      <c r="N210" s="5">
        <f t="shared" si="395"/>
        <v>0.14953627470720918</v>
      </c>
      <c r="O210" s="5">
        <f t="shared" si="396"/>
        <v>0.11310950227025449</v>
      </c>
      <c r="P210" s="5">
        <f t="shared" si="397"/>
        <v>0.13261756466180635</v>
      </c>
      <c r="Q210" s="5">
        <f t="shared" si="398"/>
        <v>8.7663441984237866E-2</v>
      </c>
      <c r="R210" s="5">
        <f t="shared" si="399"/>
        <v>5.0156080056697583E-2</v>
      </c>
      <c r="S210" s="5">
        <f t="shared" si="400"/>
        <v>3.4474462641243805E-2</v>
      </c>
      <c r="T210" s="5">
        <f t="shared" si="401"/>
        <v>7.7745097024679979E-2</v>
      </c>
      <c r="U210" s="5">
        <f t="shared" si="402"/>
        <v>5.8806528687652598E-2</v>
      </c>
      <c r="V210" s="5">
        <f t="shared" si="403"/>
        <v>3.9830104370105427E-3</v>
      </c>
      <c r="W210" s="5">
        <f t="shared" si="404"/>
        <v>3.4260935796663235E-2</v>
      </c>
      <c r="X210" s="5">
        <f t="shared" si="405"/>
        <v>3.0384613213645443E-2</v>
      </c>
      <c r="Y210" s="5">
        <f t="shared" si="406"/>
        <v>1.3473431164024899E-2</v>
      </c>
      <c r="Z210" s="5">
        <f t="shared" si="407"/>
        <v>1.4827120717309929E-2</v>
      </c>
      <c r="AA210" s="5">
        <f t="shared" si="408"/>
        <v>1.7384362949260053E-2</v>
      </c>
      <c r="AB210" s="5">
        <f t="shared" si="409"/>
        <v>1.0191327126607374E-2</v>
      </c>
      <c r="AC210" s="5">
        <f t="shared" si="410"/>
        <v>2.5884984553247077E-4</v>
      </c>
      <c r="AD210" s="5">
        <f t="shared" si="411"/>
        <v>1.0042484886751329E-2</v>
      </c>
      <c r="AE210" s="5">
        <f t="shared" si="412"/>
        <v>8.9062663319761735E-3</v>
      </c>
      <c r="AF210" s="5">
        <f t="shared" si="413"/>
        <v>3.9493004406079973E-3</v>
      </c>
      <c r="AG210" s="5">
        <f t="shared" si="414"/>
        <v>1.1674906475072646E-3</v>
      </c>
      <c r="AH210" s="5">
        <f t="shared" si="415"/>
        <v>3.2873907089205098E-3</v>
      </c>
      <c r="AI210" s="5">
        <f t="shared" si="416"/>
        <v>3.8543689182472629E-3</v>
      </c>
      <c r="AJ210" s="5">
        <f t="shared" si="417"/>
        <v>2.2595670964265968E-3</v>
      </c>
      <c r="AK210" s="5">
        <f t="shared" si="418"/>
        <v>8.8309198756813384E-4</v>
      </c>
      <c r="AL210" s="5">
        <f t="shared" si="419"/>
        <v>1.0766247264163085E-5</v>
      </c>
      <c r="AM210" s="5">
        <f t="shared" si="420"/>
        <v>2.3549036325026733E-3</v>
      </c>
      <c r="AN210" s="5">
        <f t="shared" si="421"/>
        <v>2.088467065046457E-3</v>
      </c>
      <c r="AO210" s="5">
        <f t="shared" si="422"/>
        <v>9.2608772214351168E-4</v>
      </c>
      <c r="AP210" s="5">
        <f t="shared" si="423"/>
        <v>2.7376968924840904E-4</v>
      </c>
      <c r="AQ210" s="5">
        <f t="shared" si="424"/>
        <v>6.069876613121412E-5</v>
      </c>
      <c r="AR210" s="5">
        <f t="shared" si="425"/>
        <v>5.8309029131895212E-4</v>
      </c>
      <c r="AS210" s="5">
        <f t="shared" si="426"/>
        <v>6.8365621685701936E-4</v>
      </c>
      <c r="AT210" s="5">
        <f t="shared" si="427"/>
        <v>4.0078340336453192E-4</v>
      </c>
      <c r="AU210" s="5">
        <f t="shared" si="428"/>
        <v>1.5663558423258491E-4</v>
      </c>
      <c r="AV210" s="5">
        <f t="shared" si="429"/>
        <v>4.5912653895939366E-5</v>
      </c>
      <c r="AW210" s="5">
        <f t="shared" si="430"/>
        <v>3.1096985953666012E-7</v>
      </c>
      <c r="AX210" s="5">
        <f t="shared" si="431"/>
        <v>4.6017587453963836E-4</v>
      </c>
      <c r="AY210" s="5">
        <f t="shared" si="432"/>
        <v>4.0811103471084152E-4</v>
      </c>
      <c r="AZ210" s="5">
        <f t="shared" si="433"/>
        <v>1.8096843605651381E-4</v>
      </c>
      <c r="BA210" s="5">
        <f t="shared" si="434"/>
        <v>5.3497818099012443E-5</v>
      </c>
      <c r="BB210" s="5">
        <f t="shared" si="435"/>
        <v>1.1861253005170151E-5</v>
      </c>
      <c r="BC210" s="5">
        <f t="shared" si="436"/>
        <v>2.1038513771499786E-6</v>
      </c>
      <c r="BD210" s="5">
        <f t="shared" si="437"/>
        <v>8.6186461628424537E-5</v>
      </c>
      <c r="BE210" s="5">
        <f t="shared" si="438"/>
        <v>1.0105109136339732E-4</v>
      </c>
      <c r="BF210" s="5">
        <f t="shared" si="439"/>
        <v>5.9239716266330345E-5</v>
      </c>
      <c r="BG210" s="5">
        <f t="shared" si="440"/>
        <v>2.3152274992558697E-5</v>
      </c>
      <c r="BH210" s="5">
        <f t="shared" si="441"/>
        <v>6.7863403698776336E-6</v>
      </c>
      <c r="BI210" s="5">
        <f t="shared" si="442"/>
        <v>1.5913568970870684E-6</v>
      </c>
      <c r="BJ210" s="8">
        <f t="shared" si="443"/>
        <v>0.42394998134016398</v>
      </c>
      <c r="BK210" s="8">
        <f t="shared" si="444"/>
        <v>0.29929223255884657</v>
      </c>
      <c r="BL210" s="8">
        <f t="shared" si="445"/>
        <v>0.26208030519282127</v>
      </c>
      <c r="BM210" s="8">
        <f t="shared" si="446"/>
        <v>0.33911950837280652</v>
      </c>
      <c r="BN210" s="8">
        <f t="shared" si="447"/>
        <v>0.66062233137148385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1.4117647058823499</v>
      </c>
      <c r="F211">
        <f>VLOOKUP(B211,home!$B$2:$E$405,3,FALSE)</f>
        <v>1.06</v>
      </c>
      <c r="G211">
        <f>VLOOKUP(C211,away!$B$2:$E$405,4,FALSE)</f>
        <v>0.71</v>
      </c>
      <c r="H211">
        <f>VLOOKUP(A211,away!$A$2:$E$405,3,FALSE)</f>
        <v>1.1323529411764699</v>
      </c>
      <c r="I211">
        <f>VLOOKUP(C211,away!$B$2:$E$405,3,FALSE)</f>
        <v>1.97</v>
      </c>
      <c r="J211">
        <f>VLOOKUP(B211,home!$B$2:$E$405,4,FALSE)</f>
        <v>0.99</v>
      </c>
      <c r="K211" s="3">
        <f t="shared" si="392"/>
        <v>1.0624941176470564</v>
      </c>
      <c r="L211" s="3">
        <f t="shared" si="393"/>
        <v>2.2084279411764691</v>
      </c>
      <c r="M211" s="5">
        <f t="shared" si="394"/>
        <v>3.7971399065163537E-2</v>
      </c>
      <c r="N211" s="5">
        <f t="shared" si="395"/>
        <v>4.0344388145565194E-2</v>
      </c>
      <c r="O211" s="5">
        <f t="shared" si="396"/>
        <v>8.3857098661069218E-2</v>
      </c>
      <c r="P211" s="5">
        <f t="shared" si="397"/>
        <v>8.9097674050334891E-2</v>
      </c>
      <c r="Q211" s="5">
        <f t="shared" si="398"/>
        <v>2.1432837542366322E-2</v>
      </c>
      <c r="R211" s="5">
        <f t="shared" si="399"/>
        <v>9.2596179874548573E-2</v>
      </c>
      <c r="S211" s="5">
        <f t="shared" si="400"/>
        <v>5.22656243687286E-2</v>
      </c>
      <c r="T211" s="5">
        <f t="shared" si="401"/>
        <v>4.7332877287257796E-2</v>
      </c>
      <c r="U211" s="5">
        <f t="shared" si="402"/>
        <v>9.8382896433296604E-2</v>
      </c>
      <c r="V211" s="5">
        <f t="shared" si="403"/>
        <v>1.3626471147257962E-2</v>
      </c>
      <c r="W211" s="5">
        <f t="shared" si="404"/>
        <v>7.5907546044164031E-3</v>
      </c>
      <c r="X211" s="5">
        <f t="shared" si="405"/>
        <v>1.676363456300712E-2</v>
      </c>
      <c r="Y211" s="5">
        <f t="shared" si="406"/>
        <v>1.8510639482308258E-2</v>
      </c>
      <c r="Z211" s="5">
        <f t="shared" si="407"/>
        <v>6.8163996960385095E-2</v>
      </c>
      <c r="AA211" s="5">
        <f t="shared" si="408"/>
        <v>7.2423845805721004E-2</v>
      </c>
      <c r="AB211" s="5">
        <f t="shared" si="409"/>
        <v>3.8474955072977997E-2</v>
      </c>
      <c r="AC211" s="5">
        <f t="shared" si="410"/>
        <v>1.9983575049657143E-3</v>
      </c>
      <c r="AD211" s="5">
        <f t="shared" si="411"/>
        <v>2.016283028923684E-3</v>
      </c>
      <c r="AE211" s="5">
        <f t="shared" si="412"/>
        <v>4.4528157783949871E-3</v>
      </c>
      <c r="AF211" s="5">
        <f t="shared" si="413"/>
        <v>4.9168613909594695E-3</v>
      </c>
      <c r="AG211" s="5">
        <f t="shared" si="414"/>
        <v>3.61951135956223E-3</v>
      </c>
      <c r="AH211" s="5">
        <f t="shared" si="415"/>
        <v>3.7633818867395592E-2</v>
      </c>
      <c r="AI211" s="5">
        <f t="shared" si="416"/>
        <v>3.9985711171202622E-2</v>
      </c>
      <c r="AJ211" s="5">
        <f t="shared" si="417"/>
        <v>2.1242291454668483E-2</v>
      </c>
      <c r="AK211" s="5">
        <f t="shared" si="418"/>
        <v>7.5232699053098652E-3</v>
      </c>
      <c r="AL211" s="5">
        <f t="shared" si="419"/>
        <v>1.8756117498638588E-4</v>
      </c>
      <c r="AM211" s="5">
        <f t="shared" si="420"/>
        <v>4.2845777154860092E-4</v>
      </c>
      <c r="AN211" s="5">
        <f t="shared" si="421"/>
        <v>9.4621811430213479E-4</v>
      </c>
      <c r="AO211" s="5">
        <f t="shared" si="422"/>
        <v>1.0448272610360722E-3</v>
      </c>
      <c r="AP211" s="5">
        <f t="shared" si="423"/>
        <v>7.6914190565831406E-4</v>
      </c>
      <c r="AQ211" s="5">
        <f t="shared" si="424"/>
        <v>4.2464861879638416E-4</v>
      </c>
      <c r="AR211" s="5">
        <f t="shared" si="425"/>
        <v>1.6622315423986112E-2</v>
      </c>
      <c r="AS211" s="5">
        <f t="shared" si="426"/>
        <v>1.7661112359659181E-2</v>
      </c>
      <c r="AT211" s="5">
        <f t="shared" si="427"/>
        <v>9.3824139966208007E-3</v>
      </c>
      <c r="AU211" s="5">
        <f t="shared" si="428"/>
        <v>3.3229198935796692E-3</v>
      </c>
      <c r="AV211" s="5">
        <f t="shared" si="429"/>
        <v>8.8264571008519522E-4</v>
      </c>
      <c r="AW211" s="5">
        <f t="shared" si="430"/>
        <v>1.2225037824416407E-5</v>
      </c>
      <c r="AX211" s="5">
        <f t="shared" si="431"/>
        <v>7.5872310321759102E-5</v>
      </c>
      <c r="AY211" s="5">
        <f t="shared" si="432"/>
        <v>1.6755853007618463E-4</v>
      </c>
      <c r="AZ211" s="5">
        <f t="shared" si="433"/>
        <v>1.8502046980135197E-4</v>
      </c>
      <c r="BA211" s="5">
        <f t="shared" si="434"/>
        <v>1.3620145839963427E-4</v>
      </c>
      <c r="BB211" s="5">
        <f t="shared" si="435"/>
        <v>7.5197776589684207E-5</v>
      </c>
      <c r="BC211" s="5">
        <f t="shared" si="436"/>
        <v>3.3213774187000859E-5</v>
      </c>
      <c r="BD211" s="5">
        <f t="shared" si="437"/>
        <v>6.1181976382299174E-3</v>
      </c>
      <c r="BE211" s="5">
        <f t="shared" si="438"/>
        <v>6.500549001221401E-3</v>
      </c>
      <c r="BF211" s="5">
        <f t="shared" si="439"/>
        <v>3.4533975376370928E-3</v>
      </c>
      <c r="BG211" s="5">
        <f t="shared" si="440"/>
        <v>1.2230715232120798E-3</v>
      </c>
      <c r="BH211" s="5">
        <f t="shared" si="441"/>
        <v>3.2487657471861497E-4</v>
      </c>
      <c r="BI211" s="5">
        <f t="shared" si="442"/>
        <v>6.9035889919970593E-5</v>
      </c>
      <c r="BJ211" s="8">
        <f t="shared" si="443"/>
        <v>0.17126696117347859</v>
      </c>
      <c r="BK211" s="8">
        <f t="shared" si="444"/>
        <v>0.19531464584151328</v>
      </c>
      <c r="BL211" s="8">
        <f t="shared" si="445"/>
        <v>0.55768060279506004</v>
      </c>
      <c r="BM211" s="8">
        <f t="shared" si="446"/>
        <v>0.62697129593913781</v>
      </c>
      <c r="BN211" s="8">
        <f t="shared" si="447"/>
        <v>0.36529957733904772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1.4117647058823499</v>
      </c>
      <c r="F212">
        <f>VLOOKUP(B212,home!$B$2:$E$405,3,FALSE)</f>
        <v>0.44</v>
      </c>
      <c r="G212">
        <f>VLOOKUP(C212,away!$B$2:$E$405,4,FALSE)</f>
        <v>1.26</v>
      </c>
      <c r="H212">
        <f>VLOOKUP(A212,away!$A$2:$E$405,3,FALSE)</f>
        <v>1.1323529411764699</v>
      </c>
      <c r="I212">
        <f>VLOOKUP(C212,away!$B$2:$E$405,3,FALSE)</f>
        <v>1.18</v>
      </c>
      <c r="J212">
        <f>VLOOKUP(B212,home!$B$2:$E$405,4,FALSE)</f>
        <v>1.21</v>
      </c>
      <c r="K212" s="3">
        <f t="shared" si="392"/>
        <v>0.78268235294117483</v>
      </c>
      <c r="L212" s="3">
        <f t="shared" si="393"/>
        <v>1.6167735294117636</v>
      </c>
      <c r="M212" s="5">
        <f t="shared" si="394"/>
        <v>9.0767327960299279E-2</v>
      </c>
      <c r="N212" s="5">
        <f t="shared" si="395"/>
        <v>7.1041985818150327E-2</v>
      </c>
      <c r="O212" s="5">
        <f t="shared" si="396"/>
        <v>0.1467502131816481</v>
      </c>
      <c r="P212" s="5">
        <f t="shared" si="397"/>
        <v>0.11485880214763135</v>
      </c>
      <c r="Q212" s="5">
        <f t="shared" si="398"/>
        <v>2.7801654308881735E-2</v>
      </c>
      <c r="R212" s="5">
        <f t="shared" si="399"/>
        <v>0.11863093005381101</v>
      </c>
      <c r="S212" s="5">
        <f t="shared" si="400"/>
        <v>3.6336159516998826E-2</v>
      </c>
      <c r="T212" s="5">
        <f t="shared" si="401"/>
        <v>4.4948978760456483E-2</v>
      </c>
      <c r="U212" s="5">
        <f t="shared" si="402"/>
        <v>9.2850335466116721E-2</v>
      </c>
      <c r="V212" s="5">
        <f t="shared" si="403"/>
        <v>5.1089452199182869E-3</v>
      </c>
      <c r="W212" s="5">
        <f t="shared" si="404"/>
        <v>7.2532880700442361E-3</v>
      </c>
      <c r="X212" s="5">
        <f t="shared" si="405"/>
        <v>1.1726924152845658E-2</v>
      </c>
      <c r="Y212" s="5">
        <f t="shared" si="406"/>
        <v>9.4798902758701682E-3</v>
      </c>
      <c r="Z212" s="5">
        <f t="shared" si="407"/>
        <v>6.3933115826833323E-2</v>
      </c>
      <c r="AA212" s="5">
        <f t="shared" si="408"/>
        <v>5.0039321526206569E-2</v>
      </c>
      <c r="AB212" s="5">
        <f t="shared" si="409"/>
        <v>1.9582446955855669E-2</v>
      </c>
      <c r="AC212" s="5">
        <f t="shared" si="410"/>
        <v>4.0406012644105368E-4</v>
      </c>
      <c r="AD212" s="5">
        <f t="shared" si="411"/>
        <v>1.4192551433055939E-3</v>
      </c>
      <c r="AE212" s="5">
        <f t="shared" si="412"/>
        <v>2.2946141471779829E-3</v>
      </c>
      <c r="AF212" s="5">
        <f t="shared" si="413"/>
        <v>1.8549357066855563E-3</v>
      </c>
      <c r="AG212" s="5">
        <f t="shared" si="414"/>
        <v>9.9967031644330323E-4</v>
      </c>
      <c r="AH212" s="5">
        <f t="shared" si="415"/>
        <v>2.5841342330410116E-2</v>
      </c>
      <c r="AI212" s="5">
        <f t="shared" si="416"/>
        <v>2.022556261832377E-2</v>
      </c>
      <c r="AJ212" s="5">
        <f t="shared" si="417"/>
        <v>7.9150954698343576E-3</v>
      </c>
      <c r="AK212" s="5">
        <f t="shared" si="418"/>
        <v>2.0650018486946631E-3</v>
      </c>
      <c r="AL212" s="5">
        <f t="shared" si="419"/>
        <v>2.0452232388702296E-5</v>
      </c>
      <c r="AM212" s="5">
        <f t="shared" si="420"/>
        <v>2.2216519099725737E-4</v>
      </c>
      <c r="AN212" s="5">
        <f t="shared" si="421"/>
        <v>3.5919079996107433E-4</v>
      </c>
      <c r="AO212" s="5">
        <f t="shared" si="422"/>
        <v>2.903650886926505E-4</v>
      </c>
      <c r="AP212" s="5">
        <f t="shared" si="423"/>
        <v>1.564848630878587E-4</v>
      </c>
      <c r="AQ212" s="5">
        <f t="shared" si="424"/>
        <v>6.3250146098518516E-5</v>
      </c>
      <c r="AR212" s="5">
        <f t="shared" si="425"/>
        <v>8.355919648854954E-3</v>
      </c>
      <c r="AS212" s="5">
        <f t="shared" si="426"/>
        <v>6.540030851753191E-3</v>
      </c>
      <c r="AT212" s="5">
        <f t="shared" si="427"/>
        <v>2.5593833676790315E-3</v>
      </c>
      <c r="AU212" s="5">
        <f t="shared" si="428"/>
        <v>6.6772806543117754E-4</v>
      </c>
      <c r="AV212" s="5">
        <f t="shared" si="429"/>
        <v>1.3065474334413317E-4</v>
      </c>
      <c r="AW212" s="5">
        <f t="shared" si="430"/>
        <v>7.1890739340543289E-7</v>
      </c>
      <c r="AX212" s="5">
        <f t="shared" si="431"/>
        <v>2.8980795738559806E-5</v>
      </c>
      <c r="AY212" s="5">
        <f t="shared" si="432"/>
        <v>4.6855383411392727E-5</v>
      </c>
      <c r="AZ212" s="5">
        <f t="shared" si="433"/>
        <v>3.7877271804989421E-5</v>
      </c>
      <c r="BA212" s="5">
        <f t="shared" si="434"/>
        <v>2.0412990140213801E-5</v>
      </c>
      <c r="BB212" s="5">
        <f t="shared" si="435"/>
        <v>8.2507955287102546E-6</v>
      </c>
      <c r="BC212" s="5">
        <f t="shared" si="436"/>
        <v>2.6679335614815353E-6</v>
      </c>
      <c r="BD212" s="5">
        <f t="shared" si="437"/>
        <v>2.2516049503600545E-3</v>
      </c>
      <c r="BE212" s="5">
        <f t="shared" si="438"/>
        <v>1.7622914604418045E-3</v>
      </c>
      <c r="BF212" s="5">
        <f t="shared" si="439"/>
        <v>6.8965721341336542E-4</v>
      </c>
      <c r="BG212" s="5">
        <f t="shared" si="440"/>
        <v>1.7992751017240893E-4</v>
      </c>
      <c r="BH212" s="5">
        <f t="shared" si="441"/>
        <v>3.5206521755147043E-5</v>
      </c>
      <c r="BI212" s="5">
        <f t="shared" si="442"/>
        <v>5.511104657238632E-6</v>
      </c>
      <c r="BJ212" s="8">
        <f t="shared" si="443"/>
        <v>0.18005769795888379</v>
      </c>
      <c r="BK212" s="8">
        <f t="shared" si="444"/>
        <v>0.24754260258708888</v>
      </c>
      <c r="BL212" s="8">
        <f t="shared" si="445"/>
        <v>0.50707816488876345</v>
      </c>
      <c r="BM212" s="8">
        <f t="shared" si="446"/>
        <v>0.42871453131512954</v>
      </c>
      <c r="BN212" s="8">
        <f t="shared" si="447"/>
        <v>0.56985091347042172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1.4117647058823499</v>
      </c>
      <c r="F213">
        <f>VLOOKUP(B213,home!$B$2:$E$405,3,FALSE)</f>
        <v>1.06</v>
      </c>
      <c r="G213">
        <f>VLOOKUP(C213,away!$B$2:$E$405,4,FALSE)</f>
        <v>1.42</v>
      </c>
      <c r="H213">
        <f>VLOOKUP(A213,away!$A$2:$E$405,3,FALSE)</f>
        <v>1.1323529411764699</v>
      </c>
      <c r="I213">
        <f>VLOOKUP(C213,away!$B$2:$E$405,3,FALSE)</f>
        <v>1.02</v>
      </c>
      <c r="J213">
        <f>VLOOKUP(B213,home!$B$2:$E$405,4,FALSE)</f>
        <v>0.99</v>
      </c>
      <c r="K213" s="3">
        <f t="shared" si="392"/>
        <v>2.1249882352941127</v>
      </c>
      <c r="L213" s="3">
        <f t="shared" si="393"/>
        <v>1.1434499999999994</v>
      </c>
      <c r="M213" s="5">
        <f t="shared" si="394"/>
        <v>3.806583054662549E-2</v>
      </c>
      <c r="N213" s="5">
        <f t="shared" si="395"/>
        <v>8.0889442078278445E-2</v>
      </c>
      <c r="O213" s="5">
        <f t="shared" si="396"/>
        <v>4.3526373938538893E-2</v>
      </c>
      <c r="P213" s="5">
        <f t="shared" si="397"/>
        <v>9.2493032544407439E-2</v>
      </c>
      <c r="Q213" s="5">
        <f t="shared" si="398"/>
        <v>8.5944556387923116E-2</v>
      </c>
      <c r="R213" s="5">
        <f t="shared" si="399"/>
        <v>2.488511614001114E-2</v>
      </c>
      <c r="S213" s="5">
        <f t="shared" si="400"/>
        <v>5.6185304158687298E-2</v>
      </c>
      <c r="T213" s="5">
        <f t="shared" si="401"/>
        <v>9.8273303001770632E-2</v>
      </c>
      <c r="U213" s="5">
        <f t="shared" si="402"/>
        <v>5.2880579031451325E-2</v>
      </c>
      <c r="V213" s="5">
        <f t="shared" si="403"/>
        <v>1.5168894667887928E-2</v>
      </c>
      <c r="W213" s="5">
        <f t="shared" si="404"/>
        <v>6.0877057070636051E-2</v>
      </c>
      <c r="X213" s="5">
        <f t="shared" si="405"/>
        <v>6.9609870907418755E-2</v>
      </c>
      <c r="Y213" s="5">
        <f t="shared" si="406"/>
        <v>3.9797703444543975E-2</v>
      </c>
      <c r="Z213" s="5">
        <f t="shared" si="407"/>
        <v>9.4849620167652415E-3</v>
      </c>
      <c r="AA213" s="5">
        <f t="shared" si="408"/>
        <v>2.015543269783766E-2</v>
      </c>
      <c r="AB213" s="5">
        <f t="shared" si="409"/>
        <v>2.1415028680083652E-2</v>
      </c>
      <c r="AC213" s="5">
        <f t="shared" si="410"/>
        <v>2.3036031396667231E-3</v>
      </c>
      <c r="AD213" s="5">
        <f t="shared" si="411"/>
        <v>3.2340757518607488E-2</v>
      </c>
      <c r="AE213" s="5">
        <f t="shared" si="412"/>
        <v>3.698003918465171E-2</v>
      </c>
      <c r="AF213" s="5">
        <f t="shared" si="413"/>
        <v>2.1142412902844989E-2</v>
      </c>
      <c r="AG213" s="5">
        <f t="shared" si="414"/>
        <v>8.0584306779193648E-3</v>
      </c>
      <c r="AH213" s="5">
        <f t="shared" si="415"/>
        <v>2.711394954517552E-3</v>
      </c>
      <c r="AI213" s="5">
        <f t="shared" si="416"/>
        <v>5.7616823795856153E-3</v>
      </c>
      <c r="AJ213" s="5">
        <f t="shared" si="417"/>
        <v>6.1217536360604098E-3</v>
      </c>
      <c r="AK213" s="5">
        <f t="shared" si="418"/>
        <v>4.3362181519991097E-3</v>
      </c>
      <c r="AL213" s="5">
        <f t="shared" si="419"/>
        <v>2.2389343629911318E-4</v>
      </c>
      <c r="AM213" s="5">
        <f t="shared" si="420"/>
        <v>1.3744745849508105E-2</v>
      </c>
      <c r="AN213" s="5">
        <f t="shared" si="421"/>
        <v>1.5716429641620035E-2</v>
      </c>
      <c r="AO213" s="5">
        <f t="shared" si="422"/>
        <v>8.9854757368552102E-3</v>
      </c>
      <c r="AP213" s="5">
        <f t="shared" si="423"/>
        <v>3.4248140771023618E-3</v>
      </c>
      <c r="AQ213" s="5">
        <f t="shared" si="424"/>
        <v>9.7902591411567325E-4</v>
      </c>
      <c r="AR213" s="5">
        <f t="shared" si="425"/>
        <v>6.2006891214861856E-4</v>
      </c>
      <c r="AS213" s="5">
        <f t="shared" si="426"/>
        <v>1.3176391433874334E-3</v>
      </c>
      <c r="AT213" s="5">
        <f t="shared" si="427"/>
        <v>1.399983839030654E-3</v>
      </c>
      <c r="AU213" s="5">
        <f t="shared" si="428"/>
        <v>9.9164972918067574E-4</v>
      </c>
      <c r="AV213" s="5">
        <f t="shared" si="429"/>
        <v>5.268110020103825E-4</v>
      </c>
      <c r="AW213" s="5">
        <f t="shared" si="430"/>
        <v>1.5111673785998366E-5</v>
      </c>
      <c r="AX213" s="5">
        <f t="shared" si="431"/>
        <v>4.8679038712187185E-3</v>
      </c>
      <c r="AY213" s="5">
        <f t="shared" si="432"/>
        <v>5.56620468154504E-3</v>
      </c>
      <c r="AZ213" s="5">
        <f t="shared" si="433"/>
        <v>3.1823383715563372E-3</v>
      </c>
      <c r="BA213" s="5">
        <f t="shared" si="434"/>
        <v>1.2129482703186973E-3</v>
      </c>
      <c r="BB213" s="5">
        <f t="shared" si="435"/>
        <v>3.4673642492397838E-4</v>
      </c>
      <c r="BC213" s="5">
        <f t="shared" si="436"/>
        <v>7.9295153015864565E-5</v>
      </c>
      <c r="BD213" s="5">
        <f t="shared" si="437"/>
        <v>1.1816963293272281E-4</v>
      </c>
      <c r="BE213" s="5">
        <f t="shared" si="438"/>
        <v>2.5110907975105972E-4</v>
      </c>
      <c r="BF213" s="5">
        <f t="shared" si="439"/>
        <v>2.6680192012326647E-4</v>
      </c>
      <c r="BG213" s="5">
        <f t="shared" si="440"/>
        <v>1.8898364713860699E-4</v>
      </c>
      <c r="BH213" s="5">
        <f t="shared" si="441"/>
        <v>1.0039700670812849E-4</v>
      </c>
      <c r="BI213" s="5">
        <f t="shared" si="442"/>
        <v>4.2668491622703429E-5</v>
      </c>
      <c r="BJ213" s="8">
        <f t="shared" si="443"/>
        <v>0.59201949116637465</v>
      </c>
      <c r="BK213" s="8">
        <f t="shared" si="444"/>
        <v>0.21000676317511902</v>
      </c>
      <c r="BL213" s="8">
        <f t="shared" si="445"/>
        <v>0.18761786201411959</v>
      </c>
      <c r="BM213" s="8">
        <f t="shared" si="446"/>
        <v>0.62777363372883499</v>
      </c>
      <c r="BN213" s="8">
        <f t="shared" si="447"/>
        <v>0.36580435163578456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1.4117647058823499</v>
      </c>
      <c r="F214">
        <f>VLOOKUP(B214,home!$B$2:$E$405,3,FALSE)</f>
        <v>0.79</v>
      </c>
      <c r="G214">
        <f>VLOOKUP(C214,away!$B$2:$E$405,4,FALSE)</f>
        <v>0.89</v>
      </c>
      <c r="H214">
        <f>VLOOKUP(A214,away!$A$2:$E$405,3,FALSE)</f>
        <v>1.1323529411764699</v>
      </c>
      <c r="I214">
        <f>VLOOKUP(C214,away!$B$2:$E$405,3,FALSE)</f>
        <v>0.8</v>
      </c>
      <c r="J214">
        <f>VLOOKUP(B214,home!$B$2:$E$405,4,FALSE)</f>
        <v>0.88</v>
      </c>
      <c r="K214" s="3">
        <f t="shared" si="392"/>
        <v>0.99261176470588031</v>
      </c>
      <c r="L214" s="3">
        <f t="shared" si="393"/>
        <v>0.79717647058823482</v>
      </c>
      <c r="M214" s="5">
        <f t="shared" si="394"/>
        <v>0.16699552968213419</v>
      </c>
      <c r="N214" s="5">
        <f t="shared" si="395"/>
        <v>0.16576172741577641</v>
      </c>
      <c r="O214" s="5">
        <f t="shared" si="396"/>
        <v>0.13312490695601653</v>
      </c>
      <c r="P214" s="5">
        <f t="shared" si="397"/>
        <v>0.13214134881991768</v>
      </c>
      <c r="Q214" s="5">
        <f t="shared" si="398"/>
        <v>8.2268520385434474E-2</v>
      </c>
      <c r="R214" s="5">
        <f t="shared" si="399"/>
        <v>5.30620217372922E-2</v>
      </c>
      <c r="S214" s="5">
        <f t="shared" si="400"/>
        <v>2.6140424389179382E-2</v>
      </c>
      <c r="T214" s="5">
        <f t="shared" si="401"/>
        <v>6.5582528721376904E-2</v>
      </c>
      <c r="U214" s="5">
        <f t="shared" si="402"/>
        <v>5.2669987035515384E-2</v>
      </c>
      <c r="V214" s="5">
        <f t="shared" si="403"/>
        <v>2.2982856980171573E-3</v>
      </c>
      <c r="W214" s="5">
        <f t="shared" si="404"/>
        <v>2.7220233733175937E-2</v>
      </c>
      <c r="X214" s="5">
        <f t="shared" si="405"/>
        <v>2.1699329856000003E-2</v>
      </c>
      <c r="Y214" s="5">
        <f t="shared" si="406"/>
        <v>8.6490975943679955E-3</v>
      </c>
      <c r="Z214" s="5">
        <f t="shared" si="407"/>
        <v>1.4099931736936933E-2</v>
      </c>
      <c r="AA214" s="5">
        <f t="shared" si="408"/>
        <v>1.3995758123633415E-2</v>
      </c>
      <c r="AB214" s="5">
        <f t="shared" si="409"/>
        <v>6.9461770847482123E-3</v>
      </c>
      <c r="AC214" s="5">
        <f t="shared" si="410"/>
        <v>1.1366268781550052E-4</v>
      </c>
      <c r="AD214" s="5">
        <f t="shared" si="411"/>
        <v>6.7547810603985729E-3</v>
      </c>
      <c r="AE214" s="5">
        <f t="shared" si="412"/>
        <v>5.3847525253247885E-3</v>
      </c>
      <c r="AF214" s="5">
        <f t="shared" si="413"/>
        <v>2.1462990065647496E-3</v>
      </c>
      <c r="AG214" s="5">
        <f t="shared" si="414"/>
        <v>5.7032635562677392E-4</v>
      </c>
      <c r="AH214" s="5">
        <f t="shared" si="415"/>
        <v>2.8100334543966054E-3</v>
      </c>
      <c r="AI214" s="5">
        <f t="shared" si="416"/>
        <v>2.7892722660511748E-3</v>
      </c>
      <c r="AJ214" s="5">
        <f t="shared" si="417"/>
        <v>1.3843322331251132E-3</v>
      </c>
      <c r="AK214" s="5">
        <f t="shared" si="418"/>
        <v>4.5803482028718368E-4</v>
      </c>
      <c r="AL214" s="5">
        <f t="shared" si="419"/>
        <v>3.597591122834545E-6</v>
      </c>
      <c r="AM214" s="5">
        <f t="shared" si="420"/>
        <v>1.3409750297128176E-3</v>
      </c>
      <c r="AN214" s="5">
        <f t="shared" si="421"/>
        <v>1.0689937413334172E-3</v>
      </c>
      <c r="AO214" s="5">
        <f t="shared" si="422"/>
        <v>4.2608832889854287E-4</v>
      </c>
      <c r="AP214" s="5">
        <f t="shared" si="423"/>
        <v>1.1322253006339316E-4</v>
      </c>
      <c r="AQ214" s="5">
        <f t="shared" si="424"/>
        <v>2.2564584226751513E-5</v>
      </c>
      <c r="AR214" s="5">
        <f t="shared" si="425"/>
        <v>4.4801851028215031E-4</v>
      </c>
      <c r="AS214" s="5">
        <f t="shared" si="426"/>
        <v>4.4470844411206476E-4</v>
      </c>
      <c r="AT214" s="5">
        <f t="shared" si="427"/>
        <v>2.207114167448415E-4</v>
      </c>
      <c r="AU214" s="5">
        <f t="shared" si="428"/>
        <v>7.3026916288610702E-5</v>
      </c>
      <c r="AV214" s="5">
        <f t="shared" si="429"/>
        <v>1.8121844062066614E-5</v>
      </c>
      <c r="AW214" s="5">
        <f t="shared" si="430"/>
        <v>7.907572675394957E-8</v>
      </c>
      <c r="AX214" s="5">
        <f t="shared" si="431"/>
        <v>2.2184459844495986E-4</v>
      </c>
      <c r="AY214" s="5">
        <f t="shared" si="432"/>
        <v>1.7684929400741732E-4</v>
      </c>
      <c r="AZ214" s="5">
        <f t="shared" si="433"/>
        <v>7.0490048011426985E-5</v>
      </c>
      <c r="BA214" s="5">
        <f t="shared" si="434"/>
        <v>1.873100256178153E-5</v>
      </c>
      <c r="BB214" s="5">
        <f t="shared" si="435"/>
        <v>3.7329786281950459E-6</v>
      </c>
      <c r="BC214" s="5">
        <f t="shared" si="436"/>
        <v>5.9516854552116748E-7</v>
      </c>
      <c r="BD214" s="5">
        <f t="shared" si="437"/>
        <v>5.9524969130820558E-5</v>
      </c>
      <c r="BE214" s="5">
        <f t="shared" si="438"/>
        <v>5.9085184653006835E-5</v>
      </c>
      <c r="BF214" s="5">
        <f t="shared" si="439"/>
        <v>2.9324324703196956E-5</v>
      </c>
      <c r="BG214" s="5">
        <f t="shared" si="440"/>
        <v>9.7025565641495255E-6</v>
      </c>
      <c r="BH214" s="5">
        <f t="shared" si="441"/>
        <v>2.4077179483247704E-6</v>
      </c>
      <c r="BI214" s="5">
        <f t="shared" si="442"/>
        <v>4.7798583232013449E-7</v>
      </c>
      <c r="BJ214" s="8">
        <f t="shared" si="443"/>
        <v>0.38950168395848078</v>
      </c>
      <c r="BK214" s="8">
        <f t="shared" si="444"/>
        <v>0.32786969816219413</v>
      </c>
      <c r="BL214" s="8">
        <f t="shared" si="445"/>
        <v>0.26860563358138739</v>
      </c>
      <c r="BM214" s="8">
        <f t="shared" si="446"/>
        <v>0.2665461222241472</v>
      </c>
      <c r="BN214" s="8">
        <f t="shared" si="447"/>
        <v>0.73335405499657147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1.4117647058823499</v>
      </c>
      <c r="F215">
        <f>VLOOKUP(B215,home!$B$2:$E$405,3,FALSE)</f>
        <v>0.79</v>
      </c>
      <c r="G215">
        <f>VLOOKUP(C215,away!$B$2:$E$405,4,FALSE)</f>
        <v>0.09</v>
      </c>
      <c r="H215">
        <f>VLOOKUP(A215,away!$A$2:$E$405,3,FALSE)</f>
        <v>1.1323529411764699</v>
      </c>
      <c r="I215">
        <f>VLOOKUP(C215,away!$B$2:$E$405,3,FALSE)</f>
        <v>0.89</v>
      </c>
      <c r="J215">
        <f>VLOOKUP(B215,home!$B$2:$E$405,4,FALSE)</f>
        <v>1.47</v>
      </c>
      <c r="K215" s="3">
        <f t="shared" si="392"/>
        <v>0.10037647058823508</v>
      </c>
      <c r="L215" s="3">
        <f t="shared" si="393"/>
        <v>1.4814573529411754</v>
      </c>
      <c r="M215" s="5">
        <f t="shared" si="394"/>
        <v>0.20559772234944099</v>
      </c>
      <c r="N215" s="5">
        <f t="shared" si="395"/>
        <v>2.0637173730416788E-2</v>
      </c>
      <c r="O215" s="5">
        <f t="shared" si="396"/>
        <v>0.30458425752253759</v>
      </c>
      <c r="P215" s="5">
        <f t="shared" si="397"/>
        <v>3.057309276685042E-2</v>
      </c>
      <c r="Q215" s="5">
        <f t="shared" si="398"/>
        <v>1.0357433309877394E-3</v>
      </c>
      <c r="R215" s="5">
        <f t="shared" si="399"/>
        <v>0.22561429394844595</v>
      </c>
      <c r="S215" s="5">
        <f t="shared" si="400"/>
        <v>1.1365811725065822E-3</v>
      </c>
      <c r="T215" s="5">
        <f t="shared" si="401"/>
        <v>1.5344095734515721E-3</v>
      </c>
      <c r="U215" s="5">
        <f t="shared" si="402"/>
        <v>2.2646366540801613E-2</v>
      </c>
      <c r="V215" s="5">
        <f t="shared" si="403"/>
        <v>1.8779283710502453E-5</v>
      </c>
      <c r="W215" s="5">
        <f t="shared" si="404"/>
        <v>3.465475333328384E-5</v>
      </c>
      <c r="X215" s="5">
        <f t="shared" si="405"/>
        <v>5.1339539139956052E-5</v>
      </c>
      <c r="Y215" s="5">
        <f t="shared" si="406"/>
        <v>3.8028668877749584E-5</v>
      </c>
      <c r="Z215" s="5">
        <f t="shared" si="407"/>
        <v>0.11141265156618566</v>
      </c>
      <c r="AA215" s="5">
        <f t="shared" si="408"/>
        <v>1.1183208743090518E-2</v>
      </c>
      <c r="AB215" s="5">
        <f t="shared" si="409"/>
        <v>5.6126551174145946E-4</v>
      </c>
      <c r="AC215" s="5">
        <f t="shared" si="410"/>
        <v>1.7453402949193574E-7</v>
      </c>
      <c r="AD215" s="5">
        <f t="shared" si="411"/>
        <v>8.696304571752264E-7</v>
      </c>
      <c r="AE215" s="5">
        <f t="shared" si="412"/>
        <v>1.2883204351238351E-6</v>
      </c>
      <c r="AF215" s="5">
        <f t="shared" si="413"/>
        <v>9.5429589077929025E-7</v>
      </c>
      <c r="AG215" s="5">
        <f t="shared" si="414"/>
        <v>4.7124955475884269E-7</v>
      </c>
      <c r="AH215" s="5">
        <f t="shared" si="415"/>
        <v>4.1263272968349744E-2</v>
      </c>
      <c r="AI215" s="5">
        <f t="shared" si="416"/>
        <v>4.1418617054818736E-3</v>
      </c>
      <c r="AJ215" s="5">
        <f t="shared" si="417"/>
        <v>2.0787272983041928E-4</v>
      </c>
      <c r="AK215" s="5">
        <f t="shared" si="418"/>
        <v>6.9551769839730773E-6</v>
      </c>
      <c r="AL215" s="5">
        <f t="shared" si="419"/>
        <v>1.0381525658265475E-9</v>
      </c>
      <c r="AM215" s="5">
        <f t="shared" si="420"/>
        <v>1.7458087201456507E-8</v>
      </c>
      <c r="AN215" s="5">
        <f t="shared" si="421"/>
        <v>2.5863411652885971E-8</v>
      </c>
      <c r="AO215" s="5">
        <f t="shared" si="422"/>
        <v>1.9157770682656203E-8</v>
      </c>
      <c r="AP215" s="5">
        <f t="shared" si="423"/>
        <v>9.4604734145939711E-9</v>
      </c>
      <c r="AQ215" s="5">
        <f t="shared" si="424"/>
        <v>3.5038219755886881E-9</v>
      </c>
      <c r="AR215" s="5">
        <f t="shared" si="425"/>
        <v>1.2225955829076112E-2</v>
      </c>
      <c r="AS215" s="5">
        <f t="shared" si="426"/>
        <v>1.2271982956903198E-3</v>
      </c>
      <c r="AT215" s="5">
        <f t="shared" si="427"/>
        <v>6.1590916816645807E-5</v>
      </c>
      <c r="AU215" s="5">
        <f t="shared" si="428"/>
        <v>2.0607596167828286E-6</v>
      </c>
      <c r="AV215" s="5">
        <f t="shared" si="429"/>
        <v>5.1712944265856024E-8</v>
      </c>
      <c r="AW215" s="5">
        <f t="shared" si="430"/>
        <v>4.2882466382597695E-12</v>
      </c>
      <c r="AX215" s="5">
        <f t="shared" si="431"/>
        <v>2.9206352941730738E-10</v>
      </c>
      <c r="AY215" s="5">
        <f t="shared" si="432"/>
        <v>4.3267966318122138E-10</v>
      </c>
      <c r="AZ215" s="5">
        <f t="shared" si="433"/>
        <v>3.2049823424396584E-10</v>
      </c>
      <c r="BA215" s="5">
        <f t="shared" si="434"/>
        <v>1.5826815524179545E-10</v>
      </c>
      <c r="BB215" s="5">
        <f t="shared" si="435"/>
        <v>5.8616880579848345E-11</v>
      </c>
      <c r="BC215" s="5">
        <f t="shared" si="436"/>
        <v>1.7367681748298223E-11</v>
      </c>
      <c r="BD215" s="5">
        <f t="shared" si="437"/>
        <v>3.0187053599531346E-3</v>
      </c>
      <c r="BE215" s="5">
        <f t="shared" si="438"/>
        <v>3.0300698977788344E-4</v>
      </c>
      <c r="BF215" s="5">
        <f t="shared" si="439"/>
        <v>1.5207386098734685E-5</v>
      </c>
      <c r="BG215" s="5">
        <f t="shared" si="440"/>
        <v>5.0882124782119272E-7</v>
      </c>
      <c r="BH215" s="5">
        <f t="shared" si="441"/>
        <v>1.2768420254148251E-8</v>
      </c>
      <c r="BI215" s="5">
        <f t="shared" si="442"/>
        <v>2.563297920197474E-10</v>
      </c>
      <c r="BJ215" s="8">
        <f t="shared" si="443"/>
        <v>2.3335009815603998E-2</v>
      </c>
      <c r="BK215" s="8">
        <f t="shared" si="444"/>
        <v>0.2373263515773702</v>
      </c>
      <c r="BL215" s="8">
        <f t="shared" si="445"/>
        <v>0.62706365394323504</v>
      </c>
      <c r="BM215" s="8">
        <f t="shared" si="446"/>
        <v>0.21109538282532389</v>
      </c>
      <c r="BN215" s="8">
        <f t="shared" si="447"/>
        <v>0.78804228364867956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1.4117647058823499</v>
      </c>
      <c r="F216">
        <f>VLOOKUP(B216,home!$B$2:$E$405,3,FALSE)</f>
        <v>1.24</v>
      </c>
      <c r="G216">
        <f>VLOOKUP(C216,away!$B$2:$E$405,4,FALSE)</f>
        <v>1.1000000000000001</v>
      </c>
      <c r="H216">
        <f>VLOOKUP(A216,away!$A$2:$E$405,3,FALSE)</f>
        <v>1.1323529411764699</v>
      </c>
      <c r="I216">
        <f>VLOOKUP(C216,away!$B$2:$E$405,3,FALSE)</f>
        <v>0.55000000000000004</v>
      </c>
      <c r="J216">
        <f>VLOOKUP(B216,home!$B$2:$E$405,4,FALSE)</f>
        <v>1.44</v>
      </c>
      <c r="K216" s="3">
        <f t="shared" si="392"/>
        <v>1.9256470588235255</v>
      </c>
      <c r="L216" s="3">
        <f t="shared" si="393"/>
        <v>0.89682352941176424</v>
      </c>
      <c r="M216" s="5">
        <f t="shared" si="394"/>
        <v>5.9458862729974436E-2</v>
      </c>
      <c r="N216" s="5">
        <f t="shared" si="395"/>
        <v>0.114496784136967</v>
      </c>
      <c r="O216" s="5">
        <f t="shared" si="396"/>
        <v>5.3324107128305286E-2</v>
      </c>
      <c r="P216" s="5">
        <f t="shared" si="397"/>
        <v>0.10268341005601164</v>
      </c>
      <c r="Q216" s="5">
        <f t="shared" si="398"/>
        <v>0.11024019780905132</v>
      </c>
      <c r="R216" s="5">
        <f t="shared" si="399"/>
        <v>2.3911156978768878E-2</v>
      </c>
      <c r="S216" s="5">
        <f t="shared" si="400"/>
        <v>4.4332679001172888E-2</v>
      </c>
      <c r="T216" s="5">
        <f t="shared" si="401"/>
        <v>9.8866003282164452E-2</v>
      </c>
      <c r="U216" s="5">
        <f t="shared" si="402"/>
        <v>4.6044449109233901E-2</v>
      </c>
      <c r="V216" s="5">
        <f t="shared" si="403"/>
        <v>8.5067790247452309E-3</v>
      </c>
      <c r="W216" s="5">
        <f t="shared" si="404"/>
        <v>7.0761237558374435E-2</v>
      </c>
      <c r="X216" s="5">
        <f t="shared" si="405"/>
        <v>6.3460342812645648E-2</v>
      </c>
      <c r="Y216" s="5">
        <f t="shared" si="406"/>
        <v>2.8456364309458675E-2</v>
      </c>
      <c r="Z216" s="5">
        <f t="shared" si="407"/>
        <v>7.1480293980060814E-3</v>
      </c>
      <c r="AA216" s="5">
        <f t="shared" si="408"/>
        <v>1.3764581786654505E-2</v>
      </c>
      <c r="AB216" s="5">
        <f t="shared" si="409"/>
        <v>1.325286321670356E-2</v>
      </c>
      <c r="AC216" s="5">
        <f t="shared" si="410"/>
        <v>9.1818216699324966E-4</v>
      </c>
      <c r="AD216" s="5">
        <f t="shared" si="411"/>
        <v>3.4065292245749133E-2</v>
      </c>
      <c r="AE216" s="5">
        <f t="shared" si="412"/>
        <v>3.0550555622275943E-2</v>
      </c>
      <c r="AF216" s="5">
        <f t="shared" si="413"/>
        <v>1.3699228559329962E-2</v>
      </c>
      <c r="AG216" s="5">
        <f t="shared" si="414"/>
        <v>4.095263502265579E-3</v>
      </c>
      <c r="AH216" s="5">
        <f t="shared" si="415"/>
        <v>1.6026302382647153E-3</v>
      </c>
      <c r="AI216" s="5">
        <f t="shared" si="416"/>
        <v>3.0861002046960948E-3</v>
      </c>
      <c r="AJ216" s="5">
        <f t="shared" si="417"/>
        <v>2.9713698912038579E-3</v>
      </c>
      <c r="AK216" s="5">
        <f t="shared" si="418"/>
        <v>1.9072698972244957E-3</v>
      </c>
      <c r="AL216" s="5">
        <f t="shared" si="419"/>
        <v>6.3426760372230063E-5</v>
      </c>
      <c r="AM216" s="5">
        <f t="shared" si="420"/>
        <v>1.3119545964198133E-2</v>
      </c>
      <c r="AN216" s="5">
        <f t="shared" si="421"/>
        <v>1.1765917515892038E-2</v>
      </c>
      <c r="AO216" s="5">
        <f t="shared" si="422"/>
        <v>5.2759758366849969E-3</v>
      </c>
      <c r="AP216" s="5">
        <f t="shared" si="423"/>
        <v>1.5772064236490085E-3</v>
      </c>
      <c r="AQ216" s="5">
        <f t="shared" si="424"/>
        <v>3.5361895786695246E-4</v>
      </c>
      <c r="AR216" s="5">
        <f t="shared" si="425"/>
        <v>2.8745530132451579E-4</v>
      </c>
      <c r="AS216" s="5">
        <f t="shared" si="426"/>
        <v>5.535374555387841E-4</v>
      </c>
      <c r="AT216" s="5">
        <f t="shared" si="427"/>
        <v>5.3295888660345888E-4</v>
      </c>
      <c r="AU216" s="5">
        <f t="shared" si="428"/>
        <v>3.4209690415393706E-4</v>
      </c>
      <c r="AV216" s="5">
        <f t="shared" si="429"/>
        <v>1.6468947432916563E-4</v>
      </c>
      <c r="AW216" s="5">
        <f t="shared" si="430"/>
        <v>3.0426620209876899E-6</v>
      </c>
      <c r="AX216" s="5">
        <f t="shared" si="431"/>
        <v>4.2106025165097004E-3</v>
      </c>
      <c r="AY216" s="5">
        <f t="shared" si="432"/>
        <v>3.7761674098062857E-3</v>
      </c>
      <c r="AZ216" s="5">
        <f t="shared" si="433"/>
        <v>1.6932778920560763E-3</v>
      </c>
      <c r="BA216" s="5">
        <f t="shared" si="434"/>
        <v>5.0619048514288095E-4</v>
      </c>
      <c r="BB216" s="5">
        <f t="shared" si="435"/>
        <v>1.1349088436012291E-4</v>
      </c>
      <c r="BC216" s="5">
        <f t="shared" si="436"/>
        <v>2.035625909358157E-5</v>
      </c>
      <c r="BD216" s="5">
        <f t="shared" si="437"/>
        <v>4.2966112980329067E-5</v>
      </c>
      <c r="BE216" s="5">
        <f t="shared" si="438"/>
        <v>8.2737569089649947E-5</v>
      </c>
      <c r="BF216" s="5">
        <f t="shared" si="439"/>
        <v>7.9661678285846348E-5</v>
      </c>
      <c r="BG216" s="5">
        <f t="shared" si="440"/>
        <v>5.1133425497361967E-5</v>
      </c>
      <c r="BH216" s="5">
        <f t="shared" si="441"/>
        <v>2.4616232604141737E-5</v>
      </c>
      <c r="BI216" s="5">
        <f t="shared" si="442"/>
        <v>9.4804351826962626E-6</v>
      </c>
      <c r="BJ216" s="8">
        <f t="shared" si="443"/>
        <v>0.61110361998354201</v>
      </c>
      <c r="BK216" s="8">
        <f t="shared" si="444"/>
        <v>0.21973950714907597</v>
      </c>
      <c r="BL216" s="8">
        <f t="shared" si="445"/>
        <v>0.16203586192664521</v>
      </c>
      <c r="BM216" s="8">
        <f t="shared" si="446"/>
        <v>0.53213937487040541</v>
      </c>
      <c r="BN216" s="8">
        <f t="shared" si="447"/>
        <v>0.46411451883907856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1.4117647058823499</v>
      </c>
      <c r="F217">
        <f>VLOOKUP(B217,home!$B$2:$E$405,3,FALSE)</f>
        <v>1.26</v>
      </c>
      <c r="G217">
        <f>VLOOKUP(C217,away!$B$2:$E$405,4,FALSE)</f>
        <v>1.06</v>
      </c>
      <c r="H217">
        <f>VLOOKUP(A217,away!$A$2:$E$405,3,FALSE)</f>
        <v>1.1323529411764699</v>
      </c>
      <c r="I217">
        <f>VLOOKUP(C217,away!$B$2:$E$405,3,FALSE)</f>
        <v>0.97</v>
      </c>
      <c r="J217">
        <f>VLOOKUP(B217,home!$B$2:$E$405,4,FALSE)</f>
        <v>0.49</v>
      </c>
      <c r="K217" s="3">
        <f t="shared" si="392"/>
        <v>1.8855529411764667</v>
      </c>
      <c r="L217" s="3">
        <f t="shared" si="393"/>
        <v>0.53820735294117616</v>
      </c>
      <c r="M217" s="5">
        <f t="shared" si="394"/>
        <v>8.8587873904541384E-2</v>
      </c>
      <c r="N217" s="5">
        <f t="shared" si="395"/>
        <v>0.16703712619327798</v>
      </c>
      <c r="O217" s="5">
        <f t="shared" si="396"/>
        <v>4.767864511684991E-2</v>
      </c>
      <c r="P217" s="5">
        <f t="shared" si="397"/>
        <v>8.9900609531385331E-2</v>
      </c>
      <c r="Q217" s="5">
        <f t="shared" si="398"/>
        <v>0.15747867228969997</v>
      </c>
      <c r="R217" s="5">
        <f t="shared" si="399"/>
        <v>1.2830498690080763E-2</v>
      </c>
      <c r="S217" s="5">
        <f t="shared" si="400"/>
        <v>2.2808199468765809E-2</v>
      </c>
      <c r="T217" s="5">
        <f t="shared" si="401"/>
        <v>8.4756179357730374E-2</v>
      </c>
      <c r="U217" s="5">
        <f t="shared" si="402"/>
        <v>2.4192584541842588E-2</v>
      </c>
      <c r="V217" s="5">
        <f t="shared" si="403"/>
        <v>2.5717979776341349E-3</v>
      </c>
      <c r="W217" s="5">
        <f t="shared" si="404"/>
        <v>9.8978124569469569E-2</v>
      </c>
      <c r="X217" s="5">
        <f t="shared" si="405"/>
        <v>5.3270754423616201E-2</v>
      </c>
      <c r="Y217" s="5">
        <f t="shared" si="406"/>
        <v>1.4335355863756963E-2</v>
      </c>
      <c r="Z217" s="5">
        <f t="shared" si="407"/>
        <v>2.3018229123011988E-3</v>
      </c>
      <c r="AA217" s="5">
        <f t="shared" si="408"/>
        <v>4.3402089623569059E-3</v>
      </c>
      <c r="AB217" s="5">
        <f t="shared" si="409"/>
        <v>4.0918468871462632E-3</v>
      </c>
      <c r="AC217" s="5">
        <f t="shared" si="410"/>
        <v>1.6311925350953716E-4</v>
      </c>
      <c r="AD217" s="5">
        <f t="shared" si="411"/>
        <v>4.6657123473523507E-2</v>
      </c>
      <c r="AE217" s="5">
        <f t="shared" si="412"/>
        <v>2.5111206920534698E-2</v>
      </c>
      <c r="AF217" s="5">
        <f t="shared" si="413"/>
        <v>6.7575181029295621E-3</v>
      </c>
      <c r="AG217" s="5">
        <f t="shared" si="414"/>
        <v>1.2123153102099329E-3</v>
      </c>
      <c r="AH217" s="5">
        <f t="shared" si="415"/>
        <v>3.0971450414224428E-4</v>
      </c>
      <c r="AI217" s="5">
        <f t="shared" si="416"/>
        <v>5.8398309421041968E-4</v>
      </c>
      <c r="AJ217" s="5">
        <f t="shared" si="417"/>
        <v>5.5056552044289531E-4</v>
      </c>
      <c r="AK217" s="5">
        <f t="shared" si="418"/>
        <v>3.4604014546048441E-4</v>
      </c>
      <c r="AL217" s="5">
        <f t="shared" si="419"/>
        <v>6.6214571681058068E-6</v>
      </c>
      <c r="AM217" s="5">
        <f t="shared" si="420"/>
        <v>1.7594895278467172E-2</v>
      </c>
      <c r="AN217" s="5">
        <f t="shared" si="421"/>
        <v>9.469702013101015E-3</v>
      </c>
      <c r="AO217" s="5">
        <f t="shared" si="422"/>
        <v>2.5483316268064119E-3</v>
      </c>
      <c r="AP217" s="5">
        <f t="shared" si="423"/>
        <v>4.5717693975992017E-4</v>
      </c>
      <c r="AQ217" s="5">
        <f t="shared" si="424"/>
        <v>6.1513997643483536E-5</v>
      </c>
      <c r="AR217" s="5">
        <f t="shared" si="425"/>
        <v>3.3338124688377257E-5</v>
      </c>
      <c r="AS217" s="5">
        <f t="shared" si="426"/>
        <v>6.2860799059477512E-5</v>
      </c>
      <c r="AT217" s="5">
        <f t="shared" si="427"/>
        <v>5.9263682275650363E-5</v>
      </c>
      <c r="AU217" s="5">
        <f t="shared" si="428"/>
        <v>3.7248270139933385E-5</v>
      </c>
      <c r="AV217" s="5">
        <f t="shared" si="429"/>
        <v>1.7558396329021736E-5</v>
      </c>
      <c r="AW217" s="5">
        <f t="shared" si="430"/>
        <v>1.8665491523394453E-7</v>
      </c>
      <c r="AX217" s="5">
        <f t="shared" si="431"/>
        <v>5.529351090334274E-3</v>
      </c>
      <c r="AY217" s="5">
        <f t="shared" si="432"/>
        <v>2.9759374138112159E-3</v>
      </c>
      <c r="AZ217" s="5">
        <f t="shared" si="433"/>
        <v>8.00835699002972E-4</v>
      </c>
      <c r="BA217" s="5">
        <f t="shared" si="434"/>
        <v>1.4367188723372871E-4</v>
      </c>
      <c r="BB217" s="5">
        <f t="shared" si="435"/>
        <v>1.9331316530032069E-5</v>
      </c>
      <c r="BC217" s="5">
        <f t="shared" si="436"/>
        <v>2.0808513396993134E-6</v>
      </c>
      <c r="BD217" s="5">
        <f t="shared" si="437"/>
        <v>2.9904706400923988E-6</v>
      </c>
      <c r="BE217" s="5">
        <f t="shared" si="438"/>
        <v>5.6386907109280934E-6</v>
      </c>
      <c r="BF217" s="5">
        <f t="shared" si="439"/>
        <v>5.3160249271874449E-6</v>
      </c>
      <c r="BG217" s="5">
        <f t="shared" si="440"/>
        <v>3.3412154789418993E-6</v>
      </c>
      <c r="BH217" s="5">
        <f t="shared" si="441"/>
        <v>1.5750096683558086E-6</v>
      </c>
      <c r="BI217" s="5">
        <f t="shared" si="442"/>
        <v>5.9395282250993354E-7</v>
      </c>
      <c r="BJ217" s="8">
        <f t="shared" si="443"/>
        <v>0.69519720461877865</v>
      </c>
      <c r="BK217" s="8">
        <f t="shared" si="444"/>
        <v>0.2070141590068155</v>
      </c>
      <c r="BL217" s="8">
        <f t="shared" si="445"/>
        <v>9.5153812099272955E-2</v>
      </c>
      <c r="BM217" s="8">
        <f t="shared" si="446"/>
        <v>0.43317782215243705</v>
      </c>
      <c r="BN217" s="8">
        <f t="shared" si="447"/>
        <v>0.56351342572583529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1.4117647058823499</v>
      </c>
      <c r="F218">
        <f>VLOOKUP(B218,home!$B$2:$E$405,3,FALSE)</f>
        <v>0.89</v>
      </c>
      <c r="G218">
        <f>VLOOKUP(C218,away!$B$2:$E$405,4,FALSE)</f>
        <v>1.18</v>
      </c>
      <c r="H218">
        <f>VLOOKUP(A218,away!$A$2:$E$405,3,FALSE)</f>
        <v>1.1323529411764699</v>
      </c>
      <c r="I218">
        <f>VLOOKUP(C218,away!$B$2:$E$405,3,FALSE)</f>
        <v>0.71</v>
      </c>
      <c r="J218">
        <f>VLOOKUP(B218,home!$B$2:$E$405,4,FALSE)</f>
        <v>0.44</v>
      </c>
      <c r="K218" s="3">
        <f t="shared" si="392"/>
        <v>1.4826352941176437</v>
      </c>
      <c r="L218" s="3">
        <f t="shared" si="393"/>
        <v>0.35374705882352914</v>
      </c>
      <c r="M218" s="5">
        <f t="shared" si="394"/>
        <v>0.15939301200694406</v>
      </c>
      <c r="N218" s="5">
        <f t="shared" si="395"/>
        <v>0.23632170523721263</v>
      </c>
      <c r="O218" s="5">
        <f t="shared" si="396"/>
        <v>5.6384809194479919E-2</v>
      </c>
      <c r="P218" s="5">
        <f t="shared" si="397"/>
        <v>8.3598108163824972E-2</v>
      </c>
      <c r="Q218" s="5">
        <f t="shared" si="398"/>
        <v>0.17518945047537895</v>
      </c>
      <c r="R218" s="5">
        <f t="shared" si="399"/>
        <v>9.9729802074365777E-3</v>
      </c>
      <c r="S218" s="5">
        <f t="shared" si="400"/>
        <v>1.0961339522629315E-2</v>
      </c>
      <c r="T218" s="5">
        <f t="shared" si="401"/>
        <v>6.1972752842575612E-2</v>
      </c>
      <c r="U218" s="5">
        <f t="shared" si="402"/>
        <v>1.4786292443082171E-2</v>
      </c>
      <c r="V218" s="5">
        <f t="shared" si="403"/>
        <v>6.3877556173559333E-4</v>
      </c>
      <c r="W218" s="5">
        <f t="shared" si="404"/>
        <v>8.6580687477290599E-2</v>
      </c>
      <c r="X218" s="5">
        <f t="shared" si="405"/>
        <v>3.0627663546010708E-2</v>
      </c>
      <c r="Y218" s="5">
        <f t="shared" si="406"/>
        <v>5.4172229490189548E-3</v>
      </c>
      <c r="Z218" s="5">
        <f t="shared" si="407"/>
        <v>1.1759708053619862E-3</v>
      </c>
      <c r="AA218" s="5">
        <f t="shared" si="408"/>
        <v>1.7435358208816309E-3</v>
      </c>
      <c r="AB218" s="5">
        <f t="shared" si="409"/>
        <v>1.2925138722987423E-3</v>
      </c>
      <c r="AC218" s="5">
        <f t="shared" si="410"/>
        <v>2.0938978060426894E-5</v>
      </c>
      <c r="AD218" s="5">
        <f t="shared" si="411"/>
        <v>3.2091895760700137E-2</v>
      </c>
      <c r="AE218" s="5">
        <f t="shared" si="412"/>
        <v>1.1352413737418956E-2</v>
      </c>
      <c r="AF218" s="5">
        <f t="shared" si="413"/>
        <v>2.0079414850798921E-3</v>
      </c>
      <c r="AG218" s="5">
        <f t="shared" si="414"/>
        <v>2.3676779821225365E-4</v>
      </c>
      <c r="AH218" s="5">
        <f t="shared" si="415"/>
        <v>1.0399905341478486E-4</v>
      </c>
      <c r="AI218" s="5">
        <f t="shared" si="416"/>
        <v>1.5419266714758613E-4</v>
      </c>
      <c r="AJ218" s="5">
        <f t="shared" si="417"/>
        <v>1.1430574520357265E-4</v>
      </c>
      <c r="AK218" s="5">
        <f t="shared" si="418"/>
        <v>5.6491244053078451E-5</v>
      </c>
      <c r="AL218" s="5">
        <f t="shared" si="419"/>
        <v>4.3928122837888658E-7</v>
      </c>
      <c r="AM218" s="5">
        <f t="shared" si="420"/>
        <v>9.5161154619916762E-3</v>
      </c>
      <c r="AN218" s="5">
        <f t="shared" si="421"/>
        <v>3.3662978561046645E-3</v>
      </c>
      <c r="AO218" s="5">
        <f t="shared" si="422"/>
        <v>5.9540898286048838E-4</v>
      </c>
      <c r="AP218" s="5">
        <f t="shared" si="423"/>
        <v>7.0208058828002287E-5</v>
      </c>
      <c r="AQ218" s="5">
        <f t="shared" si="424"/>
        <v>6.208973579028779E-6</v>
      </c>
      <c r="AR218" s="5">
        <f t="shared" si="425"/>
        <v>7.3578718531822541E-6</v>
      </c>
      <c r="AS218" s="5">
        <f t="shared" si="426"/>
        <v>1.0909040499122805E-5</v>
      </c>
      <c r="AT218" s="5">
        <f t="shared" si="427"/>
        <v>8.0870642344791137E-6</v>
      </c>
      <c r="AU218" s="5">
        <f t="shared" si="428"/>
        <v>3.996722286611739E-6</v>
      </c>
      <c r="AV218" s="5">
        <f t="shared" si="429"/>
        <v>1.4814203807292843E-6</v>
      </c>
      <c r="AW218" s="5">
        <f t="shared" si="430"/>
        <v>6.3998134725762929E-9</v>
      </c>
      <c r="AX218" s="5">
        <f t="shared" si="431"/>
        <v>2.3514881078079124E-3</v>
      </c>
      <c r="AY218" s="5">
        <f t="shared" si="432"/>
        <v>8.3183200199555489E-4</v>
      </c>
      <c r="AZ218" s="5">
        <f t="shared" si="433"/>
        <v>1.4712906207060779E-4</v>
      </c>
      <c r="BA218" s="5">
        <f t="shared" si="434"/>
        <v>1.7348824324980651E-5</v>
      </c>
      <c r="BB218" s="5">
        <f t="shared" si="435"/>
        <v>1.534273894752001E-6</v>
      </c>
      <c r="BC218" s="5">
        <f t="shared" si="436"/>
        <v>1.0854897553964831E-7</v>
      </c>
      <c r="BD218" s="5">
        <f t="shared" si="437"/>
        <v>4.3380425454394164E-7</v>
      </c>
      <c r="BE218" s="5">
        <f t="shared" si="438"/>
        <v>6.431734985252421E-7</v>
      </c>
      <c r="BF218" s="5">
        <f t="shared" si="439"/>
        <v>4.7679586457732316E-7</v>
      </c>
      <c r="BG218" s="5">
        <f t="shared" si="440"/>
        <v>2.3563812563722523E-7</v>
      </c>
      <c r="BH218" s="5">
        <f t="shared" si="441"/>
        <v>8.7341350427369428E-8</v>
      </c>
      <c r="BI218" s="5">
        <f t="shared" si="442"/>
        <v>2.5899073755902998E-8</v>
      </c>
      <c r="BJ218" s="8">
        <f t="shared" si="443"/>
        <v>0.65870218146133186</v>
      </c>
      <c r="BK218" s="8">
        <f t="shared" si="444"/>
        <v>0.25544444551641826</v>
      </c>
      <c r="BL218" s="8">
        <f t="shared" si="445"/>
        <v>8.4642855019419677E-2</v>
      </c>
      <c r="BM218" s="8">
        <f t="shared" si="446"/>
        <v>0.27827356191507263</v>
      </c>
      <c r="BN218" s="8">
        <f t="shared" si="447"/>
        <v>0.72086006528527702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1.52380952380952</v>
      </c>
      <c r="F219">
        <f>VLOOKUP(B219,home!$B$2:$E$405,3,FALSE)</f>
        <v>0.98</v>
      </c>
      <c r="G219">
        <f>VLOOKUP(C219,away!$B$2:$E$405,4,FALSE)</f>
        <v>1.03</v>
      </c>
      <c r="H219">
        <f>VLOOKUP(A219,away!$A$2:$E$405,3,FALSE)</f>
        <v>1.26984126984127</v>
      </c>
      <c r="I219">
        <f>VLOOKUP(C219,away!$B$2:$E$405,3,FALSE)</f>
        <v>0.94</v>
      </c>
      <c r="J219">
        <f>VLOOKUP(B219,home!$B$2:$E$405,4,FALSE)</f>
        <v>1.05</v>
      </c>
      <c r="K219" s="3">
        <f t="shared" si="392"/>
        <v>1.5381333333333296</v>
      </c>
      <c r="L219" s="3">
        <f t="shared" si="393"/>
        <v>1.2533333333333334</v>
      </c>
      <c r="M219" s="5">
        <f t="shared" si="394"/>
        <v>6.1331195497567777E-2</v>
      </c>
      <c r="N219" s="5">
        <f t="shared" si="395"/>
        <v>9.433555616799201E-2</v>
      </c>
      <c r="O219" s="5">
        <f t="shared" si="396"/>
        <v>7.6868431690284955E-2</v>
      </c>
      <c r="P219" s="5">
        <f t="shared" si="397"/>
        <v>0.11823389706388332</v>
      </c>
      <c r="Q219" s="5">
        <f t="shared" si="398"/>
        <v>7.2550331730263568E-2</v>
      </c>
      <c r="R219" s="5">
        <f t="shared" si="399"/>
        <v>4.8170883859245242E-2</v>
      </c>
      <c r="S219" s="5">
        <f t="shared" si="400"/>
        <v>5.6982642770543025E-2</v>
      </c>
      <c r="T219" s="5">
        <f t="shared" si="401"/>
        <v>9.0929749101930343E-2</v>
      </c>
      <c r="U219" s="5">
        <f t="shared" si="402"/>
        <v>7.4093242160033559E-2</v>
      </c>
      <c r="V219" s="5">
        <f t="shared" si="403"/>
        <v>1.2205642686042944E-2</v>
      </c>
      <c r="W219" s="5">
        <f t="shared" si="404"/>
        <v>3.7197361192903039E-2</v>
      </c>
      <c r="X219" s="5">
        <f t="shared" si="405"/>
        <v>4.6620692695105138E-2</v>
      </c>
      <c r="Y219" s="5">
        <f t="shared" si="406"/>
        <v>2.9215634088932557E-2</v>
      </c>
      <c r="Z219" s="5">
        <f t="shared" si="407"/>
        <v>2.0124724812306916E-2</v>
      </c>
      <c r="AA219" s="5">
        <f t="shared" si="408"/>
        <v>3.0954510057969599E-2</v>
      </c>
      <c r="AB219" s="5">
        <f t="shared" si="409"/>
        <v>2.3806081868582438E-2</v>
      </c>
      <c r="AC219" s="5">
        <f t="shared" si="410"/>
        <v>1.4706226264957726E-3</v>
      </c>
      <c r="AD219" s="5">
        <f t="shared" si="411"/>
        <v>1.4303625290710945E-2</v>
      </c>
      <c r="AE219" s="5">
        <f t="shared" si="412"/>
        <v>1.792721036435772E-2</v>
      </c>
      <c r="AF219" s="5">
        <f t="shared" si="413"/>
        <v>1.1234385161664171E-2</v>
      </c>
      <c r="AG219" s="5">
        <f t="shared" si="414"/>
        <v>4.6934764675397016E-3</v>
      </c>
      <c r="AH219" s="5">
        <f t="shared" si="415"/>
        <v>6.3057471078561637E-3</v>
      </c>
      <c r="AI219" s="5">
        <f t="shared" si="416"/>
        <v>9.6990798181638034E-3</v>
      </c>
      <c r="AJ219" s="5">
        <f t="shared" si="417"/>
        <v>7.4592389854891599E-3</v>
      </c>
      <c r="AK219" s="5">
        <f t="shared" si="418"/>
        <v>3.8244347082934541E-3</v>
      </c>
      <c r="AL219" s="5">
        <f t="shared" si="419"/>
        <v>1.134022859527103E-4</v>
      </c>
      <c r="AM219" s="5">
        <f t="shared" si="420"/>
        <v>4.4001765694304303E-3</v>
      </c>
      <c r="AN219" s="5">
        <f t="shared" si="421"/>
        <v>5.5148879670194727E-3</v>
      </c>
      <c r="AO219" s="5">
        <f t="shared" si="422"/>
        <v>3.4559964593322032E-3</v>
      </c>
      <c r="AP219" s="5">
        <f t="shared" si="423"/>
        <v>1.4438385207876771E-3</v>
      </c>
      <c r="AQ219" s="5">
        <f t="shared" si="424"/>
        <v>4.5240273651347198E-4</v>
      </c>
      <c r="AR219" s="5">
        <f t="shared" si="425"/>
        <v>1.5806406083692785E-3</v>
      </c>
      <c r="AS219" s="5">
        <f t="shared" si="426"/>
        <v>2.4312360077530602E-3</v>
      </c>
      <c r="AT219" s="5">
        <f t="shared" si="427"/>
        <v>1.8697825723626162E-3</v>
      </c>
      <c r="AU219" s="5">
        <f t="shared" si="428"/>
        <v>9.5865830021222588E-4</v>
      </c>
      <c r="AV219" s="5">
        <f t="shared" si="429"/>
        <v>3.6863607170827369E-4</v>
      </c>
      <c r="AW219" s="5">
        <f t="shared" si="430"/>
        <v>6.0726728123725238E-6</v>
      </c>
      <c r="AX219" s="5">
        <f t="shared" si="431"/>
        <v>1.1280097089988749E-3</v>
      </c>
      <c r="AY219" s="5">
        <f t="shared" si="432"/>
        <v>1.4137721686119232E-3</v>
      </c>
      <c r="AZ219" s="5">
        <f t="shared" si="433"/>
        <v>8.8596389233013874E-4</v>
      </c>
      <c r="BA219" s="5">
        <f t="shared" si="434"/>
        <v>3.7013602612903602E-4</v>
      </c>
      <c r="BB219" s="5">
        <f t="shared" si="435"/>
        <v>1.1597595485376457E-4</v>
      </c>
      <c r="BC219" s="5">
        <f t="shared" si="436"/>
        <v>2.9071306016676985E-5</v>
      </c>
      <c r="BD219" s="5">
        <f t="shared" si="437"/>
        <v>3.3017826041491585E-4</v>
      </c>
      <c r="BE219" s="5">
        <f t="shared" si="438"/>
        <v>5.0785818828619461E-4</v>
      </c>
      <c r="BF219" s="5">
        <f t="shared" si="439"/>
        <v>3.9057680400463523E-4</v>
      </c>
      <c r="BG219" s="5">
        <f t="shared" si="440"/>
        <v>2.0025306715544267E-4</v>
      </c>
      <c r="BH219" s="5">
        <f t="shared" si="441"/>
        <v>7.7003979423506037E-5</v>
      </c>
      <c r="BI219" s="5">
        <f t="shared" si="442"/>
        <v>2.3688477510121702E-5</v>
      </c>
      <c r="BJ219" s="8">
        <f t="shared" si="443"/>
        <v>0.43821825357142302</v>
      </c>
      <c r="BK219" s="8">
        <f t="shared" si="444"/>
        <v>0.25175117509909745</v>
      </c>
      <c r="BL219" s="8">
        <f t="shared" si="445"/>
        <v>0.28992016259311865</v>
      </c>
      <c r="BM219" s="8">
        <f t="shared" si="446"/>
        <v>0.52711632057090962</v>
      </c>
      <c r="BN219" s="8">
        <f t="shared" si="447"/>
        <v>0.47149029600923692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1.52380952380952</v>
      </c>
      <c r="F220">
        <f>VLOOKUP(B220,home!$B$2:$E$405,3,FALSE)</f>
        <v>0.94</v>
      </c>
      <c r="G220">
        <f>VLOOKUP(C220,away!$B$2:$E$405,4,FALSE)</f>
        <v>0.95</v>
      </c>
      <c r="H220">
        <f>VLOOKUP(A220,away!$A$2:$E$405,3,FALSE)</f>
        <v>1.26984126984127</v>
      </c>
      <c r="I220">
        <f>VLOOKUP(C220,away!$B$2:$E$405,3,FALSE)</f>
        <v>0.95</v>
      </c>
      <c r="J220">
        <f>VLOOKUP(B220,home!$B$2:$E$405,4,FALSE)</f>
        <v>1.24</v>
      </c>
      <c r="K220" s="3">
        <f t="shared" si="392"/>
        <v>1.3607619047619013</v>
      </c>
      <c r="L220" s="3">
        <f t="shared" si="393"/>
        <v>1.495873015873016</v>
      </c>
      <c r="M220" s="5">
        <f t="shared" si="394"/>
        <v>5.7461798801737955E-2</v>
      </c>
      <c r="N220" s="5">
        <f t="shared" si="395"/>
        <v>7.8191826788498078E-2</v>
      </c>
      <c r="O220" s="5">
        <f t="shared" si="396"/>
        <v>8.5955554271044218E-2</v>
      </c>
      <c r="P220" s="5">
        <f t="shared" si="397"/>
        <v>0.1169650437547311</v>
      </c>
      <c r="Q220" s="5">
        <f t="shared" si="398"/>
        <v>5.3200229578764656E-2</v>
      </c>
      <c r="R220" s="5">
        <f t="shared" si="399"/>
        <v>6.4289297099231812E-2</v>
      </c>
      <c r="S220" s="5">
        <f t="shared" si="400"/>
        <v>5.9521376574676522E-2</v>
      </c>
      <c r="T220" s="5">
        <f t="shared" si="401"/>
        <v>7.9580787865123515E-2</v>
      </c>
      <c r="U220" s="5">
        <f t="shared" si="402"/>
        <v>8.7482426376554456E-2</v>
      </c>
      <c r="V220" s="5">
        <f t="shared" si="403"/>
        <v>1.3461929994413957E-2</v>
      </c>
      <c r="W220" s="5">
        <f t="shared" si="404"/>
        <v>2.4130948578456747E-2</v>
      </c>
      <c r="X220" s="5">
        <f t="shared" si="405"/>
        <v>3.6096834825932761E-2</v>
      </c>
      <c r="Y220" s="5">
        <f t="shared" si="406"/>
        <v>2.6998140587269084E-2</v>
      </c>
      <c r="Z220" s="5">
        <f t="shared" si="407"/>
        <v>3.2056208246728064E-2</v>
      </c>
      <c r="AA220" s="5">
        <f t="shared" si="408"/>
        <v>4.3620866993261849E-2</v>
      </c>
      <c r="AB220" s="5">
        <f t="shared" si="409"/>
        <v>2.9678807028558275E-2</v>
      </c>
      <c r="AC220" s="5">
        <f t="shared" si="410"/>
        <v>1.7126326355668888E-3</v>
      </c>
      <c r="AD220" s="5">
        <f t="shared" si="411"/>
        <v>8.2091188878330758E-3</v>
      </c>
      <c r="AE220" s="5">
        <f t="shared" si="412"/>
        <v>1.2279799428403003E-2</v>
      </c>
      <c r="AF220" s="5">
        <f t="shared" si="413"/>
        <v>9.1845103026404699E-3</v>
      </c>
      <c r="AG220" s="5">
        <f t="shared" si="414"/>
        <v>4.5796203752425275E-3</v>
      </c>
      <c r="AH220" s="5">
        <f t="shared" si="415"/>
        <v>1.1988004226871645E-2</v>
      </c>
      <c r="AI220" s="5">
        <f t="shared" si="416"/>
        <v>1.6312819466051582E-2</v>
      </c>
      <c r="AJ220" s="5">
        <f t="shared" si="417"/>
        <v>1.1098931644330687E-2</v>
      </c>
      <c r="AK220" s="5">
        <f t="shared" si="418"/>
        <v>5.0343344550538563E-3</v>
      </c>
      <c r="AL220" s="5">
        <f t="shared" si="419"/>
        <v>1.3944439981492727E-4</v>
      </c>
      <c r="AM220" s="5">
        <f t="shared" si="420"/>
        <v>2.2341312508449246E-3</v>
      </c>
      <c r="AN220" s="5">
        <f t="shared" si="421"/>
        <v>3.3419766520575507E-3</v>
      </c>
      <c r="AO220" s="5">
        <f t="shared" si="422"/>
        <v>2.4995863467452673E-3</v>
      </c>
      <c r="AP220" s="5">
        <f t="shared" si="423"/>
        <v>1.2463545889802854E-3</v>
      </c>
      <c r="AQ220" s="5">
        <f t="shared" si="424"/>
        <v>4.6609704946627836E-4</v>
      </c>
      <c r="AR220" s="5">
        <f t="shared" si="425"/>
        <v>3.5865064074297914E-3</v>
      </c>
      <c r="AS220" s="5">
        <f t="shared" si="426"/>
        <v>4.8803812904149261E-3</v>
      </c>
      <c r="AT220" s="5">
        <f t="shared" si="427"/>
        <v>3.3205184703546807E-3</v>
      </c>
      <c r="AU220" s="5">
        <f t="shared" si="428"/>
        <v>1.5061450128389703E-3</v>
      </c>
      <c r="AV220" s="5">
        <f t="shared" si="429"/>
        <v>5.1237618912959896E-4</v>
      </c>
      <c r="AW220" s="5">
        <f t="shared" si="430"/>
        <v>7.884523411796709E-6</v>
      </c>
      <c r="AX220" s="5">
        <f t="shared" si="431"/>
        <v>5.0668678273130502E-4</v>
      </c>
      <c r="AY220" s="5">
        <f t="shared" si="432"/>
        <v>7.579390857872728E-4</v>
      </c>
      <c r="AZ220" s="5">
        <f t="shared" si="433"/>
        <v>5.6689031305232225E-4</v>
      </c>
      <c r="BA220" s="5">
        <f t="shared" si="434"/>
        <v>2.8266530741825842E-4</v>
      </c>
      <c r="BB220" s="5">
        <f t="shared" si="435"/>
        <v>1.0570785147260589E-4</v>
      </c>
      <c r="BC220" s="5">
        <f t="shared" si="436"/>
        <v>3.162510451675677E-5</v>
      </c>
      <c r="BD220" s="5">
        <f t="shared" si="437"/>
        <v>8.9415969268831562E-4</v>
      </c>
      <c r="BE220" s="5">
        <f t="shared" si="438"/>
        <v>1.2167384465838686E-3</v>
      </c>
      <c r="BF220" s="5">
        <f t="shared" si="439"/>
        <v>8.27845663085251E-4</v>
      </c>
      <c r="BG220" s="5">
        <f t="shared" si="440"/>
        <v>3.7550028044958849E-4</v>
      </c>
      <c r="BH220" s="5">
        <f t="shared" si="441"/>
        <v>1.2774161921580256E-4</v>
      </c>
      <c r="BI220" s="5">
        <f t="shared" si="442"/>
        <v>3.4765185816292952E-5</v>
      </c>
      <c r="BJ220" s="8">
        <f t="shared" si="443"/>
        <v>0.34449147755123671</v>
      </c>
      <c r="BK220" s="8">
        <f t="shared" si="444"/>
        <v>0.2500201652467286</v>
      </c>
      <c r="BL220" s="8">
        <f t="shared" si="445"/>
        <v>0.37274371981896542</v>
      </c>
      <c r="BM220" s="8">
        <f t="shared" si="446"/>
        <v>0.54249776600727562</v>
      </c>
      <c r="BN220" s="8">
        <f t="shared" si="447"/>
        <v>0.45606375029400781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1.52380952380952</v>
      </c>
      <c r="F221">
        <f>VLOOKUP(B221,home!$B$2:$E$405,3,FALSE)</f>
        <v>0.98</v>
      </c>
      <c r="G221">
        <f>VLOOKUP(C221,away!$B$2:$E$405,4,FALSE)</f>
        <v>0.9</v>
      </c>
      <c r="H221">
        <f>VLOOKUP(A221,away!$A$2:$E$405,3,FALSE)</f>
        <v>1.26984126984127</v>
      </c>
      <c r="I221">
        <f>VLOOKUP(C221,away!$B$2:$E$405,3,FALSE)</f>
        <v>1.23</v>
      </c>
      <c r="J221">
        <f>VLOOKUP(B221,home!$B$2:$E$405,4,FALSE)</f>
        <v>1.08</v>
      </c>
      <c r="K221" s="3">
        <f t="shared" si="392"/>
        <v>1.3439999999999968</v>
      </c>
      <c r="L221" s="3">
        <f t="shared" si="393"/>
        <v>1.6868571428571433</v>
      </c>
      <c r="M221" s="5">
        <f t="shared" si="394"/>
        <v>4.8274242465491675E-2</v>
      </c>
      <c r="N221" s="5">
        <f t="shared" si="395"/>
        <v>6.4880581873620655E-2</v>
      </c>
      <c r="O221" s="5">
        <f t="shared" si="396"/>
        <v>8.1431750718932258E-2</v>
      </c>
      <c r="P221" s="5">
        <f t="shared" si="397"/>
        <v>0.10944427296624469</v>
      </c>
      <c r="Q221" s="5">
        <f t="shared" si="398"/>
        <v>4.3599751019072985E-2</v>
      </c>
      <c r="R221" s="5">
        <f t="shared" si="399"/>
        <v>6.8681865177796605E-2</v>
      </c>
      <c r="S221" s="5">
        <f t="shared" si="400"/>
        <v>6.2031262808899916E-2</v>
      </c>
      <c r="T221" s="5">
        <f t="shared" si="401"/>
        <v>7.3546551433316273E-2</v>
      </c>
      <c r="U221" s="5">
        <f t="shared" si="402"/>
        <v>9.2308426798958412E-2</v>
      </c>
      <c r="V221" s="5">
        <f t="shared" si="403"/>
        <v>1.5625923226613093E-2</v>
      </c>
      <c r="W221" s="5">
        <f t="shared" si="404"/>
        <v>1.9532688456544652E-2</v>
      </c>
      <c r="X221" s="5">
        <f t="shared" si="405"/>
        <v>3.2948855042125615E-2</v>
      </c>
      <c r="Y221" s="5">
        <f t="shared" si="406"/>
        <v>2.7790005738387101E-2</v>
      </c>
      <c r="Z221" s="5">
        <f t="shared" si="407"/>
        <v>3.8618831619972496E-2</v>
      </c>
      <c r="AA221" s="5">
        <f t="shared" si="408"/>
        <v>5.1903709697242909E-2</v>
      </c>
      <c r="AB221" s="5">
        <f t="shared" si="409"/>
        <v>3.4879292916547157E-2</v>
      </c>
      <c r="AC221" s="5">
        <f t="shared" si="410"/>
        <v>2.2141308175181638E-3</v>
      </c>
      <c r="AD221" s="5">
        <f t="shared" si="411"/>
        <v>6.5629833213989835E-3</v>
      </c>
      <c r="AE221" s="5">
        <f t="shared" si="412"/>
        <v>1.1070815294154174E-2</v>
      </c>
      <c r="AF221" s="5">
        <f t="shared" si="413"/>
        <v>9.3374419280980378E-3</v>
      </c>
      <c r="AG221" s="5">
        <f t="shared" si="414"/>
        <v>5.2503102041419831E-3</v>
      </c>
      <c r="AH221" s="5">
        <f t="shared" si="415"/>
        <v>1.6286112991736983E-2</v>
      </c>
      <c r="AI221" s="5">
        <f t="shared" si="416"/>
        <v>2.1888535860894454E-2</v>
      </c>
      <c r="AJ221" s="5">
        <f t="shared" si="417"/>
        <v>1.4709096098521042E-2</v>
      </c>
      <c r="AK221" s="5">
        <f t="shared" si="418"/>
        <v>6.5896750521374121E-3</v>
      </c>
      <c r="AL221" s="5">
        <f t="shared" si="419"/>
        <v>2.0078942740419384E-4</v>
      </c>
      <c r="AM221" s="5">
        <f t="shared" si="420"/>
        <v>1.7641299167920424E-3</v>
      </c>
      <c r="AN221" s="5">
        <f t="shared" si="421"/>
        <v>2.9758351510686346E-3</v>
      </c>
      <c r="AO221" s="5">
        <f t="shared" si="422"/>
        <v>2.5099043902727463E-3</v>
      </c>
      <c r="AP221" s="5">
        <f t="shared" si="423"/>
        <v>1.4112833828733616E-3</v>
      </c>
      <c r="AQ221" s="5">
        <f t="shared" si="424"/>
        <v>5.9515836374888088E-4</v>
      </c>
      <c r="AR221" s="5">
        <f t="shared" si="425"/>
        <v>5.4944692058980079E-3</v>
      </c>
      <c r="AS221" s="5">
        <f t="shared" si="426"/>
        <v>7.3845666127269052E-3</v>
      </c>
      <c r="AT221" s="5">
        <f t="shared" si="427"/>
        <v>4.9624287637524689E-3</v>
      </c>
      <c r="AU221" s="5">
        <f t="shared" si="428"/>
        <v>2.2231680861611014E-3</v>
      </c>
      <c r="AV221" s="5">
        <f t="shared" si="429"/>
        <v>7.4698447695012785E-4</v>
      </c>
      <c r="AW221" s="5">
        <f t="shared" si="430"/>
        <v>1.2644914980206493E-5</v>
      </c>
      <c r="AX221" s="5">
        <f t="shared" si="431"/>
        <v>3.951651013614165E-4</v>
      </c>
      <c r="AY221" s="5">
        <f t="shared" si="432"/>
        <v>6.6658707383937239E-4</v>
      </c>
      <c r="AZ221" s="5">
        <f t="shared" si="433"/>
        <v>5.6221858342109373E-4</v>
      </c>
      <c r="BA221" s="5">
        <f t="shared" si="434"/>
        <v>3.1612747776363218E-4</v>
      </c>
      <c r="BB221" s="5">
        <f t="shared" si="435"/>
        <v>1.3331547347974899E-4</v>
      </c>
      <c r="BC221" s="5">
        <f t="shared" si="436"/>
        <v>4.4976831738539307E-5</v>
      </c>
      <c r="BD221" s="5">
        <f t="shared" si="437"/>
        <v>1.544730771029613E-3</v>
      </c>
      <c r="BE221" s="5">
        <f t="shared" si="438"/>
        <v>2.0761181562637949E-3</v>
      </c>
      <c r="BF221" s="5">
        <f t="shared" si="439"/>
        <v>1.3951514010092671E-3</v>
      </c>
      <c r="BG221" s="5">
        <f t="shared" si="440"/>
        <v>6.2502782765215027E-4</v>
      </c>
      <c r="BH221" s="5">
        <f t="shared" si="441"/>
        <v>2.1000935009112185E-4</v>
      </c>
      <c r="BI221" s="5">
        <f t="shared" si="442"/>
        <v>5.6450513304493416E-5</v>
      </c>
      <c r="BJ221" s="8">
        <f t="shared" si="443"/>
        <v>0.30589468605721987</v>
      </c>
      <c r="BK221" s="8">
        <f t="shared" si="444"/>
        <v>0.23845720878601115</v>
      </c>
      <c r="BL221" s="8">
        <f t="shared" si="445"/>
        <v>0.41539757047760639</v>
      </c>
      <c r="BM221" s="8">
        <f t="shared" si="446"/>
        <v>0.58140189056079161</v>
      </c>
      <c r="BN221" s="8">
        <f t="shared" si="447"/>
        <v>0.41631246422115892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1.52380952380952</v>
      </c>
      <c r="F222">
        <f>VLOOKUP(B222,home!$B$2:$E$405,3,FALSE)</f>
        <v>0.9</v>
      </c>
      <c r="G222">
        <f>VLOOKUP(C222,away!$B$2:$E$405,4,FALSE)</f>
        <v>0.73</v>
      </c>
      <c r="H222">
        <f>VLOOKUP(A222,away!$A$2:$E$405,3,FALSE)</f>
        <v>1.26984126984127</v>
      </c>
      <c r="I222">
        <f>VLOOKUP(C222,away!$B$2:$E$405,3,FALSE)</f>
        <v>0.88</v>
      </c>
      <c r="J222">
        <f>VLOOKUP(B222,home!$B$2:$E$405,4,FALSE)</f>
        <v>0.98</v>
      </c>
      <c r="K222" s="3">
        <f t="shared" si="392"/>
        <v>1.0011428571428544</v>
      </c>
      <c r="L222" s="3">
        <f t="shared" si="393"/>
        <v>1.0951111111111114</v>
      </c>
      <c r="M222" s="5">
        <f t="shared" si="394"/>
        <v>0.12291601419505013</v>
      </c>
      <c r="N222" s="5">
        <f t="shared" si="395"/>
        <v>0.12305648963984414</v>
      </c>
      <c r="O222" s="5">
        <f t="shared" si="396"/>
        <v>0.13460669287849047</v>
      </c>
      <c r="P222" s="5">
        <f t="shared" si="397"/>
        <v>0.13476052909892269</v>
      </c>
      <c r="Q222" s="5">
        <f t="shared" si="398"/>
        <v>6.159856281400182E-2</v>
      </c>
      <c r="R222" s="5">
        <f t="shared" si="399"/>
        <v>7.3704642500577913E-2</v>
      </c>
      <c r="S222" s="5">
        <f t="shared" si="400"/>
        <v>3.6936603261076353E-2</v>
      </c>
      <c r="T222" s="5">
        <f t="shared" si="401"/>
        <v>6.745727056608912E-2</v>
      </c>
      <c r="U222" s="5">
        <f t="shared" si="402"/>
        <v>7.3788876377721233E-2</v>
      </c>
      <c r="V222" s="5">
        <f t="shared" si="403"/>
        <v>4.4995458721024759E-3</v>
      </c>
      <c r="W222" s="5">
        <f t="shared" si="404"/>
        <v>2.055632039050112E-2</v>
      </c>
      <c r="X222" s="5">
        <f t="shared" si="405"/>
        <v>2.251145486319768E-2</v>
      </c>
      <c r="Y222" s="5">
        <f t="shared" si="406"/>
        <v>1.2326272173982019E-2</v>
      </c>
      <c r="Z222" s="5">
        <f t="shared" si="407"/>
        <v>2.6904924314285046E-2</v>
      </c>
      <c r="AA222" s="5">
        <f t="shared" si="408"/>
        <v>2.6935672799215587E-2</v>
      </c>
      <c r="AB222" s="5">
        <f t="shared" si="409"/>
        <v>1.3483228212635879E-2</v>
      </c>
      <c r="AC222" s="5">
        <f t="shared" si="410"/>
        <v>3.0832088194545298E-4</v>
      </c>
      <c r="AD222" s="5">
        <f t="shared" si="411"/>
        <v>5.1449533320225517E-3</v>
      </c>
      <c r="AE222" s="5">
        <f t="shared" si="412"/>
        <v>5.6342955600460314E-3</v>
      </c>
      <c r="AF222" s="5">
        <f t="shared" si="413"/>
        <v>3.0850898355452047E-3</v>
      </c>
      <c r="AG222" s="5">
        <f t="shared" si="414"/>
        <v>1.1261720525605021E-3</v>
      </c>
      <c r="AH222" s="5">
        <f t="shared" si="415"/>
        <v>7.3659703900442611E-3</v>
      </c>
      <c r="AI222" s="5">
        <f t="shared" si="416"/>
        <v>7.3743886419185781E-3</v>
      </c>
      <c r="AJ222" s="5">
        <f t="shared" si="417"/>
        <v>3.6914082573260899E-3</v>
      </c>
      <c r="AK222" s="5">
        <f t="shared" si="418"/>
        <v>1.2318756698733889E-3</v>
      </c>
      <c r="AL222" s="5">
        <f t="shared" si="419"/>
        <v>1.3521260172749392E-5</v>
      </c>
      <c r="AM222" s="5">
        <f t="shared" si="420"/>
        <v>1.0301666557375416E-3</v>
      </c>
      <c r="AN222" s="5">
        <f t="shared" si="421"/>
        <v>1.1281469509943571E-3</v>
      </c>
      <c r="AO222" s="5">
        <f t="shared" si="422"/>
        <v>6.1772313050002131E-4</v>
      </c>
      <c r="AP222" s="5">
        <f t="shared" si="423"/>
        <v>2.2549182126697085E-4</v>
      </c>
      <c r="AQ222" s="5">
        <f t="shared" si="424"/>
        <v>6.1734649733535124E-5</v>
      </c>
      <c r="AR222" s="5">
        <f t="shared" si="425"/>
        <v>1.6133112036505843E-3</v>
      </c>
      <c r="AS222" s="5">
        <f t="shared" si="426"/>
        <v>1.6151549878833235E-3</v>
      </c>
      <c r="AT222" s="5">
        <f t="shared" si="427"/>
        <v>8.0850043964902148E-4</v>
      </c>
      <c r="AU222" s="5">
        <f t="shared" si="428"/>
        <v>2.6980814671715846E-4</v>
      </c>
      <c r="AV222" s="5">
        <f t="shared" si="429"/>
        <v>6.7529124721208591E-5</v>
      </c>
      <c r="AW222" s="5">
        <f t="shared" si="430"/>
        <v>4.1178346832470191E-7</v>
      </c>
      <c r="AX222" s="5">
        <f t="shared" si="431"/>
        <v>1.7189066484306356E-4</v>
      </c>
      <c r="AY222" s="5">
        <f t="shared" si="432"/>
        <v>1.8823937696591498E-4</v>
      </c>
      <c r="AZ222" s="5">
        <f t="shared" si="433"/>
        <v>1.0307151663200324E-4</v>
      </c>
      <c r="BA222" s="5">
        <f t="shared" si="434"/>
        <v>3.7624921034260162E-5</v>
      </c>
      <c r="BB222" s="5">
        <f t="shared" si="435"/>
        <v>1.0300867269824115E-5</v>
      </c>
      <c r="BC222" s="5">
        <f t="shared" si="436"/>
        <v>2.2561188402530346E-6</v>
      </c>
      <c r="BD222" s="5">
        <f t="shared" si="437"/>
        <v>2.9445917079963247E-4</v>
      </c>
      <c r="BE222" s="5">
        <f t="shared" si="438"/>
        <v>2.9479569556625985E-4</v>
      </c>
      <c r="BF222" s="5">
        <f t="shared" si="439"/>
        <v>1.4756630246631026E-4</v>
      </c>
      <c r="BG222" s="5">
        <f t="shared" si="440"/>
        <v>4.924498322304283E-5</v>
      </c>
      <c r="BH222" s="5">
        <f t="shared" si="441"/>
        <v>1.2325315800967255E-5</v>
      </c>
      <c r="BI222" s="5">
        <f t="shared" si="442"/>
        <v>2.4678803752336665E-6</v>
      </c>
      <c r="BJ222" s="8">
        <f t="shared" si="443"/>
        <v>0.32607352790160787</v>
      </c>
      <c r="BK222" s="8">
        <f t="shared" si="444"/>
        <v>0.29962277394623577</v>
      </c>
      <c r="BL222" s="8">
        <f t="shared" si="445"/>
        <v>0.34735791897865625</v>
      </c>
      <c r="BM222" s="8">
        <f t="shared" si="446"/>
        <v>0.34912838642040017</v>
      </c>
      <c r="BN222" s="8">
        <f t="shared" si="447"/>
        <v>0.6506429311268872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1.52380952380952</v>
      </c>
      <c r="F223">
        <f>VLOOKUP(B223,home!$B$2:$E$405,3,FALSE)</f>
        <v>0.66</v>
      </c>
      <c r="G223">
        <f>VLOOKUP(C223,away!$B$2:$E$405,4,FALSE)</f>
        <v>1.22</v>
      </c>
      <c r="H223">
        <f>VLOOKUP(A223,away!$A$2:$E$405,3,FALSE)</f>
        <v>1.26984126984127</v>
      </c>
      <c r="I223">
        <f>VLOOKUP(C223,away!$B$2:$E$405,3,FALSE)</f>
        <v>1.1299999999999999</v>
      </c>
      <c r="J223">
        <f>VLOOKUP(B223,home!$B$2:$E$405,4,FALSE)</f>
        <v>0.89</v>
      </c>
      <c r="K223" s="3">
        <f t="shared" si="392"/>
        <v>1.2269714285714253</v>
      </c>
      <c r="L223" s="3">
        <f t="shared" si="393"/>
        <v>1.277079365079365</v>
      </c>
      <c r="M223" s="5">
        <f t="shared" si="394"/>
        <v>8.1753161787679732E-2</v>
      </c>
      <c r="N223" s="5">
        <f t="shared" si="395"/>
        <v>0.10030879370886026</v>
      </c>
      <c r="O223" s="5">
        <f t="shared" si="396"/>
        <v>0.10440527594904066</v>
      </c>
      <c r="P223" s="5">
        <f t="shared" si="397"/>
        <v>0.12810229058158826</v>
      </c>
      <c r="Q223" s="5">
        <f t="shared" si="398"/>
        <v>6.1538011957618356E-2</v>
      </c>
      <c r="R223" s="5">
        <f t="shared" si="399"/>
        <v>6.6666911759968375E-2</v>
      </c>
      <c r="S223" s="5">
        <f t="shared" si="400"/>
        <v>5.0182147373298028E-2</v>
      </c>
      <c r="T223" s="5">
        <f t="shared" si="401"/>
        <v>7.8588925239081633E-2</v>
      </c>
      <c r="U223" s="5">
        <f t="shared" si="402"/>
        <v>8.1798395960573533E-2</v>
      </c>
      <c r="V223" s="5">
        <f t="shared" si="403"/>
        <v>8.7369342926829265E-3</v>
      </c>
      <c r="W223" s="5">
        <f t="shared" si="404"/>
        <v>2.5168460814361467E-2</v>
      </c>
      <c r="X223" s="5">
        <f t="shared" si="405"/>
        <v>3.2142121956829625E-2</v>
      </c>
      <c r="Y223" s="5">
        <f t="shared" si="406"/>
        <v>2.0524020350465751E-2</v>
      </c>
      <c r="Z223" s="5">
        <f t="shared" si="407"/>
        <v>2.8379645780740835E-2</v>
      </c>
      <c r="AA223" s="5">
        <f t="shared" si="408"/>
        <v>3.4821014525946603E-2</v>
      </c>
      <c r="AB223" s="5">
        <f t="shared" si="409"/>
        <v>2.1362194968603535E-2</v>
      </c>
      <c r="AC223" s="5">
        <f t="shared" si="410"/>
        <v>8.5564068034168995E-4</v>
      </c>
      <c r="AD223" s="5">
        <f t="shared" si="411"/>
        <v>7.7202455800852651E-3</v>
      </c>
      <c r="AE223" s="5">
        <f t="shared" si="412"/>
        <v>9.8593663236720645E-3</v>
      </c>
      <c r="AF223" s="5">
        <f t="shared" si="413"/>
        <v>6.2955966423599973E-3</v>
      </c>
      <c r="AG223" s="5">
        <f t="shared" si="414"/>
        <v>2.6799921876069638E-3</v>
      </c>
      <c r="AH223" s="5">
        <f t="shared" si="415"/>
        <v>9.0607650037114462E-3</v>
      </c>
      <c r="AI223" s="5">
        <f t="shared" si="416"/>
        <v>1.1117299780553808E-2</v>
      </c>
      <c r="AJ223" s="5">
        <f t="shared" si="417"/>
        <v>6.8203045968014521E-3</v>
      </c>
      <c r="AK223" s="5">
        <f t="shared" si="418"/>
        <v>2.7894396248099107E-3</v>
      </c>
      <c r="AL223" s="5">
        <f t="shared" si="419"/>
        <v>5.3629500643033077E-5</v>
      </c>
      <c r="AM223" s="5">
        <f t="shared" si="420"/>
        <v>1.8945041496638872E-3</v>
      </c>
      <c r="AN223" s="5">
        <f t="shared" si="421"/>
        <v>2.4194321565929795E-3</v>
      </c>
      <c r="AO223" s="5">
        <f t="shared" si="422"/>
        <v>1.5449034411971808E-3</v>
      </c>
      <c r="AP223" s="5">
        <f t="shared" si="423"/>
        <v>6.5765476859767425E-4</v>
      </c>
      <c r="AQ223" s="5">
        <f t="shared" si="424"/>
        <v>2.0996933358053365E-4</v>
      </c>
      <c r="AR223" s="5">
        <f t="shared" si="425"/>
        <v>2.3142632036146295E-3</v>
      </c>
      <c r="AS223" s="5">
        <f t="shared" si="426"/>
        <v>2.8395348290293251E-3</v>
      </c>
      <c r="AT223" s="5">
        <f t="shared" si="427"/>
        <v>1.7420140528262153E-3</v>
      </c>
      <c r="AU223" s="5">
        <f t="shared" si="428"/>
        <v>7.1246715699589279E-4</v>
      </c>
      <c r="AV223" s="5">
        <f t="shared" si="429"/>
        <v>2.1854421135736833E-4</v>
      </c>
      <c r="AW223" s="5">
        <f t="shared" si="430"/>
        <v>2.3342834443793432E-6</v>
      </c>
      <c r="AX223" s="5">
        <f t="shared" si="431"/>
        <v>3.8741707715793166E-4</v>
      </c>
      <c r="AY223" s="5">
        <f t="shared" si="432"/>
        <v>4.9476235491775474E-4</v>
      </c>
      <c r="AZ223" s="5">
        <f t="shared" si="433"/>
        <v>3.1592539704176892E-4</v>
      </c>
      <c r="BA223" s="5">
        <f t="shared" si="434"/>
        <v>1.3448726848884956E-4</v>
      </c>
      <c r="BB223" s="5">
        <f t="shared" si="435"/>
        <v>4.2937728863249526E-5</v>
      </c>
      <c r="BC223" s="5">
        <f t="shared" si="436"/>
        <v>1.096697750292573E-5</v>
      </c>
      <c r="BD223" s="5">
        <f t="shared" si="437"/>
        <v>4.9258296378311775E-4</v>
      </c>
      <c r="BE223" s="5">
        <f t="shared" si="438"/>
        <v>6.043852227629185E-4</v>
      </c>
      <c r="BF223" s="5">
        <f t="shared" si="439"/>
        <v>3.7078170009043879E-4</v>
      </c>
      <c r="BG223" s="5">
        <f t="shared" si="440"/>
        <v>1.5164618408270239E-4</v>
      </c>
      <c r="BH223" s="5">
        <f t="shared" si="441"/>
        <v>4.6516383780339715E-5</v>
      </c>
      <c r="BI223" s="5">
        <f t="shared" si="442"/>
        <v>1.1414854771788004E-5</v>
      </c>
      <c r="BJ223" s="8">
        <f t="shared" si="443"/>
        <v>0.35293849541454619</v>
      </c>
      <c r="BK223" s="8">
        <f t="shared" si="444"/>
        <v>0.27017856657115136</v>
      </c>
      <c r="BL223" s="8">
        <f t="shared" si="445"/>
        <v>0.34834575293310405</v>
      </c>
      <c r="BM223" s="8">
        <f t="shared" si="446"/>
        <v>0.4565755868833134</v>
      </c>
      <c r="BN223" s="8">
        <f t="shared" si="447"/>
        <v>0.54277444574475564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1.52380952380952</v>
      </c>
      <c r="F224">
        <f>VLOOKUP(B224,home!$B$2:$E$405,3,FALSE)</f>
        <v>0.94</v>
      </c>
      <c r="G224">
        <f>VLOOKUP(C224,away!$B$2:$E$405,4,FALSE)</f>
        <v>1.39</v>
      </c>
      <c r="H224">
        <f>VLOOKUP(A224,away!$A$2:$E$405,3,FALSE)</f>
        <v>1.26984126984127</v>
      </c>
      <c r="I224">
        <f>VLOOKUP(C224,away!$B$2:$E$405,3,FALSE)</f>
        <v>0.9</v>
      </c>
      <c r="J224">
        <f>VLOOKUP(B224,home!$B$2:$E$405,4,FALSE)</f>
        <v>1.01</v>
      </c>
      <c r="K224" s="3">
        <f t="shared" si="392"/>
        <v>1.9910095238095187</v>
      </c>
      <c r="L224" s="3">
        <f t="shared" si="393"/>
        <v>1.1542857142857144</v>
      </c>
      <c r="M224" s="5">
        <f t="shared" si="394"/>
        <v>4.3054210926998772E-2</v>
      </c>
      <c r="N224" s="5">
        <f t="shared" si="395"/>
        <v>8.5721343995758412E-2</v>
      </c>
      <c r="O224" s="5">
        <f t="shared" si="396"/>
        <v>4.9696860612878584E-2</v>
      </c>
      <c r="P224" s="5">
        <f t="shared" si="397"/>
        <v>9.8946922783675437E-2</v>
      </c>
      <c r="Q224" s="5">
        <f t="shared" si="398"/>
        <v>8.5336006144653462E-2</v>
      </c>
      <c r="R224" s="5">
        <f t="shared" si="399"/>
        <v>2.8682188125147074E-2</v>
      </c>
      <c r="S224" s="5">
        <f t="shared" si="400"/>
        <v>5.6849802362880661E-2</v>
      </c>
      <c r="T224" s="5">
        <f t="shared" si="401"/>
        <v>9.8502132806971426E-2</v>
      </c>
      <c r="U224" s="5">
        <f t="shared" si="402"/>
        <v>5.7106509720864118E-2</v>
      </c>
      <c r="V224" s="5">
        <f t="shared" si="403"/>
        <v>1.4516874020380465E-2</v>
      </c>
      <c r="W224" s="5">
        <f t="shared" si="404"/>
        <v>5.663493365262421E-2</v>
      </c>
      <c r="X224" s="5">
        <f t="shared" si="405"/>
        <v>6.5372894844743373E-2</v>
      </c>
      <c r="Y224" s="5">
        <f t="shared" si="406"/>
        <v>3.7729499310394758E-2</v>
      </c>
      <c r="Z224" s="5">
        <f t="shared" si="407"/>
        <v>1.1035813335770878E-2</v>
      </c>
      <c r="AA224" s="5">
        <f t="shared" si="408"/>
        <v>2.1972409454503915E-2</v>
      </c>
      <c r="AB224" s="5">
        <f t="shared" si="409"/>
        <v>2.1873638242479804E-2</v>
      </c>
      <c r="AC224" s="5">
        <f t="shared" si="410"/>
        <v>2.0851619124875489E-3</v>
      </c>
      <c r="AD224" s="5">
        <f t="shared" si="411"/>
        <v>2.8190173070673771E-2</v>
      </c>
      <c r="AE224" s="5">
        <f t="shared" si="412"/>
        <v>3.2539514058720583E-2</v>
      </c>
      <c r="AF224" s="5">
        <f t="shared" si="413"/>
        <v>1.8779948113890169E-2</v>
      </c>
      <c r="AG224" s="5">
        <f t="shared" si="414"/>
        <v>7.2258086076301244E-3</v>
      </c>
      <c r="AH224" s="5">
        <f t="shared" si="415"/>
        <v>3.184620419751023E-3</v>
      </c>
      <c r="AI224" s="5">
        <f t="shared" si="416"/>
        <v>6.3406095854425552E-3</v>
      </c>
      <c r="AJ224" s="5">
        <f t="shared" si="417"/>
        <v>6.3121070356870262E-3</v>
      </c>
      <c r="AK224" s="5">
        <f t="shared" si="418"/>
        <v>4.1891550744526463E-3</v>
      </c>
      <c r="AL224" s="5">
        <f t="shared" si="419"/>
        <v>1.9168425136969401E-4</v>
      </c>
      <c r="AM224" s="5">
        <f t="shared" si="420"/>
        <v>1.1225380612310026E-2</v>
      </c>
      <c r="AN224" s="5">
        <f t="shared" si="421"/>
        <v>1.2957296478209286E-2</v>
      </c>
      <c r="AO224" s="5">
        <f t="shared" si="422"/>
        <v>7.4782111102807899E-3</v>
      </c>
      <c r="AP224" s="5">
        <f t="shared" si="423"/>
        <v>2.8773307510032765E-3</v>
      </c>
      <c r="AQ224" s="5">
        <f t="shared" si="424"/>
        <v>8.303154452895164E-4</v>
      </c>
      <c r="AR224" s="5">
        <f t="shared" si="425"/>
        <v>7.3519237118823593E-4</v>
      </c>
      <c r="AS224" s="5">
        <f t="shared" si="426"/>
        <v>1.4637750128678809E-3</v>
      </c>
      <c r="AT224" s="5">
        <f t="shared" si="427"/>
        <v>1.4571949956671759E-3</v>
      </c>
      <c r="AU224" s="5">
        <f t="shared" si="428"/>
        <v>9.6709637147363915E-4</v>
      </c>
      <c r="AV224" s="5">
        <f t="shared" si="429"/>
        <v>4.8137452151141117E-4</v>
      </c>
      <c r="AW224" s="5">
        <f t="shared" si="430"/>
        <v>1.2236876880691176E-5</v>
      </c>
      <c r="AX224" s="5">
        <f t="shared" si="431"/>
        <v>3.7249732845826633E-3</v>
      </c>
      <c r="AY224" s="5">
        <f t="shared" si="432"/>
        <v>4.2996834484897032E-3</v>
      </c>
      <c r="AZ224" s="5">
        <f t="shared" si="433"/>
        <v>2.4815315902712003E-3</v>
      </c>
      <c r="BA224" s="5">
        <f t="shared" si="434"/>
        <v>9.5479882139958602E-4</v>
      </c>
      <c r="BB224" s="5">
        <f t="shared" si="435"/>
        <v>2.7552765988959465E-4</v>
      </c>
      <c r="BC224" s="5">
        <f t="shared" si="436"/>
        <v>6.3607528340226403E-5</v>
      </c>
      <c r="BD224" s="5">
        <f t="shared" si="437"/>
        <v>1.414370085524035E-4</v>
      </c>
      <c r="BE224" s="5">
        <f t="shared" si="438"/>
        <v>2.8160243104696374E-4</v>
      </c>
      <c r="BF224" s="5">
        <f t="shared" si="439"/>
        <v>2.8033656107120909E-4</v>
      </c>
      <c r="BG224" s="5">
        <f t="shared" si="440"/>
        <v>1.8605092098826202E-4</v>
      </c>
      <c r="BH224" s="5">
        <f t="shared" si="441"/>
        <v>9.2607288900290534E-5</v>
      </c>
      <c r="BI224" s="5">
        <f t="shared" si="442"/>
        <v>3.6876398834931617E-5</v>
      </c>
      <c r="BJ224" s="8">
        <f t="shared" si="443"/>
        <v>0.56320091133612626</v>
      </c>
      <c r="BK224" s="8">
        <f t="shared" si="444"/>
        <v>0.2199443397062823</v>
      </c>
      <c r="BL224" s="8">
        <f t="shared" si="445"/>
        <v>0.20548164215330911</v>
      </c>
      <c r="BM224" s="8">
        <f t="shared" si="446"/>
        <v>0.60393772737076779</v>
      </c>
      <c r="BN224" s="8">
        <f t="shared" si="447"/>
        <v>0.39143753258911174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1.52380952380952</v>
      </c>
      <c r="F225">
        <f>VLOOKUP(B225,home!$B$2:$E$405,3,FALSE)</f>
        <v>0.98</v>
      </c>
      <c r="G225">
        <f>VLOOKUP(C225,away!$B$2:$E$405,4,FALSE)</f>
        <v>0.98</v>
      </c>
      <c r="H225">
        <f>VLOOKUP(A225,away!$A$2:$E$405,3,FALSE)</f>
        <v>1.26984126984127</v>
      </c>
      <c r="I225">
        <f>VLOOKUP(C225,away!$B$2:$E$405,3,FALSE)</f>
        <v>0.33</v>
      </c>
      <c r="J225">
        <f>VLOOKUP(B225,home!$B$2:$E$405,4,FALSE)</f>
        <v>1.08</v>
      </c>
      <c r="K225" s="3">
        <f t="shared" si="392"/>
        <v>1.4634666666666629</v>
      </c>
      <c r="L225" s="3">
        <f t="shared" si="393"/>
        <v>0.45257142857142868</v>
      </c>
      <c r="M225" s="5">
        <f t="shared" si="394"/>
        <v>0.14718895709477112</v>
      </c>
      <c r="N225" s="5">
        <f t="shared" si="395"/>
        <v>0.21540613240962717</v>
      </c>
      <c r="O225" s="5">
        <f t="shared" si="396"/>
        <v>6.6613516582319288E-2</v>
      </c>
      <c r="P225" s="5">
        <f t="shared" si="397"/>
        <v>9.7486661067671287E-2</v>
      </c>
      <c r="Q225" s="5">
        <f t="shared" si="398"/>
        <v>0.15761984728853745</v>
      </c>
      <c r="R225" s="5">
        <f t="shared" si="399"/>
        <v>1.5073687180913396E-2</v>
      </c>
      <c r="S225" s="5">
        <f t="shared" si="400"/>
        <v>1.6141919328913828E-2</v>
      </c>
      <c r="T225" s="5">
        <f t="shared" si="401"/>
        <v>7.1334239458583817E-2</v>
      </c>
      <c r="U225" s="5">
        <f t="shared" si="402"/>
        <v>2.2059838733027338E-2</v>
      </c>
      <c r="V225" s="5">
        <f t="shared" si="403"/>
        <v>1.1879075182297816E-3</v>
      </c>
      <c r="W225" s="5">
        <f t="shared" si="404"/>
        <v>7.6890464170621425E-2</v>
      </c>
      <c r="X225" s="5">
        <f t="shared" si="405"/>
        <v>3.4798427213218387E-2</v>
      </c>
      <c r="Y225" s="5">
        <f t="shared" si="406"/>
        <v>7.874386957962564E-3</v>
      </c>
      <c r="Z225" s="5">
        <f t="shared" si="407"/>
        <v>2.273973380434936E-3</v>
      </c>
      <c r="AA225" s="5">
        <f t="shared" si="408"/>
        <v>3.3278842431538392E-3</v>
      </c>
      <c r="AB225" s="5">
        <f t="shared" si="409"/>
        <v>2.4351238301904298E-3</v>
      </c>
      <c r="AC225" s="5">
        <f t="shared" si="410"/>
        <v>4.9173669298625384E-5</v>
      </c>
      <c r="AD225" s="5">
        <f t="shared" si="411"/>
        <v>2.8131657824557978E-2</v>
      </c>
      <c r="AE225" s="5">
        <f t="shared" si="412"/>
        <v>1.2731584569742813E-2</v>
      </c>
      <c r="AF225" s="5">
        <f t="shared" si="413"/>
        <v>2.880975708353232E-3</v>
      </c>
      <c r="AG225" s="5">
        <f t="shared" si="414"/>
        <v>4.3461576400300199E-4</v>
      </c>
      <c r="AH225" s="5">
        <f t="shared" si="415"/>
        <v>2.5728384532920997E-4</v>
      </c>
      <c r="AI225" s="5">
        <f t="shared" si="416"/>
        <v>3.7652633151112022E-4</v>
      </c>
      <c r="AJ225" s="5">
        <f t="shared" si="417"/>
        <v>2.75516867644403E-4</v>
      </c>
      <c r="AK225" s="5">
        <f t="shared" si="418"/>
        <v>1.3440325063399818E-4</v>
      </c>
      <c r="AL225" s="5">
        <f t="shared" si="419"/>
        <v>1.3027544802242881E-6</v>
      </c>
      <c r="AM225" s="5">
        <f t="shared" si="420"/>
        <v>8.2339487008625898E-3</v>
      </c>
      <c r="AN225" s="5">
        <f t="shared" si="421"/>
        <v>3.7264499263332412E-3</v>
      </c>
      <c r="AO225" s="5">
        <f t="shared" si="422"/>
        <v>8.4324238333026511E-4</v>
      </c>
      <c r="AP225" s="5">
        <f t="shared" si="423"/>
        <v>1.2720913668525145E-4</v>
      </c>
      <c r="AQ225" s="5">
        <f t="shared" si="424"/>
        <v>1.4392805179245598E-5</v>
      </c>
      <c r="AR225" s="5">
        <f t="shared" si="425"/>
        <v>2.328786348579822E-5</v>
      </c>
      <c r="AS225" s="5">
        <f t="shared" si="426"/>
        <v>3.4081011949349416E-5</v>
      </c>
      <c r="AT225" s="5">
        <f t="shared" si="427"/>
        <v>2.4938212477070553E-5</v>
      </c>
      <c r="AU225" s="5">
        <f t="shared" si="428"/>
        <v>1.216541422881447E-5</v>
      </c>
      <c r="AV225" s="5">
        <f t="shared" si="429"/>
        <v>4.4509195525155803E-6</v>
      </c>
      <c r="AW225" s="5">
        <f t="shared" si="430"/>
        <v>2.3967903226569E-8</v>
      </c>
      <c r="AX225" s="5">
        <f t="shared" si="431"/>
        <v>2.0083515764592772E-3</v>
      </c>
      <c r="AY225" s="5">
        <f t="shared" si="432"/>
        <v>9.0892254203185597E-4</v>
      </c>
      <c r="AZ225" s="5">
        <f t="shared" si="433"/>
        <v>2.0567618665406575E-4</v>
      </c>
      <c r="BA225" s="5">
        <f t="shared" si="434"/>
        <v>3.1027721872384784E-5</v>
      </c>
      <c r="BB225" s="5">
        <f t="shared" si="435"/>
        <v>3.5105651032755369E-6</v>
      </c>
      <c r="BC225" s="5">
        <f t="shared" si="436"/>
        <v>3.177562927764831E-7</v>
      </c>
      <c r="BD225" s="5">
        <f t="shared" si="437"/>
        <v>1.7565702743573507E-6</v>
      </c>
      <c r="BE225" s="5">
        <f t="shared" si="438"/>
        <v>2.570682044179498E-6</v>
      </c>
      <c r="BF225" s="5">
        <f t="shared" si="439"/>
        <v>1.8810537411276065E-6</v>
      </c>
      <c r="BG225" s="5">
        <f t="shared" si="440"/>
        <v>9.1761981611629117E-7</v>
      </c>
      <c r="BH225" s="5">
        <f t="shared" si="441"/>
        <v>3.3572650338974646E-7</v>
      </c>
      <c r="BI225" s="5">
        <f t="shared" si="442"/>
        <v>9.8264909365489119E-8</v>
      </c>
      <c r="BJ225" s="8">
        <f t="shared" si="443"/>
        <v>0.62420538066601194</v>
      </c>
      <c r="BK225" s="8">
        <f t="shared" si="444"/>
        <v>0.26296484397539671</v>
      </c>
      <c r="BL225" s="8">
        <f t="shared" si="445"/>
        <v>0.1106602642037051</v>
      </c>
      <c r="BM225" s="8">
        <f t="shared" si="446"/>
        <v>0.2998067620275805</v>
      </c>
      <c r="BN225" s="8">
        <f t="shared" si="447"/>
        <v>0.69938880162383965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1.52380952380952</v>
      </c>
      <c r="F226">
        <f>VLOOKUP(B226,home!$B$2:$E$405,3,FALSE)</f>
        <v>1.31</v>
      </c>
      <c r="G226">
        <f>VLOOKUP(C226,away!$B$2:$E$405,4,FALSE)</f>
        <v>0.94</v>
      </c>
      <c r="H226">
        <f>VLOOKUP(A226,away!$A$2:$E$405,3,FALSE)</f>
        <v>1.26984126984127</v>
      </c>
      <c r="I226">
        <f>VLOOKUP(C226,away!$B$2:$E$405,3,FALSE)</f>
        <v>0.75</v>
      </c>
      <c r="J226">
        <f>VLOOKUP(B226,home!$B$2:$E$405,4,FALSE)</f>
        <v>0.7</v>
      </c>
      <c r="K226" s="3">
        <f t="shared" si="392"/>
        <v>1.8764190476190428</v>
      </c>
      <c r="L226" s="3">
        <f t="shared" si="393"/>
        <v>0.66666666666666674</v>
      </c>
      <c r="M226" s="5">
        <f t="shared" si="394"/>
        <v>7.862341569672375E-2</v>
      </c>
      <c r="N226" s="5">
        <f t="shared" si="395"/>
        <v>0.14753047480220247</v>
      </c>
      <c r="O226" s="5">
        <f t="shared" si="396"/>
        <v>5.2415610464482496E-2</v>
      </c>
      <c r="P226" s="5">
        <f t="shared" si="397"/>
        <v>9.8353649868134982E-2</v>
      </c>
      <c r="Q226" s="5">
        <f t="shared" si="398"/>
        <v>0.13841449651156701</v>
      </c>
      <c r="R226" s="5">
        <f t="shared" si="399"/>
        <v>1.7471870154827502E-2</v>
      </c>
      <c r="S226" s="5">
        <f t="shared" si="400"/>
        <v>3.0758777002570448E-2</v>
      </c>
      <c r="T226" s="5">
        <f t="shared" si="401"/>
        <v>9.2276331007711335E-2</v>
      </c>
      <c r="U226" s="5">
        <f t="shared" si="402"/>
        <v>3.2784549956044996E-2</v>
      </c>
      <c r="V226" s="5">
        <f t="shared" si="403"/>
        <v>4.2752855591918337E-3</v>
      </c>
      <c r="W226" s="5">
        <f t="shared" si="404"/>
        <v>8.6574532573634622E-2</v>
      </c>
      <c r="X226" s="5">
        <f t="shared" si="405"/>
        <v>5.7716355049089743E-2</v>
      </c>
      <c r="Y226" s="5">
        <f t="shared" si="406"/>
        <v>1.9238785016363249E-2</v>
      </c>
      <c r="Z226" s="5">
        <f t="shared" si="407"/>
        <v>3.8826378121838896E-3</v>
      </c>
      <c r="AA226" s="5">
        <f t="shared" si="408"/>
        <v>7.2854555457877775E-3</v>
      </c>
      <c r="AB226" s="5">
        <f t="shared" si="409"/>
        <v>6.8352837783489887E-3</v>
      </c>
      <c r="AC226" s="5">
        <f t="shared" si="410"/>
        <v>3.3425946905325788E-4</v>
      </c>
      <c r="AD226" s="5">
        <f t="shared" si="411"/>
        <v>4.0612525489970824E-2</v>
      </c>
      <c r="AE226" s="5">
        <f t="shared" si="412"/>
        <v>2.7075016993313879E-2</v>
      </c>
      <c r="AF226" s="5">
        <f t="shared" si="413"/>
        <v>9.0250056644379604E-3</v>
      </c>
      <c r="AG226" s="5">
        <f t="shared" si="414"/>
        <v>2.005556814319547E-3</v>
      </c>
      <c r="AH226" s="5">
        <f t="shared" si="415"/>
        <v>6.4710630203064837E-4</v>
      </c>
      <c r="AI226" s="5">
        <f t="shared" si="416"/>
        <v>1.2142425909646298E-3</v>
      </c>
      <c r="AJ226" s="5">
        <f t="shared" si="417"/>
        <v>1.1392139630581649E-3</v>
      </c>
      <c r="AK226" s="5">
        <f t="shared" si="418"/>
        <v>7.1254759319863909E-4</v>
      </c>
      <c r="AL226" s="5">
        <f t="shared" si="419"/>
        <v>1.6725622255428309E-5</v>
      </c>
      <c r="AM226" s="5">
        <f t="shared" si="420"/>
        <v>1.5241223280259033E-2</v>
      </c>
      <c r="AN226" s="5">
        <f t="shared" si="421"/>
        <v>1.0160815520172688E-2</v>
      </c>
      <c r="AO226" s="5">
        <f t="shared" si="422"/>
        <v>3.3869385067242298E-3</v>
      </c>
      <c r="AP226" s="5">
        <f t="shared" si="423"/>
        <v>7.5265300149427339E-4</v>
      </c>
      <c r="AQ226" s="5">
        <f t="shared" si="424"/>
        <v>1.2544216691571223E-4</v>
      </c>
      <c r="AR226" s="5">
        <f t="shared" si="425"/>
        <v>8.6280840270753158E-5</v>
      </c>
      <c r="AS226" s="5">
        <f t="shared" si="426"/>
        <v>1.6189901212861738E-4</v>
      </c>
      <c r="AT226" s="5">
        <f t="shared" si="427"/>
        <v>1.5189519507442206E-4</v>
      </c>
      <c r="AU226" s="5">
        <f t="shared" si="428"/>
        <v>9.5006345759818595E-5</v>
      </c>
      <c r="AV226" s="5">
        <f t="shared" si="429"/>
        <v>4.4567929207101077E-5</v>
      </c>
      <c r="AW226" s="5">
        <f t="shared" si="430"/>
        <v>5.8119029969197404E-7</v>
      </c>
      <c r="AX226" s="5">
        <f t="shared" si="431"/>
        <v>4.7664869453488013E-3</v>
      </c>
      <c r="AY226" s="5">
        <f t="shared" si="432"/>
        <v>3.1776579635658673E-3</v>
      </c>
      <c r="AZ226" s="5">
        <f t="shared" si="433"/>
        <v>1.0592193211886227E-3</v>
      </c>
      <c r="BA226" s="5">
        <f t="shared" si="434"/>
        <v>2.3538207137524948E-4</v>
      </c>
      <c r="BB226" s="5">
        <f t="shared" si="435"/>
        <v>3.9230345229208253E-5</v>
      </c>
      <c r="BC226" s="5">
        <f t="shared" si="436"/>
        <v>5.2307126972277701E-6</v>
      </c>
      <c r="BD226" s="5">
        <f t="shared" si="437"/>
        <v>9.5867600300836779E-6</v>
      </c>
      <c r="BE226" s="5">
        <f t="shared" si="438"/>
        <v>1.7988779125401922E-5</v>
      </c>
      <c r="BF226" s="5">
        <f t="shared" si="439"/>
        <v>1.6877243897157998E-5</v>
      </c>
      <c r="BG226" s="5">
        <f t="shared" si="440"/>
        <v>1.0556260639979836E-5</v>
      </c>
      <c r="BH226" s="5">
        <f t="shared" si="441"/>
        <v>4.9519921341223385E-6</v>
      </c>
      <c r="BI226" s="5">
        <f t="shared" si="442"/>
        <v>1.8584024728253664E-6</v>
      </c>
      <c r="BJ226" s="8">
        <f t="shared" si="443"/>
        <v>0.65941935975758148</v>
      </c>
      <c r="BK226" s="8">
        <f t="shared" si="444"/>
        <v>0.21553977118149556</v>
      </c>
      <c r="BL226" s="8">
        <f t="shared" si="445"/>
        <v>0.12110734910948411</v>
      </c>
      <c r="BM226" s="8">
        <f t="shared" si="446"/>
        <v>0.46396252358954065</v>
      </c>
      <c r="BN226" s="8">
        <f t="shared" si="447"/>
        <v>0.53280951749793826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1.52380952380952</v>
      </c>
      <c r="F227">
        <f>VLOOKUP(B227,home!$B$2:$E$405,3,FALSE)</f>
        <v>1.17</v>
      </c>
      <c r="G227">
        <f>VLOOKUP(C227,away!$B$2:$E$405,4,FALSE)</f>
        <v>0.82</v>
      </c>
      <c r="H227">
        <f>VLOOKUP(A227,away!$A$2:$E$405,3,FALSE)</f>
        <v>1.26984126984127</v>
      </c>
      <c r="I227">
        <f>VLOOKUP(C227,away!$B$2:$E$405,3,FALSE)</f>
        <v>0.66</v>
      </c>
      <c r="J227">
        <f>VLOOKUP(B227,home!$B$2:$E$405,4,FALSE)</f>
        <v>0.53</v>
      </c>
      <c r="K227" s="3">
        <f t="shared" si="392"/>
        <v>1.4619428571428532</v>
      </c>
      <c r="L227" s="3">
        <f t="shared" si="393"/>
        <v>0.4441904761904763</v>
      </c>
      <c r="M227" s="5">
        <f t="shared" si="394"/>
        <v>0.14865407250161405</v>
      </c>
      <c r="N227" s="5">
        <f t="shared" si="395"/>
        <v>0.21732375947893051</v>
      </c>
      <c r="O227" s="5">
        <f t="shared" si="396"/>
        <v>6.603072325214554E-2</v>
      </c>
      <c r="P227" s="5">
        <f t="shared" si="397"/>
        <v>9.6533144210450686E-2</v>
      </c>
      <c r="Q227" s="5">
        <f t="shared" si="398"/>
        <v>0.15885745892882697</v>
      </c>
      <c r="R227" s="5">
        <f t="shared" si="399"/>
        <v>1.4665109202286041E-2</v>
      </c>
      <c r="S227" s="5">
        <f t="shared" si="400"/>
        <v>1.5671699695705425E-2</v>
      </c>
      <c r="T227" s="5">
        <f t="shared" si="401"/>
        <v>7.0562970328004682E-2</v>
      </c>
      <c r="U227" s="5">
        <f t="shared" si="402"/>
        <v>2.1439551647502005E-2</v>
      </c>
      <c r="V227" s="5">
        <f t="shared" si="403"/>
        <v>1.1307672768130716E-3</v>
      </c>
      <c r="W227" s="5">
        <f t="shared" si="404"/>
        <v>7.7413509128287553E-2</v>
      </c>
      <c r="X227" s="5">
        <f t="shared" si="405"/>
        <v>3.4386343483269834E-2</v>
      </c>
      <c r="Y227" s="5">
        <f t="shared" si="406"/>
        <v>7.637043143141454E-3</v>
      </c>
      <c r="Z227" s="5">
        <f t="shared" si="407"/>
        <v>2.171367279982924E-3</v>
      </c>
      <c r="AA227" s="5">
        <f t="shared" si="408"/>
        <v>3.1744148852047419E-3</v>
      </c>
      <c r="AB227" s="5">
        <f t="shared" si="409"/>
        <v>2.3204065835165117E-3</v>
      </c>
      <c r="AC227" s="5">
        <f t="shared" si="410"/>
        <v>4.589368069611316E-5</v>
      </c>
      <c r="AD227" s="5">
        <f t="shared" si="411"/>
        <v>2.8293531679115781E-2</v>
      </c>
      <c r="AE227" s="5">
        <f t="shared" si="412"/>
        <v>1.2567717309656766E-2</v>
      </c>
      <c r="AF227" s="5">
        <f t="shared" si="413"/>
        <v>2.7912301682018652E-3</v>
      </c>
      <c r="AG227" s="5">
        <f t="shared" si="414"/>
        <v>4.132792858569366E-4</v>
      </c>
      <c r="AH227" s="5">
        <f t="shared" si="415"/>
        <v>2.4112516652000858E-4</v>
      </c>
      <c r="AI227" s="5">
        <f t="shared" si="416"/>
        <v>3.5251121487130761E-4</v>
      </c>
      <c r="AJ227" s="5">
        <f t="shared" si="417"/>
        <v>2.5767562632192891E-4</v>
      </c>
      <c r="AK227" s="5">
        <f t="shared" si="418"/>
        <v>1.255690137870516E-4</v>
      </c>
      <c r="AL227" s="5">
        <f t="shared" si="419"/>
        <v>1.1920995429003586E-6</v>
      </c>
      <c r="AM227" s="5">
        <f t="shared" si="420"/>
        <v>8.2727053083256723E-3</v>
      </c>
      <c r="AN227" s="5">
        <f t="shared" si="421"/>
        <v>3.6746569102886618E-3</v>
      </c>
      <c r="AO227" s="5">
        <f t="shared" si="422"/>
        <v>8.1612380140887251E-4</v>
      </c>
      <c r="AP227" s="5">
        <f t="shared" si="423"/>
        <v>1.208381399927296E-4</v>
      </c>
      <c r="AQ227" s="5">
        <f t="shared" si="424"/>
        <v>1.3418787736335499E-5</v>
      </c>
      <c r="AR227" s="5">
        <f t="shared" si="425"/>
        <v>2.1421100507606114E-5</v>
      </c>
      <c r="AS227" s="5">
        <f t="shared" si="426"/>
        <v>3.1316424879233904E-5</v>
      </c>
      <c r="AT227" s="5">
        <f t="shared" si="427"/>
        <v>2.2891411831723378E-5</v>
      </c>
      <c r="AU227" s="5">
        <f t="shared" si="428"/>
        <v>1.1155312005767792E-5</v>
      </c>
      <c r="AV227" s="5">
        <f t="shared" si="429"/>
        <v>4.0771071765080377E-6</v>
      </c>
      <c r="AW227" s="5">
        <f t="shared" si="430"/>
        <v>2.1503525143876688E-8</v>
      </c>
      <c r="AX227" s="5">
        <f t="shared" si="431"/>
        <v>2.0157037391257469E-3</v>
      </c>
      <c r="AY227" s="5">
        <f t="shared" si="432"/>
        <v>8.9535640374118907E-4</v>
      </c>
      <c r="AZ227" s="5">
        <f t="shared" si="433"/>
        <v>1.9885439366899556E-4</v>
      </c>
      <c r="BA227" s="5">
        <f t="shared" si="434"/>
        <v>2.9443075938799857E-5</v>
      </c>
      <c r="BB227" s="5">
        <f t="shared" si="435"/>
        <v>3.2695834804419659E-6</v>
      </c>
      <c r="BC227" s="5">
        <f t="shared" si="436"/>
        <v>2.9046356862440653E-7</v>
      </c>
      <c r="BD227" s="5">
        <f t="shared" si="437"/>
        <v>1.5858414724996012E-6</v>
      </c>
      <c r="BE227" s="5">
        <f t="shared" si="438"/>
        <v>2.3184096132816962E-6</v>
      </c>
      <c r="BF227" s="5">
        <f t="shared" si="439"/>
        <v>1.6946911870342506E-6</v>
      </c>
      <c r="BG227" s="5">
        <f t="shared" si="440"/>
        <v>8.2584722531588822E-7</v>
      </c>
      <c r="BH227" s="5">
        <f t="shared" si="441"/>
        <v>3.0183536303545206E-7</v>
      </c>
      <c r="BI227" s="5">
        <f t="shared" si="442"/>
        <v>8.8253210604559837E-8</v>
      </c>
      <c r="BJ227" s="8">
        <f t="shared" si="443"/>
        <v>0.62628750354056828</v>
      </c>
      <c r="BK227" s="8">
        <f t="shared" si="444"/>
        <v>0.2629321258685634</v>
      </c>
      <c r="BL227" s="8">
        <f t="shared" si="445"/>
        <v>0.10870476282662773</v>
      </c>
      <c r="BM227" s="8">
        <f t="shared" si="446"/>
        <v>0.29713615704127283</v>
      </c>
      <c r="BN227" s="8">
        <f t="shared" si="447"/>
        <v>0.70206426757425378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1.52380952380952</v>
      </c>
      <c r="F228">
        <f>VLOOKUP(B228,home!$B$2:$E$405,3,FALSE)</f>
        <v>0.98</v>
      </c>
      <c r="G228">
        <f>VLOOKUP(C228,away!$B$2:$E$405,4,FALSE)</f>
        <v>1.07</v>
      </c>
      <c r="H228">
        <f>VLOOKUP(A228,away!$A$2:$E$405,3,FALSE)</f>
        <v>1.26984126984127</v>
      </c>
      <c r="I228">
        <f>VLOOKUP(C228,away!$B$2:$E$405,3,FALSE)</f>
        <v>0.33</v>
      </c>
      <c r="J228">
        <f>VLOOKUP(B228,home!$B$2:$E$405,4,FALSE)</f>
        <v>0.89</v>
      </c>
      <c r="K228" s="3">
        <f t="shared" si="392"/>
        <v>1.5978666666666628</v>
      </c>
      <c r="L228" s="3">
        <f t="shared" si="393"/>
        <v>0.37295238095238104</v>
      </c>
      <c r="M228" s="5">
        <f t="shared" si="394"/>
        <v>0.1393426811727897</v>
      </c>
      <c r="N228" s="5">
        <f t="shared" si="395"/>
        <v>0.22265102548996099</v>
      </c>
      <c r="O228" s="5">
        <f t="shared" si="396"/>
        <v>5.196818471168043E-2</v>
      </c>
      <c r="P228" s="5">
        <f t="shared" si="397"/>
        <v>8.3038230077970218E-2</v>
      </c>
      <c r="Q228" s="5">
        <f t="shared" si="398"/>
        <v>0.17788332596477913</v>
      </c>
      <c r="R228" s="5">
        <f t="shared" si="399"/>
        <v>9.6908291109971696E-3</v>
      </c>
      <c r="S228" s="5">
        <f t="shared" si="400"/>
        <v>1.2371205284064138E-2</v>
      </c>
      <c r="T228" s="5">
        <f t="shared" si="401"/>
        <v>6.6342009950292866E-2</v>
      </c>
      <c r="U228" s="5">
        <f t="shared" si="402"/>
        <v>1.5484652808825305E-2</v>
      </c>
      <c r="V228" s="5">
        <f t="shared" si="403"/>
        <v>8.1914998020523818E-4</v>
      </c>
      <c r="W228" s="5">
        <f t="shared" si="404"/>
        <v>9.4744612371640349E-2</v>
      </c>
      <c r="X228" s="5">
        <f t="shared" si="405"/>
        <v>3.5335228766413679E-2</v>
      </c>
      <c r="Y228" s="5">
        <f t="shared" si="406"/>
        <v>6.5891788499655227E-3</v>
      </c>
      <c r="Z228" s="5">
        <f t="shared" si="407"/>
        <v>1.2047392634496807E-3</v>
      </c>
      <c r="AA228" s="5">
        <f t="shared" si="408"/>
        <v>1.9250127110907915E-3</v>
      </c>
      <c r="AB228" s="5">
        <f t="shared" si="409"/>
        <v>1.5379568219807997E-3</v>
      </c>
      <c r="AC228" s="5">
        <f t="shared" si="410"/>
        <v>3.0509659689400568E-5</v>
      </c>
      <c r="AD228" s="5">
        <f t="shared" si="411"/>
        <v>3.7847314488724498E-2</v>
      </c>
      <c r="AE228" s="5">
        <f t="shared" si="412"/>
        <v>1.4115246051223348E-2</v>
      </c>
      <c r="AF228" s="5">
        <f t="shared" si="413"/>
        <v>2.6321573112662207E-3</v>
      </c>
      <c r="AG228" s="5">
        <f t="shared" si="414"/>
        <v>3.2722311209265164E-4</v>
      </c>
      <c r="AH228" s="5">
        <f t="shared" si="415"/>
        <v>1.1232759418259403E-4</v>
      </c>
      <c r="AI228" s="5">
        <f t="shared" si="416"/>
        <v>1.7948451849122713E-4</v>
      </c>
      <c r="AJ228" s="5">
        <f t="shared" si="417"/>
        <v>1.433961646399241E-4</v>
      </c>
      <c r="AK228" s="5">
        <f t="shared" si="418"/>
        <v>7.6375983868659828E-5</v>
      </c>
      <c r="AL228" s="5">
        <f t="shared" si="419"/>
        <v>7.2726263613298279E-7</v>
      </c>
      <c r="AM228" s="5">
        <f t="shared" si="420"/>
        <v>1.2094992448876626E-2</v>
      </c>
      <c r="AN228" s="5">
        <f t="shared" si="421"/>
        <v>4.5108562314096073E-3</v>
      </c>
      <c r="AO228" s="5">
        <f t="shared" si="422"/>
        <v>8.4116728581904875E-4</v>
      </c>
      <c r="AP228" s="5">
        <f t="shared" si="423"/>
        <v>1.0457178067515545E-4</v>
      </c>
      <c r="AQ228" s="5">
        <f t="shared" si="424"/>
        <v>9.7500736458073512E-6</v>
      </c>
      <c r="AR228" s="5">
        <f t="shared" si="425"/>
        <v>8.3785687394102544E-6</v>
      </c>
      <c r="AS228" s="5">
        <f t="shared" si="426"/>
        <v>1.3387835703078964E-5</v>
      </c>
      <c r="AT228" s="5">
        <f t="shared" si="427"/>
        <v>1.0695988204379864E-5</v>
      </c>
      <c r="AU228" s="5">
        <f t="shared" si="428"/>
        <v>5.6969210062794656E-6</v>
      </c>
      <c r="AV228" s="5">
        <f t="shared" si="429"/>
        <v>2.2757300446417649E-6</v>
      </c>
      <c r="AW228" s="5">
        <f t="shared" si="430"/>
        <v>1.2038786042127504E-8</v>
      </c>
      <c r="AX228" s="5">
        <f t="shared" si="431"/>
        <v>3.2210308779408218E-3</v>
      </c>
      <c r="AY228" s="5">
        <f t="shared" si="432"/>
        <v>1.2012911350491675E-3</v>
      </c>
      <c r="AZ228" s="5">
        <f t="shared" si="433"/>
        <v>2.2401219451678766E-4</v>
      </c>
      <c r="BA228" s="5">
        <f t="shared" si="434"/>
        <v>2.7848627102467968E-5</v>
      </c>
      <c r="BB228" s="5">
        <f t="shared" si="435"/>
        <v>2.5965529460301087E-6</v>
      </c>
      <c r="BC228" s="5">
        <f t="shared" si="436"/>
        <v>1.9367812069816967E-7</v>
      </c>
      <c r="BD228" s="5">
        <f t="shared" si="437"/>
        <v>5.208011933893741E-7</v>
      </c>
      <c r="BE228" s="5">
        <f t="shared" si="438"/>
        <v>8.3217086687709916E-7</v>
      </c>
      <c r="BF228" s="5">
        <f t="shared" si="439"/>
        <v>6.6484904457700901E-7</v>
      </c>
      <c r="BG228" s="5">
        <f t="shared" si="440"/>
        <v>3.5411337556492698E-7</v>
      </c>
      <c r="BH228" s="5">
        <f t="shared" si="441"/>
        <v>1.4145648975900245E-7</v>
      </c>
      <c r="BI228" s="5">
        <f t="shared" si="442"/>
        <v>4.5205721953916854E-8</v>
      </c>
      <c r="BJ228" s="8">
        <f t="shared" si="443"/>
        <v>0.68070563324246147</v>
      </c>
      <c r="BK228" s="8">
        <f t="shared" si="444"/>
        <v>0.236803794572404</v>
      </c>
      <c r="BL228" s="8">
        <f t="shared" si="445"/>
        <v>8.1161214066146833E-2</v>
      </c>
      <c r="BM228" s="8">
        <f t="shared" si="446"/>
        <v>0.31409982552002125</v>
      </c>
      <c r="BN228" s="8">
        <f t="shared" si="447"/>
        <v>0.68457427652817759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1.52380952380952</v>
      </c>
      <c r="F229">
        <f>VLOOKUP(B229,home!$B$2:$E$405,3,FALSE)</f>
        <v>0.94</v>
      </c>
      <c r="G229">
        <f>VLOOKUP(C229,away!$B$2:$E$405,4,FALSE)</f>
        <v>1.53</v>
      </c>
      <c r="H229">
        <f>VLOOKUP(A229,away!$A$2:$E$405,3,FALSE)</f>
        <v>1.26984126984127</v>
      </c>
      <c r="I229">
        <f>VLOOKUP(C229,away!$B$2:$E$405,3,FALSE)</f>
        <v>0.22</v>
      </c>
      <c r="J229">
        <f>VLOOKUP(B229,home!$B$2:$E$405,4,FALSE)</f>
        <v>0.45</v>
      </c>
      <c r="K229" s="3">
        <f t="shared" si="392"/>
        <v>2.1915428571428515</v>
      </c>
      <c r="L229" s="3">
        <f t="shared" si="393"/>
        <v>0.12571428571428575</v>
      </c>
      <c r="M229" s="5">
        <f t="shared" si="394"/>
        <v>9.8543506017934823E-2</v>
      </c>
      <c r="N229" s="5">
        <f t="shared" si="395"/>
        <v>0.21596231673141866</v>
      </c>
      <c r="O229" s="5">
        <f t="shared" si="396"/>
        <v>1.2388326470826097E-2</v>
      </c>
      <c r="P229" s="5">
        <f t="shared" si="397"/>
        <v>2.7149548389092643E-2</v>
      </c>
      <c r="Q229" s="5">
        <f t="shared" si="398"/>
        <v>0.23664533632238136</v>
      </c>
      <c r="R229" s="5">
        <f t="shared" si="399"/>
        <v>7.7869480673764036E-4</v>
      </c>
      <c r="S229" s="5">
        <f t="shared" si="400"/>
        <v>1.8699811066127776E-3</v>
      </c>
      <c r="T229" s="5">
        <f t="shared" si="401"/>
        <v>2.9749699423385099E-2</v>
      </c>
      <c r="U229" s="5">
        <f t="shared" si="402"/>
        <v>1.7065430416001088E-3</v>
      </c>
      <c r="V229" s="5">
        <f t="shared" si="403"/>
        <v>5.7243912519469879E-5</v>
      </c>
      <c r="W229" s="5">
        <f t="shared" si="404"/>
        <v>0.17287279883116088</v>
      </c>
      <c r="X229" s="5">
        <f t="shared" si="405"/>
        <v>2.1732580424488807E-2</v>
      </c>
      <c r="Y229" s="5">
        <f t="shared" si="406"/>
        <v>1.3660479123964392E-3</v>
      </c>
      <c r="Z229" s="5">
        <f t="shared" si="407"/>
        <v>3.2631020472815432E-5</v>
      </c>
      <c r="AA229" s="5">
        <f t="shared" si="408"/>
        <v>7.1512279838480814E-5</v>
      </c>
      <c r="AB229" s="5">
        <f t="shared" si="409"/>
        <v>7.8361113039011695E-5</v>
      </c>
      <c r="AC229" s="5">
        <f t="shared" si="410"/>
        <v>9.8569811683321349E-7</v>
      </c>
      <c r="AD229" s="5">
        <f t="shared" si="411"/>
        <v>9.4714536868180932E-2</v>
      </c>
      <c r="AE229" s="5">
        <f t="shared" si="412"/>
        <v>1.1906970349142751E-2</v>
      </c>
      <c r="AF229" s="5">
        <f t="shared" si="413"/>
        <v>7.4843813623182999E-4</v>
      </c>
      <c r="AG229" s="5">
        <f t="shared" si="414"/>
        <v>3.1363121899238612E-5</v>
      </c>
      <c r="AH229" s="5">
        <f t="shared" si="415"/>
        <v>1.0255463577170563E-6</v>
      </c>
      <c r="AI229" s="5">
        <f t="shared" si="416"/>
        <v>2.2475287949236824E-6</v>
      </c>
      <c r="AJ229" s="5">
        <f t="shared" si="417"/>
        <v>2.462777838368939E-6</v>
      </c>
      <c r="AK229" s="5">
        <f t="shared" si="418"/>
        <v>1.7990943934690533E-6</v>
      </c>
      <c r="AL229" s="5">
        <f t="shared" si="419"/>
        <v>1.0862718326717665E-8</v>
      </c>
      <c r="AM229" s="5">
        <f t="shared" si="420"/>
        <v>4.1514193348211055E-2</v>
      </c>
      <c r="AN229" s="5">
        <f t="shared" si="421"/>
        <v>5.2189271637751063E-3</v>
      </c>
      <c r="AO229" s="5">
        <f t="shared" si="422"/>
        <v>3.2804685029443525E-4</v>
      </c>
      <c r="AP229" s="5">
        <f t="shared" si="423"/>
        <v>1.3746725155195393E-5</v>
      </c>
      <c r="AQ229" s="5">
        <f t="shared" si="424"/>
        <v>4.3203993344899805E-7</v>
      </c>
      <c r="AR229" s="5">
        <f t="shared" si="425"/>
        <v>2.5785165565457416E-8</v>
      </c>
      <c r="AS229" s="5">
        <f t="shared" si="426"/>
        <v>5.6509295415224013E-8</v>
      </c>
      <c r="AT229" s="5">
        <f t="shared" si="427"/>
        <v>6.1921271364704745E-8</v>
      </c>
      <c r="AU229" s="5">
        <f t="shared" si="428"/>
        <v>4.5234373321507624E-8</v>
      </c>
      <c r="AV229" s="5">
        <f t="shared" si="429"/>
        <v>2.4783266937520795E-8</v>
      </c>
      <c r="AW229" s="5">
        <f t="shared" si="430"/>
        <v>8.3132457250413102E-11</v>
      </c>
      <c r="AX229" s="5">
        <f t="shared" si="431"/>
        <v>1.5163355650386515E-2</v>
      </c>
      <c r="AY229" s="5">
        <f t="shared" si="432"/>
        <v>1.9062504246200201E-3</v>
      </c>
      <c r="AZ229" s="5">
        <f t="shared" si="433"/>
        <v>1.1982145526182983E-4</v>
      </c>
      <c r="BA229" s="5">
        <f t="shared" si="434"/>
        <v>5.0210895538290629E-6</v>
      </c>
      <c r="BB229" s="5">
        <f t="shared" si="435"/>
        <v>1.5780567169177054E-7</v>
      </c>
      <c r="BC229" s="5">
        <f t="shared" si="436"/>
        <v>3.9676854596788025E-9</v>
      </c>
      <c r="BD229" s="5">
        <f t="shared" si="437"/>
        <v>5.4026061184767983E-10</v>
      </c>
      <c r="BE229" s="5">
        <f t="shared" si="438"/>
        <v>1.1840042848904093E-9</v>
      </c>
      <c r="BF229" s="5">
        <f t="shared" si="439"/>
        <v>1.2973980666890534E-9</v>
      </c>
      <c r="BG229" s="5">
        <f t="shared" si="440"/>
        <v>9.4776782197444655E-10</v>
      </c>
      <c r="BH229" s="5">
        <f t="shared" si="441"/>
        <v>5.1926845011948399E-10</v>
      </c>
      <c r="BI229" s="5">
        <f t="shared" si="442"/>
        <v>2.2759981255979897E-10</v>
      </c>
      <c r="BJ229" s="8">
        <f t="shared" si="443"/>
        <v>0.85000004464123469</v>
      </c>
      <c r="BK229" s="8">
        <f t="shared" si="444"/>
        <v>0.12952752641161489</v>
      </c>
      <c r="BL229" s="8">
        <f t="shared" si="445"/>
        <v>1.5031191609097468E-2</v>
      </c>
      <c r="BM229" s="8">
        <f t="shared" si="446"/>
        <v>0.40121741460254084</v>
      </c>
      <c r="BN229" s="8">
        <f t="shared" si="447"/>
        <v>0.59146772873839126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1.52380952380952</v>
      </c>
      <c r="F230">
        <f>VLOOKUP(B230,home!$B$2:$E$405,3,FALSE)</f>
        <v>0.88</v>
      </c>
      <c r="G230">
        <f>VLOOKUP(C230,away!$B$2:$E$405,4,FALSE)</f>
        <v>0.28000000000000003</v>
      </c>
      <c r="H230">
        <f>VLOOKUP(A230,away!$A$2:$E$405,3,FALSE)</f>
        <v>1.26984126984127</v>
      </c>
      <c r="I230">
        <f>VLOOKUP(C230,away!$B$2:$E$405,3,FALSE)</f>
        <v>0.94</v>
      </c>
      <c r="J230">
        <f>VLOOKUP(B230,home!$B$2:$E$405,4,FALSE)</f>
        <v>0.7</v>
      </c>
      <c r="K230" s="3">
        <f t="shared" si="392"/>
        <v>0.37546666666666573</v>
      </c>
      <c r="L230" s="3">
        <f t="shared" si="393"/>
        <v>0.8355555555555555</v>
      </c>
      <c r="M230" s="5">
        <f t="shared" si="394"/>
        <v>0.29789261129004968</v>
      </c>
      <c r="N230" s="5">
        <f t="shared" si="395"/>
        <v>0.1118487457857037</v>
      </c>
      <c r="O230" s="5">
        <f t="shared" si="396"/>
        <v>0.24890582632235259</v>
      </c>
      <c r="P230" s="5">
        <f t="shared" si="397"/>
        <v>9.3455840923165737E-2</v>
      </c>
      <c r="Q230" s="5">
        <f t="shared" si="398"/>
        <v>2.0997737875502718E-2</v>
      </c>
      <c r="R230" s="5">
        <f t="shared" si="399"/>
        <v>0.10398732299689398</v>
      </c>
      <c r="S230" s="5">
        <f t="shared" si="400"/>
        <v>7.329817752807586E-3</v>
      </c>
      <c r="T230" s="5">
        <f t="shared" si="401"/>
        <v>1.7544776535975602E-2</v>
      </c>
      <c r="U230" s="5">
        <f t="shared" si="402"/>
        <v>3.9043773541233694E-2</v>
      </c>
      <c r="V230" s="5">
        <f t="shared" si="403"/>
        <v>2.555038127985744E-4</v>
      </c>
      <c r="W230" s="5">
        <f t="shared" si="404"/>
        <v>2.6279835492184671E-3</v>
      </c>
      <c r="X230" s="5">
        <f t="shared" si="405"/>
        <v>2.1958262544580966E-3</v>
      </c>
      <c r="Y230" s="5">
        <f t="shared" si="406"/>
        <v>9.1736741297360495E-4</v>
      </c>
      <c r="Z230" s="5">
        <f t="shared" si="407"/>
        <v>2.8962395145801578E-2</v>
      </c>
      <c r="AA230" s="5">
        <f t="shared" si="408"/>
        <v>1.0874413964076938E-2</v>
      </c>
      <c r="AB230" s="5">
        <f t="shared" si="409"/>
        <v>2.0414899815227052E-3</v>
      </c>
      <c r="AC230" s="5">
        <f t="shared" si="410"/>
        <v>5.009843056521011E-6</v>
      </c>
      <c r="AD230" s="5">
        <f t="shared" si="411"/>
        <v>2.4668005581997282E-4</v>
      </c>
      <c r="AE230" s="5">
        <f t="shared" si="412"/>
        <v>2.0611489108513282E-4</v>
      </c>
      <c r="AF230" s="5">
        <f t="shared" si="413"/>
        <v>8.6110221164455497E-5</v>
      </c>
      <c r="AG230" s="5">
        <f t="shared" si="414"/>
        <v>2.3983291228026121E-5</v>
      </c>
      <c r="AH230" s="5">
        <f t="shared" si="415"/>
        <v>6.0499225415674394E-3</v>
      </c>
      <c r="AI230" s="5">
        <f t="shared" si="416"/>
        <v>2.2715442502738489E-3</v>
      </c>
      <c r="AJ230" s="5">
        <f t="shared" si="417"/>
        <v>4.2644457391807609E-4</v>
      </c>
      <c r="AK230" s="5">
        <f t="shared" si="418"/>
        <v>5.3371907562368859E-5</v>
      </c>
      <c r="AL230" s="5">
        <f t="shared" si="419"/>
        <v>6.2868171682765508E-8</v>
      </c>
      <c r="AM230" s="5">
        <f t="shared" si="420"/>
        <v>1.8524027658374452E-5</v>
      </c>
      <c r="AN230" s="5">
        <f t="shared" si="421"/>
        <v>1.5477854221219541E-5</v>
      </c>
      <c r="AO230" s="5">
        <f t="shared" si="422"/>
        <v>6.4663035413094976E-6</v>
      </c>
      <c r="AP230" s="5">
        <f t="shared" si="423"/>
        <v>1.8009852826165709E-6</v>
      </c>
      <c r="AQ230" s="5">
        <f t="shared" si="424"/>
        <v>3.7620581459101694E-7</v>
      </c>
      <c r="AR230" s="5">
        <f t="shared" si="425"/>
        <v>1.0110092780574922E-3</v>
      </c>
      <c r="AS230" s="5">
        <f t="shared" si="426"/>
        <v>3.7960028360131876E-4</v>
      </c>
      <c r="AT230" s="5">
        <f t="shared" si="427"/>
        <v>7.1263626574754062E-5</v>
      </c>
      <c r="AU230" s="5">
        <f t="shared" si="428"/>
        <v>8.9190387748669745E-6</v>
      </c>
      <c r="AV230" s="5">
        <f t="shared" si="429"/>
        <v>8.3720043966751121E-7</v>
      </c>
      <c r="AW230" s="5">
        <f t="shared" si="430"/>
        <v>5.4786688122188313E-10</v>
      </c>
      <c r="AX230" s="5">
        <f t="shared" si="431"/>
        <v>1.1591924863551621E-6</v>
      </c>
      <c r="AY230" s="5">
        <f t="shared" si="432"/>
        <v>9.6856972193231317E-7</v>
      </c>
      <c r="AZ230" s="5">
        <f t="shared" si="433"/>
        <v>4.0464690605172196E-7</v>
      </c>
      <c r="BA230" s="5">
        <f t="shared" si="434"/>
        <v>1.1270165679662772E-7</v>
      </c>
      <c r="BB230" s="5">
        <f t="shared" si="435"/>
        <v>2.3542123864184454E-8</v>
      </c>
      <c r="BC230" s="5">
        <f t="shared" si="436"/>
        <v>3.934150476859269E-9</v>
      </c>
      <c r="BD230" s="5">
        <f t="shared" si="437"/>
        <v>1.4079240316652479E-4</v>
      </c>
      <c r="BE230" s="5">
        <f t="shared" si="438"/>
        <v>5.2862854308924367E-5</v>
      </c>
      <c r="BF230" s="5">
        <f t="shared" si="439"/>
        <v>9.9241198489287094E-6</v>
      </c>
      <c r="BG230" s="5">
        <f t="shared" si="440"/>
        <v>1.2420587330925856E-6</v>
      </c>
      <c r="BH230" s="5">
        <f t="shared" si="441"/>
        <v>1.1658791307962373E-7</v>
      </c>
      <c r="BI230" s="5">
        <f t="shared" si="442"/>
        <v>8.7549750195258597E-9</v>
      </c>
      <c r="BJ230" s="8">
        <f t="shared" si="443"/>
        <v>0.15674064383669334</v>
      </c>
      <c r="BK230" s="8">
        <f t="shared" si="444"/>
        <v>0.39893981505977172</v>
      </c>
      <c r="BL230" s="8">
        <f t="shared" si="445"/>
        <v>0.41533068628579528</v>
      </c>
      <c r="BM230" s="8">
        <f t="shared" si="446"/>
        <v>0.12288448711253851</v>
      </c>
      <c r="BN230" s="8">
        <f t="shared" si="447"/>
        <v>0.87708808519366843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1.3611111111111101</v>
      </c>
      <c r="F231">
        <f>VLOOKUP(B231,home!$B$2:$E$405,3,FALSE)</f>
        <v>1.01</v>
      </c>
      <c r="G231">
        <f>VLOOKUP(C231,away!$B$2:$E$405,4,FALSE)</f>
        <v>1.38</v>
      </c>
      <c r="H231">
        <f>VLOOKUP(A231,away!$A$2:$E$405,3,FALSE)</f>
        <v>1.12777777777778</v>
      </c>
      <c r="I231">
        <f>VLOOKUP(C231,away!$B$2:$E$405,3,FALSE)</f>
        <v>0.46</v>
      </c>
      <c r="J231">
        <f>VLOOKUP(B231,home!$B$2:$E$405,4,FALSE)</f>
        <v>1.22</v>
      </c>
      <c r="K231" s="3">
        <f t="shared" si="392"/>
        <v>1.897116666666665</v>
      </c>
      <c r="L231" s="3">
        <f t="shared" si="393"/>
        <v>0.63290888888889008</v>
      </c>
      <c r="M231" s="5">
        <f t="shared" si="394"/>
        <v>7.9656984581391546E-2</v>
      </c>
      <c r="N231" s="5">
        <f t="shared" si="395"/>
        <v>0.15111859306576744</v>
      </c>
      <c r="O231" s="5">
        <f t="shared" si="396"/>
        <v>5.041561360364797E-2</v>
      </c>
      <c r="P231" s="5">
        <f t="shared" si="397"/>
        <v>9.5644300827707196E-2</v>
      </c>
      <c r="Q231" s="5">
        <f t="shared" si="398"/>
        <v>0.14334480077414249</v>
      </c>
      <c r="R231" s="5">
        <f t="shared" si="399"/>
        <v>1.5954244994268219E-2</v>
      </c>
      <c r="S231" s="5">
        <f t="shared" si="400"/>
        <v>2.8710075861188053E-2</v>
      </c>
      <c r="T231" s="5">
        <f t="shared" si="401"/>
        <v>9.0724198585961841E-2</v>
      </c>
      <c r="U231" s="5">
        <f t="shared" si="402"/>
        <v>3.026706408270945E-2</v>
      </c>
      <c r="V231" s="5">
        <f t="shared" si="403"/>
        <v>3.8302495058226342E-3</v>
      </c>
      <c r="W231" s="5">
        <f t="shared" si="404"/>
        <v>9.0647270209546119E-2</v>
      </c>
      <c r="X231" s="5">
        <f t="shared" si="405"/>
        <v>5.737146306913482E-2</v>
      </c>
      <c r="Y231" s="5">
        <f t="shared" si="406"/>
        <v>1.8155454472508051E-2</v>
      </c>
      <c r="Z231" s="5">
        <f t="shared" si="407"/>
        <v>3.3658611574611461E-3</v>
      </c>
      <c r="AA231" s="5">
        <f t="shared" si="408"/>
        <v>6.385431299505492E-3</v>
      </c>
      <c r="AB231" s="5">
        <f t="shared" si="409"/>
        <v>6.0569540710734265E-3</v>
      </c>
      <c r="AC231" s="5">
        <f t="shared" si="410"/>
        <v>2.8743676551501744E-4</v>
      </c>
      <c r="AD231" s="5">
        <f t="shared" si="411"/>
        <v>4.2992111775591653E-2</v>
      </c>
      <c r="AE231" s="5">
        <f t="shared" si="412"/>
        <v>2.7210089694876677E-2</v>
      </c>
      <c r="AF231" s="5">
        <f t="shared" si="413"/>
        <v>8.6107538176757158E-3</v>
      </c>
      <c r="AG231" s="5">
        <f t="shared" si="414"/>
        <v>1.8166075437469691E-3</v>
      </c>
      <c r="AH231" s="5">
        <f t="shared" si="415"/>
        <v>5.3257086133075184E-4</v>
      </c>
      <c r="AI231" s="5">
        <f t="shared" si="416"/>
        <v>1.0103490572115905E-3</v>
      </c>
      <c r="AJ231" s="5">
        <f t="shared" si="417"/>
        <v>9.5837501779353035E-4</v>
      </c>
      <c r="AK231" s="5">
        <f t="shared" si="418"/>
        <v>6.0604973972435588E-4</v>
      </c>
      <c r="AL231" s="5">
        <f t="shared" si="419"/>
        <v>1.3805035987407308E-5</v>
      </c>
      <c r="AM231" s="5">
        <f t="shared" si="420"/>
        <v>1.6312210356934222E-2</v>
      </c>
      <c r="AN231" s="5">
        <f t="shared" si="421"/>
        <v>1.0324142932329083E-2</v>
      </c>
      <c r="AO231" s="5">
        <f t="shared" si="422"/>
        <v>3.2671209160152429E-3</v>
      </c>
      <c r="AP231" s="5">
        <f t="shared" si="423"/>
        <v>6.8926328960695362E-4</v>
      </c>
      <c r="AQ231" s="5">
        <f t="shared" si="424"/>
        <v>1.0906021569425955E-4</v>
      </c>
      <c r="AR231" s="5">
        <f t="shared" si="425"/>
        <v>6.7413766419889087E-5</v>
      </c>
      <c r="AS231" s="5">
        <f t="shared" si="426"/>
        <v>1.2789177983794513E-4</v>
      </c>
      <c r="AT231" s="5">
        <f t="shared" si="427"/>
        <v>1.2131281353011477E-4</v>
      </c>
      <c r="AU231" s="5">
        <f t="shared" si="428"/>
        <v>7.6714853476068665E-5</v>
      </c>
      <c r="AV231" s="5">
        <f t="shared" si="429"/>
        <v>3.6384256777585247E-5</v>
      </c>
      <c r="AW231" s="5">
        <f t="shared" si="430"/>
        <v>4.6043706505938141E-7</v>
      </c>
      <c r="AX231" s="5">
        <f t="shared" si="431"/>
        <v>5.1576943563854151E-3</v>
      </c>
      <c r="AY231" s="5">
        <f t="shared" si="432"/>
        <v>3.2643506043283921E-3</v>
      </c>
      <c r="AZ231" s="5">
        <f t="shared" si="433"/>
        <v>1.0330182569646296E-3</v>
      </c>
      <c r="BA231" s="5">
        <f t="shared" si="434"/>
        <v>2.1793547907247393E-4</v>
      </c>
      <c r="BB231" s="5">
        <f t="shared" si="435"/>
        <v>3.4483325477306851E-5</v>
      </c>
      <c r="BC231" s="5">
        <f t="shared" si="436"/>
        <v>4.3649606426072497E-6</v>
      </c>
      <c r="BD231" s="5">
        <f t="shared" si="437"/>
        <v>7.1111286667711922E-6</v>
      </c>
      <c r="BE231" s="5">
        <f t="shared" si="438"/>
        <v>1.3490640712542728E-5</v>
      </c>
      <c r="BF231" s="5">
        <f t="shared" si="439"/>
        <v>1.2796659669888336E-5</v>
      </c>
      <c r="BG231" s="5">
        <f t="shared" si="440"/>
        <v>8.0922521124687662E-6</v>
      </c>
      <c r="BH231" s="5">
        <f t="shared" si="441"/>
        <v>3.8379865883582564E-6</v>
      </c>
      <c r="BI231" s="5">
        <f t="shared" si="442"/>
        <v>1.4562216646435161E-6</v>
      </c>
      <c r="BJ231" s="8">
        <f t="shared" si="443"/>
        <v>0.67240498770240253</v>
      </c>
      <c r="BK231" s="8">
        <f t="shared" si="444"/>
        <v>0.21140720318194026</v>
      </c>
      <c r="BL231" s="8">
        <f t="shared" si="445"/>
        <v>0.11266315508672108</v>
      </c>
      <c r="BM231" s="8">
        <f t="shared" si="446"/>
        <v>0.46044277911433645</v>
      </c>
      <c r="BN231" s="8">
        <f t="shared" si="447"/>
        <v>0.53613453784692489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1.3611111111111101</v>
      </c>
      <c r="F232">
        <f>VLOOKUP(B232,home!$B$2:$E$405,3,FALSE)</f>
        <v>1.29</v>
      </c>
      <c r="G232">
        <f>VLOOKUP(C232,away!$B$2:$E$405,4,FALSE)</f>
        <v>0.84</v>
      </c>
      <c r="H232">
        <f>VLOOKUP(A232,away!$A$2:$E$405,3,FALSE)</f>
        <v>1.12777777777778</v>
      </c>
      <c r="I232">
        <f>VLOOKUP(C232,away!$B$2:$E$405,3,FALSE)</f>
        <v>0.42</v>
      </c>
      <c r="J232">
        <f>VLOOKUP(B232,home!$B$2:$E$405,4,FALSE)</f>
        <v>1.1100000000000001</v>
      </c>
      <c r="K232" s="3">
        <f t="shared" si="392"/>
        <v>1.4748999999999988</v>
      </c>
      <c r="L232" s="3">
        <f t="shared" si="393"/>
        <v>0.52577000000000107</v>
      </c>
      <c r="M232" s="5">
        <f t="shared" si="394"/>
        <v>0.13524463896606567</v>
      </c>
      <c r="N232" s="5">
        <f t="shared" si="395"/>
        <v>0.19947231801105009</v>
      </c>
      <c r="O232" s="5">
        <f t="shared" si="396"/>
        <v>7.1107573829188489E-2</v>
      </c>
      <c r="P232" s="5">
        <f t="shared" si="397"/>
        <v>0.10487656064067</v>
      </c>
      <c r="Q232" s="5">
        <f t="shared" si="398"/>
        <v>0.14710086091724878</v>
      </c>
      <c r="R232" s="5">
        <f t="shared" si="399"/>
        <v>1.8693114546086249E-2</v>
      </c>
      <c r="S232" s="5">
        <f t="shared" si="400"/>
        <v>2.0331846526234439E-2</v>
      </c>
      <c r="T232" s="5">
        <f t="shared" si="401"/>
        <v>7.7341219644462042E-2</v>
      </c>
      <c r="U232" s="5">
        <f t="shared" si="402"/>
        <v>2.7570474644022583E-2</v>
      </c>
      <c r="V232" s="5">
        <f t="shared" si="403"/>
        <v>1.7518329512166864E-3</v>
      </c>
      <c r="W232" s="5">
        <f t="shared" si="404"/>
        <v>7.2319686588949994E-2</v>
      </c>
      <c r="X232" s="5">
        <f t="shared" si="405"/>
        <v>3.8023521617872313E-2</v>
      </c>
      <c r="Y232" s="5">
        <f t="shared" si="406"/>
        <v>9.995813480514381E-3</v>
      </c>
      <c r="Z232" s="5">
        <f t="shared" si="407"/>
        <v>3.276092944965264E-3</v>
      </c>
      <c r="AA232" s="5">
        <f t="shared" si="408"/>
        <v>4.8319094845292627E-3</v>
      </c>
      <c r="AB232" s="5">
        <f t="shared" si="409"/>
        <v>3.5632916493661027E-3</v>
      </c>
      <c r="AC232" s="5">
        <f t="shared" si="410"/>
        <v>8.4904573734480727E-5</v>
      </c>
      <c r="AD232" s="5">
        <f t="shared" si="411"/>
        <v>2.6666076437510584E-2</v>
      </c>
      <c r="AE232" s="5">
        <f t="shared" si="412"/>
        <v>1.4020223008549965E-2</v>
      </c>
      <c r="AF232" s="5">
        <f t="shared" si="413"/>
        <v>3.6857063256026642E-3</v>
      </c>
      <c r="AG232" s="5">
        <f t="shared" si="414"/>
        <v>6.4594460493737251E-4</v>
      </c>
      <c r="AH232" s="5">
        <f t="shared" si="415"/>
        <v>4.3061784691859737E-4</v>
      </c>
      <c r="AI232" s="5">
        <f t="shared" si="416"/>
        <v>6.351182624202387E-4</v>
      </c>
      <c r="AJ232" s="5">
        <f t="shared" si="417"/>
        <v>4.6836796262180472E-4</v>
      </c>
      <c r="AK232" s="5">
        <f t="shared" si="418"/>
        <v>2.3026530269029967E-4</v>
      </c>
      <c r="AL232" s="5">
        <f t="shared" si="419"/>
        <v>2.6335978250993698E-6</v>
      </c>
      <c r="AM232" s="5">
        <f t="shared" si="420"/>
        <v>7.8659592275368579E-3</v>
      </c>
      <c r="AN232" s="5">
        <f t="shared" si="421"/>
        <v>4.1356853830620622E-3</v>
      </c>
      <c r="AO232" s="5">
        <f t="shared" si="422"/>
        <v>1.0872096519262721E-3</v>
      </c>
      <c r="AP232" s="5">
        <f t="shared" si="423"/>
        <v>1.9054073956442582E-4</v>
      </c>
      <c r="AQ232" s="5">
        <f t="shared" si="424"/>
        <v>2.5045151160197083E-5</v>
      </c>
      <c r="AR232" s="5">
        <f t="shared" si="425"/>
        <v>4.5281189074878288E-5</v>
      </c>
      <c r="AS232" s="5">
        <f t="shared" si="426"/>
        <v>6.678522576653793E-5</v>
      </c>
      <c r="AT232" s="5">
        <f t="shared" si="427"/>
        <v>4.9250764741533362E-5</v>
      </c>
      <c r="AU232" s="5">
        <f t="shared" si="428"/>
        <v>2.4213317639095826E-5</v>
      </c>
      <c r="AV232" s="5">
        <f t="shared" si="429"/>
        <v>8.9280555464756052E-6</v>
      </c>
      <c r="AW232" s="5">
        <f t="shared" si="430"/>
        <v>5.6729026607453661E-8</v>
      </c>
      <c r="AX232" s="5">
        <f t="shared" si="431"/>
        <v>1.9335838774490158E-3</v>
      </c>
      <c r="AY232" s="5">
        <f t="shared" si="432"/>
        <v>1.016620395246371E-3</v>
      </c>
      <c r="AZ232" s="5">
        <f t="shared" si="433"/>
        <v>2.6725425260434269E-4</v>
      </c>
      <c r="BA232" s="5">
        <f t="shared" si="434"/>
        <v>4.6838089463928535E-5</v>
      </c>
      <c r="BB232" s="5">
        <f t="shared" si="435"/>
        <v>6.1565155743624371E-6</v>
      </c>
      <c r="BC232" s="5">
        <f t="shared" si="436"/>
        <v>6.4738223870650911E-7</v>
      </c>
      <c r="BD232" s="5">
        <f t="shared" si="437"/>
        <v>3.9679151299831341E-6</v>
      </c>
      <c r="BE232" s="5">
        <f t="shared" si="438"/>
        <v>5.8522780252121192E-6</v>
      </c>
      <c r="BF232" s="5">
        <f t="shared" si="439"/>
        <v>4.3157624296926741E-6</v>
      </c>
      <c r="BG232" s="5">
        <f t="shared" si="440"/>
        <v>2.1217726691845727E-6</v>
      </c>
      <c r="BH232" s="5">
        <f t="shared" si="441"/>
        <v>7.8235062744508147E-7</v>
      </c>
      <c r="BI232" s="5">
        <f t="shared" si="442"/>
        <v>2.3077778808374975E-7</v>
      </c>
      <c r="BJ232" s="8">
        <f t="shared" si="443"/>
        <v>0.60584691130252477</v>
      </c>
      <c r="BK232" s="8">
        <f t="shared" si="444"/>
        <v>0.26330903765099273</v>
      </c>
      <c r="BL232" s="8">
        <f t="shared" si="445"/>
        <v>0.12774246293728173</v>
      </c>
      <c r="BM232" s="8">
        <f t="shared" si="446"/>
        <v>0.32266287425923534</v>
      </c>
      <c r="BN232" s="8">
        <f t="shared" si="447"/>
        <v>0.67649506691030936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1.3611111111111101</v>
      </c>
      <c r="F233">
        <f>VLOOKUP(B233,home!$B$2:$E$405,3,FALSE)</f>
        <v>0.84</v>
      </c>
      <c r="G233">
        <f>VLOOKUP(C233,away!$B$2:$E$405,4,FALSE)</f>
        <v>1.65</v>
      </c>
      <c r="H233">
        <f>VLOOKUP(A233,away!$A$2:$E$405,3,FALSE)</f>
        <v>1.12777777777778</v>
      </c>
      <c r="I233">
        <f>VLOOKUP(C233,away!$B$2:$E$405,3,FALSE)</f>
        <v>0.37</v>
      </c>
      <c r="J233">
        <f>VLOOKUP(B233,home!$B$2:$E$405,4,FALSE)</f>
        <v>1.39</v>
      </c>
      <c r="K233" s="3">
        <f t="shared" si="392"/>
        <v>1.8864999999999983</v>
      </c>
      <c r="L233" s="3">
        <f t="shared" si="393"/>
        <v>0.58001611111111218</v>
      </c>
      <c r="M233" s="5">
        <f t="shared" si="394"/>
        <v>8.4880057172241827E-2</v>
      </c>
      <c r="N233" s="5">
        <f t="shared" si="395"/>
        <v>0.16012622785543404</v>
      </c>
      <c r="O233" s="5">
        <f t="shared" si="396"/>
        <v>4.9231800671932571E-2</v>
      </c>
      <c r="P233" s="5">
        <f t="shared" si="397"/>
        <v>9.2875791967600693E-2</v>
      </c>
      <c r="Q233" s="5">
        <f t="shared" si="398"/>
        <v>0.15103906442463808</v>
      </c>
      <c r="R233" s="5">
        <f t="shared" si="399"/>
        <v>1.4277618784365885E-2</v>
      </c>
      <c r="S233" s="5">
        <f t="shared" si="400"/>
        <v>2.5406182031973125E-2</v>
      </c>
      <c r="T233" s="5">
        <f t="shared" si="401"/>
        <v>8.7605090773439309E-2</v>
      </c>
      <c r="U233" s="5">
        <f t="shared" si="402"/>
        <v>2.6934727836706217E-2</v>
      </c>
      <c r="V233" s="5">
        <f t="shared" si="403"/>
        <v>3.0888282643933953E-3</v>
      </c>
      <c r="W233" s="5">
        <f t="shared" si="404"/>
        <v>9.4978398345693174E-2</v>
      </c>
      <c r="X233" s="5">
        <f t="shared" si="405"/>
        <v>5.5089001248031039E-2</v>
      </c>
      <c r="Y233" s="5">
        <f t="shared" si="406"/>
        <v>1.5976254134439087E-2</v>
      </c>
      <c r="Z233" s="5">
        <f t="shared" si="407"/>
        <v>2.7604163077449553E-3</v>
      </c>
      <c r="AA233" s="5">
        <f t="shared" si="408"/>
        <v>5.207525364560853E-3</v>
      </c>
      <c r="AB233" s="5">
        <f t="shared" si="409"/>
        <v>4.9119983001220217E-3</v>
      </c>
      <c r="AC233" s="5">
        <f t="shared" si="410"/>
        <v>2.1123731891852388E-4</v>
      </c>
      <c r="AD233" s="5">
        <f t="shared" si="411"/>
        <v>4.4794187119787512E-2</v>
      </c>
      <c r="AE233" s="5">
        <f t="shared" si="412"/>
        <v>2.5981350213602622E-2</v>
      </c>
      <c r="AF233" s="5">
        <f t="shared" si="413"/>
        <v>7.5348008561548288E-3</v>
      </c>
      <c r="AG233" s="5">
        <f t="shared" si="414"/>
        <v>1.4567686301945341E-3</v>
      </c>
      <c r="AH233" s="5">
        <f t="shared" si="415"/>
        <v>4.0027148296648099E-4</v>
      </c>
      <c r="AI233" s="5">
        <f t="shared" si="416"/>
        <v>7.551121526162656E-4</v>
      </c>
      <c r="AJ233" s="5">
        <f t="shared" si="417"/>
        <v>7.122595379552921E-4</v>
      </c>
      <c r="AK233" s="5">
        <f t="shared" si="418"/>
        <v>4.4789253945088584E-4</v>
      </c>
      <c r="AL233" s="5">
        <f t="shared" si="419"/>
        <v>9.2454383002401898E-6</v>
      </c>
      <c r="AM233" s="5">
        <f t="shared" si="420"/>
        <v>1.6900846800295799E-2</v>
      </c>
      <c r="AN233" s="5">
        <f t="shared" si="421"/>
        <v>9.8027634355922523E-3</v>
      </c>
      <c r="AO233" s="5">
        <f t="shared" si="422"/>
        <v>2.8428803630272123E-3</v>
      </c>
      <c r="AP233" s="5">
        <f t="shared" si="423"/>
        <v>5.4963880417239683E-4</v>
      </c>
      <c r="AQ233" s="5">
        <f t="shared" si="424"/>
        <v>7.9699840427958926E-5</v>
      </c>
      <c r="AR233" s="5">
        <f t="shared" si="425"/>
        <v>4.6432781787779227E-5</v>
      </c>
      <c r="AS233" s="5">
        <f t="shared" si="426"/>
        <v>8.7595442842645411E-5</v>
      </c>
      <c r="AT233" s="5">
        <f t="shared" si="427"/>
        <v>8.2624401461325243E-5</v>
      </c>
      <c r="AU233" s="5">
        <f t="shared" si="428"/>
        <v>5.1956977785596646E-5</v>
      </c>
      <c r="AV233" s="5">
        <f t="shared" si="429"/>
        <v>2.4504209648132003E-5</v>
      </c>
      <c r="AW233" s="5">
        <f t="shared" si="430"/>
        <v>2.8101006186750198E-7</v>
      </c>
      <c r="AX233" s="5">
        <f t="shared" si="431"/>
        <v>5.313907914793004E-3</v>
      </c>
      <c r="AY233" s="5">
        <f t="shared" si="432"/>
        <v>3.0821522035407974E-3</v>
      </c>
      <c r="AZ233" s="5">
        <f t="shared" si="433"/>
        <v>8.9384896747513921E-4</v>
      </c>
      <c r="BA233" s="5">
        <f t="shared" si="434"/>
        <v>1.7281560067853774E-4</v>
      </c>
      <c r="BB233" s="5">
        <f t="shared" si="435"/>
        <v>2.5058958161224085E-5</v>
      </c>
      <c r="BC233" s="5">
        <f t="shared" si="436"/>
        <v>2.9069198922338525E-6</v>
      </c>
      <c r="BD233" s="5">
        <f t="shared" si="437"/>
        <v>4.4886269201030957E-6</v>
      </c>
      <c r="BE233" s="5">
        <f t="shared" si="438"/>
        <v>8.4677946847744814E-6</v>
      </c>
      <c r="BF233" s="5">
        <f t="shared" si="439"/>
        <v>7.987247336413525E-6</v>
      </c>
      <c r="BG233" s="5">
        <f t="shared" si="440"/>
        <v>5.0226473667147011E-6</v>
      </c>
      <c r="BH233" s="5">
        <f t="shared" si="441"/>
        <v>2.3688060643268193E-6</v>
      </c>
      <c r="BI233" s="5">
        <f t="shared" si="442"/>
        <v>8.9375052807050737E-7</v>
      </c>
      <c r="BJ233" s="8">
        <f t="shared" si="443"/>
        <v>0.68424766340947074</v>
      </c>
      <c r="BK233" s="8">
        <f t="shared" si="444"/>
        <v>0.2095534943969686</v>
      </c>
      <c r="BL233" s="8">
        <f t="shared" si="445"/>
        <v>0.10320154935710238</v>
      </c>
      <c r="BM233" s="8">
        <f t="shared" si="446"/>
        <v>0.44425069140159473</v>
      </c>
      <c r="BN233" s="8">
        <f t="shared" si="447"/>
        <v>0.55243056087621301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1.3611111111111101</v>
      </c>
      <c r="F234">
        <f>VLOOKUP(B234,home!$B$2:$E$405,3,FALSE)</f>
        <v>0.55000000000000004</v>
      </c>
      <c r="G234">
        <f>VLOOKUP(C234,away!$B$2:$E$405,4,FALSE)</f>
        <v>0.52</v>
      </c>
      <c r="H234">
        <f>VLOOKUP(A234,away!$A$2:$E$405,3,FALSE)</f>
        <v>1.12777777777778</v>
      </c>
      <c r="I234">
        <f>VLOOKUP(C234,away!$B$2:$E$405,3,FALSE)</f>
        <v>0.73</v>
      </c>
      <c r="J234">
        <f>VLOOKUP(B234,home!$B$2:$E$405,4,FALSE)</f>
        <v>1.1100000000000001</v>
      </c>
      <c r="K234" s="3">
        <f t="shared" si="392"/>
        <v>0.3892777777777775</v>
      </c>
      <c r="L234" s="3">
        <f t="shared" si="393"/>
        <v>0.91383833333333508</v>
      </c>
      <c r="M234" s="5">
        <f t="shared" si="394"/>
        <v>0.27168387547438932</v>
      </c>
      <c r="N234" s="5">
        <f t="shared" si="395"/>
        <v>0.1057604953027247</v>
      </c>
      <c r="O234" s="5">
        <f t="shared" si="396"/>
        <v>0.24827513995705724</v>
      </c>
      <c r="P234" s="5">
        <f t="shared" si="397"/>
        <v>9.6647994759949937E-2</v>
      </c>
      <c r="Q234" s="5">
        <f t="shared" si="398"/>
        <v>2.0585105294060869E-2</v>
      </c>
      <c r="R234" s="5">
        <f t="shared" si="399"/>
        <v>0.11344167005322886</v>
      </c>
      <c r="S234" s="5">
        <f t="shared" si="400"/>
        <v>8.5953158563507014E-3</v>
      </c>
      <c r="T234" s="5">
        <f t="shared" si="401"/>
        <v>1.8811458313415796E-2</v>
      </c>
      <c r="U234" s="5">
        <f t="shared" si="402"/>
        <v>4.4160321225720785E-2</v>
      </c>
      <c r="V234" s="5">
        <f t="shared" si="403"/>
        <v>3.3974127728582859E-4</v>
      </c>
      <c r="W234" s="5">
        <f t="shared" si="404"/>
        <v>2.6711080147311926E-3</v>
      </c>
      <c r="X234" s="5">
        <f t="shared" si="405"/>
        <v>2.4409608963352663E-3</v>
      </c>
      <c r="Y234" s="5">
        <f t="shared" si="406"/>
        <v>1.1153218186194316E-3</v>
      </c>
      <c r="Z234" s="5">
        <f t="shared" si="407"/>
        <v>3.4555782230664259E-2</v>
      </c>
      <c r="AA234" s="5">
        <f t="shared" si="408"/>
        <v>1.3451798116125794E-2</v>
      </c>
      <c r="AB234" s="5">
        <f t="shared" si="409"/>
        <v>2.6182430388803713E-3</v>
      </c>
      <c r="AC234" s="5">
        <f t="shared" si="410"/>
        <v>7.5536579806046331E-6</v>
      </c>
      <c r="AD234" s="5">
        <f t="shared" si="411"/>
        <v>2.5995074804474242E-4</v>
      </c>
      <c r="AE234" s="5">
        <f t="shared" si="412"/>
        <v>2.3755295834196108E-4</v>
      </c>
      <c r="AF234" s="5">
        <f t="shared" si="413"/>
        <v>1.0854249976481046E-4</v>
      </c>
      <c r="AG234" s="5">
        <f t="shared" si="414"/>
        <v>3.3063432360302771E-5</v>
      </c>
      <c r="AH234" s="5">
        <f t="shared" si="415"/>
        <v>7.8945996101749735E-3</v>
      </c>
      <c r="AI234" s="5">
        <f t="shared" si="416"/>
        <v>3.0731921926942223E-3</v>
      </c>
      <c r="AJ234" s="5">
        <f t="shared" si="417"/>
        <v>5.98162713728011E-4</v>
      </c>
      <c r="AK234" s="5">
        <f t="shared" si="418"/>
        <v>7.7617150649854989E-5</v>
      </c>
      <c r="AL234" s="5">
        <f t="shared" si="419"/>
        <v>1.074846117611055E-7</v>
      </c>
      <c r="AM234" s="5">
        <f t="shared" si="420"/>
        <v>2.023860990610567E-5</v>
      </c>
      <c r="AN234" s="5">
        <f t="shared" si="421"/>
        <v>1.8494817545579127E-5</v>
      </c>
      <c r="AO234" s="5">
        <f t="shared" si="422"/>
        <v>8.4506366205780774E-6</v>
      </c>
      <c r="AP234" s="5">
        <f t="shared" si="423"/>
        <v>2.5741718949849059E-6</v>
      </c>
      <c r="AQ234" s="5">
        <f t="shared" si="424"/>
        <v>5.880942385566297E-7</v>
      </c>
      <c r="AR234" s="5">
        <f t="shared" si="425"/>
        <v>1.4428775500192597E-3</v>
      </c>
      <c r="AS234" s="5">
        <f t="shared" si="426"/>
        <v>5.6168016627694138E-4</v>
      </c>
      <c r="AT234" s="5">
        <f t="shared" si="427"/>
        <v>1.0932480347507014E-4</v>
      </c>
      <c r="AU234" s="5">
        <f t="shared" si="428"/>
        <v>1.4185905517589182E-5</v>
      </c>
      <c r="AV234" s="5">
        <f t="shared" si="429"/>
        <v>1.3805644439131573E-6</v>
      </c>
      <c r="AW234" s="5">
        <f t="shared" si="430"/>
        <v>1.062118015747744E-9</v>
      </c>
      <c r="AX234" s="5">
        <f t="shared" si="431"/>
        <v>1.3130735149266865E-6</v>
      </c>
      <c r="AY234" s="5">
        <f t="shared" si="432"/>
        <v>1.1999369124247472E-6</v>
      </c>
      <c r="AZ234" s="5">
        <f t="shared" si="433"/>
        <v>5.4827417407768957E-7</v>
      </c>
      <c r="BA234" s="5">
        <f t="shared" si="434"/>
        <v>1.6701131914962223E-7</v>
      </c>
      <c r="BB234" s="5">
        <f t="shared" si="435"/>
        <v>3.8155336384873111E-8</v>
      </c>
      <c r="BC234" s="5">
        <f t="shared" si="436"/>
        <v>6.9735618019450435E-9</v>
      </c>
      <c r="BD234" s="5">
        <f t="shared" si="437"/>
        <v>2.1975946925228089E-4</v>
      </c>
      <c r="BE234" s="5">
        <f t="shared" si="438"/>
        <v>8.5547477836151722E-5</v>
      </c>
      <c r="BF234" s="5">
        <f t="shared" si="439"/>
        <v>1.6650866033275409E-5</v>
      </c>
      <c r="BG234" s="5">
        <f t="shared" si="440"/>
        <v>2.1606040425029755E-6</v>
      </c>
      <c r="BH234" s="5">
        <f t="shared" si="441"/>
        <v>2.1026878508081025E-7</v>
      </c>
      <c r="BI234" s="5">
        <f t="shared" si="442"/>
        <v>1.6370593078458198E-8</v>
      </c>
      <c r="BJ234" s="8">
        <f t="shared" si="443"/>
        <v>0.15207717903342366</v>
      </c>
      <c r="BK234" s="8">
        <f t="shared" si="444"/>
        <v>0.37727578844748061</v>
      </c>
      <c r="BL234" s="8">
        <f t="shared" si="445"/>
        <v>0.43604453810453536</v>
      </c>
      <c r="BM234" s="8">
        <f t="shared" si="446"/>
        <v>0.14355780809989838</v>
      </c>
      <c r="BN234" s="8">
        <f t="shared" si="447"/>
        <v>0.85639428084141089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1.3611111111111101</v>
      </c>
      <c r="F235">
        <f>VLOOKUP(B235,home!$B$2:$E$405,3,FALSE)</f>
        <v>1.38</v>
      </c>
      <c r="G235">
        <f>VLOOKUP(C235,away!$B$2:$E$405,4,FALSE)</f>
        <v>0.83</v>
      </c>
      <c r="H235">
        <f>VLOOKUP(A235,away!$A$2:$E$405,3,FALSE)</f>
        <v>1.12777777777778</v>
      </c>
      <c r="I235">
        <f>VLOOKUP(C235,away!$B$2:$E$405,3,FALSE)</f>
        <v>1.19</v>
      </c>
      <c r="J235">
        <f>VLOOKUP(B235,home!$B$2:$E$405,4,FALSE)</f>
        <v>0.33</v>
      </c>
      <c r="K235" s="3">
        <f t="shared" si="392"/>
        <v>1.5590166666666652</v>
      </c>
      <c r="L235" s="3">
        <f t="shared" si="393"/>
        <v>0.44287833333333421</v>
      </c>
      <c r="M235" s="5">
        <f t="shared" si="394"/>
        <v>0.13507906571765221</v>
      </c>
      <c r="N235" s="5">
        <f t="shared" si="395"/>
        <v>0.21059051477158156</v>
      </c>
      <c r="O235" s="5">
        <f t="shared" si="396"/>
        <v>5.9823591493257743E-2</v>
      </c>
      <c r="P235" s="5">
        <f t="shared" si="397"/>
        <v>9.3265976197846948E-2</v>
      </c>
      <c r="Q235" s="5">
        <f t="shared" si="398"/>
        <v>0.16415706118540413</v>
      </c>
      <c r="R235" s="5">
        <f t="shared" si="399"/>
        <v>1.324728624727411E-2</v>
      </c>
      <c r="S235" s="5">
        <f t="shared" si="400"/>
        <v>1.6098982973274709E-2</v>
      </c>
      <c r="T235" s="5">
        <f t="shared" si="401"/>
        <v>7.2701605662689961E-2</v>
      </c>
      <c r="U235" s="5">
        <f t="shared" si="402"/>
        <v>2.0652740047604437E-2</v>
      </c>
      <c r="V235" s="5">
        <f t="shared" si="403"/>
        <v>1.2350687229963626E-3</v>
      </c>
      <c r="W235" s="5">
        <f t="shared" si="404"/>
        <v>8.5307864779688186E-2</v>
      </c>
      <c r="X235" s="5">
        <f t="shared" si="405"/>
        <v>3.7781004973853748E-2</v>
      </c>
      <c r="Y235" s="5">
        <f t="shared" si="406"/>
        <v>8.3661942572393795E-3</v>
      </c>
      <c r="Z235" s="5">
        <f t="shared" si="407"/>
        <v>1.9556453514607856E-3</v>
      </c>
      <c r="AA235" s="5">
        <f t="shared" si="408"/>
        <v>3.0488836970165526E-3</v>
      </c>
      <c r="AB235" s="5">
        <f t="shared" si="409"/>
        <v>2.3766302491885429E-3</v>
      </c>
      <c r="AC235" s="5">
        <f t="shared" si="410"/>
        <v>5.3297438017921042E-5</v>
      </c>
      <c r="AD235" s="5">
        <f t="shared" si="411"/>
        <v>3.3249095747320032E-2</v>
      </c>
      <c r="AE235" s="5">
        <f t="shared" si="412"/>
        <v>1.4725304109413546E-2</v>
      </c>
      <c r="AF235" s="5">
        <f t="shared" si="413"/>
        <v>3.2607590709017842E-3</v>
      </c>
      <c r="AG235" s="5">
        <f t="shared" si="414"/>
        <v>4.8137318090751114E-4</v>
      </c>
      <c r="AH235" s="5">
        <f t="shared" si="415"/>
        <v>2.1652823846150888E-4</v>
      </c>
      <c r="AI235" s="5">
        <f t="shared" si="416"/>
        <v>3.3757113256546636E-4</v>
      </c>
      <c r="AJ235" s="5">
        <f t="shared" si="417"/>
        <v>2.6313951092755218E-4</v>
      </c>
      <c r="AK235" s="5">
        <f t="shared" si="418"/>
        <v>1.3674629439818965E-4</v>
      </c>
      <c r="AL235" s="5">
        <f t="shared" si="419"/>
        <v>1.4719786694337654E-6</v>
      </c>
      <c r="AM235" s="5">
        <f t="shared" si="420"/>
        <v>1.0367178884333528E-2</v>
      </c>
      <c r="AN235" s="5">
        <f t="shared" si="421"/>
        <v>4.5913989056621685E-3</v>
      </c>
      <c r="AO235" s="5">
        <f t="shared" si="422"/>
        <v>1.0167155475040779E-3</v>
      </c>
      <c r="AP235" s="5">
        <f t="shared" si="423"/>
        <v>1.5009376238423144E-4</v>
      </c>
      <c r="AQ235" s="5">
        <f t="shared" si="424"/>
        <v>1.6618318832114484E-5</v>
      </c>
      <c r="AR235" s="5">
        <f t="shared" si="425"/>
        <v>1.9179133073887173E-5</v>
      </c>
      <c r="AS235" s="5">
        <f t="shared" si="426"/>
        <v>2.9900588114407968E-5</v>
      </c>
      <c r="AT235" s="5">
        <f t="shared" si="427"/>
        <v>2.3307757606748612E-5</v>
      </c>
      <c r="AU235" s="5">
        <f t="shared" si="428"/>
        <v>1.2112394190515944E-5</v>
      </c>
      <c r="AV235" s="5">
        <f t="shared" si="429"/>
        <v>4.7208561040627135E-6</v>
      </c>
      <c r="AW235" s="5">
        <f t="shared" si="430"/>
        <v>2.8231516527370537E-8</v>
      </c>
      <c r="AX235" s="5">
        <f t="shared" si="431"/>
        <v>2.6937674444984538E-3</v>
      </c>
      <c r="AY235" s="5">
        <f t="shared" si="432"/>
        <v>1.1930112362070703E-3</v>
      </c>
      <c r="AZ235" s="5">
        <f t="shared" si="433"/>
        <v>2.6417941396966401E-4</v>
      </c>
      <c r="BA235" s="5">
        <f t="shared" si="434"/>
        <v>3.8999779519953914E-5</v>
      </c>
      <c r="BB235" s="5">
        <f t="shared" si="435"/>
        <v>4.3180393385411729E-6</v>
      </c>
      <c r="BC235" s="5">
        <f t="shared" si="436"/>
        <v>3.8247321310417771E-7</v>
      </c>
      <c r="BD235" s="5">
        <f t="shared" si="437"/>
        <v>1.4156704150902283E-6</v>
      </c>
      <c r="BE235" s="5">
        <f t="shared" si="438"/>
        <v>2.2070537716325817E-6</v>
      </c>
      <c r="BF235" s="5">
        <f t="shared" si="439"/>
        <v>1.7204168071023597E-6</v>
      </c>
      <c r="BG235" s="5">
        <f t="shared" si="440"/>
        <v>8.9405282529534262E-7</v>
      </c>
      <c r="BH235" s="5">
        <f t="shared" si="441"/>
        <v>3.4846081387896495E-7</v>
      </c>
      <c r="BI235" s="5">
        <f t="shared" si="442"/>
        <v>1.0865124330350738E-7</v>
      </c>
      <c r="BJ235" s="8">
        <f t="shared" si="443"/>
        <v>0.65095744154446256</v>
      </c>
      <c r="BK235" s="8">
        <f t="shared" si="444"/>
        <v>0.24692687426466464</v>
      </c>
      <c r="BL235" s="8">
        <f t="shared" si="445"/>
        <v>0.10019903194566006</v>
      </c>
      <c r="BM235" s="8">
        <f t="shared" si="446"/>
        <v>0.32268251448854096</v>
      </c>
      <c r="BN235" s="8">
        <f t="shared" si="447"/>
        <v>0.6761634956130167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1.3611111111111101</v>
      </c>
      <c r="F236">
        <f>VLOOKUP(B236,home!$B$2:$E$405,3,FALSE)</f>
        <v>0.9</v>
      </c>
      <c r="G236">
        <f>VLOOKUP(C236,away!$B$2:$E$405,4,FALSE)</f>
        <v>1.1000000000000001</v>
      </c>
      <c r="H236">
        <f>VLOOKUP(A236,away!$A$2:$E$405,3,FALSE)</f>
        <v>1.12777777777778</v>
      </c>
      <c r="I236">
        <f>VLOOKUP(C236,away!$B$2:$E$405,3,FALSE)</f>
        <v>1.01</v>
      </c>
      <c r="J236">
        <f>VLOOKUP(B236,home!$B$2:$E$405,4,FALSE)</f>
        <v>1.08</v>
      </c>
      <c r="K236" s="3">
        <f t="shared" si="392"/>
        <v>1.347499999999999</v>
      </c>
      <c r="L236" s="3">
        <f t="shared" si="393"/>
        <v>1.2301800000000025</v>
      </c>
      <c r="M236" s="5">
        <f t="shared" si="394"/>
        <v>7.5950003792969956E-2</v>
      </c>
      <c r="N236" s="5">
        <f t="shared" si="395"/>
        <v>0.10234263011102693</v>
      </c>
      <c r="O236" s="5">
        <f t="shared" si="396"/>
        <v>9.3432175666035969E-2</v>
      </c>
      <c r="P236" s="5">
        <f t="shared" si="397"/>
        <v>0.12589985670998338</v>
      </c>
      <c r="Q236" s="5">
        <f t="shared" si="398"/>
        <v>6.8953347037304366E-2</v>
      </c>
      <c r="R236" s="5">
        <f t="shared" si="399"/>
        <v>5.7469196930422191E-2</v>
      </c>
      <c r="S236" s="5">
        <f t="shared" si="400"/>
        <v>5.2175026754447393E-2</v>
      </c>
      <c r="T236" s="5">
        <f t="shared" si="401"/>
        <v>8.4825028458351256E-2</v>
      </c>
      <c r="U236" s="5">
        <f t="shared" si="402"/>
        <v>7.7439742863743846E-2</v>
      </c>
      <c r="V236" s="5">
        <f t="shared" si="403"/>
        <v>9.609872085692148E-3</v>
      </c>
      <c r="W236" s="5">
        <f t="shared" si="404"/>
        <v>3.0971545044255845E-2</v>
      </c>
      <c r="X236" s="5">
        <f t="shared" si="405"/>
        <v>3.8100575282542737E-2</v>
      </c>
      <c r="Y236" s="5">
        <f t="shared" si="406"/>
        <v>2.3435282850539262E-2</v>
      </c>
      <c r="Z236" s="5">
        <f t="shared" si="407"/>
        <v>2.3565818893288969E-2</v>
      </c>
      <c r="AA236" s="5">
        <f t="shared" si="408"/>
        <v>3.1754940958706859E-2</v>
      </c>
      <c r="AB236" s="5">
        <f t="shared" si="409"/>
        <v>2.139489147092874E-2</v>
      </c>
      <c r="AC236" s="5">
        <f t="shared" si="410"/>
        <v>9.9562331975642073E-4</v>
      </c>
      <c r="AD236" s="5">
        <f t="shared" si="411"/>
        <v>1.0433539236783688E-2</v>
      </c>
      <c r="AE236" s="5">
        <f t="shared" si="412"/>
        <v>1.2835131298306586E-2</v>
      </c>
      <c r="AF236" s="5">
        <f t="shared" si="413"/>
        <v>7.8947609102754147E-3</v>
      </c>
      <c r="AG236" s="5">
        <f t="shared" si="414"/>
        <v>3.2373256588675427E-3</v>
      </c>
      <c r="AH236" s="5">
        <f t="shared" si="415"/>
        <v>7.2475497715365732E-3</v>
      </c>
      <c r="AI236" s="5">
        <f t="shared" si="416"/>
        <v>9.7660733171455252E-3</v>
      </c>
      <c r="AJ236" s="5">
        <f t="shared" si="417"/>
        <v>6.5798918974267944E-3</v>
      </c>
      <c r="AK236" s="5">
        <f t="shared" si="418"/>
        <v>2.9554681105941989E-3</v>
      </c>
      <c r="AL236" s="5">
        <f t="shared" si="419"/>
        <v>6.6016498767339658E-5</v>
      </c>
      <c r="AM236" s="5">
        <f t="shared" si="420"/>
        <v>2.8118388243131972E-3</v>
      </c>
      <c r="AN236" s="5">
        <f t="shared" si="421"/>
        <v>3.4590678848936164E-3</v>
      </c>
      <c r="AO236" s="5">
        <f t="shared" si="422"/>
        <v>2.1276380653192191E-3</v>
      </c>
      <c r="AP236" s="5">
        <f t="shared" si="423"/>
        <v>8.7245926506480075E-4</v>
      </c>
      <c r="AQ236" s="5">
        <f t="shared" si="424"/>
        <v>2.683204846743548E-4</v>
      </c>
      <c r="AR236" s="5">
        <f t="shared" si="425"/>
        <v>1.7831581555897752E-3</v>
      </c>
      <c r="AS236" s="5">
        <f t="shared" si="426"/>
        <v>2.4028056146572201E-3</v>
      </c>
      <c r="AT236" s="5">
        <f t="shared" si="427"/>
        <v>1.6188902828753013E-3</v>
      </c>
      <c r="AU236" s="5">
        <f t="shared" si="428"/>
        <v>7.2715155205815547E-4</v>
      </c>
      <c r="AV236" s="5">
        <f t="shared" si="429"/>
        <v>2.4495917909959117E-4</v>
      </c>
      <c r="AW236" s="5">
        <f t="shared" si="430"/>
        <v>3.0398168825342865E-6</v>
      </c>
      <c r="AX236" s="5">
        <f t="shared" si="431"/>
        <v>6.3149213596033922E-4</v>
      </c>
      <c r="AY236" s="5">
        <f t="shared" si="432"/>
        <v>7.7684899581569175E-4</v>
      </c>
      <c r="AZ236" s="5">
        <f t="shared" si="433"/>
        <v>4.778320488362749E-4</v>
      </c>
      <c r="BA236" s="5">
        <f t="shared" si="434"/>
        <v>1.9593980994580325E-4</v>
      </c>
      <c r="BB236" s="5">
        <f t="shared" si="435"/>
        <v>6.0260308849782204E-5</v>
      </c>
      <c r="BC236" s="5">
        <f t="shared" si="436"/>
        <v>1.4826205348165038E-5</v>
      </c>
      <c r="BD236" s="5">
        <f t="shared" si="437"/>
        <v>3.6560091664057263E-4</v>
      </c>
      <c r="BE236" s="5">
        <f t="shared" si="438"/>
        <v>4.9264723517317122E-4</v>
      </c>
      <c r="BF236" s="5">
        <f t="shared" si="439"/>
        <v>3.3192107469792395E-4</v>
      </c>
      <c r="BG236" s="5">
        <f t="shared" si="440"/>
        <v>1.4908788271848403E-4</v>
      </c>
      <c r="BH236" s="5">
        <f t="shared" si="441"/>
        <v>5.0223980490789312E-5</v>
      </c>
      <c r="BI236" s="5">
        <f t="shared" si="442"/>
        <v>1.3535362742267688E-5</v>
      </c>
      <c r="BJ236" s="8">
        <f t="shared" si="443"/>
        <v>0.39472568991727491</v>
      </c>
      <c r="BK236" s="8">
        <f t="shared" si="444"/>
        <v>0.2654732481574324</v>
      </c>
      <c r="BL236" s="8">
        <f t="shared" si="445"/>
        <v>0.31621991222328411</v>
      </c>
      <c r="BM236" s="8">
        <f t="shared" si="446"/>
        <v>0.4751636497646044</v>
      </c>
      <c r="BN236" s="8">
        <f t="shared" si="447"/>
        <v>0.52404721024774281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1.3611111111111101</v>
      </c>
      <c r="F237">
        <f>VLOOKUP(B237,home!$B$2:$E$405,3,FALSE)</f>
        <v>1.36</v>
      </c>
      <c r="G237">
        <f>VLOOKUP(C237,away!$B$2:$E$405,4,FALSE)</f>
        <v>0.55000000000000004</v>
      </c>
      <c r="H237">
        <f>VLOOKUP(A237,away!$A$2:$E$405,3,FALSE)</f>
        <v>1.12777777777778</v>
      </c>
      <c r="I237">
        <f>VLOOKUP(C237,away!$B$2:$E$405,3,FALSE)</f>
        <v>0.28000000000000003</v>
      </c>
      <c r="J237">
        <f>VLOOKUP(B237,home!$B$2:$E$405,4,FALSE)</f>
        <v>0.76</v>
      </c>
      <c r="K237" s="3">
        <f t="shared" ref="K237:K300" si="448">E237*F237*G237</f>
        <v>1.0181111111111105</v>
      </c>
      <c r="L237" s="3">
        <f t="shared" ref="L237:L300" si="449">H237*I237*J237</f>
        <v>0.23999111111111163</v>
      </c>
      <c r="M237" s="5">
        <f t="shared" ref="M237:M300" si="450">_xlfn.POISSON.DIST(0,K237,FALSE) * _xlfn.POISSON.DIST(0,L237,FALSE)</f>
        <v>0.28419284992968746</v>
      </c>
      <c r="N237" s="5">
        <f t="shared" ref="N237:N300" si="451">_xlfn.POISSON.DIST(1,K237,FALSE) * _xlfn.POISSON.DIST(0,L237,FALSE)</f>
        <v>0.28933989821174722</v>
      </c>
      <c r="O237" s="5">
        <f t="shared" ref="O237:O300" si="452">_xlfn.POISSON.DIST(0,K237,FALSE) * _xlfn.POISSON.DIST(1,L237,FALSE)</f>
        <v>6.8203757824459088E-2</v>
      </c>
      <c r="P237" s="5">
        <f t="shared" ref="P237:P300" si="453">_xlfn.POISSON.DIST(1,K237,FALSE) * _xlfn.POISSON.DIST(1,L237,FALSE)</f>
        <v>6.9439003660613147E-2</v>
      </c>
      <c r="Q237" s="5">
        <f t="shared" ref="Q237:Q300" si="454">_xlfn.POISSON.DIST(2,K237,FALSE) * _xlfn.POISSON.DIST(0,L237,FALSE)</f>
        <v>0.14729008262856877</v>
      </c>
      <c r="R237" s="5">
        <f t="shared" ref="R237:R300" si="455">_xlfn.POISSON.DIST(0,K237,FALSE) * _xlfn.POISSON.DIST(2,L237,FALSE)</f>
        <v>8.1841478111225538E-3</v>
      </c>
      <c r="S237" s="5">
        <f t="shared" ref="S237:S300" si="456">_xlfn.POISSON.DIST(2,K237,FALSE) * _xlfn.POISSON.DIST(2,L237,FALSE)</f>
        <v>4.2416401666787234E-3</v>
      </c>
      <c r="T237" s="5">
        <f t="shared" ref="T237:T300" si="457">_xlfn.POISSON.DIST(2,K237,FALSE) * _xlfn.POISSON.DIST(1,L237,FALSE)</f>
        <v>3.5348310585677653E-2</v>
      </c>
      <c r="U237" s="5">
        <f t="shared" ref="U237:U300" si="458">_xlfn.POISSON.DIST(1,K237,FALSE) * _xlfn.POISSON.DIST(2,L237,FALSE)</f>
        <v>8.3323718214795457E-3</v>
      </c>
      <c r="V237" s="5">
        <f t="shared" ref="V237:V300" si="459">_xlfn.POISSON.DIST(3,K237,FALSE) * _xlfn.POISSON.DIST(3,L237,FALSE)</f>
        <v>1.1515469440083817E-4</v>
      </c>
      <c r="W237" s="5">
        <f t="shared" ref="W237:W300" si="460">_xlfn.POISSON.DIST(3,K237,FALSE) * _xlfn.POISSON.DIST(0,L237,FALSE)</f>
        <v>4.998588989353981E-2</v>
      </c>
      <c r="X237" s="5">
        <f t="shared" ref="X237:X300" si="461">_xlfn.POISSON.DIST(3,K237,FALSE) * _xlfn.POISSON.DIST(1,L237,FALSE)</f>
        <v>1.1996169255428304E-2</v>
      </c>
      <c r="Y237" s="5">
        <f t="shared" ref="Y237:Y300" si="462">_xlfn.POISSON.DIST(3,K237,FALSE) * _xlfn.POISSON.DIST(2,L237,FALSE)</f>
        <v>1.4394869943435973E-3</v>
      </c>
      <c r="Z237" s="5">
        <f t="shared" ref="Z237:Z300" si="463">_xlfn.POISSON.DIST(0,K237,FALSE) * _xlfn.POISSON.DIST(3,L237,FALSE)</f>
        <v>6.5470757556295822E-4</v>
      </c>
      <c r="AA237" s="5">
        <f t="shared" ref="AA237:AA300" si="464">_xlfn.POISSON.DIST(1,K237,FALSE) * _xlfn.POISSON.DIST(3,L237,FALSE)</f>
        <v>6.6656505720926471E-4</v>
      </c>
      <c r="AB237" s="5">
        <f t="shared" ref="AB237:AB300" si="465">_xlfn.POISSON.DIST(2,K237,FALSE) * _xlfn.POISSON.DIST(3,L237,FALSE)</f>
        <v>3.3931864551158268E-4</v>
      </c>
      <c r="AC237" s="5">
        <f t="shared" ref="AC237:AC300" si="466">_xlfn.POISSON.DIST(4,K237,FALSE) * _xlfn.POISSON.DIST(4,L237,FALSE)</f>
        <v>1.7585389745059877E-6</v>
      </c>
      <c r="AD237" s="5">
        <f t="shared" ref="AD237:AD300" si="467">_xlfn.POISSON.DIST(4,K237,FALSE) * _xlfn.POISSON.DIST(0,L237,FALSE)</f>
        <v>1.2722797474847362E-2</v>
      </c>
      <c r="AE237" s="5">
        <f t="shared" ref="AE237:AE300" si="468">_xlfn.POISSON.DIST(4,K237,FALSE) * _xlfn.POISSON.DIST(1,L237,FALSE)</f>
        <v>3.0533583024302631E-3</v>
      </c>
      <c r="AF237" s="5">
        <f t="shared" ref="AF237:AF300" si="469">_xlfn.POISSON.DIST(4,K237,FALSE) * _xlfn.POISSON.DIST(2,L237,FALSE)</f>
        <v>3.6638942581028818E-4</v>
      </c>
      <c r="AG237" s="5">
        <f t="shared" ref="AG237:AG300" si="470">_xlfn.POISSON.DIST(4,K237,FALSE) * _xlfn.POISSON.DIST(3,L237,FALSE)</f>
        <v>2.9310068466524431E-5</v>
      </c>
      <c r="AH237" s="5">
        <f t="shared" ref="AH237:AH300" si="471">_xlfn.POISSON.DIST(0,K237,FALSE) * _xlfn.POISSON.DIST(4,L237,FALSE)</f>
        <v>3.9280999628054089E-5</v>
      </c>
      <c r="AI237" s="5">
        <f t="shared" ref="AI237:AI300" si="472">_xlfn.POISSON.DIST(1,K237,FALSE) * _xlfn.POISSON.DIST(4,L237,FALSE)</f>
        <v>3.9992422176873267E-5</v>
      </c>
      <c r="AJ237" s="5">
        <f t="shared" ref="AJ237:AJ300" si="473">_xlfn.POISSON.DIST(2,K237,FALSE) * _xlfn.POISSON.DIST(4,L237,FALSE)</f>
        <v>2.0358364689260524E-5</v>
      </c>
      <c r="AK237" s="5">
        <f t="shared" ref="AK237:AK300" si="474">_xlfn.POISSON.DIST(3,K237,FALSE) * _xlfn.POISSON.DIST(4,L237,FALSE)</f>
        <v>6.9090257647294115E-6</v>
      </c>
      <c r="AL237" s="5">
        <f t="shared" ref="AL237:AL300" si="475">_xlfn.POISSON.DIST(5,K237,FALSE) * _xlfn.POISSON.DIST(5,L237,FALSE)</f>
        <v>1.7187088882533665E-8</v>
      </c>
      <c r="AM237" s="5">
        <f t="shared" ref="AM237:AM300" si="476">_xlfn.POISSON.DIST(5,K237,FALSE) * _xlfn.POISSON.DIST(0,L237,FALSE)</f>
        <v>2.5906442947116969E-3</v>
      </c>
      <c r="AN237" s="5">
        <f t="shared" ref="AN237:AN300" si="477">_xlfn.POISSON.DIST(5,K237,FALSE) * _xlfn.POISSON.DIST(1,L237,FALSE)</f>
        <v>6.2173160278152222E-4</v>
      </c>
      <c r="AO237" s="5">
        <f t="shared" ref="AO237:AO300" si="478">_xlfn.POISSON.DIST(5,K237,FALSE) * _xlfn.POISSON.DIST(2,L237,FALSE)</f>
        <v>7.4605029082214889E-5</v>
      </c>
      <c r="AP237" s="5">
        <f t="shared" ref="AP237:AP300" si="479">_xlfn.POISSON.DIST(5,K237,FALSE) * _xlfn.POISSON.DIST(3,L237,FALSE)</f>
        <v>5.968181274639185E-6</v>
      </c>
      <c r="AQ237" s="5">
        <f t="shared" ref="AQ237:AQ300" si="480">_xlfn.POISSON.DIST(5,K237,FALSE) * _xlfn.POISSON.DIST(4,L237,FALSE)</f>
        <v>3.5807761385329698E-7</v>
      </c>
      <c r="AR237" s="5">
        <f t="shared" ref="AR237:AR300" si="481">_xlfn.POISSON.DIST(0,K237,FALSE) * _xlfn.POISSON.DIST(5,L237,FALSE)</f>
        <v>1.8854181492583726E-6</v>
      </c>
      <c r="AS237" s="5">
        <f t="shared" ref="AS237:AS300" si="482">_xlfn.POISSON.DIST(1,K237,FALSE) * _xlfn.POISSON.DIST(5,L237,FALSE)</f>
        <v>1.9195651668504955E-6</v>
      </c>
      <c r="AT237" s="5">
        <f t="shared" ref="AT237:AT300" si="483">_xlfn.POISSON.DIST(2,K237,FALSE) * _xlfn.POISSON.DIST(5,L237,FALSE)</f>
        <v>9.7716531243617082E-7</v>
      </c>
      <c r="AU237" s="5">
        <f t="shared" ref="AU237:AU300" si="484">_xlfn.POISSON.DIST(3,K237,FALSE) * _xlfn.POISSON.DIST(5,L237,FALSE)</f>
        <v>3.3162095399454185E-7</v>
      </c>
      <c r="AV237" s="5">
        <f t="shared" ref="AV237:AV300" si="485">_xlfn.POISSON.DIST(4,K237,FALSE) * _xlfn.POISSON.DIST(5,L237,FALSE)</f>
        <v>8.4406744484777371E-8</v>
      </c>
      <c r="AW237" s="5">
        <f t="shared" ref="AW237:AW300" si="486">_xlfn.POISSON.DIST(6,K237,FALSE) * _xlfn.POISSON.DIST(6,L237,FALSE)</f>
        <v>1.1665145380884185E-10</v>
      </c>
      <c r="AX237" s="5">
        <f t="shared" ref="AX237:AX300" si="487">_xlfn.POISSON.DIST(6,K237,FALSE) * _xlfn.POISSON.DIST(0,L237,FALSE)</f>
        <v>4.3959395689709726E-4</v>
      </c>
      <c r="AY237" s="5">
        <f t="shared" ref="AY237:AY300" si="488">_xlfn.POISSON.DIST(6,K237,FALSE) * _xlfn.POISSON.DIST(1,L237,FALSE)</f>
        <v>1.0549864215346448E-4</v>
      </c>
      <c r="AZ237" s="5">
        <f t="shared" ref="AZ237:AZ300" si="489">_xlfn.POISSON.DIST(6,K237,FALSE) * _xlfn.POISSON.DIST(2,L237,FALSE)</f>
        <v>1.2659368175561746E-5</v>
      </c>
      <c r="BA237" s="5">
        <f t="shared" ref="BA237:BA300" si="490">_xlfn.POISSON.DIST(6,K237,FALSE) * _xlfn.POISSON.DIST(3,L237,FALSE)</f>
        <v>1.0127119448059035E-6</v>
      </c>
      <c r="BB237" s="5">
        <f t="shared" ref="BB237:BB300" si="491">_xlfn.POISSON.DIST(6,K237,FALSE) * _xlfn.POISSON.DIST(4,L237,FALSE)</f>
        <v>6.0760466217365865E-8</v>
      </c>
      <c r="BC237" s="5">
        <f t="shared" ref="BC237:BC300" si="492">_xlfn.POISSON.DIST(6,K237,FALSE) * _xlfn.POISSON.DIST(5,L237,FALSE)</f>
        <v>2.9163943598269593E-9</v>
      </c>
      <c r="BD237" s="5">
        <f t="shared" ref="BD237:BD300" si="493">_xlfn.POISSON.DIST(0,K237,FALSE) * _xlfn.POISSON.DIST(6,L237,FALSE)</f>
        <v>7.5413932758262115E-8</v>
      </c>
      <c r="BE237" s="5">
        <f t="shared" ref="BE237:BE300" si="494">_xlfn.POISSON.DIST(1,K237,FALSE) * _xlfn.POISSON.DIST(6,L237,FALSE)</f>
        <v>7.6779762873772811E-8</v>
      </c>
      <c r="BF237" s="5">
        <f t="shared" ref="BF237:BF300" si="495">_xlfn.POISSON.DIST(2,K237,FALSE) * _xlfn.POISSON.DIST(6,L237,FALSE)</f>
        <v>3.9085164845132207E-8</v>
      </c>
      <c r="BG237" s="5">
        <f t="shared" ref="BG237:BG300" si="496">_xlfn.POISSON.DIST(3,K237,FALSE) * _xlfn.POISSON.DIST(6,L237,FALSE)</f>
        <v>1.3264346869479491E-8</v>
      </c>
      <c r="BH237" s="5">
        <f t="shared" ref="BH237:BH300" si="497">_xlfn.POISSON.DIST(4,K237,FALSE) * _xlfn.POISSON.DIST(6,L237,FALSE)</f>
        <v>3.376144732362236E-9</v>
      </c>
      <c r="BI237" s="5">
        <f t="shared" ref="BI237:BI300" si="498">_xlfn.POISSON.DIST(5,K237,FALSE) * _xlfn.POISSON.DIST(6,L237,FALSE)</f>
        <v>6.8745809294744811E-10</v>
      </c>
      <c r="BJ237" s="8">
        <f t="shared" ref="BJ237:BJ300" si="499">SUM(N237,Q237,T237,W237,X237,Y237,AD237,AE237,AF237,AG237,AM237,AN237,AO237,AP237,AQ237,AX237,AY237,AZ237,BA237,BB237,BC237)</f>
        <v>0.55542382838235527</v>
      </c>
      <c r="BK237" s="8">
        <f t="shared" ref="BK237:BK300" si="500">SUM(M237,P237,S237,V237,AC237,AL237,AY237)</f>
        <v>0.35809592281959696</v>
      </c>
      <c r="BL237" s="8">
        <f t="shared" ref="BL237:BL300" si="501">SUM(O237,R237,U237,AA237,AB237,AH237,AI237,AJ237,AK237,AR237,AS237,AT237,AU237,AV237,BD237,BE237,BF237,BG237,BH237,BI237)</f>
        <v>8.5838108755178111E-2</v>
      </c>
      <c r="BM237" s="8">
        <f t="shared" ref="BM237:BM300" si="502">SUM(S237:BI237)</f>
        <v>0.13325732894099312</v>
      </c>
      <c r="BN237" s="8">
        <f t="shared" ref="BN237:BN300" si="503">SUM(M237:R237)</f>
        <v>0.86664974006619833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1.3611111111111101</v>
      </c>
      <c r="F238">
        <f>VLOOKUP(B238,home!$B$2:$E$405,3,FALSE)</f>
        <v>0.63</v>
      </c>
      <c r="G238">
        <f>VLOOKUP(C238,away!$B$2:$E$405,4,FALSE)</f>
        <v>1.56</v>
      </c>
      <c r="H238">
        <f>VLOOKUP(A238,away!$A$2:$E$405,3,FALSE)</f>
        <v>1.12777777777778</v>
      </c>
      <c r="I238">
        <f>VLOOKUP(C238,away!$B$2:$E$405,3,FALSE)</f>
        <v>0.55000000000000004</v>
      </c>
      <c r="J238">
        <f>VLOOKUP(B238,home!$B$2:$E$405,4,FALSE)</f>
        <v>0.89</v>
      </c>
      <c r="K238" s="3">
        <f t="shared" si="448"/>
        <v>1.337699999999999</v>
      </c>
      <c r="L238" s="3">
        <f t="shared" si="449"/>
        <v>0.55204722222222335</v>
      </c>
      <c r="M238" s="5">
        <f t="shared" si="450"/>
        <v>0.15111000125938789</v>
      </c>
      <c r="N238" s="5">
        <f t="shared" si="451"/>
        <v>0.20213984868468304</v>
      </c>
      <c r="O238" s="5">
        <f t="shared" si="452"/>
        <v>8.3419856445241761E-2</v>
      </c>
      <c r="P238" s="5">
        <f t="shared" si="453"/>
        <v>0.11159074196679983</v>
      </c>
      <c r="Q238" s="5">
        <f t="shared" si="454"/>
        <v>0.13520123779275017</v>
      </c>
      <c r="R238" s="5">
        <f t="shared" si="455"/>
        <v>2.3025850014386173E-2</v>
      </c>
      <c r="S238" s="5">
        <f t="shared" si="456"/>
        <v>2.0601703376544829E-2</v>
      </c>
      <c r="T238" s="5">
        <f t="shared" si="457"/>
        <v>7.4637467764494023E-2</v>
      </c>
      <c r="U238" s="5">
        <f t="shared" si="458"/>
        <v>3.0801679564244362E-2</v>
      </c>
      <c r="V238" s="5">
        <f t="shared" si="459"/>
        <v>1.6904237137100064E-3</v>
      </c>
      <c r="W238" s="5">
        <f t="shared" si="460"/>
        <v>6.0286231931787296E-2</v>
      </c>
      <c r="X238" s="5">
        <f t="shared" si="461"/>
        <v>3.3280846876187875E-2</v>
      </c>
      <c r="Y238" s="5">
        <f t="shared" si="462"/>
        <v>9.1862995356013378E-3</v>
      </c>
      <c r="Z238" s="5">
        <f t="shared" si="463"/>
        <v>4.2371188465824767E-3</v>
      </c>
      <c r="AA238" s="5">
        <f t="shared" si="464"/>
        <v>5.6679938810733745E-3</v>
      </c>
      <c r="AB238" s="5">
        <f t="shared" si="465"/>
        <v>3.791037707355924E-3</v>
      </c>
      <c r="AC238" s="5">
        <f t="shared" si="466"/>
        <v>7.802082707921256E-5</v>
      </c>
      <c r="AD238" s="5">
        <f t="shared" si="467"/>
        <v>2.0161223113787943E-2</v>
      </c>
      <c r="AE238" s="5">
        <f t="shared" si="468"/>
        <v>1.1129947216569118E-2</v>
      </c>
      <c r="AF238" s="5">
        <f t="shared" si="469"/>
        <v>3.0721282221934736E-3</v>
      </c>
      <c r="AG238" s="5">
        <f t="shared" si="470"/>
        <v>5.6531995045746826E-4</v>
      </c>
      <c r="AH238" s="5">
        <f t="shared" si="471"/>
        <v>5.8477242237032177E-4</v>
      </c>
      <c r="AI238" s="5">
        <f t="shared" si="472"/>
        <v>7.8225006940477887E-4</v>
      </c>
      <c r="AJ238" s="5">
        <f t="shared" si="473"/>
        <v>5.2320795892138602E-4</v>
      </c>
      <c r="AK238" s="5">
        <f t="shared" si="474"/>
        <v>2.33298428883046E-4</v>
      </c>
      <c r="AL238" s="5">
        <f t="shared" si="475"/>
        <v>2.3046527457008602E-6</v>
      </c>
      <c r="AM238" s="5">
        <f t="shared" si="476"/>
        <v>5.3939336318628217E-3</v>
      </c>
      <c r="AN238" s="5">
        <f t="shared" si="477"/>
        <v>2.9777060783208993E-3</v>
      </c>
      <c r="AO238" s="5">
        <f t="shared" si="478"/>
        <v>8.2191718456564133E-4</v>
      </c>
      <c r="AP238" s="5">
        <f t="shared" si="479"/>
        <v>1.5124569954539093E-4</v>
      </c>
      <c r="AQ238" s="5">
        <f t="shared" si="480"/>
        <v>2.0873692076772513E-5</v>
      </c>
      <c r="AR238" s="5">
        <f t="shared" si="481"/>
        <v>6.4564398280339387E-5</v>
      </c>
      <c r="AS238" s="5">
        <f t="shared" si="482"/>
        <v>8.6367795579609931E-5</v>
      </c>
      <c r="AT238" s="5">
        <f t="shared" si="483"/>
        <v>5.7767100073422067E-5</v>
      </c>
      <c r="AU238" s="5">
        <f t="shared" si="484"/>
        <v>2.5758349922738896E-5</v>
      </c>
      <c r="AV238" s="5">
        <f t="shared" si="485"/>
        <v>8.6142361729119453E-6</v>
      </c>
      <c r="AW238" s="5">
        <f t="shared" si="486"/>
        <v>4.7275698300207623E-8</v>
      </c>
      <c r="AX238" s="5">
        <f t="shared" si="487"/>
        <v>1.2025775032238151E-3</v>
      </c>
      <c r="AY238" s="5">
        <f t="shared" si="488"/>
        <v>6.6387957016164406E-4</v>
      </c>
      <c r="AZ238" s="5">
        <f t="shared" si="489"/>
        <v>1.832464362989096E-4</v>
      </c>
      <c r="BA238" s="5">
        <f t="shared" si="490"/>
        <v>3.3720228713644882E-5</v>
      </c>
      <c r="BB238" s="5">
        <f t="shared" si="491"/>
        <v>4.6537896485164283E-6</v>
      </c>
      <c r="BC238" s="5">
        <f t="shared" si="492"/>
        <v>5.1382232965400638E-7</v>
      </c>
      <c r="BD238" s="5">
        <f t="shared" si="493"/>
        <v>5.9404327875184421E-6</v>
      </c>
      <c r="BE238" s="5">
        <f t="shared" si="494"/>
        <v>7.9465169398634143E-6</v>
      </c>
      <c r="BF238" s="5">
        <f t="shared" si="495"/>
        <v>5.3150278552276408E-6</v>
      </c>
      <c r="BG238" s="5">
        <f t="shared" si="496"/>
        <v>2.3699709206460046E-6</v>
      </c>
      <c r="BH238" s="5">
        <f t="shared" si="497"/>
        <v>7.9257752513703928E-7</v>
      </c>
      <c r="BI238" s="5">
        <f t="shared" si="498"/>
        <v>2.1204619107516332E-7</v>
      </c>
      <c r="BJ238" s="8">
        <f t="shared" si="499"/>
        <v>0.56111481872525959</v>
      </c>
      <c r="BK238" s="8">
        <f t="shared" si="500"/>
        <v>0.28573707536642912</v>
      </c>
      <c r="BL238" s="8">
        <f t="shared" si="501"/>
        <v>0.14909559494412958</v>
      </c>
      <c r="BM238" s="8">
        <f t="shared" si="502"/>
        <v>0.2930332394246884</v>
      </c>
      <c r="BN238" s="8">
        <f t="shared" si="503"/>
        <v>0.70648753616324889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1.3611111111111101</v>
      </c>
      <c r="F239">
        <f>VLOOKUP(B239,home!$B$2:$E$405,3,FALSE)</f>
        <v>0.82</v>
      </c>
      <c r="G239">
        <f>VLOOKUP(C239,away!$B$2:$E$405,4,FALSE)</f>
        <v>0.83</v>
      </c>
      <c r="H239">
        <f>VLOOKUP(A239,away!$A$2:$E$405,3,FALSE)</f>
        <v>1.12777777777778</v>
      </c>
      <c r="I239">
        <f>VLOOKUP(C239,away!$B$2:$E$405,3,FALSE)</f>
        <v>0.92</v>
      </c>
      <c r="J239">
        <f>VLOOKUP(B239,home!$B$2:$E$405,4,FALSE)</f>
        <v>0.59</v>
      </c>
      <c r="K239" s="3">
        <f t="shared" si="448"/>
        <v>0.92637222222222138</v>
      </c>
      <c r="L239" s="3">
        <f t="shared" si="449"/>
        <v>0.61215777777777891</v>
      </c>
      <c r="M239" s="5">
        <f t="shared" si="450"/>
        <v>0.21469647338767606</v>
      </c>
      <c r="N239" s="5">
        <f t="shared" si="451"/>
        <v>0.19888884915541549</v>
      </c>
      <c r="O239" s="5">
        <f t="shared" si="452"/>
        <v>0.13142811604572582</v>
      </c>
      <c r="P239" s="5">
        <f t="shared" si="453"/>
        <v>0.12175135592375902</v>
      </c>
      <c r="Q239" s="5">
        <f t="shared" si="454"/>
        <v>9.2122552583661199E-2</v>
      </c>
      <c r="R239" s="5">
        <f t="shared" si="455"/>
        <v>4.0227371728035782E-2</v>
      </c>
      <c r="S239" s="5">
        <f t="shared" si="456"/>
        <v>1.7260871167766392E-2</v>
      </c>
      <c r="T239" s="5">
        <f t="shared" si="457"/>
        <v>5.6393537072830624E-2</v>
      </c>
      <c r="U239" s="5">
        <f t="shared" si="458"/>
        <v>3.7265519741859869E-2</v>
      </c>
      <c r="V239" s="5">
        <f t="shared" si="459"/>
        <v>1.0875997458908468E-3</v>
      </c>
      <c r="W239" s="5">
        <f t="shared" si="460"/>
        <v>2.844659125123656E-2</v>
      </c>
      <c r="X239" s="5">
        <f t="shared" si="461"/>
        <v>1.7413802085709782E-2</v>
      </c>
      <c r="Y239" s="5">
        <f t="shared" si="462"/>
        <v>5.3299971937250754E-3</v>
      </c>
      <c r="Z239" s="5">
        <f t="shared" si="463"/>
        <v>8.2084994942916798E-3</v>
      </c>
      <c r="AA239" s="5">
        <f t="shared" si="464"/>
        <v>7.6041259176369627E-3</v>
      </c>
      <c r="AB239" s="5">
        <f t="shared" si="465"/>
        <v>3.5221255121894706E-3</v>
      </c>
      <c r="AC239" s="5">
        <f t="shared" si="466"/>
        <v>3.8547659189259901E-5</v>
      </c>
      <c r="AD239" s="5">
        <f t="shared" si="467"/>
        <v>6.5880329880138016E-3</v>
      </c>
      <c r="AE239" s="5">
        <f t="shared" si="468"/>
        <v>4.0329156338692294E-3</v>
      </c>
      <c r="AF239" s="5">
        <f t="shared" si="469"/>
        <v>1.2343903361973251E-3</v>
      </c>
      <c r="AG239" s="5">
        <f t="shared" si="470"/>
        <v>2.5188054837230666E-4</v>
      </c>
      <c r="AH239" s="5">
        <f t="shared" si="471"/>
        <v>1.2562242023289041E-3</v>
      </c>
      <c r="AI239" s="5">
        <f t="shared" si="472"/>
        <v>1.1637312059207643E-3</v>
      </c>
      <c r="AJ239" s="5">
        <f t="shared" si="473"/>
        <v>5.3902413164908186E-4</v>
      </c>
      <c r="AK239" s="5">
        <f t="shared" si="474"/>
        <v>1.6644566088905443E-4</v>
      </c>
      <c r="AL239" s="5">
        <f t="shared" si="475"/>
        <v>8.7439345414953511E-7</v>
      </c>
      <c r="AM239" s="5">
        <f t="shared" si="476"/>
        <v>1.2205941518359297E-3</v>
      </c>
      <c r="AN239" s="5">
        <f t="shared" si="477"/>
        <v>7.4719620355643559E-4</v>
      </c>
      <c r="AO239" s="5">
        <f t="shared" si="478"/>
        <v>2.2870098376655027E-4</v>
      </c>
      <c r="AP239" s="5">
        <f t="shared" si="479"/>
        <v>4.6667028666041104E-5</v>
      </c>
      <c r="AQ239" s="5">
        <f t="shared" si="480"/>
        <v>7.1418961409239073E-6</v>
      </c>
      <c r="AR239" s="5">
        <f t="shared" si="481"/>
        <v>1.5380148321766501E-4</v>
      </c>
      <c r="AS239" s="5">
        <f t="shared" si="482"/>
        <v>1.4247742178942203E-4</v>
      </c>
      <c r="AT239" s="5">
        <f t="shared" si="483"/>
        <v>6.5993562919779803E-5</v>
      </c>
      <c r="AU239" s="5">
        <f t="shared" si="484"/>
        <v>2.0378201178119472E-5</v>
      </c>
      <c r="AV239" s="5">
        <f t="shared" si="485"/>
        <v>4.7194498775665054E-6</v>
      </c>
      <c r="AW239" s="5">
        <f t="shared" si="486"/>
        <v>1.3773784783203293E-8</v>
      </c>
      <c r="AX239" s="5">
        <f t="shared" si="487"/>
        <v>1.8845408614461619E-4</v>
      </c>
      <c r="AY239" s="5">
        <f t="shared" si="488"/>
        <v>1.1536363458743036E-4</v>
      </c>
      <c r="AZ239" s="5">
        <f t="shared" si="489"/>
        <v>3.5310373092704537E-5</v>
      </c>
      <c r="BA239" s="5">
        <f t="shared" si="490"/>
        <v>7.2051731749780973E-6</v>
      </c>
      <c r="BB239" s="5">
        <f t="shared" si="491"/>
        <v>1.102675699824664E-6</v>
      </c>
      <c r="BC239" s="5">
        <f t="shared" si="492"/>
        <v>1.3500230120284474E-7</v>
      </c>
      <c r="BD239" s="5">
        <f t="shared" si="493"/>
        <v>1.5691795697575353E-5</v>
      </c>
      <c r="BE239" s="5">
        <f t="shared" si="494"/>
        <v>1.4536443651019972E-5</v>
      </c>
      <c r="BF239" s="5">
        <f t="shared" si="495"/>
        <v>6.7330788041017352E-6</v>
      </c>
      <c r="BG239" s="5">
        <f t="shared" si="496"/>
        <v>2.0791123913843542E-6</v>
      </c>
      <c r="BH239" s="5">
        <f t="shared" si="497"/>
        <v>4.8150799156412018E-7</v>
      </c>
      <c r="BI239" s="5">
        <f t="shared" si="498"/>
        <v>8.9211125632602554E-8</v>
      </c>
      <c r="BJ239" s="8">
        <f t="shared" si="499"/>
        <v>0.413300420057998</v>
      </c>
      <c r="BK239" s="8">
        <f t="shared" si="500"/>
        <v>0.35495108591232311</v>
      </c>
      <c r="BL239" s="8">
        <f t="shared" si="501"/>
        <v>0.22359966541487952</v>
      </c>
      <c r="BM239" s="8">
        <f t="shared" si="502"/>
        <v>0.20082960219441631</v>
      </c>
      <c r="BN239" s="8">
        <f t="shared" si="503"/>
        <v>0.79911471882427332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1.3611111111111101</v>
      </c>
      <c r="F240">
        <f>VLOOKUP(B240,home!$B$2:$E$405,3,FALSE)</f>
        <v>0.63</v>
      </c>
      <c r="G240">
        <f>VLOOKUP(C240,away!$B$2:$E$405,4,FALSE)</f>
        <v>1.56</v>
      </c>
      <c r="H240">
        <f>VLOOKUP(A240,away!$A$2:$E$405,3,FALSE)</f>
        <v>1.12777777777778</v>
      </c>
      <c r="I240">
        <f>VLOOKUP(C240,away!$B$2:$E$405,3,FALSE)</f>
        <v>0.55000000000000004</v>
      </c>
      <c r="J240">
        <f>VLOOKUP(B240,home!$B$2:$E$405,4,FALSE)</f>
        <v>1.1399999999999999</v>
      </c>
      <c r="K240" s="3">
        <f t="shared" si="448"/>
        <v>1.337699999999999</v>
      </c>
      <c r="L240" s="3">
        <f t="shared" si="449"/>
        <v>0.70711666666666806</v>
      </c>
      <c r="M240" s="5">
        <f t="shared" si="450"/>
        <v>0.12940391185330574</v>
      </c>
      <c r="N240" s="5">
        <f t="shared" si="451"/>
        <v>0.17310361288616694</v>
      </c>
      <c r="O240" s="5">
        <f t="shared" si="452"/>
        <v>9.1503662803336869E-2</v>
      </c>
      <c r="P240" s="5">
        <f t="shared" si="453"/>
        <v>0.12240444973202365</v>
      </c>
      <c r="Q240" s="5">
        <f t="shared" si="454"/>
        <v>0.11578035147891269</v>
      </c>
      <c r="R240" s="5">
        <f t="shared" si="455"/>
        <v>3.2351882514643174E-2</v>
      </c>
      <c r="S240" s="5">
        <f t="shared" si="456"/>
        <v>2.8945897190465725E-2</v>
      </c>
      <c r="T240" s="5">
        <f t="shared" si="457"/>
        <v>8.1870216203263957E-2</v>
      </c>
      <c r="U240" s="5">
        <f t="shared" si="458"/>
        <v>4.3277113239838148E-2</v>
      </c>
      <c r="V240" s="5">
        <f t="shared" si="459"/>
        <v>3.0422458442585648E-3</v>
      </c>
      <c r="W240" s="5">
        <f t="shared" si="460"/>
        <v>5.1626458724447162E-2</v>
      </c>
      <c r="X240" s="5">
        <f t="shared" si="461"/>
        <v>3.6505929405035394E-2</v>
      </c>
      <c r="Y240" s="5">
        <f t="shared" si="462"/>
        <v>1.2906975557228665E-2</v>
      </c>
      <c r="Z240" s="5">
        <f t="shared" si="463"/>
        <v>7.6255184413820485E-3</v>
      </c>
      <c r="AA240" s="5">
        <f t="shared" si="464"/>
        <v>1.0200656019036759E-2</v>
      </c>
      <c r="AB240" s="5">
        <f t="shared" si="465"/>
        <v>6.8227087783327318E-3</v>
      </c>
      <c r="AC240" s="5">
        <f t="shared" si="466"/>
        <v>1.7985566625400103E-4</v>
      </c>
      <c r="AD240" s="5">
        <f t="shared" si="467"/>
        <v>1.7265178458923221E-2</v>
      </c>
      <c r="AE240" s="5">
        <f t="shared" si="468"/>
        <v>1.2208495441278949E-2</v>
      </c>
      <c r="AF240" s="5">
        <f t="shared" si="469"/>
        <v>4.3164153007261919E-3</v>
      </c>
      <c r="AG240" s="5">
        <f t="shared" si="470"/>
        <v>1.0174030664661694E-3</v>
      </c>
      <c r="AH240" s="5">
        <f t="shared" si="471"/>
        <v>1.3480327954688198E-3</v>
      </c>
      <c r="AI240" s="5">
        <f t="shared" si="472"/>
        <v>1.803263470498639E-3</v>
      </c>
      <c r="AJ240" s="5">
        <f t="shared" si="473"/>
        <v>1.206112772243014E-3</v>
      </c>
      <c r="AK240" s="5">
        <f t="shared" si="474"/>
        <v>5.378056851431598E-4</v>
      </c>
      <c r="AL240" s="5">
        <f t="shared" si="475"/>
        <v>6.8050906788549617E-6</v>
      </c>
      <c r="AM240" s="5">
        <f t="shared" si="476"/>
        <v>4.6191258449003155E-3</v>
      </c>
      <c r="AN240" s="5">
        <f t="shared" si="477"/>
        <v>3.2662608703597673E-3</v>
      </c>
      <c r="AO240" s="5">
        <f t="shared" si="478"/>
        <v>1.1548137495562844E-3</v>
      </c>
      <c r="AP240" s="5">
        <f t="shared" si="479"/>
        <v>2.7219601640235874E-4</v>
      </c>
      <c r="AQ240" s="5">
        <f t="shared" si="480"/>
        <v>4.8118584949595396E-5</v>
      </c>
      <c r="AR240" s="5">
        <f t="shared" si="481"/>
        <v>1.9064329137785251E-4</v>
      </c>
      <c r="AS240" s="5">
        <f t="shared" si="482"/>
        <v>2.550235308761531E-4</v>
      </c>
      <c r="AT240" s="5">
        <f t="shared" si="483"/>
        <v>1.7057248862651492E-4</v>
      </c>
      <c r="AU240" s="5">
        <f t="shared" si="484"/>
        <v>7.6058272678562993E-5</v>
      </c>
      <c r="AV240" s="5">
        <f t="shared" si="485"/>
        <v>2.5435787840528397E-5</v>
      </c>
      <c r="AW240" s="5">
        <f t="shared" si="486"/>
        <v>1.7880564127382022E-7</v>
      </c>
      <c r="AX240" s="5">
        <f t="shared" si="487"/>
        <v>1.0298341071205243E-3</v>
      </c>
      <c r="AY240" s="5">
        <f t="shared" si="488"/>
        <v>7.2821286104670952E-4</v>
      </c>
      <c r="AZ240" s="5">
        <f t="shared" si="489"/>
        <v>2.574657254635734E-4</v>
      </c>
      <c r="BA240" s="5">
        <f t="shared" si="490"/>
        <v>6.0686101856905832E-5</v>
      </c>
      <c r="BB240" s="5">
        <f t="shared" si="491"/>
        <v>1.0728038514512285E-5</v>
      </c>
      <c r="BC240" s="5">
        <f t="shared" si="492"/>
        <v>1.5171949668507127E-6</v>
      </c>
      <c r="BD240" s="5">
        <f t="shared" si="493"/>
        <v>2.2467841453578223E-5</v>
      </c>
      <c r="BE240" s="5">
        <f t="shared" si="494"/>
        <v>3.0055231512451567E-5</v>
      </c>
      <c r="BF240" s="5">
        <f t="shared" si="495"/>
        <v>2.0102441597103219E-5</v>
      </c>
      <c r="BG240" s="5">
        <f t="shared" si="496"/>
        <v>8.9636787081483245E-6</v>
      </c>
      <c r="BH240" s="5">
        <f t="shared" si="497"/>
        <v>2.9976782519724998E-6</v>
      </c>
      <c r="BI240" s="5">
        <f t="shared" si="498"/>
        <v>8.0199883953272192E-7</v>
      </c>
      <c r="BJ240" s="8">
        <f t="shared" si="499"/>
        <v>0.51804999561758691</v>
      </c>
      <c r="BK240" s="8">
        <f t="shared" si="500"/>
        <v>0.28471137823803316</v>
      </c>
      <c r="BL240" s="8">
        <f t="shared" si="501"/>
        <v>0.1898543603203037</v>
      </c>
      <c r="BM240" s="8">
        <f t="shared" si="502"/>
        <v>0.33496534729351113</v>
      </c>
      <c r="BN240" s="8">
        <f t="shared" si="503"/>
        <v>0.66454787126838899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1.3611111111111101</v>
      </c>
      <c r="F241">
        <f>VLOOKUP(B241,home!$B$2:$E$405,3,FALSE)</f>
        <v>1.1499999999999999</v>
      </c>
      <c r="G241">
        <f>VLOOKUP(C241,away!$B$2:$E$405,4,FALSE)</f>
        <v>0.37</v>
      </c>
      <c r="H241">
        <f>VLOOKUP(A241,away!$A$2:$E$405,3,FALSE)</f>
        <v>1.12777777777778</v>
      </c>
      <c r="I241">
        <f>VLOOKUP(C241,away!$B$2:$E$405,3,FALSE)</f>
        <v>1.38</v>
      </c>
      <c r="J241">
        <f>VLOOKUP(B241,home!$B$2:$E$405,4,FALSE)</f>
        <v>1.27</v>
      </c>
      <c r="K241" s="3">
        <f t="shared" si="448"/>
        <v>0.57915277777777729</v>
      </c>
      <c r="L241" s="3">
        <f t="shared" si="449"/>
        <v>1.9765433333333371</v>
      </c>
      <c r="M241" s="5">
        <f t="shared" si="450"/>
        <v>7.7638168460634829E-2</v>
      </c>
      <c r="N241" s="5">
        <f t="shared" si="451"/>
        <v>4.4964360925555689E-2</v>
      </c>
      <c r="O241" s="5">
        <f t="shared" si="452"/>
        <v>0.15345520428307835</v>
      </c>
      <c r="P241" s="5">
        <f t="shared" si="453"/>
        <v>8.88740078250011E-2</v>
      </c>
      <c r="Q241" s="5">
        <f t="shared" si="454"/>
        <v>1.302061726551906E-2</v>
      </c>
      <c r="R241" s="5">
        <f t="shared" si="455"/>
        <v>0.15165543049551194</v>
      </c>
      <c r="S241" s="5">
        <f t="shared" si="456"/>
        <v>2.5433976043893945E-2</v>
      </c>
      <c r="T241" s="5">
        <f t="shared" si="457"/>
        <v>2.5735814252046643E-2</v>
      </c>
      <c r="U241" s="5">
        <f t="shared" si="458"/>
        <v>8.7831663836560395E-2</v>
      </c>
      <c r="V241" s="5">
        <f t="shared" si="459"/>
        <v>3.2349772609189284E-3</v>
      </c>
      <c r="W241" s="5">
        <f t="shared" si="460"/>
        <v>2.5136422192355511E-3</v>
      </c>
      <c r="X241" s="5">
        <f t="shared" si="461"/>
        <v>4.9683227708152431E-3</v>
      </c>
      <c r="Y241" s="5">
        <f t="shared" si="462"/>
        <v>4.9100526252515422E-3</v>
      </c>
      <c r="Z241" s="5">
        <f t="shared" si="463"/>
        <v>9.9917843369900464E-2</v>
      </c>
      <c r="AA241" s="5">
        <f t="shared" si="464"/>
        <v>5.7867696537242733E-2</v>
      </c>
      <c r="AB241" s="5">
        <f t="shared" si="465"/>
        <v>1.6757118596572793E-2</v>
      </c>
      <c r="AC241" s="5">
        <f t="shared" si="466"/>
        <v>2.3144656174042811E-4</v>
      </c>
      <c r="AD241" s="5">
        <f t="shared" si="467"/>
        <v>3.6394571840244139E-4</v>
      </c>
      <c r="AE241" s="5">
        <f t="shared" si="468"/>
        <v>7.1935448340355748E-4</v>
      </c>
      <c r="AF241" s="5">
        <f t="shared" si="469"/>
        <v>7.1091765423737427E-4</v>
      </c>
      <c r="AG241" s="5">
        <f t="shared" si="470"/>
        <v>4.6838651667728548E-4</v>
      </c>
      <c r="AH241" s="5">
        <f t="shared" si="471"/>
        <v>4.937298679845533E-2</v>
      </c>
      <c r="AI241" s="5">
        <f t="shared" si="472"/>
        <v>2.8594502451510937E-2</v>
      </c>
      <c r="AJ241" s="5">
        <f t="shared" si="473"/>
        <v>8.2802927619830078E-3</v>
      </c>
      <c r="AK241" s="5">
        <f t="shared" si="474"/>
        <v>1.5985181846385618E-3</v>
      </c>
      <c r="AL241" s="5">
        <f t="shared" si="475"/>
        <v>1.0597665528195907E-5</v>
      </c>
      <c r="AM241" s="5">
        <f t="shared" si="476"/>
        <v>4.2156034754620542E-5</v>
      </c>
      <c r="AN241" s="5">
        <f t="shared" si="477"/>
        <v>8.3323229454013693E-5</v>
      </c>
      <c r="AO241" s="5">
        <f t="shared" si="478"/>
        <v>8.2345986844567366E-5</v>
      </c>
      <c r="AP241" s="5">
        <f t="shared" si="479"/>
        <v>5.4253470441461439E-5</v>
      </c>
      <c r="AQ241" s="5">
        <f t="shared" si="480"/>
        <v>2.6808583827816964E-5</v>
      </c>
      <c r="AR241" s="5">
        <f t="shared" si="481"/>
        <v>1.9517569580648347E-2</v>
      </c>
      <c r="AS241" s="5">
        <f t="shared" si="482"/>
        <v>1.130365463810354E-2</v>
      </c>
      <c r="AT241" s="5">
        <f t="shared" si="483"/>
        <v>3.27327149134916E-3</v>
      </c>
      <c r="AU241" s="5">
        <f t="shared" si="484"/>
        <v>6.3190809221189148E-4</v>
      </c>
      <c r="AV241" s="5">
        <f t="shared" si="485"/>
        <v>9.1492831726193151E-5</v>
      </c>
      <c r="AW241" s="5">
        <f t="shared" si="486"/>
        <v>3.3698237884014068E-7</v>
      </c>
      <c r="AX241" s="5">
        <f t="shared" si="487"/>
        <v>4.069130771372501E-6</v>
      </c>
      <c r="AY241" s="5">
        <f t="shared" si="488"/>
        <v>8.0428132986178564E-6</v>
      </c>
      <c r="AZ241" s="5">
        <f t="shared" si="489"/>
        <v>7.9484845033139159E-6</v>
      </c>
      <c r="BA241" s="5">
        <f t="shared" si="490"/>
        <v>5.2368413517094877E-6</v>
      </c>
      <c r="BB241" s="5">
        <f t="shared" si="491"/>
        <v>2.587710965361432E-6</v>
      </c>
      <c r="BC241" s="5">
        <f t="shared" si="492"/>
        <v>1.0229445714357423E-6</v>
      </c>
      <c r="BD241" s="5">
        <f t="shared" si="493"/>
        <v>6.4295536729166713E-3</v>
      </c>
      <c r="BE241" s="5">
        <f t="shared" si="494"/>
        <v>3.723693869541001E-3</v>
      </c>
      <c r="BF241" s="5">
        <f t="shared" si="495"/>
        <v>1.0782938240693752E-3</v>
      </c>
      <c r="BG241" s="5">
        <f t="shared" si="496"/>
        <v>2.0816562115680027E-4</v>
      </c>
      <c r="BH241" s="5">
        <f t="shared" si="497"/>
        <v>3.0139924432699315E-5</v>
      </c>
      <c r="BI241" s="5">
        <f t="shared" si="498"/>
        <v>3.4911241914420226E-6</v>
      </c>
      <c r="BJ241" s="8">
        <f t="shared" si="499"/>
        <v>9.869320966192871E-2</v>
      </c>
      <c r="BK241" s="8">
        <f t="shared" si="500"/>
        <v>0.19543121663101601</v>
      </c>
      <c r="BL241" s="8">
        <f t="shared" si="501"/>
        <v>0.60170464861590101</v>
      </c>
      <c r="BM241" s="8">
        <f t="shared" si="502"/>
        <v>0.4661314231925256</v>
      </c>
      <c r="BN241" s="8">
        <f t="shared" si="503"/>
        <v>0.52960778925530105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1.66923076923077</v>
      </c>
      <c r="F242">
        <f>VLOOKUP(B242,home!$B$2:$E$405,3,FALSE)</f>
        <v>0.8</v>
      </c>
      <c r="G242">
        <f>VLOOKUP(C242,away!$B$2:$E$405,4,FALSE)</f>
        <v>0.3</v>
      </c>
      <c r="H242">
        <f>VLOOKUP(A242,away!$A$2:$E$405,3,FALSE)</f>
        <v>1.2</v>
      </c>
      <c r="I242">
        <f>VLOOKUP(C242,away!$B$2:$E$405,3,FALSE)</f>
        <v>1.1000000000000001</v>
      </c>
      <c r="J242">
        <f>VLOOKUP(B242,home!$B$2:$E$405,4,FALSE)</f>
        <v>1.1100000000000001</v>
      </c>
      <c r="K242" s="3">
        <f t="shared" si="448"/>
        <v>0.40061538461538482</v>
      </c>
      <c r="L242" s="3">
        <f t="shared" si="449"/>
        <v>1.4652000000000003</v>
      </c>
      <c r="M242" s="5">
        <f t="shared" si="450"/>
        <v>0.15476996137592614</v>
      </c>
      <c r="N242" s="5">
        <f t="shared" si="451"/>
        <v>6.2003227603524891E-2</v>
      </c>
      <c r="O242" s="5">
        <f t="shared" si="452"/>
        <v>0.22676894740800702</v>
      </c>
      <c r="P242" s="5">
        <f t="shared" si="453"/>
        <v>9.0847129084684689E-2</v>
      </c>
      <c r="Q242" s="5">
        <f t="shared" si="454"/>
        <v>1.2419723436890686E-2</v>
      </c>
      <c r="R242" s="5">
        <f t="shared" si="455"/>
        <v>0.16613093087110598</v>
      </c>
      <c r="S242" s="5">
        <f t="shared" si="456"/>
        <v>1.3331399694031841E-2</v>
      </c>
      <c r="T242" s="5">
        <f t="shared" si="457"/>
        <v>1.8197378779732237E-2</v>
      </c>
      <c r="U242" s="5">
        <f t="shared" si="458"/>
        <v>6.655460676744003E-2</v>
      </c>
      <c r="V242" s="5">
        <f t="shared" si="459"/>
        <v>8.6947634922623993E-4</v>
      </c>
      <c r="W242" s="5">
        <f t="shared" si="460"/>
        <v>1.6585107604955573E-3</v>
      </c>
      <c r="X242" s="5">
        <f t="shared" si="461"/>
        <v>2.4300499662780911E-3</v>
      </c>
      <c r="Y242" s="5">
        <f t="shared" si="462"/>
        <v>1.7802546052953301E-3</v>
      </c>
      <c r="Z242" s="5">
        <f t="shared" si="463"/>
        <v>8.1138346637448233E-2</v>
      </c>
      <c r="AA242" s="5">
        <f t="shared" si="464"/>
        <v>3.2505269945217734E-2</v>
      </c>
      <c r="AB242" s="5">
        <f t="shared" si="465"/>
        <v>6.5110556105651566E-3</v>
      </c>
      <c r="AC242" s="5">
        <f t="shared" si="466"/>
        <v>3.1897917008575875E-5</v>
      </c>
      <c r="AD242" s="5">
        <f t="shared" si="467"/>
        <v>1.6610623155117047E-4</v>
      </c>
      <c r="AE242" s="5">
        <f t="shared" si="468"/>
        <v>2.4337885046877503E-4</v>
      </c>
      <c r="AF242" s="5">
        <f t="shared" si="469"/>
        <v>1.7829934585342463E-4</v>
      </c>
      <c r="AG242" s="5">
        <f t="shared" si="470"/>
        <v>8.7081400514812655E-5</v>
      </c>
      <c r="AH242" s="5">
        <f t="shared" si="471"/>
        <v>2.9720976373297282E-2</v>
      </c>
      <c r="AI242" s="5">
        <f t="shared" si="472"/>
        <v>1.1906680380933255E-2</v>
      </c>
      <c r="AJ242" s="5">
        <f t="shared" si="473"/>
        <v>2.3849996701500167E-3</v>
      </c>
      <c r="AK242" s="5">
        <f t="shared" si="474"/>
        <v>3.1848918672157167E-4</v>
      </c>
      <c r="AL242" s="5">
        <f t="shared" si="475"/>
        <v>7.4893969301239361E-7</v>
      </c>
      <c r="AM242" s="5">
        <f t="shared" si="476"/>
        <v>1.3308942367976871E-5</v>
      </c>
      <c r="AN242" s="5">
        <f t="shared" si="477"/>
        <v>1.9500262357559715E-5</v>
      </c>
      <c r="AO242" s="5">
        <f t="shared" si="478"/>
        <v>1.4285892203148252E-5</v>
      </c>
      <c r="AP242" s="5">
        <f t="shared" si="479"/>
        <v>6.9772297520176117E-6</v>
      </c>
      <c r="AQ242" s="5">
        <f t="shared" si="480"/>
        <v>2.5557592581640508E-6</v>
      </c>
      <c r="AR242" s="5">
        <f t="shared" si="481"/>
        <v>8.7094349164310372E-3</v>
      </c>
      <c r="AS242" s="5">
        <f t="shared" si="482"/>
        <v>3.4891336188286812E-3</v>
      </c>
      <c r="AT242" s="5">
        <f t="shared" si="483"/>
        <v>6.9890030334076095E-4</v>
      </c>
      <c r="AU242" s="5">
        <f t="shared" si="484"/>
        <v>9.3330071276889368E-5</v>
      </c>
      <c r="AV242" s="5">
        <f t="shared" si="485"/>
        <v>9.3473656001930746E-6</v>
      </c>
      <c r="AW242" s="5">
        <f t="shared" si="486"/>
        <v>1.2211496261014455E-8</v>
      </c>
      <c r="AX242" s="5">
        <f t="shared" si="487"/>
        <v>8.8862784426184049E-7</v>
      </c>
      <c r="AY242" s="5">
        <f t="shared" si="488"/>
        <v>1.3020175174124488E-6</v>
      </c>
      <c r="AZ242" s="5">
        <f t="shared" si="489"/>
        <v>9.5385803325636024E-7</v>
      </c>
      <c r="BA242" s="5">
        <f t="shared" si="490"/>
        <v>4.6586426344240676E-7</v>
      </c>
      <c r="BB242" s="5">
        <f t="shared" si="491"/>
        <v>1.7064607969895359E-7</v>
      </c>
      <c r="BC242" s="5">
        <f t="shared" si="492"/>
        <v>5.0006127194981362E-8</v>
      </c>
      <c r="BD242" s="5">
        <f t="shared" si="493"/>
        <v>2.1268440065924602E-3</v>
      </c>
      <c r="BE242" s="5">
        <f t="shared" si="494"/>
        <v>8.5204642971796441E-4</v>
      </c>
      <c r="BF242" s="5">
        <f t="shared" si="495"/>
        <v>1.706714540758139E-4</v>
      </c>
      <c r="BG242" s="5">
        <f t="shared" si="496"/>
        <v>2.2791203405816393E-5</v>
      </c>
      <c r="BH242" s="5">
        <f t="shared" si="497"/>
        <v>2.2826266795671503E-6</v>
      </c>
      <c r="BI242" s="5">
        <f t="shared" si="498"/>
        <v>1.8289107303362659E-7</v>
      </c>
      <c r="BJ242" s="8">
        <f t="shared" si="499"/>
        <v>9.9224470086409111E-2</v>
      </c>
      <c r="BK242" s="8">
        <f t="shared" si="500"/>
        <v>0.25985191537808788</v>
      </c>
      <c r="BL242" s="8">
        <f t="shared" si="501"/>
        <v>0.55897692110046027</v>
      </c>
      <c r="BM242" s="8">
        <f t="shared" si="502"/>
        <v>0.28625044361624485</v>
      </c>
      <c r="BN242" s="8">
        <f t="shared" si="503"/>
        <v>0.71293991978013938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1.66923076923077</v>
      </c>
      <c r="F243">
        <f>VLOOKUP(B243,home!$B$2:$E$405,3,FALSE)</f>
        <v>1.6</v>
      </c>
      <c r="G243">
        <f>VLOOKUP(C243,away!$B$2:$E$405,4,FALSE)</f>
        <v>1.1000000000000001</v>
      </c>
      <c r="H243">
        <f>VLOOKUP(A243,away!$A$2:$E$405,3,FALSE)</f>
        <v>1.2</v>
      </c>
      <c r="I243">
        <f>VLOOKUP(C243,away!$B$2:$E$405,3,FALSE)</f>
        <v>0.7</v>
      </c>
      <c r="J243">
        <f>VLOOKUP(B243,home!$B$2:$E$405,4,FALSE)</f>
        <v>0.69</v>
      </c>
      <c r="K243" s="3">
        <f t="shared" si="448"/>
        <v>2.9378461538461558</v>
      </c>
      <c r="L243" s="3">
        <f t="shared" si="449"/>
        <v>0.57959999999999989</v>
      </c>
      <c r="M243" s="5">
        <f t="shared" si="450"/>
        <v>2.9675124179459236E-2</v>
      </c>
      <c r="N243" s="5">
        <f t="shared" si="451"/>
        <v>8.7180949435531369E-2</v>
      </c>
      <c r="O243" s="5">
        <f t="shared" si="452"/>
        <v>1.7199701974414568E-2</v>
      </c>
      <c r="P243" s="5">
        <f t="shared" si="453"/>
        <v>5.0530078292833971E-2</v>
      </c>
      <c r="Q243" s="5">
        <f t="shared" si="454"/>
        <v>0.12806210849391603</v>
      </c>
      <c r="R243" s="5">
        <f t="shared" si="455"/>
        <v>4.9844736321853402E-3</v>
      </c>
      <c r="S243" s="5">
        <f t="shared" si="456"/>
        <v>2.1510346484474755E-2</v>
      </c>
      <c r="T243" s="5">
        <f t="shared" si="457"/>
        <v>7.4224798083073723E-2</v>
      </c>
      <c r="U243" s="5">
        <f t="shared" si="458"/>
        <v>1.4643616689263278E-2</v>
      </c>
      <c r="V243" s="5">
        <f t="shared" si="459"/>
        <v>4.0696993114629149E-3</v>
      </c>
      <c r="W243" s="5">
        <f t="shared" si="460"/>
        <v>0.12540892429742678</v>
      </c>
      <c r="X243" s="5">
        <f t="shared" si="461"/>
        <v>7.2687012522788544E-2</v>
      </c>
      <c r="Y243" s="5">
        <f t="shared" si="462"/>
        <v>2.1064696229104111E-2</v>
      </c>
      <c r="Z243" s="5">
        <f t="shared" si="463"/>
        <v>9.6300030573820774E-4</v>
      </c>
      <c r="AA243" s="5">
        <f t="shared" si="464"/>
        <v>2.8291467443656657E-3</v>
      </c>
      <c r="AB243" s="5">
        <f t="shared" si="465"/>
        <v>4.155798940800523E-3</v>
      </c>
      <c r="AC243" s="5">
        <f t="shared" si="466"/>
        <v>4.3311155075733565E-4</v>
      </c>
      <c r="AD243" s="5">
        <f t="shared" si="467"/>
        <v>9.2108031476294747E-2</v>
      </c>
      <c r="AE243" s="5">
        <f t="shared" si="468"/>
        <v>5.3385815043660419E-2</v>
      </c>
      <c r="AF243" s="5">
        <f t="shared" si="469"/>
        <v>1.5471209199652784E-2</v>
      </c>
      <c r="AG243" s="5">
        <f t="shared" si="470"/>
        <v>2.9890376173729179E-3</v>
      </c>
      <c r="AH243" s="5">
        <f t="shared" si="471"/>
        <v>1.3953874430146625E-4</v>
      </c>
      <c r="AI243" s="5">
        <f t="shared" si="472"/>
        <v>4.0994336325858479E-4</v>
      </c>
      <c r="AJ243" s="5">
        <f t="shared" si="473"/>
        <v>6.0217526652199549E-4</v>
      </c>
      <c r="AK243" s="5">
        <f t="shared" si="474"/>
        <v>5.8969943023097612E-4</v>
      </c>
      <c r="AL243" s="5">
        <f t="shared" si="475"/>
        <v>2.9499671761370502E-5</v>
      </c>
      <c r="AM243" s="5">
        <f t="shared" si="476"/>
        <v>5.4119845202194622E-2</v>
      </c>
      <c r="AN243" s="5">
        <f t="shared" si="477"/>
        <v>3.1367862279191999E-2</v>
      </c>
      <c r="AO243" s="5">
        <f t="shared" si="478"/>
        <v>9.0904064885098373E-3</v>
      </c>
      <c r="AP243" s="5">
        <f t="shared" si="479"/>
        <v>1.7562665335801007E-3</v>
      </c>
      <c r="AQ243" s="5">
        <f t="shared" si="480"/>
        <v>2.5448302071575649E-4</v>
      </c>
      <c r="AR243" s="5">
        <f t="shared" si="481"/>
        <v>1.6175331239425974E-5</v>
      </c>
      <c r="AS243" s="5">
        <f t="shared" si="482"/>
        <v>4.7520634668935163E-5</v>
      </c>
      <c r="AT243" s="5">
        <f t="shared" si="483"/>
        <v>6.9804156895229743E-5</v>
      </c>
      <c r="AU243" s="5">
        <f t="shared" si="484"/>
        <v>6.8357957952374783E-5</v>
      </c>
      <c r="AV243" s="5">
        <f t="shared" si="485"/>
        <v>5.0206290963790368E-5</v>
      </c>
      <c r="AW243" s="5">
        <f t="shared" si="486"/>
        <v>1.3953145053042479E-6</v>
      </c>
      <c r="AX243" s="5">
        <f t="shared" si="487"/>
        <v>2.6499296512336134E-2</v>
      </c>
      <c r="AY243" s="5">
        <f t="shared" si="488"/>
        <v>1.535899225855002E-2</v>
      </c>
      <c r="AZ243" s="5">
        <f t="shared" si="489"/>
        <v>4.4510359565277935E-3</v>
      </c>
      <c r="BA243" s="5">
        <f t="shared" si="490"/>
        <v>8.5994014680116986E-4</v>
      </c>
      <c r="BB243" s="5">
        <f t="shared" si="491"/>
        <v>1.2460532727148947E-4</v>
      </c>
      <c r="BC243" s="5">
        <f t="shared" si="492"/>
        <v>1.4444249537311063E-5</v>
      </c>
      <c r="BD243" s="5">
        <f t="shared" si="493"/>
        <v>1.562536997728548E-6</v>
      </c>
      <c r="BE243" s="5">
        <f t="shared" si="494"/>
        <v>4.5904933090191342E-6</v>
      </c>
      <c r="BF243" s="5">
        <f t="shared" si="495"/>
        <v>6.7430815560791894E-6</v>
      </c>
      <c r="BG243" s="5">
        <f t="shared" si="496"/>
        <v>6.6033787381993991E-6</v>
      </c>
      <c r="BH243" s="5">
        <f t="shared" si="497"/>
        <v>4.849927707102146E-6</v>
      </c>
      <c r="BI243" s="5">
        <f t="shared" si="498"/>
        <v>2.8496682921483885E-6</v>
      </c>
      <c r="BJ243" s="8">
        <f t="shared" si="499"/>
        <v>0.81647976037403769</v>
      </c>
      <c r="BK243" s="8">
        <f t="shared" si="500"/>
        <v>0.12160685174929961</v>
      </c>
      <c r="BL243" s="8">
        <f t="shared" si="501"/>
        <v>4.5833358243662435E-2</v>
      </c>
      <c r="BM243" s="8">
        <f t="shared" si="502"/>
        <v>0.65189293772035251</v>
      </c>
      <c r="BN243" s="8">
        <f t="shared" si="503"/>
        <v>0.31763243600834051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1.15333333333333</v>
      </c>
      <c r="F244">
        <f>VLOOKUP(B244,home!$B$2:$E$405,3,FALSE)</f>
        <v>2.23</v>
      </c>
      <c r="G244">
        <f>VLOOKUP(C244,away!$B$2:$E$405,4,FALSE)</f>
        <v>1.41</v>
      </c>
      <c r="H244">
        <f>VLOOKUP(A244,away!$A$2:$E$405,3,FALSE)</f>
        <v>1.0066666666666699</v>
      </c>
      <c r="I244">
        <f>VLOOKUP(C244,away!$B$2:$E$405,3,FALSE)</f>
        <v>0.76</v>
      </c>
      <c r="J244">
        <f>VLOOKUP(B244,home!$B$2:$E$405,4,FALSE)</f>
        <v>1.1399999999999999</v>
      </c>
      <c r="K244" s="3">
        <f t="shared" si="448"/>
        <v>3.6264259999999893</v>
      </c>
      <c r="L244" s="3">
        <f t="shared" si="449"/>
        <v>0.87217600000000273</v>
      </c>
      <c r="M244" s="5">
        <f t="shared" si="450"/>
        <v>1.1124537776197034E-2</v>
      </c>
      <c r="N244" s="5">
        <f t="shared" si="451"/>
        <v>4.0342313029582987E-2</v>
      </c>
      <c r="O244" s="5">
        <f t="shared" si="452"/>
        <v>9.7025548594924533E-3</v>
      </c>
      <c r="P244" s="5">
        <f t="shared" si="453"/>
        <v>3.5185597208889675E-2</v>
      </c>
      <c r="Q244" s="5">
        <f t="shared" si="454"/>
        <v>7.3149206435309047E-2</v>
      </c>
      <c r="R244" s="5">
        <f t="shared" si="455"/>
        <v>4.2311677435663587E-3</v>
      </c>
      <c r="S244" s="5">
        <f t="shared" si="456"/>
        <v>2.782197058099814E-2</v>
      </c>
      <c r="T244" s="5">
        <f t="shared" si="457"/>
        <v>6.3798982271922294E-2</v>
      </c>
      <c r="U244" s="5">
        <f t="shared" si="458"/>
        <v>1.5344016715630333E-2</v>
      </c>
      <c r="V244" s="5">
        <f t="shared" si="459"/>
        <v>9.7775113608683326E-3</v>
      </c>
      <c r="W244" s="5">
        <f t="shared" si="460"/>
        <v>8.8423394698790417E-2</v>
      </c>
      <c r="X244" s="5">
        <f t="shared" si="461"/>
        <v>7.7120762694812467E-2</v>
      </c>
      <c r="Y244" s="5">
        <f t="shared" si="462"/>
        <v>3.3631439162055493E-2</v>
      </c>
      <c r="Z244" s="5">
        <f t="shared" si="463"/>
        <v>1.2301076526375814E-3</v>
      </c>
      <c r="AA244" s="5">
        <f t="shared" si="464"/>
        <v>4.4608943743238809E-3</v>
      </c>
      <c r="AB244" s="5">
        <f t="shared" si="465"/>
        <v>8.0885516711509033E-3</v>
      </c>
      <c r="AC244" s="5">
        <f t="shared" si="466"/>
        <v>1.9328194987175409E-3</v>
      </c>
      <c r="AD244" s="5">
        <f t="shared" si="467"/>
        <v>8.0165224385988706E-2</v>
      </c>
      <c r="AE244" s="5">
        <f t="shared" si="468"/>
        <v>6.9918184744074297E-2</v>
      </c>
      <c r="AF244" s="5">
        <f t="shared" si="469"/>
        <v>3.0490481348673971E-2</v>
      </c>
      <c r="AG244" s="5">
        <f t="shared" si="470"/>
        <v>8.8643553535870511E-3</v>
      </c>
      <c r="AH244" s="5">
        <f t="shared" si="471"/>
        <v>2.6821759301170963E-4</v>
      </c>
      <c r="AI244" s="5">
        <f t="shared" si="472"/>
        <v>9.7267125295507923E-4</v>
      </c>
      <c r="AJ244" s="5">
        <f t="shared" si="473"/>
        <v>1.7636601605844329E-3</v>
      </c>
      <c r="AK244" s="5">
        <f t="shared" si="474"/>
        <v>2.1319276871691814E-3</v>
      </c>
      <c r="AL244" s="5">
        <f t="shared" si="475"/>
        <v>2.4453117865221393E-4</v>
      </c>
      <c r="AM244" s="5">
        <f t="shared" si="476"/>
        <v>5.8142650801836539E-2</v>
      </c>
      <c r="AN244" s="5">
        <f t="shared" si="477"/>
        <v>5.0710624605742737E-2</v>
      </c>
      <c r="AO244" s="5">
        <f t="shared" si="478"/>
        <v>2.2114294863069209E-2</v>
      </c>
      <c r="AP244" s="5">
        <f t="shared" si="479"/>
        <v>6.4291857454974377E-3</v>
      </c>
      <c r="AQ244" s="5">
        <f t="shared" si="480"/>
        <v>1.4018453766912475E-3</v>
      </c>
      <c r="AR244" s="5">
        <f t="shared" si="481"/>
        <v>4.6786589480516329E-5</v>
      </c>
      <c r="AS244" s="5">
        <f t="shared" si="482"/>
        <v>1.6966810454347041E-4</v>
      </c>
      <c r="AT244" s="5">
        <f t="shared" si="483"/>
        <v>3.076444128435787E-4</v>
      </c>
      <c r="AU244" s="5">
        <f t="shared" si="484"/>
        <v>3.7188323249689488E-4</v>
      </c>
      <c r="AV244" s="5">
        <f t="shared" si="485"/>
        <v>3.3715175582269512E-4</v>
      </c>
      <c r="AW244" s="5">
        <f t="shared" si="486"/>
        <v>2.1483977657135174E-5</v>
      </c>
      <c r="AX244" s="5">
        <f t="shared" si="487"/>
        <v>3.5141670096116712E-2</v>
      </c>
      <c r="AY244" s="5">
        <f t="shared" si="488"/>
        <v>3.0649721257750777E-2</v>
      </c>
      <c r="AZ244" s="5">
        <f t="shared" si="489"/>
        <v>1.3365975643850066E-2</v>
      </c>
      <c r="BA244" s="5">
        <f t="shared" si="490"/>
        <v>3.8858277243835372E-3</v>
      </c>
      <c r="BB244" s="5">
        <f t="shared" si="491"/>
        <v>8.4728142033548655E-4</v>
      </c>
      <c r="BC244" s="5">
        <f t="shared" si="492"/>
        <v>1.4779570401250516E-4</v>
      </c>
      <c r="BD244" s="5">
        <f t="shared" si="493"/>
        <v>6.8010234111264867E-6</v>
      </c>
      <c r="BE244" s="5">
        <f t="shared" si="494"/>
        <v>2.4663408124717711E-5</v>
      </c>
      <c r="BF244" s="5">
        <f t="shared" si="495"/>
        <v>4.4720012236043639E-5</v>
      </c>
      <c r="BG244" s="5">
        <f t="shared" si="496"/>
        <v>5.4057938364368773E-5</v>
      </c>
      <c r="BH244" s="5">
        <f t="shared" si="497"/>
        <v>4.9009278297735955E-5</v>
      </c>
      <c r="BI244" s="5">
        <f t="shared" si="498"/>
        <v>3.5545704212028988E-5</v>
      </c>
      <c r="BJ244" s="8">
        <f t="shared" si="499"/>
        <v>0.78874121736408309</v>
      </c>
      <c r="BK244" s="8">
        <f t="shared" si="500"/>
        <v>0.11673668886207372</v>
      </c>
      <c r="BL244" s="8">
        <f t="shared" si="501"/>
        <v>4.8411593517717511E-2</v>
      </c>
      <c r="BM244" s="8">
        <f t="shared" si="502"/>
        <v>0.7507559930633807</v>
      </c>
      <c r="BN244" s="8">
        <f t="shared" si="503"/>
        <v>0.17373537705303754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1.15333333333333</v>
      </c>
      <c r="F245">
        <f>VLOOKUP(B245,home!$B$2:$E$405,3,FALSE)</f>
        <v>1.08</v>
      </c>
      <c r="G245">
        <f>VLOOKUP(C245,away!$B$2:$E$405,4,FALSE)</f>
        <v>0.74</v>
      </c>
      <c r="H245">
        <f>VLOOKUP(A245,away!$A$2:$E$405,3,FALSE)</f>
        <v>1.0066666666666699</v>
      </c>
      <c r="I245">
        <f>VLOOKUP(C245,away!$B$2:$E$405,3,FALSE)</f>
        <v>0.74</v>
      </c>
      <c r="J245">
        <f>VLOOKUP(B245,home!$B$2:$E$405,4,FALSE)</f>
        <v>0.25</v>
      </c>
      <c r="K245" s="3">
        <f t="shared" si="448"/>
        <v>0.92174399999999734</v>
      </c>
      <c r="L245" s="3">
        <f t="shared" si="449"/>
        <v>0.18623333333333394</v>
      </c>
      <c r="M245" s="5">
        <f t="shared" si="450"/>
        <v>0.33022622359779807</v>
      </c>
      <c r="N245" s="5">
        <f t="shared" si="451"/>
        <v>0.30438404024392796</v>
      </c>
      <c r="O245" s="5">
        <f t="shared" si="452"/>
        <v>6.1499130374696807E-2</v>
      </c>
      <c r="P245" s="5">
        <f t="shared" si="453"/>
        <v>5.668645442809437E-2</v>
      </c>
      <c r="Q245" s="5">
        <f t="shared" si="454"/>
        <v>0.14028208139529913</v>
      </c>
      <c r="R245" s="5">
        <f t="shared" si="455"/>
        <v>5.7265940233905358E-3</v>
      </c>
      <c r="S245" s="5">
        <f t="shared" si="456"/>
        <v>2.4326915050984499E-3</v>
      </c>
      <c r="T245" s="5">
        <f t="shared" si="457"/>
        <v>2.6125199625184631E-2</v>
      </c>
      <c r="U245" s="5">
        <f t="shared" si="458"/>
        <v>5.2784536814960712E-3</v>
      </c>
      <c r="V245" s="5">
        <f t="shared" si="459"/>
        <v>4.6399389363703091E-5</v>
      </c>
      <c r="W245" s="5">
        <f t="shared" si="460"/>
        <v>4.3101388944542747E-2</v>
      </c>
      <c r="X245" s="5">
        <f t="shared" si="461"/>
        <v>8.0269153344387049E-3</v>
      </c>
      <c r="Y245" s="5">
        <f t="shared" si="462"/>
        <v>7.4743959955848654E-4</v>
      </c>
      <c r="Z245" s="5">
        <f t="shared" si="463"/>
        <v>3.5549423120758924E-4</v>
      </c>
      <c r="AA245" s="5">
        <f t="shared" si="464"/>
        <v>3.2767467465020719E-4</v>
      </c>
      <c r="AB245" s="5">
        <f t="shared" si="465"/>
        <v>1.5101608265538982E-4</v>
      </c>
      <c r="AC245" s="5">
        <f t="shared" si="466"/>
        <v>4.9780587569653028E-7</v>
      </c>
      <c r="AD245" s="5">
        <f t="shared" si="467"/>
        <v>9.9321116628246237E-3</v>
      </c>
      <c r="AE245" s="5">
        <f t="shared" si="468"/>
        <v>1.8496902620067119E-3</v>
      </c>
      <c r="AF245" s="5">
        <f t="shared" si="469"/>
        <v>1.7223699156385889E-4</v>
      </c>
      <c r="AG245" s="5">
        <f t="shared" si="470"/>
        <v>1.0692089687414253E-5</v>
      </c>
      <c r="AH245" s="5">
        <f t="shared" si="471"/>
        <v>1.6551218914640065E-5</v>
      </c>
      <c r="AI245" s="5">
        <f t="shared" si="472"/>
        <v>1.525598672725595E-5</v>
      </c>
      <c r="AJ245" s="5">
        <f t="shared" si="473"/>
        <v>7.0310571149638824E-6</v>
      </c>
      <c r="AK245" s="5">
        <f t="shared" si="474"/>
        <v>2.1602782364584173E-6</v>
      </c>
      <c r="AL245" s="5">
        <f t="shared" si="475"/>
        <v>3.4181234644863769E-9</v>
      </c>
      <c r="AM245" s="5">
        <f t="shared" si="476"/>
        <v>1.8309728665077188E-3</v>
      </c>
      <c r="AN245" s="5">
        <f t="shared" si="477"/>
        <v>3.4098818017262196E-4</v>
      </c>
      <c r="AO245" s="5">
        <f t="shared" si="478"/>
        <v>3.1751682710407421E-5</v>
      </c>
      <c r="AP245" s="5">
        <f t="shared" si="479"/>
        <v>1.971073903367187E-6</v>
      </c>
      <c r="AQ245" s="5">
        <f t="shared" si="480"/>
        <v>9.1769915817604273E-8</v>
      </c>
      <c r="AR245" s="5">
        <f t="shared" si="481"/>
        <v>6.164777338406287E-7</v>
      </c>
      <c r="AS245" s="5">
        <f t="shared" si="482"/>
        <v>5.682346523011949E-7</v>
      </c>
      <c r="AT245" s="5">
        <f t="shared" si="483"/>
        <v>2.6188344067535551E-7</v>
      </c>
      <c r="AU245" s="5">
        <f t="shared" si="484"/>
        <v>8.0463163380621408E-8</v>
      </c>
      <c r="AV245" s="5">
        <f t="shared" si="485"/>
        <v>1.8541609516776819E-8</v>
      </c>
      <c r="AW245" s="5">
        <f t="shared" si="486"/>
        <v>1.6298700553432343E-11</v>
      </c>
      <c r="AX245" s="5">
        <f t="shared" si="487"/>
        <v>2.8128137564438092E-4</v>
      </c>
      <c r="AY245" s="5">
        <f t="shared" si="488"/>
        <v>5.2383968190838716E-5</v>
      </c>
      <c r="AZ245" s="5">
        <f t="shared" si="489"/>
        <v>4.8778205047036141E-6</v>
      </c>
      <c r="BA245" s="5">
        <f t="shared" si="490"/>
        <v>3.0280425733087978E-7</v>
      </c>
      <c r="BB245" s="5">
        <f t="shared" si="491"/>
        <v>1.4098061547563595E-8</v>
      </c>
      <c r="BC245" s="5">
        <f t="shared" si="492"/>
        <v>5.2510579910825346E-10</v>
      </c>
      <c r="BD245" s="5">
        <f t="shared" si="493"/>
        <v>1.9134783883153353E-8</v>
      </c>
      <c r="BE245" s="5">
        <f t="shared" si="494"/>
        <v>1.7637372235593255E-8</v>
      </c>
      <c r="BF245" s="5">
        <f t="shared" si="495"/>
        <v>8.1285710169623097E-9</v>
      </c>
      <c r="BG245" s="5">
        <f t="shared" si="496"/>
        <v>2.4974871878196292E-9</v>
      </c>
      <c r="BH245" s="5">
        <f t="shared" si="497"/>
        <v>5.7551095761240235E-10</v>
      </c>
      <c r="BI245" s="5">
        <f t="shared" si="498"/>
        <v>1.0609475442269693E-10</v>
      </c>
      <c r="BJ245" s="8">
        <f t="shared" si="499"/>
        <v>0.53717643231400869</v>
      </c>
      <c r="BK245" s="8">
        <f t="shared" si="500"/>
        <v>0.38944465411254459</v>
      </c>
      <c r="BL245" s="8">
        <f t="shared" si="501"/>
        <v>7.3025461058302085E-2</v>
      </c>
      <c r="BM245" s="8">
        <f t="shared" si="502"/>
        <v>0.1011451337009641</v>
      </c>
      <c r="BN245" s="8">
        <f t="shared" si="503"/>
        <v>0.89880452406320688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1.15333333333333</v>
      </c>
      <c r="F246">
        <f>VLOOKUP(B246,home!$B$2:$E$405,3,FALSE)</f>
        <v>1.24</v>
      </c>
      <c r="G246">
        <f>VLOOKUP(C246,away!$B$2:$E$405,4,FALSE)</f>
        <v>0.99</v>
      </c>
      <c r="H246">
        <f>VLOOKUP(A246,away!$A$2:$E$405,3,FALSE)</f>
        <v>1.0066666666666699</v>
      </c>
      <c r="I246">
        <f>VLOOKUP(C246,away!$B$2:$E$405,3,FALSE)</f>
        <v>0.87</v>
      </c>
      <c r="J246">
        <f>VLOOKUP(B246,home!$B$2:$E$405,4,FALSE)</f>
        <v>1.56</v>
      </c>
      <c r="K246" s="3">
        <f t="shared" si="448"/>
        <v>1.415831999999996</v>
      </c>
      <c r="L246" s="3">
        <f t="shared" si="449"/>
        <v>1.3662480000000043</v>
      </c>
      <c r="M246" s="5">
        <f t="shared" si="450"/>
        <v>6.1909601390714386E-2</v>
      </c>
      <c r="N246" s="5">
        <f t="shared" si="451"/>
        <v>8.7653594756217673E-2</v>
      </c>
      <c r="O246" s="5">
        <f t="shared" si="452"/>
        <v>8.4583869080861018E-2</v>
      </c>
      <c r="P246" s="5">
        <f t="shared" si="453"/>
        <v>0.11975654852849327</v>
      </c>
      <c r="Q246" s="5">
        <f t="shared" si="454"/>
        <v>6.2051382185442434E-2</v>
      </c>
      <c r="R246" s="5">
        <f t="shared" si="455"/>
        <v>5.7781270981994301E-2</v>
      </c>
      <c r="S246" s="5">
        <f t="shared" si="456"/>
        <v>5.7913597379454396E-2</v>
      </c>
      <c r="T246" s="5">
        <f t="shared" si="457"/>
        <v>8.4777576808096625E-2</v>
      </c>
      <c r="U246" s="5">
        <f t="shared" si="458"/>
        <v>8.1808572456978715E-2</v>
      </c>
      <c r="V246" s="5">
        <f t="shared" si="459"/>
        <v>1.2447418636267891E-2</v>
      </c>
      <c r="W246" s="5">
        <f t="shared" si="460"/>
        <v>2.9284777514126371E-2</v>
      </c>
      <c r="X246" s="5">
        <f t="shared" si="461"/>
        <v>4.001026870912025E-2</v>
      </c>
      <c r="Y246" s="5">
        <f t="shared" si="462"/>
        <v>2.7331974801649155E-2</v>
      </c>
      <c r="Z246" s="5">
        <f t="shared" si="463"/>
        <v>2.6314515305535999E-2</v>
      </c>
      <c r="AA246" s="5">
        <f t="shared" si="464"/>
        <v>3.7256932834067537E-2</v>
      </c>
      <c r="AB246" s="5">
        <f t="shared" si="465"/>
        <v>2.6374778864161688E-2</v>
      </c>
      <c r="AC246" s="5">
        <f t="shared" si="466"/>
        <v>1.5048755165627127E-3</v>
      </c>
      <c r="AD246" s="5">
        <f t="shared" si="467"/>
        <v>1.0365581279345108E-2</v>
      </c>
      <c r="AE246" s="5">
        <f t="shared" si="468"/>
        <v>1.416195469174274E-2</v>
      </c>
      <c r="AF246" s="5">
        <f t="shared" si="469"/>
        <v>9.6743711368420995E-3</v>
      </c>
      <c r="AG246" s="5">
        <f t="shared" si="470"/>
        <v>4.4058634056560958E-3</v>
      </c>
      <c r="AH246" s="5">
        <f t="shared" si="471"/>
        <v>8.9880384767895179E-3</v>
      </c>
      <c r="AI246" s="5">
        <f t="shared" si="472"/>
        <v>1.2725552492669821E-2</v>
      </c>
      <c r="AJ246" s="5">
        <f t="shared" si="473"/>
        <v>9.0086222184008261E-3</v>
      </c>
      <c r="AK246" s="5">
        <f t="shared" si="474"/>
        <v>4.2515652042409485E-3</v>
      </c>
      <c r="AL246" s="5">
        <f t="shared" si="475"/>
        <v>1.1643990190872997E-4</v>
      </c>
      <c r="AM246" s="5">
        <f t="shared" si="476"/>
        <v>2.9351843347795396E-3</v>
      </c>
      <c r="AN246" s="5">
        <f t="shared" si="477"/>
        <v>4.0101897270238889E-3</v>
      </c>
      <c r="AO246" s="5">
        <f t="shared" si="478"/>
        <v>2.7394568470834762E-3</v>
      </c>
      <c r="AP246" s="5">
        <f t="shared" si="479"/>
        <v>1.2475924794713726E-3</v>
      </c>
      <c r="AQ246" s="5">
        <f t="shared" si="480"/>
        <v>4.2613018247320239E-4</v>
      </c>
      <c r="AR246" s="5">
        <f t="shared" si="481"/>
        <v>2.4559779185673535E-3</v>
      </c>
      <c r="AS246" s="5">
        <f t="shared" si="482"/>
        <v>3.477252128401043E-3</v>
      </c>
      <c r="AT246" s="5">
        <f t="shared" si="483"/>
        <v>2.4616024177291466E-3</v>
      </c>
      <c r="AU246" s="5">
        <f t="shared" si="484"/>
        <v>1.1617384914327613E-3</v>
      </c>
      <c r="AV246" s="5">
        <f t="shared" si="485"/>
        <v>4.1120663295055601E-4</v>
      </c>
      <c r="AW246" s="5">
        <f t="shared" si="486"/>
        <v>6.2566317350634436E-6</v>
      </c>
      <c r="AX246" s="5">
        <f t="shared" si="487"/>
        <v>6.9262131784659446E-4</v>
      </c>
      <c r="AY246" s="5">
        <f t="shared" si="488"/>
        <v>9.4629249026527689E-4</v>
      </c>
      <c r="AZ246" s="5">
        <f t="shared" si="489"/>
        <v>6.4643511111997921E-4</v>
      </c>
      <c r="BA246" s="5">
        <f t="shared" si="490"/>
        <v>2.9439689256581742E-4</v>
      </c>
      <c r="BB246" s="5">
        <f t="shared" si="491"/>
        <v>1.0055479141856607E-4</v>
      </c>
      <c r="BC246" s="5">
        <f t="shared" si="492"/>
        <v>2.7476556533206705E-5</v>
      </c>
      <c r="BD246" s="5">
        <f t="shared" si="493"/>
        <v>5.5924581988113595E-4</v>
      </c>
      <c r="BE246" s="5">
        <f t="shared" si="494"/>
        <v>7.9179812765394614E-4</v>
      </c>
      <c r="BF246" s="5">
        <f t="shared" si="495"/>
        <v>5.6052656333626944E-4</v>
      </c>
      <c r="BG246" s="5">
        <f t="shared" si="496"/>
        <v>2.6453714840717166E-4</v>
      </c>
      <c r="BH246" s="5">
        <f t="shared" si="497"/>
        <v>9.3635039975905379E-5</v>
      </c>
      <c r="BI246" s="5">
        <f t="shared" si="498"/>
        <v>2.6514297183833129E-5</v>
      </c>
      <c r="BJ246" s="8">
        <f t="shared" si="499"/>
        <v>0.38378367601881952</v>
      </c>
      <c r="BK246" s="8">
        <f t="shared" si="500"/>
        <v>0.25459477384366669</v>
      </c>
      <c r="BL246" s="8">
        <f t="shared" si="501"/>
        <v>0.33504323719568352</v>
      </c>
      <c r="BM246" s="8">
        <f t="shared" si="502"/>
        <v>0.52505989958145227</v>
      </c>
      <c r="BN246" s="8">
        <f t="shared" si="503"/>
        <v>0.47373626692372306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1.15333333333333</v>
      </c>
      <c r="F247">
        <f>VLOOKUP(B247,home!$B$2:$E$405,3,FALSE)</f>
        <v>0.62</v>
      </c>
      <c r="G247">
        <f>VLOOKUP(C247,away!$B$2:$E$405,4,FALSE)</f>
        <v>0.76</v>
      </c>
      <c r="H247">
        <f>VLOOKUP(A247,away!$A$2:$E$405,3,FALSE)</f>
        <v>1.0066666666666699</v>
      </c>
      <c r="I247">
        <f>VLOOKUP(C247,away!$B$2:$E$405,3,FALSE)</f>
        <v>0.65</v>
      </c>
      <c r="J247">
        <f>VLOOKUP(B247,home!$B$2:$E$405,4,FALSE)</f>
        <v>1.7</v>
      </c>
      <c r="K247" s="3">
        <f t="shared" si="448"/>
        <v>0.54345066666666508</v>
      </c>
      <c r="L247" s="3">
        <f t="shared" si="449"/>
        <v>1.1123666666666703</v>
      </c>
      <c r="M247" s="5">
        <f t="shared" si="450"/>
        <v>0.19093593360918892</v>
      </c>
      <c r="N247" s="5">
        <f t="shared" si="451"/>
        <v>0.10376426041053581</v>
      </c>
      <c r="O247" s="5">
        <f t="shared" si="452"/>
        <v>0.21239076801574214</v>
      </c>
      <c r="P247" s="5">
        <f t="shared" si="453"/>
        <v>0.11542390447200006</v>
      </c>
      <c r="Q247" s="5">
        <f t="shared" si="454"/>
        <v>2.8195378248139565E-2</v>
      </c>
      <c r="R247" s="5">
        <f t="shared" si="455"/>
        <v>0.11812820532422261</v>
      </c>
      <c r="S247" s="5">
        <f t="shared" si="456"/>
        <v>1.7443910991147556E-2</v>
      </c>
      <c r="T247" s="5">
        <f t="shared" si="457"/>
        <v>3.1363598917288953E-2</v>
      </c>
      <c r="U247" s="5">
        <f t="shared" si="458"/>
        <v>6.4196851935585456E-2</v>
      </c>
      <c r="V247" s="5">
        <f t="shared" si="459"/>
        <v>1.1716811543367913E-3</v>
      </c>
      <c r="W247" s="5">
        <f t="shared" si="460"/>
        <v>5.107599035290079E-3</v>
      </c>
      <c r="X247" s="5">
        <f t="shared" si="461"/>
        <v>5.681522913555526E-3</v>
      </c>
      <c r="Y247" s="5">
        <f t="shared" si="462"/>
        <v>3.1599683524710358E-3</v>
      </c>
      <c r="Z247" s="5">
        <f t="shared" si="463"/>
        <v>4.3800625998607144E-2</v>
      </c>
      <c r="AA247" s="5">
        <f t="shared" si="464"/>
        <v>2.3803479399360315E-2</v>
      </c>
      <c r="AB247" s="5">
        <f t="shared" si="465"/>
        <v>6.4680083742842962E-3</v>
      </c>
      <c r="AC247" s="5">
        <f t="shared" si="466"/>
        <v>4.4268780067161294E-5</v>
      </c>
      <c r="AD247" s="5">
        <f t="shared" si="467"/>
        <v>6.9393202519860218E-4</v>
      </c>
      <c r="AE247" s="5">
        <f t="shared" si="468"/>
        <v>7.7190685376342101E-4</v>
      </c>
      <c r="AF247" s="5">
        <f t="shared" si="469"/>
        <v>4.2932172694898688E-4</v>
      </c>
      <c r="AG247" s="5">
        <f t="shared" si="470"/>
        <v>1.5918772611127422E-4</v>
      </c>
      <c r="AH247" s="5">
        <f t="shared" si="471"/>
        <v>1.2180589084996045E-2</v>
      </c>
      <c r="AI247" s="5">
        <f t="shared" si="472"/>
        <v>6.6195492586338042E-3</v>
      </c>
      <c r="AJ247" s="5">
        <f t="shared" si="473"/>
        <v>1.7986992288186849E-3</v>
      </c>
      <c r="AK247" s="5">
        <f t="shared" si="474"/>
        <v>3.2583476501144362E-4</v>
      </c>
      <c r="AL247" s="5">
        <f t="shared" si="475"/>
        <v>1.070448153991292E-6</v>
      </c>
      <c r="AM247" s="5">
        <f t="shared" si="476"/>
        <v>7.5423564343105897E-5</v>
      </c>
      <c r="AN247" s="5">
        <f t="shared" si="477"/>
        <v>8.3898658856459843E-5</v>
      </c>
      <c r="AO247" s="5">
        <f t="shared" si="478"/>
        <v>4.6663035744982187E-5</v>
      </c>
      <c r="AP247" s="5">
        <f t="shared" si="479"/>
        <v>1.7302135176064496E-5</v>
      </c>
      <c r="AQ247" s="5">
        <f t="shared" si="480"/>
        <v>4.811579608003757E-6</v>
      </c>
      <c r="AR247" s="5">
        <f t="shared" si="481"/>
        <v>2.7098562557026939E-3</v>
      </c>
      <c r="AS247" s="5">
        <f t="shared" si="482"/>
        <v>1.4726731887324616E-3</v>
      </c>
      <c r="AT247" s="5">
        <f t="shared" si="483"/>
        <v>4.0016261309938991E-4</v>
      </c>
      <c r="AU247" s="5">
        <f t="shared" si="484"/>
        <v>7.2489546287979415E-5</v>
      </c>
      <c r="AV247" s="5">
        <f t="shared" si="485"/>
        <v>9.8486230641416212E-6</v>
      </c>
      <c r="AW247" s="5">
        <f t="shared" si="486"/>
        <v>1.7975096429961959E-8</v>
      </c>
      <c r="AX247" s="5">
        <f t="shared" si="487"/>
        <v>6.8314977207728328E-6</v>
      </c>
      <c r="AY247" s="5">
        <f t="shared" si="488"/>
        <v>7.5991303479970313E-6</v>
      </c>
      <c r="AZ247" s="5">
        <f t="shared" si="489"/>
        <v>4.2265096473834976E-6</v>
      </c>
      <c r="BA247" s="5">
        <f t="shared" si="490"/>
        <v>1.5671428160315008E-6</v>
      </c>
      <c r="BB247" s="5">
        <f t="shared" si="491"/>
        <v>4.3580935761489534E-7</v>
      </c>
      <c r="BC247" s="5">
        <f t="shared" si="492"/>
        <v>9.6955960486444734E-8</v>
      </c>
      <c r="BD247" s="5">
        <f t="shared" si="493"/>
        <v>5.0239229505030412E-4</v>
      </c>
      <c r="BE247" s="5">
        <f t="shared" si="494"/>
        <v>2.7302542767328365E-4</v>
      </c>
      <c r="BF247" s="5">
        <f t="shared" si="495"/>
        <v>7.4187925342998677E-5</v>
      </c>
      <c r="BG247" s="5">
        <f t="shared" si="496"/>
        <v>1.3439159162089807E-5</v>
      </c>
      <c r="BH247" s="5">
        <f t="shared" si="497"/>
        <v>1.8258800015192811E-6</v>
      </c>
      <c r="BI247" s="5">
        <f t="shared" si="498"/>
        <v>1.9845514081579701E-7</v>
      </c>
      <c r="BJ247" s="8">
        <f t="shared" si="499"/>
        <v>0.17957553222888217</v>
      </c>
      <c r="BK247" s="8">
        <f t="shared" si="500"/>
        <v>0.32502836858524248</v>
      </c>
      <c r="BL247" s="8">
        <f t="shared" si="501"/>
        <v>0.45144208475591235</v>
      </c>
      <c r="BM247" s="8">
        <f t="shared" si="502"/>
        <v>0.23100058033356358</v>
      </c>
      <c r="BN247" s="8">
        <f t="shared" si="503"/>
        <v>0.76883845007982909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1.15333333333333</v>
      </c>
      <c r="F248">
        <f>VLOOKUP(B248,home!$B$2:$E$405,3,FALSE)</f>
        <v>0.74</v>
      </c>
      <c r="G248">
        <f>VLOOKUP(C248,away!$B$2:$E$405,4,FALSE)</f>
        <v>1.36</v>
      </c>
      <c r="H248">
        <f>VLOOKUP(A248,away!$A$2:$E$405,3,FALSE)</f>
        <v>1.0066666666666699</v>
      </c>
      <c r="I248">
        <f>VLOOKUP(C248,away!$B$2:$E$405,3,FALSE)</f>
        <v>0.62</v>
      </c>
      <c r="J248">
        <f>VLOOKUP(B248,home!$B$2:$E$405,4,FALSE)</f>
        <v>1.28</v>
      </c>
      <c r="K248" s="3">
        <f t="shared" si="448"/>
        <v>1.1607146666666632</v>
      </c>
      <c r="L248" s="3">
        <f t="shared" si="449"/>
        <v>0.79889066666666919</v>
      </c>
      <c r="M248" s="5">
        <f t="shared" si="450"/>
        <v>0.14091402401612432</v>
      </c>
      <c r="N248" s="5">
        <f t="shared" si="451"/>
        <v>0.16356097441453391</v>
      </c>
      <c r="O248" s="5">
        <f t="shared" si="452"/>
        <v>0.11257489858892458</v>
      </c>
      <c r="P248" s="5">
        <f t="shared" si="453"/>
        <v>0.130667335890677</v>
      </c>
      <c r="Q248" s="5">
        <f t="shared" si="454"/>
        <v>9.4923810948620194E-2</v>
      </c>
      <c r="R248" s="5">
        <f t="shared" si="455"/>
        <v>4.4967517891819311E-2</v>
      </c>
      <c r="S248" s="5">
        <f t="shared" si="456"/>
        <v>3.0291436193059986E-2</v>
      </c>
      <c r="T248" s="5">
        <f t="shared" si="457"/>
        <v>7.5833746611284045E-2</v>
      </c>
      <c r="U248" s="5">
        <f t="shared" si="458"/>
        <v>5.2194457540630269E-2</v>
      </c>
      <c r="V248" s="5">
        <f t="shared" si="459"/>
        <v>3.1209741742136234E-3</v>
      </c>
      <c r="W248" s="5">
        <f t="shared" si="460"/>
        <v>3.6726486527985679E-2</v>
      </c>
      <c r="X248" s="5">
        <f t="shared" si="461"/>
        <v>2.9340447306666923E-2</v>
      </c>
      <c r="Y248" s="5">
        <f t="shared" si="462"/>
        <v>1.1719904754560707E-2</v>
      </c>
      <c r="Z248" s="5">
        <f t="shared" si="463"/>
        <v>1.1974710115646971E-2</v>
      </c>
      <c r="AA248" s="5">
        <f t="shared" si="464"/>
        <v>1.3899221660313092E-2</v>
      </c>
      <c r="AB248" s="5">
        <f t="shared" si="465"/>
        <v>8.0665152181881895E-3</v>
      </c>
      <c r="AC248" s="5">
        <f t="shared" si="466"/>
        <v>1.8087686072033345E-4</v>
      </c>
      <c r="AD248" s="5">
        <f t="shared" si="467"/>
        <v>1.0657242892042149E-2</v>
      </c>
      <c r="AE248" s="5">
        <f t="shared" si="468"/>
        <v>8.5139718788521737E-3</v>
      </c>
      <c r="AF248" s="5">
        <f t="shared" si="469"/>
        <v>3.4008663351387434E-3</v>
      </c>
      <c r="AG248" s="5">
        <f t="shared" si="470"/>
        <v>9.0564012457440763E-4</v>
      </c>
      <c r="AH248" s="5">
        <f t="shared" si="471"/>
        <v>2.3916210368573284E-3</v>
      </c>
      <c r="AI248" s="5">
        <f t="shared" si="472"/>
        <v>2.7759896145888334E-3</v>
      </c>
      <c r="AJ248" s="5">
        <f t="shared" si="473"/>
        <v>1.6110659300837985E-3</v>
      </c>
      <c r="AK248" s="5">
        <f t="shared" si="474"/>
        <v>6.2332928467174467E-4</v>
      </c>
      <c r="AL248" s="5">
        <f t="shared" si="475"/>
        <v>6.7089695804558314E-6</v>
      </c>
      <c r="AM248" s="5">
        <f t="shared" si="476"/>
        <v>2.4740036262044731E-3</v>
      </c>
      <c r="AN248" s="5">
        <f t="shared" si="477"/>
        <v>1.9764584062742481E-3</v>
      </c>
      <c r="AO248" s="5">
        <f t="shared" si="478"/>
        <v>7.8948708691368823E-4</v>
      </c>
      <c r="AP248" s="5">
        <f t="shared" si="479"/>
        <v>2.1023795506306769E-4</v>
      </c>
      <c r="AQ248" s="5">
        <f t="shared" si="480"/>
        <v>4.1989285019742841E-5</v>
      </c>
      <c r="AR248" s="5">
        <f t="shared" si="481"/>
        <v>3.8212874490979647E-4</v>
      </c>
      <c r="AS248" s="5">
        <f t="shared" si="482"/>
        <v>4.4354243877172479E-4</v>
      </c>
      <c r="AT248" s="5">
        <f t="shared" si="483"/>
        <v>2.5741310698572075E-4</v>
      </c>
      <c r="AU248" s="5">
        <f t="shared" si="484"/>
        <v>9.9594389556853662E-5</v>
      </c>
      <c r="AV248" s="5">
        <f t="shared" si="485"/>
        <v>2.8900167169088299E-5</v>
      </c>
      <c r="AW248" s="5">
        <f t="shared" si="486"/>
        <v>1.7280891423187646E-7</v>
      </c>
      <c r="AX248" s="5">
        <f t="shared" si="487"/>
        <v>4.7860204905367346E-4</v>
      </c>
      <c r="AY248" s="5">
        <f t="shared" si="488"/>
        <v>3.8235071003652306E-4</v>
      </c>
      <c r="AZ248" s="5">
        <f t="shared" si="489"/>
        <v>1.5272820682077611E-4</v>
      </c>
      <c r="BA248" s="5">
        <f t="shared" si="490"/>
        <v>4.0671046321951595E-5</v>
      </c>
      <c r="BB248" s="5">
        <f t="shared" si="491"/>
        <v>8.1229298275437211E-6</v>
      </c>
      <c r="BC248" s="5">
        <f t="shared" si="492"/>
        <v>1.2978665650425956E-6</v>
      </c>
      <c r="BD248" s="5">
        <f t="shared" si="493"/>
        <v>5.0879847962247462E-5</v>
      </c>
      <c r="BE248" s="5">
        <f t="shared" si="494"/>
        <v>5.9056985767550567E-5</v>
      </c>
      <c r="BF248" s="5">
        <f t="shared" si="495"/>
        <v>3.4274154774760165E-5</v>
      </c>
      <c r="BG248" s="5">
        <f t="shared" si="496"/>
        <v>1.3260838044889123E-5</v>
      </c>
      <c r="BH248" s="5">
        <f t="shared" si="497"/>
        <v>3.8480123027485215E-6</v>
      </c>
      <c r="BI248" s="5">
        <f t="shared" si="498"/>
        <v>8.9328886346279353E-7</v>
      </c>
      <c r="BJ248" s="8">
        <f t="shared" si="499"/>
        <v>0.44213904096235968</v>
      </c>
      <c r="BK248" s="8">
        <f t="shared" si="500"/>
        <v>0.30556370681441219</v>
      </c>
      <c r="BL248" s="8">
        <f t="shared" si="501"/>
        <v>0.24047840874118603</v>
      </c>
      <c r="BM248" s="8">
        <f t="shared" si="502"/>
        <v>0.31216512698178328</v>
      </c>
      <c r="BN248" s="8">
        <f t="shared" si="503"/>
        <v>0.6876085617506994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1.15333333333333</v>
      </c>
      <c r="F249">
        <f>VLOOKUP(B249,home!$B$2:$E$405,3,FALSE)</f>
        <v>0.99</v>
      </c>
      <c r="G249">
        <f>VLOOKUP(C249,away!$B$2:$E$405,4,FALSE)</f>
        <v>1.24</v>
      </c>
      <c r="H249">
        <f>VLOOKUP(A249,away!$A$2:$E$405,3,FALSE)</f>
        <v>1.0066666666666699</v>
      </c>
      <c r="I249">
        <f>VLOOKUP(C249,away!$B$2:$E$405,3,FALSE)</f>
        <v>0.37</v>
      </c>
      <c r="J249">
        <f>VLOOKUP(B249,home!$B$2:$E$405,4,FALSE)</f>
        <v>0.99</v>
      </c>
      <c r="K249" s="3">
        <f t="shared" si="448"/>
        <v>1.4158319999999958</v>
      </c>
      <c r="L249" s="3">
        <f t="shared" si="449"/>
        <v>0.36874200000000118</v>
      </c>
      <c r="M249" s="5">
        <f t="shared" si="450"/>
        <v>0.16786855777590445</v>
      </c>
      <c r="N249" s="5">
        <f t="shared" si="451"/>
        <v>0.23767367589297361</v>
      </c>
      <c r="O249" s="5">
        <f t="shared" si="452"/>
        <v>6.1900187731402767E-2</v>
      </c>
      <c r="P249" s="5">
        <f t="shared" si="453"/>
        <v>8.764026659612717E-2</v>
      </c>
      <c r="Q249" s="5">
        <f t="shared" si="454"/>
        <v>0.16825299794344986</v>
      </c>
      <c r="R249" s="5">
        <f t="shared" si="455"/>
        <v>1.1412599512226493E-2</v>
      </c>
      <c r="S249" s="5">
        <f t="shared" si="456"/>
        <v>1.1438735804375174E-2</v>
      </c>
      <c r="T249" s="5">
        <f t="shared" si="457"/>
        <v>6.2041946967663797E-2</v>
      </c>
      <c r="U249" s="5">
        <f t="shared" si="458"/>
        <v>1.6158323592594608E-2</v>
      </c>
      <c r="V249" s="5">
        <f t="shared" si="459"/>
        <v>6.6354418977176554E-4</v>
      </c>
      <c r="W249" s="5">
        <f t="shared" si="460"/>
        <v>7.9405992861423288E-2</v>
      </c>
      <c r="X249" s="5">
        <f t="shared" si="461"/>
        <v>2.9280324619707043E-2</v>
      </c>
      <c r="Y249" s="5">
        <f t="shared" si="462"/>
        <v>5.398442730460023E-3</v>
      </c>
      <c r="Z249" s="5">
        <f t="shared" si="463"/>
        <v>1.4027682564458121E-3</v>
      </c>
      <c r="AA249" s="5">
        <f t="shared" si="464"/>
        <v>1.9860841860601807E-3</v>
      </c>
      <c r="AB249" s="5">
        <f t="shared" si="465"/>
        <v>1.405980772658975E-3</v>
      </c>
      <c r="AC249" s="5">
        <f t="shared" si="466"/>
        <v>2.1651311024374532E-5</v>
      </c>
      <c r="AD249" s="5">
        <f t="shared" si="467"/>
        <v>2.8106386421243572E-2</v>
      </c>
      <c r="AE249" s="5">
        <f t="shared" si="468"/>
        <v>1.0364005141742232E-2</v>
      </c>
      <c r="AF249" s="5">
        <f t="shared" si="469"/>
        <v>1.9108219919881625E-3</v>
      </c>
      <c r="AG249" s="5">
        <f t="shared" si="470"/>
        <v>2.3486677432323381E-4</v>
      </c>
      <c r="AH249" s="5">
        <f t="shared" si="471"/>
        <v>1.2931489310458576E-4</v>
      </c>
      <c r="AI249" s="5">
        <f t="shared" si="472"/>
        <v>1.8308816373405131E-4</v>
      </c>
      <c r="AJ249" s="5">
        <f t="shared" si="473"/>
        <v>1.296110405179543E-4</v>
      </c>
      <c r="AK249" s="5">
        <f t="shared" si="474"/>
        <v>6.1169152906205272E-5</v>
      </c>
      <c r="AL249" s="5">
        <f t="shared" si="475"/>
        <v>4.5214582062829157E-7</v>
      </c>
      <c r="AM249" s="5">
        <f t="shared" si="476"/>
        <v>7.9587842599124006E-3</v>
      </c>
      <c r="AN249" s="5">
        <f t="shared" si="477"/>
        <v>2.9347380255686285E-3</v>
      </c>
      <c r="AO249" s="5">
        <f t="shared" si="478"/>
        <v>5.4108058451211513E-4</v>
      </c>
      <c r="AP249" s="5">
        <f t="shared" si="479"/>
        <v>6.6506378964722358E-5</v>
      </c>
      <c r="AQ249" s="5">
        <f t="shared" si="480"/>
        <v>6.1309237980524298E-6</v>
      </c>
      <c r="AR249" s="5">
        <f t="shared" si="481"/>
        <v>9.5367664626342697E-6</v>
      </c>
      <c r="AS249" s="5">
        <f t="shared" si="482"/>
        <v>1.3502459134324361E-5</v>
      </c>
      <c r="AT249" s="5">
        <f t="shared" si="483"/>
        <v>9.558606860534339E-6</v>
      </c>
      <c r="AU249" s="5">
        <f t="shared" si="484"/>
        <v>4.5111271561880063E-6</v>
      </c>
      <c r="AV249" s="5">
        <f t="shared" si="485"/>
        <v>1.5967495459499889E-6</v>
      </c>
      <c r="AW249" s="5">
        <f t="shared" si="486"/>
        <v>6.5570780140917311E-9</v>
      </c>
      <c r="AX249" s="5">
        <f t="shared" si="487"/>
        <v>1.8780502393800432E-3</v>
      </c>
      <c r="AY249" s="5">
        <f t="shared" si="488"/>
        <v>6.9251600136947822E-4</v>
      </c>
      <c r="AZ249" s="5">
        <f t="shared" si="489"/>
        <v>1.2767986768849244E-4</v>
      </c>
      <c r="BA249" s="5">
        <f t="shared" si="490"/>
        <v>1.5693643257063413E-5</v>
      </c>
      <c r="BB249" s="5">
        <f t="shared" si="491"/>
        <v>1.4467263504740233E-6</v>
      </c>
      <c r="BC249" s="5">
        <f t="shared" si="492"/>
        <v>1.0669375358529889E-7</v>
      </c>
      <c r="BD249" s="5">
        <f t="shared" si="493"/>
        <v>5.8610105649411593E-7</v>
      </c>
      <c r="BE249" s="5">
        <f t="shared" si="494"/>
        <v>8.2982063101817454E-7</v>
      </c>
      <c r="BF249" s="5">
        <f t="shared" si="495"/>
        <v>5.874433018278605E-7</v>
      </c>
      <c r="BG249" s="5">
        <f t="shared" si="496"/>
        <v>2.7724034163784708E-7</v>
      </c>
      <c r="BH249" s="5">
        <f t="shared" si="497"/>
        <v>9.8131436845448745E-8</v>
      </c>
      <c r="BI249" s="5">
        <f t="shared" si="498"/>
        <v>2.7787525698352991E-8</v>
      </c>
      <c r="BJ249" s="8">
        <f t="shared" si="499"/>
        <v>0.63689219468952973</v>
      </c>
      <c r="BK249" s="8">
        <f t="shared" si="500"/>
        <v>0.26832572382439301</v>
      </c>
      <c r="BL249" s="8">
        <f t="shared" si="501"/>
        <v>9.3407471278658963E-2</v>
      </c>
      <c r="BM249" s="8">
        <f t="shared" si="502"/>
        <v>0.26458736315265208</v>
      </c>
      <c r="BN249" s="8">
        <f t="shared" si="503"/>
        <v>0.73474828545208437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1.15333333333333</v>
      </c>
      <c r="F250">
        <f>VLOOKUP(B250,home!$B$2:$E$405,3,FALSE)</f>
        <v>0.62</v>
      </c>
      <c r="G250">
        <f>VLOOKUP(C250,away!$B$2:$E$405,4,FALSE)</f>
        <v>1.24</v>
      </c>
      <c r="H250">
        <f>VLOOKUP(A250,away!$A$2:$E$405,3,FALSE)</f>
        <v>1.0066666666666699</v>
      </c>
      <c r="I250">
        <f>VLOOKUP(C250,away!$B$2:$E$405,3,FALSE)</f>
        <v>0.62</v>
      </c>
      <c r="J250">
        <f>VLOOKUP(B250,home!$B$2:$E$405,4,FALSE)</f>
        <v>1.28</v>
      </c>
      <c r="K250" s="3">
        <f t="shared" si="448"/>
        <v>0.88668266666666418</v>
      </c>
      <c r="L250" s="3">
        <f t="shared" si="449"/>
        <v>0.79889066666666919</v>
      </c>
      <c r="M250" s="5">
        <f t="shared" si="450"/>
        <v>0.18533814095464807</v>
      </c>
      <c r="N250" s="5">
        <f t="shared" si="451"/>
        <v>0.16433611705670945</v>
      </c>
      <c r="O250" s="5">
        <f t="shared" si="452"/>
        <v>0.1480649109860199</v>
      </c>
      <c r="P250" s="5">
        <f t="shared" si="453"/>
        <v>0.13128659011284638</v>
      </c>
      <c r="Q250" s="5">
        <f t="shared" si="454"/>
        <v>7.2856993250744101E-2</v>
      </c>
      <c r="R250" s="5">
        <f t="shared" si="455"/>
        <v>5.9143837723781227E-2</v>
      </c>
      <c r="S250" s="5">
        <f t="shared" si="456"/>
        <v>2.324962451694737E-2</v>
      </c>
      <c r="T250" s="5">
        <f t="shared" si="457"/>
        <v>5.8204771909415969E-2</v>
      </c>
      <c r="U250" s="5">
        <f t="shared" si="458"/>
        <v>5.244181574982279E-2</v>
      </c>
      <c r="V250" s="5">
        <f t="shared" si="459"/>
        <v>1.8299069225049956E-3</v>
      </c>
      <c r="W250" s="5">
        <f t="shared" si="460"/>
        <v>2.1533677686961648E-2</v>
      </c>
      <c r="X250" s="5">
        <f t="shared" si="461"/>
        <v>1.7203054123121966E-2</v>
      </c>
      <c r="Y250" s="5">
        <f t="shared" si="462"/>
        <v>6.8716796885618502E-3</v>
      </c>
      <c r="Z250" s="5">
        <f t="shared" si="463"/>
        <v>1.5749819982792297E-2</v>
      </c>
      <c r="AA250" s="5">
        <f t="shared" si="464"/>
        <v>1.3965092381862188E-2</v>
      </c>
      <c r="AB250" s="5">
        <f t="shared" si="465"/>
        <v>6.1913026766979408E-3</v>
      </c>
      <c r="AC250" s="5">
        <f t="shared" si="466"/>
        <v>8.1014840915273443E-5</v>
      </c>
      <c r="AD250" s="5">
        <f t="shared" si="467"/>
        <v>4.7733846886538981E-3</v>
      </c>
      <c r="AE250" s="5">
        <f t="shared" si="468"/>
        <v>3.8134124761751834E-3</v>
      </c>
      <c r="AF250" s="5">
        <f t="shared" si="469"/>
        <v>1.523249817683293E-3</v>
      </c>
      <c r="AG250" s="5">
        <f t="shared" si="470"/>
        <v>4.0563668744962947E-4</v>
      </c>
      <c r="AH250" s="5">
        <f t="shared" si="471"/>
        <v>3.1455960464832409E-3</v>
      </c>
      <c r="AI250" s="5">
        <f t="shared" si="472"/>
        <v>2.7891454907518765E-3</v>
      </c>
      <c r="AJ250" s="5">
        <f t="shared" si="473"/>
        <v>1.2365434807305876E-3</v>
      </c>
      <c r="AK250" s="5">
        <f t="shared" si="474"/>
        <v>3.6547389031449216E-4</v>
      </c>
      <c r="AL250" s="5">
        <f t="shared" si="475"/>
        <v>2.2955150316099521E-6</v>
      </c>
      <c r="AM250" s="5">
        <f t="shared" si="476"/>
        <v>8.4649549295229287E-4</v>
      </c>
      <c r="AN250" s="5">
        <f t="shared" si="477"/>
        <v>6.7625734869498791E-4</v>
      </c>
      <c r="AO250" s="5">
        <f t="shared" si="478"/>
        <v>2.7012784206858651E-4</v>
      </c>
      <c r="AP250" s="5">
        <f t="shared" si="479"/>
        <v>7.1934203945133953E-5</v>
      </c>
      <c r="AQ250" s="5">
        <f t="shared" si="480"/>
        <v>1.4366891036466049E-5</v>
      </c>
      <c r="AR250" s="5">
        <f t="shared" si="481"/>
        <v>5.0259746452780731E-4</v>
      </c>
      <c r="AS250" s="5">
        <f t="shared" si="482"/>
        <v>4.4564446010742029E-4</v>
      </c>
      <c r="AT250" s="5">
        <f t="shared" si="483"/>
        <v>1.9757260913663664E-4</v>
      </c>
      <c r="AU250" s="5">
        <f t="shared" si="484"/>
        <v>5.8394735976521179E-5</v>
      </c>
      <c r="AV250" s="5">
        <f t="shared" si="485"/>
        <v>1.2944400053739393E-5</v>
      </c>
      <c r="AW250" s="5">
        <f t="shared" si="486"/>
        <v>4.5168243942987003E-8</v>
      </c>
      <c r="AX250" s="5">
        <f t="shared" si="487"/>
        <v>1.2509548016870851E-4</v>
      </c>
      <c r="AY250" s="5">
        <f t="shared" si="488"/>
        <v>9.9937611548966648E-5</v>
      </c>
      <c r="AZ250" s="5">
        <f t="shared" si="489"/>
        <v>3.9919612557714285E-5</v>
      </c>
      <c r="BA250" s="5">
        <f t="shared" si="490"/>
        <v>1.0630468629769169E-5</v>
      </c>
      <c r="BB250" s="5">
        <f t="shared" si="491"/>
        <v>2.1231455426538509E-6</v>
      </c>
      <c r="BC250" s="5">
        <f t="shared" si="492"/>
        <v>3.3923223160022056E-7</v>
      </c>
      <c r="BD250" s="5">
        <f t="shared" si="493"/>
        <v>6.6920070583599569E-5</v>
      </c>
      <c r="BE250" s="5">
        <f t="shared" si="494"/>
        <v>5.9336866638587454E-5</v>
      </c>
      <c r="BF250" s="5">
        <f t="shared" si="495"/>
        <v>2.6306485571373473E-5</v>
      </c>
      <c r="BG250" s="5">
        <f t="shared" si="496"/>
        <v>7.7751682590178528E-6</v>
      </c>
      <c r="BH250" s="5">
        <f t="shared" si="497"/>
        <v>1.723526731421988E-6</v>
      </c>
      <c r="BI250" s="5">
        <f t="shared" si="498"/>
        <v>3.0564425565770568E-7</v>
      </c>
      <c r="BJ250" s="8">
        <f t="shared" si="499"/>
        <v>0.35367920471485381</v>
      </c>
      <c r="BK250" s="8">
        <f t="shared" si="500"/>
        <v>0.34188751047444266</v>
      </c>
      <c r="BL250" s="8">
        <f t="shared" si="501"/>
        <v>0.28872323985830606</v>
      </c>
      <c r="BM250" s="8">
        <f t="shared" si="502"/>
        <v>0.23891329250234067</v>
      </c>
      <c r="BN250" s="8">
        <f t="shared" si="503"/>
        <v>0.76102659008474915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1.15333333333333</v>
      </c>
      <c r="F251">
        <f>VLOOKUP(B251,home!$B$2:$E$405,3,FALSE)</f>
        <v>0.87</v>
      </c>
      <c r="G251">
        <f>VLOOKUP(C251,away!$B$2:$E$405,4,FALSE)</f>
        <v>0.5</v>
      </c>
      <c r="H251">
        <f>VLOOKUP(A251,away!$A$2:$E$405,3,FALSE)</f>
        <v>1.0066666666666699</v>
      </c>
      <c r="I251">
        <f>VLOOKUP(C251,away!$B$2:$E$405,3,FALSE)</f>
        <v>0.74</v>
      </c>
      <c r="J251">
        <f>VLOOKUP(B251,home!$B$2:$E$405,4,FALSE)</f>
        <v>0.85</v>
      </c>
      <c r="K251" s="3">
        <f t="shared" si="448"/>
        <v>0.50169999999999859</v>
      </c>
      <c r="L251" s="3">
        <f t="shared" si="449"/>
        <v>0.63319333333333538</v>
      </c>
      <c r="M251" s="5">
        <f t="shared" si="450"/>
        <v>0.32145640818926652</v>
      </c>
      <c r="N251" s="5">
        <f t="shared" si="451"/>
        <v>0.16127467998855455</v>
      </c>
      <c r="O251" s="5">
        <f t="shared" si="452"/>
        <v>0.20354405462272296</v>
      </c>
      <c r="P251" s="5">
        <f t="shared" si="453"/>
        <v>0.10211805220421982</v>
      </c>
      <c r="Q251" s="5">
        <f t="shared" si="454"/>
        <v>4.0455753475128788E-2</v>
      </c>
      <c r="R251" s="5">
        <f t="shared" si="455"/>
        <v>6.4441369213372221E-2</v>
      </c>
      <c r="S251" s="5">
        <f t="shared" si="456"/>
        <v>8.1100394332813599E-3</v>
      </c>
      <c r="T251" s="5">
        <f t="shared" si="457"/>
        <v>2.5616313395428466E-2</v>
      </c>
      <c r="U251" s="5">
        <f t="shared" si="458"/>
        <v>3.2330234934348751E-2</v>
      </c>
      <c r="V251" s="5">
        <f t="shared" si="459"/>
        <v>2.8626014778287593E-4</v>
      </c>
      <c r="W251" s="5">
        <f t="shared" si="460"/>
        <v>6.7655505061573517E-3</v>
      </c>
      <c r="X251" s="5">
        <f t="shared" si="461"/>
        <v>4.2839014768288079E-3</v>
      </c>
      <c r="Y251" s="5">
        <f t="shared" si="462"/>
        <v>1.3562689278924156E-3</v>
      </c>
      <c r="Z251" s="5">
        <f t="shared" si="463"/>
        <v>1.3601281792259778E-2</v>
      </c>
      <c r="AA251" s="5">
        <f t="shared" si="464"/>
        <v>6.8237630751767113E-3</v>
      </c>
      <c r="AB251" s="5">
        <f t="shared" si="465"/>
        <v>1.7117409674080729E-3</v>
      </c>
      <c r="AC251" s="5">
        <f t="shared" si="466"/>
        <v>5.6835717010477276E-6</v>
      </c>
      <c r="AD251" s="5">
        <f t="shared" si="467"/>
        <v>8.4856917223478337E-4</v>
      </c>
      <c r="AE251" s="5">
        <f t="shared" si="468"/>
        <v>5.373083427312517E-4</v>
      </c>
      <c r="AF251" s="5">
        <f t="shared" si="469"/>
        <v>1.7011003028090572E-4</v>
      </c>
      <c r="AG251" s="5">
        <f t="shared" si="470"/>
        <v>3.5904179035667111E-5</v>
      </c>
      <c r="AH251" s="5">
        <f t="shared" si="471"/>
        <v>2.1530602389117424E-3</v>
      </c>
      <c r="AI251" s="5">
        <f t="shared" si="472"/>
        <v>1.0801903218620181E-3</v>
      </c>
      <c r="AJ251" s="5">
        <f t="shared" si="473"/>
        <v>2.709657422390864E-4</v>
      </c>
      <c r="AK251" s="5">
        <f t="shared" si="474"/>
        <v>4.531450429378309E-5</v>
      </c>
      <c r="AL251" s="5">
        <f t="shared" si="475"/>
        <v>7.2220712592830905E-8</v>
      </c>
      <c r="AM251" s="5">
        <f t="shared" si="476"/>
        <v>8.514543074203797E-5</v>
      </c>
      <c r="AN251" s="5">
        <f t="shared" si="477"/>
        <v>5.391351910965367E-5</v>
      </c>
      <c r="AO251" s="5">
        <f t="shared" si="478"/>
        <v>1.7068840438386043E-5</v>
      </c>
      <c r="AP251" s="5">
        <f t="shared" si="479"/>
        <v>3.6026253244388291E-6</v>
      </c>
      <c r="AQ251" s="5">
        <f t="shared" si="480"/>
        <v>5.7028958448312767E-7</v>
      </c>
      <c r="AR251" s="5">
        <f t="shared" si="481"/>
        <v>2.7266067790879885E-4</v>
      </c>
      <c r="AS251" s="5">
        <f t="shared" si="482"/>
        <v>1.3679386210684399E-4</v>
      </c>
      <c r="AT251" s="5">
        <f t="shared" si="483"/>
        <v>3.4314740309501707E-5</v>
      </c>
      <c r="AU251" s="5">
        <f t="shared" si="484"/>
        <v>5.7385684044256533E-6</v>
      </c>
      <c r="AV251" s="5">
        <f t="shared" si="485"/>
        <v>7.1975994212508541E-7</v>
      </c>
      <c r="AW251" s="5">
        <f t="shared" si="486"/>
        <v>6.3729381434843367E-10</v>
      </c>
      <c r="AX251" s="5">
        <f t="shared" si="487"/>
        <v>7.1195771005467131E-6</v>
      </c>
      <c r="AY251" s="5">
        <f t="shared" si="488"/>
        <v>4.508068756218857E-6</v>
      </c>
      <c r="AZ251" s="5">
        <f t="shared" si="489"/>
        <v>1.4272395413230406E-6</v>
      </c>
      <c r="BA251" s="5">
        <f t="shared" si="490"/>
        <v>3.0123952087849225E-7</v>
      </c>
      <c r="BB251" s="5">
        <f t="shared" si="491"/>
        <v>4.7685714089197343E-8</v>
      </c>
      <c r="BC251" s="5">
        <f t="shared" si="492"/>
        <v>6.0388552513038539E-9</v>
      </c>
      <c r="BD251" s="5">
        <f t="shared" si="493"/>
        <v>2.8774487252333193E-5</v>
      </c>
      <c r="BE251" s="5">
        <f t="shared" si="494"/>
        <v>1.4436160254495521E-5</v>
      </c>
      <c r="BF251" s="5">
        <f t="shared" si="495"/>
        <v>3.6213107998401905E-6</v>
      </c>
      <c r="BG251" s="5">
        <f t="shared" si="496"/>
        <v>6.0560387609327278E-7</v>
      </c>
      <c r="BH251" s="5">
        <f t="shared" si="497"/>
        <v>7.5957866158998528E-8</v>
      </c>
      <c r="BI251" s="5">
        <f t="shared" si="498"/>
        <v>7.6216122903938945E-9</v>
      </c>
      <c r="BJ251" s="8">
        <f t="shared" si="499"/>
        <v>0.24151807004896031</v>
      </c>
      <c r="BK251" s="8">
        <f t="shared" si="500"/>
        <v>0.43198102383572046</v>
      </c>
      <c r="BL251" s="8">
        <f t="shared" si="501"/>
        <v>0.31289844237066838</v>
      </c>
      <c r="BM251" s="8">
        <f t="shared" si="502"/>
        <v>0.10670399292288145</v>
      </c>
      <c r="BN251" s="8">
        <f t="shared" si="503"/>
        <v>0.89329031769326472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1.15333333333333</v>
      </c>
      <c r="F252">
        <f>VLOOKUP(B252,home!$B$2:$E$405,3,FALSE)</f>
        <v>0.65</v>
      </c>
      <c r="G252">
        <f>VLOOKUP(C252,away!$B$2:$E$405,4,FALSE)</f>
        <v>1.24</v>
      </c>
      <c r="H252">
        <f>VLOOKUP(A252,away!$A$2:$E$405,3,FALSE)</f>
        <v>1.0066666666666699</v>
      </c>
      <c r="I252">
        <f>VLOOKUP(C252,away!$B$2:$E$405,3,FALSE)</f>
        <v>0.99</v>
      </c>
      <c r="J252">
        <f>VLOOKUP(B252,home!$B$2:$E$405,4,FALSE)</f>
        <v>0.5</v>
      </c>
      <c r="K252" s="3">
        <f t="shared" si="448"/>
        <v>0.9295866666666639</v>
      </c>
      <c r="L252" s="3">
        <f t="shared" si="449"/>
        <v>0.49830000000000163</v>
      </c>
      <c r="M252" s="5">
        <f t="shared" si="450"/>
        <v>0.23981519654084463</v>
      </c>
      <c r="N252" s="5">
        <f t="shared" si="451"/>
        <v>0.22292900916841463</v>
      </c>
      <c r="O252" s="5">
        <f t="shared" si="452"/>
        <v>0.11949991243630324</v>
      </c>
      <c r="P252" s="5">
        <f t="shared" si="453"/>
        <v>0.11108552526862135</v>
      </c>
      <c r="Q252" s="5">
        <f t="shared" si="454"/>
        <v>0.10361591726808436</v>
      </c>
      <c r="R252" s="5">
        <f t="shared" si="455"/>
        <v>2.9773403183505052E-2</v>
      </c>
      <c r="S252" s="5">
        <f t="shared" si="456"/>
        <v>1.2864065853833208E-2</v>
      </c>
      <c r="T252" s="5">
        <f t="shared" si="457"/>
        <v>5.1631811574686597E-2</v>
      </c>
      <c r="U252" s="5">
        <f t="shared" si="458"/>
        <v>2.7676958620677101E-2</v>
      </c>
      <c r="V252" s="5">
        <f t="shared" si="459"/>
        <v>6.6208922216200172E-4</v>
      </c>
      <c r="W252" s="5">
        <f t="shared" si="460"/>
        <v>3.2106658382282452E-2</v>
      </c>
      <c r="X252" s="5">
        <f t="shared" si="461"/>
        <v>1.5998747871891397E-2</v>
      </c>
      <c r="Y252" s="5">
        <f t="shared" si="462"/>
        <v>3.9860880322817541E-3</v>
      </c>
      <c r="Z252" s="5">
        <f t="shared" si="463"/>
        <v>4.9453622687802064E-3</v>
      </c>
      <c r="AA252" s="5">
        <f t="shared" si="464"/>
        <v>4.5971428268944828E-3</v>
      </c>
      <c r="AB252" s="5">
        <f t="shared" si="465"/>
        <v>2.1367213383217034E-3</v>
      </c>
      <c r="AC252" s="5">
        <f t="shared" si="466"/>
        <v>1.9168022418783701E-5</v>
      </c>
      <c r="AD252" s="5">
        <f t="shared" si="467"/>
        <v>7.4614803858478107E-3</v>
      </c>
      <c r="AE252" s="5">
        <f t="shared" si="468"/>
        <v>3.7180556762679753E-3</v>
      </c>
      <c r="AF252" s="5">
        <f t="shared" si="469"/>
        <v>9.2635357174216911E-4</v>
      </c>
      <c r="AG252" s="5">
        <f t="shared" si="470"/>
        <v>1.5386732826637483E-4</v>
      </c>
      <c r="AH252" s="5">
        <f t="shared" si="471"/>
        <v>6.1606850463329609E-4</v>
      </c>
      <c r="AI252" s="5">
        <f t="shared" si="472"/>
        <v>5.7268906766038189E-4</v>
      </c>
      <c r="AJ252" s="5">
        <f t="shared" si="473"/>
        <v>2.6618206072142703E-4</v>
      </c>
      <c r="AK252" s="5">
        <f t="shared" si="474"/>
        <v>8.2479764850831616E-5</v>
      </c>
      <c r="AL252" s="5">
        <f t="shared" si="475"/>
        <v>3.5515511434883487E-7</v>
      </c>
      <c r="AM252" s="5">
        <f t="shared" si="476"/>
        <v>1.3872185360557926E-3</v>
      </c>
      <c r="AN252" s="5">
        <f t="shared" si="477"/>
        <v>6.9125099651660353E-4</v>
      </c>
      <c r="AO252" s="5">
        <f t="shared" si="478"/>
        <v>1.7222518578211235E-4</v>
      </c>
      <c r="AP252" s="5">
        <f t="shared" si="479"/>
        <v>2.8606603358408961E-5</v>
      </c>
      <c r="AQ252" s="5">
        <f t="shared" si="480"/>
        <v>3.5636676133738071E-6</v>
      </c>
      <c r="AR252" s="5">
        <f t="shared" si="481"/>
        <v>6.1397387171754504E-5</v>
      </c>
      <c r="AS252" s="5">
        <f t="shared" si="482"/>
        <v>5.7074192483033862E-5</v>
      </c>
      <c r="AT252" s="5">
        <f t="shared" si="483"/>
        <v>2.6527704171497508E-5</v>
      </c>
      <c r="AU252" s="5">
        <f t="shared" si="484"/>
        <v>8.2199333650339081E-6</v>
      </c>
      <c r="AV252" s="5">
        <f t="shared" si="485"/>
        <v>1.9102851142559905E-6</v>
      </c>
      <c r="AW252" s="5">
        <f t="shared" si="486"/>
        <v>4.5697910769014141E-9</v>
      </c>
      <c r="AX252" s="5">
        <f t="shared" si="487"/>
        <v>2.1492330914505212E-4</v>
      </c>
      <c r="AY252" s="5">
        <f t="shared" si="488"/>
        <v>1.070962849469798E-4</v>
      </c>
      <c r="AZ252" s="5">
        <f t="shared" si="489"/>
        <v>2.6683039394540105E-5</v>
      </c>
      <c r="BA252" s="5">
        <f t="shared" si="490"/>
        <v>4.4320528434331265E-6</v>
      </c>
      <c r="BB252" s="5">
        <f t="shared" si="491"/>
        <v>5.5212298297068347E-7</v>
      </c>
      <c r="BC252" s="5">
        <f t="shared" si="492"/>
        <v>5.5024576482858505E-8</v>
      </c>
      <c r="BD252" s="5">
        <f t="shared" si="493"/>
        <v>5.0990530046142295E-6</v>
      </c>
      <c r="BE252" s="5">
        <f t="shared" si="494"/>
        <v>4.7400116857159786E-6</v>
      </c>
      <c r="BF252" s="5">
        <f t="shared" si="495"/>
        <v>2.2031258314428758E-6</v>
      </c>
      <c r="BG252" s="5">
        <f t="shared" si="496"/>
        <v>6.8266546596606842E-7</v>
      </c>
      <c r="BH252" s="5">
        <f t="shared" si="497"/>
        <v>1.5864917873896056E-7</v>
      </c>
      <c r="BI252" s="5">
        <f t="shared" si="498"/>
        <v>2.9495632246670837E-8</v>
      </c>
      <c r="BJ252" s="8">
        <f t="shared" si="499"/>
        <v>0.44516459608298131</v>
      </c>
      <c r="BK252" s="8">
        <f t="shared" si="500"/>
        <v>0.36455349634794132</v>
      </c>
      <c r="BL252" s="8">
        <f t="shared" si="501"/>
        <v>0.18538960030667184</v>
      </c>
      <c r="BM252" s="8">
        <f t="shared" si="502"/>
        <v>0.17322699942544545</v>
      </c>
      <c r="BN252" s="8">
        <f t="shared" si="503"/>
        <v>0.82671896386577326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1.75471698113208</v>
      </c>
      <c r="F253">
        <f>VLOOKUP(B253,home!$B$2:$E$405,3,FALSE)</f>
        <v>0.47</v>
      </c>
      <c r="G253">
        <f>VLOOKUP(C253,away!$B$2:$E$405,4,FALSE)</f>
        <v>0.98</v>
      </c>
      <c r="H253">
        <f>VLOOKUP(A253,away!$A$2:$E$405,3,FALSE)</f>
        <v>1.3301886792452799</v>
      </c>
      <c r="I253">
        <f>VLOOKUP(C253,away!$B$2:$E$405,3,FALSE)</f>
        <v>0.73</v>
      </c>
      <c r="J253">
        <f>VLOOKUP(B253,home!$B$2:$E$405,4,FALSE)</f>
        <v>0.75</v>
      </c>
      <c r="K253" s="3">
        <f t="shared" si="448"/>
        <v>0.80822264150943601</v>
      </c>
      <c r="L253" s="3">
        <f t="shared" si="449"/>
        <v>0.72827830188679066</v>
      </c>
      <c r="M253" s="5">
        <f t="shared" si="450"/>
        <v>0.21513254694416287</v>
      </c>
      <c r="N253" s="5">
        <f t="shared" si="451"/>
        <v>0.17387499536586407</v>
      </c>
      <c r="O253" s="5">
        <f t="shared" si="452"/>
        <v>0.15667636596907519</v>
      </c>
      <c r="P253" s="5">
        <f t="shared" si="453"/>
        <v>0.12662938636562507</v>
      </c>
      <c r="Q253" s="5">
        <f t="shared" si="454"/>
        <v>7.0264854023519799E-2</v>
      </c>
      <c r="R253" s="5">
        <f t="shared" si="455"/>
        <v>5.7051998876875704E-2</v>
      </c>
      <c r="S253" s="5">
        <f t="shared" si="456"/>
        <v>1.8633862843050655E-2</v>
      </c>
      <c r="T253" s="5">
        <f t="shared" si="457"/>
        <v>5.1172368570572224E-2</v>
      </c>
      <c r="U253" s="5">
        <f t="shared" si="458"/>
        <v>4.6110717235661861E-2</v>
      </c>
      <c r="V253" s="5">
        <f t="shared" si="459"/>
        <v>1.218677431375548E-3</v>
      </c>
      <c r="W253" s="5">
        <f t="shared" si="460"/>
        <v>1.8929881974721365E-2</v>
      </c>
      <c r="X253" s="5">
        <f t="shared" si="461"/>
        <v>1.3786222299467443E-2</v>
      </c>
      <c r="Y253" s="5">
        <f t="shared" si="462"/>
        <v>5.0201032828449763E-3</v>
      </c>
      <c r="Z253" s="5">
        <f t="shared" si="463"/>
        <v>1.3849910953766047E-2</v>
      </c>
      <c r="AA253" s="5">
        <f t="shared" si="464"/>
        <v>1.1193811615723267E-2</v>
      </c>
      <c r="AB253" s="5">
        <f t="shared" si="465"/>
        <v>4.5235459963094337E-3</v>
      </c>
      <c r="AC253" s="5">
        <f t="shared" si="466"/>
        <v>4.4832934830397608E-5</v>
      </c>
      <c r="AD253" s="5">
        <f t="shared" si="467"/>
        <v>3.8248898032677892E-3</v>
      </c>
      <c r="AE253" s="5">
        <f t="shared" si="468"/>
        <v>2.7855842508279663E-3</v>
      </c>
      <c r="AF253" s="5">
        <f t="shared" si="469"/>
        <v>1.0143402839777893E-3</v>
      </c>
      <c r="AG253" s="5">
        <f t="shared" si="470"/>
        <v>2.4624067318356987E-4</v>
      </c>
      <c r="AH253" s="5">
        <f t="shared" si="471"/>
        <v>2.5216474076729988E-3</v>
      </c>
      <c r="AI253" s="5">
        <f t="shared" si="472"/>
        <v>2.0380525287848929E-3</v>
      </c>
      <c r="AJ253" s="5">
        <f t="shared" si="473"/>
        <v>8.2360009917475604E-4</v>
      </c>
      <c r="AK253" s="5">
        <f t="shared" si="474"/>
        <v>2.2188408256748493E-4</v>
      </c>
      <c r="AL253" s="5">
        <f t="shared" si="475"/>
        <v>1.0555663672808761E-6</v>
      </c>
      <c r="AM253" s="5">
        <f t="shared" si="476"/>
        <v>6.1827250805592026E-4</v>
      </c>
      <c r="AN253" s="5">
        <f t="shared" si="477"/>
        <v>4.5027445227025268E-4</v>
      </c>
      <c r="AO253" s="5">
        <f t="shared" si="478"/>
        <v>1.6396255674119216E-4</v>
      </c>
      <c r="AP253" s="5">
        <f t="shared" si="479"/>
        <v>3.9803457465497346E-5</v>
      </c>
      <c r="AQ253" s="5">
        <f t="shared" si="480"/>
        <v>7.246998603048875E-6</v>
      </c>
      <c r="AR253" s="5">
        <f t="shared" si="481"/>
        <v>3.6729221840346395E-4</v>
      </c>
      <c r="AS253" s="5">
        <f t="shared" si="482"/>
        <v>2.9685388696390832E-4</v>
      </c>
      <c r="AT253" s="5">
        <f t="shared" si="483"/>
        <v>1.1996201633215677E-4</v>
      </c>
      <c r="AU253" s="5">
        <f t="shared" si="484"/>
        <v>3.2318672573591287E-5</v>
      </c>
      <c r="AV253" s="5">
        <f t="shared" si="485"/>
        <v>6.5301707293766262E-6</v>
      </c>
      <c r="AW253" s="5">
        <f t="shared" si="486"/>
        <v>1.7258833017599798E-8</v>
      </c>
      <c r="AX253" s="5">
        <f t="shared" si="487"/>
        <v>8.3283639938936608E-5</v>
      </c>
      <c r="AY253" s="5">
        <f t="shared" si="488"/>
        <v>6.0653667869679648E-5</v>
      </c>
      <c r="AZ253" s="5">
        <f t="shared" si="489"/>
        <v>2.208637511966784E-5</v>
      </c>
      <c r="BA253" s="5">
        <f t="shared" si="490"/>
        <v>5.3616759223287881E-6</v>
      </c>
      <c r="BB253" s="5">
        <f t="shared" si="491"/>
        <v>9.7619805899522519E-7</v>
      </c>
      <c r="BC253" s="5">
        <f t="shared" si="492"/>
        <v>1.4218877294204476E-7</v>
      </c>
      <c r="BD253" s="5">
        <f t="shared" si="493"/>
        <v>4.4581825519184483E-5</v>
      </c>
      <c r="BE253" s="5">
        <f t="shared" si="494"/>
        <v>3.6032040784428064E-5</v>
      </c>
      <c r="BF253" s="5">
        <f t="shared" si="495"/>
        <v>1.4560955590883093E-5</v>
      </c>
      <c r="BG253" s="5">
        <f t="shared" si="496"/>
        <v>3.9228313301883749E-6</v>
      </c>
      <c r="BH253" s="5">
        <f t="shared" si="497"/>
        <v>7.9263027497020547E-7</v>
      </c>
      <c r="BI253" s="5">
        <f t="shared" si="498"/>
        <v>1.281243469153541E-7</v>
      </c>
      <c r="BJ253" s="8">
        <f t="shared" si="499"/>
        <v>0.34237154424706545</v>
      </c>
      <c r="BK253" s="8">
        <f t="shared" si="500"/>
        <v>0.36172101575328142</v>
      </c>
      <c r="BL253" s="8">
        <f t="shared" si="501"/>
        <v>0.2820845991846947</v>
      </c>
      <c r="BM253" s="8">
        <f t="shared" si="502"/>
        <v>0.2003362861846483</v>
      </c>
      <c r="BN253" s="8">
        <f t="shared" si="503"/>
        <v>0.79963014754512263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1.75471698113208</v>
      </c>
      <c r="F254">
        <f>VLOOKUP(B254,home!$B$2:$E$405,3,FALSE)</f>
        <v>0.66</v>
      </c>
      <c r="G254">
        <f>VLOOKUP(C254,away!$B$2:$E$405,4,FALSE)</f>
        <v>0.85</v>
      </c>
      <c r="H254">
        <f>VLOOKUP(A254,away!$A$2:$E$405,3,FALSE)</f>
        <v>1.3301886792452799</v>
      </c>
      <c r="I254">
        <f>VLOOKUP(C254,away!$B$2:$E$405,3,FALSE)</f>
        <v>1.1399999999999999</v>
      </c>
      <c r="J254">
        <f>VLOOKUP(B254,home!$B$2:$E$405,4,FALSE)</f>
        <v>0.88</v>
      </c>
      <c r="K254" s="3">
        <f t="shared" si="448"/>
        <v>0.98439622641509683</v>
      </c>
      <c r="L254" s="3">
        <f t="shared" si="449"/>
        <v>1.3344452830188649</v>
      </c>
      <c r="M254" s="5">
        <f t="shared" si="450"/>
        <v>9.8387500598157304E-2</v>
      </c>
      <c r="N254" s="5">
        <f t="shared" si="451"/>
        <v>9.6852284315239123E-2</v>
      </c>
      <c r="O254" s="5">
        <f t="shared" si="452"/>
        <v>0.13129273608122677</v>
      </c>
      <c r="P254" s="5">
        <f t="shared" si="453"/>
        <v>0.12924407395407284</v>
      </c>
      <c r="Q254" s="5">
        <f t="shared" si="454"/>
        <v>4.7670511599801728E-2</v>
      </c>
      <c r="R254" s="5">
        <f t="shared" si="455"/>
        <v>8.7601486179116922E-2</v>
      </c>
      <c r="S254" s="5">
        <f t="shared" si="456"/>
        <v>4.2444493839898158E-2</v>
      </c>
      <c r="T254" s="5">
        <f t="shared" si="457"/>
        <v>6.3613689343451504E-2</v>
      </c>
      <c r="U254" s="5">
        <f t="shared" si="458"/>
        <v>8.6234572423076944E-2</v>
      </c>
      <c r="V254" s="5">
        <f t="shared" si="459"/>
        <v>6.1951176808662948E-3</v>
      </c>
      <c r="W254" s="5">
        <f t="shared" si="460"/>
        <v>1.5642223910040644E-2</v>
      </c>
      <c r="X254" s="5">
        <f t="shared" si="461"/>
        <v>2.0873691912678644E-2</v>
      </c>
      <c r="Y254" s="5">
        <f t="shared" si="462"/>
        <v>1.3927399856031525E-2</v>
      </c>
      <c r="Z254" s="5">
        <f t="shared" si="463"/>
        <v>3.8966463339054951E-2</v>
      </c>
      <c r="AA254" s="5">
        <f t="shared" si="464"/>
        <v>3.8358439467707901E-2</v>
      </c>
      <c r="AB254" s="5">
        <f t="shared" si="465"/>
        <v>1.8879951531591787E-2</v>
      </c>
      <c r="AC254" s="5">
        <f t="shared" si="466"/>
        <v>5.0862802873347383E-4</v>
      </c>
      <c r="AD254" s="5">
        <f t="shared" si="467"/>
        <v>3.8495365474460023E-3</v>
      </c>
      <c r="AE254" s="5">
        <f t="shared" si="468"/>
        <v>5.1369958875480447E-3</v>
      </c>
      <c r="AF254" s="5">
        <f t="shared" si="469"/>
        <v>3.4275199655128988E-3</v>
      </c>
      <c r="AG254" s="5">
        <f t="shared" si="470"/>
        <v>1.5246126168105565E-3</v>
      </c>
      <c r="AH254" s="5">
        <f t="shared" si="471"/>
        <v>1.2999653299682352E-2</v>
      </c>
      <c r="AI254" s="5">
        <f t="shared" si="472"/>
        <v>1.2796809652911868E-2</v>
      </c>
      <c r="AJ254" s="5">
        <f t="shared" si="473"/>
        <v>6.2985655662393635E-3</v>
      </c>
      <c r="AK254" s="5">
        <f t="shared" si="474"/>
        <v>2.066761391744699E-3</v>
      </c>
      <c r="AL254" s="5">
        <f t="shared" si="475"/>
        <v>2.6725817064601621E-5</v>
      </c>
      <c r="AM254" s="5">
        <f t="shared" si="476"/>
        <v>7.5789385015056913E-4</v>
      </c>
      <c r="AN254" s="5">
        <f t="shared" si="477"/>
        <v>1.0113678733624336E-3</v>
      </c>
      <c r="AO254" s="5">
        <f t="shared" si="478"/>
        <v>6.7480754400266023E-4</v>
      </c>
      <c r="AP254" s="5">
        <f t="shared" si="479"/>
        <v>3.0016458134663165E-4</v>
      </c>
      <c r="AQ254" s="5">
        <f t="shared" si="480"/>
        <v>1.0013830242683624E-4</v>
      </c>
      <c r="AR254" s="5">
        <f t="shared" si="481"/>
        <v>3.4694652053283456E-3</v>
      </c>
      <c r="AS254" s="5">
        <f t="shared" si="482"/>
        <v>3.4153284558037021E-3</v>
      </c>
      <c r="AT254" s="5">
        <f t="shared" si="483"/>
        <v>1.6810182219306319E-3</v>
      </c>
      <c r="AU254" s="5">
        <f t="shared" si="484"/>
        <v>5.5159599806784343E-4</v>
      </c>
      <c r="AV254" s="5">
        <f t="shared" si="485"/>
        <v>1.3574725475091351E-4</v>
      </c>
      <c r="AW254" s="5">
        <f t="shared" si="486"/>
        <v>9.752123706377836E-7</v>
      </c>
      <c r="AX254" s="5">
        <f t="shared" si="487"/>
        <v>1.243446410185715E-4</v>
      </c>
      <c r="AY254" s="5">
        <f t="shared" si="488"/>
        <v>1.6593111967590679E-4</v>
      </c>
      <c r="AZ254" s="5">
        <f t="shared" si="489"/>
        <v>1.1071299997877633E-4</v>
      </c>
      <c r="BA254" s="5">
        <f t="shared" si="490"/>
        <v>4.9246813530181916E-5</v>
      </c>
      <c r="BB254" s="5">
        <f t="shared" si="491"/>
        <v>1.6429294504765218E-5</v>
      </c>
      <c r="BC254" s="5">
        <f t="shared" si="492"/>
        <v>4.384798911042338E-6</v>
      </c>
      <c r="BD254" s="5">
        <f t="shared" si="493"/>
        <v>7.7163524630808103E-4</v>
      </c>
      <c r="BE254" s="5">
        <f t="shared" si="494"/>
        <v>7.5959482463455871E-4</v>
      </c>
      <c r="BF254" s="5">
        <f t="shared" si="495"/>
        <v>3.7387113948734839E-4</v>
      </c>
      <c r="BG254" s="5">
        <f t="shared" si="496"/>
        <v>1.2267911295895271E-4</v>
      </c>
      <c r="BH254" s="5">
        <f t="shared" si="497"/>
        <v>3.0191213964186107E-5</v>
      </c>
      <c r="BI254" s="5">
        <f t="shared" si="498"/>
        <v>5.944023419447117E-6</v>
      </c>
      <c r="BJ254" s="8">
        <f t="shared" si="499"/>
        <v>0.27583388777346907</v>
      </c>
      <c r="BK254" s="8">
        <f t="shared" si="500"/>
        <v>0.27697247103846856</v>
      </c>
      <c r="BL254" s="8">
        <f t="shared" si="501"/>
        <v>0.40784604628995264</v>
      </c>
      <c r="BM254" s="8">
        <f t="shared" si="502"/>
        <v>0.40840531980602524</v>
      </c>
      <c r="BN254" s="8">
        <f t="shared" si="503"/>
        <v>0.59104859272761467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1.75471698113208</v>
      </c>
      <c r="F255">
        <f>VLOOKUP(B255,home!$B$2:$E$405,3,FALSE)</f>
        <v>0.66</v>
      </c>
      <c r="G255">
        <f>VLOOKUP(C255,away!$B$2:$E$405,4,FALSE)</f>
        <v>1.23</v>
      </c>
      <c r="H255">
        <f>VLOOKUP(A255,away!$A$2:$E$405,3,FALSE)</f>
        <v>1.3301886792452799</v>
      </c>
      <c r="I255">
        <f>VLOOKUP(C255,away!$B$2:$E$405,3,FALSE)</f>
        <v>1.04</v>
      </c>
      <c r="J255">
        <f>VLOOKUP(B255,home!$B$2:$E$405,4,FALSE)</f>
        <v>1.88</v>
      </c>
      <c r="K255" s="3">
        <f t="shared" si="448"/>
        <v>1.4244792452830224</v>
      </c>
      <c r="L255" s="3">
        <f t="shared" si="449"/>
        <v>2.6007849056603711</v>
      </c>
      <c r="M255" s="5">
        <f t="shared" si="450"/>
        <v>1.7858706136133481E-2</v>
      </c>
      <c r="N255" s="5">
        <f t="shared" si="451"/>
        <v>2.5439356238530705E-2</v>
      </c>
      <c r="O255" s="5">
        <f t="shared" si="452"/>
        <v>4.6446653353480215E-2</v>
      </c>
      <c r="P255" s="5">
        <f t="shared" si="453"/>
        <v>6.616229371488766E-2</v>
      </c>
      <c r="Q255" s="5">
        <f t="shared" si="454"/>
        <v>1.8118917487574084E-2</v>
      </c>
      <c r="R255" s="5">
        <f t="shared" si="455"/>
        <v>6.039887748008551E-2</v>
      </c>
      <c r="S255" s="5">
        <f t="shared" si="456"/>
        <v>6.1278922955652709E-2</v>
      </c>
      <c r="T255" s="5">
        <f t="shared" si="457"/>
        <v>4.7123407108588415E-2</v>
      </c>
      <c r="U255" s="5">
        <f t="shared" si="458"/>
        <v>8.6036947408773962E-2</v>
      </c>
      <c r="V255" s="5">
        <f t="shared" si="459"/>
        <v>2.5224883894588407E-2</v>
      </c>
      <c r="W255" s="5">
        <f t="shared" si="460"/>
        <v>8.6033406360149639E-3</v>
      </c>
      <c r="X255" s="5">
        <f t="shared" si="461"/>
        <v>2.2375438464402216E-2</v>
      </c>
      <c r="Y255" s="5">
        <f t="shared" si="462"/>
        <v>2.9096851307874882E-2</v>
      </c>
      <c r="Z255" s="5">
        <f t="shared" si="463"/>
        <v>5.236149628967883E-2</v>
      </c>
      <c r="AA255" s="5">
        <f t="shared" si="464"/>
        <v>7.4587864716611482E-2</v>
      </c>
      <c r="AB255" s="5">
        <f t="shared" si="465"/>
        <v>5.3124432619395451E-2</v>
      </c>
      <c r="AC255" s="5">
        <f t="shared" si="466"/>
        <v>5.8407652982938631E-3</v>
      </c>
      <c r="AD255" s="5">
        <f t="shared" si="467"/>
        <v>3.0638200440258408E-3</v>
      </c>
      <c r="AE255" s="5">
        <f t="shared" si="468"/>
        <v>7.9683369241621005E-3</v>
      </c>
      <c r="AF255" s="5">
        <f t="shared" si="469"/>
        <v>1.0361965197788493E-2</v>
      </c>
      <c r="AG255" s="5">
        <f t="shared" si="470"/>
        <v>8.9830808931287975E-3</v>
      </c>
      <c r="AH255" s="5">
        <f t="shared" si="471"/>
        <v>3.4045247296997046E-2</v>
      </c>
      <c r="AI255" s="5">
        <f t="shared" si="472"/>
        <v>4.8496748175100218E-2</v>
      </c>
      <c r="AJ255" s="5">
        <f t="shared" si="473"/>
        <v>3.4541305619573776E-2</v>
      </c>
      <c r="AK255" s="5">
        <f t="shared" si="474"/>
        <v>1.6401124320020225E-2</v>
      </c>
      <c r="AL255" s="5">
        <f t="shared" si="475"/>
        <v>8.6554630831527405E-4</v>
      </c>
      <c r="AM255" s="5">
        <f t="shared" si="476"/>
        <v>8.7286961279938434E-4</v>
      </c>
      <c r="AN255" s="5">
        <f t="shared" si="477"/>
        <v>2.2701461135782516E-3</v>
      </c>
      <c r="AO255" s="5">
        <f t="shared" si="478"/>
        <v>2.9520808729189361E-3</v>
      </c>
      <c r="AP255" s="5">
        <f t="shared" si="479"/>
        <v>2.5592424581920869E-3</v>
      </c>
      <c r="AQ255" s="5">
        <f t="shared" si="480"/>
        <v>1.6640097887977803E-3</v>
      </c>
      <c r="AR255" s="5">
        <f t="shared" si="481"/>
        <v>1.7708873055900902E-2</v>
      </c>
      <c r="AS255" s="5">
        <f t="shared" si="482"/>
        <v>2.5225922125482567E-2</v>
      </c>
      <c r="AT255" s="5">
        <f t="shared" si="483"/>
        <v>1.7966901255437852E-2</v>
      </c>
      <c r="AU255" s="5">
        <f t="shared" si="484"/>
        <v>8.5311593134735665E-3</v>
      </c>
      <c r="AV255" s="5">
        <f t="shared" si="485"/>
        <v>3.0381148450615162E-3</v>
      </c>
      <c r="AW255" s="5">
        <f t="shared" si="486"/>
        <v>8.9073469635077672E-5</v>
      </c>
      <c r="AX255" s="5">
        <f t="shared" si="487"/>
        <v>2.072307745451584E-4</v>
      </c>
      <c r="AY255" s="5">
        <f t="shared" si="488"/>
        <v>5.3896267042535546E-4</v>
      </c>
      <c r="AZ255" s="5">
        <f t="shared" si="489"/>
        <v>7.00862988978335E-4</v>
      </c>
      <c r="BA255" s="5">
        <f t="shared" si="490"/>
        <v>6.0759796089028821E-4</v>
      </c>
      <c r="BB255" s="5">
        <f t="shared" si="491"/>
        <v>3.9505790134837038E-4</v>
      </c>
      <c r="BC255" s="5">
        <f t="shared" si="492"/>
        <v>2.0549212533774123E-4</v>
      </c>
      <c r="BD255" s="5">
        <f t="shared" si="493"/>
        <v>7.676161623340446E-3</v>
      </c>
      <c r="BE255" s="5">
        <f t="shared" si="494"/>
        <v>1.0934532915886499E-2</v>
      </c>
      <c r="BF255" s="5">
        <f t="shared" si="495"/>
        <v>7.7880075977721829E-3</v>
      </c>
      <c r="BG255" s="5">
        <f t="shared" si="496"/>
        <v>3.6979517283776547E-3</v>
      </c>
      <c r="BH255" s="5">
        <f t="shared" si="497"/>
        <v>1.3169138717831136E-3</v>
      </c>
      <c r="BI255" s="5">
        <f t="shared" si="498"/>
        <v>3.7518329563607011E-4</v>
      </c>
      <c r="BJ255" s="8">
        <f t="shared" si="499"/>
        <v>0.19410806756990215</v>
      </c>
      <c r="BK255" s="8">
        <f t="shared" si="500"/>
        <v>0.17777008097829677</v>
      </c>
      <c r="BL255" s="8">
        <f t="shared" si="501"/>
        <v>0.55833892261819029</v>
      </c>
      <c r="BM255" s="8">
        <f t="shared" si="502"/>
        <v>0.74770387384458614</v>
      </c>
      <c r="BN255" s="8">
        <f t="shared" si="503"/>
        <v>0.23442480441069166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1.75471698113208</v>
      </c>
      <c r="F256">
        <f>VLOOKUP(B256,home!$B$2:$E$405,3,FALSE)</f>
        <v>2.2000000000000002</v>
      </c>
      <c r="G256">
        <f>VLOOKUP(C256,away!$B$2:$E$405,4,FALSE)</f>
        <v>1.23</v>
      </c>
      <c r="H256">
        <f>VLOOKUP(A256,away!$A$2:$E$405,3,FALSE)</f>
        <v>1.3301886792452799</v>
      </c>
      <c r="I256">
        <f>VLOOKUP(C256,away!$B$2:$E$405,3,FALSE)</f>
        <v>0.95</v>
      </c>
      <c r="J256">
        <f>VLOOKUP(B256,home!$B$2:$E$405,4,FALSE)</f>
        <v>0.11</v>
      </c>
      <c r="K256" s="3">
        <f t="shared" si="448"/>
        <v>4.7482641509434087</v>
      </c>
      <c r="L256" s="3">
        <f t="shared" si="449"/>
        <v>0.13900471698113176</v>
      </c>
      <c r="M256" s="5">
        <f t="shared" si="450"/>
        <v>7.5419925501777133E-3</v>
      </c>
      <c r="N256" s="5">
        <f t="shared" si="451"/>
        <v>3.5811372852691092E-2</v>
      </c>
      <c r="O256" s="5">
        <f t="shared" si="452"/>
        <v>1.0483725399112573E-3</v>
      </c>
      <c r="P256" s="5">
        <f t="shared" si="453"/>
        <v>4.9779497480941116E-3</v>
      </c>
      <c r="Q256" s="5">
        <f t="shared" si="454"/>
        <v>8.5020928956250574E-2</v>
      </c>
      <c r="R256" s="5">
        <f t="shared" si="455"/>
        <v>7.2864364100577297E-5</v>
      </c>
      <c r="S256" s="5">
        <f t="shared" si="456"/>
        <v>8.2140042998207199E-4</v>
      </c>
      <c r="T256" s="5">
        <f t="shared" si="457"/>
        <v>1.1818310167036524E-2</v>
      </c>
      <c r="U256" s="5">
        <f t="shared" si="458"/>
        <v>3.4597924794005906E-4</v>
      </c>
      <c r="V256" s="5">
        <f t="shared" si="459"/>
        <v>6.0238871245965097E-5</v>
      </c>
      <c r="W256" s="5">
        <f t="shared" si="460"/>
        <v>0.13456727634762367</v>
      </c>
      <c r="X256" s="5">
        <f t="shared" si="461"/>
        <v>1.8705486163623174E-2</v>
      </c>
      <c r="Y256" s="5">
        <f t="shared" si="462"/>
        <v>1.3000754050844579E-3</v>
      </c>
      <c r="Z256" s="5">
        <f t="shared" si="463"/>
        <v>3.3761634366036286E-6</v>
      </c>
      <c r="AA256" s="5">
        <f t="shared" si="464"/>
        <v>1.6030915813750909E-5</v>
      </c>
      <c r="AB256" s="5">
        <f t="shared" si="465"/>
        <v>3.8059511432612619E-5</v>
      </c>
      <c r="AC256" s="5">
        <f t="shared" si="466"/>
        <v>2.484970582618612E-6</v>
      </c>
      <c r="AD256" s="5">
        <f t="shared" si="467"/>
        <v>0.15974024354287908</v>
      </c>
      <c r="AE256" s="5">
        <f t="shared" si="468"/>
        <v>2.2204647344174967E-2</v>
      </c>
      <c r="AF256" s="5">
        <f t="shared" si="469"/>
        <v>1.5432753598714404E-3</v>
      </c>
      <c r="AG256" s="5">
        <f t="shared" si="470"/>
        <v>7.150751820762795E-5</v>
      </c>
      <c r="AH256" s="5">
        <f t="shared" si="471"/>
        <v>1.1732566074678313E-7</v>
      </c>
      <c r="AI256" s="5">
        <f t="shared" si="472"/>
        <v>5.5709322890969859E-7</v>
      </c>
      <c r="AJ256" s="5">
        <f t="shared" si="473"/>
        <v>1.3226129037826165E-6</v>
      </c>
      <c r="AK256" s="5">
        <f t="shared" si="474"/>
        <v>2.0933718122020537E-6</v>
      </c>
      <c r="AL256" s="5">
        <f t="shared" si="475"/>
        <v>6.5606316121201276E-8</v>
      </c>
      <c r="AM256" s="5">
        <f t="shared" si="476"/>
        <v>0.1516977743755244</v>
      </c>
      <c r="AN256" s="5">
        <f t="shared" si="477"/>
        <v>2.1086706193737353E-2</v>
      </c>
      <c r="AO256" s="5">
        <f t="shared" si="478"/>
        <v>1.4655758132623696E-3</v>
      </c>
      <c r="AP256" s="5">
        <f t="shared" si="479"/>
        <v>6.7907317045642573E-5</v>
      </c>
      <c r="AQ256" s="5">
        <f t="shared" si="480"/>
        <v>2.3598593467193823E-6</v>
      </c>
      <c r="AR256" s="5">
        <f t="shared" si="481"/>
        <v>3.2617640533461753E-9</v>
      </c>
      <c r="AS256" s="5">
        <f t="shared" si="482"/>
        <v>1.548771732333951E-8</v>
      </c>
      <c r="AT256" s="5">
        <f t="shared" si="483"/>
        <v>3.6769886473179108E-8</v>
      </c>
      <c r="AU256" s="5">
        <f t="shared" si="484"/>
        <v>5.8197711258285095E-8</v>
      </c>
      <c r="AV256" s="5">
        <f t="shared" si="485"/>
        <v>6.9084526508667691E-8</v>
      </c>
      <c r="AW256" s="5">
        <f t="shared" si="486"/>
        <v>1.2028391651296629E-9</v>
      </c>
      <c r="AX256" s="5">
        <f t="shared" si="487"/>
        <v>0.1200501839742007</v>
      </c>
      <c r="AY256" s="5">
        <f t="shared" si="488"/>
        <v>1.668754184686657E-2</v>
      </c>
      <c r="AZ256" s="5">
        <f t="shared" si="489"/>
        <v>1.1598235157672403E-3</v>
      </c>
      <c r="BA256" s="5">
        <f t="shared" si="490"/>
        <v>5.3740313185762152E-5</v>
      </c>
      <c r="BB256" s="5">
        <f t="shared" si="491"/>
        <v>1.8675392562160627E-6</v>
      </c>
      <c r="BC256" s="5">
        <f t="shared" si="492"/>
        <v>5.191935315229344E-8</v>
      </c>
      <c r="BD256" s="5">
        <f t="shared" si="493"/>
        <v>7.556676484910233E-11</v>
      </c>
      <c r="BE256" s="5">
        <f t="shared" si="494"/>
        <v>3.5881096053576314E-10</v>
      </c>
      <c r="BF256" s="5">
        <f t="shared" si="495"/>
        <v>8.5186461043876736E-10</v>
      </c>
      <c r="BG256" s="5">
        <f t="shared" si="496"/>
        <v>1.3482927304012569E-9</v>
      </c>
      <c r="BH256" s="5">
        <f t="shared" si="497"/>
        <v>1.6005125091854737E-9</v>
      </c>
      <c r="BI256" s="5">
        <f t="shared" si="498"/>
        <v>1.5199312341003734E-9</v>
      </c>
      <c r="BJ256" s="8">
        <f t="shared" si="499"/>
        <v>0.78305665632498878</v>
      </c>
      <c r="BK256" s="8">
        <f t="shared" si="500"/>
        <v>3.0091674023265173E-2</v>
      </c>
      <c r="BL256" s="8">
        <f t="shared" si="501"/>
        <v>1.5255855393883249E-3</v>
      </c>
      <c r="BM256" s="8">
        <f t="shared" si="502"/>
        <v>0.66351627039582595</v>
      </c>
      <c r="BN256" s="8">
        <f t="shared" si="503"/>
        <v>0.13447348101122533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1.3737373737373699</v>
      </c>
      <c r="F257">
        <f>VLOOKUP(B257,home!$B$2:$E$405,3,FALSE)</f>
        <v>0.73</v>
      </c>
      <c r="G257">
        <f>VLOOKUP(C257,away!$B$2:$E$405,4,FALSE)</f>
        <v>1.31</v>
      </c>
      <c r="H257">
        <f>VLOOKUP(A257,away!$A$2:$E$405,3,FALSE)</f>
        <v>1.1818181818181801</v>
      </c>
      <c r="I257">
        <f>VLOOKUP(C257,away!$B$2:$E$405,3,FALSE)</f>
        <v>0.73</v>
      </c>
      <c r="J257">
        <f>VLOOKUP(B257,home!$B$2:$E$405,4,FALSE)</f>
        <v>0.85</v>
      </c>
      <c r="K257" s="3">
        <f t="shared" si="448"/>
        <v>1.3137050505050467</v>
      </c>
      <c r="L257" s="3">
        <f t="shared" si="449"/>
        <v>0.73331818181818076</v>
      </c>
      <c r="M257" s="5">
        <f t="shared" si="450"/>
        <v>0.12911868842342583</v>
      </c>
      <c r="N257" s="5">
        <f t="shared" si="451"/>
        <v>0.16962387309644203</v>
      </c>
      <c r="O257" s="5">
        <f t="shared" si="452"/>
        <v>9.46850818334148E-2</v>
      </c>
      <c r="P257" s="5">
        <f t="shared" si="453"/>
        <v>0.12438827021204069</v>
      </c>
      <c r="Q257" s="5">
        <f t="shared" si="454"/>
        <v>0.11141786938651153</v>
      </c>
      <c r="R257" s="5">
        <f t="shared" si="455"/>
        <v>3.47171460276927E-2</v>
      </c>
      <c r="S257" s="5">
        <f t="shared" si="456"/>
        <v>2.9957789138168836E-2</v>
      </c>
      <c r="T257" s="5">
        <f t="shared" si="457"/>
        <v>8.170474940057218E-2</v>
      </c>
      <c r="U257" s="5">
        <f t="shared" si="458"/>
        <v>4.5608090075701123E-2</v>
      </c>
      <c r="V257" s="5">
        <f t="shared" si="459"/>
        <v>3.2066943951372774E-3</v>
      </c>
      <c r="W257" s="5">
        <f t="shared" si="460"/>
        <v>4.8790072576523964E-2</v>
      </c>
      <c r="X257" s="5">
        <f t="shared" si="461"/>
        <v>3.5778647312593635E-2</v>
      </c>
      <c r="Y257" s="5">
        <f t="shared" si="462"/>
        <v>1.3118566297592549E-2</v>
      </c>
      <c r="Z257" s="5">
        <f t="shared" si="463"/>
        <v>8.486238134314629E-3</v>
      </c>
      <c r="AA257" s="5">
        <f t="shared" si="464"/>
        <v>1.1148413896837654E-2</v>
      </c>
      <c r="AB257" s="5">
        <f t="shared" si="465"/>
        <v>7.3228638206981394E-3</v>
      </c>
      <c r="AC257" s="5">
        <f t="shared" si="466"/>
        <v>1.930758309370944E-4</v>
      </c>
      <c r="AD257" s="5">
        <f t="shared" si="467"/>
        <v>1.6023941189571816E-2</v>
      </c>
      <c r="AE257" s="5">
        <f t="shared" si="468"/>
        <v>1.1750647418698261E-2</v>
      </c>
      <c r="AF257" s="5">
        <f t="shared" si="469"/>
        <v>4.3084817001331531E-3</v>
      </c>
      <c r="AG257" s="5">
        <f t="shared" si="470"/>
        <v>1.0531626555795163E-3</v>
      </c>
      <c r="AH257" s="5">
        <f t="shared" si="471"/>
        <v>1.5557781797829282E-3</v>
      </c>
      <c r="AI257" s="5">
        <f t="shared" si="472"/>
        <v>2.0438336522463816E-3</v>
      </c>
      <c r="AJ257" s="5">
        <f t="shared" si="473"/>
        <v>1.3424972956741236E-3</v>
      </c>
      <c r="AK257" s="5">
        <f t="shared" si="474"/>
        <v>5.8788182587215469E-4</v>
      </c>
      <c r="AL257" s="5">
        <f t="shared" si="475"/>
        <v>7.4400906400967837E-6</v>
      </c>
      <c r="AM257" s="5">
        <f t="shared" si="476"/>
        <v>4.2101464939472682E-3</v>
      </c>
      <c r="AN257" s="5">
        <f t="shared" si="477"/>
        <v>3.0873769721295988E-3</v>
      </c>
      <c r="AO257" s="5">
        <f t="shared" si="478"/>
        <v>1.1320148338946985E-3</v>
      </c>
      <c r="AP257" s="5">
        <f t="shared" si="479"/>
        <v>2.7670901992762344E-4</v>
      </c>
      <c r="AQ257" s="5">
        <f t="shared" si="480"/>
        <v>5.0728938846503882E-5</v>
      </c>
      <c r="AR257" s="5">
        <f t="shared" si="481"/>
        <v>2.2817608522216319E-4</v>
      </c>
      <c r="AS257" s="5">
        <f t="shared" si="482"/>
        <v>2.9975607556082581E-4</v>
      </c>
      <c r="AT257" s="5">
        <f t="shared" si="483"/>
        <v>1.9689553519191468E-4</v>
      </c>
      <c r="AU257" s="5">
        <f t="shared" si="484"/>
        <v>8.6220886334504188E-5</v>
      </c>
      <c r="AV257" s="5">
        <f t="shared" si="485"/>
        <v>2.8317203459164914E-5</v>
      </c>
      <c r="AW257" s="5">
        <f t="shared" si="486"/>
        <v>1.9909761068211102E-7</v>
      </c>
      <c r="AX257" s="5">
        <f t="shared" si="487"/>
        <v>9.2181511874410676E-4</v>
      </c>
      <c r="AY257" s="5">
        <f t="shared" si="488"/>
        <v>6.7598378684993873E-4</v>
      </c>
      <c r="AZ257" s="5">
        <f t="shared" si="489"/>
        <v>2.4785560075568284E-4</v>
      </c>
      <c r="BA257" s="5">
        <f t="shared" si="490"/>
        <v>6.0585672833203422E-5</v>
      </c>
      <c r="BB257" s="5">
        <f t="shared" si="491"/>
        <v>1.1107143861568966E-5</v>
      </c>
      <c r="BC257" s="5">
        <f t="shared" si="492"/>
        <v>1.629014108351745E-6</v>
      </c>
      <c r="BD257" s="5">
        <f t="shared" si="493"/>
        <v>2.7887611991584487E-5</v>
      </c>
      <c r="BE257" s="5">
        <f t="shared" si="494"/>
        <v>3.6636096719869648E-5</v>
      </c>
      <c r="BF257" s="5">
        <f t="shared" si="495"/>
        <v>2.4064512645842072E-5</v>
      </c>
      <c r="BG257" s="5">
        <f t="shared" si="496"/>
        <v>1.0537890600261769E-5</v>
      </c>
      <c r="BH257" s="5">
        <f t="shared" si="497"/>
        <v>3.4609200258083844E-6</v>
      </c>
      <c r="BI257" s="5">
        <f t="shared" si="498"/>
        <v>9.0932562345970607E-7</v>
      </c>
      <c r="BJ257" s="8">
        <f t="shared" si="499"/>
        <v>0.50424596363011709</v>
      </c>
      <c r="BK257" s="8">
        <f t="shared" si="500"/>
        <v>0.28754794187719973</v>
      </c>
      <c r="BL257" s="8">
        <f t="shared" si="501"/>
        <v>0.19995444875129539</v>
      </c>
      <c r="BM257" s="8">
        <f t="shared" si="502"/>
        <v>0.33560787872415998</v>
      </c>
      <c r="BN257" s="8">
        <f t="shared" si="503"/>
        <v>0.66395092897952757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1.3737373737373699</v>
      </c>
      <c r="F258">
        <f>VLOOKUP(B258,home!$B$2:$E$405,3,FALSE)</f>
        <v>1.89</v>
      </c>
      <c r="G258">
        <f>VLOOKUP(C258,away!$B$2:$E$405,4,FALSE)</f>
        <v>1.21</v>
      </c>
      <c r="H258">
        <f>VLOOKUP(A258,away!$A$2:$E$405,3,FALSE)</f>
        <v>1.1818181818181801</v>
      </c>
      <c r="I258">
        <f>VLOOKUP(C258,away!$B$2:$E$405,3,FALSE)</f>
        <v>0.49</v>
      </c>
      <c r="J258">
        <f>VLOOKUP(B258,home!$B$2:$E$405,4,FALSE)</f>
        <v>0.68</v>
      </c>
      <c r="K258" s="3">
        <f t="shared" si="448"/>
        <v>3.1415999999999911</v>
      </c>
      <c r="L258" s="3">
        <f t="shared" si="449"/>
        <v>0.39378181818181762</v>
      </c>
      <c r="M258" s="5">
        <f t="shared" si="450"/>
        <v>2.9147625771005718E-2</v>
      </c>
      <c r="N258" s="5">
        <f t="shared" si="451"/>
        <v>9.1570181122191313E-2</v>
      </c>
      <c r="O258" s="5">
        <f t="shared" si="452"/>
        <v>1.1477805071789833E-2</v>
      </c>
      <c r="P258" s="5">
        <f t="shared" si="453"/>
        <v>3.6058672413534838E-2</v>
      </c>
      <c r="Q258" s="5">
        <f t="shared" si="454"/>
        <v>0.14383844050673769</v>
      </c>
      <c r="R258" s="5">
        <f t="shared" si="455"/>
        <v>2.2598754749529443E-3</v>
      </c>
      <c r="S258" s="5">
        <f t="shared" si="456"/>
        <v>1.1152090623449733E-2</v>
      </c>
      <c r="T258" s="5">
        <f t="shared" si="457"/>
        <v>5.6640962627180366E-2</v>
      </c>
      <c r="U258" s="5">
        <f t="shared" si="458"/>
        <v>7.0996247921121499E-3</v>
      </c>
      <c r="V258" s="5">
        <f t="shared" si="459"/>
        <v>1.5329229582932333E-3</v>
      </c>
      <c r="W258" s="5">
        <f t="shared" si="460"/>
        <v>0.15062761489865528</v>
      </c>
      <c r="X258" s="5">
        <f t="shared" si="461"/>
        <v>5.9314416063183106E-2</v>
      </c>
      <c r="Y258" s="5">
        <f t="shared" si="462"/>
        <v>1.1678469300876527E-2</v>
      </c>
      <c r="Z258" s="5">
        <f t="shared" si="463"/>
        <v>2.9663262446382306E-4</v>
      </c>
      <c r="AA258" s="5">
        <f t="shared" si="464"/>
        <v>9.3190105301554384E-4</v>
      </c>
      <c r="AB258" s="5">
        <f t="shared" si="465"/>
        <v>1.4638301740768122E-3</v>
      </c>
      <c r="AC258" s="5">
        <f t="shared" si="466"/>
        <v>1.1852416218765148E-4</v>
      </c>
      <c r="AD258" s="5">
        <f t="shared" si="467"/>
        <v>0.11830292874140354</v>
      </c>
      <c r="AE258" s="5">
        <f t="shared" si="468"/>
        <v>4.6585542376023886E-2</v>
      </c>
      <c r="AF258" s="5">
        <f t="shared" si="469"/>
        <v>9.1722697889083989E-3</v>
      </c>
      <c r="AG258" s="5">
        <f t="shared" si="470"/>
        <v>1.2039576914435021E-3</v>
      </c>
      <c r="AH258" s="5">
        <f t="shared" si="471"/>
        <v>2.9202133548352132E-5</v>
      </c>
      <c r="AI258" s="5">
        <f t="shared" si="472"/>
        <v>9.1741422755502793E-5</v>
      </c>
      <c r="AJ258" s="5">
        <f t="shared" si="473"/>
        <v>1.4410742686434339E-4</v>
      </c>
      <c r="AK258" s="5">
        <f t="shared" si="474"/>
        <v>1.5090929741233994E-4</v>
      </c>
      <c r="AL258" s="5">
        <f t="shared" si="475"/>
        <v>5.8650731568875021E-6</v>
      </c>
      <c r="AM258" s="5">
        <f t="shared" si="476"/>
        <v>7.4332096186798466E-2</v>
      </c>
      <c r="AN258" s="5">
        <f t="shared" si="477"/>
        <v>2.9270627985703245E-2</v>
      </c>
      <c r="AO258" s="5">
        <f t="shared" si="478"/>
        <v>5.76312055376691E-3</v>
      </c>
      <c r="AP258" s="5">
        <f t="shared" si="479"/>
        <v>7.5647069668777916E-4</v>
      </c>
      <c r="AQ258" s="5">
        <f t="shared" si="480"/>
        <v>7.4471101585744969E-5</v>
      </c>
      <c r="AR258" s="5">
        <f t="shared" si="481"/>
        <v>2.2998538486916724E-6</v>
      </c>
      <c r="AS258" s="5">
        <f t="shared" si="482"/>
        <v>7.2252208510497372E-6</v>
      </c>
      <c r="AT258" s="5">
        <f t="shared" si="483"/>
        <v>1.1349376912828896E-5</v>
      </c>
      <c r="AU258" s="5">
        <f t="shared" si="484"/>
        <v>1.1885067503114384E-5</v>
      </c>
      <c r="AV258" s="5">
        <f t="shared" si="485"/>
        <v>9.3345320169460115E-6</v>
      </c>
      <c r="AW258" s="5">
        <f t="shared" si="486"/>
        <v>2.0154753036523194E-7</v>
      </c>
      <c r="AX258" s="5">
        <f t="shared" si="487"/>
        <v>3.8920285563407556E-2</v>
      </c>
      <c r="AY258" s="5">
        <f t="shared" si="488"/>
        <v>1.5326100813314173E-2</v>
      </c>
      <c r="AZ258" s="5">
        <f t="shared" si="489"/>
        <v>3.0175699219523447E-3</v>
      </c>
      <c r="BA258" s="5">
        <f t="shared" si="490"/>
        <v>3.9608805678571996E-4</v>
      </c>
      <c r="BB258" s="5">
        <f t="shared" si="491"/>
        <v>3.8993068790295946E-5</v>
      </c>
      <c r="BC258" s="5">
        <f t="shared" si="492"/>
        <v>3.0709523049462871E-6</v>
      </c>
      <c r="BD258" s="5">
        <f t="shared" si="493"/>
        <v>1.5094010501504281E-7</v>
      </c>
      <c r="BE258" s="5">
        <f t="shared" si="494"/>
        <v>4.7419343391525721E-7</v>
      </c>
      <c r="BF258" s="5">
        <f t="shared" si="495"/>
        <v>7.4486304599408395E-7</v>
      </c>
      <c r="BG258" s="5">
        <f t="shared" si="496"/>
        <v>7.8002058176500242E-7</v>
      </c>
      <c r="BH258" s="5">
        <f t="shared" si="497"/>
        <v>6.1262816491823121E-7</v>
      </c>
      <c r="BI258" s="5">
        <f t="shared" si="498"/>
        <v>3.8492652858142199E-7</v>
      </c>
      <c r="BJ258" s="8">
        <f t="shared" si="499"/>
        <v>0.85683367801770094</v>
      </c>
      <c r="BK258" s="8">
        <f t="shared" si="500"/>
        <v>9.3341801814942227E-2</v>
      </c>
      <c r="BL258" s="8">
        <f t="shared" si="501"/>
        <v>2.3694238469520637E-2</v>
      </c>
      <c r="BM258" s="8">
        <f t="shared" si="502"/>
        <v>0.64448785130063113</v>
      </c>
      <c r="BN258" s="8">
        <f t="shared" si="503"/>
        <v>0.31435260036021234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1.3737373737373699</v>
      </c>
      <c r="F259">
        <f>VLOOKUP(B259,home!$B$2:$E$405,3,FALSE)</f>
        <v>1.31</v>
      </c>
      <c r="G259">
        <f>VLOOKUP(C259,away!$B$2:$E$405,4,FALSE)</f>
        <v>0.44</v>
      </c>
      <c r="H259">
        <f>VLOOKUP(A259,away!$A$2:$E$405,3,FALSE)</f>
        <v>1.1818181818181801</v>
      </c>
      <c r="I259">
        <f>VLOOKUP(C259,away!$B$2:$E$405,3,FALSE)</f>
        <v>1.1599999999999999</v>
      </c>
      <c r="J259">
        <f>VLOOKUP(B259,home!$B$2:$E$405,4,FALSE)</f>
        <v>0.85</v>
      </c>
      <c r="K259" s="3">
        <f t="shared" si="448"/>
        <v>0.7918222222222201</v>
      </c>
      <c r="L259" s="3">
        <f t="shared" si="449"/>
        <v>1.1652727272727255</v>
      </c>
      <c r="M259" s="5">
        <f t="shared" si="450"/>
        <v>0.14126821669839812</v>
      </c>
      <c r="N259" s="5">
        <f t="shared" si="451"/>
        <v>0.11185931327549573</v>
      </c>
      <c r="O259" s="5">
        <f t="shared" si="452"/>
        <v>0.16461600014909678</v>
      </c>
      <c r="P259" s="5">
        <f t="shared" si="453"/>
        <v>0.13034660705139109</v>
      </c>
      <c r="Q259" s="5">
        <f t="shared" si="454"/>
        <v>4.4286345007027259E-2</v>
      </c>
      <c r="R259" s="5">
        <f t="shared" si="455"/>
        <v>9.591126772323269E-2</v>
      </c>
      <c r="S259" s="5">
        <f t="shared" si="456"/>
        <v>3.0067339927712169E-2</v>
      </c>
      <c r="T259" s="5">
        <f t="shared" si="457"/>
        <v>5.1605670027279504E-2</v>
      </c>
      <c r="U259" s="5">
        <f t="shared" si="458"/>
        <v>7.5944673144760388E-2</v>
      </c>
      <c r="V259" s="5">
        <f t="shared" si="459"/>
        <v>3.0825332235483033E-3</v>
      </c>
      <c r="W259" s="5">
        <f t="shared" si="460"/>
        <v>1.168897070585475E-2</v>
      </c>
      <c r="X259" s="5">
        <f t="shared" si="461"/>
        <v>1.3620838773422359E-2</v>
      </c>
      <c r="Y259" s="5">
        <f t="shared" si="462"/>
        <v>7.9359959726239791E-3</v>
      </c>
      <c r="Z259" s="5">
        <f t="shared" si="463"/>
        <v>3.725426150534529E-2</v>
      </c>
      <c r="AA259" s="5">
        <f t="shared" si="464"/>
        <v>2.9498752132410214E-2</v>
      </c>
      <c r="AB259" s="5">
        <f t="shared" si="465"/>
        <v>1.1678883733133756E-2</v>
      </c>
      <c r="AC259" s="5">
        <f t="shared" si="466"/>
        <v>1.7776368784641879E-4</v>
      </c>
      <c r="AD259" s="5">
        <f t="shared" si="467"/>
        <v>2.3138966899500847E-3</v>
      </c>
      <c r="AE259" s="5">
        <f t="shared" si="468"/>
        <v>2.6963207065254674E-3</v>
      </c>
      <c r="AF259" s="5">
        <f t="shared" si="469"/>
        <v>1.5709744916474269E-3</v>
      </c>
      <c r="AG259" s="5">
        <f t="shared" si="470"/>
        <v>6.1020457678596007E-4</v>
      </c>
      <c r="AH259" s="5">
        <f t="shared" si="471"/>
        <v>1.0852843726716258E-2</v>
      </c>
      <c r="AI259" s="5">
        <f t="shared" si="472"/>
        <v>8.5935228371189464E-3</v>
      </c>
      <c r="AJ259" s="5">
        <f t="shared" si="473"/>
        <v>3.4022711748024612E-3</v>
      </c>
      <c r="AK259" s="5">
        <f t="shared" si="474"/>
        <v>8.9799797407822952E-4</v>
      </c>
      <c r="AL259" s="5">
        <f t="shared" si="475"/>
        <v>6.5608228401982902E-6</v>
      </c>
      <c r="AM259" s="5">
        <f t="shared" si="476"/>
        <v>3.6643896380578308E-4</v>
      </c>
      <c r="AN259" s="5">
        <f t="shared" si="477"/>
        <v>4.2700133073295642E-4</v>
      </c>
      <c r="AO259" s="5">
        <f t="shared" si="478"/>
        <v>2.4878650260613762E-4</v>
      </c>
      <c r="AP259" s="5">
        <f t="shared" si="479"/>
        <v>9.6634708800165652E-5</v>
      </c>
      <c r="AQ259" s="5">
        <f t="shared" si="480"/>
        <v>2.8151447668193678E-5</v>
      </c>
      <c r="AR259" s="5">
        <f t="shared" si="481"/>
        <v>2.5293045616190685E-3</v>
      </c>
      <c r="AS259" s="5">
        <f t="shared" si="482"/>
        <v>2.002759558658009E-3</v>
      </c>
      <c r="AT259" s="5">
        <f t="shared" si="483"/>
        <v>7.929147621566887E-4</v>
      </c>
      <c r="AU259" s="5">
        <f t="shared" si="484"/>
        <v>2.0928250966790413E-4</v>
      </c>
      <c r="AV259" s="5">
        <f t="shared" si="485"/>
        <v>4.1428635469370772E-5</v>
      </c>
      <c r="AW259" s="5">
        <f t="shared" si="486"/>
        <v>1.6815550051441317E-7</v>
      </c>
      <c r="AX259" s="5">
        <f t="shared" si="487"/>
        <v>4.8359085771583787E-5</v>
      </c>
      <c r="AY259" s="5">
        <f t="shared" si="488"/>
        <v>5.6351523765469096E-5</v>
      </c>
      <c r="AZ259" s="5">
        <f t="shared" si="489"/>
        <v>3.2832446892080992E-5</v>
      </c>
      <c r="BA259" s="5">
        <f t="shared" si="490"/>
        <v>1.2752918310990712E-5</v>
      </c>
      <c r="BB259" s="5">
        <f t="shared" si="491"/>
        <v>3.7151569752336074E-6</v>
      </c>
      <c r="BC259" s="5">
        <f t="shared" si="492"/>
        <v>8.65834220155351E-7</v>
      </c>
      <c r="BD259" s="5">
        <f t="shared" si="493"/>
        <v>4.9122160410353273E-4</v>
      </c>
      <c r="BE259" s="5">
        <f t="shared" si="494"/>
        <v>3.8896018216482287E-4</v>
      </c>
      <c r="BF259" s="5">
        <f t="shared" si="495"/>
        <v>1.5399365789885481E-4</v>
      </c>
      <c r="BG259" s="5">
        <f t="shared" si="496"/>
        <v>4.0645200135199857E-5</v>
      </c>
      <c r="BH259" s="5">
        <f t="shared" si="497"/>
        <v>8.0459431734302056E-6</v>
      </c>
      <c r="BI259" s="5">
        <f t="shared" si="498"/>
        <v>1.2741913206918416E-6</v>
      </c>
      <c r="BJ259" s="8">
        <f t="shared" si="499"/>
        <v>0.2495104201461612</v>
      </c>
      <c r="BK259" s="8">
        <f t="shared" si="500"/>
        <v>0.30500537293550173</v>
      </c>
      <c r="BL259" s="8">
        <f t="shared" si="501"/>
        <v>0.40805604340171736</v>
      </c>
      <c r="BM259" s="8">
        <f t="shared" si="502"/>
        <v>0.31148216471581908</v>
      </c>
      <c r="BN259" s="8">
        <f t="shared" si="503"/>
        <v>0.68828774990464159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1.6923076923076901</v>
      </c>
      <c r="F260">
        <f>VLOOKUP(B260,home!$B$2:$E$405,3,FALSE)</f>
        <v>1.18</v>
      </c>
      <c r="G260">
        <f>VLOOKUP(C260,away!$B$2:$E$405,4,FALSE)</f>
        <v>0.69</v>
      </c>
      <c r="H260">
        <f>VLOOKUP(A260,away!$A$2:$E$405,3,FALSE)</f>
        <v>1.4153846153846199</v>
      </c>
      <c r="I260">
        <f>VLOOKUP(C260,away!$B$2:$E$405,3,FALSE)</f>
        <v>0.79</v>
      </c>
      <c r="J260">
        <f>VLOOKUP(B260,home!$B$2:$E$405,4,FALSE)</f>
        <v>1.01</v>
      </c>
      <c r="K260" s="3">
        <f t="shared" si="448"/>
        <v>1.377876923076921</v>
      </c>
      <c r="L260" s="3">
        <f t="shared" si="449"/>
        <v>1.1293353846153884</v>
      </c>
      <c r="M260" s="5">
        <f t="shared" si="450"/>
        <v>8.1495106156941929E-2</v>
      </c>
      <c r="N260" s="5">
        <f t="shared" si="451"/>
        <v>0.11229022611735419</v>
      </c>
      <c r="O260" s="5">
        <f t="shared" si="452"/>
        <v>9.203530705602192E-2</v>
      </c>
      <c r="P260" s="5">
        <f t="shared" si="453"/>
        <v>0.1268133257007911</v>
      </c>
      <c r="Q260" s="5">
        <f t="shared" si="454"/>
        <v>7.7361055627095859E-2</v>
      </c>
      <c r="R260" s="5">
        <f t="shared" si="455"/>
        <v>5.1969364446153958E-2</v>
      </c>
      <c r="S260" s="5">
        <f t="shared" si="456"/>
        <v>4.9333083707889212E-2</v>
      </c>
      <c r="T260" s="5">
        <f t="shared" si="457"/>
        <v>8.7366577510878743E-2</v>
      </c>
      <c r="U260" s="5">
        <f t="shared" si="458"/>
        <v>7.1607387977329739E-2</v>
      </c>
      <c r="V260" s="5">
        <f t="shared" si="459"/>
        <v>8.5296088550466231E-3</v>
      </c>
      <c r="W260" s="5">
        <f t="shared" si="460"/>
        <v>3.55313377644818E-2</v>
      </c>
      <c r="X260" s="5">
        <f t="shared" si="461"/>
        <v>4.0126797000150323E-2</v>
      </c>
      <c r="Y260" s="5">
        <f t="shared" si="462"/>
        <v>2.2658305861774197E-2</v>
      </c>
      <c r="Z260" s="5">
        <f t="shared" si="463"/>
        <v>1.9563614061671519E-2</v>
      </c>
      <c r="AA260" s="5">
        <f t="shared" si="464"/>
        <v>2.6956252347560335E-2</v>
      </c>
      <c r="AB260" s="5">
        <f t="shared" si="465"/>
        <v>1.8571199021170735E-2</v>
      </c>
      <c r="AC260" s="5">
        <f t="shared" si="466"/>
        <v>8.2954986259567594E-4</v>
      </c>
      <c r="AD260" s="5">
        <f t="shared" si="467"/>
        <v>1.223945258793274E-2</v>
      </c>
      <c r="AE260" s="5">
        <f t="shared" si="468"/>
        <v>1.3822446895874831E-2</v>
      </c>
      <c r="AF260" s="5">
        <f t="shared" si="469"/>
        <v>7.8050891907392944E-3</v>
      </c>
      <c r="AG260" s="5">
        <f t="shared" si="470"/>
        <v>2.9381878010603232E-3</v>
      </c>
      <c r="AH260" s="5">
        <f t="shared" si="471"/>
        <v>5.5234704027012083E-3</v>
      </c>
      <c r="AI260" s="5">
        <f t="shared" si="472"/>
        <v>7.6106624031803821E-3</v>
      </c>
      <c r="AJ260" s="5">
        <f t="shared" si="473"/>
        <v>5.2432780473356958E-3</v>
      </c>
      <c r="AK260" s="5">
        <f t="shared" si="474"/>
        <v>2.4081972742332259E-3</v>
      </c>
      <c r="AL260" s="5">
        <f t="shared" si="475"/>
        <v>5.1634009388393607E-5</v>
      </c>
      <c r="AM260" s="5">
        <f t="shared" si="476"/>
        <v>3.3728918544013243E-3</v>
      </c>
      <c r="AN260" s="5">
        <f t="shared" si="477"/>
        <v>3.8091261196564301E-3</v>
      </c>
      <c r="AO260" s="5">
        <f t="shared" si="478"/>
        <v>2.150890455695359E-3</v>
      </c>
      <c r="AP260" s="5">
        <f t="shared" si="479"/>
        <v>8.0969223334942852E-4</v>
      </c>
      <c r="AQ260" s="5">
        <f t="shared" si="480"/>
        <v>2.2860352244244249E-4</v>
      </c>
      <c r="AR260" s="5">
        <f t="shared" si="481"/>
        <v>1.2475701143292552E-3</v>
      </c>
      <c r="AS260" s="5">
        <f t="shared" si="482"/>
        <v>1.7189980704547165E-3</v>
      </c>
      <c r="AT260" s="5">
        <f t="shared" si="483"/>
        <v>1.1842838860466546E-3</v>
      </c>
      <c r="AU260" s="5">
        <f t="shared" si="484"/>
        <v>5.4393247898518139E-4</v>
      </c>
      <c r="AV260" s="5">
        <f t="shared" si="485"/>
        <v>1.8736800262642581E-4</v>
      </c>
      <c r="AW260" s="5">
        <f t="shared" si="486"/>
        <v>2.2318587781203951E-6</v>
      </c>
      <c r="AX260" s="5">
        <f t="shared" si="487"/>
        <v>7.7457164170228435E-4</v>
      </c>
      <c r="AY260" s="5">
        <f t="shared" si="488"/>
        <v>8.7475116289402206E-4</v>
      </c>
      <c r="AZ260" s="5">
        <f t="shared" si="489"/>
        <v>4.9394372049483951E-4</v>
      </c>
      <c r="BA260" s="5">
        <f t="shared" si="490"/>
        <v>1.8594270718779845E-4</v>
      </c>
      <c r="BB260" s="5">
        <f t="shared" si="491"/>
        <v>5.2497919684589744E-5</v>
      </c>
      <c r="BC260" s="5">
        <f t="shared" si="492"/>
        <v>1.1857551663700771E-5</v>
      </c>
      <c r="BD260" s="5">
        <f t="shared" si="493"/>
        <v>2.3482084581678264E-4</v>
      </c>
      <c r="BE260" s="5">
        <f t="shared" si="494"/>
        <v>3.2355422450834848E-4</v>
      </c>
      <c r="BF260" s="5">
        <f t="shared" si="495"/>
        <v>2.2290894965705128E-4</v>
      </c>
      <c r="BG260" s="5">
        <f t="shared" si="496"/>
        <v>1.0238036589325541E-4</v>
      </c>
      <c r="BH260" s="5">
        <f t="shared" si="497"/>
        <v>3.5266885885122011E-5</v>
      </c>
      <c r="BI260" s="5">
        <f t="shared" si="498"/>
        <v>9.7186856419793621E-6</v>
      </c>
      <c r="BJ260" s="8">
        <f t="shared" si="499"/>
        <v>0.42490424524651449</v>
      </c>
      <c r="BK260" s="8">
        <f t="shared" si="500"/>
        <v>0.26792705945554696</v>
      </c>
      <c r="BL260" s="8">
        <f t="shared" si="501"/>
        <v>0.28773592148553195</v>
      </c>
      <c r="BM260" s="8">
        <f t="shared" si="502"/>
        <v>0.45729393584078998</v>
      </c>
      <c r="BN260" s="8">
        <f t="shared" si="503"/>
        <v>0.54196438510435896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1.6923076923076901</v>
      </c>
      <c r="F261">
        <f>VLOOKUP(B261,home!$B$2:$E$405,3,FALSE)</f>
        <v>0.69</v>
      </c>
      <c r="G261">
        <f>VLOOKUP(C261,away!$B$2:$E$405,4,FALSE)</f>
        <v>0.93</v>
      </c>
      <c r="H261">
        <f>VLOOKUP(A261,away!$A$2:$E$405,3,FALSE)</f>
        <v>1.4153846153846199</v>
      </c>
      <c r="I261">
        <f>VLOOKUP(C261,away!$B$2:$E$405,3,FALSE)</f>
        <v>0.84</v>
      </c>
      <c r="J261">
        <f>VLOOKUP(B261,home!$B$2:$E$405,4,FALSE)</f>
        <v>1.77</v>
      </c>
      <c r="K261" s="3">
        <f t="shared" si="448"/>
        <v>1.0859538461538447</v>
      </c>
      <c r="L261" s="3">
        <f t="shared" si="449"/>
        <v>2.1043938461538527</v>
      </c>
      <c r="M261" s="5">
        <f t="shared" si="450"/>
        <v>4.1157558284592825E-2</v>
      </c>
      <c r="N261" s="5">
        <f t="shared" si="451"/>
        <v>4.4695208717454617E-2</v>
      </c>
      <c r="O261" s="5">
        <f t="shared" si="452"/>
        <v>8.6611712376815655E-2</v>
      </c>
      <c r="P261" s="5">
        <f t="shared" si="453"/>
        <v>9.4056322177573509E-2</v>
      </c>
      <c r="Q261" s="5">
        <f t="shared" si="454"/>
        <v>2.4268466905684342E-2</v>
      </c>
      <c r="R261" s="5">
        <f t="shared" si="455"/>
        <v>9.1132577265309198E-2</v>
      </c>
      <c r="S261" s="5">
        <f t="shared" si="456"/>
        <v>5.3736130800081973E-2</v>
      </c>
      <c r="T261" s="5">
        <f t="shared" si="457"/>
        <v>5.1070412411910557E-2</v>
      </c>
      <c r="U261" s="5">
        <f t="shared" si="458"/>
        <v>9.8965772791174952E-2</v>
      </c>
      <c r="V261" s="5">
        <f t="shared" si="459"/>
        <v>1.3644646037660193E-2</v>
      </c>
      <c r="W261" s="5">
        <f t="shared" si="460"/>
        <v>8.7848116588284033E-3</v>
      </c>
      <c r="X261" s="5">
        <f t="shared" si="461"/>
        <v>1.8486703594459107E-2</v>
      </c>
      <c r="Y261" s="5">
        <f t="shared" si="462"/>
        <v>1.9451652639925033E-2</v>
      </c>
      <c r="Z261" s="5">
        <f t="shared" si="463"/>
        <v>6.392627826041905E-2</v>
      </c>
      <c r="AA261" s="5">
        <f t="shared" si="464"/>
        <v>6.942098774720297E-2</v>
      </c>
      <c r="AB261" s="5">
        <f t="shared" si="465"/>
        <v>3.7693994323936997E-2</v>
      </c>
      <c r="AC261" s="5">
        <f t="shared" si="466"/>
        <v>1.948860180861273E-3</v>
      </c>
      <c r="AD261" s="5">
        <f t="shared" si="467"/>
        <v>2.3849750021604599E-3</v>
      </c>
      <c r="AE261" s="5">
        <f t="shared" si="468"/>
        <v>5.0189267177772421E-3</v>
      </c>
      <c r="AF261" s="5">
        <f t="shared" si="469"/>
        <v>5.280899249593793E-3</v>
      </c>
      <c r="AG261" s="5">
        <f t="shared" si="470"/>
        <v>3.7043639610012248E-3</v>
      </c>
      <c r="AH261" s="5">
        <f t="shared" si="471"/>
        <v>3.363151664468618E-2</v>
      </c>
      <c r="AI261" s="5">
        <f t="shared" si="472"/>
        <v>3.6522274852284008E-2</v>
      </c>
      <c r="AJ261" s="5">
        <f t="shared" si="473"/>
        <v>1.9830752423062828E-2</v>
      </c>
      <c r="AK261" s="5">
        <f t="shared" si="474"/>
        <v>7.1784272886499184E-3</v>
      </c>
      <c r="AL261" s="5">
        <f t="shared" si="475"/>
        <v>1.7814722611350905E-4</v>
      </c>
      <c r="AM261" s="5">
        <f t="shared" si="476"/>
        <v>5.1799455531538528E-4</v>
      </c>
      <c r="AN261" s="5">
        <f t="shared" si="477"/>
        <v>1.0900645545468979E-3</v>
      </c>
      <c r="AO261" s="5">
        <f t="shared" si="478"/>
        <v>1.1469625702494669E-3</v>
      </c>
      <c r="AP261" s="5">
        <f t="shared" si="479"/>
        <v>8.0455365820059446E-4</v>
      </c>
      <c r="AQ261" s="5">
        <f t="shared" si="480"/>
        <v>4.232744418044755E-4</v>
      </c>
      <c r="AR261" s="5">
        <f t="shared" si="481"/>
        <v>1.4154791332779693E-2</v>
      </c>
      <c r="AS261" s="5">
        <f t="shared" si="482"/>
        <v>1.5371450089337213E-2</v>
      </c>
      <c r="AT261" s="5">
        <f t="shared" si="483"/>
        <v>8.3463426727388036E-3</v>
      </c>
      <c r="AU261" s="5">
        <f t="shared" si="484"/>
        <v>3.0212476422595545E-3</v>
      </c>
      <c r="AV261" s="5">
        <f t="shared" si="485"/>
        <v>8.2023387432374932E-4</v>
      </c>
      <c r="AW261" s="5">
        <f t="shared" si="486"/>
        <v>1.1308759147328376E-5</v>
      </c>
      <c r="AX261" s="5">
        <f t="shared" si="487"/>
        <v>9.3753029938582167E-5</v>
      </c>
      <c r="AY261" s="5">
        <f t="shared" si="488"/>
        <v>1.9729329926103021E-4</v>
      </c>
      <c r="AZ261" s="5">
        <f t="shared" si="489"/>
        <v>2.0759140242615127E-4</v>
      </c>
      <c r="BA261" s="5">
        <f t="shared" si="490"/>
        <v>1.4561802326001354E-4</v>
      </c>
      <c r="BB261" s="5">
        <f t="shared" si="491"/>
        <v>7.6609418009365306E-5</v>
      </c>
      <c r="BC261" s="5">
        <f t="shared" si="492"/>
        <v>3.2243277563267295E-5</v>
      </c>
      <c r="BD261" s="5">
        <f t="shared" si="493"/>
        <v>4.9645426290489099E-3</v>
      </c>
      <c r="BE261" s="5">
        <f t="shared" si="494"/>
        <v>5.3912641624103835E-3</v>
      </c>
      <c r="BF261" s="5">
        <f t="shared" si="495"/>
        <v>2.9273320264004712E-3</v>
      </c>
      <c r="BG261" s="5">
        <f t="shared" si="496"/>
        <v>1.0596491576796399E-3</v>
      </c>
      <c r="BH261" s="5">
        <f t="shared" si="497"/>
        <v>2.8768251958897166E-4</v>
      </c>
      <c r="BI261" s="5">
        <f t="shared" si="498"/>
        <v>6.2481987723774529E-5</v>
      </c>
      <c r="BJ261" s="8">
        <f t="shared" si="499"/>
        <v>0.18788237908937</v>
      </c>
      <c r="BK261" s="8">
        <f t="shared" si="500"/>
        <v>0.20491895800614429</v>
      </c>
      <c r="BL261" s="8">
        <f t="shared" si="501"/>
        <v>0.53739503380741382</v>
      </c>
      <c r="BM261" s="8">
        <f t="shared" si="502"/>
        <v>0.61201481889580345</v>
      </c>
      <c r="BN261" s="8">
        <f t="shared" si="503"/>
        <v>0.38192184572743021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1.6923076923076901</v>
      </c>
      <c r="F262">
        <f>VLOOKUP(B262,home!$B$2:$E$405,3,FALSE)</f>
        <v>1.38</v>
      </c>
      <c r="G262">
        <f>VLOOKUP(C262,away!$B$2:$E$405,4,FALSE)</f>
        <v>1.94</v>
      </c>
      <c r="H262">
        <f>VLOOKUP(A262,away!$A$2:$E$405,3,FALSE)</f>
        <v>1.4153846153846199</v>
      </c>
      <c r="I262">
        <f>VLOOKUP(C262,away!$B$2:$E$405,3,FALSE)</f>
        <v>0.51</v>
      </c>
      <c r="J262">
        <f>VLOOKUP(B262,home!$B$2:$E$405,4,FALSE)</f>
        <v>0.82</v>
      </c>
      <c r="K262" s="3">
        <f t="shared" si="448"/>
        <v>4.5306461538461473</v>
      </c>
      <c r="L262" s="3">
        <f t="shared" si="449"/>
        <v>0.59191384615384801</v>
      </c>
      <c r="M262" s="5">
        <f t="shared" si="450"/>
        <v>5.9607438419270959E-3</v>
      </c>
      <c r="N262" s="5">
        <f t="shared" si="451"/>
        <v>2.7006021161489105E-2</v>
      </c>
      <c r="O262" s="5">
        <f t="shared" si="452"/>
        <v>3.5282468134129326E-3</v>
      </c>
      <c r="P262" s="5">
        <f t="shared" si="453"/>
        <v>1.5985237855009226E-2</v>
      </c>
      <c r="Q262" s="5">
        <f t="shared" si="454"/>
        <v>6.1177362952994155E-2</v>
      </c>
      <c r="R262" s="5">
        <f t="shared" si="455"/>
        <v>1.0442090707536533E-3</v>
      </c>
      <c r="S262" s="5">
        <f t="shared" si="456"/>
        <v>1.071711165827453E-2</v>
      </c>
      <c r="T262" s="5">
        <f t="shared" si="457"/>
        <v>3.6211728203056702E-2</v>
      </c>
      <c r="U262" s="5">
        <f t="shared" si="458"/>
        <v>4.7309418102212978E-3</v>
      </c>
      <c r="V262" s="5">
        <f t="shared" si="459"/>
        <v>3.1934041850280358E-3</v>
      </c>
      <c r="W262" s="5">
        <f t="shared" si="460"/>
        <v>9.2390994721810907E-2</v>
      </c>
      <c r="X262" s="5">
        <f t="shared" si="461"/>
        <v>5.4687509035766968E-2</v>
      </c>
      <c r="Y262" s="5">
        <f t="shared" si="462"/>
        <v>1.6185146904967068E-2</v>
      </c>
      <c r="Z262" s="5">
        <f t="shared" si="463"/>
        <v>2.0602726908617688E-4</v>
      </c>
      <c r="AA262" s="5">
        <f t="shared" si="464"/>
        <v>9.3343665427271245E-4</v>
      </c>
      <c r="AB262" s="5">
        <f t="shared" si="465"/>
        <v>2.1145355937698409E-3</v>
      </c>
      <c r="AC262" s="5">
        <f t="shared" si="466"/>
        <v>5.3524491676897349E-4</v>
      </c>
      <c r="AD262" s="5">
        <f t="shared" si="467"/>
        <v>0.10464772622159807</v>
      </c>
      <c r="AE262" s="5">
        <f t="shared" si="468"/>
        <v>6.1942438119081011E-2</v>
      </c>
      <c r="AF262" s="5">
        <f t="shared" si="469"/>
        <v>1.8332293393605981E-2</v>
      </c>
      <c r="AG262" s="5">
        <f t="shared" si="470"/>
        <v>3.6170460971433655E-3</v>
      </c>
      <c r="AH262" s="5">
        <f t="shared" si="471"/>
        <v>3.048759831434318E-5</v>
      </c>
      <c r="AI262" s="5">
        <f t="shared" si="472"/>
        <v>1.381285200428852E-4</v>
      </c>
      <c r="AJ262" s="5">
        <f t="shared" si="473"/>
        <v>3.1290572403437926E-4</v>
      </c>
      <c r="AK262" s="5">
        <f t="shared" si="474"/>
        <v>4.7255503837093468E-4</v>
      </c>
      <c r="AL262" s="5">
        <f t="shared" si="475"/>
        <v>5.7415769119650785E-5</v>
      </c>
      <c r="AM262" s="5">
        <f t="shared" si="476"/>
        <v>9.4824363662925584E-2</v>
      </c>
      <c r="AN262" s="5">
        <f t="shared" si="477"/>
        <v>5.6127853804813471E-2</v>
      </c>
      <c r="AO262" s="5">
        <f t="shared" si="478"/>
        <v>1.6611426910984013E-2</v>
      </c>
      <c r="AP262" s="5">
        <f t="shared" si="479"/>
        <v>3.2775111976613615E-3</v>
      </c>
      <c r="AQ262" s="5">
        <f t="shared" si="480"/>
        <v>4.8500106470501022E-4</v>
      </c>
      <c r="AR262" s="5">
        <f t="shared" si="481"/>
        <v>3.6092063156472893E-6</v>
      </c>
      <c r="AS262" s="5">
        <f t="shared" si="482"/>
        <v>1.6352036712424613E-5</v>
      </c>
      <c r="AT262" s="5">
        <f t="shared" si="483"/>
        <v>3.7042646119348795E-5</v>
      </c>
      <c r="AU262" s="5">
        <f t="shared" si="484"/>
        <v>5.5942374056303842E-5</v>
      </c>
      <c r="AV262" s="5">
        <f t="shared" si="485"/>
        <v>6.3363775463803871E-5</v>
      </c>
      <c r="AW262" s="5">
        <f t="shared" si="486"/>
        <v>4.2770795723615731E-6</v>
      </c>
      <c r="AX262" s="5">
        <f t="shared" si="487"/>
        <v>7.160260642005703E-2</v>
      </c>
      <c r="AY262" s="5">
        <f t="shared" si="488"/>
        <v>4.2382574160736167E-2</v>
      </c>
      <c r="AZ262" s="5">
        <f t="shared" si="489"/>
        <v>1.2543416240691017E-2</v>
      </c>
      <c r="BA262" s="5">
        <f t="shared" si="490"/>
        <v>2.4748739169786877E-3</v>
      </c>
      <c r="BB262" s="5">
        <f t="shared" si="491"/>
        <v>3.6622803473617348E-4</v>
      </c>
      <c r="BC262" s="5">
        <f t="shared" si="492"/>
        <v>4.3355088922010699E-5</v>
      </c>
      <c r="BD262" s="5">
        <f t="shared" si="493"/>
        <v>3.5605653197625766E-7</v>
      </c>
      <c r="BE262" s="5">
        <f t="shared" si="494"/>
        <v>1.6131661571500292E-6</v>
      </c>
      <c r="BF262" s="5">
        <f t="shared" si="495"/>
        <v>3.654342522703276E-6</v>
      </c>
      <c r="BG262" s="5">
        <f t="shared" si="496"/>
        <v>5.5188442984406739E-6</v>
      </c>
      <c r="BH262" s="5">
        <f t="shared" si="497"/>
        <v>6.2509826736014951E-6</v>
      </c>
      <c r="BI262" s="5">
        <f t="shared" si="498"/>
        <v>5.664198121582304E-6</v>
      </c>
      <c r="BJ262" s="8">
        <f t="shared" si="499"/>
        <v>0.77693747731472396</v>
      </c>
      <c r="BK262" s="8">
        <f t="shared" si="500"/>
        <v>7.8831732386863668E-2</v>
      </c>
      <c r="BL262" s="8">
        <f t="shared" si="501"/>
        <v>1.3504814452165961E-2</v>
      </c>
      <c r="BM262" s="8">
        <f t="shared" si="502"/>
        <v>0.71239993264608981</v>
      </c>
      <c r="BN262" s="8">
        <f t="shared" si="503"/>
        <v>0.11470182169558617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1.6923076923076901</v>
      </c>
      <c r="F263">
        <f>VLOOKUP(B263,home!$B$2:$E$405,3,FALSE)</f>
        <v>0.84</v>
      </c>
      <c r="G263">
        <f>VLOOKUP(C263,away!$B$2:$E$405,4,FALSE)</f>
        <v>1.38</v>
      </c>
      <c r="H263">
        <f>VLOOKUP(A263,away!$A$2:$E$405,3,FALSE)</f>
        <v>1.4153846153846199</v>
      </c>
      <c r="I263">
        <f>VLOOKUP(C263,away!$B$2:$E$405,3,FALSE)</f>
        <v>0.79</v>
      </c>
      <c r="J263">
        <f>VLOOKUP(B263,home!$B$2:$E$405,4,FALSE)</f>
        <v>0.91</v>
      </c>
      <c r="K263" s="3">
        <f t="shared" si="448"/>
        <v>1.9617230769230742</v>
      </c>
      <c r="L263" s="3">
        <f t="shared" si="449"/>
        <v>1.0175200000000033</v>
      </c>
      <c r="M263" s="5">
        <f t="shared" si="450"/>
        <v>5.083129468709878E-2</v>
      </c>
      <c r="N263" s="5">
        <f t="shared" si="451"/>
        <v>9.9716923817558936E-2</v>
      </c>
      <c r="O263" s="5">
        <f t="shared" si="452"/>
        <v>5.1721858970016917E-2</v>
      </c>
      <c r="P263" s="5">
        <f t="shared" si="453"/>
        <v>0.1014639643228429</v>
      </c>
      <c r="Q263" s="5">
        <f t="shared" si="454"/>
        <v>9.780849530634278E-2</v>
      </c>
      <c r="R263" s="5">
        <f t="shared" si="455"/>
        <v>2.6314012969585892E-2</v>
      </c>
      <c r="S263" s="5">
        <f t="shared" si="456"/>
        <v>5.0632863669317678E-2</v>
      </c>
      <c r="T263" s="5">
        <f t="shared" si="457"/>
        <v>9.9522100144110212E-2</v>
      </c>
      <c r="U263" s="5">
        <f t="shared" si="458"/>
        <v>5.1620806488889719E-2</v>
      </c>
      <c r="V263" s="5">
        <f t="shared" si="459"/>
        <v>1.122976418482022E-2</v>
      </c>
      <c r="W263" s="5">
        <f t="shared" si="460"/>
        <v>6.3957727453858276E-2</v>
      </c>
      <c r="X263" s="5">
        <f t="shared" si="461"/>
        <v>6.5078266838850082E-2</v>
      </c>
      <c r="Y263" s="5">
        <f t="shared" si="462"/>
        <v>3.3109219036933472E-2</v>
      </c>
      <c r="Z263" s="5">
        <f t="shared" si="463"/>
        <v>8.9250114922710417E-3</v>
      </c>
      <c r="AA263" s="5">
        <f t="shared" si="464"/>
        <v>1.7508401006191748E-2</v>
      </c>
      <c r="AB263" s="5">
        <f t="shared" si="465"/>
        <v>1.7173317146934763E-2</v>
      </c>
      <c r="AC263" s="5">
        <f t="shared" si="466"/>
        <v>1.4009779797273776E-3</v>
      </c>
      <c r="AD263" s="5">
        <f t="shared" si="467"/>
        <v>3.1366837473447574E-2</v>
      </c>
      <c r="AE263" s="5">
        <f t="shared" si="468"/>
        <v>3.1916384465982474E-2</v>
      </c>
      <c r="AF263" s="5">
        <f t="shared" si="469"/>
        <v>1.6237779760913298E-2</v>
      </c>
      <c r="AG263" s="5">
        <f t="shared" si="470"/>
        <v>5.5074218874415172E-3</v>
      </c>
      <c r="AH263" s="5">
        <f t="shared" si="471"/>
        <v>2.2703444234039149E-3</v>
      </c>
      <c r="AI263" s="5">
        <f t="shared" si="472"/>
        <v>4.4537870479550703E-3</v>
      </c>
      <c r="AJ263" s="5">
        <f t="shared" si="473"/>
        <v>4.3685484158372794E-3</v>
      </c>
      <c r="AK263" s="5">
        <f t="shared" si="474"/>
        <v>2.8566274133345767E-3</v>
      </c>
      <c r="AL263" s="5">
        <f t="shared" si="475"/>
        <v>1.1185926357152188E-4</v>
      </c>
      <c r="AM263" s="5">
        <f t="shared" si="476"/>
        <v>1.23066097843515E-2</v>
      </c>
      <c r="AN263" s="5">
        <f t="shared" si="477"/>
        <v>1.2522221587773379E-2</v>
      </c>
      <c r="AO263" s="5">
        <f t="shared" si="478"/>
        <v>6.3708054549956048E-3</v>
      </c>
      <c r="AP263" s="5">
        <f t="shared" si="479"/>
        <v>2.1608073221890496E-3</v>
      </c>
      <c r="AQ263" s="5">
        <f t="shared" si="480"/>
        <v>5.496661666184522E-4</v>
      </c>
      <c r="AR263" s="5">
        <f t="shared" si="481"/>
        <v>4.6202417154039187E-4</v>
      </c>
      <c r="AS263" s="5">
        <f t="shared" si="482"/>
        <v>9.0636347940705191E-4</v>
      </c>
      <c r="AT263" s="5">
        <f t="shared" si="483"/>
        <v>8.8901707681655277E-4</v>
      </c>
      <c r="AU263" s="5">
        <f t="shared" si="484"/>
        <v>5.813351051232417E-4</v>
      </c>
      <c r="AV263" s="5">
        <f t="shared" si="485"/>
        <v>2.8510462278644129E-4</v>
      </c>
      <c r="AW263" s="5">
        <f t="shared" si="486"/>
        <v>6.2022620328160538E-6</v>
      </c>
      <c r="AX263" s="5">
        <f t="shared" si="487"/>
        <v>4.0236934021082747E-3</v>
      </c>
      <c r="AY263" s="5">
        <f t="shared" si="488"/>
        <v>4.0941885105132249E-3</v>
      </c>
      <c r="AZ263" s="5">
        <f t="shared" si="489"/>
        <v>2.0829593466087149E-3</v>
      </c>
      <c r="BA263" s="5">
        <f t="shared" si="490"/>
        <v>7.0648426478710214E-4</v>
      </c>
      <c r="BB263" s="5">
        <f t="shared" si="491"/>
        <v>1.7971546727654363E-4</v>
      </c>
      <c r="BC263" s="5">
        <f t="shared" si="492"/>
        <v>3.6572816452645862E-5</v>
      </c>
      <c r="BD263" s="5">
        <f t="shared" si="493"/>
        <v>7.8353139170963477E-5</v>
      </c>
      <c r="BE263" s="5">
        <f t="shared" si="494"/>
        <v>1.5370716126104434E-4</v>
      </c>
      <c r="BF263" s="5">
        <f t="shared" si="495"/>
        <v>1.5076544266706357E-4</v>
      </c>
      <c r="BG263" s="5">
        <f t="shared" si="496"/>
        <v>9.8586682694167102E-5</v>
      </c>
      <c r="BH263" s="5">
        <f t="shared" si="497"/>
        <v>4.834994262961009E-5</v>
      </c>
      <c r="BI263" s="5">
        <f t="shared" si="498"/>
        <v>1.8969839644882547E-5</v>
      </c>
      <c r="BJ263" s="8">
        <f t="shared" si="499"/>
        <v>0.58925488030911322</v>
      </c>
      <c r="BK263" s="8">
        <f t="shared" si="500"/>
        <v>0.21976491261789169</v>
      </c>
      <c r="BL263" s="8">
        <f t="shared" si="501"/>
        <v>0.18196028054589128</v>
      </c>
      <c r="BM263" s="8">
        <f t="shared" si="502"/>
        <v>0.56796054864324053</v>
      </c>
      <c r="BN263" s="8">
        <f t="shared" si="503"/>
        <v>0.4278565500734462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1.6923076923076901</v>
      </c>
      <c r="F264">
        <f>VLOOKUP(B264,home!$B$2:$E$405,3,FALSE)</f>
        <v>1.1000000000000001</v>
      </c>
      <c r="G264">
        <f>VLOOKUP(C264,away!$B$2:$E$405,4,FALSE)</f>
        <v>1.27</v>
      </c>
      <c r="H264">
        <f>VLOOKUP(A264,away!$A$2:$E$405,3,FALSE)</f>
        <v>1.4153846153846199</v>
      </c>
      <c r="I264">
        <f>VLOOKUP(C264,away!$B$2:$E$405,3,FALSE)</f>
        <v>0.84</v>
      </c>
      <c r="J264">
        <f>VLOOKUP(B264,home!$B$2:$E$405,4,FALSE)</f>
        <v>0.81</v>
      </c>
      <c r="K264" s="3">
        <f t="shared" si="448"/>
        <v>2.3641538461538429</v>
      </c>
      <c r="L264" s="3">
        <f t="shared" si="449"/>
        <v>0.96302769230769547</v>
      </c>
      <c r="M264" s="5">
        <f t="shared" si="450"/>
        <v>3.5894128856586958E-2</v>
      </c>
      <c r="N264" s="5">
        <f t="shared" si="451"/>
        <v>8.4859242790641692E-2</v>
      </c>
      <c r="O264" s="5">
        <f t="shared" si="452"/>
        <v>3.4567040080153995E-2</v>
      </c>
      <c r="P264" s="5">
        <f t="shared" si="453"/>
        <v>8.1721800755650123E-2</v>
      </c>
      <c r="Q264" s="5">
        <f t="shared" si="454"/>
        <v>0.10031015261259919</v>
      </c>
      <c r="R264" s="5">
        <f t="shared" si="455"/>
        <v>1.6644508419149159E-2</v>
      </c>
      <c r="S264" s="5">
        <f t="shared" si="456"/>
        <v>4.6514938037844379E-2</v>
      </c>
      <c r="T264" s="5">
        <f t="shared" si="457"/>
        <v>9.6601454785544147E-2</v>
      </c>
      <c r="U264" s="5">
        <f t="shared" si="458"/>
        <v>3.9350178596471504E-2</v>
      </c>
      <c r="V264" s="5">
        <f t="shared" si="459"/>
        <v>1.1766964618760277E-2</v>
      </c>
      <c r="W264" s="5">
        <f t="shared" si="460"/>
        <v>7.904954436911843E-2</v>
      </c>
      <c r="X264" s="5">
        <f t="shared" si="461"/>
        <v>7.61269002917669E-2</v>
      </c>
      <c r="Y264" s="5">
        <f t="shared" si="462"/>
        <v>3.6656156555259153E-2</v>
      </c>
      <c r="Z264" s="5">
        <f t="shared" si="463"/>
        <v>5.3430408441630757E-3</v>
      </c>
      <c r="AA264" s="5">
        <f t="shared" si="464"/>
        <v>1.2631770561885211E-2</v>
      </c>
      <c r="AB264" s="5">
        <f t="shared" si="465"/>
        <v>1.4931724478806908E-2</v>
      </c>
      <c r="AC264" s="5">
        <f t="shared" si="466"/>
        <v>1.6743990742803692E-3</v>
      </c>
      <c r="AD264" s="5">
        <f t="shared" si="467"/>
        <v>4.6721321089240056E-2</v>
      </c>
      <c r="AE264" s="5">
        <f t="shared" si="468"/>
        <v>4.4993926030137715E-2</v>
      </c>
      <c r="AF264" s="5">
        <f t="shared" si="469"/>
        <v>2.1665198376333336E-2</v>
      </c>
      <c r="AG264" s="5">
        <f t="shared" si="470"/>
        <v>6.9547286652495753E-3</v>
      </c>
      <c r="AH264" s="5">
        <f t="shared" si="471"/>
        <v>1.2863740735150316E-3</v>
      </c>
      <c r="AI264" s="5">
        <f t="shared" si="472"/>
        <v>3.0411862134931485E-3</v>
      </c>
      <c r="AJ264" s="5">
        <f t="shared" si="473"/>
        <v>3.5949160417499352E-3</v>
      </c>
      <c r="AK264" s="5">
        <f t="shared" si="474"/>
        <v>2.8329781955677524E-3</v>
      </c>
      <c r="AL264" s="5">
        <f t="shared" si="475"/>
        <v>1.5248723052229717E-4</v>
      </c>
      <c r="AM264" s="5">
        <f t="shared" si="476"/>
        <v>2.2091278190103109E-2</v>
      </c>
      <c r="AN264" s="5">
        <f t="shared" si="477"/>
        <v>2.1274512655542321E-2</v>
      </c>
      <c r="AO264" s="5">
        <f t="shared" si="478"/>
        <v>1.0243972413818889E-2</v>
      </c>
      <c r="AP264" s="5">
        <f t="shared" si="479"/>
        <v>3.2884097045812336E-3</v>
      </c>
      <c r="AQ264" s="5">
        <f t="shared" si="480"/>
        <v>7.9170740229127386E-4</v>
      </c>
      <c r="AR264" s="5">
        <f t="shared" si="481"/>
        <v>2.4776277109232617E-4</v>
      </c>
      <c r="AS264" s="5">
        <f t="shared" si="482"/>
        <v>5.8574930821165714E-4</v>
      </c>
      <c r="AT264" s="5">
        <f t="shared" si="483"/>
        <v>6.924007399452711E-4</v>
      </c>
      <c r="AU264" s="5">
        <f t="shared" si="484"/>
        <v>5.4564729080712644E-4</v>
      </c>
      <c r="AV264" s="5">
        <f t="shared" si="485"/>
        <v>3.2249853530127314E-4</v>
      </c>
      <c r="AW264" s="5">
        <f t="shared" si="486"/>
        <v>9.6437398503506894E-6</v>
      </c>
      <c r="AX264" s="5">
        <f t="shared" si="487"/>
        <v>8.7045300499311255E-3</v>
      </c>
      <c r="AY264" s="5">
        <f t="shared" si="488"/>
        <v>8.3827034866081618E-3</v>
      </c>
      <c r="AZ264" s="5">
        <f t="shared" si="489"/>
        <v>4.0363877970039643E-3</v>
      </c>
      <c r="BA264" s="5">
        <f t="shared" si="490"/>
        <v>1.2957177418025571E-3</v>
      </c>
      <c r="BB264" s="5">
        <f t="shared" si="491"/>
        <v>3.1195301669256369E-4</v>
      </c>
      <c r="BC264" s="5">
        <f t="shared" si="492"/>
        <v>6.0083878754772739E-5</v>
      </c>
      <c r="BD264" s="5">
        <f t="shared" si="493"/>
        <v>3.9767068280800434E-5</v>
      </c>
      <c r="BE264" s="5">
        <f t="shared" si="494"/>
        <v>9.4015467426316837E-5</v>
      </c>
      <c r="BF264" s="5">
        <f t="shared" si="495"/>
        <v>1.1113351445693916E-4</v>
      </c>
      <c r="BG264" s="5">
        <f t="shared" si="496"/>
        <v>8.7578908546655465E-5</v>
      </c>
      <c r="BH264" s="5">
        <f t="shared" si="497"/>
        <v>5.1762503370632804E-5</v>
      </c>
      <c r="BI264" s="5">
        <f t="shared" si="498"/>
        <v>2.4474904286046563E-5</v>
      </c>
      <c r="BJ264" s="8">
        <f t="shared" si="499"/>
        <v>0.67441988190302038</v>
      </c>
      <c r="BK264" s="8">
        <f t="shared" si="500"/>
        <v>0.18610742206025258</v>
      </c>
      <c r="BL264" s="8">
        <f t="shared" si="501"/>
        <v>0.13168346767251768</v>
      </c>
      <c r="BM264" s="8">
        <f t="shared" si="502"/>
        <v>0.63518387921841435</v>
      </c>
      <c r="BN264" s="8">
        <f t="shared" si="503"/>
        <v>0.3539968735147811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1.27586206896552</v>
      </c>
      <c r="F265">
        <f>VLOOKUP(B265,home!$B$2:$E$405,3,FALSE)</f>
        <v>1.05</v>
      </c>
      <c r="G265">
        <f>VLOOKUP(C265,away!$B$2:$E$405,4,FALSE)</f>
        <v>0.78</v>
      </c>
      <c r="H265">
        <f>VLOOKUP(A265,away!$A$2:$E$405,3,FALSE)</f>
        <v>1.3448275862068999</v>
      </c>
      <c r="I265">
        <f>VLOOKUP(C265,away!$B$2:$E$405,3,FALSE)</f>
        <v>1.31</v>
      </c>
      <c r="J265">
        <f>VLOOKUP(B265,home!$B$2:$E$405,4,FALSE)</f>
        <v>1.24</v>
      </c>
      <c r="K265" s="3">
        <f t="shared" si="448"/>
        <v>1.0449310344827611</v>
      </c>
      <c r="L265" s="3">
        <f t="shared" si="449"/>
        <v>2.1845379310344883</v>
      </c>
      <c r="M265" s="5">
        <f t="shared" si="450"/>
        <v>3.9578510762854444E-2</v>
      </c>
      <c r="N265" s="5">
        <f t="shared" si="451"/>
        <v>4.1356814194716589E-2</v>
      </c>
      <c r="O265" s="5">
        <f t="shared" si="452"/>
        <v>8.6460758015312278E-2</v>
      </c>
      <c r="P265" s="5">
        <f t="shared" si="453"/>
        <v>9.0345529315103937E-2</v>
      </c>
      <c r="Q265" s="5">
        <f t="shared" si="454"/>
        <v>2.1607509319698268E-2</v>
      </c>
      <c r="R265" s="5">
        <f t="shared" si="455"/>
        <v>9.4438402715221928E-2</v>
      </c>
      <c r="S265" s="5">
        <f t="shared" si="456"/>
        <v>5.1557742509142544E-2</v>
      </c>
      <c r="T265" s="5">
        <f t="shared" si="457"/>
        <v>4.7202423704062087E-2</v>
      </c>
      <c r="U265" s="5">
        <f t="shared" si="458"/>
        <v>9.8681617844116457E-2</v>
      </c>
      <c r="V265" s="5">
        <f t="shared" si="459"/>
        <v>1.3076713284556748E-2</v>
      </c>
      <c r="W265" s="5">
        <f t="shared" si="460"/>
        <v>7.526119022009406E-3</v>
      </c>
      <c r="X265" s="5">
        <f t="shared" si="461"/>
        <v>1.6441092477059736E-2</v>
      </c>
      <c r="Y265" s="5">
        <f t="shared" si="462"/>
        <v>1.7958095071891386E-2</v>
      </c>
      <c r="Z265" s="5">
        <f t="shared" si="463"/>
        <v>6.8768090959237568E-2</v>
      </c>
      <c r="AA265" s="5">
        <f t="shared" si="464"/>
        <v>7.1857912425440734E-2</v>
      </c>
      <c r="AB265" s="5">
        <f t="shared" si="465"/>
        <v>3.7543281383243712E-2</v>
      </c>
      <c r="AC265" s="5">
        <f t="shared" si="466"/>
        <v>1.8656313751829084E-3</v>
      </c>
      <c r="AD265" s="5">
        <f t="shared" si="467"/>
        <v>1.9660688338271688E-3</v>
      </c>
      <c r="AE265" s="5">
        <f t="shared" si="468"/>
        <v>4.2949519425201929E-3</v>
      </c>
      <c r="AF265" s="5">
        <f t="shared" si="469"/>
        <v>4.6912427152028093E-3</v>
      </c>
      <c r="AG265" s="5">
        <f t="shared" si="470"/>
        <v>3.4160658850165867E-3</v>
      </c>
      <c r="AH265" s="5">
        <f t="shared" si="471"/>
        <v>3.7556625786321088E-2</v>
      </c>
      <c r="AI265" s="5">
        <f t="shared" si="472"/>
        <v>3.9244083834582437E-2</v>
      </c>
      <c r="AJ265" s="5">
        <f t="shared" si="473"/>
        <v>2.0503680559299211E-2</v>
      </c>
      <c r="AK265" s="5">
        <f t="shared" si="474"/>
        <v>7.1416440458442025E-3</v>
      </c>
      <c r="AL265" s="5">
        <f t="shared" si="475"/>
        <v>1.7034643380867714E-4</v>
      </c>
      <c r="AM265" s="5">
        <f t="shared" si="476"/>
        <v>4.1088126807906794E-4</v>
      </c>
      <c r="AN265" s="5">
        <f t="shared" si="477"/>
        <v>8.9758571527027411E-4</v>
      </c>
      <c r="AO265" s="5">
        <f t="shared" si="478"/>
        <v>9.8040502068131793E-4</v>
      </c>
      <c r="AP265" s="5">
        <f t="shared" si="479"/>
        <v>7.1391065181833043E-4</v>
      </c>
      <c r="AQ265" s="5">
        <f t="shared" si="480"/>
        <v>3.8989122456667462E-4</v>
      </c>
      <c r="AR265" s="5">
        <f t="shared" si="481"/>
        <v>1.6408774718377261E-2</v>
      </c>
      <c r="AS265" s="5">
        <f t="shared" si="482"/>
        <v>1.7146037941068532E-2</v>
      </c>
      <c r="AT265" s="5">
        <f t="shared" si="483"/>
        <v>8.9582135815207044E-3</v>
      </c>
      <c r="AU265" s="5">
        <f t="shared" si="484"/>
        <v>3.1202384616186504E-3</v>
      </c>
      <c r="AV265" s="5">
        <f t="shared" si="485"/>
        <v>8.1510850088301892E-4</v>
      </c>
      <c r="AW265" s="5">
        <f t="shared" si="486"/>
        <v>1.0801343142437772E-5</v>
      </c>
      <c r="AX265" s="5">
        <f t="shared" si="487"/>
        <v>7.1557098083908189E-5</v>
      </c>
      <c r="AY265" s="5">
        <f t="shared" si="488"/>
        <v>1.5631919499905274E-4</v>
      </c>
      <c r="AZ265" s="5">
        <f t="shared" si="489"/>
        <v>1.7074260541210374E-4</v>
      </c>
      <c r="BA265" s="5">
        <f t="shared" si="490"/>
        <v>1.2433123265546503E-4</v>
      </c>
      <c r="BB265" s="5">
        <f t="shared" si="491"/>
        <v>6.7901573437034293E-5</v>
      </c>
      <c r="BC265" s="5">
        <f t="shared" si="492"/>
        <v>2.966671255002503E-5</v>
      </c>
      <c r="BD265" s="5">
        <f t="shared" si="493"/>
        <v>5.97426512901582E-3</v>
      </c>
      <c r="BE265" s="5">
        <f t="shared" si="494"/>
        <v>6.2426950415367874E-3</v>
      </c>
      <c r="BF265" s="5">
        <f t="shared" si="495"/>
        <v>3.2615928938567189E-3</v>
      </c>
      <c r="BG265" s="5">
        <f t="shared" si="496"/>
        <v>1.1360465455464415E-3</v>
      </c>
      <c r="BH265" s="5">
        <f t="shared" si="497"/>
        <v>2.9677257301460256E-4</v>
      </c>
      <c r="BI265" s="5">
        <f t="shared" si="498"/>
        <v>6.2021374345251894E-5</v>
      </c>
      <c r="BJ265" s="8">
        <f t="shared" si="499"/>
        <v>0.17047357546355743</v>
      </c>
      <c r="BK265" s="8">
        <f t="shared" si="500"/>
        <v>0.19675079287564834</v>
      </c>
      <c r="BL265" s="8">
        <f t="shared" si="501"/>
        <v>0.55684977337016595</v>
      </c>
      <c r="BM265" s="8">
        <f t="shared" si="502"/>
        <v>0.6189091904938453</v>
      </c>
      <c r="BN265" s="8">
        <f t="shared" si="503"/>
        <v>0.37378752432290746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1.27586206896552</v>
      </c>
      <c r="F266">
        <f>VLOOKUP(B266,home!$B$2:$E$405,3,FALSE)</f>
        <v>0.78</v>
      </c>
      <c r="G266">
        <f>VLOOKUP(C266,away!$B$2:$E$405,4,FALSE)</f>
        <v>0.91</v>
      </c>
      <c r="H266">
        <f>VLOOKUP(A266,away!$A$2:$E$405,3,FALSE)</f>
        <v>1.3448275862068999</v>
      </c>
      <c r="I266">
        <f>VLOOKUP(C266,away!$B$2:$E$405,3,FALSE)</f>
        <v>0.91</v>
      </c>
      <c r="J266">
        <f>VLOOKUP(B266,home!$B$2:$E$405,4,FALSE)</f>
        <v>1.24</v>
      </c>
      <c r="K266" s="3">
        <f t="shared" si="448"/>
        <v>0.9056068965517261</v>
      </c>
      <c r="L266" s="3">
        <f t="shared" si="449"/>
        <v>1.5175034482758658</v>
      </c>
      <c r="M266" s="5">
        <f t="shared" si="450"/>
        <v>8.8645470245615712E-2</v>
      </c>
      <c r="N266" s="5">
        <f t="shared" si="451"/>
        <v>8.027794920250042E-2</v>
      </c>
      <c r="O266" s="5">
        <f t="shared" si="452"/>
        <v>0.13451980677175748</v>
      </c>
      <c r="P266" s="5">
        <f t="shared" si="453"/>
        <v>0.12182206473530917</v>
      </c>
      <c r="Q266" s="5">
        <f t="shared" si="454"/>
        <v>3.6350132219406757E-2</v>
      </c>
      <c r="R266" s="5">
        <f t="shared" si="455"/>
        <v>0.10206713531877261</v>
      </c>
      <c r="S266" s="5">
        <f t="shared" si="456"/>
        <v>4.1853846043272191E-2</v>
      </c>
      <c r="T266" s="5">
        <f t="shared" si="457"/>
        <v>5.5161450988233399E-2</v>
      </c>
      <c r="U266" s="5">
        <f t="shared" si="458"/>
        <v>9.2432701655958738E-2</v>
      </c>
      <c r="V266" s="5">
        <f t="shared" si="459"/>
        <v>6.3909036599862504E-3</v>
      </c>
      <c r="W266" s="5">
        <f t="shared" si="460"/>
        <v>1.0972976809487289E-2</v>
      </c>
      <c r="X266" s="5">
        <f t="shared" si="461"/>
        <v>1.6651530146248067E-2</v>
      </c>
      <c r="Y266" s="5">
        <f t="shared" si="462"/>
        <v>1.2634377208000491E-2</v>
      </c>
      <c r="Z266" s="5">
        <f t="shared" si="463"/>
        <v>5.1629076600625615E-2</v>
      </c>
      <c r="AA266" s="5">
        <f t="shared" si="464"/>
        <v>4.6755647832123902E-2</v>
      </c>
      <c r="AB266" s="5">
        <f t="shared" si="465"/>
        <v>2.1171118564757584E-2</v>
      </c>
      <c r="AC266" s="5">
        <f t="shared" si="466"/>
        <v>5.4892333840267176E-4</v>
      </c>
      <c r="AD266" s="5">
        <f t="shared" si="467"/>
        <v>2.4843008685934602E-3</v>
      </c>
      <c r="AE266" s="5">
        <f t="shared" si="468"/>
        <v>3.7699351346453043E-3</v>
      </c>
      <c r="AF266" s="5">
        <f t="shared" si="469"/>
        <v>2.8604447833002959E-3</v>
      </c>
      <c r="AG266" s="5">
        <f t="shared" si="470"/>
        <v>1.4469116074203035E-3</v>
      </c>
      <c r="AH266" s="5">
        <f t="shared" si="471"/>
        <v>1.9586825443187052E-2</v>
      </c>
      <c r="AI266" s="5">
        <f t="shared" si="472"/>
        <v>1.7737964202905014E-2</v>
      </c>
      <c r="AJ266" s="5">
        <f t="shared" si="473"/>
        <v>8.0318113564692099E-3</v>
      </c>
      <c r="AK266" s="5">
        <f t="shared" si="474"/>
        <v>2.424554585406997E-3</v>
      </c>
      <c r="AL266" s="5">
        <f t="shared" si="475"/>
        <v>3.0174570355520062E-5</v>
      </c>
      <c r="AM266" s="5">
        <f t="shared" si="476"/>
        <v>4.4995999994153641E-4</v>
      </c>
      <c r="AN266" s="5">
        <f t="shared" si="477"/>
        <v>6.8281585149748973E-4</v>
      </c>
      <c r="AO266" s="5">
        <f t="shared" si="478"/>
        <v>5.1808770459243125E-4</v>
      </c>
      <c r="AP266" s="5">
        <f t="shared" si="479"/>
        <v>2.6206662607611416E-4</v>
      </c>
      <c r="AQ266" s="5">
        <f t="shared" si="480"/>
        <v>9.9421752187131329E-5</v>
      </c>
      <c r="AR266" s="5">
        <f t="shared" si="481"/>
        <v>5.9446150301627598E-3</v>
      </c>
      <c r="AS266" s="5">
        <f t="shared" si="482"/>
        <v>5.3834843686604425E-3</v>
      </c>
      <c r="AT266" s="5">
        <f t="shared" si="483"/>
        <v>2.4376602858686555E-3</v>
      </c>
      <c r="AU266" s="5">
        <f t="shared" si="484"/>
        <v>7.3585398877763569E-4</v>
      </c>
      <c r="AV266" s="5">
        <f t="shared" si="485"/>
        <v>1.6659861177303079E-4</v>
      </c>
      <c r="AW266" s="5">
        <f t="shared" si="486"/>
        <v>1.1518820273065718E-6</v>
      </c>
      <c r="AX266" s="5">
        <f t="shared" si="487"/>
        <v>6.7914479853244922E-5</v>
      </c>
      <c r="AY266" s="5">
        <f t="shared" si="488"/>
        <v>1.0306045736516098E-4</v>
      </c>
      <c r="AZ266" s="5">
        <f t="shared" si="489"/>
        <v>7.8197299716259837E-5</v>
      </c>
      <c r="BA266" s="5">
        <f t="shared" si="490"/>
        <v>3.955489065509523E-5</v>
      </c>
      <c r="BB266" s="5">
        <f t="shared" si="491"/>
        <v>1.5006170741320462E-5</v>
      </c>
      <c r="BC266" s="5">
        <f t="shared" si="492"/>
        <v>4.5543831690740394E-6</v>
      </c>
      <c r="BD266" s="5">
        <f t="shared" si="493"/>
        <v>1.5034956344907569E-3</v>
      </c>
      <c r="BE266" s="5">
        <f t="shared" si="494"/>
        <v>1.3615760155302426E-3</v>
      </c>
      <c r="BF266" s="5">
        <f t="shared" si="495"/>
        <v>6.1652631492180386E-4</v>
      </c>
      <c r="BG266" s="5">
        <f t="shared" si="496"/>
        <v>1.8611016089960234E-4</v>
      </c>
      <c r="BH266" s="5">
        <f t="shared" si="497"/>
        <v>4.2135661307257804E-5</v>
      </c>
      <c r="BI266" s="5">
        <f t="shared" si="498"/>
        <v>7.6316690941240802E-6</v>
      </c>
      <c r="BJ266" s="8">
        <f t="shared" si="499"/>
        <v>0.22493064858363063</v>
      </c>
      <c r="BK266" s="8">
        <f t="shared" si="500"/>
        <v>0.25939444305030668</v>
      </c>
      <c r="BL266" s="8">
        <f t="shared" si="501"/>
        <v>0.46311325347282489</v>
      </c>
      <c r="BM266" s="8">
        <f t="shared" si="502"/>
        <v>0.43528295463868777</v>
      </c>
      <c r="BN266" s="8">
        <f t="shared" si="503"/>
        <v>0.56368255849336213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1.27586206896552</v>
      </c>
      <c r="F267">
        <f>VLOOKUP(B267,home!$B$2:$E$405,3,FALSE)</f>
        <v>0.78</v>
      </c>
      <c r="G267">
        <f>VLOOKUP(C267,away!$B$2:$E$405,4,FALSE)</f>
        <v>1.41</v>
      </c>
      <c r="H267">
        <f>VLOOKUP(A267,away!$A$2:$E$405,3,FALSE)</f>
        <v>1.3448275862068999</v>
      </c>
      <c r="I267">
        <f>VLOOKUP(C267,away!$B$2:$E$405,3,FALSE)</f>
        <v>0.94</v>
      </c>
      <c r="J267">
        <f>VLOOKUP(B267,home!$B$2:$E$405,4,FALSE)</f>
        <v>0.89</v>
      </c>
      <c r="K267" s="3">
        <f t="shared" si="448"/>
        <v>1.4031931034482787</v>
      </c>
      <c r="L267" s="3">
        <f t="shared" si="449"/>
        <v>1.1250827586206924</v>
      </c>
      <c r="M267" s="5">
        <f t="shared" si="450"/>
        <v>7.9796481891653684E-2</v>
      </c>
      <c r="N267" s="5">
        <f t="shared" si="451"/>
        <v>0.11196987306980391</v>
      </c>
      <c r="O267" s="5">
        <f t="shared" si="452"/>
        <v>8.9777645974887854E-2</v>
      </c>
      <c r="P267" s="5">
        <f t="shared" si="453"/>
        <v>0.12597537367578374</v>
      </c>
      <c r="Q267" s="5">
        <f t="shared" si="454"/>
        <v>7.8557676842764018E-2</v>
      </c>
      <c r="R267" s="5">
        <f t="shared" si="455"/>
        <v>5.0503640797949376E-2</v>
      </c>
      <c r="S267" s="5">
        <f t="shared" si="456"/>
        <v>4.9719594136684801E-2</v>
      </c>
      <c r="T267" s="5">
        <f t="shared" si="457"/>
        <v>8.8383887773089823E-2</v>
      </c>
      <c r="U267" s="5">
        <f t="shared" si="458"/>
        <v>7.0866360466711686E-2</v>
      </c>
      <c r="V267" s="5">
        <f t="shared" si="459"/>
        <v>8.721415478054077E-3</v>
      </c>
      <c r="W267" s="5">
        <f t="shared" si="460"/>
        <v>3.6743863456228328E-2</v>
      </c>
      <c r="X267" s="5">
        <f t="shared" si="461"/>
        <v>4.1339887259715415E-2</v>
      </c>
      <c r="Y267" s="5">
        <f t="shared" si="462"/>
        <v>2.3255397199614523E-2</v>
      </c>
      <c r="Z267" s="5">
        <f t="shared" si="463"/>
        <v>1.8940258503115141E-2</v>
      </c>
      <c r="AA267" s="5">
        <f t="shared" si="464"/>
        <v>2.6576840109098786E-2</v>
      </c>
      <c r="AB267" s="5">
        <f t="shared" si="465"/>
        <v>1.8646219376267512E-2</v>
      </c>
      <c r="AC267" s="5">
        <f t="shared" si="466"/>
        <v>8.6053572458980781E-4</v>
      </c>
      <c r="AD267" s="5">
        <f t="shared" si="467"/>
        <v>1.2889683948956206E-2</v>
      </c>
      <c r="AE267" s="5">
        <f t="shared" si="468"/>
        <v>1.4501961175040507E-2</v>
      </c>
      <c r="AF267" s="5">
        <f t="shared" si="469"/>
        <v>8.1579532421123778E-3</v>
      </c>
      <c r="AG267" s="5">
        <f t="shared" si="470"/>
        <v>3.0594575127781383E-3</v>
      </c>
      <c r="AH267" s="5">
        <f t="shared" si="471"/>
        <v>5.3273395714184537E-3</v>
      </c>
      <c r="AI267" s="5">
        <f t="shared" si="472"/>
        <v>7.4752861463414826E-3</v>
      </c>
      <c r="AJ267" s="5">
        <f t="shared" si="473"/>
        <v>5.2446349834244163E-3</v>
      </c>
      <c r="AK267" s="5">
        <f t="shared" si="474"/>
        <v>2.4530785462815721E-3</v>
      </c>
      <c r="AL267" s="5">
        <f t="shared" si="475"/>
        <v>5.4341397964764685E-5</v>
      </c>
      <c r="AM267" s="5">
        <f t="shared" si="476"/>
        <v>3.617343124560662E-3</v>
      </c>
      <c r="AN267" s="5">
        <f t="shared" si="477"/>
        <v>4.0698103814583043E-3</v>
      </c>
      <c r="AO267" s="5">
        <f t="shared" si="478"/>
        <v>2.2894367455171213E-3</v>
      </c>
      <c r="AP267" s="5">
        <f t="shared" si="479"/>
        <v>8.5860193644466103E-4</v>
      </c>
      <c r="AQ267" s="5">
        <f t="shared" si="480"/>
        <v>2.4149955880305697E-4</v>
      </c>
      <c r="AR267" s="5">
        <f t="shared" si="481"/>
        <v>1.1987395802241301E-3</v>
      </c>
      <c r="AS267" s="5">
        <f t="shared" si="482"/>
        <v>1.682063111800984E-3</v>
      </c>
      <c r="AT267" s="5">
        <f t="shared" si="483"/>
        <v>1.1801296790219461E-3</v>
      </c>
      <c r="AU267" s="5">
        <f t="shared" si="484"/>
        <v>5.5198327559274169E-4</v>
      </c>
      <c r="AV267" s="5">
        <f t="shared" si="485"/>
        <v>1.9363478138263143E-4</v>
      </c>
      <c r="AW267" s="5">
        <f t="shared" si="486"/>
        <v>2.3830338799935528E-6</v>
      </c>
      <c r="AX267" s="5">
        <f t="shared" si="487"/>
        <v>8.459718208649274E-4</v>
      </c>
      <c r="AY267" s="5">
        <f t="shared" si="488"/>
        <v>9.517883099340827E-4</v>
      </c>
      <c r="AZ267" s="5">
        <f t="shared" si="489"/>
        <v>5.3542030868178228E-4</v>
      </c>
      <c r="BA267" s="5">
        <f t="shared" si="490"/>
        <v>2.0079738597108076E-4</v>
      </c>
      <c r="BB267" s="5">
        <f t="shared" si="491"/>
        <v>5.6478419233041874E-5</v>
      </c>
      <c r="BC267" s="5">
        <f t="shared" si="492"/>
        <v>1.2708579142649344E-5</v>
      </c>
      <c r="BD267" s="5">
        <f t="shared" si="493"/>
        <v>2.2478020563106252E-4</v>
      </c>
      <c r="BE267" s="5">
        <f t="shared" si="494"/>
        <v>3.1541003433319283E-4</v>
      </c>
      <c r="BF267" s="5">
        <f t="shared" si="495"/>
        <v>2.2129059246736056E-4</v>
      </c>
      <c r="BG267" s="5">
        <f t="shared" si="496"/>
        <v>1.035044777360613E-4</v>
      </c>
      <c r="BH267" s="5">
        <f t="shared" si="497"/>
        <v>3.6309192333814274E-5</v>
      </c>
      <c r="BI267" s="5">
        <f t="shared" si="498"/>
        <v>1.0189761654917054E-5</v>
      </c>
      <c r="BJ267" s="8">
        <f t="shared" si="499"/>
        <v>0.43253949805071457</v>
      </c>
      <c r="BK267" s="8">
        <f t="shared" si="500"/>
        <v>0.26607953061466499</v>
      </c>
      <c r="BL267" s="8">
        <f t="shared" si="501"/>
        <v>0.28258908066455996</v>
      </c>
      <c r="BM267" s="8">
        <f t="shared" si="502"/>
        <v>0.46261827030415803</v>
      </c>
      <c r="BN267" s="8">
        <f t="shared" si="503"/>
        <v>0.53658069225284255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1.27586206896552</v>
      </c>
      <c r="F268">
        <f>VLOOKUP(B268,home!$B$2:$E$405,3,FALSE)</f>
        <v>1.57</v>
      </c>
      <c r="G268">
        <f>VLOOKUP(C268,away!$B$2:$E$405,4,FALSE)</f>
        <v>0.78</v>
      </c>
      <c r="H268">
        <f>VLOOKUP(A268,away!$A$2:$E$405,3,FALSE)</f>
        <v>1.3448275862068999</v>
      </c>
      <c r="I268">
        <f>VLOOKUP(C268,away!$B$2:$E$405,3,FALSE)</f>
        <v>2.09</v>
      </c>
      <c r="J268">
        <f>VLOOKUP(B268,home!$B$2:$E$405,4,FALSE)</f>
        <v>0.62</v>
      </c>
      <c r="K268" s="3">
        <f t="shared" si="448"/>
        <v>1.562420689655176</v>
      </c>
      <c r="L268" s="3">
        <f t="shared" si="449"/>
        <v>1.7426275862069009</v>
      </c>
      <c r="M268" s="5">
        <f t="shared" si="450"/>
        <v>3.6697440193061738E-2</v>
      </c>
      <c r="N268" s="5">
        <f t="shared" si="451"/>
        <v>5.7336839815023098E-2</v>
      </c>
      <c r="O268" s="5">
        <f t="shared" si="452"/>
        <v>6.3949971623607299E-2</v>
      </c>
      <c r="P268" s="5">
        <f t="shared" si="453"/>
        <v>9.9916758767585448E-2</v>
      </c>
      <c r="Q268" s="5">
        <f t="shared" si="454"/>
        <v>4.4792132403218381E-2</v>
      </c>
      <c r="R268" s="5">
        <f t="shared" si="455"/>
        <v>5.5720492344223306E-2</v>
      </c>
      <c r="S268" s="5">
        <f t="shared" si="456"/>
        <v>6.8011274288467843E-2</v>
      </c>
      <c r="T268" s="5">
        <f t="shared" si="457"/>
        <v>7.8056005570880369E-2</v>
      </c>
      <c r="U268" s="5">
        <f t="shared" si="458"/>
        <v>8.7058850076387334E-2</v>
      </c>
      <c r="V268" s="5">
        <f t="shared" si="459"/>
        <v>2.0575053284996404E-2</v>
      </c>
      <c r="W268" s="5">
        <f t="shared" si="460"/>
        <v>2.3328051466854145E-2</v>
      </c>
      <c r="X268" s="5">
        <f t="shared" si="461"/>
        <v>4.0652106018594397E-2</v>
      </c>
      <c r="Y268" s="5">
        <f t="shared" si="462"/>
        <v>3.5420740692705101E-2</v>
      </c>
      <c r="Z268" s="5">
        <f t="shared" si="463"/>
        <v>3.2366689025357977E-2</v>
      </c>
      <c r="AA268" s="5">
        <f t="shared" si="464"/>
        <v>5.0570384588854426E-2</v>
      </c>
      <c r="AB268" s="5">
        <f t="shared" si="465"/>
        <v>3.9506107582722716E-2</v>
      </c>
      <c r="AC268" s="5">
        <f t="shared" si="466"/>
        <v>3.5012534677008001E-3</v>
      </c>
      <c r="AD268" s="5">
        <f t="shared" si="467"/>
        <v>9.1120575652884252E-3</v>
      </c>
      <c r="AE268" s="5">
        <f t="shared" si="468"/>
        <v>1.58789228803769E-2</v>
      </c>
      <c r="AF268" s="5">
        <f t="shared" si="469"/>
        <v>1.3835524525298367E-2</v>
      </c>
      <c r="AG268" s="5">
        <f t="shared" si="470"/>
        <v>8.0367222358090212E-3</v>
      </c>
      <c r="AH268" s="5">
        <f t="shared" si="471"/>
        <v>1.4100771292442239E-2</v>
      </c>
      <c r="AI268" s="5">
        <f t="shared" si="472"/>
        <v>2.2031336807407511E-2</v>
      </c>
      <c r="AJ268" s="5">
        <f t="shared" si="473"/>
        <v>1.7211108224327556E-2</v>
      </c>
      <c r="AK268" s="5">
        <f t="shared" si="474"/>
        <v>8.9636638605279113E-3</v>
      </c>
      <c r="AL268" s="5">
        <f t="shared" si="475"/>
        <v>3.8131694884001679E-4</v>
      </c>
      <c r="AM268" s="5">
        <f t="shared" si="476"/>
        <v>2.8473734530671162E-3</v>
      </c>
      <c r="AN268" s="5">
        <f t="shared" si="477"/>
        <v>4.9619115275479578E-3</v>
      </c>
      <c r="AO268" s="5">
        <f t="shared" si="478"/>
        <v>4.3233819541115479E-3</v>
      </c>
      <c r="AP268" s="5">
        <f t="shared" si="479"/>
        <v>2.5113482196479596E-3</v>
      </c>
      <c r="AQ268" s="5">
        <f t="shared" si="480"/>
        <v>1.0940861715325303E-3</v>
      </c>
      <c r="AR268" s="5">
        <f t="shared" si="481"/>
        <v>4.9144786082008394E-3</v>
      </c>
      <c r="AS268" s="5">
        <f t="shared" si="482"/>
        <v>7.6784830563207647E-3</v>
      </c>
      <c r="AT268" s="5">
        <f t="shared" si="483"/>
        <v>5.9985103961811377E-3</v>
      </c>
      <c r="AU268" s="5">
        <f t="shared" si="484"/>
        <v>3.1240655833683594E-3</v>
      </c>
      <c r="AV268" s="5">
        <f t="shared" si="485"/>
        <v>1.220276175823598E-3</v>
      </c>
      <c r="AW268" s="5">
        <f t="shared" si="486"/>
        <v>2.8839396934318005E-5</v>
      </c>
      <c r="AX268" s="5">
        <f t="shared" si="487"/>
        <v>7.4146586570782798E-4</v>
      </c>
      <c r="AY268" s="5">
        <f t="shared" si="488"/>
        <v>1.2920988718132425E-3</v>
      </c>
      <c r="AZ268" s="5">
        <f t="shared" si="489"/>
        <v>1.1258235690642857E-3</v>
      </c>
      <c r="BA268" s="5">
        <f t="shared" si="490"/>
        <v>6.5396373621777785E-4</v>
      </c>
      <c r="BB268" s="5">
        <f t="shared" si="491"/>
        <v>2.8490381177800813E-4</v>
      </c>
      <c r="BC268" s="5">
        <f t="shared" si="492"/>
        <v>9.9296248363971173E-5</v>
      </c>
      <c r="BD268" s="5">
        <f t="shared" si="493"/>
        <v>1.4273509990790799E-3</v>
      </c>
      <c r="BE268" s="5">
        <f t="shared" si="494"/>
        <v>2.2301227323611407E-3</v>
      </c>
      <c r="BF268" s="5">
        <f t="shared" si="495"/>
        <v>1.7421949487556898E-3</v>
      </c>
      <c r="BG268" s="5">
        <f t="shared" si="496"/>
        <v>9.0734714444954301E-4</v>
      </c>
      <c r="BH268" s="5">
        <f t="shared" si="497"/>
        <v>3.5441448779687749E-4</v>
      </c>
      <c r="BI268" s="5">
        <f t="shared" si="498"/>
        <v>1.1074890568947648E-4</v>
      </c>
      <c r="BJ268" s="8">
        <f t="shared" si="499"/>
        <v>0.34638475660290036</v>
      </c>
      <c r="BK268" s="8">
        <f t="shared" si="500"/>
        <v>0.23037519582246552</v>
      </c>
      <c r="BL268" s="8">
        <f t="shared" si="501"/>
        <v>0.38882067943852677</v>
      </c>
      <c r="BM268" s="8">
        <f t="shared" si="502"/>
        <v>0.63827042626765251</v>
      </c>
      <c r="BN268" s="8">
        <f t="shared" si="503"/>
        <v>0.35841363514671931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1.36507936507937</v>
      </c>
      <c r="F269">
        <f>VLOOKUP(B269,home!$B$2:$E$405,3,FALSE)</f>
        <v>0.42</v>
      </c>
      <c r="G269">
        <f>VLOOKUP(C269,away!$B$2:$E$405,4,FALSE)</f>
        <v>1.47</v>
      </c>
      <c r="H269">
        <f>VLOOKUP(A269,away!$A$2:$E$405,3,FALSE)</f>
        <v>1.0634920634920599</v>
      </c>
      <c r="I269">
        <f>VLOOKUP(C269,away!$B$2:$E$405,3,FALSE)</f>
        <v>0.63</v>
      </c>
      <c r="J269">
        <f>VLOOKUP(B269,home!$B$2:$E$405,4,FALSE)</f>
        <v>1.21</v>
      </c>
      <c r="K269" s="3">
        <f t="shared" si="448"/>
        <v>0.84280000000000299</v>
      </c>
      <c r="L269" s="3">
        <f t="shared" si="449"/>
        <v>0.81069999999999731</v>
      </c>
      <c r="M269" s="5">
        <f t="shared" si="450"/>
        <v>0.19137890887511508</v>
      </c>
      <c r="N269" s="5">
        <f t="shared" si="451"/>
        <v>0.16129414439994755</v>
      </c>
      <c r="O269" s="5">
        <f t="shared" si="452"/>
        <v>0.15515088142505523</v>
      </c>
      <c r="P269" s="5">
        <f t="shared" si="453"/>
        <v>0.130761162865037</v>
      </c>
      <c r="Q269" s="5">
        <f t="shared" si="454"/>
        <v>6.7969352450138118E-2</v>
      </c>
      <c r="R269" s="5">
        <f t="shared" si="455"/>
        <v>6.2890409785645945E-2</v>
      </c>
      <c r="S269" s="5">
        <f t="shared" si="456"/>
        <v>2.2335901346598238E-2</v>
      </c>
      <c r="T269" s="5">
        <f t="shared" si="457"/>
        <v>5.5102754031326778E-2</v>
      </c>
      <c r="U269" s="5">
        <f t="shared" si="458"/>
        <v>5.3004037367342584E-2</v>
      </c>
      <c r="V269" s="5">
        <f t="shared" si="459"/>
        <v>1.6956869320931081E-3</v>
      </c>
      <c r="W269" s="5">
        <f t="shared" si="460"/>
        <v>1.9094856748325544E-2</v>
      </c>
      <c r="X269" s="5">
        <f t="shared" si="461"/>
        <v>1.5480200365867463E-2</v>
      </c>
      <c r="Y269" s="5">
        <f t="shared" si="462"/>
        <v>6.2748992183043559E-3</v>
      </c>
      <c r="Z269" s="5">
        <f t="shared" si="463"/>
        <v>1.6995085071074331E-2</v>
      </c>
      <c r="AA269" s="5">
        <f t="shared" si="464"/>
        <v>1.4323457697901497E-2</v>
      </c>
      <c r="AB269" s="5">
        <f t="shared" si="465"/>
        <v>6.0359050738957101E-3</v>
      </c>
      <c r="AC269" s="5">
        <f t="shared" si="466"/>
        <v>7.2411974626287209E-5</v>
      </c>
      <c r="AD269" s="5">
        <f t="shared" si="467"/>
        <v>4.0232863168722047E-3</v>
      </c>
      <c r="AE269" s="5">
        <f t="shared" si="468"/>
        <v>3.2616782170882853E-3</v>
      </c>
      <c r="AF269" s="5">
        <f t="shared" si="469"/>
        <v>1.3221212652967322E-3</v>
      </c>
      <c r="AG269" s="5">
        <f t="shared" si="470"/>
        <v>3.5728123659201907E-4</v>
      </c>
      <c r="AH269" s="5">
        <f t="shared" si="471"/>
        <v>3.444478866779978E-3</v>
      </c>
      <c r="AI269" s="5">
        <f t="shared" si="472"/>
        <v>2.9030067889221755E-3</v>
      </c>
      <c r="AJ269" s="5">
        <f t="shared" si="473"/>
        <v>1.2233270608518088E-3</v>
      </c>
      <c r="AK269" s="5">
        <f t="shared" si="474"/>
        <v>3.4367334896196947E-4</v>
      </c>
      <c r="AL269" s="5">
        <f t="shared" si="475"/>
        <v>1.9790423225091528E-6</v>
      </c>
      <c r="AM269" s="5">
        <f t="shared" si="476"/>
        <v>6.7816514157198146E-4</v>
      </c>
      <c r="AN269" s="5">
        <f t="shared" si="477"/>
        <v>5.497884802724035E-4</v>
      </c>
      <c r="AO269" s="5">
        <f t="shared" si="478"/>
        <v>2.2285676047841804E-4</v>
      </c>
      <c r="AP269" s="5">
        <f t="shared" si="479"/>
        <v>6.0223325239950968E-5</v>
      </c>
      <c r="AQ269" s="5">
        <f t="shared" si="480"/>
        <v>1.2205762443007019E-5</v>
      </c>
      <c r="AR269" s="5">
        <f t="shared" si="481"/>
        <v>5.5848780345970413E-4</v>
      </c>
      <c r="AS269" s="5">
        <f t="shared" si="482"/>
        <v>4.7069352075584025E-4</v>
      </c>
      <c r="AT269" s="5">
        <f t="shared" si="483"/>
        <v>1.9835024964651174E-4</v>
      </c>
      <c r="AU269" s="5">
        <f t="shared" si="484"/>
        <v>5.5723196800693582E-5</v>
      </c>
      <c r="AV269" s="5">
        <f t="shared" si="485"/>
        <v>1.1740877565906177E-5</v>
      </c>
      <c r="AW269" s="5">
        <f t="shared" si="486"/>
        <v>3.756101166753514E-8</v>
      </c>
      <c r="AX269" s="5">
        <f t="shared" si="487"/>
        <v>9.525959688614464E-5</v>
      </c>
      <c r="AY269" s="5">
        <f t="shared" si="488"/>
        <v>7.7226955195597188E-5</v>
      </c>
      <c r="AZ269" s="5">
        <f t="shared" si="489"/>
        <v>3.1303946288535224E-5</v>
      </c>
      <c r="BA269" s="5">
        <f t="shared" si="490"/>
        <v>8.4593697520384725E-6</v>
      </c>
      <c r="BB269" s="5">
        <f t="shared" si="491"/>
        <v>1.7145027644943915E-6</v>
      </c>
      <c r="BC269" s="5">
        <f t="shared" si="492"/>
        <v>2.7798947823511991E-7</v>
      </c>
      <c r="BD269" s="5">
        <f t="shared" si="493"/>
        <v>7.5461010377463403E-5</v>
      </c>
      <c r="BE269" s="5">
        <f t="shared" si="494"/>
        <v>6.3598539546126374E-5</v>
      </c>
      <c r="BF269" s="5">
        <f t="shared" si="495"/>
        <v>2.6800424564737741E-5</v>
      </c>
      <c r="BG269" s="5">
        <f t="shared" si="496"/>
        <v>7.5291326077203522E-6</v>
      </c>
      <c r="BH269" s="5">
        <f t="shared" si="497"/>
        <v>1.5863882404466833E-6</v>
      </c>
      <c r="BI269" s="5">
        <f t="shared" si="498"/>
        <v>2.67401601809694E-7</v>
      </c>
      <c r="BJ269" s="8">
        <f t="shared" si="499"/>
        <v>0.33591805608012981</v>
      </c>
      <c r="BK269" s="8">
        <f t="shared" si="500"/>
        <v>0.34632327799098778</v>
      </c>
      <c r="BL269" s="8">
        <f t="shared" si="501"/>
        <v>0.30078941596052383</v>
      </c>
      <c r="BM269" s="8">
        <f t="shared" si="502"/>
        <v>0.23050378590759302</v>
      </c>
      <c r="BN269" s="8">
        <f t="shared" si="503"/>
        <v>0.76944485980093902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1.36507936507937</v>
      </c>
      <c r="F270">
        <f>VLOOKUP(B270,home!$B$2:$E$405,3,FALSE)</f>
        <v>0.84</v>
      </c>
      <c r="G270">
        <f>VLOOKUP(C270,away!$B$2:$E$405,4,FALSE)</f>
        <v>0.98</v>
      </c>
      <c r="H270">
        <f>VLOOKUP(A270,away!$A$2:$E$405,3,FALSE)</f>
        <v>1.0634920634920599</v>
      </c>
      <c r="I270">
        <f>VLOOKUP(C270,away!$B$2:$E$405,3,FALSE)</f>
        <v>0.85</v>
      </c>
      <c r="J270">
        <f>VLOOKUP(B270,home!$B$2:$E$405,4,FALSE)</f>
        <v>0.94</v>
      </c>
      <c r="K270" s="3">
        <f t="shared" si="448"/>
        <v>1.1237333333333372</v>
      </c>
      <c r="L270" s="3">
        <f t="shared" si="449"/>
        <v>0.84973015873015578</v>
      </c>
      <c r="M270" s="5">
        <f t="shared" si="450"/>
        <v>0.13897468398220372</v>
      </c>
      <c r="N270" s="5">
        <f t="shared" si="451"/>
        <v>0.15617048488026894</v>
      </c>
      <c r="O270" s="5">
        <f t="shared" si="452"/>
        <v>0.1180909802796712</v>
      </c>
      <c r="P270" s="5">
        <f t="shared" si="453"/>
        <v>0.13270277090627633</v>
      </c>
      <c r="Q270" s="5">
        <f t="shared" si="454"/>
        <v>8.7746989771394099E-2</v>
      </c>
      <c r="R270" s="5">
        <f t="shared" si="455"/>
        <v>5.0172733708822352E-2</v>
      </c>
      <c r="S270" s="5">
        <f t="shared" si="456"/>
        <v>3.1678477154261225E-2</v>
      </c>
      <c r="T270" s="5">
        <f t="shared" si="457"/>
        <v>7.4561263546540066E-2</v>
      </c>
      <c r="U270" s="5">
        <f t="shared" si="458"/>
        <v>5.6380773293060828E-2</v>
      </c>
      <c r="V270" s="5">
        <f t="shared" si="459"/>
        <v>3.3609811961627582E-3</v>
      </c>
      <c r="W270" s="5">
        <f t="shared" si="460"/>
        <v>3.28680724352583E-2</v>
      </c>
      <c r="X270" s="5">
        <f t="shared" si="461"/>
        <v>2.7928992407566296E-2</v>
      </c>
      <c r="Y270" s="5">
        <f t="shared" si="462"/>
        <v>1.1866053575827311E-2</v>
      </c>
      <c r="Z270" s="5">
        <f t="shared" si="463"/>
        <v>1.4211094992774486E-2</v>
      </c>
      <c r="AA270" s="5">
        <f t="shared" si="464"/>
        <v>1.5969481146547171E-2</v>
      </c>
      <c r="AB270" s="5">
        <f t="shared" si="465"/>
        <v>8.9727191402066715E-3</v>
      </c>
      <c r="AC270" s="5">
        <f t="shared" si="466"/>
        <v>2.0058127895788316E-4</v>
      </c>
      <c r="AD270" s="5">
        <f t="shared" si="467"/>
        <v>9.2337371494785984E-3</v>
      </c>
      <c r="AE270" s="5">
        <f t="shared" si="468"/>
        <v>7.8461849336989853E-3</v>
      </c>
      <c r="AF270" s="5">
        <f t="shared" si="469"/>
        <v>3.3335699845690975E-3</v>
      </c>
      <c r="AG270" s="5">
        <f t="shared" si="470"/>
        <v>9.4421165070866092E-4</v>
      </c>
      <c r="AH270" s="5">
        <f t="shared" si="471"/>
        <v>3.018899000984896E-3</v>
      </c>
      <c r="AI270" s="5">
        <f t="shared" si="472"/>
        <v>3.392437437373439E-3</v>
      </c>
      <c r="AJ270" s="5">
        <f t="shared" si="473"/>
        <v>1.90609751481223E-3</v>
      </c>
      <c r="AK270" s="5">
        <f t="shared" si="474"/>
        <v>7.1398177132611217E-4</v>
      </c>
      <c r="AL270" s="5">
        <f t="shared" si="475"/>
        <v>7.6611626655814119E-6</v>
      </c>
      <c r="AM270" s="5">
        <f t="shared" si="476"/>
        <v>2.075251645221488E-3</v>
      </c>
      <c r="AN270" s="5">
        <f t="shared" si="477"/>
        <v>1.7634039098990721E-3</v>
      </c>
      <c r="AO270" s="5">
        <f t="shared" si="478"/>
        <v>7.4920874213195779E-4</v>
      </c>
      <c r="AP270" s="5">
        <f t="shared" si="479"/>
        <v>2.1220842112460299E-4</v>
      </c>
      <c r="AQ270" s="5">
        <f t="shared" si="480"/>
        <v>4.507997384152115E-5</v>
      </c>
      <c r="AR270" s="5">
        <f t="shared" si="481"/>
        <v>5.1304990545944105E-4</v>
      </c>
      <c r="AS270" s="5">
        <f t="shared" si="482"/>
        <v>5.7653128042829129E-4</v>
      </c>
      <c r="AT270" s="5">
        <f t="shared" si="483"/>
        <v>3.2393370876331046E-4</v>
      </c>
      <c r="AU270" s="5">
        <f t="shared" si="484"/>
        <v>1.2133836877587508E-4</v>
      </c>
      <c r="AV270" s="5">
        <f t="shared" si="485"/>
        <v>3.4087992401435959E-5</v>
      </c>
      <c r="AW270" s="5">
        <f t="shared" si="486"/>
        <v>2.0320597747151833E-7</v>
      </c>
      <c r="AX270" s="5">
        <f t="shared" si="487"/>
        <v>3.8867157479837236E-4</v>
      </c>
      <c r="AY270" s="5">
        <f t="shared" si="488"/>
        <v>3.3026595894732058E-4</v>
      </c>
      <c r="AZ270" s="5">
        <f t="shared" si="489"/>
        <v>1.4031847285973689E-4</v>
      </c>
      <c r="BA270" s="5">
        <f t="shared" si="490"/>
        <v>3.9744279405292439E-5</v>
      </c>
      <c r="BB270" s="5">
        <f t="shared" si="491"/>
        <v>8.4429782119186989E-6</v>
      </c>
      <c r="BC270" s="5">
        <f t="shared" si="492"/>
        <v>1.4348506432337851E-6</v>
      </c>
      <c r="BD270" s="5">
        <f t="shared" si="493"/>
        <v>7.2658996267090358E-5</v>
      </c>
      <c r="BE270" s="5">
        <f t="shared" si="494"/>
        <v>8.1649336071871955E-5</v>
      </c>
      <c r="BF270" s="5">
        <f t="shared" si="495"/>
        <v>4.5876040294249294E-5</v>
      </c>
      <c r="BG270" s="5">
        <f t="shared" si="496"/>
        <v>1.7184145226663747E-5</v>
      </c>
      <c r="BH270" s="5">
        <f t="shared" si="497"/>
        <v>4.8275991990107517E-6</v>
      </c>
      <c r="BI270" s="5">
        <f t="shared" si="498"/>
        <v>1.0849868279803389E-6</v>
      </c>
      <c r="BJ270" s="8">
        <f t="shared" si="499"/>
        <v>0.41825359114239491</v>
      </c>
      <c r="BK270" s="8">
        <f t="shared" si="500"/>
        <v>0.30725542163947478</v>
      </c>
      <c r="BL270" s="8">
        <f t="shared" si="501"/>
        <v>0.26041032565252009</v>
      </c>
      <c r="BM270" s="8">
        <f t="shared" si="502"/>
        <v>0.3159417271455579</v>
      </c>
      <c r="BN270" s="8">
        <f t="shared" si="503"/>
        <v>0.68385864352863657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1.36507936507937</v>
      </c>
      <c r="F271">
        <f>VLOOKUP(B271,home!$B$2:$E$405,3,FALSE)</f>
        <v>0.52</v>
      </c>
      <c r="G271">
        <f>VLOOKUP(C271,away!$B$2:$E$405,4,FALSE)</f>
        <v>0.94</v>
      </c>
      <c r="H271">
        <f>VLOOKUP(A271,away!$A$2:$E$405,3,FALSE)</f>
        <v>1.0634920634920599</v>
      </c>
      <c r="I271">
        <f>VLOOKUP(C271,away!$B$2:$E$405,3,FALSE)</f>
        <v>1.57</v>
      </c>
      <c r="J271">
        <f>VLOOKUP(B271,home!$B$2:$E$405,4,FALSE)</f>
        <v>1.21</v>
      </c>
      <c r="K271" s="3">
        <f t="shared" si="448"/>
        <v>0.66725079365079598</v>
      </c>
      <c r="L271" s="3">
        <f t="shared" si="449"/>
        <v>2.0203158730158663</v>
      </c>
      <c r="M271" s="5">
        <f t="shared" si="450"/>
        <v>6.8046317452629582E-2</v>
      </c>
      <c r="N271" s="5">
        <f t="shared" si="451"/>
        <v>4.5403959325281101E-2</v>
      </c>
      <c r="O271" s="5">
        <f t="shared" si="452"/>
        <v>0.13747505524982409</v>
      </c>
      <c r="P271" s="5">
        <f t="shared" si="453"/>
        <v>9.1730339722632157E-2</v>
      </c>
      <c r="Q271" s="5">
        <f t="shared" si="454"/>
        <v>1.5147913947341135E-2</v>
      </c>
      <c r="R271" s="5">
        <f t="shared" si="455"/>
        <v>0.13887151813247645</v>
      </c>
      <c r="S271" s="5">
        <f t="shared" si="456"/>
        <v>3.0914440121933232E-2</v>
      </c>
      <c r="T271" s="5">
        <f t="shared" si="457"/>
        <v>3.0603570990891719E-2</v>
      </c>
      <c r="U271" s="5">
        <f t="shared" si="458"/>
        <v>9.2662130689385822E-2</v>
      </c>
      <c r="V271" s="5">
        <f t="shared" si="459"/>
        <v>4.6304932040412382E-3</v>
      </c>
      <c r="W271" s="5">
        <f t="shared" si="460"/>
        <v>3.3691525345057793E-3</v>
      </c>
      <c r="X271" s="5">
        <f t="shared" si="461"/>
        <v>6.8067523440736612E-3</v>
      </c>
      <c r="Y271" s="5">
        <f t="shared" si="462"/>
        <v>6.8758949022099886E-3</v>
      </c>
      <c r="Z271" s="5">
        <f t="shared" si="463"/>
        <v>9.352144413095094E-2</v>
      </c>
      <c r="AA271" s="5">
        <f t="shared" si="464"/>
        <v>6.24022578197456E-2</v>
      </c>
      <c r="AB271" s="5">
        <f t="shared" si="465"/>
        <v>2.0818978027913417E-2</v>
      </c>
      <c r="AC271" s="5">
        <f t="shared" si="466"/>
        <v>3.9013565556444009E-4</v>
      </c>
      <c r="AD271" s="5">
        <f t="shared" si="467"/>
        <v>5.6201742564489275E-4</v>
      </c>
      <c r="AE271" s="5">
        <f t="shared" si="468"/>
        <v>1.1354527259418911E-3</v>
      </c>
      <c r="AF271" s="5">
        <f t="shared" si="469"/>
        <v>1.1469865826397689E-3</v>
      </c>
      <c r="AG271" s="5">
        <f t="shared" si="470"/>
        <v>7.7242506634778304E-4</v>
      </c>
      <c r="AH271" s="5">
        <f t="shared" si="471"/>
        <v>4.7235714511281696E-2</v>
      </c>
      <c r="AI271" s="5">
        <f t="shared" si="472"/>
        <v>3.1518067996315138E-2</v>
      </c>
      <c r="AJ271" s="5">
        <f t="shared" si="473"/>
        <v>1.0515227942440513E-2</v>
      </c>
      <c r="AK271" s="5">
        <f t="shared" si="474"/>
        <v>2.3387647300041536E-3</v>
      </c>
      <c r="AL271" s="5">
        <f t="shared" si="475"/>
        <v>2.1037009826579494E-5</v>
      </c>
      <c r="AM271" s="5">
        <f t="shared" si="476"/>
        <v>7.5001314661426414E-5</v>
      </c>
      <c r="AN271" s="5">
        <f t="shared" si="477"/>
        <v>1.5152634650753737E-4</v>
      </c>
      <c r="AO271" s="5">
        <f t="shared" si="478"/>
        <v>1.5306554151464007E-4</v>
      </c>
      <c r="AP271" s="5">
        <f t="shared" si="479"/>
        <v>1.0308024771126544E-4</v>
      </c>
      <c r="AQ271" s="5">
        <f t="shared" si="480"/>
        <v>5.2063665161369268E-5</v>
      </c>
      <c r="AR271" s="5">
        <f t="shared" si="481"/>
        <v>1.9086212760077659E-2</v>
      </c>
      <c r="AS271" s="5">
        <f t="shared" si="482"/>
        <v>1.2735290611949767E-2</v>
      </c>
      <c r="AT271" s="5">
        <f t="shared" si="483"/>
        <v>4.2488163840985064E-3</v>
      </c>
      <c r="AU271" s="5">
        <f t="shared" si="484"/>
        <v>9.4500870145541145E-4</v>
      </c>
      <c r="AV271" s="5">
        <f t="shared" si="485"/>
        <v>1.576394515132578E-4</v>
      </c>
      <c r="AW271" s="5">
        <f t="shared" si="486"/>
        <v>7.8775267036304165E-7</v>
      </c>
      <c r="AX271" s="5">
        <f t="shared" si="487"/>
        <v>8.3407811221149743E-6</v>
      </c>
      <c r="AY271" s="5">
        <f t="shared" si="488"/>
        <v>1.6851012494359969E-5</v>
      </c>
      <c r="AZ271" s="5">
        <f t="shared" si="489"/>
        <v>1.7022184009372071E-5</v>
      </c>
      <c r="BA271" s="5">
        <f t="shared" si="490"/>
        <v>1.1463396182510416E-5</v>
      </c>
      <c r="BB271" s="5">
        <f t="shared" si="491"/>
        <v>5.7899203165488221E-6</v>
      </c>
      <c r="BC271" s="5">
        <f t="shared" si="492"/>
        <v>2.3394935838041264E-6</v>
      </c>
      <c r="BD271" s="5">
        <f t="shared" si="493"/>
        <v>6.426696432490474E-3</v>
      </c>
      <c r="BE271" s="5">
        <f t="shared" si="494"/>
        <v>4.2882182951320081E-3</v>
      </c>
      <c r="BF271" s="5">
        <f t="shared" si="495"/>
        <v>1.4306585303873478E-3</v>
      </c>
      <c r="BG271" s="5">
        <f t="shared" si="496"/>
        <v>3.1820267994807984E-4</v>
      </c>
      <c r="BH271" s="5">
        <f t="shared" si="497"/>
        <v>5.3080247684291601E-5</v>
      </c>
      <c r="BI271" s="5">
        <f t="shared" si="498"/>
        <v>7.0835674789048821E-6</v>
      </c>
      <c r="BJ271" s="8">
        <f t="shared" si="499"/>
        <v>0.11242066974814269</v>
      </c>
      <c r="BK271" s="8">
        <f t="shared" si="500"/>
        <v>0.19574961417912159</v>
      </c>
      <c r="BL271" s="8">
        <f t="shared" si="501"/>
        <v>0.59353462276160274</v>
      </c>
      <c r="BM271" s="8">
        <f t="shared" si="502"/>
        <v>0.49853518372980948</v>
      </c>
      <c r="BN271" s="8">
        <f t="shared" si="503"/>
        <v>0.49667510383018454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1.36507936507937</v>
      </c>
      <c r="F272">
        <f>VLOOKUP(B272,home!$B$2:$E$405,3,FALSE)</f>
        <v>0.42</v>
      </c>
      <c r="G272">
        <f>VLOOKUP(C272,away!$B$2:$E$405,4,FALSE)</f>
        <v>1.1000000000000001</v>
      </c>
      <c r="H272">
        <f>VLOOKUP(A272,away!$A$2:$E$405,3,FALSE)</f>
        <v>1.0634920634920599</v>
      </c>
      <c r="I272">
        <f>VLOOKUP(C272,away!$B$2:$E$405,3,FALSE)</f>
        <v>0.61</v>
      </c>
      <c r="J272">
        <f>VLOOKUP(B272,home!$B$2:$E$405,4,FALSE)</f>
        <v>1.34</v>
      </c>
      <c r="K272" s="3">
        <f t="shared" si="448"/>
        <v>0.63066666666666893</v>
      </c>
      <c r="L272" s="3">
        <f t="shared" si="449"/>
        <v>0.86929841269840979</v>
      </c>
      <c r="M272" s="5">
        <f t="shared" si="450"/>
        <v>0.22313795213134202</v>
      </c>
      <c r="N272" s="5">
        <f t="shared" si="451"/>
        <v>0.14072566847750018</v>
      </c>
      <c r="O272" s="5">
        <f t="shared" si="452"/>
        <v>0.19397346760054934</v>
      </c>
      <c r="P272" s="5">
        <f t="shared" si="453"/>
        <v>0.12233260023341354</v>
      </c>
      <c r="Q272" s="5">
        <f t="shared" si="454"/>
        <v>4.4375494126571886E-2</v>
      </c>
      <c r="R272" s="5">
        <f t="shared" si="455"/>
        <v>8.4310413745381979E-2</v>
      </c>
      <c r="S272" s="5">
        <f t="shared" si="456"/>
        <v>1.676683071719173E-2</v>
      </c>
      <c r="T272" s="5">
        <f t="shared" si="457"/>
        <v>3.8575546606936538E-2</v>
      </c>
      <c r="U272" s="5">
        <f t="shared" si="458"/>
        <v>5.3171767602087749E-2</v>
      </c>
      <c r="V272" s="5">
        <f t="shared" si="459"/>
        <v>1.0213562107186762E-3</v>
      </c>
      <c r="W272" s="5">
        <f t="shared" si="460"/>
        <v>9.3287149874971467E-3</v>
      </c>
      <c r="X272" s="5">
        <f t="shared" si="461"/>
        <v>8.1094371311471337E-3</v>
      </c>
      <c r="Y272" s="5">
        <f t="shared" si="462"/>
        <v>3.5247604129918747E-3</v>
      </c>
      <c r="Z272" s="5">
        <f t="shared" si="463"/>
        <v>2.4430302947602251E-2</v>
      </c>
      <c r="AA272" s="5">
        <f t="shared" si="464"/>
        <v>1.5407377725621205E-2</v>
      </c>
      <c r="AB272" s="5">
        <f t="shared" si="465"/>
        <v>4.8584597761459044E-3</v>
      </c>
      <c r="AC272" s="5">
        <f t="shared" si="466"/>
        <v>3.4996613033642934E-5</v>
      </c>
      <c r="AD272" s="5">
        <f t="shared" si="467"/>
        <v>1.4708273963620552E-3</v>
      </c>
      <c r="AE272" s="5">
        <f t="shared" si="468"/>
        <v>1.2785879210108692E-3</v>
      </c>
      <c r="AF272" s="5">
        <f t="shared" si="469"/>
        <v>5.5573722511505414E-4</v>
      </c>
      <c r="AG272" s="5">
        <f t="shared" si="470"/>
        <v>1.6103382922331183E-4</v>
      </c>
      <c r="AH272" s="5">
        <f t="shared" si="471"/>
        <v>5.3093058935229781E-3</v>
      </c>
      <c r="AI272" s="5">
        <f t="shared" si="472"/>
        <v>3.3484022501818365E-3</v>
      </c>
      <c r="AJ272" s="5">
        <f t="shared" si="473"/>
        <v>1.0558628428906762E-3</v>
      </c>
      <c r="AK272" s="5">
        <f t="shared" si="474"/>
        <v>2.2196583319435186E-4</v>
      </c>
      <c r="AL272" s="5">
        <f t="shared" si="475"/>
        <v>7.6745827070208591E-7</v>
      </c>
      <c r="AM272" s="5">
        <f t="shared" si="476"/>
        <v>1.8552036226113458E-4</v>
      </c>
      <c r="AN272" s="5">
        <f t="shared" si="477"/>
        <v>1.6127255643683824E-4</v>
      </c>
      <c r="AO272" s="5">
        <f t="shared" si="478"/>
        <v>7.0096988661179103E-5</v>
      </c>
      <c r="AP272" s="5">
        <f t="shared" si="479"/>
        <v>2.0311733659367141E-5</v>
      </c>
      <c r="AQ272" s="5">
        <f t="shared" si="480"/>
        <v>4.4142394573101787E-6</v>
      </c>
      <c r="AR272" s="5">
        <f t="shared" si="481"/>
        <v>9.2307423715396787E-4</v>
      </c>
      <c r="AS272" s="5">
        <f t="shared" si="482"/>
        <v>5.8215215223177109E-4</v>
      </c>
      <c r="AT272" s="5">
        <f t="shared" si="483"/>
        <v>1.8357197867041914E-4</v>
      </c>
      <c r="AU272" s="5">
        <f t="shared" si="484"/>
        <v>3.8590909293826034E-5</v>
      </c>
      <c r="AV272" s="5">
        <f t="shared" si="485"/>
        <v>6.0845000319932585E-6</v>
      </c>
      <c r="AW272" s="5">
        <f t="shared" si="486"/>
        <v>1.168748412371811E-8</v>
      </c>
      <c r="AX272" s="5">
        <f t="shared" si="487"/>
        <v>1.950025141100377E-5</v>
      </c>
      <c r="AY272" s="5">
        <f t="shared" si="488"/>
        <v>1.69515375988055E-5</v>
      </c>
      <c r="AZ272" s="5">
        <f t="shared" si="489"/>
        <v>7.3679723637195175E-6</v>
      </c>
      <c r="BA272" s="5">
        <f t="shared" si="490"/>
        <v>2.1349888935290425E-6</v>
      </c>
      <c r="BB272" s="5">
        <f t="shared" si="491"/>
        <v>4.639856140683826E-7</v>
      </c>
      <c r="BC272" s="5">
        <f t="shared" si="492"/>
        <v>8.0668391564908421E-8</v>
      </c>
      <c r="BD272" s="5">
        <f t="shared" si="493"/>
        <v>1.3373782819345656E-4</v>
      </c>
      <c r="BE272" s="5">
        <f t="shared" si="494"/>
        <v>8.4343990314006908E-5</v>
      </c>
      <c r="BF272" s="5">
        <f t="shared" si="495"/>
        <v>2.6596471612350271E-5</v>
      </c>
      <c r="BG272" s="5">
        <f t="shared" si="496"/>
        <v>5.5911693656185446E-6</v>
      </c>
      <c r="BH272" s="5">
        <f t="shared" si="497"/>
        <v>8.8154103664586023E-7</v>
      </c>
      <c r="BI272" s="5">
        <f t="shared" si="498"/>
        <v>1.1119170942226493E-7</v>
      </c>
      <c r="BJ272" s="8">
        <f t="shared" si="499"/>
        <v>0.24859392339910466</v>
      </c>
      <c r="BK272" s="8">
        <f t="shared" si="500"/>
        <v>0.36331145490156908</v>
      </c>
      <c r="BL272" s="8">
        <f t="shared" si="501"/>
        <v>0.36364175923918945</v>
      </c>
      <c r="BM272" s="8">
        <f t="shared" si="502"/>
        <v>0.19110490432259189</v>
      </c>
      <c r="BN272" s="8">
        <f t="shared" si="503"/>
        <v>0.8088555963147589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1.3212121212121199</v>
      </c>
      <c r="F273">
        <f>VLOOKUP(B273,home!$B$2:$E$405,3,FALSE)</f>
        <v>0.47</v>
      </c>
      <c r="G273">
        <f>VLOOKUP(C273,away!$B$2:$E$405,4,FALSE)</f>
        <v>1.04</v>
      </c>
      <c r="H273">
        <f>VLOOKUP(A273,away!$A$2:$E$405,3,FALSE)</f>
        <v>1.0181818181818201</v>
      </c>
      <c r="I273">
        <f>VLOOKUP(C273,away!$B$2:$E$405,3,FALSE)</f>
        <v>0.95</v>
      </c>
      <c r="J273">
        <f>VLOOKUP(B273,home!$B$2:$E$405,4,FALSE)</f>
        <v>1.1000000000000001</v>
      </c>
      <c r="K273" s="3">
        <f t="shared" si="448"/>
        <v>0.6458084848484843</v>
      </c>
      <c r="L273" s="3">
        <f t="shared" si="449"/>
        <v>1.0640000000000021</v>
      </c>
      <c r="M273" s="5">
        <f t="shared" si="450"/>
        <v>0.18090043447391316</v>
      </c>
      <c r="N273" s="5">
        <f t="shared" si="451"/>
        <v>0.11682703549603035</v>
      </c>
      <c r="O273" s="5">
        <f t="shared" si="452"/>
        <v>0.19247806228024394</v>
      </c>
      <c r="P273" s="5">
        <f t="shared" si="453"/>
        <v>0.12430396576777653</v>
      </c>
      <c r="Q273" s="5">
        <f t="shared" si="454"/>
        <v>3.7723945391515724E-2</v>
      </c>
      <c r="R273" s="5">
        <f t="shared" si="455"/>
        <v>0.10239832913308997</v>
      </c>
      <c r="S273" s="5">
        <f t="shared" si="456"/>
        <v>2.135356384097677E-2</v>
      </c>
      <c r="T273" s="5">
        <f t="shared" si="457"/>
        <v>4.0138277896572802E-2</v>
      </c>
      <c r="U273" s="5">
        <f t="shared" si="458"/>
        <v>6.6129709788457239E-2</v>
      </c>
      <c r="V273" s="5">
        <f t="shared" si="459"/>
        <v>1.6303214137458933E-3</v>
      </c>
      <c r="W273" s="5">
        <f t="shared" si="460"/>
        <v>8.1208146719339101E-3</v>
      </c>
      <c r="X273" s="5">
        <f t="shared" si="461"/>
        <v>8.6405468109376962E-3</v>
      </c>
      <c r="Y273" s="5">
        <f t="shared" si="462"/>
        <v>4.5967709034188632E-3</v>
      </c>
      <c r="Z273" s="5">
        <f t="shared" si="463"/>
        <v>3.6317274065869314E-2</v>
      </c>
      <c r="AA273" s="5">
        <f t="shared" si="464"/>
        <v>2.3454003738306212E-2</v>
      </c>
      <c r="AB273" s="5">
        <f t="shared" si="465"/>
        <v>7.5733973089331099E-3</v>
      </c>
      <c r="AC273" s="5">
        <f t="shared" si="466"/>
        <v>7.0016214234813851E-5</v>
      </c>
      <c r="AD273" s="5">
        <f t="shared" si="467"/>
        <v>1.3111227547542448E-3</v>
      </c>
      <c r="AE273" s="5">
        <f t="shared" si="468"/>
        <v>1.395034611058519E-3</v>
      </c>
      <c r="AF273" s="5">
        <f t="shared" si="469"/>
        <v>7.4215841308313349E-4</v>
      </c>
      <c r="AG273" s="5">
        <f t="shared" si="470"/>
        <v>2.6321885050681852E-4</v>
      </c>
      <c r="AH273" s="5">
        <f t="shared" si="471"/>
        <v>9.6603949015212544E-3</v>
      </c>
      <c r="AI273" s="5">
        <f t="shared" si="472"/>
        <v>6.2387649943894631E-3</v>
      </c>
      <c r="AJ273" s="5">
        <f t="shared" si="473"/>
        <v>2.0145236841762107E-3</v>
      </c>
      <c r="AK273" s="5">
        <f t="shared" si="474"/>
        <v>4.3366549605640837E-4</v>
      </c>
      <c r="AL273" s="5">
        <f t="shared" si="475"/>
        <v>1.924438296180804E-6</v>
      </c>
      <c r="AM273" s="5">
        <f t="shared" si="476"/>
        <v>1.69346839939642E-4</v>
      </c>
      <c r="AN273" s="5">
        <f t="shared" si="477"/>
        <v>1.8018503769577938E-4</v>
      </c>
      <c r="AO273" s="5">
        <f t="shared" si="478"/>
        <v>9.5858440054154821E-5</v>
      </c>
      <c r="AP273" s="5">
        <f t="shared" si="479"/>
        <v>3.3997793405873647E-5</v>
      </c>
      <c r="AQ273" s="5">
        <f t="shared" si="480"/>
        <v>9.0434130459624042E-6</v>
      </c>
      <c r="AR273" s="5">
        <f t="shared" si="481"/>
        <v>2.0557320350437277E-3</v>
      </c>
      <c r="AS273" s="5">
        <f t="shared" si="482"/>
        <v>1.3276091908060808E-3</v>
      </c>
      <c r="AT273" s="5">
        <f t="shared" si="483"/>
        <v>4.2869063999269861E-4</v>
      </c>
      <c r="AU273" s="5">
        <f t="shared" si="484"/>
        <v>9.2284017560803912E-5</v>
      </c>
      <c r="AV273" s="5">
        <f t="shared" si="485"/>
        <v>1.4899450389168422E-5</v>
      </c>
      <c r="AW273" s="5">
        <f t="shared" si="486"/>
        <v>3.6732193593787347E-8</v>
      </c>
      <c r="AX273" s="5">
        <f t="shared" si="487"/>
        <v>1.822760435254982E-5</v>
      </c>
      <c r="AY273" s="5">
        <f t="shared" si="488"/>
        <v>1.9394171031113044E-5</v>
      </c>
      <c r="AZ273" s="5">
        <f t="shared" si="489"/>
        <v>1.0317698988552158E-5</v>
      </c>
      <c r="BA273" s="5">
        <f t="shared" si="490"/>
        <v>3.6593439079398394E-6</v>
      </c>
      <c r="BB273" s="5">
        <f t="shared" si="491"/>
        <v>9.7338547951199883E-7</v>
      </c>
      <c r="BC273" s="5">
        <f t="shared" si="492"/>
        <v>2.0713643004015384E-7</v>
      </c>
      <c r="BD273" s="5">
        <f t="shared" si="493"/>
        <v>3.6454981421442167E-4</v>
      </c>
      <c r="BE273" s="5">
        <f t="shared" si="494"/>
        <v>2.3542936316961208E-4</v>
      </c>
      <c r="BF273" s="5">
        <f t="shared" si="495"/>
        <v>7.6021140158705357E-5</v>
      </c>
      <c r="BG273" s="5">
        <f t="shared" si="496"/>
        <v>1.6365032447449255E-5</v>
      </c>
      <c r="BH273" s="5">
        <f t="shared" si="497"/>
        <v>2.6421692023458713E-6</v>
      </c>
      <c r="BI273" s="5">
        <f t="shared" si="498"/>
        <v>3.4126705785606322E-7</v>
      </c>
      <c r="BJ273" s="8">
        <f t="shared" si="499"/>
        <v>0.22030013666414322</v>
      </c>
      <c r="BK273" s="8">
        <f t="shared" si="500"/>
        <v>0.32827962031997449</v>
      </c>
      <c r="BL273" s="8">
        <f t="shared" si="501"/>
        <v>0.41499541544521656</v>
      </c>
      <c r="BM273" s="8">
        <f t="shared" si="502"/>
        <v>0.24524131651379649</v>
      </c>
      <c r="BN273" s="8">
        <f t="shared" si="503"/>
        <v>0.75463177254256963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1.3212121212121199</v>
      </c>
      <c r="F274">
        <f>VLOOKUP(B274,home!$B$2:$E$405,3,FALSE)</f>
        <v>0.95</v>
      </c>
      <c r="G274">
        <f>VLOOKUP(C274,away!$B$2:$E$405,4,FALSE)</f>
        <v>1.04</v>
      </c>
      <c r="H274">
        <f>VLOOKUP(A274,away!$A$2:$E$405,3,FALSE)</f>
        <v>1.0181818181818201</v>
      </c>
      <c r="I274">
        <f>VLOOKUP(C274,away!$B$2:$E$405,3,FALSE)</f>
        <v>0.47</v>
      </c>
      <c r="J274">
        <f>VLOOKUP(B274,home!$B$2:$E$405,4,FALSE)</f>
        <v>1.1000000000000001</v>
      </c>
      <c r="K274" s="3">
        <f t="shared" si="448"/>
        <v>1.3053575757575744</v>
      </c>
      <c r="L274" s="3">
        <f t="shared" si="449"/>
        <v>0.52640000000000098</v>
      </c>
      <c r="M274" s="5">
        <f t="shared" si="450"/>
        <v>0.16013187639674764</v>
      </c>
      <c r="N274" s="5">
        <f t="shared" si="451"/>
        <v>0.20902935797476999</v>
      </c>
      <c r="O274" s="5">
        <f t="shared" si="452"/>
        <v>8.4293419735248107E-2</v>
      </c>
      <c r="P274" s="5">
        <f t="shared" si="453"/>
        <v>0.11003305403791912</v>
      </c>
      <c r="Q274" s="5">
        <f t="shared" si="454"/>
        <v>0.13642902799405401</v>
      </c>
      <c r="R274" s="5">
        <f t="shared" si="455"/>
        <v>2.2186028074317337E-2</v>
      </c>
      <c r="S274" s="5">
        <f t="shared" si="456"/>
        <v>1.8902034456453699E-2</v>
      </c>
      <c r="T274" s="5">
        <f t="shared" si="457"/>
        <v>7.1816240336070161E-2</v>
      </c>
      <c r="U274" s="5">
        <f t="shared" si="458"/>
        <v>2.8960699822780361E-2</v>
      </c>
      <c r="V274" s="5">
        <f t="shared" si="459"/>
        <v>1.4431498070867008E-3</v>
      </c>
      <c r="W274" s="5">
        <f t="shared" si="460"/>
        <v>5.9362888415093532E-2</v>
      </c>
      <c r="X274" s="5">
        <f t="shared" si="461"/>
        <v>3.1248624461705288E-2</v>
      </c>
      <c r="Y274" s="5">
        <f t="shared" si="462"/>
        <v>8.2246379583208462E-3</v>
      </c>
      <c r="Z274" s="5">
        <f t="shared" si="463"/>
        <v>3.8929083927735568E-3</v>
      </c>
      <c r="AA274" s="5">
        <f t="shared" si="464"/>
        <v>5.0816374622372042E-3</v>
      </c>
      <c r="AB274" s="5">
        <f t="shared" si="465"/>
        <v>3.3166769792924156E-3</v>
      </c>
      <c r="AC274" s="5">
        <f t="shared" si="466"/>
        <v>6.1977892956549042E-5</v>
      </c>
      <c r="AD274" s="5">
        <f t="shared" si="467"/>
        <v>1.9372449027873467E-2</v>
      </c>
      <c r="AE274" s="5">
        <f t="shared" si="468"/>
        <v>1.0197657168272612E-2</v>
      </c>
      <c r="AF274" s="5">
        <f t="shared" si="469"/>
        <v>2.6840233666893558E-3</v>
      </c>
      <c r="AG274" s="5">
        <f t="shared" si="470"/>
        <v>4.7095663340842659E-4</v>
      </c>
      <c r="AH274" s="5">
        <f t="shared" si="471"/>
        <v>5.1230674448900085E-4</v>
      </c>
      <c r="AI274" s="5">
        <f t="shared" si="472"/>
        <v>6.6874349003041714E-4</v>
      </c>
      <c r="AJ274" s="5">
        <f t="shared" si="473"/>
        <v>4.3647469047488257E-4</v>
      </c>
      <c r="AK274" s="5">
        <f t="shared" si="474"/>
        <v>1.8991851461261009E-4</v>
      </c>
      <c r="AL274" s="5">
        <f t="shared" si="475"/>
        <v>1.7035001395844102E-6</v>
      </c>
      <c r="AM274" s="5">
        <f t="shared" si="476"/>
        <v>5.0575946199024171E-3</v>
      </c>
      <c r="AN274" s="5">
        <f t="shared" si="477"/>
        <v>2.6623178079166372E-3</v>
      </c>
      <c r="AO274" s="5">
        <f t="shared" si="478"/>
        <v>7.0072204704366007E-4</v>
      </c>
      <c r="AP274" s="5">
        <f t="shared" si="479"/>
        <v>1.2295336185459447E-4</v>
      </c>
      <c r="AQ274" s="5">
        <f t="shared" si="480"/>
        <v>1.6180662420064657E-5</v>
      </c>
      <c r="AR274" s="5">
        <f t="shared" si="481"/>
        <v>5.3935654059802112E-5</v>
      </c>
      <c r="AS274" s="5">
        <f t="shared" si="482"/>
        <v>7.0405314630402448E-5</v>
      </c>
      <c r="AT274" s="5">
        <f t="shared" si="483"/>
        <v>4.5952055413195723E-5</v>
      </c>
      <c r="AU274" s="5">
        <f t="shared" si="484"/>
        <v>1.9994621218415629E-5</v>
      </c>
      <c r="AV274" s="5">
        <f t="shared" si="485"/>
        <v>6.525032570465495E-6</v>
      </c>
      <c r="AW274" s="5">
        <f t="shared" si="486"/>
        <v>3.2515096502932775E-8</v>
      </c>
      <c r="AX274" s="5">
        <f t="shared" si="487"/>
        <v>1.1003282420333953E-3</v>
      </c>
      <c r="AY274" s="5">
        <f t="shared" si="488"/>
        <v>5.7921278660638025E-4</v>
      </c>
      <c r="AZ274" s="5">
        <f t="shared" si="489"/>
        <v>1.5244880543479955E-4</v>
      </c>
      <c r="BA274" s="5">
        <f t="shared" si="490"/>
        <v>2.6749683726959548E-5</v>
      </c>
      <c r="BB274" s="5">
        <f t="shared" si="491"/>
        <v>3.5202583784678819E-6</v>
      </c>
      <c r="BC274" s="5">
        <f t="shared" si="492"/>
        <v>3.7061280208509934E-7</v>
      </c>
      <c r="BD274" s="5">
        <f t="shared" si="493"/>
        <v>4.7319547161799812E-6</v>
      </c>
      <c r="BE274" s="5">
        <f t="shared" si="494"/>
        <v>6.1768929369073196E-6</v>
      </c>
      <c r="BF274" s="5">
        <f t="shared" si="495"/>
        <v>4.0315269949177125E-6</v>
      </c>
      <c r="BG274" s="5">
        <f t="shared" si="496"/>
        <v>1.7541947682290012E-6</v>
      </c>
      <c r="BH274" s="5">
        <f t="shared" si="497"/>
        <v>5.7246285751550718E-7</v>
      </c>
      <c r="BI274" s="5">
        <f t="shared" si="498"/>
        <v>1.4945374557953921E-7</v>
      </c>
      <c r="BJ274" s="8">
        <f t="shared" si="499"/>
        <v>0.55925826222437702</v>
      </c>
      <c r="BK274" s="8">
        <f t="shared" si="500"/>
        <v>0.29115300887790968</v>
      </c>
      <c r="BL274" s="8">
        <f t="shared" si="501"/>
        <v>0.14586013467739387</v>
      </c>
      <c r="BM274" s="8">
        <f t="shared" si="502"/>
        <v>0.27748236968788814</v>
      </c>
      <c r="BN274" s="8">
        <f t="shared" si="503"/>
        <v>0.72210276421305619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1.3212121212121199</v>
      </c>
      <c r="F275">
        <f>VLOOKUP(B275,home!$B$2:$E$405,3,FALSE)</f>
        <v>1.1399999999999999</v>
      </c>
      <c r="G275">
        <f>VLOOKUP(C275,away!$B$2:$E$405,4,FALSE)</f>
        <v>1.3</v>
      </c>
      <c r="H275">
        <f>VLOOKUP(A275,away!$A$2:$E$405,3,FALSE)</f>
        <v>1.0181818181818201</v>
      </c>
      <c r="I275">
        <f>VLOOKUP(C275,away!$B$2:$E$405,3,FALSE)</f>
        <v>0.43</v>
      </c>
      <c r="J275">
        <f>VLOOKUP(B275,home!$B$2:$E$405,4,FALSE)</f>
        <v>0.74</v>
      </c>
      <c r="K275" s="3">
        <f t="shared" si="448"/>
        <v>1.9580363636363616</v>
      </c>
      <c r="L275" s="3">
        <f t="shared" si="449"/>
        <v>0.32398545454545513</v>
      </c>
      <c r="M275" s="5">
        <f t="shared" si="450"/>
        <v>0.10207761556193695</v>
      </c>
      <c r="N275" s="5">
        <f t="shared" si="451"/>
        <v>0.19987168318356549</v>
      </c>
      <c r="O275" s="5">
        <f t="shared" si="452"/>
        <v>3.3071662676750373E-2</v>
      </c>
      <c r="P275" s="5">
        <f t="shared" si="453"/>
        <v>6.4755518126992664E-2</v>
      </c>
      <c r="Q275" s="5">
        <f t="shared" si="454"/>
        <v>0.19567801186731382</v>
      </c>
      <c r="R275" s="5">
        <f t="shared" si="455"/>
        <v>5.3573688324504657E-3</v>
      </c>
      <c r="S275" s="5">
        <f t="shared" si="456"/>
        <v>1.0269825330488229E-2</v>
      </c>
      <c r="T275" s="5">
        <f t="shared" si="457"/>
        <v>6.339682961938263E-2</v>
      </c>
      <c r="U275" s="5">
        <f t="shared" si="458"/>
        <v>1.0489922987350089E-2</v>
      </c>
      <c r="V275" s="5">
        <f t="shared" si="459"/>
        <v>7.2388039313516785E-4</v>
      </c>
      <c r="W275" s="5">
        <f t="shared" si="460"/>
        <v>0.12771488760008934</v>
      </c>
      <c r="X275" s="5">
        <f t="shared" si="461"/>
        <v>4.1377765911336656E-2</v>
      </c>
      <c r="Y275" s="5">
        <f t="shared" si="462"/>
        <v>6.7028971484299222E-3</v>
      </c>
      <c r="Z275" s="5">
        <f t="shared" si="463"/>
        <v>5.785698587830396E-4</v>
      </c>
      <c r="AA275" s="5">
        <f t="shared" si="464"/>
        <v>1.132860822401146E-3</v>
      </c>
      <c r="AB275" s="5">
        <f t="shared" si="465"/>
        <v>1.1090913426002194E-3</v>
      </c>
      <c r="AC275" s="5">
        <f t="shared" si="466"/>
        <v>2.870074015578173E-5</v>
      </c>
      <c r="AD275" s="5">
        <f t="shared" si="467"/>
        <v>6.2517598524676379E-2</v>
      </c>
      <c r="AE275" s="5">
        <f t="shared" si="468"/>
        <v>2.0254792575107552E-2</v>
      </c>
      <c r="AF275" s="5">
        <f t="shared" si="469"/>
        <v>3.2811290895850653E-3</v>
      </c>
      <c r="AG275" s="5">
        <f t="shared" si="470"/>
        <v>3.5434603317051095E-4</v>
      </c>
      <c r="AH275" s="5">
        <f t="shared" si="471"/>
        <v>4.6862054671030716E-5</v>
      </c>
      <c r="AI275" s="5">
        <f t="shared" si="472"/>
        <v>9.1757607120593351E-5</v>
      </c>
      <c r="AJ275" s="5">
        <f t="shared" si="473"/>
        <v>8.9832365691190291E-5</v>
      </c>
      <c r="AK275" s="5">
        <f t="shared" si="474"/>
        <v>5.8631679551610033E-5</v>
      </c>
      <c r="AL275" s="5">
        <f t="shared" si="475"/>
        <v>7.2828162734194808E-7</v>
      </c>
      <c r="AM275" s="5">
        <f t="shared" si="476"/>
        <v>2.4482346255707051E-2</v>
      </c>
      <c r="AN275" s="5">
        <f t="shared" si="477"/>
        <v>7.931924079994471E-3</v>
      </c>
      <c r="AO275" s="5">
        <f t="shared" si="478"/>
        <v>1.2849140142385249E-3</v>
      </c>
      <c r="AP275" s="5">
        <f t="shared" si="479"/>
        <v>1.3876448365163132E-4</v>
      </c>
      <c r="AQ275" s="5">
        <f t="shared" si="480"/>
        <v>1.1239418577659787E-5</v>
      </c>
      <c r="AR275" s="5">
        <f t="shared" si="481"/>
        <v>3.036524816705572E-6</v>
      </c>
      <c r="AS275" s="5">
        <f t="shared" si="482"/>
        <v>5.9456260101937473E-6</v>
      </c>
      <c r="AT275" s="5">
        <f t="shared" si="483"/>
        <v>5.8208759662707692E-6</v>
      </c>
      <c r="AU275" s="5">
        <f t="shared" si="484"/>
        <v>3.79916227005837E-6</v>
      </c>
      <c r="AV275" s="5">
        <f t="shared" si="485"/>
        <v>1.8597244690323887E-6</v>
      </c>
      <c r="AW275" s="5">
        <f t="shared" si="486"/>
        <v>1.2833441021346613E-8</v>
      </c>
      <c r="AX275" s="5">
        <f t="shared" si="487"/>
        <v>7.9895540393018164E-3</v>
      </c>
      <c r="AY275" s="5">
        <f t="shared" si="488"/>
        <v>2.5884992970386764E-3</v>
      </c>
      <c r="AZ275" s="5">
        <f t="shared" si="489"/>
        <v>4.1931806067083333E-4</v>
      </c>
      <c r="BA275" s="5">
        <f t="shared" si="490"/>
        <v>4.5284317495186231E-5</v>
      </c>
      <c r="BB275" s="5">
        <f t="shared" si="491"/>
        <v>3.6678650468646543E-6</v>
      </c>
      <c r="BC275" s="5">
        <f t="shared" si="492"/>
        <v>2.376669848839665E-7</v>
      </c>
      <c r="BD275" s="5">
        <f t="shared" si="493"/>
        <v>1.6396497882981822E-7</v>
      </c>
      <c r="BE275" s="5">
        <f t="shared" si="494"/>
        <v>3.2104939091165022E-7</v>
      </c>
      <c r="BF275" s="5">
        <f t="shared" si="495"/>
        <v>3.1431319096415833E-7</v>
      </c>
      <c r="BG275" s="5">
        <f t="shared" si="496"/>
        <v>2.0514555249280064E-7</v>
      </c>
      <c r="BH275" s="5">
        <f t="shared" si="497"/>
        <v>1.004206129047939E-7</v>
      </c>
      <c r="BI275" s="5">
        <f t="shared" si="498"/>
        <v>3.9325442345247451E-8</v>
      </c>
      <c r="BJ275" s="8">
        <f t="shared" si="499"/>
        <v>0.76604569105136489</v>
      </c>
      <c r="BK275" s="8">
        <f t="shared" si="500"/>
        <v>0.1804447677313748</v>
      </c>
      <c r="BL275" s="8">
        <f t="shared" si="501"/>
        <v>5.1469596501287435E-2</v>
      </c>
      <c r="BM275" s="8">
        <f t="shared" si="502"/>
        <v>0.39513827843020283</v>
      </c>
      <c r="BN275" s="8">
        <f t="shared" si="503"/>
        <v>0.60081186024900979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1.55833333333333</v>
      </c>
      <c r="F276">
        <f>VLOOKUP(B276,home!$B$2:$E$405,3,FALSE)</f>
        <v>1.28</v>
      </c>
      <c r="G276">
        <f>VLOOKUP(C276,away!$B$2:$E$405,4,FALSE)</f>
        <v>1.5</v>
      </c>
      <c r="H276">
        <f>VLOOKUP(A276,away!$A$2:$E$405,3,FALSE)</f>
        <v>1.1000000000000001</v>
      </c>
      <c r="I276">
        <f>VLOOKUP(C276,away!$B$2:$E$405,3,FALSE)</f>
        <v>0.43</v>
      </c>
      <c r="J276">
        <f>VLOOKUP(B276,home!$B$2:$E$405,4,FALSE)</f>
        <v>0.76</v>
      </c>
      <c r="K276" s="3">
        <f t="shared" si="448"/>
        <v>2.9919999999999938</v>
      </c>
      <c r="L276" s="3">
        <f t="shared" si="449"/>
        <v>0.35948000000000002</v>
      </c>
      <c r="M276" s="5">
        <f t="shared" si="450"/>
        <v>3.5032467662211589E-2</v>
      </c>
      <c r="N276" s="5">
        <f t="shared" si="451"/>
        <v>0.10481714324533685</v>
      </c>
      <c r="O276" s="5">
        <f t="shared" si="452"/>
        <v>1.2593471475211821E-2</v>
      </c>
      <c r="P276" s="5">
        <f t="shared" si="453"/>
        <v>3.7679666653833689E-2</v>
      </c>
      <c r="Q276" s="5">
        <f t="shared" si="454"/>
        <v>0.1568064462950236</v>
      </c>
      <c r="R276" s="5">
        <f t="shared" si="455"/>
        <v>2.2635505629545727E-3</v>
      </c>
      <c r="S276" s="5">
        <f t="shared" si="456"/>
        <v>1.0131724753402642E-2</v>
      </c>
      <c r="T276" s="5">
        <f t="shared" si="457"/>
        <v>5.6368781314135093E-2</v>
      </c>
      <c r="U276" s="5">
        <f t="shared" si="458"/>
        <v>6.7725432843600683E-3</v>
      </c>
      <c r="V276" s="5">
        <f t="shared" si="459"/>
        <v>1.2108133359716329E-3</v>
      </c>
      <c r="W276" s="5">
        <f t="shared" si="460"/>
        <v>0.1563882957715699</v>
      </c>
      <c r="X276" s="5">
        <f t="shared" si="461"/>
        <v>5.6218464563963948E-2</v>
      </c>
      <c r="Y276" s="5">
        <f t="shared" si="462"/>
        <v>1.010470682072688E-2</v>
      </c>
      <c r="Z276" s="5">
        <f t="shared" si="463"/>
        <v>2.7123371879030328E-4</v>
      </c>
      <c r="AA276" s="5">
        <f t="shared" si="464"/>
        <v>8.1153128662058577E-4</v>
      </c>
      <c r="AB276" s="5">
        <f t="shared" si="465"/>
        <v>1.214050804784394E-3</v>
      </c>
      <c r="AC276" s="5">
        <f t="shared" si="466"/>
        <v>8.1394214288820304E-5</v>
      </c>
      <c r="AD276" s="5">
        <f t="shared" si="467"/>
        <v>0.11697844523713405</v>
      </c>
      <c r="AE276" s="5">
        <f t="shared" si="468"/>
        <v>4.2051411493844948E-2</v>
      </c>
      <c r="AF276" s="5">
        <f t="shared" si="469"/>
        <v>7.5583207019036917E-3</v>
      </c>
      <c r="AG276" s="5">
        <f t="shared" si="470"/>
        <v>9.0568837530677977E-4</v>
      </c>
      <c r="AH276" s="5">
        <f t="shared" si="471"/>
        <v>2.4375774307684562E-5</v>
      </c>
      <c r="AI276" s="5">
        <f t="shared" si="472"/>
        <v>7.2932316728592056E-5</v>
      </c>
      <c r="AJ276" s="5">
        <f t="shared" si="473"/>
        <v>1.091067458259735E-4</v>
      </c>
      <c r="AK276" s="5">
        <f t="shared" si="474"/>
        <v>1.0881579450377067E-4</v>
      </c>
      <c r="AL276" s="5">
        <f t="shared" si="475"/>
        <v>3.5017879888165945E-6</v>
      </c>
      <c r="AM276" s="5">
        <f t="shared" si="476"/>
        <v>6.9999901629900857E-2</v>
      </c>
      <c r="AN276" s="5">
        <f t="shared" si="477"/>
        <v>2.516356463791676E-2</v>
      </c>
      <c r="AO276" s="5">
        <f t="shared" si="478"/>
        <v>4.5228991080191582E-3</v>
      </c>
      <c r="AP276" s="5">
        <f t="shared" si="479"/>
        <v>5.4196392378357569E-4</v>
      </c>
      <c r="AQ276" s="5">
        <f t="shared" si="480"/>
        <v>4.870629783042996E-5</v>
      </c>
      <c r="AR276" s="5">
        <f t="shared" si="481"/>
        <v>1.7525206696252904E-6</v>
      </c>
      <c r="AS276" s="5">
        <f t="shared" si="482"/>
        <v>5.2435418435188578E-6</v>
      </c>
      <c r="AT276" s="5">
        <f t="shared" si="483"/>
        <v>7.8443385979041955E-6</v>
      </c>
      <c r="AU276" s="5">
        <f t="shared" si="484"/>
        <v>7.8234203616431021E-6</v>
      </c>
      <c r="AV276" s="5">
        <f t="shared" si="485"/>
        <v>5.8519184305090287E-6</v>
      </c>
      <c r="AW276" s="5">
        <f t="shared" si="486"/>
        <v>1.046221571302667E-7</v>
      </c>
      <c r="AX276" s="5">
        <f t="shared" si="487"/>
        <v>3.4906617612777184E-2</v>
      </c>
      <c r="AY276" s="5">
        <f t="shared" si="488"/>
        <v>1.2548230899441142E-2</v>
      </c>
      <c r="AZ276" s="5">
        <f t="shared" si="489"/>
        <v>2.2554190218655509E-3</v>
      </c>
      <c r="BA276" s="5">
        <f t="shared" si="490"/>
        <v>2.7025934332674276E-4</v>
      </c>
      <c r="BB276" s="5">
        <f t="shared" si="491"/>
        <v>2.4288207184774374E-5</v>
      </c>
      <c r="BC276" s="5">
        <f t="shared" si="492"/>
        <v>1.7462249437565396E-6</v>
      </c>
      <c r="BD276" s="5">
        <f t="shared" si="493"/>
        <v>1.0499935505281645E-7</v>
      </c>
      <c r="BE276" s="5">
        <f t="shared" si="494"/>
        <v>3.1415807031802619E-7</v>
      </c>
      <c r="BF276" s="5">
        <f t="shared" si="495"/>
        <v>4.6998047319576625E-7</v>
      </c>
      <c r="BG276" s="5">
        <f t="shared" si="496"/>
        <v>4.687271919339099E-7</v>
      </c>
      <c r="BH276" s="5">
        <f t="shared" si="497"/>
        <v>3.506079395665639E-7</v>
      </c>
      <c r="BI276" s="5">
        <f t="shared" si="498"/>
        <v>2.0980379103663134E-7</v>
      </c>
      <c r="BJ276" s="8">
        <f t="shared" si="499"/>
        <v>0.85848130072593565</v>
      </c>
      <c r="BK276" s="8">
        <f t="shared" si="500"/>
        <v>9.6687799307138333E-2</v>
      </c>
      <c r="BL276" s="8">
        <f t="shared" si="501"/>
        <v>2.4000812062021773E-2</v>
      </c>
      <c r="BM276" s="8">
        <f t="shared" si="502"/>
        <v>0.61770027364202995</v>
      </c>
      <c r="BN276" s="8">
        <f t="shared" si="503"/>
        <v>0.34919274589457211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1.55833333333333</v>
      </c>
      <c r="F277">
        <f>VLOOKUP(B277,home!$B$2:$E$405,3,FALSE)</f>
        <v>0.86</v>
      </c>
      <c r="G277">
        <f>VLOOKUP(C277,away!$B$2:$E$405,4,FALSE)</f>
        <v>1.47</v>
      </c>
      <c r="H277">
        <f>VLOOKUP(A277,away!$A$2:$E$405,3,FALSE)</f>
        <v>1.1000000000000001</v>
      </c>
      <c r="I277">
        <f>VLOOKUP(C277,away!$B$2:$E$405,3,FALSE)</f>
        <v>0.73</v>
      </c>
      <c r="J277">
        <f>VLOOKUP(B277,home!$B$2:$E$405,4,FALSE)</f>
        <v>0.91</v>
      </c>
      <c r="K277" s="3">
        <f t="shared" si="448"/>
        <v>1.9700449999999958</v>
      </c>
      <c r="L277" s="3">
        <f t="shared" si="449"/>
        <v>0.7307300000000001</v>
      </c>
      <c r="M277" s="5">
        <f t="shared" si="450"/>
        <v>6.7153448644819438E-2</v>
      </c>
      <c r="N277" s="5">
        <f t="shared" si="451"/>
        <v>0.132295315735483</v>
      </c>
      <c r="O277" s="5">
        <f t="shared" si="452"/>
        <v>4.9071039528228916E-2</v>
      </c>
      <c r="P277" s="5">
        <f t="shared" si="453"/>
        <v>9.6672156067389492E-2</v>
      </c>
      <c r="Q277" s="5">
        <f t="shared" si="454"/>
        <v>0.13031386264405456</v>
      </c>
      <c r="R277" s="5">
        <f t="shared" si="455"/>
        <v>1.7928840357231357E-2</v>
      </c>
      <c r="S277" s="5">
        <f t="shared" si="456"/>
        <v>3.479160768104006E-2</v>
      </c>
      <c r="T277" s="5">
        <f t="shared" si="457"/>
        <v>9.5224248849890003E-2</v>
      </c>
      <c r="U277" s="5">
        <f t="shared" si="458"/>
        <v>3.5320622301561765E-2</v>
      </c>
      <c r="V277" s="5">
        <f t="shared" si="459"/>
        <v>5.5649987627029284E-3</v>
      </c>
      <c r="W277" s="5">
        <f t="shared" si="460"/>
        <v>8.557472451086863E-2</v>
      </c>
      <c r="X277" s="5">
        <f t="shared" si="461"/>
        <v>6.2532018441827042E-2</v>
      </c>
      <c r="Y277" s="5">
        <f t="shared" si="462"/>
        <v>2.284701091799814E-2</v>
      </c>
      <c r="Z277" s="5">
        <f t="shared" si="463"/>
        <v>4.3670471714132245E-3</v>
      </c>
      <c r="AA277" s="5">
        <f t="shared" si="464"/>
        <v>8.6032794448067454E-3</v>
      </c>
      <c r="AB277" s="5">
        <f t="shared" si="465"/>
        <v>8.4744238269221367E-3</v>
      </c>
      <c r="AC277" s="5">
        <f t="shared" si="466"/>
        <v>5.0070067114895442E-4</v>
      </c>
      <c r="AD277" s="5">
        <f t="shared" si="467"/>
        <v>4.214651453725346E-2</v>
      </c>
      <c r="AE277" s="5">
        <f t="shared" si="468"/>
        <v>3.0797722567807221E-2</v>
      </c>
      <c r="AF277" s="5">
        <f t="shared" si="469"/>
        <v>1.1252409905986886E-2</v>
      </c>
      <c r="AG277" s="5">
        <f t="shared" si="470"/>
        <v>2.7408244968672667E-3</v>
      </c>
      <c r="AH277" s="5">
        <f t="shared" si="471"/>
        <v>7.9778309489169632E-4</v>
      </c>
      <c r="AI277" s="5">
        <f t="shared" si="472"/>
        <v>1.5716685971759081E-3</v>
      </c>
      <c r="AJ277" s="5">
        <f t="shared" si="473"/>
        <v>1.5481289307617033E-3</v>
      </c>
      <c r="AK277" s="5">
        <f t="shared" si="474"/>
        <v>1.0166278864674775E-3</v>
      </c>
      <c r="AL277" s="5">
        <f t="shared" si="475"/>
        <v>2.8831766291182146E-5</v>
      </c>
      <c r="AM277" s="5">
        <f t="shared" si="476"/>
        <v>1.6606106046308661E-2</v>
      </c>
      <c r="AN277" s="5">
        <f t="shared" si="477"/>
        <v>1.2134579871219128E-2</v>
      </c>
      <c r="AO277" s="5">
        <f t="shared" si="478"/>
        <v>4.4335507746479774E-3</v>
      </c>
      <c r="AP277" s="5">
        <f t="shared" si="479"/>
        <v>1.0799095191861723E-3</v>
      </c>
      <c r="AQ277" s="5">
        <f t="shared" si="480"/>
        <v>1.9728057073872791E-4</v>
      </c>
      <c r="AR277" s="5">
        <f t="shared" si="481"/>
        <v>1.1659280818604192E-4</v>
      </c>
      <c r="AS277" s="5">
        <f t="shared" si="482"/>
        <v>2.296930788028704E-4</v>
      </c>
      <c r="AT277" s="5">
        <f t="shared" si="483"/>
        <v>2.2625285071509998E-4</v>
      </c>
      <c r="AU277" s="5">
        <f t="shared" si="484"/>
        <v>1.4857609909567606E-4</v>
      </c>
      <c r="AV277" s="5">
        <f t="shared" si="485"/>
        <v>7.3175400285735131E-5</v>
      </c>
      <c r="AW277" s="5">
        <f t="shared" si="486"/>
        <v>1.1529270593638473E-6</v>
      </c>
      <c r="AX277" s="5">
        <f t="shared" si="487"/>
        <v>5.452462697666683E-3</v>
      </c>
      <c r="AY277" s="5">
        <f t="shared" si="488"/>
        <v>3.9842780670659751E-3</v>
      </c>
      <c r="AZ277" s="5">
        <f t="shared" si="489"/>
        <v>1.4557157559735602E-3</v>
      </c>
      <c r="BA277" s="5">
        <f t="shared" si="490"/>
        <v>3.5457839145418664E-4</v>
      </c>
      <c r="BB277" s="5">
        <f t="shared" si="491"/>
        <v>6.4775266996829447E-5</v>
      </c>
      <c r="BC277" s="5">
        <f t="shared" si="492"/>
        <v>9.4666461705186414E-6</v>
      </c>
      <c r="BD277" s="5">
        <f t="shared" si="493"/>
        <v>1.4199643787631063E-5</v>
      </c>
      <c r="BE277" s="5">
        <f t="shared" si="494"/>
        <v>2.7973937245603571E-5</v>
      </c>
      <c r="BF277" s="5">
        <f t="shared" si="495"/>
        <v>2.7554957600507493E-5</v>
      </c>
      <c r="BG277" s="5">
        <f t="shared" si="496"/>
        <v>1.8094835482030554E-5</v>
      </c>
      <c r="BH277" s="5">
        <f t="shared" si="497"/>
        <v>8.9119100417992015E-6</v>
      </c>
      <c r="BI277" s="5">
        <f t="shared" si="498"/>
        <v>3.5113727636592533E-6</v>
      </c>
      <c r="BJ277" s="8">
        <f t="shared" si="499"/>
        <v>0.66149735621546457</v>
      </c>
      <c r="BK277" s="8">
        <f t="shared" si="500"/>
        <v>0.208696021660458</v>
      </c>
      <c r="BL277" s="8">
        <f t="shared" si="501"/>
        <v>0.12522695086205438</v>
      </c>
      <c r="BM277" s="8">
        <f t="shared" si="502"/>
        <v>0.502369587792177</v>
      </c>
      <c r="BN277" s="8">
        <f t="shared" si="503"/>
        <v>0.49343466297720678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1.55833333333333</v>
      </c>
      <c r="F278">
        <f>VLOOKUP(B278,home!$B$2:$E$405,3,FALSE)</f>
        <v>1.28</v>
      </c>
      <c r="G278">
        <f>VLOOKUP(C278,away!$B$2:$E$405,4,FALSE)</f>
        <v>1.18</v>
      </c>
      <c r="H278">
        <f>VLOOKUP(A278,away!$A$2:$E$405,3,FALSE)</f>
        <v>1.1000000000000001</v>
      </c>
      <c r="I278">
        <f>VLOOKUP(C278,away!$B$2:$E$405,3,FALSE)</f>
        <v>0.32</v>
      </c>
      <c r="J278">
        <f>VLOOKUP(B278,home!$B$2:$E$405,4,FALSE)</f>
        <v>0.76</v>
      </c>
      <c r="K278" s="3">
        <f t="shared" si="448"/>
        <v>2.3537066666666613</v>
      </c>
      <c r="L278" s="3">
        <f t="shared" si="449"/>
        <v>0.26752000000000004</v>
      </c>
      <c r="M278" s="5">
        <f t="shared" si="450"/>
        <v>7.2713612733616512E-2</v>
      </c>
      <c r="N278" s="5">
        <f t="shared" si="451"/>
        <v>0.17114651504853101</v>
      </c>
      <c r="O278" s="5">
        <f t="shared" si="452"/>
        <v>1.9452345678497091E-2</v>
      </c>
      <c r="P278" s="5">
        <f t="shared" si="453"/>
        <v>4.5785115705783017E-2</v>
      </c>
      <c r="Q278" s="5">
        <f t="shared" si="454"/>
        <v>0.20141434672324679</v>
      </c>
      <c r="R278" s="5">
        <f t="shared" si="455"/>
        <v>2.6019457579557711E-3</v>
      </c>
      <c r="S278" s="5">
        <f t="shared" si="456"/>
        <v>7.2073052808955037E-3</v>
      </c>
      <c r="T278" s="5">
        <f t="shared" si="457"/>
        <v>5.3882366035402987E-2</v>
      </c>
      <c r="U278" s="5">
        <f t="shared" si="458"/>
        <v>6.1242170768055371E-3</v>
      </c>
      <c r="V278" s="5">
        <f t="shared" si="459"/>
        <v>5.0424198258691212E-4</v>
      </c>
      <c r="W278" s="5">
        <f t="shared" si="460"/>
        <v>0.15802343021493878</v>
      </c>
      <c r="X278" s="5">
        <f t="shared" si="461"/>
        <v>4.2274428051100425E-2</v>
      </c>
      <c r="Y278" s="5">
        <f t="shared" si="462"/>
        <v>5.6546274961151929E-3</v>
      </c>
      <c r="Z278" s="5">
        <f t="shared" si="463"/>
        <v>2.320241763894426E-4</v>
      </c>
      <c r="AA278" s="5">
        <f t="shared" si="464"/>
        <v>5.4611685079567233E-4</v>
      </c>
      <c r="AB278" s="5">
        <f t="shared" si="465"/>
        <v>6.4269943624838837E-4</v>
      </c>
      <c r="AC278" s="5">
        <f t="shared" si="466"/>
        <v>1.9843926611988666E-5</v>
      </c>
      <c r="AD278" s="5">
        <f t="shared" si="467"/>
        <v>9.2985200296608853E-2</v>
      </c>
      <c r="AE278" s="5">
        <f t="shared" si="468"/>
        <v>2.4875400783348801E-2</v>
      </c>
      <c r="AF278" s="5">
        <f t="shared" si="469"/>
        <v>3.3273336087807359E-3</v>
      </c>
      <c r="AG278" s="5">
        <f t="shared" si="470"/>
        <v>2.9670942900700747E-4</v>
      </c>
      <c r="AH278" s="5">
        <f t="shared" si="471"/>
        <v>1.5517776916925925E-5</v>
      </c>
      <c r="AI278" s="5">
        <f t="shared" si="472"/>
        <v>3.6524294981214576E-5</v>
      </c>
      <c r="AJ278" s="5">
        <f t="shared" si="473"/>
        <v>4.2983738296292224E-5</v>
      </c>
      <c r="AK278" s="5">
        <f t="shared" si="474"/>
        <v>3.3723703795412691E-5</v>
      </c>
      <c r="AL278" s="5">
        <f t="shared" si="475"/>
        <v>4.9979993667234208E-7</v>
      </c>
      <c r="AM278" s="5">
        <f t="shared" si="476"/>
        <v>4.377197716789262E-2</v>
      </c>
      <c r="AN278" s="5">
        <f t="shared" si="477"/>
        <v>1.1709879331954633E-2</v>
      </c>
      <c r="AO278" s="5">
        <f t="shared" si="478"/>
        <v>1.566313459442252E-3</v>
      </c>
      <c r="AP278" s="5">
        <f t="shared" si="479"/>
        <v>1.3967339222333041E-4</v>
      </c>
      <c r="AQ278" s="5">
        <f t="shared" si="480"/>
        <v>9.3413564718963406E-6</v>
      </c>
      <c r="AR278" s="5">
        <f t="shared" si="481"/>
        <v>8.3026313616320527E-7</v>
      </c>
      <c r="AS278" s="5">
        <f t="shared" si="482"/>
        <v>1.9541958786749061E-6</v>
      </c>
      <c r="AT278" s="5">
        <f t="shared" si="483"/>
        <v>2.2998019338048208E-6</v>
      </c>
      <c r="AU278" s="5">
        <f t="shared" si="484"/>
        <v>1.8043530478697619E-6</v>
      </c>
      <c r="AV278" s="5">
        <f t="shared" si="485"/>
        <v>1.0617294494478421E-6</v>
      </c>
      <c r="AW278" s="5">
        <f t="shared" si="486"/>
        <v>8.7418286426865924E-9</v>
      </c>
      <c r="AX278" s="5">
        <f t="shared" si="487"/>
        <v>1.7171065745541614E-2</v>
      </c>
      <c r="AY278" s="5">
        <f t="shared" si="488"/>
        <v>4.5936035082472931E-3</v>
      </c>
      <c r="AZ278" s="5">
        <f t="shared" si="489"/>
        <v>6.1444040526315805E-4</v>
      </c>
      <c r="BA278" s="5">
        <f t="shared" si="490"/>
        <v>5.4791699072000006E-5</v>
      </c>
      <c r="BB278" s="5">
        <f t="shared" si="491"/>
        <v>3.6644688339353613E-6</v>
      </c>
      <c r="BC278" s="5">
        <f t="shared" si="492"/>
        <v>1.9606374049087771E-7</v>
      </c>
      <c r="BD278" s="5">
        <f t="shared" si="493"/>
        <v>3.7018665697730074E-8</v>
      </c>
      <c r="BE278" s="5">
        <f t="shared" si="494"/>
        <v>8.7131080243851733E-8</v>
      </c>
      <c r="BF278" s="5">
        <f t="shared" si="495"/>
        <v>1.0254050222191084E-7</v>
      </c>
      <c r="BG278" s="5">
        <f t="shared" si="496"/>
        <v>8.0450087894353045E-8</v>
      </c>
      <c r="BH278" s="5">
        <f t="shared" si="497"/>
        <v>4.7338977052714414E-8</v>
      </c>
      <c r="BI278" s="5">
        <f t="shared" si="498"/>
        <v>2.2284413176430804E-8</v>
      </c>
      <c r="BJ278" s="8">
        <f t="shared" si="499"/>
        <v>0.83351530428576381</v>
      </c>
      <c r="BK278" s="8">
        <f t="shared" si="500"/>
        <v>0.13082422293767793</v>
      </c>
      <c r="BL278" s="8">
        <f t="shared" si="501"/>
        <v>2.9504401421464557E-2</v>
      </c>
      <c r="BM278" s="8">
        <f t="shared" si="502"/>
        <v>0.47636847640724678</v>
      </c>
      <c r="BN278" s="8">
        <f t="shared" si="503"/>
        <v>0.51311388164763028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1.5952380952381</v>
      </c>
      <c r="F279">
        <f>VLOOKUP(B279,home!$B$2:$E$405,3,FALSE)</f>
        <v>0.27</v>
      </c>
      <c r="G279">
        <f>VLOOKUP(C279,away!$B$2:$E$405,4,FALSE)</f>
        <v>0.99</v>
      </c>
      <c r="H279">
        <f>VLOOKUP(A279,away!$A$2:$E$405,3,FALSE)</f>
        <v>1.4365079365079401</v>
      </c>
      <c r="I279">
        <f>VLOOKUP(C279,away!$B$2:$E$405,3,FALSE)</f>
        <v>0.72</v>
      </c>
      <c r="J279">
        <f>VLOOKUP(B279,home!$B$2:$E$405,4,FALSE)</f>
        <v>0.99</v>
      </c>
      <c r="K279" s="3">
        <f t="shared" si="448"/>
        <v>0.42640714285714415</v>
      </c>
      <c r="L279" s="3">
        <f t="shared" si="449"/>
        <v>1.0239428571428597</v>
      </c>
      <c r="M279" s="5">
        <f t="shared" si="450"/>
        <v>0.23448820285871802</v>
      </c>
      <c r="N279" s="5">
        <f t="shared" si="451"/>
        <v>9.9987444614692375E-2</v>
      </c>
      <c r="O279" s="5">
        <f t="shared" si="452"/>
        <v>0.24010252040145019</v>
      </c>
      <c r="P279" s="5">
        <f t="shared" si="453"/>
        <v>0.10238142971718155</v>
      </c>
      <c r="Q279" s="5">
        <f t="shared" si="454"/>
        <v>2.1317680289868957E-2</v>
      </c>
      <c r="R279" s="5">
        <f t="shared" si="455"/>
        <v>0.12292563037353132</v>
      </c>
      <c r="S279" s="5">
        <f t="shared" si="456"/>
        <v>1.1175356609783998E-2</v>
      </c>
      <c r="T279" s="5">
        <f t="shared" si="457"/>
        <v>2.1828086463666446E-2</v>
      </c>
      <c r="U279" s="5">
        <f t="shared" si="458"/>
        <v>5.2416366831490875E-2</v>
      </c>
      <c r="V279" s="5">
        <f t="shared" si="459"/>
        <v>5.4214951416193884E-4</v>
      </c>
      <c r="W279" s="5">
        <f t="shared" si="460"/>
        <v>3.0300037149150272E-3</v>
      </c>
      <c r="X279" s="5">
        <f t="shared" si="461"/>
        <v>3.1025506610035712E-3</v>
      </c>
      <c r="Y279" s="5">
        <f t="shared" si="462"/>
        <v>1.5884172941292324E-3</v>
      </c>
      <c r="Z279" s="5">
        <f t="shared" si="463"/>
        <v>4.1956273726920262E-2</v>
      </c>
      <c r="AA279" s="5">
        <f t="shared" si="464"/>
        <v>1.7890454804828333E-2</v>
      </c>
      <c r="AB279" s="5">
        <f t="shared" si="465"/>
        <v>3.814308858870857E-3</v>
      </c>
      <c r="AC279" s="5">
        <f t="shared" si="466"/>
        <v>1.4794465591361142E-5</v>
      </c>
      <c r="AD279" s="5">
        <f t="shared" si="467"/>
        <v>3.2300380673086227E-4</v>
      </c>
      <c r="AE279" s="5">
        <f t="shared" si="468"/>
        <v>3.3073744073201913E-4</v>
      </c>
      <c r="AF279" s="5">
        <f t="shared" si="469"/>
        <v>1.6932812001363044E-4</v>
      </c>
      <c r="AG279" s="5">
        <f t="shared" si="470"/>
        <v>5.7794106333795274E-5</v>
      </c>
      <c r="AH279" s="5">
        <f t="shared" si="471"/>
        <v>1.0740206698752657E-2</v>
      </c>
      <c r="AI279" s="5">
        <f t="shared" si="472"/>
        <v>4.5797008521102807E-3</v>
      </c>
      <c r="AJ279" s="5">
        <f t="shared" si="473"/>
        <v>9.7640857774438652E-4</v>
      </c>
      <c r="AK279" s="5">
        <f t="shared" si="474"/>
        <v>1.3878253063239721E-4</v>
      </c>
      <c r="AL279" s="5">
        <f t="shared" si="475"/>
        <v>2.583803399368136E-7</v>
      </c>
      <c r="AM279" s="5">
        <f t="shared" si="476"/>
        <v>2.754622607201763E-5</v>
      </c>
      <c r="AN279" s="5">
        <f t="shared" si="477"/>
        <v>2.8205761427684862E-5</v>
      </c>
      <c r="AO279" s="5">
        <f t="shared" si="478"/>
        <v>1.4440543972076751E-5</v>
      </c>
      <c r="AP279" s="5">
        <f t="shared" si="479"/>
        <v>4.9287639511551234E-6</v>
      </c>
      <c r="AQ279" s="5">
        <f t="shared" si="480"/>
        <v>1.2616931605821267E-6</v>
      </c>
      <c r="AR279" s="5">
        <f t="shared" si="481"/>
        <v>2.199471586685136E-3</v>
      </c>
      <c r="AS279" s="5">
        <f t="shared" si="482"/>
        <v>9.3787039507387828E-4</v>
      </c>
      <c r="AT279" s="5">
        <f t="shared" si="483"/>
        <v>1.9995731776687668E-4</v>
      </c>
      <c r="AU279" s="5">
        <f t="shared" si="484"/>
        <v>2.842107618745066E-5</v>
      </c>
      <c r="AV279" s="5">
        <f t="shared" si="485"/>
        <v>3.029737473504012E-6</v>
      </c>
      <c r="AW279" s="5">
        <f t="shared" si="486"/>
        <v>3.1336981149017566E-9</v>
      </c>
      <c r="AX279" s="5">
        <f t="shared" si="487"/>
        <v>1.9576512593110019E-6</v>
      </c>
      <c r="AY279" s="5">
        <f t="shared" si="488"/>
        <v>2.0045230237482242E-6</v>
      </c>
      <c r="AZ279" s="5">
        <f t="shared" si="489"/>
        <v>1.0262585160727005E-6</v>
      </c>
      <c r="BA279" s="5">
        <f t="shared" si="490"/>
        <v>3.5027669237155752E-7</v>
      </c>
      <c r="BB279" s="5">
        <f t="shared" si="491"/>
        <v>8.9665829294370782E-8</v>
      </c>
      <c r="BC279" s="5">
        <f t="shared" si="492"/>
        <v>1.8362537087152393E-8</v>
      </c>
      <c r="BD279" s="5">
        <f t="shared" si="493"/>
        <v>3.7535553677915266E-4</v>
      </c>
      <c r="BE279" s="5">
        <f t="shared" si="494"/>
        <v>1.600542819936082E-4</v>
      </c>
      <c r="BF279" s="5">
        <f t="shared" si="495"/>
        <v>3.4124144543473057E-5</v>
      </c>
      <c r="BG279" s="5">
        <f t="shared" si="496"/>
        <v>4.8502596590755183E-6</v>
      </c>
      <c r="BH279" s="5">
        <f t="shared" si="497"/>
        <v>5.1704634083541435E-7</v>
      </c>
      <c r="BI279" s="5">
        <f t="shared" si="498"/>
        <v>4.4094450584074026E-8</v>
      </c>
      <c r="BJ279" s="8">
        <f t="shared" si="499"/>
        <v>0.1518168762385273</v>
      </c>
      <c r="BK279" s="8">
        <f t="shared" si="500"/>
        <v>0.34860419606880061</v>
      </c>
      <c r="BL279" s="8">
        <f t="shared" si="501"/>
        <v>0.45752807540636486</v>
      </c>
      <c r="BM279" s="8">
        <f t="shared" si="502"/>
        <v>0.17870051179584498</v>
      </c>
      <c r="BN279" s="8">
        <f t="shared" si="503"/>
        <v>0.8212029082554424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1.5952380952381</v>
      </c>
      <c r="F280">
        <f>VLOOKUP(B280,home!$B$2:$E$405,3,FALSE)</f>
        <v>1.43</v>
      </c>
      <c r="G280">
        <f>VLOOKUP(C280,away!$B$2:$E$405,4,FALSE)</f>
        <v>1.25</v>
      </c>
      <c r="H280">
        <f>VLOOKUP(A280,away!$A$2:$E$405,3,FALSE)</f>
        <v>1.4365079365079401</v>
      </c>
      <c r="I280">
        <f>VLOOKUP(C280,away!$B$2:$E$405,3,FALSE)</f>
        <v>0.99</v>
      </c>
      <c r="J280">
        <f>VLOOKUP(B280,home!$B$2:$E$405,4,FALSE)</f>
        <v>0.9</v>
      </c>
      <c r="K280" s="3">
        <f t="shared" si="448"/>
        <v>2.8514880952381039</v>
      </c>
      <c r="L280" s="3">
        <f t="shared" si="449"/>
        <v>1.2799285714285746</v>
      </c>
      <c r="M280" s="5">
        <f t="shared" si="450"/>
        <v>1.6060110875360026E-2</v>
      </c>
      <c r="N280" s="5">
        <f t="shared" si="451"/>
        <v>4.5795214969293119E-2</v>
      </c>
      <c r="O280" s="5">
        <f t="shared" si="452"/>
        <v>2.0555794769684072E-2</v>
      </c>
      <c r="P280" s="5">
        <f t="shared" si="453"/>
        <v>5.8614604073911808E-2</v>
      </c>
      <c r="Q280" s="5">
        <f t="shared" si="454"/>
        <v>6.529225515190458E-2</v>
      </c>
      <c r="R280" s="5">
        <f t="shared" si="455"/>
        <v>1.3154974517070355E-2</v>
      </c>
      <c r="S280" s="5">
        <f t="shared" si="456"/>
        <v>5.3481446009388499E-2</v>
      </c>
      <c r="T280" s="5">
        <f t="shared" si="457"/>
        <v>8.3569422861927214E-2</v>
      </c>
      <c r="U280" s="5">
        <f t="shared" si="458"/>
        <v>3.7511253228586741E-2</v>
      </c>
      <c r="V280" s="5">
        <f t="shared" si="459"/>
        <v>2.1687921276019654E-2</v>
      </c>
      <c r="W280" s="5">
        <f t="shared" si="460"/>
        <v>6.2060029425634891E-2</v>
      </c>
      <c r="X280" s="5">
        <f t="shared" si="461"/>
        <v>7.9432404805568152E-2</v>
      </c>
      <c r="Y280" s="5">
        <f t="shared" si="462"/>
        <v>5.0833902203963569E-2</v>
      </c>
      <c r="Z280" s="5">
        <f t="shared" si="463"/>
        <v>5.6124759136043879E-3</v>
      </c>
      <c r="AA280" s="5">
        <f t="shared" si="464"/>
        <v>1.600390825245351E-2</v>
      </c>
      <c r="AB280" s="5">
        <f t="shared" si="465"/>
        <v>2.2817476929577023E-2</v>
      </c>
      <c r="AC280" s="5">
        <f t="shared" si="466"/>
        <v>4.947151862173719E-3</v>
      </c>
      <c r="AD280" s="5">
        <f t="shared" si="467"/>
        <v>4.4240858774331079E-2</v>
      </c>
      <c r="AE280" s="5">
        <f t="shared" si="468"/>
        <v>5.6625139169802885E-2</v>
      </c>
      <c r="AF280" s="5">
        <f t="shared" si="469"/>
        <v>3.6238066742275032E-2</v>
      </c>
      <c r="AG280" s="5">
        <f t="shared" si="470"/>
        <v>1.5460712332257808E-2</v>
      </c>
      <c r="AH280" s="5">
        <f t="shared" si="471"/>
        <v>1.7958920695692365E-3</v>
      </c>
      <c r="AI280" s="5">
        <f t="shared" si="472"/>
        <v>5.1209648567091979E-3</v>
      </c>
      <c r="AJ280" s="5">
        <f t="shared" si="473"/>
        <v>7.3011851625194926E-3</v>
      </c>
      <c r="AK280" s="5">
        <f t="shared" si="474"/>
        <v>6.9397475240178044E-3</v>
      </c>
      <c r="AL280" s="5">
        <f t="shared" si="475"/>
        <v>7.222250205998718E-4</v>
      </c>
      <c r="AM280" s="5">
        <f t="shared" si="476"/>
        <v>2.5230456423623048E-2</v>
      </c>
      <c r="AN280" s="5">
        <f t="shared" si="477"/>
        <v>3.2293182046778744E-2</v>
      </c>
      <c r="AO280" s="5">
        <f t="shared" si="478"/>
        <v>2.0666483182008217E-2</v>
      </c>
      <c r="AP280" s="5">
        <f t="shared" si="479"/>
        <v>8.8172074318668137E-3</v>
      </c>
      <c r="AQ280" s="5">
        <f t="shared" si="480"/>
        <v>2.8213489280646746E-3</v>
      </c>
      <c r="AR280" s="5">
        <f t="shared" si="481"/>
        <v>4.5972271420873184E-4</v>
      </c>
      <c r="AS280" s="5">
        <f t="shared" si="482"/>
        <v>1.3108938466767479E-3</v>
      </c>
      <c r="AT280" s="5">
        <f t="shared" si="483"/>
        <v>1.8689990989598159E-3</v>
      </c>
      <c r="AU280" s="5">
        <f t="shared" si="484"/>
        <v>1.7764762268982193E-3</v>
      </c>
      <c r="AV280" s="5">
        <f t="shared" si="485"/>
        <v>1.2664002031184441E-3</v>
      </c>
      <c r="AW280" s="5">
        <f t="shared" si="486"/>
        <v>7.3219595575220575E-5</v>
      </c>
      <c r="AX280" s="5">
        <f t="shared" si="487"/>
        <v>1.1990724354897477E-2</v>
      </c>
      <c r="AY280" s="5">
        <f t="shared" si="488"/>
        <v>1.5347270693957742E-2</v>
      </c>
      <c r="AZ280" s="5">
        <f t="shared" si="489"/>
        <v>9.8217051273224842E-3</v>
      </c>
      <c r="BA280" s="5">
        <f t="shared" si="490"/>
        <v>4.1903603375355253E-3</v>
      </c>
      <c r="BB280" s="5">
        <f t="shared" si="491"/>
        <v>1.3408404801482005E-3</v>
      </c>
      <c r="BC280" s="5">
        <f t="shared" si="492"/>
        <v>3.4323600805393807E-4</v>
      </c>
      <c r="BD280" s="5">
        <f t="shared" si="493"/>
        <v>9.8068706141741445E-5</v>
      </c>
      <c r="BE280" s="5">
        <f t="shared" si="494"/>
        <v>2.7964174807857962E-4</v>
      </c>
      <c r="BF280" s="5">
        <f t="shared" si="495"/>
        <v>3.9869755778882147E-4</v>
      </c>
      <c r="BG280" s="5">
        <f t="shared" si="496"/>
        <v>3.789604465451101E-4</v>
      </c>
      <c r="BH280" s="5">
        <f t="shared" si="497"/>
        <v>2.7015030047237434E-4</v>
      </c>
      <c r="BI280" s="5">
        <f t="shared" si="498"/>
        <v>1.5406607314439439E-4</v>
      </c>
      <c r="BJ280" s="8">
        <f t="shared" si="499"/>
        <v>0.67241082145121511</v>
      </c>
      <c r="BK280" s="8">
        <f t="shared" si="500"/>
        <v>0.17086072981141134</v>
      </c>
      <c r="BL280" s="8">
        <f t="shared" si="501"/>
        <v>0.13946327423222038</v>
      </c>
      <c r="BM280" s="8">
        <f t="shared" si="502"/>
        <v>0.75360029595284472</v>
      </c>
      <c r="BN280" s="8">
        <f t="shared" si="503"/>
        <v>0.21947295435722394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1.5952380952381</v>
      </c>
      <c r="F281">
        <f>VLOOKUP(B281,home!$B$2:$E$405,3,FALSE)</f>
        <v>0.36</v>
      </c>
      <c r="G281">
        <f>VLOOKUP(C281,away!$B$2:$E$405,4,FALSE)</f>
        <v>0.81</v>
      </c>
      <c r="H281">
        <f>VLOOKUP(A281,away!$A$2:$E$405,3,FALSE)</f>
        <v>1.4365079365079401</v>
      </c>
      <c r="I281">
        <f>VLOOKUP(C281,away!$B$2:$E$405,3,FALSE)</f>
        <v>0.72</v>
      </c>
      <c r="J281">
        <f>VLOOKUP(B281,home!$B$2:$E$405,4,FALSE)</f>
        <v>1.0900000000000001</v>
      </c>
      <c r="K281" s="3">
        <f t="shared" si="448"/>
        <v>0.46517142857142996</v>
      </c>
      <c r="L281" s="3">
        <f t="shared" si="449"/>
        <v>1.1273714285714316</v>
      </c>
      <c r="M281" s="5">
        <f t="shared" si="450"/>
        <v>0.20340771678130712</v>
      </c>
      <c r="N281" s="5">
        <f t="shared" si="451"/>
        <v>9.4619458197613471E-2</v>
      </c>
      <c r="O281" s="5">
        <f t="shared" si="452"/>
        <v>0.22931604825019536</v>
      </c>
      <c r="P281" s="5">
        <f t="shared" si="453"/>
        <v>0.10667127375889834</v>
      </c>
      <c r="Q281" s="5">
        <f t="shared" si="454"/>
        <v>2.2007134270219275E-2</v>
      </c>
      <c r="R281" s="5">
        <f t="shared" si="455"/>
        <v>0.12926218045508905</v>
      </c>
      <c r="S281" s="5">
        <f t="shared" si="456"/>
        <v>1.3985163426198398E-2</v>
      </c>
      <c r="T281" s="5">
        <f t="shared" si="457"/>
        <v>2.4810214400980413E-2</v>
      </c>
      <c r="U281" s="5">
        <f t="shared" si="458"/>
        <v>6.0129073142551753E-2</v>
      </c>
      <c r="V281" s="5">
        <f t="shared" si="459"/>
        <v>8.1490145343177914E-4</v>
      </c>
      <c r="W281" s="5">
        <f t="shared" si="460"/>
        <v>3.4123633624137248E-3</v>
      </c>
      <c r="X281" s="5">
        <f t="shared" si="461"/>
        <v>3.8470009586891742E-3</v>
      </c>
      <c r="Y281" s="5">
        <f t="shared" si="462"/>
        <v>2.1684994832565406E-3</v>
      </c>
      <c r="Z281" s="5">
        <f t="shared" si="463"/>
        <v>4.8575496346637305E-2</v>
      </c>
      <c r="AA281" s="5">
        <f t="shared" si="464"/>
        <v>2.259593302913155E-2</v>
      </c>
      <c r="AB281" s="5">
        <f t="shared" si="465"/>
        <v>5.2554912235327402E-3</v>
      </c>
      <c r="AC281" s="5">
        <f t="shared" si="466"/>
        <v>2.6709463571816009E-5</v>
      </c>
      <c r="AD281" s="5">
        <f t="shared" si="467"/>
        <v>3.9683348502470012E-4</v>
      </c>
      <c r="AE281" s="5">
        <f t="shared" si="468"/>
        <v>4.4737873291727593E-4</v>
      </c>
      <c r="AF281" s="5">
        <f t="shared" si="469"/>
        <v>2.521810006207132E-4</v>
      </c>
      <c r="AG281" s="5">
        <f t="shared" si="470"/>
        <v>9.4767218309448815E-5</v>
      </c>
      <c r="AH281" s="5">
        <f t="shared" si="471"/>
        <v>1.3690656677468712E-2</v>
      </c>
      <c r="AI281" s="5">
        <f t="shared" si="472"/>
        <v>6.3685023247391078E-3</v>
      </c>
      <c r="AJ281" s="5">
        <f t="shared" si="473"/>
        <v>1.4812226621296815E-3</v>
      </c>
      <c r="AK281" s="5">
        <f t="shared" si="474"/>
        <v>2.2967415392508017E-4</v>
      </c>
      <c r="AL281" s="5">
        <f t="shared" si="475"/>
        <v>5.6028012028388092E-7</v>
      </c>
      <c r="AM281" s="5">
        <f t="shared" si="476"/>
        <v>3.6919119826783793E-5</v>
      </c>
      <c r="AN281" s="5">
        <f t="shared" si="477"/>
        <v>4.1621560860721107E-5</v>
      </c>
      <c r="AO281" s="5">
        <f t="shared" si="478"/>
        <v>2.346147926346197E-5</v>
      </c>
      <c r="AP281" s="5">
        <f t="shared" si="479"/>
        <v>8.8166004645493784E-6</v>
      </c>
      <c r="AQ281" s="5">
        <f t="shared" si="480"/>
        <v>2.4848958652156451E-6</v>
      </c>
      <c r="AR281" s="5">
        <f t="shared" si="481"/>
        <v>3.0868910353117813E-3</v>
      </c>
      <c r="AS281" s="5">
        <f t="shared" si="482"/>
        <v>1.4359335127403219E-3</v>
      </c>
      <c r="AT281" s="5">
        <f t="shared" si="483"/>
        <v>3.3397762172750352E-4</v>
      </c>
      <c r="AU281" s="5">
        <f t="shared" si="484"/>
        <v>5.1785615803290487E-5</v>
      </c>
      <c r="AV281" s="5">
        <f t="shared" si="485"/>
        <v>6.0222972206669635E-6</v>
      </c>
      <c r="AW281" s="5">
        <f t="shared" si="486"/>
        <v>8.1617402391767599E-9</v>
      </c>
      <c r="AX281" s="5">
        <f t="shared" si="487"/>
        <v>2.862286618570802E-6</v>
      </c>
      <c r="AY281" s="5">
        <f t="shared" si="488"/>
        <v>3.2268601541590572E-6</v>
      </c>
      <c r="AZ281" s="5">
        <f t="shared" si="489"/>
        <v>1.8189349708972633E-6</v>
      </c>
      <c r="BA281" s="5">
        <f t="shared" si="490"/>
        <v>6.8353843887299429E-7</v>
      </c>
      <c r="BB281" s="5">
        <f t="shared" si="491"/>
        <v>1.9265042657893342E-7</v>
      </c>
      <c r="BC281" s="5">
        <f t="shared" si="492"/>
        <v>4.3437717325437563E-8</v>
      </c>
      <c r="BD281" s="5">
        <f t="shared" si="493"/>
        <v>5.8001212605396466E-4</v>
      </c>
      <c r="BE281" s="5">
        <f t="shared" si="494"/>
        <v>2.6980506926527507E-4</v>
      </c>
      <c r="BF281" s="5">
        <f t="shared" si="495"/>
        <v>6.2752804752970803E-5</v>
      </c>
      <c r="BG281" s="5">
        <f t="shared" si="496"/>
        <v>9.7302706112678149E-6</v>
      </c>
      <c r="BH281" s="5">
        <f t="shared" si="497"/>
        <v>1.1315609701575127E-6</v>
      </c>
      <c r="BI281" s="5">
        <f t="shared" si="498"/>
        <v>1.0527396660076871E-7</v>
      </c>
      <c r="BJ281" s="8">
        <f t="shared" si="499"/>
        <v>0.15217796247465187</v>
      </c>
      <c r="BK281" s="8">
        <f t="shared" si="500"/>
        <v>0.32490955202368188</v>
      </c>
      <c r="BL281" s="8">
        <f t="shared" si="501"/>
        <v>0.47416692910718689</v>
      </c>
      <c r="BM281" s="8">
        <f t="shared" si="502"/>
        <v>0.21454290954042135</v>
      </c>
      <c r="BN281" s="8">
        <f t="shared" si="503"/>
        <v>0.78528381171332273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1.5952380952381</v>
      </c>
      <c r="F282">
        <f>VLOOKUP(B282,home!$B$2:$E$405,3,FALSE)</f>
        <v>0.99</v>
      </c>
      <c r="G282">
        <f>VLOOKUP(C282,away!$B$2:$E$405,4,FALSE)</f>
        <v>0.81</v>
      </c>
      <c r="H282">
        <f>VLOOKUP(A282,away!$A$2:$E$405,3,FALSE)</f>
        <v>1.4365079365079401</v>
      </c>
      <c r="I282">
        <f>VLOOKUP(C282,away!$B$2:$E$405,3,FALSE)</f>
        <v>0.99</v>
      </c>
      <c r="J282">
        <f>VLOOKUP(B282,home!$B$2:$E$405,4,FALSE)</f>
        <v>2.09</v>
      </c>
      <c r="K282" s="3">
        <f t="shared" si="448"/>
        <v>1.2792214285714325</v>
      </c>
      <c r="L282" s="3">
        <f t="shared" si="449"/>
        <v>2.9722785714285789</v>
      </c>
      <c r="M282" s="5">
        <f t="shared" si="450"/>
        <v>1.4242853597378117E-2</v>
      </c>
      <c r="N282" s="5">
        <f t="shared" si="451"/>
        <v>1.8219763525771804E-2</v>
      </c>
      <c r="O282" s="5">
        <f t="shared" si="452"/>
        <v>4.2333728543481428E-2</v>
      </c>
      <c r="P282" s="5">
        <f t="shared" si="453"/>
        <v>5.4154212704147553E-2</v>
      </c>
      <c r="Q282" s="5">
        <f t="shared" si="454"/>
        <v>1.1653555962835748E-2</v>
      </c>
      <c r="R282" s="5">
        <f t="shared" si="455"/>
        <v>6.2913817099232119E-2</v>
      </c>
      <c r="S282" s="5">
        <f t="shared" si="456"/>
        <v>5.1476319923451225E-2</v>
      </c>
      <c r="T282" s="5">
        <f t="shared" si="457"/>
        <v>3.4637614669280434E-2</v>
      </c>
      <c r="U282" s="5">
        <f t="shared" si="458"/>
        <v>8.0480702986561556E-2</v>
      </c>
      <c r="V282" s="5">
        <f t="shared" si="459"/>
        <v>2.1747043247588842E-2</v>
      </c>
      <c r="W282" s="5">
        <f t="shared" si="460"/>
        <v>4.9691595022386256E-3</v>
      </c>
      <c r="X282" s="5">
        <f t="shared" si="461"/>
        <v>1.4769726306514571E-2</v>
      </c>
      <c r="Y282" s="5">
        <f t="shared" si="462"/>
        <v>2.1949870503359118E-2</v>
      </c>
      <c r="Z282" s="5">
        <f t="shared" si="463"/>
        <v>6.2332463470274845E-2</v>
      </c>
      <c r="AA282" s="5">
        <f t="shared" si="464"/>
        <v>7.9737022966821641E-2</v>
      </c>
      <c r="AB282" s="5">
        <f t="shared" si="465"/>
        <v>5.1000654214825358E-2</v>
      </c>
      <c r="AC282" s="5">
        <f t="shared" si="466"/>
        <v>5.1679163065197547E-3</v>
      </c>
      <c r="AD282" s="5">
        <f t="shared" si="467"/>
        <v>1.5891638293132522E-3</v>
      </c>
      <c r="AE282" s="5">
        <f t="shared" si="468"/>
        <v>4.7234375963571638E-3</v>
      </c>
      <c r="AF282" s="5">
        <f t="shared" si="469"/>
        <v>7.0196861755662558E-3</v>
      </c>
      <c r="AG282" s="5">
        <f t="shared" si="470"/>
        <v>6.9548209325963374E-3</v>
      </c>
      <c r="AH282" s="5">
        <f t="shared" si="471"/>
        <v>4.6317361369263149E-2</v>
      </c>
      <c r="AI282" s="5">
        <f t="shared" si="472"/>
        <v>5.9250161178448099E-2</v>
      </c>
      <c r="AJ282" s="5">
        <f t="shared" si="473"/>
        <v>3.7897037912891014E-2</v>
      </c>
      <c r="AK282" s="5">
        <f t="shared" si="474"/>
        <v>1.6159567659184724E-2</v>
      </c>
      <c r="AL282" s="5">
        <f t="shared" si="475"/>
        <v>7.8597855966734502E-4</v>
      </c>
      <c r="AM282" s="5">
        <f t="shared" si="476"/>
        <v>4.0657848479362874E-4</v>
      </c>
      <c r="AN282" s="5">
        <f t="shared" si="477"/>
        <v>1.2084645179560032E-3</v>
      </c>
      <c r="AO282" s="5">
        <f t="shared" si="478"/>
        <v>1.7959465955261979E-3</v>
      </c>
      <c r="AP282" s="5">
        <f t="shared" si="479"/>
        <v>1.7793511937708754E-3</v>
      </c>
      <c r="AQ282" s="5">
        <f t="shared" si="480"/>
        <v>1.3221818560727587E-3</v>
      </c>
      <c r="AR282" s="5">
        <f t="shared" si="481"/>
        <v>2.7533620136594942E-2</v>
      </c>
      <c r="AS282" s="5">
        <f t="shared" si="482"/>
        <v>3.5221596884878151E-2</v>
      </c>
      <c r="AT282" s="5">
        <f t="shared" si="483"/>
        <v>2.2528110741820477E-2</v>
      </c>
      <c r="AU282" s="5">
        <f t="shared" si="484"/>
        <v>9.6061473353890054E-3</v>
      </c>
      <c r="AV282" s="5">
        <f t="shared" si="485"/>
        <v>3.0720973793609985E-3</v>
      </c>
      <c r="AW282" s="5">
        <f t="shared" si="486"/>
        <v>8.3012488820983037E-5</v>
      </c>
      <c r="AX282" s="5">
        <f t="shared" si="487"/>
        <v>8.6683985024019067E-5</v>
      </c>
      <c r="AY282" s="5">
        <f t="shared" si="488"/>
        <v>2.5764895117292777E-4</v>
      </c>
      <c r="AZ282" s="5">
        <f t="shared" si="489"/>
        <v>3.8290222826117072E-4</v>
      </c>
      <c r="BA282" s="5">
        <f t="shared" si="490"/>
        <v>3.79364029337644E-4</v>
      </c>
      <c r="BB282" s="5">
        <f t="shared" si="491"/>
        <v>2.818938937927705E-4</v>
      </c>
      <c r="BC282" s="5">
        <f t="shared" si="492"/>
        <v>1.6757343598736306E-4</v>
      </c>
      <c r="BD282" s="5">
        <f t="shared" si="493"/>
        <v>1.3639598187642602E-2</v>
      </c>
      <c r="BE282" s="5">
        <f t="shared" si="494"/>
        <v>1.7448066278736494E-2</v>
      </c>
      <c r="BF282" s="5">
        <f t="shared" si="495"/>
        <v>1.1159970135447171E-2</v>
      </c>
      <c r="BG282" s="5">
        <f t="shared" si="496"/>
        <v>4.7586909798270835E-3</v>
      </c>
      <c r="BH282" s="5">
        <f t="shared" si="497"/>
        <v>1.5218548683360992E-3</v>
      </c>
      <c r="BI282" s="5">
        <f t="shared" si="498"/>
        <v>3.893578717502583E-4</v>
      </c>
      <c r="BJ282" s="8">
        <f t="shared" si="499"/>
        <v>0.13455538817552865</v>
      </c>
      <c r="BK282" s="8">
        <f t="shared" si="500"/>
        <v>0.14783197328992573</v>
      </c>
      <c r="BL282" s="8">
        <f t="shared" si="501"/>
        <v>0.62296916473049235</v>
      </c>
      <c r="BM282" s="8">
        <f t="shared" si="502"/>
        <v>0.76399642177102289</v>
      </c>
      <c r="BN282" s="8">
        <f t="shared" si="503"/>
        <v>0.20351793143284674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1.7979797979798</v>
      </c>
      <c r="F283">
        <f>VLOOKUP(B283,home!$B$2:$E$405,3,FALSE)</f>
        <v>0.93</v>
      </c>
      <c r="G283">
        <f>VLOOKUP(C283,away!$B$2:$E$405,4,FALSE)</f>
        <v>0.56000000000000005</v>
      </c>
      <c r="H283">
        <f>VLOOKUP(A283,away!$A$2:$E$405,3,FALSE)</f>
        <v>1.2222222222222201</v>
      </c>
      <c r="I283">
        <f>VLOOKUP(C283,away!$B$2:$E$405,3,FALSE)</f>
        <v>0.33</v>
      </c>
      <c r="J283">
        <f>VLOOKUP(B283,home!$B$2:$E$405,4,FALSE)</f>
        <v>0.55000000000000004</v>
      </c>
      <c r="K283" s="3">
        <f t="shared" si="448"/>
        <v>0.93638787878787999</v>
      </c>
      <c r="L283" s="3">
        <f t="shared" si="449"/>
        <v>0.22183333333333297</v>
      </c>
      <c r="M283" s="5">
        <f t="shared" si="450"/>
        <v>0.31404430254418769</v>
      </c>
      <c r="N283" s="5">
        <f t="shared" si="451"/>
        <v>0.29406727830477114</v>
      </c>
      <c r="O283" s="5">
        <f t="shared" si="452"/>
        <v>6.9665494447718856E-2</v>
      </c>
      <c r="P283" s="5">
        <f t="shared" si="453"/>
        <v>6.5233924570608282E-2</v>
      </c>
      <c r="Q283" s="5">
        <f t="shared" si="454"/>
        <v>0.13768051747636489</v>
      </c>
      <c r="R283" s="5">
        <f t="shared" si="455"/>
        <v>7.7270644258261379E-3</v>
      </c>
      <c r="S283" s="5">
        <f t="shared" si="456"/>
        <v>3.3876310447353572E-3</v>
      </c>
      <c r="T283" s="5">
        <f t="shared" si="457"/>
        <v>3.0542128126840231E-2</v>
      </c>
      <c r="U283" s="5">
        <f t="shared" si="458"/>
        <v>7.2355294669566245E-3</v>
      </c>
      <c r="V283" s="5">
        <f t="shared" si="459"/>
        <v>7.8187294048433052E-5</v>
      </c>
      <c r="W283" s="5">
        <f t="shared" si="460"/>
        <v>4.2974122570036993E-2</v>
      </c>
      <c r="X283" s="5">
        <f t="shared" si="461"/>
        <v>9.5330928567865236E-3</v>
      </c>
      <c r="Y283" s="5">
        <f t="shared" si="462"/>
        <v>1.0573788826985704E-3</v>
      </c>
      <c r="Z283" s="5">
        <f t="shared" si="463"/>
        <v>5.71373486154143E-4</v>
      </c>
      <c r="AA283" s="5">
        <f t="shared" si="464"/>
        <v>5.350272066955141E-4</v>
      </c>
      <c r="AB283" s="5">
        <f t="shared" si="465"/>
        <v>2.5049649558570855E-4</v>
      </c>
      <c r="AC283" s="5">
        <f t="shared" si="466"/>
        <v>1.0150765355824655E-6</v>
      </c>
      <c r="AD283" s="5">
        <f t="shared" si="467"/>
        <v>1.0060111869031822E-2</v>
      </c>
      <c r="AE283" s="5">
        <f t="shared" si="468"/>
        <v>2.2316681496135559E-3</v>
      </c>
      <c r="AF283" s="5">
        <f t="shared" si="469"/>
        <v>2.475291922613032E-4</v>
      </c>
      <c r="AG283" s="5">
        <f t="shared" si="470"/>
        <v>1.8303408605544115E-5</v>
      </c>
      <c r="AH283" s="5">
        <f t="shared" si="471"/>
        <v>3.1687421252965124E-5</v>
      </c>
      <c r="AI283" s="5">
        <f t="shared" si="472"/>
        <v>2.9671717171321998E-5</v>
      </c>
      <c r="AJ283" s="5">
        <f t="shared" si="473"/>
        <v>1.3892118151024061E-5</v>
      </c>
      <c r="AK283" s="5">
        <f t="shared" si="474"/>
        <v>4.3361370157693422E-6</v>
      </c>
      <c r="AL283" s="5">
        <f t="shared" si="475"/>
        <v>8.4341509295509461E-9</v>
      </c>
      <c r="AM283" s="5">
        <f t="shared" si="476"/>
        <v>1.8840333626822974E-3</v>
      </c>
      <c r="AN283" s="5">
        <f t="shared" si="477"/>
        <v>4.1794140095502229E-4</v>
      </c>
      <c r="AO283" s="5">
        <f t="shared" si="478"/>
        <v>4.6356667055927816E-5</v>
      </c>
      <c r="AP283" s="5">
        <f t="shared" si="479"/>
        <v>3.4278179917466576E-6</v>
      </c>
      <c r="AQ283" s="5">
        <f t="shared" si="480"/>
        <v>1.9010107279228303E-7</v>
      </c>
      <c r="AR283" s="5">
        <f t="shared" si="481"/>
        <v>1.405865256256551E-6</v>
      </c>
      <c r="AS283" s="5">
        <f t="shared" si="482"/>
        <v>1.316435185167651E-6</v>
      </c>
      <c r="AT283" s="5">
        <f t="shared" si="483"/>
        <v>6.1634697530043345E-7</v>
      </c>
      <c r="AU283" s="5">
        <f t="shared" si="484"/>
        <v>1.9237994559963291E-7</v>
      </c>
      <c r="AV283" s="5">
        <f t="shared" si="485"/>
        <v>4.5035562295341992E-8</v>
      </c>
      <c r="AW283" s="5">
        <f t="shared" si="486"/>
        <v>4.8665529839981448E-11</v>
      </c>
      <c r="AX283" s="5">
        <f t="shared" si="487"/>
        <v>2.9403100067461205E-4</v>
      </c>
      <c r="AY283" s="5">
        <f t="shared" si="488"/>
        <v>6.5225876982984659E-5</v>
      </c>
      <c r="AZ283" s="5">
        <f t="shared" si="489"/>
        <v>7.2346368553627043E-6</v>
      </c>
      <c r="BA283" s="5">
        <f t="shared" si="490"/>
        <v>5.3496120302709694E-7</v>
      </c>
      <c r="BB283" s="5">
        <f t="shared" si="491"/>
        <v>2.9668056717877697E-8</v>
      </c>
      <c r="BC283" s="5">
        <f t="shared" si="492"/>
        <v>1.3162727830498389E-9</v>
      </c>
      <c r="BD283" s="5">
        <f t="shared" si="493"/>
        <v>5.1977962668818484E-8</v>
      </c>
      <c r="BE283" s="5">
        <f t="shared" si="494"/>
        <v>4.8671534207170552E-8</v>
      </c>
      <c r="BF283" s="5">
        <f t="shared" si="495"/>
        <v>2.2787717336802089E-8</v>
      </c>
      <c r="BG283" s="5">
        <f t="shared" si="496"/>
        <v>7.1127140998086355E-9</v>
      </c>
      <c r="BH283" s="5">
        <f t="shared" si="497"/>
        <v>1.6650648170861132E-9</v>
      </c>
      <c r="BI283" s="5">
        <f t="shared" si="498"/>
        <v>3.1182930242311909E-10</v>
      </c>
      <c r="BJ283" s="8">
        <f t="shared" si="499"/>
        <v>0.53113113764681352</v>
      </c>
      <c r="BK283" s="8">
        <f t="shared" si="500"/>
        <v>0.38281029484124934</v>
      </c>
      <c r="BL283" s="8">
        <f t="shared" si="501"/>
        <v>8.5496908026120977E-2</v>
      </c>
      <c r="BM283" s="8">
        <f t="shared" si="502"/>
        <v>0.11152590640254376</v>
      </c>
      <c r="BN283" s="8">
        <f t="shared" si="503"/>
        <v>0.88841858176947697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1.7979797979798</v>
      </c>
      <c r="F284">
        <f>VLOOKUP(B284,home!$B$2:$E$405,3,FALSE)</f>
        <v>1.21</v>
      </c>
      <c r="G284">
        <f>VLOOKUP(C284,away!$B$2:$E$405,4,FALSE)</f>
        <v>1.67</v>
      </c>
      <c r="H284">
        <f>VLOOKUP(A284,away!$A$2:$E$405,3,FALSE)</f>
        <v>1.2222222222222201</v>
      </c>
      <c r="I284">
        <f>VLOOKUP(C284,away!$B$2:$E$405,3,FALSE)</f>
        <v>0.56000000000000005</v>
      </c>
      <c r="J284">
        <f>VLOOKUP(B284,home!$B$2:$E$405,4,FALSE)</f>
        <v>1.0900000000000001</v>
      </c>
      <c r="K284" s="3">
        <f t="shared" si="448"/>
        <v>3.6331777777777821</v>
      </c>
      <c r="L284" s="3">
        <f t="shared" si="449"/>
        <v>0.74604444444444329</v>
      </c>
      <c r="M284" s="5">
        <f t="shared" si="450"/>
        <v>1.2535104356185316E-2</v>
      </c>
      <c r="N284" s="5">
        <f t="shared" si="451"/>
        <v>4.5542262589017952E-2</v>
      </c>
      <c r="O284" s="5">
        <f t="shared" si="452"/>
        <v>9.3517449654633954E-3</v>
      </c>
      <c r="P284" s="5">
        <f t="shared" si="453"/>
        <v>3.3976551991966857E-2</v>
      </c>
      <c r="Q284" s="5">
        <f t="shared" si="454"/>
        <v>8.2731568194070265E-2</v>
      </c>
      <c r="R284" s="5">
        <f t="shared" si="455"/>
        <v>3.4884086886726286E-3</v>
      </c>
      <c r="S284" s="5">
        <f t="shared" si="456"/>
        <v>2.3023463795361177E-2</v>
      </c>
      <c r="T284" s="5">
        <f t="shared" si="457"/>
        <v>6.1721426831362725E-2</v>
      </c>
      <c r="U284" s="5">
        <f t="shared" si="458"/>
        <v>1.2674008927492326E-2</v>
      </c>
      <c r="V284" s="5">
        <f t="shared" si="459"/>
        <v>6.93393079192621E-3</v>
      </c>
      <c r="W284" s="5">
        <f t="shared" si="460"/>
        <v>0.10019283169446773</v>
      </c>
      <c r="X284" s="5">
        <f t="shared" si="461"/>
        <v>7.4748305458814779E-2</v>
      </c>
      <c r="Y284" s="5">
        <f t="shared" si="462"/>
        <v>2.7882779009592511E-2</v>
      </c>
      <c r="Z284" s="5">
        <f t="shared" si="463"/>
        <v>8.6750264071198014E-4</v>
      </c>
      <c r="AA284" s="5">
        <f t="shared" si="464"/>
        <v>3.1517913163983096E-3</v>
      </c>
      <c r="AB284" s="5">
        <f t="shared" si="465"/>
        <v>5.7255090854656616E-3</v>
      </c>
      <c r="AC284" s="5">
        <f t="shared" si="466"/>
        <v>1.1746564556138442E-3</v>
      </c>
      <c r="AD284" s="5">
        <f t="shared" si="467"/>
        <v>9.100459240124241E-2</v>
      </c>
      <c r="AE284" s="5">
        <f t="shared" si="468"/>
        <v>6.7893470579877907E-2</v>
      </c>
      <c r="AF284" s="5">
        <f t="shared" si="469"/>
        <v>2.5325773270085079E-2</v>
      </c>
      <c r="AG284" s="5">
        <f t="shared" si="470"/>
        <v>6.2980508164688521E-3</v>
      </c>
      <c r="AH284" s="5">
        <f t="shared" si="471"/>
        <v>1.6179888141101416E-4</v>
      </c>
      <c r="AI284" s="5">
        <f t="shared" si="472"/>
        <v>5.8784410041179923E-4</v>
      </c>
      <c r="AJ284" s="5">
        <f t="shared" si="473"/>
        <v>1.0678710612069605E-3</v>
      </c>
      <c r="AK284" s="5">
        <f t="shared" si="474"/>
        <v>1.2932551363697019E-3</v>
      </c>
      <c r="AL284" s="5">
        <f t="shared" si="475"/>
        <v>1.2735682130055737E-4</v>
      </c>
      <c r="AM284" s="5">
        <f t="shared" si="476"/>
        <v>6.6127172557583741E-2</v>
      </c>
      <c r="AN284" s="5">
        <f t="shared" si="477"/>
        <v>4.9333809713404397E-2</v>
      </c>
      <c r="AO284" s="5">
        <f t="shared" si="478"/>
        <v>1.8402607329982331E-2</v>
      </c>
      <c r="AP284" s="5">
        <f t="shared" si="479"/>
        <v>4.5763876539419695E-3</v>
      </c>
      <c r="AQ284" s="5">
        <f t="shared" si="480"/>
        <v>8.5354714621188631E-4</v>
      </c>
      <c r="AR284" s="5">
        <f t="shared" si="481"/>
        <v>2.4141831318802488E-5</v>
      </c>
      <c r="AS284" s="5">
        <f t="shared" si="482"/>
        <v>8.7711565062332877E-5</v>
      </c>
      <c r="AT284" s="5">
        <f t="shared" si="483"/>
        <v>1.5933585451928899E-4</v>
      </c>
      <c r="AU284" s="5">
        <f t="shared" si="484"/>
        <v>1.9296516194757142E-4</v>
      </c>
      <c r="AV284" s="5">
        <f t="shared" si="485"/>
        <v>1.7526918456830186E-4</v>
      </c>
      <c r="AW284" s="5">
        <f t="shared" si="486"/>
        <v>9.5889501317749679E-6</v>
      </c>
      <c r="AX284" s="5">
        <f t="shared" si="487"/>
        <v>4.0041962307248359E-2</v>
      </c>
      <c r="AY284" s="5">
        <f t="shared" si="488"/>
        <v>2.987308352397644E-2</v>
      </c>
      <c r="AZ284" s="5">
        <f t="shared" si="489"/>
        <v>1.1143324000743728E-2</v>
      </c>
      <c r="BA284" s="5">
        <f t="shared" si="490"/>
        <v>2.7711383211330952E-3</v>
      </c>
      <c r="BB284" s="5">
        <f t="shared" si="491"/>
        <v>5.1684808731711175E-4</v>
      </c>
      <c r="BC284" s="5">
        <f t="shared" si="492"/>
        <v>7.7118328832933555E-5</v>
      </c>
      <c r="BD284" s="5">
        <f t="shared" si="493"/>
        <v>3.0018131890179102E-6</v>
      </c>
      <c r="BE284" s="5">
        <f t="shared" si="494"/>
        <v>1.0906120971380127E-5</v>
      </c>
      <c r="BF284" s="5">
        <f t="shared" si="495"/>
        <v>1.9811938177487263E-5</v>
      </c>
      <c r="BG284" s="5">
        <f t="shared" si="496"/>
        <v>2.3993431173717988E-5</v>
      </c>
      <c r="BH284" s="5">
        <f t="shared" si="497"/>
        <v>2.1793100238248223E-5</v>
      </c>
      <c r="BI284" s="5">
        <f t="shared" si="498"/>
        <v>1.5835641498897426E-5</v>
      </c>
      <c r="BJ284" s="8">
        <f t="shared" si="499"/>
        <v>0.80705805981537615</v>
      </c>
      <c r="BK284" s="8">
        <f t="shared" si="500"/>
        <v>0.1076441477363304</v>
      </c>
      <c r="BL284" s="8">
        <f t="shared" si="501"/>
        <v>3.8236997805556838E-2</v>
      </c>
      <c r="BM284" s="8">
        <f t="shared" si="502"/>
        <v>0.73631757263875441</v>
      </c>
      <c r="BN284" s="8">
        <f t="shared" si="503"/>
        <v>0.18762564078537641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1.5</v>
      </c>
      <c r="F285">
        <f>VLOOKUP(B285,home!$B$2:$E$405,3,FALSE)</f>
        <v>1.78</v>
      </c>
      <c r="G285">
        <f>VLOOKUP(C285,away!$B$2:$E$405,4,FALSE)</f>
        <v>1.81</v>
      </c>
      <c r="H285">
        <f>VLOOKUP(A285,away!$A$2:$E$405,3,FALSE)</f>
        <v>1.3534482758620701</v>
      </c>
      <c r="I285">
        <f>VLOOKUP(C285,away!$B$2:$E$405,3,FALSE)</f>
        <v>0.48</v>
      </c>
      <c r="J285">
        <f>VLOOKUP(B285,home!$B$2:$E$405,4,FALSE)</f>
        <v>0.37</v>
      </c>
      <c r="K285" s="3">
        <f t="shared" si="448"/>
        <v>4.8327</v>
      </c>
      <c r="L285" s="3">
        <f t="shared" si="449"/>
        <v>0.24037241379310362</v>
      </c>
      <c r="M285" s="5">
        <f t="shared" si="450"/>
        <v>6.2631475683258492E-3</v>
      </c>
      <c r="N285" s="5">
        <f t="shared" si="451"/>
        <v>3.0267913253448336E-2</v>
      </c>
      <c r="O285" s="5">
        <f t="shared" si="452"/>
        <v>1.5054878989408916E-3</v>
      </c>
      <c r="P285" s="5">
        <f t="shared" si="453"/>
        <v>7.2755713692116471E-3</v>
      </c>
      <c r="Q285" s="5">
        <f t="shared" si="454"/>
        <v>7.313787218996988E-2</v>
      </c>
      <c r="R285" s="5">
        <f t="shared" si="455"/>
        <v>1.8093888010236504E-4</v>
      </c>
      <c r="S285" s="5">
        <f t="shared" si="456"/>
        <v>2.112912803467665E-3</v>
      </c>
      <c r="T285" s="5">
        <f t="shared" si="457"/>
        <v>1.7580326877994563E-2</v>
      </c>
      <c r="U285" s="5">
        <f t="shared" si="458"/>
        <v>8.7442332587069971E-4</v>
      </c>
      <c r="V285" s="5">
        <f t="shared" si="459"/>
        <v>2.727178259962914E-4</v>
      </c>
      <c r="W285" s="5">
        <f t="shared" si="460"/>
        <v>0.11781779831082249</v>
      </c>
      <c r="X285" s="5">
        <f t="shared" si="461"/>
        <v>2.8320148567761449E-2</v>
      </c>
      <c r="Y285" s="5">
        <f t="shared" si="462"/>
        <v>3.4036912351060621E-3</v>
      </c>
      <c r="Z285" s="5">
        <f t="shared" si="463"/>
        <v>1.4497571786408814E-5</v>
      </c>
      <c r="AA285" s="5">
        <f t="shared" si="464"/>
        <v>7.0062415172177881E-5</v>
      </c>
      <c r="AB285" s="5">
        <f t="shared" si="465"/>
        <v>1.6929531690129202E-4</v>
      </c>
      <c r="AC285" s="5">
        <f t="shared" si="466"/>
        <v>1.9800128300571841E-5</v>
      </c>
      <c r="AD285" s="5">
        <f t="shared" si="467"/>
        <v>0.14234451847417798</v>
      </c>
      <c r="AE285" s="5">
        <f t="shared" si="468"/>
        <v>3.4215695495855188E-2</v>
      </c>
      <c r="AF285" s="5">
        <f t="shared" si="469"/>
        <v>4.1122546579742672E-3</v>
      </c>
      <c r="AG285" s="5">
        <f t="shared" si="470"/>
        <v>3.2949085942306938E-4</v>
      </c>
      <c r="AH285" s="5">
        <f t="shared" si="471"/>
        <v>8.7120408110947096E-7</v>
      </c>
      <c r="AI285" s="5">
        <f t="shared" si="472"/>
        <v>4.2102679627777412E-6</v>
      </c>
      <c r="AJ285" s="5">
        <f t="shared" si="473"/>
        <v>1.0173480991857994E-5</v>
      </c>
      <c r="AK285" s="5">
        <f t="shared" si="474"/>
        <v>1.6388460529784046E-5</v>
      </c>
      <c r="AL285" s="5">
        <f t="shared" si="475"/>
        <v>9.2003099080013883E-7</v>
      </c>
      <c r="AM285" s="5">
        <f t="shared" si="476"/>
        <v>0.13758167088603196</v>
      </c>
      <c r="AN285" s="5">
        <f t="shared" si="477"/>
        <v>3.3070838324563867E-2</v>
      </c>
      <c r="AO285" s="5">
        <f t="shared" si="478"/>
        <v>3.9746586171184473E-3</v>
      </c>
      <c r="AP285" s="5">
        <f t="shared" si="479"/>
        <v>3.1846609526677342E-4</v>
      </c>
      <c r="AQ285" s="5">
        <f t="shared" si="480"/>
        <v>1.9137616007634703E-5</v>
      </c>
      <c r="AR285" s="5">
        <f t="shared" si="481"/>
        <v>4.1882685576537291E-8</v>
      </c>
      <c r="AS285" s="5">
        <f t="shared" si="482"/>
        <v>2.0240645458573178E-7</v>
      </c>
      <c r="AT285" s="5">
        <f t="shared" si="483"/>
        <v>4.8908483653823295E-7</v>
      </c>
      <c r="AU285" s="5">
        <f t="shared" si="484"/>
        <v>7.8786676317943963E-7</v>
      </c>
      <c r="AV285" s="5">
        <f t="shared" si="485"/>
        <v>9.5188092660431946E-7</v>
      </c>
      <c r="AW285" s="5">
        <f t="shared" si="486"/>
        <v>2.968755398334962E-8</v>
      </c>
      <c r="AX285" s="5">
        <f t="shared" si="487"/>
        <v>0.11081515681515446</v>
      </c>
      <c r="AY285" s="5">
        <f t="shared" si="488"/>
        <v>2.6636906728519972E-2</v>
      </c>
      <c r="AZ285" s="5">
        <f t="shared" si="489"/>
        <v>3.2013887831580539E-3</v>
      </c>
      <c r="BA285" s="5">
        <f t="shared" si="490"/>
        <v>2.5650851643262265E-4</v>
      </c>
      <c r="BB285" s="5">
        <f t="shared" si="491"/>
        <v>1.5414392813349372E-5</v>
      </c>
      <c r="BC285" s="5">
        <f t="shared" si="492"/>
        <v>7.4103896153997182E-7</v>
      </c>
      <c r="BD285" s="5">
        <f t="shared" si="493"/>
        <v>1.6779070380283103E-9</v>
      </c>
      <c r="BE285" s="5">
        <f t="shared" si="494"/>
        <v>8.108821342679417E-9</v>
      </c>
      <c r="BF285" s="5">
        <f t="shared" si="495"/>
        <v>1.9593750451383407E-8</v>
      </c>
      <c r="BG285" s="5">
        <f t="shared" si="496"/>
        <v>3.1563572602133534E-8</v>
      </c>
      <c r="BH285" s="5">
        <f t="shared" si="497"/>
        <v>3.8134319328582684E-8</v>
      </c>
      <c r="BI285" s="5">
        <f t="shared" si="498"/>
        <v>3.6858345003848308E-8</v>
      </c>
      <c r="BJ285" s="8">
        <f t="shared" si="499"/>
        <v>0.7674205977365619</v>
      </c>
      <c r="BK285" s="8">
        <f t="shared" si="500"/>
        <v>4.2581976454812799E-2</v>
      </c>
      <c r="BL285" s="8">
        <f t="shared" si="501"/>
        <v>2.834460308935206E-3</v>
      </c>
      <c r="BM285" s="8">
        <f t="shared" si="502"/>
        <v>0.6675837238711313</v>
      </c>
      <c r="BN285" s="8">
        <f t="shared" si="503"/>
        <v>0.11863093115999898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1.5</v>
      </c>
      <c r="F286">
        <f>VLOOKUP(B286,home!$B$2:$E$405,3,FALSE)</f>
        <v>0.76</v>
      </c>
      <c r="G286">
        <f>VLOOKUP(C286,away!$B$2:$E$405,4,FALSE)</f>
        <v>1.05</v>
      </c>
      <c r="H286">
        <f>VLOOKUP(A286,away!$A$2:$E$405,3,FALSE)</f>
        <v>1.3534482758620701</v>
      </c>
      <c r="I286">
        <f>VLOOKUP(C286,away!$B$2:$E$405,3,FALSE)</f>
        <v>0.86</v>
      </c>
      <c r="J286">
        <f>VLOOKUP(B286,home!$B$2:$E$405,4,FALSE)</f>
        <v>0.74</v>
      </c>
      <c r="K286" s="3">
        <f t="shared" si="448"/>
        <v>1.1970000000000003</v>
      </c>
      <c r="L286" s="3">
        <f t="shared" si="449"/>
        <v>0.86133448275862146</v>
      </c>
      <c r="M286" s="5">
        <f t="shared" si="450"/>
        <v>0.12766642355266647</v>
      </c>
      <c r="N286" s="5">
        <f t="shared" si="451"/>
        <v>0.15281670899254177</v>
      </c>
      <c r="O286" s="5">
        <f t="shared" si="452"/>
        <v>0.10996349289637905</v>
      </c>
      <c r="P286" s="5">
        <f t="shared" si="453"/>
        <v>0.13162630099696573</v>
      </c>
      <c r="Q286" s="5">
        <f t="shared" si="454"/>
        <v>9.1460800332036296E-2</v>
      </c>
      <c r="R286" s="5">
        <f t="shared" si="455"/>
        <v>4.7357674138116999E-2</v>
      </c>
      <c r="S286" s="5">
        <f t="shared" si="456"/>
        <v>3.3927250862080663E-2</v>
      </c>
      <c r="T286" s="5">
        <f t="shared" si="457"/>
        <v>7.8778341146684028E-2</v>
      </c>
      <c r="U286" s="5">
        <f t="shared" si="458"/>
        <v>5.6687135943326056E-2</v>
      </c>
      <c r="V286" s="5">
        <f t="shared" si="459"/>
        <v>3.8866205726707285E-3</v>
      </c>
      <c r="W286" s="5">
        <f t="shared" si="460"/>
        <v>3.6492859332482488E-2</v>
      </c>
      <c r="X286" s="5">
        <f t="shared" si="461"/>
        <v>3.1432558117526932E-2</v>
      </c>
      <c r="Y286" s="5">
        <f t="shared" si="462"/>
        <v>1.3536973093970185E-2</v>
      </c>
      <c r="Z286" s="5">
        <f t="shared" si="463"/>
        <v>1.359693258613545E-2</v>
      </c>
      <c r="AA286" s="5">
        <f t="shared" si="464"/>
        <v>1.6275528305604137E-2</v>
      </c>
      <c r="AB286" s="5">
        <f t="shared" si="465"/>
        <v>9.7409036909040809E-3</v>
      </c>
      <c r="AC286" s="5">
        <f t="shared" si="466"/>
        <v>2.504483339879069E-4</v>
      </c>
      <c r="AD286" s="5">
        <f t="shared" si="467"/>
        <v>1.0920488155245388E-2</v>
      </c>
      <c r="AE286" s="5">
        <f t="shared" si="468"/>
        <v>9.4061930166699382E-3</v>
      </c>
      <c r="AF286" s="5">
        <f t="shared" si="469"/>
        <v>4.0509391983705794E-3</v>
      </c>
      <c r="AG286" s="5">
        <f t="shared" si="470"/>
        <v>1.1630712063717161E-3</v>
      </c>
      <c r="AH286" s="5">
        <f t="shared" si="471"/>
        <v>2.9278767240457052E-3</v>
      </c>
      <c r="AI286" s="5">
        <f t="shared" si="472"/>
        <v>3.5046684386827098E-3</v>
      </c>
      <c r="AJ286" s="5">
        <f t="shared" si="473"/>
        <v>2.0975440605516026E-3</v>
      </c>
      <c r="AK286" s="5">
        <f t="shared" si="474"/>
        <v>8.3692008016008962E-4</v>
      </c>
      <c r="AL286" s="5">
        <f t="shared" si="475"/>
        <v>1.0328663363889561E-5</v>
      </c>
      <c r="AM286" s="5">
        <f t="shared" si="476"/>
        <v>2.6143648643657453E-3</v>
      </c>
      <c r="AN286" s="5">
        <f t="shared" si="477"/>
        <v>2.2518426081907825E-3</v>
      </c>
      <c r="AO286" s="5">
        <f t="shared" si="478"/>
        <v>9.6979484408991651E-4</v>
      </c>
      <c r="AP286" s="5">
        <f t="shared" si="479"/>
        <v>2.7843924680538874E-4</v>
      </c>
      <c r="AQ286" s="5">
        <f t="shared" si="480"/>
        <v>5.9957331156704898E-5</v>
      </c>
      <c r="AR286" s="5">
        <f t="shared" si="481"/>
        <v>5.0437623673738302E-4</v>
      </c>
      <c r="AS286" s="5">
        <f t="shared" si="482"/>
        <v>6.037383553746475E-4</v>
      </c>
      <c r="AT286" s="5">
        <f t="shared" si="483"/>
        <v>3.6133740569172673E-4</v>
      </c>
      <c r="AU286" s="5">
        <f t="shared" si="484"/>
        <v>1.4417362487099898E-4</v>
      </c>
      <c r="AV286" s="5">
        <f t="shared" si="485"/>
        <v>4.3143957242646467E-5</v>
      </c>
      <c r="AW286" s="5">
        <f t="shared" si="486"/>
        <v>2.9580642771111413E-7</v>
      </c>
      <c r="AX286" s="5">
        <f t="shared" si="487"/>
        <v>5.2156579044096603E-4</v>
      </c>
      <c r="AY286" s="5">
        <f t="shared" si="488"/>
        <v>4.4924260033406098E-4</v>
      </c>
      <c r="AZ286" s="5">
        <f t="shared" si="489"/>
        <v>1.9347407139593827E-4</v>
      </c>
      <c r="BA286" s="5">
        <f t="shared" si="490"/>
        <v>5.5548629737675035E-5</v>
      </c>
      <c r="BB286" s="5">
        <f t="shared" si="491"/>
        <v>1.1961487565762623E-5</v>
      </c>
      <c r="BC286" s="5">
        <f t="shared" si="492"/>
        <v>2.0605683410959668E-6</v>
      </c>
      <c r="BD286" s="5">
        <f t="shared" si="493"/>
        <v>7.2406107497655618E-5</v>
      </c>
      <c r="BE286" s="5">
        <f t="shared" si="494"/>
        <v>8.6670110674693784E-5</v>
      </c>
      <c r="BF286" s="5">
        <f t="shared" si="495"/>
        <v>5.1872061238804257E-5</v>
      </c>
      <c r="BG286" s="5">
        <f t="shared" si="496"/>
        <v>2.0696952434282903E-5</v>
      </c>
      <c r="BH286" s="5">
        <f t="shared" si="497"/>
        <v>6.1935630159591611E-6</v>
      </c>
      <c r="BI286" s="5">
        <f t="shared" si="498"/>
        <v>1.4827389860206227E-6</v>
      </c>
      <c r="BJ286" s="8">
        <f t="shared" si="499"/>
        <v>0.43746718463432333</v>
      </c>
      <c r="BK286" s="8">
        <f t="shared" si="500"/>
        <v>0.29781661558206945</v>
      </c>
      <c r="BL286" s="8">
        <f t="shared" si="501"/>
        <v>0.25128783539153526</v>
      </c>
      <c r="BM286" s="8">
        <f t="shared" si="502"/>
        <v>0.33882822049145078</v>
      </c>
      <c r="BN286" s="8">
        <f t="shared" si="503"/>
        <v>0.66089140090870624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1.5</v>
      </c>
      <c r="F287">
        <f>VLOOKUP(B287,home!$B$2:$E$405,3,FALSE)</f>
        <v>1</v>
      </c>
      <c r="G287">
        <f>VLOOKUP(C287,away!$B$2:$E$405,4,FALSE)</f>
        <v>0.67</v>
      </c>
      <c r="H287">
        <f>VLOOKUP(A287,away!$A$2:$E$405,3,FALSE)</f>
        <v>1.3534482758620701</v>
      </c>
      <c r="I287">
        <f>VLOOKUP(C287,away!$B$2:$E$405,3,FALSE)</f>
        <v>2</v>
      </c>
      <c r="J287">
        <f>VLOOKUP(B287,home!$B$2:$E$405,4,FALSE)</f>
        <v>0.99</v>
      </c>
      <c r="K287" s="3">
        <f t="shared" si="448"/>
        <v>1.0050000000000001</v>
      </c>
      <c r="L287" s="3">
        <f t="shared" si="449"/>
        <v>2.6798275862068985</v>
      </c>
      <c r="M287" s="5">
        <f t="shared" si="450"/>
        <v>2.5101502195551482E-2</v>
      </c>
      <c r="N287" s="5">
        <f t="shared" si="451"/>
        <v>2.5227009706529243E-2</v>
      </c>
      <c r="O287" s="5">
        <f t="shared" si="452"/>
        <v>6.7267698038871893E-2</v>
      </c>
      <c r="P287" s="5">
        <f t="shared" si="453"/>
        <v>6.7604036529066255E-2</v>
      </c>
      <c r="Q287" s="5">
        <f t="shared" si="454"/>
        <v>1.2676572377530945E-2</v>
      </c>
      <c r="R287" s="5">
        <f t="shared" si="455"/>
        <v>9.0132916432602309E-2</v>
      </c>
      <c r="S287" s="5">
        <f t="shared" si="456"/>
        <v>4.5518249459919578E-2</v>
      </c>
      <c r="T287" s="5">
        <f t="shared" si="457"/>
        <v>3.3971028355855797E-2</v>
      </c>
      <c r="U287" s="5">
        <f t="shared" si="458"/>
        <v>9.0583581014765324E-2</v>
      </c>
      <c r="V287" s="5">
        <f t="shared" si="459"/>
        <v>1.3621218431270276E-2</v>
      </c>
      <c r="W287" s="5">
        <f t="shared" si="460"/>
        <v>4.2466517464728676E-3</v>
      </c>
      <c r="X287" s="5">
        <f t="shared" si="461"/>
        <v>1.1380294499211695E-2</v>
      </c>
      <c r="Y287" s="5">
        <f t="shared" si="462"/>
        <v>1.5248613569073062E-2</v>
      </c>
      <c r="Z287" s="5">
        <f t="shared" si="463"/>
        <v>8.0513558627122922E-2</v>
      </c>
      <c r="AA287" s="5">
        <f t="shared" si="464"/>
        <v>8.0916126420258541E-2</v>
      </c>
      <c r="AB287" s="5">
        <f t="shared" si="465"/>
        <v>4.0660353526179915E-2</v>
      </c>
      <c r="AC287" s="5">
        <f t="shared" si="466"/>
        <v>2.2928143434010804E-3</v>
      </c>
      <c r="AD287" s="5">
        <f t="shared" si="467"/>
        <v>1.066971251301308E-3</v>
      </c>
      <c r="AE287" s="5">
        <f t="shared" si="468"/>
        <v>2.8592989929269379E-3</v>
      </c>
      <c r="AF287" s="5">
        <f t="shared" si="469"/>
        <v>3.8312141592296068E-3</v>
      </c>
      <c r="AG287" s="5">
        <f t="shared" si="470"/>
        <v>3.4223311308566565E-3</v>
      </c>
      <c r="AH287" s="5">
        <f t="shared" si="471"/>
        <v>5.3940613868162617E-2</v>
      </c>
      <c r="AI287" s="5">
        <f t="shared" si="472"/>
        <v>5.4210316937503437E-2</v>
      </c>
      <c r="AJ287" s="5">
        <f t="shared" si="473"/>
        <v>2.7240684261095476E-2</v>
      </c>
      <c r="AK287" s="5">
        <f t="shared" si="474"/>
        <v>9.1256292274669876E-3</v>
      </c>
      <c r="AL287" s="5">
        <f t="shared" si="475"/>
        <v>2.4700275452538235E-4</v>
      </c>
      <c r="AM287" s="5">
        <f t="shared" si="476"/>
        <v>2.1446122151156299E-4</v>
      </c>
      <c r="AN287" s="5">
        <f t="shared" si="477"/>
        <v>5.747190975783148E-4</v>
      </c>
      <c r="AO287" s="5">
        <f t="shared" si="478"/>
        <v>7.7007404600515133E-4</v>
      </c>
      <c r="AP287" s="5">
        <f t="shared" si="479"/>
        <v>6.8788855730218834E-4</v>
      </c>
      <c r="AQ287" s="5">
        <f t="shared" si="480"/>
        <v>4.6085568302361735E-4</v>
      </c>
      <c r="AR287" s="5">
        <f t="shared" si="481"/>
        <v>2.8910309012167311E-2</v>
      </c>
      <c r="AS287" s="5">
        <f t="shared" si="482"/>
        <v>2.9054860557228151E-2</v>
      </c>
      <c r="AT287" s="5">
        <f t="shared" si="483"/>
        <v>1.4600067430007146E-2</v>
      </c>
      <c r="AU287" s="5">
        <f t="shared" si="484"/>
        <v>4.8910225890523955E-3</v>
      </c>
      <c r="AV287" s="5">
        <f t="shared" si="485"/>
        <v>1.2288694254994142E-3</v>
      </c>
      <c r="AW287" s="5">
        <f t="shared" si="486"/>
        <v>1.8478733872873378E-5</v>
      </c>
      <c r="AX287" s="5">
        <f t="shared" si="487"/>
        <v>3.5922254603186786E-5</v>
      </c>
      <c r="AY287" s="5">
        <f t="shared" si="488"/>
        <v>9.6265448844367693E-5</v>
      </c>
      <c r="AZ287" s="5">
        <f t="shared" si="489"/>
        <v>1.289874027058628E-4</v>
      </c>
      <c r="BA287" s="5">
        <f t="shared" si="490"/>
        <v>1.152213333481165E-4</v>
      </c>
      <c r="BB287" s="5">
        <f t="shared" si="491"/>
        <v>7.7193326906455876E-5</v>
      </c>
      <c r="BC287" s="5">
        <f t="shared" si="492"/>
        <v>4.1372961383001531E-5</v>
      </c>
      <c r="BD287" s="5">
        <f t="shared" si="493"/>
        <v>1.2912440602761985E-2</v>
      </c>
      <c r="BE287" s="5">
        <f t="shared" si="494"/>
        <v>1.2977002805775796E-2</v>
      </c>
      <c r="BF287" s="5">
        <f t="shared" si="495"/>
        <v>6.520943909902337E-3</v>
      </c>
      <c r="BG287" s="5">
        <f t="shared" si="496"/>
        <v>2.1845162098172838E-3</v>
      </c>
      <c r="BH287" s="5">
        <f t="shared" si="497"/>
        <v>5.4885969771659247E-4</v>
      </c>
      <c r="BI287" s="5">
        <f t="shared" si="498"/>
        <v>1.1032079924103514E-4</v>
      </c>
      <c r="BJ287" s="8">
        <f t="shared" si="499"/>
        <v>0.11713294712219995</v>
      </c>
      <c r="BK287" s="8">
        <f t="shared" si="500"/>
        <v>0.15448108916257844</v>
      </c>
      <c r="BL287" s="8">
        <f t="shared" si="501"/>
        <v>0.62801713276607585</v>
      </c>
      <c r="BM287" s="8">
        <f t="shared" si="502"/>
        <v>0.69205720568285323</v>
      </c>
      <c r="BN287" s="8">
        <f t="shared" si="503"/>
        <v>0.28800973528015211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1.4272727272727299</v>
      </c>
      <c r="F288">
        <f>VLOOKUP(B288,home!$B$2:$E$405,3,FALSE)</f>
        <v>0.98</v>
      </c>
      <c r="G288">
        <f>VLOOKUP(C288,away!$B$2:$E$405,4,FALSE)</f>
        <v>0.56000000000000005</v>
      </c>
      <c r="H288">
        <f>VLOOKUP(A288,away!$A$2:$E$405,3,FALSE)</f>
        <v>1.3181818181818199</v>
      </c>
      <c r="I288">
        <f>VLOOKUP(C288,away!$B$2:$E$405,3,FALSE)</f>
        <v>1.54</v>
      </c>
      <c r="J288">
        <f>VLOOKUP(B288,home!$B$2:$E$405,4,FALSE)</f>
        <v>1.97</v>
      </c>
      <c r="K288" s="3">
        <f t="shared" si="448"/>
        <v>0.78328727272727428</v>
      </c>
      <c r="L288" s="3">
        <f t="shared" si="449"/>
        <v>3.9991000000000048</v>
      </c>
      <c r="M288" s="5">
        <f t="shared" si="450"/>
        <v>8.3759793338086426E-3</v>
      </c>
      <c r="N288" s="5">
        <f t="shared" si="451"/>
        <v>6.5607980087989837E-3</v>
      </c>
      <c r="O288" s="5">
        <f t="shared" si="452"/>
        <v>3.3496378953834186E-2</v>
      </c>
      <c r="P288" s="5">
        <f t="shared" si="453"/>
        <v>2.6237287316988048E-2</v>
      </c>
      <c r="Q288" s="5">
        <f t="shared" si="454"/>
        <v>2.5694947896133438E-3</v>
      </c>
      <c r="R288" s="5">
        <f t="shared" si="455"/>
        <v>6.6977684537139245E-2</v>
      </c>
      <c r="S288" s="5">
        <f t="shared" si="456"/>
        <v>2.0546709176309588E-2</v>
      </c>
      <c r="T288" s="5">
        <f t="shared" si="457"/>
        <v>1.0275666613142736E-2</v>
      </c>
      <c r="U288" s="5">
        <f t="shared" si="458"/>
        <v>5.2462767854683533E-2</v>
      </c>
      <c r="V288" s="5">
        <f t="shared" si="459"/>
        <v>7.1512687331903597E-3</v>
      </c>
      <c r="W288" s="5">
        <f t="shared" si="460"/>
        <v>6.7088418868105912E-4</v>
      </c>
      <c r="X288" s="5">
        <f t="shared" si="461"/>
        <v>2.6829329589544266E-3</v>
      </c>
      <c r="Y288" s="5">
        <f t="shared" si="462"/>
        <v>5.364658598077332E-3</v>
      </c>
      <c r="Z288" s="5">
        <f t="shared" si="463"/>
        <v>8.9283486077491286E-2</v>
      </c>
      <c r="AA288" s="5">
        <f t="shared" si="464"/>
        <v>6.9934618309221708E-2</v>
      </c>
      <c r="AB288" s="5">
        <f t="shared" si="465"/>
        <v>2.7389448222326584E-2</v>
      </c>
      <c r="AC288" s="5">
        <f t="shared" si="466"/>
        <v>1.4000593613898592E-3</v>
      </c>
      <c r="AD288" s="5">
        <f t="shared" si="467"/>
        <v>1.3137376161695923E-4</v>
      </c>
      <c r="AE288" s="5">
        <f t="shared" si="468"/>
        <v>5.2537681008238218E-4</v>
      </c>
      <c r="AF288" s="5">
        <f t="shared" si="469"/>
        <v>1.0505172006002291E-3</v>
      </c>
      <c r="AG288" s="5">
        <f t="shared" si="470"/>
        <v>1.4003744456401266E-3</v>
      </c>
      <c r="AH288" s="5">
        <f t="shared" si="471"/>
        <v>8.926339729312395E-2</v>
      </c>
      <c r="AI288" s="5">
        <f t="shared" si="472"/>
        <v>6.9918883020102213E-2</v>
      </c>
      <c r="AJ288" s="5">
        <f t="shared" si="473"/>
        <v>2.7383285596476594E-2</v>
      </c>
      <c r="AK288" s="5">
        <f t="shared" si="474"/>
        <v>7.1496596977254001E-3</v>
      </c>
      <c r="AL288" s="5">
        <f t="shared" si="475"/>
        <v>1.7542430926185834E-4</v>
      </c>
      <c r="AM288" s="5">
        <f t="shared" si="476"/>
        <v>2.0580679088974211E-5</v>
      </c>
      <c r="AN288" s="5">
        <f t="shared" si="477"/>
        <v>8.2304193744716874E-5</v>
      </c>
      <c r="AO288" s="5">
        <f t="shared" si="478"/>
        <v>1.6457135060224889E-4</v>
      </c>
      <c r="AP288" s="5">
        <f t="shared" si="479"/>
        <v>2.1937909606448472E-4</v>
      </c>
      <c r="AQ288" s="5">
        <f t="shared" si="480"/>
        <v>2.1932973576787047E-4</v>
      </c>
      <c r="AR288" s="5">
        <f t="shared" si="481"/>
        <v>7.1394650422986483E-2</v>
      </c>
      <c r="AS288" s="5">
        <f t="shared" si="482"/>
        <v>5.5922521017138217E-2</v>
      </c>
      <c r="AT288" s="5">
        <f t="shared" si="483"/>
        <v>2.1901699485773932E-2</v>
      </c>
      <c r="AU288" s="5">
        <f t="shared" si="484"/>
        <v>5.7184408194347362E-3</v>
      </c>
      <c r="AV288" s="5">
        <f t="shared" si="485"/>
        <v>1.1197954784268385E-3</v>
      </c>
      <c r="AW288" s="5">
        <f t="shared" si="486"/>
        <v>1.5264079117257042E-5</v>
      </c>
      <c r="AX288" s="5">
        <f t="shared" si="487"/>
        <v>2.6867639990796416E-6</v>
      </c>
      <c r="AY288" s="5">
        <f t="shared" si="488"/>
        <v>1.0744637908719407E-5</v>
      </c>
      <c r="AZ288" s="5">
        <f t="shared" si="489"/>
        <v>2.1484440730379925E-5</v>
      </c>
      <c r="BA288" s="5">
        <f t="shared" si="490"/>
        <v>2.8639475641620814E-5</v>
      </c>
      <c r="BB288" s="5">
        <f t="shared" si="491"/>
        <v>2.8633031759601485E-5</v>
      </c>
      <c r="BC288" s="5">
        <f t="shared" si="492"/>
        <v>2.2901271461964486E-5</v>
      </c>
      <c r="BD288" s="5">
        <f t="shared" si="493"/>
        <v>4.7585724417760912E-2</v>
      </c>
      <c r="BE288" s="5">
        <f t="shared" si="494"/>
        <v>3.7273292299939607E-2</v>
      </c>
      <c r="BF288" s="5">
        <f t="shared" si="495"/>
        <v>1.4597847735593101E-2</v>
      </c>
      <c r="BG288" s="5">
        <f t="shared" si="496"/>
        <v>3.8114361135002453E-3</v>
      </c>
      <c r="BH288" s="5">
        <f t="shared" si="497"/>
        <v>7.463623496294623E-4</v>
      </c>
      <c r="BI288" s="5">
        <f t="shared" si="498"/>
        <v>1.1692322586151638E-4</v>
      </c>
      <c r="BJ288" s="8">
        <f t="shared" si="499"/>
        <v>3.2053332051977225E-2</v>
      </c>
      <c r="BK288" s="8">
        <f t="shared" si="500"/>
        <v>6.389747286885708E-2</v>
      </c>
      <c r="BL288" s="8">
        <f t="shared" si="501"/>
        <v>0.70416481685067844</v>
      </c>
      <c r="BM288" s="8">
        <f t="shared" si="502"/>
        <v>0.74518600435003024</v>
      </c>
      <c r="BN288" s="8">
        <f t="shared" si="503"/>
        <v>0.14421762294018245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1.4272727272727299</v>
      </c>
      <c r="F289">
        <f>VLOOKUP(B289,home!$B$2:$E$405,3,FALSE)</f>
        <v>0.56000000000000005</v>
      </c>
      <c r="G289">
        <f>VLOOKUP(C289,away!$B$2:$E$405,4,FALSE)</f>
        <v>0.47</v>
      </c>
      <c r="H289">
        <f>VLOOKUP(A289,away!$A$2:$E$405,3,FALSE)</f>
        <v>1.3181818181818199</v>
      </c>
      <c r="I289">
        <f>VLOOKUP(C289,away!$B$2:$E$405,3,FALSE)</f>
        <v>1.17</v>
      </c>
      <c r="J289">
        <f>VLOOKUP(B289,home!$B$2:$E$405,4,FALSE)</f>
        <v>1.06</v>
      </c>
      <c r="K289" s="3">
        <f t="shared" si="448"/>
        <v>0.3756581818181825</v>
      </c>
      <c r="L289" s="3">
        <f t="shared" si="449"/>
        <v>1.6348090909090931</v>
      </c>
      <c r="M289" s="5">
        <f t="shared" si="450"/>
        <v>0.1339260800408886</v>
      </c>
      <c r="N289" s="5">
        <f t="shared" si="451"/>
        <v>5.0310427726196594E-2</v>
      </c>
      <c r="O289" s="5">
        <f t="shared" si="452"/>
        <v>0.21894357316066354</v>
      </c>
      <c r="P289" s="5">
        <f t="shared" si="453"/>
        <v>8.2247944614311078E-2</v>
      </c>
      <c r="Q289" s="5">
        <f t="shared" si="454"/>
        <v>9.4497619030590417E-3</v>
      </c>
      <c r="R289" s="5">
        <f t="shared" si="455"/>
        <v>0.17896547189958645</v>
      </c>
      <c r="S289" s="5">
        <f t="shared" si="456"/>
        <v>1.262772043953923E-2</v>
      </c>
      <c r="T289" s="5">
        <f t="shared" si="457"/>
        <v>1.5448556666047334E-2</v>
      </c>
      <c r="U289" s="5">
        <f t="shared" si="458"/>
        <v>6.7229843782031687E-2</v>
      </c>
      <c r="V289" s="5">
        <f t="shared" si="459"/>
        <v>8.6167272357269629E-4</v>
      </c>
      <c r="W289" s="5">
        <f t="shared" si="460"/>
        <v>1.1832934583726295E-3</v>
      </c>
      <c r="X289" s="5">
        <f t="shared" si="461"/>
        <v>1.9344589029608352E-3</v>
      </c>
      <c r="Y289" s="5">
        <f t="shared" si="462"/>
        <v>1.5812355002752026E-3</v>
      </c>
      <c r="Z289" s="5">
        <f t="shared" si="463"/>
        <v>9.7524793473426602E-2</v>
      </c>
      <c r="AA289" s="5">
        <f t="shared" si="464"/>
        <v>3.663598659842119E-2</v>
      </c>
      <c r="AB289" s="5">
        <f t="shared" si="465"/>
        <v>6.8813040573391009E-3</v>
      </c>
      <c r="AC289" s="5">
        <f t="shared" si="466"/>
        <v>3.3073660122076447E-5</v>
      </c>
      <c r="AD289" s="5">
        <f t="shared" si="467"/>
        <v>1.1112846728240279E-4</v>
      </c>
      <c r="AE289" s="5">
        <f t="shared" si="468"/>
        <v>1.8167382857206581E-4</v>
      </c>
      <c r="AF289" s="5">
        <f t="shared" si="469"/>
        <v>1.485010132649367E-4</v>
      </c>
      <c r="AG289" s="5">
        <f t="shared" si="470"/>
        <v>8.0923602164910109E-5</v>
      </c>
      <c r="AH289" s="5">
        <f t="shared" si="471"/>
        <v>3.9858604739847391E-2</v>
      </c>
      <c r="AI289" s="5">
        <f t="shared" si="472"/>
        <v>1.4973210986380664E-2</v>
      </c>
      <c r="AJ289" s="5">
        <f t="shared" si="473"/>
        <v>2.8124046075618967E-3</v>
      </c>
      <c r="AK289" s="5">
        <f t="shared" si="474"/>
        <v>3.5216760047126046E-4</v>
      </c>
      <c r="AL289" s="5">
        <f t="shared" si="475"/>
        <v>8.1246029603273203E-7</v>
      </c>
      <c r="AM289" s="5">
        <f t="shared" si="476"/>
        <v>8.3492635935097692E-6</v>
      </c>
      <c r="AN289" s="5">
        <f t="shared" si="477"/>
        <v>1.3649452025066094E-5</v>
      </c>
      <c r="AO289" s="5">
        <f t="shared" si="478"/>
        <v>1.1157124128252792E-5</v>
      </c>
      <c r="AP289" s="5">
        <f t="shared" si="479"/>
        <v>6.0799226510896188E-6</v>
      </c>
      <c r="AQ289" s="5">
        <f t="shared" si="480"/>
        <v>2.4848782055063552E-6</v>
      </c>
      <c r="AR289" s="5">
        <f t="shared" si="481"/>
        <v>1.3032241875930948E-2</v>
      </c>
      <c r="AS289" s="5">
        <f t="shared" si="482"/>
        <v>4.8956682881269994E-3</v>
      </c>
      <c r="AT289" s="5">
        <f t="shared" si="483"/>
        <v>9.1954892395136113E-4</v>
      </c>
      <c r="AU289" s="5">
        <f t="shared" si="484"/>
        <v>1.1514535895481151E-4</v>
      </c>
      <c r="AV289" s="5">
        <f t="shared" si="485"/>
        <v>1.0813824047441616E-5</v>
      </c>
      <c r="AW289" s="5">
        <f t="shared" si="486"/>
        <v>1.3859882300790538E-8</v>
      </c>
      <c r="AX289" s="5">
        <f t="shared" si="487"/>
        <v>5.2274486350977025E-7</v>
      </c>
      <c r="AY289" s="5">
        <f t="shared" si="488"/>
        <v>8.5458805509180558E-7</v>
      </c>
      <c r="AZ289" s="5">
        <f t="shared" si="489"/>
        <v>6.985441607232024E-7</v>
      </c>
      <c r="BA289" s="5">
        <f t="shared" si="490"/>
        <v>3.80662114783918E-7</v>
      </c>
      <c r="BB289" s="5">
        <f t="shared" si="491"/>
        <v>1.5557747145335745E-7</v>
      </c>
      <c r="BC289" s="5">
        <f t="shared" si="492"/>
        <v>5.0867892934519693E-8</v>
      </c>
      <c r="BD289" s="5">
        <f t="shared" si="493"/>
        <v>3.5508712489496818E-3</v>
      </c>
      <c r="BE289" s="5">
        <f t="shared" si="494"/>
        <v>1.3339138372508964E-3</v>
      </c>
      <c r="BF289" s="5">
        <f t="shared" si="495"/>
        <v>2.5054782340189327E-4</v>
      </c>
      <c r="BG289" s="5">
        <f t="shared" si="496"/>
        <v>3.1373446599219438E-5</v>
      </c>
      <c r="BH289" s="5">
        <f t="shared" si="497"/>
        <v>2.9464229767081536E-6</v>
      </c>
      <c r="BI289" s="5">
        <f t="shared" si="498"/>
        <v>2.213695796595006E-7</v>
      </c>
      <c r="BJ289" s="8">
        <f t="shared" si="499"/>
        <v>8.047434469335786E-2</v>
      </c>
      <c r="BK289" s="8">
        <f t="shared" si="500"/>
        <v>0.22969815852678482</v>
      </c>
      <c r="BL289" s="8">
        <f t="shared" si="501"/>
        <v>0.59079585985207317</v>
      </c>
      <c r="BM289" s="8">
        <f t="shared" si="502"/>
        <v>0.32464905647276399</v>
      </c>
      <c r="BN289" s="8">
        <f t="shared" si="503"/>
        <v>0.67384325934470524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1.66923076923077</v>
      </c>
      <c r="F290">
        <f>VLOOKUP(B290,home!$B$2:$E$405,3,FALSE)</f>
        <v>1</v>
      </c>
      <c r="G290">
        <f>VLOOKUP(C290,away!$B$2:$E$405,4,FALSE)</f>
        <v>1.3</v>
      </c>
      <c r="H290">
        <f>VLOOKUP(A290,away!$A$2:$E$405,3,FALSE)</f>
        <v>1.2</v>
      </c>
      <c r="I290">
        <f>VLOOKUP(C290,away!$B$2:$E$405,3,FALSE)</f>
        <v>0.6</v>
      </c>
      <c r="J290">
        <f>VLOOKUP(B290,home!$B$2:$E$405,4,FALSE)</f>
        <v>1.1100000000000001</v>
      </c>
      <c r="K290" s="3">
        <f t="shared" si="448"/>
        <v>2.1700000000000008</v>
      </c>
      <c r="L290" s="3">
        <f t="shared" si="449"/>
        <v>0.79920000000000002</v>
      </c>
      <c r="M290" s="5">
        <f t="shared" si="450"/>
        <v>5.1344369401622673E-2</v>
      </c>
      <c r="N290" s="5">
        <f t="shared" si="451"/>
        <v>0.11141728160152126</v>
      </c>
      <c r="O290" s="5">
        <f t="shared" si="452"/>
        <v>4.1034420025776841E-2</v>
      </c>
      <c r="P290" s="5">
        <f t="shared" si="453"/>
        <v>8.9044691455935784E-2</v>
      </c>
      <c r="Q290" s="5">
        <f t="shared" si="454"/>
        <v>0.12088775053765062</v>
      </c>
      <c r="R290" s="5">
        <f t="shared" si="455"/>
        <v>1.6397354242300426E-2</v>
      </c>
      <c r="S290" s="5">
        <f t="shared" si="456"/>
        <v>3.8606750695784273E-2</v>
      </c>
      <c r="T290" s="5">
        <f t="shared" si="457"/>
        <v>9.6613490229690374E-2</v>
      </c>
      <c r="U290" s="5">
        <f t="shared" si="458"/>
        <v>3.5582258705791937E-2</v>
      </c>
      <c r="V290" s="5">
        <f t="shared" si="459"/>
        <v>7.4393664320748483E-3</v>
      </c>
      <c r="W290" s="5">
        <f t="shared" si="460"/>
        <v>8.7442139555567303E-2</v>
      </c>
      <c r="X290" s="5">
        <f t="shared" si="461"/>
        <v>6.988375793280939E-2</v>
      </c>
      <c r="Y290" s="5">
        <f t="shared" si="462"/>
        <v>2.7925549669950631E-2</v>
      </c>
      <c r="Z290" s="5">
        <f t="shared" si="463"/>
        <v>4.3682551701488331E-3</v>
      </c>
      <c r="AA290" s="5">
        <f t="shared" si="464"/>
        <v>9.4791137192229719E-3</v>
      </c>
      <c r="AB290" s="5">
        <f t="shared" si="465"/>
        <v>1.028483838535693E-2</v>
      </c>
      <c r="AC290" s="5">
        <f t="shared" si="466"/>
        <v>8.0636408662224123E-4</v>
      </c>
      <c r="AD290" s="5">
        <f t="shared" si="467"/>
        <v>4.7437360708895281E-2</v>
      </c>
      <c r="AE290" s="5">
        <f t="shared" si="468"/>
        <v>3.7911938678549112E-2</v>
      </c>
      <c r="AF290" s="5">
        <f t="shared" si="469"/>
        <v>1.5149610695948224E-2</v>
      </c>
      <c r="AG290" s="5">
        <f t="shared" si="470"/>
        <v>4.0358562894006068E-3</v>
      </c>
      <c r="AH290" s="5">
        <f t="shared" si="471"/>
        <v>8.7277738299573694E-4</v>
      </c>
      <c r="AI290" s="5">
        <f t="shared" si="472"/>
        <v>1.8939269211007499E-3</v>
      </c>
      <c r="AJ290" s="5">
        <f t="shared" si="473"/>
        <v>2.0549107093943146E-3</v>
      </c>
      <c r="AK290" s="5">
        <f t="shared" si="474"/>
        <v>1.4863854131285548E-3</v>
      </c>
      <c r="AL290" s="5">
        <f t="shared" si="475"/>
        <v>5.5937928252873408E-5</v>
      </c>
      <c r="AM290" s="5">
        <f t="shared" si="476"/>
        <v>2.0587814547660559E-2</v>
      </c>
      <c r="AN290" s="5">
        <f t="shared" si="477"/>
        <v>1.6453781386490316E-2</v>
      </c>
      <c r="AO290" s="5">
        <f t="shared" si="478"/>
        <v>6.57493104204153E-3</v>
      </c>
      <c r="AP290" s="5">
        <f t="shared" si="479"/>
        <v>1.7515616295998638E-3</v>
      </c>
      <c r="AQ290" s="5">
        <f t="shared" si="480"/>
        <v>3.499620135940528E-4</v>
      </c>
      <c r="AR290" s="5">
        <f t="shared" si="481"/>
        <v>1.3950473689803861E-4</v>
      </c>
      <c r="AS290" s="5">
        <f t="shared" si="482"/>
        <v>3.0272527906874392E-4</v>
      </c>
      <c r="AT290" s="5">
        <f t="shared" si="483"/>
        <v>3.2845692778958732E-4</v>
      </c>
      <c r="AU290" s="5">
        <f t="shared" si="484"/>
        <v>2.3758384443446824E-4</v>
      </c>
      <c r="AV290" s="5">
        <f t="shared" si="485"/>
        <v>1.2888923560569907E-4</v>
      </c>
      <c r="AW290" s="5">
        <f t="shared" si="486"/>
        <v>2.6947537556539214E-6</v>
      </c>
      <c r="AX290" s="5">
        <f t="shared" si="487"/>
        <v>7.4459262614038979E-3</v>
      </c>
      <c r="AY290" s="5">
        <f t="shared" si="488"/>
        <v>5.9507842681139952E-3</v>
      </c>
      <c r="AZ290" s="5">
        <f t="shared" si="489"/>
        <v>2.3779333935383521E-3</v>
      </c>
      <c r="BA290" s="5">
        <f t="shared" si="490"/>
        <v>6.3348145603861711E-4</v>
      </c>
      <c r="BB290" s="5">
        <f t="shared" si="491"/>
        <v>1.265695949165157E-4</v>
      </c>
      <c r="BC290" s="5">
        <f t="shared" si="492"/>
        <v>2.0230884051455872E-5</v>
      </c>
      <c r="BD290" s="5">
        <f t="shared" si="493"/>
        <v>1.8582030954818738E-5</v>
      </c>
      <c r="BE290" s="5">
        <f t="shared" si="494"/>
        <v>4.032300717195668E-5</v>
      </c>
      <c r="BF290" s="5">
        <f t="shared" si="495"/>
        <v>4.3750462781573018E-5</v>
      </c>
      <c r="BG290" s="5">
        <f t="shared" si="496"/>
        <v>3.1646168078671161E-5</v>
      </c>
      <c r="BH290" s="5">
        <f t="shared" si="497"/>
        <v>1.7168046182679109E-5</v>
      </c>
      <c r="BI290" s="5">
        <f t="shared" si="498"/>
        <v>7.4509320432827358E-6</v>
      </c>
      <c r="BJ290" s="8">
        <f t="shared" si="499"/>
        <v>0.68097771237743199</v>
      </c>
      <c r="BK290" s="8">
        <f t="shared" si="500"/>
        <v>0.19324826426840666</v>
      </c>
      <c r="BL290" s="8">
        <f t="shared" si="501"/>
        <v>0.12038206617607798</v>
      </c>
      <c r="BM290" s="8">
        <f t="shared" si="502"/>
        <v>0.56290234121289973</v>
      </c>
      <c r="BN290" s="8">
        <f t="shared" si="503"/>
        <v>0.43012586726480762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1.66923076923077</v>
      </c>
      <c r="F291">
        <f>VLOOKUP(B291,home!$B$2:$E$405,3,FALSE)</f>
        <v>0.8</v>
      </c>
      <c r="G291">
        <f>VLOOKUP(C291,away!$B$2:$E$405,4,FALSE)</f>
        <v>0.8</v>
      </c>
      <c r="H291">
        <f>VLOOKUP(A291,away!$A$2:$E$405,3,FALSE)</f>
        <v>1.2</v>
      </c>
      <c r="I291">
        <f>VLOOKUP(C291,away!$B$2:$E$405,3,FALSE)</f>
        <v>0.7</v>
      </c>
      <c r="J291">
        <f>VLOOKUP(B291,home!$B$2:$E$405,4,FALSE)</f>
        <v>1.25</v>
      </c>
      <c r="K291" s="3">
        <f t="shared" si="448"/>
        <v>1.0683076923076928</v>
      </c>
      <c r="L291" s="3">
        <f t="shared" si="449"/>
        <v>1.05</v>
      </c>
      <c r="M291" s="5">
        <f t="shared" si="450"/>
        <v>0.12023493093631564</v>
      </c>
      <c r="N291" s="5">
        <f t="shared" si="451"/>
        <v>0.12844790160335018</v>
      </c>
      <c r="O291" s="5">
        <f t="shared" si="452"/>
        <v>0.12624667748313143</v>
      </c>
      <c r="P291" s="5">
        <f t="shared" si="453"/>
        <v>0.13487029668351769</v>
      </c>
      <c r="Q291" s="5">
        <f t="shared" si="454"/>
        <v>6.8610940671820303E-2</v>
      </c>
      <c r="R291" s="5">
        <f t="shared" si="455"/>
        <v>6.6279505678644005E-2</v>
      </c>
      <c r="S291" s="5">
        <f t="shared" si="456"/>
        <v>3.7821781045340952E-2</v>
      </c>
      <c r="T291" s="5">
        <f t="shared" si="457"/>
        <v>7.2041487705411328E-2</v>
      </c>
      <c r="U291" s="5">
        <f t="shared" si="458"/>
        <v>7.0806905758846794E-2</v>
      </c>
      <c r="V291" s="5">
        <f t="shared" si="459"/>
        <v>4.7139516232100878E-3</v>
      </c>
      <c r="W291" s="5">
        <f t="shared" si="460"/>
        <v>2.443253189872413E-2</v>
      </c>
      <c r="X291" s="5">
        <f t="shared" si="461"/>
        <v>2.5654158493660338E-2</v>
      </c>
      <c r="Y291" s="5">
        <f t="shared" si="462"/>
        <v>1.3468433209171678E-2</v>
      </c>
      <c r="Z291" s="5">
        <f t="shared" si="463"/>
        <v>2.31978269875254E-2</v>
      </c>
      <c r="AA291" s="5">
        <f t="shared" si="464"/>
        <v>2.4782417015596379E-2</v>
      </c>
      <c r="AB291" s="5">
        <f t="shared" si="465"/>
        <v>1.3237623365869334E-2</v>
      </c>
      <c r="AC291" s="5">
        <f t="shared" si="466"/>
        <v>3.3048426995335961E-4</v>
      </c>
      <c r="AD291" s="5">
        <f t="shared" si="467"/>
        <v>6.525365442490016E-3</v>
      </c>
      <c r="AE291" s="5">
        <f t="shared" si="468"/>
        <v>6.8516337146145171E-3</v>
      </c>
      <c r="AF291" s="5">
        <f t="shared" si="469"/>
        <v>3.5971077001726213E-3</v>
      </c>
      <c r="AG291" s="5">
        <f t="shared" si="470"/>
        <v>1.2589876950604175E-3</v>
      </c>
      <c r="AH291" s="5">
        <f t="shared" si="471"/>
        <v>6.0894295842254175E-3</v>
      </c>
      <c r="AI291" s="5">
        <f t="shared" si="472"/>
        <v>6.5053844665940493E-3</v>
      </c>
      <c r="AJ291" s="5">
        <f t="shared" si="473"/>
        <v>3.4748761335406998E-3</v>
      </c>
      <c r="AK291" s="5">
        <f t="shared" si="474"/>
        <v>1.237412301092648E-3</v>
      </c>
      <c r="AL291" s="5">
        <f t="shared" si="475"/>
        <v>1.4828473286670388E-5</v>
      </c>
      <c r="AM291" s="5">
        <f t="shared" si="476"/>
        <v>1.3942196194661755E-3</v>
      </c>
      <c r="AN291" s="5">
        <f t="shared" si="477"/>
        <v>1.4639306004394844E-3</v>
      </c>
      <c r="AO291" s="5">
        <f t="shared" si="478"/>
        <v>7.6856356523072929E-4</v>
      </c>
      <c r="AP291" s="5">
        <f t="shared" si="479"/>
        <v>2.6899724783075525E-4</v>
      </c>
      <c r="AQ291" s="5">
        <f t="shared" si="480"/>
        <v>7.0611777555573265E-5</v>
      </c>
      <c r="AR291" s="5">
        <f t="shared" si="481"/>
        <v>1.278780212687338E-3</v>
      </c>
      <c r="AS291" s="5">
        <f t="shared" si="482"/>
        <v>1.3661307379847507E-3</v>
      </c>
      <c r="AT291" s="5">
        <f t="shared" si="483"/>
        <v>7.2972398804354709E-4</v>
      </c>
      <c r="AU291" s="5">
        <f t="shared" si="484"/>
        <v>2.5985658322945614E-4</v>
      </c>
      <c r="AV291" s="5">
        <f t="shared" si="485"/>
        <v>6.9401696690205535E-5</v>
      </c>
      <c r="AW291" s="5">
        <f t="shared" si="486"/>
        <v>4.6204001892209885E-7</v>
      </c>
      <c r="AX291" s="5">
        <f t="shared" si="487"/>
        <v>2.482425907070032E-4</v>
      </c>
      <c r="AY291" s="5">
        <f t="shared" si="488"/>
        <v>2.6065472024235336E-4</v>
      </c>
      <c r="AZ291" s="5">
        <f t="shared" si="489"/>
        <v>1.3684372812723553E-4</v>
      </c>
      <c r="BA291" s="5">
        <f t="shared" si="490"/>
        <v>4.7895304844532431E-5</v>
      </c>
      <c r="BB291" s="5">
        <f t="shared" si="491"/>
        <v>1.2572517521689764E-5</v>
      </c>
      <c r="BC291" s="5">
        <f t="shared" si="492"/>
        <v>2.6402286795548512E-6</v>
      </c>
      <c r="BD291" s="5">
        <f t="shared" si="493"/>
        <v>2.2378653722028412E-4</v>
      </c>
      <c r="BE291" s="5">
        <f t="shared" si="494"/>
        <v>2.3907287914733133E-4</v>
      </c>
      <c r="BF291" s="5">
        <f t="shared" si="495"/>
        <v>1.2770169790762072E-4</v>
      </c>
      <c r="BG291" s="5">
        <f t="shared" si="496"/>
        <v>4.5474902065154817E-5</v>
      </c>
      <c r="BH291" s="5">
        <f t="shared" si="497"/>
        <v>1.2145296920785966E-5</v>
      </c>
      <c r="BI291" s="5">
        <f t="shared" si="498"/>
        <v>2.5949828251673174E-6</v>
      </c>
      <c r="BJ291" s="8">
        <f t="shared" si="499"/>
        <v>0.3555637200351206</v>
      </c>
      <c r="BK291" s="8">
        <f t="shared" si="500"/>
        <v>0.29824692775186673</v>
      </c>
      <c r="BL291" s="8">
        <f t="shared" si="501"/>
        <v>0.32301490130226235</v>
      </c>
      <c r="BM291" s="8">
        <f t="shared" si="502"/>
        <v>0.35507293033977239</v>
      </c>
      <c r="BN291" s="8">
        <f t="shared" si="503"/>
        <v>0.64469025305677929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1.66923076923077</v>
      </c>
      <c r="F292">
        <f>VLOOKUP(B292,home!$B$2:$E$405,3,FALSE)</f>
        <v>0.7</v>
      </c>
      <c r="G292">
        <f>VLOOKUP(C292,away!$B$2:$E$405,4,FALSE)</f>
        <v>1.1100000000000001</v>
      </c>
      <c r="H292">
        <f>VLOOKUP(A292,away!$A$2:$E$405,3,FALSE)</f>
        <v>1.2</v>
      </c>
      <c r="I292">
        <f>VLOOKUP(C292,away!$B$2:$E$405,3,FALSE)</f>
        <v>0.51</v>
      </c>
      <c r="J292">
        <f>VLOOKUP(B292,home!$B$2:$E$405,4,FALSE)</f>
        <v>0.97</v>
      </c>
      <c r="K292" s="3">
        <f t="shared" si="448"/>
        <v>1.2969923076923082</v>
      </c>
      <c r="L292" s="3">
        <f t="shared" si="449"/>
        <v>0.59363999999999995</v>
      </c>
      <c r="M292" s="5">
        <f t="shared" si="450"/>
        <v>0.15097631516342633</v>
      </c>
      <c r="N292" s="5">
        <f t="shared" si="451"/>
        <v>0.19581511941069349</v>
      </c>
      <c r="O292" s="5">
        <f t="shared" si="452"/>
        <v>8.9625579733616387E-2</v>
      </c>
      <c r="P292" s="5">
        <f t="shared" si="453"/>
        <v>0.11624368748696408</v>
      </c>
      <c r="Q292" s="5">
        <f t="shared" si="454"/>
        <v>0.12698535180276016</v>
      </c>
      <c r="R292" s="5">
        <f t="shared" si="455"/>
        <v>2.6602664576532015E-2</v>
      </c>
      <c r="S292" s="5">
        <f t="shared" si="456"/>
        <v>2.2375355475360629E-2</v>
      </c>
      <c r="T292" s="5">
        <f t="shared" si="457"/>
        <v>7.5383584244190519E-2</v>
      </c>
      <c r="U292" s="5">
        <f t="shared" si="458"/>
        <v>3.4503451319880675E-2</v>
      </c>
      <c r="V292" s="5">
        <f t="shared" si="459"/>
        <v>1.9142029930486288E-3</v>
      </c>
      <c r="W292" s="5">
        <f t="shared" si="460"/>
        <v>5.4899674825927183E-2</v>
      </c>
      <c r="X292" s="5">
        <f t="shared" si="461"/>
        <v>3.2590642963663409E-2</v>
      </c>
      <c r="Y292" s="5">
        <f t="shared" si="462"/>
        <v>9.6735546444745718E-3</v>
      </c>
      <c r="Z292" s="5">
        <f t="shared" si="463"/>
        <v>5.2641352664041562E-3</v>
      </c>
      <c r="AA292" s="5">
        <f t="shared" si="464"/>
        <v>6.8275429471779886E-3</v>
      </c>
      <c r="AB292" s="5">
        <f t="shared" si="465"/>
        <v>4.4276353414643621E-3</v>
      </c>
      <c r="AC292" s="5">
        <f t="shared" si="466"/>
        <v>9.211462004391742E-5</v>
      </c>
      <c r="AD292" s="5">
        <f t="shared" si="467"/>
        <v>1.7801113986009146E-2</v>
      </c>
      <c r="AE292" s="5">
        <f t="shared" si="468"/>
        <v>1.0567453306654468E-2</v>
      </c>
      <c r="AF292" s="5">
        <f t="shared" si="469"/>
        <v>3.1366314904811791E-3</v>
      </c>
      <c r="AG292" s="5">
        <f t="shared" si="470"/>
        <v>6.2067663933641586E-4</v>
      </c>
      <c r="AH292" s="5">
        <f t="shared" si="471"/>
        <v>7.8125031488704042E-4</v>
      </c>
      <c r="AI292" s="5">
        <f t="shared" si="472"/>
        <v>1.0132756487906849E-3</v>
      </c>
      <c r="AJ292" s="5">
        <f t="shared" si="473"/>
        <v>6.5710536102672572E-4</v>
      </c>
      <c r="AK292" s="5">
        <f t="shared" si="474"/>
        <v>2.8408686619834684E-4</v>
      </c>
      <c r="AL292" s="5">
        <f t="shared" si="475"/>
        <v>2.8369332219493736E-6</v>
      </c>
      <c r="AM292" s="5">
        <f t="shared" si="476"/>
        <v>4.6175815816415647E-3</v>
      </c>
      <c r="AN292" s="5">
        <f t="shared" si="477"/>
        <v>2.7411811301256981E-3</v>
      </c>
      <c r="AO292" s="5">
        <f t="shared" si="478"/>
        <v>8.1363738304390961E-4</v>
      </c>
      <c r="AP292" s="5">
        <f t="shared" si="479"/>
        <v>1.6100256535672887E-4</v>
      </c>
      <c r="AQ292" s="5">
        <f t="shared" si="480"/>
        <v>2.3894390724592121E-5</v>
      </c>
      <c r="AR292" s="5">
        <f t="shared" si="481"/>
        <v>9.2756287385908546E-5</v>
      </c>
      <c r="AS292" s="5">
        <f t="shared" si="482"/>
        <v>1.2030419122962044E-4</v>
      </c>
      <c r="AT292" s="5">
        <f t="shared" si="483"/>
        <v>7.8016805303981099E-5</v>
      </c>
      <c r="AU292" s="5">
        <f t="shared" si="484"/>
        <v>3.3729065449997332E-5</v>
      </c>
      <c r="AV292" s="5">
        <f t="shared" si="485"/>
        <v>1.0936584608574229E-5</v>
      </c>
      <c r="AW292" s="5">
        <f t="shared" si="486"/>
        <v>6.0674634538371072E-8</v>
      </c>
      <c r="AX292" s="5">
        <f t="shared" si="487"/>
        <v>9.981612985884669E-4</v>
      </c>
      <c r="AY292" s="5">
        <f t="shared" si="488"/>
        <v>5.9254847329405741E-4</v>
      </c>
      <c r="AZ292" s="5">
        <f t="shared" si="489"/>
        <v>1.758802378431421E-4</v>
      </c>
      <c r="BA292" s="5">
        <f t="shared" si="490"/>
        <v>3.4803181464400966E-5</v>
      </c>
      <c r="BB292" s="5">
        <f t="shared" si="491"/>
        <v>5.1651401611317452E-6</v>
      </c>
      <c r="BC292" s="5">
        <f t="shared" si="492"/>
        <v>6.1324676105084984E-7</v>
      </c>
      <c r="BD292" s="5">
        <f t="shared" si="493"/>
        <v>9.1773070739617906E-6</v>
      </c>
      <c r="BE292" s="5">
        <f t="shared" si="494"/>
        <v>1.1902896680258645E-5</v>
      </c>
      <c r="BF292" s="5">
        <f t="shared" si="495"/>
        <v>7.7189827167758895E-6</v>
      </c>
      <c r="BG292" s="5">
        <f t="shared" si="496"/>
        <v>3.3371537356227352E-6</v>
      </c>
      <c r="BH292" s="5">
        <f t="shared" si="497"/>
        <v>1.082065681172334E-6</v>
      </c>
      <c r="BI292" s="5">
        <f t="shared" si="498"/>
        <v>2.8068617297967099E-7</v>
      </c>
      <c r="BJ292" s="8">
        <f t="shared" si="499"/>
        <v>0.53763827194319525</v>
      </c>
      <c r="BK292" s="8">
        <f t="shared" si="500"/>
        <v>0.29219706114535959</v>
      </c>
      <c r="BL292" s="8">
        <f t="shared" si="501"/>
        <v>0.16509183413561312</v>
      </c>
      <c r="BM292" s="8">
        <f t="shared" si="502"/>
        <v>0.2933500965179201</v>
      </c>
      <c r="BN292" s="8">
        <f t="shared" si="503"/>
        <v>0.70624871817399248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1.66923076923077</v>
      </c>
      <c r="F293">
        <f>VLOOKUP(B293,home!$B$2:$E$405,3,FALSE)</f>
        <v>0.94</v>
      </c>
      <c r="G293">
        <f>VLOOKUP(C293,away!$B$2:$E$405,4,FALSE)</f>
        <v>1.28</v>
      </c>
      <c r="H293">
        <f>VLOOKUP(A293,away!$A$2:$E$405,3,FALSE)</f>
        <v>1.2</v>
      </c>
      <c r="I293">
        <f>VLOOKUP(C293,away!$B$2:$E$405,3,FALSE)</f>
        <v>0.6</v>
      </c>
      <c r="J293">
        <f>VLOOKUP(B293,home!$B$2:$E$405,4,FALSE)</f>
        <v>0.83</v>
      </c>
      <c r="K293" s="3">
        <f t="shared" si="448"/>
        <v>2.0084184615384624</v>
      </c>
      <c r="L293" s="3">
        <f t="shared" si="449"/>
        <v>0.59759999999999991</v>
      </c>
      <c r="M293" s="5">
        <f t="shared" si="450"/>
        <v>7.3827908010268159E-2</v>
      </c>
      <c r="N293" s="5">
        <f t="shared" si="451"/>
        <v>0.14827733342458588</v>
      </c>
      <c r="O293" s="5">
        <f t="shared" si="452"/>
        <v>4.4119557826936245E-2</v>
      </c>
      <c r="P293" s="5">
        <f t="shared" si="453"/>
        <v>8.8610534454532514E-2</v>
      </c>
      <c r="Q293" s="5">
        <f t="shared" si="454"/>
        <v>0.14890146693881626</v>
      </c>
      <c r="R293" s="5">
        <f t="shared" si="455"/>
        <v>1.3182923878688546E-2</v>
      </c>
      <c r="S293" s="5">
        <f t="shared" si="456"/>
        <v>2.65882747728198E-2</v>
      </c>
      <c r="T293" s="5">
        <f t="shared" si="457"/>
        <v>8.8983516642636568E-2</v>
      </c>
      <c r="U293" s="5">
        <f t="shared" si="458"/>
        <v>2.6476827695014304E-2</v>
      </c>
      <c r="V293" s="5">
        <f t="shared" si="459"/>
        <v>3.5457853591021262E-3</v>
      </c>
      <c r="W293" s="5">
        <f t="shared" si="460"/>
        <v>9.9685485050025849E-2</v>
      </c>
      <c r="X293" s="5">
        <f t="shared" si="461"/>
        <v>5.9572045865895436E-2</v>
      </c>
      <c r="Y293" s="5">
        <f t="shared" si="462"/>
        <v>1.780012730472955E-2</v>
      </c>
      <c r="Z293" s="5">
        <f t="shared" si="463"/>
        <v>2.6260384366347581E-3</v>
      </c>
      <c r="AA293" s="5">
        <f t="shared" si="464"/>
        <v>5.2741840768468487E-3</v>
      </c>
      <c r="AB293" s="5">
        <f t="shared" si="465"/>
        <v>5.2963843347457037E-3</v>
      </c>
      <c r="AC293" s="5">
        <f t="shared" si="466"/>
        <v>2.6598506597887497E-4</v>
      </c>
      <c r="AD293" s="5">
        <f t="shared" si="467"/>
        <v>5.0052542130472069E-2</v>
      </c>
      <c r="AE293" s="5">
        <f t="shared" si="468"/>
        <v>2.9911399177170103E-2</v>
      </c>
      <c r="AF293" s="5">
        <f t="shared" si="469"/>
        <v>8.937526074138424E-3</v>
      </c>
      <c r="AG293" s="5">
        <f t="shared" si="470"/>
        <v>1.7803551939683739E-3</v>
      </c>
      <c r="AH293" s="5">
        <f t="shared" si="471"/>
        <v>3.9233014243323272E-4</v>
      </c>
      <c r="AI293" s="5">
        <f t="shared" si="472"/>
        <v>7.8796310108091895E-4</v>
      </c>
      <c r="AJ293" s="5">
        <f t="shared" si="473"/>
        <v>7.9127981961100784E-4</v>
      </c>
      <c r="AK293" s="5">
        <f t="shared" si="474"/>
        <v>5.2974033264985743E-4</v>
      </c>
      <c r="AL293" s="5">
        <f t="shared" si="475"/>
        <v>1.2769739513699432E-5</v>
      </c>
      <c r="AM293" s="5">
        <f t="shared" si="476"/>
        <v>2.0105289932354345E-2</v>
      </c>
      <c r="AN293" s="5">
        <f t="shared" si="477"/>
        <v>1.2014921263574955E-2</v>
      </c>
      <c r="AO293" s="5">
        <f t="shared" si="478"/>
        <v>3.5900584735561953E-3</v>
      </c>
      <c r="AP293" s="5">
        <f t="shared" si="479"/>
        <v>7.1513964793239399E-4</v>
      </c>
      <c r="AQ293" s="5">
        <f t="shared" si="480"/>
        <v>1.0684186340109963E-4</v>
      </c>
      <c r="AR293" s="5">
        <f t="shared" si="481"/>
        <v>4.6891298623619988E-5</v>
      </c>
      <c r="AS293" s="5">
        <f t="shared" si="482"/>
        <v>9.417734984119146E-5</v>
      </c>
      <c r="AT293" s="5">
        <f t="shared" si="483"/>
        <v>9.457376403990768E-5</v>
      </c>
      <c r="AU293" s="5">
        <f t="shared" si="484"/>
        <v>6.3314564558310986E-5</v>
      </c>
      <c r="AV293" s="5">
        <f t="shared" si="485"/>
        <v>3.1790535085795143E-5</v>
      </c>
      <c r="AW293" s="5">
        <f t="shared" si="486"/>
        <v>4.2573987776662822E-7</v>
      </c>
      <c r="AX293" s="5">
        <f t="shared" si="487"/>
        <v>6.7299725791206402E-3</v>
      </c>
      <c r="AY293" s="5">
        <f t="shared" si="488"/>
        <v>4.0218316132824942E-3</v>
      </c>
      <c r="AZ293" s="5">
        <f t="shared" si="489"/>
        <v>1.2017232860488088E-3</v>
      </c>
      <c r="BA293" s="5">
        <f t="shared" si="490"/>
        <v>2.3938327858092268E-4</v>
      </c>
      <c r="BB293" s="5">
        <f t="shared" si="491"/>
        <v>3.576386181998984E-5</v>
      </c>
      <c r="BC293" s="5">
        <f t="shared" si="492"/>
        <v>4.2744967647251864E-6</v>
      </c>
      <c r="BD293" s="5">
        <f t="shared" si="493"/>
        <v>4.670373342912547E-6</v>
      </c>
      <c r="BE293" s="5">
        <f t="shared" si="494"/>
        <v>9.3800640441826616E-6</v>
      </c>
      <c r="BF293" s="5">
        <f t="shared" si="495"/>
        <v>9.4195468983747967E-6</v>
      </c>
      <c r="BG293" s="5">
        <f t="shared" si="496"/>
        <v>6.3061306300077681E-6</v>
      </c>
      <c r="BH293" s="5">
        <f t="shared" si="497"/>
        <v>3.1663372945451936E-6</v>
      </c>
      <c r="BI293" s="5">
        <f t="shared" si="498"/>
        <v>1.2718660555644622E-6</v>
      </c>
      <c r="BJ293" s="8">
        <f t="shared" si="499"/>
        <v>0.70266699809887545</v>
      </c>
      <c r="BK293" s="8">
        <f t="shared" si="500"/>
        <v>0.19687308901549766</v>
      </c>
      <c r="BL293" s="8">
        <f t="shared" si="501"/>
        <v>9.7216153038421044E-2</v>
      </c>
      <c r="BM293" s="8">
        <f t="shared" si="502"/>
        <v>0.47844114818219619</v>
      </c>
      <c r="BN293" s="8">
        <f t="shared" si="503"/>
        <v>0.51691972453382762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1.66923076923077</v>
      </c>
      <c r="F294">
        <f>VLOOKUP(B294,home!$B$2:$E$405,3,FALSE)</f>
        <v>0.7</v>
      </c>
      <c r="G294">
        <f>VLOOKUP(C294,away!$B$2:$E$405,4,FALSE)</f>
        <v>1.1000000000000001</v>
      </c>
      <c r="H294">
        <f>VLOOKUP(A294,away!$A$2:$E$405,3,FALSE)</f>
        <v>1.2</v>
      </c>
      <c r="I294">
        <f>VLOOKUP(C294,away!$B$2:$E$405,3,FALSE)</f>
        <v>0.7</v>
      </c>
      <c r="J294">
        <f>VLOOKUP(B294,home!$B$2:$E$405,4,FALSE)</f>
        <v>1.1100000000000001</v>
      </c>
      <c r="K294" s="3">
        <f t="shared" si="448"/>
        <v>1.2853076923076929</v>
      </c>
      <c r="L294" s="3">
        <f t="shared" si="449"/>
        <v>0.93240000000000001</v>
      </c>
      <c r="M294" s="5">
        <f t="shared" si="450"/>
        <v>0.10885835989149621</v>
      </c>
      <c r="N294" s="5">
        <f t="shared" si="451"/>
        <v>0.1399164873405393</v>
      </c>
      <c r="O294" s="5">
        <f t="shared" si="452"/>
        <v>0.10149953476283105</v>
      </c>
      <c r="P294" s="5">
        <f t="shared" si="453"/>
        <v>0.13045813279631882</v>
      </c>
      <c r="Q294" s="5">
        <f t="shared" si="454"/>
        <v>8.9917868729733549E-2</v>
      </c>
      <c r="R294" s="5">
        <f t="shared" si="455"/>
        <v>4.731908310643184E-2</v>
      </c>
      <c r="S294" s="5">
        <f t="shared" si="456"/>
        <v>3.9085937978639983E-2</v>
      </c>
      <c r="T294" s="5">
        <f t="shared" si="457"/>
        <v>8.3839420803603557E-2</v>
      </c>
      <c r="U294" s="5">
        <f t="shared" si="458"/>
        <v>6.0819581509643839E-2</v>
      </c>
      <c r="V294" s="5">
        <f t="shared" si="459"/>
        <v>5.2046005187827652E-3</v>
      </c>
      <c r="W294" s="5">
        <f t="shared" si="460"/>
        <v>3.8524042784746644E-2</v>
      </c>
      <c r="X294" s="5">
        <f t="shared" si="461"/>
        <v>3.5919817492497771E-2</v>
      </c>
      <c r="Y294" s="5">
        <f t="shared" si="462"/>
        <v>1.6745818915002462E-2</v>
      </c>
      <c r="Z294" s="5">
        <f t="shared" si="463"/>
        <v>1.4706771029479017E-2</v>
      </c>
      <c r="AA294" s="5">
        <f t="shared" si="464"/>
        <v>1.8902725933197306E-2</v>
      </c>
      <c r="AB294" s="5">
        <f t="shared" si="465"/>
        <v>1.2147909523761307E-2</v>
      </c>
      <c r="AC294" s="5">
        <f t="shared" si="466"/>
        <v>3.8983137486404507E-4</v>
      </c>
      <c r="AD294" s="5">
        <f t="shared" si="467"/>
        <v>1.2378812132506384E-2</v>
      </c>
      <c r="AE294" s="5">
        <f t="shared" si="468"/>
        <v>1.1542004432348952E-2</v>
      </c>
      <c r="AF294" s="5">
        <f t="shared" si="469"/>
        <v>5.3808824663610809E-3</v>
      </c>
      <c r="AG294" s="5">
        <f t="shared" si="470"/>
        <v>1.6723782705450241E-3</v>
      </c>
      <c r="AH294" s="5">
        <f t="shared" si="471"/>
        <v>3.4281483269715581E-3</v>
      </c>
      <c r="AI294" s="5">
        <f t="shared" si="472"/>
        <v>4.406225415028291E-3</v>
      </c>
      <c r="AJ294" s="5">
        <f t="shared" si="473"/>
        <v>2.83167770998876E-3</v>
      </c>
      <c r="AK294" s="5">
        <f t="shared" si="474"/>
        <v>1.2131923809282623E-3</v>
      </c>
      <c r="AL294" s="5">
        <f t="shared" si="475"/>
        <v>1.868728256456416E-5</v>
      </c>
      <c r="AM294" s="5">
        <f t="shared" si="476"/>
        <v>3.1821164911084521E-3</v>
      </c>
      <c r="AN294" s="5">
        <f t="shared" si="477"/>
        <v>2.9670054163095203E-3</v>
      </c>
      <c r="AO294" s="5">
        <f t="shared" si="478"/>
        <v>1.3832179250834985E-3</v>
      </c>
      <c r="AP294" s="5">
        <f t="shared" si="479"/>
        <v>4.2990413111595132E-4</v>
      </c>
      <c r="AQ294" s="5">
        <f t="shared" si="480"/>
        <v>1.0021065296312823E-4</v>
      </c>
      <c r="AR294" s="5">
        <f t="shared" si="481"/>
        <v>6.3928110001365633E-4</v>
      </c>
      <c r="AS294" s="5">
        <f t="shared" si="482"/>
        <v>8.21672915394476E-4</v>
      </c>
      <c r="AT294" s="5">
        <f t="shared" si="483"/>
        <v>5.2805125935870409E-4</v>
      </c>
      <c r="AU294" s="5">
        <f t="shared" si="484"/>
        <v>2.2623611519550241E-4</v>
      </c>
      <c r="AV294" s="5">
        <f t="shared" si="485"/>
        <v>7.2695754784647145E-5</v>
      </c>
      <c r="AW294" s="5">
        <f t="shared" si="486"/>
        <v>6.220897179397477E-7</v>
      </c>
      <c r="AX294" s="5">
        <f t="shared" si="487"/>
        <v>6.816664673068082E-4</v>
      </c>
      <c r="AY294" s="5">
        <f t="shared" si="488"/>
        <v>6.3558581411686792E-4</v>
      </c>
      <c r="AZ294" s="5">
        <f t="shared" si="489"/>
        <v>2.9631010654128387E-4</v>
      </c>
      <c r="BA294" s="5">
        <f t="shared" si="490"/>
        <v>9.2093181113031027E-5</v>
      </c>
      <c r="BB294" s="5">
        <f t="shared" si="491"/>
        <v>2.1466920517447529E-5</v>
      </c>
      <c r="BC294" s="5">
        <f t="shared" si="492"/>
        <v>4.0031513380936161E-6</v>
      </c>
      <c r="BD294" s="5">
        <f t="shared" si="493"/>
        <v>9.9344282942122154E-5</v>
      </c>
      <c r="BE294" s="5">
        <f t="shared" si="494"/>
        <v>1.2768797105230153E-4</v>
      </c>
      <c r="BF294" s="5">
        <f t="shared" si="495"/>
        <v>8.205916570434259E-5</v>
      </c>
      <c r="BG294" s="5">
        <f t="shared" si="496"/>
        <v>3.5157092301381059E-5</v>
      </c>
      <c r="BH294" s="5">
        <f t="shared" si="497"/>
        <v>1.1296920293534162E-5</v>
      </c>
      <c r="BI294" s="5">
        <f t="shared" si="498"/>
        <v>2.9040037105332693E-6</v>
      </c>
      <c r="BJ294" s="8">
        <f t="shared" si="499"/>
        <v>0.44563111362539887</v>
      </c>
      <c r="BK294" s="8">
        <f t="shared" si="500"/>
        <v>0.28465113565678318</v>
      </c>
      <c r="BL294" s="8">
        <f t="shared" si="501"/>
        <v>0.25521446524953351</v>
      </c>
      <c r="BM294" s="8">
        <f t="shared" si="502"/>
        <v>0.38159905520944487</v>
      </c>
      <c r="BN294" s="8">
        <f t="shared" si="503"/>
        <v>0.61796946662735075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1.66923076923077</v>
      </c>
      <c r="F295">
        <f>VLOOKUP(B295,home!$B$2:$E$405,3,FALSE)</f>
        <v>1.28</v>
      </c>
      <c r="G295">
        <f>VLOOKUP(C295,away!$B$2:$E$405,4,FALSE)</f>
        <v>1.6</v>
      </c>
      <c r="H295">
        <f>VLOOKUP(A295,away!$A$2:$E$405,3,FALSE)</f>
        <v>1.2</v>
      </c>
      <c r="I295">
        <f>VLOOKUP(C295,away!$B$2:$E$405,3,FALSE)</f>
        <v>0.6</v>
      </c>
      <c r="J295">
        <f>VLOOKUP(B295,home!$B$2:$E$405,4,FALSE)</f>
        <v>0.71</v>
      </c>
      <c r="K295" s="3">
        <f t="shared" si="448"/>
        <v>3.4185846153846171</v>
      </c>
      <c r="L295" s="3">
        <f t="shared" si="449"/>
        <v>0.51119999999999999</v>
      </c>
      <c r="M295" s="5">
        <f t="shared" si="450"/>
        <v>1.9647903953595777E-2</v>
      </c>
      <c r="N295" s="5">
        <f t="shared" si="451"/>
        <v>6.7168022180317102E-2</v>
      </c>
      <c r="O295" s="5">
        <f t="shared" si="452"/>
        <v>1.004400850107816E-2</v>
      </c>
      <c r="P295" s="5">
        <f t="shared" si="453"/>
        <v>3.4336292938578102E-2</v>
      </c>
      <c r="Q295" s="5">
        <f t="shared" si="454"/>
        <v>0.11480978363572242</v>
      </c>
      <c r="R295" s="5">
        <f t="shared" si="455"/>
        <v>2.5672485728755771E-3</v>
      </c>
      <c r="S295" s="5">
        <f t="shared" si="456"/>
        <v>1.5001358612454975E-2</v>
      </c>
      <c r="T295" s="5">
        <f t="shared" si="457"/>
        <v>5.8690761394581299E-2</v>
      </c>
      <c r="U295" s="5">
        <f t="shared" si="458"/>
        <v>8.7763564751005604E-3</v>
      </c>
      <c r="V295" s="5">
        <f t="shared" si="459"/>
        <v>2.9128979017046665E-3</v>
      </c>
      <c r="W295" s="5">
        <f t="shared" si="460"/>
        <v>0.1308289866775724</v>
      </c>
      <c r="X295" s="5">
        <f t="shared" si="461"/>
        <v>6.6879777989575007E-2</v>
      </c>
      <c r="Y295" s="5">
        <f t="shared" si="462"/>
        <v>1.7094471254135369E-2</v>
      </c>
      <c r="Z295" s="5">
        <f t="shared" si="463"/>
        <v>4.3745915681799827E-4</v>
      </c>
      <c r="AA295" s="5">
        <f t="shared" si="464"/>
        <v>1.4954911433571355E-3</v>
      </c>
      <c r="AB295" s="5">
        <f t="shared" si="465"/>
        <v>2.5562315075623276E-3</v>
      </c>
      <c r="AC295" s="5">
        <f t="shared" si="466"/>
        <v>3.1815771509687094E-4</v>
      </c>
      <c r="AD295" s="5">
        <f t="shared" si="467"/>
        <v>0.11181249027557703</v>
      </c>
      <c r="AE295" s="5">
        <f t="shared" si="468"/>
        <v>5.7158545028874977E-2</v>
      </c>
      <c r="AF295" s="5">
        <f t="shared" si="469"/>
        <v>1.460972410938044E-2</v>
      </c>
      <c r="AG295" s="5">
        <f t="shared" si="470"/>
        <v>2.4894969882384268E-3</v>
      </c>
      <c r="AH295" s="5">
        <f t="shared" si="471"/>
        <v>5.5907280241340176E-5</v>
      </c>
      <c r="AI295" s="5">
        <f t="shared" si="472"/>
        <v>1.9112376812104189E-4</v>
      </c>
      <c r="AJ295" s="5">
        <f t="shared" si="473"/>
        <v>3.2668638666646547E-4</v>
      </c>
      <c r="AK295" s="5">
        <f t="shared" si="474"/>
        <v>3.7226835183785636E-4</v>
      </c>
      <c r="AL295" s="5">
        <f t="shared" si="475"/>
        <v>2.2240248185324746E-5</v>
      </c>
      <c r="AM295" s="5">
        <f t="shared" si="476"/>
        <v>7.6448091812785932E-2</v>
      </c>
      <c r="AN295" s="5">
        <f t="shared" si="477"/>
        <v>3.9080264534696166E-2</v>
      </c>
      <c r="AO295" s="5">
        <f t="shared" si="478"/>
        <v>9.9889156150683358E-3</v>
      </c>
      <c r="AP295" s="5">
        <f t="shared" si="479"/>
        <v>1.7021112208076444E-3</v>
      </c>
      <c r="AQ295" s="5">
        <f t="shared" si="480"/>
        <v>2.1752981401921694E-4</v>
      </c>
      <c r="AR295" s="5">
        <f t="shared" si="481"/>
        <v>5.7159603318746219E-6</v>
      </c>
      <c r="AS295" s="5">
        <f t="shared" si="482"/>
        <v>1.954049405269533E-5</v>
      </c>
      <c r="AT295" s="5">
        <f t="shared" si="483"/>
        <v>3.3400416172779437E-5</v>
      </c>
      <c r="AU295" s="5">
        <f t="shared" si="484"/>
        <v>3.8060716291902445E-5</v>
      </c>
      <c r="AV295" s="5">
        <f t="shared" si="485"/>
        <v>3.2528444791504095E-5</v>
      </c>
      <c r="AW295" s="5">
        <f t="shared" si="486"/>
        <v>1.0796284180993521E-6</v>
      </c>
      <c r="AX295" s="5">
        <f t="shared" si="487"/>
        <v>4.3557378424450101E-2</v>
      </c>
      <c r="AY295" s="5">
        <f t="shared" si="488"/>
        <v>2.2266531850578891E-2</v>
      </c>
      <c r="AZ295" s="5">
        <f t="shared" si="489"/>
        <v>5.6913255410079629E-3</v>
      </c>
      <c r="BA295" s="5">
        <f t="shared" si="490"/>
        <v>9.6980187218775676E-4</v>
      </c>
      <c r="BB295" s="5">
        <f t="shared" si="491"/>
        <v>1.2394067926559531E-4</v>
      </c>
      <c r="BC295" s="5">
        <f t="shared" si="492"/>
        <v>1.2671695048114469E-5</v>
      </c>
      <c r="BD295" s="5">
        <f t="shared" si="493"/>
        <v>4.8699982027571742E-7</v>
      </c>
      <c r="BE295" s="5">
        <f t="shared" si="494"/>
        <v>1.6648500932896411E-6</v>
      </c>
      <c r="BF295" s="5">
        <f t="shared" si="495"/>
        <v>2.8457154579208063E-6</v>
      </c>
      <c r="BG295" s="5">
        <f t="shared" si="496"/>
        <v>3.2427730280700866E-6</v>
      </c>
      <c r="BH295" s="5">
        <f t="shared" si="497"/>
        <v>2.7714234962361472E-6</v>
      </c>
      <c r="BI295" s="5">
        <f t="shared" si="498"/>
        <v>1.8948691453896674E-6</v>
      </c>
      <c r="BJ295" s="8">
        <f t="shared" si="499"/>
        <v>0.84160062259389001</v>
      </c>
      <c r="BK295" s="8">
        <f t="shared" si="500"/>
        <v>9.4505383220194597E-2</v>
      </c>
      <c r="BL295" s="8">
        <f t="shared" si="501"/>
        <v>2.65274746495224E-2</v>
      </c>
      <c r="BM295" s="8">
        <f t="shared" si="502"/>
        <v>0.69223222761609715</v>
      </c>
      <c r="BN295" s="8">
        <f t="shared" si="503"/>
        <v>0.24857325978216713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1.66923076923077</v>
      </c>
      <c r="F296">
        <f>VLOOKUP(B296,home!$B$2:$E$405,3,FALSE)</f>
        <v>1.1100000000000001</v>
      </c>
      <c r="G296">
        <f>VLOOKUP(C296,away!$B$2:$E$405,4,FALSE)</f>
        <v>1.4</v>
      </c>
      <c r="H296">
        <f>VLOOKUP(A296,away!$A$2:$E$405,3,FALSE)</f>
        <v>1.2</v>
      </c>
      <c r="I296">
        <f>VLOOKUP(C296,away!$B$2:$E$405,3,FALSE)</f>
        <v>0.8</v>
      </c>
      <c r="J296">
        <f>VLOOKUP(B296,home!$B$2:$E$405,4,FALSE)</f>
        <v>0.83</v>
      </c>
      <c r="K296" s="3">
        <f t="shared" si="448"/>
        <v>2.5939846153846169</v>
      </c>
      <c r="L296" s="3">
        <f t="shared" si="449"/>
        <v>0.79679999999999995</v>
      </c>
      <c r="M296" s="5">
        <f t="shared" si="450"/>
        <v>3.3682238926258531E-2</v>
      </c>
      <c r="N296" s="5">
        <f t="shared" si="451"/>
        <v>8.7371209586423512E-2</v>
      </c>
      <c r="O296" s="5">
        <f t="shared" si="452"/>
        <v>2.6838007976442799E-2</v>
      </c>
      <c r="P296" s="5">
        <f t="shared" si="453"/>
        <v>6.9617379798462248E-2</v>
      </c>
      <c r="Q296" s="5">
        <f t="shared" si="454"/>
        <v>0.1133197867473638</v>
      </c>
      <c r="R296" s="5">
        <f t="shared" si="455"/>
        <v>1.0692262377814808E-2</v>
      </c>
      <c r="S296" s="5">
        <f t="shared" si="456"/>
        <v>3.5972813302391299E-2</v>
      </c>
      <c r="T296" s="5">
        <f t="shared" si="457"/>
        <v>9.0293206080299476E-2</v>
      </c>
      <c r="U296" s="5">
        <f t="shared" si="458"/>
        <v>2.7735564111707352E-2</v>
      </c>
      <c r="V296" s="5">
        <f t="shared" si="459"/>
        <v>8.2613042294570789E-3</v>
      </c>
      <c r="W296" s="5">
        <f t="shared" si="460"/>
        <v>9.7983261147109105E-2</v>
      </c>
      <c r="X296" s="5">
        <f t="shared" si="461"/>
        <v>7.8073062482016536E-2</v>
      </c>
      <c r="Y296" s="5">
        <f t="shared" si="462"/>
        <v>3.1104308092835375E-2</v>
      </c>
      <c r="Z296" s="5">
        <f t="shared" si="463"/>
        <v>2.8398648875476136E-3</v>
      </c>
      <c r="AA296" s="5">
        <f t="shared" si="464"/>
        <v>7.3665658280694744E-3</v>
      </c>
      <c r="AB296" s="5">
        <f t="shared" si="465"/>
        <v>9.5543792131151314E-3</v>
      </c>
      <c r="AC296" s="5">
        <f t="shared" si="466"/>
        <v>1.0671988644963316E-3</v>
      </c>
      <c r="AD296" s="5">
        <f t="shared" si="467"/>
        <v>6.3541767995203585E-2</v>
      </c>
      <c r="AE296" s="5">
        <f t="shared" si="468"/>
        <v>5.063008073857822E-2</v>
      </c>
      <c r="AF296" s="5">
        <f t="shared" si="469"/>
        <v>2.0171024166249555E-2</v>
      </c>
      <c r="AG296" s="5">
        <f t="shared" si="470"/>
        <v>5.3574240185558838E-3</v>
      </c>
      <c r="AH296" s="5">
        <f t="shared" si="471"/>
        <v>5.6570108559948447E-4</v>
      </c>
      <c r="AI296" s="5">
        <f t="shared" si="472"/>
        <v>1.4674199129514388E-3</v>
      </c>
      <c r="AJ296" s="5">
        <f t="shared" si="473"/>
        <v>1.9032323392525335E-3</v>
      </c>
      <c r="AK296" s="5">
        <f t="shared" si="474"/>
        <v>1.6456518025078494E-3</v>
      </c>
      <c r="AL296" s="5">
        <f t="shared" si="475"/>
        <v>8.8231175882085727E-5</v>
      </c>
      <c r="AM296" s="5">
        <f t="shared" si="476"/>
        <v>3.2965273722779333E-2</v>
      </c>
      <c r="AN296" s="5">
        <f t="shared" si="477"/>
        <v>2.6266730102310572E-2</v>
      </c>
      <c r="AO296" s="5">
        <f t="shared" si="478"/>
        <v>1.0464665272760529E-2</v>
      </c>
      <c r="AP296" s="5">
        <f t="shared" si="479"/>
        <v>2.7794150964451972E-3</v>
      </c>
      <c r="AQ296" s="5">
        <f t="shared" si="480"/>
        <v>5.5365948721188311E-4</v>
      </c>
      <c r="AR296" s="5">
        <f t="shared" si="481"/>
        <v>9.0150125001133883E-5</v>
      </c>
      <c r="AS296" s="5">
        <f t="shared" si="482"/>
        <v>2.338480373279414E-4</v>
      </c>
      <c r="AT296" s="5">
        <f t="shared" si="483"/>
        <v>3.0329910558328385E-4</v>
      </c>
      <c r="AU296" s="5">
        <f t="shared" si="484"/>
        <v>2.6225107124765097E-4</v>
      </c>
      <c r="AV296" s="5">
        <f t="shared" si="485"/>
        <v>1.700688110461355E-4</v>
      </c>
      <c r="AW296" s="5">
        <f t="shared" si="486"/>
        <v>5.0656629240907276E-6</v>
      </c>
      <c r="AX296" s="5">
        <f t="shared" si="487"/>
        <v>1.4251902146472059E-2</v>
      </c>
      <c r="AY296" s="5">
        <f t="shared" si="488"/>
        <v>1.1355915630308936E-2</v>
      </c>
      <c r="AZ296" s="5">
        <f t="shared" si="489"/>
        <v>4.5241967871150783E-3</v>
      </c>
      <c r="BA296" s="5">
        <f t="shared" si="490"/>
        <v>1.2016266666577651E-3</v>
      </c>
      <c r="BB296" s="5">
        <f t="shared" si="491"/>
        <v>2.3936403199822676E-4</v>
      </c>
      <c r="BC296" s="5">
        <f t="shared" si="492"/>
        <v>3.8145052139237428E-5</v>
      </c>
      <c r="BD296" s="5">
        <f t="shared" si="493"/>
        <v>1.1971936600150571E-5</v>
      </c>
      <c r="BE296" s="5">
        <f t="shared" si="494"/>
        <v>3.1055019357150594E-5</v>
      </c>
      <c r="BF296" s="5">
        <f t="shared" si="495"/>
        <v>4.0278121221460071E-5</v>
      </c>
      <c r="BG296" s="5">
        <f t="shared" si="496"/>
        <v>3.4826942261688029E-5</v>
      </c>
      <c r="BH296" s="5">
        <f t="shared" si="497"/>
        <v>2.2585138106926775E-5</v>
      </c>
      <c r="BI296" s="5">
        <f t="shared" si="498"/>
        <v>1.1717100157140976E-5</v>
      </c>
      <c r="BJ296" s="8">
        <f t="shared" si="499"/>
        <v>0.74248602505083416</v>
      </c>
      <c r="BK296" s="8">
        <f t="shared" si="500"/>
        <v>0.16004508192725653</v>
      </c>
      <c r="BL296" s="8">
        <f t="shared" si="501"/>
        <v>8.8980836055371521E-2</v>
      </c>
      <c r="BM296" s="8">
        <f t="shared" si="502"/>
        <v>0.64148007254085915</v>
      </c>
      <c r="BN296" s="8">
        <f t="shared" si="503"/>
        <v>0.34152088541276565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1.75471698113208</v>
      </c>
      <c r="F297">
        <f>VLOOKUP(B297,home!$B$2:$E$405,3,FALSE)</f>
        <v>1.23</v>
      </c>
      <c r="G297">
        <f>VLOOKUP(C297,away!$B$2:$E$405,4,FALSE)</f>
        <v>1.42</v>
      </c>
      <c r="H297">
        <f>VLOOKUP(A297,away!$A$2:$E$405,3,FALSE)</f>
        <v>1.3301886792452799</v>
      </c>
      <c r="I297">
        <f>VLOOKUP(C297,away!$B$2:$E$405,3,FALSE)</f>
        <v>0.56999999999999995</v>
      </c>
      <c r="J297">
        <f>VLOOKUP(B297,home!$B$2:$E$405,4,FALSE)</f>
        <v>1.38</v>
      </c>
      <c r="K297" s="3">
        <f t="shared" si="448"/>
        <v>3.0647886792452907</v>
      </c>
      <c r="L297" s="3">
        <f t="shared" si="449"/>
        <v>1.046326415094337</v>
      </c>
      <c r="M297" s="5">
        <f t="shared" si="450"/>
        <v>1.6389488507005584E-2</v>
      </c>
      <c r="N297" s="5">
        <f t="shared" si="451"/>
        <v>5.0230318834891527E-2</v>
      </c>
      <c r="O297" s="5">
        <f t="shared" si="452"/>
        <v>1.7148754754764989E-2</v>
      </c>
      <c r="P297" s="5">
        <f t="shared" si="453"/>
        <v>5.2557309435557593E-2</v>
      </c>
      <c r="Q297" s="5">
        <f t="shared" si="454"/>
        <v>7.6972656260028527E-2</v>
      </c>
      <c r="R297" s="5">
        <f t="shared" si="455"/>
        <v>8.9715975429426071E-3</v>
      </c>
      <c r="S297" s="5">
        <f t="shared" si="456"/>
        <v>4.2134792277444107E-2</v>
      </c>
      <c r="T297" s="5">
        <f t="shared" si="457"/>
        <v>8.0538523484844318E-2</v>
      </c>
      <c r="U297" s="5">
        <f t="shared" si="458"/>
        <v>2.7496050584355374E-2</v>
      </c>
      <c r="V297" s="5">
        <f t="shared" si="459"/>
        <v>1.5012951168752679E-2</v>
      </c>
      <c r="W297" s="5">
        <f t="shared" si="460"/>
        <v>7.8634975172391527E-2</v>
      </c>
      <c r="X297" s="5">
        <f t="shared" si="461"/>
        <v>8.227785167316061E-2</v>
      </c>
      <c r="Y297" s="5">
        <f t="shared" si="462"/>
        <v>4.3044744791420862E-2</v>
      </c>
      <c r="Z297" s="5">
        <f t="shared" si="463"/>
        <v>3.129073164925434E-3</v>
      </c>
      <c r="AA297" s="5">
        <f t="shared" si="464"/>
        <v>9.5899480123937033E-3</v>
      </c>
      <c r="AB297" s="5">
        <f t="shared" si="465"/>
        <v>1.4695582051467551E-2</v>
      </c>
      <c r="AC297" s="5">
        <f t="shared" si="466"/>
        <v>3.0089419804795164E-3</v>
      </c>
      <c r="AD297" s="5">
        <f t="shared" si="467"/>
        <v>6.0249895425270011E-2</v>
      </c>
      <c r="AE297" s="5">
        <f t="shared" si="468"/>
        <v>6.3041057090131455E-2</v>
      </c>
      <c r="AF297" s="5">
        <f t="shared" si="469"/>
        <v>3.298076163443734E-2</v>
      </c>
      <c r="AG297" s="5">
        <f t="shared" si="470"/>
        <v>1.1502880696013891E-2</v>
      </c>
      <c r="AH297" s="5">
        <f t="shared" si="471"/>
        <v>8.1850797680608003E-4</v>
      </c>
      <c r="AI297" s="5">
        <f t="shared" si="472"/>
        <v>2.5085539811872419E-3</v>
      </c>
      <c r="AJ297" s="5">
        <f t="shared" si="473"/>
        <v>3.8440939214091814E-3</v>
      </c>
      <c r="AK297" s="5">
        <f t="shared" si="474"/>
        <v>3.927111844096832E-3</v>
      </c>
      <c r="AL297" s="5">
        <f t="shared" si="475"/>
        <v>3.8595931697100794E-4</v>
      </c>
      <c r="AM297" s="5">
        <f t="shared" si="476"/>
        <v>3.6930639485016035E-2</v>
      </c>
      <c r="AN297" s="5">
        <f t="shared" si="477"/>
        <v>3.8641503619498196E-2</v>
      </c>
      <c r="AO297" s="5">
        <f t="shared" si="478"/>
        <v>2.0215812978022194E-2</v>
      </c>
      <c r="AP297" s="5">
        <f t="shared" si="479"/>
        <v>7.0507797071705132E-3</v>
      </c>
      <c r="AQ297" s="5">
        <f t="shared" si="480"/>
        <v>1.8443542636559056E-3</v>
      </c>
      <c r="AR297" s="5">
        <f t="shared" si="481"/>
        <v>1.7128530341952494E-4</v>
      </c>
      <c r="AS297" s="5">
        <f t="shared" si="482"/>
        <v>5.2495325884125484E-4</v>
      </c>
      <c r="AT297" s="5">
        <f t="shared" si="483"/>
        <v>8.0443540241480031E-4</v>
      </c>
      <c r="AU297" s="5">
        <f t="shared" si="484"/>
        <v>8.218081715016699E-4</v>
      </c>
      <c r="AV297" s="5">
        <f t="shared" si="485"/>
        <v>6.2966709513239761E-4</v>
      </c>
      <c r="AW297" s="5">
        <f t="shared" si="486"/>
        <v>3.4380069685977582E-5</v>
      </c>
      <c r="AX297" s="5">
        <f t="shared" si="487"/>
        <v>1.886410096849437E-2</v>
      </c>
      <c r="AY297" s="5">
        <f t="shared" si="488"/>
        <v>1.9738007140342323E-2</v>
      </c>
      <c r="AZ297" s="5">
        <f t="shared" si="489"/>
        <v>1.0326199126130404E-2</v>
      </c>
      <c r="BA297" s="5">
        <f t="shared" si="490"/>
        <v>3.6015249710647673E-3</v>
      </c>
      <c r="BB297" s="5">
        <f t="shared" si="491"/>
        <v>9.4209267796173347E-4</v>
      </c>
      <c r="BC297" s="5">
        <f t="shared" si="492"/>
        <v>1.9714729088366489E-4</v>
      </c>
      <c r="BD297" s="5">
        <f t="shared" si="493"/>
        <v>2.987005624754954E-5</v>
      </c>
      <c r="BE297" s="5">
        <f t="shared" si="494"/>
        <v>9.1545410235909918E-5</v>
      </c>
      <c r="BF297" s="5">
        <f t="shared" si="495"/>
        <v>1.4028366846394134E-4</v>
      </c>
      <c r="BG297" s="5">
        <f t="shared" si="496"/>
        <v>1.4331326633042901E-4</v>
      </c>
      <c r="BH297" s="5">
        <f t="shared" si="497"/>
        <v>1.0980621905879102E-4</v>
      </c>
      <c r="BI297" s="5">
        <f t="shared" si="498"/>
        <v>6.7306571416422245E-5</v>
      </c>
      <c r="BJ297" s="8">
        <f t="shared" si="499"/>
        <v>0.73782582729083024</v>
      </c>
      <c r="BK297" s="8">
        <f t="shared" si="500"/>
        <v>0.14922744982655278</v>
      </c>
      <c r="BL297" s="8">
        <f t="shared" si="501"/>
        <v>9.2534475092486232E-2</v>
      </c>
      <c r="BM297" s="8">
        <f t="shared" si="502"/>
        <v>0.74074307296894759</v>
      </c>
      <c r="BN297" s="8">
        <f t="shared" si="503"/>
        <v>0.22227012533519083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1.75471698113208</v>
      </c>
      <c r="F298">
        <f>VLOOKUP(B298,home!$B$2:$E$405,3,FALSE)</f>
        <v>1.99</v>
      </c>
      <c r="G298">
        <f>VLOOKUP(C298,away!$B$2:$E$405,4,FALSE)</f>
        <v>0.95</v>
      </c>
      <c r="H298">
        <f>VLOOKUP(A298,away!$A$2:$E$405,3,FALSE)</f>
        <v>1.3301886792452799</v>
      </c>
      <c r="I298">
        <f>VLOOKUP(C298,away!$B$2:$E$405,3,FALSE)</f>
        <v>0.47</v>
      </c>
      <c r="J298">
        <f>VLOOKUP(B298,home!$B$2:$E$405,4,FALSE)</f>
        <v>0.75</v>
      </c>
      <c r="K298" s="3">
        <f t="shared" si="448"/>
        <v>3.317292452830197</v>
      </c>
      <c r="L298" s="3">
        <f t="shared" si="449"/>
        <v>0.46889150943396118</v>
      </c>
      <c r="M298" s="5">
        <f t="shared" si="450"/>
        <v>2.2681992250125349E-2</v>
      </c>
      <c r="N298" s="5">
        <f t="shared" si="451"/>
        <v>7.5242801706493834E-2</v>
      </c>
      <c r="O298" s="5">
        <f t="shared" si="452"/>
        <v>1.0635393583130684E-2</v>
      </c>
      <c r="P298" s="5">
        <f t="shared" si="453"/>
        <v>3.528071086619812E-2</v>
      </c>
      <c r="Q298" s="5">
        <f t="shared" si="454"/>
        <v>0.12480118911537552</v>
      </c>
      <c r="R298" s="5">
        <f t="shared" si="455"/>
        <v>2.4934228753092057E-3</v>
      </c>
      <c r="S298" s="5">
        <f t="shared" si="456"/>
        <v>1.3719347770447627E-2</v>
      </c>
      <c r="T298" s="5">
        <f t="shared" si="457"/>
        <v>5.8518217943461674E-2</v>
      </c>
      <c r="U298" s="5">
        <f t="shared" si="458"/>
        <v>8.2714128859773962E-3</v>
      </c>
      <c r="V298" s="5">
        <f t="shared" si="459"/>
        <v>2.3710847923584643E-3</v>
      </c>
      <c r="W298" s="5">
        <f t="shared" si="460"/>
        <v>0.13800068091888981</v>
      </c>
      <c r="X298" s="5">
        <f t="shared" si="461"/>
        <v>6.4707347578972688E-2</v>
      </c>
      <c r="Y298" s="5">
        <f t="shared" si="462"/>
        <v>1.5170362938886239E-2</v>
      </c>
      <c r="Z298" s="5">
        <f t="shared" si="463"/>
        <v>3.8971493855363373E-4</v>
      </c>
      <c r="AA298" s="5">
        <f t="shared" si="464"/>
        <v>1.292798424419153E-3</v>
      </c>
      <c r="AB298" s="5">
        <f t="shared" si="465"/>
        <v>2.1442952281782129E-3</v>
      </c>
      <c r="AC298" s="5">
        <f t="shared" si="466"/>
        <v>2.305065293536332E-4</v>
      </c>
      <c r="AD298" s="5">
        <f t="shared" si="467"/>
        <v>0.11444715432441535</v>
      </c>
      <c r="AE298" s="5">
        <f t="shared" si="468"/>
        <v>5.3663298941596611E-2</v>
      </c>
      <c r="AF298" s="5">
        <f t="shared" si="469"/>
        <v>1.2581132620965564E-2</v>
      </c>
      <c r="AG298" s="5">
        <f t="shared" si="470"/>
        <v>1.9663954216777974E-3</v>
      </c>
      <c r="AH298" s="5">
        <f t="shared" si="471"/>
        <v>4.5683506446844175E-5</v>
      </c>
      <c r="AI298" s="5">
        <f t="shared" si="472"/>
        <v>1.5154555115493582E-4</v>
      </c>
      <c r="AJ298" s="5">
        <f t="shared" si="473"/>
        <v>2.5136045655313054E-4</v>
      </c>
      <c r="AK298" s="5">
        <f t="shared" si="474"/>
        <v>2.7794538182121764E-4</v>
      </c>
      <c r="AL298" s="5">
        <f t="shared" si="475"/>
        <v>1.4341657690763745E-5</v>
      </c>
      <c r="AM298" s="5">
        <f t="shared" si="476"/>
        <v>7.5930936257655179E-2</v>
      </c>
      <c r="AN298" s="5">
        <f t="shared" si="477"/>
        <v>3.5603371314585824E-2</v>
      </c>
      <c r="AO298" s="5">
        <f t="shared" si="478"/>
        <v>8.3470592583169724E-3</v>
      </c>
      <c r="AP298" s="5">
        <f t="shared" si="479"/>
        <v>1.3046217383223221E-3</v>
      </c>
      <c r="AQ298" s="5">
        <f t="shared" si="480"/>
        <v>1.5293151403057793E-4</v>
      </c>
      <c r="AR298" s="5">
        <f t="shared" si="481"/>
        <v>4.2841216588193737E-6</v>
      </c>
      <c r="AS298" s="5">
        <f t="shared" si="482"/>
        <v>1.4211684445807893E-5</v>
      </c>
      <c r="AT298" s="5">
        <f t="shared" si="483"/>
        <v>2.3572156777041413E-5</v>
      </c>
      <c r="AU298" s="5">
        <f t="shared" si="484"/>
        <v>2.6065245924469891E-5</v>
      </c>
      <c r="AV298" s="5">
        <f t="shared" si="485"/>
        <v>2.1616510896601759E-5</v>
      </c>
      <c r="AW298" s="5">
        <f t="shared" si="486"/>
        <v>6.1965931283246395E-7</v>
      </c>
      <c r="AX298" s="5">
        <f t="shared" si="487"/>
        <v>4.1980853630641704E-2</v>
      </c>
      <c r="AY298" s="5">
        <f t="shared" si="488"/>
        <v>1.9684465826197775E-2</v>
      </c>
      <c r="AZ298" s="5">
        <f t="shared" si="489"/>
        <v>4.6149394468235506E-3</v>
      </c>
      <c r="BA298" s="5">
        <f t="shared" si="490"/>
        <v>7.2130197438914157E-4</v>
      </c>
      <c r="BB298" s="5">
        <f t="shared" si="491"/>
        <v>8.4553092882255234E-5</v>
      </c>
      <c r="BC298" s="5">
        <f t="shared" si="492"/>
        <v>7.9292454697741186E-6</v>
      </c>
      <c r="BD298" s="5">
        <f t="shared" si="493"/>
        <v>3.3479804520042357E-7</v>
      </c>
      <c r="BE298" s="5">
        <f t="shared" si="494"/>
        <v>1.1106230285656682E-6</v>
      </c>
      <c r="BF298" s="5">
        <f t="shared" si="495"/>
        <v>1.8421306953001537E-6</v>
      </c>
      <c r="BG298" s="5">
        <f t="shared" si="496"/>
        <v>2.0369620842153482E-6</v>
      </c>
      <c r="BH298" s="5">
        <f t="shared" si="497"/>
        <v>1.6892997371672109E-6</v>
      </c>
      <c r="BI298" s="5">
        <f t="shared" si="498"/>
        <v>1.1207802537345647E-6</v>
      </c>
      <c r="BJ298" s="8">
        <f t="shared" si="499"/>
        <v>0.84753154481005033</v>
      </c>
      <c r="BK298" s="8">
        <f t="shared" si="500"/>
        <v>9.3982449692371739E-2</v>
      </c>
      <c r="BL298" s="8">
        <f t="shared" si="501"/>
        <v>2.5661742206537708E-2</v>
      </c>
      <c r="BM298" s="8">
        <f t="shared" si="502"/>
        <v>0.67674609508399586</v>
      </c>
      <c r="BN298" s="8">
        <f t="shared" si="503"/>
        <v>0.2711355103966327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1.75471698113208</v>
      </c>
      <c r="F299">
        <f>VLOOKUP(B299,home!$B$2:$E$405,3,FALSE)</f>
        <v>0.28000000000000003</v>
      </c>
      <c r="G299">
        <f>VLOOKUP(C299,away!$B$2:$E$405,4,FALSE)</f>
        <v>0.66</v>
      </c>
      <c r="H299">
        <f>VLOOKUP(A299,away!$A$2:$E$405,3,FALSE)</f>
        <v>1.3301886792452799</v>
      </c>
      <c r="I299">
        <f>VLOOKUP(C299,away!$B$2:$E$405,3,FALSE)</f>
        <v>0.66</v>
      </c>
      <c r="J299">
        <f>VLOOKUP(B299,home!$B$2:$E$405,4,FALSE)</f>
        <v>0.88</v>
      </c>
      <c r="K299" s="3">
        <f t="shared" si="448"/>
        <v>0.32427169811320844</v>
      </c>
      <c r="L299" s="3">
        <f t="shared" si="449"/>
        <v>0.77257358490565864</v>
      </c>
      <c r="M299" s="5">
        <f t="shared" si="450"/>
        <v>0.33392285590788473</v>
      </c>
      <c r="N299" s="5">
        <f t="shared" si="451"/>
        <v>0.10828173152406198</v>
      </c>
      <c r="O299" s="5">
        <f t="shared" si="452"/>
        <v>0.25797997787069016</v>
      </c>
      <c r="P299" s="5">
        <f t="shared" si="453"/>
        <v>8.365560550333663E-2</v>
      </c>
      <c r="Q299" s="5">
        <f t="shared" si="454"/>
        <v>1.7556350477973055E-2</v>
      </c>
      <c r="R299" s="5">
        <f t="shared" si="455"/>
        <v>9.9654258168720797E-2</v>
      </c>
      <c r="S299" s="5">
        <f t="shared" si="456"/>
        <v>5.2394289641410569E-3</v>
      </c>
      <c r="T299" s="5">
        <f t="shared" si="457"/>
        <v>1.3563572626627817E-2</v>
      </c>
      <c r="U299" s="5">
        <f t="shared" si="458"/>
        <v>3.2315055520583162E-2</v>
      </c>
      <c r="V299" s="5">
        <f t="shared" si="459"/>
        <v>1.458445981134207E-4</v>
      </c>
      <c r="W299" s="5">
        <f t="shared" si="460"/>
        <v>1.8976758607209877E-3</v>
      </c>
      <c r="X299" s="5">
        <f t="shared" si="461"/>
        <v>1.4660942427061449E-3</v>
      </c>
      <c r="Y299" s="5">
        <f t="shared" si="462"/>
        <v>5.6633284244851656E-4</v>
      </c>
      <c r="Z299" s="5">
        <f t="shared" si="463"/>
        <v>2.5663415828174219E-2</v>
      </c>
      <c r="AA299" s="5">
        <f t="shared" si="464"/>
        <v>8.3219194299874438E-3</v>
      </c>
      <c r="AB299" s="5">
        <f t="shared" si="465"/>
        <v>1.3492814725616661E-3</v>
      </c>
      <c r="AC299" s="5">
        <f t="shared" si="466"/>
        <v>2.2835959617448775E-6</v>
      </c>
      <c r="AD299" s="5">
        <f t="shared" si="467"/>
        <v>1.5384064345610977E-4</v>
      </c>
      <c r="AE299" s="5">
        <f t="shared" si="468"/>
        <v>1.1885321741907998E-4</v>
      </c>
      <c r="AF299" s="5">
        <f t="shared" si="469"/>
        <v>4.5911428129515145E-5</v>
      </c>
      <c r="AG299" s="5">
        <f t="shared" si="470"/>
        <v>1.182331887271934E-5</v>
      </c>
      <c r="AH299" s="5">
        <f t="shared" si="471"/>
        <v>4.956719291824294E-3</v>
      </c>
      <c r="AI299" s="5">
        <f t="shared" si="472"/>
        <v>1.6073237818303636E-3</v>
      </c>
      <c r="AJ299" s="5">
        <f t="shared" si="473"/>
        <v>2.6060480607593809E-4</v>
      </c>
      <c r="AK299" s="5">
        <f t="shared" si="474"/>
        <v>2.8168921000902617E-5</v>
      </c>
      <c r="AL299" s="5">
        <f t="shared" si="475"/>
        <v>2.2883800797084801E-8</v>
      </c>
      <c r="AM299" s="5">
        <f t="shared" si="476"/>
        <v>9.9772333384682707E-6</v>
      </c>
      <c r="AN299" s="5">
        <f t="shared" si="477"/>
        <v>7.708146927740685E-6</v>
      </c>
      <c r="AO299" s="5">
        <f t="shared" si="478"/>
        <v>2.9775553524720797E-6</v>
      </c>
      <c r="AP299" s="5">
        <f t="shared" si="479"/>
        <v>7.6679353763812907E-7</v>
      </c>
      <c r="AQ299" s="5">
        <f t="shared" si="480"/>
        <v>1.4810110806389535E-7</v>
      </c>
      <c r="AR299" s="5">
        <f t="shared" si="481"/>
        <v>7.6588607853114667E-4</v>
      </c>
      <c r="AS299" s="5">
        <f t="shared" si="482"/>
        <v>2.4835517924656102E-4</v>
      </c>
      <c r="AT299" s="5">
        <f t="shared" si="483"/>
        <v>4.0267277854746297E-5</v>
      </c>
      <c r="AU299" s="5">
        <f t="shared" si="484"/>
        <v>4.3525128561183266E-6</v>
      </c>
      <c r="AV299" s="5">
        <f t="shared" si="485"/>
        <v>3.5284918372826515E-7</v>
      </c>
      <c r="AW299" s="5">
        <f t="shared" si="486"/>
        <v>1.5924820974767942E-10</v>
      </c>
      <c r="AX299" s="5">
        <f t="shared" si="487"/>
        <v>5.3922239952280377E-7</v>
      </c>
      <c r="AY299" s="5">
        <f t="shared" si="488"/>
        <v>4.1658898226076382E-7</v>
      </c>
      <c r="AZ299" s="5">
        <f t="shared" si="489"/>
        <v>1.6092282172869906E-7</v>
      </c>
      <c r="BA299" s="5">
        <f t="shared" si="490"/>
        <v>4.144157375869176E-8</v>
      </c>
      <c r="BB299" s="5">
        <f t="shared" si="491"/>
        <v>8.0041663007211908E-9</v>
      </c>
      <c r="BC299" s="5">
        <f t="shared" si="492"/>
        <v>1.2367614906258471E-9</v>
      </c>
      <c r="BD299" s="5">
        <f t="shared" si="493"/>
        <v>9.8617225553357439E-5</v>
      </c>
      <c r="BE299" s="5">
        <f t="shared" si="494"/>
        <v>3.1978775193400503E-5</v>
      </c>
      <c r="BF299" s="5">
        <f t="shared" si="495"/>
        <v>5.1849058677722631E-6</v>
      </c>
      <c r="BG299" s="5">
        <f t="shared" si="496"/>
        <v>5.604394100998837E-7</v>
      </c>
      <c r="BH299" s="5">
        <f t="shared" si="497"/>
        <v>4.543365980066352E-8</v>
      </c>
      <c r="BI299" s="5">
        <f t="shared" si="498"/>
        <v>2.9465700030117949E-9</v>
      </c>
      <c r="BJ299" s="8">
        <f t="shared" si="499"/>
        <v>0.1436849314293854</v>
      </c>
      <c r="BK299" s="8">
        <f t="shared" si="500"/>
        <v>0.42296645804222061</v>
      </c>
      <c r="BL299" s="8">
        <f t="shared" si="501"/>
        <v>0.40766891288720136</v>
      </c>
      <c r="BM299" s="8">
        <f t="shared" si="502"/>
        <v>9.8932522304580314E-2</v>
      </c>
      <c r="BN299" s="8">
        <f t="shared" si="503"/>
        <v>0.90105077945266732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1.75471698113208</v>
      </c>
      <c r="F300">
        <f>VLOOKUP(B300,home!$B$2:$E$405,3,FALSE)</f>
        <v>0.56999999999999995</v>
      </c>
      <c r="G300">
        <f>VLOOKUP(C300,away!$B$2:$E$405,4,FALSE)</f>
        <v>0.66</v>
      </c>
      <c r="H300">
        <f>VLOOKUP(A300,away!$A$2:$E$405,3,FALSE)</f>
        <v>1.3301886792452799</v>
      </c>
      <c r="I300">
        <f>VLOOKUP(C300,away!$B$2:$E$405,3,FALSE)</f>
        <v>1.33</v>
      </c>
      <c r="J300">
        <f>VLOOKUP(B300,home!$B$2:$E$405,4,FALSE)</f>
        <v>1.25</v>
      </c>
      <c r="K300" s="3">
        <f t="shared" si="448"/>
        <v>0.66012452830188839</v>
      </c>
      <c r="L300" s="3">
        <f t="shared" si="449"/>
        <v>2.211438679245278</v>
      </c>
      <c r="M300" s="5">
        <f t="shared" si="450"/>
        <v>5.6610363629072097E-2</v>
      </c>
      <c r="N300" s="5">
        <f t="shared" si="451"/>
        <v>3.7369889587639593E-2</v>
      </c>
      <c r="O300" s="5">
        <f t="shared" si="452"/>
        <v>0.12519034777547008</v>
      </c>
      <c r="P300" s="5">
        <f t="shared" si="453"/>
        <v>8.264121927323155E-2</v>
      </c>
      <c r="Q300" s="5">
        <f t="shared" si="454"/>
        <v>1.2334390368367117E-2</v>
      </c>
      <c r="R300" s="5">
        <f t="shared" si="455"/>
        <v>0.13842538866942136</v>
      </c>
      <c r="S300" s="5">
        <f t="shared" si="456"/>
        <v>3.0160427725370743E-2</v>
      </c>
      <c r="T300" s="5">
        <f t="shared" si="457"/>
        <v>2.7276747945517453E-2</v>
      </c>
      <c r="U300" s="5">
        <f t="shared" si="458"/>
        <v>9.1377994400407336E-2</v>
      </c>
      <c r="V300" s="5">
        <f t="shared" si="459"/>
        <v>4.8921048711904501E-3</v>
      </c>
      <c r="W300" s="5">
        <f t="shared" si="460"/>
        <v>2.7140778746032328E-3</v>
      </c>
      <c r="X300" s="5">
        <f t="shared" si="461"/>
        <v>6.0020167903814042E-3</v>
      </c>
      <c r="Y300" s="5">
        <f t="shared" si="462"/>
        <v>6.6365460418645189E-3</v>
      </c>
      <c r="Z300" s="5">
        <f t="shared" si="463"/>
        <v>0.10203975289770648</v>
      </c>
      <c r="AA300" s="5">
        <f t="shared" si="464"/>
        <v>6.7358943749639744E-2</v>
      </c>
      <c r="AB300" s="5">
        <f t="shared" si="465"/>
        <v>2.2232645484822181E-2</v>
      </c>
      <c r="AC300" s="5">
        <f t="shared" si="466"/>
        <v>4.4635103611142542E-4</v>
      </c>
      <c r="AD300" s="5">
        <f t="shared" si="467"/>
        <v>4.4790734418676263E-4</v>
      </c>
      <c r="AE300" s="5">
        <f t="shared" si="468"/>
        <v>9.9051962565263434E-4</v>
      </c>
      <c r="AF300" s="5">
        <f t="shared" si="469"/>
        <v>1.0952367063598949E-3</v>
      </c>
      <c r="AG300" s="5">
        <f t="shared" si="470"/>
        <v>8.0734960512449149E-4</v>
      </c>
      <c r="AH300" s="5">
        <f t="shared" si="471"/>
        <v>5.6413664094654627E-2</v>
      </c>
      <c r="AI300" s="5">
        <f t="shared" si="472"/>
        <v>3.7240043400265058E-2</v>
      </c>
      <c r="AJ300" s="5">
        <f t="shared" si="473"/>
        <v>1.2291533041770912E-2</v>
      </c>
      <c r="AK300" s="5">
        <f t="shared" si="474"/>
        <v>2.7046474837686993E-3</v>
      </c>
      <c r="AL300" s="5">
        <f t="shared" si="475"/>
        <v>2.6063774534156298E-5</v>
      </c>
      <c r="AM300" s="5">
        <f t="shared" si="476"/>
        <v>5.9134924860847663E-5</v>
      </c>
      <c r="AN300" s="5">
        <f t="shared" si="477"/>
        <v>1.307732601315417E-4</v>
      </c>
      <c r="AO300" s="5">
        <f t="shared" si="478"/>
        <v>1.445985228329479E-4</v>
      </c>
      <c r="AP300" s="5">
        <f t="shared" si="479"/>
        <v>1.0659025545150418E-4</v>
      </c>
      <c r="AQ300" s="5">
        <f t="shared" si="480"/>
        <v>5.8929453434022783E-5</v>
      </c>
      <c r="AR300" s="5">
        <f t="shared" si="481"/>
        <v>2.4951071763373963E-2</v>
      </c>
      <c r="AS300" s="5">
        <f t="shared" si="482"/>
        <v>1.6470814478423804E-2</v>
      </c>
      <c r="AT300" s="5">
        <f t="shared" si="483"/>
        <v>5.4363943191587131E-3</v>
      </c>
      <c r="AU300" s="5">
        <f t="shared" si="484"/>
        <v>1.1962324118659038E-3</v>
      </c>
      <c r="AV300" s="5">
        <f t="shared" si="485"/>
        <v>1.9741558915560247E-4</v>
      </c>
      <c r="AW300" s="5">
        <f t="shared" si="486"/>
        <v>1.0569040956678632E-6</v>
      </c>
      <c r="AX300" s="5">
        <f t="shared" si="487"/>
        <v>6.5060690633224447E-6</v>
      </c>
      <c r="AY300" s="5">
        <f t="shared" si="488"/>
        <v>1.4387772776472348E-5</v>
      </c>
      <c r="AZ300" s="5">
        <f t="shared" si="489"/>
        <v>1.5908838613041593E-5</v>
      </c>
      <c r="BA300" s="5">
        <f t="shared" si="490"/>
        <v>1.1727140350250329E-5</v>
      </c>
      <c r="BB300" s="5">
        <f t="shared" si="491"/>
        <v>6.4834629418703966E-6</v>
      </c>
      <c r="BC300" s="5">
        <f t="shared" si="492"/>
        <v>2.8675561450211156E-6</v>
      </c>
      <c r="BD300" s="5">
        <f t="shared" si="493"/>
        <v>9.1962941976916485E-3</v>
      </c>
      <c r="BE300" s="5">
        <f t="shared" si="494"/>
        <v>6.0706993693765924E-3</v>
      </c>
      <c r="BF300" s="5">
        <f t="shared" si="495"/>
        <v>2.0037087788361469E-3</v>
      </c>
      <c r="BG300" s="5">
        <f t="shared" si="496"/>
        <v>4.4089910416118811E-4</v>
      </c>
      <c r="BH300" s="5">
        <f t="shared" si="497"/>
        <v>7.2762078290782351E-5</v>
      </c>
      <c r="BI300" s="5">
        <f t="shared" si="498"/>
        <v>9.6064065219935572E-6</v>
      </c>
      <c r="BJ300" s="8">
        <f t="shared" si="499"/>
        <v>9.6232589146297953E-2</v>
      </c>
      <c r="BK300" s="8">
        <f t="shared" si="500"/>
        <v>0.17479091808228692</v>
      </c>
      <c r="BL300" s="8">
        <f t="shared" si="501"/>
        <v>0.61928110659707658</v>
      </c>
      <c r="BM300" s="8">
        <f t="shared" si="502"/>
        <v>0.53975943655148517</v>
      </c>
      <c r="BN300" s="8">
        <f t="shared" si="503"/>
        <v>0.45257159930320179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1.3737373737373699</v>
      </c>
      <c r="F301">
        <f>VLOOKUP(B301,home!$B$2:$E$405,3,FALSE)</f>
        <v>0.49</v>
      </c>
      <c r="G301">
        <f>VLOOKUP(C301,away!$B$2:$E$405,4,FALSE)</f>
        <v>0.73</v>
      </c>
      <c r="H301">
        <f>VLOOKUP(A301,away!$A$2:$E$405,3,FALSE)</f>
        <v>1.1818181818181801</v>
      </c>
      <c r="I301">
        <f>VLOOKUP(C301,away!$B$2:$E$405,3,FALSE)</f>
        <v>0.87</v>
      </c>
      <c r="J301">
        <f>VLOOKUP(B301,home!$B$2:$E$405,4,FALSE)</f>
        <v>0.71</v>
      </c>
      <c r="K301" s="3">
        <f t="shared" ref="K301:K323" si="504">E301*F301*G301</f>
        <v>0.4913858585858572</v>
      </c>
      <c r="L301" s="3">
        <f t="shared" ref="L301:L323" si="505">H301*I301*J301</f>
        <v>0.73000909090908983</v>
      </c>
      <c r="M301" s="5">
        <f t="shared" ref="M301:M323" si="506">_xlfn.POISSON.DIST(0,K301,FALSE) * _xlfn.POISSON.DIST(0,L301,FALSE)</f>
        <v>0.29481862286009725</v>
      </c>
      <c r="N301" s="5">
        <f t="shared" ref="N301:N323" si="507">_xlfn.POISSON.DIST(1,K301,FALSE) * _xlfn.POISSON.DIST(0,L301,FALSE)</f>
        <v>0.14486970212120892</v>
      </c>
      <c r="O301" s="5">
        <f t="shared" ref="O301:O323" si="508">_xlfn.POISSON.DIST(0,K301,FALSE) * _xlfn.POISSON.DIST(1,L301,FALSE)</f>
        <v>0.21522027485716938</v>
      </c>
      <c r="P301" s="5">
        <f t="shared" ref="P301:P323" si="509">_xlfn.POISSON.DIST(1,K301,FALSE) * _xlfn.POISSON.DIST(1,L301,FALSE)</f>
        <v>0.10575619954577435</v>
      </c>
      <c r="Q301" s="5">
        <f t="shared" ref="Q301:Q323" si="510">_xlfn.POISSON.DIST(2,K301,FALSE) * _xlfn.POISSON.DIST(0,L301,FALSE)</f>
        <v>3.5593461479953806E-2</v>
      </c>
      <c r="R301" s="5">
        <f t="shared" ref="R301:R323" si="511">_xlfn.POISSON.DIST(0,K301,FALSE) * _xlfn.POISSON.DIST(2,L301,FALSE)</f>
        <v>7.8556378596843335E-2</v>
      </c>
      <c r="S301" s="5">
        <f t="shared" ref="S301:S323" si="512">_xlfn.POISSON.DIST(2,K301,FALSE) * _xlfn.POISSON.DIST(2,L301,FALSE)</f>
        <v>9.4841140239579243E-3</v>
      </c>
      <c r="T301" s="5">
        <f t="shared" ref="T301:T323" si="513">_xlfn.POISSON.DIST(2,K301,FALSE) * _xlfn.POISSON.DIST(1,L301,FALSE)</f>
        <v>2.5983550457288781E-2</v>
      </c>
      <c r="U301" s="5">
        <f t="shared" ref="U301:U323" si="514">_xlfn.POISSON.DIST(1,K301,FALSE) * _xlfn.POISSON.DIST(2,L301,FALSE)</f>
        <v>3.8601493544205522E-2</v>
      </c>
      <c r="V301" s="5">
        <f t="shared" ref="V301:V323" si="515">_xlfn.POISSON.DIST(3,K301,FALSE) * _xlfn.POISSON.DIST(3,L301,FALSE)</f>
        <v>3.7801164567715907E-4</v>
      </c>
      <c r="W301" s="5">
        <f t="shared" ref="W301:W323" si="516">_xlfn.POISSON.DIST(3,K301,FALSE) * _xlfn.POISSON.DIST(0,L301,FALSE)</f>
        <v>5.8300412097899131E-3</v>
      </c>
      <c r="X301" s="5">
        <f t="shared" ref="X301:X323" si="517">_xlfn.POISSON.DIST(3,K301,FALSE) * _xlfn.POISSON.DIST(1,L301,FALSE)</f>
        <v>4.2559830835212642E-3</v>
      </c>
      <c r="Y301" s="5">
        <f t="shared" ref="Y301:Y323" si="518">_xlfn.POISSON.DIST(3,K301,FALSE) * _xlfn.POISSON.DIST(2,L301,FALSE)</f>
        <v>1.5534531708629117E-3</v>
      </c>
      <c r="Z301" s="5">
        <f t="shared" ref="Z301:Z323" si="519">_xlfn.POISSON.DIST(0,K301,FALSE) * _xlfn.POISSON.DIST(3,L301,FALSE)</f>
        <v>1.9115623508197298E-2</v>
      </c>
      <c r="AA301" s="5">
        <f t="shared" ref="AA301:AA323" si="520">_xlfn.POISSON.DIST(1,K301,FALSE) * _xlfn.POISSON.DIST(3,L301,FALSE)</f>
        <v>9.3931470699795249E-3</v>
      </c>
      <c r="AB301" s="5">
        <f t="shared" ref="AB301:AB323" si="521">_xlfn.POISSON.DIST(2,K301,FALSE) * _xlfn.POISSON.DIST(3,L301,FALSE)</f>
        <v>2.3078298189025586E-3</v>
      </c>
      <c r="AC301" s="5">
        <f t="shared" ref="AC301:AC323" si="522">_xlfn.POISSON.DIST(4,K301,FALSE) * _xlfn.POISSON.DIST(4,L301,FALSE)</f>
        <v>8.4749299931925482E-6</v>
      </c>
      <c r="AD301" s="5">
        <f t="shared" ref="AD301:AD323" si="523">_xlfn.POISSON.DIST(4,K301,FALSE) * _xlfn.POISSON.DIST(0,L301,FALSE)</f>
        <v>7.1619995136588629E-4</v>
      </c>
      <c r="AE301" s="5">
        <f t="shared" ref="AE301:AE323" si="524">_xlfn.POISSON.DIST(4,K301,FALSE) * _xlfn.POISSON.DIST(1,L301,FALSE)</f>
        <v>5.2283247540574492E-4</v>
      </c>
      <c r="AF301" s="5">
        <f t="shared" ref="AF301:AF323" si="525">_xlfn.POISSON.DIST(4,K301,FALSE) * _xlfn.POISSON.DIST(2,L301,FALSE)</f>
        <v>1.9083623003434848E-4</v>
      </c>
      <c r="AG301" s="5">
        <f t="shared" ref="AG301:AG323" si="526">_xlfn.POISSON.DIST(4,K301,FALSE) * _xlfn.POISSON.DIST(3,L301,FALSE)</f>
        <v>4.6437394266630895E-5</v>
      </c>
      <c r="AH301" s="5">
        <f t="shared" ref="AH301:AH323" si="527">_xlfn.POISSON.DIST(0,K301,FALSE) * _xlfn.POISSON.DIST(4,L301,FALSE)</f>
        <v>3.4886447348448828E-3</v>
      </c>
      <c r="AI301" s="5">
        <f t="shared" ref="AI301:AI323" si="528">_xlfn.POISSON.DIST(1,K301,FALSE) * _xlfn.POISSON.DIST(4,L301,FALSE)</f>
        <v>1.7142706883327831E-3</v>
      </c>
      <c r="AJ301" s="5">
        <f t="shared" ref="AJ301:AJ323" si="529">_xlfn.POISSON.DIST(2,K301,FALSE) * _xlfn.POISSON.DIST(4,L301,FALSE)</f>
        <v>4.2118418701748642E-4</v>
      </c>
      <c r="AK301" s="5">
        <f t="shared" ref="AK301:AK323" si="530">_xlfn.POISSON.DIST(3,K301,FALSE) * _xlfn.POISSON.DIST(4,L301,FALSE)</f>
        <v>6.8987984453457957E-5</v>
      </c>
      <c r="AL301" s="5">
        <f t="shared" ref="AL301:AL323" si="531">_xlfn.POISSON.DIST(5,K301,FALSE) * _xlfn.POISSON.DIST(5,L301,FALSE)</f>
        <v>1.216037682832346E-7</v>
      </c>
      <c r="AM301" s="5">
        <f t="shared" ref="AM301:AM323" si="532">_xlfn.POISSON.DIST(5,K301,FALSE) * _xlfn.POISSON.DIST(0,L301,FALSE)</f>
        <v>7.0386105604215056E-5</v>
      </c>
      <c r="AN301" s="5">
        <f t="shared" ref="AN301:AN323" si="533">_xlfn.POISSON.DIST(5,K301,FALSE) * _xlfn.POISSON.DIST(1,L301,FALSE)</f>
        <v>5.1382496964764219E-5</v>
      </c>
      <c r="AO301" s="5">
        <f t="shared" ref="AO301:AO323" si="534">_xlfn.POISSON.DIST(5,K301,FALSE) * _xlfn.POISSON.DIST(2,L301,FALSE)</f>
        <v>1.8754844948943299E-5</v>
      </c>
      <c r="AP301" s="5">
        <f t="shared" ref="AP301:AP323" si="535">_xlfn.POISSON.DIST(5,K301,FALSE) * _xlfn.POISSON.DIST(3,L301,FALSE)</f>
        <v>4.5637357704396778E-6</v>
      </c>
      <c r="AQ301" s="5">
        <f t="shared" ref="AQ301:AQ323" si="536">_xlfn.POISSON.DIST(5,K301,FALSE) * _xlfn.POISSON.DIST(4,L301,FALSE)</f>
        <v>8.3289215023199079E-7</v>
      </c>
      <c r="AR301" s="5">
        <f t="shared" ref="AR301:AR323" si="537">_xlfn.POISSON.DIST(0,K301,FALSE) * _xlfn.POISSON.DIST(5,L301,FALSE)</f>
        <v>5.0934847427777934E-4</v>
      </c>
      <c r="AS301" s="5">
        <f t="shared" ref="AS301:AS323" si="538">_xlfn.POISSON.DIST(1,K301,FALSE) * _xlfn.POISSON.DIST(5,L301,FALSE)</f>
        <v>2.5028663735238301E-4</v>
      </c>
      <c r="AT301" s="5">
        <f t="shared" ref="AT301:AT323" si="539">_xlfn.POISSON.DIST(2,K301,FALSE) * _xlfn.POISSON.DIST(5,L301,FALSE)</f>
        <v>6.1493657093983895E-5</v>
      </c>
      <c r="AU301" s="5">
        <f t="shared" ref="AU301:AU323" si="540">_xlfn.POISSON.DIST(3,K301,FALSE) * _xlfn.POISSON.DIST(5,L301,FALSE)</f>
        <v>1.0072371162903856E-5</v>
      </c>
      <c r="AV301" s="5">
        <f t="shared" ref="AV301:AV323" si="541">_xlfn.POISSON.DIST(4,K301,FALSE) * _xlfn.POISSON.DIST(5,L301,FALSE)</f>
        <v>1.2373551879697347E-6</v>
      </c>
      <c r="AW301" s="5">
        <f t="shared" ref="AW301:AW323" si="542">_xlfn.POISSON.DIST(6,K301,FALSE) * _xlfn.POISSON.DIST(6,L301,FALSE)</f>
        <v>1.2117009678808696E-9</v>
      </c>
      <c r="AX301" s="5">
        <f t="shared" ref="AX301:AX323" si="543">_xlfn.POISSON.DIST(6,K301,FALSE) * _xlfn.POISSON.DIST(0,L301,FALSE)</f>
        <v>5.7644561558070055E-6</v>
      </c>
      <c r="AY301" s="5">
        <f t="shared" ref="AY301:AY323" si="544">_xlfn.POISSON.DIST(6,K301,FALSE) * _xlfn.POISSON.DIST(1,L301,FALSE)</f>
        <v>4.2081053978859782E-6</v>
      </c>
      <c r="AZ301" s="5">
        <f t="shared" ref="AZ301:AZ323" si="545">_xlfn.POISSON.DIST(6,K301,FALSE) * _xlfn.POISSON.DIST(2,L301,FALSE)</f>
        <v>1.5359775979801886E-6</v>
      </c>
      <c r="BA301" s="5">
        <f t="shared" ref="BA301:BA323" si="546">_xlfn.POISSON.DIST(6,K301,FALSE) * _xlfn.POISSON.DIST(3,L301,FALSE)</f>
        <v>3.7375920331941496E-7</v>
      </c>
      <c r="BB301" s="5">
        <f t="shared" ref="BB301:BB323" si="547">_xlfn.POISSON.DIST(6,K301,FALSE) * _xlfn.POISSON.DIST(4,L301,FALSE)</f>
        <v>6.8211904058527937E-8</v>
      </c>
      <c r="BC301" s="5">
        <f t="shared" ref="BC301:BC323" si="548">_xlfn.POISSON.DIST(6,K301,FALSE) * _xlfn.POISSON.DIST(5,L301,FALSE)</f>
        <v>9.9590620141888093E-9</v>
      </c>
      <c r="BD301" s="5">
        <f t="shared" ref="BD301:BD323" si="549">_xlfn.POISSON.DIST(0,K301,FALSE) * _xlfn.POISSON.DIST(6,L301,FALSE)</f>
        <v>6.1971502777242223E-5</v>
      </c>
      <c r="BE301" s="5">
        <f t="shared" ref="BE301:BE323" si="550">_xlfn.POISSON.DIST(1,K301,FALSE) * _xlfn.POISSON.DIST(6,L301,FALSE)</f>
        <v>3.0451920100051007E-5</v>
      </c>
      <c r="BF301" s="5">
        <f t="shared" ref="BF301:BF323" si="551">_xlfn.POISSON.DIST(2,K301,FALSE) * _xlfn.POISSON.DIST(6,L301,FALSE)</f>
        <v>7.4818214519757422E-6</v>
      </c>
      <c r="BG301" s="5">
        <f t="shared" ref="BG301:BG323" si="552">_xlfn.POISSON.DIST(3,K301,FALSE) * _xlfn.POISSON.DIST(6,L301,FALSE)</f>
        <v>1.2254870859883951E-6</v>
      </c>
      <c r="BH301" s="5">
        <f t="shared" ref="BH301:BH323" si="553">_xlfn.POISSON.DIST(4,K301,FALSE) * _xlfn.POISSON.DIST(6,L301,FALSE)</f>
        <v>1.5054675598357189E-7</v>
      </c>
      <c r="BI301" s="5">
        <f t="shared" ref="BI301:BI323" si="554">_xlfn.POISSON.DIST(5,K301,FALSE) * _xlfn.POISSON.DIST(6,L301,FALSE)</f>
        <v>1.4795309389260605E-8</v>
      </c>
      <c r="BJ301" s="8">
        <f t="shared" ref="BJ301:BJ323" si="555">SUM(N301,Q301,T301,W301,X301,Y301,AD301,AE301,AF301,AG301,AM301,AN301,AO301,AP301,AQ301,AX301,AY301,AZ301,BA301,BB301,BC301)</f>
        <v>0.21972037811845785</v>
      </c>
      <c r="BK301" s="8">
        <f t="shared" ref="BK301:BK323" si="556">SUM(M301,P301,S301,V301,AC301,AL301,AY301)</f>
        <v>0.41044975271466599</v>
      </c>
      <c r="BL301" s="8">
        <f t="shared" ref="BL301:BL323" si="557">SUM(O301,R301,U301,AA301,AB301,AH301,AI301,AJ301,AK301,AR301,AS301,AT301,AU301,AV301,BD301,BE301,BF301,BG301,BH301,BI301)</f>
        <v>0.35070594605030458</v>
      </c>
      <c r="BM301" s="8">
        <f t="shared" ref="BM301:BM323" si="558">SUM(S301:BI301)</f>
        <v>0.12517285403688178</v>
      </c>
      <c r="BN301" s="8">
        <f t="shared" ref="BN301:BN323" si="559">SUM(M301:R301)</f>
        <v>0.87481463946104698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1.3737373737373699</v>
      </c>
      <c r="F302">
        <f>VLOOKUP(B302,home!$B$2:$E$405,3,FALSE)</f>
        <v>0.57999999999999996</v>
      </c>
      <c r="G302">
        <f>VLOOKUP(C302,away!$B$2:$E$405,4,FALSE)</f>
        <v>0.61</v>
      </c>
      <c r="H302">
        <f>VLOOKUP(A302,away!$A$2:$E$405,3,FALSE)</f>
        <v>1.1818181818181801</v>
      </c>
      <c r="I302">
        <f>VLOOKUP(C302,away!$B$2:$E$405,3,FALSE)</f>
        <v>1.46</v>
      </c>
      <c r="J302">
        <f>VLOOKUP(B302,home!$B$2:$E$405,4,FALSE)</f>
        <v>1.02</v>
      </c>
      <c r="K302" s="3">
        <f t="shared" si="504"/>
        <v>0.48602828282828142</v>
      </c>
      <c r="L302" s="3">
        <f t="shared" si="505"/>
        <v>1.7599636363636337</v>
      </c>
      <c r="M302" s="5">
        <f t="shared" si="506"/>
        <v>0.10582252090731928</v>
      </c>
      <c r="N302" s="5">
        <f t="shared" si="507"/>
        <v>5.1432738121144302E-2</v>
      </c>
      <c r="O302" s="5">
        <f t="shared" si="508"/>
        <v>0.1862437887052123</v>
      </c>
      <c r="P302" s="5">
        <f t="shared" si="509"/>
        <v>9.0519748811827602E-2</v>
      </c>
      <c r="Q302" s="5">
        <f t="shared" si="510"/>
        <v>1.2498882695088228E-2</v>
      </c>
      <c r="R302" s="5">
        <f t="shared" si="511"/>
        <v>0.16389114780988287</v>
      </c>
      <c r="S302" s="5">
        <f t="shared" si="512"/>
        <v>1.9357469597923831E-2</v>
      </c>
      <c r="T302" s="5">
        <f t="shared" si="513"/>
        <v>2.1997579038529971E-2</v>
      </c>
      <c r="U302" s="5">
        <f t="shared" si="514"/>
        <v>7.9655733140793425E-2</v>
      </c>
      <c r="V302" s="5">
        <f t="shared" si="515"/>
        <v>1.8398029608789595E-3</v>
      </c>
      <c r="W302" s="5">
        <f t="shared" si="516"/>
        <v>2.0249368311886181E-3</v>
      </c>
      <c r="X302" s="5">
        <f t="shared" si="517"/>
        <v>3.5638151888253734E-3</v>
      </c>
      <c r="Y302" s="5">
        <f t="shared" si="518"/>
        <v>3.136092569526528E-3</v>
      </c>
      <c r="Z302" s="5">
        <f t="shared" si="519"/>
        <v>9.6147486822430392E-2</v>
      </c>
      <c r="AA302" s="5">
        <f t="shared" si="520"/>
        <v>4.6730397918560665E-2</v>
      </c>
      <c r="AB302" s="5">
        <f t="shared" si="521"/>
        <v>1.1356147528120168E-2</v>
      </c>
      <c r="AC302" s="5">
        <f t="shared" si="522"/>
        <v>9.8359557855763968E-5</v>
      </c>
      <c r="AD302" s="5">
        <f t="shared" si="523"/>
        <v>2.4604414272458639E-4</v>
      </c>
      <c r="AE302" s="5">
        <f t="shared" si="524"/>
        <v>4.3302874413553597E-4</v>
      </c>
      <c r="AF302" s="5">
        <f t="shared" si="525"/>
        <v>3.810574215893778E-4</v>
      </c>
      <c r="AG302" s="5">
        <f t="shared" si="526"/>
        <v>2.2354906845459713E-4</v>
      </c>
      <c r="AH302" s="5">
        <f t="shared" si="527"/>
        <v>4.230402013380731E-2</v>
      </c>
      <c r="AI302" s="5">
        <f t="shared" si="528"/>
        <v>2.0560950262367414E-2</v>
      </c>
      <c r="AJ302" s="5">
        <f t="shared" si="529"/>
        <v>4.9966016746680678E-3</v>
      </c>
      <c r="AK302" s="5">
        <f t="shared" si="530"/>
        <v>8.0949657730527893E-4</v>
      </c>
      <c r="AL302" s="5">
        <f t="shared" si="531"/>
        <v>3.3654395657967563E-6</v>
      </c>
      <c r="AM302" s="5">
        <f t="shared" si="532"/>
        <v>2.3916882437677474E-5</v>
      </c>
      <c r="AN302" s="5">
        <f t="shared" si="533"/>
        <v>4.2092843385496372E-5</v>
      </c>
      <c r="AO302" s="5">
        <f t="shared" si="534"/>
        <v>3.7040936854811567E-5</v>
      </c>
      <c r="AP302" s="5">
        <f t="shared" si="535"/>
        <v>2.1730233973769965E-5</v>
      </c>
      <c r="AQ302" s="5">
        <f t="shared" si="536"/>
        <v>9.5611054008771949E-6</v>
      </c>
      <c r="AR302" s="5">
        <f t="shared" si="537"/>
        <v>1.4890707421499156E-2</v>
      </c>
      <c r="AS302" s="5">
        <f t="shared" si="538"/>
        <v>7.2373049581695818E-3</v>
      </c>
      <c r="AT302" s="5">
        <f t="shared" si="539"/>
        <v>1.7587674505618843E-3</v>
      </c>
      <c r="AU302" s="5">
        <f t="shared" si="540"/>
        <v>2.8493690796362238E-4</v>
      </c>
      <c r="AV302" s="5">
        <f t="shared" si="541"/>
        <v>3.4621849022989865E-5</v>
      </c>
      <c r="AW302" s="5">
        <f t="shared" si="542"/>
        <v>7.9965845309608141E-8</v>
      </c>
      <c r="AX302" s="5">
        <f t="shared" si="543"/>
        <v>1.9373802169650429E-6</v>
      </c>
      <c r="AY302" s="5">
        <f t="shared" si="544"/>
        <v>3.4097187316687622E-6</v>
      </c>
      <c r="AZ302" s="5">
        <f t="shared" si="545"/>
        <v>3.0004904889824766E-6</v>
      </c>
      <c r="BA302" s="5">
        <f t="shared" si="546"/>
        <v>1.7602513839546985E-6</v>
      </c>
      <c r="BB302" s="5">
        <f t="shared" si="547"/>
        <v>7.7449460665475793E-7</v>
      </c>
      <c r="BC302" s="5">
        <f t="shared" si="548"/>
        <v>2.726164688544256E-7</v>
      </c>
      <c r="BD302" s="5">
        <f t="shared" si="549"/>
        <v>4.3678505969281063E-3</v>
      </c>
      <c r="BE302" s="5">
        <f t="shared" si="550"/>
        <v>2.1228989252754515E-3</v>
      </c>
      <c r="BF302" s="5">
        <f t="shared" si="551"/>
        <v>5.1589445963481592E-4</v>
      </c>
      <c r="BG302" s="5">
        <f t="shared" si="552"/>
        <v>8.3579766112311252E-5</v>
      </c>
      <c r="BH302" s="5">
        <f t="shared" si="553"/>
        <v>1.0155532550689006E-5</v>
      </c>
      <c r="BI302" s="5">
        <f t="shared" si="554"/>
        <v>9.871752093636194E-7</v>
      </c>
      <c r="BJ302" s="8">
        <f t="shared" si="555"/>
        <v>9.6083220775156838E-2</v>
      </c>
      <c r="BK302" s="8">
        <f t="shared" si="556"/>
        <v>0.21764467699410289</v>
      </c>
      <c r="BL302" s="8">
        <f t="shared" si="557"/>
        <v>0.58785598879364542</v>
      </c>
      <c r="BM302" s="8">
        <f t="shared" si="558"/>
        <v>0.38731921658197471</v>
      </c>
      <c r="BN302" s="8">
        <f t="shared" si="559"/>
        <v>0.61040882705047461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1.3737373737373699</v>
      </c>
      <c r="F303">
        <f>VLOOKUP(B303,home!$B$2:$E$405,3,FALSE)</f>
        <v>0.49</v>
      </c>
      <c r="G303">
        <f>VLOOKUP(C303,away!$B$2:$E$405,4,FALSE)</f>
        <v>1.33</v>
      </c>
      <c r="H303">
        <f>VLOOKUP(A303,away!$A$2:$E$405,3,FALSE)</f>
        <v>1.1818181818181801</v>
      </c>
      <c r="I303">
        <f>VLOOKUP(C303,away!$B$2:$E$405,3,FALSE)</f>
        <v>0.49</v>
      </c>
      <c r="J303">
        <f>VLOOKUP(B303,home!$B$2:$E$405,4,FALSE)</f>
        <v>1.83</v>
      </c>
      <c r="K303" s="3">
        <f t="shared" si="504"/>
        <v>0.89526464646464399</v>
      </c>
      <c r="L303" s="3">
        <f t="shared" si="505"/>
        <v>1.0597363636363621</v>
      </c>
      <c r="M303" s="5">
        <f t="shared" si="506"/>
        <v>0.14156433369978591</v>
      </c>
      <c r="N303" s="5">
        <f t="shared" si="507"/>
        <v>0.12673754316174171</v>
      </c>
      <c r="O303" s="5">
        <f t="shared" si="508"/>
        <v>0.15002087221561564</v>
      </c>
      <c r="P303" s="5">
        <f t="shared" si="509"/>
        <v>0.13430838312643065</v>
      </c>
      <c r="Q303" s="5">
        <f t="shared" si="510"/>
        <v>5.6731820886247127E-2</v>
      </c>
      <c r="R303" s="5">
        <f t="shared" si="511"/>
        <v>7.9491286795665944E-2</v>
      </c>
      <c r="S303" s="5">
        <f t="shared" si="512"/>
        <v>3.1856084980222958E-2</v>
      </c>
      <c r="T303" s="5">
        <f t="shared" si="513"/>
        <v>6.0120773568460947E-2</v>
      </c>
      <c r="U303" s="5">
        <f t="shared" si="514"/>
        <v>7.1165738770141485E-2</v>
      </c>
      <c r="V303" s="5">
        <f t="shared" si="515"/>
        <v>3.3581428273729641E-3</v>
      </c>
      <c r="W303" s="5">
        <f t="shared" si="516"/>
        <v>1.6929997856340515E-2</v>
      </c>
      <c r="X303" s="5">
        <f t="shared" si="517"/>
        <v>1.7941334364649703E-2</v>
      </c>
      <c r="Y303" s="5">
        <f t="shared" si="518"/>
        <v>9.5065422191889896E-3</v>
      </c>
      <c r="Z303" s="5">
        <f t="shared" si="519"/>
        <v>2.8079935736538063E-2</v>
      </c>
      <c r="AA303" s="5">
        <f t="shared" si="520"/>
        <v>2.5138973739921671E-2</v>
      </c>
      <c r="AB303" s="5">
        <f t="shared" si="521"/>
        <v>1.1253017218877471E-2</v>
      </c>
      <c r="AC303" s="5">
        <f t="shared" si="522"/>
        <v>1.9912622130186883E-4</v>
      </c>
      <c r="AD303" s="5">
        <f t="shared" si="523"/>
        <v>3.7892071363759667E-3</v>
      </c>
      <c r="AE303" s="5">
        <f t="shared" si="524"/>
        <v>4.0155605917680196E-3</v>
      </c>
      <c r="AF303" s="5">
        <f t="shared" si="525"/>
        <v>2.1277177897408598E-3</v>
      </c>
      <c r="AG303" s="5">
        <f t="shared" si="526"/>
        <v>7.5160663778145887E-4</v>
      </c>
      <c r="AH303" s="5">
        <f t="shared" si="527"/>
        <v>7.4393322471453926E-3</v>
      </c>
      <c r="AI303" s="5">
        <f t="shared" si="528"/>
        <v>6.6601711541736447E-3</v>
      </c>
      <c r="AJ303" s="5">
        <f t="shared" si="529"/>
        <v>2.9813078868676439E-3</v>
      </c>
      <c r="AK303" s="5">
        <f t="shared" si="530"/>
        <v>8.8968651711293883E-4</v>
      </c>
      <c r="AL303" s="5">
        <f t="shared" si="531"/>
        <v>7.5567962980975885E-6</v>
      </c>
      <c r="AM303" s="5">
        <f t="shared" si="532"/>
        <v>6.7846863746578751E-4</v>
      </c>
      <c r="AN303" s="5">
        <f t="shared" si="533"/>
        <v>7.1899788670931099E-4</v>
      </c>
      <c r="AO303" s="5">
        <f t="shared" si="534"/>
        <v>3.8097410296177714E-4</v>
      </c>
      <c r="AP303" s="5">
        <f t="shared" si="535"/>
        <v>1.3457737017077956E-4</v>
      </c>
      <c r="AQ303" s="5">
        <f t="shared" si="536"/>
        <v>3.5654133223131631E-5</v>
      </c>
      <c r="AR303" s="5">
        <f t="shared" si="537"/>
        <v>1.5767461806945179E-3</v>
      </c>
      <c r="AS303" s="5">
        <f t="shared" si="538"/>
        <v>1.411605112023955E-3</v>
      </c>
      <c r="AT303" s="5">
        <f t="shared" si="539"/>
        <v>6.3188007578190509E-4</v>
      </c>
      <c r="AU303" s="5">
        <f t="shared" si="540"/>
        <v>1.8856663088431328E-4</v>
      </c>
      <c r="AV303" s="5">
        <f t="shared" si="541"/>
        <v>4.2204259533418422E-5</v>
      </c>
      <c r="AW303" s="5">
        <f t="shared" si="542"/>
        <v>1.9915191479217784E-7</v>
      </c>
      <c r="AX303" s="5">
        <f t="shared" si="543"/>
        <v>1.0123483080969277E-4</v>
      </c>
      <c r="AY303" s="5">
        <f t="shared" si="544"/>
        <v>1.0728223147560617E-4</v>
      </c>
      <c r="AZ303" s="5">
        <f t="shared" si="545"/>
        <v>5.684544093337668E-5</v>
      </c>
      <c r="BA303" s="5">
        <f t="shared" si="546"/>
        <v>2.0080393621347404E-5</v>
      </c>
      <c r="BB303" s="5">
        <f t="shared" si="547"/>
        <v>5.3199808291683729E-6</v>
      </c>
      <c r="BC303" s="5">
        <f t="shared" si="548"/>
        <v>1.1275554277036106E-6</v>
      </c>
      <c r="BD303" s="5">
        <f t="shared" si="549"/>
        <v>2.7848921065112169E-4</v>
      </c>
      <c r="BE303" s="5">
        <f t="shared" si="550"/>
        <v>2.4932154471779419E-4</v>
      </c>
      <c r="BF303" s="5">
        <f t="shared" si="551"/>
        <v>1.1160438229389746E-4</v>
      </c>
      <c r="BG303" s="5">
        <f t="shared" si="552"/>
        <v>3.3305152619417037E-5</v>
      </c>
      <c r="BH303" s="5">
        <f t="shared" si="553"/>
        <v>7.4542314213183481E-6</v>
      </c>
      <c r="BI303" s="5">
        <f t="shared" si="554"/>
        <v>1.334701971614443E-6</v>
      </c>
      <c r="BJ303" s="8">
        <f t="shared" si="555"/>
        <v>0.30089266677592297</v>
      </c>
      <c r="BK303" s="8">
        <f t="shared" si="556"/>
        <v>0.31140090988288804</v>
      </c>
      <c r="BL303" s="8">
        <f t="shared" si="557"/>
        <v>0.3595728980281151</v>
      </c>
      <c r="BM303" s="8">
        <f t="shared" si="558"/>
        <v>0.3109850874584163</v>
      </c>
      <c r="BN303" s="8">
        <f t="shared" si="559"/>
        <v>0.68885423988548711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1.36507936507937</v>
      </c>
      <c r="F304">
        <f>VLOOKUP(B304,home!$B$2:$E$405,3,FALSE)</f>
        <v>0.63</v>
      </c>
      <c r="G304">
        <f>VLOOKUP(C304,away!$B$2:$E$405,4,FALSE)</f>
        <v>1.1000000000000001</v>
      </c>
      <c r="H304">
        <f>VLOOKUP(A304,away!$A$2:$E$405,3,FALSE)</f>
        <v>1.0634920634920599</v>
      </c>
      <c r="I304">
        <f>VLOOKUP(C304,away!$B$2:$E$405,3,FALSE)</f>
        <v>1.34</v>
      </c>
      <c r="J304">
        <f>VLOOKUP(B304,home!$B$2:$E$405,4,FALSE)</f>
        <v>1.48</v>
      </c>
      <c r="K304" s="3">
        <f t="shared" si="504"/>
        <v>0.9460000000000035</v>
      </c>
      <c r="L304" s="3">
        <f t="shared" si="505"/>
        <v>2.1091174603174534</v>
      </c>
      <c r="M304" s="5">
        <f t="shared" si="506"/>
        <v>4.7117186045648428E-2</v>
      </c>
      <c r="N304" s="5">
        <f t="shared" si="507"/>
        <v>4.4572857999183584E-2</v>
      </c>
      <c r="O304" s="5">
        <f t="shared" si="508"/>
        <v>9.9375679769902983E-2</v>
      </c>
      <c r="P304" s="5">
        <f t="shared" si="509"/>
        <v>9.400939306232857E-2</v>
      </c>
      <c r="Q304" s="5">
        <f t="shared" si="510"/>
        <v>2.1082961833613908E-2</v>
      </c>
      <c r="R304" s="5">
        <f t="shared" si="511"/>
        <v>0.10479749066680916</v>
      </c>
      <c r="S304" s="5">
        <f t="shared" si="512"/>
        <v>4.6892475578789429E-2</v>
      </c>
      <c r="T304" s="5">
        <f t="shared" si="513"/>
        <v>4.4466442918481563E-2</v>
      </c>
      <c r="U304" s="5">
        <f t="shared" si="514"/>
        <v>9.9138426170801833E-2</v>
      </c>
      <c r="V304" s="5">
        <f t="shared" si="515"/>
        <v>1.0395671677188361E-2</v>
      </c>
      <c r="W304" s="5">
        <f t="shared" si="516"/>
        <v>6.648160631532945E-3</v>
      </c>
      <c r="X304" s="5">
        <f t="shared" si="517"/>
        <v>1.4021751666961244E-2</v>
      </c>
      <c r="Y304" s="5">
        <f t="shared" si="518"/>
        <v>1.4786760632511659E-2</v>
      </c>
      <c r="Z304" s="5">
        <f t="shared" si="519"/>
        <v>7.3676739120940846E-2</v>
      </c>
      <c r="AA304" s="5">
        <f t="shared" si="520"/>
        <v>6.9698195208410293E-2</v>
      </c>
      <c r="AB304" s="5">
        <f t="shared" si="521"/>
        <v>3.2967246333578185E-2</v>
      </c>
      <c r="AC304" s="5">
        <f t="shared" si="522"/>
        <v>1.2963565776998155E-3</v>
      </c>
      <c r="AD304" s="5">
        <f t="shared" si="523"/>
        <v>1.5722899893575468E-3</v>
      </c>
      <c r="AE304" s="5">
        <f t="shared" si="524"/>
        <v>3.3161442692363455E-3</v>
      </c>
      <c r="AF304" s="5">
        <f t="shared" si="525"/>
        <v>3.4970688895890191E-3</v>
      </c>
      <c r="AG304" s="5">
        <f t="shared" si="526"/>
        <v>2.4585763516550558E-3</v>
      </c>
      <c r="AH304" s="5">
        <f t="shared" si="527"/>
        <v>3.8848224224807576E-2</v>
      </c>
      <c r="AI304" s="5">
        <f t="shared" si="528"/>
        <v>3.6750420116668105E-2</v>
      </c>
      <c r="AJ304" s="5">
        <f t="shared" si="529"/>
        <v>1.7382948715184074E-2</v>
      </c>
      <c r="AK304" s="5">
        <f t="shared" si="530"/>
        <v>5.4814231615213996E-3</v>
      </c>
      <c r="AL304" s="5">
        <f t="shared" si="531"/>
        <v>1.0346092820046281E-4</v>
      </c>
      <c r="AM304" s="5">
        <f t="shared" si="532"/>
        <v>2.974772659864491E-4</v>
      </c>
      <c r="AN304" s="5">
        <f t="shared" si="533"/>
        <v>6.2741449573951917E-4</v>
      </c>
      <c r="AO304" s="5">
        <f t="shared" si="534"/>
        <v>6.6164543391024518E-4</v>
      </c>
      <c r="AP304" s="5">
        <f t="shared" si="535"/>
        <v>4.6516264573313854E-4</v>
      </c>
      <c r="AQ304" s="5">
        <f t="shared" si="536"/>
        <v>2.4527066450080612E-4</v>
      </c>
      <c r="AR304" s="5">
        <f t="shared" si="537"/>
        <v>1.6387093602973815E-2</v>
      </c>
      <c r="AS304" s="5">
        <f t="shared" si="538"/>
        <v>1.5502190548413288E-2</v>
      </c>
      <c r="AT304" s="5">
        <f t="shared" si="539"/>
        <v>7.3325361293995099E-3</v>
      </c>
      <c r="AU304" s="5">
        <f t="shared" si="540"/>
        <v>2.3121930594706547E-3</v>
      </c>
      <c r="AV304" s="5">
        <f t="shared" si="541"/>
        <v>5.4683365856481167E-4</v>
      </c>
      <c r="AW304" s="5">
        <f t="shared" si="542"/>
        <v>5.7341067394811662E-6</v>
      </c>
      <c r="AX304" s="5">
        <f t="shared" si="543"/>
        <v>4.6902248937196959E-5</v>
      </c>
      <c r="AY304" s="5">
        <f t="shared" si="544"/>
        <v>9.8922352161597829E-5</v>
      </c>
      <c r="AZ304" s="5">
        <f t="shared" si="545"/>
        <v>1.0431943007984899E-4</v>
      </c>
      <c r="BA304" s="5">
        <f t="shared" si="546"/>
        <v>7.3340643810591738E-5</v>
      </c>
      <c r="BB304" s="5">
        <f t="shared" si="547"/>
        <v>3.8671008102960553E-5</v>
      </c>
      <c r="BC304" s="5">
        <f t="shared" si="548"/>
        <v>1.6312339679606355E-5</v>
      </c>
      <c r="BD304" s="5">
        <f t="shared" si="549"/>
        <v>5.7603842069814237E-3</v>
      </c>
      <c r="BE304" s="5">
        <f t="shared" si="550"/>
        <v>5.4493234598044478E-3</v>
      </c>
      <c r="BF304" s="5">
        <f t="shared" si="551"/>
        <v>2.5775299964875126E-3</v>
      </c>
      <c r="BG304" s="5">
        <f t="shared" si="552"/>
        <v>8.1278112555906547E-4</v>
      </c>
      <c r="BH304" s="5">
        <f t="shared" si="553"/>
        <v>1.9222273619471966E-4</v>
      </c>
      <c r="BI304" s="5">
        <f t="shared" si="554"/>
        <v>3.636854168804111E-5</v>
      </c>
      <c r="BJ304" s="8">
        <f t="shared" si="555"/>
        <v>0.15909845371076484</v>
      </c>
      <c r="BK304" s="8">
        <f t="shared" si="556"/>
        <v>0.19991346622201664</v>
      </c>
      <c r="BL304" s="8">
        <f t="shared" si="557"/>
        <v>0.56134951143322087</v>
      </c>
      <c r="BM304" s="8">
        <f t="shared" si="558"/>
        <v>0.58298941286403438</v>
      </c>
      <c r="BN304" s="8">
        <f t="shared" si="559"/>
        <v>0.41095556937748662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1.36507936507937</v>
      </c>
      <c r="F305">
        <f>VLOOKUP(B305,home!$B$2:$E$405,3,FALSE)</f>
        <v>1.57</v>
      </c>
      <c r="G305">
        <f>VLOOKUP(C305,away!$B$2:$E$405,4,FALSE)</f>
        <v>0.94</v>
      </c>
      <c r="H305">
        <f>VLOOKUP(A305,away!$A$2:$E$405,3,FALSE)</f>
        <v>1.0634920634920599</v>
      </c>
      <c r="I305">
        <f>VLOOKUP(C305,away!$B$2:$E$405,3,FALSE)</f>
        <v>1.47</v>
      </c>
      <c r="J305">
        <f>VLOOKUP(B305,home!$B$2:$E$405,4,FALSE)</f>
        <v>1.07</v>
      </c>
      <c r="K305" s="3">
        <f t="shared" si="504"/>
        <v>2.014584126984134</v>
      </c>
      <c r="L305" s="3">
        <f t="shared" si="505"/>
        <v>1.6727666666666612</v>
      </c>
      <c r="M305" s="5">
        <f t="shared" si="506"/>
        <v>2.5038245736503439E-2</v>
      </c>
      <c r="N305" s="5">
        <f t="shared" si="507"/>
        <v>5.0441652428287992E-2</v>
      </c>
      <c r="O305" s="5">
        <f t="shared" si="508"/>
        <v>4.1883142859831593E-2</v>
      </c>
      <c r="P305" s="5">
        <f t="shared" si="509"/>
        <v>8.4377114793625585E-2</v>
      </c>
      <c r="Q305" s="5">
        <f t="shared" si="510"/>
        <v>5.0809476160439855E-2</v>
      </c>
      <c r="R305" s="5">
        <f t="shared" si="511"/>
        <v>3.5030362635582041E-2</v>
      </c>
      <c r="S305" s="5">
        <f t="shared" si="512"/>
        <v>7.1086225207434448E-2</v>
      </c>
      <c r="T305" s="5">
        <f t="shared" si="513"/>
        <v>8.4992398071978156E-2</v>
      </c>
      <c r="U305" s="5">
        <f t="shared" si="514"/>
        <v>7.0571612528141675E-2</v>
      </c>
      <c r="V305" s="5">
        <f t="shared" si="515"/>
        <v>2.6617282694887747E-2</v>
      </c>
      <c r="W305" s="5">
        <f t="shared" si="516"/>
        <v>3.4119988057733641E-2</v>
      </c>
      <c r="X305" s="5">
        <f t="shared" si="517"/>
        <v>5.7074778690041378E-2</v>
      </c>
      <c r="Y305" s="5">
        <f t="shared" si="518"/>
        <v>4.7736393650038969E-2</v>
      </c>
      <c r="Z305" s="5">
        <f t="shared" si="519"/>
        <v>1.9532540979348974E-2</v>
      </c>
      <c r="AA305" s="5">
        <f t="shared" si="520"/>
        <v>3.9349947016663576E-2</v>
      </c>
      <c r="AB305" s="5">
        <f t="shared" si="521"/>
        <v>3.9636889328718568E-2</v>
      </c>
      <c r="AC305" s="5">
        <f t="shared" si="522"/>
        <v>5.6061473442372365E-3</v>
      </c>
      <c r="AD305" s="5">
        <f t="shared" si="523"/>
        <v>1.7184396588499604E-2</v>
      </c>
      <c r="AE305" s="5">
        <f t="shared" si="524"/>
        <v>2.8745485800022421E-2</v>
      </c>
      <c r="AF305" s="5">
        <f t="shared" si="525"/>
        <v>2.404224523170868E-2</v>
      </c>
      <c r="AG305" s="5">
        <f t="shared" si="526"/>
        <v>1.3405688805142585E-2</v>
      </c>
      <c r="AH305" s="5">
        <f t="shared" si="527"/>
        <v>8.1683458663888882E-3</v>
      </c>
      <c r="AI305" s="5">
        <f t="shared" si="528"/>
        <v>1.645581992614352E-2</v>
      </c>
      <c r="AJ305" s="5">
        <f t="shared" si="529"/>
        <v>1.6575816809858982E-2</v>
      </c>
      <c r="AK305" s="5">
        <f t="shared" si="530"/>
        <v>1.11311258123129E-2</v>
      </c>
      <c r="AL305" s="5">
        <f t="shared" si="531"/>
        <v>7.5569277974622546E-4</v>
      </c>
      <c r="AM305" s="5">
        <f t="shared" si="532"/>
        <v>6.9238825197983174E-3</v>
      </c>
      <c r="AN305" s="5">
        <f t="shared" si="533"/>
        <v>1.1582039883034592E-2</v>
      </c>
      <c r="AO305" s="5">
        <f t="shared" si="534"/>
        <v>9.687025124172053E-3</v>
      </c>
      <c r="AP305" s="5">
        <f t="shared" si="535"/>
        <v>5.401377575625828E-3</v>
      </c>
      <c r="AQ305" s="5">
        <f t="shared" si="536"/>
        <v>2.2588110906469174E-3</v>
      </c>
      <c r="AR305" s="5">
        <f t="shared" si="537"/>
        <v>2.7327473374199464E-3</v>
      </c>
      <c r="AS305" s="5">
        <f t="shared" si="538"/>
        <v>5.5053494090243791E-3</v>
      </c>
      <c r="AT305" s="5">
        <f t="shared" si="539"/>
        <v>5.5454947664609995E-3</v>
      </c>
      <c r="AU305" s="5">
        <f t="shared" si="540"/>
        <v>3.7239552442619732E-3</v>
      </c>
      <c r="AV305" s="5">
        <f t="shared" si="541"/>
        <v>1.8755552811723741E-3</v>
      </c>
      <c r="AW305" s="5">
        <f t="shared" si="542"/>
        <v>7.0739754046214305E-5</v>
      </c>
      <c r="AX305" s="5">
        <f t="shared" si="543"/>
        <v>2.3247906369147685E-3</v>
      </c>
      <c r="AY305" s="5">
        <f t="shared" si="544"/>
        <v>3.8888322844097809E-3</v>
      </c>
      <c r="AZ305" s="5">
        <f t="shared" si="545"/>
        <v>3.2525545088089242E-3</v>
      </c>
      <c r="BA305" s="5">
        <f t="shared" si="546"/>
        <v>1.8135882546173078E-3</v>
      </c>
      <c r="BB305" s="5">
        <f t="shared" si="547"/>
        <v>7.5842749484550072E-4</v>
      </c>
      <c r="BC305" s="5">
        <f t="shared" si="548"/>
        <v>2.5373444649221075E-4</v>
      </c>
      <c r="BD305" s="5">
        <f t="shared" si="549"/>
        <v>7.6187477574302651E-4</v>
      </c>
      <c r="BE305" s="5">
        <f t="shared" si="550"/>
        <v>1.5348608299614978E-3</v>
      </c>
      <c r="BF305" s="5">
        <f t="shared" si="551"/>
        <v>1.5460531325850642E-3</v>
      </c>
      <c r="BG305" s="5">
        <f t="shared" si="552"/>
        <v>1.0382180334599892E-3</v>
      </c>
      <c r="BH305" s="5">
        <f t="shared" si="553"/>
        <v>5.2289439263929433E-4</v>
      </c>
      <c r="BI305" s="5">
        <f t="shared" si="554"/>
        <v>2.1068294870002621E-4</v>
      </c>
      <c r="BJ305" s="8">
        <f t="shared" si="555"/>
        <v>0.45669756730325944</v>
      </c>
      <c r="BK305" s="8">
        <f t="shared" si="556"/>
        <v>0.21736954084084445</v>
      </c>
      <c r="BL305" s="8">
        <f t="shared" si="557"/>
        <v>0.30380074893507036</v>
      </c>
      <c r="BM305" s="8">
        <f t="shared" si="558"/>
        <v>0.70600231091388932</v>
      </c>
      <c r="BN305" s="8">
        <f t="shared" si="559"/>
        <v>0.28757999461427053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1.36507936507937</v>
      </c>
      <c r="F306">
        <f>VLOOKUP(B306,home!$B$2:$E$405,3,FALSE)</f>
        <v>2.2000000000000002</v>
      </c>
      <c r="G306">
        <f>VLOOKUP(C306,away!$B$2:$E$405,4,FALSE)</f>
        <v>1.26</v>
      </c>
      <c r="H306">
        <f>VLOOKUP(A306,away!$A$2:$E$405,3,FALSE)</f>
        <v>1.0634920634920599</v>
      </c>
      <c r="I306">
        <f>VLOOKUP(C306,away!$B$2:$E$405,3,FALSE)</f>
        <v>0.63</v>
      </c>
      <c r="J306">
        <f>VLOOKUP(B306,home!$B$2:$E$405,4,FALSE)</f>
        <v>0.75</v>
      </c>
      <c r="K306" s="3">
        <f t="shared" si="504"/>
        <v>3.784000000000014</v>
      </c>
      <c r="L306" s="3">
        <f t="shared" si="505"/>
        <v>0.50249999999999839</v>
      </c>
      <c r="M306" s="5">
        <f t="shared" si="506"/>
        <v>1.3752976576591861E-2</v>
      </c>
      <c r="N306" s="5">
        <f t="shared" si="507"/>
        <v>5.2041263365823792E-2</v>
      </c>
      <c r="O306" s="5">
        <f t="shared" si="508"/>
        <v>6.9108707297373881E-3</v>
      </c>
      <c r="P306" s="5">
        <f t="shared" si="509"/>
        <v>2.6150734841326372E-2</v>
      </c>
      <c r="Q306" s="5">
        <f t="shared" si="510"/>
        <v>9.8462070288139011E-2</v>
      </c>
      <c r="R306" s="5">
        <f t="shared" si="511"/>
        <v>1.7363562708465131E-3</v>
      </c>
      <c r="S306" s="5">
        <f t="shared" si="512"/>
        <v>1.243114406784712E-2</v>
      </c>
      <c r="T306" s="5">
        <f t="shared" si="513"/>
        <v>4.9477190319789699E-2</v>
      </c>
      <c r="U306" s="5">
        <f t="shared" si="514"/>
        <v>6.5703721288832293E-3</v>
      </c>
      <c r="V306" s="5">
        <f t="shared" si="515"/>
        <v>2.6263692443609559E-3</v>
      </c>
      <c r="W306" s="5">
        <f t="shared" si="516"/>
        <v>0.12419349132343978</v>
      </c>
      <c r="X306" s="5">
        <f t="shared" si="517"/>
        <v>6.2407229390028289E-2</v>
      </c>
      <c r="Y306" s="5">
        <f t="shared" si="518"/>
        <v>1.5679816384244556E-2</v>
      </c>
      <c r="Z306" s="5">
        <f t="shared" si="519"/>
        <v>2.9083967536679009E-4</v>
      </c>
      <c r="AA306" s="5">
        <f t="shared" si="520"/>
        <v>1.1005373315879378E-3</v>
      </c>
      <c r="AB306" s="5">
        <f t="shared" si="521"/>
        <v>2.0822166313643866E-3</v>
      </c>
      <c r="AC306" s="5">
        <f t="shared" si="522"/>
        <v>3.1212100396141155E-4</v>
      </c>
      <c r="AD306" s="5">
        <f t="shared" si="523"/>
        <v>0.11748704279197449</v>
      </c>
      <c r="AE306" s="5">
        <f t="shared" si="524"/>
        <v>5.9037239002966986E-2</v>
      </c>
      <c r="AF306" s="5">
        <f t="shared" si="525"/>
        <v>1.4833106299495406E-2</v>
      </c>
      <c r="AG306" s="5">
        <f t="shared" si="526"/>
        <v>2.4845453051654735E-3</v>
      </c>
      <c r="AH306" s="5">
        <f t="shared" si="527"/>
        <v>3.6536734217952878E-5</v>
      </c>
      <c r="AI306" s="5">
        <f t="shared" si="528"/>
        <v>1.3825500228073419E-4</v>
      </c>
      <c r="AJ306" s="5">
        <f t="shared" si="529"/>
        <v>2.6157846431515018E-4</v>
      </c>
      <c r="AK306" s="5">
        <f t="shared" si="530"/>
        <v>3.299376363228439E-4</v>
      </c>
      <c r="AL306" s="5">
        <f t="shared" si="531"/>
        <v>2.3739424167698636E-5</v>
      </c>
      <c r="AM306" s="5">
        <f t="shared" si="532"/>
        <v>8.8914193984966597E-2</v>
      </c>
      <c r="AN306" s="5">
        <f t="shared" si="533"/>
        <v>4.4679382477445566E-2</v>
      </c>
      <c r="AO306" s="5">
        <f t="shared" si="534"/>
        <v>1.1225694847458162E-2</v>
      </c>
      <c r="AP306" s="5">
        <f t="shared" si="535"/>
        <v>1.8803038869492368E-3</v>
      </c>
      <c r="AQ306" s="5">
        <f t="shared" si="536"/>
        <v>2.3621317579799705E-4</v>
      </c>
      <c r="AR306" s="5">
        <f t="shared" si="537"/>
        <v>3.6719417889042542E-6</v>
      </c>
      <c r="AS306" s="5">
        <f t="shared" si="538"/>
        <v>1.3894627729213747E-5</v>
      </c>
      <c r="AT306" s="5">
        <f t="shared" si="539"/>
        <v>2.6288635663672517E-5</v>
      </c>
      <c r="AU306" s="5">
        <f t="shared" si="540"/>
        <v>3.3158732450445717E-5</v>
      </c>
      <c r="AV306" s="5">
        <f t="shared" si="541"/>
        <v>3.1368160898121773E-5</v>
      </c>
      <c r="AW306" s="5">
        <f t="shared" si="542"/>
        <v>1.2538768188308963E-6</v>
      </c>
      <c r="AX306" s="5">
        <f t="shared" si="543"/>
        <v>5.6075218339852476E-2</v>
      </c>
      <c r="AY306" s="5">
        <f t="shared" si="544"/>
        <v>2.8177797215775777E-2</v>
      </c>
      <c r="AZ306" s="5">
        <f t="shared" si="545"/>
        <v>7.0796715504636409E-3</v>
      </c>
      <c r="BA306" s="5">
        <f t="shared" si="546"/>
        <v>1.1858449847026564E-3</v>
      </c>
      <c r="BB306" s="5">
        <f t="shared" si="547"/>
        <v>1.4897177620327071E-4</v>
      </c>
      <c r="BC306" s="5">
        <f t="shared" si="548"/>
        <v>1.4971663508428663E-5</v>
      </c>
      <c r="BD306" s="5">
        <f t="shared" si="549"/>
        <v>3.0752512482073024E-7</v>
      </c>
      <c r="BE306" s="5">
        <f t="shared" si="550"/>
        <v>1.1636750723216476E-6</v>
      </c>
      <c r="BF306" s="5">
        <f t="shared" si="551"/>
        <v>2.201673236832566E-6</v>
      </c>
      <c r="BG306" s="5">
        <f t="shared" si="552"/>
        <v>2.7770438427248199E-6</v>
      </c>
      <c r="BH306" s="5">
        <f t="shared" si="553"/>
        <v>2.6270834752176893E-6</v>
      </c>
      <c r="BI306" s="5">
        <f t="shared" si="554"/>
        <v>1.9881767740447544E-6</v>
      </c>
      <c r="BJ306" s="8">
        <f t="shared" si="555"/>
        <v>0.83572125837419131</v>
      </c>
      <c r="BK306" s="8">
        <f t="shared" si="556"/>
        <v>8.3474882374031195E-2</v>
      </c>
      <c r="BL306" s="8">
        <f t="shared" si="557"/>
        <v>1.9286108205612454E-2</v>
      </c>
      <c r="BM306" s="8">
        <f t="shared" si="558"/>
        <v>0.71154227321777952</v>
      </c>
      <c r="BN306" s="8">
        <f t="shared" si="559"/>
        <v>0.19905427207246496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1.3212121212121199</v>
      </c>
      <c r="F307">
        <f>VLOOKUP(B307,home!$B$2:$E$405,3,FALSE)</f>
        <v>0.97</v>
      </c>
      <c r="G307">
        <f>VLOOKUP(C307,away!$B$2:$E$405,4,FALSE)</f>
        <v>1.23</v>
      </c>
      <c r="H307">
        <f>VLOOKUP(A307,away!$A$2:$E$405,3,FALSE)</f>
        <v>1.0181818181818201</v>
      </c>
      <c r="I307">
        <f>VLOOKUP(C307,away!$B$2:$E$405,3,FALSE)</f>
        <v>0.47</v>
      </c>
      <c r="J307">
        <f>VLOOKUP(B307,home!$B$2:$E$405,4,FALSE)</f>
        <v>0.84</v>
      </c>
      <c r="K307" s="3">
        <f t="shared" si="504"/>
        <v>1.5763381818181801</v>
      </c>
      <c r="L307" s="3">
        <f t="shared" si="505"/>
        <v>0.40197818181818251</v>
      </c>
      <c r="M307" s="5">
        <f t="shared" si="506"/>
        <v>0.13830189149709574</v>
      </c>
      <c r="N307" s="5">
        <f t="shared" si="507"/>
        <v>0.2180105521845471</v>
      </c>
      <c r="O307" s="5">
        <f t="shared" si="508"/>
        <v>5.5594342886018111E-2</v>
      </c>
      <c r="P307" s="5">
        <f t="shared" si="509"/>
        <v>8.7635485384322254E-2</v>
      </c>
      <c r="Q307" s="5">
        <f t="shared" si="510"/>
        <v>0.17182917872388326</v>
      </c>
      <c r="R307" s="5">
        <f t="shared" si="511"/>
        <v>1.1173856436349083E-2</v>
      </c>
      <c r="S307" s="5">
        <f t="shared" si="512"/>
        <v>1.3882634242039695E-2</v>
      </c>
      <c r="T307" s="5">
        <f t="shared" si="513"/>
        <v>6.9071580846738131E-2</v>
      </c>
      <c r="U307" s="5">
        <f t="shared" si="514"/>
        <v>1.7613776538771882E-2</v>
      </c>
      <c r="V307" s="5">
        <f t="shared" si="515"/>
        <v>9.7742006196616452E-4</v>
      </c>
      <c r="W307" s="5">
        <f t="shared" si="516"/>
        <v>9.0286965057639071E-2</v>
      </c>
      <c r="X307" s="5">
        <f t="shared" si="517"/>
        <v>3.629339005575153E-2</v>
      </c>
      <c r="Y307" s="5">
        <f t="shared" si="518"/>
        <v>7.2945754733145535E-3</v>
      </c>
      <c r="Z307" s="5">
        <f t="shared" si="519"/>
        <v>1.4972154980603344E-3</v>
      </c>
      <c r="AA307" s="5">
        <f t="shared" si="520"/>
        <v>2.3601179560024279E-3</v>
      </c>
      <c r="AB307" s="5">
        <f t="shared" si="521"/>
        <v>1.8601720238206538E-3</v>
      </c>
      <c r="AC307" s="5">
        <f t="shared" si="522"/>
        <v>3.8709106138914387E-5</v>
      </c>
      <c r="AD307" s="5">
        <f t="shared" si="523"/>
        <v>3.5580697585210111E-2</v>
      </c>
      <c r="AE307" s="5">
        <f t="shared" si="524"/>
        <v>1.430266412312536E-2</v>
      </c>
      <c r="AF307" s="5">
        <f t="shared" si="525"/>
        <v>2.8746794596850407E-3</v>
      </c>
      <c r="AG307" s="5">
        <f t="shared" si="526"/>
        <v>3.8518614083808949E-4</v>
      </c>
      <c r="AH307" s="5">
        <f t="shared" si="527"/>
        <v>1.5046199092507437E-4</v>
      </c>
      <c r="AI307" s="5">
        <f t="shared" si="528"/>
        <v>2.3717898120757523E-4</v>
      </c>
      <c r="AJ307" s="5">
        <f t="shared" si="529"/>
        <v>1.8693714200111874E-4</v>
      </c>
      <c r="AK307" s="5">
        <f t="shared" si="530"/>
        <v>9.8225384845443493E-5</v>
      </c>
      <c r="AL307" s="5">
        <f t="shared" si="531"/>
        <v>9.8112651057942881E-7</v>
      </c>
      <c r="AM307" s="5">
        <f t="shared" si="532"/>
        <v>1.1217442427858517E-2</v>
      </c>
      <c r="AN307" s="5">
        <f t="shared" si="533"/>
        <v>4.5091671118007064E-3</v>
      </c>
      <c r="AO307" s="5">
        <f t="shared" si="534"/>
        <v>9.0629339855799647E-4</v>
      </c>
      <c r="AP307" s="5">
        <f t="shared" si="535"/>
        <v>1.2143672418205502E-4</v>
      </c>
      <c r="AQ307" s="5">
        <f t="shared" si="536"/>
        <v>1.2203728398164643E-5</v>
      </c>
      <c r="AR307" s="5">
        <f t="shared" si="537"/>
        <v>1.2096487508961056E-5</v>
      </c>
      <c r="AS307" s="5">
        <f t="shared" si="538"/>
        <v>1.9068155126261996E-5</v>
      </c>
      <c r="AT307" s="5">
        <f t="shared" si="539"/>
        <v>1.5028930491179424E-5</v>
      </c>
      <c r="AU307" s="5">
        <f t="shared" si="540"/>
        <v>7.896892321712526E-6</v>
      </c>
      <c r="AV307" s="5">
        <f t="shared" si="541"/>
        <v>3.1120432211055704E-6</v>
      </c>
      <c r="AW307" s="5">
        <f t="shared" si="542"/>
        <v>1.7269286182430872E-8</v>
      </c>
      <c r="AX307" s="5">
        <f t="shared" si="543"/>
        <v>2.9470804668967651E-3</v>
      </c>
      <c r="AY307" s="5">
        <f t="shared" si="544"/>
        <v>1.1846620477550421E-3</v>
      </c>
      <c r="AZ307" s="5">
        <f t="shared" si="545"/>
        <v>2.3810414801278836E-4</v>
      </c>
      <c r="BA307" s="5">
        <f t="shared" si="546"/>
        <v>3.1904224167182705E-5</v>
      </c>
      <c r="BB307" s="5">
        <f t="shared" si="547"/>
        <v>3.2062005057609544E-6</v>
      </c>
      <c r="BC307" s="5">
        <f t="shared" si="548"/>
        <v>2.5776452997006514E-7</v>
      </c>
      <c r="BD307" s="5">
        <f t="shared" si="549"/>
        <v>8.1042067587308709E-7</v>
      </c>
      <c r="BE307" s="5">
        <f t="shared" si="550"/>
        <v>1.2774970547136426E-6</v>
      </c>
      <c r="BF307" s="5">
        <f t="shared" si="551"/>
        <v>1.0068836922526919E-6</v>
      </c>
      <c r="BG307" s="5">
        <f t="shared" si="552"/>
        <v>5.2906306958266138E-7</v>
      </c>
      <c r="BH307" s="5">
        <f t="shared" si="553"/>
        <v>2.0849557929326962E-7</v>
      </c>
      <c r="BI307" s="5">
        <f t="shared" si="554"/>
        <v>6.573190847605612E-8</v>
      </c>
      <c r="BJ307" s="8">
        <f t="shared" si="555"/>
        <v>0.6671012278933971</v>
      </c>
      <c r="BK307" s="8">
        <f t="shared" si="556"/>
        <v>0.24202178346582839</v>
      </c>
      <c r="BL307" s="8">
        <f t="shared" si="557"/>
        <v>8.9336169940590751E-2</v>
      </c>
      <c r="BM307" s="8">
        <f t="shared" si="558"/>
        <v>0.31622644490719226</v>
      </c>
      <c r="BN307" s="8">
        <f t="shared" si="559"/>
        <v>0.6825453071122155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1.3212121212121199</v>
      </c>
      <c r="F308">
        <f>VLOOKUP(B308,home!$B$2:$E$405,3,FALSE)</f>
        <v>0.85</v>
      </c>
      <c r="G308">
        <f>VLOOKUP(C308,away!$B$2:$E$405,4,FALSE)</f>
        <v>1.19</v>
      </c>
      <c r="H308">
        <f>VLOOKUP(A308,away!$A$2:$E$405,3,FALSE)</f>
        <v>1.0181818181818201</v>
      </c>
      <c r="I308">
        <f>VLOOKUP(C308,away!$B$2:$E$405,3,FALSE)</f>
        <v>0.87</v>
      </c>
      <c r="J308">
        <f>VLOOKUP(B308,home!$B$2:$E$405,4,FALSE)</f>
        <v>0.98</v>
      </c>
      <c r="K308" s="3">
        <f t="shared" si="504"/>
        <v>1.3364060606060593</v>
      </c>
      <c r="L308" s="3">
        <f t="shared" si="505"/>
        <v>0.86810181818181986</v>
      </c>
      <c r="M308" s="5">
        <f t="shared" si="506"/>
        <v>0.11030479527924264</v>
      </c>
      <c r="N308" s="5">
        <f t="shared" si="507"/>
        <v>0.14741199692509049</v>
      </c>
      <c r="O308" s="5">
        <f t="shared" si="508"/>
        <v>9.5755793336083958E-2</v>
      </c>
      <c r="P308" s="5">
        <f t="shared" si="509"/>
        <v>0.1279686225524839</v>
      </c>
      <c r="Q308" s="5">
        <f t="shared" si="510"/>
        <v>9.8501143048366366E-2</v>
      </c>
      <c r="R308" s="5">
        <f t="shared" si="511"/>
        <v>4.156288914824853E-2</v>
      </c>
      <c r="S308" s="5">
        <f t="shared" si="512"/>
        <v>3.7115268462543781E-2</v>
      </c>
      <c r="T308" s="5">
        <f t="shared" si="513"/>
        <v>8.5509021373274374E-2</v>
      </c>
      <c r="U308" s="5">
        <f t="shared" si="514"/>
        <v>5.5544896954017146E-2</v>
      </c>
      <c r="V308" s="5">
        <f t="shared" si="515"/>
        <v>4.7843087558670011E-3</v>
      </c>
      <c r="W308" s="5">
        <f t="shared" si="516"/>
        <v>4.3879174848820424E-2</v>
      </c>
      <c r="X308" s="5">
        <f t="shared" si="517"/>
        <v>3.8091591466578992E-2</v>
      </c>
      <c r="Y308" s="5">
        <f t="shared" si="518"/>
        <v>1.6533689904788155E-2</v>
      </c>
      <c r="Z308" s="5">
        <f t="shared" si="519"/>
        <v>1.2026939879494665E-2</v>
      </c>
      <c r="AA308" s="5">
        <f t="shared" si="520"/>
        <v>1.6072875345501378E-2</v>
      </c>
      <c r="AB308" s="5">
        <f t="shared" si="521"/>
        <v>1.0739944011546876E-2</v>
      </c>
      <c r="AC308" s="5">
        <f t="shared" si="522"/>
        <v>3.4690321021638572E-4</v>
      </c>
      <c r="AD308" s="5">
        <f t="shared" si="523"/>
        <v>1.4660098800589149E-2</v>
      </c>
      <c r="AE308" s="5">
        <f t="shared" si="524"/>
        <v>1.2726458423516556E-2</v>
      </c>
      <c r="AF308" s="5">
        <f t="shared" si="525"/>
        <v>5.5239308482350289E-3</v>
      </c>
      <c r="AG308" s="5">
        <f t="shared" si="526"/>
        <v>1.5984448042878244E-3</v>
      </c>
      <c r="AH308" s="5">
        <f t="shared" si="527"/>
        <v>2.6101520941381878E-3</v>
      </c>
      <c r="AI308" s="5">
        <f t="shared" si="528"/>
        <v>3.4882230777098715E-3</v>
      </c>
      <c r="AJ308" s="5">
        <f t="shared" si="529"/>
        <v>2.330841230898697E-3</v>
      </c>
      <c r="AK308" s="5">
        <f t="shared" si="530"/>
        <v>1.0383167824278355E-3</v>
      </c>
      <c r="AL308" s="5">
        <f t="shared" si="531"/>
        <v>1.6098203476301455E-5</v>
      </c>
      <c r="AM308" s="5">
        <f t="shared" si="532"/>
        <v>3.9183689772381864E-3</v>
      </c>
      <c r="AN308" s="5">
        <f t="shared" si="533"/>
        <v>3.4015432334477077E-3</v>
      </c>
      <c r="AO308" s="5">
        <f t="shared" si="534"/>
        <v>1.4764429327900105E-3</v>
      </c>
      <c r="AP308" s="5">
        <f t="shared" si="535"/>
        <v>4.2723426479890239E-4</v>
      </c>
      <c r="AQ308" s="5">
        <f t="shared" si="536"/>
        <v>9.2720710515375017E-5</v>
      </c>
      <c r="AR308" s="5">
        <f t="shared" si="537"/>
        <v>4.5317555573048929E-4</v>
      </c>
      <c r="AS308" s="5">
        <f t="shared" si="538"/>
        <v>6.0562655919674485E-4</v>
      </c>
      <c r="AT308" s="5">
        <f t="shared" si="539"/>
        <v>4.0468150208726212E-4</v>
      </c>
      <c r="AU308" s="5">
        <f t="shared" si="540"/>
        <v>1.8027293733486029E-4</v>
      </c>
      <c r="AV308" s="5">
        <f t="shared" si="541"/>
        <v>6.0229461504390925E-5</v>
      </c>
      <c r="AW308" s="5">
        <f t="shared" si="542"/>
        <v>5.1878094269427068E-7</v>
      </c>
      <c r="AX308" s="5">
        <f t="shared" si="543"/>
        <v>8.7275534147864702E-4</v>
      </c>
      <c r="AY308" s="5">
        <f t="shared" si="544"/>
        <v>7.5764049876550846E-4</v>
      </c>
      <c r="AZ308" s="5">
        <f t="shared" si="545"/>
        <v>3.2885454725325932E-4</v>
      </c>
      <c r="BA308" s="5">
        <f t="shared" si="546"/>
        <v>9.5159743462637917E-5</v>
      </c>
      <c r="BB308" s="5">
        <f t="shared" si="547"/>
        <v>2.065208657940787E-5</v>
      </c>
      <c r="BC308" s="5">
        <f t="shared" si="548"/>
        <v>3.5856227817664682E-6</v>
      </c>
      <c r="BD308" s="5">
        <f t="shared" si="549"/>
        <v>6.5567087314199034E-5</v>
      </c>
      <c r="BE308" s="5">
        <f t="shared" si="550"/>
        <v>8.7624252862982248E-5</v>
      </c>
      <c r="BF308" s="5">
        <f t="shared" si="551"/>
        <v>5.8550791291083662E-5</v>
      </c>
      <c r="BG308" s="5">
        <f t="shared" si="552"/>
        <v>2.6082544111561568E-5</v>
      </c>
      <c r="BH308" s="5">
        <f t="shared" si="553"/>
        <v>8.7142175066789445E-6</v>
      </c>
      <c r="BI308" s="5">
        <f t="shared" si="554"/>
        <v>2.3291466178730295E-6</v>
      </c>
      <c r="BJ308" s="8">
        <f t="shared" si="555"/>
        <v>0.47583050840265878</v>
      </c>
      <c r="BK308" s="8">
        <f t="shared" si="556"/>
        <v>0.28129363696259557</v>
      </c>
      <c r="BL308" s="8">
        <f t="shared" si="557"/>
        <v>0.2310967860361306</v>
      </c>
      <c r="BM308" s="8">
        <f t="shared" si="558"/>
        <v>0.37798550927354096</v>
      </c>
      <c r="BN308" s="8">
        <f t="shared" si="559"/>
        <v>0.62150524028951593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1.3212121212121199</v>
      </c>
      <c r="F309">
        <f>VLOOKUP(B309,home!$B$2:$E$405,3,FALSE)</f>
        <v>0.76</v>
      </c>
      <c r="G309">
        <f>VLOOKUP(C309,away!$B$2:$E$405,4,FALSE)</f>
        <v>0.76</v>
      </c>
      <c r="H309">
        <f>VLOOKUP(A309,away!$A$2:$E$405,3,FALSE)</f>
        <v>1.0181818181818201</v>
      </c>
      <c r="I309">
        <f>VLOOKUP(C309,away!$B$2:$E$405,3,FALSE)</f>
        <v>0.95</v>
      </c>
      <c r="J309">
        <f>VLOOKUP(B309,home!$B$2:$E$405,4,FALSE)</f>
        <v>0.98</v>
      </c>
      <c r="K309" s="3">
        <f t="shared" si="504"/>
        <v>0.76313212121212048</v>
      </c>
      <c r="L309" s="3">
        <f t="shared" si="505"/>
        <v>0.94792727272727451</v>
      </c>
      <c r="M309" s="5">
        <f t="shared" si="506"/>
        <v>0.18067428595099128</v>
      </c>
      <c r="N309" s="5">
        <f t="shared" si="507"/>
        <v>0.13787835108626517</v>
      </c>
      <c r="O309" s="5">
        <f t="shared" si="508"/>
        <v>0.17126608313347089</v>
      </c>
      <c r="P309" s="5">
        <f t="shared" si="509"/>
        <v>0.130698649313337</v>
      </c>
      <c r="Q309" s="5">
        <f t="shared" si="510"/>
        <v>5.2609699266845507E-2</v>
      </c>
      <c r="R309" s="5">
        <f t="shared" si="511"/>
        <v>8.1173895547696856E-2</v>
      </c>
      <c r="S309" s="5">
        <f t="shared" si="512"/>
        <v>2.3636646524459286E-2</v>
      </c>
      <c r="T309" s="5">
        <f t="shared" si="513"/>
        <v>4.9870168745022959E-2</v>
      </c>
      <c r="U309" s="5">
        <f t="shared" si="514"/>
        <v>6.1946407096364994E-2</v>
      </c>
      <c r="V309" s="5">
        <f t="shared" si="515"/>
        <v>1.8998447084443756E-3</v>
      </c>
      <c r="W309" s="5">
        <f t="shared" si="516"/>
        <v>1.3382717132613187E-2</v>
      </c>
      <c r="X309" s="5">
        <f t="shared" si="517"/>
        <v>1.2685842553198589E-2</v>
      </c>
      <c r="Y309" s="5">
        <f t="shared" si="518"/>
        <v>6.012628066850571E-3</v>
      </c>
      <c r="Z309" s="5">
        <f t="shared" si="519"/>
        <v>2.5648983141058981E-2</v>
      </c>
      <c r="AA309" s="5">
        <f t="shared" si="520"/>
        <v>1.9573562911370253E-2</v>
      </c>
      <c r="AB309" s="5">
        <f t="shared" si="521"/>
        <v>7.4686072921164356E-3</v>
      </c>
      <c r="AC309" s="5">
        <f t="shared" si="522"/>
        <v>8.5895986800151511E-5</v>
      </c>
      <c r="AD309" s="5">
        <f t="shared" si="523"/>
        <v>2.553195328248221E-3</v>
      </c>
      <c r="AE309" s="5">
        <f t="shared" si="524"/>
        <v>2.4202434842463547E-3</v>
      </c>
      <c r="AF309" s="5">
        <f t="shared" si="525"/>
        <v>1.1471074026788016E-3</v>
      </c>
      <c r="AG309" s="5">
        <f t="shared" si="526"/>
        <v>3.6245813058219465E-4</v>
      </c>
      <c r="AH309" s="5">
        <f t="shared" si="527"/>
        <v>6.0783426592829698E-3</v>
      </c>
      <c r="AI309" s="5">
        <f t="shared" si="528"/>
        <v>4.6385785270327334E-3</v>
      </c>
      <c r="AJ309" s="5">
        <f t="shared" si="529"/>
        <v>1.7699241353717416E-3</v>
      </c>
      <c r="AK309" s="5">
        <f t="shared" si="530"/>
        <v>4.5022865327025522E-4</v>
      </c>
      <c r="AL309" s="5">
        <f t="shared" si="531"/>
        <v>2.4854648013965358E-6</v>
      </c>
      <c r="AM309" s="5">
        <f t="shared" si="532"/>
        <v>3.8968507334298839E-4</v>
      </c>
      <c r="AN309" s="5">
        <f t="shared" si="533"/>
        <v>3.6939310879654689E-4</v>
      </c>
      <c r="AO309" s="5">
        <f t="shared" si="534"/>
        <v>1.7507890109288003E-4</v>
      </c>
      <c r="AP309" s="5">
        <f t="shared" si="535"/>
        <v>5.5320688408354016E-5</v>
      </c>
      <c r="AQ309" s="5">
        <f t="shared" si="536"/>
        <v>1.3109997322081591E-5</v>
      </c>
      <c r="AR309" s="5">
        <f t="shared" si="537"/>
        <v>1.1523653559431912E-3</v>
      </c>
      <c r="AS309" s="5">
        <f t="shared" si="538"/>
        <v>8.7940701849228769E-4</v>
      </c>
      <c r="AT309" s="5">
        <f t="shared" si="539"/>
        <v>3.35551871715423E-4</v>
      </c>
      <c r="AU309" s="5">
        <f t="shared" si="540"/>
        <v>8.5356803879629368E-5</v>
      </c>
      <c r="AV309" s="5">
        <f t="shared" si="541"/>
        <v>1.6284629701137122E-5</v>
      </c>
      <c r="AW309" s="5">
        <f t="shared" si="542"/>
        <v>4.9943602892986681E-8</v>
      </c>
      <c r="AX309" s="5">
        <f t="shared" si="543"/>
        <v>4.9563532770822555E-5</v>
      </c>
      <c r="AY309" s="5">
        <f t="shared" si="544"/>
        <v>4.6982624446174719E-5</v>
      </c>
      <c r="AZ309" s="5">
        <f t="shared" si="545"/>
        <v>2.2268055528416085E-5</v>
      </c>
      <c r="BA309" s="5">
        <f t="shared" si="546"/>
        <v>7.0361657153303233E-6</v>
      </c>
      <c r="BB309" s="5">
        <f t="shared" si="547"/>
        <v>1.6674433442475564E-6</v>
      </c>
      <c r="BC309" s="5">
        <f t="shared" si="548"/>
        <v>3.1612300434796647E-7</v>
      </c>
      <c r="BD309" s="5">
        <f t="shared" si="549"/>
        <v>1.8205975817410394E-4</v>
      </c>
      <c r="BE309" s="5">
        <f t="shared" si="550"/>
        <v>1.3893564944276963E-4</v>
      </c>
      <c r="BF309" s="5">
        <f t="shared" si="551"/>
        <v>5.3013128435622173E-5</v>
      </c>
      <c r="BG309" s="5">
        <f t="shared" si="552"/>
        <v>1.3485340385055646E-5</v>
      </c>
      <c r="BH309" s="5">
        <f t="shared" si="553"/>
        <v>2.5727741033287461E-6</v>
      </c>
      <c r="BI309" s="5">
        <f t="shared" si="554"/>
        <v>3.9267331177457566E-7</v>
      </c>
      <c r="BJ309" s="8">
        <f t="shared" si="555"/>
        <v>0.28005283291032362</v>
      </c>
      <c r="BK309" s="8">
        <f t="shared" si="556"/>
        <v>0.33704479057327974</v>
      </c>
      <c r="BL309" s="8">
        <f t="shared" si="557"/>
        <v>0.35722505495956147</v>
      </c>
      <c r="BM309" s="8">
        <f t="shared" si="558"/>
        <v>0.24562376460477381</v>
      </c>
      <c r="BN309" s="8">
        <f t="shared" si="559"/>
        <v>0.75430096429860671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1.3212121212121199</v>
      </c>
      <c r="F310">
        <f>VLOOKUP(B310,home!$B$2:$E$405,3,FALSE)</f>
        <v>1.61</v>
      </c>
      <c r="G310">
        <f>VLOOKUP(C310,away!$B$2:$E$405,4,FALSE)</f>
        <v>1.1399999999999999</v>
      </c>
      <c r="H310">
        <f>VLOOKUP(A310,away!$A$2:$E$405,3,FALSE)</f>
        <v>1.0181818181818201</v>
      </c>
      <c r="I310">
        <f>VLOOKUP(C310,away!$B$2:$E$405,3,FALSE)</f>
        <v>0.95</v>
      </c>
      <c r="J310">
        <f>VLOOKUP(B310,home!$B$2:$E$405,4,FALSE)</f>
        <v>0.86</v>
      </c>
      <c r="K310" s="3">
        <f t="shared" si="504"/>
        <v>2.4249527272727249</v>
      </c>
      <c r="L310" s="3">
        <f t="shared" si="505"/>
        <v>0.83185454545454696</v>
      </c>
      <c r="M310" s="5">
        <f t="shared" si="506"/>
        <v>3.851115756746136E-2</v>
      </c>
      <c r="N310" s="5">
        <f t="shared" si="507"/>
        <v>9.3387736573645061E-2</v>
      </c>
      <c r="O310" s="5">
        <f t="shared" si="508"/>
        <v>3.2035681473208996E-2</v>
      </c>
      <c r="P310" s="5">
        <f t="shared" si="509"/>
        <v>7.7685013158498462E-2</v>
      </c>
      <c r="Q310" s="5">
        <f t="shared" si="510"/>
        <v>0.11323042324904371</v>
      </c>
      <c r="R310" s="5">
        <f t="shared" si="511"/>
        <v>1.3324513625111464E-2</v>
      </c>
      <c r="S310" s="5">
        <f t="shared" si="512"/>
        <v>3.9176706509434493E-2</v>
      </c>
      <c r="T310" s="5">
        <f t="shared" si="513"/>
        <v>9.4191242263459207E-2</v>
      </c>
      <c r="U310" s="5">
        <f t="shared" si="514"/>
        <v>3.2311315654796627E-2</v>
      </c>
      <c r="V310" s="5">
        <f t="shared" si="515"/>
        <v>8.7808404193879686E-3</v>
      </c>
      <c r="W310" s="5">
        <f t="shared" si="516"/>
        <v>9.1526141222671165E-2</v>
      </c>
      <c r="X310" s="5">
        <f t="shared" si="517"/>
        <v>7.6136436603993787E-2</v>
      </c>
      <c r="Y310" s="5">
        <f t="shared" si="518"/>
        <v>3.1667220431872097E-2</v>
      </c>
      <c r="Z310" s="5">
        <f t="shared" si="519"/>
        <v>3.6946857416733387E-3</v>
      </c>
      <c r="AA310" s="5">
        <f t="shared" si="520"/>
        <v>8.9594382656864122E-3</v>
      </c>
      <c r="AB310" s="5">
        <f t="shared" si="521"/>
        <v>1.0863107128603942E-2</v>
      </c>
      <c r="AC310" s="5">
        <f t="shared" si="522"/>
        <v>1.1070488181378043E-3</v>
      </c>
      <c r="AD310" s="5">
        <f t="shared" si="523"/>
        <v>5.5486641443666274E-2</v>
      </c>
      <c r="AE310" s="5">
        <f t="shared" si="524"/>
        <v>4.6156814896920424E-2</v>
      </c>
      <c r="AF310" s="5">
        <f t="shared" si="525"/>
        <v>1.9197878137853706E-2</v>
      </c>
      <c r="AG310" s="5">
        <f t="shared" si="526"/>
        <v>5.32328073068536E-3</v>
      </c>
      <c r="AH310" s="5">
        <f t="shared" si="527"/>
        <v>7.6836028205926738E-4</v>
      </c>
      <c r="AI310" s="5">
        <f t="shared" si="528"/>
        <v>1.8632373615076606E-3</v>
      </c>
      <c r="AJ310" s="5">
        <f t="shared" si="529"/>
        <v>2.2591312606722192E-3</v>
      </c>
      <c r="AK310" s="5">
        <f t="shared" si="530"/>
        <v>1.8260955039447223E-3</v>
      </c>
      <c r="AL310" s="5">
        <f t="shared" si="531"/>
        <v>8.932590702160465E-5</v>
      </c>
      <c r="AM310" s="5">
        <f t="shared" si="532"/>
        <v>2.6910496499204448E-2</v>
      </c>
      <c r="AN310" s="5">
        <f t="shared" si="533"/>
        <v>2.2385618833301889E-2</v>
      </c>
      <c r="AO310" s="5">
        <f t="shared" si="534"/>
        <v>9.310789389647545E-3</v>
      </c>
      <c r="AP310" s="5">
        <f t="shared" si="535"/>
        <v>2.5817408251827597E-3</v>
      </c>
      <c r="AQ310" s="5">
        <f t="shared" si="536"/>
        <v>5.3690821015346267E-4</v>
      </c>
      <c r="AR310" s="5">
        <f t="shared" si="537"/>
        <v>1.2783279863554792E-4</v>
      </c>
      <c r="AS310" s="5">
        <f t="shared" si="538"/>
        <v>3.0998849368617698E-4</v>
      </c>
      <c r="AT310" s="5">
        <f t="shared" si="539"/>
        <v>3.7585372159372948E-4</v>
      </c>
      <c r="AU310" s="5">
        <f t="shared" si="540"/>
        <v>3.0380916907810589E-4</v>
      </c>
      <c r="AV310" s="5">
        <f t="shared" si="541"/>
        <v>1.8418071828160337E-4</v>
      </c>
      <c r="AW310" s="5">
        <f t="shared" si="542"/>
        <v>5.0052480463417075E-6</v>
      </c>
      <c r="AX310" s="5">
        <f t="shared" si="543"/>
        <v>1.0876113646334831E-2</v>
      </c>
      <c r="AY310" s="5">
        <f t="shared" si="544"/>
        <v>9.0473445735838546E-3</v>
      </c>
      <c r="AZ310" s="5">
        <f t="shared" si="545"/>
        <v>3.7630373539146301E-3</v>
      </c>
      <c r="BA310" s="5">
        <f t="shared" si="546"/>
        <v>1.0434332425230453E-3</v>
      </c>
      <c r="BB310" s="5">
        <f t="shared" si="547"/>
        <v>2.1699617141779292E-4</v>
      </c>
      <c r="BC310" s="5">
        <f t="shared" si="548"/>
        <v>3.6101850308025026E-5</v>
      </c>
      <c r="BD310" s="5">
        <f t="shared" si="549"/>
        <v>1.772304910052605E-5</v>
      </c>
      <c r="BE310" s="5">
        <f t="shared" si="550"/>
        <v>4.2977556251909062E-5</v>
      </c>
      <c r="BF310" s="5">
        <f t="shared" si="551"/>
        <v>5.210927112229192E-5</v>
      </c>
      <c r="BG310" s="5">
        <f t="shared" si="552"/>
        <v>4.212083970806521E-5</v>
      </c>
      <c r="BH310" s="5">
        <f t="shared" si="553"/>
        <v>2.5535261281272512E-5</v>
      </c>
      <c r="BI310" s="5">
        <f t="shared" si="554"/>
        <v>1.238436029712867E-5</v>
      </c>
      <c r="BJ310" s="8">
        <f t="shared" si="555"/>
        <v>0.71301239614938305</v>
      </c>
      <c r="BK310" s="8">
        <f t="shared" si="556"/>
        <v>0.17439743695352555</v>
      </c>
      <c r="BL310" s="8">
        <f t="shared" si="557"/>
        <v>0.10570539579462765</v>
      </c>
      <c r="BM310" s="8">
        <f t="shared" si="558"/>
        <v>0.61959304966670325</v>
      </c>
      <c r="BN310" s="8">
        <f t="shared" si="559"/>
        <v>0.36817452564696901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1.55833333333333</v>
      </c>
      <c r="F311">
        <f>VLOOKUP(B311,home!$B$2:$E$405,3,FALSE)</f>
        <v>1.07</v>
      </c>
      <c r="G311">
        <f>VLOOKUP(C311,away!$B$2:$E$405,4,FALSE)</f>
        <v>0.92</v>
      </c>
      <c r="H311">
        <f>VLOOKUP(A311,away!$A$2:$E$405,3,FALSE)</f>
        <v>1.1000000000000001</v>
      </c>
      <c r="I311">
        <f>VLOOKUP(C311,away!$B$2:$E$405,3,FALSE)</f>
        <v>0.55000000000000004</v>
      </c>
      <c r="J311">
        <f>VLOOKUP(B311,home!$B$2:$E$405,4,FALSE)</f>
        <v>0.76</v>
      </c>
      <c r="K311" s="3">
        <f t="shared" si="504"/>
        <v>1.5340233333333302</v>
      </c>
      <c r="L311" s="3">
        <f t="shared" si="505"/>
        <v>0.4598000000000001</v>
      </c>
      <c r="M311" s="5">
        <f t="shared" si="506"/>
        <v>0.13617379109533576</v>
      </c>
      <c r="N311" s="5">
        <f t="shared" si="507"/>
        <v>0.20889377292870354</v>
      </c>
      <c r="O311" s="5">
        <f t="shared" si="508"/>
        <v>6.2612709145635381E-2</v>
      </c>
      <c r="P311" s="5">
        <f t="shared" si="509"/>
        <v>9.604935679261789E-2</v>
      </c>
      <c r="Q311" s="5">
        <f t="shared" si="510"/>
        <v>0.16022396093033284</v>
      </c>
      <c r="R311" s="5">
        <f t="shared" si="511"/>
        <v>1.4394661832581576E-2</v>
      </c>
      <c r="S311" s="5">
        <f t="shared" si="512"/>
        <v>1.6936957666502845E-2</v>
      </c>
      <c r="T311" s="5">
        <f t="shared" si="513"/>
        <v>7.3670977235767043E-2</v>
      </c>
      <c r="U311" s="5">
        <f t="shared" si="514"/>
        <v>2.2081747126622853E-2</v>
      </c>
      <c r="V311" s="5">
        <f t="shared" si="515"/>
        <v>1.3273755844613461E-3</v>
      </c>
      <c r="W311" s="5">
        <f t="shared" si="516"/>
        <v>8.1929098208739476E-2</v>
      </c>
      <c r="X311" s="5">
        <f t="shared" si="517"/>
        <v>3.767099935637841E-2</v>
      </c>
      <c r="Y311" s="5">
        <f t="shared" si="518"/>
        <v>8.6605627520313973E-3</v>
      </c>
      <c r="Z311" s="5">
        <f t="shared" si="519"/>
        <v>2.2062218368736706E-3</v>
      </c>
      <c r="AA311" s="5">
        <f t="shared" si="520"/>
        <v>3.3843957762737307E-3</v>
      </c>
      <c r="AB311" s="5">
        <f t="shared" si="521"/>
        <v>2.5958710450193368E-3</v>
      </c>
      <c r="AC311" s="5">
        <f t="shared" si="522"/>
        <v>5.8516019347511054E-5</v>
      </c>
      <c r="AD311" s="5">
        <f t="shared" si="523"/>
        <v>3.1420287082791085E-2</v>
      </c>
      <c r="AE311" s="5">
        <f t="shared" si="524"/>
        <v>1.444704800066734E-2</v>
      </c>
      <c r="AF311" s="5">
        <f t="shared" si="525"/>
        <v>3.3213763353534217E-3</v>
      </c>
      <c r="AG311" s="5">
        <f t="shared" si="526"/>
        <v>5.09056279665168E-4</v>
      </c>
      <c r="AH311" s="5">
        <f t="shared" si="527"/>
        <v>2.5360520014862837E-4</v>
      </c>
      <c r="AI311" s="5">
        <f t="shared" si="528"/>
        <v>3.890362944826653E-4</v>
      </c>
      <c r="AJ311" s="5">
        <f t="shared" si="529"/>
        <v>2.9839537662497276E-4</v>
      </c>
      <c r="AK311" s="5">
        <f t="shared" si="530"/>
        <v>1.5258182343383172E-4</v>
      </c>
      <c r="AL311" s="5">
        <f t="shared" si="531"/>
        <v>1.650956759060323E-6</v>
      </c>
      <c r="AM311" s="5">
        <f t="shared" si="532"/>
        <v>9.639890705006671E-3</v>
      </c>
      <c r="AN311" s="5">
        <f t="shared" si="533"/>
        <v>4.4324217461620677E-3</v>
      </c>
      <c r="AO311" s="5">
        <f t="shared" si="534"/>
        <v>1.0190137594426594E-3</v>
      </c>
      <c r="AP311" s="5">
        <f t="shared" si="535"/>
        <v>1.5618084219724501E-4</v>
      </c>
      <c r="AQ311" s="5">
        <f t="shared" si="536"/>
        <v>1.7952987810573312E-5</v>
      </c>
      <c r="AR311" s="5">
        <f t="shared" si="537"/>
        <v>2.3321534205667887E-5</v>
      </c>
      <c r="AS311" s="5">
        <f t="shared" si="538"/>
        <v>3.5775777640625934E-5</v>
      </c>
      <c r="AT311" s="5">
        <f t="shared" si="539"/>
        <v>2.7440438834432515E-5</v>
      </c>
      <c r="AU311" s="5">
        <f t="shared" si="540"/>
        <v>1.4031424482975176E-5</v>
      </c>
      <c r="AV311" s="5">
        <f t="shared" si="541"/>
        <v>5.3811331391971207E-6</v>
      </c>
      <c r="AW311" s="5">
        <f t="shared" si="542"/>
        <v>3.2347009069288683E-8</v>
      </c>
      <c r="AX311" s="5">
        <f t="shared" si="543"/>
        <v>2.4646362120438864E-3</v>
      </c>
      <c r="AY311" s="5">
        <f t="shared" si="544"/>
        <v>1.1332397302977791E-3</v>
      </c>
      <c r="AZ311" s="5">
        <f t="shared" si="545"/>
        <v>2.6053181399545941E-4</v>
      </c>
      <c r="BA311" s="5">
        <f t="shared" si="546"/>
        <v>3.9930842691704095E-5</v>
      </c>
      <c r="BB311" s="5">
        <f t="shared" si="547"/>
        <v>4.5900503674113856E-6</v>
      </c>
      <c r="BC311" s="5">
        <f t="shared" si="548"/>
        <v>4.2210103178715135E-7</v>
      </c>
      <c r="BD311" s="5">
        <f t="shared" si="549"/>
        <v>1.7872069046276816E-6</v>
      </c>
      <c r="BE311" s="5">
        <f t="shared" si="550"/>
        <v>2.7416170931932995E-6</v>
      </c>
      <c r="BF311" s="5">
        <f t="shared" si="551"/>
        <v>2.1028522960120109E-6</v>
      </c>
      <c r="BG311" s="5">
        <f t="shared" si="552"/>
        <v>1.0752748295453306E-6</v>
      </c>
      <c r="BH311" s="5">
        <f t="shared" si="553"/>
        <v>4.1237416956713918E-7</v>
      </c>
      <c r="BI311" s="5">
        <f t="shared" si="554"/>
        <v>1.2651831963598936E-7</v>
      </c>
      <c r="BJ311" s="8">
        <f t="shared" si="555"/>
        <v>0.63991594990147704</v>
      </c>
      <c r="BK311" s="8">
        <f t="shared" si="556"/>
        <v>0.25168088784532222</v>
      </c>
      <c r="BL311" s="8">
        <f t="shared" si="557"/>
        <v>0.10627719977273845</v>
      </c>
      <c r="BM311" s="8">
        <f t="shared" si="558"/>
        <v>0.32059879924791557</v>
      </c>
      <c r="BN311" s="8">
        <f t="shared" si="559"/>
        <v>0.67834825272520693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1.55833333333333</v>
      </c>
      <c r="F312">
        <f>VLOOKUP(B312,home!$B$2:$E$405,3,FALSE)</f>
        <v>0.96</v>
      </c>
      <c r="G312">
        <f>VLOOKUP(C312,away!$B$2:$E$405,4,FALSE)</f>
        <v>0.86</v>
      </c>
      <c r="H312">
        <f>VLOOKUP(A312,away!$A$2:$E$405,3,FALSE)</f>
        <v>1.1000000000000001</v>
      </c>
      <c r="I312">
        <f>VLOOKUP(C312,away!$B$2:$E$405,3,FALSE)</f>
        <v>0.75</v>
      </c>
      <c r="J312">
        <f>VLOOKUP(B312,home!$B$2:$E$405,4,FALSE)</f>
        <v>0.76</v>
      </c>
      <c r="K312" s="3">
        <f t="shared" si="504"/>
        <v>1.286559999999997</v>
      </c>
      <c r="L312" s="3">
        <f t="shared" si="505"/>
        <v>0.62700000000000011</v>
      </c>
      <c r="M312" s="5">
        <f t="shared" si="506"/>
        <v>0.14755415766245158</v>
      </c>
      <c r="N312" s="5">
        <f t="shared" si="507"/>
        <v>0.18983727708220327</v>
      </c>
      <c r="O312" s="5">
        <f t="shared" si="508"/>
        <v>9.2516456854357151E-2</v>
      </c>
      <c r="P312" s="5">
        <f t="shared" si="509"/>
        <v>0.11902797273054147</v>
      </c>
      <c r="Q312" s="5">
        <f t="shared" si="510"/>
        <v>0.12211852360143945</v>
      </c>
      <c r="R312" s="5">
        <f t="shared" si="511"/>
        <v>2.9003909223840971E-2</v>
      </c>
      <c r="S312" s="5">
        <f t="shared" si="512"/>
        <v>2.4004166532455153E-2</v>
      </c>
      <c r="T312" s="5">
        <f t="shared" si="513"/>
        <v>7.6568314298102541E-2</v>
      </c>
      <c r="U312" s="5">
        <f t="shared" si="514"/>
        <v>3.7315269451024757E-2</v>
      </c>
      <c r="V312" s="5">
        <f t="shared" si="515"/>
        <v>2.1515017677483489E-3</v>
      </c>
      <c r="W312" s="5">
        <f t="shared" si="516"/>
        <v>5.2370935908222539E-2</v>
      </c>
      <c r="X312" s="5">
        <f t="shared" si="517"/>
        <v>3.2836576814455537E-2</v>
      </c>
      <c r="Y312" s="5">
        <f t="shared" si="518"/>
        <v>1.0294266831331812E-2</v>
      </c>
      <c r="Z312" s="5">
        <f t="shared" si="519"/>
        <v>6.0618170277827637E-3</v>
      </c>
      <c r="AA312" s="5">
        <f t="shared" si="520"/>
        <v>7.7988913152641755E-3</v>
      </c>
      <c r="AB312" s="5">
        <f t="shared" si="521"/>
        <v>5.0168708052831272E-3</v>
      </c>
      <c r="AC312" s="5">
        <f t="shared" si="522"/>
        <v>1.0847241522969202E-4</v>
      </c>
      <c r="AD312" s="5">
        <f t="shared" si="523"/>
        <v>1.6844587825520656E-2</v>
      </c>
      <c r="AE312" s="5">
        <f t="shared" si="524"/>
        <v>1.0561556566601453E-2</v>
      </c>
      <c r="AF312" s="5">
        <f t="shared" si="525"/>
        <v>3.311047983629556E-3</v>
      </c>
      <c r="AG312" s="5">
        <f t="shared" si="526"/>
        <v>6.9200902857857727E-4</v>
      </c>
      <c r="AH312" s="5">
        <f t="shared" si="527"/>
        <v>9.5018981910494841E-4</v>
      </c>
      <c r="AI312" s="5">
        <f t="shared" si="528"/>
        <v>1.2224762136676596E-3</v>
      </c>
      <c r="AJ312" s="5">
        <f t="shared" si="529"/>
        <v>7.8639449872813035E-4</v>
      </c>
      <c r="AK312" s="5">
        <f t="shared" si="530"/>
        <v>3.3724790209455378E-4</v>
      </c>
      <c r="AL312" s="5">
        <f t="shared" si="531"/>
        <v>3.5000712650908418E-6</v>
      </c>
      <c r="AM312" s="5">
        <f t="shared" si="532"/>
        <v>4.3343145825603616E-3</v>
      </c>
      <c r="AN312" s="5">
        <f t="shared" si="533"/>
        <v>2.7176152432653476E-3</v>
      </c>
      <c r="AO312" s="5">
        <f t="shared" si="534"/>
        <v>8.5197237876368653E-4</v>
      </c>
      <c r="AP312" s="5">
        <f t="shared" si="535"/>
        <v>1.780622271616105E-4</v>
      </c>
      <c r="AQ312" s="5">
        <f t="shared" si="536"/>
        <v>2.7911254107582453E-5</v>
      </c>
      <c r="AR312" s="5">
        <f t="shared" si="537"/>
        <v>1.1915380331576061E-4</v>
      </c>
      <c r="AS312" s="5">
        <f t="shared" si="538"/>
        <v>1.532985171939246E-4</v>
      </c>
      <c r="AT312" s="5">
        <f t="shared" si="539"/>
        <v>9.8613870140507607E-5</v>
      </c>
      <c r="AU312" s="5">
        <f t="shared" si="540"/>
        <v>4.2290886922657072E-5</v>
      </c>
      <c r="AV312" s="5">
        <f t="shared" si="541"/>
        <v>1.3602440869803387E-5</v>
      </c>
      <c r="AW312" s="5">
        <f t="shared" si="542"/>
        <v>7.8428150212032405E-8</v>
      </c>
      <c r="AX312" s="5">
        <f t="shared" si="543"/>
        <v>9.2939262822314041E-4</v>
      </c>
      <c r="AY312" s="5">
        <f t="shared" si="544"/>
        <v>5.827291778959092E-4</v>
      </c>
      <c r="AZ312" s="5">
        <f t="shared" si="545"/>
        <v>1.8268559727036753E-4</v>
      </c>
      <c r="BA312" s="5">
        <f t="shared" si="546"/>
        <v>3.8181289829506822E-5</v>
      </c>
      <c r="BB312" s="5">
        <f t="shared" si="547"/>
        <v>5.9849171807751954E-6</v>
      </c>
      <c r="BC312" s="5">
        <f t="shared" si="548"/>
        <v>7.5050861446920995E-7</v>
      </c>
      <c r="BD312" s="5">
        <f t="shared" si="549"/>
        <v>1.2451572446496977E-5</v>
      </c>
      <c r="BE312" s="5">
        <f t="shared" si="550"/>
        <v>1.6019695046765114E-5</v>
      </c>
      <c r="BF312" s="5">
        <f t="shared" si="551"/>
        <v>1.0305149429683041E-5</v>
      </c>
      <c r="BG312" s="5">
        <f t="shared" si="552"/>
        <v>4.4193976834176615E-6</v>
      </c>
      <c r="BH312" s="5">
        <f t="shared" si="553"/>
        <v>1.4214550708944532E-6</v>
      </c>
      <c r="BI312" s="5">
        <f t="shared" si="554"/>
        <v>3.6575744720199281E-7</v>
      </c>
      <c r="BJ312" s="8">
        <f t="shared" si="555"/>
        <v>0.52528469574495817</v>
      </c>
      <c r="BK312" s="8">
        <f t="shared" si="556"/>
        <v>0.29343250035758728</v>
      </c>
      <c r="BL312" s="8">
        <f t="shared" si="557"/>
        <v>0.17541964862893258</v>
      </c>
      <c r="BM312" s="8">
        <f t="shared" si="558"/>
        <v>0.29955771385468116</v>
      </c>
      <c r="BN312" s="8">
        <f t="shared" si="559"/>
        <v>0.70005829715483392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1.55833333333333</v>
      </c>
      <c r="F313">
        <f>VLOOKUP(B313,home!$B$2:$E$405,3,FALSE)</f>
        <v>0.92</v>
      </c>
      <c r="G313">
        <f>VLOOKUP(C313,away!$B$2:$E$405,4,FALSE)</f>
        <v>1.07</v>
      </c>
      <c r="H313">
        <f>VLOOKUP(A313,away!$A$2:$E$405,3,FALSE)</f>
        <v>1.1000000000000001</v>
      </c>
      <c r="I313">
        <f>VLOOKUP(C313,away!$B$2:$E$405,3,FALSE)</f>
        <v>0.96</v>
      </c>
      <c r="J313">
        <f>VLOOKUP(B313,home!$B$2:$E$405,4,FALSE)</f>
        <v>1.3</v>
      </c>
      <c r="K313" s="3">
        <f t="shared" si="504"/>
        <v>1.5340233333333304</v>
      </c>
      <c r="L313" s="3">
        <f t="shared" si="505"/>
        <v>1.3728</v>
      </c>
      <c r="M313" s="5">
        <f t="shared" si="506"/>
        <v>5.4649056258733807E-2</v>
      </c>
      <c r="N313" s="5">
        <f t="shared" si="507"/>
        <v>8.3832927445543534E-2</v>
      </c>
      <c r="O313" s="5">
        <f t="shared" si="508"/>
        <v>7.5022224431989776E-2</v>
      </c>
      <c r="P313" s="5">
        <f t="shared" si="509"/>
        <v>0.11508584279724215</v>
      </c>
      <c r="Q313" s="5">
        <f t="shared" si="510"/>
        <v>6.4300833401551988E-2</v>
      </c>
      <c r="R313" s="5">
        <f t="shared" si="511"/>
        <v>5.1495254850117786E-2</v>
      </c>
      <c r="S313" s="5">
        <f t="shared" si="512"/>
        <v>6.0590027161881756E-2</v>
      </c>
      <c r="T313" s="5">
        <f t="shared" si="513"/>
        <v>8.8272184093650563E-2</v>
      </c>
      <c r="U313" s="5">
        <f t="shared" si="514"/>
        <v>7.899492249602702E-2</v>
      </c>
      <c r="V313" s="5">
        <f t="shared" si="515"/>
        <v>1.4177441820809213E-2</v>
      </c>
      <c r="W313" s="5">
        <f t="shared" si="516"/>
        <v>3.2879659596919977E-2</v>
      </c>
      <c r="X313" s="5">
        <f t="shared" si="517"/>
        <v>4.5137196694651743E-2</v>
      </c>
      <c r="Y313" s="5">
        <f t="shared" si="518"/>
        <v>3.098217181120896E-2</v>
      </c>
      <c r="Z313" s="5">
        <f t="shared" si="519"/>
        <v>2.3564228619413884E-2</v>
      </c>
      <c r="AA313" s="5">
        <f t="shared" si="520"/>
        <v>3.614807653418195E-2</v>
      </c>
      <c r="AB313" s="5">
        <f t="shared" si="521"/>
        <v>2.7725996429277075E-2</v>
      </c>
      <c r="AC313" s="5">
        <f t="shared" si="522"/>
        <v>1.8660235788563336E-3</v>
      </c>
      <c r="AD313" s="5">
        <f t="shared" si="523"/>
        <v>1.2609541253433099E-2</v>
      </c>
      <c r="AE313" s="5">
        <f t="shared" si="524"/>
        <v>1.7310378232712958E-2</v>
      </c>
      <c r="AF313" s="5">
        <f t="shared" si="525"/>
        <v>1.1881843618934178E-2</v>
      </c>
      <c r="AG313" s="5">
        <f t="shared" si="526"/>
        <v>5.4371316400242762E-3</v>
      </c>
      <c r="AH313" s="5">
        <f t="shared" si="527"/>
        <v>8.0872432621828545E-3</v>
      </c>
      <c r="AI313" s="5">
        <f t="shared" si="528"/>
        <v>1.2406019866531257E-2</v>
      </c>
      <c r="AJ313" s="5">
        <f t="shared" si="529"/>
        <v>9.5155619745279033E-3</v>
      </c>
      <c r="AK313" s="5">
        <f t="shared" si="530"/>
        <v>4.8656980329017264E-3</v>
      </c>
      <c r="AL313" s="5">
        <f t="shared" si="531"/>
        <v>1.5718690199184273E-4</v>
      </c>
      <c r="AM313" s="5">
        <f t="shared" si="532"/>
        <v>3.8686661010791171E-3</v>
      </c>
      <c r="AN313" s="5">
        <f t="shared" si="533"/>
        <v>5.3109048235614117E-3</v>
      </c>
      <c r="AO313" s="5">
        <f t="shared" si="534"/>
        <v>3.6454050708925535E-3</v>
      </c>
      <c r="AP313" s="5">
        <f t="shared" si="535"/>
        <v>1.6681373604404315E-3</v>
      </c>
      <c r="AQ313" s="5">
        <f t="shared" si="536"/>
        <v>5.7250474210315675E-4</v>
      </c>
      <c r="AR313" s="5">
        <f t="shared" si="537"/>
        <v>2.2204335100649247E-3</v>
      </c>
      <c r="AS313" s="5">
        <f t="shared" si="538"/>
        <v>3.4061968145548223E-3</v>
      </c>
      <c r="AT313" s="5">
        <f t="shared" si="539"/>
        <v>2.6125926957263814E-3</v>
      </c>
      <c r="AU313" s="5">
        <f t="shared" si="540"/>
        <v>1.3359260519134983E-3</v>
      </c>
      <c r="AV313" s="5">
        <f t="shared" si="541"/>
        <v>5.1233543381079506E-4</v>
      </c>
      <c r="AW313" s="5">
        <f t="shared" si="542"/>
        <v>9.1950287133415537E-6</v>
      </c>
      <c r="AX313" s="5">
        <f t="shared" si="543"/>
        <v>9.891040113218408E-4</v>
      </c>
      <c r="AY313" s="5">
        <f t="shared" si="544"/>
        <v>1.357841986742623E-3</v>
      </c>
      <c r="AZ313" s="5">
        <f t="shared" si="545"/>
        <v>9.3202273970013644E-4</v>
      </c>
      <c r="BA313" s="5">
        <f t="shared" si="546"/>
        <v>4.2649360568678221E-4</v>
      </c>
      <c r="BB313" s="5">
        <f t="shared" si="547"/>
        <v>1.4637260547170381E-4</v>
      </c>
      <c r="BC313" s="5">
        <f t="shared" si="548"/>
        <v>4.0188062558311005E-5</v>
      </c>
      <c r="BD313" s="5">
        <f t="shared" si="549"/>
        <v>5.0803518710285447E-4</v>
      </c>
      <c r="BE313" s="5">
        <f t="shared" si="550"/>
        <v>7.7933783117014298E-4</v>
      </c>
      <c r="BF313" s="5">
        <f t="shared" si="551"/>
        <v>5.9776120878219567E-4</v>
      </c>
      <c r="BG313" s="5">
        <f t="shared" si="552"/>
        <v>3.0565988067780825E-4</v>
      </c>
      <c r="BH313" s="5">
        <f t="shared" si="553"/>
        <v>1.1722234725590984E-4</v>
      </c>
      <c r="BI313" s="5">
        <f t="shared" si="554"/>
        <v>3.5964363175733596E-5</v>
      </c>
      <c r="BJ313" s="8">
        <f t="shared" si="555"/>
        <v>0.41160150889818925</v>
      </c>
      <c r="BK313" s="8">
        <f t="shared" si="556"/>
        <v>0.24788342050625775</v>
      </c>
      <c r="BL313" s="8">
        <f t="shared" si="557"/>
        <v>0.31669246320197242</v>
      </c>
      <c r="BM313" s="8">
        <f t="shared" si="558"/>
        <v>0.55400683508262483</v>
      </c>
      <c r="BN313" s="8">
        <f t="shared" si="559"/>
        <v>0.44438613918517905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1.15333333333333</v>
      </c>
      <c r="F314">
        <f>VLOOKUP(B314,home!$B$2:$E$405,3,FALSE)</f>
        <v>1.1100000000000001</v>
      </c>
      <c r="G314">
        <f>VLOOKUP(C314,away!$B$2:$E$405,4,FALSE)</f>
        <v>1.24</v>
      </c>
      <c r="H314">
        <f>VLOOKUP(A314,away!$A$2:$E$405,3,FALSE)</f>
        <v>1.0066666666666699</v>
      </c>
      <c r="I314">
        <f>VLOOKUP(C314,away!$B$2:$E$405,3,FALSE)</f>
        <v>1.1100000000000001</v>
      </c>
      <c r="J314">
        <f>VLOOKUP(B314,home!$B$2:$E$405,4,FALSE)</f>
        <v>0.85</v>
      </c>
      <c r="K314" s="3">
        <f t="shared" si="504"/>
        <v>1.5874479999999955</v>
      </c>
      <c r="L314" s="3">
        <f t="shared" si="505"/>
        <v>0.94979000000000313</v>
      </c>
      <c r="M314" s="5">
        <f t="shared" si="506"/>
        <v>7.9084529885888669E-2</v>
      </c>
      <c r="N314" s="5">
        <f t="shared" si="507"/>
        <v>0.12554257879829384</v>
      </c>
      <c r="O314" s="5">
        <f t="shared" si="508"/>
        <v>7.5113695640318431E-2</v>
      </c>
      <c r="P314" s="5">
        <f t="shared" si="509"/>
        <v>0.11923908591683188</v>
      </c>
      <c r="Q314" s="5">
        <f t="shared" si="510"/>
        <v>9.9646157814096706E-2</v>
      </c>
      <c r="R314" s="5">
        <f t="shared" si="511"/>
        <v>3.5671118491109141E-2</v>
      </c>
      <c r="S314" s="5">
        <f t="shared" si="512"/>
        <v>4.4945451502325297E-2</v>
      </c>
      <c r="T314" s="5">
        <f t="shared" si="513"/>
        <v>9.464292423025121E-2</v>
      </c>
      <c r="U314" s="5">
        <f t="shared" si="514"/>
        <v>5.662604570647406E-2</v>
      </c>
      <c r="V314" s="5">
        <f t="shared" si="515"/>
        <v>7.5295728380611032E-3</v>
      </c>
      <c r="W314" s="5">
        <f t="shared" si="516"/>
        <v>5.272769797655727E-2</v>
      </c>
      <c r="X314" s="5">
        <f t="shared" si="517"/>
        <v>5.0080240261154485E-2</v>
      </c>
      <c r="Y314" s="5">
        <f t="shared" si="518"/>
        <v>2.3782855698821034E-2</v>
      </c>
      <c r="Z314" s="5">
        <f t="shared" si="519"/>
        <v>1.1293357210556888E-2</v>
      </c>
      <c r="AA314" s="5">
        <f t="shared" si="520"/>
        <v>1.792761731718406E-2</v>
      </c>
      <c r="AB314" s="5">
        <f t="shared" si="521"/>
        <v>1.4229580127464564E-2</v>
      </c>
      <c r="AC314" s="5">
        <f t="shared" si="522"/>
        <v>7.0954093664879654E-4</v>
      </c>
      <c r="AD314" s="5">
        <f t="shared" si="523"/>
        <v>2.0925619674372401E-2</v>
      </c>
      <c r="AE314" s="5">
        <f t="shared" si="524"/>
        <v>1.9874944310522225E-2</v>
      </c>
      <c r="AF314" s="5">
        <f t="shared" si="525"/>
        <v>9.4385116783454823E-3</v>
      </c>
      <c r="AG314" s="5">
        <f t="shared" si="526"/>
        <v>2.9882013356585953E-3</v>
      </c>
      <c r="AH314" s="5">
        <f t="shared" si="527"/>
        <v>2.6815794362537149E-3</v>
      </c>
      <c r="AI314" s="5">
        <f t="shared" si="528"/>
        <v>4.2568679129220757E-3</v>
      </c>
      <c r="AJ314" s="5">
        <f t="shared" si="529"/>
        <v>3.3787782273161523E-3</v>
      </c>
      <c r="AK314" s="5">
        <f t="shared" si="530"/>
        <v>1.7878782464655193E-3</v>
      </c>
      <c r="AL314" s="5">
        <f t="shared" si="531"/>
        <v>4.2792193531985101E-5</v>
      </c>
      <c r="AM314" s="5">
        <f t="shared" si="532"/>
        <v>6.6436666201686E-3</v>
      </c>
      <c r="AN314" s="5">
        <f t="shared" si="533"/>
        <v>6.3100881191699544E-3</v>
      </c>
      <c r="AO314" s="5">
        <f t="shared" si="534"/>
        <v>2.9966292973532252E-3</v>
      </c>
      <c r="AP314" s="5">
        <f t="shared" si="535"/>
        <v>9.4872284677770984E-4</v>
      </c>
      <c r="AQ314" s="5">
        <f t="shared" si="536"/>
        <v>2.2527186816025094E-4</v>
      </c>
      <c r="AR314" s="5">
        <f t="shared" si="537"/>
        <v>5.0938746655188505E-4</v>
      </c>
      <c r="AS314" s="5">
        <f t="shared" si="538"/>
        <v>8.0862611500285447E-4</v>
      </c>
      <c r="AT314" s="5">
        <f t="shared" si="539"/>
        <v>6.4182595450452398E-4</v>
      </c>
      <c r="AU314" s="5">
        <f t="shared" si="540"/>
        <v>3.3962177594209835E-4</v>
      </c>
      <c r="AV314" s="5">
        <f t="shared" si="541"/>
        <v>1.3478297724393257E-4</v>
      </c>
      <c r="AW314" s="5">
        <f t="shared" si="542"/>
        <v>1.7922110432176848E-6</v>
      </c>
      <c r="AX314" s="5">
        <f t="shared" si="543"/>
        <v>1.7577458814755638E-3</v>
      </c>
      <c r="AY314" s="5">
        <f t="shared" si="544"/>
        <v>1.669489460766681E-3</v>
      </c>
      <c r="AZ314" s="5">
        <f t="shared" si="545"/>
        <v>7.9283219747079551E-4</v>
      </c>
      <c r="BA314" s="5">
        <f t="shared" si="546"/>
        <v>2.5100803094526316E-4</v>
      </c>
      <c r="BB314" s="5">
        <f t="shared" si="547"/>
        <v>5.9601229427875556E-5</v>
      </c>
      <c r="BC314" s="5">
        <f t="shared" si="548"/>
        <v>1.1321730339660426E-5</v>
      </c>
      <c r="BD314" s="5">
        <f t="shared" si="549"/>
        <v>8.0635186976052726E-5</v>
      </c>
      <c r="BE314" s="5">
        <f t="shared" si="550"/>
        <v>1.280041662947606E-4</v>
      </c>
      <c r="BF314" s="5">
        <f t="shared" si="551"/>
        <v>1.0159997888814228E-4</v>
      </c>
      <c r="BG314" s="5">
        <f t="shared" si="552"/>
        <v>5.3761561095341097E-5</v>
      </c>
      <c r="BH314" s="5">
        <f t="shared" si="553"/>
        <v>2.1335920659419186E-5</v>
      </c>
      <c r="BI314" s="5">
        <f t="shared" si="554"/>
        <v>6.7739329157907092E-6</v>
      </c>
      <c r="BJ314" s="8">
        <f t="shared" si="555"/>
        <v>0.52131610906012893</v>
      </c>
      <c r="BK314" s="8">
        <f t="shared" si="556"/>
        <v>0.25322046273405441</v>
      </c>
      <c r="BL314" s="8">
        <f t="shared" si="557"/>
        <v>0.2144995161415825</v>
      </c>
      <c r="BM314" s="8">
        <f t="shared" si="558"/>
        <v>0.46436458135006048</v>
      </c>
      <c r="BN314" s="8">
        <f t="shared" si="559"/>
        <v>0.53429716654653869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1.3737373737373699</v>
      </c>
      <c r="F315">
        <f>VLOOKUP(B315,home!$B$2:$E$405,3,FALSE)</f>
        <v>1.0900000000000001</v>
      </c>
      <c r="G315">
        <f>VLOOKUP(C315,away!$B$2:$E$405,4,FALSE)</f>
        <v>1.02</v>
      </c>
      <c r="H315">
        <f>VLOOKUP(A315,away!$A$2:$E$405,3,FALSE)</f>
        <v>1.1818181818181801</v>
      </c>
      <c r="I315">
        <f>VLOOKUP(C315,away!$B$2:$E$405,3,FALSE)</f>
        <v>0.57999999999999996</v>
      </c>
      <c r="J315">
        <f>VLOOKUP(B315,home!$B$2:$E$405,4,FALSE)</f>
        <v>0.99</v>
      </c>
      <c r="K315" s="3">
        <f t="shared" si="504"/>
        <v>1.5273212121212079</v>
      </c>
      <c r="L315" s="3">
        <f t="shared" si="505"/>
        <v>0.67859999999999898</v>
      </c>
      <c r="M315" s="5">
        <f t="shared" si="506"/>
        <v>0.11014900795089287</v>
      </c>
      <c r="N315" s="5">
        <f t="shared" si="507"/>
        <v>0.16823291633750628</v>
      </c>
      <c r="O315" s="5">
        <f t="shared" si="508"/>
        <v>7.4747116795475785E-2</v>
      </c>
      <c r="P315" s="5">
        <f t="shared" si="509"/>
        <v>0.11416285702663156</v>
      </c>
      <c r="Q315" s="5">
        <f t="shared" si="510"/>
        <v>0.12847285084964294</v>
      </c>
      <c r="R315" s="5">
        <f t="shared" si="511"/>
        <v>2.5361696728704895E-2</v>
      </c>
      <c r="S315" s="5">
        <f t="shared" si="512"/>
        <v>2.9580742865822331E-2</v>
      </c>
      <c r="T315" s="5">
        <f t="shared" si="513"/>
        <v>8.7181676586567558E-2</v>
      </c>
      <c r="U315" s="5">
        <f t="shared" si="514"/>
        <v>3.8735457389136037E-2</v>
      </c>
      <c r="V315" s="5">
        <f t="shared" si="515"/>
        <v>3.4065189221152187E-3</v>
      </c>
      <c r="W315" s="5">
        <f t="shared" si="516"/>
        <v>6.5406436761447931E-2</v>
      </c>
      <c r="X315" s="5">
        <f t="shared" si="517"/>
        <v>4.4384807986318491E-2</v>
      </c>
      <c r="Y315" s="5">
        <f t="shared" si="518"/>
        <v>1.5059765349757843E-2</v>
      </c>
      <c r="Z315" s="5">
        <f t="shared" si="519"/>
        <v>5.7368158000330382E-3</v>
      </c>
      <c r="AA315" s="5">
        <f t="shared" si="520"/>
        <v>8.7619604614225573E-3</v>
      </c>
      <c r="AB315" s="5">
        <f t="shared" si="521"/>
        <v>6.6911640362490006E-3</v>
      </c>
      <c r="AC315" s="5">
        <f t="shared" si="522"/>
        <v>2.2066581663934229E-4</v>
      </c>
      <c r="AD315" s="5">
        <f t="shared" si="523"/>
        <v>2.4974159568755951E-2</v>
      </c>
      <c r="AE315" s="5">
        <f t="shared" si="524"/>
        <v>1.6947464683357762E-2</v>
      </c>
      <c r="AF315" s="5">
        <f t="shared" si="525"/>
        <v>5.7502747670632797E-3</v>
      </c>
      <c r="AG315" s="5">
        <f t="shared" si="526"/>
        <v>1.300712152309712E-3</v>
      </c>
      <c r="AH315" s="5">
        <f t="shared" si="527"/>
        <v>9.7325080047560349E-4</v>
      </c>
      <c r="AI315" s="5">
        <f t="shared" si="528"/>
        <v>1.4864665922803347E-3</v>
      </c>
      <c r="AJ315" s="5">
        <f t="shared" si="529"/>
        <v>1.1351559787496413E-3</v>
      </c>
      <c r="AK315" s="5">
        <f t="shared" si="530"/>
        <v>5.7791593513684602E-4</v>
      </c>
      <c r="AL315" s="5">
        <f t="shared" si="531"/>
        <v>9.1482767005557713E-6</v>
      </c>
      <c r="AM315" s="5">
        <f t="shared" si="532"/>
        <v>7.6287127328521576E-3</v>
      </c>
      <c r="AN315" s="5">
        <f t="shared" si="533"/>
        <v>5.1768444605134658E-3</v>
      </c>
      <c r="AO315" s="5">
        <f t="shared" si="534"/>
        <v>1.7565033254522164E-3</v>
      </c>
      <c r="AP315" s="5">
        <f t="shared" si="535"/>
        <v>3.9732105221729073E-4</v>
      </c>
      <c r="AQ315" s="5">
        <f t="shared" si="536"/>
        <v>6.7405516508663269E-5</v>
      </c>
      <c r="AR315" s="5">
        <f t="shared" si="537"/>
        <v>1.3208959864054878E-4</v>
      </c>
      <c r="AS315" s="5">
        <f t="shared" si="538"/>
        <v>2.0174324590428684E-4</v>
      </c>
      <c r="AT315" s="5">
        <f t="shared" si="539"/>
        <v>1.5406336943590116E-4</v>
      </c>
      <c r="AU315" s="5">
        <f t="shared" si="540"/>
        <v>7.843475071677267E-5</v>
      </c>
      <c r="AV315" s="5">
        <f t="shared" si="541"/>
        <v>2.9948764634291507E-5</v>
      </c>
      <c r="AW315" s="5">
        <f t="shared" si="542"/>
        <v>2.6337893056428044E-7</v>
      </c>
      <c r="AX315" s="5">
        <f t="shared" si="543"/>
        <v>1.9419157963440428E-3</v>
      </c>
      <c r="AY315" s="5">
        <f t="shared" si="544"/>
        <v>1.3177840593990653E-3</v>
      </c>
      <c r="AZ315" s="5">
        <f t="shared" si="545"/>
        <v>4.4712413135410221E-4</v>
      </c>
      <c r="BA315" s="5">
        <f t="shared" si="546"/>
        <v>1.0113947851229776E-4</v>
      </c>
      <c r="BB315" s="5">
        <f t="shared" si="547"/>
        <v>1.7158312529611292E-5</v>
      </c>
      <c r="BC315" s="5">
        <f t="shared" si="548"/>
        <v>2.3287261765188419E-6</v>
      </c>
      <c r="BD315" s="5">
        <f t="shared" si="549"/>
        <v>1.4939333606246032E-5</v>
      </c>
      <c r="BE315" s="5">
        <f t="shared" si="550"/>
        <v>2.2817161111774789E-5</v>
      </c>
      <c r="BF315" s="5">
        <f t="shared" si="551"/>
        <v>1.7424567083200383E-5</v>
      </c>
      <c r="BG315" s="5">
        <f t="shared" si="552"/>
        <v>8.870970306066968E-6</v>
      </c>
      <c r="BH315" s="5">
        <f t="shared" si="553"/>
        <v>3.3872052801383616E-6</v>
      </c>
      <c r="BI315" s="5">
        <f t="shared" si="554"/>
        <v>1.0346700948328553E-6</v>
      </c>
      <c r="BJ315" s="8">
        <f t="shared" si="555"/>
        <v>0.57656530263458705</v>
      </c>
      <c r="BK315" s="8">
        <f t="shared" si="556"/>
        <v>0.25884672491820099</v>
      </c>
      <c r="BL315" s="8">
        <f t="shared" si="557"/>
        <v>0.15913493835444478</v>
      </c>
      <c r="BM315" s="8">
        <f t="shared" si="558"/>
        <v>0.3778398153379432</v>
      </c>
      <c r="BN315" s="8">
        <f t="shared" si="559"/>
        <v>0.62112644568885433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1.3737373737373699</v>
      </c>
      <c r="F316">
        <f>VLOOKUP(B316,home!$B$2:$E$405,3,FALSE)</f>
        <v>0.73</v>
      </c>
      <c r="G316">
        <f>VLOOKUP(C316,away!$B$2:$E$405,4,FALSE)</f>
        <v>1.21</v>
      </c>
      <c r="H316">
        <f>VLOOKUP(A316,away!$A$2:$E$405,3,FALSE)</f>
        <v>1.1818181818181801</v>
      </c>
      <c r="I316">
        <f>VLOOKUP(C316,away!$B$2:$E$405,3,FALSE)</f>
        <v>0.73</v>
      </c>
      <c r="J316">
        <f>VLOOKUP(B316,home!$B$2:$E$405,4,FALSE)</f>
        <v>1.18</v>
      </c>
      <c r="K316" s="3">
        <f t="shared" si="504"/>
        <v>1.2134222222222186</v>
      </c>
      <c r="L316" s="3">
        <f t="shared" si="505"/>
        <v>1.0180181818181802</v>
      </c>
      <c r="M316" s="5">
        <f t="shared" si="506"/>
        <v>0.10737365724507796</v>
      </c>
      <c r="N316" s="5">
        <f t="shared" si="507"/>
        <v>0.13028958178244929</v>
      </c>
      <c r="O316" s="5">
        <f t="shared" si="508"/>
        <v>0.10930833532380273</v>
      </c>
      <c r="P316" s="5">
        <f t="shared" si="509"/>
        <v>0.13263716315602012</v>
      </c>
      <c r="Q316" s="5">
        <f t="shared" si="510"/>
        <v>7.9048136929431592E-2</v>
      </c>
      <c r="R316" s="5">
        <f t="shared" si="511"/>
        <v>5.5638936391954802E-2</v>
      </c>
      <c r="S316" s="5">
        <f t="shared" si="512"/>
        <v>4.0961203849846431E-2</v>
      </c>
      <c r="T316" s="5">
        <f t="shared" si="513"/>
        <v>8.0472440633014494E-2</v>
      </c>
      <c r="U316" s="5">
        <f t="shared" si="514"/>
        <v>6.7513521838806462E-2</v>
      </c>
      <c r="V316" s="5">
        <f t="shared" si="515"/>
        <v>5.622088547285165E-3</v>
      </c>
      <c r="W316" s="5">
        <f t="shared" si="516"/>
        <v>3.1972921991812363E-2</v>
      </c>
      <c r="X316" s="5">
        <f t="shared" si="517"/>
        <v>3.254901591351933E-2</v>
      </c>
      <c r="Y316" s="5">
        <f t="shared" si="518"/>
        <v>1.6567745000125981E-2</v>
      </c>
      <c r="Z316" s="5">
        <f t="shared" si="519"/>
        <v>1.8880482954678403E-2</v>
      </c>
      <c r="AA316" s="5">
        <f t="shared" si="520"/>
        <v>2.2909997583494584E-2</v>
      </c>
      <c r="AB316" s="5">
        <f t="shared" si="521"/>
        <v>1.3899750089434835E-2</v>
      </c>
      <c r="AC316" s="5">
        <f t="shared" si="522"/>
        <v>4.3405541397238158E-4</v>
      </c>
      <c r="AD316" s="5">
        <f t="shared" si="523"/>
        <v>9.6991635135606508E-3</v>
      </c>
      <c r="AE316" s="5">
        <f t="shared" si="524"/>
        <v>9.8739248052322464E-3</v>
      </c>
      <c r="AF316" s="5">
        <f t="shared" si="525"/>
        <v>5.0259174888159803E-3</v>
      </c>
      <c r="AG316" s="5">
        <f t="shared" si="526"/>
        <v>1.7054917946442128E-3</v>
      </c>
      <c r="AH316" s="5">
        <f t="shared" si="527"/>
        <v>4.8051687323427119E-3</v>
      </c>
      <c r="AI316" s="5">
        <f t="shared" si="528"/>
        <v>5.8306985213520141E-3</v>
      </c>
      <c r="AJ316" s="5">
        <f t="shared" si="529"/>
        <v>3.537549578443384E-3</v>
      </c>
      <c r="AK316" s="5">
        <f t="shared" si="530"/>
        <v>1.4308470902320142E-3</v>
      </c>
      <c r="AL316" s="5">
        <f t="shared" si="531"/>
        <v>2.1447301037870812E-5</v>
      </c>
      <c r="AM316" s="5">
        <f t="shared" si="532"/>
        <v>2.3538361088642846E-3</v>
      </c>
      <c r="AN316" s="5">
        <f t="shared" si="533"/>
        <v>2.3962479558439988E-3</v>
      </c>
      <c r="AO316" s="5">
        <f t="shared" si="534"/>
        <v>1.2197119935969192E-3</v>
      </c>
      <c r="AP316" s="5">
        <f t="shared" si="535"/>
        <v>4.1389632868778789E-4</v>
      </c>
      <c r="AQ316" s="5">
        <f t="shared" si="536"/>
        <v>1.0533849699799041E-4</v>
      </c>
      <c r="AR316" s="5">
        <f t="shared" si="537"/>
        <v>9.7834982724581969E-4</v>
      </c>
      <c r="AS316" s="5">
        <f t="shared" si="538"/>
        <v>1.1871514214873461E-3</v>
      </c>
      <c r="AT316" s="5">
        <f t="shared" si="539"/>
        <v>7.2025795798772092E-4</v>
      </c>
      <c r="AU316" s="5">
        <f t="shared" si="540"/>
        <v>2.913256706515658E-4</v>
      </c>
      <c r="AV316" s="5">
        <f t="shared" si="541"/>
        <v>8.8375260668100311E-5</v>
      </c>
      <c r="AW316" s="5">
        <f t="shared" si="542"/>
        <v>7.3593189531978839E-7</v>
      </c>
      <c r="AX316" s="5">
        <f t="shared" si="543"/>
        <v>4.7603284032750039E-4</v>
      </c>
      <c r="AY316" s="5">
        <f t="shared" si="544"/>
        <v>4.8461008659594603E-4</v>
      </c>
      <c r="AZ316" s="5">
        <f t="shared" si="545"/>
        <v>2.4667093962357789E-4</v>
      </c>
      <c r="BA316" s="5">
        <f t="shared" si="546"/>
        <v>8.3705167154325631E-5</v>
      </c>
      <c r="BB316" s="5">
        <f t="shared" si="547"/>
        <v>2.1303345518808354E-5</v>
      </c>
      <c r="BC316" s="5">
        <f t="shared" si="548"/>
        <v>4.3374386143403529E-6</v>
      </c>
      <c r="BD316" s="5">
        <f t="shared" si="549"/>
        <v>1.6599631871915324E-4</v>
      </c>
      <c r="BE316" s="5">
        <f t="shared" si="550"/>
        <v>2.0142362194090256E-4</v>
      </c>
      <c r="BF316" s="5">
        <f t="shared" si="551"/>
        <v>1.2220594947178907E-4</v>
      </c>
      <c r="BG316" s="5">
        <f t="shared" si="552"/>
        <v>4.9429138258944811E-5</v>
      </c>
      <c r="BH316" s="5">
        <f t="shared" si="553"/>
        <v>1.4994603697174525E-5</v>
      </c>
      <c r="BI316" s="5">
        <f t="shared" si="554"/>
        <v>3.6389570679134001E-6</v>
      </c>
      <c r="BJ316" s="8">
        <f t="shared" si="555"/>
        <v>0.40501003055443163</v>
      </c>
      <c r="BK316" s="8">
        <f t="shared" si="556"/>
        <v>0.28753422559983588</v>
      </c>
      <c r="BL316" s="8">
        <f t="shared" si="557"/>
        <v>0.28869795387705999</v>
      </c>
      <c r="BM316" s="8">
        <f t="shared" si="558"/>
        <v>0.38534300800256888</v>
      </c>
      <c r="BN316" s="8">
        <f t="shared" si="559"/>
        <v>0.61429581082873652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1.36507936507937</v>
      </c>
      <c r="F317">
        <f>VLOOKUP(B317,home!$B$2:$E$405,3,FALSE)</f>
        <v>1.34</v>
      </c>
      <c r="G317">
        <f>VLOOKUP(C317,away!$B$2:$E$405,4,FALSE)</f>
        <v>0.94</v>
      </c>
      <c r="H317">
        <f>VLOOKUP(A317,away!$A$2:$E$405,3,FALSE)</f>
        <v>1.0634920634920599</v>
      </c>
      <c r="I317">
        <f>VLOOKUP(C317,away!$B$2:$E$405,3,FALSE)</f>
        <v>0.52</v>
      </c>
      <c r="J317">
        <f>VLOOKUP(B317,home!$B$2:$E$405,4,FALSE)</f>
        <v>0.94</v>
      </c>
      <c r="K317" s="3">
        <f t="shared" si="504"/>
        <v>1.7194539682539745</v>
      </c>
      <c r="L317" s="3">
        <f t="shared" si="505"/>
        <v>0.51983492063491887</v>
      </c>
      <c r="M317" s="5">
        <f t="shared" si="506"/>
        <v>0.10653423512788583</v>
      </c>
      <c r="N317" s="5">
        <f t="shared" si="507"/>
        <v>0.18318071334554523</v>
      </c>
      <c r="O317" s="5">
        <f t="shared" si="508"/>
        <v>5.5380215662606314E-2</v>
      </c>
      <c r="P317" s="5">
        <f t="shared" si="509"/>
        <v>9.5223731583829324E-2</v>
      </c>
      <c r="Q317" s="5">
        <f t="shared" si="510"/>
        <v>0.15748540223479579</v>
      </c>
      <c r="R317" s="5">
        <f t="shared" si="511"/>
        <v>1.4394285006857821E-2</v>
      </c>
      <c r="S317" s="5">
        <f t="shared" si="512"/>
        <v>2.1278509781067788E-2</v>
      </c>
      <c r="T317" s="5">
        <f t="shared" si="513"/>
        <v>8.1866411571883332E-2</v>
      </c>
      <c r="U317" s="5">
        <f t="shared" si="514"/>
        <v>2.4750310475220368E-2</v>
      </c>
      <c r="V317" s="5">
        <f t="shared" si="515"/>
        <v>2.1132686194087675E-3</v>
      </c>
      <c r="W317" s="5">
        <f t="shared" si="516"/>
        <v>9.0262966604897674E-2</v>
      </c>
      <c r="X317" s="5">
        <f t="shared" si="517"/>
        <v>4.6921842081329317E-2</v>
      </c>
      <c r="Y317" s="5">
        <f t="shared" si="518"/>
        <v>1.2195806027196009E-2</v>
      </c>
      <c r="Z317" s="5">
        <f t="shared" si="519"/>
        <v>2.4942173347121126E-3</v>
      </c>
      <c r="AA317" s="5">
        <f t="shared" si="520"/>
        <v>4.2886918938585938E-3</v>
      </c>
      <c r="AB317" s="5">
        <f t="shared" si="521"/>
        <v>3.6871041477569062E-3</v>
      </c>
      <c r="AC317" s="5">
        <f t="shared" si="522"/>
        <v>1.1805672346637304E-4</v>
      </c>
      <c r="AD317" s="5">
        <f t="shared" si="523"/>
        <v>3.880075402879183E-2</v>
      </c>
      <c r="AE317" s="5">
        <f t="shared" si="524"/>
        <v>2.0169986891132006E-2</v>
      </c>
      <c r="AF317" s="5">
        <f t="shared" si="525"/>
        <v>5.2425317673794802E-3</v>
      </c>
      <c r="AG317" s="5">
        <f t="shared" si="526"/>
        <v>9.0841702840725107E-4</v>
      </c>
      <c r="AH317" s="5">
        <f t="shared" si="527"/>
        <v>3.2414531755907747E-4</v>
      </c>
      <c r="AI317" s="5">
        <f t="shared" si="528"/>
        <v>5.5735295256790043E-4</v>
      </c>
      <c r="AJ317" s="5">
        <f t="shared" si="529"/>
        <v>4.7917137300547289E-4</v>
      </c>
      <c r="AK317" s="5">
        <f t="shared" si="530"/>
        <v>2.7463770626265529E-4</v>
      </c>
      <c r="AL317" s="5">
        <f t="shared" si="531"/>
        <v>4.2209161152875954E-6</v>
      </c>
      <c r="AM317" s="5">
        <f t="shared" si="532"/>
        <v>1.3343222097210498E-2</v>
      </c>
      <c r="AN317" s="5">
        <f t="shared" si="533"/>
        <v>6.9362727999175144E-3</v>
      </c>
      <c r="AO317" s="5">
        <f t="shared" si="534"/>
        <v>1.8028584102236338E-3</v>
      </c>
      <c r="AP317" s="5">
        <f t="shared" si="535"/>
        <v>3.1239625286486625E-4</v>
      </c>
      <c r="AQ317" s="5">
        <f t="shared" si="536"/>
        <v>4.0598620328663443E-5</v>
      </c>
      <c r="AR317" s="5">
        <f t="shared" si="537"/>
        <v>3.3700411085500736E-5</v>
      </c>
      <c r="AS317" s="5">
        <f t="shared" si="538"/>
        <v>5.7946305572754468E-5</v>
      </c>
      <c r="AT317" s="5">
        <f t="shared" si="539"/>
        <v>4.981800253136504E-5</v>
      </c>
      <c r="AU317" s="5">
        <f t="shared" si="540"/>
        <v>2.8553254047680732E-5</v>
      </c>
      <c r="AV317" s="5">
        <f t="shared" si="541"/>
        <v>1.2274001494712125E-5</v>
      </c>
      <c r="AW317" s="5">
        <f t="shared" si="542"/>
        <v>1.0479974471156805E-7</v>
      </c>
      <c r="AX317" s="5">
        <f t="shared" si="543"/>
        <v>3.823842697390454E-3</v>
      </c>
      <c r="AY317" s="5">
        <f t="shared" si="544"/>
        <v>1.9877669651183808E-3</v>
      </c>
      <c r="AZ317" s="5">
        <f t="shared" si="545"/>
        <v>5.1665534127651343E-4</v>
      </c>
      <c r="BA317" s="5">
        <f t="shared" si="546"/>
        <v>8.9525162776027772E-5</v>
      </c>
      <c r="BB317" s="5">
        <f t="shared" si="547"/>
        <v>1.1634576471626146E-5</v>
      </c>
      <c r="BC317" s="5">
        <f t="shared" si="548"/>
        <v>1.2096118273497351E-6</v>
      </c>
      <c r="BD317" s="5">
        <f t="shared" si="549"/>
        <v>2.9197750869992342E-6</v>
      </c>
      <c r="BE317" s="5">
        <f t="shared" si="550"/>
        <v>5.0204188597499259E-6</v>
      </c>
      <c r="BF317" s="5">
        <f t="shared" si="551"/>
        <v>4.3161895653470527E-6</v>
      </c>
      <c r="BG317" s="5">
        <f t="shared" si="552"/>
        <v>2.47382975862413E-6</v>
      </c>
      <c r="BH317" s="5">
        <f t="shared" si="553"/>
        <v>1.063409098812758E-6</v>
      </c>
      <c r="BI317" s="5">
        <f t="shared" si="554"/>
        <v>3.6569659896619592E-7</v>
      </c>
      <c r="BJ317" s="8">
        <f t="shared" si="555"/>
        <v>0.66590081411676338</v>
      </c>
      <c r="BK317" s="8">
        <f t="shared" si="556"/>
        <v>0.22725978971689176</v>
      </c>
      <c r="BL317" s="8">
        <f t="shared" si="557"/>
        <v>0.10433436582939561</v>
      </c>
      <c r="BM317" s="8">
        <f t="shared" si="558"/>
        <v>0.38580294187086916</v>
      </c>
      <c r="BN317" s="8">
        <f t="shared" si="559"/>
        <v>0.6121985829615203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1.36507936507937</v>
      </c>
      <c r="F318">
        <f>VLOOKUP(B318,home!$B$2:$E$405,3,FALSE)</f>
        <v>0.73</v>
      </c>
      <c r="G318">
        <f>VLOOKUP(C318,away!$B$2:$E$405,4,FALSE)</f>
        <v>0.37</v>
      </c>
      <c r="H318">
        <f>VLOOKUP(A318,away!$A$2:$E$405,3,FALSE)</f>
        <v>1.0634920634920599</v>
      </c>
      <c r="I318">
        <f>VLOOKUP(C318,away!$B$2:$E$405,3,FALSE)</f>
        <v>0.49</v>
      </c>
      <c r="J318">
        <f>VLOOKUP(B318,home!$B$2:$E$405,4,FALSE)</f>
        <v>0.94</v>
      </c>
      <c r="K318" s="3">
        <f t="shared" si="504"/>
        <v>0.36870793650793782</v>
      </c>
      <c r="L318" s="3">
        <f t="shared" si="505"/>
        <v>0.48984444444444269</v>
      </c>
      <c r="M318" s="5">
        <f t="shared" si="506"/>
        <v>0.42377510341179453</v>
      </c>
      <c r="N318" s="5">
        <f t="shared" si="507"/>
        <v>0.15624924392240072</v>
      </c>
      <c r="O318" s="5">
        <f t="shared" si="508"/>
        <v>0.20758388010013673</v>
      </c>
      <c r="P318" s="5">
        <f t="shared" si="509"/>
        <v>7.6537824084032591E-2</v>
      </c>
      <c r="Q318" s="5">
        <f t="shared" si="510"/>
        <v>2.880516815377691E-2</v>
      </c>
      <c r="R318" s="5">
        <f t="shared" si="511"/>
        <v>5.0841905211636639E-2</v>
      </c>
      <c r="S318" s="5">
        <f t="shared" si="512"/>
        <v>3.4558651914397003E-3</v>
      </c>
      <c r="T318" s="5">
        <f t="shared" si="513"/>
        <v>1.4110051591415602E-2</v>
      </c>
      <c r="U318" s="5">
        <f t="shared" si="514"/>
        <v>1.8745813958714715E-2</v>
      </c>
      <c r="V318" s="5">
        <f t="shared" si="515"/>
        <v>6.9351355878003912E-5</v>
      </c>
      <c r="W318" s="5">
        <f t="shared" si="516"/>
        <v>3.54023137024775E-3</v>
      </c>
      <c r="X318" s="5">
        <f t="shared" si="517"/>
        <v>1.734162668763797E-3</v>
      </c>
      <c r="Y318" s="5">
        <f t="shared" si="518"/>
        <v>4.2473497452844716E-4</v>
      </c>
      <c r="Z318" s="5">
        <f t="shared" si="519"/>
        <v>8.3015416042970577E-3</v>
      </c>
      <c r="AA318" s="5">
        <f t="shared" si="520"/>
        <v>3.0608442747551636E-3</v>
      </c>
      <c r="AB318" s="5">
        <f t="shared" si="521"/>
        <v>5.6427878825855596E-4</v>
      </c>
      <c r="AC318" s="5">
        <f t="shared" si="522"/>
        <v>7.8284475560346087E-7</v>
      </c>
      <c r="AD318" s="5">
        <f t="shared" si="523"/>
        <v>3.2632785082117925E-4</v>
      </c>
      <c r="AE318" s="5">
        <f t="shared" si="524"/>
        <v>1.598498847922495E-4</v>
      </c>
      <c r="AF318" s="5">
        <f t="shared" si="525"/>
        <v>3.9150789005283813E-5</v>
      </c>
      <c r="AG318" s="5">
        <f t="shared" si="526"/>
        <v>6.3925988299516164E-6</v>
      </c>
      <c r="AH318" s="5">
        <f t="shared" si="527"/>
        <v>1.0166160087973298E-3</v>
      </c>
      <c r="AI318" s="5">
        <f t="shared" si="528"/>
        <v>3.7483439082459897E-4</v>
      </c>
      <c r="AJ318" s="5">
        <f t="shared" si="529"/>
        <v>6.91022073865739E-5</v>
      </c>
      <c r="AK318" s="5">
        <f t="shared" si="530"/>
        <v>8.4928440978824156E-6</v>
      </c>
      <c r="AL318" s="5">
        <f t="shared" si="531"/>
        <v>5.6555690702067446E-9</v>
      </c>
      <c r="AM318" s="5">
        <f t="shared" si="532"/>
        <v>2.4063933700269448E-5</v>
      </c>
      <c r="AN318" s="5">
        <f t="shared" si="533"/>
        <v>1.1787584234556389E-5</v>
      </c>
      <c r="AO318" s="5">
        <f t="shared" si="534"/>
        <v>2.8870413253591732E-6</v>
      </c>
      <c r="AP318" s="5">
        <f t="shared" si="535"/>
        <v>4.7140038470290395E-7</v>
      </c>
      <c r="AQ318" s="5">
        <f t="shared" si="536"/>
        <v>5.7728214888922632E-8</v>
      </c>
      <c r="AR318" s="5">
        <f t="shared" si="537"/>
        <v>9.959674080853096E-5</v>
      </c>
      <c r="AS318" s="5">
        <f t="shared" si="538"/>
        <v>3.6722108786429373E-5</v>
      </c>
      <c r="AT318" s="5">
        <f t="shared" si="539"/>
        <v>6.7698664774321939E-6</v>
      </c>
      <c r="AU318" s="5">
        <f t="shared" si="540"/>
        <v>8.3203449977609545E-7</v>
      </c>
      <c r="AV318" s="5">
        <f t="shared" si="541"/>
        <v>7.669443087896459E-8</v>
      </c>
      <c r="AW318" s="5">
        <f t="shared" si="542"/>
        <v>2.8373602669172785E-11</v>
      </c>
      <c r="AX318" s="5">
        <f t="shared" si="543"/>
        <v>1.4787605564816947E-6</v>
      </c>
      <c r="AY318" s="5">
        <f t="shared" si="544"/>
        <v>7.243626432561306E-7</v>
      </c>
      <c r="AZ318" s="5">
        <f t="shared" si="545"/>
        <v>1.7741250828105368E-7</v>
      </c>
      <c r="BA318" s="5">
        <f t="shared" si="546"/>
        <v>2.8968177185475945E-8</v>
      </c>
      <c r="BB318" s="5">
        <f t="shared" si="547"/>
        <v>3.5474751649969106E-9</v>
      </c>
      <c r="BC318" s="5">
        <f t="shared" si="548"/>
        <v>3.4754220027567397E-10</v>
      </c>
      <c r="BD318" s="5">
        <f t="shared" si="549"/>
        <v>8.1311516949719988E-6</v>
      </c>
      <c r="BE318" s="5">
        <f t="shared" si="550"/>
        <v>2.9980201628861464E-6</v>
      </c>
      <c r="BF318" s="5">
        <f t="shared" si="551"/>
        <v>5.5269691393347133E-7</v>
      </c>
      <c r="BG318" s="5">
        <f t="shared" si="552"/>
        <v>6.7927912883571854E-8</v>
      </c>
      <c r="BH318" s="5">
        <f t="shared" si="553"/>
        <v>6.2613901476481841E-9</v>
      </c>
      <c r="BI318" s="5">
        <f t="shared" si="554"/>
        <v>4.6172484820209919E-10</v>
      </c>
      <c r="BJ318" s="8">
        <f t="shared" si="555"/>
        <v>0.20543699489134426</v>
      </c>
      <c r="BK318" s="8">
        <f t="shared" si="556"/>
        <v>0.50383965690611277</v>
      </c>
      <c r="BL318" s="8">
        <f t="shared" si="557"/>
        <v>0.28242152174941082</v>
      </c>
      <c r="BM318" s="8">
        <f t="shared" si="558"/>
        <v>5.6205865933117181E-2</v>
      </c>
      <c r="BN318" s="8">
        <f t="shared" si="559"/>
        <v>0.94379312488377809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1.3212121212121199</v>
      </c>
      <c r="F319">
        <f>VLOOKUP(B319,home!$B$2:$E$405,3,FALSE)</f>
        <v>0.87</v>
      </c>
      <c r="G319">
        <f>VLOOKUP(C319,away!$B$2:$E$405,4,FALSE)</f>
        <v>0.87</v>
      </c>
      <c r="H319">
        <f>VLOOKUP(A319,away!$A$2:$E$405,3,FALSE)</f>
        <v>1.0181818181818201</v>
      </c>
      <c r="I319">
        <f>VLOOKUP(C319,away!$B$2:$E$405,3,FALSE)</f>
        <v>0.76</v>
      </c>
      <c r="J319">
        <f>VLOOKUP(B319,home!$B$2:$E$405,4,FALSE)</f>
        <v>0.28000000000000003</v>
      </c>
      <c r="K319" s="3">
        <f t="shared" si="504"/>
        <v>1.0000254545454537</v>
      </c>
      <c r="L319" s="3">
        <f t="shared" si="505"/>
        <v>0.21666909090909134</v>
      </c>
      <c r="M319" s="5">
        <f t="shared" si="506"/>
        <v>0.29620765144655575</v>
      </c>
      <c r="N319" s="5">
        <f t="shared" si="507"/>
        <v>0.29621519127768325</v>
      </c>
      <c r="O319" s="5">
        <f t="shared" si="508"/>
        <v>6.4179042559242228E-2</v>
      </c>
      <c r="P319" s="5">
        <f t="shared" si="509"/>
        <v>6.4180676207598236E-2</v>
      </c>
      <c r="Q319" s="5">
        <f t="shared" si="510"/>
        <v>0.14811136565036681</v>
      </c>
      <c r="R319" s="5">
        <f t="shared" si="511"/>
        <v>6.9528074033634486E-3</v>
      </c>
      <c r="S319" s="5">
        <f t="shared" si="512"/>
        <v>3.4765806844862827E-3</v>
      </c>
      <c r="T319" s="5">
        <f t="shared" si="513"/>
        <v>3.2091154948768998E-2</v>
      </c>
      <c r="U319" s="5">
        <f t="shared" si="514"/>
        <v>6.9529843839155284E-3</v>
      </c>
      <c r="V319" s="5">
        <f t="shared" si="515"/>
        <v>8.3698527829279034E-5</v>
      </c>
      <c r="W319" s="5">
        <f t="shared" si="516"/>
        <v>4.9371711919285334E-2</v>
      </c>
      <c r="X319" s="5">
        <f t="shared" si="517"/>
        <v>1.0697323938177104E-2</v>
      </c>
      <c r="Y319" s="5">
        <f t="shared" si="518"/>
        <v>1.1588897264224469E-3</v>
      </c>
      <c r="Z319" s="5">
        <f t="shared" si="519"/>
        <v>5.0215281978425281E-4</v>
      </c>
      <c r="AA319" s="5">
        <f t="shared" si="520"/>
        <v>5.0216560185602861E-4</v>
      </c>
      <c r="AB319" s="5">
        <f t="shared" si="521"/>
        <v>2.5108919212658311E-4</v>
      </c>
      <c r="AC319" s="5">
        <f t="shared" si="522"/>
        <v>1.1334590969016622E-6</v>
      </c>
      <c r="AD319" s="5">
        <f t="shared" si="523"/>
        <v>1.2343242163442627E-2</v>
      </c>
      <c r="AE319" s="5">
        <f t="shared" si="524"/>
        <v>2.6743990584238795E-3</v>
      </c>
      <c r="AF319" s="5">
        <f t="shared" si="525"/>
        <v>2.8972980635841593E-4</v>
      </c>
      <c r="AG319" s="5">
        <f t="shared" si="526"/>
        <v>2.0925164584315015E-5</v>
      </c>
      <c r="AH319" s="5">
        <f t="shared" si="527"/>
        <v>2.7200248740022707E-5</v>
      </c>
      <c r="AI319" s="5">
        <f t="shared" si="528"/>
        <v>2.7200941109990611E-5</v>
      </c>
      <c r="AJ319" s="5">
        <f t="shared" si="529"/>
        <v>1.3600816748791236E-5</v>
      </c>
      <c r="AK319" s="5">
        <f t="shared" si="530"/>
        <v>4.533720983799793E-6</v>
      </c>
      <c r="AL319" s="5">
        <f t="shared" si="531"/>
        <v>9.8236721350768789E-9</v>
      </c>
      <c r="AM319" s="5">
        <f t="shared" si="532"/>
        <v>2.4687112710122649E-3</v>
      </c>
      <c r="AN319" s="5">
        <f t="shared" si="533"/>
        <v>5.3489342680725484E-4</v>
      </c>
      <c r="AO319" s="5">
        <f t="shared" si="534"/>
        <v>5.7947436259788249E-5</v>
      </c>
      <c r="AP319" s="5">
        <f t="shared" si="535"/>
        <v>4.1851394449736122E-6</v>
      </c>
      <c r="AQ319" s="5">
        <f t="shared" si="536"/>
        <v>2.266975897175529E-7</v>
      </c>
      <c r="AR319" s="5">
        <f t="shared" si="537"/>
        <v>1.1786906334003762E-6</v>
      </c>
      <c r="AS319" s="5">
        <f t="shared" si="538"/>
        <v>1.1787206364346799E-6</v>
      </c>
      <c r="AT319" s="5">
        <f t="shared" si="539"/>
        <v>5.8937532011634841E-7</v>
      </c>
      <c r="AU319" s="5">
        <f t="shared" si="540"/>
        <v>1.9646344079907459E-7</v>
      </c>
      <c r="AV319" s="5">
        <f t="shared" si="541"/>
        <v>4.9117110421664593E-8</v>
      </c>
      <c r="AW319" s="5">
        <f t="shared" si="542"/>
        <v>5.9126119181737044E-11</v>
      </c>
      <c r="AX319" s="5">
        <f t="shared" si="543"/>
        <v>4.1146235182258726E-4</v>
      </c>
      <c r="AY319" s="5">
        <f t="shared" si="544"/>
        <v>8.9151173712716684E-5</v>
      </c>
      <c r="AZ319" s="5">
        <f t="shared" si="545"/>
        <v>9.6581518809064024E-6</v>
      </c>
      <c r="BA319" s="5">
        <f t="shared" si="546"/>
        <v>6.9754099596597357E-7</v>
      </c>
      <c r="BB319" s="5">
        <f t="shared" si="547"/>
        <v>3.7783893366942414E-8</v>
      </c>
      <c r="BC319" s="5">
        <f t="shared" si="548"/>
        <v>1.6373203653642928E-9</v>
      </c>
      <c r="BD319" s="5">
        <f t="shared" si="549"/>
        <v>4.2564304666986712E-8</v>
      </c>
      <c r="BE319" s="5">
        <f t="shared" si="550"/>
        <v>4.2565388122014562E-8</v>
      </c>
      <c r="BF319" s="5">
        <f t="shared" si="551"/>
        <v>2.1283235802310628E-8</v>
      </c>
      <c r="BG319" s="5">
        <f t="shared" si="552"/>
        <v>7.0945925191345884E-9</v>
      </c>
      <c r="BH319" s="5">
        <f t="shared" si="553"/>
        <v>1.7736932771905853E-9</v>
      </c>
      <c r="BI319" s="5">
        <f t="shared" si="554"/>
        <v>3.5474768514934624E-10</v>
      </c>
      <c r="BJ319" s="8">
        <f t="shared" si="555"/>
        <v>0.55655090626425296</v>
      </c>
      <c r="BK319" s="8">
        <f t="shared" si="556"/>
        <v>0.36403890132295136</v>
      </c>
      <c r="BL319" s="8">
        <f t="shared" si="557"/>
        <v>7.8913932871189654E-2</v>
      </c>
      <c r="BM319" s="8">
        <f t="shared" si="558"/>
        <v>0.12407000761878195</v>
      </c>
      <c r="BN319" s="8">
        <f t="shared" si="559"/>
        <v>0.87584673454480988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1.3212121212121199</v>
      </c>
      <c r="F320">
        <f>VLOOKUP(B320,home!$B$2:$E$405,3,FALSE)</f>
        <v>1.41</v>
      </c>
      <c r="G320">
        <f>VLOOKUP(C320,away!$B$2:$E$405,4,FALSE)</f>
        <v>0.66</v>
      </c>
      <c r="H320">
        <f>VLOOKUP(A320,away!$A$2:$E$405,3,FALSE)</f>
        <v>1.0181818181818201</v>
      </c>
      <c r="I320">
        <f>VLOOKUP(C320,away!$B$2:$E$405,3,FALSE)</f>
        <v>1.42</v>
      </c>
      <c r="J320">
        <f>VLOOKUP(B320,home!$B$2:$E$405,4,FALSE)</f>
        <v>0.98</v>
      </c>
      <c r="K320" s="3">
        <f t="shared" si="504"/>
        <v>1.2295199999999988</v>
      </c>
      <c r="L320" s="3">
        <f t="shared" si="505"/>
        <v>1.4169018181818207</v>
      </c>
      <c r="M320" s="5">
        <f t="shared" si="506"/>
        <v>7.0904468773718324E-2</v>
      </c>
      <c r="N320" s="5">
        <f t="shared" si="507"/>
        <v>8.7178462446662067E-2</v>
      </c>
      <c r="O320" s="5">
        <f t="shared" si="508"/>
        <v>0.10046467072269762</v>
      </c>
      <c r="P320" s="5">
        <f t="shared" si="509"/>
        <v>0.12352332194697105</v>
      </c>
      <c r="Q320" s="5">
        <f t="shared" si="510"/>
        <v>5.3593831573709928E-2</v>
      </c>
      <c r="R320" s="5">
        <f t="shared" si="511"/>
        <v>7.11742873050141E-2</v>
      </c>
      <c r="S320" s="5">
        <f t="shared" si="512"/>
        <v>5.3797776531930838E-2</v>
      </c>
      <c r="T320" s="5">
        <f t="shared" si="513"/>
        <v>7.5937197400119866E-2</v>
      </c>
      <c r="U320" s="5">
        <f t="shared" si="514"/>
        <v>8.7510209727260854E-2</v>
      </c>
      <c r="V320" s="5">
        <f t="shared" si="515"/>
        <v>1.0413510813311325E-2</v>
      </c>
      <c r="W320" s="5">
        <f t="shared" si="516"/>
        <v>2.1964895932169253E-2</v>
      </c>
      <c r="X320" s="5">
        <f t="shared" si="517"/>
        <v>3.1122100982465095E-2</v>
      </c>
      <c r="Y320" s="5">
        <f t="shared" si="518"/>
        <v>2.2048480733846514E-2</v>
      </c>
      <c r="Z320" s="5">
        <f t="shared" si="519"/>
        <v>3.361565903008993E-2</v>
      </c>
      <c r="AA320" s="5">
        <f t="shared" si="520"/>
        <v>4.133112509067613E-2</v>
      </c>
      <c r="AB320" s="5">
        <f t="shared" si="521"/>
        <v>2.5408722460744038E-2</v>
      </c>
      <c r="AC320" s="5">
        <f t="shared" si="522"/>
        <v>1.1338420122150574E-3</v>
      </c>
      <c r="AD320" s="5">
        <f t="shared" si="523"/>
        <v>6.7515697116301808E-3</v>
      </c>
      <c r="AE320" s="5">
        <f t="shared" si="524"/>
        <v>9.5663113999901132E-3</v>
      </c>
      <c r="AF320" s="5">
        <f t="shared" si="525"/>
        <v>6.7772620079697369E-3</v>
      </c>
      <c r="AG320" s="5">
        <f t="shared" si="526"/>
        <v>3.2009049537956333E-3</v>
      </c>
      <c r="AH320" s="5">
        <f t="shared" si="527"/>
        <v>1.190752209977864E-2</v>
      </c>
      <c r="AI320" s="5">
        <f t="shared" si="528"/>
        <v>1.4640536572119819E-2</v>
      </c>
      <c r="AJ320" s="5">
        <f t="shared" si="529"/>
        <v>9.0004162630763739E-3</v>
      </c>
      <c r="AK320" s="5">
        <f t="shared" si="530"/>
        <v>3.6887306012592172E-3</v>
      </c>
      <c r="AL320" s="5">
        <f t="shared" si="531"/>
        <v>7.9011060563085694E-5</v>
      </c>
      <c r="AM320" s="5">
        <f t="shared" si="532"/>
        <v>1.6602379983687045E-3</v>
      </c>
      <c r="AN320" s="5">
        <f t="shared" si="533"/>
        <v>2.3523942385031641E-3</v>
      </c>
      <c r="AO320" s="5">
        <f t="shared" si="534"/>
        <v>1.6665558368077866E-3</v>
      </c>
      <c r="AP320" s="5">
        <f t="shared" si="535"/>
        <v>7.871153317581598E-4</v>
      </c>
      <c r="AQ320" s="5">
        <f t="shared" si="536"/>
        <v>2.7881628617173088E-4</v>
      </c>
      <c r="AR320" s="5">
        <f t="shared" si="537"/>
        <v>3.3743579426433147E-3</v>
      </c>
      <c r="AS320" s="5">
        <f t="shared" si="538"/>
        <v>4.148840577638804E-3</v>
      </c>
      <c r="AT320" s="5">
        <f t="shared" si="539"/>
        <v>2.5505412335092292E-3</v>
      </c>
      <c r="AU320" s="5">
        <f t="shared" si="540"/>
        <v>1.0453138191414215E-3</v>
      </c>
      <c r="AV320" s="5">
        <f t="shared" si="541"/>
        <v>3.2130856172768988E-4</v>
      </c>
      <c r="AW320" s="5">
        <f t="shared" si="542"/>
        <v>3.8234969295456824E-6</v>
      </c>
      <c r="AX320" s="5">
        <f t="shared" si="543"/>
        <v>3.4021597062571516E-4</v>
      </c>
      <c r="AY320" s="5">
        <f t="shared" si="544"/>
        <v>4.8205262735406866E-4</v>
      </c>
      <c r="AZ320" s="5">
        <f t="shared" si="545"/>
        <v>3.4151062207865183E-4</v>
      </c>
      <c r="BA320" s="5">
        <f t="shared" si="546"/>
        <v>1.612956737838822E-4</v>
      </c>
      <c r="BB320" s="5">
        <f t="shared" si="547"/>
        <v>5.7135033362311124E-5</v>
      </c>
      <c r="BC320" s="5">
        <f t="shared" si="548"/>
        <v>1.619094653058753E-5</v>
      </c>
      <c r="BD320" s="5">
        <f t="shared" si="549"/>
        <v>7.9685565068792939E-4</v>
      </c>
      <c r="BE320" s="5">
        <f t="shared" si="550"/>
        <v>9.7974995963382209E-4</v>
      </c>
      <c r="BF320" s="5">
        <f t="shared" si="551"/>
        <v>6.0231108518448795E-4</v>
      </c>
      <c r="BG320" s="5">
        <f t="shared" si="552"/>
        <v>2.4685117515201027E-4</v>
      </c>
      <c r="BH320" s="5">
        <f t="shared" si="553"/>
        <v>7.5877114218224877E-5</v>
      </c>
      <c r="BI320" s="5">
        <f t="shared" si="554"/>
        <v>1.8658485894718331E-5</v>
      </c>
      <c r="BJ320" s="8">
        <f t="shared" si="555"/>
        <v>0.32628453770770316</v>
      </c>
      <c r="BK320" s="8">
        <f t="shared" si="556"/>
        <v>0.26033398376606376</v>
      </c>
      <c r="BL320" s="8">
        <f t="shared" si="557"/>
        <v>0.37928688644805847</v>
      </c>
      <c r="BM320" s="8">
        <f t="shared" si="558"/>
        <v>0.49220379505271777</v>
      </c>
      <c r="BN320" s="8">
        <f t="shared" si="559"/>
        <v>0.50683904276877312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1.55833333333333</v>
      </c>
      <c r="F321">
        <f>VLOOKUP(B321,home!$B$2:$E$405,3,FALSE)</f>
        <v>0.92</v>
      </c>
      <c r="G321">
        <f>VLOOKUP(C321,away!$B$2:$E$405,4,FALSE)</f>
        <v>0.43</v>
      </c>
      <c r="H321">
        <f>VLOOKUP(A321,away!$A$2:$E$405,3,FALSE)</f>
        <v>1.1000000000000001</v>
      </c>
      <c r="I321">
        <f>VLOOKUP(C321,away!$B$2:$E$405,3,FALSE)</f>
        <v>0.64</v>
      </c>
      <c r="J321">
        <f>VLOOKUP(B321,home!$B$2:$E$405,4,FALSE)</f>
        <v>0.91</v>
      </c>
      <c r="K321" s="3">
        <f t="shared" si="504"/>
        <v>0.61647666666666545</v>
      </c>
      <c r="L321" s="3">
        <f t="shared" si="505"/>
        <v>0.6406400000000001</v>
      </c>
      <c r="M321" s="5">
        <f t="shared" si="506"/>
        <v>0.28447307583820319</v>
      </c>
      <c r="N321" s="5">
        <f t="shared" si="507"/>
        <v>0.17537101354914902</v>
      </c>
      <c r="O321" s="5">
        <f t="shared" si="508"/>
        <v>0.18224483130498653</v>
      </c>
      <c r="P321" s="5">
        <f t="shared" si="509"/>
        <v>0.11234968612012687</v>
      </c>
      <c r="Q321" s="5">
        <f t="shared" si="510"/>
        <v>5.4056068931367003E-2</v>
      </c>
      <c r="R321" s="5">
        <f t="shared" si="511"/>
        <v>5.8376664363613287E-2</v>
      </c>
      <c r="S321" s="5">
        <f t="shared" si="512"/>
        <v>1.109283535366117E-2</v>
      </c>
      <c r="T321" s="5">
        <f t="shared" si="513"/>
        <v>3.463048000019097E-2</v>
      </c>
      <c r="U321" s="5">
        <f t="shared" si="514"/>
        <v>3.5987851457999036E-2</v>
      </c>
      <c r="V321" s="5">
        <f t="shared" si="515"/>
        <v>4.8677778751074773E-4</v>
      </c>
      <c r="W321" s="5">
        <f t="shared" si="516"/>
        <v>1.1108101729304209E-2</v>
      </c>
      <c r="X321" s="5">
        <f t="shared" si="517"/>
        <v>7.1162942918614512E-3</v>
      </c>
      <c r="Y321" s="5">
        <f t="shared" si="518"/>
        <v>2.27949138756906E-3</v>
      </c>
      <c r="Z321" s="5">
        <f t="shared" si="519"/>
        <v>1.2466142085968411E-2</v>
      </c>
      <c r="AA321" s="5">
        <f t="shared" si="520"/>
        <v>7.6850857193508371E-3</v>
      </c>
      <c r="AB321" s="5">
        <f t="shared" si="521"/>
        <v>2.3688380136564985E-3</v>
      </c>
      <c r="AC321" s="5">
        <f t="shared" si="522"/>
        <v>1.2015489399994083E-5</v>
      </c>
      <c r="AD321" s="5">
        <f t="shared" si="523"/>
        <v>1.7119713817689199E-3</v>
      </c>
      <c r="AE321" s="5">
        <f t="shared" si="524"/>
        <v>1.0967573460164413E-3</v>
      </c>
      <c r="AF321" s="5">
        <f t="shared" si="525"/>
        <v>3.5131331307598648E-4</v>
      </c>
      <c r="AG321" s="5">
        <f t="shared" si="526"/>
        <v>7.5021786963000014E-5</v>
      </c>
      <c r="AH321" s="5">
        <f t="shared" si="527"/>
        <v>1.9965773164887005E-3</v>
      </c>
      <c r="AI321" s="5">
        <f t="shared" si="528"/>
        <v>1.2308433288112301E-3</v>
      </c>
      <c r="AJ321" s="5">
        <f t="shared" si="529"/>
        <v>3.7939309626722477E-4</v>
      </c>
      <c r="AK321" s="5">
        <f t="shared" si="530"/>
        <v>7.7962330447721347E-5</v>
      </c>
      <c r="AL321" s="5">
        <f t="shared" si="531"/>
        <v>1.8981570873678558E-7</v>
      </c>
      <c r="AM321" s="5">
        <f t="shared" si="532"/>
        <v>2.1107808217232592E-4</v>
      </c>
      <c r="AN321" s="5">
        <f t="shared" si="533"/>
        <v>1.3522506256287892E-4</v>
      </c>
      <c r="AO321" s="5">
        <f t="shared" si="534"/>
        <v>4.3315292040141372E-5</v>
      </c>
      <c r="AP321" s="5">
        <f t="shared" si="535"/>
        <v>9.2498362308653935E-6</v>
      </c>
      <c r="AQ321" s="5">
        <f t="shared" si="536"/>
        <v>1.4814537707354013E-6</v>
      </c>
      <c r="AR321" s="5">
        <f t="shared" si="537"/>
        <v>2.5581745840706435E-4</v>
      </c>
      <c r="AS321" s="5">
        <f t="shared" si="538"/>
        <v>1.5770549403392535E-4</v>
      </c>
      <c r="AT321" s="5">
        <f t="shared" si="539"/>
        <v>4.8610878638526997E-5</v>
      </c>
      <c r="AU321" s="5">
        <f t="shared" si="540"/>
        <v>9.9891574756056455E-6</v>
      </c>
      <c r="AV321" s="5">
        <f t="shared" si="541"/>
        <v>1.5395206258424425E-6</v>
      </c>
      <c r="AW321" s="5">
        <f t="shared" si="542"/>
        <v>2.0823817308164827E-9</v>
      </c>
      <c r="AX321" s="5">
        <f t="shared" si="543"/>
        <v>2.1687452083997985E-5</v>
      </c>
      <c r="AY321" s="5">
        <f t="shared" si="544"/>
        <v>1.3893849303092473E-5</v>
      </c>
      <c r="AZ321" s="5">
        <f t="shared" si="545"/>
        <v>4.4504778087665809E-6</v>
      </c>
      <c r="BA321" s="5">
        <f t="shared" si="546"/>
        <v>9.5038470113607449E-7</v>
      </c>
      <c r="BB321" s="5">
        <f t="shared" si="547"/>
        <v>1.5221361373395369E-7</v>
      </c>
      <c r="BC321" s="5">
        <f t="shared" si="548"/>
        <v>1.9502825900504026E-8</v>
      </c>
      <c r="BD321" s="5">
        <f t="shared" si="549"/>
        <v>2.731448275898361E-5</v>
      </c>
      <c r="BE321" s="5">
        <f t="shared" si="550"/>
        <v>1.6838741282982321E-5</v>
      </c>
      <c r="BF321" s="5">
        <f t="shared" si="551"/>
        <v>5.1903455484976545E-6</v>
      </c>
      <c r="BG321" s="5">
        <f t="shared" si="552"/>
        <v>1.0665756408619998E-6</v>
      </c>
      <c r="BH321" s="5">
        <f t="shared" si="553"/>
        <v>1.6437974895661702E-7</v>
      </c>
      <c r="BI321" s="5">
        <f t="shared" si="554"/>
        <v>2.0267255940855714E-8</v>
      </c>
      <c r="BJ321" s="8">
        <f t="shared" si="555"/>
        <v>0.28823801732437959</v>
      </c>
      <c r="BK321" s="8">
        <f t="shared" si="556"/>
        <v>0.40842847425391388</v>
      </c>
      <c r="BL321" s="8">
        <f t="shared" si="557"/>
        <v>0.29087230423303834</v>
      </c>
      <c r="BM321" s="8">
        <f t="shared" si="558"/>
        <v>0.1331197060229328</v>
      </c>
      <c r="BN321" s="8">
        <f t="shared" si="559"/>
        <v>0.86687134010744604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1.55833333333333</v>
      </c>
      <c r="F322">
        <f>VLOOKUP(B322,home!$B$2:$E$405,3,FALSE)</f>
        <v>0.83</v>
      </c>
      <c r="G322">
        <f>VLOOKUP(C322,away!$B$2:$E$405,4,FALSE)</f>
        <v>0.46</v>
      </c>
      <c r="H322">
        <f>VLOOKUP(A322,away!$A$2:$E$405,3,FALSE)</f>
        <v>1.1000000000000001</v>
      </c>
      <c r="I322">
        <f>VLOOKUP(C322,away!$B$2:$E$405,3,FALSE)</f>
        <v>1.28</v>
      </c>
      <c r="J322">
        <f>VLOOKUP(B322,home!$B$2:$E$405,4,FALSE)</f>
        <v>2.08</v>
      </c>
      <c r="K322" s="3">
        <f t="shared" si="504"/>
        <v>0.59497166666666534</v>
      </c>
      <c r="L322" s="3">
        <f t="shared" si="505"/>
        <v>2.9286400000000006</v>
      </c>
      <c r="M322" s="5">
        <f t="shared" si="506"/>
        <v>2.949272469187407E-2</v>
      </c>
      <c r="N322" s="5">
        <f t="shared" si="507"/>
        <v>1.7547335564465426E-2</v>
      </c>
      <c r="O322" s="5">
        <f t="shared" si="508"/>
        <v>8.6373573241610088E-2</v>
      </c>
      <c r="P322" s="5">
        <f t="shared" si="509"/>
        <v>5.1389828827516033E-2</v>
      </c>
      <c r="Q322" s="5">
        <f t="shared" si="510"/>
        <v>5.2200837431746238E-3</v>
      </c>
      <c r="R322" s="5">
        <f t="shared" si="511"/>
        <v>0.12647855076915454</v>
      </c>
      <c r="S322" s="5">
        <f t="shared" si="512"/>
        <v>2.238615230122357E-2</v>
      </c>
      <c r="T322" s="5">
        <f t="shared" si="513"/>
        <v>1.5287746053610933E-2</v>
      </c>
      <c r="U322" s="5">
        <f t="shared" si="514"/>
        <v>7.525115414870831E-2</v>
      </c>
      <c r="V322" s="5">
        <f t="shared" si="515"/>
        <v>4.3341029087517139E-3</v>
      </c>
      <c r="W322" s="5">
        <f t="shared" si="516"/>
        <v>1.0352673082720573E-3</v>
      </c>
      <c r="X322" s="5">
        <f t="shared" si="517"/>
        <v>3.0319252496978782E-3</v>
      </c>
      <c r="Y322" s="5">
        <f t="shared" si="518"/>
        <v>4.4397087816375989E-3</v>
      </c>
      <c r="Z322" s="5">
        <f t="shared" si="519"/>
        <v>0.1234700476415256</v>
      </c>
      <c r="AA322" s="5">
        <f t="shared" si="520"/>
        <v>7.346118002869105E-2</v>
      </c>
      <c r="AB322" s="5">
        <f t="shared" si="521"/>
        <v>2.1853660358485134E-2</v>
      </c>
      <c r="AC322" s="5">
        <f t="shared" si="522"/>
        <v>4.7199946963309231E-4</v>
      </c>
      <c r="AD322" s="5">
        <f t="shared" si="523"/>
        <v>1.5398867896203452E-4</v>
      </c>
      <c r="AE322" s="5">
        <f t="shared" si="524"/>
        <v>4.5097740475537286E-4</v>
      </c>
      <c r="AF322" s="5">
        <f t="shared" si="525"/>
        <v>6.6037523333138789E-4</v>
      </c>
      <c r="AG322" s="5">
        <f t="shared" si="526"/>
        <v>6.4466710778121204E-4</v>
      </c>
      <c r="AH322" s="5">
        <f t="shared" si="527"/>
        <v>9.0399830081219407E-2</v>
      </c>
      <c r="AI322" s="5">
        <f t="shared" si="528"/>
        <v>5.3785337569806448E-2</v>
      </c>
      <c r="AJ322" s="5">
        <f t="shared" si="529"/>
        <v>1.600037596806848E-2</v>
      </c>
      <c r="AK322" s="5">
        <f t="shared" si="530"/>
        <v>3.1732567856716551E-3</v>
      </c>
      <c r="AL322" s="5">
        <f t="shared" si="531"/>
        <v>3.2897566711163938E-5</v>
      </c>
      <c r="AM322" s="5">
        <f t="shared" si="532"/>
        <v>1.8323780193967957E-5</v>
      </c>
      <c r="AN322" s="5">
        <f t="shared" si="533"/>
        <v>5.3663755627262324E-5</v>
      </c>
      <c r="AO322" s="5">
        <f t="shared" si="534"/>
        <v>7.8580910640112806E-5</v>
      </c>
      <c r="AP322" s="5">
        <f t="shared" si="535"/>
        <v>7.671173271235332E-5</v>
      </c>
      <c r="AQ322" s="5">
        <f t="shared" si="536"/>
        <v>5.6165262222676619E-5</v>
      </c>
      <c r="AR322" s="5">
        <f t="shared" si="537"/>
        <v>5.2949711673812482E-2</v>
      </c>
      <c r="AS322" s="5">
        <f t="shared" si="538"/>
        <v>3.1503578204087598E-2</v>
      </c>
      <c r="AT322" s="5">
        <f t="shared" si="539"/>
        <v>9.3718682150248159E-3</v>
      </c>
      <c r="AU322" s="5">
        <f t="shared" si="540"/>
        <v>1.8586653505578874E-3</v>
      </c>
      <c r="AV322" s="5">
        <f t="shared" si="541"/>
        <v>2.7646330534925192E-4</v>
      </c>
      <c r="AW322" s="5">
        <f t="shared" si="542"/>
        <v>1.5922950676735542E-6</v>
      </c>
      <c r="AX322" s="5">
        <f t="shared" si="543"/>
        <v>1.8170216736064575E-6</v>
      </c>
      <c r="AY322" s="5">
        <f t="shared" si="544"/>
        <v>5.3214023541908165E-6</v>
      </c>
      <c r="AZ322" s="5">
        <f t="shared" si="545"/>
        <v>7.792235895288701E-6</v>
      </c>
      <c r="BA322" s="5">
        <f t="shared" si="546"/>
        <v>7.6068845774594343E-6</v>
      </c>
      <c r="BB322" s="5">
        <f t="shared" si="547"/>
        <v>5.5694566122326998E-6</v>
      </c>
      <c r="BC322" s="5">
        <f t="shared" si="548"/>
        <v>3.2621866825698351E-6</v>
      </c>
      <c r="BD322" s="5">
        <f t="shared" si="549"/>
        <v>2.5845107266065707E-2</v>
      </c>
      <c r="BE322" s="5">
        <f t="shared" si="550"/>
        <v>1.5377106545269855E-2</v>
      </c>
      <c r="BF322" s="5">
        <f t="shared" si="551"/>
        <v>4.5744713548750478E-3</v>
      </c>
      <c r="BG322" s="5">
        <f t="shared" si="552"/>
        <v>9.0722694870964222E-4</v>
      </c>
      <c r="BH322" s="5">
        <f t="shared" si="553"/>
        <v>1.3494358242967223E-4</v>
      </c>
      <c r="BI322" s="5">
        <f t="shared" si="554"/>
        <v>1.6057521628830532E-5</v>
      </c>
      <c r="BJ322" s="8">
        <f t="shared" si="555"/>
        <v>4.8786889754880255E-2</v>
      </c>
      <c r="BK322" s="8">
        <f t="shared" si="556"/>
        <v>0.10811302716806385</v>
      </c>
      <c r="BL322" s="8">
        <f t="shared" si="557"/>
        <v>0.68959211891922578</v>
      </c>
      <c r="BM322" s="8">
        <f t="shared" si="558"/>
        <v>0.65345625753861425</v>
      </c>
      <c r="BN322" s="8">
        <f t="shared" si="559"/>
        <v>0.31650209683779479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1.55833333333333</v>
      </c>
      <c r="F323" s="15">
        <f>VLOOKUP(B323,home!$B$2:$E$405,3,FALSE)</f>
        <v>0.43</v>
      </c>
      <c r="G323" s="15">
        <f>VLOOKUP(C323,away!$B$2:$E$405,4,FALSE)</f>
        <v>1.1000000000000001</v>
      </c>
      <c r="H323" s="15">
        <f>VLOOKUP(A323,away!$A$2:$E$405,3,FALSE)</f>
        <v>1.1000000000000001</v>
      </c>
      <c r="I323" s="15">
        <f>VLOOKUP(C323,away!$B$2:$E$405,3,FALSE)</f>
        <v>1.01</v>
      </c>
      <c r="J323" s="15">
        <f>VLOOKUP(B323,home!$B$2:$E$405,4,FALSE)</f>
        <v>0.91</v>
      </c>
      <c r="K323" s="20">
        <f t="shared" si="504"/>
        <v>0.73709166666666515</v>
      </c>
      <c r="L323" s="20">
        <f t="shared" si="505"/>
        <v>1.0110100000000002</v>
      </c>
      <c r="M323" s="21">
        <f t="shared" si="506"/>
        <v>0.17410413762991159</v>
      </c>
      <c r="N323" s="21">
        <f t="shared" si="507"/>
        <v>0.12833070897919396</v>
      </c>
      <c r="O323" s="21">
        <f t="shared" si="508"/>
        <v>0.17602102418521692</v>
      </c>
      <c r="P323" s="21">
        <f t="shared" si="509"/>
        <v>0.12974363008505488</v>
      </c>
      <c r="Q323" s="21">
        <f t="shared" si="510"/>
        <v>4.7295748082994429E-2</v>
      </c>
      <c r="R323" s="21">
        <f t="shared" si="511"/>
        <v>8.8979507830748095E-2</v>
      </c>
      <c r="S323" s="21">
        <f t="shared" si="512"/>
        <v>2.4171466825547088E-2</v>
      </c>
      <c r="T323" s="21">
        <f t="shared" si="513"/>
        <v>4.7816474269388204E-2</v>
      </c>
      <c r="U323" s="21">
        <f t="shared" si="514"/>
        <v>6.5586053726145691E-2</v>
      </c>
      <c r="V323" s="21">
        <f t="shared" si="515"/>
        <v>2.0014163765042911E-3</v>
      </c>
      <c r="W323" s="21">
        <f t="shared" si="516"/>
        <v>1.16204339269137E-2</v>
      </c>
      <c r="X323" s="21">
        <f t="shared" si="517"/>
        <v>1.174837490444902E-2</v>
      </c>
      <c r="Y323" s="21">
        <f t="shared" si="518"/>
        <v>5.9388622560735032E-3</v>
      </c>
      <c r="Z323" s="21">
        <f t="shared" si="519"/>
        <v>2.9986390737321549E-2</v>
      </c>
      <c r="AA323" s="21">
        <f t="shared" si="520"/>
        <v>2.2102718725890189E-2</v>
      </c>
      <c r="AB323" s="21">
        <f t="shared" si="521"/>
        <v>8.1458648917654558E-3</v>
      </c>
      <c r="AC323" s="21">
        <f t="shared" si="522"/>
        <v>9.3216849098999943E-5</v>
      </c>
      <c r="AD323" s="21">
        <f t="shared" si="523"/>
        <v>2.1413312526446697E-3</v>
      </c>
      <c r="AE323" s="21">
        <f t="shared" si="524"/>
        <v>2.1649073097362876E-3</v>
      </c>
      <c r="AF323" s="21">
        <f t="shared" si="525"/>
        <v>1.0943714696082423E-3</v>
      </c>
      <c r="AG323" s="21">
        <f t="shared" si="526"/>
        <v>3.6880683316287642E-4</v>
      </c>
      <c r="AH323" s="21">
        <f t="shared" si="527"/>
        <v>7.5791352248348667E-3</v>
      </c>
      <c r="AI323" s="21">
        <f t="shared" si="528"/>
        <v>5.5865174147655614E-3</v>
      </c>
      <c r="AJ323" s="21">
        <f t="shared" si="529"/>
        <v>2.0588877160559486E-3</v>
      </c>
      <c r="AK323" s="21">
        <f t="shared" si="530"/>
        <v>5.0586299270240101E-4</v>
      </c>
      <c r="AL323" s="21">
        <f t="shared" si="531"/>
        <v>2.7786341098690142E-6</v>
      </c>
      <c r="AM323" s="21">
        <f t="shared" si="532"/>
        <v>3.1567148437945561E-4</v>
      </c>
      <c r="AN323" s="21">
        <f t="shared" si="533"/>
        <v>3.1914702742247346E-4</v>
      </c>
      <c r="AO323" s="21">
        <f t="shared" si="534"/>
        <v>1.6133041809719746E-4</v>
      </c>
      <c r="AP323" s="21">
        <f t="shared" si="535"/>
        <v>5.4368888666815881E-5</v>
      </c>
      <c r="AQ323" s="21">
        <f t="shared" si="536"/>
        <v>1.3741872532759383E-5</v>
      </c>
      <c r="AR323" s="21">
        <f t="shared" si="537"/>
        <v>1.5325163007320604E-3</v>
      </c>
      <c r="AS323" s="21">
        <f t="shared" si="538"/>
        <v>1.1296049943004265E-3</v>
      </c>
      <c r="AT323" s="21">
        <f t="shared" si="539"/>
        <v>4.163112139619451E-4</v>
      </c>
      <c r="AU323" s="21">
        <f t="shared" si="540"/>
        <v>1.0228650885041093E-4</v>
      </c>
      <c r="AV323" s="21">
        <f t="shared" si="541"/>
        <v>1.8848633321515995E-5</v>
      </c>
      <c r="AW323" s="21">
        <f t="shared" si="542"/>
        <v>5.7518269908299127E-8</v>
      </c>
      <c r="AX323" s="21">
        <f t="shared" si="543"/>
        <v>3.877980342339883E-5</v>
      </c>
      <c r="AY323" s="21">
        <f t="shared" si="544"/>
        <v>3.9206769059090449E-5</v>
      </c>
      <c r="AZ323" s="21">
        <f t="shared" si="545"/>
        <v>1.9819217793215525E-5</v>
      </c>
      <c r="BA323" s="21">
        <f t="shared" si="546"/>
        <v>6.6791424603729431E-6</v>
      </c>
      <c r="BB323" s="21">
        <f t="shared" si="547"/>
        <v>1.6881699547154128E-6</v>
      </c>
      <c r="BC323" s="21">
        <f t="shared" si="548"/>
        <v>3.4135134118336603E-7</v>
      </c>
      <c r="BD323" s="21">
        <f t="shared" si="549"/>
        <v>2.5823155086718665E-4</v>
      </c>
      <c r="BE323" s="21">
        <f t="shared" si="550"/>
        <v>1.9034032421461229E-4</v>
      </c>
      <c r="BF323" s="21">
        <f t="shared" si="551"/>
        <v>7.0149133404611002E-5</v>
      </c>
      <c r="BG323" s="21">
        <f t="shared" si="552"/>
        <v>1.7235447218808986E-5</v>
      </c>
      <c r="BH323" s="21">
        <f t="shared" si="553"/>
        <v>3.1760261290643131E-6</v>
      </c>
      <c r="BI323" s="21">
        <f t="shared" si="554"/>
        <v>4.6820447856977849E-7</v>
      </c>
      <c r="BJ323" s="22">
        <f t="shared" si="555"/>
        <v>0.25949079342929554</v>
      </c>
      <c r="BK323" s="22">
        <f t="shared" si="556"/>
        <v>0.33015585316928586</v>
      </c>
      <c r="BL323" s="22">
        <f t="shared" si="557"/>
        <v>0.3803047410456043</v>
      </c>
      <c r="BM323" s="22">
        <f t="shared" si="558"/>
        <v>0.25542387233759817</v>
      </c>
      <c r="BN323" s="22">
        <f t="shared" si="559"/>
        <v>0.74447475679311981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1.4117647058823499</v>
      </c>
      <c r="F324">
        <f>VLOOKUP(B324,home!$B$2:$E$405,3,FALSE)</f>
        <v>0.55000000000000004</v>
      </c>
      <c r="G324">
        <f>VLOOKUP(C324,away!$B$2:$E$405,4,FALSE)</f>
        <v>1.06</v>
      </c>
      <c r="H324">
        <f>VLOOKUP(A324,away!$A$2:$E$405,3,FALSE)</f>
        <v>1.1323529411764699</v>
      </c>
      <c r="I324">
        <f>VLOOKUP(C324,away!$B$2:$E$405,3,FALSE)</f>
        <v>0.97</v>
      </c>
      <c r="J324">
        <f>VLOOKUP(B324,home!$B$2:$E$405,4,FALSE)</f>
        <v>1.18</v>
      </c>
      <c r="K324" s="3">
        <f t="shared" ref="K324:K357" si="560">E324*F324*G324</f>
        <v>0.82305882352941007</v>
      </c>
      <c r="L324" s="3">
        <f t="shared" ref="L324:L357" si="561">H324*I324*J324</f>
        <v>1.2960911764705874</v>
      </c>
      <c r="M324" s="5">
        <f t="shared" ref="M324:M357" si="562">_xlfn.POISSON.DIST(0,K324,FALSE) * _xlfn.POISSON.DIST(0,L324,FALSE)</f>
        <v>0.12013369876940594</v>
      </c>
      <c r="N324" s="5">
        <f t="shared" ref="N324:N357" si="563">_xlfn.POISSON.DIST(1,K324,FALSE) * _xlfn.POISSON.DIST(0,L324,FALSE)</f>
        <v>9.8877100775383781E-2</v>
      </c>
      <c r="O324" s="5">
        <f t="shared" ref="O324:O357" si="564">_xlfn.POISSON.DIST(0,K324,FALSE) * _xlfn.POISSON.DIST(1,L324,FALSE)</f>
        <v>0.15570422697180247</v>
      </c>
      <c r="P324" s="5">
        <f t="shared" ref="P324:P357" si="565">_xlfn.POISSON.DIST(1,K324,FALSE) * _xlfn.POISSON.DIST(1,L324,FALSE)</f>
        <v>0.12815373786996798</v>
      </c>
      <c r="Q324" s="5">
        <f t="shared" ref="Q324:Q357" si="566">_xlfn.POISSON.DIST(2,K324,FALSE) * _xlfn.POISSON.DIST(0,L324,FALSE)</f>
        <v>4.069083511909314E-2</v>
      </c>
      <c r="R324" s="5">
        <f t="shared" ref="R324:R357" si="567">_xlfn.POISSON.DIST(0,K324,FALSE) * _xlfn.POISSON.DIST(2,L324,FALSE)</f>
        <v>0.10090343735866343</v>
      </c>
      <c r="S324" s="5">
        <f t="shared" ref="S324:S357" si="568">_xlfn.POISSON.DIST(2,K324,FALSE) * _xlfn.POISSON.DIST(2,L324,FALSE)</f>
        <v>3.4177297249393765E-2</v>
      </c>
      <c r="T324" s="5">
        <f t="shared" ref="T324:T357" si="569">_xlfn.POISSON.DIST(2,K324,FALSE) * _xlfn.POISSON.DIST(1,L324,FALSE)</f>
        <v>5.2739032361076119E-2</v>
      </c>
      <c r="U324" s="5">
        <f t="shared" ref="U324:U357" si="570">_xlfn.POISSON.DIST(1,K324,FALSE) * _xlfn.POISSON.DIST(2,L324,FALSE)</f>
        <v>8.3049464442495044E-2</v>
      </c>
      <c r="V324" s="5">
        <f t="shared" ref="V324:V357" si="571">_xlfn.POISSON.DIST(3,K324,FALSE) * _xlfn.POISSON.DIST(3,L324,FALSE)</f>
        <v>4.0509943298073147E-3</v>
      </c>
      <c r="W324" s="5">
        <f t="shared" ref="W324:W357" si="572">_xlfn.POISSON.DIST(3,K324,FALSE) * _xlfn.POISSON.DIST(0,L324,FALSE)</f>
        <v>1.1163650293850004E-2</v>
      </c>
      <c r="X324" s="5">
        <f t="shared" ref="X324:X357" si="573">_xlfn.POISSON.DIST(3,K324,FALSE) * _xlfn.POISSON.DIST(1,L324,FALSE)</f>
        <v>1.446910864306227E-2</v>
      </c>
      <c r="Y324" s="5">
        <f t="shared" ref="Y324:Y357" si="574">_xlfn.POISSON.DIST(3,K324,FALSE) * _xlfn.POISSON.DIST(2,L324,FALSE)</f>
        <v>9.3766420218336609E-3</v>
      </c>
      <c r="Z324" s="5">
        <f t="shared" ref="Z324:Z357" si="575">_xlfn.POISSON.DIST(0,K324,FALSE) * _xlfn.POISSON.DIST(3,L324,FALSE)</f>
        <v>4.359335161203879E-2</v>
      </c>
      <c r="AA324" s="5">
        <f t="shared" ref="AA324:AA357" si="576">_xlfn.POISSON.DIST(1,K324,FALSE) * _xlfn.POISSON.DIST(3,L324,FALSE)</f>
        <v>3.5879892691508555E-2</v>
      </c>
      <c r="AB324" s="5">
        <f t="shared" ref="AB324:AB357" si="577">_xlfn.POISSON.DIST(2,K324,FALSE) * _xlfn.POISSON.DIST(3,L324,FALSE)</f>
        <v>1.4765631133517252E-2</v>
      </c>
      <c r="AC324" s="5">
        <f t="shared" ref="AC324:AC357" si="578">_xlfn.POISSON.DIST(4,K324,FALSE) * _xlfn.POISSON.DIST(4,L324,FALSE)</f>
        <v>2.7008973687898686E-4</v>
      </c>
      <c r="AD324" s="5">
        <f t="shared" ref="AD324:AD357" si="579">_xlfn.POISSON.DIST(4,K324,FALSE) * _xlfn.POISSON.DIST(0,L324,FALSE)</f>
        <v>2.2970852192874839E-3</v>
      </c>
      <c r="AE324" s="5">
        <f t="shared" ref="AE324:AE357" si="580">_xlfn.POISSON.DIST(4,K324,FALSE) * _xlfn.POISSON.DIST(1,L324,FALSE)</f>
        <v>2.977231884319512E-3</v>
      </c>
      <c r="AF324" s="5">
        <f t="shared" ref="AF324:AF357" si="581">_xlfn.POISSON.DIST(4,K324,FALSE) * _xlfn.POISSON.DIST(2,L324,FALSE)</f>
        <v>1.9293819877867103E-3</v>
      </c>
      <c r="AG324" s="5">
        <f t="shared" ref="AG324:AG357" si="582">_xlfn.POISSON.DIST(4,K324,FALSE) * _xlfn.POISSON.DIST(3,L324,FALSE)</f>
        <v>8.335516568038796E-4</v>
      </c>
      <c r="AH324" s="5">
        <f t="shared" ref="AH324:AH357" si="583">_xlfn.POISSON.DIST(0,K324,FALSE) * _xlfn.POISSON.DIST(4,L324,FALSE)</f>
        <v>1.4125239594285832E-2</v>
      </c>
      <c r="AI324" s="5">
        <f t="shared" ref="AI324:AI357" si="584">_xlfn.POISSON.DIST(1,K324,FALSE) * _xlfn.POISSON.DIST(4,L324,FALSE)</f>
        <v>1.1625903082543937E-2</v>
      </c>
      <c r="AJ324" s="5">
        <f t="shared" ref="AJ324:AJ357" si="585">_xlfn.POISSON.DIST(2,K324,FALSE) * _xlfn.POISSON.DIST(4,L324,FALSE)</f>
        <v>4.7844010567927768E-3</v>
      </c>
      <c r="AK324" s="5">
        <f t="shared" ref="AK324:AK357" si="586">_xlfn.POISSON.DIST(3,K324,FALSE) * _xlfn.POISSON.DIST(4,L324,FALSE)</f>
        <v>1.31261450169891E-3</v>
      </c>
      <c r="AL324" s="5">
        <f t="shared" ref="AL324:AL357" si="587">_xlfn.POISSON.DIST(5,K324,FALSE) * _xlfn.POISSON.DIST(5,L324,FALSE)</f>
        <v>1.1524829317974216E-5</v>
      </c>
      <c r="AM324" s="5">
        <f t="shared" ref="AM324:AM357" si="588">_xlfn.POISSON.DIST(5,K324,FALSE) * _xlfn.POISSON.DIST(0,L324,FALSE)</f>
        <v>3.7812725162671081E-4</v>
      </c>
      <c r="AN324" s="5">
        <f t="shared" ref="AN324:AN357" si="589">_xlfn.POISSON.DIST(5,K324,FALSE) * _xlfn.POISSON.DIST(1,L324,FALSE)</f>
        <v>4.9008739441645333E-4</v>
      </c>
      <c r="AO324" s="5">
        <f t="shared" ref="AO324:AO357" si="590">_xlfn.POISSON.DIST(5,K324,FALSE) * _xlfn.POISSON.DIST(2,L324,FALSE)</f>
        <v>3.1759897380131296E-4</v>
      </c>
      <c r="AP324" s="5">
        <f t="shared" ref="AP324:AP357" si="591">_xlfn.POISSON.DIST(5,K324,FALSE) * _xlfn.POISSON.DIST(3,L324,FALSE)</f>
        <v>1.3721240919999838E-4</v>
      </c>
      <c r="AQ324" s="5">
        <f t="shared" ref="AQ324:AQ357" si="592">_xlfn.POISSON.DIST(5,K324,FALSE) * _xlfn.POISSON.DIST(4,L324,FALSE)</f>
        <v>4.4459948216597386E-5</v>
      </c>
      <c r="AR324" s="5">
        <f t="shared" ref="AR324:AR357" si="593">_xlfn.POISSON.DIST(0,K324,FALSE) * _xlfn.POISSON.DIST(5,L324,FALSE)</f>
        <v>3.6615196807373682E-3</v>
      </c>
      <c r="AS324" s="5">
        <f t="shared" ref="AS324:AS357" si="594">_xlfn.POISSON.DIST(1,K324,FALSE) * _xlfn.POISSON.DIST(5,L324,FALSE)</f>
        <v>3.0136460807574793E-3</v>
      </c>
      <c r="AT324" s="5">
        <f t="shared" ref="AT324:AT357" si="595">_xlfn.POISSON.DIST(2,K324,FALSE) * _xlfn.POISSON.DIST(5,L324,FALSE)</f>
        <v>1.2402039988811339E-3</v>
      </c>
      <c r="AU324" s="5">
        <f t="shared" ref="AU324:AU357" si="596">_xlfn.POISSON.DIST(3,K324,FALSE) * _xlfn.POISSON.DIST(5,L324,FALSE)</f>
        <v>3.4025361475185874E-4</v>
      </c>
      <c r="AV324" s="5">
        <f t="shared" ref="AV324:AV357" si="597">_xlfn.POISSON.DIST(4,K324,FALSE) * _xlfn.POISSON.DIST(5,L324,FALSE)</f>
        <v>7.001218496482348E-5</v>
      </c>
      <c r="AW324" s="5">
        <f t="shared" ref="AW324:AW357" si="598">_xlfn.POISSON.DIST(6,K324,FALSE) * _xlfn.POISSON.DIST(6,L324,FALSE)</f>
        <v>3.4150607257233258E-7</v>
      </c>
      <c r="AX324" s="5">
        <f t="shared" ref="AX324:AX357" si="599">_xlfn.POISSON.DIST(6,K324,FALSE) * _xlfn.POISSON.DIST(0,L324,FALSE)</f>
        <v>5.1870161811381619E-5</v>
      </c>
      <c r="AY324" s="5">
        <f t="shared" ref="AY324:AY357" si="600">_xlfn.POISSON.DIST(6,K324,FALSE) * _xlfn.POISSON.DIST(1,L324,FALSE)</f>
        <v>6.7228459045833329E-5</v>
      </c>
      <c r="AZ324" s="5">
        <f t="shared" ref="AZ324:AZ357" si="601">_xlfn.POISSON.DIST(6,K324,FALSE) * _xlfn.POISSON.DIST(2,L324,FALSE)</f>
        <v>4.3567106288509418E-5</v>
      </c>
      <c r="BA324" s="5">
        <f t="shared" ref="BA324:BA357" si="602">_xlfn.POISSON.DIST(6,K324,FALSE) * _xlfn.POISSON.DIST(3,L324,FALSE)</f>
        <v>1.8822314014964442E-5</v>
      </c>
      <c r="BB324" s="5">
        <f t="shared" ref="BB324:BB357" si="603">_xlfn.POISSON.DIST(6,K324,FALSE) * _xlfn.POISSON.DIST(4,L324,FALSE)</f>
        <v>6.098858778888521E-6</v>
      </c>
      <c r="BC324" s="5">
        <f t="shared" ref="BC324:BC357" si="604">_xlfn.POISSON.DIST(6,K324,FALSE) * _xlfn.POISSON.DIST(5,L324,FALSE)</f>
        <v>1.5809354099715184E-6</v>
      </c>
      <c r="BD324" s="5">
        <f t="shared" ref="BD324:BD357" si="605">_xlfn.POISSON.DIST(0,K324,FALSE) * _xlfn.POISSON.DIST(6,L324,FALSE)</f>
        <v>7.9094389177951743E-4</v>
      </c>
      <c r="BE324" s="5">
        <f t="shared" ref="BE324:BE357" si="606">_xlfn.POISSON.DIST(1,K324,FALSE) * _xlfn.POISSON.DIST(6,L324,FALSE)</f>
        <v>6.5099334904582262E-4</v>
      </c>
      <c r="BF324" s="5">
        <f t="shared" ref="BF324:BF357" si="607">_xlfn.POISSON.DIST(2,K324,FALSE) * _xlfn.POISSON.DIST(6,L324,FALSE)</f>
        <v>2.6790290999556261E-4</v>
      </c>
      <c r="BG324" s="5">
        <f t="shared" ref="BG324:BG357" si="608">_xlfn.POISSON.DIST(3,K324,FALSE) * _xlfn.POISSON.DIST(6,L324,FALSE)</f>
        <v>7.3499951307017761E-5</v>
      </c>
      <c r="BH324" s="5">
        <f t="shared" ref="BH324:BH357" si="609">_xlfn.POISSON.DIST(4,K324,FALSE) * _xlfn.POISSON.DIST(6,L324,FALSE)</f>
        <v>1.5123695863055738E-5</v>
      </c>
      <c r="BI324" s="5">
        <f t="shared" ref="BI324:BI357" si="610">_xlfn.POISSON.DIST(5,K324,FALSE) * _xlfn.POISSON.DIST(6,L324,FALSE)</f>
        <v>2.4895382648926532E-6</v>
      </c>
      <c r="BJ324" s="8">
        <f t="shared" ref="BJ324:BJ357" si="611">SUM(N324,Q324,T324,W324,X324,Y324,AD324,AE324,AF324,AG324,AM324,AN324,AO324,AP324,AQ324,AX324,AY324,AZ324,BA324,BB324,BC324)</f>
        <v>0.23691027377510715</v>
      </c>
      <c r="BK324" s="8">
        <f t="shared" ref="BK324:BK357" si="612">SUM(M324,P324,S324,V324,AC324,AL324,AY324)</f>
        <v>0.28686457124381781</v>
      </c>
      <c r="BL324" s="8">
        <f t="shared" ref="BL324:BL357" si="613">SUM(O324,R324,U324,AA324,AB324,AH324,AI324,AJ324,AK324,AR324,AS324,AT324,AU324,AV324,BD324,BE324,BF324,BG324,BH324,BI324)</f>
        <v>0.43227739972965679</v>
      </c>
      <c r="BM324" s="8">
        <f t="shared" ref="BM324:BM357" si="614">SUM(S324:BI324)</f>
        <v>0.3551156725433306</v>
      </c>
      <c r="BN324" s="8">
        <f t="shared" ref="BN324:BN357" si="615">SUM(M324:R324)</f>
        <v>0.64446303686431672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1.4117647058823499</v>
      </c>
      <c r="F325">
        <f>VLOOKUP(B325,home!$B$2:$E$405,3,FALSE)</f>
        <v>0.55000000000000004</v>
      </c>
      <c r="G325">
        <f>VLOOKUP(C325,away!$B$2:$E$405,4,FALSE)</f>
        <v>1.1499999999999999</v>
      </c>
      <c r="H325">
        <f>VLOOKUP(A325,away!$A$2:$E$405,3,FALSE)</f>
        <v>1.1323529411764699</v>
      </c>
      <c r="I325">
        <f>VLOOKUP(C325,away!$B$2:$E$405,3,FALSE)</f>
        <v>0.53</v>
      </c>
      <c r="J325">
        <f>VLOOKUP(B325,home!$B$2:$E$405,4,FALSE)</f>
        <v>0.88</v>
      </c>
      <c r="K325" s="3">
        <f t="shared" si="560"/>
        <v>0.89294117647058624</v>
      </c>
      <c r="L325" s="3">
        <f t="shared" si="561"/>
        <v>0.52812941176470551</v>
      </c>
      <c r="M325" s="5">
        <f t="shared" si="562"/>
        <v>0.24145537918618992</v>
      </c>
      <c r="N325" s="5">
        <f t="shared" si="563"/>
        <v>0.21560545035566792</v>
      </c>
      <c r="O325" s="5">
        <f t="shared" si="564"/>
        <v>0.1275196873770264</v>
      </c>
      <c r="P325" s="5">
        <f t="shared" si="565"/>
        <v>0.11386757966960331</v>
      </c>
      <c r="Q325" s="5">
        <f t="shared" si="566"/>
        <v>9.6261492247030331E-2</v>
      </c>
      <c r="R325" s="5">
        <f t="shared" si="567"/>
        <v>3.3673448741424049E-2</v>
      </c>
      <c r="S325" s="5">
        <f t="shared" si="568"/>
        <v>1.3424660224503957E-2</v>
      </c>
      <c r="T325" s="5">
        <f t="shared" si="569"/>
        <v>5.0838525276016885E-2</v>
      </c>
      <c r="U325" s="5">
        <f t="shared" si="570"/>
        <v>3.0068408934989171E-2</v>
      </c>
      <c r="V325" s="5">
        <f t="shared" si="571"/>
        <v>7.0343503945082366E-4</v>
      </c>
      <c r="W325" s="5">
        <f t="shared" si="572"/>
        <v>2.8651950045292501E-2</v>
      </c>
      <c r="X325" s="5">
        <f t="shared" si="573"/>
        <v>1.5131937523332055E-2</v>
      </c>
      <c r="Y325" s="5">
        <f t="shared" si="574"/>
        <v>3.9958106315288169E-3</v>
      </c>
      <c r="Z325" s="5">
        <f t="shared" si="575"/>
        <v>5.9279795586324171E-3</v>
      </c>
      <c r="AA325" s="5">
        <f t="shared" si="576"/>
        <v>5.2933370411788168E-3</v>
      </c>
      <c r="AB325" s="5">
        <f t="shared" si="577"/>
        <v>2.363319302502772E-3</v>
      </c>
      <c r="AC325" s="5">
        <f t="shared" si="578"/>
        <v>2.0733242117814871E-5</v>
      </c>
      <c r="AD325" s="5">
        <f t="shared" si="579"/>
        <v>6.3961264954049864E-3</v>
      </c>
      <c r="AE325" s="5">
        <f t="shared" si="580"/>
        <v>3.3779825235908827E-3</v>
      </c>
      <c r="AF325" s="5">
        <f t="shared" si="581"/>
        <v>8.9200596156775421E-4</v>
      </c>
      <c r="AG325" s="5">
        <f t="shared" si="582"/>
        <v>1.570315279244629E-4</v>
      </c>
      <c r="AH325" s="5">
        <f t="shared" si="583"/>
        <v>7.8268508931343401E-4</v>
      </c>
      <c r="AI325" s="5">
        <f t="shared" si="584"/>
        <v>6.9889174445752361E-4</v>
      </c>
      <c r="AJ325" s="5">
        <f t="shared" si="585"/>
        <v>3.1203460826074065E-4</v>
      </c>
      <c r="AK325" s="5">
        <f t="shared" si="586"/>
        <v>9.2876183399961447E-5</v>
      </c>
      <c r="AL325" s="5">
        <f t="shared" si="587"/>
        <v>3.9110234058425815E-7</v>
      </c>
      <c r="AM325" s="5">
        <f t="shared" si="588"/>
        <v>1.1422729435323236E-3</v>
      </c>
      <c r="AN325" s="5">
        <f t="shared" si="589"/>
        <v>6.0326793774246473E-4</v>
      </c>
      <c r="AO325" s="5">
        <f t="shared" si="590"/>
        <v>1.5930177054821745E-4</v>
      </c>
      <c r="AP325" s="5">
        <f t="shared" si="591"/>
        <v>2.8043983457568731E-5</v>
      </c>
      <c r="AQ325" s="5">
        <f t="shared" si="592"/>
        <v>3.7027131217462256E-6</v>
      </c>
      <c r="AR325" s="5">
        <f t="shared" si="593"/>
        <v>8.2671803163221987E-5</v>
      </c>
      <c r="AS325" s="5">
        <f t="shared" si="594"/>
        <v>7.3821057177512179E-5</v>
      </c>
      <c r="AT325" s="5">
        <f t="shared" si="595"/>
        <v>3.2958930822195064E-5</v>
      </c>
      <c r="AU325" s="5">
        <f t="shared" si="596"/>
        <v>9.8101288211945115E-6</v>
      </c>
      <c r="AV325" s="5">
        <f t="shared" si="597"/>
        <v>2.1899669927313574E-6</v>
      </c>
      <c r="AW325" s="5">
        <f t="shared" si="598"/>
        <v>5.1233157073880872E-9</v>
      </c>
      <c r="AX325" s="5">
        <f t="shared" si="599"/>
        <v>1.6999709100804536E-4</v>
      </c>
      <c r="AY325" s="5">
        <f t="shared" si="600"/>
        <v>8.9780463675790089E-5</v>
      </c>
      <c r="AZ325" s="5">
        <f t="shared" si="601"/>
        <v>2.3707851734528767E-5</v>
      </c>
      <c r="BA325" s="5">
        <f t="shared" si="602"/>
        <v>4.1736045969205117E-6</v>
      </c>
      <c r="BB325" s="5">
        <f t="shared" si="603"/>
        <v>5.5105083517752494E-7</v>
      </c>
      <c r="BC325" s="5">
        <f t="shared" si="604"/>
        <v>5.8205230686951203E-8</v>
      </c>
      <c r="BD325" s="5">
        <f t="shared" si="605"/>
        <v>7.2769017956866587E-6</v>
      </c>
      <c r="BE325" s="5">
        <f t="shared" si="606"/>
        <v>6.4978452505013659E-6</v>
      </c>
      <c r="BF325" s="5">
        <f t="shared" si="607"/>
        <v>2.9010967912532501E-6</v>
      </c>
      <c r="BG325" s="5">
        <f t="shared" si="608"/>
        <v>8.6350292727890688E-7</v>
      </c>
      <c r="BH325" s="5">
        <f t="shared" si="609"/>
        <v>1.9276432994255549E-7</v>
      </c>
      <c r="BI325" s="5">
        <f t="shared" si="610"/>
        <v>3.4425441512093962E-8</v>
      </c>
      <c r="BJ325" s="8">
        <f t="shared" si="611"/>
        <v>0.42353317020284015</v>
      </c>
      <c r="BK325" s="8">
        <f t="shared" si="612"/>
        <v>0.36956195892788218</v>
      </c>
      <c r="BL325" s="8">
        <f t="shared" si="613"/>
        <v>0.20102390744606588</v>
      </c>
      <c r="BM325" s="8">
        <f t="shared" si="614"/>
        <v>0.17157420321811861</v>
      </c>
      <c r="BN325" s="8">
        <f t="shared" si="615"/>
        <v>0.82838303757694198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1.4117647058823499</v>
      </c>
      <c r="F326">
        <f>VLOOKUP(B326,home!$B$2:$E$405,3,FALSE)</f>
        <v>1.06</v>
      </c>
      <c r="G326">
        <f>VLOOKUP(C326,away!$B$2:$E$405,4,FALSE)</f>
        <v>1.1000000000000001</v>
      </c>
      <c r="H326">
        <f>VLOOKUP(A326,away!$A$2:$E$405,3,FALSE)</f>
        <v>1.1323529411764699</v>
      </c>
      <c r="I326">
        <f>VLOOKUP(C326,away!$B$2:$E$405,3,FALSE)</f>
        <v>0.55000000000000004</v>
      </c>
      <c r="J326">
        <f>VLOOKUP(B326,home!$B$2:$E$405,4,FALSE)</f>
        <v>0.99</v>
      </c>
      <c r="K326" s="3">
        <f t="shared" si="560"/>
        <v>1.6461176470588201</v>
      </c>
      <c r="L326" s="3">
        <f t="shared" si="561"/>
        <v>0.61656617647058787</v>
      </c>
      <c r="M326" s="5">
        <f t="shared" si="562"/>
        <v>0.10407080194600396</v>
      </c>
      <c r="N326" s="5">
        <f t="shared" si="563"/>
        <v>0.17131278362688052</v>
      </c>
      <c r="O326" s="5">
        <f t="shared" si="564"/>
        <v>6.4166536438075489E-2</v>
      </c>
      <c r="P326" s="5">
        <f t="shared" si="565"/>
        <v>0.10562566798135888</v>
      </c>
      <c r="Q326" s="5">
        <f t="shared" si="566"/>
        <v>0.14100049814748869</v>
      </c>
      <c r="R326" s="5">
        <f t="shared" si="567"/>
        <v>1.9781458014492423E-2</v>
      </c>
      <c r="S326" s="5">
        <f t="shared" si="568"/>
        <v>2.6800941109055822E-2</v>
      </c>
      <c r="T326" s="5">
        <f t="shared" si="569"/>
        <v>8.6936138023245318E-2</v>
      </c>
      <c r="U326" s="5">
        <f t="shared" si="570"/>
        <v>3.2562607122209111E-2</v>
      </c>
      <c r="V326" s="5">
        <f t="shared" si="571"/>
        <v>3.0223732884398866E-3</v>
      </c>
      <c r="W326" s="5">
        <f t="shared" si="572"/>
        <v>7.7367802748221845E-2</v>
      </c>
      <c r="X326" s="5">
        <f t="shared" si="573"/>
        <v>4.7702370322401787E-2</v>
      </c>
      <c r="Y326" s="5">
        <f t="shared" si="574"/>
        <v>1.4705834039133654E-2</v>
      </c>
      <c r="Z326" s="5">
        <f t="shared" si="575"/>
        <v>4.0655259776696878E-3</v>
      </c>
      <c r="AA326" s="5">
        <f t="shared" si="576"/>
        <v>6.6923340564181361E-3</v>
      </c>
      <c r="AB326" s="5">
        <f t="shared" si="577"/>
        <v>5.5081845951413166E-3</v>
      </c>
      <c r="AC326" s="5">
        <f t="shared" si="578"/>
        <v>1.917205591716504E-4</v>
      </c>
      <c r="AD326" s="5">
        <f t="shared" si="579"/>
        <v>3.1839126354503484E-2</v>
      </c>
      <c r="AE326" s="5">
        <f t="shared" si="580"/>
        <v>1.9630928398560142E-2</v>
      </c>
      <c r="AF326" s="5">
        <f t="shared" si="581"/>
        <v>6.0518832316340523E-3</v>
      </c>
      <c r="AG326" s="5">
        <f t="shared" si="582"/>
        <v>1.2437955015250246E-3</v>
      </c>
      <c r="AH326" s="5">
        <f t="shared" si="583"/>
        <v>6.2666645184841199E-4</v>
      </c>
      <c r="AI326" s="5">
        <f t="shared" si="584"/>
        <v>1.0315667052074073E-3</v>
      </c>
      <c r="AJ326" s="5">
        <f t="shared" si="585"/>
        <v>8.4904007878011851E-4</v>
      </c>
      <c r="AK326" s="5">
        <f t="shared" si="586"/>
        <v>4.6587328558005451E-4</v>
      </c>
      <c r="AL326" s="5">
        <f t="shared" si="587"/>
        <v>7.7833981288131185E-6</v>
      </c>
      <c r="AM326" s="5">
        <f t="shared" si="588"/>
        <v>1.0482189551816738E-2</v>
      </c>
      <c r="AN326" s="5">
        <f t="shared" si="589"/>
        <v>6.4629635330035913E-3</v>
      </c>
      <c r="AO326" s="5">
        <f t="shared" si="590"/>
        <v>1.9924223571064327E-3</v>
      </c>
      <c r="AP326" s="5">
        <f t="shared" si="591"/>
        <v>4.0948674487854326E-4</v>
      </c>
      <c r="AQ326" s="5">
        <f t="shared" si="592"/>
        <v>6.3118919151287621E-5</v>
      </c>
      <c r="AR326" s="5">
        <f t="shared" si="593"/>
        <v>7.7276267627713065E-5</v>
      </c>
      <c r="AS326" s="5">
        <f t="shared" si="594"/>
        <v>1.2720582784081871E-4</v>
      </c>
      <c r="AT326" s="5">
        <f t="shared" si="595"/>
        <v>1.0469787900874893E-4</v>
      </c>
      <c r="AU326" s="5">
        <f t="shared" si="596"/>
        <v>5.7448342081976924E-5</v>
      </c>
      <c r="AV326" s="5">
        <f t="shared" si="597"/>
        <v>2.3641682423853527E-5</v>
      </c>
      <c r="AW326" s="5">
        <f t="shared" si="598"/>
        <v>2.1943571404913344E-7</v>
      </c>
      <c r="AX326" s="5">
        <f t="shared" si="599"/>
        <v>2.8758195335101865E-3</v>
      </c>
      <c r="AY326" s="5">
        <f t="shared" si="600"/>
        <v>1.7731330539958057E-3</v>
      </c>
      <c r="AZ326" s="5">
        <f t="shared" si="601"/>
        <v>5.4662693373790506E-4</v>
      </c>
      <c r="BA326" s="5">
        <f t="shared" si="602"/>
        <v>1.1234389283020719E-4</v>
      </c>
      <c r="BB326" s="5">
        <f t="shared" si="603"/>
        <v>1.7316861113035585E-5</v>
      </c>
      <c r="BC326" s="5">
        <f t="shared" si="604"/>
        <v>2.1353981689873127E-6</v>
      </c>
      <c r="BD326" s="5">
        <f t="shared" si="605"/>
        <v>7.940988810522813E-6</v>
      </c>
      <c r="BE326" s="5">
        <f t="shared" si="606"/>
        <v>1.307180181609823E-5</v>
      </c>
      <c r="BF326" s="5">
        <f t="shared" si="607"/>
        <v>1.0758861824167418E-5</v>
      </c>
      <c r="BG326" s="5">
        <f t="shared" si="608"/>
        <v>5.9034507703431426E-6</v>
      </c>
      <c r="BH326" s="5">
        <f t="shared" si="609"/>
        <v>2.4294436229012096E-6</v>
      </c>
      <c r="BI326" s="5">
        <f t="shared" si="610"/>
        <v>7.9983000403843809E-7</v>
      </c>
      <c r="BJ326" s="8">
        <f t="shared" si="611"/>
        <v>0.62252871717290725</v>
      </c>
      <c r="BK326" s="8">
        <f t="shared" si="612"/>
        <v>0.24149242133615484</v>
      </c>
      <c r="BL326" s="8">
        <f t="shared" si="613"/>
        <v>0.13211544112358367</v>
      </c>
      <c r="BM326" s="8">
        <f t="shared" si="614"/>
        <v>0.39247144583773358</v>
      </c>
      <c r="BN326" s="8">
        <f t="shared" si="615"/>
        <v>0.60595774615429987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1.4117647058823499</v>
      </c>
      <c r="F327">
        <f>VLOOKUP(B327,home!$B$2:$E$405,3,FALSE)</f>
        <v>0.79</v>
      </c>
      <c r="G327">
        <f>VLOOKUP(C327,away!$B$2:$E$405,4,FALSE)</f>
        <v>0.71</v>
      </c>
      <c r="H327">
        <f>VLOOKUP(A327,away!$A$2:$E$405,3,FALSE)</f>
        <v>1.1323529411764699</v>
      </c>
      <c r="I327">
        <f>VLOOKUP(C327,away!$B$2:$E$405,3,FALSE)</f>
        <v>1.97</v>
      </c>
      <c r="J327">
        <f>VLOOKUP(B327,home!$B$2:$E$405,4,FALSE)</f>
        <v>0.88</v>
      </c>
      <c r="K327" s="3">
        <f t="shared" si="560"/>
        <v>0.79185882352941006</v>
      </c>
      <c r="L327" s="3">
        <f t="shared" si="561"/>
        <v>1.963047058823528</v>
      </c>
      <c r="M327" s="5">
        <f t="shared" si="562"/>
        <v>6.3615006681772307E-2</v>
      </c>
      <c r="N327" s="5">
        <f t="shared" si="563"/>
        <v>5.0374104349843782E-2</v>
      </c>
      <c r="O327" s="5">
        <f t="shared" si="564"/>
        <v>0.12487925176369222</v>
      </c>
      <c r="P327" s="5">
        <f t="shared" si="565"/>
        <v>9.8886737384830323E-2</v>
      </c>
      <c r="Q327" s="5">
        <f t="shared" si="566"/>
        <v>1.9944589503407516E-2</v>
      </c>
      <c r="R327" s="5">
        <f t="shared" si="567"/>
        <v>0.12257192394139947</v>
      </c>
      <c r="S327" s="5">
        <f t="shared" si="568"/>
        <v>3.8428773887947541E-2</v>
      </c>
      <c r="T327" s="5">
        <f t="shared" si="569"/>
        <v>3.9152167764106731E-2</v>
      </c>
      <c r="U327" s="5">
        <f t="shared" si="570"/>
        <v>9.7059659489972916E-2</v>
      </c>
      <c r="V327" s="5">
        <f t="shared" si="571"/>
        <v>6.6373159236329483E-3</v>
      </c>
      <c r="W327" s="5">
        <f t="shared" si="572"/>
        <v>5.2644330599817659E-3</v>
      </c>
      <c r="X327" s="5">
        <f t="shared" si="573"/>
        <v>1.0334329834770551E-2</v>
      </c>
      <c r="Y327" s="5">
        <f t="shared" si="574"/>
        <v>1.0143387893529287E-2</v>
      </c>
      <c r="Z327" s="5">
        <f t="shared" si="575"/>
        <v>8.0204818262501781E-2</v>
      </c>
      <c r="AA327" s="5">
        <f t="shared" si="576"/>
        <v>6.3510893030734802E-2</v>
      </c>
      <c r="AB327" s="5">
        <f t="shared" si="577"/>
        <v>2.5145830518309934E-2</v>
      </c>
      <c r="AC327" s="5">
        <f t="shared" si="578"/>
        <v>6.4483852839524532E-4</v>
      </c>
      <c r="AD327" s="5">
        <f t="shared" si="579"/>
        <v>1.0421719423566232E-3</v>
      </c>
      <c r="AE327" s="5">
        <f t="shared" si="580"/>
        <v>2.0458325662315725E-3</v>
      </c>
      <c r="AF327" s="5">
        <f t="shared" si="581"/>
        <v>2.0080328009931402E-3</v>
      </c>
      <c r="AG327" s="5">
        <f t="shared" si="582"/>
        <v>1.3139542946702513E-3</v>
      </c>
      <c r="AH327" s="5">
        <f t="shared" si="583"/>
        <v>3.9361458148419952E-2</v>
      </c>
      <c r="AI327" s="5">
        <f t="shared" si="584"/>
        <v>3.1168717941809934E-2</v>
      </c>
      <c r="AJ327" s="5">
        <f t="shared" si="585"/>
        <v>1.2340612160160812E-2</v>
      </c>
      <c r="AK327" s="5">
        <f t="shared" si="586"/>
        <v>3.2573408755925586E-3</v>
      </c>
      <c r="AL327" s="5">
        <f t="shared" si="587"/>
        <v>4.009492824988541E-5</v>
      </c>
      <c r="AM327" s="5">
        <f t="shared" si="588"/>
        <v>1.6505060963797519E-4</v>
      </c>
      <c r="AN327" s="5">
        <f t="shared" si="589"/>
        <v>3.2400211380685743E-4</v>
      </c>
      <c r="AO327" s="5">
        <f t="shared" si="590"/>
        <v>3.1801569828057886E-4</v>
      </c>
      <c r="AP327" s="5">
        <f t="shared" si="591"/>
        <v>2.0809326038980023E-4</v>
      </c>
      <c r="AQ327" s="5">
        <f t="shared" si="592"/>
        <v>1.0212421569229904E-4</v>
      </c>
      <c r="AR327" s="5">
        <f t="shared" si="593"/>
        <v>1.5453678929852223E-2</v>
      </c>
      <c r="AS327" s="5">
        <f t="shared" si="594"/>
        <v>1.2237132016594014E-2</v>
      </c>
      <c r="AT327" s="5">
        <f t="shared" si="595"/>
        <v>4.8450404810171056E-3</v>
      </c>
      <c r="AU327" s="5">
        <f t="shared" si="596"/>
        <v>1.2788626850835244E-3</v>
      </c>
      <c r="AV327" s="5">
        <f t="shared" si="597"/>
        <v>2.5316967531647546E-4</v>
      </c>
      <c r="AW327" s="5">
        <f t="shared" si="598"/>
        <v>1.7312724217135999E-6</v>
      </c>
      <c r="AX327" s="5">
        <f t="shared" si="599"/>
        <v>2.178279692845648E-5</v>
      </c>
      <c r="AY327" s="5">
        <f t="shared" si="600"/>
        <v>4.2760655443356678E-5</v>
      </c>
      <c r="AZ327" s="5">
        <f t="shared" si="601"/>
        <v>4.1970589450723813E-5</v>
      </c>
      <c r="BA327" s="5">
        <f t="shared" si="602"/>
        <v>2.7463414059444386E-5</v>
      </c>
      <c r="BB327" s="5">
        <f t="shared" si="603"/>
        <v>1.3477993548661264E-5</v>
      </c>
      <c r="BC327" s="5">
        <f t="shared" si="604"/>
        <v>5.2915871189083924E-6</v>
      </c>
      <c r="BD327" s="5">
        <f t="shared" si="605"/>
        <v>5.0560498285415955E-3</v>
      </c>
      <c r="BE327" s="5">
        <f t="shared" si="606"/>
        <v>4.0036776689350226E-3</v>
      </c>
      <c r="BF327" s="5">
        <f t="shared" si="607"/>
        <v>1.585173744356929E-3</v>
      </c>
      <c r="BG327" s="5">
        <f t="shared" si="608"/>
        <v>4.1841127209872928E-4</v>
      </c>
      <c r="BH327" s="5">
        <f t="shared" si="609"/>
        <v>8.2830664418885895E-5</v>
      </c>
      <c r="BI327" s="5">
        <f t="shared" si="610"/>
        <v>1.3118038495779673E-5</v>
      </c>
      <c r="BJ327" s="8">
        <f t="shared" si="611"/>
        <v>0.14289303694424829</v>
      </c>
      <c r="BK327" s="8">
        <f t="shared" si="612"/>
        <v>0.20829552799027162</v>
      </c>
      <c r="BL327" s="8">
        <f t="shared" si="613"/>
        <v>0.56452283287480298</v>
      </c>
      <c r="BM327" s="8">
        <f t="shared" si="614"/>
        <v>0.5156035730638574</v>
      </c>
      <c r="BN327" s="8">
        <f t="shared" si="615"/>
        <v>0.48027161362494564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1.4117647058823499</v>
      </c>
      <c r="F328">
        <f>VLOOKUP(B328,home!$B$2:$E$405,3,FALSE)</f>
        <v>0.94</v>
      </c>
      <c r="G328">
        <f>VLOOKUP(C328,away!$B$2:$E$405,4,FALSE)</f>
        <v>1.51</v>
      </c>
      <c r="H328">
        <f>VLOOKUP(A328,away!$A$2:$E$405,3,FALSE)</f>
        <v>1.1323529411764699</v>
      </c>
      <c r="I328">
        <f>VLOOKUP(C328,away!$B$2:$E$405,3,FALSE)</f>
        <v>0.89</v>
      </c>
      <c r="J328">
        <f>VLOOKUP(B328,home!$B$2:$E$405,4,FALSE)</f>
        <v>0.98</v>
      </c>
      <c r="K328" s="3">
        <f t="shared" si="560"/>
        <v>2.0038588235294075</v>
      </c>
      <c r="L328" s="3">
        <f t="shared" si="561"/>
        <v>0.98763823529411698</v>
      </c>
      <c r="M328" s="5">
        <f t="shared" si="562"/>
        <v>5.0212209796349778E-2</v>
      </c>
      <c r="N328" s="5">
        <f t="shared" si="563"/>
        <v>0.10061817964932525</v>
      </c>
      <c r="O328" s="5">
        <f t="shared" si="564"/>
        <v>4.9591498273484864E-2</v>
      </c>
      <c r="P328" s="5">
        <f t="shared" si="565"/>
        <v>9.9374361387366009E-2</v>
      </c>
      <c r="Q328" s="5">
        <f t="shared" si="566"/>
        <v>0.10081231354888376</v>
      </c>
      <c r="R328" s="5">
        <f t="shared" si="567"/>
        <v>2.4489229920207918E-2</v>
      </c>
      <c r="S328" s="5">
        <f t="shared" si="568"/>
        <v>4.9167641402354273E-2</v>
      </c>
      <c r="T328" s="5">
        <f t="shared" si="569"/>
        <v>9.9566095449336742E-2</v>
      </c>
      <c r="U328" s="5">
        <f t="shared" si="570"/>
        <v>4.9072959457048995E-2</v>
      </c>
      <c r="V328" s="5">
        <f t="shared" si="571"/>
        <v>1.0811896559950436E-2</v>
      </c>
      <c r="W328" s="5">
        <f t="shared" si="572"/>
        <v>6.7337881341781314E-2</v>
      </c>
      <c r="X328" s="5">
        <f t="shared" si="573"/>
        <v>6.6505466296841537E-2</v>
      </c>
      <c r="Y328" s="5">
        <f t="shared" si="574"/>
        <v>3.2841670685412473E-2</v>
      </c>
      <c r="Z328" s="5">
        <f t="shared" si="575"/>
        <v>8.0621666073686805E-3</v>
      </c>
      <c r="AA328" s="5">
        <f t="shared" si="576"/>
        <v>1.6155443692939874E-2</v>
      </c>
      <c r="AB328" s="5">
        <f t="shared" si="577"/>
        <v>1.6186614196065048E-2</v>
      </c>
      <c r="AC328" s="5">
        <f t="shared" si="578"/>
        <v>1.3373556456549342E-3</v>
      </c>
      <c r="AD328" s="5">
        <f t="shared" si="579"/>
        <v>3.3733901921126179E-2</v>
      </c>
      <c r="AE328" s="5">
        <f t="shared" si="580"/>
        <v>3.3316891362965881E-2</v>
      </c>
      <c r="AF328" s="5">
        <f t="shared" si="581"/>
        <v>1.6452517895602713E-2</v>
      </c>
      <c r="AG328" s="5">
        <f t="shared" si="582"/>
        <v>5.4163785801859812E-3</v>
      </c>
      <c r="AH328" s="5">
        <f t="shared" si="583"/>
        <v>1.9906260001871898E-3</v>
      </c>
      <c r="AI328" s="5">
        <f t="shared" si="584"/>
        <v>3.9889334748221513E-3</v>
      </c>
      <c r="AJ328" s="5">
        <f t="shared" si="585"/>
        <v>3.9966297699970954E-3</v>
      </c>
      <c r="AK328" s="5">
        <f t="shared" si="586"/>
        <v>2.6695606096629955E-3</v>
      </c>
      <c r="AL328" s="5">
        <f t="shared" si="587"/>
        <v>1.0586975858960017E-4</v>
      </c>
      <c r="AM328" s="5">
        <f t="shared" si="588"/>
        <v>1.3519595403344865E-2</v>
      </c>
      <c r="AN328" s="5">
        <f t="shared" si="589"/>
        <v>1.3352469346049976E-2</v>
      </c>
      <c r="AO328" s="5">
        <f t="shared" si="590"/>
        <v>6.5937046308757949E-3</v>
      </c>
      <c r="AP328" s="5">
        <f t="shared" si="591"/>
        <v>2.1707316018962724E-3</v>
      </c>
      <c r="AQ328" s="5">
        <f t="shared" si="592"/>
        <v>5.3597438214850147E-4</v>
      </c>
      <c r="AR328" s="5">
        <f t="shared" si="593"/>
        <v>3.9320366999109267E-4</v>
      </c>
      <c r="AS328" s="5">
        <f t="shared" si="594"/>
        <v>7.8792464355579618E-4</v>
      </c>
      <c r="AT328" s="5">
        <f t="shared" si="595"/>
        <v>7.8944487463277304E-4</v>
      </c>
      <c r="AU328" s="5">
        <f t="shared" si="596"/>
        <v>5.2731202590764966E-4</v>
      </c>
      <c r="AV328" s="5">
        <f t="shared" si="597"/>
        <v>2.641647139670528E-4</v>
      </c>
      <c r="AW328" s="5">
        <f t="shared" si="598"/>
        <v>5.8201534894191237E-6</v>
      </c>
      <c r="AX328" s="5">
        <f t="shared" si="599"/>
        <v>4.5152267565900404E-3</v>
      </c>
      <c r="AY328" s="5">
        <f t="shared" si="600"/>
        <v>4.4594105858313665E-3</v>
      </c>
      <c r="AZ328" s="5">
        <f t="shared" si="601"/>
        <v>2.2021422007211973E-3</v>
      </c>
      <c r="BA328" s="5">
        <f t="shared" si="602"/>
        <v>7.2497327899566225E-4</v>
      </c>
      <c r="BB328" s="5">
        <f t="shared" si="603"/>
        <v>1.790028324756663E-4</v>
      </c>
      <c r="BC328" s="5">
        <f t="shared" si="604"/>
        <v>3.5358008315783117E-5</v>
      </c>
      <c r="BD328" s="5">
        <f t="shared" si="605"/>
        <v>6.4723829790195496E-5</v>
      </c>
      <c r="BE328" s="5">
        <f t="shared" si="606"/>
        <v>1.2969741741769876E-4</v>
      </c>
      <c r="BF328" s="5">
        <f t="shared" si="607"/>
        <v>1.2994765714071619E-4</v>
      </c>
      <c r="BG328" s="5">
        <f t="shared" si="608"/>
        <v>8.6798919786132788E-5</v>
      </c>
      <c r="BH328" s="5">
        <f t="shared" si="609"/>
        <v>4.3483195321565857E-5</v>
      </c>
      <c r="BI328" s="5">
        <f t="shared" si="610"/>
        <v>1.7426836924074476E-5</v>
      </c>
      <c r="BJ328" s="8">
        <f t="shared" si="611"/>
        <v>0.60488988575870695</v>
      </c>
      <c r="BK328" s="8">
        <f t="shared" si="612"/>
        <v>0.21546874513609637</v>
      </c>
      <c r="BL328" s="8">
        <f t="shared" si="613"/>
        <v>0.17137562317885088</v>
      </c>
      <c r="BM328" s="8">
        <f t="shared" si="614"/>
        <v>0.57024503767306312</v>
      </c>
      <c r="BN328" s="8">
        <f t="shared" si="615"/>
        <v>0.42509779257561758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1.4117647058823499</v>
      </c>
      <c r="F329">
        <f>VLOOKUP(B329,home!$B$2:$E$405,3,FALSE)</f>
        <v>0.89</v>
      </c>
      <c r="G329">
        <f>VLOOKUP(C329,away!$B$2:$E$405,4,FALSE)</f>
        <v>0.87</v>
      </c>
      <c r="H329">
        <f>VLOOKUP(A329,away!$A$2:$E$405,3,FALSE)</f>
        <v>1.1323529411764699</v>
      </c>
      <c r="I329">
        <f>VLOOKUP(C329,away!$B$2:$E$405,3,FALSE)</f>
        <v>0.71</v>
      </c>
      <c r="J329">
        <f>VLOOKUP(B329,home!$B$2:$E$405,4,FALSE)</f>
        <v>0.44</v>
      </c>
      <c r="K329" s="3">
        <f t="shared" si="560"/>
        <v>1.0931294117647035</v>
      </c>
      <c r="L329" s="3">
        <f t="shared" si="561"/>
        <v>0.35374705882352914</v>
      </c>
      <c r="M329" s="5">
        <f t="shared" si="562"/>
        <v>0.23530412076511897</v>
      </c>
      <c r="N329" s="5">
        <f t="shared" si="563"/>
        <v>0.25721785511778522</v>
      </c>
      <c r="O329" s="5">
        <f t="shared" si="564"/>
        <v>8.3238140649717338E-2</v>
      </c>
      <c r="P329" s="5">
        <f t="shared" si="565"/>
        <v>9.0990059724813152E-2</v>
      </c>
      <c r="Q329" s="5">
        <f t="shared" si="566"/>
        <v>0.14058620133014163</v>
      </c>
      <c r="R329" s="5">
        <f t="shared" si="567"/>
        <v>1.4722623718388377E-2</v>
      </c>
      <c r="S329" s="5">
        <f t="shared" si="568"/>
        <v>8.7962664463804383E-3</v>
      </c>
      <c r="T329" s="5">
        <f t="shared" si="569"/>
        <v>4.9731955231710118E-2</v>
      </c>
      <c r="U329" s="5">
        <f t="shared" si="570"/>
        <v>1.6093733004914953E-2</v>
      </c>
      <c r="V329" s="5">
        <f t="shared" si="571"/>
        <v>3.7793775925622469E-4</v>
      </c>
      <c r="W329" s="5">
        <f t="shared" si="572"/>
        <v>5.1226303854083971E-2</v>
      </c>
      <c r="X329" s="5">
        <f t="shared" si="573"/>
        <v>1.8121154322782621E-2</v>
      </c>
      <c r="Y329" s="5">
        <f t="shared" si="574"/>
        <v>3.2051525220858162E-3</v>
      </c>
      <c r="Z329" s="5">
        <f t="shared" si="575"/>
        <v>1.7360282795151395E-3</v>
      </c>
      <c r="AA329" s="5">
        <f t="shared" si="576"/>
        <v>1.8977035719932741E-3</v>
      </c>
      <c r="AB329" s="5">
        <f t="shared" si="577"/>
        <v>1.0372177946783921E-3</v>
      </c>
      <c r="AC329" s="5">
        <f t="shared" si="578"/>
        <v>9.1340780537457848E-6</v>
      </c>
      <c r="AD329" s="5">
        <f t="shared" si="579"/>
        <v>1.3999244849723692E-2</v>
      </c>
      <c r="AE329" s="5">
        <f t="shared" si="580"/>
        <v>4.9521916913401933E-3</v>
      </c>
      <c r="AF329" s="5">
        <f t="shared" si="581"/>
        <v>8.7591162277095584E-4</v>
      </c>
      <c r="AG329" s="5">
        <f t="shared" si="582"/>
        <v>1.0328372011485672E-4</v>
      </c>
      <c r="AH329" s="5">
        <f t="shared" si="583"/>
        <v>1.5352872447823803E-4</v>
      </c>
      <c r="AI329" s="5">
        <f t="shared" si="584"/>
        <v>1.6782676427788153E-4</v>
      </c>
      <c r="AJ329" s="5">
        <f t="shared" si="585"/>
        <v>9.1728186056727086E-5</v>
      </c>
      <c r="AK329" s="5">
        <f t="shared" si="586"/>
        <v>3.3423592688811124E-5</v>
      </c>
      <c r="AL329" s="5">
        <f t="shared" si="587"/>
        <v>1.4128274591009832E-7</v>
      </c>
      <c r="AM329" s="5">
        <f t="shared" si="588"/>
        <v>3.0605972575457031E-3</v>
      </c>
      <c r="AN329" s="5">
        <f t="shared" si="589"/>
        <v>1.0826772781001518E-3</v>
      </c>
      <c r="AO329" s="5">
        <f t="shared" si="590"/>
        <v>1.9149695139149641E-4</v>
      </c>
      <c r="AP329" s="5">
        <f t="shared" si="591"/>
        <v>2.2580494442804724E-5</v>
      </c>
      <c r="AQ329" s="5">
        <f t="shared" si="592"/>
        <v>1.9969458739808038E-6</v>
      </c>
      <c r="AR329" s="5">
        <f t="shared" si="593"/>
        <v>1.0862066945820939E-5</v>
      </c>
      <c r="AS329" s="5">
        <f t="shared" si="594"/>
        <v>1.1873644851034068E-5</v>
      </c>
      <c r="AT329" s="5">
        <f t="shared" si="595"/>
        <v>6.4897152057569356E-6</v>
      </c>
      <c r="AU329" s="5">
        <f t="shared" si="596"/>
        <v>2.3646995217965107E-6</v>
      </c>
      <c r="AV329" s="5">
        <f t="shared" si="597"/>
        <v>6.462306493154237E-7</v>
      </c>
      <c r="AW329" s="5">
        <f t="shared" si="598"/>
        <v>1.5175780752071494E-9</v>
      </c>
      <c r="AX329" s="5">
        <f t="shared" si="599"/>
        <v>5.5760481329826636E-4</v>
      </c>
      <c r="AY329" s="5">
        <f t="shared" si="600"/>
        <v>1.972510626901048E-4</v>
      </c>
      <c r="AZ329" s="5">
        <f t="shared" si="601"/>
        <v>3.4888491638220073E-5</v>
      </c>
      <c r="BA329" s="5">
        <f t="shared" si="602"/>
        <v>4.113900434603213E-6</v>
      </c>
      <c r="BB329" s="5">
        <f t="shared" si="603"/>
        <v>3.6382004475843122E-7</v>
      </c>
      <c r="BC329" s="5">
        <f t="shared" si="604"/>
        <v>2.5740054154867969E-8</v>
      </c>
      <c r="BD329" s="5">
        <f t="shared" si="605"/>
        <v>6.4040403913807122E-7</v>
      </c>
      <c r="BE329" s="5">
        <f t="shared" si="606"/>
        <v>7.0004449059473984E-7</v>
      </c>
      <c r="BF329" s="5">
        <f t="shared" si="607"/>
        <v>3.8261961110647473E-7</v>
      </c>
      <c r="BG329" s="5">
        <f t="shared" si="608"/>
        <v>1.3941758347282012E-7</v>
      </c>
      <c r="BH329" s="5">
        <f t="shared" si="609"/>
        <v>3.8100365252825065E-8</v>
      </c>
      <c r="BI329" s="5">
        <f t="shared" si="610"/>
        <v>8.3297259713682047E-9</v>
      </c>
      <c r="BJ329" s="8">
        <f t="shared" si="611"/>
        <v>0.54517285101805357</v>
      </c>
      <c r="BK329" s="8">
        <f t="shared" si="612"/>
        <v>0.33567491111905851</v>
      </c>
      <c r="BL329" s="8">
        <f t="shared" si="613"/>
        <v>0.11747007128018323</v>
      </c>
      <c r="BM329" s="8">
        <f t="shared" si="614"/>
        <v>0.17779761084573359</v>
      </c>
      <c r="BN329" s="8">
        <f t="shared" si="615"/>
        <v>0.82205900130596465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1.4117647058823499</v>
      </c>
      <c r="F330">
        <f>VLOOKUP(B330,home!$B$2:$E$405,3,FALSE)</f>
        <v>1.24</v>
      </c>
      <c r="G330">
        <f>VLOOKUP(C330,away!$B$2:$E$405,4,FALSE)</f>
        <v>1.42</v>
      </c>
      <c r="H330">
        <f>VLOOKUP(A330,away!$A$2:$E$405,3,FALSE)</f>
        <v>1.1323529411764699</v>
      </c>
      <c r="I330">
        <f>VLOOKUP(C330,away!$B$2:$E$405,3,FALSE)</f>
        <v>1.02</v>
      </c>
      <c r="J330">
        <f>VLOOKUP(B330,home!$B$2:$E$405,4,FALSE)</f>
        <v>1.44</v>
      </c>
      <c r="K330" s="3">
        <f t="shared" si="560"/>
        <v>2.4858352941176416</v>
      </c>
      <c r="L330" s="3">
        <f t="shared" si="561"/>
        <v>1.6631999999999991</v>
      </c>
      <c r="M330" s="5">
        <f t="shared" si="562"/>
        <v>1.577963184816461E-2</v>
      </c>
      <c r="N330" s="5">
        <f t="shared" si="563"/>
        <v>3.9225565776350377E-2</v>
      </c>
      <c r="O330" s="5">
        <f t="shared" si="564"/>
        <v>2.6244683689867366E-2</v>
      </c>
      <c r="P330" s="5">
        <f t="shared" si="565"/>
        <v>6.523996099922591E-2</v>
      </c>
      <c r="Q330" s="5">
        <f t="shared" si="566"/>
        <v>4.8754147919292432E-2</v>
      </c>
      <c r="R330" s="5">
        <f t="shared" si="567"/>
        <v>2.1825078956493698E-2</v>
      </c>
      <c r="S330" s="5">
        <f t="shared" si="568"/>
        <v>6.7432696658185687E-2</v>
      </c>
      <c r="T330" s="5">
        <f t="shared" si="569"/>
        <v>8.1087898819367121E-2</v>
      </c>
      <c r="U330" s="5">
        <f t="shared" si="570"/>
        <v>5.4253551566956257E-2</v>
      </c>
      <c r="V330" s="5">
        <f t="shared" si="571"/>
        <v>3.0977391490666528E-2</v>
      </c>
      <c r="W330" s="5">
        <f t="shared" si="572"/>
        <v>4.0398260544136429E-2</v>
      </c>
      <c r="X330" s="5">
        <f t="shared" si="573"/>
        <v>6.7190386937007671E-2</v>
      </c>
      <c r="Y330" s="5">
        <f t="shared" si="574"/>
        <v>5.5875525776815572E-2</v>
      </c>
      <c r="Z330" s="5">
        <f t="shared" si="575"/>
        <v>1.2099823773480097E-2</v>
      </c>
      <c r="AA330" s="5">
        <f t="shared" si="576"/>
        <v>3.0078168988720524E-2</v>
      </c>
      <c r="AB330" s="5">
        <f t="shared" si="577"/>
        <v>3.7384687027298115E-2</v>
      </c>
      <c r="AC330" s="5">
        <f t="shared" si="578"/>
        <v>8.0046378464142653E-3</v>
      </c>
      <c r="AD330" s="5">
        <f t="shared" si="579"/>
        <v>2.510585547039362E-2</v>
      </c>
      <c r="AE330" s="5">
        <f t="shared" si="580"/>
        <v>4.1756058818358643E-2</v>
      </c>
      <c r="AF330" s="5">
        <f t="shared" si="581"/>
        <v>3.4724338513347046E-2</v>
      </c>
      <c r="AG330" s="5">
        <f t="shared" si="582"/>
        <v>1.9251173271799586E-2</v>
      </c>
      <c r="AH330" s="5">
        <f t="shared" si="583"/>
        <v>5.0311067250130232E-3</v>
      </c>
      <c r="AI330" s="5">
        <f t="shared" si="584"/>
        <v>1.250650266550999E-2</v>
      </c>
      <c r="AJ330" s="5">
        <f t="shared" si="585"/>
        <v>1.5544552865950552E-2</v>
      </c>
      <c r="AK330" s="5">
        <f t="shared" si="586"/>
        <v>1.288039938181914E-2</v>
      </c>
      <c r="AL330" s="5">
        <f t="shared" si="587"/>
        <v>1.3237881997195931E-3</v>
      </c>
      <c r="AM330" s="5">
        <f t="shared" si="588"/>
        <v>1.2481804323464197E-2</v>
      </c>
      <c r="AN330" s="5">
        <f t="shared" si="589"/>
        <v>2.0759736950785642E-2</v>
      </c>
      <c r="AO330" s="5">
        <f t="shared" si="590"/>
        <v>1.7263797248273337E-2</v>
      </c>
      <c r="AP330" s="5">
        <f t="shared" si="591"/>
        <v>9.5710491944427292E-3</v>
      </c>
      <c r="AQ330" s="5">
        <f t="shared" si="592"/>
        <v>3.9796422550492858E-3</v>
      </c>
      <c r="AR330" s="5">
        <f t="shared" si="593"/>
        <v>1.6735473410083304E-3</v>
      </c>
      <c r="AS330" s="5">
        <f t="shared" si="594"/>
        <v>4.1601630466552393E-3</v>
      </c>
      <c r="AT330" s="5">
        <f t="shared" si="595"/>
        <v>5.1707400653297868E-3</v>
      </c>
      <c r="AU330" s="5">
        <f t="shared" si="596"/>
        <v>4.2845360503683139E-3</v>
      </c>
      <c r="AV330" s="5">
        <f t="shared" si="597"/>
        <v>2.6626627332312388E-3</v>
      </c>
      <c r="AW330" s="5">
        <f t="shared" si="598"/>
        <v>1.5203123761053312E-4</v>
      </c>
      <c r="AX330" s="5">
        <f t="shared" si="599"/>
        <v>5.1712849535895736E-3</v>
      </c>
      <c r="AY330" s="5">
        <f t="shared" si="600"/>
        <v>8.6008811348101746E-3</v>
      </c>
      <c r="AZ330" s="5">
        <f t="shared" si="601"/>
        <v>7.1524927517081401E-3</v>
      </c>
      <c r="BA330" s="5">
        <f t="shared" si="602"/>
        <v>3.9653419815469894E-3</v>
      </c>
      <c r="BB330" s="5">
        <f t="shared" si="603"/>
        <v>1.6487891959272379E-3</v>
      </c>
      <c r="BC330" s="5">
        <f t="shared" si="604"/>
        <v>5.4845323813323586E-4</v>
      </c>
      <c r="BD330" s="5">
        <f t="shared" si="605"/>
        <v>4.6390732292750955E-4</v>
      </c>
      <c r="BE330" s="5">
        <f t="shared" si="606"/>
        <v>1.1531971965328333E-3</v>
      </c>
      <c r="BF330" s="5">
        <f t="shared" si="607"/>
        <v>1.4333291461094181E-3</v>
      </c>
      <c r="BG330" s="5">
        <f t="shared" si="608"/>
        <v>1.1876733931620977E-3</v>
      </c>
      <c r="BH330" s="5">
        <f t="shared" si="609"/>
        <v>7.3809010965169999E-4</v>
      </c>
      <c r="BI330" s="5">
        <f t="shared" si="610"/>
        <v>3.6695408896227153E-4</v>
      </c>
      <c r="BJ330" s="8">
        <f t="shared" si="611"/>
        <v>0.54451248507459904</v>
      </c>
      <c r="BK330" s="8">
        <f t="shared" si="612"/>
        <v>0.19735898817718675</v>
      </c>
      <c r="BL330" s="8">
        <f t="shared" si="613"/>
        <v>0.23904353236156739</v>
      </c>
      <c r="BM330" s="8">
        <f t="shared" si="614"/>
        <v>0.76749691030023925</v>
      </c>
      <c r="BN330" s="8">
        <f t="shared" si="615"/>
        <v>0.21706906918939436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1.52380952380952</v>
      </c>
      <c r="F331">
        <f>VLOOKUP(B331,home!$B$2:$E$405,3,FALSE)</f>
        <v>0.98</v>
      </c>
      <c r="G331">
        <f>VLOOKUP(C331,away!$B$2:$E$405,4,FALSE)</f>
        <v>1.53</v>
      </c>
      <c r="H331">
        <f>VLOOKUP(A331,away!$A$2:$E$405,3,FALSE)</f>
        <v>1.26984126984127</v>
      </c>
      <c r="I331">
        <f>VLOOKUP(C331,away!$B$2:$E$405,3,FALSE)</f>
        <v>0.22</v>
      </c>
      <c r="J331">
        <f>VLOOKUP(B331,home!$B$2:$E$405,4,FALSE)</f>
        <v>1.05</v>
      </c>
      <c r="K331" s="3">
        <f t="shared" si="560"/>
        <v>2.2847999999999944</v>
      </c>
      <c r="L331" s="3">
        <f t="shared" si="561"/>
        <v>0.29333333333333339</v>
      </c>
      <c r="M331" s="5">
        <f t="shared" si="562"/>
        <v>7.5915580927689991E-2</v>
      </c>
      <c r="N331" s="5">
        <f t="shared" si="563"/>
        <v>0.17345191930358567</v>
      </c>
      <c r="O331" s="5">
        <f t="shared" si="564"/>
        <v>2.2268570405455733E-2</v>
      </c>
      <c r="P331" s="5">
        <f t="shared" si="565"/>
        <v>5.0879229662385131E-2</v>
      </c>
      <c r="Q331" s="5">
        <f t="shared" si="566"/>
        <v>0.19815147261241581</v>
      </c>
      <c r="R331" s="5">
        <f t="shared" si="567"/>
        <v>3.2660569928001744E-3</v>
      </c>
      <c r="S331" s="5">
        <f t="shared" si="568"/>
        <v>8.5249166883919342E-3</v>
      </c>
      <c r="T331" s="5">
        <f t="shared" si="569"/>
        <v>5.8124431966308641E-2</v>
      </c>
      <c r="U331" s="5">
        <f t="shared" si="570"/>
        <v>7.4622870171498204E-3</v>
      </c>
      <c r="V331" s="5">
        <f t="shared" si="571"/>
        <v>6.3482970709930766E-4</v>
      </c>
      <c r="W331" s="5">
        <f t="shared" si="572"/>
        <v>0.15091216154161552</v>
      </c>
      <c r="X331" s="5">
        <f t="shared" si="573"/>
        <v>4.4267567385540552E-2</v>
      </c>
      <c r="Y331" s="5">
        <f t="shared" si="574"/>
        <v>6.4925765498792818E-3</v>
      </c>
      <c r="Z331" s="5">
        <f t="shared" si="575"/>
        <v>3.1934779485157263E-4</v>
      </c>
      <c r="AA331" s="5">
        <f t="shared" si="576"/>
        <v>7.2964584167687144E-4</v>
      </c>
      <c r="AB331" s="5">
        <f t="shared" si="577"/>
        <v>8.33547409531656E-4</v>
      </c>
      <c r="AC331" s="5">
        <f t="shared" si="578"/>
        <v>2.6591746770975735E-5</v>
      </c>
      <c r="AD331" s="5">
        <f t="shared" si="579"/>
        <v>8.6201026672570596E-2</v>
      </c>
      <c r="AE331" s="5">
        <f t="shared" si="580"/>
        <v>2.5285634490620712E-2</v>
      </c>
      <c r="AF331" s="5">
        <f t="shared" si="581"/>
        <v>3.7085597252910379E-3</v>
      </c>
      <c r="AG331" s="5">
        <f t="shared" si="582"/>
        <v>3.6261472869512375E-4</v>
      </c>
      <c r="AH331" s="5">
        <f t="shared" si="583"/>
        <v>2.3418838289115324E-5</v>
      </c>
      <c r="AI331" s="5">
        <f t="shared" si="584"/>
        <v>5.3507361722970561E-5</v>
      </c>
      <c r="AJ331" s="5">
        <f t="shared" si="585"/>
        <v>6.1126810032321422E-5</v>
      </c>
      <c r="AK331" s="5">
        <f t="shared" si="586"/>
        <v>4.6554178520615881E-5</v>
      </c>
      <c r="AL331" s="5">
        <f t="shared" si="587"/>
        <v>7.1288005679528236E-7</v>
      </c>
      <c r="AM331" s="5">
        <f t="shared" si="588"/>
        <v>3.9390421148297723E-2</v>
      </c>
      <c r="AN331" s="5">
        <f t="shared" si="589"/>
        <v>1.1554523536834E-2</v>
      </c>
      <c r="AO331" s="5">
        <f t="shared" si="590"/>
        <v>1.6946634520689867E-3</v>
      </c>
      <c r="AP331" s="5">
        <f t="shared" si="591"/>
        <v>1.6570042642452318E-4</v>
      </c>
      <c r="AQ331" s="5">
        <f t="shared" si="592"/>
        <v>1.2151364604465031E-5</v>
      </c>
      <c r="AR331" s="5">
        <f t="shared" si="593"/>
        <v>1.3739051796281001E-6</v>
      </c>
      <c r="AS331" s="5">
        <f t="shared" si="594"/>
        <v>3.1390985544142755E-6</v>
      </c>
      <c r="AT331" s="5">
        <f t="shared" si="595"/>
        <v>3.58610618856286E-6</v>
      </c>
      <c r="AU331" s="5">
        <f t="shared" si="596"/>
        <v>2.7311784732094674E-6</v>
      </c>
      <c r="AV331" s="5">
        <f t="shared" si="597"/>
        <v>1.5600491438972446E-6</v>
      </c>
      <c r="AW331" s="5">
        <f t="shared" si="598"/>
        <v>1.3271608808462532E-8</v>
      </c>
      <c r="AX331" s="5">
        <f t="shared" si="599"/>
        <v>1.4999872373271737E-2</v>
      </c>
      <c r="AY331" s="5">
        <f t="shared" si="600"/>
        <v>4.3999625628263761E-3</v>
      </c>
      <c r="AZ331" s="5">
        <f t="shared" si="601"/>
        <v>6.4532784254786861E-4</v>
      </c>
      <c r="BA331" s="5">
        <f t="shared" si="602"/>
        <v>6.3098722382458266E-5</v>
      </c>
      <c r="BB331" s="5">
        <f t="shared" si="603"/>
        <v>4.6272396413802725E-6</v>
      </c>
      <c r="BC331" s="5">
        <f t="shared" si="604"/>
        <v>2.714647256276429E-7</v>
      </c>
      <c r="BD331" s="5">
        <f t="shared" si="605"/>
        <v>6.7168697670707062E-8</v>
      </c>
      <c r="BE331" s="5">
        <f t="shared" si="606"/>
        <v>1.5346704043803114E-7</v>
      </c>
      <c r="BF331" s="5">
        <f t="shared" si="607"/>
        <v>1.7532074699640635E-7</v>
      </c>
      <c r="BG331" s="5">
        <f t="shared" si="608"/>
        <v>1.3352428091246276E-7</v>
      </c>
      <c r="BH331" s="5">
        <f t="shared" si="609"/>
        <v>7.6269069257198568E-8</v>
      </c>
      <c r="BI331" s="5">
        <f t="shared" si="610"/>
        <v>3.4851913887769338E-8</v>
      </c>
      <c r="BJ331" s="8">
        <f t="shared" si="611"/>
        <v>0.81988858511014784</v>
      </c>
      <c r="BK331" s="8">
        <f t="shared" si="612"/>
        <v>0.14038182417522052</v>
      </c>
      <c r="BL331" s="8">
        <f t="shared" si="613"/>
        <v>3.4757745794468144E-2</v>
      </c>
      <c r="BM331" s="8">
        <f t="shared" si="614"/>
        <v>0.46701472367913849</v>
      </c>
      <c r="BN331" s="8">
        <f t="shared" si="615"/>
        <v>0.52393282990433243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1.52380952380952</v>
      </c>
      <c r="F332">
        <f>VLOOKUP(B332,home!$B$2:$E$405,3,FALSE)</f>
        <v>0.94</v>
      </c>
      <c r="G332">
        <f>VLOOKUP(C332,away!$B$2:$E$405,4,FALSE)</f>
        <v>0.82</v>
      </c>
      <c r="H332">
        <f>VLOOKUP(A332,away!$A$2:$E$405,3,FALSE)</f>
        <v>1.26984126984127</v>
      </c>
      <c r="I332">
        <f>VLOOKUP(C332,away!$B$2:$E$405,3,FALSE)</f>
        <v>0.66</v>
      </c>
      <c r="J332">
        <f>VLOOKUP(B332,home!$B$2:$E$405,4,FALSE)</f>
        <v>1.24</v>
      </c>
      <c r="K332" s="3">
        <f t="shared" si="560"/>
        <v>1.1745523809523779</v>
      </c>
      <c r="L332" s="3">
        <f t="shared" si="561"/>
        <v>1.0392380952380953</v>
      </c>
      <c r="M332" s="5">
        <f t="shared" si="562"/>
        <v>0.10928561789799073</v>
      </c>
      <c r="N332" s="5">
        <f t="shared" si="563"/>
        <v>0.12836168270593681</v>
      </c>
      <c r="O332" s="5">
        <f t="shared" si="564"/>
        <v>0.11357377738122618</v>
      </c>
      <c r="P332" s="5">
        <f t="shared" si="565"/>
        <v>0.13339835063687455</v>
      </c>
      <c r="Q332" s="5">
        <f t="shared" si="566"/>
        <v>7.5383760022655899E-2</v>
      </c>
      <c r="R332" s="5">
        <f t="shared" si="567"/>
        <v>5.9015098037330474E-2</v>
      </c>
      <c r="S332" s="5">
        <f t="shared" si="568"/>
        <v>4.070782664478511E-2</v>
      </c>
      <c r="T332" s="5">
        <f t="shared" si="569"/>
        <v>7.8341675177830597E-2</v>
      </c>
      <c r="U332" s="5">
        <f t="shared" si="570"/>
        <v>6.9316323911884511E-2</v>
      </c>
      <c r="V332" s="5">
        <f t="shared" si="571"/>
        <v>5.5210649314806843E-3</v>
      </c>
      <c r="W332" s="5">
        <f t="shared" si="572"/>
        <v>2.951405827325106E-2</v>
      </c>
      <c r="X332" s="5">
        <f t="shared" si="573"/>
        <v>3.0672133702639579E-2</v>
      </c>
      <c r="Y332" s="5">
        <f t="shared" si="574"/>
        <v>1.593782490300967E-2</v>
      </c>
      <c r="Z332" s="5">
        <f t="shared" si="575"/>
        <v>2.0443579358201597E-2</v>
      </c>
      <c r="AA332" s="5">
        <f t="shared" si="576"/>
        <v>2.4012054810364572E-2</v>
      </c>
      <c r="AB332" s="5">
        <f t="shared" si="577"/>
        <v>1.4101708074536357E-2</v>
      </c>
      <c r="AC332" s="5">
        <f t="shared" si="578"/>
        <v>4.2120189839736974E-4</v>
      </c>
      <c r="AD332" s="5">
        <f t="shared" si="579"/>
        <v>8.6664518541035695E-3</v>
      </c>
      <c r="AE332" s="5">
        <f t="shared" si="580"/>
        <v>9.0065069173312536E-3</v>
      </c>
      <c r="AF332" s="5">
        <f t="shared" si="581"/>
        <v>4.6799525467580297E-3</v>
      </c>
      <c r="AG332" s="5">
        <f t="shared" si="582"/>
        <v>1.6211949901658296E-3</v>
      </c>
      <c r="AH332" s="5">
        <f t="shared" si="583"/>
        <v>5.3114366180165669E-3</v>
      </c>
      <c r="AI332" s="5">
        <f t="shared" si="584"/>
        <v>6.2385605259690042E-3</v>
      </c>
      <c r="AJ332" s="5">
        <f t="shared" si="585"/>
        <v>3.6637580597462076E-3</v>
      </c>
      <c r="AK332" s="5">
        <f t="shared" si="586"/>
        <v>1.4344252507694577E-3</v>
      </c>
      <c r="AL332" s="5">
        <f t="shared" si="587"/>
        <v>2.056542831968104E-5</v>
      </c>
      <c r="AM332" s="5">
        <f t="shared" si="588"/>
        <v>2.0358403319292971E-3</v>
      </c>
      <c r="AN332" s="5">
        <f t="shared" si="589"/>
        <v>2.1157228287630946E-3</v>
      </c>
      <c r="AO332" s="5">
        <f t="shared" si="590"/>
        <v>1.0993698813077564E-3</v>
      </c>
      <c r="AP332" s="5">
        <f t="shared" si="591"/>
        <v>3.8083568713746796E-4</v>
      </c>
      <c r="AQ332" s="5">
        <f t="shared" si="592"/>
        <v>9.8944738524858327E-5</v>
      </c>
      <c r="AR332" s="5">
        <f t="shared" si="593"/>
        <v>1.1039694547770819E-3</v>
      </c>
      <c r="AS332" s="5">
        <f t="shared" si="594"/>
        <v>1.29666995160712E-3</v>
      </c>
      <c r="AT332" s="5">
        <f t="shared" si="595"/>
        <v>7.6150338948477393E-4</v>
      </c>
      <c r="AU332" s="5">
        <f t="shared" si="596"/>
        <v>2.9814187307421577E-4</v>
      </c>
      <c r="AV332" s="5">
        <f t="shared" si="597"/>
        <v>8.754581172023049E-5</v>
      </c>
      <c r="AW332" s="5">
        <f t="shared" si="598"/>
        <v>6.9730488247040907E-7</v>
      </c>
      <c r="AX332" s="5">
        <f t="shared" si="599"/>
        <v>3.9853351818440599E-4</v>
      </c>
      <c r="AY332" s="5">
        <f t="shared" si="600"/>
        <v>4.1417121432649889E-4</v>
      </c>
      <c r="AZ332" s="5">
        <f t="shared" si="601"/>
        <v>2.1521125193955977E-4</v>
      </c>
      <c r="BA332" s="5">
        <f t="shared" si="602"/>
        <v>7.4551910513157992E-5</v>
      </c>
      <c r="BB332" s="5">
        <f t="shared" si="603"/>
        <v>1.936929636951381E-5</v>
      </c>
      <c r="BC332" s="5">
        <f t="shared" si="604"/>
        <v>4.0258621330311382E-6</v>
      </c>
      <c r="BD332" s="5">
        <f t="shared" si="605"/>
        <v>1.9121451889726212E-4</v>
      </c>
      <c r="BE332" s="5">
        <f t="shared" si="606"/>
        <v>2.2459146844344271E-4</v>
      </c>
      <c r="BF332" s="5">
        <f t="shared" si="607"/>
        <v>1.3189722200091826E-4</v>
      </c>
      <c r="BG332" s="5">
        <f t="shared" si="608"/>
        <v>5.1640065380727647E-5</v>
      </c>
      <c r="BH332" s="5">
        <f t="shared" si="609"/>
        <v>1.5163490436367536E-5</v>
      </c>
      <c r="BI332" s="5">
        <f t="shared" si="610"/>
        <v>3.5620627591168163E-6</v>
      </c>
      <c r="BJ332" s="8">
        <f t="shared" si="611"/>
        <v>0.38904181761481099</v>
      </c>
      <c r="BK332" s="8">
        <f t="shared" si="612"/>
        <v>0.2897687986521747</v>
      </c>
      <c r="BL332" s="8">
        <f t="shared" si="613"/>
        <v>0.30083304197842459</v>
      </c>
      <c r="BM332" s="8">
        <f t="shared" si="614"/>
        <v>0.38065547701215313</v>
      </c>
      <c r="BN332" s="8">
        <f t="shared" si="615"/>
        <v>0.61901828668201464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1.52380952380952</v>
      </c>
      <c r="F333">
        <f>VLOOKUP(B333,home!$B$2:$E$405,3,FALSE)</f>
        <v>0.98</v>
      </c>
      <c r="G333">
        <f>VLOOKUP(C333,away!$B$2:$E$405,4,FALSE)</f>
        <v>1.39</v>
      </c>
      <c r="H333">
        <f>VLOOKUP(A333,away!$A$2:$E$405,3,FALSE)</f>
        <v>1.26984126984127</v>
      </c>
      <c r="I333">
        <f>VLOOKUP(C333,away!$B$2:$E$405,3,FALSE)</f>
        <v>0.9</v>
      </c>
      <c r="J333">
        <f>VLOOKUP(B333,home!$B$2:$E$405,4,FALSE)</f>
        <v>1.08</v>
      </c>
      <c r="K333" s="3">
        <f t="shared" si="560"/>
        <v>2.0757333333333281</v>
      </c>
      <c r="L333" s="3">
        <f t="shared" si="561"/>
        <v>1.2342857142857144</v>
      </c>
      <c r="M333" s="5">
        <f t="shared" si="562"/>
        <v>3.6515478214198059E-2</v>
      </c>
      <c r="N333" s="5">
        <f t="shared" si="563"/>
        <v>7.5796395311817866E-2</v>
      </c>
      <c r="O333" s="5">
        <f t="shared" si="564"/>
        <v>4.5070533110095894E-2</v>
      </c>
      <c r="P333" s="5">
        <f t="shared" si="565"/>
        <v>9.3554407927729483E-2</v>
      </c>
      <c r="Q333" s="5">
        <f t="shared" si="566"/>
        <v>7.8666552147625177E-2</v>
      </c>
      <c r="R333" s="5">
        <f t="shared" si="567"/>
        <v>2.7814957576516326E-2</v>
      </c>
      <c r="S333" s="5">
        <f t="shared" si="568"/>
        <v>5.992272093060573E-2</v>
      </c>
      <c r="T333" s="5">
        <f t="shared" si="569"/>
        <v>9.7097001507925926E-2</v>
      </c>
      <c r="U333" s="5">
        <f t="shared" si="570"/>
        <v>5.7736434606827348E-2</v>
      </c>
      <c r="V333" s="5">
        <f t="shared" si="571"/>
        <v>1.7058320812757353E-2</v>
      </c>
      <c r="W333" s="5">
        <f t="shared" si="572"/>
        <v>5.4430261503743367E-2</v>
      </c>
      <c r="X333" s="5">
        <f t="shared" si="573"/>
        <v>6.7182494198906109E-2</v>
      </c>
      <c r="Y333" s="5">
        <f t="shared" si="574"/>
        <v>4.1461196419896346E-2</v>
      </c>
      <c r="Z333" s="5">
        <f t="shared" si="575"/>
        <v>1.144386826005243E-2</v>
      </c>
      <c r="AA333" s="5">
        <f t="shared" si="576"/>
        <v>2.3754418809666108E-2</v>
      </c>
      <c r="AB333" s="5">
        <f t="shared" si="577"/>
        <v>2.4653919468592068E-2</v>
      </c>
      <c r="AC333" s="5">
        <f t="shared" si="578"/>
        <v>2.7315147951052052E-3</v>
      </c>
      <c r="AD333" s="5">
        <f t="shared" si="579"/>
        <v>2.8245677036342492E-2</v>
      </c>
      <c r="AE333" s="5">
        <f t="shared" si="580"/>
        <v>3.4863235656285588E-2</v>
      </c>
      <c r="AF333" s="5">
        <f t="shared" si="581"/>
        <v>2.1515596862164827E-2</v>
      </c>
      <c r="AG333" s="5">
        <f t="shared" si="582"/>
        <v>8.852131280433528E-3</v>
      </c>
      <c r="AH333" s="5">
        <f t="shared" si="583"/>
        <v>3.5312507773876101E-3</v>
      </c>
      <c r="AI333" s="5">
        <f t="shared" si="584"/>
        <v>7.3299349469826908E-3</v>
      </c>
      <c r="AJ333" s="5">
        <f t="shared" si="585"/>
        <v>7.6074951503084165E-3</v>
      </c>
      <c r="AK333" s="5">
        <f t="shared" si="586"/>
        <v>5.2637104222222732E-3</v>
      </c>
      <c r="AL333" s="5">
        <f t="shared" si="587"/>
        <v>2.7993088071078686E-4</v>
      </c>
      <c r="AM333" s="5">
        <f t="shared" si="588"/>
        <v>1.1726098669380767E-2</v>
      </c>
      <c r="AN333" s="5">
        <f t="shared" si="589"/>
        <v>1.4473356071921404E-2</v>
      </c>
      <c r="AO333" s="5">
        <f t="shared" si="590"/>
        <v>8.9321283186714964E-3</v>
      </c>
      <c r="AP333" s="5">
        <f t="shared" si="591"/>
        <v>3.6749327939677012E-3</v>
      </c>
      <c r="AQ333" s="5">
        <f t="shared" si="592"/>
        <v>1.1339792621386058E-3</v>
      </c>
      <c r="AR333" s="5">
        <f t="shared" si="593"/>
        <v>8.7171447761796883E-4</v>
      </c>
      <c r="AS333" s="5">
        <f t="shared" si="594"/>
        <v>1.8094467983408673E-3</v>
      </c>
      <c r="AT333" s="5">
        <f t="shared" si="595"/>
        <v>1.8779645171047034E-3</v>
      </c>
      <c r="AU333" s="5">
        <f t="shared" si="596"/>
        <v>1.2993845156571535E-3</v>
      </c>
      <c r="AV333" s="5">
        <f t="shared" si="597"/>
        <v>6.7429393799168396E-4</v>
      </c>
      <c r="AW333" s="5">
        <f t="shared" si="598"/>
        <v>1.9922120918425233E-5</v>
      </c>
      <c r="AX333" s="5">
        <f t="shared" si="599"/>
        <v>4.0567089796648735E-3</v>
      </c>
      <c r="AY333" s="5">
        <f t="shared" si="600"/>
        <v>5.0071379406149297E-3</v>
      </c>
      <c r="AZ333" s="5">
        <f t="shared" si="601"/>
        <v>3.0901194147794999E-3</v>
      </c>
      <c r="BA333" s="5">
        <f t="shared" si="602"/>
        <v>1.2713634163664229E-3</v>
      </c>
      <c r="BB333" s="5">
        <f t="shared" si="603"/>
        <v>3.9230642562163937E-4</v>
      </c>
      <c r="BC333" s="5">
        <f t="shared" si="604"/>
        <v>9.684364335345598E-5</v>
      </c>
      <c r="BD333" s="5">
        <f t="shared" si="605"/>
        <v>1.7932412110998217E-4</v>
      </c>
      <c r="BE333" s="5">
        <f t="shared" si="606"/>
        <v>3.7222905565869279E-4</v>
      </c>
      <c r="BF333" s="5">
        <f t="shared" si="607"/>
        <v>3.863241292329676E-4</v>
      </c>
      <c r="BG333" s="5">
        <f t="shared" si="608"/>
        <v>2.6730195750661448E-4</v>
      </c>
      <c r="BH333" s="5">
        <f t="shared" si="609"/>
        <v>1.3871189581543214E-4</v>
      </c>
      <c r="BI333" s="5">
        <f t="shared" si="610"/>
        <v>5.7585781174790448E-5</v>
      </c>
      <c r="BJ333" s="8">
        <f t="shared" si="611"/>
        <v>0.56196551686162222</v>
      </c>
      <c r="BK333" s="8">
        <f t="shared" si="612"/>
        <v>0.21506951150172157</v>
      </c>
      <c r="BL333" s="8">
        <f t="shared" si="613"/>
        <v>0.21069693605580964</v>
      </c>
      <c r="BM333" s="8">
        <f t="shared" si="614"/>
        <v>0.6367702925715264</v>
      </c>
      <c r="BN333" s="8">
        <f t="shared" si="615"/>
        <v>0.35741832428798281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1.52380952380952</v>
      </c>
      <c r="F334">
        <f>VLOOKUP(B334,home!$B$2:$E$405,3,FALSE)</f>
        <v>0.9</v>
      </c>
      <c r="G334">
        <f>VLOOKUP(C334,away!$B$2:$E$405,4,FALSE)</f>
        <v>0.9</v>
      </c>
      <c r="H334">
        <f>VLOOKUP(A334,away!$A$2:$E$405,3,FALSE)</f>
        <v>1.26984126984127</v>
      </c>
      <c r="I334">
        <f>VLOOKUP(C334,away!$B$2:$E$405,3,FALSE)</f>
        <v>1.23</v>
      </c>
      <c r="J334">
        <f>VLOOKUP(B334,home!$B$2:$E$405,4,FALSE)</f>
        <v>0.98</v>
      </c>
      <c r="K334" s="3">
        <f t="shared" si="560"/>
        <v>1.2342857142857111</v>
      </c>
      <c r="L334" s="3">
        <f t="shared" si="561"/>
        <v>1.5306666666666668</v>
      </c>
      <c r="M334" s="5">
        <f t="shared" si="562"/>
        <v>6.2979098281291598E-2</v>
      </c>
      <c r="N334" s="5">
        <f t="shared" si="563"/>
        <v>7.7734201307193995E-2</v>
      </c>
      <c r="O334" s="5">
        <f t="shared" si="564"/>
        <v>9.6400006435897009E-2</v>
      </c>
      <c r="P334" s="5">
        <f t="shared" si="565"/>
        <v>0.11898515080087829</v>
      </c>
      <c r="Q334" s="5">
        <f t="shared" si="566"/>
        <v>4.7973107092439619E-2</v>
      </c>
      <c r="R334" s="5">
        <f t="shared" si="567"/>
        <v>7.3778138258939863E-2</v>
      </c>
      <c r="S334" s="5">
        <f t="shared" si="568"/>
        <v>5.6199066426270719E-2</v>
      </c>
      <c r="T334" s="5">
        <f t="shared" si="569"/>
        <v>7.3430835922827578E-2</v>
      </c>
      <c r="U334" s="5">
        <f t="shared" si="570"/>
        <v>9.1063302079605529E-2</v>
      </c>
      <c r="V334" s="5">
        <f t="shared" si="571"/>
        <v>1.1797308024202717E-2</v>
      </c>
      <c r="W334" s="5">
        <f t="shared" si="572"/>
        <v>1.9737506918032242E-2</v>
      </c>
      <c r="X334" s="5">
        <f t="shared" si="573"/>
        <v>3.0211543922534691E-2</v>
      </c>
      <c r="Y334" s="5">
        <f t="shared" si="574"/>
        <v>2.3121901615379886E-2</v>
      </c>
      <c r="Z334" s="5">
        <f t="shared" si="575"/>
        <v>3.7643245653894652E-2</v>
      </c>
      <c r="AA334" s="5">
        <f t="shared" si="576"/>
        <v>4.6462520349949854E-2</v>
      </c>
      <c r="AB334" s="5">
        <f t="shared" si="577"/>
        <v>2.867401255882613E-2</v>
      </c>
      <c r="AC334" s="5">
        <f t="shared" si="578"/>
        <v>1.3930261314978537E-3</v>
      </c>
      <c r="AD334" s="5">
        <f t="shared" si="579"/>
        <v>6.0904307061356491E-3</v>
      </c>
      <c r="AE334" s="5">
        <f t="shared" si="580"/>
        <v>9.3224192675249676E-3</v>
      </c>
      <c r="AF334" s="5">
        <f t="shared" si="581"/>
        <v>7.1347582127457764E-3</v>
      </c>
      <c r="AG334" s="5">
        <f t="shared" si="582"/>
        <v>3.6403121903254014E-3</v>
      </c>
      <c r="AH334" s="5">
        <f t="shared" si="583"/>
        <v>1.4404815336890356E-2</v>
      </c>
      <c r="AI334" s="5">
        <f t="shared" si="584"/>
        <v>1.777965778724748E-2</v>
      </c>
      <c r="AJ334" s="5">
        <f t="shared" si="585"/>
        <v>1.0972588805844135E-2</v>
      </c>
      <c r="AK334" s="5">
        <f t="shared" si="586"/>
        <v>4.514436537261573E-3</v>
      </c>
      <c r="AL334" s="5">
        <f t="shared" si="587"/>
        <v>1.0527265638865036E-4</v>
      </c>
      <c r="AM334" s="5">
        <f t="shared" si="588"/>
        <v>1.5034663228860529E-3</v>
      </c>
      <c r="AN334" s="5">
        <f t="shared" si="589"/>
        <v>2.3013057848975853E-3</v>
      </c>
      <c r="AO334" s="5">
        <f t="shared" si="590"/>
        <v>1.7612660273749524E-3</v>
      </c>
      <c r="AP334" s="5">
        <f t="shared" si="591"/>
        <v>8.9863706641175357E-4</v>
      </c>
      <c r="AQ334" s="5">
        <f t="shared" si="592"/>
        <v>3.4387845074689775E-4</v>
      </c>
      <c r="AR334" s="5">
        <f t="shared" si="593"/>
        <v>4.4097941351333705E-3</v>
      </c>
      <c r="AS334" s="5">
        <f t="shared" si="594"/>
        <v>5.4429459039360313E-3</v>
      </c>
      <c r="AT334" s="5">
        <f t="shared" si="595"/>
        <v>3.3590751864290866E-3</v>
      </c>
      <c r="AU334" s="5">
        <f t="shared" si="596"/>
        <v>1.3820195052736772E-3</v>
      </c>
      <c r="AV334" s="5">
        <f t="shared" si="597"/>
        <v>4.2645173305587658E-4</v>
      </c>
      <c r="AW334" s="5">
        <f t="shared" si="598"/>
        <v>5.5247090072763529E-6</v>
      </c>
      <c r="AX334" s="5">
        <f t="shared" si="599"/>
        <v>3.0928450070798712E-4</v>
      </c>
      <c r="AY334" s="5">
        <f t="shared" si="600"/>
        <v>4.7341147575035895E-4</v>
      </c>
      <c r="AZ334" s="5">
        <f t="shared" si="601"/>
        <v>3.6231758277427482E-4</v>
      </c>
      <c r="BA334" s="5">
        <f t="shared" si="602"/>
        <v>1.8486248223327444E-4</v>
      </c>
      <c r="BB334" s="5">
        <f t="shared" si="603"/>
        <v>7.0740709867933034E-5</v>
      </c>
      <c r="BC334" s="5">
        <f t="shared" si="604"/>
        <v>2.165608931423658E-5</v>
      </c>
      <c r="BD334" s="5">
        <f t="shared" si="605"/>
        <v>1.1249874815851353E-3</v>
      </c>
      <c r="BE334" s="5">
        <f t="shared" si="606"/>
        <v>1.3885559772707919E-3</v>
      </c>
      <c r="BF334" s="5">
        <f t="shared" si="607"/>
        <v>8.5693740311568688E-4</v>
      </c>
      <c r="BG334" s="5">
        <f t="shared" si="608"/>
        <v>3.5256853156759587E-4</v>
      </c>
      <c r="BH334" s="5">
        <f t="shared" si="609"/>
        <v>1.087925754551436E-4</v>
      </c>
      <c r="BI334" s="5">
        <f t="shared" si="610"/>
        <v>2.6856224340926802E-5</v>
      </c>
      <c r="BJ334" s="8">
        <f t="shared" si="611"/>
        <v>0.30662784364810514</v>
      </c>
      <c r="BK334" s="8">
        <f t="shared" si="612"/>
        <v>0.25193233379628022</v>
      </c>
      <c r="BL334" s="8">
        <f t="shared" si="613"/>
        <v>0.40292846280762529</v>
      </c>
      <c r="BM334" s="8">
        <f t="shared" si="614"/>
        <v>0.52081429696252179</v>
      </c>
      <c r="BN334" s="8">
        <f t="shared" si="615"/>
        <v>0.47784970217664041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1.52380952380952</v>
      </c>
      <c r="F335">
        <f>VLOOKUP(B335,home!$B$2:$E$405,3,FALSE)</f>
        <v>0.66</v>
      </c>
      <c r="G335">
        <f>VLOOKUP(C335,away!$B$2:$E$405,4,FALSE)</f>
        <v>0.95</v>
      </c>
      <c r="H335">
        <f>VLOOKUP(A335,away!$A$2:$E$405,3,FALSE)</f>
        <v>1.26984126984127</v>
      </c>
      <c r="I335">
        <f>VLOOKUP(C335,away!$B$2:$E$405,3,FALSE)</f>
        <v>0.95</v>
      </c>
      <c r="J335">
        <f>VLOOKUP(B335,home!$B$2:$E$405,4,FALSE)</f>
        <v>0.89</v>
      </c>
      <c r="K335" s="3">
        <f t="shared" si="560"/>
        <v>0.95542857142856896</v>
      </c>
      <c r="L335" s="3">
        <f t="shared" si="561"/>
        <v>1.0736507936507937</v>
      </c>
      <c r="M335" s="5">
        <f t="shared" si="562"/>
        <v>0.13145648889060227</v>
      </c>
      <c r="N335" s="5">
        <f t="shared" si="563"/>
        <v>0.12559728538576367</v>
      </c>
      <c r="O335" s="5">
        <f t="shared" si="564"/>
        <v>0.14113836362794188</v>
      </c>
      <c r="P335" s="5">
        <f t="shared" si="565"/>
        <v>0.13484762513481041</v>
      </c>
      <c r="Q335" s="5">
        <f t="shared" si="566"/>
        <v>5.9999617475713224E-2</v>
      </c>
      <c r="R335" s="5">
        <f t="shared" si="567"/>
        <v>7.5766658061857034E-2</v>
      </c>
      <c r="S335" s="5">
        <f t="shared" si="568"/>
        <v>3.4581560328358768E-2</v>
      </c>
      <c r="T335" s="5">
        <f t="shared" si="569"/>
        <v>6.4418636921543537E-2</v>
      </c>
      <c r="U335" s="5">
        <f t="shared" si="570"/>
        <v>7.2389629873956945E-2</v>
      </c>
      <c r="V335" s="5">
        <f t="shared" si="571"/>
        <v>3.9415165032000241E-3</v>
      </c>
      <c r="W335" s="5">
        <f t="shared" si="572"/>
        <v>1.9108449603693765E-2</v>
      </c>
      <c r="X335" s="5">
        <f t="shared" si="573"/>
        <v>2.0515802082442008E-2</v>
      </c>
      <c r="Y335" s="5">
        <f t="shared" si="574"/>
        <v>1.1013403594098232E-2</v>
      </c>
      <c r="Z335" s="5">
        <f t="shared" si="575"/>
        <v>2.711564418679371E-2</v>
      </c>
      <c r="AA335" s="5">
        <f t="shared" si="576"/>
        <v>2.5907061188753695E-2</v>
      </c>
      <c r="AB335" s="5">
        <f t="shared" si="577"/>
        <v>1.2376173230741732E-2</v>
      </c>
      <c r="AC335" s="5">
        <f t="shared" si="578"/>
        <v>2.5269965007608986E-4</v>
      </c>
      <c r="AD335" s="5">
        <f t="shared" si="579"/>
        <v>4.5641896767679843E-3</v>
      </c>
      <c r="AE335" s="5">
        <f t="shared" si="580"/>
        <v>4.9003458688347068E-3</v>
      </c>
      <c r="AF335" s="5">
        <f t="shared" si="581"/>
        <v>2.6306301156188848E-3</v>
      </c>
      <c r="AG335" s="5">
        <f t="shared" si="582"/>
        <v>9.4145937047863178E-4</v>
      </c>
      <c r="AH335" s="5">
        <f t="shared" si="583"/>
        <v>7.2781832253758982E-3</v>
      </c>
      <c r="AI335" s="5">
        <f t="shared" si="584"/>
        <v>6.953784201616269E-3</v>
      </c>
      <c r="AJ335" s="5">
        <f t="shared" si="585"/>
        <v>3.3219220528863912E-3</v>
      </c>
      <c r="AK335" s="5">
        <f t="shared" si="586"/>
        <v>1.0579530804621015E-3</v>
      </c>
      <c r="AL335" s="5">
        <f t="shared" si="587"/>
        <v>1.0368738119429393E-5</v>
      </c>
      <c r="AM335" s="5">
        <f t="shared" si="588"/>
        <v>8.7215144452069157E-4</v>
      </c>
      <c r="AN335" s="5">
        <f t="shared" si="589"/>
        <v>9.3638609059332688E-4</v>
      </c>
      <c r="AO335" s="5">
        <f t="shared" si="590"/>
        <v>5.0267583466454457E-4</v>
      </c>
      <c r="AP335" s="5">
        <f t="shared" si="591"/>
        <v>1.7989943627888785E-4</v>
      </c>
      <c r="AQ335" s="5">
        <f t="shared" si="592"/>
        <v>4.8287293134539571E-5</v>
      </c>
      <c r="AR335" s="5">
        <f t="shared" si="593"/>
        <v>1.5628454392521461E-3</v>
      </c>
      <c r="AS335" s="5">
        <f t="shared" si="594"/>
        <v>1.4931871853883325E-3</v>
      </c>
      <c r="AT335" s="5">
        <f t="shared" si="595"/>
        <v>7.1331684970551003E-4</v>
      </c>
      <c r="AU335" s="5">
        <f t="shared" si="596"/>
        <v>2.2717443289668759E-4</v>
      </c>
      <c r="AV335" s="5">
        <f t="shared" si="597"/>
        <v>5.4262235971894378E-5</v>
      </c>
      <c r="AW335" s="5">
        <f t="shared" si="598"/>
        <v>2.9545046570365161E-7</v>
      </c>
      <c r="AX335" s="5">
        <f t="shared" si="599"/>
        <v>1.3887973478462782E-4</v>
      </c>
      <c r="AY335" s="5">
        <f t="shared" si="600"/>
        <v>1.4910833747352743E-4</v>
      </c>
      <c r="AZ335" s="5">
        <f t="shared" si="601"/>
        <v>8.0045142434201529E-5</v>
      </c>
      <c r="BA335" s="5">
        <f t="shared" si="602"/>
        <v>2.8646843567457105E-5</v>
      </c>
      <c r="BB335" s="5">
        <f t="shared" si="603"/>
        <v>7.6891765829476122E-6</v>
      </c>
      <c r="BC335" s="5">
        <f t="shared" si="604"/>
        <v>1.6510981081605613E-6</v>
      </c>
      <c r="BD335" s="5">
        <f t="shared" si="605"/>
        <v>2.7965837436776488E-4</v>
      </c>
      <c r="BE335" s="5">
        <f t="shared" si="606"/>
        <v>2.6719360111022951E-4</v>
      </c>
      <c r="BF335" s="5">
        <f t="shared" si="607"/>
        <v>1.2764220030180072E-4</v>
      </c>
      <c r="BG335" s="5">
        <f t="shared" si="608"/>
        <v>4.0651001696116251E-5</v>
      </c>
      <c r="BH335" s="5">
        <f t="shared" si="609"/>
        <v>9.7097821194151696E-6</v>
      </c>
      <c r="BI335" s="5">
        <f t="shared" si="610"/>
        <v>1.8554006518471001E-6</v>
      </c>
      <c r="BJ335" s="8">
        <f t="shared" si="611"/>
        <v>0.31663524052709757</v>
      </c>
      <c r="BK335" s="8">
        <f t="shared" si="612"/>
        <v>0.30523936758264048</v>
      </c>
      <c r="BL335" s="8">
        <f t="shared" si="613"/>
        <v>0.35096722504705363</v>
      </c>
      <c r="BM335" s="8">
        <f t="shared" si="614"/>
        <v>0.33100262587988899</v>
      </c>
      <c r="BN335" s="8">
        <f t="shared" si="615"/>
        <v>0.66880603857668852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1.52380952380952</v>
      </c>
      <c r="F336">
        <f>VLOOKUP(B336,home!$B$2:$E$405,3,FALSE)</f>
        <v>0.94</v>
      </c>
      <c r="G336">
        <f>VLOOKUP(C336,away!$B$2:$E$405,4,FALSE)</f>
        <v>0.94</v>
      </c>
      <c r="H336">
        <f>VLOOKUP(A336,away!$A$2:$E$405,3,FALSE)</f>
        <v>1.26984126984127</v>
      </c>
      <c r="I336">
        <f>VLOOKUP(C336,away!$B$2:$E$405,3,FALSE)</f>
        <v>0.75</v>
      </c>
      <c r="J336">
        <f>VLOOKUP(B336,home!$B$2:$E$405,4,FALSE)</f>
        <v>1.01</v>
      </c>
      <c r="K336" s="3">
        <f t="shared" si="560"/>
        <v>1.3464380952380917</v>
      </c>
      <c r="L336" s="3">
        <f t="shared" si="561"/>
        <v>0.96190476190476204</v>
      </c>
      <c r="M336" s="5">
        <f t="shared" si="562"/>
        <v>9.9425878000750922E-2</v>
      </c>
      <c r="N336" s="5">
        <f t="shared" si="563"/>
        <v>0.13387078979270595</v>
      </c>
      <c r="O336" s="5">
        <f t="shared" si="564"/>
        <v>9.5638225505484217E-2</v>
      </c>
      <c r="P336" s="5">
        <f t="shared" si="565"/>
        <v>0.12877095018155524</v>
      </c>
      <c r="Q336" s="5">
        <f t="shared" si="566"/>
        <v>9.0124365608254986E-2</v>
      </c>
      <c r="R336" s="5">
        <f t="shared" si="567"/>
        <v>4.599743226692337E-2</v>
      </c>
      <c r="S336" s="5">
        <f t="shared" si="568"/>
        <v>4.1694270003165952E-2</v>
      </c>
      <c r="T336" s="5">
        <f t="shared" si="569"/>
        <v>8.669105644222623E-2</v>
      </c>
      <c r="U336" s="5">
        <f t="shared" si="570"/>
        <v>6.1932695087319439E-2</v>
      </c>
      <c r="V336" s="5">
        <f t="shared" si="571"/>
        <v>6.0000149227787906E-3</v>
      </c>
      <c r="W336" s="5">
        <f t="shared" si="572"/>
        <v>4.0448959721373426E-2</v>
      </c>
      <c r="X336" s="5">
        <f t="shared" si="573"/>
        <v>3.8908046970083009E-2</v>
      </c>
      <c r="Y336" s="5">
        <f t="shared" si="574"/>
        <v>1.8712917828468498E-2</v>
      </c>
      <c r="Z336" s="5">
        <f t="shared" si="575"/>
        <v>1.474838304431512E-2</v>
      </c>
      <c r="AA336" s="5">
        <f t="shared" si="576"/>
        <v>1.9857784774029417E-2</v>
      </c>
      <c r="AB336" s="5">
        <f t="shared" si="577"/>
        <v>1.3368638953396073E-2</v>
      </c>
      <c r="AC336" s="5">
        <f t="shared" si="578"/>
        <v>4.8568066373015818E-4</v>
      </c>
      <c r="AD336" s="5">
        <f t="shared" si="579"/>
        <v>1.3615505070402073E-2</v>
      </c>
      <c r="AE336" s="5">
        <f t="shared" si="580"/>
        <v>1.3096819162958184E-2</v>
      </c>
      <c r="AF336" s="5">
        <f t="shared" si="581"/>
        <v>6.2989463593275084E-3</v>
      </c>
      <c r="AG336" s="5">
        <f t="shared" si="582"/>
        <v>2.0196621660065989E-3</v>
      </c>
      <c r="AH336" s="5">
        <f t="shared" si="583"/>
        <v>3.54663497018054E-3</v>
      </c>
      <c r="AI336" s="5">
        <f t="shared" si="584"/>
        <v>4.7753244337546919E-3</v>
      </c>
      <c r="AJ336" s="5">
        <f t="shared" si="585"/>
        <v>3.2148393673642932E-3</v>
      </c>
      <c r="AK336" s="5">
        <f t="shared" si="586"/>
        <v>1.4428607314301376E-3</v>
      </c>
      <c r="AL336" s="5">
        <f t="shared" si="587"/>
        <v>2.5161079514075217E-5</v>
      </c>
      <c r="AM336" s="5">
        <f t="shared" si="588"/>
        <v>3.6664869425393478E-3</v>
      </c>
      <c r="AN336" s="5">
        <f t="shared" si="589"/>
        <v>3.5268112494902296E-3</v>
      </c>
      <c r="AO336" s="5">
        <f t="shared" si="590"/>
        <v>1.6962282676119679E-3</v>
      </c>
      <c r="AP336" s="5">
        <f t="shared" si="591"/>
        <v>5.4387001596447248E-4</v>
      </c>
      <c r="AQ336" s="5">
        <f t="shared" si="592"/>
        <v>1.3078778955336122E-4</v>
      </c>
      <c r="AR336" s="5">
        <f t="shared" si="593"/>
        <v>6.8230501331092324E-4</v>
      </c>
      <c r="AS336" s="5">
        <f t="shared" si="594"/>
        <v>9.1868146249376016E-4</v>
      </c>
      <c r="AT336" s="5">
        <f t="shared" si="595"/>
        <v>6.184738592453214E-4</v>
      </c>
      <c r="AU336" s="5">
        <f t="shared" si="596"/>
        <v>2.775789216656075E-4</v>
      </c>
      <c r="AV336" s="5">
        <f t="shared" si="597"/>
        <v>9.343570864142095E-5</v>
      </c>
      <c r="AW336" s="5">
        <f t="shared" si="598"/>
        <v>9.052014374290016E-7</v>
      </c>
      <c r="AX336" s="5">
        <f t="shared" si="599"/>
        <v>8.2278294918800238E-4</v>
      </c>
      <c r="AY336" s="5">
        <f t="shared" si="600"/>
        <v>7.9143883683798323E-4</v>
      </c>
      <c r="AZ336" s="5">
        <f t="shared" si="601"/>
        <v>3.8064439295541102E-4</v>
      </c>
      <c r="BA336" s="5">
        <f t="shared" si="602"/>
        <v>1.2204788472538581E-4</v>
      </c>
      <c r="BB336" s="5">
        <f t="shared" si="603"/>
        <v>2.9349610374438011E-5</v>
      </c>
      <c r="BC336" s="5">
        <f t="shared" si="604"/>
        <v>5.6463059958442668E-6</v>
      </c>
      <c r="BD336" s="5">
        <f t="shared" si="605"/>
        <v>1.0938540689587817E-4</v>
      </c>
      <c r="BE336" s="5">
        <f t="shared" si="606"/>
        <v>1.472806789077298E-4</v>
      </c>
      <c r="BF336" s="5">
        <f t="shared" si="607"/>
        <v>9.9152158386948348E-5</v>
      </c>
      <c r="BG336" s="5">
        <f t="shared" si="608"/>
        <v>4.4500747759089461E-5</v>
      </c>
      <c r="BH336" s="5">
        <f t="shared" si="609"/>
        <v>1.4979375512354788E-5</v>
      </c>
      <c r="BI336" s="5">
        <f t="shared" si="610"/>
        <v>4.033760366542217E-6</v>
      </c>
      <c r="BJ336" s="8">
        <f t="shared" si="611"/>
        <v>0.45550316336704283</v>
      </c>
      <c r="BK336" s="8">
        <f t="shared" si="612"/>
        <v>0.27719339368833312</v>
      </c>
      <c r="BL336" s="8">
        <f t="shared" si="613"/>
        <v>0.25278424318306775</v>
      </c>
      <c r="BM336" s="8">
        <f t="shared" si="614"/>
        <v>0.40561100829168356</v>
      </c>
      <c r="BN336" s="8">
        <f t="shared" si="615"/>
        <v>0.59382764135567467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1.52380952380952</v>
      </c>
      <c r="F337">
        <f>VLOOKUP(B337,home!$B$2:$E$405,3,FALSE)</f>
        <v>0.98</v>
      </c>
      <c r="G337">
        <f>VLOOKUP(C337,away!$B$2:$E$405,4,FALSE)</f>
        <v>0.28000000000000003</v>
      </c>
      <c r="H337">
        <f>VLOOKUP(A337,away!$A$2:$E$405,3,FALSE)</f>
        <v>1.26984126984127</v>
      </c>
      <c r="I337">
        <f>VLOOKUP(C337,away!$B$2:$E$405,3,FALSE)</f>
        <v>0.94</v>
      </c>
      <c r="J337">
        <f>VLOOKUP(B337,home!$B$2:$E$405,4,FALSE)</f>
        <v>1.08</v>
      </c>
      <c r="K337" s="3">
        <f t="shared" si="560"/>
        <v>0.41813333333333236</v>
      </c>
      <c r="L337" s="3">
        <f t="shared" si="561"/>
        <v>1.2891428571428571</v>
      </c>
      <c r="M337" s="5">
        <f t="shared" si="562"/>
        <v>0.18135910812933137</v>
      </c>
      <c r="N337" s="5">
        <f t="shared" si="563"/>
        <v>7.5832288412477578E-2</v>
      </c>
      <c r="O337" s="5">
        <f t="shared" si="564"/>
        <v>0.23379779882272658</v>
      </c>
      <c r="P337" s="5">
        <f t="shared" si="565"/>
        <v>9.7758652947742511E-2</v>
      </c>
      <c r="Q337" s="5">
        <f t="shared" si="566"/>
        <v>1.5854003764101943E-2</v>
      </c>
      <c r="R337" s="5">
        <f t="shared" si="567"/>
        <v>0.15069938118402038</v>
      </c>
      <c r="S337" s="5">
        <f t="shared" si="568"/>
        <v>1.3173799657393039E-2</v>
      </c>
      <c r="T337" s="5">
        <f t="shared" si="569"/>
        <v>2.0438075709607987E-2</v>
      </c>
      <c r="U337" s="5">
        <f t="shared" si="570"/>
        <v>6.3012434585744903E-2</v>
      </c>
      <c r="V337" s="5">
        <f t="shared" si="571"/>
        <v>7.8901340611148047E-4</v>
      </c>
      <c r="W337" s="5">
        <f t="shared" si="572"/>
        <v>2.2096958135210481E-3</v>
      </c>
      <c r="X337" s="5">
        <f t="shared" si="573"/>
        <v>2.8486135744591337E-3</v>
      </c>
      <c r="Y337" s="5">
        <f t="shared" si="574"/>
        <v>1.8361349211370879E-3</v>
      </c>
      <c r="Z337" s="5">
        <f t="shared" si="575"/>
        <v>6.4757676943076214E-2</v>
      </c>
      <c r="AA337" s="5">
        <f t="shared" si="576"/>
        <v>2.7077343319131537E-2</v>
      </c>
      <c r="AB337" s="5">
        <f t="shared" si="577"/>
        <v>5.6609699099197542E-3</v>
      </c>
      <c r="AC337" s="5">
        <f t="shared" si="578"/>
        <v>2.6581546046533244E-5</v>
      </c>
      <c r="AD337" s="5">
        <f t="shared" si="579"/>
        <v>2.3098686904006634E-4</v>
      </c>
      <c r="AE337" s="5">
        <f t="shared" si="580"/>
        <v>2.9777507231679406E-4</v>
      </c>
      <c r="AF337" s="5">
        <f t="shared" si="581"/>
        <v>1.9193730375619645E-4</v>
      </c>
      <c r="AG337" s="5">
        <f t="shared" si="582"/>
        <v>8.2478201385519892E-5</v>
      </c>
      <c r="AH337" s="5">
        <f t="shared" si="583"/>
        <v>2.0870474169082831E-2</v>
      </c>
      <c r="AI337" s="5">
        <f t="shared" si="584"/>
        <v>8.7266409325658136E-3</v>
      </c>
      <c r="AJ337" s="5">
        <f t="shared" si="585"/>
        <v>1.824449730968422E-3</v>
      </c>
      <c r="AK337" s="5">
        <f t="shared" si="586"/>
        <v>2.5428774916964262E-4</v>
      </c>
      <c r="AL337" s="5">
        <f t="shared" si="587"/>
        <v>5.7313385836114199E-7</v>
      </c>
      <c r="AM337" s="5">
        <f t="shared" si="588"/>
        <v>1.9316661901590574E-5</v>
      </c>
      <c r="AN337" s="5">
        <f t="shared" si="589"/>
        <v>2.4901936714279047E-5</v>
      </c>
      <c r="AO337" s="5">
        <f t="shared" si="590"/>
        <v>1.6051076922118156E-5</v>
      </c>
      <c r="AP337" s="5">
        <f t="shared" si="591"/>
        <v>6.8973770545330618E-6</v>
      </c>
      <c r="AQ337" s="5">
        <f t="shared" si="592"/>
        <v>2.2229260907180818E-6</v>
      </c>
      <c r="AR337" s="5">
        <f t="shared" si="593"/>
        <v>5.3810045400515269E-3</v>
      </c>
      <c r="AS337" s="5">
        <f t="shared" si="594"/>
        <v>2.2499773650135396E-3</v>
      </c>
      <c r="AT337" s="5">
        <f t="shared" si="595"/>
        <v>4.7039526777882963E-4</v>
      </c>
      <c r="AU337" s="5">
        <f t="shared" si="596"/>
        <v>6.5562647100195849E-5</v>
      </c>
      <c r="AV337" s="5">
        <f t="shared" si="597"/>
        <v>6.8534820435404552E-6</v>
      </c>
      <c r="AW337" s="5">
        <f t="shared" si="598"/>
        <v>8.5816224153971076E-9</v>
      </c>
      <c r="AX337" s="5">
        <f t="shared" si="599"/>
        <v>1.3461567049641755E-6</v>
      </c>
      <c r="AY337" s="5">
        <f t="shared" si="600"/>
        <v>1.7353883007995312E-6</v>
      </c>
      <c r="AZ337" s="5">
        <f t="shared" si="601"/>
        <v>1.1185817161724982E-6</v>
      </c>
      <c r="BA337" s="5">
        <f t="shared" si="602"/>
        <v>4.8067054317812519E-7</v>
      </c>
      <c r="BB337" s="5">
        <f t="shared" si="603"/>
        <v>1.5491324934426419E-7</v>
      </c>
      <c r="BC337" s="5">
        <f t="shared" si="604"/>
        <v>3.9941061773789707E-8</v>
      </c>
      <c r="BD337" s="5">
        <f t="shared" si="605"/>
        <v>1.1561472611767859E-3</v>
      </c>
      <c r="BE337" s="5">
        <f t="shared" si="606"/>
        <v>4.8342370814005226E-4</v>
      </c>
      <c r="BF337" s="5">
        <f t="shared" si="607"/>
        <v>1.0106778324848003E-4</v>
      </c>
      <c r="BG337" s="5">
        <f t="shared" si="608"/>
        <v>1.408660303409923E-5</v>
      </c>
      <c r="BH337" s="5">
        <f t="shared" si="609"/>
        <v>1.4725195704978359E-6</v>
      </c>
      <c r="BI337" s="5">
        <f t="shared" si="610"/>
        <v>1.2314190328216544E-7</v>
      </c>
      <c r="BJ337" s="8">
        <f t="shared" si="611"/>
        <v>0.11989625527206281</v>
      </c>
      <c r="BK337" s="8">
        <f t="shared" si="612"/>
        <v>0.29310946420878403</v>
      </c>
      <c r="BL337" s="8">
        <f t="shared" si="613"/>
        <v>0.52185389472239063</v>
      </c>
      <c r="BM337" s="8">
        <f t="shared" si="614"/>
        <v>0.24431433107923511</v>
      </c>
      <c r="BN337" s="8">
        <f t="shared" si="615"/>
        <v>0.75530123326040044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1.52380952380952</v>
      </c>
      <c r="F338">
        <f>VLOOKUP(B338,home!$B$2:$E$405,3,FALSE)</f>
        <v>1.31</v>
      </c>
      <c r="G338">
        <f>VLOOKUP(C338,away!$B$2:$E$405,4,FALSE)</f>
        <v>1.07</v>
      </c>
      <c r="H338">
        <f>VLOOKUP(A338,away!$A$2:$E$405,3,FALSE)</f>
        <v>1.26984126984127</v>
      </c>
      <c r="I338">
        <f>VLOOKUP(C338,away!$B$2:$E$405,3,FALSE)</f>
        <v>0.33</v>
      </c>
      <c r="J338">
        <f>VLOOKUP(B338,home!$B$2:$E$405,4,FALSE)</f>
        <v>0.7</v>
      </c>
      <c r="K338" s="3">
        <f t="shared" si="560"/>
        <v>2.1359238095238045</v>
      </c>
      <c r="L338" s="3">
        <f t="shared" si="561"/>
        <v>0.29333333333333333</v>
      </c>
      <c r="M338" s="5">
        <f t="shared" si="562"/>
        <v>8.8102255669286478E-2</v>
      </c>
      <c r="N338" s="5">
        <f t="shared" si="563"/>
        <v>0.18817970555678254</v>
      </c>
      <c r="O338" s="5">
        <f t="shared" si="564"/>
        <v>2.5843328329657366E-2</v>
      </c>
      <c r="P338" s="5">
        <f t="shared" si="565"/>
        <v>5.5199380296656206E-2</v>
      </c>
      <c r="Q338" s="5">
        <f t="shared" si="566"/>
        <v>0.20096875678395548</v>
      </c>
      <c r="R338" s="5">
        <f t="shared" si="567"/>
        <v>3.7903548216830806E-3</v>
      </c>
      <c r="S338" s="5">
        <f t="shared" si="568"/>
        <v>8.6461225140830617E-3</v>
      </c>
      <c r="T338" s="5">
        <f t="shared" si="569"/>
        <v>5.8950835323293607E-2</v>
      </c>
      <c r="U338" s="5">
        <f t="shared" si="570"/>
        <v>8.0959091101762432E-3</v>
      </c>
      <c r="V338" s="5">
        <f t="shared" si="571"/>
        <v>6.0190236538307598E-4</v>
      </c>
      <c r="W338" s="5">
        <f t="shared" si="572"/>
        <v>0.14308465086174971</v>
      </c>
      <c r="X338" s="5">
        <f t="shared" si="573"/>
        <v>4.1971497586113245E-2</v>
      </c>
      <c r="Y338" s="5">
        <f t="shared" si="574"/>
        <v>6.1558196459632767E-3</v>
      </c>
      <c r="Z338" s="5">
        <f t="shared" si="575"/>
        <v>3.7061247145345682E-4</v>
      </c>
      <c r="AA338" s="5">
        <f t="shared" si="576"/>
        <v>7.9160000188389955E-4</v>
      </c>
      <c r="AB338" s="5">
        <f t="shared" si="577"/>
        <v>8.4539864582145515E-4</v>
      </c>
      <c r="AC338" s="5">
        <f t="shared" si="578"/>
        <v>2.356965587589082E-5</v>
      </c>
      <c r="AD338" s="5">
        <f t="shared" si="579"/>
        <v>7.640447813825299E-2</v>
      </c>
      <c r="AE338" s="5">
        <f t="shared" si="580"/>
        <v>2.2411980253887541E-2</v>
      </c>
      <c r="AF338" s="5">
        <f t="shared" si="581"/>
        <v>3.2870904372368395E-3</v>
      </c>
      <c r="AG338" s="5">
        <f t="shared" si="582"/>
        <v>3.2140439830760214E-4</v>
      </c>
      <c r="AH338" s="5">
        <f t="shared" si="583"/>
        <v>2.7178247906586833E-5</v>
      </c>
      <c r="AI338" s="5">
        <f t="shared" si="584"/>
        <v>5.8050666804819295E-5</v>
      </c>
      <c r="AJ338" s="5">
        <f t="shared" si="585"/>
        <v>6.1995900693573373E-5</v>
      </c>
      <c r="AK338" s="5">
        <f t="shared" si="586"/>
        <v>4.4139506794758908E-5</v>
      </c>
      <c r="AL338" s="5">
        <f t="shared" si="587"/>
        <v>5.9069107289981488E-7</v>
      </c>
      <c r="AM338" s="5">
        <f t="shared" si="588"/>
        <v>3.2638828801947087E-2</v>
      </c>
      <c r="AN338" s="5">
        <f t="shared" si="589"/>
        <v>9.5740564485711464E-3</v>
      </c>
      <c r="AO338" s="5">
        <f t="shared" si="590"/>
        <v>1.4041949457904348E-3</v>
      </c>
      <c r="AP338" s="5">
        <f t="shared" si="591"/>
        <v>1.3729906136617585E-4</v>
      </c>
      <c r="AQ338" s="5">
        <f t="shared" si="592"/>
        <v>1.0068597833519562E-5</v>
      </c>
      <c r="AR338" s="5">
        <f t="shared" si="593"/>
        <v>1.5944572105197622E-6</v>
      </c>
      <c r="AS338" s="5">
        <f t="shared" si="594"/>
        <v>3.4056391192160681E-6</v>
      </c>
      <c r="AT338" s="5">
        <f t="shared" si="595"/>
        <v>3.6370928406896408E-6</v>
      </c>
      <c r="AU338" s="5">
        <f t="shared" si="596"/>
        <v>2.5895177319591915E-6</v>
      </c>
      <c r="AV338" s="5">
        <f t="shared" si="597"/>
        <v>1.3827531447189294E-6</v>
      </c>
      <c r="AW338" s="5">
        <f t="shared" si="598"/>
        <v>1.0280283254428609E-8</v>
      </c>
      <c r="AX338" s="5">
        <f t="shared" si="599"/>
        <v>1.1619008592175014E-2</v>
      </c>
      <c r="AY338" s="5">
        <f t="shared" si="600"/>
        <v>3.4082425203713373E-3</v>
      </c>
      <c r="AZ338" s="5">
        <f t="shared" si="601"/>
        <v>4.9987556965446281E-4</v>
      </c>
      <c r="BA338" s="5">
        <f t="shared" si="602"/>
        <v>4.8876722366214152E-5</v>
      </c>
      <c r="BB338" s="5">
        <f t="shared" si="603"/>
        <v>3.5842929735223707E-6</v>
      </c>
      <c r="BC338" s="5">
        <f t="shared" si="604"/>
        <v>2.1027852111331261E-7</v>
      </c>
      <c r="BD338" s="5">
        <f t="shared" si="605"/>
        <v>7.7951241403188313E-8</v>
      </c>
      <c r="BE338" s="5">
        <f t="shared" si="606"/>
        <v>1.6649791249500765E-7</v>
      </c>
      <c r="BF338" s="5">
        <f t="shared" si="607"/>
        <v>1.77813427767049E-7</v>
      </c>
      <c r="BG338" s="5">
        <f t="shared" si="608"/>
        <v>1.2659864467356037E-7</v>
      </c>
      <c r="BH338" s="5">
        <f t="shared" si="609"/>
        <v>6.7601264852925387E-8</v>
      </c>
      <c r="BI338" s="5">
        <f t="shared" si="610"/>
        <v>2.8878230230657596E-8</v>
      </c>
      <c r="BJ338" s="8">
        <f t="shared" si="611"/>
        <v>0.80108046481711292</v>
      </c>
      <c r="BK338" s="8">
        <f t="shared" si="612"/>
        <v>0.15598206371272894</v>
      </c>
      <c r="BL338" s="8">
        <f t="shared" si="613"/>
        <v>3.9571210032190295E-2</v>
      </c>
      <c r="BM338" s="8">
        <f t="shared" si="614"/>
        <v>0.43151233733537636</v>
      </c>
      <c r="BN338" s="8">
        <f t="shared" si="615"/>
        <v>0.56208378145802118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1.52380952380952</v>
      </c>
      <c r="F339">
        <f>VLOOKUP(B339,home!$B$2:$E$405,3,FALSE)</f>
        <v>1.17</v>
      </c>
      <c r="G339">
        <f>VLOOKUP(C339,away!$B$2:$E$405,4,FALSE)</f>
        <v>1.03</v>
      </c>
      <c r="H339">
        <f>VLOOKUP(A339,away!$A$2:$E$405,3,FALSE)</f>
        <v>1.26984126984127</v>
      </c>
      <c r="I339">
        <f>VLOOKUP(C339,away!$B$2:$E$405,3,FALSE)</f>
        <v>0.94</v>
      </c>
      <c r="J339">
        <f>VLOOKUP(B339,home!$B$2:$E$405,4,FALSE)</f>
        <v>0.53</v>
      </c>
      <c r="K339" s="3">
        <f t="shared" si="560"/>
        <v>1.8363428571428524</v>
      </c>
      <c r="L339" s="3">
        <f t="shared" si="561"/>
        <v>0.63263492063492066</v>
      </c>
      <c r="M339" s="5">
        <f t="shared" si="562"/>
        <v>8.4671367732140415E-2</v>
      </c>
      <c r="N339" s="5">
        <f t="shared" si="563"/>
        <v>0.15548566133943184</v>
      </c>
      <c r="O339" s="5">
        <f t="shared" si="564"/>
        <v>5.3566064005272834E-2</v>
      </c>
      <c r="P339" s="5">
        <f t="shared" si="565"/>
        <v>9.8365659021339619E-2</v>
      </c>
      <c r="Q339" s="5">
        <f t="shared" si="566"/>
        <v>0.14276249179439912</v>
      </c>
      <c r="R339" s="5">
        <f t="shared" si="567"/>
        <v>1.6943881325350428E-2</v>
      </c>
      <c r="S339" s="5">
        <f t="shared" si="568"/>
        <v>2.8568697819173216E-2</v>
      </c>
      <c r="T339" s="5">
        <f t="shared" si="569"/>
        <v>9.0316537665993221E-2</v>
      </c>
      <c r="U339" s="5">
        <f t="shared" si="570"/>
        <v>3.1114775444083424E-2</v>
      </c>
      <c r="V339" s="5">
        <f t="shared" si="571"/>
        <v>3.6876939154194097E-3</v>
      </c>
      <c r="W339" s="5">
        <f t="shared" si="572"/>
        <v>8.738696069151998E-2</v>
      </c>
      <c r="X339" s="5">
        <f t="shared" si="573"/>
        <v>5.5284042941606673E-2</v>
      </c>
      <c r="Y339" s="5">
        <f t="shared" si="574"/>
        <v>1.7487308059370439E-2</v>
      </c>
      <c r="Z339" s="5">
        <f t="shared" si="575"/>
        <v>3.5730970058368617E-3</v>
      </c>
      <c r="AA339" s="5">
        <f t="shared" si="576"/>
        <v>6.5614311645470335E-3</v>
      </c>
      <c r="AB339" s="5">
        <f t="shared" si="577"/>
        <v>6.024518625825228E-3</v>
      </c>
      <c r="AC339" s="5">
        <f t="shared" si="578"/>
        <v>2.6775760506104427E-4</v>
      </c>
      <c r="AD339" s="5">
        <f t="shared" si="579"/>
        <v>4.0118105268323968E-2</v>
      </c>
      <c r="AE339" s="5">
        <f t="shared" si="580"/>
        <v>2.5380114342449529E-2</v>
      </c>
      <c r="AF339" s="5">
        <f t="shared" si="581"/>
        <v>8.0281733113703839E-3</v>
      </c>
      <c r="AG339" s="5">
        <f t="shared" si="582"/>
        <v>1.6929675952273974E-3</v>
      </c>
      <c r="AH339" s="5">
        <f t="shared" si="583"/>
        <v>5.6511648517711891E-4</v>
      </c>
      <c r="AI339" s="5">
        <f t="shared" si="584"/>
        <v>1.0377476210086769E-3</v>
      </c>
      <c r="AJ339" s="5">
        <f t="shared" si="585"/>
        <v>9.5283021567813605E-4</v>
      </c>
      <c r="AK339" s="5">
        <f t="shared" si="586"/>
        <v>5.832409868768095E-4</v>
      </c>
      <c r="AL339" s="5">
        <f t="shared" si="587"/>
        <v>1.2442531157935937E-5</v>
      </c>
      <c r="AM339" s="5">
        <f t="shared" si="588"/>
        <v>1.4734119210318359E-2</v>
      </c>
      <c r="AN339" s="5">
        <f t="shared" si="589"/>
        <v>9.3213183372452147E-3</v>
      </c>
      <c r="AO339" s="5">
        <f t="shared" si="590"/>
        <v>2.9484957432479781E-3</v>
      </c>
      <c r="AP339" s="5">
        <f t="shared" si="591"/>
        <v>6.2177379017402891E-4</v>
      </c>
      <c r="AQ339" s="5">
        <f t="shared" si="592"/>
        <v>9.8338953099905144E-5</v>
      </c>
      <c r="AR339" s="5">
        <f t="shared" si="593"/>
        <v>7.1502484549902393E-5</v>
      </c>
      <c r="AS339" s="5">
        <f t="shared" si="594"/>
        <v>1.3130307677118041E-4</v>
      </c>
      <c r="AT339" s="5">
        <f t="shared" si="595"/>
        <v>1.205587335748184E-4</v>
      </c>
      <c r="AU339" s="5">
        <f t="shared" si="596"/>
        <v>7.3795723088768652E-5</v>
      </c>
      <c r="AV339" s="5">
        <f t="shared" si="597"/>
        <v>3.3878562245438036E-5</v>
      </c>
      <c r="AW339" s="5">
        <f t="shared" si="598"/>
        <v>4.0152553271733835E-7</v>
      </c>
      <c r="AX339" s="5">
        <f t="shared" si="599"/>
        <v>4.5094824280265669E-3</v>
      </c>
      <c r="AY339" s="5">
        <f t="shared" si="600"/>
        <v>2.8528560579591565E-3</v>
      </c>
      <c r="AZ339" s="5">
        <f t="shared" si="601"/>
        <v>9.0240818290492173E-4</v>
      </c>
      <c r="BA339" s="5">
        <f t="shared" si="602"/>
        <v>1.9029830972411941E-4</v>
      </c>
      <c r="BB339" s="5">
        <f t="shared" si="603"/>
        <v>3.009733901731946E-5</v>
      </c>
      <c r="BC339" s="5">
        <f t="shared" si="604"/>
        <v>3.8081255361088398E-6</v>
      </c>
      <c r="BD339" s="5">
        <f t="shared" si="605"/>
        <v>7.5391614397378556E-6</v>
      </c>
      <c r="BE339" s="5">
        <f t="shared" si="606"/>
        <v>1.3844485258709434E-5</v>
      </c>
      <c r="BF339" s="5">
        <f t="shared" si="607"/>
        <v>1.2711610807825294E-5</v>
      </c>
      <c r="BG339" s="5">
        <f t="shared" si="608"/>
        <v>7.7809585699099544E-6</v>
      </c>
      <c r="BH339" s="5">
        <f t="shared" si="609"/>
        <v>3.5721269228946516E-6</v>
      </c>
      <c r="BI339" s="5">
        <f t="shared" si="610"/>
        <v>1.3119299519330544E-6</v>
      </c>
      <c r="BJ339" s="8">
        <f t="shared" si="611"/>
        <v>0.66015535948694615</v>
      </c>
      <c r="BK339" s="8">
        <f t="shared" si="612"/>
        <v>0.21842647468225077</v>
      </c>
      <c r="BL339" s="8">
        <f t="shared" si="613"/>
        <v>0.11782740472700083</v>
      </c>
      <c r="BM339" s="8">
        <f t="shared" si="614"/>
        <v>0.44533475615167395</v>
      </c>
      <c r="BN339" s="8">
        <f t="shared" si="615"/>
        <v>0.55179512521793428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1.52380952380952</v>
      </c>
      <c r="F340">
        <f>VLOOKUP(B340,home!$B$2:$E$405,3,FALSE)</f>
        <v>0.98</v>
      </c>
      <c r="G340">
        <f>VLOOKUP(C340,away!$B$2:$E$405,4,FALSE)</f>
        <v>0.98</v>
      </c>
      <c r="H340">
        <f>VLOOKUP(A340,away!$A$2:$E$405,3,FALSE)</f>
        <v>1.26984126984127</v>
      </c>
      <c r="I340">
        <f>VLOOKUP(C340,away!$B$2:$E$405,3,FALSE)</f>
        <v>0.33</v>
      </c>
      <c r="J340">
        <f>VLOOKUP(B340,home!$B$2:$E$405,4,FALSE)</f>
        <v>0.89</v>
      </c>
      <c r="K340" s="3">
        <f t="shared" si="560"/>
        <v>1.4634666666666629</v>
      </c>
      <c r="L340" s="3">
        <f t="shared" si="561"/>
        <v>0.37295238095238104</v>
      </c>
      <c r="M340" s="5">
        <f t="shared" si="562"/>
        <v>0.15938716323902352</v>
      </c>
      <c r="N340" s="5">
        <f t="shared" si="563"/>
        <v>0.23325780049486905</v>
      </c>
      <c r="O340" s="5">
        <f t="shared" si="564"/>
        <v>5.944382202323964E-2</v>
      </c>
      <c r="P340" s="5">
        <f t="shared" si="565"/>
        <v>8.6994052070276884E-2</v>
      </c>
      <c r="Q340" s="5">
        <f t="shared" si="566"/>
        <v>0.17068250788211176</v>
      </c>
      <c r="R340" s="5">
        <f t="shared" si="567"/>
        <v>1.1084857478238402E-2</v>
      </c>
      <c r="S340" s="5">
        <f t="shared" si="568"/>
        <v>1.1870411866633223E-2</v>
      </c>
      <c r="T340" s="5">
        <f t="shared" si="569"/>
        <v>6.3656447701557109E-2</v>
      </c>
      <c r="U340" s="5">
        <f t="shared" si="570"/>
        <v>1.6222319424152587E-2</v>
      </c>
      <c r="V340" s="5">
        <f t="shared" si="571"/>
        <v>7.1987898804686836E-4</v>
      </c>
      <c r="W340" s="5">
        <f t="shared" si="572"/>
        <v>8.3262720289513481E-2</v>
      </c>
      <c r="X340" s="5">
        <f t="shared" si="573"/>
        <v>3.1053029776546174E-2</v>
      </c>
      <c r="Y340" s="5">
        <f t="shared" si="574"/>
        <v>5.7906506954740391E-3</v>
      </c>
      <c r="Z340" s="5">
        <f t="shared" si="575"/>
        <v>1.3780413296756067E-3</v>
      </c>
      <c r="AA340" s="5">
        <f t="shared" si="576"/>
        <v>2.0167175512692563E-3</v>
      </c>
      <c r="AB340" s="5">
        <f t="shared" si="577"/>
        <v>1.4756994561820867E-3</v>
      </c>
      <c r="AC340" s="5">
        <f t="shared" si="578"/>
        <v>2.4557023954201784E-5</v>
      </c>
      <c r="AD340" s="5">
        <f t="shared" si="579"/>
        <v>3.0463053929923281E-2</v>
      </c>
      <c r="AE340" s="5">
        <f t="shared" si="580"/>
        <v>1.1361268494245675E-2</v>
      </c>
      <c r="AF340" s="5">
        <f t="shared" si="581"/>
        <v>2.1186060677840981E-3</v>
      </c>
      <c r="AG340" s="5">
        <f t="shared" si="582"/>
        <v>2.6337972576008045E-4</v>
      </c>
      <c r="AH340" s="5">
        <f t="shared" si="583"/>
        <v>1.284859487383256E-4</v>
      </c>
      <c r="AI340" s="5">
        <f t="shared" si="584"/>
        <v>1.8803490311358111E-4</v>
      </c>
      <c r="AJ340" s="5">
        <f t="shared" si="585"/>
        <v>1.3759140643831075E-4</v>
      </c>
      <c r="AK340" s="5">
        <f t="shared" si="586"/>
        <v>6.7120145647417529E-5</v>
      </c>
      <c r="AL340" s="5">
        <f t="shared" si="587"/>
        <v>5.3613226489492332E-7</v>
      </c>
      <c r="AM340" s="5">
        <f t="shared" si="588"/>
        <v>8.9163327982623077E-3</v>
      </c>
      <c r="AN340" s="5">
        <f t="shared" si="589"/>
        <v>3.3253675464757332E-3</v>
      </c>
      <c r="AO340" s="5">
        <f t="shared" si="590"/>
        <v>6.2010187199995105E-4</v>
      </c>
      <c r="AP340" s="5">
        <f t="shared" si="591"/>
        <v>7.7089489865136824E-5</v>
      </c>
      <c r="AQ340" s="5">
        <f t="shared" si="592"/>
        <v>7.1876771979018046E-6</v>
      </c>
      <c r="AR340" s="5">
        <f t="shared" si="593"/>
        <v>9.5838281001768227E-6</v>
      </c>
      <c r="AS340" s="5">
        <f t="shared" si="594"/>
        <v>1.4025612963672074E-5</v>
      </c>
      <c r="AT340" s="5">
        <f t="shared" si="595"/>
        <v>1.0263008525950953E-5</v>
      </c>
      <c r="AU340" s="5">
        <f t="shared" si="596"/>
        <v>5.006523625814993E-6</v>
      </c>
      <c r="AV340" s="5">
        <f t="shared" si="597"/>
        <v>1.8317201105648421E-6</v>
      </c>
      <c r="AW340" s="5">
        <f t="shared" si="598"/>
        <v>8.1284111420916285E-9</v>
      </c>
      <c r="AX340" s="5">
        <f t="shared" si="599"/>
        <v>2.1747926398605947E-3</v>
      </c>
      <c r="AY340" s="5">
        <f t="shared" si="600"/>
        <v>8.1109409311372284E-4</v>
      </c>
      <c r="AZ340" s="5">
        <f t="shared" si="601"/>
        <v>1.5124973660158756E-4</v>
      </c>
      <c r="BA340" s="5">
        <f t="shared" si="602"/>
        <v>1.88029831279942E-5</v>
      </c>
      <c r="BB340" s="5">
        <f t="shared" si="603"/>
        <v>1.753154331648221E-6</v>
      </c>
      <c r="BC340" s="5">
        <f t="shared" si="604"/>
        <v>1.3076861643303687E-7</v>
      </c>
      <c r="BD340" s="5">
        <f t="shared" si="605"/>
        <v>5.9571858476654686E-7</v>
      </c>
      <c r="BE340" s="5">
        <f t="shared" si="606"/>
        <v>8.7181429151968036E-7</v>
      </c>
      <c r="BF340" s="5">
        <f t="shared" si="607"/>
        <v>6.3793557758133253E-7</v>
      </c>
      <c r="BG340" s="5">
        <f t="shared" si="608"/>
        <v>3.1119915109034159E-7</v>
      </c>
      <c r="BH340" s="5">
        <f t="shared" si="609"/>
        <v>1.1385739607891944E-7</v>
      </c>
      <c r="BI340" s="5">
        <f t="shared" si="610"/>
        <v>3.3325300782992391E-8</v>
      </c>
      <c r="BJ340" s="8">
        <f t="shared" si="611"/>
        <v>0.64801336781723784</v>
      </c>
      <c r="BK340" s="8">
        <f t="shared" si="612"/>
        <v>0.25980769341331333</v>
      </c>
      <c r="BL340" s="8">
        <f t="shared" si="613"/>
        <v>9.0807922880647596E-2</v>
      </c>
      <c r="BM340" s="8">
        <f t="shared" si="614"/>
        <v>0.27834573628841258</v>
      </c>
      <c r="BN340" s="8">
        <f t="shared" si="615"/>
        <v>0.72085020318775916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1.52380952380952</v>
      </c>
      <c r="F341">
        <f>VLOOKUP(B341,home!$B$2:$E$405,3,FALSE)</f>
        <v>0.94</v>
      </c>
      <c r="G341">
        <f>VLOOKUP(C341,away!$B$2:$E$405,4,FALSE)</f>
        <v>1.22</v>
      </c>
      <c r="H341">
        <f>VLOOKUP(A341,away!$A$2:$E$405,3,FALSE)</f>
        <v>1.26984126984127</v>
      </c>
      <c r="I341">
        <f>VLOOKUP(C341,away!$B$2:$E$405,3,FALSE)</f>
        <v>1.1299999999999999</v>
      </c>
      <c r="J341">
        <f>VLOOKUP(B341,home!$B$2:$E$405,4,FALSE)</f>
        <v>0.45</v>
      </c>
      <c r="K341" s="3">
        <f t="shared" si="560"/>
        <v>1.7475047619047575</v>
      </c>
      <c r="L341" s="3">
        <f t="shared" si="561"/>
        <v>0.64571428571428569</v>
      </c>
      <c r="M341" s="5">
        <f t="shared" si="562"/>
        <v>9.1335197798436379E-2</v>
      </c>
      <c r="N341" s="5">
        <f t="shared" si="563"/>
        <v>0.15960869308228051</v>
      </c>
      <c r="O341" s="5">
        <f t="shared" si="564"/>
        <v>5.8976442006990336E-2</v>
      </c>
      <c r="P341" s="5">
        <f t="shared" si="565"/>
        <v>0.1030616132474154</v>
      </c>
      <c r="Q341" s="5">
        <f t="shared" si="566"/>
        <v>0.13945847560134009</v>
      </c>
      <c r="R341" s="5">
        <f t="shared" si="567"/>
        <v>1.904096556225688E-2</v>
      </c>
      <c r="S341" s="5">
        <f t="shared" si="568"/>
        <v>2.9073392244138959E-2</v>
      </c>
      <c r="T341" s="5">
        <f t="shared" si="569"/>
        <v>9.0050329959722439E-2</v>
      </c>
      <c r="U341" s="5">
        <f t="shared" si="570"/>
        <v>3.3274177991308398E-2</v>
      </c>
      <c r="V341" s="5">
        <f t="shared" si="571"/>
        <v>3.6451210966497887E-3</v>
      </c>
      <c r="W341" s="5">
        <f t="shared" si="572"/>
        <v>8.1234783400440075E-2</v>
      </c>
      <c r="X341" s="5">
        <f t="shared" si="573"/>
        <v>5.2454460138569865E-2</v>
      </c>
      <c r="Y341" s="5">
        <f t="shared" si="574"/>
        <v>1.6935297130452557E-2</v>
      </c>
      <c r="Z341" s="5">
        <f t="shared" si="575"/>
        <v>4.098341159114339E-3</v>
      </c>
      <c r="AA341" s="5">
        <f t="shared" si="576"/>
        <v>7.1618706914625711E-3</v>
      </c>
      <c r="AB341" s="5">
        <f t="shared" si="577"/>
        <v>6.2577015687384817E-3</v>
      </c>
      <c r="AC341" s="5">
        <f t="shared" si="578"/>
        <v>2.5706961127678387E-4</v>
      </c>
      <c r="AD341" s="5">
        <f t="shared" si="579"/>
        <v>3.5489542706142664E-2</v>
      </c>
      <c r="AE341" s="5">
        <f t="shared" si="580"/>
        <v>2.2916104718823542E-2</v>
      </c>
      <c r="AF341" s="5">
        <f t="shared" si="581"/>
        <v>7.3986280949344578E-3</v>
      </c>
      <c r="AG341" s="5">
        <f t="shared" si="582"/>
        <v>1.5924666185287502E-3</v>
      </c>
      <c r="AH341" s="5">
        <f t="shared" si="583"/>
        <v>6.6158935854274299E-4</v>
      </c>
      <c r="AI341" s="5">
        <f t="shared" si="584"/>
        <v>1.1561305544789575E-3</v>
      </c>
      <c r="AJ341" s="5">
        <f t="shared" si="585"/>
        <v>1.0101718246677831E-3</v>
      </c>
      <c r="AK341" s="5">
        <f t="shared" si="586"/>
        <v>5.8842669131632284E-4</v>
      </c>
      <c r="AL341" s="5">
        <f t="shared" si="587"/>
        <v>1.1602978695481562E-5</v>
      </c>
      <c r="AM341" s="5">
        <f t="shared" si="588"/>
        <v>1.2403628975361297E-2</v>
      </c>
      <c r="AN341" s="5">
        <f t="shared" si="589"/>
        <v>8.0092004240904357E-3</v>
      </c>
      <c r="AO341" s="5">
        <f t="shared" si="590"/>
        <v>2.5858275654920548E-3</v>
      </c>
      <c r="AP341" s="5">
        <f t="shared" si="591"/>
        <v>5.5656859981067098E-4</v>
      </c>
      <c r="AQ341" s="5">
        <f t="shared" si="592"/>
        <v>8.9846073969436851E-5</v>
      </c>
      <c r="AR341" s="5">
        <f t="shared" si="593"/>
        <v>8.5439540017519965E-5</v>
      </c>
      <c r="AS341" s="5">
        <f t="shared" si="594"/>
        <v>1.4930600303556825E-4</v>
      </c>
      <c r="AT341" s="5">
        <f t="shared" si="595"/>
        <v>1.3045647564281088E-4</v>
      </c>
      <c r="AU341" s="5">
        <f t="shared" si="596"/>
        <v>7.5991104135707989E-5</v>
      </c>
      <c r="AV341" s="5">
        <f t="shared" si="597"/>
        <v>3.3198704084887523E-5</v>
      </c>
      <c r="AW341" s="5">
        <f t="shared" si="598"/>
        <v>3.6368530778691824E-7</v>
      </c>
      <c r="AX341" s="5">
        <f t="shared" si="599"/>
        <v>3.6125667832239525E-3</v>
      </c>
      <c r="AY341" s="5">
        <f t="shared" si="600"/>
        <v>2.3326859800246089E-3</v>
      </c>
      <c r="AZ341" s="5">
        <f t="shared" si="601"/>
        <v>7.5312433069365939E-4</v>
      </c>
      <c r="BA341" s="5">
        <f t="shared" si="602"/>
        <v>1.6210104641596864E-4</v>
      </c>
      <c r="BB341" s="5">
        <f t="shared" si="603"/>
        <v>2.6167740350006356E-5</v>
      </c>
      <c r="BC341" s="5">
        <f t="shared" si="604"/>
        <v>3.3793767537722502E-6</v>
      </c>
      <c r="BD341" s="5">
        <f t="shared" si="605"/>
        <v>9.1949219256950046E-6</v>
      </c>
      <c r="BE341" s="5">
        <f t="shared" si="606"/>
        <v>1.6068169850494485E-5</v>
      </c>
      <c r="BF341" s="5">
        <f t="shared" si="607"/>
        <v>1.4039601664416785E-5</v>
      </c>
      <c r="BG341" s="5">
        <f t="shared" si="608"/>
        <v>8.178090254604763E-6</v>
      </c>
      <c r="BH341" s="5">
        <f t="shared" si="609"/>
        <v>3.5728129158021807E-6</v>
      </c>
      <c r="BI341" s="5">
        <f t="shared" si="610"/>
        <v>1.248701516751825E-6</v>
      </c>
      <c r="BJ341" s="8">
        <f t="shared" si="611"/>
        <v>0.63767387834742095</v>
      </c>
      <c r="BK341" s="8">
        <f t="shared" si="612"/>
        <v>0.22971668295663741</v>
      </c>
      <c r="BL341" s="8">
        <f t="shared" si="613"/>
        <v>0.1286541703748067</v>
      </c>
      <c r="BM341" s="8">
        <f t="shared" si="614"/>
        <v>0.4263293632445429</v>
      </c>
      <c r="BN341" s="8">
        <f t="shared" si="615"/>
        <v>0.57148138729871956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1.52380952380952</v>
      </c>
      <c r="F342">
        <f>VLOOKUP(B342,home!$B$2:$E$405,3,FALSE)</f>
        <v>0.88</v>
      </c>
      <c r="G342">
        <f>VLOOKUP(C342,away!$B$2:$E$405,4,FALSE)</f>
        <v>0.73</v>
      </c>
      <c r="H342">
        <f>VLOOKUP(A342,away!$A$2:$E$405,3,FALSE)</f>
        <v>1.26984126984127</v>
      </c>
      <c r="I342">
        <f>VLOOKUP(C342,away!$B$2:$E$405,3,FALSE)</f>
        <v>0.88</v>
      </c>
      <c r="J342">
        <f>VLOOKUP(B342,home!$B$2:$E$405,4,FALSE)</f>
        <v>0.7</v>
      </c>
      <c r="K342" s="3">
        <f t="shared" si="560"/>
        <v>0.9788952380952356</v>
      </c>
      <c r="L342" s="3">
        <f t="shared" si="561"/>
        <v>0.78222222222222237</v>
      </c>
      <c r="M342" s="5">
        <f t="shared" si="562"/>
        <v>0.17185271789262668</v>
      </c>
      <c r="N342" s="5">
        <f t="shared" si="563"/>
        <v>0.16822580719881614</v>
      </c>
      <c r="O342" s="5">
        <f t="shared" si="564"/>
        <v>0.13442701488489911</v>
      </c>
      <c r="P342" s="5">
        <f t="shared" si="565"/>
        <v>0.13158996474218509</v>
      </c>
      <c r="Q342" s="5">
        <f t="shared" si="566"/>
        <v>8.233772079582416E-2</v>
      </c>
      <c r="R342" s="5">
        <f t="shared" si="567"/>
        <v>5.2575899154982772E-2</v>
      </c>
      <c r="S342" s="5">
        <f t="shared" si="568"/>
        <v>2.519005668515012E-2</v>
      </c>
      <c r="T342" s="5">
        <f t="shared" si="569"/>
        <v>6.4406394933622463E-2</v>
      </c>
      <c r="U342" s="5">
        <f t="shared" si="570"/>
        <v>5.1466297321387952E-2</v>
      </c>
      <c r="V342" s="5">
        <f t="shared" si="571"/>
        <v>2.1431521335377205E-3</v>
      </c>
      <c r="W342" s="5">
        <f t="shared" si="572"/>
        <v>2.6866667600882448E-2</v>
      </c>
      <c r="X342" s="5">
        <f t="shared" si="573"/>
        <v>2.1015704434468051E-2</v>
      </c>
      <c r="Y342" s="5">
        <f t="shared" si="574"/>
        <v>8.2194755121475054E-3</v>
      </c>
      <c r="Z342" s="5">
        <f t="shared" si="575"/>
        <v>1.3708678890780696E-2</v>
      </c>
      <c r="AA342" s="5">
        <f t="shared" si="576"/>
        <v>1.3419360486761898E-2</v>
      </c>
      <c r="AB342" s="5">
        <f t="shared" si="577"/>
        <v>6.5680740393872922E-3</v>
      </c>
      <c r="AC342" s="5">
        <f t="shared" si="578"/>
        <v>1.0256504710387068E-4</v>
      </c>
      <c r="AD342" s="5">
        <f t="shared" si="579"/>
        <v>6.5749132444978412E-3</v>
      </c>
      <c r="AE342" s="5">
        <f t="shared" si="580"/>
        <v>5.1430432490294237E-3</v>
      </c>
      <c r="AF342" s="5">
        <f t="shared" si="581"/>
        <v>2.011501359620397E-3</v>
      </c>
      <c r="AG342" s="5">
        <f t="shared" si="582"/>
        <v>5.2448035450842958E-4</v>
      </c>
      <c r="AH342" s="5">
        <f t="shared" si="583"/>
        <v>2.6808083164193363E-3</v>
      </c>
      <c r="AI342" s="5">
        <f t="shared" si="584"/>
        <v>2.6242304951889939E-3</v>
      </c>
      <c r="AJ342" s="5">
        <f t="shared" si="585"/>
        <v>1.2844233677024039E-3</v>
      </c>
      <c r="AK342" s="5">
        <f t="shared" si="586"/>
        <v>4.1910530611404315E-4</v>
      </c>
      <c r="AL342" s="5">
        <f t="shared" si="587"/>
        <v>3.141418092813992E-6</v>
      </c>
      <c r="AM342" s="5">
        <f t="shared" si="588"/>
        <v>1.287230253185647E-3</v>
      </c>
      <c r="AN342" s="5">
        <f t="shared" si="589"/>
        <v>1.0069001091585507E-3</v>
      </c>
      <c r="AO342" s="5">
        <f t="shared" si="590"/>
        <v>3.9380982047089989E-4</v>
      </c>
      <c r="AP342" s="5">
        <f t="shared" si="591"/>
        <v>1.0268226430056058E-4</v>
      </c>
      <c r="AQ342" s="5">
        <f t="shared" si="592"/>
        <v>2.0080087240998514E-5</v>
      </c>
      <c r="AR342" s="5">
        <f t="shared" si="593"/>
        <v>4.1939756772426979E-4</v>
      </c>
      <c r="AS342" s="5">
        <f t="shared" si="594"/>
        <v>4.1054628191401174E-4</v>
      </c>
      <c r="AT342" s="5">
        <f t="shared" si="595"/>
        <v>2.0094090019166512E-4</v>
      </c>
      <c r="AU342" s="5">
        <f t="shared" si="596"/>
        <v>6.5566696778730351E-5</v>
      </c>
      <c r="AV342" s="5">
        <f t="shared" si="597"/>
        <v>1.6045731813583334E-5</v>
      </c>
      <c r="AW342" s="5">
        <f t="shared" si="598"/>
        <v>6.6817405098548428E-8</v>
      </c>
      <c r="AX342" s="5">
        <f t="shared" si="599"/>
        <v>2.1001059419592565E-4</v>
      </c>
      <c r="AY342" s="5">
        <f t="shared" si="600"/>
        <v>1.6427495368214631E-4</v>
      </c>
      <c r="AZ342" s="5">
        <f t="shared" si="601"/>
        <v>6.4249759662350563E-5</v>
      </c>
      <c r="BA342" s="5">
        <f t="shared" si="602"/>
        <v>1.6752529926775853E-5</v>
      </c>
      <c r="BB342" s="5">
        <f t="shared" si="603"/>
        <v>3.2760502967917229E-6</v>
      </c>
      <c r="BC342" s="5">
        <f t="shared" si="604"/>
        <v>5.1251986865363874E-7</v>
      </c>
      <c r="BD342" s="5">
        <f t="shared" si="605"/>
        <v>5.4677016236645517E-5</v>
      </c>
      <c r="BE342" s="5">
        <f t="shared" si="606"/>
        <v>5.3523070827308173E-5</v>
      </c>
      <c r="BF342" s="5">
        <f t="shared" si="607"/>
        <v>2.6196739580542995E-5</v>
      </c>
      <c r="BG342" s="5">
        <f t="shared" si="608"/>
        <v>8.5479545430048409E-6</v>
      </c>
      <c r="BH342" s="5">
        <f t="shared" si="609"/>
        <v>2.0918879994004933E-6</v>
      </c>
      <c r="BI342" s="5">
        <f t="shared" si="610"/>
        <v>4.095478402483425E-7</v>
      </c>
      <c r="BJ342" s="8">
        <f t="shared" si="611"/>
        <v>0.38859548762540624</v>
      </c>
      <c r="BK342" s="8">
        <f t="shared" si="612"/>
        <v>0.33104587287237847</v>
      </c>
      <c r="BL342" s="8">
        <f t="shared" si="613"/>
        <v>0.26672315676829317</v>
      </c>
      <c r="BM342" s="8">
        <f t="shared" si="614"/>
        <v>0.25889986335124748</v>
      </c>
      <c r="BN342" s="8">
        <f t="shared" si="615"/>
        <v>0.74100912466933389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1.3611111111111101</v>
      </c>
      <c r="F343">
        <f>VLOOKUP(B343,home!$B$2:$E$405,3,FALSE)</f>
        <v>1.01</v>
      </c>
      <c r="G343">
        <f>VLOOKUP(C343,away!$B$2:$E$405,4,FALSE)</f>
        <v>0.83</v>
      </c>
      <c r="H343">
        <f>VLOOKUP(A343,away!$A$2:$E$405,3,FALSE)</f>
        <v>1.12777777777778</v>
      </c>
      <c r="I343">
        <f>VLOOKUP(C343,away!$B$2:$E$405,3,FALSE)</f>
        <v>1.19</v>
      </c>
      <c r="J343">
        <f>VLOOKUP(B343,home!$B$2:$E$405,4,FALSE)</f>
        <v>1.22</v>
      </c>
      <c r="K343" s="3">
        <f t="shared" si="560"/>
        <v>1.1410194444444435</v>
      </c>
      <c r="L343" s="3">
        <f t="shared" si="561"/>
        <v>1.6373077777777809</v>
      </c>
      <c r="M343" s="5">
        <f t="shared" si="562"/>
        <v>6.2142370859909181E-2</v>
      </c>
      <c r="N343" s="5">
        <f t="shared" si="563"/>
        <v>7.090565347503415E-2</v>
      </c>
      <c r="O343" s="5">
        <f t="shared" si="564"/>
        <v>0.10174618713848062</v>
      </c>
      <c r="P343" s="5">
        <f t="shared" si="565"/>
        <v>0.11609437792308953</v>
      </c>
      <c r="Q343" s="5">
        <f t="shared" si="566"/>
        <v>4.0452364668026847E-2</v>
      </c>
      <c r="R343" s="5">
        <f t="shared" si="567"/>
        <v>8.3294911780533998E-2</v>
      </c>
      <c r="S343" s="5">
        <f t="shared" si="568"/>
        <v>5.4221879527790701E-2</v>
      </c>
      <c r="T343" s="5">
        <f t="shared" si="569"/>
        <v>6.6232971300463447E-2</v>
      </c>
      <c r="U343" s="5">
        <f t="shared" si="570"/>
        <v>9.5041113964873844E-2</v>
      </c>
      <c r="V343" s="5">
        <f t="shared" si="571"/>
        <v>1.1255257325491401E-2</v>
      </c>
      <c r="W343" s="5">
        <f t="shared" si="572"/>
        <v>1.5385644886658676E-2</v>
      </c>
      <c r="X343" s="5">
        <f t="shared" si="573"/>
        <v>2.5191036039053188E-2</v>
      </c>
      <c r="Y343" s="5">
        <f t="shared" si="574"/>
        <v>2.0622739618511094E-2</v>
      </c>
      <c r="Z343" s="5">
        <f t="shared" si="575"/>
        <v>4.5459802302527476E-2</v>
      </c>
      <c r="AA343" s="5">
        <f t="shared" si="576"/>
        <v>5.1870518367784141E-2</v>
      </c>
      <c r="AB343" s="5">
        <f t="shared" si="577"/>
        <v>2.959263502552718E-2</v>
      </c>
      <c r="AC343" s="5">
        <f t="shared" si="578"/>
        <v>1.3141919911948251E-3</v>
      </c>
      <c r="AD343" s="5">
        <f t="shared" si="579"/>
        <v>4.388829995248692E-3</v>
      </c>
      <c r="AE343" s="5">
        <f t="shared" si="580"/>
        <v>7.1858654865651029E-3</v>
      </c>
      <c r="AF343" s="5">
        <f t="shared" si="581"/>
        <v>5.8827367256089839E-3</v>
      </c>
      <c r="AG343" s="5">
        <f t="shared" si="582"/>
        <v>3.2106168651528616E-3</v>
      </c>
      <c r="AH343" s="5">
        <f t="shared" si="583"/>
        <v>1.8607921971542141E-2</v>
      </c>
      <c r="AI343" s="5">
        <f t="shared" si="584"/>
        <v>2.123200079023457E-2</v>
      </c>
      <c r="AJ343" s="5">
        <f t="shared" si="585"/>
        <v>1.2113062873058716E-2</v>
      </c>
      <c r="AK343" s="5">
        <f t="shared" si="586"/>
        <v>4.6070800899793568E-3</v>
      </c>
      <c r="AL343" s="5">
        <f t="shared" si="587"/>
        <v>9.8206939695440196E-5</v>
      </c>
      <c r="AM343" s="5">
        <f t="shared" si="588"/>
        <v>1.0015480725879551E-3</v>
      </c>
      <c r="AN343" s="5">
        <f t="shared" si="589"/>
        <v>1.6398424490666039E-3</v>
      </c>
      <c r="AO343" s="5">
        <f t="shared" si="590"/>
        <v>1.3424633980934583E-3</v>
      </c>
      <c r="AP343" s="5">
        <f t="shared" si="591"/>
        <v>7.3267525436013616E-4</v>
      </c>
      <c r="AQ343" s="5">
        <f t="shared" si="592"/>
        <v>2.9990372313729144E-4</v>
      </c>
      <c r="AR343" s="5">
        <f t="shared" si="593"/>
        <v>6.0933790744575949E-3</v>
      </c>
      <c r="AS343" s="5">
        <f t="shared" si="594"/>
        <v>6.9526640063270022E-3</v>
      </c>
      <c r="AT343" s="5">
        <f t="shared" si="595"/>
        <v>3.9665624109540571E-3</v>
      </c>
      <c r="AU343" s="5">
        <f t="shared" si="596"/>
        <v>1.5086416128336703E-3</v>
      </c>
      <c r="AV343" s="5">
        <f t="shared" si="597"/>
        <v>4.3034735373531071E-4</v>
      </c>
      <c r="AW343" s="5">
        <f t="shared" si="598"/>
        <v>5.0963946060495084E-6</v>
      </c>
      <c r="AX343" s="5">
        <f t="shared" si="599"/>
        <v>1.9046430422811828E-4</v>
      </c>
      <c r="AY343" s="5">
        <f t="shared" si="600"/>
        <v>3.1184868670173149E-4</v>
      </c>
      <c r="AZ343" s="5">
        <f t="shared" si="601"/>
        <v>2.5529614011326584E-4</v>
      </c>
      <c r="BA343" s="5">
        <f t="shared" si="602"/>
        <v>1.3933278528136542E-4</v>
      </c>
      <c r="BB343" s="5">
        <f t="shared" si="603"/>
        <v>5.703266326015532E-5</v>
      </c>
      <c r="BC343" s="5">
        <f t="shared" si="604"/>
        <v>1.8676004628646657E-5</v>
      </c>
      <c r="BD343" s="5">
        <f t="shared" si="605"/>
        <v>1.6627894919263014E-3</v>
      </c>
      <c r="BE343" s="5">
        <f t="shared" si="606"/>
        <v>1.897275142305807E-3</v>
      </c>
      <c r="BF343" s="5">
        <f t="shared" si="607"/>
        <v>1.0824139144160123E-3</v>
      </c>
      <c r="BG343" s="5">
        <f t="shared" si="608"/>
        <v>4.1168510776196451E-4</v>
      </c>
      <c r="BH343" s="5">
        <f t="shared" si="609"/>
        <v>1.1743517823615186E-4</v>
      </c>
      <c r="BI343" s="5">
        <f t="shared" si="610"/>
        <v>2.6799164365849655E-5</v>
      </c>
      <c r="BJ343" s="8">
        <f t="shared" si="611"/>
        <v>0.26544754254178188</v>
      </c>
      <c r="BK343" s="8">
        <f t="shared" si="612"/>
        <v>0.24543813325387281</v>
      </c>
      <c r="BL343" s="8">
        <f t="shared" si="613"/>
        <v>0.44225542445933425</v>
      </c>
      <c r="BM343" s="8">
        <f t="shared" si="614"/>
        <v>0.52365828442034623</v>
      </c>
      <c r="BN343" s="8">
        <f t="shared" si="615"/>
        <v>0.47463586584507428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1.3611111111111101</v>
      </c>
      <c r="F344">
        <f>VLOOKUP(B344,home!$B$2:$E$405,3,FALSE)</f>
        <v>1.29</v>
      </c>
      <c r="G344">
        <f>VLOOKUP(C344,away!$B$2:$E$405,4,FALSE)</f>
        <v>1.65</v>
      </c>
      <c r="H344">
        <f>VLOOKUP(A344,away!$A$2:$E$405,3,FALSE)</f>
        <v>1.12777777777778</v>
      </c>
      <c r="I344">
        <f>VLOOKUP(C344,away!$B$2:$E$405,3,FALSE)</f>
        <v>0.37</v>
      </c>
      <c r="J344">
        <f>VLOOKUP(B344,home!$B$2:$E$405,4,FALSE)</f>
        <v>1.1100000000000001</v>
      </c>
      <c r="K344" s="3">
        <f t="shared" si="560"/>
        <v>2.8971249999999977</v>
      </c>
      <c r="L344" s="3">
        <f t="shared" si="561"/>
        <v>0.46317833333333425</v>
      </c>
      <c r="M344" s="5">
        <f t="shared" si="562"/>
        <v>3.472472418071202E-2</v>
      </c>
      <c r="N344" s="5">
        <f t="shared" si="563"/>
        <v>0.10060186654204524</v>
      </c>
      <c r="O344" s="5">
        <f t="shared" si="564"/>
        <v>1.6083739871481924E-2</v>
      </c>
      <c r="P344" s="5">
        <f t="shared" si="565"/>
        <v>4.6596604875167036E-2</v>
      </c>
      <c r="Q344" s="5">
        <f t="shared" si="566"/>
        <v>0.14572809130281131</v>
      </c>
      <c r="R344" s="5">
        <f t="shared" si="567"/>
        <v>3.7248199137199468E-3</v>
      </c>
      <c r="S344" s="5">
        <f t="shared" si="568"/>
        <v>1.5631827445144016E-2</v>
      </c>
      <c r="T344" s="5">
        <f t="shared" si="569"/>
        <v>6.7498094449484111E-2</v>
      </c>
      <c r="U344" s="5">
        <f t="shared" si="570"/>
        <v>1.0791268892535892E-2</v>
      </c>
      <c r="V344" s="5">
        <f t="shared" si="571"/>
        <v>2.3306803377569434E-3</v>
      </c>
      <c r="W344" s="5">
        <f t="shared" si="572"/>
        <v>0.14073083217188562</v>
      </c>
      <c r="X344" s="5">
        <f t="shared" si="573"/>
        <v>6.518347229398716E-2</v>
      </c>
      <c r="Y344" s="5">
        <f t="shared" si="574"/>
        <v>1.5095786029004273E-2</v>
      </c>
      <c r="Z344" s="5">
        <f t="shared" si="575"/>
        <v>5.7508529320120629E-4</v>
      </c>
      <c r="AA344" s="5">
        <f t="shared" si="576"/>
        <v>1.6660939800655435E-3</v>
      </c>
      <c r="AB344" s="5">
        <f t="shared" si="577"/>
        <v>2.4134412609986924E-3</v>
      </c>
      <c r="AC344" s="5">
        <f t="shared" si="578"/>
        <v>1.9546913861648549E-4</v>
      </c>
      <c r="AD344" s="5">
        <f t="shared" si="579"/>
        <v>0.10192870303899348</v>
      </c>
      <c r="AE344" s="5">
        <f t="shared" si="580"/>
        <v>4.7211166792429364E-2</v>
      </c>
      <c r="AF344" s="5">
        <f t="shared" si="581"/>
        <v>1.0933594774819744E-2</v>
      </c>
      <c r="AG344" s="5">
        <f t="shared" si="582"/>
        <v>1.6880680683810203E-3</v>
      </c>
      <c r="AH344" s="5">
        <f t="shared" si="583"/>
        <v>6.6591761907361651E-5</v>
      </c>
      <c r="AI344" s="5">
        <f t="shared" si="584"/>
        <v>1.9292465821586495E-4</v>
      </c>
      <c r="AJ344" s="5">
        <f t="shared" si="585"/>
        <v>2.7946342521681871E-4</v>
      </c>
      <c r="AK344" s="5">
        <f t="shared" si="586"/>
        <v>2.6988015859375842E-4</v>
      </c>
      <c r="AL344" s="5">
        <f t="shared" si="587"/>
        <v>1.0491888338696504E-5</v>
      </c>
      <c r="AM344" s="5">
        <f t="shared" si="588"/>
        <v>5.9060038758368696E-2</v>
      </c>
      <c r="AN344" s="5">
        <f t="shared" si="589"/>
        <v>2.7355330318703339E-2</v>
      </c>
      <c r="AO344" s="5">
        <f t="shared" si="590"/>
        <v>6.3351981523999193E-3</v>
      </c>
      <c r="AP344" s="5">
        <f t="shared" si="591"/>
        <v>9.7810884052167103E-4</v>
      </c>
      <c r="AQ344" s="5">
        <f t="shared" si="592"/>
        <v>1.132597056428569E-4</v>
      </c>
      <c r="AR344" s="5">
        <f t="shared" si="593"/>
        <v>6.1687722587963991E-6</v>
      </c>
      <c r="AS344" s="5">
        <f t="shared" si="594"/>
        <v>1.7871704330265503E-5</v>
      </c>
      <c r="AT344" s="5">
        <f t="shared" si="595"/>
        <v>2.588828070391021E-5</v>
      </c>
      <c r="AU344" s="5">
        <f t="shared" si="596"/>
        <v>2.5000528411438599E-5</v>
      </c>
      <c r="AV344" s="5">
        <f t="shared" si="597"/>
        <v>1.8107413968497256E-5</v>
      </c>
      <c r="AW344" s="5">
        <f t="shared" si="598"/>
        <v>3.9108092036509845E-7</v>
      </c>
      <c r="AX344" s="5">
        <f t="shared" si="599"/>
        <v>2.8517385797973149E-2</v>
      </c>
      <c r="AY344" s="5">
        <f t="shared" si="600"/>
        <v>1.32086352249289E-2</v>
      </c>
      <c r="AZ344" s="5">
        <f t="shared" si="601"/>
        <v>3.058976824545269E-3</v>
      </c>
      <c r="BA344" s="5">
        <f t="shared" si="602"/>
        <v>4.7228392909939095E-4</v>
      </c>
      <c r="BB344" s="5">
        <f t="shared" si="603"/>
        <v>5.4687920785093626E-5</v>
      </c>
      <c r="BC344" s="5">
        <f t="shared" si="604"/>
        <v>5.0660520005410169E-6</v>
      </c>
      <c r="BD344" s="5">
        <f t="shared" si="605"/>
        <v>4.7620694225703704E-7</v>
      </c>
      <c r="BE344" s="5">
        <f t="shared" si="606"/>
        <v>1.3796310375864173E-6</v>
      </c>
      <c r="BF344" s="5">
        <f t="shared" si="607"/>
        <v>1.9984817848837734E-6</v>
      </c>
      <c r="BG344" s="5">
        <f t="shared" si="608"/>
        <v>1.9299505136771326E-6</v>
      </c>
      <c r="BH344" s="5">
        <f t="shared" si="609"/>
        <v>1.3978269704842148E-6</v>
      </c>
      <c r="BI344" s="5">
        <f t="shared" si="610"/>
        <v>8.0993589237281481E-7</v>
      </c>
      <c r="BJ344" s="8">
        <f t="shared" si="611"/>
        <v>0.83575864698881008</v>
      </c>
      <c r="BK344" s="8">
        <f t="shared" si="612"/>
        <v>0.1126984330906641</v>
      </c>
      <c r="BL344" s="8">
        <f t="shared" si="613"/>
        <v>3.5589252655549977E-2</v>
      </c>
      <c r="BM344" s="8">
        <f t="shared" si="614"/>
        <v>0.62395332719827934</v>
      </c>
      <c r="BN344" s="8">
        <f t="shared" si="615"/>
        <v>0.34745984668593749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1.3611111111111101</v>
      </c>
      <c r="F345">
        <f>VLOOKUP(B345,home!$B$2:$E$405,3,FALSE)</f>
        <v>0.84</v>
      </c>
      <c r="G345">
        <f>VLOOKUP(C345,away!$B$2:$E$405,4,FALSE)</f>
        <v>0.84</v>
      </c>
      <c r="H345">
        <f>VLOOKUP(A345,away!$A$2:$E$405,3,FALSE)</f>
        <v>1.12777777777778</v>
      </c>
      <c r="I345">
        <f>VLOOKUP(C345,away!$B$2:$E$405,3,FALSE)</f>
        <v>0.42</v>
      </c>
      <c r="J345">
        <f>VLOOKUP(B345,home!$B$2:$E$405,4,FALSE)</f>
        <v>1.39</v>
      </c>
      <c r="K345" s="3">
        <f t="shared" si="560"/>
        <v>0.96039999999999925</v>
      </c>
      <c r="L345" s="3">
        <f t="shared" si="561"/>
        <v>0.65839666666666785</v>
      </c>
      <c r="M345" s="5">
        <f t="shared" si="562"/>
        <v>0.19813698052209119</v>
      </c>
      <c r="N345" s="5">
        <f t="shared" si="563"/>
        <v>0.19029075609341622</v>
      </c>
      <c r="O345" s="5">
        <f t="shared" si="564"/>
        <v>0.13045272751914333</v>
      </c>
      <c r="P345" s="5">
        <f t="shared" si="565"/>
        <v>0.12528679950938515</v>
      </c>
      <c r="Q345" s="5">
        <f t="shared" si="566"/>
        <v>9.1377621076058388E-2</v>
      </c>
      <c r="R345" s="5">
        <f t="shared" si="567"/>
        <v>4.2944820478089528E-2</v>
      </c>
      <c r="S345" s="5">
        <f t="shared" si="568"/>
        <v>1.9805467522952844E-2</v>
      </c>
      <c r="T345" s="5">
        <f t="shared" si="569"/>
        <v>6.0162721124406703E-2</v>
      </c>
      <c r="U345" s="5">
        <f t="shared" si="570"/>
        <v>4.1244205587157148E-2</v>
      </c>
      <c r="V345" s="5">
        <f t="shared" si="571"/>
        <v>1.3914972876056849E-3</v>
      </c>
      <c r="W345" s="5">
        <f t="shared" si="572"/>
        <v>2.9253022427148809E-2</v>
      </c>
      <c r="X345" s="5">
        <f t="shared" si="573"/>
        <v>1.9260092455960054E-2</v>
      </c>
      <c r="Y345" s="5">
        <f t="shared" si="574"/>
        <v>6.3403903363479673E-3</v>
      </c>
      <c r="Z345" s="5">
        <f t="shared" si="575"/>
        <v>9.4249088844575342E-3</v>
      </c>
      <c r="AA345" s="5">
        <f t="shared" si="576"/>
        <v>9.0516824926330092E-3</v>
      </c>
      <c r="AB345" s="5">
        <f t="shared" si="577"/>
        <v>4.3466179329623668E-3</v>
      </c>
      <c r="AC345" s="5">
        <f t="shared" si="578"/>
        <v>5.499233447951338E-5</v>
      </c>
      <c r="AD345" s="5">
        <f t="shared" si="579"/>
        <v>7.0236506847584229E-3</v>
      </c>
      <c r="AE345" s="5">
        <f t="shared" si="580"/>
        <v>4.6243481986760048E-3</v>
      </c>
      <c r="AF345" s="5">
        <f t="shared" si="581"/>
        <v>1.5223277197571456E-3</v>
      </c>
      <c r="AG345" s="5">
        <f t="shared" si="582"/>
        <v>3.340984987541246E-4</v>
      </c>
      <c r="AH345" s="5">
        <f t="shared" si="583"/>
        <v>1.5513321482909757E-3</v>
      </c>
      <c r="AI345" s="5">
        <f t="shared" si="584"/>
        <v>1.4898993952186519E-3</v>
      </c>
      <c r="AJ345" s="5">
        <f t="shared" si="585"/>
        <v>7.1544968958399608E-4</v>
      </c>
      <c r="AK345" s="5">
        <f t="shared" si="586"/>
        <v>2.2903929395882313E-4</v>
      </c>
      <c r="AL345" s="5">
        <f t="shared" si="587"/>
        <v>1.3909192653149709E-6</v>
      </c>
      <c r="AM345" s="5">
        <f t="shared" si="588"/>
        <v>1.3491028235283972E-3</v>
      </c>
      <c r="AN345" s="5">
        <f t="shared" si="589"/>
        <v>8.8824480200168658E-4</v>
      </c>
      <c r="AO345" s="5">
        <f t="shared" si="590"/>
        <v>2.9240870841095237E-4</v>
      </c>
      <c r="AP345" s="5">
        <f t="shared" si="591"/>
        <v>6.417363964069223E-5</v>
      </c>
      <c r="AQ345" s="5">
        <f t="shared" si="592"/>
        <v>1.0562927606824926E-5</v>
      </c>
      <c r="AR345" s="5">
        <f t="shared" si="593"/>
        <v>2.0427838306552389E-4</v>
      </c>
      <c r="AS345" s="5">
        <f t="shared" si="594"/>
        <v>1.9618895909612899E-4</v>
      </c>
      <c r="AT345" s="5">
        <f t="shared" si="595"/>
        <v>9.4209938157961058E-5</v>
      </c>
      <c r="AU345" s="5">
        <f t="shared" si="596"/>
        <v>3.0159741535635247E-5</v>
      </c>
      <c r="AV345" s="5">
        <f t="shared" si="597"/>
        <v>7.2413539427060162E-6</v>
      </c>
      <c r="AW345" s="5">
        <f t="shared" si="598"/>
        <v>2.4430884839265203E-8</v>
      </c>
      <c r="AX345" s="5">
        <f t="shared" si="599"/>
        <v>2.1594639195277851E-4</v>
      </c>
      <c r="AY345" s="5">
        <f t="shared" si="600"/>
        <v>1.4217838464040313E-4</v>
      </c>
      <c r="AZ345" s="5">
        <f t="shared" si="601"/>
        <v>4.6804887259646384E-5</v>
      </c>
      <c r="BA345" s="5">
        <f t="shared" si="602"/>
        <v>1.0272060585153457E-5</v>
      </c>
      <c r="BB345" s="5">
        <f t="shared" si="603"/>
        <v>1.6907726122657743E-6</v>
      </c>
      <c r="BC345" s="5">
        <f t="shared" si="604"/>
        <v>2.2263981040141607E-7</v>
      </c>
      <c r="BD345" s="5">
        <f t="shared" si="605"/>
        <v>2.2416034413732931E-5</v>
      </c>
      <c r="BE345" s="5">
        <f t="shared" si="606"/>
        <v>2.1528359450949089E-5</v>
      </c>
      <c r="BF345" s="5">
        <f t="shared" si="607"/>
        <v>1.0337918208345743E-5</v>
      </c>
      <c r="BG345" s="5">
        <f t="shared" si="608"/>
        <v>3.3095122157650819E-6</v>
      </c>
      <c r="BH345" s="5">
        <f t="shared" si="609"/>
        <v>7.9461388300519543E-7</v>
      </c>
      <c r="BI345" s="5">
        <f t="shared" si="610"/>
        <v>1.5262943464763787E-7</v>
      </c>
      <c r="BJ345" s="8">
        <f t="shared" si="611"/>
        <v>0.41321063665333302</v>
      </c>
      <c r="BK345" s="8">
        <f t="shared" si="612"/>
        <v>0.34481930648042014</v>
      </c>
      <c r="BL345" s="8">
        <f t="shared" si="613"/>
        <v>0.23261639198044223</v>
      </c>
      <c r="BM345" s="8">
        <f t="shared" si="614"/>
        <v>0.22143938484671358</v>
      </c>
      <c r="BN345" s="8">
        <f t="shared" si="615"/>
        <v>0.77848970519818383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1.3611111111111101</v>
      </c>
      <c r="F346">
        <f>VLOOKUP(B346,home!$B$2:$E$405,3,FALSE)</f>
        <v>0.55000000000000004</v>
      </c>
      <c r="G346">
        <f>VLOOKUP(C346,away!$B$2:$E$405,4,FALSE)</f>
        <v>1.1000000000000001</v>
      </c>
      <c r="H346">
        <f>VLOOKUP(A346,away!$A$2:$E$405,3,FALSE)</f>
        <v>1.12777777777778</v>
      </c>
      <c r="I346">
        <f>VLOOKUP(C346,away!$B$2:$E$405,3,FALSE)</f>
        <v>0.37</v>
      </c>
      <c r="J346">
        <f>VLOOKUP(B346,home!$B$2:$E$405,4,FALSE)</f>
        <v>1.1100000000000001</v>
      </c>
      <c r="K346" s="3">
        <f t="shared" si="560"/>
        <v>0.82347222222222172</v>
      </c>
      <c r="L346" s="3">
        <f t="shared" si="561"/>
        <v>0.46317833333333425</v>
      </c>
      <c r="M346" s="5">
        <f t="shared" si="562"/>
        <v>0.27619433311120922</v>
      </c>
      <c r="N346" s="5">
        <f t="shared" si="563"/>
        <v>0.22743836125227207</v>
      </c>
      <c r="O346" s="5">
        <f t="shared" si="564"/>
        <v>0.12792723088656163</v>
      </c>
      <c r="P346" s="5">
        <f t="shared" si="565"/>
        <v>0.10534452110089217</v>
      </c>
      <c r="Q346" s="5">
        <f t="shared" si="566"/>
        <v>9.3644586379494438E-2</v>
      </c>
      <c r="R346" s="5">
        <f t="shared" si="567"/>
        <v>2.962656079499313E-2</v>
      </c>
      <c r="S346" s="5">
        <f t="shared" si="568"/>
        <v>1.0044981735294991E-2</v>
      </c>
      <c r="T346" s="5">
        <f t="shared" si="569"/>
        <v>4.337414344494369E-2</v>
      </c>
      <c r="U346" s="5">
        <f t="shared" si="570"/>
        <v>2.4396649854654749E-2</v>
      </c>
      <c r="V346" s="5">
        <f t="shared" si="571"/>
        <v>4.2570017778258541E-4</v>
      </c>
      <c r="W346" s="5">
        <f t="shared" si="572"/>
        <v>2.57045718816677E-2</v>
      </c>
      <c r="X346" s="5">
        <f t="shared" si="573"/>
        <v>1.1905800763197732E-2</v>
      </c>
      <c r="Y346" s="5">
        <f t="shared" si="574"/>
        <v>2.7572544772483322E-3</v>
      </c>
      <c r="Z346" s="5">
        <f t="shared" si="575"/>
        <v>4.5741270171412067E-3</v>
      </c>
      <c r="AA346" s="5">
        <f t="shared" si="576"/>
        <v>3.7666665395319722E-3</v>
      </c>
      <c r="AB346" s="5">
        <f t="shared" si="577"/>
        <v>1.5508726328392394E-3</v>
      </c>
      <c r="AC346" s="5">
        <f t="shared" si="578"/>
        <v>1.0148013550800806E-5</v>
      </c>
      <c r="AD346" s="5">
        <f t="shared" si="579"/>
        <v>5.291750232166932E-3</v>
      </c>
      <c r="AE346" s="5">
        <f t="shared" si="580"/>
        <v>2.4510240529513642E-3</v>
      </c>
      <c r="AF346" s="5">
        <f t="shared" si="581"/>
        <v>5.6763061790296345E-4</v>
      </c>
      <c r="AG346" s="5">
        <f t="shared" si="582"/>
        <v>8.7638067849755101E-5</v>
      </c>
      <c r="AH346" s="5">
        <f t="shared" si="583"/>
        <v>5.2965913206360986E-4</v>
      </c>
      <c r="AI346" s="5">
        <f t="shared" si="584"/>
        <v>4.361595825007141E-4</v>
      </c>
      <c r="AJ346" s="5">
        <f t="shared" si="585"/>
        <v>1.795826503226897E-4</v>
      </c>
      <c r="AK346" s="5">
        <f t="shared" si="586"/>
        <v>4.9293774711260499E-5</v>
      </c>
      <c r="AL346" s="5">
        <f t="shared" si="587"/>
        <v>1.5482397710224268E-7</v>
      </c>
      <c r="AM346" s="5">
        <f t="shared" si="588"/>
        <v>8.7152186462549272E-4</v>
      </c>
      <c r="AN346" s="5">
        <f t="shared" si="589"/>
        <v>4.036700447207955E-4</v>
      </c>
      <c r="AO346" s="5">
        <f t="shared" si="590"/>
        <v>9.348560926518529E-5</v>
      </c>
      <c r="AP346" s="5">
        <f t="shared" si="591"/>
        <v>1.4433502896699943E-5</v>
      </c>
      <c r="AQ346" s="5">
        <f t="shared" si="592"/>
        <v>1.6713214539638329E-6</v>
      </c>
      <c r="AR346" s="5">
        <f t="shared" si="593"/>
        <v>4.9065326804800668E-5</v>
      </c>
      <c r="AS346" s="5">
        <f t="shared" si="594"/>
        <v>4.0403933698008754E-5</v>
      </c>
      <c r="AT346" s="5">
        <f t="shared" si="595"/>
        <v>1.6635758534409284E-5</v>
      </c>
      <c r="AU346" s="5">
        <f t="shared" si="596"/>
        <v>4.5663616828941014E-6</v>
      </c>
      <c r="AV346" s="5">
        <f t="shared" si="597"/>
        <v>9.4006800062080228E-7</v>
      </c>
      <c r="AW346" s="5">
        <f t="shared" si="598"/>
        <v>1.6403363469006852E-9</v>
      </c>
      <c r="AX346" s="5">
        <f t="shared" si="599"/>
        <v>1.196123410964014E-4</v>
      </c>
      <c r="AY346" s="5">
        <f t="shared" si="600"/>
        <v>5.5401844795129488E-5</v>
      </c>
      <c r="AZ346" s="5">
        <f t="shared" si="601"/>
        <v>1.2830467067900067E-5</v>
      </c>
      <c r="BA346" s="5">
        <f t="shared" si="602"/>
        <v>1.9809314507993949E-6</v>
      </c>
      <c r="BB346" s="5">
        <f t="shared" si="603"/>
        <v>2.2938113195721188E-7</v>
      </c>
      <c r="BC346" s="5">
        <f t="shared" si="604"/>
        <v>2.1248874079611012E-8</v>
      </c>
      <c r="BD346" s="5">
        <f t="shared" si="605"/>
        <v>3.7876660489838218E-6</v>
      </c>
      <c r="BE346" s="5">
        <f t="shared" si="606"/>
        <v>3.1190377783923708E-6</v>
      </c>
      <c r="BF346" s="5">
        <f t="shared" si="607"/>
        <v>1.2842204852839132E-6</v>
      </c>
      <c r="BG346" s="5">
        <f t="shared" si="608"/>
        <v>3.5250663228001473E-7</v>
      </c>
      <c r="BH346" s="5">
        <f t="shared" si="609"/>
        <v>7.2569854957923795E-8</v>
      </c>
      <c r="BI346" s="5">
        <f t="shared" si="610"/>
        <v>1.1951851945709171E-8</v>
      </c>
      <c r="BJ346" s="8">
        <f t="shared" si="611"/>
        <v>0.41479761972707346</v>
      </c>
      <c r="BK346" s="8">
        <f t="shared" si="612"/>
        <v>0.392075240807502</v>
      </c>
      <c r="BL346" s="8">
        <f t="shared" si="613"/>
        <v>0.18858291524955154</v>
      </c>
      <c r="BM346" s="8">
        <f t="shared" si="614"/>
        <v>0.13979890907138667</v>
      </c>
      <c r="BN346" s="8">
        <f t="shared" si="615"/>
        <v>0.86017559352542272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1.3611111111111101</v>
      </c>
      <c r="F347">
        <f>VLOOKUP(B347,home!$B$2:$E$405,3,FALSE)</f>
        <v>0.92</v>
      </c>
      <c r="G347">
        <f>VLOOKUP(C347,away!$B$2:$E$405,4,FALSE)</f>
        <v>1.35</v>
      </c>
      <c r="H347">
        <f>VLOOKUP(A347,away!$A$2:$E$405,3,FALSE)</f>
        <v>1.12777777777778</v>
      </c>
      <c r="I347">
        <f>VLOOKUP(C347,away!$B$2:$E$405,3,FALSE)</f>
        <v>0.73</v>
      </c>
      <c r="J347">
        <f>VLOOKUP(B347,home!$B$2:$E$405,4,FALSE)</f>
        <v>1.44</v>
      </c>
      <c r="K347" s="3">
        <f t="shared" si="560"/>
        <v>1.6904999999999988</v>
      </c>
      <c r="L347" s="3">
        <f t="shared" si="561"/>
        <v>1.1855200000000021</v>
      </c>
      <c r="M347" s="5">
        <f t="shared" si="562"/>
        <v>5.6358624379183556E-2</v>
      </c>
      <c r="N347" s="5">
        <f t="shared" si="563"/>
        <v>9.5274254513009721E-2</v>
      </c>
      <c r="O347" s="5">
        <f t="shared" si="564"/>
        <v>6.6814276374009801E-2</v>
      </c>
      <c r="P347" s="5">
        <f t="shared" si="565"/>
        <v>0.11294953421026348</v>
      </c>
      <c r="Q347" s="5">
        <f t="shared" si="566"/>
        <v>8.0530563627121438E-2</v>
      </c>
      <c r="R347" s="5">
        <f t="shared" si="567"/>
        <v>3.960483046345812E-2</v>
      </c>
      <c r="S347" s="5">
        <f t="shared" si="568"/>
        <v>5.6591149175686736E-2</v>
      </c>
      <c r="T347" s="5">
        <f t="shared" si="569"/>
        <v>9.5470593791225161E-2</v>
      </c>
      <c r="U347" s="5">
        <f t="shared" si="570"/>
        <v>6.6951965898475907E-2</v>
      </c>
      <c r="V347" s="5">
        <f t="shared" si="571"/>
        <v>1.2601726907574459E-2</v>
      </c>
      <c r="W347" s="5">
        <f t="shared" si="572"/>
        <v>4.5378972603882899E-2</v>
      </c>
      <c r="X347" s="5">
        <f t="shared" si="573"/>
        <v>5.3797679601355342E-2</v>
      </c>
      <c r="Y347" s="5">
        <f t="shared" si="574"/>
        <v>3.1889112560499457E-2</v>
      </c>
      <c r="Z347" s="5">
        <f t="shared" si="575"/>
        <v>1.565077287034632E-2</v>
      </c>
      <c r="AA347" s="5">
        <f t="shared" si="576"/>
        <v>2.645763153732043E-2</v>
      </c>
      <c r="AB347" s="5">
        <f t="shared" si="577"/>
        <v>2.2363313056920086E-2</v>
      </c>
      <c r="AC347" s="5">
        <f t="shared" si="578"/>
        <v>1.5784620367938838E-3</v>
      </c>
      <c r="AD347" s="5">
        <f t="shared" si="579"/>
        <v>1.9178288296716001E-2</v>
      </c>
      <c r="AE347" s="5">
        <f t="shared" si="580"/>
        <v>2.2736244341522792E-2</v>
      </c>
      <c r="AF347" s="5">
        <f t="shared" si="581"/>
        <v>1.3477136195881076E-2</v>
      </c>
      <c r="AG347" s="5">
        <f t="shared" si="582"/>
        <v>5.3258048343136537E-3</v>
      </c>
      <c r="AH347" s="5">
        <f t="shared" si="583"/>
        <v>4.6385760633132506E-3</v>
      </c>
      <c r="AI347" s="5">
        <f t="shared" si="584"/>
        <v>7.8415128350310444E-3</v>
      </c>
      <c r="AJ347" s="5">
        <f t="shared" si="585"/>
        <v>6.6280387238099869E-3</v>
      </c>
      <c r="AK347" s="5">
        <f t="shared" si="586"/>
        <v>3.7348998208669255E-3</v>
      </c>
      <c r="AL347" s="5">
        <f t="shared" si="587"/>
        <v>1.2653719198320535E-4</v>
      </c>
      <c r="AM347" s="5">
        <f t="shared" si="588"/>
        <v>6.484179273119668E-3</v>
      </c>
      <c r="AN347" s="5">
        <f t="shared" si="589"/>
        <v>7.687124211868842E-3</v>
      </c>
      <c r="AO347" s="5">
        <f t="shared" si="590"/>
        <v>4.5566197478273838E-3</v>
      </c>
      <c r="AP347" s="5">
        <f t="shared" si="591"/>
        <v>1.800654614481443E-3</v>
      </c>
      <c r="AQ347" s="5">
        <f t="shared" si="592"/>
        <v>5.336780146400111E-4</v>
      </c>
      <c r="AR347" s="5">
        <f t="shared" si="593"/>
        <v>1.0998249389158263E-3</v>
      </c>
      <c r="AS347" s="5">
        <f t="shared" si="594"/>
        <v>1.8592540592372029E-3</v>
      </c>
      <c r="AT347" s="5">
        <f t="shared" si="595"/>
        <v>1.5715344935702451E-3</v>
      </c>
      <c r="AU347" s="5">
        <f t="shared" si="596"/>
        <v>8.8555968712683249E-4</v>
      </c>
      <c r="AV347" s="5">
        <f t="shared" si="597"/>
        <v>3.7425966277197743E-4</v>
      </c>
      <c r="AW347" s="5">
        <f t="shared" si="598"/>
        <v>7.0443309609833783E-6</v>
      </c>
      <c r="AX347" s="5">
        <f t="shared" si="599"/>
        <v>1.8269175102014657E-3</v>
      </c>
      <c r="AY347" s="5">
        <f t="shared" si="600"/>
        <v>2.1658472466940452E-3</v>
      </c>
      <c r="AZ347" s="5">
        <f t="shared" si="601"/>
        <v>1.2838276139503647E-3</v>
      </c>
      <c r="BA347" s="5">
        <f t="shared" si="602"/>
        <v>5.0733443763014633E-4</v>
      </c>
      <c r="BB347" s="5">
        <f t="shared" si="603"/>
        <v>1.5036378062482307E-4</v>
      </c>
      <c r="BC347" s="5">
        <f t="shared" si="604"/>
        <v>3.565185384126809E-5</v>
      </c>
      <c r="BD347" s="5">
        <f t="shared" si="605"/>
        <v>2.1731074359724903E-4</v>
      </c>
      <c r="BE347" s="5">
        <f t="shared" si="606"/>
        <v>3.673638120511492E-4</v>
      </c>
      <c r="BF347" s="5">
        <f t="shared" si="607"/>
        <v>3.1051426213623374E-4</v>
      </c>
      <c r="BG347" s="5">
        <f t="shared" si="608"/>
        <v>1.7497478671376759E-4</v>
      </c>
      <c r="BH347" s="5">
        <f t="shared" si="609"/>
        <v>7.3948719234905998E-5</v>
      </c>
      <c r="BI347" s="5">
        <f t="shared" si="610"/>
        <v>2.5002061973321673E-5</v>
      </c>
      <c r="BJ347" s="8">
        <f t="shared" si="611"/>
        <v>0.49009084867040692</v>
      </c>
      <c r="BK347" s="8">
        <f t="shared" si="612"/>
        <v>0.2423718811481794</v>
      </c>
      <c r="BL347" s="8">
        <f t="shared" si="613"/>
        <v>0.2519945920005342</v>
      </c>
      <c r="BM347" s="8">
        <f t="shared" si="614"/>
        <v>0.5464172082066876</v>
      </c>
      <c r="BN347" s="8">
        <f t="shared" si="615"/>
        <v>0.45153208356704616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1.3611111111111101</v>
      </c>
      <c r="F348">
        <f>VLOOKUP(B348,home!$B$2:$E$405,3,FALSE)</f>
        <v>1.36</v>
      </c>
      <c r="G348">
        <f>VLOOKUP(C348,away!$B$2:$E$405,4,FALSE)</f>
        <v>1.56</v>
      </c>
      <c r="H348">
        <f>VLOOKUP(A348,away!$A$2:$E$405,3,FALSE)</f>
        <v>1.12777777777778</v>
      </c>
      <c r="I348">
        <f>VLOOKUP(C348,away!$B$2:$E$405,3,FALSE)</f>
        <v>0.55000000000000004</v>
      </c>
      <c r="J348">
        <f>VLOOKUP(B348,home!$B$2:$E$405,4,FALSE)</f>
        <v>0.76</v>
      </c>
      <c r="K348" s="3">
        <f t="shared" si="560"/>
        <v>2.8877333333333315</v>
      </c>
      <c r="L348" s="3">
        <f t="shared" si="561"/>
        <v>0.47141111111111206</v>
      </c>
      <c r="M348" s="5">
        <f t="shared" si="562"/>
        <v>3.4764989604804605E-2</v>
      </c>
      <c r="N348" s="5">
        <f t="shared" si="563"/>
        <v>0.10039201931478105</v>
      </c>
      <c r="O348" s="5">
        <f t="shared" si="564"/>
        <v>1.6388602377367199E-2</v>
      </c>
      <c r="P348" s="5">
        <f t="shared" si="565"/>
        <v>4.7325913371869158E-2</v>
      </c>
      <c r="Q348" s="5">
        <f t="shared" si="566"/>
        <v>0.14495269028796842</v>
      </c>
      <c r="R348" s="5">
        <f t="shared" si="567"/>
        <v>3.8628846281364418E-3</v>
      </c>
      <c r="S348" s="5">
        <f t="shared" si="568"/>
        <v>1.6106304805079859E-2</v>
      </c>
      <c r="T348" s="5">
        <f t="shared" si="569"/>
        <v>6.8332308787196094E-2</v>
      </c>
      <c r="U348" s="5">
        <f t="shared" si="570"/>
        <v>1.1154980703490537E-2</v>
      </c>
      <c r="V348" s="5">
        <f t="shared" si="571"/>
        <v>2.4361852241805205E-3</v>
      </c>
      <c r="W348" s="5">
        <f t="shared" si="572"/>
        <v>0.13952823850030302</v>
      </c>
      <c r="X348" s="5">
        <f t="shared" si="573"/>
        <v>6.5775161942804097E-2</v>
      </c>
      <c r="Y348" s="5">
        <f t="shared" si="574"/>
        <v>1.5503571087485304E-2</v>
      </c>
      <c r="Z348" s="5">
        <f t="shared" si="575"/>
        <v>6.070022448812786E-4</v>
      </c>
      <c r="AA348" s="5">
        <f t="shared" si="576"/>
        <v>1.7528606159518301E-3</v>
      </c>
      <c r="AB348" s="5">
        <f t="shared" si="577"/>
        <v>2.5308970146856475E-3</v>
      </c>
      <c r="AC348" s="5">
        <f t="shared" si="578"/>
        <v>2.0727514265792574E-4</v>
      </c>
      <c r="AD348" s="5">
        <f t="shared" si="579"/>
        <v>0.10073008631465202</v>
      </c>
      <c r="AE348" s="5">
        <f t="shared" si="580"/>
        <v>4.7485281911908338E-2</v>
      </c>
      <c r="AF348" s="5">
        <f t="shared" si="581"/>
        <v>1.1192544753758549E-2</v>
      </c>
      <c r="AG348" s="5">
        <f t="shared" si="582"/>
        <v>1.758763319510056E-3</v>
      </c>
      <c r="AH348" s="5">
        <f t="shared" si="583"/>
        <v>7.1536900676605686E-5</v>
      </c>
      <c r="AI348" s="5">
        <f t="shared" si="584"/>
        <v>2.0657949264719005E-4</v>
      </c>
      <c r="AJ348" s="5">
        <f t="shared" si="585"/>
        <v>2.9827324345018926E-4</v>
      </c>
      <c r="AK348" s="5">
        <f t="shared" si="586"/>
        <v>2.8711119585085311E-4</v>
      </c>
      <c r="AL348" s="5">
        <f t="shared" si="587"/>
        <v>1.1286625489702572E-5</v>
      </c>
      <c r="AM348" s="5">
        <f t="shared" si="588"/>
        <v>5.8176325584072874E-2</v>
      </c>
      <c r="AN348" s="5">
        <f t="shared" si="589"/>
        <v>2.7424966283949609E-2</v>
      </c>
      <c r="AO348" s="5">
        <f t="shared" si="590"/>
        <v>6.4642169140507353E-3</v>
      </c>
      <c r="AP348" s="5">
        <f t="shared" si="591"/>
        <v>1.0157678926386341E-3</v>
      </c>
      <c r="AQ348" s="5">
        <f t="shared" si="592"/>
        <v>1.1971106772494277E-4</v>
      </c>
      <c r="AR348" s="5">
        <f t="shared" si="593"/>
        <v>6.7446579666807902E-6</v>
      </c>
      <c r="AS348" s="5">
        <f t="shared" si="594"/>
        <v>1.9476773632316335E-5</v>
      </c>
      <c r="AT348" s="5">
        <f t="shared" si="595"/>
        <v>2.8121864221913793E-5</v>
      </c>
      <c r="AU348" s="5">
        <f t="shared" si="596"/>
        <v>2.7069481569698155E-5</v>
      </c>
      <c r="AV348" s="5">
        <f t="shared" si="597"/>
        <v>1.954236106121741E-5</v>
      </c>
      <c r="AW348" s="5">
        <f t="shared" si="598"/>
        <v>4.267942054623292E-7</v>
      </c>
      <c r="AX348" s="5">
        <f t="shared" si="599"/>
        <v>2.7999619099996625E-2</v>
      </c>
      <c r="AY348" s="5">
        <f t="shared" si="600"/>
        <v>1.3199331550617324E-2</v>
      </c>
      <c r="AZ348" s="5">
        <f t="shared" si="601"/>
        <v>3.1111557761002353E-3</v>
      </c>
      <c r="BA348" s="5">
        <f t="shared" si="602"/>
        <v>4.8887780041705553E-4</v>
      </c>
      <c r="BB348" s="5">
        <f t="shared" si="603"/>
        <v>5.7615606773040134E-5</v>
      </c>
      <c r="BC348" s="5">
        <f t="shared" si="604"/>
        <v>5.4321274412439531E-6</v>
      </c>
      <c r="BD348" s="5">
        <f t="shared" si="605"/>
        <v>5.2991778435623445E-7</v>
      </c>
      <c r="BE348" s="5">
        <f t="shared" si="606"/>
        <v>1.5302612498116428E-6</v>
      </c>
      <c r="BF348" s="5">
        <f t="shared" si="607"/>
        <v>2.2094932098947023E-6</v>
      </c>
      <c r="BG348" s="5">
        <f t="shared" si="608"/>
        <v>2.1268090639955302E-6</v>
      </c>
      <c r="BH348" s="5">
        <f t="shared" si="609"/>
        <v>1.5354143569338389E-6</v>
      </c>
      <c r="BI348" s="5">
        <f t="shared" si="610"/>
        <v>8.8677344379928182E-7</v>
      </c>
      <c r="BJ348" s="8">
        <f t="shared" si="611"/>
        <v>0.83371368592414952</v>
      </c>
      <c r="BK348" s="8">
        <f t="shared" si="612"/>
        <v>0.11405128632469907</v>
      </c>
      <c r="BL348" s="8">
        <f t="shared" si="613"/>
        <v>3.6663499979817125E-2</v>
      </c>
      <c r="BM348" s="8">
        <f t="shared" si="614"/>
        <v>0.62414947013220801</v>
      </c>
      <c r="BN348" s="8">
        <f t="shared" si="615"/>
        <v>0.34768709958492688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1.3611111111111101</v>
      </c>
      <c r="F349">
        <f>VLOOKUP(B349,home!$B$2:$E$405,3,FALSE)</f>
        <v>0.63</v>
      </c>
      <c r="G349">
        <f>VLOOKUP(C349,away!$B$2:$E$405,4,FALSE)</f>
        <v>0.37</v>
      </c>
      <c r="H349">
        <f>VLOOKUP(A349,away!$A$2:$E$405,3,FALSE)</f>
        <v>1.12777777777778</v>
      </c>
      <c r="I349">
        <f>VLOOKUP(C349,away!$B$2:$E$405,3,FALSE)</f>
        <v>1.38</v>
      </c>
      <c r="J349">
        <f>VLOOKUP(B349,home!$B$2:$E$405,4,FALSE)</f>
        <v>0.89</v>
      </c>
      <c r="K349" s="3">
        <f t="shared" si="560"/>
        <v>0.31727499999999975</v>
      </c>
      <c r="L349" s="3">
        <f t="shared" si="561"/>
        <v>1.3851366666666693</v>
      </c>
      <c r="M349" s="5">
        <f t="shared" si="562"/>
        <v>0.1822434831165341</v>
      </c>
      <c r="N349" s="5">
        <f t="shared" si="563"/>
        <v>5.7821301105798313E-2</v>
      </c>
      <c r="O349" s="5">
        <f t="shared" si="564"/>
        <v>0.25243213072575943</v>
      </c>
      <c r="P349" s="5">
        <f t="shared" si="565"/>
        <v>8.009040427601527E-2</v>
      </c>
      <c r="Q349" s="5">
        <f t="shared" si="566"/>
        <v>9.1726266541710746E-3</v>
      </c>
      <c r="R349" s="5">
        <f t="shared" si="567"/>
        <v>0.17482650005652173</v>
      </c>
      <c r="S349" s="5">
        <f t="shared" si="568"/>
        <v>8.7993171928593544E-3</v>
      </c>
      <c r="T349" s="5">
        <f t="shared" si="569"/>
        <v>1.2705341508336365E-2</v>
      </c>
      <c r="U349" s="5">
        <f t="shared" si="570"/>
        <v>5.5468077805432892E-2</v>
      </c>
      <c r="V349" s="5">
        <f t="shared" si="571"/>
        <v>4.296699114815881E-4</v>
      </c>
      <c r="W349" s="5">
        <f t="shared" si="572"/>
        <v>9.7008170723404186E-4</v>
      </c>
      <c r="X349" s="5">
        <f t="shared" si="573"/>
        <v>1.3436957423524725E-3</v>
      </c>
      <c r="Y349" s="5">
        <f t="shared" si="574"/>
        <v>9.3060112078814997E-4</v>
      </c>
      <c r="Z349" s="5">
        <f t="shared" si="575"/>
        <v>8.0719531844430245E-2</v>
      </c>
      <c r="AA349" s="5">
        <f t="shared" si="576"/>
        <v>2.5610289465941589E-2</v>
      </c>
      <c r="AB349" s="5">
        <f t="shared" si="577"/>
        <v>4.0627522951533065E-3</v>
      </c>
      <c r="AC349" s="5">
        <f t="shared" si="578"/>
        <v>1.1801669230949724E-5</v>
      </c>
      <c r="AD349" s="5">
        <f t="shared" si="579"/>
        <v>7.6945668415670092E-5</v>
      </c>
      <c r="AE349" s="5">
        <f t="shared" si="580"/>
        <v>1.0658026666372009E-4</v>
      </c>
      <c r="AF349" s="5">
        <f t="shared" si="581"/>
        <v>7.3814117649515017E-5</v>
      </c>
      <c r="AG349" s="5">
        <f t="shared" si="582"/>
        <v>3.4080880291330192E-5</v>
      </c>
      <c r="AH349" s="5">
        <f t="shared" si="583"/>
        <v>2.7951895818472051E-2</v>
      </c>
      <c r="AI349" s="5">
        <f t="shared" si="584"/>
        <v>8.8684377458057139E-3</v>
      </c>
      <c r="AJ349" s="5">
        <f t="shared" si="585"/>
        <v>1.4068667929002529E-3</v>
      </c>
      <c r="AK349" s="5">
        <f t="shared" si="586"/>
        <v>1.4878788723914248E-4</v>
      </c>
      <c r="AL349" s="5">
        <f t="shared" si="587"/>
        <v>2.0745882237866838E-7</v>
      </c>
      <c r="AM349" s="5">
        <f t="shared" si="588"/>
        <v>4.8825873893163418E-6</v>
      </c>
      <c r="AN349" s="5">
        <f t="shared" si="589"/>
        <v>6.7630508211463519E-6</v>
      </c>
      <c r="AO349" s="5">
        <f t="shared" si="590"/>
        <v>4.6838748354499706E-6</v>
      </c>
      <c r="AP349" s="5">
        <f t="shared" si="591"/>
        <v>2.1626022588863554E-6</v>
      </c>
      <c r="AQ349" s="5">
        <f t="shared" si="592"/>
        <v>7.4887492104991408E-7</v>
      </c>
      <c r="AR349" s="5">
        <f t="shared" si="593"/>
        <v>7.743439160202468E-3</v>
      </c>
      <c r="AS349" s="5">
        <f t="shared" si="594"/>
        <v>2.4567996595532366E-3</v>
      </c>
      <c r="AT349" s="5">
        <f t="shared" si="595"/>
        <v>3.8974055599237629E-4</v>
      </c>
      <c r="AU349" s="5">
        <f t="shared" si="596"/>
        <v>4.1218311634160369E-5</v>
      </c>
      <c r="AV349" s="5">
        <f t="shared" si="597"/>
        <v>3.2693849559320553E-6</v>
      </c>
      <c r="AW349" s="5">
        <f t="shared" si="598"/>
        <v>2.5325491709701395E-9</v>
      </c>
      <c r="AX349" s="5">
        <f t="shared" si="599"/>
        <v>2.5818715232422357E-7</v>
      </c>
      <c r="AY349" s="5">
        <f t="shared" si="600"/>
        <v>3.576244915465346E-7</v>
      </c>
      <c r="AZ349" s="5">
        <f t="shared" si="601"/>
        <v>2.4767939806956474E-7</v>
      </c>
      <c r="BA349" s="5">
        <f t="shared" si="602"/>
        <v>1.1435660528136132E-7</v>
      </c>
      <c r="BB349" s="5">
        <f t="shared" si="603"/>
        <v>3.9599881762685223E-8</v>
      </c>
      <c r="BC349" s="5">
        <f t="shared" si="604"/>
        <v>1.0970249645031994E-8</v>
      </c>
      <c r="BD349" s="5">
        <f t="shared" si="605"/>
        <v>1.7876202511498344E-3</v>
      </c>
      <c r="BE349" s="5">
        <f t="shared" si="606"/>
        <v>5.6716721518356339E-4</v>
      </c>
      <c r="BF349" s="5">
        <f t="shared" si="607"/>
        <v>8.9973989098682475E-5</v>
      </c>
      <c r="BG349" s="5">
        <f t="shared" si="608"/>
        <v>9.5154991304281538E-6</v>
      </c>
      <c r="BH349" s="5">
        <f t="shared" si="609"/>
        <v>7.5475749665164758E-7</v>
      </c>
      <c r="BI349" s="5">
        <f t="shared" si="610"/>
        <v>4.7893136950030249E-8</v>
      </c>
      <c r="BJ349" s="8">
        <f t="shared" si="611"/>
        <v>8.3255338179705124E-2</v>
      </c>
      <c r="BK349" s="8">
        <f t="shared" si="612"/>
        <v>0.27157524124943516</v>
      </c>
      <c r="BL349" s="8">
        <f t="shared" si="613"/>
        <v>0.56386528527076041</v>
      </c>
      <c r="BM349" s="8">
        <f t="shared" si="614"/>
        <v>0.24282859551758867</v>
      </c>
      <c r="BN349" s="8">
        <f t="shared" si="615"/>
        <v>0.75658644593479996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1.3611111111111101</v>
      </c>
      <c r="F350">
        <f>VLOOKUP(B350,home!$B$2:$E$405,3,FALSE)</f>
        <v>0.63</v>
      </c>
      <c r="G350">
        <f>VLOOKUP(C350,away!$B$2:$E$405,4,FALSE)</f>
        <v>0.55000000000000004</v>
      </c>
      <c r="H350">
        <f>VLOOKUP(A350,away!$A$2:$E$405,3,FALSE)</f>
        <v>1.12777777777778</v>
      </c>
      <c r="I350">
        <f>VLOOKUP(C350,away!$B$2:$E$405,3,FALSE)</f>
        <v>0.28000000000000003</v>
      </c>
      <c r="J350">
        <f>VLOOKUP(B350,home!$B$2:$E$405,4,FALSE)</f>
        <v>1.1399999999999999</v>
      </c>
      <c r="K350" s="3">
        <f t="shared" si="560"/>
        <v>0.47162499999999968</v>
      </c>
      <c r="L350" s="3">
        <f t="shared" si="561"/>
        <v>0.3599866666666674</v>
      </c>
      <c r="M350" s="5">
        <f t="shared" si="562"/>
        <v>0.43534708622998292</v>
      </c>
      <c r="N350" s="5">
        <f t="shared" si="563"/>
        <v>0.20532056954321556</v>
      </c>
      <c r="O350" s="5">
        <f t="shared" si="564"/>
        <v>0.15671914641497778</v>
      </c>
      <c r="P350" s="5">
        <f t="shared" si="565"/>
        <v>7.3912667427963846E-2</v>
      </c>
      <c r="Q350" s="5">
        <f t="shared" si="566"/>
        <v>4.8417156805409478E-2</v>
      </c>
      <c r="R350" s="5">
        <f t="shared" si="567"/>
        <v>2.8208401560386624E-2</v>
      </c>
      <c r="S350" s="5">
        <f t="shared" si="568"/>
        <v>3.1371993629416284E-3</v>
      </c>
      <c r="T350" s="5">
        <f t="shared" si="569"/>
        <v>1.742953088785671E-2</v>
      </c>
      <c r="U350" s="5">
        <f t="shared" si="570"/>
        <v>1.3303787385917334E-2</v>
      </c>
      <c r="V350" s="5">
        <f t="shared" si="571"/>
        <v>5.918107400907979E-5</v>
      </c>
      <c r="W350" s="5">
        <f t="shared" si="572"/>
        <v>7.6115805261170785E-3</v>
      </c>
      <c r="X350" s="5">
        <f t="shared" si="573"/>
        <v>2.740067501661806E-3</v>
      </c>
      <c r="Y350" s="5">
        <f t="shared" si="574"/>
        <v>4.9319388318244835E-4</v>
      </c>
      <c r="Z350" s="5">
        <f t="shared" si="575"/>
        <v>3.3848828165728008E-3</v>
      </c>
      <c r="AA350" s="5">
        <f t="shared" si="576"/>
        <v>1.5963953583661462E-3</v>
      </c>
      <c r="AB350" s="5">
        <f t="shared" si="577"/>
        <v>3.7644998044471652E-4</v>
      </c>
      <c r="AC350" s="5">
        <f t="shared" si="578"/>
        <v>6.279804062694518E-7</v>
      </c>
      <c r="AD350" s="5">
        <f t="shared" si="579"/>
        <v>8.9745291640749099E-4</v>
      </c>
      <c r="AE350" s="5">
        <f t="shared" si="580"/>
        <v>3.2307108386781203E-4</v>
      </c>
      <c r="AF350" s="5">
        <f t="shared" si="581"/>
        <v>5.81506412889805E-5</v>
      </c>
      <c r="AG350" s="5">
        <f t="shared" si="582"/>
        <v>6.9778185073830578E-6</v>
      </c>
      <c r="AH350" s="5">
        <f t="shared" si="583"/>
        <v>3.0462817054883074E-4</v>
      </c>
      <c r="AI350" s="5">
        <f t="shared" si="584"/>
        <v>1.436702609350922E-4</v>
      </c>
      <c r="AJ350" s="5">
        <f t="shared" si="585"/>
        <v>3.3879243406756406E-5</v>
      </c>
      <c r="AK350" s="5">
        <f t="shared" si="586"/>
        <v>5.3260993905704947E-6</v>
      </c>
      <c r="AL350" s="5">
        <f t="shared" si="587"/>
        <v>4.2647081731335047E-9</v>
      </c>
      <c r="AM350" s="5">
        <f t="shared" si="588"/>
        <v>8.4652246340136537E-5</v>
      </c>
      <c r="AN350" s="5">
        <f t="shared" si="589"/>
        <v>3.0473679985831349E-5</v>
      </c>
      <c r="AO350" s="5">
        <f t="shared" si="590"/>
        <v>5.4850592395830817E-6</v>
      </c>
      <c r="AP350" s="5">
        <f t="shared" si="591"/>
        <v>6.5818273070890648E-7</v>
      </c>
      <c r="AQ350" s="5">
        <f t="shared" si="592"/>
        <v>5.9234251821366006E-8</v>
      </c>
      <c r="AR350" s="5">
        <f t="shared" si="593"/>
        <v>2.1932415937727734E-5</v>
      </c>
      <c r="AS350" s="5">
        <f t="shared" si="594"/>
        <v>1.0343875666630836E-5</v>
      </c>
      <c r="AT350" s="5">
        <f t="shared" si="595"/>
        <v>2.439215180637382E-6</v>
      </c>
      <c r="AU350" s="5">
        <f t="shared" si="596"/>
        <v>3.8346495318936829E-7</v>
      </c>
      <c r="AV350" s="5">
        <f t="shared" si="597"/>
        <v>4.5212914636983912E-8</v>
      </c>
      <c r="AW350" s="5">
        <f t="shared" si="598"/>
        <v>2.0112684979691967E-11</v>
      </c>
      <c r="AX350" s="5">
        <f t="shared" si="599"/>
        <v>6.6540192800278113E-6</v>
      </c>
      <c r="AY350" s="5">
        <f t="shared" si="600"/>
        <v>2.3953582205529499E-6</v>
      </c>
      <c r="AZ350" s="5">
        <f t="shared" si="601"/>
        <v>4.3114851064472822E-7</v>
      </c>
      <c r="BA350" s="5">
        <f t="shared" si="602"/>
        <v>5.1735905061764637E-8</v>
      </c>
      <c r="BB350" s="5">
        <f t="shared" si="603"/>
        <v>4.6560590025419536E-9</v>
      </c>
      <c r="BC350" s="5">
        <f t="shared" si="604"/>
        <v>3.3522383202568132E-10</v>
      </c>
      <c r="BD350" s="5">
        <f t="shared" si="605"/>
        <v>1.3158962175615825E-6</v>
      </c>
      <c r="BE350" s="5">
        <f t="shared" si="606"/>
        <v>6.2060955360748088E-7</v>
      </c>
      <c r="BF350" s="5">
        <f t="shared" si="607"/>
        <v>1.4634749036006398E-7</v>
      </c>
      <c r="BG350" s="5">
        <f t="shared" si="608"/>
        <v>2.3007045047021714E-8</v>
      </c>
      <c r="BH350" s="5">
        <f t="shared" si="609"/>
        <v>2.7126744050754016E-9</v>
      </c>
      <c r="BI350" s="5">
        <f t="shared" si="610"/>
        <v>2.558730132587371E-10</v>
      </c>
      <c r="BJ350" s="8">
        <f t="shared" si="611"/>
        <v>0.28342861726326196</v>
      </c>
      <c r="BK350" s="8">
        <f t="shared" si="612"/>
        <v>0.51245916169823236</v>
      </c>
      <c r="BL350" s="8">
        <f t="shared" si="613"/>
        <v>0.20072893748788068</v>
      </c>
      <c r="BM350" s="8">
        <f t="shared" si="614"/>
        <v>5.2074175945903814E-2</v>
      </c>
      <c r="BN350" s="8">
        <f t="shared" si="615"/>
        <v>0.94792502798193623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1.3611111111111101</v>
      </c>
      <c r="F351">
        <f>VLOOKUP(B351,home!$B$2:$E$405,3,FALSE)</f>
        <v>1.1499999999999999</v>
      </c>
      <c r="G351">
        <f>VLOOKUP(C351,away!$B$2:$E$405,4,FALSE)</f>
        <v>1.56</v>
      </c>
      <c r="H351">
        <f>VLOOKUP(A351,away!$A$2:$E$405,3,FALSE)</f>
        <v>1.12777777777778</v>
      </c>
      <c r="I351">
        <f>VLOOKUP(C351,away!$B$2:$E$405,3,FALSE)</f>
        <v>0.55000000000000004</v>
      </c>
      <c r="J351">
        <f>VLOOKUP(B351,home!$B$2:$E$405,4,FALSE)</f>
        <v>1.27</v>
      </c>
      <c r="K351" s="3">
        <f t="shared" si="560"/>
        <v>2.4418333333333315</v>
      </c>
      <c r="L351" s="3">
        <f t="shared" si="561"/>
        <v>0.78775277777777941</v>
      </c>
      <c r="M351" s="5">
        <f t="shared" si="562"/>
        <v>3.9573874586266107E-2</v>
      </c>
      <c r="N351" s="5">
        <f t="shared" si="563"/>
        <v>9.6632806093897378E-2</v>
      </c>
      <c r="O351" s="5">
        <f t="shared" si="564"/>
        <v>3.1174429632760601E-2</v>
      </c>
      <c r="P351" s="5">
        <f t="shared" si="565"/>
        <v>7.61227614249292E-2</v>
      </c>
      <c r="Q351" s="5">
        <f t="shared" si="566"/>
        <v>0.11798060350680747</v>
      </c>
      <c r="R351" s="5">
        <f t="shared" si="567"/>
        <v>1.227887176942254E-2</v>
      </c>
      <c r="S351" s="5">
        <f t="shared" si="568"/>
        <v>3.6606693604925016E-2</v>
      </c>
      <c r="T351" s="5">
        <f t="shared" si="569"/>
        <v>9.2939548136386413E-2</v>
      </c>
      <c r="U351" s="5">
        <f t="shared" si="570"/>
        <v>2.998295838230158E-2</v>
      </c>
      <c r="V351" s="5">
        <f t="shared" si="571"/>
        <v>7.8239119817088837E-3</v>
      </c>
      <c r="W351" s="5">
        <f t="shared" si="572"/>
        <v>9.602965677656862E-2</v>
      </c>
      <c r="X351" s="5">
        <f t="shared" si="573"/>
        <v>7.5647628874788694E-2</v>
      </c>
      <c r="Y351" s="5">
        <f t="shared" si="574"/>
        <v>2.9795814889208669E-2</v>
      </c>
      <c r="Z351" s="5">
        <f t="shared" si="575"/>
        <v>3.2242384481132543E-3</v>
      </c>
      <c r="AA351" s="5">
        <f t="shared" si="576"/>
        <v>7.8730529172178765E-3</v>
      </c>
      <c r="AB351" s="5">
        <f t="shared" si="577"/>
        <v>9.6123415241799182E-3</v>
      </c>
      <c r="AC351" s="5">
        <f t="shared" si="578"/>
        <v>9.4061074291415558E-4</v>
      </c>
      <c r="AD351" s="5">
        <f t="shared" si="579"/>
        <v>5.8622104226396063E-2</v>
      </c>
      <c r="AE351" s="5">
        <f t="shared" si="580"/>
        <v>4.6179725443522009E-2</v>
      </c>
      <c r="AF351" s="5">
        <f t="shared" si="581"/>
        <v>1.8189103497574827E-2</v>
      </c>
      <c r="AG351" s="5">
        <f t="shared" si="582"/>
        <v>4.7761722685006978E-3</v>
      </c>
      <c r="AH351" s="5">
        <f t="shared" si="583"/>
        <v>6.3497569842978316E-4</v>
      </c>
      <c r="AI351" s="5">
        <f t="shared" si="584"/>
        <v>1.5505048262824577E-3</v>
      </c>
      <c r="AJ351" s="5">
        <f t="shared" si="585"/>
        <v>1.8930371841553559E-3</v>
      </c>
      <c r="AK351" s="5">
        <f t="shared" si="586"/>
        <v>1.5408270991700056E-3</v>
      </c>
      <c r="AL351" s="5">
        <f t="shared" si="587"/>
        <v>7.2372885319072302E-5</v>
      </c>
      <c r="AM351" s="5">
        <f t="shared" si="588"/>
        <v>2.8629081634030926E-2</v>
      </c>
      <c r="AN351" s="5">
        <f t="shared" si="589"/>
        <v>2.2552638582434673E-2</v>
      </c>
      <c r="AO351" s="5">
        <f t="shared" si="590"/>
        <v>8.8829518447656151E-3</v>
      </c>
      <c r="AP351" s="5">
        <f t="shared" si="591"/>
        <v>2.332523330193455E-3</v>
      </c>
      <c r="AQ351" s="5">
        <f t="shared" si="592"/>
        <v>4.5936293314784258E-4</v>
      </c>
      <c r="AR351" s="5">
        <f t="shared" si="593"/>
        <v>1.0004077405188948E-4</v>
      </c>
      <c r="AS351" s="5">
        <f t="shared" si="594"/>
        <v>2.4428289677237193E-4</v>
      </c>
      <c r="AT351" s="5">
        <f t="shared" si="595"/>
        <v>2.982490600510016E-4</v>
      </c>
      <c r="AU351" s="5">
        <f t="shared" si="596"/>
        <v>2.4275816548929006E-4</v>
      </c>
      <c r="AV351" s="5">
        <f t="shared" si="597"/>
        <v>1.481937451076494E-4</v>
      </c>
      <c r="AW351" s="5">
        <f t="shared" si="598"/>
        <v>3.8670460839063024E-6</v>
      </c>
      <c r="AX351" s="5">
        <f t="shared" si="599"/>
        <v>1.1651240972782972E-2</v>
      </c>
      <c r="AY351" s="5">
        <f t="shared" si="600"/>
        <v>9.1782974408680645E-3</v>
      </c>
      <c r="AZ351" s="5">
        <f t="shared" si="601"/>
        <v>3.6151146521572501E-3</v>
      </c>
      <c r="BA351" s="5">
        <f t="shared" si="602"/>
        <v>9.4927220307400827E-4</v>
      </c>
      <c r="BB351" s="5">
        <f t="shared" si="603"/>
        <v>1.8694795370969555E-4</v>
      </c>
      <c r="BC351" s="5">
        <f t="shared" si="604"/>
        <v>2.9453753966936889E-5</v>
      </c>
      <c r="BD351" s="5">
        <f t="shared" si="605"/>
        <v>1.3134566275069182E-5</v>
      </c>
      <c r="BE351" s="5">
        <f t="shared" si="606"/>
        <v>3.2072421749339744E-5</v>
      </c>
      <c r="BF351" s="5">
        <f t="shared" si="607"/>
        <v>3.9157754254131352E-5</v>
      </c>
      <c r="BG351" s="5">
        <f t="shared" si="608"/>
        <v>3.1872236532071005E-5</v>
      </c>
      <c r="BH351" s="5">
        <f t="shared" si="609"/>
        <v>1.9456672392973827E-5</v>
      </c>
      <c r="BI351" s="5">
        <f t="shared" si="610"/>
        <v>9.5019902409819755E-6</v>
      </c>
      <c r="BJ351" s="8">
        <f t="shared" si="611"/>
        <v>0.72526004901478225</v>
      </c>
      <c r="BK351" s="8">
        <f t="shared" si="612"/>
        <v>0.17031852266693051</v>
      </c>
      <c r="BL351" s="8">
        <f t="shared" si="613"/>
        <v>9.7719719316836873E-2</v>
      </c>
      <c r="BM351" s="8">
        <f t="shared" si="614"/>
        <v>0.61358475203779539</v>
      </c>
      <c r="BN351" s="8">
        <f t="shared" si="615"/>
        <v>0.37376334701408331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1.4117647058823499</v>
      </c>
      <c r="F352">
        <f>VLOOKUP(B352,home!$B$2:$E$405,3,FALSE)</f>
        <v>0.71</v>
      </c>
      <c r="G352">
        <f>VLOOKUP(C352,away!$B$2:$E$405,4,FALSE)</f>
        <v>0.09</v>
      </c>
      <c r="H352">
        <f>VLOOKUP(A352,away!$A$2:$E$405,3,FALSE)</f>
        <v>1.1323529411764699</v>
      </c>
      <c r="I352">
        <f>VLOOKUP(C352,away!$B$2:$E$405,3,FALSE)</f>
        <v>0.89</v>
      </c>
      <c r="J352">
        <f>VLOOKUP(B352,home!$B$2:$E$405,4,FALSE)</f>
        <v>1.18</v>
      </c>
      <c r="K352" s="3">
        <f t="shared" si="560"/>
        <v>9.0211764705882158E-2</v>
      </c>
      <c r="L352" s="3">
        <f t="shared" si="561"/>
        <v>1.1891970588235286</v>
      </c>
      <c r="M352" s="5">
        <f t="shared" si="562"/>
        <v>0.27820171815831901</v>
      </c>
      <c r="N352" s="5">
        <f t="shared" si="563"/>
        <v>2.5097067939270412E-2</v>
      </c>
      <c r="O352" s="5">
        <f t="shared" si="564"/>
        <v>0.33083666499352521</v>
      </c>
      <c r="P352" s="5">
        <f t="shared" si="565"/>
        <v>2.9845359378474646E-2</v>
      </c>
      <c r="Q352" s="5">
        <f t="shared" si="566"/>
        <v>1.1320253938725002E-3</v>
      </c>
      <c r="R352" s="5">
        <f t="shared" si="567"/>
        <v>0.19671499448064264</v>
      </c>
      <c r="S352" s="5">
        <f t="shared" si="568"/>
        <v>8.0044929478418909E-4</v>
      </c>
      <c r="T352" s="5">
        <f t="shared" si="569"/>
        <v>1.3462012689067237E-3</v>
      </c>
      <c r="U352" s="5">
        <f t="shared" si="570"/>
        <v>1.7746006796206637E-2</v>
      </c>
      <c r="V352" s="5">
        <f t="shared" si="571"/>
        <v>9.5413169285259312E-6</v>
      </c>
      <c r="W352" s="5">
        <f t="shared" si="572"/>
        <v>3.4040669491036522E-5</v>
      </c>
      <c r="X352" s="5">
        <f t="shared" si="573"/>
        <v>4.0481064039124448E-5</v>
      </c>
      <c r="Y352" s="5">
        <f t="shared" si="574"/>
        <v>2.4069981146686858E-5</v>
      </c>
      <c r="Z352" s="5">
        <f t="shared" si="575"/>
        <v>7.797763095428896E-2</v>
      </c>
      <c r="AA352" s="5">
        <f t="shared" si="576"/>
        <v>7.0344996959704267E-3</v>
      </c>
      <c r="AB352" s="5">
        <f t="shared" si="577"/>
        <v>3.1729731569824177E-4</v>
      </c>
      <c r="AC352" s="5">
        <f t="shared" si="578"/>
        <v>6.397427075596972E-8</v>
      </c>
      <c r="AD352" s="5">
        <f t="shared" si="579"/>
        <v>7.6771721663902173E-7</v>
      </c>
      <c r="AE352" s="5">
        <f t="shared" si="580"/>
        <v>9.1296705603531028E-7</v>
      </c>
      <c r="AF352" s="5">
        <f t="shared" si="581"/>
        <v>5.4284886891998349E-7</v>
      </c>
      <c r="AG352" s="5">
        <f t="shared" si="582"/>
        <v>2.1518475943510783E-7</v>
      </c>
      <c r="AH352" s="5">
        <f t="shared" si="583"/>
        <v>2.3182692346216754E-2</v>
      </c>
      <c r="AI352" s="5">
        <f t="shared" si="584"/>
        <v>2.0913515871857605E-3</v>
      </c>
      <c r="AJ352" s="5">
        <f t="shared" si="585"/>
        <v>9.4332258650237476E-5</v>
      </c>
      <c r="AK352" s="5">
        <f t="shared" si="586"/>
        <v>2.8366265071765464E-6</v>
      </c>
      <c r="AL352" s="5">
        <f t="shared" si="587"/>
        <v>2.745252781797978E-10</v>
      </c>
      <c r="AM352" s="5">
        <f t="shared" si="588"/>
        <v>1.3851424981618838E-8</v>
      </c>
      <c r="AN352" s="5">
        <f t="shared" si="589"/>
        <v>1.6472073848655869E-8</v>
      </c>
      <c r="AO352" s="5">
        <f t="shared" si="590"/>
        <v>9.7942708867727618E-9</v>
      </c>
      <c r="AP352" s="5">
        <f t="shared" si="591"/>
        <v>3.8824393772903608E-9</v>
      </c>
      <c r="AQ352" s="5">
        <f t="shared" si="592"/>
        <v>1.1542463721335877E-9</v>
      </c>
      <c r="AR352" s="5">
        <f t="shared" si="593"/>
        <v>5.5137579107463319E-3</v>
      </c>
      <c r="AS352" s="5">
        <f t="shared" si="594"/>
        <v>4.9740583128944432E-4</v>
      </c>
      <c r="AT352" s="5">
        <f t="shared" si="595"/>
        <v>2.2435928907808527E-5</v>
      </c>
      <c r="AU352" s="5">
        <f t="shared" si="596"/>
        <v>6.7466157986304086E-7</v>
      </c>
      <c r="AV352" s="5">
        <f t="shared" si="597"/>
        <v>1.5215602924675836E-8</v>
      </c>
      <c r="AW352" s="5">
        <f t="shared" si="598"/>
        <v>8.1808201377433811E-13</v>
      </c>
      <c r="AX352" s="5">
        <f t="shared" si="599"/>
        <v>2.0826024854716268E-10</v>
      </c>
      <c r="AY352" s="5">
        <f t="shared" si="600"/>
        <v>2.4766247504214285E-10</v>
      </c>
      <c r="AZ352" s="5">
        <f t="shared" si="601"/>
        <v>1.4725974345053597E-10</v>
      </c>
      <c r="BA352" s="5">
        <f t="shared" si="602"/>
        <v>5.8373617931494914E-11</v>
      </c>
      <c r="BB352" s="5">
        <f t="shared" si="603"/>
        <v>1.7354433689255542E-11</v>
      </c>
      <c r="BC352" s="5">
        <f t="shared" si="604"/>
        <v>4.1275683001621248E-12</v>
      </c>
      <c r="BD352" s="5">
        <f t="shared" si="605"/>
        <v>1.0928241150874164E-3</v>
      </c>
      <c r="BE352" s="5">
        <f t="shared" si="606"/>
        <v>9.8585591935179874E-5</v>
      </c>
      <c r="BF352" s="5">
        <f t="shared" si="607"/>
        <v>4.4467901115232789E-6</v>
      </c>
      <c r="BG352" s="5">
        <f t="shared" si="608"/>
        <v>1.3371759441239384E-7</v>
      </c>
      <c r="BH352" s="5">
        <f t="shared" si="609"/>
        <v>3.0157250410418626E-9</v>
      </c>
      <c r="BI352" s="5">
        <f t="shared" si="610"/>
        <v>5.4410775564021066E-11</v>
      </c>
      <c r="BJ352" s="8">
        <f t="shared" si="611"/>
        <v>2.7676370872121065E-2</v>
      </c>
      <c r="BK352" s="8">
        <f t="shared" si="612"/>
        <v>0.30885713264496495</v>
      </c>
      <c r="BL352" s="8">
        <f t="shared" si="613"/>
        <v>0.5852509589335938</v>
      </c>
      <c r="BM352" s="8">
        <f t="shared" si="614"/>
        <v>0.13793426281401983</v>
      </c>
      <c r="BN352" s="8">
        <f t="shared" si="615"/>
        <v>0.86182783034410437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1.4117647058823499</v>
      </c>
      <c r="F353">
        <f>VLOOKUP(B353,home!$B$2:$E$405,3,FALSE)</f>
        <v>0.44</v>
      </c>
      <c r="G353">
        <f>VLOOKUP(C353,away!$B$2:$E$405,4,FALSE)</f>
        <v>0.71</v>
      </c>
      <c r="H353">
        <f>VLOOKUP(A353,away!$A$2:$E$405,3,FALSE)</f>
        <v>1.1323529411764699</v>
      </c>
      <c r="I353">
        <f>VLOOKUP(C353,away!$B$2:$E$405,3,FALSE)</f>
        <v>0.39</v>
      </c>
      <c r="J353">
        <f>VLOOKUP(B353,home!$B$2:$E$405,4,FALSE)</f>
        <v>1.21</v>
      </c>
      <c r="K353" s="3">
        <f t="shared" si="560"/>
        <v>0.44103529411764614</v>
      </c>
      <c r="L353" s="3">
        <f t="shared" si="561"/>
        <v>0.53435735294117614</v>
      </c>
      <c r="M353" s="5">
        <f t="shared" si="562"/>
        <v>0.37704427916731048</v>
      </c>
      <c r="N353" s="5">
        <f t="shared" si="563"/>
        <v>0.16628983455793067</v>
      </c>
      <c r="O353" s="5">
        <f t="shared" si="564"/>
        <v>0.20147638295745787</v>
      </c>
      <c r="P353" s="5">
        <f t="shared" si="565"/>
        <v>8.8858195815401955E-2</v>
      </c>
      <c r="Q353" s="5">
        <f t="shared" si="566"/>
        <v>3.666984304651584E-2</v>
      </c>
      <c r="R353" s="5">
        <f t="shared" si="567"/>
        <v>5.3830193338654943E-2</v>
      </c>
      <c r="S353" s="5">
        <f t="shared" si="568"/>
        <v>5.2353128000018163E-3</v>
      </c>
      <c r="T353" s="5">
        <f t="shared" si="569"/>
        <v>1.9594800263104596E-2</v>
      </c>
      <c r="U353" s="5">
        <f t="shared" si="570"/>
        <v>2.374101515152344E-2</v>
      </c>
      <c r="V353" s="5">
        <f t="shared" si="571"/>
        <v>1.3708983728937947E-4</v>
      </c>
      <c r="W353" s="5">
        <f t="shared" si="572"/>
        <v>5.3908983377560105E-3</v>
      </c>
      <c r="X353" s="5">
        <f t="shared" si="573"/>
        <v>2.8806661657382886E-3</v>
      </c>
      <c r="Y353" s="5">
        <f t="shared" si="574"/>
        <v>7.6965257351555949E-4</v>
      </c>
      <c r="Z353" s="5">
        <f t="shared" si="575"/>
        <v>9.5881865402517967E-3</v>
      </c>
      <c r="AA353" s="5">
        <f t="shared" si="576"/>
        <v>4.228728670834808E-3</v>
      </c>
      <c r="AB353" s="5">
        <f t="shared" si="577"/>
        <v>9.3250929654267603E-4</v>
      </c>
      <c r="AC353" s="5">
        <f t="shared" si="578"/>
        <v>2.0192514976397174E-6</v>
      </c>
      <c r="AD353" s="5">
        <f t="shared" si="579"/>
        <v>5.9439410848763808E-4</v>
      </c>
      <c r="AE353" s="5">
        <f t="shared" si="580"/>
        <v>3.1761886241528457E-4</v>
      </c>
      <c r="AF353" s="5">
        <f t="shared" si="581"/>
        <v>8.4860987282209529E-5</v>
      </c>
      <c r="AG353" s="5">
        <f t="shared" si="582"/>
        <v>1.5115364177365434E-5</v>
      </c>
      <c r="AH353" s="5">
        <f t="shared" si="583"/>
        <v>1.2808794947887906E-3</v>
      </c>
      <c r="AI353" s="5">
        <f t="shared" si="584"/>
        <v>5.6491306471343633E-4</v>
      </c>
      <c r="AJ353" s="5">
        <f t="shared" si="585"/>
        <v>1.245732998233956E-4</v>
      </c>
      <c r="AK353" s="5">
        <f t="shared" si="586"/>
        <v>1.8313740642272331E-5</v>
      </c>
      <c r="AL353" s="5">
        <f t="shared" si="587"/>
        <v>1.9035116551729394E-8</v>
      </c>
      <c r="AM353" s="5">
        <f t="shared" si="588"/>
        <v>5.2429756091728332E-5</v>
      </c>
      <c r="AN353" s="5">
        <f t="shared" si="589"/>
        <v>2.8016225680527459E-5</v>
      </c>
      <c r="AO353" s="5">
        <f t="shared" si="590"/>
        <v>7.4853380970246264E-6</v>
      </c>
      <c r="AP353" s="5">
        <f t="shared" si="591"/>
        <v>1.3332818171319402E-6</v>
      </c>
      <c r="AQ353" s="5">
        <f t="shared" si="592"/>
        <v>1.7811223563180614E-7</v>
      </c>
      <c r="AR353" s="5">
        <f t="shared" si="593"/>
        <v>1.3688947525439385E-4</v>
      </c>
      <c r="AS353" s="5">
        <f t="shared" si="594"/>
        <v>6.0373089980431844E-5</v>
      </c>
      <c r="AT353" s="5">
        <f t="shared" si="595"/>
        <v>1.3313331748155437E-5</v>
      </c>
      <c r="AU353" s="5">
        <f t="shared" si="596"/>
        <v>1.9572163944111761E-6</v>
      </c>
      <c r="AV353" s="5">
        <f t="shared" si="597"/>
        <v>2.1580037704025302E-7</v>
      </c>
      <c r="AW353" s="5">
        <f t="shared" si="598"/>
        <v>1.2461151465773205E-10</v>
      </c>
      <c r="AX353" s="5">
        <f t="shared" si="599"/>
        <v>3.8538954830719718E-6</v>
      </c>
      <c r="AY353" s="5">
        <f t="shared" si="600"/>
        <v>2.0593573888462941E-6</v>
      </c>
      <c r="AZ353" s="5">
        <f t="shared" si="601"/>
        <v>5.5021638153187905E-7</v>
      </c>
      <c r="BA353" s="5">
        <f t="shared" si="602"/>
        <v>9.8004056393415715E-8</v>
      </c>
      <c r="BB353" s="5">
        <f t="shared" si="603"/>
        <v>1.3092297037970837E-8</v>
      </c>
      <c r="BC353" s="5">
        <f t="shared" si="604"/>
        <v>1.3991930378259399E-9</v>
      </c>
      <c r="BD353" s="5">
        <f t="shared" si="605"/>
        <v>1.2191316273740757E-5</v>
      </c>
      <c r="BE353" s="5">
        <f t="shared" si="606"/>
        <v>5.3768007584705009E-6</v>
      </c>
      <c r="BF353" s="5">
        <f t="shared" si="607"/>
        <v>1.1856794519620101E-6</v>
      </c>
      <c r="BG353" s="5">
        <f t="shared" si="608"/>
        <v>1.7430882860843821E-7</v>
      </c>
      <c r="BH353" s="5">
        <f t="shared" si="609"/>
        <v>1.9219086373156232E-8</v>
      </c>
      <c r="BI353" s="5">
        <f t="shared" si="610"/>
        <v>1.6952590822514816E-9</v>
      </c>
      <c r="BJ353" s="8">
        <f t="shared" si="611"/>
        <v>0.23270370294564544</v>
      </c>
      <c r="BK353" s="8">
        <f t="shared" si="612"/>
        <v>0.47127897526400664</v>
      </c>
      <c r="BL353" s="8">
        <f t="shared" si="613"/>
        <v>0.28642920694839419</v>
      </c>
      <c r="BM353" s="8">
        <f t="shared" si="614"/>
        <v>7.582928358224908E-2</v>
      </c>
      <c r="BN353" s="8">
        <f t="shared" si="615"/>
        <v>0.92416872888327184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1.4117647058823499</v>
      </c>
      <c r="F354">
        <f>VLOOKUP(B354,home!$B$2:$E$405,3,FALSE)</f>
        <v>1.06</v>
      </c>
      <c r="G354">
        <f>VLOOKUP(C354,away!$B$2:$E$405,4,FALSE)</f>
        <v>1.26</v>
      </c>
      <c r="H354">
        <f>VLOOKUP(A354,away!$A$2:$E$405,3,FALSE)</f>
        <v>1.1323529411764699</v>
      </c>
      <c r="I354">
        <f>VLOOKUP(C354,away!$B$2:$E$405,3,FALSE)</f>
        <v>1.18</v>
      </c>
      <c r="J354">
        <f>VLOOKUP(B354,home!$B$2:$E$405,4,FALSE)</f>
        <v>0.99</v>
      </c>
      <c r="K354" s="3">
        <f t="shared" si="560"/>
        <v>1.8855529411764664</v>
      </c>
      <c r="L354" s="3">
        <f t="shared" si="561"/>
        <v>1.3228147058823521</v>
      </c>
      <c r="M354" s="5">
        <f t="shared" si="562"/>
        <v>4.0422543304303282E-2</v>
      </c>
      <c r="N354" s="5">
        <f t="shared" si="563"/>
        <v>7.6218845417262149E-2</v>
      </c>
      <c r="O354" s="5">
        <f t="shared" si="564"/>
        <v>5.3471534732098584E-2</v>
      </c>
      <c r="P354" s="5">
        <f t="shared" si="565"/>
        <v>0.10082340958332808</v>
      </c>
      <c r="Q354" s="5">
        <f t="shared" si="566"/>
        <v>7.1857334074796553E-2</v>
      </c>
      <c r="R354" s="5">
        <f t="shared" si="567"/>
        <v>3.5366466244859486E-2</v>
      </c>
      <c r="S354" s="5">
        <f t="shared" si="568"/>
        <v>6.2869373677715584E-2</v>
      </c>
      <c r="T354" s="5">
        <f t="shared" si="569"/>
        <v>9.5053938239641908E-2</v>
      </c>
      <c r="U354" s="5">
        <f t="shared" si="570"/>
        <v>6.6685344447013031E-2</v>
      </c>
      <c r="V354" s="5">
        <f t="shared" si="571"/>
        <v>1.7423458667708381E-2</v>
      </c>
      <c r="W354" s="5">
        <f t="shared" si="572"/>
        <v>4.5163602536610843E-2</v>
      </c>
      <c r="X354" s="5">
        <f t="shared" si="573"/>
        <v>5.9743077606054323E-2</v>
      </c>
      <c r="Y354" s="5">
        <f t="shared" si="574"/>
        <v>3.9514510815979648E-2</v>
      </c>
      <c r="Z354" s="5">
        <f t="shared" si="575"/>
        <v>1.5594427214597313E-2</v>
      </c>
      <c r="AA354" s="5">
        <f t="shared" si="576"/>
        <v>2.9404118100446301E-2</v>
      </c>
      <c r="AB354" s="5">
        <f t="shared" si="577"/>
        <v>2.7721510683498349E-2</v>
      </c>
      <c r="AC354" s="5">
        <f t="shared" si="578"/>
        <v>2.7161398782915296E-3</v>
      </c>
      <c r="AD354" s="5">
        <f t="shared" si="579"/>
        <v>2.1289590899257891E-2</v>
      </c>
      <c r="AE354" s="5">
        <f t="shared" si="580"/>
        <v>2.8162183923757429E-2</v>
      </c>
      <c r="AF354" s="5">
        <f t="shared" si="581"/>
        <v>1.8626675522054943E-2</v>
      </c>
      <c r="AG354" s="5">
        <f t="shared" si="582"/>
        <v>8.2132134340910396E-3</v>
      </c>
      <c r="AH354" s="5">
        <f t="shared" si="583"/>
        <v>5.157134412320321E-3</v>
      </c>
      <c r="AI354" s="5">
        <f t="shared" si="584"/>
        <v>9.724049959192951E-3</v>
      </c>
      <c r="AJ354" s="5">
        <f t="shared" si="585"/>
        <v>9.1676055003515836E-3</v>
      </c>
      <c r="AK354" s="5">
        <f t="shared" si="586"/>
        <v>5.762001838244493E-3</v>
      </c>
      <c r="AL354" s="5">
        <f t="shared" si="587"/>
        <v>2.7098788057251593E-4</v>
      </c>
      <c r="AM354" s="5">
        <f t="shared" si="588"/>
        <v>8.0285301473078802E-3</v>
      </c>
      <c r="AN354" s="5">
        <f t="shared" si="589"/>
        <v>1.0620257745478671E-2</v>
      </c>
      <c r="AO354" s="5">
        <f t="shared" si="590"/>
        <v>7.0243165629900704E-3</v>
      </c>
      <c r="AP354" s="5">
        <f t="shared" si="591"/>
        <v>3.0972897494320815E-3</v>
      </c>
      <c r="AQ354" s="5">
        <f t="shared" si="592"/>
        <v>1.0242851072318553E-3</v>
      </c>
      <c r="AR354" s="5">
        <f t="shared" si="593"/>
        <v>1.3643866481658519E-3</v>
      </c>
      <c r="AS354" s="5">
        <f t="shared" si="594"/>
        <v>2.5726232573510233E-3</v>
      </c>
      <c r="AT354" s="5">
        <f t="shared" si="595"/>
        <v>2.4254086747186017E-3</v>
      </c>
      <c r="AU354" s="5">
        <f t="shared" si="596"/>
        <v>1.5244121533901916E-3</v>
      </c>
      <c r="AV354" s="5">
        <f t="shared" si="597"/>
        <v>7.1858995484750721E-4</v>
      </c>
      <c r="AW354" s="5">
        <f t="shared" si="598"/>
        <v>1.8775223373502098E-5</v>
      </c>
      <c r="AX354" s="5">
        <f t="shared" si="599"/>
        <v>2.523036438763383E-3</v>
      </c>
      <c r="AY354" s="5">
        <f t="shared" si="600"/>
        <v>3.3375097046732414E-3</v>
      </c>
      <c r="AZ354" s="5">
        <f t="shared" si="601"/>
        <v>2.2074534591834151E-3</v>
      </c>
      <c r="BA354" s="5">
        <f t="shared" si="602"/>
        <v>9.733506327862301E-4</v>
      </c>
      <c r="BB354" s="5">
        <f t="shared" si="603"/>
        <v>3.2189063275737945E-4</v>
      </c>
      <c r="BC354" s="5">
        <f t="shared" si="604"/>
        <v>8.5160332539447386E-5</v>
      </c>
      <c r="BD354" s="5">
        <f t="shared" si="605"/>
        <v>3.0080512045055379E-4</v>
      </c>
      <c r="BE354" s="5">
        <f t="shared" si="606"/>
        <v>5.6718397958648297E-4</v>
      </c>
      <c r="BF354" s="5">
        <f t="shared" si="607"/>
        <v>5.3472771044873297E-4</v>
      </c>
      <c r="BG354" s="5">
        <f t="shared" si="608"/>
        <v>3.3608580238838877E-4</v>
      </c>
      <c r="BH354" s="5">
        <f t="shared" si="609"/>
        <v>1.5842689329526993E-4</v>
      </c>
      <c r="BI354" s="5">
        <f t="shared" si="610"/>
        <v>5.9744458922869205E-5</v>
      </c>
      <c r="BJ354" s="8">
        <f t="shared" si="611"/>
        <v>0.50308605298265041</v>
      </c>
      <c r="BK354" s="8">
        <f t="shared" si="612"/>
        <v>0.22786342269659263</v>
      </c>
      <c r="BL354" s="8">
        <f t="shared" si="613"/>
        <v>0.25302216057159055</v>
      </c>
      <c r="BM354" s="8">
        <f t="shared" si="614"/>
        <v>0.61808719562748327</v>
      </c>
      <c r="BN354" s="8">
        <f t="shared" si="615"/>
        <v>0.37816013335664816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1.4117647058823499</v>
      </c>
      <c r="F355">
        <f>VLOOKUP(B355,home!$B$2:$E$405,3,FALSE)</f>
        <v>0.79</v>
      </c>
      <c r="G355">
        <f>VLOOKUP(C355,away!$B$2:$E$405,4,FALSE)</f>
        <v>0.89</v>
      </c>
      <c r="H355">
        <f>VLOOKUP(A355,away!$A$2:$E$405,3,FALSE)</f>
        <v>1.1323529411764699</v>
      </c>
      <c r="I355">
        <f>VLOOKUP(C355,away!$B$2:$E$405,3,FALSE)</f>
        <v>0.8</v>
      </c>
      <c r="J355">
        <f>VLOOKUP(B355,home!$B$2:$E$405,4,FALSE)</f>
        <v>1.47</v>
      </c>
      <c r="K355" s="3">
        <f t="shared" si="560"/>
        <v>0.99261176470588031</v>
      </c>
      <c r="L355" s="3">
        <f t="shared" si="561"/>
        <v>1.3316470588235285</v>
      </c>
      <c r="M355" s="5">
        <f t="shared" si="562"/>
        <v>9.7855945704234865E-2</v>
      </c>
      <c r="N355" s="5">
        <f t="shared" si="563"/>
        <v>9.7132962952443364E-2</v>
      </c>
      <c r="O355" s="5">
        <f t="shared" si="564"/>
        <v>0.13030958228543926</v>
      </c>
      <c r="P355" s="5">
        <f t="shared" si="565"/>
        <v>0.12934682443043596</v>
      </c>
      <c r="Q355" s="5">
        <f t="shared" si="566"/>
        <v>4.8207660883667854E-2</v>
      </c>
      <c r="R355" s="5">
        <f t="shared" si="567"/>
        <v>8.6763185993463901E-2</v>
      </c>
      <c r="S355" s="5">
        <f t="shared" si="568"/>
        <v>4.2742934192280736E-2</v>
      </c>
      <c r="T355" s="5">
        <f t="shared" si="569"/>
        <v>6.4195589828498364E-2</v>
      </c>
      <c r="U355" s="5">
        <f t="shared" si="570"/>
        <v>8.6122159160476705E-2</v>
      </c>
      <c r="V355" s="5">
        <f t="shared" si="571"/>
        <v>6.2775528125356703E-3</v>
      </c>
      <c r="W355" s="5">
        <f t="shared" si="572"/>
        <v>1.595049711402673E-2</v>
      </c>
      <c r="X355" s="5">
        <f t="shared" si="573"/>
        <v>2.1240432568666878E-2</v>
      </c>
      <c r="Y355" s="5">
        <f t="shared" si="574"/>
        <v>1.4142379779102366E-2</v>
      </c>
      <c r="Z355" s="5">
        <f t="shared" si="575"/>
        <v>3.8512647147451659E-2</v>
      </c>
      <c r="AA355" s="5">
        <f t="shared" si="576"/>
        <v>3.8228106648526869E-2</v>
      </c>
      <c r="AB355" s="5">
        <f t="shared" si="577"/>
        <v>1.8972834200879429E-2</v>
      </c>
      <c r="AC355" s="5">
        <f t="shared" si="578"/>
        <v>5.1860768120187749E-4</v>
      </c>
      <c r="AD355" s="5">
        <f t="shared" si="579"/>
        <v>3.9581627720725304E-3</v>
      </c>
      <c r="AE355" s="5">
        <f t="shared" si="580"/>
        <v>5.27087581377517E-3</v>
      </c>
      <c r="AF355" s="5">
        <f t="shared" si="581"/>
        <v>3.5094731374188887E-3</v>
      </c>
      <c r="AG355" s="5">
        <f t="shared" si="582"/>
        <v>1.5577931938213483E-3</v>
      </c>
      <c r="AH355" s="5">
        <f t="shared" si="583"/>
        <v>1.2821313325353093E-2</v>
      </c>
      <c r="AI355" s="5">
        <f t="shared" si="584"/>
        <v>1.272658644572575E-2</v>
      </c>
      <c r="AJ355" s="5">
        <f t="shared" si="585"/>
        <v>6.3162797152868872E-3</v>
      </c>
      <c r="AK355" s="5">
        <f t="shared" si="586"/>
        <v>2.0898711848556244E-3</v>
      </c>
      <c r="AL355" s="5">
        <f t="shared" si="587"/>
        <v>2.7420002415159003E-5</v>
      </c>
      <c r="AM355" s="5">
        <f t="shared" si="588"/>
        <v>7.8578378683600691E-4</v>
      </c>
      <c r="AN355" s="5">
        <f t="shared" si="589"/>
        <v>1.0463866686113831E-3</v>
      </c>
      <c r="AO355" s="5">
        <f t="shared" si="590"/>
        <v>6.9670886482424942E-4</v>
      </c>
      <c r="AP355" s="5">
        <f t="shared" si="591"/>
        <v>3.092567702331637E-4</v>
      </c>
      <c r="AQ355" s="5">
        <f t="shared" si="592"/>
        <v>1.0295521712556408E-4</v>
      </c>
      <c r="AR355" s="5">
        <f t="shared" si="593"/>
        <v>3.414692835992268E-3</v>
      </c>
      <c r="AS355" s="5">
        <f t="shared" si="594"/>
        <v>3.3894642818628118E-3</v>
      </c>
      <c r="AT355" s="5">
        <f t="shared" si="595"/>
        <v>1.6822110611136975E-3</v>
      </c>
      <c r="AU355" s="5">
        <f t="shared" si="596"/>
        <v>5.5659416332660635E-4</v>
      </c>
      <c r="AV355" s="5">
        <f t="shared" si="597"/>
        <v>1.3812047867115389E-4</v>
      </c>
      <c r="AW355" s="5">
        <f t="shared" si="598"/>
        <v>1.0067775910439392E-6</v>
      </c>
      <c r="AX355" s="5">
        <f t="shared" si="599"/>
        <v>1.2999637188809292E-4</v>
      </c>
      <c r="AY355" s="5">
        <f t="shared" si="600"/>
        <v>1.7310928628250859E-4</v>
      </c>
      <c r="AZ355" s="5">
        <f t="shared" si="601"/>
        <v>1.1526023596657139E-4</v>
      </c>
      <c r="BA355" s="5">
        <f t="shared" si="602"/>
        <v>5.1161984741396892E-5</v>
      </c>
      <c r="BB355" s="5">
        <f t="shared" si="603"/>
        <v>1.703242662611386E-5</v>
      </c>
      <c r="BC355" s="5">
        <f t="shared" si="604"/>
        <v>4.5362361642584096E-6</v>
      </c>
      <c r="BD355" s="5">
        <f t="shared" si="605"/>
        <v>7.5786094530581264E-4</v>
      </c>
      <c r="BE355" s="5">
        <f t="shared" si="606"/>
        <v>7.5226169032166924E-4</v>
      </c>
      <c r="BF355" s="5">
        <f t="shared" si="607"/>
        <v>3.7335190197541028E-4</v>
      </c>
      <c r="BG355" s="5">
        <f t="shared" si="608"/>
        <v>1.2353116342536964E-4</v>
      </c>
      <c r="BH355" s="5">
        <f t="shared" si="609"/>
        <v>3.0654621530956654E-5</v>
      </c>
      <c r="BI355" s="5">
        <f t="shared" si="610"/>
        <v>6.085627594846754E-6</v>
      </c>
      <c r="BJ355" s="8">
        <f t="shared" si="611"/>
        <v>0.27859801589279282</v>
      </c>
      <c r="BK355" s="8">
        <f t="shared" si="612"/>
        <v>0.27694239410938681</v>
      </c>
      <c r="BL355" s="8">
        <f t="shared" si="613"/>
        <v>0.40557474773112823</v>
      </c>
      <c r="BM355" s="8">
        <f t="shared" si="614"/>
        <v>0.40983954012238283</v>
      </c>
      <c r="BN355" s="8">
        <f t="shared" si="615"/>
        <v>0.58961616224968527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1.4117647058823499</v>
      </c>
      <c r="F356">
        <f>VLOOKUP(B356,home!$B$2:$E$405,3,FALSE)</f>
        <v>1.26</v>
      </c>
      <c r="G356">
        <f>VLOOKUP(C356,away!$B$2:$E$405,4,FALSE)</f>
        <v>1.18</v>
      </c>
      <c r="H356">
        <f>VLOOKUP(A356,away!$A$2:$E$405,3,FALSE)</f>
        <v>1.1323529411764699</v>
      </c>
      <c r="I356">
        <f>VLOOKUP(C356,away!$B$2:$E$405,3,FALSE)</f>
        <v>0.71</v>
      </c>
      <c r="J356">
        <f>VLOOKUP(B356,home!$B$2:$E$405,4,FALSE)</f>
        <v>0.49</v>
      </c>
      <c r="K356" s="3">
        <f t="shared" si="560"/>
        <v>2.0990117647058777</v>
      </c>
      <c r="L356" s="3">
        <f t="shared" si="561"/>
        <v>0.39394558823529385</v>
      </c>
      <c r="M356" s="5">
        <f t="shared" si="562"/>
        <v>8.2665134747172742E-2</v>
      </c>
      <c r="N356" s="5">
        <f t="shared" si="563"/>
        <v>0.17351509036531221</v>
      </c>
      <c r="O356" s="5">
        <f t="shared" si="564"/>
        <v>3.2565565134524799E-2</v>
      </c>
      <c r="P356" s="5">
        <f t="shared" si="565"/>
        <v>6.8355504341663084E-2</v>
      </c>
      <c r="Q356" s="5">
        <f t="shared" si="566"/>
        <v>0.18210510801539695</v>
      </c>
      <c r="R356" s="5">
        <f t="shared" si="567"/>
        <v>6.4145303565675748E-3</v>
      </c>
      <c r="S356" s="5">
        <f t="shared" si="568"/>
        <v>1.4130730531359015E-2</v>
      </c>
      <c r="T356" s="5">
        <f t="shared" si="569"/>
        <v>7.1739503897777279E-2</v>
      </c>
      <c r="U356" s="5">
        <f t="shared" si="570"/>
        <v>1.3464174683498328E-2</v>
      </c>
      <c r="V356" s="5">
        <f t="shared" si="571"/>
        <v>1.2982945055526071E-3</v>
      </c>
      <c r="W356" s="5">
        <f t="shared" si="572"/>
        <v>0.12741358804578429</v>
      </c>
      <c r="X356" s="5">
        <f t="shared" si="573"/>
        <v>5.0194020891865899E-2</v>
      </c>
      <c r="Y356" s="5">
        <f t="shared" si="574"/>
        <v>9.8868565430703711E-3</v>
      </c>
      <c r="Z356" s="5">
        <f t="shared" si="575"/>
        <v>8.4232531152372077E-4</v>
      </c>
      <c r="AA356" s="5">
        <f t="shared" si="576"/>
        <v>1.7680507385978332E-3</v>
      </c>
      <c r="AB356" s="5">
        <f t="shared" si="577"/>
        <v>1.8555796504568845E-3</v>
      </c>
      <c r="AC356" s="5">
        <f t="shared" si="578"/>
        <v>6.7097192775468926E-5</v>
      </c>
      <c r="AD356" s="5">
        <f t="shared" si="579"/>
        <v>6.686065507287238E-2</v>
      </c>
      <c r="AE356" s="5">
        <f t="shared" si="580"/>
        <v>2.6339460092479793E-2</v>
      </c>
      <c r="AF356" s="5">
        <f t="shared" si="581"/>
        <v>5.1881570499660006E-3</v>
      </c>
      <c r="AG356" s="5">
        <f t="shared" si="582"/>
        <v>6.81283860301981E-4</v>
      </c>
      <c r="AH356" s="5">
        <f t="shared" si="583"/>
        <v>8.2957585083422343E-5</v>
      </c>
      <c r="AI356" s="5">
        <f t="shared" si="584"/>
        <v>1.7412894706169232E-4</v>
      </c>
      <c r="AJ356" s="5">
        <f t="shared" si="585"/>
        <v>1.8274935422916961E-4</v>
      </c>
      <c r="AK356" s="5">
        <f t="shared" si="586"/>
        <v>1.2786434817314295E-4</v>
      </c>
      <c r="AL356" s="5">
        <f t="shared" si="587"/>
        <v>2.2192971516247762E-6</v>
      </c>
      <c r="AM356" s="5">
        <f t="shared" si="588"/>
        <v>2.8068260318780163E-2</v>
      </c>
      <c r="AN356" s="5">
        <f t="shared" si="589"/>
        <v>1.1057367322023209E-2</v>
      </c>
      <c r="AO356" s="5">
        <f t="shared" si="590"/>
        <v>2.1780005370040747E-3</v>
      </c>
      <c r="AP356" s="5">
        <f t="shared" si="591"/>
        <v>2.8600456757561869E-4</v>
      </c>
      <c r="AQ356" s="5">
        <f t="shared" si="592"/>
        <v>2.8167559402889492E-5</v>
      </c>
      <c r="AR356" s="5">
        <f t="shared" si="593"/>
        <v>6.5361549308536499E-6</v>
      </c>
      <c r="AS356" s="5">
        <f t="shared" si="594"/>
        <v>1.3719466095802142E-5</v>
      </c>
      <c r="AT356" s="5">
        <f t="shared" si="595"/>
        <v>1.4398660370286059E-5</v>
      </c>
      <c r="AU356" s="5">
        <f t="shared" si="596"/>
        <v>1.0074319171078244E-5</v>
      </c>
      <c r="AV356" s="5">
        <f t="shared" si="597"/>
        <v>5.2865286153738018E-6</v>
      </c>
      <c r="AW356" s="5">
        <f t="shared" si="598"/>
        <v>5.0975802201959623E-8</v>
      </c>
      <c r="AX356" s="5">
        <f t="shared" si="599"/>
        <v>9.8192681039911134E-3</v>
      </c>
      <c r="AY356" s="5">
        <f t="shared" si="600"/>
        <v>3.8682573492668376E-3</v>
      </c>
      <c r="AZ356" s="5">
        <f t="shared" si="601"/>
        <v>7.6194145845121159E-4</v>
      </c>
      <c r="BA356" s="5">
        <f t="shared" si="602"/>
        <v>1.0005449201680676E-4</v>
      </c>
      <c r="BB356" s="5">
        <f t="shared" si="603"/>
        <v>9.8540064282861134E-6</v>
      </c>
      <c r="BC356" s="5">
        <f t="shared" si="604"/>
        <v>7.7638847177310793E-7</v>
      </c>
      <c r="BD356" s="5">
        <f t="shared" si="605"/>
        <v>4.2914823317202614E-7</v>
      </c>
      <c r="BE356" s="5">
        <f t="shared" si="606"/>
        <v>9.0078719023082403E-7</v>
      </c>
      <c r="BF356" s="5">
        <f t="shared" si="607"/>
        <v>9.4538145489542568E-7</v>
      </c>
      <c r="BG356" s="5">
        <f t="shared" si="608"/>
        <v>6.6145559865341923E-7</v>
      </c>
      <c r="BH356" s="5">
        <f t="shared" si="609"/>
        <v>3.4710077085102424E-7</v>
      </c>
      <c r="BI356" s="5">
        <f t="shared" si="610"/>
        <v>1.4571372031095574E-7</v>
      </c>
      <c r="BJ356" s="8">
        <f t="shared" si="611"/>
        <v>0.77010167593823931</v>
      </c>
      <c r="BK356" s="8">
        <f t="shared" si="612"/>
        <v>0.17038723796494143</v>
      </c>
      <c r="BL356" s="8">
        <f t="shared" si="613"/>
        <v>5.6689045514344359E-2</v>
      </c>
      <c r="BM356" s="8">
        <f t="shared" si="614"/>
        <v>0.4485311453949466</v>
      </c>
      <c r="BN356" s="8">
        <f t="shared" si="615"/>
        <v>0.54562093296063741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1.15333333333333</v>
      </c>
      <c r="F357" s="15">
        <f>VLOOKUP(B357,home!$B$2:$E$405,3,FALSE)</f>
        <v>0.62</v>
      </c>
      <c r="G357" s="15">
        <f>VLOOKUP(C357,away!$B$2:$E$405,4,FALSE)</f>
        <v>1.41</v>
      </c>
      <c r="H357" s="15">
        <f>VLOOKUP(A357,away!$A$2:$E$405,3,FALSE)</f>
        <v>1.0066666666666699</v>
      </c>
      <c r="I357" s="15">
        <f>VLOOKUP(C357,away!$B$2:$E$405,3,FALSE)</f>
        <v>0.76</v>
      </c>
      <c r="J357" s="15">
        <f>VLOOKUP(B357,home!$B$2:$E$405,4,FALSE)</f>
        <v>1.28</v>
      </c>
      <c r="K357" s="20">
        <f t="shared" si="560"/>
        <v>1.008243999999997</v>
      </c>
      <c r="L357" s="20">
        <f t="shared" si="561"/>
        <v>0.97928533333333645</v>
      </c>
      <c r="M357" s="21">
        <f t="shared" si="562"/>
        <v>0.13703357182814668</v>
      </c>
      <c r="N357" s="21">
        <f t="shared" si="563"/>
        <v>0.13816327659429753</v>
      </c>
      <c r="O357" s="21">
        <f t="shared" si="564"/>
        <v>0.13419496706558431</v>
      </c>
      <c r="P357" s="21">
        <f t="shared" si="565"/>
        <v>0.13530127037407261</v>
      </c>
      <c r="Q357" s="21">
        <f t="shared" si="566"/>
        <v>6.9651147323270227E-2</v>
      </c>
      <c r="R357" s="21">
        <f t="shared" si="567"/>
        <v>6.5707581527238421E-2</v>
      </c>
      <c r="S357" s="21">
        <f t="shared" si="568"/>
        <v>3.3397716925520855E-2</v>
      </c>
      <c r="T357" s="21">
        <f t="shared" si="569"/>
        <v>6.8208347023517996E-2</v>
      </c>
      <c r="U357" s="21">
        <f t="shared" si="570"/>
        <v>6.6249274829348781E-2</v>
      </c>
      <c r="V357" s="21">
        <f t="shared" si="571"/>
        <v>3.663946860557639E-3</v>
      </c>
      <c r="W357" s="21">
        <f t="shared" si="572"/>
        <v>2.3408450460601027E-2</v>
      </c>
      <c r="X357" s="21">
        <f t="shared" si="573"/>
        <v>2.2923552212126566E-2</v>
      </c>
      <c r="Y357" s="21">
        <f t="shared" si="574"/>
        <v>1.1224349234618253E-2</v>
      </c>
      <c r="Z357" s="21">
        <f t="shared" si="575"/>
        <v>2.1448823626143022E-2</v>
      </c>
      <c r="AA357" s="21">
        <f t="shared" si="576"/>
        <v>2.1625647728116881E-2</v>
      </c>
      <c r="AB357" s="21">
        <f t="shared" si="577"/>
        <v>1.0901964783993702E-2</v>
      </c>
      <c r="AC357" s="21">
        <f t="shared" si="578"/>
        <v>2.2610183138107437E-4</v>
      </c>
      <c r="AD357" s="21">
        <f t="shared" si="579"/>
        <v>5.9003574315495359E-3</v>
      </c>
      <c r="AE357" s="21">
        <f t="shared" si="580"/>
        <v>5.7781334941408163E-3</v>
      </c>
      <c r="AF357" s="21">
        <f t="shared" si="581"/>
        <v>2.8292206924271025E-3</v>
      </c>
      <c r="AG357" s="21">
        <f t="shared" si="582"/>
        <v>9.2353810961901602E-4</v>
      </c>
      <c r="AH357" s="21">
        <f t="shared" si="583"/>
        <v>5.251129598583852E-3</v>
      </c>
      <c r="AI357" s="21">
        <f t="shared" si="584"/>
        <v>5.2944199109945618E-3</v>
      </c>
      <c r="AJ357" s="21">
        <f t="shared" si="585"/>
        <v>2.6690335543703915E-3</v>
      </c>
      <c r="AK357" s="21">
        <f t="shared" si="586"/>
        <v>8.9701235566420467E-4</v>
      </c>
      <c r="AL357" s="21">
        <f t="shared" si="587"/>
        <v>8.9297431604946826E-6</v>
      </c>
      <c r="AM357" s="21">
        <f t="shared" si="588"/>
        <v>1.1897999956430433E-3</v>
      </c>
      <c r="AN357" s="21">
        <f t="shared" si="589"/>
        <v>1.1651536853332998E-3</v>
      </c>
      <c r="AO357" s="21">
        <f t="shared" si="590"/>
        <v>5.705089575630929E-4</v>
      </c>
      <c r="AP357" s="21">
        <f t="shared" si="591"/>
        <v>1.8623035155894259E-4</v>
      </c>
      <c r="AQ357" s="21">
        <f t="shared" si="592"/>
        <v>4.5593162975795879E-5</v>
      </c>
      <c r="AR357" s="21">
        <f t="shared" si="593"/>
        <v>1.0284708398651476E-3</v>
      </c>
      <c r="AS357" s="21">
        <f t="shared" si="594"/>
        <v>1.0369495534689928E-3</v>
      </c>
      <c r="AT357" s="21">
        <f t="shared" si="595"/>
        <v>5.227490827938939E-4</v>
      </c>
      <c r="AU357" s="21">
        <f t="shared" si="596"/>
        <v>1.7568620874414844E-4</v>
      </c>
      <c r="AV357" s="21">
        <f t="shared" si="597"/>
        <v>4.4283641462258659E-5</v>
      </c>
      <c r="AW357" s="21">
        <f t="shared" si="598"/>
        <v>2.4491273229427677E-7</v>
      </c>
      <c r="AX357" s="21">
        <f t="shared" si="599"/>
        <v>1.9993478446785342E-4</v>
      </c>
      <c r="AY357" s="21">
        <f t="shared" si="600"/>
        <v>1.9579320205253059E-4</v>
      </c>
      <c r="AZ357" s="21">
        <f t="shared" si="601"/>
        <v>9.5868705568206844E-5</v>
      </c>
      <c r="BA357" s="21">
        <f t="shared" si="602"/>
        <v>3.1294272429532311E-5</v>
      </c>
      <c r="BB357" s="21">
        <f t="shared" si="603"/>
        <v>7.661505501894697E-6</v>
      </c>
      <c r="BC357" s="21">
        <f t="shared" si="604"/>
        <v>1.5005599938516282E-6</v>
      </c>
      <c r="BD357" s="21">
        <f t="shared" si="605"/>
        <v>1.678610682068262E-4</v>
      </c>
      <c r="BE357" s="21">
        <f t="shared" si="606"/>
        <v>1.6924491485312279E-4</v>
      </c>
      <c r="BF357" s="21">
        <f t="shared" si="607"/>
        <v>8.5320084965585677E-5</v>
      </c>
      <c r="BG357" s="21">
        <f t="shared" si="608"/>
        <v>2.8674487915347248E-5</v>
      </c>
      <c r="BH357" s="21">
        <f t="shared" si="609"/>
        <v>7.2277200984303191E-6</v>
      </c>
      <c r="BI357" s="21">
        <f t="shared" si="610"/>
        <v>1.4574610845843522E-6</v>
      </c>
      <c r="BJ357" s="22">
        <f t="shared" si="611"/>
        <v>0.35269971175925618</v>
      </c>
      <c r="BK357" s="22">
        <f t="shared" si="612"/>
        <v>0.30982733076489183</v>
      </c>
      <c r="BL357" s="22">
        <f t="shared" si="613"/>
        <v>0.31605895641735338</v>
      </c>
      <c r="BM357" s="22">
        <f t="shared" si="614"/>
        <v>0.31978745956571442</v>
      </c>
      <c r="BN357" s="22">
        <f t="shared" si="615"/>
        <v>0.68005181471260978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1.5952380952381</v>
      </c>
      <c r="F358">
        <f>VLOOKUP(B358,home!$B$2:$E$405,3,FALSE)</f>
        <v>0.72</v>
      </c>
      <c r="G358">
        <f>VLOOKUP(C358,away!$B$2:$E$405,4,FALSE)</f>
        <v>1.07</v>
      </c>
      <c r="H358">
        <f>VLOOKUP(A358,away!$A$2:$E$405,3,FALSE)</f>
        <v>1.4365079365079401</v>
      </c>
      <c r="I358">
        <f>VLOOKUP(C358,away!$B$2:$E$405,3,FALSE)</f>
        <v>0.72</v>
      </c>
      <c r="J358">
        <f>VLOOKUP(B358,home!$B$2:$E$405,4,FALSE)</f>
        <v>1.19</v>
      </c>
      <c r="K358" s="3">
        <f t="shared" ref="K358:K421" si="616">E358*F358*G358</f>
        <v>1.2289714285714322</v>
      </c>
      <c r="L358" s="3">
        <f t="shared" ref="L358:L421" si="617">H358*I358*J358</f>
        <v>1.230800000000003</v>
      </c>
      <c r="M358" s="5">
        <f t="shared" ref="M358:M421" si="618">_xlfn.POISSON.DIST(0,K358,FALSE) * _xlfn.POISSON.DIST(0,L358,FALSE)</f>
        <v>8.5454481188053391E-2</v>
      </c>
      <c r="N358" s="5">
        <f t="shared" ref="N358:N421" si="619">_xlfn.POISSON.DIST(1,K358,FALSE) * _xlfn.POISSON.DIST(0,L358,FALSE)</f>
        <v>0.10502111582351256</v>
      </c>
      <c r="O358" s="5">
        <f t="shared" ref="O358:O421" si="620">_xlfn.POISSON.DIST(0,K358,FALSE) * _xlfn.POISSON.DIST(1,L358,FALSE)</f>
        <v>0.10517737544625635</v>
      </c>
      <c r="P358" s="5">
        <f t="shared" ref="P358:P421" si="621">_xlfn.POISSON.DIST(1,K358,FALSE) * _xlfn.POISSON.DIST(1,L358,FALSE)</f>
        <v>0.12925998935557959</v>
      </c>
      <c r="Q358" s="5">
        <f t="shared" ref="Q358:Q421" si="622">_xlfn.POISSON.DIST(2,K358,FALSE) * _xlfn.POISSON.DIST(0,L358,FALSE)</f>
        <v>6.4533975371894037E-2</v>
      </c>
      <c r="R358" s="5">
        <f t="shared" ref="R358:R421" si="623">_xlfn.POISSON.DIST(0,K358,FALSE) * _xlfn.POISSON.DIST(2,L358,FALSE)</f>
        <v>6.4726156849626335E-2</v>
      </c>
      <c r="S358" s="5">
        <f t="shared" ref="S358:S421" si="624">_xlfn.POISSON.DIST(2,K358,FALSE) * _xlfn.POISSON.DIST(2,L358,FALSE)</f>
        <v>4.8880247752707558E-2</v>
      </c>
      <c r="T358" s="5">
        <f t="shared" ref="T358:T421" si="625">_xlfn.POISSON.DIST(2,K358,FALSE) * _xlfn.POISSON.DIST(1,L358,FALSE)</f>
        <v>7.9428416887727379E-2</v>
      </c>
      <c r="U358" s="5">
        <f t="shared" ref="U358:U421" si="626">_xlfn.POISSON.DIST(1,K358,FALSE) * _xlfn.POISSON.DIST(2,L358,FALSE)</f>
        <v>7.9546597449423884E-2</v>
      </c>
      <c r="V358" s="5">
        <f t="shared" ref="V358:V421" si="627">_xlfn.POISSON.DIST(3,K358,FALSE) * _xlfn.POISSON.DIST(3,L358,FALSE)</f>
        <v>8.2152382523443968E-3</v>
      </c>
      <c r="W358" s="5">
        <f t="shared" ref="W358:W421" si="628">_xlfn.POISSON.DIST(3,K358,FALSE) * _xlfn.POISSON.DIST(0,L358,FALSE)</f>
        <v>2.6436803968063409E-2</v>
      </c>
      <c r="X358" s="5">
        <f t="shared" ref="X358:X421" si="629">_xlfn.POISSON.DIST(3,K358,FALSE) * _xlfn.POISSON.DIST(1,L358,FALSE)</f>
        <v>3.2538418323892523E-2</v>
      </c>
      <c r="Y358" s="5">
        <f t="shared" ref="Y358:Y421" si="630">_xlfn.POISSON.DIST(3,K358,FALSE) * _xlfn.POISSON.DIST(2,L358,FALSE)</f>
        <v>2.0024142636523513E-2</v>
      </c>
      <c r="Z358" s="5">
        <f t="shared" ref="Z358:Z421" si="631">_xlfn.POISSON.DIST(0,K358,FALSE) * _xlfn.POISSON.DIST(3,L358,FALSE)</f>
        <v>2.655498461684009E-2</v>
      </c>
      <c r="AA358" s="5">
        <f t="shared" ref="AA358:AA421" si="632">_xlfn.POISSON.DIST(1,K358,FALSE) * _xlfn.POISSON.DIST(3,L358,FALSE)</f>
        <v>3.2635317380250377E-2</v>
      </c>
      <c r="AB358" s="5">
        <f t="shared" ref="AB358:AB421" si="633">_xlfn.POISSON.DIST(2,K358,FALSE) * _xlfn.POISSON.DIST(3,L358,FALSE)</f>
        <v>2.0053936311344198E-2</v>
      </c>
      <c r="AC358" s="5">
        <f t="shared" ref="AC358:AC421" si="634">_xlfn.POISSON.DIST(4,K358,FALSE) * _xlfn.POISSON.DIST(4,L358,FALSE)</f>
        <v>7.7665734602812915E-4</v>
      </c>
      <c r="AD358" s="5">
        <f t="shared" ref="AD358:AD421" si="635">_xlfn.POISSON.DIST(4,K358,FALSE) * _xlfn.POISSON.DIST(0,L358,FALSE)</f>
        <v>8.1225191848734515E-3</v>
      </c>
      <c r="AE358" s="5">
        <f t="shared" ref="AE358:AE421" si="636">_xlfn.POISSON.DIST(4,K358,FALSE) * _xlfn.POISSON.DIST(1,L358,FALSE)</f>
        <v>9.99719661274227E-3</v>
      </c>
      <c r="AF358" s="5">
        <f t="shared" ref="AF358:AF421" si="637">_xlfn.POISSON.DIST(4,K358,FALSE) * _xlfn.POISSON.DIST(2,L358,FALSE)</f>
        <v>6.1522747954816095E-3</v>
      </c>
      <c r="AG358" s="5">
        <f t="shared" ref="AG358:AG421" si="638">_xlfn.POISSON.DIST(4,K358,FALSE) * _xlfn.POISSON.DIST(3,L358,FALSE)</f>
        <v>2.5240732727595935E-3</v>
      </c>
      <c r="AH358" s="5">
        <f t="shared" ref="AH358:AH421" si="639">_xlfn.POISSON.DIST(0,K358,FALSE) * _xlfn.POISSON.DIST(4,L358,FALSE)</f>
        <v>8.1709687666017185E-3</v>
      </c>
      <c r="AI358" s="5">
        <f t="shared" ref="AI358:AI421" si="640">_xlfn.POISSON.DIST(1,K358,FALSE) * _xlfn.POISSON.DIST(4,L358,FALSE)</f>
        <v>1.0041887157903068E-2</v>
      </c>
      <c r="AJ358" s="5">
        <f t="shared" ref="AJ358:AJ421" si="641">_xlfn.POISSON.DIST(2,K358,FALSE) * _xlfn.POISSON.DIST(4,L358,FALSE)</f>
        <v>6.1705962030006271E-3</v>
      </c>
      <c r="AK358" s="5">
        <f t="shared" ref="AK358:AK421" si="642">_xlfn.POISSON.DIST(3,K358,FALSE) * _xlfn.POISSON.DIST(4,L358,FALSE)</f>
        <v>2.5278288102463784E-3</v>
      </c>
      <c r="AL358" s="5">
        <f t="shared" ref="AL358:AL421" si="643">_xlfn.POISSON.DIST(5,K358,FALSE) * _xlfn.POISSON.DIST(5,L358,FALSE)</f>
        <v>4.6991436322505373E-5</v>
      </c>
      <c r="AM358" s="5">
        <f t="shared" ref="AM358:AM421" si="644">_xlfn.POISSON.DIST(5,K358,FALSE) * _xlfn.POISSON.DIST(0,L358,FALSE)</f>
        <v>1.9964688012465586E-3</v>
      </c>
      <c r="AN358" s="5">
        <f t="shared" ref="AN358:AN421" si="645">_xlfn.POISSON.DIST(5,K358,FALSE) * _xlfn.POISSON.DIST(1,L358,FALSE)</f>
        <v>2.45725380057427E-3</v>
      </c>
      <c r="AO358" s="5">
        <f t="shared" ref="AO358:AO421" si="646">_xlfn.POISSON.DIST(5,K358,FALSE) * _xlfn.POISSON.DIST(2,L358,FALSE)</f>
        <v>1.5121939888734098E-3</v>
      </c>
      <c r="AP358" s="5">
        <f t="shared" ref="AP358:AP421" si="647">_xlfn.POISSON.DIST(5,K358,FALSE) * _xlfn.POISSON.DIST(3,L358,FALSE)</f>
        <v>6.2040278716846565E-4</v>
      </c>
      <c r="AQ358" s="5">
        <f t="shared" ref="AQ358:AQ421" si="648">_xlfn.POISSON.DIST(5,K358,FALSE) * _xlfn.POISSON.DIST(4,L358,FALSE)</f>
        <v>1.9089793761173742E-4</v>
      </c>
      <c r="AR358" s="5">
        <f t="shared" ref="AR358:AR421" si="649">_xlfn.POISSON.DIST(0,K358,FALSE) * _xlfn.POISSON.DIST(5,L358,FALSE)</f>
        <v>2.0113656715866832E-3</v>
      </c>
      <c r="AS358" s="5">
        <f t="shared" ref="AS358:AS421" si="650">_xlfn.POISSON.DIST(1,K358,FALSE) * _xlfn.POISSON.DIST(5,L358,FALSE)</f>
        <v>2.4719109427894246E-3</v>
      </c>
      <c r="AT358" s="5">
        <f t="shared" ref="AT358:AT421" si="651">_xlfn.POISSON.DIST(2,K358,FALSE) * _xlfn.POISSON.DIST(5,L358,FALSE)</f>
        <v>1.5189539613306375E-3</v>
      </c>
      <c r="AU358" s="5">
        <f t="shared" ref="AU358:AU421" si="652">_xlfn.POISSON.DIST(3,K358,FALSE) * _xlfn.POISSON.DIST(5,L358,FALSE)</f>
        <v>6.2225033993024972E-4</v>
      </c>
      <c r="AV358" s="5">
        <f t="shared" ref="AV358:AV421" si="653">_xlfn.POISSON.DIST(4,K358,FALSE) * _xlfn.POISSON.DIST(5,L358,FALSE)</f>
        <v>1.9118197229828465E-4</v>
      </c>
      <c r="AW358" s="5">
        <f t="shared" ref="AW358:AW421" si="654">_xlfn.POISSON.DIST(6,K358,FALSE) * _xlfn.POISSON.DIST(6,L358,FALSE)</f>
        <v>1.9744470566225189E-6</v>
      </c>
      <c r="AX358" s="5">
        <f t="shared" ref="AX358:AX421" si="655">_xlfn.POISSON.DIST(6,K358,FALSE) * _xlfn.POISSON.DIST(0,L358,FALSE)</f>
        <v>4.089338524610456E-4</v>
      </c>
      <c r="AY358" s="5">
        <f t="shared" ref="AY358:AY421" si="656">_xlfn.POISSON.DIST(6,K358,FALSE) * _xlfn.POISSON.DIST(1,L358,FALSE)</f>
        <v>5.0331578560905605E-4</v>
      </c>
      <c r="AZ358" s="5">
        <f t="shared" ref="AZ358:AZ421" si="657">_xlfn.POISSON.DIST(6,K358,FALSE) * _xlfn.POISSON.DIST(2,L358,FALSE)</f>
        <v>3.0974053446381394E-4</v>
      </c>
      <c r="BA358" s="5">
        <f t="shared" ref="BA358:BA421" si="658">_xlfn.POISSON.DIST(6,K358,FALSE) * _xlfn.POISSON.DIST(3,L358,FALSE)</f>
        <v>1.2707621660602102E-4</v>
      </c>
      <c r="BB358" s="5">
        <f t="shared" ref="BB358:BB421" si="659">_xlfn.POISSON.DIST(6,K358,FALSE) * _xlfn.POISSON.DIST(4,L358,FALSE)</f>
        <v>3.9101351849672774E-5</v>
      </c>
      <c r="BC358" s="5">
        <f t="shared" ref="BC358:BC421" si="660">_xlfn.POISSON.DIST(6,K358,FALSE) * _xlfn.POISSON.DIST(5,L358,FALSE)</f>
        <v>9.6251887713154704E-6</v>
      </c>
      <c r="BD358" s="5">
        <f t="shared" ref="BD358:BD421" si="661">_xlfn.POISSON.DIST(0,K358,FALSE) * _xlfn.POISSON.DIST(6,L358,FALSE)</f>
        <v>4.125981447648161E-4</v>
      </c>
      <c r="BE358" s="5">
        <f t="shared" ref="BE358:BE421" si="662">_xlfn.POISSON.DIST(1,K358,FALSE) * _xlfn.POISSON.DIST(6,L358,FALSE)</f>
        <v>5.0707133139753875E-4</v>
      </c>
      <c r="BF358" s="5">
        <f t="shared" ref="BF358:BF421" si="663">_xlfn.POISSON.DIST(2,K358,FALSE) * _xlfn.POISSON.DIST(6,L358,FALSE)</f>
        <v>3.1158808926762564E-4</v>
      </c>
      <c r="BG358" s="5">
        <f t="shared" ref="BG358:BG421" si="664">_xlfn.POISSON.DIST(3,K358,FALSE) * _xlfn.POISSON.DIST(6,L358,FALSE)</f>
        <v>1.2764428639769226E-4</v>
      </c>
      <c r="BH358" s="5">
        <f t="shared" ref="BH358:BH421" si="665">_xlfn.POISSON.DIST(4,K358,FALSE) * _xlfn.POISSON.DIST(6,L358,FALSE)</f>
        <v>3.9217795250788236E-5</v>
      </c>
      <c r="BI358" s="5">
        <f t="shared" ref="BI358:BI421" si="666">_xlfn.POISSON.DIST(5,K358,FALSE) * _xlfn.POISSON.DIST(6,L358,FALSE)</f>
        <v>9.6395099709566299E-6</v>
      </c>
      <c r="BJ358" s="8">
        <f t="shared" ref="BJ358:BJ421" si="667">SUM(N358,Q358,T358,W358,X358,Y358,AD358,AE358,AF358,AG358,AM358,AN358,AO358,AP358,AQ358,AX358,AY358,AZ358,BA358,BB358,BC358)</f>
        <v>0.36295394712270568</v>
      </c>
      <c r="BK358" s="8">
        <f t="shared" ref="BK358:BK421" si="668">SUM(M358,P358,S358,V358,AC358,AL358,AY358)</f>
        <v>0.27313692111664462</v>
      </c>
      <c r="BL358" s="8">
        <f t="shared" ref="BL358:BL421" si="669">SUM(O358,R358,U358,AA358,AB358,AH358,AI358,AJ358,AK358,AR358,AS358,AT358,AU358,AV358,BD358,BE358,BF358,BG358,BH358,BI358)</f>
        <v>0.33727408641963758</v>
      </c>
      <c r="BM358" s="8">
        <f t="shared" ref="BM358:BM421" si="670">SUM(S358:BI358)</f>
        <v>0.44524550390235329</v>
      </c>
      <c r="BN358" s="8">
        <f t="shared" ref="BN358:BN421" si="671">SUM(M358:R358)</f>
        <v>0.55417309403492221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1.7979797979798</v>
      </c>
      <c r="F359">
        <f>VLOOKUP(B359,home!$B$2:$E$405,3,FALSE)</f>
        <v>1.85</v>
      </c>
      <c r="G359">
        <f>VLOOKUP(C359,away!$B$2:$E$405,4,FALSE)</f>
        <v>1.1100000000000001</v>
      </c>
      <c r="H359">
        <f>VLOOKUP(A359,away!$A$2:$E$405,3,FALSE)</f>
        <v>1.2222222222222201</v>
      </c>
      <c r="I359">
        <f>VLOOKUP(C359,away!$B$2:$E$405,3,FALSE)</f>
        <v>0.33</v>
      </c>
      <c r="J359">
        <f>VLOOKUP(B359,home!$B$2:$E$405,4,FALSE)</f>
        <v>0.82</v>
      </c>
      <c r="K359" s="3">
        <f t="shared" si="616"/>
        <v>3.6921515151515196</v>
      </c>
      <c r="L359" s="3">
        <f t="shared" si="617"/>
        <v>0.33073333333333277</v>
      </c>
      <c r="M359" s="5">
        <f t="shared" si="618"/>
        <v>1.7901247989448241E-2</v>
      </c>
      <c r="N359" s="5">
        <f t="shared" si="619"/>
        <v>6.6094119887344413E-2</v>
      </c>
      <c r="O359" s="5">
        <f t="shared" si="620"/>
        <v>5.9205394183768365E-3</v>
      </c>
      <c r="P359" s="5">
        <f t="shared" si="621"/>
        <v>2.1859528584074334E-2</v>
      </c>
      <c r="Q359" s="5">
        <f t="shared" si="622"/>
        <v>0.12201475244233244</v>
      </c>
      <c r="R359" s="5">
        <f t="shared" si="623"/>
        <v>9.7905986848558098E-4</v>
      </c>
      <c r="S359" s="5">
        <f t="shared" si="624"/>
        <v>6.6732636489872325E-3</v>
      </c>
      <c r="T359" s="5">
        <f t="shared" si="625"/>
        <v>4.0354345791094003E-2</v>
      </c>
      <c r="U359" s="5">
        <f t="shared" si="626"/>
        <v>3.6148373768530857E-3</v>
      </c>
      <c r="V359" s="5">
        <f t="shared" si="627"/>
        <v>9.0542661588041988E-4</v>
      </c>
      <c r="W359" s="5">
        <f t="shared" si="628"/>
        <v>0.15016565103359844</v>
      </c>
      <c r="X359" s="5">
        <f t="shared" si="629"/>
        <v>4.9664786318512025E-2</v>
      </c>
      <c r="Y359" s="5">
        <f t="shared" si="630"/>
        <v>8.2129001642045896E-3</v>
      </c>
      <c r="Z359" s="5">
        <f t="shared" si="631"/>
        <v>1.0793591127904352E-4</v>
      </c>
      <c r="AA359" s="5">
        <f t="shared" si="632"/>
        <v>3.9851573836818056E-4</v>
      </c>
      <c r="AB359" s="5">
        <f t="shared" si="633"/>
        <v>7.3569024361390216E-4</v>
      </c>
      <c r="AC359" s="5">
        <f t="shared" si="634"/>
        <v>6.9102022252464265E-5</v>
      </c>
      <c r="AD359" s="5">
        <f t="shared" si="635"/>
        <v>0.13860858399685372</v>
      </c>
      <c r="AE359" s="5">
        <f t="shared" si="636"/>
        <v>4.5842479013892663E-2</v>
      </c>
      <c r="AF359" s="5">
        <f t="shared" si="637"/>
        <v>7.580817946264036E-3</v>
      </c>
      <c r="AG359" s="5">
        <f t="shared" si="638"/>
        <v>8.3574306292035145E-4</v>
      </c>
      <c r="AH359" s="5">
        <f t="shared" si="639"/>
        <v>8.9245009309222322E-6</v>
      </c>
      <c r="AI359" s="5">
        <f t="shared" si="640"/>
        <v>3.2950609634075665E-5</v>
      </c>
      <c r="AJ359" s="5">
        <f t="shared" si="641"/>
        <v>6.0829321642809368E-5</v>
      </c>
      <c r="AK359" s="5">
        <f t="shared" si="642"/>
        <v>7.4863690689712582E-5</v>
      </c>
      <c r="AL359" s="5">
        <f t="shared" si="643"/>
        <v>3.3752677612990094E-6</v>
      </c>
      <c r="AM359" s="5">
        <f t="shared" si="644"/>
        <v>0.10235277868339801</v>
      </c>
      <c r="AN359" s="5">
        <f t="shared" si="645"/>
        <v>3.3851475669889101E-2</v>
      </c>
      <c r="AO359" s="5">
        <f t="shared" si="646"/>
        <v>5.5979056932773177E-3</v>
      </c>
      <c r="AP359" s="5">
        <f t="shared" si="647"/>
        <v>6.1713800320774932E-4</v>
      </c>
      <c r="AQ359" s="5">
        <f t="shared" si="648"/>
        <v>5.1027027231893977E-5</v>
      </c>
      <c r="AR359" s="5">
        <f t="shared" si="649"/>
        <v>5.9032598824406844E-7</v>
      </c>
      <c r="AS359" s="5">
        <f t="shared" si="650"/>
        <v>2.1795729919286554E-6</v>
      </c>
      <c r="AT359" s="5">
        <f t="shared" si="651"/>
        <v>4.0236568622663577E-6</v>
      </c>
      <c r="AU359" s="5">
        <f t="shared" si="652"/>
        <v>4.9519835934888484E-6</v>
      </c>
      <c r="AV359" s="5">
        <f t="shared" si="653"/>
        <v>4.5708684319263297E-6</v>
      </c>
      <c r="AW359" s="5">
        <f t="shared" si="654"/>
        <v>1.144888553619128E-7</v>
      </c>
      <c r="AX359" s="5">
        <f t="shared" si="655"/>
        <v>6.298366114931267E-2</v>
      </c>
      <c r="AY359" s="5">
        <f t="shared" si="656"/>
        <v>2.0830796197449302E-2</v>
      </c>
      <c r="AZ359" s="5">
        <f t="shared" si="657"/>
        <v>3.4447193311848601E-3</v>
      </c>
      <c r="BA359" s="5">
        <f t="shared" si="658"/>
        <v>3.7976116893351241E-4</v>
      </c>
      <c r="BB359" s="5">
        <f t="shared" si="659"/>
        <v>3.1399919317985861E-5</v>
      </c>
      <c r="BC359" s="5">
        <f t="shared" si="660"/>
        <v>2.0769999964870352E-6</v>
      </c>
      <c r="BD359" s="5">
        <f t="shared" si="661"/>
        <v>3.2540080307542395E-8</v>
      </c>
      <c r="BE359" s="5">
        <f t="shared" si="662"/>
        <v>1.2014290681064478E-7</v>
      </c>
      <c r="BF359" s="5">
        <f t="shared" si="663"/>
        <v>2.2179290770781497E-7</v>
      </c>
      <c r="BG359" s="5">
        <f t="shared" si="664"/>
        <v>2.7296434008109006E-7</v>
      </c>
      <c r="BH359" s="5">
        <f t="shared" si="665"/>
        <v>2.5195642545318289E-7</v>
      </c>
      <c r="BI359" s="5">
        <f t="shared" si="666"/>
        <v>1.8605225959782597E-7</v>
      </c>
      <c r="BJ359" s="8">
        <f t="shared" si="667"/>
        <v>0.85951691950021569</v>
      </c>
      <c r="BK359" s="8">
        <f t="shared" si="668"/>
        <v>6.8242740325853285E-2</v>
      </c>
      <c r="BL359" s="8">
        <f t="shared" si="669"/>
        <v>1.1843612625382919E-2</v>
      </c>
      <c r="BM359" s="8">
        <f t="shared" si="670"/>
        <v>0.68411127846407527</v>
      </c>
      <c r="BN359" s="8">
        <f t="shared" si="671"/>
        <v>0.23476924819006187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1.5</v>
      </c>
      <c r="F360">
        <f>VLOOKUP(B360,home!$B$2:$E$405,3,FALSE)</f>
        <v>1.22</v>
      </c>
      <c r="G360">
        <f>VLOOKUP(C360,away!$B$2:$E$405,4,FALSE)</f>
        <v>1.1100000000000001</v>
      </c>
      <c r="H360">
        <f>VLOOKUP(A360,away!$A$2:$E$405,3,FALSE)</f>
        <v>1.3534482758620701</v>
      </c>
      <c r="I360">
        <f>VLOOKUP(C360,away!$B$2:$E$405,3,FALSE)</f>
        <v>0.89</v>
      </c>
      <c r="J360">
        <f>VLOOKUP(B360,home!$B$2:$E$405,4,FALSE)</f>
        <v>1.35</v>
      </c>
      <c r="K360" s="3">
        <f t="shared" si="616"/>
        <v>2.0313000000000003</v>
      </c>
      <c r="L360" s="3">
        <f t="shared" si="617"/>
        <v>1.6261681034482773</v>
      </c>
      <c r="M360" s="5">
        <f t="shared" si="618"/>
        <v>2.5797747335390926E-2</v>
      </c>
      <c r="N360" s="5">
        <f t="shared" si="619"/>
        <v>5.2402964162379606E-2</v>
      </c>
      <c r="O360" s="5">
        <f t="shared" si="620"/>
        <v>4.1951473857630511E-2</v>
      </c>
      <c r="P360" s="5">
        <f t="shared" si="621"/>
        <v>8.5216028847004882E-2</v>
      </c>
      <c r="Q360" s="5">
        <f t="shared" si="622"/>
        <v>5.3223070551520854E-2</v>
      </c>
      <c r="R360" s="5">
        <f t="shared" si="623"/>
        <v>3.4110074339961501E-2</v>
      </c>
      <c r="S360" s="5">
        <f t="shared" si="624"/>
        <v>7.0372147982969688E-2</v>
      </c>
      <c r="T360" s="5">
        <f t="shared" si="625"/>
        <v>8.6549659698460527E-2</v>
      </c>
      <c r="U360" s="5">
        <f t="shared" si="626"/>
        <v>6.9287794006763825E-2</v>
      </c>
      <c r="V360" s="5">
        <f t="shared" si="627"/>
        <v>2.5828417904430395E-2</v>
      </c>
      <c r="W360" s="5">
        <f t="shared" si="628"/>
        <v>3.6037341070434777E-2</v>
      </c>
      <c r="X360" s="5">
        <f t="shared" si="629"/>
        <v>5.8602774581827631E-2</v>
      </c>
      <c r="Y360" s="5">
        <f t="shared" si="630"/>
        <v>4.7648981399268778E-2</v>
      </c>
      <c r="Z360" s="5">
        <f t="shared" si="631"/>
        <v>1.8489571632631655E-2</v>
      </c>
      <c r="AA360" s="5">
        <f t="shared" si="632"/>
        <v>3.7557866857364695E-2</v>
      </c>
      <c r="AB360" s="5">
        <f t="shared" si="633"/>
        <v>3.8145647473682459E-2</v>
      </c>
      <c r="AC360" s="5">
        <f t="shared" si="634"/>
        <v>5.3323338095226302E-3</v>
      </c>
      <c r="AD360" s="5">
        <f t="shared" si="635"/>
        <v>1.8300662729093545E-2</v>
      </c>
      <c r="AE360" s="5">
        <f t="shared" si="636"/>
        <v>2.9759954002016625E-2</v>
      </c>
      <c r="AF360" s="5">
        <f t="shared" si="637"/>
        <v>2.4197343979083675E-2</v>
      </c>
      <c r="AG360" s="5">
        <f t="shared" si="638"/>
        <v>1.311631632231737E-2</v>
      </c>
      <c r="AH360" s="5">
        <f t="shared" si="639"/>
        <v>7.5167879088519221E-3</v>
      </c>
      <c r="AI360" s="5">
        <f t="shared" si="640"/>
        <v>1.5268851279250916E-2</v>
      </c>
      <c r="AJ360" s="5">
        <f t="shared" si="641"/>
        <v>1.5507808801771194E-2</v>
      </c>
      <c r="AK360" s="5">
        <f t="shared" si="642"/>
        <v>1.0500337339679276E-2</v>
      </c>
      <c r="AL360" s="5">
        <f t="shared" si="643"/>
        <v>7.0455812412855941E-4</v>
      </c>
      <c r="AM360" s="5">
        <f t="shared" si="644"/>
        <v>7.4348272403215471E-3</v>
      </c>
      <c r="AN360" s="5">
        <f t="shared" si="645"/>
        <v>1.2090278912859279E-2</v>
      </c>
      <c r="AO360" s="5">
        <f t="shared" si="646"/>
        <v>9.8304129649425392E-3</v>
      </c>
      <c r="AP360" s="5">
        <f t="shared" si="647"/>
        <v>5.3286346691046567E-3</v>
      </c>
      <c r="AQ360" s="5">
        <f t="shared" si="648"/>
        <v>2.1663139334566648E-3</v>
      </c>
      <c r="AR360" s="5">
        <f t="shared" si="649"/>
        <v>2.444712147552131E-3</v>
      </c>
      <c r="AS360" s="5">
        <f t="shared" si="650"/>
        <v>4.965943785322645E-3</v>
      </c>
      <c r="AT360" s="5">
        <f t="shared" si="651"/>
        <v>5.0436608055629455E-3</v>
      </c>
      <c r="AU360" s="5">
        <f t="shared" si="652"/>
        <v>3.4150627314466706E-3</v>
      </c>
      <c r="AV360" s="5">
        <f t="shared" si="653"/>
        <v>1.7342542315969061E-3</v>
      </c>
      <c r="AW360" s="5">
        <f t="shared" si="654"/>
        <v>6.4647812343165452E-5</v>
      </c>
      <c r="AX360" s="5">
        <f t="shared" si="655"/>
        <v>2.517060762210858E-3</v>
      </c>
      <c r="AY360" s="5">
        <f t="shared" si="656"/>
        <v>4.0931639259485066E-3</v>
      </c>
      <c r="AZ360" s="5">
        <f t="shared" si="657"/>
        <v>3.3280863092812942E-3</v>
      </c>
      <c r="BA360" s="5">
        <f t="shared" si="658"/>
        <v>1.8040092672253806E-3</v>
      </c>
      <c r="BB360" s="5">
        <f t="shared" si="659"/>
        <v>7.3340558217175342E-4</v>
      </c>
      <c r="BC360" s="5">
        <f t="shared" si="660"/>
        <v>2.3852815292372363E-4</v>
      </c>
      <c r="BD360" s="5">
        <f t="shared" si="661"/>
        <v>6.6258548607696962E-4</v>
      </c>
      <c r="BE360" s="5">
        <f t="shared" si="662"/>
        <v>1.3459098978681489E-3</v>
      </c>
      <c r="BF360" s="5">
        <f t="shared" si="663"/>
        <v>1.3669733877697857E-3</v>
      </c>
      <c r="BG360" s="5">
        <f t="shared" si="664"/>
        <v>9.2557768085892189E-4</v>
      </c>
      <c r="BH360" s="5">
        <f t="shared" si="665"/>
        <v>4.7003148578218215E-4</v>
      </c>
      <c r="BI360" s="5">
        <f t="shared" si="666"/>
        <v>1.9095499141386942E-4</v>
      </c>
      <c r="BJ360" s="8">
        <f t="shared" si="667"/>
        <v>0.46940379021684964</v>
      </c>
      <c r="BK360" s="8">
        <f t="shared" si="668"/>
        <v>0.21734439792939556</v>
      </c>
      <c r="BL360" s="8">
        <f t="shared" si="669"/>
        <v>0.29241230849620753</v>
      </c>
      <c r="BM360" s="8">
        <f t="shared" si="670"/>
        <v>0.70092019306759035</v>
      </c>
      <c r="BN360" s="8">
        <f t="shared" si="671"/>
        <v>0.29270135909388828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1.5</v>
      </c>
      <c r="F361">
        <f>VLOOKUP(B361,home!$B$2:$E$405,3,FALSE)</f>
        <v>0.44</v>
      </c>
      <c r="G361">
        <f>VLOOKUP(C361,away!$B$2:$E$405,4,FALSE)</f>
        <v>1.33</v>
      </c>
      <c r="H361">
        <f>VLOOKUP(A361,away!$A$2:$E$405,3,FALSE)</f>
        <v>1.3534482758620701</v>
      </c>
      <c r="I361">
        <f>VLOOKUP(C361,away!$B$2:$E$405,3,FALSE)</f>
        <v>0.56000000000000005</v>
      </c>
      <c r="J361">
        <f>VLOOKUP(B361,home!$B$2:$E$405,4,FALSE)</f>
        <v>0.86</v>
      </c>
      <c r="K361" s="3">
        <f t="shared" si="616"/>
        <v>0.87780000000000014</v>
      </c>
      <c r="L361" s="3">
        <f t="shared" si="617"/>
        <v>0.65182068965517304</v>
      </c>
      <c r="M361" s="5">
        <f t="shared" si="618"/>
        <v>0.21661781711379313</v>
      </c>
      <c r="N361" s="5">
        <f t="shared" si="619"/>
        <v>0.19014711986248758</v>
      </c>
      <c r="O361" s="5">
        <f t="shared" si="620"/>
        <v>0.14119597494271077</v>
      </c>
      <c r="P361" s="5">
        <f t="shared" si="621"/>
        <v>0.12394182680471151</v>
      </c>
      <c r="Q361" s="5">
        <f t="shared" si="622"/>
        <v>8.3455570907645826E-2</v>
      </c>
      <c r="R361" s="5">
        <f t="shared" si="623"/>
        <v>4.6017228881846131E-2</v>
      </c>
      <c r="S361" s="5">
        <f t="shared" si="624"/>
        <v>1.7728893029629465E-2</v>
      </c>
      <c r="T361" s="5">
        <f t="shared" si="625"/>
        <v>5.4398067784587896E-2</v>
      </c>
      <c r="U361" s="5">
        <f t="shared" si="626"/>
        <v>4.0393923512484539E-2</v>
      </c>
      <c r="V361" s="5">
        <f t="shared" si="627"/>
        <v>1.1271009819121441E-3</v>
      </c>
      <c r="W361" s="5">
        <f t="shared" si="628"/>
        <v>2.4419100047577174E-2</v>
      </c>
      <c r="X361" s="5">
        <f t="shared" si="629"/>
        <v>1.5916874633770423E-2</v>
      </c>
      <c r="Y361" s="5">
        <f t="shared" si="630"/>
        <v>5.1874741004695833E-3</v>
      </c>
      <c r="Z361" s="5">
        <f t="shared" si="631"/>
        <v>9.9983272885949652E-3</v>
      </c>
      <c r="AA361" s="5">
        <f t="shared" si="632"/>
        <v>8.7765316939286599E-3</v>
      </c>
      <c r="AB361" s="5">
        <f t="shared" si="633"/>
        <v>3.8520197604652896E-3</v>
      </c>
      <c r="AC361" s="5">
        <f t="shared" si="634"/>
        <v>4.0305708849595416E-5</v>
      </c>
      <c r="AD361" s="5">
        <f t="shared" si="635"/>
        <v>5.3587715054408116E-3</v>
      </c>
      <c r="AE361" s="5">
        <f t="shared" si="636"/>
        <v>3.4929581383809196E-3</v>
      </c>
      <c r="AF361" s="5">
        <f t="shared" si="637"/>
        <v>1.1383911913480501E-3</v>
      </c>
      <c r="AG361" s="5">
        <f t="shared" si="638"/>
        <v>2.4734231048062001E-4</v>
      </c>
      <c r="AH361" s="5">
        <f t="shared" si="639"/>
        <v>1.6292791471625265E-3</v>
      </c>
      <c r="AI361" s="5">
        <f t="shared" si="640"/>
        <v>1.4301812353792658E-3</v>
      </c>
      <c r="AJ361" s="5">
        <f t="shared" si="641"/>
        <v>6.2770654420795985E-4</v>
      </c>
      <c r="AK361" s="5">
        <f t="shared" si="642"/>
        <v>1.8366693483524911E-4</v>
      </c>
      <c r="AL361" s="5">
        <f t="shared" si="643"/>
        <v>9.2246579751164747E-7</v>
      </c>
      <c r="AM361" s="5">
        <f t="shared" si="644"/>
        <v>9.4078592549518903E-4</v>
      </c>
      <c r="AN361" s="5">
        <f t="shared" si="645"/>
        <v>6.1322373077415439E-4</v>
      </c>
      <c r="AO361" s="5">
        <f t="shared" si="646"/>
        <v>1.9985595755306373E-4</v>
      </c>
      <c r="AP361" s="5">
        <f t="shared" si="647"/>
        <v>4.342341602797766E-5</v>
      </c>
      <c r="AQ361" s="5">
        <f t="shared" si="648"/>
        <v>7.0760702456349734E-6</v>
      </c>
      <c r="AR361" s="5">
        <f t="shared" si="649"/>
        <v>2.1239957146885401E-4</v>
      </c>
      <c r="AS361" s="5">
        <f t="shared" si="650"/>
        <v>1.8644434383536005E-4</v>
      </c>
      <c r="AT361" s="5">
        <f t="shared" si="651"/>
        <v>8.1830422509339534E-5</v>
      </c>
      <c r="AU361" s="5">
        <f t="shared" si="652"/>
        <v>2.3943581626232759E-5</v>
      </c>
      <c r="AV361" s="5">
        <f t="shared" si="653"/>
        <v>5.2544189878767786E-6</v>
      </c>
      <c r="AW361" s="5">
        <f t="shared" si="654"/>
        <v>1.4661266561004747E-8</v>
      </c>
      <c r="AX361" s="5">
        <f t="shared" si="655"/>
        <v>1.3763698089994616E-4</v>
      </c>
      <c r="AY361" s="5">
        <f t="shared" si="656"/>
        <v>8.9714631812258777E-5</v>
      </c>
      <c r="AZ361" s="5">
        <f t="shared" si="657"/>
        <v>2.923892659001322E-5</v>
      </c>
      <c r="BA361" s="5">
        <f t="shared" si="658"/>
        <v>6.3528457648931318E-6</v>
      </c>
      <c r="BB361" s="5">
        <f t="shared" si="659"/>
        <v>1.0352290769363965E-6</v>
      </c>
      <c r="BC361" s="5">
        <f t="shared" si="660"/>
        <v>1.3495674617595404E-7</v>
      </c>
      <c r="BD361" s="5">
        <f t="shared" si="661"/>
        <v>2.3074405859548605E-5</v>
      </c>
      <c r="BE361" s="5">
        <f t="shared" si="662"/>
        <v>2.0254713463511767E-5</v>
      </c>
      <c r="BF361" s="5">
        <f t="shared" si="663"/>
        <v>8.8897937391353155E-6</v>
      </c>
      <c r="BG361" s="5">
        <f t="shared" si="664"/>
        <v>2.6011536480709942E-6</v>
      </c>
      <c r="BH361" s="5">
        <f t="shared" si="665"/>
        <v>5.708231680691797E-7</v>
      </c>
      <c r="BI361" s="5">
        <f t="shared" si="666"/>
        <v>1.0021371538622521E-7</v>
      </c>
      <c r="BJ361" s="8">
        <f t="shared" si="667"/>
        <v>0.38583014915317521</v>
      </c>
      <c r="BK361" s="8">
        <f t="shared" si="668"/>
        <v>0.35954658073650564</v>
      </c>
      <c r="BL361" s="8">
        <f t="shared" si="669"/>
        <v>0.24467187609504179</v>
      </c>
      <c r="BM361" s="8">
        <f t="shared" si="670"/>
        <v>0.19858169478957677</v>
      </c>
      <c r="BN361" s="8">
        <f t="shared" si="671"/>
        <v>0.80137553851319487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1.4117647058823499</v>
      </c>
      <c r="F362">
        <f>VLOOKUP(B362,home!$B$2:$E$405,3,FALSE)</f>
        <v>0.53</v>
      </c>
      <c r="G362">
        <f>VLOOKUP(C362,away!$B$2:$E$405,4,FALSE)</f>
        <v>1.42</v>
      </c>
      <c r="H362">
        <f>VLOOKUP(A362,away!$A$2:$E$405,3,FALSE)</f>
        <v>1.1323529411764699</v>
      </c>
      <c r="I362">
        <f>VLOOKUP(C362,away!$B$2:$E$405,3,FALSE)</f>
        <v>0.79</v>
      </c>
      <c r="J362">
        <f>VLOOKUP(B362,home!$B$2:$E$405,4,FALSE)</f>
        <v>0.99</v>
      </c>
      <c r="K362" s="3">
        <f t="shared" si="616"/>
        <v>1.0624941176470564</v>
      </c>
      <c r="L362" s="3">
        <f t="shared" si="617"/>
        <v>0.88561323529411717</v>
      </c>
      <c r="M362" s="5">
        <f t="shared" si="618"/>
        <v>0.14254360117137999</v>
      </c>
      <c r="N362" s="5">
        <f t="shared" si="619"/>
        <v>0.15145173775281928</v>
      </c>
      <c r="O362" s="5">
        <f t="shared" si="620"/>
        <v>0.12623849980386012</v>
      </c>
      <c r="P362" s="5">
        <f t="shared" si="621"/>
        <v>0.13412766346219046</v>
      </c>
      <c r="Q362" s="5">
        <f t="shared" si="622"/>
        <v>8.0458290234897548E-2</v>
      </c>
      <c r="R362" s="5">
        <f t="shared" si="623"/>
        <v>5.5899243114986161E-2</v>
      </c>
      <c r="S362" s="5">
        <f t="shared" si="624"/>
        <v>3.1552153092086171E-2</v>
      </c>
      <c r="T362" s="5">
        <f t="shared" si="625"/>
        <v>7.1254926721160683E-2</v>
      </c>
      <c r="U362" s="5">
        <f t="shared" si="626"/>
        <v>5.9392616990595511E-2</v>
      </c>
      <c r="V362" s="5">
        <f t="shared" si="627"/>
        <v>3.2988086426152512E-3</v>
      </c>
      <c r="W362" s="5">
        <f t="shared" si="628"/>
        <v>2.849548669683941E-2</v>
      </c>
      <c r="X362" s="5">
        <f t="shared" si="629"/>
        <v>2.5235980164868426E-2</v>
      </c>
      <c r="Y362" s="5">
        <f t="shared" si="630"/>
        <v>1.1174659019813645E-2</v>
      </c>
      <c r="Z362" s="5">
        <f t="shared" si="631"/>
        <v>1.6501703181851773E-2</v>
      </c>
      <c r="AA362" s="5">
        <f t="shared" si="632"/>
        <v>1.7532962561875223E-2</v>
      </c>
      <c r="AB362" s="5">
        <f t="shared" si="633"/>
        <v>9.3143347934592415E-3</v>
      </c>
      <c r="AC362" s="5">
        <f t="shared" si="634"/>
        <v>1.9400269979099797E-4</v>
      </c>
      <c r="AD362" s="5">
        <f t="shared" si="635"/>
        <v>7.5690717487204547E-3</v>
      </c>
      <c r="AE362" s="5">
        <f t="shared" si="636"/>
        <v>6.7032701195576224E-3</v>
      </c>
      <c r="AF362" s="5">
        <f t="shared" si="637"/>
        <v>2.9682523688159042E-3</v>
      </c>
      <c r="AG362" s="5">
        <f t="shared" si="638"/>
        <v>8.7624119450549368E-4</v>
      </c>
      <c r="AH362" s="5">
        <f t="shared" si="639"/>
        <v>3.6535316856857428E-3</v>
      </c>
      <c r="AI362" s="5">
        <f t="shared" si="640"/>
        <v>3.8818559246782359E-3</v>
      </c>
      <c r="AJ362" s="5">
        <f t="shared" si="641"/>
        <v>2.0622245427619999E-3</v>
      </c>
      <c r="AK362" s="5">
        <f t="shared" si="642"/>
        <v>7.3036714865067174E-4</v>
      </c>
      <c r="AL362" s="5">
        <f t="shared" si="643"/>
        <v>7.3019423150501721E-6</v>
      </c>
      <c r="AM362" s="5">
        <f t="shared" si="644"/>
        <v>1.608418841812801E-3</v>
      </c>
      <c r="AN362" s="5">
        <f t="shared" si="645"/>
        <v>1.4244370142058515E-3</v>
      </c>
      <c r="AO362" s="5">
        <f t="shared" si="646"/>
        <v>6.307501363117681E-4</v>
      </c>
      <c r="AP362" s="5">
        <f t="shared" si="647"/>
        <v>1.8620022296042353E-4</v>
      </c>
      <c r="AQ362" s="5">
        <f t="shared" si="648"/>
        <v>4.1225345467116651E-5</v>
      </c>
      <c r="AR362" s="5">
        <f t="shared" si="649"/>
        <v>6.4712320328194433E-4</v>
      </c>
      <c r="AS362" s="5">
        <f t="shared" si="650"/>
        <v>6.8756459687998618E-4</v>
      </c>
      <c r="AT362" s="5">
        <f t="shared" si="651"/>
        <v>3.6526666984367743E-4</v>
      </c>
      <c r="AU362" s="5">
        <f t="shared" si="652"/>
        <v>1.2936456269381223E-4</v>
      </c>
      <c r="AV362" s="5">
        <f t="shared" si="653"/>
        <v>3.4362271723539828E-5</v>
      </c>
      <c r="AW362" s="5">
        <f t="shared" si="654"/>
        <v>1.9085631293104299E-7</v>
      </c>
      <c r="AX362" s="5">
        <f t="shared" si="655"/>
        <v>2.8482259302313196E-4</v>
      </c>
      <c r="AY362" s="5">
        <f t="shared" si="656"/>
        <v>2.5224265809207553E-4</v>
      </c>
      <c r="AZ362" s="5">
        <f t="shared" si="657"/>
        <v>1.116947182560554E-4</v>
      </c>
      <c r="BA362" s="5">
        <f t="shared" si="658"/>
        <v>3.2972773600003381E-5</v>
      </c>
      <c r="BB362" s="5">
        <f t="shared" si="659"/>
        <v>7.30028117612986E-6</v>
      </c>
      <c r="BC362" s="5">
        <f t="shared" si="660"/>
        <v>1.2930451261898224E-6</v>
      </c>
      <c r="BD362" s="5">
        <f t="shared" si="661"/>
        <v>9.5516812282069174E-5</v>
      </c>
      <c r="BE362" s="5">
        <f t="shared" si="662"/>
        <v>1.0148605118609662E-4</v>
      </c>
      <c r="BF362" s="5">
        <f t="shared" si="663"/>
        <v>5.3914166204227856E-5</v>
      </c>
      <c r="BG362" s="5">
        <f t="shared" si="664"/>
        <v>1.9094494816612608E-5</v>
      </c>
      <c r="BH362" s="5">
        <f t="shared" si="665"/>
        <v>5.0719471055232747E-6</v>
      </c>
      <c r="BI362" s="5">
        <f t="shared" si="666"/>
        <v>1.0777827929270993E-6</v>
      </c>
      <c r="BJ362" s="8">
        <f t="shared" si="667"/>
        <v>0.39076927365203001</v>
      </c>
      <c r="BK362" s="8">
        <f t="shared" si="668"/>
        <v>0.31197577366847001</v>
      </c>
      <c r="BL362" s="8">
        <f t="shared" si="669"/>
        <v>0.28084547912536312</v>
      </c>
      <c r="BM362" s="8">
        <f t="shared" si="670"/>
        <v>0.30912114228580218</v>
      </c>
      <c r="BN362" s="8">
        <f t="shared" si="671"/>
        <v>0.6907190355401337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1.66923076923077</v>
      </c>
      <c r="F363">
        <f>VLOOKUP(B363,home!$B$2:$E$405,3,FALSE)</f>
        <v>0.8</v>
      </c>
      <c r="G363">
        <f>VLOOKUP(C363,away!$B$2:$E$405,4,FALSE)</f>
        <v>0.68</v>
      </c>
      <c r="H363">
        <f>VLOOKUP(A363,away!$A$2:$E$405,3,FALSE)</f>
        <v>1.2</v>
      </c>
      <c r="I363">
        <f>VLOOKUP(C363,away!$B$2:$E$405,3,FALSE)</f>
        <v>1.1100000000000001</v>
      </c>
      <c r="J363">
        <f>VLOOKUP(B363,home!$B$2:$E$405,4,FALSE)</f>
        <v>1.25</v>
      </c>
      <c r="K363" s="3">
        <f t="shared" si="616"/>
        <v>0.90806153846153903</v>
      </c>
      <c r="L363" s="3">
        <f t="shared" si="617"/>
        <v>1.665</v>
      </c>
      <c r="M363" s="5">
        <f t="shared" si="618"/>
        <v>7.6301587226672116E-2</v>
      </c>
      <c r="N363" s="5">
        <f t="shared" si="619"/>
        <v>6.9286536684109196E-2</v>
      </c>
      <c r="O363" s="5">
        <f t="shared" si="620"/>
        <v>0.12704214273240907</v>
      </c>
      <c r="P363" s="5">
        <f t="shared" si="621"/>
        <v>0.1153620835790418</v>
      </c>
      <c r="Q363" s="5">
        <f t="shared" si="622"/>
        <v>3.1458219548022033E-2</v>
      </c>
      <c r="R363" s="5">
        <f t="shared" si="623"/>
        <v>0.10576258382473058</v>
      </c>
      <c r="S363" s="5">
        <f t="shared" si="624"/>
        <v>4.3604631343257698E-2</v>
      </c>
      <c r="T363" s="5">
        <f t="shared" si="625"/>
        <v>5.2377935547456678E-2</v>
      </c>
      <c r="U363" s="5">
        <f t="shared" si="626"/>
        <v>9.6038934579552329E-2</v>
      </c>
      <c r="V363" s="5">
        <f t="shared" si="627"/>
        <v>7.3252023949972626E-3</v>
      </c>
      <c r="W363" s="5">
        <f t="shared" si="628"/>
        <v>9.5219997466792477E-3</v>
      </c>
      <c r="X363" s="5">
        <f t="shared" si="629"/>
        <v>1.5854129578220945E-2</v>
      </c>
      <c r="Y363" s="5">
        <f t="shared" si="630"/>
        <v>1.3198562873868941E-2</v>
      </c>
      <c r="Z363" s="5">
        <f t="shared" si="631"/>
        <v>5.8698234022725469E-2</v>
      </c>
      <c r="AA363" s="5">
        <f t="shared" si="632"/>
        <v>5.3301608691651542E-2</v>
      </c>
      <c r="AB363" s="5">
        <f t="shared" si="633"/>
        <v>2.420057039550802E-2</v>
      </c>
      <c r="AC363" s="5">
        <f t="shared" si="634"/>
        <v>6.9219612726948115E-4</v>
      </c>
      <c r="AD363" s="5">
        <f t="shared" si="635"/>
        <v>2.1616404347999853E-3</v>
      </c>
      <c r="AE363" s="5">
        <f t="shared" si="636"/>
        <v>3.5991313239419754E-3</v>
      </c>
      <c r="AF363" s="5">
        <f t="shared" si="637"/>
        <v>2.9962768271816955E-3</v>
      </c>
      <c r="AG363" s="5">
        <f t="shared" si="638"/>
        <v>1.662933639085841E-3</v>
      </c>
      <c r="AH363" s="5">
        <f t="shared" si="639"/>
        <v>2.4433139911959473E-2</v>
      </c>
      <c r="AI363" s="5">
        <f t="shared" si="640"/>
        <v>2.2186794617899949E-2</v>
      </c>
      <c r="AJ363" s="5">
        <f t="shared" si="641"/>
        <v>1.0073487427130212E-2</v>
      </c>
      <c r="AK363" s="5">
        <f t="shared" si="642"/>
        <v>3.0491154969176097E-3</v>
      </c>
      <c r="AL363" s="5">
        <f t="shared" si="643"/>
        <v>4.1861874904346627E-5</v>
      </c>
      <c r="AM363" s="5">
        <f t="shared" si="644"/>
        <v>3.9258050776502909E-4</v>
      </c>
      <c r="AN363" s="5">
        <f t="shared" si="645"/>
        <v>6.5364654542877346E-4</v>
      </c>
      <c r="AO363" s="5">
        <f t="shared" si="646"/>
        <v>5.4416074906945406E-4</v>
      </c>
      <c r="AP363" s="5">
        <f t="shared" si="647"/>
        <v>3.0200921573354697E-4</v>
      </c>
      <c r="AQ363" s="5">
        <f t="shared" si="648"/>
        <v>1.257113360490889E-4</v>
      </c>
      <c r="AR363" s="5">
        <f t="shared" si="649"/>
        <v>8.1362355906825085E-3</v>
      </c>
      <c r="AS363" s="5">
        <f t="shared" si="650"/>
        <v>7.3882026077606872E-3</v>
      </c>
      <c r="AT363" s="5">
        <f t="shared" si="651"/>
        <v>3.3544713132343624E-3</v>
      </c>
      <c r="AU363" s="5">
        <f t="shared" si="652"/>
        <v>1.0153554604735646E-3</v>
      </c>
      <c r="AV363" s="5">
        <f t="shared" si="653"/>
        <v>2.3050131038073734E-4</v>
      </c>
      <c r="AW363" s="5">
        <f t="shared" si="654"/>
        <v>1.7581085819443029E-6</v>
      </c>
      <c r="AX363" s="5">
        <f t="shared" si="655"/>
        <v>5.9414543308520729E-5</v>
      </c>
      <c r="AY363" s="5">
        <f t="shared" si="656"/>
        <v>9.8925214608687001E-5</v>
      </c>
      <c r="AZ363" s="5">
        <f t="shared" si="657"/>
        <v>8.2355241161731962E-5</v>
      </c>
      <c r="BA363" s="5">
        <f t="shared" si="658"/>
        <v>4.5707158844761232E-5</v>
      </c>
      <c r="BB363" s="5">
        <f t="shared" si="659"/>
        <v>1.9025604869131861E-5</v>
      </c>
      <c r="BC363" s="5">
        <f t="shared" si="660"/>
        <v>6.3355264214209125E-6</v>
      </c>
      <c r="BD363" s="5">
        <f t="shared" si="661"/>
        <v>2.2578053764143956E-3</v>
      </c>
      <c r="BE363" s="5">
        <f t="shared" si="662"/>
        <v>2.0502262236535901E-3</v>
      </c>
      <c r="BF363" s="5">
        <f t="shared" si="663"/>
        <v>9.3086578942253538E-4</v>
      </c>
      <c r="BG363" s="5">
        <f t="shared" si="664"/>
        <v>2.8176114028141414E-4</v>
      </c>
      <c r="BH363" s="5">
        <f t="shared" si="665"/>
        <v>6.3964113630654595E-5</v>
      </c>
      <c r="BI363" s="5">
        <f t="shared" si="666"/>
        <v>1.1616670285956186E-5</v>
      </c>
      <c r="BJ363" s="8">
        <f t="shared" si="667"/>
        <v>0.20444723784662666</v>
      </c>
      <c r="BK363" s="8">
        <f t="shared" si="668"/>
        <v>0.2434264877607514</v>
      </c>
      <c r="BL363" s="8">
        <f t="shared" si="669"/>
        <v>0.49180938327397911</v>
      </c>
      <c r="BM363" s="8">
        <f t="shared" si="670"/>
        <v>0.47307102220307107</v>
      </c>
      <c r="BN363" s="8">
        <f t="shared" si="671"/>
        <v>0.52521315359498477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1.38333333333333</v>
      </c>
      <c r="F364">
        <f>VLOOKUP(B364,home!$B$2:$E$405,3,FALSE)</f>
        <v>0.96</v>
      </c>
      <c r="G364">
        <f>VLOOKUP(C364,away!$B$2:$E$405,4,FALSE)</f>
        <v>1.45</v>
      </c>
      <c r="H364">
        <f>VLOOKUP(A364,away!$A$2:$E$405,3,FALSE)</f>
        <v>1.1499999999999999</v>
      </c>
      <c r="I364">
        <f>VLOOKUP(C364,away!$B$2:$E$405,3,FALSE)</f>
        <v>1.24</v>
      </c>
      <c r="J364">
        <f>VLOOKUP(B364,home!$B$2:$E$405,4,FALSE)</f>
        <v>1.01</v>
      </c>
      <c r="K364" s="3">
        <f t="shared" si="616"/>
        <v>1.9255999999999953</v>
      </c>
      <c r="L364" s="3">
        <f t="shared" si="617"/>
        <v>1.4402599999999999</v>
      </c>
      <c r="M364" s="5">
        <f t="shared" si="618"/>
        <v>3.4532305561513245E-2</v>
      </c>
      <c r="N364" s="5">
        <f t="shared" si="619"/>
        <v>6.6495407589249739E-2</v>
      </c>
      <c r="O364" s="5">
        <f t="shared" si="620"/>
        <v>4.9735498408025061E-2</v>
      </c>
      <c r="P364" s="5">
        <f t="shared" si="621"/>
        <v>9.5770675734492813E-2</v>
      </c>
      <c r="Q364" s="5">
        <f t="shared" si="622"/>
        <v>6.4021778426929507E-2</v>
      </c>
      <c r="R364" s="5">
        <f t="shared" si="623"/>
        <v>3.5816024468571087E-2</v>
      </c>
      <c r="S364" s="5">
        <f t="shared" si="624"/>
        <v>6.6401751790819669E-2</v>
      </c>
      <c r="T364" s="5">
        <f t="shared" si="625"/>
        <v>9.2208006597169476E-2</v>
      </c>
      <c r="U364" s="5">
        <f t="shared" si="626"/>
        <v>6.8967336716680316E-2</v>
      </c>
      <c r="V364" s="5">
        <f t="shared" si="627"/>
        <v>2.0461807945904825E-2</v>
      </c>
      <c r="W364" s="5">
        <f t="shared" si="628"/>
        <v>4.1093445512965052E-2</v>
      </c>
      <c r="X364" s="5">
        <f t="shared" si="629"/>
        <v>5.9185245834503034E-2</v>
      </c>
      <c r="Y364" s="5">
        <f t="shared" si="630"/>
        <v>4.2621071082800673E-2</v>
      </c>
      <c r="Z364" s="5">
        <f t="shared" si="631"/>
        <v>1.7194795800368059E-2</v>
      </c>
      <c r="AA364" s="5">
        <f t="shared" si="632"/>
        <v>3.311029879318865E-2</v>
      </c>
      <c r="AB364" s="5">
        <f t="shared" si="633"/>
        <v>3.1878595678081968E-2</v>
      </c>
      <c r="AC364" s="5">
        <f t="shared" si="634"/>
        <v>3.5467534346895202E-3</v>
      </c>
      <c r="AD364" s="5">
        <f t="shared" si="635"/>
        <v>1.9782384669941339E-2</v>
      </c>
      <c r="AE364" s="5">
        <f t="shared" si="636"/>
        <v>2.8491777344729709E-2</v>
      </c>
      <c r="AF364" s="5">
        <f t="shared" si="637"/>
        <v>2.0517783619260207E-2</v>
      </c>
      <c r="AG364" s="5">
        <f t="shared" si="638"/>
        <v>9.8503143451585656E-3</v>
      </c>
      <c r="AH364" s="5">
        <f t="shared" si="639"/>
        <v>6.1912441498595278E-3</v>
      </c>
      <c r="AI364" s="5">
        <f t="shared" si="640"/>
        <v>1.1921859734969478E-2</v>
      </c>
      <c r="AJ364" s="5">
        <f t="shared" si="641"/>
        <v>1.1478366552828587E-2</v>
      </c>
      <c r="AK364" s="5">
        <f t="shared" si="642"/>
        <v>7.3675808780422243E-3</v>
      </c>
      <c r="AL364" s="5">
        <f t="shared" si="643"/>
        <v>3.9345762477257948E-4</v>
      </c>
      <c r="AM364" s="5">
        <f t="shared" si="644"/>
        <v>7.6185919840877905E-3</v>
      </c>
      <c r="AN364" s="5">
        <f t="shared" si="645"/>
        <v>1.097275329100228E-2</v>
      </c>
      <c r="AO364" s="5">
        <f t="shared" si="646"/>
        <v>7.9018088274494733E-3</v>
      </c>
      <c r="AP364" s="5">
        <f t="shared" si="647"/>
        <v>3.7935530606074577E-3</v>
      </c>
      <c r="AQ364" s="5">
        <f t="shared" si="648"/>
        <v>1.3659256827676248E-3</v>
      </c>
      <c r="AR364" s="5">
        <f t="shared" si="649"/>
        <v>1.7834002598553348E-3</v>
      </c>
      <c r="AS364" s="5">
        <f t="shared" si="650"/>
        <v>3.434115540377424E-3</v>
      </c>
      <c r="AT364" s="5">
        <f t="shared" si="651"/>
        <v>3.3063664422753767E-3</v>
      </c>
      <c r="AU364" s="5">
        <f t="shared" si="652"/>
        <v>2.1222464070818165E-3</v>
      </c>
      <c r="AV364" s="5">
        <f t="shared" si="653"/>
        <v>1.0216494203691847E-3</v>
      </c>
      <c r="AW364" s="5">
        <f t="shared" si="654"/>
        <v>3.0311151949388224E-5</v>
      </c>
      <c r="AX364" s="5">
        <f t="shared" si="655"/>
        <v>2.4450601207598984E-3</v>
      </c>
      <c r="AY364" s="5">
        <f t="shared" si="656"/>
        <v>3.5215222895256509E-3</v>
      </c>
      <c r="AZ364" s="5">
        <f t="shared" si="657"/>
        <v>2.5359538463561072E-3</v>
      </c>
      <c r="BA364" s="5">
        <f t="shared" si="658"/>
        <v>1.2174776289176153E-3</v>
      </c>
      <c r="BB364" s="5">
        <f t="shared" si="659"/>
        <v>4.3837108245622133E-4</v>
      </c>
      <c r="BC364" s="5">
        <f t="shared" si="660"/>
        <v>1.2627366704367934E-4</v>
      </c>
      <c r="BD364" s="5">
        <f t="shared" si="661"/>
        <v>4.2809334304320679E-4</v>
      </c>
      <c r="BE364" s="5">
        <f t="shared" si="662"/>
        <v>8.2433654136399687E-4</v>
      </c>
      <c r="BF364" s="5">
        <f t="shared" si="663"/>
        <v>7.9367122202525454E-4</v>
      </c>
      <c r="BG364" s="5">
        <f t="shared" si="664"/>
        <v>5.0943110171060876E-4</v>
      </c>
      <c r="BH364" s="5">
        <f t="shared" si="665"/>
        <v>2.4524013236348663E-4</v>
      </c>
      <c r="BI364" s="5">
        <f t="shared" si="666"/>
        <v>9.4446879775825741E-5</v>
      </c>
      <c r="BJ364" s="8">
        <f t="shared" si="667"/>
        <v>0.48620450650368091</v>
      </c>
      <c r="BK364" s="8">
        <f t="shared" si="668"/>
        <v>0.22462827438171831</v>
      </c>
      <c r="BL364" s="8">
        <f t="shared" si="669"/>
        <v>0.27102980267048837</v>
      </c>
      <c r="BM364" s="8">
        <f t="shared" si="670"/>
        <v>0.64919447802989816</v>
      </c>
      <c r="BN364" s="8">
        <f t="shared" si="671"/>
        <v>0.34637169018878144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1.75471698113208</v>
      </c>
      <c r="F365">
        <f>VLOOKUP(B365,home!$B$2:$E$405,3,FALSE)</f>
        <v>0.56999999999999995</v>
      </c>
      <c r="G365">
        <f>VLOOKUP(C365,away!$B$2:$E$405,4,FALSE)</f>
        <v>1.42</v>
      </c>
      <c r="H365">
        <f>VLOOKUP(A365,away!$A$2:$E$405,3,FALSE)</f>
        <v>1.3301886792452799</v>
      </c>
      <c r="I365">
        <f>VLOOKUP(C365,away!$B$2:$E$405,3,FALSE)</f>
        <v>0.38</v>
      </c>
      <c r="J365">
        <f>VLOOKUP(B365,home!$B$2:$E$405,4,FALSE)</f>
        <v>0.63</v>
      </c>
      <c r="K365" s="3">
        <f t="shared" si="616"/>
        <v>1.4202679245283052</v>
      </c>
      <c r="L365" s="3">
        <f t="shared" si="617"/>
        <v>0.31844716981131999</v>
      </c>
      <c r="M365" s="5">
        <f t="shared" si="618"/>
        <v>0.1757460727258976</v>
      </c>
      <c r="N365" s="5">
        <f t="shared" si="619"/>
        <v>0.24960650995441114</v>
      </c>
      <c r="O365" s="5">
        <f t="shared" si="620"/>
        <v>5.5965839465016494E-2</v>
      </c>
      <c r="P365" s="5">
        <f t="shared" si="621"/>
        <v>7.9486486661463282E-2</v>
      </c>
      <c r="Q365" s="5">
        <f t="shared" si="622"/>
        <v>0.17725405992085266</v>
      </c>
      <c r="R365" s="5">
        <f t="shared" si="623"/>
        <v>8.9110815918745888E-3</v>
      </c>
      <c r="S365" s="5">
        <f t="shared" si="624"/>
        <v>8.9875430269742221E-3</v>
      </c>
      <c r="T365" s="5">
        <f t="shared" si="625"/>
        <v>5.644605371936165E-2</v>
      </c>
      <c r="U365" s="5">
        <f t="shared" si="626"/>
        <v>1.2656123357794107E-2</v>
      </c>
      <c r="V365" s="5">
        <f t="shared" si="627"/>
        <v>4.5165429610551436E-4</v>
      </c>
      <c r="W365" s="5">
        <f t="shared" si="628"/>
        <v>8.3916085266001764E-2</v>
      </c>
      <c r="X365" s="5">
        <f t="shared" si="629"/>
        <v>2.6722839854603667E-2</v>
      </c>
      <c r="Y365" s="5">
        <f t="shared" si="630"/>
        <v>4.2549063605098409E-3</v>
      </c>
      <c r="Z365" s="5">
        <f t="shared" si="631"/>
        <v>9.4590290429673839E-4</v>
      </c>
      <c r="AA365" s="5">
        <f t="shared" si="632"/>
        <v>1.3434355546908248E-3</v>
      </c>
      <c r="AB365" s="5">
        <f t="shared" si="633"/>
        <v>9.5401921349913522E-4</v>
      </c>
      <c r="AC365" s="5">
        <f t="shared" si="634"/>
        <v>1.2767146310210734E-5</v>
      </c>
      <c r="AD365" s="5">
        <f t="shared" si="635"/>
        <v>2.9795831063821141E-2</v>
      </c>
      <c r="AE365" s="5">
        <f t="shared" si="636"/>
        <v>9.4883980744500523E-3</v>
      </c>
      <c r="AF365" s="5">
        <f t="shared" si="637"/>
        <v>1.5107767564258984E-3</v>
      </c>
      <c r="AG365" s="5">
        <f t="shared" si="638"/>
        <v>1.603675274335178E-4</v>
      </c>
      <c r="AH365" s="5">
        <f t="shared" si="639"/>
        <v>7.5305025697401019E-5</v>
      </c>
      <c r="AI365" s="5">
        <f t="shared" si="640"/>
        <v>1.0695331255379843E-4</v>
      </c>
      <c r="AJ365" s="5">
        <f t="shared" si="641"/>
        <v>7.5951179621105226E-5</v>
      </c>
      <c r="AK365" s="5">
        <f t="shared" si="642"/>
        <v>3.5957008081981212E-5</v>
      </c>
      <c r="AL365" s="5">
        <f t="shared" si="643"/>
        <v>2.3097315101300125E-7</v>
      </c>
      <c r="AM365" s="5">
        <f t="shared" si="644"/>
        <v>8.4636126289218527E-3</v>
      </c>
      <c r="AN365" s="5">
        <f t="shared" si="645"/>
        <v>2.6952134880595087E-3</v>
      </c>
      <c r="AO365" s="5">
        <f t="shared" si="646"/>
        <v>4.2914155365492314E-4</v>
      </c>
      <c r="AP365" s="5">
        <f t="shared" si="647"/>
        <v>4.5552971069947679E-5</v>
      </c>
      <c r="AQ365" s="5">
        <f t="shared" si="648"/>
        <v>3.6265536784304418E-6</v>
      </c>
      <c r="AR365" s="5">
        <f t="shared" si="649"/>
        <v>4.796134461181216E-6</v>
      </c>
      <c r="AS365" s="5">
        <f t="shared" si="650"/>
        <v>6.811795936940527E-6</v>
      </c>
      <c r="AT365" s="5">
        <f t="shared" si="651"/>
        <v>4.837287638834433E-6</v>
      </c>
      <c r="AU365" s="5">
        <f t="shared" si="652"/>
        <v>2.290081491717936E-6</v>
      </c>
      <c r="AV365" s="5">
        <f t="shared" si="653"/>
        <v>8.1313232181072915E-7</v>
      </c>
      <c r="AW365" s="5">
        <f t="shared" si="654"/>
        <v>2.9017946180328426E-9</v>
      </c>
      <c r="AX365" s="5">
        <f t="shared" si="655"/>
        <v>2.0034329237483967E-3</v>
      </c>
      <c r="AY365" s="5">
        <f t="shared" si="656"/>
        <v>6.3798754447449491E-4</v>
      </c>
      <c r="AZ365" s="5">
        <f t="shared" si="657"/>
        <v>1.0158266395638825E-4</v>
      </c>
      <c r="BA365" s="5">
        <f t="shared" si="658"/>
        <v>1.0782903946268743E-5</v>
      </c>
      <c r="BB365" s="5">
        <f t="shared" si="659"/>
        <v>8.5844631100914835E-7</v>
      </c>
      <c r="BC365" s="5">
        <f t="shared" si="660"/>
        <v>5.4673959635166304E-8</v>
      </c>
      <c r="BD365" s="5">
        <f t="shared" si="661"/>
        <v>2.5455257419961637E-7</v>
      </c>
      <c r="BE365" s="5">
        <f t="shared" si="662"/>
        <v>3.6153285624182655E-7</v>
      </c>
      <c r="BF365" s="5">
        <f t="shared" si="663"/>
        <v>2.5673675969168457E-7</v>
      </c>
      <c r="BG365" s="5">
        <f t="shared" si="664"/>
        <v>1.2154499494581038E-7</v>
      </c>
      <c r="BH365" s="5">
        <f t="shared" si="665"/>
        <v>4.3156614427122349E-8</v>
      </c>
      <c r="BI365" s="5">
        <f t="shared" si="666"/>
        <v>1.2258791040415476E-8</v>
      </c>
      <c r="BJ365" s="8">
        <f t="shared" si="667"/>
        <v>0.65354767484965204</v>
      </c>
      <c r="BK365" s="8">
        <f t="shared" si="668"/>
        <v>0.26532274237437631</v>
      </c>
      <c r="BL365" s="8">
        <f t="shared" si="669"/>
        <v>8.0145263923270427E-2</v>
      </c>
      <c r="BM365" s="8">
        <f t="shared" si="670"/>
        <v>0.25235354908940022</v>
      </c>
      <c r="BN365" s="8">
        <f t="shared" si="671"/>
        <v>0.74697005031951569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1.3737373737373699</v>
      </c>
      <c r="F366">
        <f>VLOOKUP(B366,home!$B$2:$E$405,3,FALSE)</f>
        <v>1.02</v>
      </c>
      <c r="G366">
        <f>VLOOKUP(C366,away!$B$2:$E$405,4,FALSE)</f>
        <v>1.33</v>
      </c>
      <c r="H366">
        <f>VLOOKUP(A366,away!$A$2:$E$405,3,FALSE)</f>
        <v>1.1818181818181801</v>
      </c>
      <c r="I366">
        <f>VLOOKUP(C366,away!$B$2:$E$405,3,FALSE)</f>
        <v>1.46</v>
      </c>
      <c r="J366">
        <f>VLOOKUP(B366,home!$B$2:$E$405,4,FALSE)</f>
        <v>1.18</v>
      </c>
      <c r="K366" s="3">
        <f t="shared" si="616"/>
        <v>1.8636121212121162</v>
      </c>
      <c r="L366" s="3">
        <f t="shared" si="617"/>
        <v>2.0360363636363603</v>
      </c>
      <c r="M366" s="5">
        <f t="shared" si="618"/>
        <v>2.0249028035094589E-2</v>
      </c>
      <c r="N366" s="5">
        <f t="shared" si="619"/>
        <v>3.7736334088966234E-2</v>
      </c>
      <c r="O366" s="5">
        <f t="shared" si="620"/>
        <v>4.1227757407744696E-2</v>
      </c>
      <c r="P366" s="5">
        <f t="shared" si="621"/>
        <v>7.6832548435465622E-2</v>
      </c>
      <c r="Q366" s="5">
        <f t="shared" si="622"/>
        <v>3.5162944809153732E-2</v>
      </c>
      <c r="R366" s="5">
        <f t="shared" si="623"/>
        <v>4.1970606636673277E-2</v>
      </c>
      <c r="S366" s="5">
        <f t="shared" si="624"/>
        <v>7.2883010592619285E-2</v>
      </c>
      <c r="T366" s="5">
        <f t="shared" si="625"/>
        <v>7.1593034283975399E-2</v>
      </c>
      <c r="U366" s="5">
        <f t="shared" si="626"/>
        <v>7.8216931262729994E-2</v>
      </c>
      <c r="V366" s="5">
        <f t="shared" si="627"/>
        <v>3.0727331876400359E-2</v>
      </c>
      <c r="W366" s="5">
        <f t="shared" si="628"/>
        <v>2.1843363387950527E-2</v>
      </c>
      <c r="X366" s="5">
        <f t="shared" si="629"/>
        <v>4.4473882161990393E-2</v>
      </c>
      <c r="Y366" s="5">
        <f t="shared" si="630"/>
        <v>4.5275220656945468E-2</v>
      </c>
      <c r="Z366" s="5">
        <f t="shared" si="631"/>
        <v>2.8484560438714782E-2</v>
      </c>
      <c r="AA366" s="5">
        <f t="shared" si="632"/>
        <v>5.3084172100987974E-2</v>
      </c>
      <c r="AB366" s="5">
        <f t="shared" si="633"/>
        <v>4.9464153285955631E-2</v>
      </c>
      <c r="AC366" s="5">
        <f t="shared" si="634"/>
        <v>7.2869522755439004E-3</v>
      </c>
      <c r="AD366" s="5">
        <f t="shared" si="635"/>
        <v>1.0176889194456385E-2</v>
      </c>
      <c r="AE366" s="5">
        <f t="shared" si="636"/>
        <v>2.0720516468611144E-2</v>
      </c>
      <c r="AF366" s="5">
        <f t="shared" si="637"/>
        <v>2.1093862501709183E-2</v>
      </c>
      <c r="AG366" s="5">
        <f t="shared" si="638"/>
        <v>1.431595703434178E-2</v>
      </c>
      <c r="AH366" s="5">
        <f t="shared" si="639"/>
        <v>1.4498900213855239E-2</v>
      </c>
      <c r="AI366" s="5">
        <f t="shared" si="640"/>
        <v>2.7020326182785565E-2</v>
      </c>
      <c r="AJ366" s="5">
        <f t="shared" si="641"/>
        <v>2.5177703696672153E-2</v>
      </c>
      <c r="AK366" s="5">
        <f t="shared" si="642"/>
        <v>1.5640491264468447E-2</v>
      </c>
      <c r="AL366" s="5">
        <f t="shared" si="643"/>
        <v>1.1059792355214424E-3</v>
      </c>
      <c r="AM366" s="5">
        <f t="shared" si="644"/>
        <v>3.7931548118043078E-3</v>
      </c>
      <c r="AN366" s="5">
        <f t="shared" si="645"/>
        <v>7.7230011297358047E-3</v>
      </c>
      <c r="AO366" s="5">
        <f t="shared" si="646"/>
        <v>7.862155568273398E-3</v>
      </c>
      <c r="AP366" s="5">
        <f t="shared" si="647"/>
        <v>5.3358782111902437E-3</v>
      </c>
      <c r="AQ366" s="5">
        <f t="shared" si="648"/>
        <v>2.716010517479567E-3</v>
      </c>
      <c r="AR366" s="5">
        <f t="shared" si="649"/>
        <v>5.9040576136288585E-3</v>
      </c>
      <c r="AS366" s="5">
        <f t="shared" si="650"/>
        <v>1.1002873333093422E-2</v>
      </c>
      <c r="AT366" s="5">
        <f t="shared" si="651"/>
        <v>1.0252544055857233E-2</v>
      </c>
      <c r="AU366" s="5">
        <f t="shared" si="652"/>
        <v>6.368921791918925E-3</v>
      </c>
      <c r="AV366" s="5">
        <f t="shared" si="653"/>
        <v>2.9672999626180236E-3</v>
      </c>
      <c r="AW366" s="5">
        <f t="shared" si="654"/>
        <v>1.165696598629406E-4</v>
      </c>
      <c r="AX366" s="5">
        <f t="shared" si="655"/>
        <v>1.1781615474854294E-3</v>
      </c>
      <c r="AY366" s="5">
        <f t="shared" si="656"/>
        <v>2.3987797529184205E-3</v>
      </c>
      <c r="AZ366" s="5">
        <f t="shared" si="657"/>
        <v>2.4420014026482746E-3</v>
      </c>
      <c r="BA366" s="5">
        <f t="shared" si="658"/>
        <v>1.6573345519476281E-3</v>
      </c>
      <c r="BB366" s="5">
        <f t="shared" si="659"/>
        <v>8.4359835361908604E-4</v>
      </c>
      <c r="BC366" s="5">
        <f t="shared" si="660"/>
        <v>3.4351938485444516E-4</v>
      </c>
      <c r="BD366" s="5">
        <f t="shared" si="661"/>
        <v>2.0034793323920773E-3</v>
      </c>
      <c r="BE366" s="5">
        <f t="shared" si="662"/>
        <v>3.7337083684438328E-3</v>
      </c>
      <c r="BF366" s="5">
        <f t="shared" si="663"/>
        <v>3.4790920862515216E-3</v>
      </c>
      <c r="BG366" s="5">
        <f t="shared" si="664"/>
        <v>2.161226060917162E-3</v>
      </c>
      <c r="BH366" s="5">
        <f t="shared" si="665"/>
        <v>1.0069217709511842E-3</v>
      </c>
      <c r="BI366" s="5">
        <f t="shared" si="666"/>
        <v>3.7530232349139968E-4</v>
      </c>
      <c r="BJ366" s="8">
        <f t="shared" si="667"/>
        <v>0.35868559982005688</v>
      </c>
      <c r="BK366" s="8">
        <f t="shared" si="668"/>
        <v>0.21148363020356362</v>
      </c>
      <c r="BL366" s="8">
        <f t="shared" si="669"/>
        <v>0.39555646875143663</v>
      </c>
      <c r="BM366" s="8">
        <f t="shared" si="670"/>
        <v>0.73874882970761824</v>
      </c>
      <c r="BN366" s="8">
        <f t="shared" si="671"/>
        <v>0.25317921941309818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1.3737373737373699</v>
      </c>
      <c r="F367">
        <f>VLOOKUP(B367,home!$B$2:$E$405,3,FALSE)</f>
        <v>1.1599999999999999</v>
      </c>
      <c r="G367">
        <f>VLOOKUP(C367,away!$B$2:$E$405,4,FALSE)</f>
        <v>1.0900000000000001</v>
      </c>
      <c r="H367">
        <f>VLOOKUP(A367,away!$A$2:$E$405,3,FALSE)</f>
        <v>1.1818181818181801</v>
      </c>
      <c r="I367">
        <f>VLOOKUP(C367,away!$B$2:$E$405,3,FALSE)</f>
        <v>0.97</v>
      </c>
      <c r="J367">
        <f>VLOOKUP(B367,home!$B$2:$E$405,4,FALSE)</f>
        <v>1.52</v>
      </c>
      <c r="K367" s="3">
        <f t="shared" si="616"/>
        <v>1.7369535353535304</v>
      </c>
      <c r="L367" s="3">
        <f t="shared" si="617"/>
        <v>1.7424727272727247</v>
      </c>
      <c r="M367" s="5">
        <f t="shared" si="618"/>
        <v>3.0825091467326936E-2</v>
      </c>
      <c r="N367" s="5">
        <f t="shared" si="619"/>
        <v>5.3541751601769466E-2</v>
      </c>
      <c r="O367" s="5">
        <f t="shared" si="620"/>
        <v>5.3711881197504363E-2</v>
      </c>
      <c r="P367" s="5">
        <f t="shared" si="621"/>
        <v>9.3295041936494016E-2</v>
      </c>
      <c r="Q367" s="5">
        <f t="shared" si="622"/>
        <v>4.6499767366857021E-2</v>
      </c>
      <c r="R367" s="5">
        <f t="shared" si="623"/>
        <v>4.6795744058582014E-2</v>
      </c>
      <c r="S367" s="5">
        <f t="shared" si="624"/>
        <v>7.0591557361297297E-2</v>
      </c>
      <c r="T367" s="5">
        <f t="shared" si="625"/>
        <v>8.1024576461274589E-2</v>
      </c>
      <c r="U367" s="5">
        <f t="shared" si="626"/>
        <v>8.1282033082052993E-2</v>
      </c>
      <c r="V367" s="5">
        <f t="shared" si="627"/>
        <v>2.3739110614428151E-2</v>
      </c>
      <c r="W367" s="5">
        <f t="shared" si="628"/>
        <v>2.692264510699301E-2</v>
      </c>
      <c r="X367" s="5">
        <f t="shared" si="629"/>
        <v>4.6911974844977784E-2</v>
      </c>
      <c r="Y367" s="5">
        <f t="shared" si="630"/>
        <v>4.0871418374938955E-2</v>
      </c>
      <c r="Z367" s="5">
        <f t="shared" si="631"/>
        <v>2.7180102591504607E-2</v>
      </c>
      <c r="AA367" s="5">
        <f t="shared" si="632"/>
        <v>4.7210575287585578E-2</v>
      </c>
      <c r="AB367" s="5">
        <f t="shared" si="633"/>
        <v>4.1001287825922904E-2</v>
      </c>
      <c r="AC367" s="5">
        <f t="shared" si="634"/>
        <v>4.4905408526031065E-3</v>
      </c>
      <c r="AD367" s="5">
        <f t="shared" si="635"/>
        <v>1.1690845899914985E-2</v>
      </c>
      <c r="AE367" s="5">
        <f t="shared" si="636"/>
        <v>2.0370980139350015E-2</v>
      </c>
      <c r="AF367" s="5">
        <f t="shared" si="637"/>
        <v>1.7747938660315869E-2</v>
      </c>
      <c r="AG367" s="5">
        <f t="shared" si="638"/>
        <v>1.0308433026969875E-2</v>
      </c>
      <c r="AH367" s="5">
        <f t="shared" si="639"/>
        <v>1.1840146872542871E-2</v>
      </c>
      <c r="AI367" s="5">
        <f t="shared" si="640"/>
        <v>2.0565784969368384E-2</v>
      </c>
      <c r="AJ367" s="5">
        <f t="shared" si="641"/>
        <v>1.7860906454932459E-2</v>
      </c>
      <c r="AK367" s="5">
        <f t="shared" si="642"/>
        <v>1.0341188203837877E-2</v>
      </c>
      <c r="AL367" s="5">
        <f t="shared" si="643"/>
        <v>5.4364178948854971E-4</v>
      </c>
      <c r="AM367" s="5">
        <f t="shared" si="644"/>
        <v>4.0612912234261299E-3</v>
      </c>
      <c r="AN367" s="5">
        <f t="shared" si="645"/>
        <v>7.07668919433211E-3</v>
      </c>
      <c r="AO367" s="5">
        <f t="shared" si="646"/>
        <v>6.1654689602546478E-3</v>
      </c>
      <c r="AP367" s="5">
        <f t="shared" si="647"/>
        <v>3.5810538380300827E-3</v>
      </c>
      <c r="AQ367" s="5">
        <f t="shared" si="648"/>
        <v>1.559972161915684E-3</v>
      </c>
      <c r="AR367" s="5">
        <f t="shared" si="649"/>
        <v>4.1262266024618766E-3</v>
      </c>
      <c r="AS367" s="5">
        <f t="shared" si="650"/>
        <v>7.1670638848159432E-3</v>
      </c>
      <c r="AT367" s="5">
        <f t="shared" si="651"/>
        <v>6.2244284764178311E-3</v>
      </c>
      <c r="AU367" s="5">
        <f t="shared" si="652"/>
        <v>3.6038476825563802E-3</v>
      </c>
      <c r="AV367" s="5">
        <f t="shared" si="653"/>
        <v>1.5649289932729833E-3</v>
      </c>
      <c r="AW367" s="5">
        <f t="shared" si="654"/>
        <v>4.5705085203184708E-5</v>
      </c>
      <c r="AX367" s="5">
        <f t="shared" si="655"/>
        <v>1.1757123581050486E-3</v>
      </c>
      <c r="AY367" s="5">
        <f t="shared" si="656"/>
        <v>2.0486467191155504E-3</v>
      </c>
      <c r="AZ367" s="5">
        <f t="shared" si="657"/>
        <v>1.7848555179377967E-3</v>
      </c>
      <c r="BA367" s="5">
        <f t="shared" si="658"/>
        <v>1.0366873540429483E-3</v>
      </c>
      <c r="BB367" s="5">
        <f t="shared" si="659"/>
        <v>4.5159986028209015E-4</v>
      </c>
      <c r="BC367" s="5">
        <f t="shared" si="660"/>
        <v>1.5738008803634291E-4</v>
      </c>
      <c r="BD367" s="5">
        <f t="shared" si="661"/>
        <v>1.1983062202228373E-3</v>
      </c>
      <c r="BE367" s="5">
        <f t="shared" si="662"/>
        <v>2.0814022256521831E-3</v>
      </c>
      <c r="BF367" s="5">
        <f t="shared" si="663"/>
        <v>1.8076494771696336E-3</v>
      </c>
      <c r="BG367" s="5">
        <f t="shared" si="664"/>
        <v>1.0466010500165854E-3</v>
      </c>
      <c r="BH367" s="5">
        <f t="shared" si="665"/>
        <v>4.5447434848275628E-4</v>
      </c>
      <c r="BI367" s="5">
        <f t="shared" si="666"/>
        <v>1.5788016526492314E-4</v>
      </c>
      <c r="BJ367" s="8">
        <f t="shared" si="667"/>
        <v>0.38498968875883999</v>
      </c>
      <c r="BK367" s="8">
        <f t="shared" si="668"/>
        <v>0.22553363074075361</v>
      </c>
      <c r="BL367" s="8">
        <f t="shared" si="669"/>
        <v>0.36004235707866339</v>
      </c>
      <c r="BM367" s="8">
        <f t="shared" si="670"/>
        <v>0.67107355990731543</v>
      </c>
      <c r="BN367" s="8">
        <f t="shared" si="671"/>
        <v>0.32466927762853381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1.2615384615384599</v>
      </c>
      <c r="F368">
        <f>VLOOKUP(B368,home!$B$2:$E$405,3,FALSE)</f>
        <v>1.47</v>
      </c>
      <c r="G368">
        <f>VLOOKUP(C368,away!$B$2:$E$405,4,FALSE)</f>
        <v>1.45</v>
      </c>
      <c r="H368">
        <f>VLOOKUP(A368,away!$A$2:$E$405,3,FALSE)</f>
        <v>1.2</v>
      </c>
      <c r="I368">
        <f>VLOOKUP(C368,away!$B$2:$E$405,3,FALSE)</f>
        <v>0.79</v>
      </c>
      <c r="J368">
        <f>VLOOKUP(B368,home!$B$2:$E$405,4,FALSE)</f>
        <v>1.31</v>
      </c>
      <c r="K368" s="3">
        <f t="shared" si="616"/>
        <v>2.6889692307692274</v>
      </c>
      <c r="L368" s="3">
        <f t="shared" si="617"/>
        <v>1.2418800000000001</v>
      </c>
      <c r="M368" s="5">
        <f t="shared" si="618"/>
        <v>1.9626997623346448E-2</v>
      </c>
      <c r="N368" s="5">
        <f t="shared" si="619"/>
        <v>5.2776392701559358E-2</v>
      </c>
      <c r="O368" s="5">
        <f t="shared" si="620"/>
        <v>2.437437580848149E-2</v>
      </c>
      <c r="P368" s="5">
        <f t="shared" si="621"/>
        <v>6.5541946568212536E-2</v>
      </c>
      <c r="Q368" s="5">
        <f t="shared" si="622"/>
        <v>7.0957048042743373E-2</v>
      </c>
      <c r="R368" s="5">
        <f t="shared" si="623"/>
        <v>1.5135024914518501E-2</v>
      </c>
      <c r="S368" s="5">
        <f t="shared" si="624"/>
        <v>5.4717319000953675E-2</v>
      </c>
      <c r="T368" s="5">
        <f t="shared" si="625"/>
        <v>8.8120138823322161E-2</v>
      </c>
      <c r="U368" s="5">
        <f t="shared" si="626"/>
        <v>4.0697616302065906E-2</v>
      </c>
      <c r="V368" s="5">
        <f t="shared" si="627"/>
        <v>2.030241805552822E-2</v>
      </c>
      <c r="W368" s="5">
        <f t="shared" si="628"/>
        <v>6.3600439631050248E-2</v>
      </c>
      <c r="X368" s="5">
        <f t="shared" si="629"/>
        <v>7.8984113969008701E-2</v>
      </c>
      <c r="Y368" s="5">
        <f t="shared" si="630"/>
        <v>4.904439572791628E-2</v>
      </c>
      <c r="Z368" s="5">
        <f t="shared" si="631"/>
        <v>6.2652949136140779E-3</v>
      </c>
      <c r="AA368" s="5">
        <f t="shared" si="632"/>
        <v>1.6847185244403203E-2</v>
      </c>
      <c r="AB368" s="5">
        <f t="shared" si="633"/>
        <v>2.2650781373634781E-2</v>
      </c>
      <c r="AC368" s="5">
        <f t="shared" si="634"/>
        <v>4.2373393811202297E-3</v>
      </c>
      <c r="AD368" s="5">
        <f t="shared" si="635"/>
        <v>4.2754906307822471E-2</v>
      </c>
      <c r="AE368" s="5">
        <f t="shared" si="636"/>
        <v>5.3096463045558581E-2</v>
      </c>
      <c r="AF368" s="5">
        <f t="shared" si="637"/>
        <v>3.2969717763509154E-2</v>
      </c>
      <c r="AG368" s="5">
        <f t="shared" si="638"/>
        <v>1.3648144365382248E-2</v>
      </c>
      <c r="AH368" s="5">
        <f t="shared" si="639"/>
        <v>1.9451861118297642E-3</v>
      </c>
      <c r="AI368" s="5">
        <f t="shared" si="640"/>
        <v>5.2305456028298664E-3</v>
      </c>
      <c r="AJ368" s="5">
        <f t="shared" si="641"/>
        <v>7.0323880930723958E-3</v>
      </c>
      <c r="AK368" s="5">
        <f t="shared" si="642"/>
        <v>6.3032917336998517E-3</v>
      </c>
      <c r="AL368" s="5">
        <f t="shared" si="643"/>
        <v>5.6600296517774254E-4</v>
      </c>
      <c r="AM368" s="5">
        <f t="shared" si="644"/>
        <v>2.2993325505231147E-2</v>
      </c>
      <c r="AN368" s="5">
        <f t="shared" si="645"/>
        <v>2.8554951078436461E-2</v>
      </c>
      <c r="AO368" s="5">
        <f t="shared" si="646"/>
        <v>1.7730911322644344E-2</v>
      </c>
      <c r="AP368" s="5">
        <f t="shared" si="647"/>
        <v>7.3398880511218508E-3</v>
      </c>
      <c r="AQ368" s="5">
        <f t="shared" si="648"/>
        <v>2.2788150432318031E-3</v>
      </c>
      <c r="AR368" s="5">
        <f t="shared" si="649"/>
        <v>4.8313754571182975E-4</v>
      </c>
      <c r="AS368" s="5">
        <f t="shared" si="650"/>
        <v>1.2991419946484714E-3</v>
      </c>
      <c r="AT368" s="5">
        <f t="shared" si="651"/>
        <v>1.7466764250049502E-3</v>
      </c>
      <c r="AU368" s="5">
        <f t="shared" si="652"/>
        <v>1.565586387649435E-3</v>
      </c>
      <c r="AV368" s="5">
        <f t="shared" si="653"/>
        <v>1.0524534061251186E-3</v>
      </c>
      <c r="AW368" s="5">
        <f t="shared" si="654"/>
        <v>5.2502704031911694E-5</v>
      </c>
      <c r="AX368" s="5">
        <f t="shared" si="655"/>
        <v>1.0304724132771307E-2</v>
      </c>
      <c r="AY368" s="5">
        <f t="shared" si="656"/>
        <v>1.2797230806006032E-2</v>
      </c>
      <c r="AZ368" s="5">
        <f t="shared" si="657"/>
        <v>7.9463124966813892E-3</v>
      </c>
      <c r="BA368" s="5">
        <f t="shared" si="658"/>
        <v>3.2894555211262274E-3</v>
      </c>
      <c r="BB368" s="5">
        <f t="shared" si="659"/>
        <v>1.0212772556440605E-3</v>
      </c>
      <c r="BC368" s="5">
        <f t="shared" si="660"/>
        <v>2.536607596478493E-4</v>
      </c>
      <c r="BD368" s="5">
        <f t="shared" si="661"/>
        <v>9.9999809211434232E-5</v>
      </c>
      <c r="BE368" s="5">
        <f t="shared" si="662"/>
        <v>2.6889641005233982E-4</v>
      </c>
      <c r="BF368" s="5">
        <f t="shared" si="663"/>
        <v>3.6152708644752356E-4</v>
      </c>
      <c r="BG368" s="5">
        <f t="shared" si="664"/>
        <v>3.2404507051567909E-4</v>
      </c>
      <c r="BH368" s="5">
        <f t="shared" si="665"/>
        <v>2.1783680599977642E-4</v>
      </c>
      <c r="BI368" s="5">
        <f t="shared" si="666"/>
        <v>1.171512937324888E-4</v>
      </c>
      <c r="BJ368" s="8">
        <f t="shared" si="667"/>
        <v>0.66046231235041508</v>
      </c>
      <c r="BK368" s="8">
        <f t="shared" si="668"/>
        <v>0.17778925440034488</v>
      </c>
      <c r="BL368" s="8">
        <f t="shared" si="669"/>
        <v>0.14775284741963479</v>
      </c>
      <c r="BM368" s="8">
        <f t="shared" si="670"/>
        <v>0.73111319532317276</v>
      </c>
      <c r="BN368" s="8">
        <f t="shared" si="671"/>
        <v>0.24841178565886174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1.36507936507937</v>
      </c>
      <c r="F369">
        <f>VLOOKUP(B369,home!$B$2:$E$405,3,FALSE)</f>
        <v>1.26</v>
      </c>
      <c r="G369">
        <f>VLOOKUP(C369,away!$B$2:$E$405,4,FALSE)</f>
        <v>1.22</v>
      </c>
      <c r="H369">
        <f>VLOOKUP(A369,away!$A$2:$E$405,3,FALSE)</f>
        <v>1.0634920634920599</v>
      </c>
      <c r="I369">
        <f>VLOOKUP(C369,away!$B$2:$E$405,3,FALSE)</f>
        <v>0.98</v>
      </c>
      <c r="J369">
        <f>VLOOKUP(B369,home!$B$2:$E$405,4,FALSE)</f>
        <v>1.21</v>
      </c>
      <c r="K369" s="3">
        <f t="shared" si="616"/>
        <v>2.0984000000000074</v>
      </c>
      <c r="L369" s="3">
        <f t="shared" si="617"/>
        <v>1.2610888888888845</v>
      </c>
      <c r="M369" s="5">
        <f t="shared" si="618"/>
        <v>3.475301705933069E-2</v>
      </c>
      <c r="N369" s="5">
        <f t="shared" si="619"/>
        <v>7.2925730997299765E-2</v>
      </c>
      <c r="O369" s="5">
        <f t="shared" si="620"/>
        <v>4.3826643668887777E-2</v>
      </c>
      <c r="P369" s="5">
        <f t="shared" si="621"/>
        <v>9.1965829074794433E-2</v>
      </c>
      <c r="Q369" s="5">
        <f t="shared" si="622"/>
        <v>7.6513676962367203E-2</v>
      </c>
      <c r="R369" s="5">
        <f t="shared" si="623"/>
        <v>2.7634646684063385E-2</v>
      </c>
      <c r="S369" s="5">
        <f t="shared" si="624"/>
        <v>6.0841578897849503E-2</v>
      </c>
      <c r="T369" s="5">
        <f t="shared" si="625"/>
        <v>9.6490547865274681E-2</v>
      </c>
      <c r="U369" s="5">
        <f t="shared" si="626"/>
        <v>5.7988542601838805E-2</v>
      </c>
      <c r="V369" s="5">
        <f t="shared" si="627"/>
        <v>1.7889242172390442E-2</v>
      </c>
      <c r="W369" s="5">
        <f t="shared" si="628"/>
        <v>5.3518766579277295E-2</v>
      </c>
      <c r="X369" s="5">
        <f t="shared" si="629"/>
        <v>6.7491921880164354E-2</v>
      </c>
      <c r="Y369" s="5">
        <f t="shared" si="630"/>
        <v>4.2556656386415946E-2</v>
      </c>
      <c r="Z369" s="5">
        <f t="shared" si="631"/>
        <v>1.1616581960547462E-2</v>
      </c>
      <c r="AA369" s="5">
        <f t="shared" si="632"/>
        <v>2.4376235586012877E-2</v>
      </c>
      <c r="AB369" s="5">
        <f t="shared" si="633"/>
        <v>2.5575546376844803E-2</v>
      </c>
      <c r="AC369" s="5">
        <f t="shared" si="634"/>
        <v>2.9587341026661176E-3</v>
      </c>
      <c r="AD369" s="5">
        <f t="shared" si="635"/>
        <v>2.8075944947488975E-2</v>
      </c>
      <c r="AE369" s="5">
        <f t="shared" si="636"/>
        <v>3.5406262218334358E-2</v>
      </c>
      <c r="AF369" s="5">
        <f t="shared" si="637"/>
        <v>2.2325221940313889E-2</v>
      </c>
      <c r="AG369" s="5">
        <f t="shared" si="638"/>
        <v>9.3846964436360598E-3</v>
      </c>
      <c r="AH369" s="5">
        <f t="shared" si="639"/>
        <v>3.6623856093283657E-3</v>
      </c>
      <c r="AI369" s="5">
        <f t="shared" si="640"/>
        <v>7.685149962614669E-3</v>
      </c>
      <c r="AJ369" s="5">
        <f t="shared" si="641"/>
        <v>8.0632593407753399E-3</v>
      </c>
      <c r="AK369" s="5">
        <f t="shared" si="642"/>
        <v>5.6399811335610108E-3</v>
      </c>
      <c r="AL369" s="5">
        <f t="shared" si="643"/>
        <v>3.1318424446317457E-4</v>
      </c>
      <c r="AM369" s="5">
        <f t="shared" si="644"/>
        <v>1.1782912575562212E-2</v>
      </c>
      <c r="AN369" s="5">
        <f t="shared" si="645"/>
        <v>1.4859300127790612E-2</v>
      </c>
      <c r="AO369" s="5">
        <f t="shared" si="646"/>
        <v>9.3694491439109632E-3</v>
      </c>
      <c r="AP369" s="5">
        <f t="shared" si="647"/>
        <v>3.9385694034651947E-3</v>
      </c>
      <c r="AQ369" s="5">
        <f t="shared" si="648"/>
        <v>1.2417215282069204E-3</v>
      </c>
      <c r="AR369" s="5">
        <f t="shared" si="649"/>
        <v>9.2371875975010985E-4</v>
      </c>
      <c r="AS369" s="5">
        <f t="shared" si="650"/>
        <v>1.9383314454596372E-3</v>
      </c>
      <c r="AT369" s="5">
        <f t="shared" si="651"/>
        <v>2.0336973525762591E-3</v>
      </c>
      <c r="AU369" s="5">
        <f t="shared" si="652"/>
        <v>1.4225035082153456E-3</v>
      </c>
      <c r="AV369" s="5">
        <f t="shared" si="653"/>
        <v>7.4624534040977305E-4</v>
      </c>
      <c r="AW369" s="5">
        <f t="shared" si="654"/>
        <v>2.3021381493014179E-5</v>
      </c>
      <c r="AX369" s="5">
        <f t="shared" si="655"/>
        <v>4.1208772914266391E-3</v>
      </c>
      <c r="AY369" s="5">
        <f t="shared" si="656"/>
        <v>5.196792564692655E-3</v>
      </c>
      <c r="AZ369" s="5">
        <f t="shared" si="657"/>
        <v>3.2768086805971394E-3</v>
      </c>
      <c r="BA369" s="5">
        <f t="shared" si="658"/>
        <v>1.3774490060385657E-3</v>
      </c>
      <c r="BB369" s="5">
        <f t="shared" si="659"/>
        <v>4.3427140913156843E-4</v>
      </c>
      <c r="BC369" s="5">
        <f t="shared" si="660"/>
        <v>1.0953096976358797E-4</v>
      </c>
      <c r="BD369" s="5">
        <f t="shared" si="661"/>
        <v>1.9414857739651395E-4</v>
      </c>
      <c r="BE369" s="5">
        <f t="shared" si="662"/>
        <v>4.0740137480884628E-4</v>
      </c>
      <c r="BF369" s="5">
        <f t="shared" si="663"/>
        <v>4.2744552244944307E-4</v>
      </c>
      <c r="BG369" s="5">
        <f t="shared" si="664"/>
        <v>2.9898389476930483E-4</v>
      </c>
      <c r="BH369" s="5">
        <f t="shared" si="665"/>
        <v>1.5684695119597789E-4</v>
      </c>
      <c r="BI369" s="5">
        <f t="shared" si="666"/>
        <v>6.5825528477928222E-5</v>
      </c>
      <c r="BJ369" s="8">
        <f t="shared" si="667"/>
        <v>0.56039710892115835</v>
      </c>
      <c r="BK369" s="8">
        <f t="shared" si="668"/>
        <v>0.213918378116187</v>
      </c>
      <c r="BL369" s="8">
        <f t="shared" si="669"/>
        <v>0.21306753921943614</v>
      </c>
      <c r="BM369" s="8">
        <f t="shared" si="670"/>
        <v>0.64620629258738604</v>
      </c>
      <c r="BN369" s="8">
        <f t="shared" si="671"/>
        <v>0.34761954444674331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1.3212121212121199</v>
      </c>
      <c r="F370">
        <f>VLOOKUP(B370,home!$B$2:$E$405,3,FALSE)</f>
        <v>1.19</v>
      </c>
      <c r="G370">
        <f>VLOOKUP(C370,away!$B$2:$E$405,4,FALSE)</f>
        <v>0.76</v>
      </c>
      <c r="H370">
        <f>VLOOKUP(A370,away!$A$2:$E$405,3,FALSE)</f>
        <v>1.0181818181818201</v>
      </c>
      <c r="I370">
        <f>VLOOKUP(C370,away!$B$2:$E$405,3,FALSE)</f>
        <v>0.76</v>
      </c>
      <c r="J370">
        <f>VLOOKUP(B370,home!$B$2:$E$405,4,FALSE)</f>
        <v>0.7</v>
      </c>
      <c r="K370" s="3">
        <f t="shared" si="616"/>
        <v>1.1949042424242413</v>
      </c>
      <c r="L370" s="3">
        <f t="shared" si="617"/>
        <v>0.5416727272727283</v>
      </c>
      <c r="M370" s="5">
        <f t="shared" si="618"/>
        <v>0.17612224173965466</v>
      </c>
      <c r="N370" s="5">
        <f t="shared" si="619"/>
        <v>0.21044921383998114</v>
      </c>
      <c r="O370" s="5">
        <f t="shared" si="620"/>
        <v>9.5400615016505472E-2</v>
      </c>
      <c r="P370" s="5">
        <f t="shared" si="621"/>
        <v>0.11399459961310418</v>
      </c>
      <c r="Q370" s="5">
        <f t="shared" si="622"/>
        <v>0.12573332921611996</v>
      </c>
      <c r="R370" s="5">
        <f t="shared" si="623"/>
        <v>2.5837955659743055E-2</v>
      </c>
      <c r="S370" s="5">
        <f t="shared" si="624"/>
        <v>1.8445666788867169E-2</v>
      </c>
      <c r="T370" s="5">
        <f t="shared" si="625"/>
        <v>6.8106315345575499E-2</v>
      </c>
      <c r="U370" s="5">
        <f t="shared" si="626"/>
        <v>3.0873882833396413E-2</v>
      </c>
      <c r="V370" s="5">
        <f t="shared" si="627"/>
        <v>1.3265448029631632E-3</v>
      </c>
      <c r="W370" s="5">
        <f t="shared" si="628"/>
        <v>5.0079762831488531E-2</v>
      </c>
      <c r="X370" s="5">
        <f t="shared" si="629"/>
        <v>2.7126841714103799E-2</v>
      </c>
      <c r="Y370" s="5">
        <f t="shared" si="630"/>
        <v>7.3469351667871064E-3</v>
      </c>
      <c r="Z370" s="5">
        <f t="shared" si="631"/>
        <v>4.665238636454949E-3</v>
      </c>
      <c r="AA370" s="5">
        <f t="shared" si="632"/>
        <v>5.5745134386215017E-3</v>
      </c>
      <c r="AB370" s="5">
        <f t="shared" si="633"/>
        <v>3.33050487862989E-3</v>
      </c>
      <c r="AC370" s="5">
        <f t="shared" si="634"/>
        <v>5.3662637306963119E-5</v>
      </c>
      <c r="AD370" s="5">
        <f t="shared" si="635"/>
        <v>1.4960130266736368E-2</v>
      </c>
      <c r="AE370" s="5">
        <f t="shared" si="636"/>
        <v>8.1034945619383753E-3</v>
      </c>
      <c r="AF370" s="5">
        <f t="shared" si="637"/>
        <v>2.1947209999024411E-3</v>
      </c>
      <c r="AG370" s="5">
        <f t="shared" si="638"/>
        <v>3.9627350320662816E-4</v>
      </c>
      <c r="AH370" s="5">
        <f t="shared" si="639"/>
        <v>6.31758133896664E-4</v>
      </c>
      <c r="AI370" s="5">
        <f t="shared" si="640"/>
        <v>7.548904743791457E-4</v>
      </c>
      <c r="AJ370" s="5">
        <f t="shared" si="641"/>
        <v>4.5101091520064471E-4</v>
      </c>
      <c r="AK370" s="5">
        <f t="shared" si="642"/>
        <v>1.7963828531763009E-4</v>
      </c>
      <c r="AL370" s="5">
        <f t="shared" si="643"/>
        <v>1.3893193258425704E-6</v>
      </c>
      <c r="AM370" s="5">
        <f t="shared" si="644"/>
        <v>3.5751846245885106E-3</v>
      </c>
      <c r="AN370" s="5">
        <f t="shared" si="645"/>
        <v>1.9365800061043837E-3</v>
      </c>
      <c r="AO370" s="5">
        <f t="shared" si="646"/>
        <v>5.2449628674419908E-4</v>
      </c>
      <c r="AP370" s="5">
        <f t="shared" si="647"/>
        <v>9.4701778028383093E-5</v>
      </c>
      <c r="AQ370" s="5">
        <f t="shared" si="648"/>
        <v>1.2824342595552697E-5</v>
      </c>
      <c r="AR370" s="5">
        <f t="shared" si="649"/>
        <v>6.8441230272907111E-5</v>
      </c>
      <c r="AS370" s="5">
        <f t="shared" si="650"/>
        <v>8.1780716409831123E-5</v>
      </c>
      <c r="AT370" s="5">
        <f t="shared" si="651"/>
        <v>4.8860062493300502E-5</v>
      </c>
      <c r="AU370" s="5">
        <f t="shared" si="652"/>
        <v>1.9461031986119447E-5</v>
      </c>
      <c r="AV370" s="5">
        <f t="shared" si="653"/>
        <v>5.8135174205419956E-6</v>
      </c>
      <c r="AW370" s="5">
        <f t="shared" si="654"/>
        <v>2.4978689472818094E-8</v>
      </c>
      <c r="AX370" s="5">
        <f t="shared" si="655"/>
        <v>7.1200054589512203E-4</v>
      </c>
      <c r="AY370" s="5">
        <f t="shared" si="656"/>
        <v>3.8567127751468211E-4</v>
      </c>
      <c r="AZ370" s="5">
        <f t="shared" si="657"/>
        <v>1.0445380636106753E-4</v>
      </c>
      <c r="BA370" s="5">
        <f t="shared" si="658"/>
        <v>1.8859926055205637E-5</v>
      </c>
      <c r="BB370" s="5">
        <f t="shared" si="659"/>
        <v>2.5539768956213056E-6</v>
      </c>
      <c r="BC370" s="5">
        <f t="shared" si="660"/>
        <v>2.7668392608854587E-7</v>
      </c>
      <c r="BD370" s="5">
        <f t="shared" si="661"/>
        <v>6.1787913099710663E-6</v>
      </c>
      <c r="BE370" s="5">
        <f t="shared" si="662"/>
        <v>7.3830639493384617E-6</v>
      </c>
      <c r="BF370" s="5">
        <f t="shared" si="663"/>
        <v>4.411027217577002E-6</v>
      </c>
      <c r="BG370" s="5">
        <f t="shared" si="664"/>
        <v>1.7569183785771863E-6</v>
      </c>
      <c r="BH370" s="5">
        <f t="shared" si="665"/>
        <v>5.2483730603874969E-7</v>
      </c>
      <c r="BI370" s="5">
        <f t="shared" si="666"/>
        <v>1.2542606471364217E-7</v>
      </c>
      <c r="BJ370" s="8">
        <f t="shared" si="667"/>
        <v>0.52186462070054862</v>
      </c>
      <c r="BK370" s="8">
        <f t="shared" si="668"/>
        <v>0.31032977617873669</v>
      </c>
      <c r="BL370" s="8">
        <f t="shared" si="669"/>
        <v>0.1632795062584993</v>
      </c>
      <c r="BM370" s="8">
        <f t="shared" si="670"/>
        <v>0.25221554039030603</v>
      </c>
      <c r="BN370" s="8">
        <f t="shared" si="671"/>
        <v>0.74753795508510845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1.3212121212121199</v>
      </c>
      <c r="F371">
        <f>VLOOKUP(B371,home!$B$2:$E$405,3,FALSE)</f>
        <v>1.51</v>
      </c>
      <c r="G371">
        <f>VLOOKUP(C371,away!$B$2:$E$405,4,FALSE)</f>
        <v>0.76</v>
      </c>
      <c r="H371">
        <f>VLOOKUP(A371,away!$A$2:$E$405,3,FALSE)</f>
        <v>1.0181818181818201</v>
      </c>
      <c r="I371">
        <f>VLOOKUP(C371,away!$B$2:$E$405,3,FALSE)</f>
        <v>0.76</v>
      </c>
      <c r="J371">
        <f>VLOOKUP(B371,home!$B$2:$E$405,4,FALSE)</f>
        <v>0.56000000000000005</v>
      </c>
      <c r="K371" s="3">
        <f t="shared" si="616"/>
        <v>1.5162230303030289</v>
      </c>
      <c r="L371" s="3">
        <f t="shared" si="617"/>
        <v>0.43333818181818268</v>
      </c>
      <c r="M371" s="5">
        <f t="shared" si="618"/>
        <v>0.14233651342295026</v>
      </c>
      <c r="N371" s="5">
        <f t="shared" si="619"/>
        <v>0.21581389970491335</v>
      </c>
      <c r="O371" s="5">
        <f t="shared" si="620"/>
        <v>6.1679845933040614E-2</v>
      </c>
      <c r="P371" s="5">
        <f t="shared" si="621"/>
        <v>9.3520402909218786E-2</v>
      </c>
      <c r="Q371" s="5">
        <f t="shared" si="622"/>
        <v>0.16361100249604887</v>
      </c>
      <c r="R371" s="5">
        <f t="shared" si="623"/>
        <v>1.3364116145724723E-2</v>
      </c>
      <c r="S371" s="5">
        <f t="shared" si="624"/>
        <v>1.5361598984643263E-2</v>
      </c>
      <c r="T371" s="5">
        <f t="shared" si="625"/>
        <v>7.0898894347087973E-2</v>
      </c>
      <c r="U371" s="5">
        <f t="shared" si="626"/>
        <v>2.0262980679792372E-2</v>
      </c>
      <c r="V371" s="5">
        <f t="shared" si="627"/>
        <v>1.1214604443959793E-3</v>
      </c>
      <c r="W371" s="5">
        <f t="shared" si="628"/>
        <v>8.2690256665158557E-2</v>
      </c>
      <c r="X371" s="5">
        <f t="shared" si="629"/>
        <v>3.5832845477358669E-2</v>
      </c>
      <c r="Y371" s="5">
        <f t="shared" si="630"/>
        <v>7.7638700542652476E-3</v>
      </c>
      <c r="Z371" s="5">
        <f t="shared" si="631"/>
        <v>1.9303939307317908E-3</v>
      </c>
      <c r="AA371" s="5">
        <f t="shared" si="632"/>
        <v>2.9269077353327308E-3</v>
      </c>
      <c r="AB371" s="5">
        <f t="shared" si="633"/>
        <v>2.2189224579417847E-3</v>
      </c>
      <c r="AC371" s="5">
        <f t="shared" si="634"/>
        <v>4.6052586088283048E-5</v>
      </c>
      <c r="AD371" s="5">
        <f t="shared" si="635"/>
        <v>3.1344217884345493E-2</v>
      </c>
      <c r="AE371" s="5">
        <f t="shared" si="636"/>
        <v>1.3582646388515239E-2</v>
      </c>
      <c r="AF371" s="5">
        <f t="shared" si="637"/>
        <v>2.9429396451392492E-3</v>
      </c>
      <c r="AG371" s="5">
        <f t="shared" si="638"/>
        <v>4.2509603834176344E-4</v>
      </c>
      <c r="AH371" s="5">
        <f t="shared" si="639"/>
        <v>2.0912834903404222E-4</v>
      </c>
      <c r="AI371" s="5">
        <f t="shared" si="640"/>
        <v>3.1708521909466498E-4</v>
      </c>
      <c r="AJ371" s="5">
        <f t="shared" si="641"/>
        <v>2.4038595588000644E-4</v>
      </c>
      <c r="AK371" s="5">
        <f t="shared" si="642"/>
        <v>1.2149290748889118E-4</v>
      </c>
      <c r="AL371" s="5">
        <f t="shared" si="643"/>
        <v>1.2103307302996732E-6</v>
      </c>
      <c r="AM371" s="5">
        <f t="shared" si="644"/>
        <v>9.5049650046161414E-3</v>
      </c>
      <c r="AN371" s="5">
        <f t="shared" si="645"/>
        <v>4.1188642533458129E-3</v>
      </c>
      <c r="AO371" s="5">
        <f t="shared" si="646"/>
        <v>8.9243057335039043E-4</v>
      </c>
      <c r="AP371" s="5">
        <f t="shared" si="647"/>
        <v>1.289080806848722E-4</v>
      </c>
      <c r="AQ371" s="5">
        <f t="shared" si="648"/>
        <v>1.3965198326413524E-5</v>
      </c>
      <c r="AR371" s="5">
        <f t="shared" si="649"/>
        <v>1.8124659707410036E-5</v>
      </c>
      <c r="AS371" s="5">
        <f t="shared" si="650"/>
        <v>2.748102646478045E-5</v>
      </c>
      <c r="AT371" s="5">
        <f t="shared" si="651"/>
        <v>2.0833682611133578E-5</v>
      </c>
      <c r="AU371" s="5">
        <f t="shared" si="652"/>
        <v>1.0529503127008158E-5</v>
      </c>
      <c r="AV371" s="5">
        <f t="shared" si="653"/>
        <v>3.9912687847043829E-6</v>
      </c>
      <c r="AW371" s="5">
        <f t="shared" si="654"/>
        <v>2.2089790913447392E-8</v>
      </c>
      <c r="AX371" s="5">
        <f t="shared" si="655"/>
        <v>2.4019411403705558E-3</v>
      </c>
      <c r="AY371" s="5">
        <f t="shared" si="656"/>
        <v>1.0408528066024689E-3</v>
      </c>
      <c r="AZ371" s="5">
        <f t="shared" si="657"/>
        <v>2.255206313767332E-4</v>
      </c>
      <c r="BA371" s="5">
        <f t="shared" si="658"/>
        <v>3.2575566787760726E-5</v>
      </c>
      <c r="BB371" s="5">
        <f t="shared" si="659"/>
        <v>3.5290592208762519E-6</v>
      </c>
      <c r="BC371" s="5">
        <f t="shared" si="660"/>
        <v>3.0585522126064156E-7</v>
      </c>
      <c r="BD371" s="5">
        <f t="shared" si="661"/>
        <v>1.3090178472803896E-6</v>
      </c>
      <c r="BE371" s="5">
        <f t="shared" si="662"/>
        <v>1.9847630071242197E-6</v>
      </c>
      <c r="BF371" s="5">
        <f t="shared" si="663"/>
        <v>1.5046716905476186E-6</v>
      </c>
      <c r="BG371" s="5">
        <f t="shared" si="664"/>
        <v>7.6047262341776392E-7</v>
      </c>
      <c r="BH371" s="5">
        <f t="shared" si="665"/>
        <v>2.8826152638524413E-7</v>
      </c>
      <c r="BI371" s="5">
        <f t="shared" si="666"/>
        <v>8.7413753011122252E-8</v>
      </c>
      <c r="BJ371" s="8">
        <f t="shared" si="667"/>
        <v>0.64326952687107775</v>
      </c>
      <c r="BK371" s="8">
        <f t="shared" si="668"/>
        <v>0.25342809148462941</v>
      </c>
      <c r="BL371" s="8">
        <f t="shared" si="669"/>
        <v>0.10142776012447263</v>
      </c>
      <c r="BM371" s="8">
        <f t="shared" si="670"/>
        <v>0.30868916108220323</v>
      </c>
      <c r="BN371" s="8">
        <f t="shared" si="671"/>
        <v>0.69032578061189664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1.55833333333333</v>
      </c>
      <c r="F372">
        <f>VLOOKUP(B372,home!$B$2:$E$405,3,FALSE)</f>
        <v>1.1599999999999999</v>
      </c>
      <c r="G372">
        <f>VLOOKUP(C372,away!$B$2:$E$405,4,FALSE)</f>
        <v>1.28</v>
      </c>
      <c r="H372">
        <f>VLOOKUP(A372,away!$A$2:$E$405,3,FALSE)</f>
        <v>1.1000000000000001</v>
      </c>
      <c r="I372">
        <f>VLOOKUP(C372,away!$B$2:$E$405,3,FALSE)</f>
        <v>0.86</v>
      </c>
      <c r="J372">
        <f>VLOOKUP(B372,home!$B$2:$E$405,4,FALSE)</f>
        <v>0.73</v>
      </c>
      <c r="K372" s="3">
        <f t="shared" si="616"/>
        <v>2.3138133333333282</v>
      </c>
      <c r="L372" s="3">
        <f t="shared" si="617"/>
        <v>0.69058000000000008</v>
      </c>
      <c r="M372" s="5">
        <f t="shared" si="618"/>
        <v>4.956881695747882E-2</v>
      </c>
      <c r="N372" s="5">
        <f t="shared" si="619"/>
        <v>0.11469298959377368</v>
      </c>
      <c r="O372" s="5">
        <f t="shared" si="620"/>
        <v>3.4231233614495732E-2</v>
      </c>
      <c r="P372" s="5">
        <f t="shared" si="621"/>
        <v>7.920468475366825E-2</v>
      </c>
      <c r="Q372" s="5">
        <f t="shared" si="622"/>
        <v>0.1326890842809671</v>
      </c>
      <c r="R372" s="5">
        <f t="shared" si="623"/>
        <v>1.181970265474923E-2</v>
      </c>
      <c r="S372" s="5">
        <f t="shared" si="624"/>
        <v>3.1639761002917446E-2</v>
      </c>
      <c r="T372" s="5">
        <f t="shared" si="625"/>
        <v>9.1632427822750287E-2</v>
      </c>
      <c r="U372" s="5">
        <f t="shared" si="626"/>
        <v>2.7348585598594106E-2</v>
      </c>
      <c r="V372" s="5">
        <f t="shared" si="627"/>
        <v>5.6173696146896296E-3</v>
      </c>
      <c r="W372" s="5">
        <f t="shared" si="628"/>
        <v>0.10233925746569715</v>
      </c>
      <c r="X372" s="5">
        <f t="shared" si="629"/>
        <v>7.0673444420661161E-2</v>
      </c>
      <c r="Y372" s="5">
        <f t="shared" si="630"/>
        <v>2.4402833624010089E-2</v>
      </c>
      <c r="Z372" s="5">
        <f t="shared" si="631"/>
        <v>2.7208167531055749E-3</v>
      </c>
      <c r="AA372" s="5">
        <f t="shared" si="632"/>
        <v>6.2954620808923735E-3</v>
      </c>
      <c r="AB372" s="5">
        <f t="shared" si="633"/>
        <v>7.2832620511315768E-3</v>
      </c>
      <c r="AC372" s="5">
        <f t="shared" si="634"/>
        <v>5.6099027673233337E-4</v>
      </c>
      <c r="AD372" s="5">
        <f t="shared" si="635"/>
        <v>5.9198484611890589E-2</v>
      </c>
      <c r="AE372" s="5">
        <f t="shared" si="636"/>
        <v>4.0881289503279412E-2</v>
      </c>
      <c r="AF372" s="5">
        <f t="shared" si="637"/>
        <v>1.4115900452587348E-2</v>
      </c>
      <c r="AG372" s="5">
        <f t="shared" si="638"/>
        <v>3.2493861781825906E-3</v>
      </c>
      <c r="AH372" s="5">
        <f t="shared" si="639"/>
        <v>4.6973540833991195E-4</v>
      </c>
      <c r="AI372" s="5">
        <f t="shared" si="640"/>
        <v>1.0868800509556639E-3</v>
      </c>
      <c r="AJ372" s="5">
        <f t="shared" si="641"/>
        <v>1.2574187768176111E-3</v>
      </c>
      <c r="AK372" s="5">
        <f t="shared" si="642"/>
        <v>9.6981077712809114E-4</v>
      </c>
      <c r="AL372" s="5">
        <f t="shared" si="643"/>
        <v>3.5855653409338519E-5</v>
      </c>
      <c r="AM372" s="5">
        <f t="shared" si="644"/>
        <v>2.7394848601624045E-2</v>
      </c>
      <c r="AN372" s="5">
        <f t="shared" si="645"/>
        <v>1.8918334547309536E-2</v>
      </c>
      <c r="AO372" s="5">
        <f t="shared" si="646"/>
        <v>6.5323117358405099E-3</v>
      </c>
      <c r="AP372" s="5">
        <f t="shared" si="647"/>
        <v>1.5036946128455799E-3</v>
      </c>
      <c r="AQ372" s="5">
        <f t="shared" si="648"/>
        <v>2.5960535643472515E-4</v>
      </c>
      <c r="AR372" s="5">
        <f t="shared" si="649"/>
        <v>6.4877975658275317E-5</v>
      </c>
      <c r="AS372" s="5">
        <f t="shared" si="650"/>
        <v>1.5011552511779255E-4</v>
      </c>
      <c r="AT372" s="5">
        <f t="shared" si="651"/>
        <v>1.7366965177894128E-4</v>
      </c>
      <c r="AU372" s="5">
        <f t="shared" si="652"/>
        <v>1.3394638529382351E-4</v>
      </c>
      <c r="AV372" s="5">
        <f t="shared" si="653"/>
        <v>7.7481733061163E-5</v>
      </c>
      <c r="AW372" s="5">
        <f t="shared" si="654"/>
        <v>1.5914663353326907E-6</v>
      </c>
      <c r="AX372" s="5">
        <f t="shared" si="655"/>
        <v>1.0564427659847607E-2</v>
      </c>
      <c r="AY372" s="5">
        <f t="shared" si="656"/>
        <v>7.295582453337562E-3</v>
      </c>
      <c r="AZ372" s="5">
        <f t="shared" si="657"/>
        <v>2.5190916653129269E-3</v>
      </c>
      <c r="BA372" s="5">
        <f t="shared" si="658"/>
        <v>5.7987810741060041E-4</v>
      </c>
      <c r="BB372" s="5">
        <f t="shared" si="659"/>
        <v>1.0011305585390311E-4</v>
      </c>
      <c r="BC372" s="5">
        <f t="shared" si="660"/>
        <v>1.382721482231769E-5</v>
      </c>
      <c r="BD372" s="5">
        <f t="shared" si="661"/>
        <v>7.4672387383486235E-6</v>
      </c>
      <c r="BE372" s="5">
        <f t="shared" si="662"/>
        <v>1.7277796555974186E-5</v>
      </c>
      <c r="BF372" s="5">
        <f t="shared" si="663"/>
        <v>1.9988798020916867E-5</v>
      </c>
      <c r="BG372" s="5">
        <f t="shared" si="664"/>
        <v>1.5416782459368097E-5</v>
      </c>
      <c r="BH372" s="5">
        <f t="shared" si="665"/>
        <v>8.9178892028963186E-6</v>
      </c>
      <c r="BI372" s="5">
        <f t="shared" si="666"/>
        <v>4.1268661885701633E-6</v>
      </c>
      <c r="BJ372" s="8">
        <f t="shared" si="667"/>
        <v>0.72955681296443864</v>
      </c>
      <c r="BK372" s="8">
        <f t="shared" si="668"/>
        <v>0.17392306071223337</v>
      </c>
      <c r="BL372" s="8">
        <f t="shared" si="669"/>
        <v>9.1435377655180367E-2</v>
      </c>
      <c r="BM372" s="8">
        <f t="shared" si="670"/>
        <v>0.56813556524282305</v>
      </c>
      <c r="BN372" s="8">
        <f t="shared" si="671"/>
        <v>0.4222065118551328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1.5952380952381</v>
      </c>
      <c r="F373">
        <f>VLOOKUP(B373,home!$B$2:$E$405,3,FALSE)</f>
        <v>0.99</v>
      </c>
      <c r="G373">
        <f>VLOOKUP(C373,away!$B$2:$E$405,4,FALSE)</f>
        <v>0.9</v>
      </c>
      <c r="H373">
        <f>VLOOKUP(A373,away!$A$2:$E$405,3,FALSE)</f>
        <v>1.4365079365079401</v>
      </c>
      <c r="I373">
        <f>VLOOKUP(C373,away!$B$2:$E$405,3,FALSE)</f>
        <v>0.9</v>
      </c>
      <c r="J373">
        <f>VLOOKUP(B373,home!$B$2:$E$405,4,FALSE)</f>
        <v>0.9</v>
      </c>
      <c r="K373" s="3">
        <f t="shared" si="616"/>
        <v>1.4213571428571472</v>
      </c>
      <c r="L373" s="3">
        <f t="shared" si="617"/>
        <v>1.1635714285714314</v>
      </c>
      <c r="M373" s="5">
        <f t="shared" si="618"/>
        <v>7.5401465227725964E-2</v>
      </c>
      <c r="N373" s="5">
        <f t="shared" si="619"/>
        <v>0.1071724111833231</v>
      </c>
      <c r="O373" s="5">
        <f t="shared" si="620"/>
        <v>8.7734990611404218E-2</v>
      </c>
      <c r="P373" s="5">
        <f t="shared" si="621"/>
        <v>0.12470275558402411</v>
      </c>
      <c r="Q373" s="5">
        <f t="shared" si="622"/>
        <v>7.6165136076319778E-2</v>
      </c>
      <c r="R373" s="5">
        <f t="shared" si="623"/>
        <v>5.1042964180706363E-2</v>
      </c>
      <c r="S373" s="5">
        <f t="shared" si="624"/>
        <v>5.155993057721997E-2</v>
      </c>
      <c r="T373" s="5">
        <f t="shared" si="625"/>
        <v>8.8623576191660863E-2</v>
      </c>
      <c r="U373" s="5">
        <f t="shared" si="626"/>
        <v>7.2550281730848501E-2</v>
      </c>
      <c r="V373" s="5">
        <f t="shared" si="627"/>
        <v>9.4747133468701585E-3</v>
      </c>
      <c r="W373" s="5">
        <f t="shared" si="628"/>
        <v>3.6085953399587908E-2</v>
      </c>
      <c r="X373" s="5">
        <f t="shared" si="629"/>
        <v>4.1988584348520597E-2</v>
      </c>
      <c r="Y373" s="5">
        <f t="shared" si="630"/>
        <v>2.4428358537050082E-2</v>
      </c>
      <c r="Z373" s="5">
        <f t="shared" si="631"/>
        <v>1.9797378250088295E-2</v>
      </c>
      <c r="AA373" s="5">
        <f t="shared" si="632"/>
        <v>2.8139144985607725E-2</v>
      </c>
      <c r="AB373" s="5">
        <f t="shared" si="633"/>
        <v>1.9997887359593215E-2</v>
      </c>
      <c r="AC373" s="5">
        <f t="shared" si="634"/>
        <v>9.7935999913515478E-4</v>
      </c>
      <c r="AD373" s="5">
        <f t="shared" si="635"/>
        <v>1.2822756905328617E-2</v>
      </c>
      <c r="AE373" s="5">
        <f t="shared" si="636"/>
        <v>1.4920193570557405E-2</v>
      </c>
      <c r="AF373" s="5">
        <f t="shared" si="637"/>
        <v>8.680355473727884E-3</v>
      </c>
      <c r="AG373" s="5">
        <f t="shared" si="638"/>
        <v>3.3667378730244646E-3</v>
      </c>
      <c r="AH373" s="5">
        <f t="shared" si="639"/>
        <v>5.7589159231060559E-3</v>
      </c>
      <c r="AI373" s="5">
        <f t="shared" si="640"/>
        <v>8.1854762824205528E-3</v>
      </c>
      <c r="AJ373" s="5">
        <f t="shared" si="641"/>
        <v>5.8172425908531123E-3</v>
      </c>
      <c r="AK373" s="5">
        <f t="shared" si="642"/>
        <v>2.7561264360806297E-3</v>
      </c>
      <c r="AL373" s="5">
        <f t="shared" si="643"/>
        <v>6.4788603368419928E-5</v>
      </c>
      <c r="AM373" s="5">
        <f t="shared" si="644"/>
        <v>3.6451434237019247E-3</v>
      </c>
      <c r="AN373" s="5">
        <f t="shared" si="645"/>
        <v>4.2413847408646066E-3</v>
      </c>
      <c r="AO373" s="5">
        <f t="shared" si="646"/>
        <v>2.4675770510244506E-3</v>
      </c>
      <c r="AP373" s="5">
        <f t="shared" si="647"/>
        <v>9.5706738479019963E-4</v>
      </c>
      <c r="AQ373" s="5">
        <f t="shared" si="648"/>
        <v>2.7840406603986411E-4</v>
      </c>
      <c r="AR373" s="5">
        <f t="shared" si="649"/>
        <v>1.3401820055342548E-3</v>
      </c>
      <c r="AS373" s="5">
        <f t="shared" si="650"/>
        <v>1.9048772662947295E-3</v>
      </c>
      <c r="AT373" s="5">
        <f t="shared" si="651"/>
        <v>1.3537554543571054E-3</v>
      </c>
      <c r="AU373" s="5">
        <f t="shared" si="652"/>
        <v>6.4138999491076491E-4</v>
      </c>
      <c r="AV373" s="5">
        <f t="shared" si="653"/>
        <v>2.2791106265588145E-4</v>
      </c>
      <c r="AW373" s="5">
        <f t="shared" si="654"/>
        <v>2.9764074456059041E-6</v>
      </c>
      <c r="AX373" s="5">
        <f t="shared" si="655"/>
        <v>8.635084403362472E-4</v>
      </c>
      <c r="AY373" s="5">
        <f t="shared" si="656"/>
        <v>1.0047537495055357E-3</v>
      </c>
      <c r="AZ373" s="5">
        <f t="shared" si="657"/>
        <v>5.8455137783732924E-4</v>
      </c>
      <c r="BA373" s="5">
        <f t="shared" si="658"/>
        <v>2.2672242726119314E-4</v>
      </c>
      <c r="BB373" s="5">
        <f t="shared" si="659"/>
        <v>6.5951934644372252E-5</v>
      </c>
      <c r="BC373" s="5">
        <f t="shared" si="660"/>
        <v>1.5347957362240371E-5</v>
      </c>
      <c r="BD373" s="5">
        <f t="shared" si="661"/>
        <v>2.5989958178753613E-4</v>
      </c>
      <c r="BE373" s="5">
        <f t="shared" si="662"/>
        <v>3.6941012699929978E-4</v>
      </c>
      <c r="BF373" s="5">
        <f t="shared" si="663"/>
        <v>2.6253186132711037E-4</v>
      </c>
      <c r="BG373" s="5">
        <f t="shared" si="664"/>
        <v>1.2438384544162349E-4</v>
      </c>
      <c r="BH373" s="5">
        <f t="shared" si="665"/>
        <v>4.4198466793622777E-5</v>
      </c>
      <c r="BI373" s="5">
        <f t="shared" si="666"/>
        <v>1.2564361296090022E-5</v>
      </c>
      <c r="BJ373" s="8">
        <f t="shared" si="667"/>
        <v>0.4286044761124686</v>
      </c>
      <c r="BK373" s="8">
        <f t="shared" si="668"/>
        <v>0.2631877670878493</v>
      </c>
      <c r="BL373" s="8">
        <f t="shared" si="669"/>
        <v>0.28852413412801842</v>
      </c>
      <c r="BM373" s="8">
        <f t="shared" si="670"/>
        <v>0.47689225537286117</v>
      </c>
      <c r="BN373" s="8">
        <f t="shared" si="671"/>
        <v>0.52221972286350349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1.5952380952381</v>
      </c>
      <c r="F374">
        <f>VLOOKUP(B374,home!$B$2:$E$405,3,FALSE)</f>
        <v>0.9</v>
      </c>
      <c r="G374">
        <f>VLOOKUP(C374,away!$B$2:$E$405,4,FALSE)</f>
        <v>0.9</v>
      </c>
      <c r="H374">
        <f>VLOOKUP(A374,away!$A$2:$E$405,3,FALSE)</f>
        <v>1.4365079365079401</v>
      </c>
      <c r="I374">
        <f>VLOOKUP(C374,away!$B$2:$E$405,3,FALSE)</f>
        <v>1.25</v>
      </c>
      <c r="J374">
        <f>VLOOKUP(B374,home!$B$2:$E$405,4,FALSE)</f>
        <v>0.8</v>
      </c>
      <c r="K374" s="3">
        <f t="shared" si="616"/>
        <v>1.292142857142861</v>
      </c>
      <c r="L374" s="3">
        <f t="shared" si="617"/>
        <v>1.4365079365079403</v>
      </c>
      <c r="M374" s="5">
        <f t="shared" si="618"/>
        <v>6.5307343335764281E-2</v>
      </c>
      <c r="N374" s="5">
        <f t="shared" si="619"/>
        <v>8.4386417210284254E-2</v>
      </c>
      <c r="O374" s="5">
        <f t="shared" si="620"/>
        <v>9.3814517014074325E-2</v>
      </c>
      <c r="P374" s="5">
        <f t="shared" si="621"/>
        <v>0.12122175805604356</v>
      </c>
      <c r="Q374" s="5">
        <f t="shared" si="622"/>
        <v>5.4519653119073093E-2</v>
      </c>
      <c r="R374" s="5">
        <f t="shared" si="623"/>
        <v>6.7382649125188501E-2</v>
      </c>
      <c r="S374" s="5">
        <f t="shared" si="624"/>
        <v>5.6252152804042679E-2</v>
      </c>
      <c r="T374" s="5">
        <f t="shared" si="625"/>
        <v>7.8317914401208374E-2</v>
      </c>
      <c r="U374" s="5">
        <f t="shared" si="626"/>
        <v>8.7068008762475974E-2</v>
      </c>
      <c r="V374" s="5">
        <f t="shared" si="627"/>
        <v>1.1601528181201188E-2</v>
      </c>
      <c r="W374" s="5">
        <f t="shared" si="628"/>
        <v>2.3482393450572271E-2</v>
      </c>
      <c r="X374" s="5">
        <f t="shared" si="629"/>
        <v>3.3732644559949142E-2</v>
      </c>
      <c r="Y374" s="5">
        <f t="shared" si="630"/>
        <v>2.4228605814884174E-2</v>
      </c>
      <c r="Z374" s="5">
        <f t="shared" si="631"/>
        <v>3.2265236750421041E-2</v>
      </c>
      <c r="AA374" s="5">
        <f t="shared" si="632"/>
        <v>4.1691295201079892E-2</v>
      </c>
      <c r="AB374" s="5">
        <f t="shared" si="633"/>
        <v>2.693555464955491E-2</v>
      </c>
      <c r="AC374" s="5">
        <f t="shared" si="634"/>
        <v>1.345903050893758E-3</v>
      </c>
      <c r="AD374" s="5">
        <f t="shared" si="635"/>
        <v>7.5856517414438131E-3</v>
      </c>
      <c r="AE374" s="5">
        <f t="shared" si="636"/>
        <v>1.0896848930169315E-2</v>
      </c>
      <c r="AF374" s="5">
        <f t="shared" si="637"/>
        <v>7.8267049855581423E-3</v>
      </c>
      <c r="AG374" s="5">
        <f t="shared" si="638"/>
        <v>3.7477079428201794E-3</v>
      </c>
      <c r="AH374" s="5">
        <f t="shared" si="639"/>
        <v>1.1587317166321869E-2</v>
      </c>
      <c r="AI374" s="5">
        <f t="shared" si="640"/>
        <v>1.4972469109911662E-2</v>
      </c>
      <c r="AJ374" s="5">
        <f t="shared" si="641"/>
        <v>9.6732845070822415E-3</v>
      </c>
      <c r="AK374" s="5">
        <f t="shared" si="642"/>
        <v>4.166421826979007E-3</v>
      </c>
      <c r="AL374" s="5">
        <f t="shared" si="643"/>
        <v>9.992918141748192E-5</v>
      </c>
      <c r="AM374" s="5">
        <f t="shared" si="644"/>
        <v>1.9603491428959877E-3</v>
      </c>
      <c r="AN374" s="5">
        <f t="shared" si="645"/>
        <v>2.8160571020966244E-3</v>
      </c>
      <c r="AO374" s="5">
        <f t="shared" si="646"/>
        <v>2.0226441884106765E-3</v>
      </c>
      <c r="AP374" s="5">
        <f t="shared" si="647"/>
        <v>9.6851480979453315E-4</v>
      </c>
      <c r="AQ374" s="5">
        <f t="shared" si="648"/>
        <v>3.4781980272383117E-4</v>
      </c>
      <c r="AR374" s="5">
        <f t="shared" si="649"/>
        <v>3.3290546144512131E-3</v>
      </c>
      <c r="AS374" s="5">
        <f t="shared" si="650"/>
        <v>4.301614141101617E-3</v>
      </c>
      <c r="AT374" s="5">
        <f t="shared" si="651"/>
        <v>2.7791499933045882E-3</v>
      </c>
      <c r="AU374" s="5">
        <f t="shared" si="652"/>
        <v>1.1970196042590516E-3</v>
      </c>
      <c r="AV374" s="5">
        <f t="shared" si="653"/>
        <v>3.8668008287582678E-4</v>
      </c>
      <c r="AW374" s="5">
        <f t="shared" si="654"/>
        <v>5.1523859823546283E-6</v>
      </c>
      <c r="AX374" s="5">
        <f t="shared" si="655"/>
        <v>4.2217519041652982E-4</v>
      </c>
      <c r="AY374" s="5">
        <f t="shared" si="656"/>
        <v>6.0645801163009602E-4</v>
      </c>
      <c r="AZ374" s="5">
        <f t="shared" si="657"/>
        <v>4.3559087343272889E-4</v>
      </c>
      <c r="BA374" s="5">
        <f t="shared" si="658"/>
        <v>2.0857658225218034E-4</v>
      </c>
      <c r="BB374" s="5">
        <f t="shared" si="659"/>
        <v>7.4905478943739542E-5</v>
      </c>
      <c r="BC374" s="5">
        <f t="shared" si="660"/>
        <v>2.1520462998122054E-5</v>
      </c>
      <c r="BD374" s="5">
        <f t="shared" si="661"/>
        <v>7.970355624545908E-4</v>
      </c>
      <c r="BE374" s="5">
        <f t="shared" si="662"/>
        <v>1.0298838089145422E-3</v>
      </c>
      <c r="BF374" s="5">
        <f t="shared" si="663"/>
        <v>6.653785036880045E-4</v>
      </c>
      <c r="BG374" s="5">
        <f t="shared" si="664"/>
        <v>2.8658802694562E-4</v>
      </c>
      <c r="BH374" s="5">
        <f t="shared" si="665"/>
        <v>9.257816799011213E-5</v>
      </c>
      <c r="BI374" s="5">
        <f t="shared" si="666"/>
        <v>2.3924843699159076E-5</v>
      </c>
      <c r="BJ374" s="8">
        <f t="shared" si="667"/>
        <v>0.33860915380155798</v>
      </c>
      <c r="BK374" s="8">
        <f t="shared" si="668"/>
        <v>0.25643507262099308</v>
      </c>
      <c r="BL374" s="8">
        <f t="shared" si="669"/>
        <v>0.37218042471235285</v>
      </c>
      <c r="BM374" s="8">
        <f t="shared" si="670"/>
        <v>0.51225624439924877</v>
      </c>
      <c r="BN374" s="8">
        <f t="shared" si="671"/>
        <v>0.48663233786042803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1.5952380952381</v>
      </c>
      <c r="F375">
        <f>VLOOKUP(B375,home!$B$2:$E$405,3,FALSE)</f>
        <v>0.72</v>
      </c>
      <c r="G375">
        <f>VLOOKUP(C375,away!$B$2:$E$405,4,FALSE)</f>
        <v>0.81</v>
      </c>
      <c r="H375">
        <f>VLOOKUP(A375,away!$A$2:$E$405,3,FALSE)</f>
        <v>1.4365079365079401</v>
      </c>
      <c r="I375">
        <f>VLOOKUP(C375,away!$B$2:$E$405,3,FALSE)</f>
        <v>0.63</v>
      </c>
      <c r="J375">
        <f>VLOOKUP(B375,home!$B$2:$E$405,4,FALSE)</f>
        <v>1.29</v>
      </c>
      <c r="K375" s="3">
        <f t="shared" si="616"/>
        <v>0.93034285714285991</v>
      </c>
      <c r="L375" s="3">
        <f t="shared" si="617"/>
        <v>1.167450000000003</v>
      </c>
      <c r="M375" s="5">
        <f t="shared" si="618"/>
        <v>0.12272700557547066</v>
      </c>
      <c r="N375" s="5">
        <f t="shared" si="619"/>
        <v>0.11417819301567106</v>
      </c>
      <c r="O375" s="5">
        <f t="shared" si="620"/>
        <v>0.14327764265908358</v>
      </c>
      <c r="P375" s="5">
        <f t="shared" si="621"/>
        <v>0.13329733143614553</v>
      </c>
      <c r="Q375" s="5">
        <f t="shared" si="622"/>
        <v>5.3112433156804174E-2</v>
      </c>
      <c r="R375" s="5">
        <f t="shared" si="623"/>
        <v>8.3634741961173806E-2</v>
      </c>
      <c r="S375" s="5">
        <f t="shared" si="624"/>
        <v>3.6194516611649789E-2</v>
      </c>
      <c r="T375" s="5">
        <f t="shared" si="625"/>
        <v>6.2006110088911194E-2</v>
      </c>
      <c r="U375" s="5">
        <f t="shared" si="626"/>
        <v>7.7808984792564276E-2</v>
      </c>
      <c r="V375" s="5">
        <f t="shared" si="627"/>
        <v>4.3679895284943916E-3</v>
      </c>
      <c r="W375" s="5">
        <f t="shared" si="628"/>
        <v>1.6470924270970123E-2</v>
      </c>
      <c r="X375" s="5">
        <f t="shared" si="629"/>
        <v>1.9228980540144117E-2</v>
      </c>
      <c r="Y375" s="5">
        <f t="shared" si="630"/>
        <v>1.1224436665795657E-2</v>
      </c>
      <c r="Z375" s="5">
        <f t="shared" si="631"/>
        <v>3.2546459834190869E-2</v>
      </c>
      <c r="AA375" s="5">
        <f t="shared" si="632"/>
        <v>3.0279366432026465E-2</v>
      </c>
      <c r="AB375" s="5">
        <f t="shared" si="633"/>
        <v>1.4085096139423553E-2</v>
      </c>
      <c r="AC375" s="5">
        <f t="shared" si="634"/>
        <v>2.9651244298228331E-4</v>
      </c>
      <c r="AD375" s="5">
        <f t="shared" si="635"/>
        <v>3.8309016865095045E-3</v>
      </c>
      <c r="AE375" s="5">
        <f t="shared" si="636"/>
        <v>4.4723861739155322E-3</v>
      </c>
      <c r="AF375" s="5">
        <f t="shared" si="637"/>
        <v>2.6106436193688515E-3</v>
      </c>
      <c r="AG375" s="5">
        <f t="shared" si="638"/>
        <v>1.0159319644773913E-3</v>
      </c>
      <c r="AH375" s="5">
        <f t="shared" si="639"/>
        <v>9.4990911333565561E-3</v>
      </c>
      <c r="AI375" s="5">
        <f t="shared" si="640"/>
        <v>8.8374115852673449E-3</v>
      </c>
      <c r="AJ375" s="5">
        <f t="shared" si="641"/>
        <v>4.1109113719925167E-3</v>
      </c>
      <c r="AK375" s="5">
        <f t="shared" si="642"/>
        <v>1.2748523437601973E-3</v>
      </c>
      <c r="AL375" s="5">
        <f t="shared" si="643"/>
        <v>1.2882027782498207E-5</v>
      </c>
      <c r="AM375" s="5">
        <f t="shared" si="644"/>
        <v>7.1281040409213088E-4</v>
      </c>
      <c r="AN375" s="5">
        <f t="shared" si="645"/>
        <v>8.3217050625736028E-4</v>
      </c>
      <c r="AO375" s="5">
        <f t="shared" si="646"/>
        <v>4.8575872876507902E-4</v>
      </c>
      <c r="AP375" s="5">
        <f t="shared" si="647"/>
        <v>1.89033009298931E-4</v>
      </c>
      <c r="AQ375" s="5">
        <f t="shared" si="648"/>
        <v>5.5171646676509377E-5</v>
      </c>
      <c r="AR375" s="5">
        <f t="shared" si="649"/>
        <v>2.2179427887274276E-3</v>
      </c>
      <c r="AS375" s="5">
        <f t="shared" si="650"/>
        <v>2.0634472310440775E-3</v>
      </c>
      <c r="AT375" s="5">
        <f t="shared" si="651"/>
        <v>9.5985669624653507E-4</v>
      </c>
      <c r="AU375" s="5">
        <f t="shared" si="652"/>
        <v>2.9766527374456924E-4</v>
      </c>
      <c r="AV375" s="5">
        <f t="shared" si="653"/>
        <v>6.9232690311933501E-5</v>
      </c>
      <c r="AW375" s="5">
        <f t="shared" si="654"/>
        <v>3.8865391589188275E-7</v>
      </c>
      <c r="AX375" s="5">
        <f t="shared" si="655"/>
        <v>1.1052634465737154E-4</v>
      </c>
      <c r="AY375" s="5">
        <f t="shared" si="656"/>
        <v>1.2903398107024872E-4</v>
      </c>
      <c r="AZ375" s="5">
        <f t="shared" si="657"/>
        <v>7.5320360600231157E-5</v>
      </c>
      <c r="BA375" s="5">
        <f t="shared" si="658"/>
        <v>2.9310918327580031E-5</v>
      </c>
      <c r="BB375" s="5">
        <f t="shared" si="659"/>
        <v>8.5547579003833468E-6</v>
      </c>
      <c r="BC375" s="5">
        <f t="shared" si="660"/>
        <v>1.9974504221605126E-6</v>
      </c>
      <c r="BD375" s="5">
        <f t="shared" si="661"/>
        <v>4.3155621811664035E-4</v>
      </c>
      <c r="BE375" s="5">
        <f t="shared" si="662"/>
        <v>4.0149524498040242E-4</v>
      </c>
      <c r="BF375" s="5">
        <f t="shared" si="663"/>
        <v>1.8676411667217004E-4</v>
      </c>
      <c r="BG375" s="5">
        <f t="shared" si="664"/>
        <v>5.7918220638849703E-5</v>
      </c>
      <c r="BH375" s="5">
        <f t="shared" si="665"/>
        <v>1.3470950717444496E-5</v>
      </c>
      <c r="BI375" s="5">
        <f t="shared" si="666"/>
        <v>2.5065205557795949E-6</v>
      </c>
      <c r="BJ375" s="8">
        <f t="shared" si="667"/>
        <v>0.29078062929063564</v>
      </c>
      <c r="BK375" s="8">
        <f t="shared" si="668"/>
        <v>0.29702527160359538</v>
      </c>
      <c r="BL375" s="8">
        <f t="shared" si="669"/>
        <v>0.37950995437040413</v>
      </c>
      <c r="BM375" s="8">
        <f t="shared" si="670"/>
        <v>0.34950632196732295</v>
      </c>
      <c r="BN375" s="8">
        <f t="shared" si="671"/>
        <v>0.65022734780434877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1.7979797979798</v>
      </c>
      <c r="F376">
        <f>VLOOKUP(B376,home!$B$2:$E$405,3,FALSE)</f>
        <v>0.78</v>
      </c>
      <c r="G376">
        <f>VLOOKUP(C376,away!$B$2:$E$405,4,FALSE)</f>
        <v>0.78</v>
      </c>
      <c r="H376">
        <f>VLOOKUP(A376,away!$A$2:$E$405,3,FALSE)</f>
        <v>1.2222222222222201</v>
      </c>
      <c r="I376">
        <f>VLOOKUP(C376,away!$B$2:$E$405,3,FALSE)</f>
        <v>0.56000000000000005</v>
      </c>
      <c r="J376">
        <f>VLOOKUP(B376,home!$B$2:$E$405,4,FALSE)</f>
        <v>0.49</v>
      </c>
      <c r="K376" s="3">
        <f t="shared" si="616"/>
        <v>1.0938909090909104</v>
      </c>
      <c r="L376" s="3">
        <f t="shared" si="617"/>
        <v>0.33537777777777722</v>
      </c>
      <c r="M376" s="5">
        <f t="shared" si="618"/>
        <v>0.23948399601010101</v>
      </c>
      <c r="N376" s="5">
        <f t="shared" si="619"/>
        <v>0.26196936610821331</v>
      </c>
      <c r="O376" s="5">
        <f t="shared" si="620"/>
        <v>8.0317610395209738E-2</v>
      </c>
      <c r="P376" s="5">
        <f t="shared" si="621"/>
        <v>8.7858703851225503E-2</v>
      </c>
      <c r="Q376" s="5">
        <f t="shared" si="622"/>
        <v>0.1432829540230415</v>
      </c>
      <c r="R376" s="5">
        <f t="shared" si="623"/>
        <v>1.3468370845383366E-2</v>
      </c>
      <c r="S376" s="5">
        <f t="shared" si="624"/>
        <v>8.0581082358544848E-3</v>
      </c>
      <c r="T376" s="5">
        <f t="shared" si="625"/>
        <v>4.8053918713683079E-2</v>
      </c>
      <c r="U376" s="5">
        <f t="shared" si="626"/>
        <v>1.4732928428029922E-2</v>
      </c>
      <c r="V376" s="5">
        <f t="shared" si="627"/>
        <v>3.2847239940418465E-4</v>
      </c>
      <c r="W376" s="5">
        <f t="shared" si="628"/>
        <v>5.2245306944498658E-2</v>
      </c>
      <c r="X376" s="5">
        <f t="shared" si="629"/>
        <v>1.7521914942363829E-2</v>
      </c>
      <c r="Y376" s="5">
        <f t="shared" si="630"/>
        <v>2.9382304478906048E-3</v>
      </c>
      <c r="Z376" s="5">
        <f t="shared" si="631"/>
        <v>1.5056640948038918E-3</v>
      </c>
      <c r="AA376" s="5">
        <f t="shared" si="632"/>
        <v>1.6470322654505716E-3</v>
      </c>
      <c r="AB376" s="5">
        <f t="shared" si="633"/>
        <v>9.0083681107789378E-4</v>
      </c>
      <c r="AC376" s="5">
        <f t="shared" si="634"/>
        <v>7.5315991212771099E-6</v>
      </c>
      <c r="AD376" s="5">
        <f t="shared" si="635"/>
        <v>1.428766657731282E-2</v>
      </c>
      <c r="AE376" s="5">
        <f t="shared" si="636"/>
        <v>4.7917658663289928E-3</v>
      </c>
      <c r="AF376" s="5">
        <f t="shared" si="637"/>
        <v>8.0352589394041142E-4</v>
      </c>
      <c r="AG376" s="5">
        <f t="shared" si="638"/>
        <v>8.982824289887901E-5</v>
      </c>
      <c r="AH376" s="5">
        <f t="shared" si="639"/>
        <v>1.2624156954877945E-4</v>
      </c>
      <c r="AI376" s="5">
        <f t="shared" si="640"/>
        <v>1.380945052787777E-4</v>
      </c>
      <c r="AJ376" s="5">
        <f t="shared" si="641"/>
        <v>7.5530161959930835E-5</v>
      </c>
      <c r="AK376" s="5">
        <f t="shared" si="642"/>
        <v>2.7540585843377483E-5</v>
      </c>
      <c r="AL376" s="5">
        <f t="shared" si="643"/>
        <v>1.1052371728330885E-7</v>
      </c>
      <c r="AM376" s="5">
        <f t="shared" si="644"/>
        <v>3.1258297162089087E-3</v>
      </c>
      <c r="AN376" s="5">
        <f t="shared" si="645"/>
        <v>1.0483338239338836E-3</v>
      </c>
      <c r="AO376" s="5">
        <f t="shared" si="646"/>
        <v>1.7579393412011268E-4</v>
      </c>
      <c r="AP376" s="5">
        <f t="shared" si="647"/>
        <v>1.9652459657338784E-5</v>
      </c>
      <c r="AQ376" s="5">
        <f t="shared" si="648"/>
        <v>1.6477495619364246E-6</v>
      </c>
      <c r="AR376" s="5">
        <f t="shared" si="649"/>
        <v>8.467723411689676E-6</v>
      </c>
      <c r="AS376" s="5">
        <f t="shared" si="650"/>
        <v>9.2627656607436035E-6</v>
      </c>
      <c r="AT376" s="5">
        <f t="shared" si="651"/>
        <v>5.0662275746634438E-6</v>
      </c>
      <c r="AU376" s="5">
        <f t="shared" si="652"/>
        <v>1.8473000957700109E-6</v>
      </c>
      <c r="AV376" s="5">
        <f t="shared" si="653"/>
        <v>5.0518619528139562E-7</v>
      </c>
      <c r="AW376" s="5">
        <f t="shared" si="654"/>
        <v>1.1263186576963515E-9</v>
      </c>
      <c r="AX376" s="5">
        <f t="shared" si="655"/>
        <v>5.6988611832119054E-4</v>
      </c>
      <c r="AY376" s="5">
        <f t="shared" si="656"/>
        <v>1.9112713994896428E-4</v>
      </c>
      <c r="AZ376" s="5">
        <f t="shared" si="657"/>
        <v>3.2049897734552926E-5</v>
      </c>
      <c r="BA376" s="5">
        <f t="shared" si="658"/>
        <v>3.582941160073125E-6</v>
      </c>
      <c r="BB376" s="5">
        <f t="shared" si="659"/>
        <v>3.00409711043464E-7</v>
      </c>
      <c r="BC376" s="5">
        <f t="shared" si="660"/>
        <v>2.0150148262524236E-8</v>
      </c>
      <c r="BD376" s="5">
        <f t="shared" si="661"/>
        <v>4.7331437677488976E-7</v>
      </c>
      <c r="BE376" s="5">
        <f t="shared" si="662"/>
        <v>5.1775429389608171E-7</v>
      </c>
      <c r="BF376" s="5">
        <f t="shared" si="663"/>
        <v>2.8318335761785365E-7</v>
      </c>
      <c r="BG376" s="5">
        <f t="shared" si="664"/>
        <v>1.0325723350133677E-7</v>
      </c>
      <c r="BH376" s="5">
        <f t="shared" si="665"/>
        <v>2.8238037256247411E-8</v>
      </c>
      <c r="BI376" s="5">
        <f t="shared" si="666"/>
        <v>6.1778664490358982E-9</v>
      </c>
      <c r="BJ376" s="8">
        <f t="shared" si="667"/>
        <v>0.55115270210067824</v>
      </c>
      <c r="BK376" s="8">
        <f t="shared" si="668"/>
        <v>0.33592804975937274</v>
      </c>
      <c r="BL376" s="8">
        <f t="shared" si="669"/>
        <v>0.11146074669588601</v>
      </c>
      <c r="BM376" s="8">
        <f t="shared" si="670"/>
        <v>0.17347503540393622</v>
      </c>
      <c r="BN376" s="8">
        <f t="shared" si="671"/>
        <v>0.82638100123317437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1.7979797979798</v>
      </c>
      <c r="F377">
        <f>VLOOKUP(B377,home!$B$2:$E$405,3,FALSE)</f>
        <v>0.44</v>
      </c>
      <c r="G377">
        <f>VLOOKUP(C377,away!$B$2:$E$405,4,FALSE)</f>
        <v>0.93</v>
      </c>
      <c r="H377">
        <f>VLOOKUP(A377,away!$A$2:$E$405,3,FALSE)</f>
        <v>1.2222222222222201</v>
      </c>
      <c r="I377">
        <f>VLOOKUP(C377,away!$B$2:$E$405,3,FALSE)</f>
        <v>0.19</v>
      </c>
      <c r="J377">
        <f>VLOOKUP(B377,home!$B$2:$E$405,4,FALSE)</f>
        <v>0.82</v>
      </c>
      <c r="K377" s="3">
        <f t="shared" si="616"/>
        <v>0.73573333333333424</v>
      </c>
      <c r="L377" s="3">
        <f t="shared" si="617"/>
        <v>0.19042222222222188</v>
      </c>
      <c r="M377" s="5">
        <f t="shared" si="618"/>
        <v>0.39607346963469681</v>
      </c>
      <c r="N377" s="5">
        <f t="shared" si="619"/>
        <v>0.2914044540592346</v>
      </c>
      <c r="O377" s="5">
        <f t="shared" si="620"/>
        <v>7.5421190251104692E-2</v>
      </c>
      <c r="P377" s="5">
        <f t="shared" si="621"/>
        <v>5.548988370741282E-2</v>
      </c>
      <c r="Q377" s="5">
        <f t="shared" si="622"/>
        <v>0.10719798516659056</v>
      </c>
      <c r="R377" s="5">
        <f t="shared" si="623"/>
        <v>7.1809353251301652E-3</v>
      </c>
      <c r="S377" s="5">
        <f t="shared" si="624"/>
        <v>1.9435328480231922E-3</v>
      </c>
      <c r="T377" s="5">
        <f t="shared" si="625"/>
        <v>2.0412878553166952E-2</v>
      </c>
      <c r="U377" s="5">
        <f t="shared" si="626"/>
        <v>5.2832534832091063E-3</v>
      </c>
      <c r="V377" s="5">
        <f t="shared" si="627"/>
        <v>3.0254322882124726E-5</v>
      </c>
      <c r="W377" s="5">
        <f t="shared" si="628"/>
        <v>2.6289710317744335E-2</v>
      </c>
      <c r="X377" s="5">
        <f t="shared" si="629"/>
        <v>5.0061450602833513E-3</v>
      </c>
      <c r="Y377" s="5">
        <f t="shared" si="630"/>
        <v>4.766406335729773E-4</v>
      </c>
      <c r="Z377" s="5">
        <f t="shared" si="631"/>
        <v>4.5580322074844677E-4</v>
      </c>
      <c r="AA377" s="5">
        <f t="shared" si="632"/>
        <v>3.3534962294532432E-4</v>
      </c>
      <c r="AB377" s="5">
        <f t="shared" si="633"/>
        <v>1.2336394796082012E-4</v>
      </c>
      <c r="AC377" s="5">
        <f t="shared" si="634"/>
        <v>2.6491436991538525E-7</v>
      </c>
      <c r="AD377" s="5">
        <f t="shared" si="635"/>
        <v>4.8355540511104472E-3</v>
      </c>
      <c r="AE377" s="5">
        <f t="shared" si="636"/>
        <v>9.2079694808811885E-4</v>
      </c>
      <c r="AF377" s="5">
        <f t="shared" si="637"/>
        <v>8.767010053518973E-5</v>
      </c>
      <c r="AG377" s="5">
        <f t="shared" si="638"/>
        <v>5.5647784554521478E-6</v>
      </c>
      <c r="AH377" s="5">
        <f t="shared" si="639"/>
        <v>2.1698765547741286E-5</v>
      </c>
      <c r="AI377" s="5">
        <f t="shared" si="640"/>
        <v>1.5964505105658205E-5</v>
      </c>
      <c r="AJ377" s="5">
        <f t="shared" si="641"/>
        <v>5.8728092782014726E-6</v>
      </c>
      <c r="AK377" s="5">
        <f t="shared" si="642"/>
        <v>1.4402738487607008E-6</v>
      </c>
      <c r="AL377" s="5">
        <f t="shared" si="643"/>
        <v>1.4845798778277486E-9</v>
      </c>
      <c r="AM377" s="5">
        <f t="shared" si="644"/>
        <v>7.1153566010739952E-4</v>
      </c>
      <c r="AN377" s="5">
        <f t="shared" si="645"/>
        <v>1.3549220158800656E-4</v>
      </c>
      <c r="AO377" s="5">
        <f t="shared" si="646"/>
        <v>1.2900363060084736E-5</v>
      </c>
      <c r="AP377" s="5">
        <f t="shared" si="647"/>
        <v>8.1883860045826647E-7</v>
      </c>
      <c r="AQ377" s="5">
        <f t="shared" si="648"/>
        <v>3.8981266485149267E-8</v>
      </c>
      <c r="AR377" s="5">
        <f t="shared" si="649"/>
        <v>8.2638543101597644E-7</v>
      </c>
      <c r="AS377" s="5">
        <f t="shared" si="650"/>
        <v>6.0799930777948839E-7</v>
      </c>
      <c r="AT377" s="5">
        <f t="shared" si="651"/>
        <v>2.2366267868848141E-7</v>
      </c>
      <c r="AU377" s="5">
        <f t="shared" si="652"/>
        <v>5.485202937791298E-8</v>
      </c>
      <c r="AV377" s="5">
        <f t="shared" si="653"/>
        <v>1.0089116603577473E-8</v>
      </c>
      <c r="AW377" s="5">
        <f t="shared" si="654"/>
        <v>5.7774890470451684E-12</v>
      </c>
      <c r="AX377" s="5">
        <f t="shared" si="655"/>
        <v>8.7250083832725219E-5</v>
      </c>
      <c r="AY377" s="5">
        <f t="shared" si="656"/>
        <v>1.6614354852502692E-5</v>
      </c>
      <c r="AZ377" s="5">
        <f t="shared" si="657"/>
        <v>1.5818711859010589E-6</v>
      </c>
      <c r="BA377" s="5">
        <f t="shared" si="658"/>
        <v>1.0040780882952709E-7</v>
      </c>
      <c r="BB377" s="5">
        <f t="shared" si="659"/>
        <v>4.7799695214456424E-9</v>
      </c>
      <c r="BC377" s="5">
        <f t="shared" si="660"/>
        <v>1.820424836856339E-10</v>
      </c>
      <c r="BD377" s="5">
        <f t="shared" si="661"/>
        <v>2.6227025031021836E-8</v>
      </c>
      <c r="BE377" s="5">
        <f t="shared" si="662"/>
        <v>1.929609654949049E-8</v>
      </c>
      <c r="BF377" s="5">
        <f t="shared" si="663"/>
        <v>7.0983907173392423E-9</v>
      </c>
      <c r="BG377" s="5">
        <f t="shared" si="664"/>
        <v>1.7408408879234665E-9</v>
      </c>
      <c r="BH377" s="5">
        <f t="shared" si="665"/>
        <v>3.2019866731872332E-10</v>
      </c>
      <c r="BI377" s="5">
        <f t="shared" si="666"/>
        <v>4.7116166567059133E-11</v>
      </c>
      <c r="BJ377" s="8">
        <f t="shared" si="667"/>
        <v>0.4576037373930964</v>
      </c>
      <c r="BK377" s="8">
        <f t="shared" si="668"/>
        <v>0.45355402126681726</v>
      </c>
      <c r="BL377" s="8">
        <f t="shared" si="669"/>
        <v>8.8390846702361955E-2</v>
      </c>
      <c r="BM377" s="8">
        <f t="shared" si="670"/>
        <v>6.7219876089779362E-2</v>
      </c>
      <c r="BN377" s="8">
        <f t="shared" si="671"/>
        <v>0.93276791814416971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1.7979797979798</v>
      </c>
      <c r="F378">
        <f>VLOOKUP(B378,home!$B$2:$E$405,3,FALSE)</f>
        <v>1.1100000000000001</v>
      </c>
      <c r="G378">
        <f>VLOOKUP(C378,away!$B$2:$E$405,4,FALSE)</f>
        <v>1</v>
      </c>
      <c r="H378">
        <f>VLOOKUP(A378,away!$A$2:$E$405,3,FALSE)</f>
        <v>1.2222222222222201</v>
      </c>
      <c r="I378">
        <f>VLOOKUP(C378,away!$B$2:$E$405,3,FALSE)</f>
        <v>1</v>
      </c>
      <c r="J378">
        <f>VLOOKUP(B378,home!$B$2:$E$405,4,FALSE)</f>
        <v>0.65</v>
      </c>
      <c r="K378" s="3">
        <f t="shared" si="616"/>
        <v>1.9957575757575783</v>
      </c>
      <c r="L378" s="3">
        <f t="shared" si="617"/>
        <v>0.79444444444444307</v>
      </c>
      <c r="M378" s="5">
        <f t="shared" si="618"/>
        <v>6.1408806842238498E-2</v>
      </c>
      <c r="N378" s="5">
        <f t="shared" si="619"/>
        <v>0.12255709147363127</v>
      </c>
      <c r="O378" s="5">
        <f t="shared" si="620"/>
        <v>4.8785885435778276E-2</v>
      </c>
      <c r="P378" s="5">
        <f t="shared" si="621"/>
        <v>9.7364800448495784E-2</v>
      </c>
      <c r="Q378" s="5">
        <f t="shared" si="622"/>
        <v>0.12229712188565708</v>
      </c>
      <c r="R378" s="5">
        <f t="shared" si="623"/>
        <v>1.9378837825878556E-2</v>
      </c>
      <c r="S378" s="5">
        <f t="shared" si="624"/>
        <v>3.859342354073754E-2</v>
      </c>
      <c r="T378" s="5">
        <f t="shared" si="625"/>
        <v>9.7158269053605181E-2</v>
      </c>
      <c r="U378" s="5">
        <f t="shared" si="626"/>
        <v>3.8675462400374644E-2</v>
      </c>
      <c r="V378" s="5">
        <f t="shared" si="627"/>
        <v>6.7989541907630992E-3</v>
      </c>
      <c r="W378" s="5">
        <f t="shared" si="628"/>
        <v>8.1358469165549369E-2</v>
      </c>
      <c r="X378" s="5">
        <f t="shared" si="629"/>
        <v>6.4634783837075216E-2</v>
      </c>
      <c r="Y378" s="5">
        <f t="shared" si="630"/>
        <v>2.5674372468615942E-2</v>
      </c>
      <c r="Z378" s="5">
        <f t="shared" si="631"/>
        <v>5.1318033501863503E-3</v>
      </c>
      <c r="AA378" s="5">
        <f t="shared" si="632"/>
        <v>1.0241835413432527E-2</v>
      </c>
      <c r="AB378" s="5">
        <f t="shared" si="633"/>
        <v>1.022011030801011E-2</v>
      </c>
      <c r="AC378" s="5">
        <f t="shared" si="634"/>
        <v>6.7374173600087347E-4</v>
      </c>
      <c r="AD378" s="5">
        <f t="shared" si="635"/>
        <v>4.0592945297296124E-2</v>
      </c>
      <c r="AE378" s="5">
        <f t="shared" si="636"/>
        <v>3.2248839875074091E-2</v>
      </c>
      <c r="AF378" s="5">
        <f t="shared" si="637"/>
        <v>1.2809955839265516E-2</v>
      </c>
      <c r="AG378" s="5">
        <f t="shared" si="638"/>
        <v>3.3922660833610478E-3</v>
      </c>
      <c r="AH378" s="5">
        <f t="shared" si="639"/>
        <v>1.0192331653842315E-3</v>
      </c>
      <c r="AI378" s="5">
        <f t="shared" si="640"/>
        <v>2.0341423112789562E-3</v>
      </c>
      <c r="AJ378" s="5">
        <f t="shared" si="641"/>
        <v>2.0298274639520041E-3</v>
      </c>
      <c r="AK378" s="5">
        <f t="shared" si="642"/>
        <v>1.3503478462210019E-3</v>
      </c>
      <c r="AL378" s="5">
        <f t="shared" si="643"/>
        <v>4.2729199965127949E-5</v>
      </c>
      <c r="AM378" s="5">
        <f t="shared" si="644"/>
        <v>1.6202735619878329E-2</v>
      </c>
      <c r="AN378" s="5">
        <f t="shared" si="645"/>
        <v>1.287217329801443E-2</v>
      </c>
      <c r="AO378" s="5">
        <f t="shared" si="646"/>
        <v>5.113113282266833E-3</v>
      </c>
      <c r="AP378" s="5">
        <f t="shared" si="647"/>
        <v>1.3540281469706591E-3</v>
      </c>
      <c r="AQ378" s="5">
        <f t="shared" si="648"/>
        <v>2.6892503474556091E-4</v>
      </c>
      <c r="AR378" s="5">
        <f t="shared" si="649"/>
        <v>1.6194482516660542E-4</v>
      </c>
      <c r="AS378" s="5">
        <f t="shared" si="650"/>
        <v>3.232026116809892E-4</v>
      </c>
      <c r="AT378" s="5">
        <f t="shared" si="651"/>
        <v>3.225170303834846E-4</v>
      </c>
      <c r="AU378" s="5">
        <f t="shared" si="652"/>
        <v>2.1455526889955885E-4</v>
      </c>
      <c r="AV378" s="5">
        <f t="shared" si="653"/>
        <v>1.0705007583124973E-4</v>
      </c>
      <c r="AW378" s="5">
        <f t="shared" si="654"/>
        <v>1.881887161838645E-6</v>
      </c>
      <c r="AX378" s="5">
        <f t="shared" si="655"/>
        <v>5.3894553935615623E-3</v>
      </c>
      <c r="AY378" s="5">
        <f t="shared" si="656"/>
        <v>4.2816228959961225E-3</v>
      </c>
      <c r="AZ378" s="5">
        <f t="shared" si="657"/>
        <v>1.7007557614651234E-3</v>
      </c>
      <c r="BA378" s="5">
        <f t="shared" si="658"/>
        <v>4.5038532201761524E-4</v>
      </c>
      <c r="BB378" s="5">
        <f t="shared" si="659"/>
        <v>8.9451529234053968E-5</v>
      </c>
      <c r="BC378" s="5">
        <f t="shared" si="660"/>
        <v>1.4212854089410775E-5</v>
      </c>
      <c r="BD378" s="5">
        <f t="shared" si="661"/>
        <v>2.1442694443356043E-5</v>
      </c>
      <c r="BE378" s="5">
        <f t="shared" si="662"/>
        <v>4.2794419879982742E-5</v>
      </c>
      <c r="BF378" s="5">
        <f t="shared" si="663"/>
        <v>4.2703643837813149E-5</v>
      </c>
      <c r="BG378" s="5">
        <f t="shared" si="664"/>
        <v>2.8408706900589679E-5</v>
      </c>
      <c r="BH378" s="5">
        <f t="shared" si="665"/>
        <v>1.4174223003582111E-5</v>
      </c>
      <c r="BI378" s="5">
        <f t="shared" si="666"/>
        <v>5.6576625879752627E-6</v>
      </c>
      <c r="BJ378" s="8">
        <f t="shared" si="667"/>
        <v>0.65046097411737025</v>
      </c>
      <c r="BK378" s="8">
        <f t="shared" si="668"/>
        <v>0.20916407885419705</v>
      </c>
      <c r="BL378" s="8">
        <f t="shared" si="669"/>
        <v>0.13502013333292553</v>
      </c>
      <c r="BM378" s="8">
        <f t="shared" si="670"/>
        <v>0.52370470473416553</v>
      </c>
      <c r="BN378" s="8">
        <f t="shared" si="671"/>
        <v>0.47179254391167946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1.7979797979798</v>
      </c>
      <c r="F379">
        <f>VLOOKUP(B379,home!$B$2:$E$405,3,FALSE)</f>
        <v>0.33</v>
      </c>
      <c r="G379">
        <f>VLOOKUP(C379,away!$B$2:$E$405,4,FALSE)</f>
        <v>0.67</v>
      </c>
      <c r="H379">
        <f>VLOOKUP(A379,away!$A$2:$E$405,3,FALSE)</f>
        <v>1.2222222222222201</v>
      </c>
      <c r="I379">
        <f>VLOOKUP(C379,away!$B$2:$E$405,3,FALSE)</f>
        <v>0.44</v>
      </c>
      <c r="J379">
        <f>VLOOKUP(B379,home!$B$2:$E$405,4,FALSE)</f>
        <v>1.47</v>
      </c>
      <c r="K379" s="3">
        <f t="shared" si="616"/>
        <v>0.39753333333333385</v>
      </c>
      <c r="L379" s="3">
        <f t="shared" si="617"/>
        <v>0.79053333333333187</v>
      </c>
      <c r="M379" s="5">
        <f t="shared" si="618"/>
        <v>0.30480999409955323</v>
      </c>
      <c r="N379" s="5">
        <f t="shared" si="619"/>
        <v>0.12117213298770921</v>
      </c>
      <c r="O379" s="5">
        <f t="shared" si="620"/>
        <v>0.24096246066883301</v>
      </c>
      <c r="P379" s="5">
        <f t="shared" si="621"/>
        <v>9.5790610197883541E-2</v>
      </c>
      <c r="Q379" s="5">
        <f t="shared" si="622"/>
        <v>2.4084980966857027E-2</v>
      </c>
      <c r="R379" s="5">
        <f t="shared" si="623"/>
        <v>9.5244428620367222E-2</v>
      </c>
      <c r="S379" s="5">
        <f t="shared" si="624"/>
        <v>7.5258695414412583E-3</v>
      </c>
      <c r="T379" s="5">
        <f t="shared" si="625"/>
        <v>1.9039980286999339E-2</v>
      </c>
      <c r="U379" s="5">
        <f t="shared" si="626"/>
        <v>3.7862835190883362E-2</v>
      </c>
      <c r="V379" s="5">
        <f t="shared" si="627"/>
        <v>2.6278944245759669E-4</v>
      </c>
      <c r="W379" s="5">
        <f t="shared" si="628"/>
        <v>3.1915275890081929E-3</v>
      </c>
      <c r="X379" s="5">
        <f t="shared" si="629"/>
        <v>2.5230089433639384E-3</v>
      </c>
      <c r="Y379" s="5">
        <f t="shared" si="630"/>
        <v>9.9726133501365087E-4</v>
      </c>
      <c r="Z379" s="5">
        <f t="shared" si="631"/>
        <v>2.5097965212895829E-2</v>
      </c>
      <c r="AA379" s="5">
        <f t="shared" si="632"/>
        <v>9.9772777709665351E-3</v>
      </c>
      <c r="AB379" s="5">
        <f t="shared" si="633"/>
        <v>1.9831502449424504E-3</v>
      </c>
      <c r="AC379" s="5">
        <f t="shared" si="634"/>
        <v>5.1615681764590483E-6</v>
      </c>
      <c r="AD379" s="5">
        <f t="shared" si="635"/>
        <v>3.1718465022093122E-4</v>
      </c>
      <c r="AE379" s="5">
        <f t="shared" si="636"/>
        <v>2.5074503882131967E-4</v>
      </c>
      <c r="AF379" s="5">
        <f t="shared" si="637"/>
        <v>9.9111155678106779E-5</v>
      </c>
      <c r="AG379" s="5">
        <f t="shared" si="638"/>
        <v>2.6116890756244175E-5</v>
      </c>
      <c r="AH379" s="5">
        <f t="shared" si="639"/>
        <v>4.9601945249086368E-3</v>
      </c>
      <c r="AI379" s="5">
        <f t="shared" si="640"/>
        <v>1.9718426634686825E-3</v>
      </c>
      <c r="AJ379" s="5">
        <f t="shared" si="641"/>
        <v>3.9193659340879222E-4</v>
      </c>
      <c r="AK379" s="5">
        <f t="shared" si="642"/>
        <v>5.193595347770293E-5</v>
      </c>
      <c r="AL379" s="5">
        <f t="shared" si="643"/>
        <v>6.488366848489947E-8</v>
      </c>
      <c r="AM379" s="5">
        <f t="shared" si="644"/>
        <v>2.5218294256898875E-5</v>
      </c>
      <c r="AN379" s="5">
        <f t="shared" si="645"/>
        <v>1.9935902219887082E-5</v>
      </c>
      <c r="AO379" s="5">
        <f t="shared" si="646"/>
        <v>7.8799976174473529E-6</v>
      </c>
      <c r="AP379" s="5">
        <f t="shared" si="647"/>
        <v>2.0764669277264565E-6</v>
      </c>
      <c r="AQ379" s="5">
        <f t="shared" si="648"/>
        <v>4.103790804830046E-7</v>
      </c>
      <c r="AR379" s="5">
        <f t="shared" si="649"/>
        <v>7.8423982235155355E-4</v>
      </c>
      <c r="AS379" s="5">
        <f t="shared" si="650"/>
        <v>3.1176147071215466E-4</v>
      </c>
      <c r="AT379" s="5">
        <f t="shared" si="651"/>
        <v>6.1967788328552676E-5</v>
      </c>
      <c r="AU379" s="5">
        <f t="shared" si="652"/>
        <v>8.2114204845146708E-6</v>
      </c>
      <c r="AV379" s="5">
        <f t="shared" si="653"/>
        <v>8.1607833915268393E-7</v>
      </c>
      <c r="AW379" s="5">
        <f t="shared" si="654"/>
        <v>5.6640441917907998E-10</v>
      </c>
      <c r="AX379" s="5">
        <f t="shared" si="655"/>
        <v>1.6708520961543134E-6</v>
      </c>
      <c r="AY379" s="5">
        <f t="shared" si="656"/>
        <v>1.3208642770798539E-6</v>
      </c>
      <c r="AZ379" s="5">
        <f t="shared" si="657"/>
        <v>5.2209361992042929E-7</v>
      </c>
      <c r="BA379" s="5">
        <f t="shared" si="658"/>
        <v>1.375774698892542E-7</v>
      </c>
      <c r="BB379" s="5">
        <f t="shared" si="659"/>
        <v>2.7189893965779555E-8</v>
      </c>
      <c r="BC379" s="5">
        <f t="shared" si="660"/>
        <v>4.2989035019495125E-9</v>
      </c>
      <c r="BD379" s="5">
        <f t="shared" si="661"/>
        <v>1.0332795348271889E-4</v>
      </c>
      <c r="BE379" s="5">
        <f t="shared" si="662"/>
        <v>4.10763057744969E-5</v>
      </c>
      <c r="BF379" s="5">
        <f t="shared" si="663"/>
        <v>8.1646003777775107E-6</v>
      </c>
      <c r="BG379" s="5">
        <f t="shared" si="664"/>
        <v>1.081900267837497E-6</v>
      </c>
      <c r="BH379" s="5">
        <f t="shared" si="665"/>
        <v>1.075228549519167E-7</v>
      </c>
      <c r="BI379" s="5">
        <f t="shared" si="666"/>
        <v>8.5487837877104022E-9</v>
      </c>
      <c r="BJ379" s="8">
        <f t="shared" si="667"/>
        <v>0.17176125376079096</v>
      </c>
      <c r="BK379" s="8">
        <f t="shared" si="668"/>
        <v>0.40839581059745766</v>
      </c>
      <c r="BL379" s="8">
        <f t="shared" si="669"/>
        <v>0.39472682564301381</v>
      </c>
      <c r="BM379" s="8">
        <f t="shared" si="670"/>
        <v>0.11791592737508234</v>
      </c>
      <c r="BN379" s="8">
        <f t="shared" si="671"/>
        <v>0.88206460754120319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1.7979797979798</v>
      </c>
      <c r="F380">
        <f>VLOOKUP(B380,home!$B$2:$E$405,3,FALSE)</f>
        <v>0.67</v>
      </c>
      <c r="G380">
        <f>VLOOKUP(C380,away!$B$2:$E$405,4,FALSE)</f>
        <v>0.67</v>
      </c>
      <c r="H380">
        <f>VLOOKUP(A380,away!$A$2:$E$405,3,FALSE)</f>
        <v>1.2222222222222201</v>
      </c>
      <c r="I380">
        <f>VLOOKUP(C380,away!$B$2:$E$405,3,FALSE)</f>
        <v>0.78</v>
      </c>
      <c r="J380">
        <f>VLOOKUP(B380,home!$B$2:$E$405,4,FALSE)</f>
        <v>0.98</v>
      </c>
      <c r="K380" s="3">
        <f t="shared" si="616"/>
        <v>0.80711313131313234</v>
      </c>
      <c r="L380" s="3">
        <f t="shared" si="617"/>
        <v>0.93426666666666502</v>
      </c>
      <c r="M380" s="5">
        <f t="shared" si="618"/>
        <v>0.17527838492758863</v>
      </c>
      <c r="N380" s="5">
        <f t="shared" si="619"/>
        <v>0.1414694861104146</v>
      </c>
      <c r="O380" s="5">
        <f t="shared" si="620"/>
        <v>0.16375675242501483</v>
      </c>
      <c r="P380" s="5">
        <f t="shared" si="621"/>
        <v>0.13217022522342309</v>
      </c>
      <c r="Q380" s="5">
        <f t="shared" si="622"/>
        <v>5.7090939959918194E-2</v>
      </c>
      <c r="R380" s="5">
        <f t="shared" si="623"/>
        <v>7.6496237616138454E-2</v>
      </c>
      <c r="S380" s="5">
        <f t="shared" si="624"/>
        <v>2.4916033489849877E-2</v>
      </c>
      <c r="T380" s="5">
        <f t="shared" si="625"/>
        <v>5.3338162173219475E-2</v>
      </c>
      <c r="U380" s="5">
        <f t="shared" si="626"/>
        <v>6.1741117876034923E-2</v>
      </c>
      <c r="V380" s="5">
        <f t="shared" si="627"/>
        <v>2.0875729640583451E-3</v>
      </c>
      <c r="W380" s="5">
        <f t="shared" si="628"/>
        <v>1.5359615773553202E-2</v>
      </c>
      <c r="X380" s="5">
        <f t="shared" si="629"/>
        <v>1.4349977030038279E-2</v>
      </c>
      <c r="Y380" s="5">
        <f t="shared" si="630"/>
        <v>6.7033526032985354E-3</v>
      </c>
      <c r="Z380" s="5">
        <f t="shared" si="631"/>
        <v>2.3822628310056947E-2</v>
      </c>
      <c r="AA380" s="5">
        <f t="shared" si="632"/>
        <v>1.9227556131438936E-2</v>
      </c>
      <c r="AB380" s="5">
        <f t="shared" si="633"/>
        <v>7.7594065183723476E-3</v>
      </c>
      <c r="AC380" s="5">
        <f t="shared" si="634"/>
        <v>9.8384560132695122E-5</v>
      </c>
      <c r="AD380" s="5">
        <f t="shared" si="635"/>
        <v>3.0992368956897758E-3</v>
      </c>
      <c r="AE380" s="5">
        <f t="shared" si="636"/>
        <v>2.8955137237464293E-3</v>
      </c>
      <c r="AF380" s="5">
        <f t="shared" si="637"/>
        <v>1.3525909774860794E-3</v>
      </c>
      <c r="AG380" s="5">
        <f t="shared" si="638"/>
        <v>4.2122688796644199E-4</v>
      </c>
      <c r="AH380" s="5">
        <f t="shared" si="639"/>
        <v>5.5641718856189572E-3</v>
      </c>
      <c r="AI380" s="5">
        <f t="shared" si="640"/>
        <v>4.4909161937664128E-3</v>
      </c>
      <c r="AJ380" s="5">
        <f t="shared" si="641"/>
        <v>1.8123387158078313E-3</v>
      </c>
      <c r="AK380" s="5">
        <f t="shared" si="642"/>
        <v>4.8758745863855996E-4</v>
      </c>
      <c r="AL380" s="5">
        <f t="shared" si="643"/>
        <v>2.9675101072200709E-6</v>
      </c>
      <c r="AM380" s="5">
        <f t="shared" si="644"/>
        <v>5.002869591122735E-4</v>
      </c>
      <c r="AN380" s="5">
        <f t="shared" si="645"/>
        <v>4.6740142966662584E-4</v>
      </c>
      <c r="AO380" s="5">
        <f t="shared" si="646"/>
        <v>2.1833878784493607E-4</v>
      </c>
      <c r="AP380" s="5">
        <f t="shared" si="647"/>
        <v>6.7995550507976216E-5</v>
      </c>
      <c r="AQ380" s="5">
        <f t="shared" si="648"/>
        <v>1.5881494080312947E-5</v>
      </c>
      <c r="AR380" s="5">
        <f t="shared" si="649"/>
        <v>1.0396840640675194E-3</v>
      </c>
      <c r="AS380" s="5">
        <f t="shared" si="650"/>
        <v>8.3914266052589881E-4</v>
      </c>
      <c r="AT380" s="5">
        <f t="shared" si="651"/>
        <v>3.3864153017774544E-4</v>
      </c>
      <c r="AU380" s="5">
        <f t="shared" si="652"/>
        <v>9.1107341938143578E-5</v>
      </c>
      <c r="AV380" s="5">
        <f t="shared" si="653"/>
        <v>1.838348300932783E-5</v>
      </c>
      <c r="AW380" s="5">
        <f t="shared" si="654"/>
        <v>6.2157705327837678E-8</v>
      </c>
      <c r="AX380" s="5">
        <f t="shared" si="655"/>
        <v>6.7298029020705332E-5</v>
      </c>
      <c r="AY380" s="5">
        <f t="shared" si="656"/>
        <v>6.2874305246410852E-5</v>
      </c>
      <c r="AZ380" s="5">
        <f t="shared" si="657"/>
        <v>2.9370683790773331E-5</v>
      </c>
      <c r="BA380" s="5">
        <f t="shared" si="658"/>
        <v>9.146683614308819E-6</v>
      </c>
      <c r="BB380" s="5">
        <f t="shared" si="659"/>
        <v>2.1363604028487259E-6</v>
      </c>
      <c r="BC380" s="5">
        <f t="shared" si="660"/>
        <v>3.9918606247362665E-7</v>
      </c>
      <c r="BD380" s="5">
        <f t="shared" si="661"/>
        <v>1.618903608204687E-4</v>
      </c>
      <c r="BE380" s="5">
        <f t="shared" si="662"/>
        <v>1.3066383605122133E-4</v>
      </c>
      <c r="BF380" s="5">
        <f t="shared" si="663"/>
        <v>5.2730248932343493E-5</v>
      </c>
      <c r="BG380" s="5">
        <f t="shared" si="664"/>
        <v>1.4186425443568236E-5</v>
      </c>
      <c r="BH380" s="5">
        <f t="shared" si="665"/>
        <v>2.8625125654746627E-6</v>
      </c>
      <c r="BI380" s="5">
        <f t="shared" si="666"/>
        <v>4.6207429602868866E-7</v>
      </c>
      <c r="BJ380" s="8">
        <f t="shared" si="667"/>
        <v>0.29752123160468058</v>
      </c>
      <c r="BK380" s="8">
        <f t="shared" si="668"/>
        <v>0.33461644298040627</v>
      </c>
      <c r="BL380" s="8">
        <f t="shared" si="669"/>
        <v>0.34402583935865899</v>
      </c>
      <c r="BM380" s="8">
        <f t="shared" si="670"/>
        <v>0.2536613038437639</v>
      </c>
      <c r="BN380" s="8">
        <f t="shared" si="671"/>
        <v>0.74626202626249771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1.7979797979798</v>
      </c>
      <c r="F381">
        <f>VLOOKUP(B381,home!$B$2:$E$405,3,FALSE)</f>
        <v>1</v>
      </c>
      <c r="G381">
        <f>VLOOKUP(C381,away!$B$2:$E$405,4,FALSE)</f>
        <v>0.93</v>
      </c>
      <c r="H381">
        <f>VLOOKUP(A381,away!$A$2:$E$405,3,FALSE)</f>
        <v>1.2222222222222201</v>
      </c>
      <c r="I381">
        <f>VLOOKUP(C381,away!$B$2:$E$405,3,FALSE)</f>
        <v>0.46</v>
      </c>
      <c r="J381">
        <f>VLOOKUP(B381,home!$B$2:$E$405,4,FALSE)</f>
        <v>1.8</v>
      </c>
      <c r="K381" s="3">
        <f t="shared" si="616"/>
        <v>1.6721212121212141</v>
      </c>
      <c r="L381" s="3">
        <f t="shared" si="617"/>
        <v>1.0119999999999985</v>
      </c>
      <c r="M381" s="5">
        <f t="shared" si="618"/>
        <v>6.8281172304923851E-2</v>
      </c>
      <c r="N381" s="5">
        <f t="shared" si="619"/>
        <v>0.11417439659956671</v>
      </c>
      <c r="O381" s="5">
        <f t="shared" si="620"/>
        <v>6.9100546372582838E-2</v>
      </c>
      <c r="P381" s="5">
        <f t="shared" si="621"/>
        <v>0.11554448935876135</v>
      </c>
      <c r="Q381" s="5">
        <f t="shared" si="622"/>
        <v>9.5456715217637891E-2</v>
      </c>
      <c r="R381" s="5">
        <f t="shared" si="623"/>
        <v>3.4964876464526853E-2</v>
      </c>
      <c r="S381" s="5">
        <f t="shared" si="624"/>
        <v>4.8880711074926114E-2</v>
      </c>
      <c r="T381" s="5">
        <f t="shared" si="625"/>
        <v>9.660219580024941E-2</v>
      </c>
      <c r="U381" s="5">
        <f t="shared" si="626"/>
        <v>5.8465511615533143E-2</v>
      </c>
      <c r="V381" s="5">
        <f t="shared" si="627"/>
        <v>9.1905875042417387E-3</v>
      </c>
      <c r="W381" s="5">
        <f t="shared" si="628"/>
        <v>5.3205066118275419E-2</v>
      </c>
      <c r="X381" s="5">
        <f t="shared" si="629"/>
        <v>5.3843526911694646E-2</v>
      </c>
      <c r="Y381" s="5">
        <f t="shared" si="630"/>
        <v>2.7244824617317441E-2</v>
      </c>
      <c r="Z381" s="5">
        <f t="shared" si="631"/>
        <v>1.1794818327367044E-2</v>
      </c>
      <c r="AA381" s="5">
        <f t="shared" si="632"/>
        <v>1.9722365918306489E-2</v>
      </c>
      <c r="AB381" s="5">
        <f t="shared" si="633"/>
        <v>1.6489093202608388E-2</v>
      </c>
      <c r="AC381" s="5">
        <f t="shared" si="634"/>
        <v>9.7201185209444606E-4</v>
      </c>
      <c r="AD381" s="5">
        <f t="shared" si="635"/>
        <v>2.2241329912170003E-2</v>
      </c>
      <c r="AE381" s="5">
        <f t="shared" si="636"/>
        <v>2.2508225871116012E-2</v>
      </c>
      <c r="AF381" s="5">
        <f t="shared" si="637"/>
        <v>1.1389162290784682E-2</v>
      </c>
      <c r="AG381" s="5">
        <f t="shared" si="638"/>
        <v>3.8419440794246946E-3</v>
      </c>
      <c r="AH381" s="5">
        <f t="shared" si="639"/>
        <v>2.984089036823857E-3</v>
      </c>
      <c r="AI381" s="5">
        <f t="shared" si="640"/>
        <v>4.9897585773315328E-3</v>
      </c>
      <c r="AJ381" s="5">
        <f t="shared" si="641"/>
        <v>4.1717405802599149E-3</v>
      </c>
      <c r="AK381" s="5">
        <f t="shared" si="642"/>
        <v>2.3252186385731561E-3</v>
      </c>
      <c r="AL381" s="5">
        <f t="shared" si="643"/>
        <v>6.5793019838247729E-5</v>
      </c>
      <c r="AM381" s="5">
        <f t="shared" si="644"/>
        <v>7.4380399063851037E-3</v>
      </c>
      <c r="AN381" s="5">
        <f t="shared" si="645"/>
        <v>7.5272963852617142E-3</v>
      </c>
      <c r="AO381" s="5">
        <f t="shared" si="646"/>
        <v>3.8088119709424203E-3</v>
      </c>
      <c r="AP381" s="5">
        <f t="shared" si="647"/>
        <v>1.2848392381979083E-3</v>
      </c>
      <c r="AQ381" s="5">
        <f t="shared" si="648"/>
        <v>3.2506432726407024E-4</v>
      </c>
      <c r="AR381" s="5">
        <f t="shared" si="649"/>
        <v>6.0397962105314786E-4</v>
      </c>
      <c r="AS381" s="5">
        <f t="shared" si="650"/>
        <v>1.009927136051901E-3</v>
      </c>
      <c r="AT381" s="5">
        <f t="shared" si="651"/>
        <v>8.443602934446058E-4</v>
      </c>
      <c r="AU381" s="5">
        <f t="shared" si="652"/>
        <v>4.706242524472062E-4</v>
      </c>
      <c r="AV381" s="5">
        <f t="shared" si="653"/>
        <v>1.9673519886391564E-4</v>
      </c>
      <c r="AW381" s="5">
        <f t="shared" si="654"/>
        <v>3.0926130813893986E-6</v>
      </c>
      <c r="AX381" s="5">
        <f t="shared" si="655"/>
        <v>2.0728840506784394E-3</v>
      </c>
      <c r="AY381" s="5">
        <f t="shared" si="656"/>
        <v>2.0977586592865775E-3</v>
      </c>
      <c r="AZ381" s="5">
        <f t="shared" si="657"/>
        <v>1.0614658815990064E-3</v>
      </c>
      <c r="BA381" s="5">
        <f t="shared" si="658"/>
        <v>3.580678240593977E-4</v>
      </c>
      <c r="BB381" s="5">
        <f t="shared" si="659"/>
        <v>9.0591159487027467E-5</v>
      </c>
      <c r="BC381" s="5">
        <f t="shared" si="660"/>
        <v>1.8335650680174336E-5</v>
      </c>
      <c r="BD381" s="5">
        <f t="shared" si="661"/>
        <v>1.0187122941763074E-4</v>
      </c>
      <c r="BE381" s="5">
        <f t="shared" si="662"/>
        <v>1.7034104361408697E-4</v>
      </c>
      <c r="BF381" s="5">
        <f t="shared" si="663"/>
        <v>1.424154361609899E-4</v>
      </c>
      <c r="BG381" s="5">
        <f t="shared" si="664"/>
        <v>7.9378623912761961E-5</v>
      </c>
      <c r="BH381" s="5">
        <f t="shared" si="665"/>
        <v>3.3182670208380372E-5</v>
      </c>
      <c r="BI381" s="5">
        <f t="shared" si="666"/>
        <v>1.1097089346051097E-5</v>
      </c>
      <c r="BJ381" s="8">
        <f t="shared" si="667"/>
        <v>0.52659054247207893</v>
      </c>
      <c r="BK381" s="8">
        <f t="shared" si="668"/>
        <v>0.24503252377407231</v>
      </c>
      <c r="BL381" s="8">
        <f t="shared" si="669"/>
        <v>0.21687711300106685</v>
      </c>
      <c r="BM381" s="8">
        <f t="shared" si="670"/>
        <v>0.50067813521038029</v>
      </c>
      <c r="BN381" s="8">
        <f t="shared" si="671"/>
        <v>0.49752219631799943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1.5</v>
      </c>
      <c r="F382" t="e">
        <f>VLOOKUP(B382,home!$B$2:$E$405,3,FALSE)</f>
        <v>#N/A</v>
      </c>
      <c r="G382">
        <f>VLOOKUP(C382,away!$B$2:$E$405,4,FALSE)</f>
        <v>1.05</v>
      </c>
      <c r="H382">
        <f>VLOOKUP(A382,away!$A$2:$E$405,3,FALSE)</f>
        <v>1.3534482758620701</v>
      </c>
      <c r="I382">
        <f>VLOOKUP(C382,away!$B$2:$E$405,3,FALSE)</f>
        <v>0.95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1.5</v>
      </c>
      <c r="F383">
        <f>VLOOKUP(B383,home!$B$2:$E$405,3,FALSE)</f>
        <v>0.95</v>
      </c>
      <c r="G383">
        <f>VLOOKUP(C383,away!$B$2:$E$405,4,FALSE)</f>
        <v>0.89</v>
      </c>
      <c r="H383">
        <f>VLOOKUP(A383,away!$A$2:$E$405,3,FALSE)</f>
        <v>1.3534482758620701</v>
      </c>
      <c r="I383">
        <f>VLOOKUP(C383,away!$B$2:$E$405,3,FALSE)</f>
        <v>1</v>
      </c>
      <c r="J383">
        <f>VLOOKUP(B383,home!$B$2:$E$405,4,FALSE)</f>
        <v>1.06</v>
      </c>
      <c r="K383" s="3">
        <f t="shared" si="616"/>
        <v>1.2682499999999999</v>
      </c>
      <c r="L383" s="3">
        <f t="shared" si="617"/>
        <v>1.4346551724137944</v>
      </c>
      <c r="M383" s="5">
        <f t="shared" si="618"/>
        <v>6.7010552471801932E-2</v>
      </c>
      <c r="N383" s="5">
        <f t="shared" si="619"/>
        <v>8.4986133172362782E-2</v>
      </c>
      <c r="O383" s="5">
        <f t="shared" si="620"/>
        <v>9.6137035709976615E-2</v>
      </c>
      <c r="P383" s="5">
        <f t="shared" si="621"/>
        <v>0.12192579553917782</v>
      </c>
      <c r="Q383" s="5">
        <f t="shared" si="622"/>
        <v>5.3891831697924567E-2</v>
      </c>
      <c r="R383" s="5">
        <f t="shared" si="623"/>
        <v>6.8961747770923815E-2</v>
      </c>
      <c r="S383" s="5">
        <f t="shared" si="624"/>
        <v>5.5461039603116914E-2</v>
      </c>
      <c r="T383" s="5">
        <f t="shared" si="625"/>
        <v>7.7316195096281154E-2</v>
      </c>
      <c r="U383" s="5">
        <f t="shared" si="626"/>
        <v>8.7460736610474113E-2</v>
      </c>
      <c r="V383" s="5">
        <f t="shared" si="627"/>
        <v>1.1212382271824336E-2</v>
      </c>
      <c r="W383" s="5">
        <f t="shared" si="628"/>
        <v>2.278277185029761E-2</v>
      </c>
      <c r="X383" s="5">
        <f t="shared" si="629"/>
        <v>3.2685421476952858E-2</v>
      </c>
      <c r="Y383" s="5">
        <f t="shared" si="630"/>
        <v>2.3446154492217677E-2</v>
      </c>
      <c r="Z383" s="5">
        <f t="shared" si="631"/>
        <v>3.297877604608377E-2</v>
      </c>
      <c r="AA383" s="5">
        <f t="shared" si="632"/>
        <v>4.1825332720445731E-2</v>
      </c>
      <c r="AB383" s="5">
        <f t="shared" si="633"/>
        <v>2.6522489111352656E-2</v>
      </c>
      <c r="AC383" s="5">
        <f t="shared" si="634"/>
        <v>1.275059093264475E-3</v>
      </c>
      <c r="AD383" s="5">
        <f t="shared" si="635"/>
        <v>7.2235625997849866E-3</v>
      </c>
      <c r="AE383" s="5">
        <f t="shared" si="636"/>
        <v>1.0363321447036366E-2</v>
      </c>
      <c r="AF383" s="5">
        <f t="shared" si="637"/>
        <v>7.4338963586887668E-3</v>
      </c>
      <c r="AG383" s="5">
        <f t="shared" si="638"/>
        <v>3.5550259540603037E-3</v>
      </c>
      <c r="AH383" s="5">
        <f t="shared" si="639"/>
        <v>1.1828292908597557E-2</v>
      </c>
      <c r="AI383" s="5">
        <f t="shared" si="640"/>
        <v>1.500123248132885E-2</v>
      </c>
      <c r="AJ383" s="5">
        <f t="shared" si="641"/>
        <v>9.5126565472226591E-3</v>
      </c>
      <c r="AK383" s="5">
        <f t="shared" si="642"/>
        <v>4.0214755553383795E-3</v>
      </c>
      <c r="AL383" s="5">
        <f t="shared" si="643"/>
        <v>9.2798873354254003E-5</v>
      </c>
      <c r="AM383" s="5">
        <f t="shared" si="644"/>
        <v>1.8322566534354596E-3</v>
      </c>
      <c r="AN383" s="5">
        <f t="shared" si="645"/>
        <v>2.6286564850407711E-3</v>
      </c>
      <c r="AO383" s="5">
        <f t="shared" si="646"/>
        <v>1.8856078113814036E-3</v>
      </c>
      <c r="AP383" s="5">
        <f t="shared" si="647"/>
        <v>9.0173233324739499E-4</v>
      </c>
      <c r="AQ383" s="5">
        <f t="shared" si="648"/>
        <v>3.2341873900653366E-4</v>
      </c>
      <c r="AR383" s="5">
        <f t="shared" si="649"/>
        <v>3.3939043204289738E-3</v>
      </c>
      <c r="AS383" s="5">
        <f t="shared" si="650"/>
        <v>4.3043191543840455E-3</v>
      </c>
      <c r="AT383" s="5">
        <f t="shared" si="651"/>
        <v>2.7294763837737838E-3</v>
      </c>
      <c r="AU383" s="5">
        <f t="shared" si="652"/>
        <v>1.1538861412403671E-3</v>
      </c>
      <c r="AV383" s="5">
        <f t="shared" si="653"/>
        <v>3.6585402465702391E-4</v>
      </c>
      <c r="AW383" s="5">
        <f t="shared" si="654"/>
        <v>4.6902133907350824E-6</v>
      </c>
      <c r="AX383" s="5">
        <f t="shared" si="655"/>
        <v>3.872932501199209E-4</v>
      </c>
      <c r="AY383" s="5">
        <f t="shared" si="656"/>
        <v>5.5563226452549387E-4</v>
      </c>
      <c r="AZ383" s="5">
        <f t="shared" si="657"/>
        <v>3.9857035113074481E-4</v>
      </c>
      <c r="BA383" s="5">
        <f t="shared" si="658"/>
        <v>1.906036719401684E-4</v>
      </c>
      <c r="BB383" s="5">
        <f t="shared" si="659"/>
        <v>6.836263595750616E-5</v>
      </c>
      <c r="BC383" s="5">
        <f t="shared" si="660"/>
        <v>1.9615361855255471E-5</v>
      </c>
      <c r="BD383" s="5">
        <f t="shared" si="661"/>
        <v>8.1151373133015836E-4</v>
      </c>
      <c r="BE383" s="5">
        <f t="shared" si="662"/>
        <v>1.0292022897594733E-3</v>
      </c>
      <c r="BF383" s="5">
        <f t="shared" si="663"/>
        <v>6.5264290199372607E-4</v>
      </c>
      <c r="BG383" s="5">
        <f t="shared" si="664"/>
        <v>2.7590478681784774E-4</v>
      </c>
      <c r="BH383" s="5">
        <f t="shared" si="665"/>
        <v>8.7479061470433853E-5</v>
      </c>
      <c r="BI383" s="5">
        <f t="shared" si="666"/>
        <v>2.2189063941975518E-5</v>
      </c>
      <c r="BJ383" s="8">
        <f t="shared" si="667"/>
        <v>0.33287606370324774</v>
      </c>
      <c r="BK383" s="8">
        <f t="shared" si="668"/>
        <v>0.25753326011706518</v>
      </c>
      <c r="BL383" s="8">
        <f t="shared" si="669"/>
        <v>0.37609737127545811</v>
      </c>
      <c r="BM383" s="8">
        <f t="shared" si="670"/>
        <v>0.50602143272855271</v>
      </c>
      <c r="BN383" s="8">
        <f t="shared" si="671"/>
        <v>0.49291309636216751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1.5</v>
      </c>
      <c r="F384">
        <f>VLOOKUP(B384,home!$B$2:$E$405,3,FALSE)</f>
        <v>1.81</v>
      </c>
      <c r="G384">
        <f>VLOOKUP(C384,away!$B$2:$E$405,4,FALSE)</f>
        <v>0.56000000000000005</v>
      </c>
      <c r="H384">
        <f>VLOOKUP(A384,away!$A$2:$E$405,3,FALSE)</f>
        <v>1.3534482758620701</v>
      </c>
      <c r="I384">
        <f>VLOOKUP(C384,away!$B$2:$E$405,3,FALSE)</f>
        <v>0.89</v>
      </c>
      <c r="J384">
        <f>VLOOKUP(B384,home!$B$2:$E$405,4,FALSE)</f>
        <v>1.1599999999999999</v>
      </c>
      <c r="K384" s="3">
        <f t="shared" si="616"/>
        <v>1.5204</v>
      </c>
      <c r="L384" s="3">
        <f t="shared" si="617"/>
        <v>1.3973000000000011</v>
      </c>
      <c r="M384" s="5">
        <f t="shared" si="618"/>
        <v>5.4057877545181134E-2</v>
      </c>
      <c r="N384" s="5">
        <f t="shared" si="619"/>
        <v>8.2189597019693375E-2</v>
      </c>
      <c r="O384" s="5">
        <f t="shared" si="620"/>
        <v>7.5535072293881664E-2</v>
      </c>
      <c r="P384" s="5">
        <f t="shared" si="621"/>
        <v>0.11484352391561765</v>
      </c>
      <c r="Q384" s="5">
        <f t="shared" si="622"/>
        <v>6.2480531654370924E-2</v>
      </c>
      <c r="R384" s="5">
        <f t="shared" si="623"/>
        <v>5.2772578258120463E-2</v>
      </c>
      <c r="S384" s="5">
        <f t="shared" si="624"/>
        <v>6.0994972353167962E-2</v>
      </c>
      <c r="T384" s="5">
        <f t="shared" si="625"/>
        <v>8.7304046880652561E-2</v>
      </c>
      <c r="U384" s="5">
        <f t="shared" si="626"/>
        <v>8.0235427983646329E-2</v>
      </c>
      <c r="V384" s="5">
        <f t="shared" si="627"/>
        <v>1.4397896567883529E-2</v>
      </c>
      <c r="W384" s="5">
        <f t="shared" si="628"/>
        <v>3.1665133442435177E-2</v>
      </c>
      <c r="X384" s="5">
        <f t="shared" si="629"/>
        <v>4.4245690959114715E-2</v>
      </c>
      <c r="Y384" s="5">
        <f t="shared" si="630"/>
        <v>3.0912251988585517E-2</v>
      </c>
      <c r="Z384" s="5">
        <f t="shared" si="631"/>
        <v>2.4579707866690597E-2</v>
      </c>
      <c r="AA384" s="5">
        <f t="shared" si="632"/>
        <v>3.737098784051638E-2</v>
      </c>
      <c r="AB384" s="5">
        <f t="shared" si="633"/>
        <v>2.8409424956360559E-2</v>
      </c>
      <c r="AC384" s="5">
        <f t="shared" si="634"/>
        <v>1.9117301375807061E-3</v>
      </c>
      <c r="AD384" s="5">
        <f t="shared" si="635"/>
        <v>1.2035917221469612E-2</v>
      </c>
      <c r="AE384" s="5">
        <f t="shared" si="636"/>
        <v>1.6817787133559501E-2</v>
      </c>
      <c r="AF384" s="5">
        <f t="shared" si="637"/>
        <v>1.1749746980861356E-2</v>
      </c>
      <c r="AG384" s="5">
        <f t="shared" si="638"/>
        <v>5.4726404854525288E-3</v>
      </c>
      <c r="AH384" s="5">
        <f t="shared" si="639"/>
        <v>8.5863064505316989E-3</v>
      </c>
      <c r="AI384" s="5">
        <f t="shared" si="640"/>
        <v>1.3054620327388394E-2</v>
      </c>
      <c r="AJ384" s="5">
        <f t="shared" si="641"/>
        <v>9.9241223728806591E-3</v>
      </c>
      <c r="AK384" s="5">
        <f t="shared" si="642"/>
        <v>5.0295452185759176E-3</v>
      </c>
      <c r="AL384" s="5">
        <f t="shared" si="643"/>
        <v>1.624553798598243E-4</v>
      </c>
      <c r="AM384" s="5">
        <f t="shared" si="644"/>
        <v>3.6598817087044786E-3</v>
      </c>
      <c r="AN384" s="5">
        <f t="shared" si="645"/>
        <v>5.1139527115727727E-3</v>
      </c>
      <c r="AO384" s="5">
        <f t="shared" si="646"/>
        <v>3.57286306194032E-3</v>
      </c>
      <c r="AP384" s="5">
        <f t="shared" si="647"/>
        <v>1.6641205188164046E-3</v>
      </c>
      <c r="AQ384" s="5">
        <f t="shared" si="648"/>
        <v>5.81318900235541E-4</v>
      </c>
      <c r="AR384" s="5">
        <f t="shared" si="649"/>
        <v>2.3995292006655888E-3</v>
      </c>
      <c r="AS384" s="5">
        <f t="shared" si="650"/>
        <v>3.6482441966919606E-3</v>
      </c>
      <c r="AT384" s="5">
        <f t="shared" si="651"/>
        <v>2.7733952383252295E-3</v>
      </c>
      <c r="AU384" s="5">
        <f t="shared" si="652"/>
        <v>1.405556706783226E-3</v>
      </c>
      <c r="AV384" s="5">
        <f t="shared" si="653"/>
        <v>5.3425210424830425E-4</v>
      </c>
      <c r="AW384" s="5">
        <f t="shared" si="654"/>
        <v>9.5869203062131383E-6</v>
      </c>
      <c r="AX384" s="5">
        <f t="shared" si="655"/>
        <v>9.2741402498571466E-4</v>
      </c>
      <c r="AY384" s="5">
        <f t="shared" si="656"/>
        <v>1.2958756171125403E-3</v>
      </c>
      <c r="AZ384" s="5">
        <f t="shared" si="657"/>
        <v>9.0536349989567689E-4</v>
      </c>
      <c r="BA384" s="5">
        <f t="shared" si="658"/>
        <v>4.2168813946807688E-4</v>
      </c>
      <c r="BB384" s="5">
        <f t="shared" si="659"/>
        <v>1.4730620931968606E-4</v>
      </c>
      <c r="BC384" s="5">
        <f t="shared" si="660"/>
        <v>4.1166193256479469E-5</v>
      </c>
      <c r="BD384" s="5">
        <f t="shared" si="661"/>
        <v>5.5881035868167179E-4</v>
      </c>
      <c r="BE384" s="5">
        <f t="shared" si="662"/>
        <v>8.4961526933961373E-4</v>
      </c>
      <c r="BF384" s="5">
        <f t="shared" si="663"/>
        <v>6.458775277519745E-4</v>
      </c>
      <c r="BG384" s="5">
        <f t="shared" si="664"/>
        <v>3.2733073106470061E-4</v>
      </c>
      <c r="BH384" s="5">
        <f t="shared" si="665"/>
        <v>1.2441841087769271E-4</v>
      </c>
      <c r="BI384" s="5">
        <f t="shared" si="666"/>
        <v>3.7833150379688792E-5</v>
      </c>
      <c r="BJ384" s="8">
        <f t="shared" si="667"/>
        <v>0.40320429435150301</v>
      </c>
      <c r="BK384" s="8">
        <f t="shared" si="668"/>
        <v>0.24766433151640335</v>
      </c>
      <c r="BL384" s="8">
        <f t="shared" si="669"/>
        <v>0.32422294859671169</v>
      </c>
      <c r="BM384" s="8">
        <f t="shared" si="670"/>
        <v>0.5565058129476369</v>
      </c>
      <c r="BN384" s="8">
        <f t="shared" si="671"/>
        <v>0.44187918068686521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1.5</v>
      </c>
      <c r="F385">
        <f>VLOOKUP(B385,home!$B$2:$E$405,3,FALSE)</f>
        <v>0.78</v>
      </c>
      <c r="G385">
        <f>VLOOKUP(C385,away!$B$2:$E$405,4,FALSE)</f>
        <v>1.24</v>
      </c>
      <c r="H385">
        <f>VLOOKUP(A385,away!$A$2:$E$405,3,FALSE)</f>
        <v>1.3534482758620701</v>
      </c>
      <c r="I385">
        <f>VLOOKUP(C385,away!$B$2:$E$405,3,FALSE)</f>
        <v>0.56999999999999995</v>
      </c>
      <c r="J385">
        <f>VLOOKUP(B385,home!$B$2:$E$405,4,FALSE)</f>
        <v>1.35</v>
      </c>
      <c r="K385" s="3">
        <f t="shared" si="616"/>
        <v>1.4507999999999999</v>
      </c>
      <c r="L385" s="3">
        <f t="shared" si="617"/>
        <v>1.041478448275863</v>
      </c>
      <c r="M385" s="5">
        <f t="shared" si="618"/>
        <v>8.2721275547780374E-2</v>
      </c>
      <c r="N385" s="5">
        <f t="shared" si="619"/>
        <v>0.12001202656471975</v>
      </c>
      <c r="O385" s="5">
        <f t="shared" si="620"/>
        <v>8.6152425696902388E-2</v>
      </c>
      <c r="P385" s="5">
        <f t="shared" si="621"/>
        <v>0.12498993920106598</v>
      </c>
      <c r="Q385" s="5">
        <f t="shared" si="622"/>
        <v>8.7056724070047706E-2</v>
      </c>
      <c r="R385" s="5">
        <f t="shared" si="623"/>
        <v>4.4862947315005744E-2</v>
      </c>
      <c r="S385" s="5">
        <f t="shared" si="624"/>
        <v>4.7214228739928331E-2</v>
      </c>
      <c r="T385" s="5">
        <f t="shared" si="625"/>
        <v>9.0667701896453262E-2</v>
      </c>
      <c r="U385" s="5">
        <f t="shared" si="626"/>
        <v>6.5087163964610326E-2</v>
      </c>
      <c r="V385" s="5">
        <f t="shared" si="627"/>
        <v>7.9266233915578771E-3</v>
      </c>
      <c r="W385" s="5">
        <f t="shared" si="628"/>
        <v>4.2100631760275078E-2</v>
      </c>
      <c r="X385" s="5">
        <f t="shared" si="629"/>
        <v>4.3846900637124799E-2</v>
      </c>
      <c r="Y385" s="5">
        <f t="shared" si="630"/>
        <v>2.2832801018629344E-2</v>
      </c>
      <c r="Z385" s="5">
        <f t="shared" si="631"/>
        <v>1.5574597584904657E-2</v>
      </c>
      <c r="AA385" s="5">
        <f t="shared" si="632"/>
        <v>2.2595626176179676E-2</v>
      </c>
      <c r="AB385" s="5">
        <f t="shared" si="633"/>
        <v>1.6390867228200736E-2</v>
      </c>
      <c r="AC385" s="5">
        <f t="shared" si="634"/>
        <v>7.4855906870680412E-4</v>
      </c>
      <c r="AD385" s="5">
        <f t="shared" si="635"/>
        <v>1.526989913945177E-2</v>
      </c>
      <c r="AE385" s="5">
        <f t="shared" si="636"/>
        <v>1.5903270861085166E-2</v>
      </c>
      <c r="AF385" s="5">
        <f t="shared" si="637"/>
        <v>8.2814569294568617E-3</v>
      </c>
      <c r="AG385" s="5">
        <f t="shared" si="638"/>
        <v>2.8749863041180419E-3</v>
      </c>
      <c r="AH385" s="5">
        <f t="shared" si="639"/>
        <v>4.0551519313118765E-3</v>
      </c>
      <c r="AI385" s="5">
        <f t="shared" si="640"/>
        <v>5.8832144219472691E-3</v>
      </c>
      <c r="AJ385" s="5">
        <f t="shared" si="641"/>
        <v>4.2676837416805499E-3</v>
      </c>
      <c r="AK385" s="5">
        <f t="shared" si="642"/>
        <v>2.063851857476714E-3</v>
      </c>
      <c r="AL385" s="5">
        <f t="shared" si="643"/>
        <v>4.5242219424930311E-5</v>
      </c>
      <c r="AM385" s="5">
        <f t="shared" si="644"/>
        <v>4.4307139343033259E-3</v>
      </c>
      <c r="AN385" s="5">
        <f t="shared" si="645"/>
        <v>4.614493073052472E-3</v>
      </c>
      <c r="AO385" s="5">
        <f t="shared" si="646"/>
        <v>2.4029475426512034E-3</v>
      </c>
      <c r="AP385" s="5">
        <f t="shared" si="647"/>
        <v>8.3420602600289102E-4</v>
      </c>
      <c r="AQ385" s="5">
        <f t="shared" si="648"/>
        <v>2.1720189937596629E-4</v>
      </c>
      <c r="AR385" s="5">
        <f t="shared" si="649"/>
        <v>8.446706681891126E-4</v>
      </c>
      <c r="AS385" s="5">
        <f t="shared" si="650"/>
        <v>1.2254482054087645E-3</v>
      </c>
      <c r="AT385" s="5">
        <f t="shared" si="651"/>
        <v>8.8894012820351774E-4</v>
      </c>
      <c r="AU385" s="5">
        <f t="shared" si="652"/>
        <v>4.2989144599922123E-4</v>
      </c>
      <c r="AV385" s="5">
        <f t="shared" si="653"/>
        <v>1.5592162746391752E-4</v>
      </c>
      <c r="AW385" s="5">
        <f t="shared" si="654"/>
        <v>1.8988874982742698E-6</v>
      </c>
      <c r="AX385" s="5">
        <f t="shared" si="655"/>
        <v>1.0713466293145438E-3</v>
      </c>
      <c r="AY385" s="5">
        <f t="shared" si="656"/>
        <v>1.1157844250640873E-3</v>
      </c>
      <c r="AZ385" s="5">
        <f t="shared" si="657"/>
        <v>5.8103271581306083E-4</v>
      </c>
      <c r="BA385" s="5">
        <f t="shared" si="658"/>
        <v>2.0171101708749901E-4</v>
      </c>
      <c r="BB385" s="5">
        <f t="shared" si="659"/>
        <v>5.2519419269108631E-5</v>
      </c>
      <c r="BC385" s="5">
        <f t="shared" si="660"/>
        <v>1.0939568656948148E-5</v>
      </c>
      <c r="BD385" s="5">
        <f t="shared" si="661"/>
        <v>1.4661771613495552E-4</v>
      </c>
      <c r="BE385" s="5">
        <f t="shared" si="662"/>
        <v>2.1271298256859343E-4</v>
      </c>
      <c r="BF385" s="5">
        <f t="shared" si="663"/>
        <v>1.5430199755525769E-4</v>
      </c>
      <c r="BG385" s="5">
        <f t="shared" si="664"/>
        <v>7.462044601772262E-5</v>
      </c>
      <c r="BH385" s="5">
        <f t="shared" si="665"/>
        <v>2.7064835770627995E-5</v>
      </c>
      <c r="BI385" s="5">
        <f t="shared" si="666"/>
        <v>7.8531327472054188E-6</v>
      </c>
      <c r="BJ385" s="8">
        <f t="shared" si="667"/>
        <v>0.46437929543195278</v>
      </c>
      <c r="BK385" s="8">
        <f t="shared" si="668"/>
        <v>0.26476165259352835</v>
      </c>
      <c r="BL385" s="8">
        <f t="shared" si="669"/>
        <v>0.2555269755193742</v>
      </c>
      <c r="BM385" s="8">
        <f t="shared" si="670"/>
        <v>0.45333329719667226</v>
      </c>
      <c r="BN385" s="8">
        <f t="shared" si="671"/>
        <v>0.54579533839552197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1.4272727272727299</v>
      </c>
      <c r="F386">
        <f>VLOOKUP(B386,home!$B$2:$E$405,3,FALSE)</f>
        <v>1.4</v>
      </c>
      <c r="G386">
        <f>VLOOKUP(C386,away!$B$2:$E$405,4,FALSE)</f>
        <v>1.4</v>
      </c>
      <c r="H386">
        <f>VLOOKUP(A386,away!$A$2:$E$405,3,FALSE)</f>
        <v>1.3181818181818199</v>
      </c>
      <c r="I386">
        <f>VLOOKUP(C386,away!$B$2:$E$405,3,FALSE)</f>
        <v>0.7</v>
      </c>
      <c r="J386">
        <f>VLOOKUP(B386,home!$B$2:$E$405,4,FALSE)</f>
        <v>0.76</v>
      </c>
      <c r="K386" s="3">
        <f t="shared" si="616"/>
        <v>2.7974545454545505</v>
      </c>
      <c r="L386" s="3">
        <f t="shared" si="617"/>
        <v>0.70127272727272816</v>
      </c>
      <c r="M386" s="5">
        <f t="shared" si="618"/>
        <v>3.0235840923528989E-2</v>
      </c>
      <c r="N386" s="5">
        <f t="shared" si="619"/>
        <v>8.4583390627166882E-2</v>
      </c>
      <c r="O386" s="5">
        <f t="shared" si="620"/>
        <v>2.1203570625827534E-2</v>
      </c>
      <c r="P386" s="5">
        <f t="shared" si="621"/>
        <v>5.9316025027087826E-2</v>
      </c>
      <c r="Q386" s="5">
        <f t="shared" si="622"/>
        <v>0.11830909528996293</v>
      </c>
      <c r="R386" s="5">
        <f t="shared" si="623"/>
        <v>7.4347429003469917E-3</v>
      </c>
      <c r="S386" s="5">
        <f t="shared" si="624"/>
        <v>2.909122681516162E-2</v>
      </c>
      <c r="T386" s="5">
        <f t="shared" si="625"/>
        <v>8.2966941915161366E-2</v>
      </c>
      <c r="U386" s="5">
        <f t="shared" si="626"/>
        <v>2.079835532086164E-2</v>
      </c>
      <c r="V386" s="5">
        <f t="shared" si="627"/>
        <v>6.3411717320699633E-3</v>
      </c>
      <c r="W386" s="5">
        <f t="shared" si="628"/>
        <v>0.11032143879584079</v>
      </c>
      <c r="X386" s="5">
        <f t="shared" si="629"/>
        <v>7.7365416261010622E-2</v>
      </c>
      <c r="Y386" s="5">
        <f t="shared" si="630"/>
        <v>2.7127128228974395E-2</v>
      </c>
      <c r="Z386" s="5">
        <f t="shared" si="631"/>
        <v>1.7379274767659631E-3</v>
      </c>
      <c r="AA386" s="5">
        <f t="shared" si="632"/>
        <v>4.8617731195493008E-3</v>
      </c>
      <c r="AB386" s="5">
        <f t="shared" si="633"/>
        <v>6.8002946561259723E-3</v>
      </c>
      <c r="AC386" s="5">
        <f t="shared" si="634"/>
        <v>7.7749842916520267E-4</v>
      </c>
      <c r="AD386" s="5">
        <f t="shared" si="635"/>
        <v>7.7154802605127706E-2</v>
      </c>
      <c r="AE386" s="5">
        <f t="shared" si="636"/>
        <v>5.4106558845086888E-2</v>
      </c>
      <c r="AF386" s="5">
        <f t="shared" si="637"/>
        <v>1.8971727042318219E-2</v>
      </c>
      <c r="AG386" s="5">
        <f t="shared" si="638"/>
        <v>4.4347849213467565E-3</v>
      </c>
      <c r="AH386" s="5">
        <f t="shared" si="639"/>
        <v>3.0469028535846942E-4</v>
      </c>
      <c r="AI386" s="5">
        <f t="shared" si="640"/>
        <v>8.5235722373189432E-4</v>
      </c>
      <c r="AJ386" s="5">
        <f t="shared" si="641"/>
        <v>1.1922152949399047E-3</v>
      </c>
      <c r="AK386" s="5">
        <f t="shared" si="642"/>
        <v>1.111722698663358E-3</v>
      </c>
      <c r="AL386" s="5">
        <f t="shared" si="643"/>
        <v>6.101119052653349E-5</v>
      </c>
      <c r="AM386" s="5">
        <f t="shared" si="644"/>
        <v>4.316741065027261E-2</v>
      </c>
      <c r="AN386" s="5">
        <f t="shared" si="645"/>
        <v>3.027212779601848E-2</v>
      </c>
      <c r="AO386" s="5">
        <f t="shared" si="646"/>
        <v>1.0614508809931221E-2</v>
      </c>
      <c r="AP386" s="5">
        <f t="shared" si="647"/>
        <v>2.4812218472669567E-3</v>
      </c>
      <c r="AQ386" s="5">
        <f t="shared" si="648"/>
        <v>4.3500330295039372E-4</v>
      </c>
      <c r="AR386" s="5">
        <f t="shared" si="649"/>
        <v>4.2734197477367935E-5</v>
      </c>
      <c r="AS386" s="5">
        <f t="shared" si="650"/>
        <v>1.1954697497941531E-4</v>
      </c>
      <c r="AT386" s="5">
        <f t="shared" si="651"/>
        <v>1.672136142757534E-4</v>
      </c>
      <c r="AU386" s="5">
        <f t="shared" si="652"/>
        <v>1.559241617725301E-4</v>
      </c>
      <c r="AV386" s="5">
        <f t="shared" si="653"/>
        <v>1.0904768877418877E-4</v>
      </c>
      <c r="AW386" s="5">
        <f t="shared" si="654"/>
        <v>3.3247346284581198E-6</v>
      </c>
      <c r="AX386" s="5">
        <f t="shared" si="655"/>
        <v>2.0126478189851391E-2</v>
      </c>
      <c r="AY386" s="5">
        <f t="shared" si="656"/>
        <v>1.4114150250592166E-2</v>
      </c>
      <c r="AZ386" s="5">
        <f t="shared" si="657"/>
        <v>4.9489343196849143E-3</v>
      </c>
      <c r="BA386" s="5">
        <f t="shared" si="658"/>
        <v>1.1568508891530147E-3</v>
      </c>
      <c r="BB386" s="5">
        <f t="shared" si="659"/>
        <v>2.0281699452105376E-4</v>
      </c>
      <c r="BC386" s="5">
        <f t="shared" si="660"/>
        <v>2.8446005377007469E-5</v>
      </c>
      <c r="BD386" s="5">
        <f t="shared" si="661"/>
        <v>4.9947212021275253E-6</v>
      </c>
      <c r="BE386" s="5">
        <f t="shared" si="662"/>
        <v>1.3972505530169862E-5</v>
      </c>
      <c r="BF386" s="5">
        <f t="shared" si="663"/>
        <v>1.9543724553381264E-5</v>
      </c>
      <c r="BG386" s="5">
        <f t="shared" si="664"/>
        <v>1.8224227028989375E-5</v>
      </c>
      <c r="BH386" s="5">
        <f t="shared" si="665"/>
        <v>1.2745361684910502E-5</v>
      </c>
      <c r="BI386" s="5">
        <f t="shared" si="666"/>
        <v>7.1309139957830293E-6</v>
      </c>
      <c r="BJ386" s="8">
        <f t="shared" si="667"/>
        <v>0.78288923358761575</v>
      </c>
      <c r="BK386" s="8">
        <f t="shared" si="668"/>
        <v>0.13993692436813232</v>
      </c>
      <c r="BL386" s="8">
        <f t="shared" si="669"/>
        <v>6.5230800216679707E-2</v>
      </c>
      <c r="BM386" s="8">
        <f t="shared" si="670"/>
        <v>0.65460139473930878</v>
      </c>
      <c r="BN386" s="8">
        <f t="shared" si="671"/>
        <v>0.32108266539392116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1.4272727272727299</v>
      </c>
      <c r="F387">
        <f>VLOOKUP(B387,home!$B$2:$E$405,3,FALSE)</f>
        <v>1.26</v>
      </c>
      <c r="G387">
        <f>VLOOKUP(C387,away!$B$2:$E$405,4,FALSE)</f>
        <v>1.28</v>
      </c>
      <c r="H387">
        <f>VLOOKUP(A387,away!$A$2:$E$405,3,FALSE)</f>
        <v>1.3181818181818199</v>
      </c>
      <c r="I387">
        <f>VLOOKUP(C387,away!$B$2:$E$405,3,FALSE)</f>
        <v>0.57999999999999996</v>
      </c>
      <c r="J387">
        <f>VLOOKUP(B387,home!$B$2:$E$405,4,FALSE)</f>
        <v>1.21</v>
      </c>
      <c r="K387" s="3">
        <f t="shared" si="616"/>
        <v>2.3019054545454587</v>
      </c>
      <c r="L387" s="3">
        <f t="shared" si="617"/>
        <v>0.92510000000000114</v>
      </c>
      <c r="M387" s="5">
        <f t="shared" si="618"/>
        <v>3.9676133055789153E-2</v>
      </c>
      <c r="N387" s="5">
        <f t="shared" si="619"/>
        <v>9.1330707096392419E-2</v>
      </c>
      <c r="O387" s="5">
        <f t="shared" si="620"/>
        <v>3.670439068991059E-2</v>
      </c>
      <c r="P387" s="5">
        <f t="shared" si="621"/>
        <v>8.4490037134872728E-2</v>
      </c>
      <c r="Q387" s="5">
        <f t="shared" si="622"/>
        <v>0.1051173264163397</v>
      </c>
      <c r="R387" s="5">
        <f t="shared" si="623"/>
        <v>1.6977615913618162E-2</v>
      </c>
      <c r="S387" s="5">
        <f t="shared" si="624"/>
        <v>4.4980230085770581E-2</v>
      </c>
      <c r="T387" s="5">
        <f t="shared" si="625"/>
        <v>9.724403866775598E-2</v>
      </c>
      <c r="U387" s="5">
        <f t="shared" si="626"/>
        <v>3.9080866676735423E-2</v>
      </c>
      <c r="V387" s="5">
        <f t="shared" si="627"/>
        <v>1.0642785914584155E-2</v>
      </c>
      <c r="W387" s="5">
        <f t="shared" si="628"/>
        <v>8.0656715681669253E-2</v>
      </c>
      <c r="X387" s="5">
        <f t="shared" si="629"/>
        <v>7.4615527677112312E-2</v>
      </c>
      <c r="Y387" s="5">
        <f t="shared" si="630"/>
        <v>3.4513412327048347E-2</v>
      </c>
      <c r="Z387" s="5">
        <f t="shared" si="631"/>
        <v>5.2353308272293942E-3</v>
      </c>
      <c r="AA387" s="5">
        <f t="shared" si="632"/>
        <v>1.205123658754933E-2</v>
      </c>
      <c r="AB387" s="5">
        <f t="shared" si="633"/>
        <v>1.3870403617448806E-2</v>
      </c>
      <c r="AC387" s="5">
        <f t="shared" si="634"/>
        <v>1.4164834559943834E-3</v>
      </c>
      <c r="AD387" s="5">
        <f t="shared" si="635"/>
        <v>4.6416033443339166E-2</v>
      </c>
      <c r="AE387" s="5">
        <f t="shared" si="636"/>
        <v>4.2939472538433117E-2</v>
      </c>
      <c r="AF387" s="5">
        <f t="shared" si="637"/>
        <v>1.9861653022652262E-2</v>
      </c>
      <c r="AG387" s="5">
        <f t="shared" si="638"/>
        <v>6.1246717370852105E-3</v>
      </c>
      <c r="AH387" s="5">
        <f t="shared" si="639"/>
        <v>1.2108011370674794E-3</v>
      </c>
      <c r="AI387" s="5">
        <f t="shared" si="640"/>
        <v>2.7871497417854738E-3</v>
      </c>
      <c r="AJ387" s="5">
        <f t="shared" si="641"/>
        <v>3.2078775966254756E-3</v>
      </c>
      <c r="AK387" s="5">
        <f t="shared" si="642"/>
        <v>2.4614103123954531E-3</v>
      </c>
      <c r="AL387" s="5">
        <f t="shared" si="643"/>
        <v>1.2065564920816909E-4</v>
      </c>
      <c r="AM387" s="5">
        <f t="shared" si="644"/>
        <v>2.1369064112317388E-2</v>
      </c>
      <c r="AN387" s="5">
        <f t="shared" si="645"/>
        <v>1.9768521210304837E-2</v>
      </c>
      <c r="AO387" s="5">
        <f t="shared" si="646"/>
        <v>9.1439294858265147E-3</v>
      </c>
      <c r="AP387" s="5">
        <f t="shared" si="647"/>
        <v>2.8196830557793732E-3</v>
      </c>
      <c r="AQ387" s="5">
        <f t="shared" si="648"/>
        <v>6.5212219872537512E-4</v>
      </c>
      <c r="AR387" s="5">
        <f t="shared" si="649"/>
        <v>2.2402242638022539E-4</v>
      </c>
      <c r="AS387" s="5">
        <f t="shared" si="650"/>
        <v>5.1567844522514917E-4</v>
      </c>
      <c r="AT387" s="5">
        <f t="shared" si="651"/>
        <v>5.9352151292764649E-4</v>
      </c>
      <c r="AU387" s="5">
        <f t="shared" si="652"/>
        <v>4.5541013599940738E-4</v>
      </c>
      <c r="AV387" s="5">
        <f t="shared" si="653"/>
        <v>2.6207776902808122E-4</v>
      </c>
      <c r="AW387" s="5">
        <f t="shared" si="654"/>
        <v>7.1370924596155732E-6</v>
      </c>
      <c r="AX387" s="5">
        <f t="shared" si="655"/>
        <v>8.1982608731124909E-3</v>
      </c>
      <c r="AY387" s="5">
        <f t="shared" si="656"/>
        <v>7.5842111337163752E-3</v>
      </c>
      <c r="AZ387" s="5">
        <f t="shared" si="657"/>
        <v>3.5080768599005134E-3</v>
      </c>
      <c r="BA387" s="5">
        <f t="shared" si="658"/>
        <v>1.0817739676979897E-3</v>
      </c>
      <c r="BB387" s="5">
        <f t="shared" si="659"/>
        <v>2.5018727437935281E-4</v>
      </c>
      <c r="BC387" s="5">
        <f t="shared" si="660"/>
        <v>4.6289649505667928E-5</v>
      </c>
      <c r="BD387" s="5">
        <f t="shared" si="661"/>
        <v>3.4540524440724447E-5</v>
      </c>
      <c r="BE387" s="5">
        <f t="shared" si="662"/>
        <v>7.9509021612964321E-5</v>
      </c>
      <c r="BF387" s="5">
        <f t="shared" si="663"/>
        <v>9.1511125268227701E-5</v>
      </c>
      <c r="BG387" s="5">
        <f t="shared" si="664"/>
        <v>7.021665280217536E-5</v>
      </c>
      <c r="BH387" s="5">
        <f t="shared" si="665"/>
        <v>4.0408024021313025E-5</v>
      </c>
      <c r="BI387" s="5">
        <f t="shared" si="666"/>
        <v>1.8603090180412889E-5</v>
      </c>
      <c r="BJ387" s="8">
        <f t="shared" si="667"/>
        <v>0.67324167842909377</v>
      </c>
      <c r="BK387" s="8">
        <f t="shared" si="668"/>
        <v>0.18891053642993552</v>
      </c>
      <c r="BL387" s="8">
        <f t="shared" si="669"/>
        <v>0.13073725100102251</v>
      </c>
      <c r="BM387" s="8">
        <f t="shared" si="670"/>
        <v>0.61625151233910147</v>
      </c>
      <c r="BN387" s="8">
        <f t="shared" si="671"/>
        <v>0.37429621030692278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1.4272727272727299</v>
      </c>
      <c r="F388">
        <f>VLOOKUP(B388,home!$B$2:$E$405,3,FALSE)</f>
        <v>1.05</v>
      </c>
      <c r="G388">
        <f>VLOOKUP(C388,away!$B$2:$E$405,4,FALSE)</f>
        <v>0.7</v>
      </c>
      <c r="H388">
        <f>VLOOKUP(A388,away!$A$2:$E$405,3,FALSE)</f>
        <v>1.3181818181818199</v>
      </c>
      <c r="I388">
        <f>VLOOKUP(C388,away!$B$2:$E$405,3,FALSE)</f>
        <v>0.84</v>
      </c>
      <c r="J388">
        <f>VLOOKUP(B388,home!$B$2:$E$405,4,FALSE)</f>
        <v>0.51</v>
      </c>
      <c r="K388" s="3">
        <f t="shared" si="616"/>
        <v>1.0490454545454564</v>
      </c>
      <c r="L388" s="3">
        <f t="shared" si="617"/>
        <v>0.56470909090909172</v>
      </c>
      <c r="M388" s="5">
        <f t="shared" si="618"/>
        <v>0.1991385340497577</v>
      </c>
      <c r="N388" s="5">
        <f t="shared" si="619"/>
        <v>0.2089053739697439</v>
      </c>
      <c r="O388" s="5">
        <f t="shared" si="620"/>
        <v>0.11245534052820787</v>
      </c>
      <c r="P388" s="5">
        <f t="shared" si="621"/>
        <v>0.1179707638204779</v>
      </c>
      <c r="Q388" s="5">
        <f t="shared" si="622"/>
        <v>0.10957561649653927</v>
      </c>
      <c r="R388" s="5">
        <f t="shared" si="623"/>
        <v>3.1752276558778304E-2</v>
      </c>
      <c r="S388" s="5">
        <f t="shared" si="624"/>
        <v>1.7471632477857834E-2</v>
      </c>
      <c r="T388" s="5">
        <f t="shared" si="625"/>
        <v>6.1878346777563958E-2</v>
      </c>
      <c r="U388" s="5">
        <f t="shared" si="626"/>
        <v>3.3309581395456624E-2</v>
      </c>
      <c r="V388" s="5">
        <f t="shared" si="627"/>
        <v>1.1500323622775377E-3</v>
      </c>
      <c r="W388" s="5">
        <f t="shared" si="628"/>
        <v>3.831660080490356E-2</v>
      </c>
      <c r="X388" s="5">
        <f t="shared" si="629"/>
        <v>2.1637732807263658E-2</v>
      </c>
      <c r="Y388" s="5">
        <f t="shared" si="630"/>
        <v>6.1095122114618447E-3</v>
      </c>
      <c r="Z388" s="5">
        <f t="shared" si="631"/>
        <v>5.9769330766005864E-3</v>
      </c>
      <c r="AA388" s="5">
        <f t="shared" si="632"/>
        <v>6.2700744761302347E-3</v>
      </c>
      <c r="AB388" s="5">
        <f t="shared" si="633"/>
        <v>3.2887965644229533E-3</v>
      </c>
      <c r="AC388" s="5">
        <f t="shared" si="634"/>
        <v>4.2580343893365467E-5</v>
      </c>
      <c r="AD388" s="5">
        <f t="shared" si="635"/>
        <v>1.0048963977004211E-2</v>
      </c>
      <c r="AE388" s="5">
        <f t="shared" si="636"/>
        <v>5.674741312032259E-3</v>
      </c>
      <c r="AF388" s="5">
        <f t="shared" si="637"/>
        <v>1.6022890037310016E-3</v>
      </c>
      <c r="AG388" s="5">
        <f t="shared" si="638"/>
        <v>3.0160905555685609E-4</v>
      </c>
      <c r="AH388" s="5">
        <f t="shared" si="639"/>
        <v>8.4380711102789913E-4</v>
      </c>
      <c r="AI388" s="5">
        <f t="shared" si="640"/>
        <v>8.8519201433695082E-4</v>
      </c>
      <c r="AJ388" s="5">
        <f t="shared" si="641"/>
        <v>4.6430332952005735E-4</v>
      </c>
      <c r="AK388" s="5">
        <f t="shared" si="642"/>
        <v>1.6235843245444582E-4</v>
      </c>
      <c r="AL388" s="5">
        <f t="shared" si="643"/>
        <v>1.0089932050185367E-6</v>
      </c>
      <c r="AM388" s="5">
        <f t="shared" si="644"/>
        <v>2.1083639965934604E-3</v>
      </c>
      <c r="AN388" s="5">
        <f t="shared" si="645"/>
        <v>1.1906123158217524E-3</v>
      </c>
      <c r="AO388" s="5">
        <f t="shared" si="646"/>
        <v>3.361747992464351E-4</v>
      </c>
      <c r="AP388" s="5">
        <f t="shared" si="647"/>
        <v>6.328032175633359E-5</v>
      </c>
      <c r="AQ388" s="5">
        <f t="shared" si="648"/>
        <v>8.9337432428634871E-6</v>
      </c>
      <c r="AR388" s="5">
        <f t="shared" si="649"/>
        <v>9.5301109314238435E-5</v>
      </c>
      <c r="AS388" s="5">
        <f t="shared" si="650"/>
        <v>9.9975195539241473E-5</v>
      </c>
      <c r="AT388" s="5">
        <f t="shared" si="651"/>
        <v>5.2439262223867231E-5</v>
      </c>
      <c r="AU388" s="5">
        <f t="shared" si="652"/>
        <v>1.8337056558555064E-5</v>
      </c>
      <c r="AV388" s="5">
        <f t="shared" si="653"/>
        <v>4.809101458123784E-6</v>
      </c>
      <c r="AW388" s="5">
        <f t="shared" si="654"/>
        <v>1.6603698031080061E-8</v>
      </c>
      <c r="AX388" s="5">
        <f t="shared" si="655"/>
        <v>3.686282778589435E-4</v>
      </c>
      <c r="AY388" s="5">
        <f t="shared" si="656"/>
        <v>2.0816773967310804E-4</v>
      </c>
      <c r="AZ388" s="5">
        <f t="shared" si="657"/>
        <v>5.877710751370065E-5</v>
      </c>
      <c r="BA388" s="5">
        <f t="shared" si="658"/>
        <v>1.1063988983442614E-5</v>
      </c>
      <c r="BB388" s="5">
        <f t="shared" si="659"/>
        <v>1.5619837901670206E-6</v>
      </c>
      <c r="BC388" s="5">
        <f t="shared" si="660"/>
        <v>1.764132892319912E-7</v>
      </c>
      <c r="BD388" s="5">
        <f t="shared" si="661"/>
        <v>8.9695671339119222E-6</v>
      </c>
      <c r="BE388" s="5">
        <f t="shared" si="662"/>
        <v>9.4094836310706187E-6</v>
      </c>
      <c r="BF388" s="5">
        <f t="shared" si="663"/>
        <v>4.9354880163972544E-6</v>
      </c>
      <c r="BG388" s="5">
        <f t="shared" si="664"/>
        <v>1.7258504231883705E-6</v>
      </c>
      <c r="BH388" s="5">
        <f t="shared" si="665"/>
        <v>4.5262388541777803E-7</v>
      </c>
      <c r="BI388" s="5">
        <f t="shared" si="666"/>
        <v>9.4964605923244737E-8</v>
      </c>
      <c r="BJ388" s="8">
        <f t="shared" si="667"/>
        <v>0.46840652710356995</v>
      </c>
      <c r="BK388" s="8">
        <f t="shared" si="668"/>
        <v>0.3359827197871425</v>
      </c>
      <c r="BL388" s="8">
        <f t="shared" si="669"/>
        <v>0.18972818011312528</v>
      </c>
      <c r="BM388" s="8">
        <f t="shared" si="670"/>
        <v>0.22008830352095832</v>
      </c>
      <c r="BN388" s="8">
        <f t="shared" si="671"/>
        <v>0.77979790542350491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1.4272727272727299</v>
      </c>
      <c r="F389">
        <f>VLOOKUP(B389,home!$B$2:$E$405,3,FALSE)</f>
        <v>0.7</v>
      </c>
      <c r="G389">
        <f>VLOOKUP(C389,away!$B$2:$E$405,4,FALSE)</f>
        <v>1.1200000000000001</v>
      </c>
      <c r="H389">
        <f>VLOOKUP(A389,away!$A$2:$E$405,3,FALSE)</f>
        <v>1.3181818181818199</v>
      </c>
      <c r="I389">
        <f>VLOOKUP(C389,away!$B$2:$E$405,3,FALSE)</f>
        <v>0.84</v>
      </c>
      <c r="J389">
        <f>VLOOKUP(B389,home!$B$2:$E$405,4,FALSE)</f>
        <v>1.1399999999999999</v>
      </c>
      <c r="K389" s="3">
        <f t="shared" si="616"/>
        <v>1.1189818181818203</v>
      </c>
      <c r="L389" s="3">
        <f t="shared" si="617"/>
        <v>1.2622909090909107</v>
      </c>
      <c r="M389" s="5">
        <f t="shared" si="618"/>
        <v>9.2432860792767441E-2</v>
      </c>
      <c r="N389" s="5">
        <f t="shared" si="619"/>
        <v>0.103430690629638</v>
      </c>
      <c r="O389" s="5">
        <f t="shared" si="620"/>
        <v>0.11667715987997601</v>
      </c>
      <c r="P389" s="5">
        <f t="shared" si="621"/>
        <v>0.13055962050278649</v>
      </c>
      <c r="Q389" s="5">
        <f t="shared" si="622"/>
        <v>5.7868531128276855E-2</v>
      </c>
      <c r="R389" s="5">
        <f t="shared" si="623"/>
        <v>7.3640259107520242E-2</v>
      </c>
      <c r="S389" s="5">
        <f t="shared" si="624"/>
        <v>4.610323200979357E-2</v>
      </c>
      <c r="T389" s="5">
        <f t="shared" si="625"/>
        <v>7.3046920765668266E-2</v>
      </c>
      <c r="U389" s="5">
        <f t="shared" si="626"/>
        <v>8.2402111027513353E-2</v>
      </c>
      <c r="V389" s="5">
        <f t="shared" si="627"/>
        <v>7.235546636560025E-3</v>
      </c>
      <c r="W389" s="5">
        <f t="shared" si="628"/>
        <v>2.1584611392476832E-2</v>
      </c>
      <c r="X389" s="5">
        <f t="shared" si="629"/>
        <v>2.724605873698361E-2</v>
      </c>
      <c r="Y389" s="5">
        <f t="shared" si="630"/>
        <v>1.7196226126125702E-2</v>
      </c>
      <c r="Z389" s="5">
        <f t="shared" si="631"/>
        <v>3.0985143204840641E-2</v>
      </c>
      <c r="AA389" s="5">
        <f t="shared" si="632"/>
        <v>3.4671811879976651E-2</v>
      </c>
      <c r="AB389" s="5">
        <f t="shared" si="633"/>
        <v>1.9398563548557159E-2</v>
      </c>
      <c r="AC389" s="5">
        <f t="shared" si="634"/>
        <v>6.387543177943921E-4</v>
      </c>
      <c r="AD389" s="5">
        <f t="shared" si="635"/>
        <v>6.0381969251754432E-3</v>
      </c>
      <c r="AE389" s="5">
        <f t="shared" si="636"/>
        <v>7.6219610859496528E-3</v>
      </c>
      <c r="AF389" s="5">
        <f t="shared" si="637"/>
        <v>4.8105660941194671E-3</v>
      </c>
      <c r="AG389" s="5">
        <f t="shared" si="638"/>
        <v>2.0241112827293242E-3</v>
      </c>
      <c r="AH389" s="5">
        <f t="shared" si="639"/>
        <v>9.7780661460875901E-3</v>
      </c>
      <c r="AI389" s="5">
        <f t="shared" si="640"/>
        <v>1.0941478234451196E-2</v>
      </c>
      <c r="AJ389" s="5">
        <f t="shared" si="641"/>
        <v>6.1216576041915067E-3</v>
      </c>
      <c r="AK389" s="5">
        <f t="shared" si="642"/>
        <v>2.2833411854082594E-3</v>
      </c>
      <c r="AL389" s="5">
        <f t="shared" si="643"/>
        <v>3.6089122682342597E-5</v>
      </c>
      <c r="AM389" s="5">
        <f t="shared" si="644"/>
        <v>1.3513265147745371E-3</v>
      </c>
      <c r="AN389" s="5">
        <f t="shared" si="645"/>
        <v>1.7057671748134026E-3</v>
      </c>
      <c r="AO389" s="5">
        <f t="shared" si="646"/>
        <v>1.0765871988963225E-3</v>
      </c>
      <c r="AP389" s="5">
        <f t="shared" si="647"/>
        <v>4.5298874467015858E-4</v>
      </c>
      <c r="AQ389" s="5">
        <f t="shared" si="648"/>
        <v>1.4295089357941126E-4</v>
      </c>
      <c r="AR389" s="5">
        <f t="shared" si="649"/>
        <v>2.468552800939191E-3</v>
      </c>
      <c r="AS389" s="5">
        <f t="shared" si="650"/>
        <v>2.7622657014727608E-3</v>
      </c>
      <c r="AT389" s="5">
        <f t="shared" si="651"/>
        <v>1.5454625484676359E-3</v>
      </c>
      <c r="AU389" s="5">
        <f t="shared" si="652"/>
        <v>5.7644816413874157E-4</v>
      </c>
      <c r="AV389" s="5">
        <f t="shared" si="653"/>
        <v>1.6125875369888545E-4</v>
      </c>
      <c r="AW389" s="5">
        <f t="shared" si="654"/>
        <v>1.4159773559105149E-6</v>
      </c>
      <c r="AX389" s="5">
        <f t="shared" si="655"/>
        <v>2.5201830007661895E-4</v>
      </c>
      <c r="AY389" s="5">
        <f t="shared" si="656"/>
        <v>3.1812040911126122E-4</v>
      </c>
      <c r="AZ389" s="5">
        <f t="shared" si="657"/>
        <v>2.0078025020871324E-4</v>
      </c>
      <c r="BA389" s="5">
        <f t="shared" si="658"/>
        <v>8.4481028187819029E-5</v>
      </c>
      <c r="BB389" s="5">
        <f t="shared" si="659"/>
        <v>2.6659908468034242E-5</v>
      </c>
      <c r="BC389" s="5">
        <f t="shared" si="660"/>
        <v>6.7305120192790786E-6</v>
      </c>
      <c r="BD389" s="5">
        <f t="shared" si="661"/>
        <v>5.1933862653940753E-4</v>
      </c>
      <c r="BE389" s="5">
        <f t="shared" si="662"/>
        <v>5.8113048057711566E-4</v>
      </c>
      <c r="BF389" s="5">
        <f t="shared" si="663"/>
        <v>3.2513722087852795E-4</v>
      </c>
      <c r="BG389" s="5">
        <f t="shared" si="664"/>
        <v>1.2127421285907977E-4</v>
      </c>
      <c r="BH389" s="5">
        <f t="shared" si="665"/>
        <v>3.3925909800905564E-5</v>
      </c>
      <c r="BI389" s="5">
        <f t="shared" si="666"/>
        <v>7.5924952464979407E-6</v>
      </c>
      <c r="BJ389" s="8">
        <f t="shared" si="667"/>
        <v>0.3264862851019486</v>
      </c>
      <c r="BK389" s="8">
        <f t="shared" si="668"/>
        <v>0.27732422379149546</v>
      </c>
      <c r="BL389" s="8">
        <f t="shared" si="669"/>
        <v>0.36501683552830078</v>
      </c>
      <c r="BM389" s="8">
        <f t="shared" si="670"/>
        <v>0.42488666115386514</v>
      </c>
      <c r="BN389" s="8">
        <f t="shared" si="671"/>
        <v>0.57460912204096504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1.4272727272727299</v>
      </c>
      <c r="F390">
        <f>VLOOKUP(B390,home!$B$2:$E$405,3,FALSE)</f>
        <v>1.68</v>
      </c>
      <c r="G390">
        <f>VLOOKUP(C390,away!$B$2:$E$405,4,FALSE)</f>
        <v>1.87</v>
      </c>
      <c r="H390">
        <f>VLOOKUP(A390,away!$A$2:$E$405,3,FALSE)</f>
        <v>1.3181818181818199</v>
      </c>
      <c r="I390">
        <f>VLOOKUP(C390,away!$B$2:$E$405,3,FALSE)</f>
        <v>0.23</v>
      </c>
      <c r="J390">
        <f>VLOOKUP(B390,home!$B$2:$E$405,4,FALSE)</f>
        <v>0.3</v>
      </c>
      <c r="K390" s="3">
        <f t="shared" si="616"/>
        <v>4.4839200000000083</v>
      </c>
      <c r="L390" s="3">
        <f t="shared" si="617"/>
        <v>9.0954545454545579E-2</v>
      </c>
      <c r="M390" s="5">
        <f t="shared" si="618"/>
        <v>1.0307592231187353E-2</v>
      </c>
      <c r="N390" s="5">
        <f t="shared" si="619"/>
        <v>4.6218418957265681E-2</v>
      </c>
      <c r="O390" s="5">
        <f t="shared" si="620"/>
        <v>9.3752236611845086E-4</v>
      </c>
      <c r="P390" s="5">
        <f t="shared" si="621"/>
        <v>4.2037752878858522E-3</v>
      </c>
      <c r="Q390" s="5">
        <f t="shared" si="622"/>
        <v>0.10361984656543159</v>
      </c>
      <c r="R390" s="5">
        <f t="shared" si="623"/>
        <v>4.2635960331886876E-5</v>
      </c>
      <c r="S390" s="5">
        <f t="shared" si="624"/>
        <v>4.2860947238412773E-4</v>
      </c>
      <c r="T390" s="5">
        <f t="shared" si="625"/>
        <v>9.4246960444285838E-3</v>
      </c>
      <c r="U390" s="5">
        <f t="shared" si="626"/>
        <v>1.9117623525135454E-4</v>
      </c>
      <c r="V390" s="5">
        <f t="shared" si="627"/>
        <v>1.9422338491973232E-5</v>
      </c>
      <c r="W390" s="5">
        <f t="shared" si="628"/>
        <v>0.15487436747055697</v>
      </c>
      <c r="X390" s="5">
        <f t="shared" si="629"/>
        <v>1.4086527695844765E-2</v>
      </c>
      <c r="Y390" s="5">
        <f t="shared" si="630"/>
        <v>6.4061686180421392E-4</v>
      </c>
      <c r="Z390" s="5">
        <f t="shared" si="631"/>
        <v>1.2926447973349354E-6</v>
      </c>
      <c r="AA390" s="5">
        <f t="shared" si="632"/>
        <v>5.7961158596660732E-6</v>
      </c>
      <c r="AB390" s="5">
        <f t="shared" si="633"/>
        <v>1.2994659912736977E-5</v>
      </c>
      <c r="AC390" s="5">
        <f t="shared" si="634"/>
        <v>4.9506679611894531E-7</v>
      </c>
      <c r="AD390" s="5">
        <f t="shared" si="635"/>
        <v>0.17361106844714527</v>
      </c>
      <c r="AE390" s="5">
        <f t="shared" si="636"/>
        <v>1.5790715816488096E-2</v>
      </c>
      <c r="AF390" s="5">
        <f t="shared" si="637"/>
        <v>7.1811868974528911E-4</v>
      </c>
      <c r="AG390" s="5">
        <f t="shared" si="638"/>
        <v>2.1772053002732195E-5</v>
      </c>
      <c r="AH390" s="5">
        <f t="shared" si="639"/>
        <v>2.9392979993945561E-8</v>
      </c>
      <c r="AI390" s="5">
        <f t="shared" si="640"/>
        <v>1.3179577085445262E-7</v>
      </c>
      <c r="AJ390" s="5">
        <f t="shared" si="641"/>
        <v>2.9548084642484922E-7</v>
      </c>
      <c r="AK390" s="5">
        <f t="shared" si="642"/>
        <v>4.4163749230043744E-7</v>
      </c>
      <c r="AL390" s="5">
        <f t="shared" si="643"/>
        <v>8.0761811942105336E-9</v>
      </c>
      <c r="AM390" s="5">
        <f t="shared" si="644"/>
        <v>0.15569162840630499</v>
      </c>
      <c r="AN390" s="5">
        <f t="shared" si="645"/>
        <v>1.4160861292773485E-2</v>
      </c>
      <c r="AO390" s="5">
        <f t="shared" si="646"/>
        <v>6.4399735106454039E-4</v>
      </c>
      <c r="AP390" s="5">
        <f t="shared" si="647"/>
        <v>1.9524828780002222E-5</v>
      </c>
      <c r="AQ390" s="5">
        <f t="shared" si="648"/>
        <v>4.4396798169073303E-7</v>
      </c>
      <c r="AR390" s="5">
        <f t="shared" si="649"/>
        <v>5.3468502698077446E-10</v>
      </c>
      <c r="AS390" s="5">
        <f t="shared" si="650"/>
        <v>2.3974848861796386E-9</v>
      </c>
      <c r="AT390" s="5">
        <f t="shared" si="651"/>
        <v>5.3750652154193144E-9</v>
      </c>
      <c r="AU390" s="5">
        <f t="shared" si="652"/>
        <v>8.0337874735743383E-9</v>
      </c>
      <c r="AV390" s="5">
        <f t="shared" si="653"/>
        <v>9.0057150821273797E-9</v>
      </c>
      <c r="AW390" s="5">
        <f t="shared" si="654"/>
        <v>9.1492567817006848E-11</v>
      </c>
      <c r="AX390" s="5">
        <f t="shared" si="655"/>
        <v>0.11635146774060004</v>
      </c>
      <c r="AY390" s="5">
        <f t="shared" si="656"/>
        <v>1.0582694861315498E-2</v>
      </c>
      <c r="AZ390" s="5">
        <f t="shared" si="657"/>
        <v>4.812721003975531E-4</v>
      </c>
      <c r="BA390" s="5">
        <f t="shared" si="658"/>
        <v>1.4591295043871285E-5</v>
      </c>
      <c r="BB390" s="5">
        <f t="shared" si="659"/>
        <v>3.3178615207711912E-7</v>
      </c>
      <c r="BC390" s="5">
        <f t="shared" si="660"/>
        <v>6.035491730057426E-9</v>
      </c>
      <c r="BD390" s="5">
        <f t="shared" si="661"/>
        <v>8.1053389317312825E-12</v>
      </c>
      <c r="BE390" s="5">
        <f t="shared" si="662"/>
        <v>3.63436913427686E-11</v>
      </c>
      <c r="BF390" s="5">
        <f t="shared" si="663"/>
        <v>8.1481102242833657E-11</v>
      </c>
      <c r="BG390" s="5">
        <f t="shared" si="664"/>
        <v>1.2178491465622913E-10</v>
      </c>
      <c r="BH390" s="5">
        <f t="shared" si="665"/>
        <v>1.3651845363134001E-10</v>
      </c>
      <c r="BI390" s="5">
        <f t="shared" si="666"/>
        <v>1.2242756492132783E-10</v>
      </c>
      <c r="BJ390" s="8">
        <f t="shared" si="667"/>
        <v>0.81695296826761865</v>
      </c>
      <c r="BK390" s="8">
        <f t="shared" si="668"/>
        <v>2.554259733424212E-2</v>
      </c>
      <c r="BL390" s="8">
        <f t="shared" si="669"/>
        <v>1.1910494979624187E-3</v>
      </c>
      <c r="BM390" s="8">
        <f t="shared" si="670"/>
        <v>0.66777542160657688</v>
      </c>
      <c r="BN390" s="8">
        <f t="shared" si="671"/>
        <v>0.16532979136822082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1.4272727272727299</v>
      </c>
      <c r="F391">
        <f>VLOOKUP(B391,home!$B$2:$E$405,3,FALSE)</f>
        <v>0.7</v>
      </c>
      <c r="G391">
        <f>VLOOKUP(C391,away!$B$2:$E$405,4,FALSE)</f>
        <v>0.93</v>
      </c>
      <c r="H391">
        <f>VLOOKUP(A391,away!$A$2:$E$405,3,FALSE)</f>
        <v>1.3181818181818199</v>
      </c>
      <c r="I391">
        <f>VLOOKUP(C391,away!$B$2:$E$405,3,FALSE)</f>
        <v>0.93</v>
      </c>
      <c r="J391">
        <f>VLOOKUP(B391,home!$B$2:$E$405,4,FALSE)</f>
        <v>1.01</v>
      </c>
      <c r="K391" s="3">
        <f t="shared" si="616"/>
        <v>0.92915454545454723</v>
      </c>
      <c r="L391" s="3">
        <f t="shared" si="617"/>
        <v>1.2381681818181836</v>
      </c>
      <c r="M391" s="5">
        <f t="shared" si="618"/>
        <v>0.1144837110966294</v>
      </c>
      <c r="N391" s="5">
        <f t="shared" si="619"/>
        <v>0.10637306054593838</v>
      </c>
      <c r="O391" s="5">
        <f t="shared" si="620"/>
        <v>0.14175008841631181</v>
      </c>
      <c r="P391" s="5">
        <f t="shared" si="621"/>
        <v>0.13170773897060009</v>
      </c>
      <c r="Q391" s="5">
        <f t="shared" si="622"/>
        <v>4.9418506360085199E-2</v>
      </c>
      <c r="R391" s="5">
        <f t="shared" si="623"/>
        <v>8.7755224623495803E-2</v>
      </c>
      <c r="S391" s="5">
        <f t="shared" si="624"/>
        <v>3.7880778712060928E-2</v>
      </c>
      <c r="T391" s="5">
        <f t="shared" si="625"/>
        <v>6.1188422168037028E-2</v>
      </c>
      <c r="U391" s="5">
        <f t="shared" si="626"/>
        <v>8.1538165846305924E-2</v>
      </c>
      <c r="V391" s="5">
        <f t="shared" si="627"/>
        <v>4.8422140551409821E-3</v>
      </c>
      <c r="W391" s="5">
        <f t="shared" si="628"/>
        <v>1.5305809938015877E-2</v>
      </c>
      <c r="X391" s="5">
        <f t="shared" si="629"/>
        <v>1.89511668622078E-2</v>
      </c>
      <c r="Y391" s="5">
        <f t="shared" si="630"/>
        <v>1.1732365908556424E-2</v>
      </c>
      <c r="Z391" s="5">
        <f t="shared" si="631"/>
        <v>3.6218575639040025E-2</v>
      </c>
      <c r="AA391" s="5">
        <f t="shared" si="632"/>
        <v>3.3652654184903368E-2</v>
      </c>
      <c r="AB391" s="5">
        <f t="shared" si="633"/>
        <v>1.5634258301256476E-2</v>
      </c>
      <c r="AC391" s="5">
        <f t="shared" si="634"/>
        <v>3.4817019966490242E-4</v>
      </c>
      <c r="AD391" s="5">
        <f t="shared" si="635"/>
        <v>3.5553657189427066E-3</v>
      </c>
      <c r="AE391" s="5">
        <f t="shared" si="636"/>
        <v>4.4021407079219898E-3</v>
      </c>
      <c r="AF391" s="5">
        <f t="shared" si="637"/>
        <v>2.7252952782177917E-3</v>
      </c>
      <c r="AG391" s="5">
        <f t="shared" si="638"/>
        <v>1.1247912998495343E-3</v>
      </c>
      <c r="AH391" s="5">
        <f t="shared" si="639"/>
        <v>1.1211171986758639E-2</v>
      </c>
      <c r="AI391" s="5">
        <f t="shared" si="640"/>
        <v>1.0416911411369476E-2</v>
      </c>
      <c r="AJ391" s="5">
        <f t="shared" si="641"/>
        <v>4.8394602937356455E-3</v>
      </c>
      <c r="AK391" s="5">
        <f t="shared" si="642"/>
        <v>1.4988688431570914E-3</v>
      </c>
      <c r="AL391" s="5">
        <f t="shared" si="643"/>
        <v>1.6022090596312533E-5</v>
      </c>
      <c r="AM391" s="5">
        <f t="shared" si="644"/>
        <v>6.6069684370177837E-4</v>
      </c>
      <c r="AN391" s="5">
        <f t="shared" si="645"/>
        <v>8.1805380969924343E-4</v>
      </c>
      <c r="AO391" s="5">
        <f t="shared" si="646"/>
        <v>5.0644409909237536E-4</v>
      </c>
      <c r="AP391" s="5">
        <f t="shared" si="647"/>
        <v>2.0902098978858475E-4</v>
      </c>
      <c r="AQ391" s="5">
        <f t="shared" si="648"/>
        <v>6.4700784722092306E-5</v>
      </c>
      <c r="AR391" s="5">
        <f t="shared" si="649"/>
        <v>2.7762632869791771E-3</v>
      </c>
      <c r="AS391" s="5">
        <f t="shared" si="650"/>
        <v>2.5795776524752843E-3</v>
      </c>
      <c r="AT391" s="5">
        <f t="shared" si="651"/>
        <v>1.1984131505751903E-3</v>
      </c>
      <c r="AU391" s="5">
        <f t="shared" si="652"/>
        <v>3.711703420631477E-4</v>
      </c>
      <c r="AV391" s="5">
        <f t="shared" si="653"/>
        <v>8.6218652616473171E-5</v>
      </c>
      <c r="AW391" s="5">
        <f t="shared" si="654"/>
        <v>5.1201687845388129E-7</v>
      </c>
      <c r="AX391" s="5">
        <f t="shared" si="655"/>
        <v>1.0231491258216328E-4</v>
      </c>
      <c r="AY391" s="5">
        <f t="shared" si="656"/>
        <v>1.2668306928474349E-4</v>
      </c>
      <c r="AZ391" s="5">
        <f t="shared" si="657"/>
        <v>7.8427472781718925E-5</v>
      </c>
      <c r="BA391" s="5">
        <f t="shared" si="658"/>
        <v>3.2368800459578658E-5</v>
      </c>
      <c r="BB391" s="5">
        <f t="shared" si="659"/>
        <v>1.0019504703168027E-5</v>
      </c>
      <c r="BC391" s="5">
        <f t="shared" si="660"/>
        <v>2.4811663842080572E-6</v>
      </c>
      <c r="BD391" s="5">
        <f t="shared" si="661"/>
        <v>5.7291347771459714E-4</v>
      </c>
      <c r="BE391" s="5">
        <f t="shared" si="662"/>
        <v>5.3232516197069027E-4</v>
      </c>
      <c r="BF391" s="5">
        <f t="shared" si="663"/>
        <v>2.4730617195244743E-4</v>
      </c>
      <c r="BG391" s="5">
        <f t="shared" si="664"/>
        <v>7.6595217929526822E-5</v>
      </c>
      <c r="BH391" s="5">
        <f t="shared" si="665"/>
        <v>1.7792198724825365E-5</v>
      </c>
      <c r="BI391" s="5">
        <f t="shared" si="666"/>
        <v>3.3063404637604187E-6</v>
      </c>
      <c r="BJ391" s="8">
        <f t="shared" si="667"/>
        <v>0.27738813624097242</v>
      </c>
      <c r="BK391" s="8">
        <f t="shared" si="668"/>
        <v>0.2894053181939773</v>
      </c>
      <c r="BL391" s="8">
        <f t="shared" si="669"/>
        <v>0.39675868556075938</v>
      </c>
      <c r="BM391" s="8">
        <f t="shared" si="670"/>
        <v>0.36815621456928216</v>
      </c>
      <c r="BN391" s="8">
        <f t="shared" si="671"/>
        <v>0.63148833001306071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1.4117647058823499</v>
      </c>
      <c r="F392">
        <f>VLOOKUP(B392,home!$B$2:$E$405,3,FALSE)</f>
        <v>1.1499999999999999</v>
      </c>
      <c r="G392">
        <f>VLOOKUP(C392,away!$B$2:$E$405,4,FALSE)</f>
        <v>1.1499999999999999</v>
      </c>
      <c r="H392">
        <f>VLOOKUP(A392,away!$A$2:$E$405,3,FALSE)</f>
        <v>1.1323529411764699</v>
      </c>
      <c r="I392">
        <f>VLOOKUP(C392,away!$B$2:$E$405,3,FALSE)</f>
        <v>0.44</v>
      </c>
      <c r="J392">
        <f>VLOOKUP(B392,home!$B$2:$E$405,4,FALSE)</f>
        <v>0.88</v>
      </c>
      <c r="K392" s="3">
        <f t="shared" si="616"/>
        <v>1.8670588235294074</v>
      </c>
      <c r="L392" s="3">
        <f t="shared" si="617"/>
        <v>0.43844705882352919</v>
      </c>
      <c r="M392" s="5">
        <f t="shared" si="618"/>
        <v>9.9708347199649855E-2</v>
      </c>
      <c r="N392" s="5">
        <f t="shared" si="619"/>
        <v>0.1861613494186399</v>
      </c>
      <c r="O392" s="5">
        <f t="shared" si="620"/>
        <v>4.3716831569841741E-2</v>
      </c>
      <c r="P392" s="5">
        <f t="shared" si="621"/>
        <v>8.1621896119221965E-2</v>
      </c>
      <c r="Q392" s="5">
        <f t="shared" si="622"/>
        <v>0.17378709501610642</v>
      </c>
      <c r="R392" s="5">
        <f t="shared" si="623"/>
        <v>9.5837581114403617E-3</v>
      </c>
      <c r="S392" s="5">
        <f t="shared" si="624"/>
        <v>1.6704052652575869E-2</v>
      </c>
      <c r="T392" s="5">
        <f t="shared" si="625"/>
        <v>7.6196440671297064E-2</v>
      </c>
      <c r="U392" s="5">
        <f t="shared" si="626"/>
        <v>1.7893440144536255E-2</v>
      </c>
      <c r="V392" s="5">
        <f t="shared" si="627"/>
        <v>1.5193383599609114E-3</v>
      </c>
      <c r="W392" s="5">
        <f t="shared" si="628"/>
        <v>0.10815690972178832</v>
      </c>
      <c r="X392" s="5">
        <f t="shared" si="629"/>
        <v>4.7421078958960049E-2</v>
      </c>
      <c r="Y392" s="5">
        <f t="shared" si="630"/>
        <v>1.0395816297897192E-2</v>
      </c>
      <c r="Z392" s="5">
        <f t="shared" si="631"/>
        <v>1.4006568521457228E-3</v>
      </c>
      <c r="AA392" s="5">
        <f t="shared" si="632"/>
        <v>2.6151087345355956E-3</v>
      </c>
      <c r="AB392" s="5">
        <f t="shared" si="633"/>
        <v>2.4412809186517542E-3</v>
      </c>
      <c r="AC392" s="5">
        <f t="shared" si="634"/>
        <v>7.7733761308347455E-5</v>
      </c>
      <c r="AD392" s="5">
        <f t="shared" si="635"/>
        <v>5.0483828155434632E-2</v>
      </c>
      <c r="AE392" s="5">
        <f t="shared" si="636"/>
        <v>2.2134485972902785E-2</v>
      </c>
      <c r="AF392" s="5">
        <f t="shared" si="637"/>
        <v>4.8524001366949451E-3</v>
      </c>
      <c r="AG392" s="5">
        <f t="shared" si="638"/>
        <v>7.0917352272293005E-4</v>
      </c>
      <c r="AH392" s="5">
        <f t="shared" si="639"/>
        <v>1.5352846931107869E-4</v>
      </c>
      <c r="AI392" s="5">
        <f t="shared" si="640"/>
        <v>2.8664668329021325E-4</v>
      </c>
      <c r="AJ392" s="5">
        <f t="shared" si="641"/>
        <v>2.6759310963621617E-4</v>
      </c>
      <c r="AK392" s="5">
        <f t="shared" si="642"/>
        <v>1.6653735882065648E-4</v>
      </c>
      <c r="AL392" s="5">
        <f t="shared" si="643"/>
        <v>2.5453343350529901E-6</v>
      </c>
      <c r="AM392" s="5">
        <f t="shared" si="644"/>
        <v>1.8851255360629308E-2</v>
      </c>
      <c r="AN392" s="5">
        <f t="shared" si="645"/>
        <v>8.2652774679992085E-3</v>
      </c>
      <c r="AO392" s="5">
        <f t="shared" si="646"/>
        <v>1.8119432981023198E-3</v>
      </c>
      <c r="AP392" s="5">
        <f t="shared" si="647"/>
        <v>2.648137366026558E-4</v>
      </c>
      <c r="AQ392" s="5">
        <f t="shared" si="648"/>
        <v>2.9026700987375791E-5</v>
      </c>
      <c r="AR392" s="5">
        <f t="shared" si="649"/>
        <v>1.3462821163024186E-5</v>
      </c>
      <c r="AS392" s="5">
        <f t="shared" si="650"/>
        <v>2.5135879042022741E-5</v>
      </c>
      <c r="AT392" s="5">
        <f t="shared" si="651"/>
        <v>2.3465082376288242E-5</v>
      </c>
      <c r="AU392" s="5">
        <f t="shared" si="652"/>
        <v>1.4603563031831116E-5</v>
      </c>
      <c r="AV392" s="5">
        <f t="shared" si="653"/>
        <v>6.8164278033870414E-6</v>
      </c>
      <c r="AW392" s="5">
        <f t="shared" si="654"/>
        <v>5.7878530656679512E-8</v>
      </c>
      <c r="AX392" s="5">
        <f t="shared" si="655"/>
        <v>5.8660671092781629E-3</v>
      </c>
      <c r="AY392" s="5">
        <f t="shared" si="656"/>
        <v>2.5719598709244523E-3</v>
      </c>
      <c r="AZ392" s="5">
        <f t="shared" si="657"/>
        <v>5.6383412040948494E-4</v>
      </c>
      <c r="BA392" s="5">
        <f t="shared" si="658"/>
        <v>8.2403803919296791E-5</v>
      </c>
      <c r="BB392" s="5">
        <f t="shared" si="659"/>
        <v>9.0324263660716186E-6</v>
      </c>
      <c r="BC392" s="5">
        <f t="shared" si="660"/>
        <v>7.9204815484883996E-7</v>
      </c>
      <c r="BD392" s="5">
        <f t="shared" si="661"/>
        <v>9.8378905706585302E-7</v>
      </c>
      <c r="BE392" s="5">
        <f t="shared" si="662"/>
        <v>1.8367920394864764E-6</v>
      </c>
      <c r="BF392" s="5">
        <f t="shared" si="663"/>
        <v>1.7146993921559013E-6</v>
      </c>
      <c r="BG392" s="5">
        <f t="shared" si="664"/>
        <v>1.0671482099417289E-6</v>
      </c>
      <c r="BH392" s="5">
        <f t="shared" si="665"/>
        <v>4.9810712034632958E-7</v>
      </c>
      <c r="BI392" s="5">
        <f t="shared" si="666"/>
        <v>1.8599905882108779E-7</v>
      </c>
      <c r="BJ392" s="8">
        <f t="shared" si="667"/>
        <v>0.71861498381581745</v>
      </c>
      <c r="BK392" s="8">
        <f t="shared" si="668"/>
        <v>0.20220587329797646</v>
      </c>
      <c r="BL392" s="8">
        <f t="shared" si="669"/>
        <v>7.7214495408358216E-2</v>
      </c>
      <c r="BM392" s="8">
        <f t="shared" si="670"/>
        <v>0.40228482994700376</v>
      </c>
      <c r="BN392" s="8">
        <f t="shared" si="671"/>
        <v>0.59457927743490036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1.4117647058823499</v>
      </c>
      <c r="F393">
        <f>VLOOKUP(B393,home!$B$2:$E$405,3,FALSE)</f>
        <v>1.5</v>
      </c>
      <c r="G393">
        <f>VLOOKUP(C393,away!$B$2:$E$405,4,FALSE)</f>
        <v>0.89</v>
      </c>
      <c r="H393">
        <f>VLOOKUP(A393,away!$A$2:$E$405,3,FALSE)</f>
        <v>1.1323529411764699</v>
      </c>
      <c r="I393">
        <f>VLOOKUP(C393,away!$B$2:$E$405,3,FALSE)</f>
        <v>0.97</v>
      </c>
      <c r="J393">
        <f>VLOOKUP(B393,home!$B$2:$E$405,4,FALSE)</f>
        <v>1.57</v>
      </c>
      <c r="K393" s="3">
        <f t="shared" si="616"/>
        <v>1.8847058823529372</v>
      </c>
      <c r="L393" s="3">
        <f t="shared" si="617"/>
        <v>1.7244602941176461</v>
      </c>
      <c r="M393" s="5">
        <f t="shared" si="618"/>
        <v>2.707441273945229E-2</v>
      </c>
      <c r="N393" s="5">
        <f t="shared" si="619"/>
        <v>5.102730495129703E-2</v>
      </c>
      <c r="O393" s="5">
        <f t="shared" si="620"/>
        <v>4.6688749755738446E-2</v>
      </c>
      <c r="P393" s="5">
        <f t="shared" si="621"/>
        <v>8.7994561304344507E-2</v>
      </c>
      <c r="Q393" s="5">
        <f t="shared" si="622"/>
        <v>4.8085730901163352E-2</v>
      </c>
      <c r="R393" s="5">
        <f t="shared" si="623"/>
        <v>4.0256447567882957E-2</v>
      </c>
      <c r="S393" s="5">
        <f t="shared" si="624"/>
        <v>7.1497791047754111E-2</v>
      </c>
      <c r="T393" s="5">
        <f t="shared" si="625"/>
        <v>8.2921933652682134E-2</v>
      </c>
      <c r="U393" s="5">
        <f t="shared" si="626"/>
        <v>7.5871563533821601E-2</v>
      </c>
      <c r="V393" s="5">
        <f t="shared" si="627"/>
        <v>2.5819444843125868E-2</v>
      </c>
      <c r="W393" s="5">
        <f t="shared" si="628"/>
        <v>3.0209153295554333E-2</v>
      </c>
      <c r="X393" s="5">
        <f t="shared" si="629"/>
        <v>5.2094485377096683E-2</v>
      </c>
      <c r="Y393" s="5">
        <f t="shared" si="630"/>
        <v>4.4917435787647793E-2</v>
      </c>
      <c r="Z393" s="5">
        <f t="shared" si="631"/>
        <v>2.3140215137681018E-2</v>
      </c>
      <c r="AA393" s="5">
        <f t="shared" si="632"/>
        <v>4.3612499588899893E-2</v>
      </c>
      <c r="AB393" s="5">
        <f t="shared" si="633"/>
        <v>4.1098367259657355E-2</v>
      </c>
      <c r="AC393" s="5">
        <f t="shared" si="634"/>
        <v>5.2447368479342643E-3</v>
      </c>
      <c r="AD393" s="5">
        <f t="shared" si="635"/>
        <v>1.423384222925822E-2</v>
      </c>
      <c r="AE393" s="5">
        <f t="shared" si="636"/>
        <v>2.4545695757090803E-2</v>
      </c>
      <c r="AF393" s="5">
        <f t="shared" si="637"/>
        <v>2.1164038862297539E-2</v>
      </c>
      <c r="AG393" s="5">
        <f t="shared" si="638"/>
        <v>1.2165514893731636E-2</v>
      </c>
      <c r="AH393" s="5">
        <f t="shared" si="639"/>
        <v>9.9760955505677519E-3</v>
      </c>
      <c r="AI393" s="5">
        <f t="shared" si="640"/>
        <v>1.8802005967070004E-2</v>
      </c>
      <c r="AJ393" s="5">
        <f t="shared" si="641"/>
        <v>1.7718125623085938E-2</v>
      </c>
      <c r="AK393" s="5">
        <f t="shared" si="642"/>
        <v>1.1131151862032793E-2</v>
      </c>
      <c r="AL393" s="5">
        <f t="shared" si="643"/>
        <v>6.8183686572555657E-4</v>
      </c>
      <c r="AM393" s="5">
        <f t="shared" si="644"/>
        <v>5.3653212355933219E-3</v>
      </c>
      <c r="AN393" s="5">
        <f t="shared" si="645"/>
        <v>9.2522834359669136E-3</v>
      </c>
      <c r="AO393" s="5">
        <f t="shared" si="646"/>
        <v>7.9775977076236657E-3</v>
      </c>
      <c r="AP393" s="5">
        <f t="shared" si="647"/>
        <v>4.585683496413656E-3</v>
      </c>
      <c r="AQ393" s="5">
        <f t="shared" si="648"/>
        <v>1.9769572777389821E-3</v>
      </c>
      <c r="AR393" s="5">
        <f t="shared" si="649"/>
        <v>3.440676133455558E-3</v>
      </c>
      <c r="AS393" s="5">
        <f t="shared" si="650"/>
        <v>6.4846625479950499E-3</v>
      </c>
      <c r="AT393" s="5">
        <f t="shared" si="651"/>
        <v>6.1108408246400292E-3</v>
      </c>
      <c r="AU393" s="5">
        <f t="shared" si="652"/>
        <v>3.8390458827738472E-3</v>
      </c>
      <c r="AV393" s="5">
        <f t="shared" si="653"/>
        <v>1.8088680894716739E-3</v>
      </c>
      <c r="AW393" s="5">
        <f t="shared" si="654"/>
        <v>6.1556619752253957E-5</v>
      </c>
      <c r="AX393" s="5">
        <f t="shared" si="655"/>
        <v>1.6853420822393092E-3</v>
      </c>
      <c r="AY393" s="5">
        <f t="shared" si="656"/>
        <v>2.9063055028272456E-3</v>
      </c>
      <c r="AZ393" s="5">
        <f t="shared" si="657"/>
        <v>2.5059042211006033E-3</v>
      </c>
      <c r="BA393" s="5">
        <f t="shared" si="658"/>
        <v>1.4404441100499324E-3</v>
      </c>
      <c r="BB393" s="5">
        <f t="shared" si="659"/>
        <v>6.2099716841918428E-4</v>
      </c>
      <c r="BC393" s="5">
        <f t="shared" si="660"/>
        <v>2.141769919396742E-4</v>
      </c>
      <c r="BD393" s="5">
        <f t="shared" si="661"/>
        <v>9.8888489617705746E-4</v>
      </c>
      <c r="BE393" s="5">
        <f t="shared" si="662"/>
        <v>1.8637571807948738E-3</v>
      </c>
      <c r="BF393" s="5">
        <f t="shared" si="663"/>
        <v>1.7563170609608131E-3</v>
      </c>
      <c r="BG393" s="5">
        <f t="shared" si="664"/>
        <v>1.1033803653565559E-3</v>
      </c>
      <c r="BH393" s="5">
        <f t="shared" si="665"/>
        <v>5.198868662650586E-4</v>
      </c>
      <c r="BI393" s="5">
        <f t="shared" si="666"/>
        <v>1.9596676700155813E-4</v>
      </c>
      <c r="BJ393" s="8">
        <f t="shared" si="667"/>
        <v>0.41989614893773197</v>
      </c>
      <c r="BK393" s="8">
        <f t="shared" si="668"/>
        <v>0.22121908915116384</v>
      </c>
      <c r="BL393" s="8">
        <f t="shared" si="669"/>
        <v>0.33326729332364885</v>
      </c>
      <c r="BM393" s="8">
        <f t="shared" si="670"/>
        <v>0.69355079044727219</v>
      </c>
      <c r="BN393" s="8">
        <f t="shared" si="671"/>
        <v>0.30112720721987857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1.4117647058823499</v>
      </c>
      <c r="F394">
        <f>VLOOKUP(B394,home!$B$2:$E$405,3,FALSE)</f>
        <v>1.65</v>
      </c>
      <c r="G394">
        <f>VLOOKUP(C394,away!$B$2:$E$405,4,FALSE)</f>
        <v>0.97</v>
      </c>
      <c r="H394">
        <f>VLOOKUP(A394,away!$A$2:$E$405,3,FALSE)</f>
        <v>1.1323529411764699</v>
      </c>
      <c r="I394">
        <f>VLOOKUP(C394,away!$B$2:$E$405,3,FALSE)</f>
        <v>1.06</v>
      </c>
      <c r="J394">
        <f>VLOOKUP(B394,home!$B$2:$E$405,4,FALSE)</f>
        <v>0.88</v>
      </c>
      <c r="K394" s="3">
        <f t="shared" si="616"/>
        <v>2.2595294117647007</v>
      </c>
      <c r="L394" s="3">
        <f t="shared" si="617"/>
        <v>1.056258823529411</v>
      </c>
      <c r="M394" s="5">
        <f t="shared" si="618"/>
        <v>3.6305420082350728E-2</v>
      </c>
      <c r="N394" s="5">
        <f t="shared" si="619"/>
        <v>8.2033164482544302E-2</v>
      </c>
      <c r="O394" s="5">
        <f t="shared" si="620"/>
        <v>3.834792030392483E-2</v>
      </c>
      <c r="P394" s="5">
        <f t="shared" si="621"/>
        <v>8.6648253806726888E-2</v>
      </c>
      <c r="Q394" s="5">
        <f t="shared" si="622"/>
        <v>9.2678173944220135E-2</v>
      </c>
      <c r="R394" s="5">
        <f t="shared" si="623"/>
        <v>2.0252664592511627E-2</v>
      </c>
      <c r="S394" s="5">
        <f t="shared" si="624"/>
        <v>5.1699717774404789E-2</v>
      </c>
      <c r="T394" s="5">
        <f t="shared" si="625"/>
        <v>9.7892138977176052E-2</v>
      </c>
      <c r="U394" s="5">
        <f t="shared" si="626"/>
        <v>4.5761491313385576E-2</v>
      </c>
      <c r="V394" s="5">
        <f t="shared" si="627"/>
        <v>1.3709891303317496E-2</v>
      </c>
      <c r="W394" s="5">
        <f t="shared" si="628"/>
        <v>6.9803019951870104E-2</v>
      </c>
      <c r="X394" s="5">
        <f t="shared" si="629"/>
        <v>7.3730055733162325E-2</v>
      </c>
      <c r="Y394" s="5">
        <f t="shared" si="630"/>
        <v>3.8939010963733964E-2</v>
      </c>
      <c r="Z394" s="5">
        <f t="shared" si="631"/>
        <v>7.1306852252740315E-3</v>
      </c>
      <c r="AA394" s="5">
        <f t="shared" si="632"/>
        <v>1.6111992992542675E-2</v>
      </c>
      <c r="AB394" s="5">
        <f t="shared" si="633"/>
        <v>1.8202761024398467E-2</v>
      </c>
      <c r="AC394" s="5">
        <f t="shared" si="634"/>
        <v>2.0450426868390457E-3</v>
      </c>
      <c r="AD394" s="5">
        <f t="shared" si="635"/>
        <v>3.9430494152812204E-2</v>
      </c>
      <c r="AE394" s="5">
        <f t="shared" si="636"/>
        <v>4.1648807365032736E-2</v>
      </c>
      <c r="AF394" s="5">
        <f t="shared" si="637"/>
        <v>2.199596013439627E-2</v>
      </c>
      <c r="AG394" s="5">
        <f t="shared" si="638"/>
        <v>7.7444756579857464E-3</v>
      </c>
      <c r="AH394" s="5">
        <f t="shared" si="639"/>
        <v>1.882962296751625E-3</v>
      </c>
      <c r="AI394" s="5">
        <f t="shared" si="640"/>
        <v>4.2546086907543088E-3</v>
      </c>
      <c r="AJ394" s="5">
        <f t="shared" si="641"/>
        <v>4.806706736154534E-3</v>
      </c>
      <c r="AK394" s="5">
        <f t="shared" si="642"/>
        <v>3.6202984146895593E-3</v>
      </c>
      <c r="AL394" s="5">
        <f t="shared" si="643"/>
        <v>1.9523187157496953E-4</v>
      </c>
      <c r="AM394" s="5">
        <f t="shared" si="644"/>
        <v>1.7818872251739049E-2</v>
      </c>
      <c r="AN394" s="5">
        <f t="shared" si="645"/>
        <v>1.8821341041242751E-2</v>
      </c>
      <c r="AO394" s="5">
        <f t="shared" si="646"/>
        <v>9.9401037727344429E-3</v>
      </c>
      <c r="AP394" s="5">
        <f t="shared" si="647"/>
        <v>3.4997741055829154E-3</v>
      </c>
      <c r="AQ394" s="5">
        <f t="shared" si="648"/>
        <v>9.2416681984542649E-4</v>
      </c>
      <c r="AR394" s="5">
        <f t="shared" si="649"/>
        <v>3.9777910806342194E-4</v>
      </c>
      <c r="AS394" s="5">
        <f t="shared" si="650"/>
        <v>8.987935940548311E-4</v>
      </c>
      <c r="AT394" s="5">
        <f t="shared" si="651"/>
        <v>1.0154252804362969E-3</v>
      </c>
      <c r="AU394" s="5">
        <f t="shared" si="652"/>
        <v>7.6479442886507741E-4</v>
      </c>
      <c r="AV394" s="5">
        <f t="shared" si="653"/>
        <v>4.320188764936074E-4</v>
      </c>
      <c r="AW394" s="5">
        <f t="shared" si="654"/>
        <v>1.2943048112543031E-5</v>
      </c>
      <c r="AX394" s="5">
        <f t="shared" si="655"/>
        <v>6.7103776562137084E-3</v>
      </c>
      <c r="AY394" s="5">
        <f t="shared" si="656"/>
        <v>7.0878956085903373E-3</v>
      </c>
      <c r="AZ394" s="5">
        <f t="shared" si="657"/>
        <v>3.7433261384144539E-3</v>
      </c>
      <c r="BA394" s="5">
        <f t="shared" si="658"/>
        <v>1.3179737543495152E-3</v>
      </c>
      <c r="BB394" s="5">
        <f t="shared" si="659"/>
        <v>3.4803035180296484E-4</v>
      </c>
      <c r="BC394" s="5">
        <f t="shared" si="660"/>
        <v>7.3522025989585367E-5</v>
      </c>
      <c r="BD394" s="5">
        <f t="shared" si="661"/>
        <v>7.0026282117941391E-5</v>
      </c>
      <c r="BE394" s="5">
        <f t="shared" si="662"/>
        <v>1.5822644404202109E-4</v>
      </c>
      <c r="BF394" s="5">
        <f t="shared" si="663"/>
        <v>1.7875865201594414E-4</v>
      </c>
      <c r="BG394" s="5">
        <f t="shared" si="664"/>
        <v>1.3463681061247904E-4</v>
      </c>
      <c r="BH394" s="5">
        <f t="shared" si="665"/>
        <v>7.6053958371272585E-5</v>
      </c>
      <c r="BI394" s="5">
        <f t="shared" si="666"/>
        <v>3.4369231164203714E-5</v>
      </c>
      <c r="BJ394" s="8">
        <f t="shared" si="667"/>
        <v>0.63618068488943913</v>
      </c>
      <c r="BK394" s="8">
        <f t="shared" si="668"/>
        <v>0.19769145313380423</v>
      </c>
      <c r="BL394" s="8">
        <f t="shared" si="669"/>
        <v>0.15740228903135031</v>
      </c>
      <c r="BM394" s="8">
        <f t="shared" si="670"/>
        <v>0.63506456250711152</v>
      </c>
      <c r="BN394" s="8">
        <f t="shared" si="671"/>
        <v>0.35626559721227852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1.4117647058823499</v>
      </c>
      <c r="F395">
        <f>VLOOKUP(B395,home!$B$2:$E$405,3,FALSE)</f>
        <v>0.55000000000000004</v>
      </c>
      <c r="G395">
        <f>VLOOKUP(C395,away!$B$2:$E$405,4,FALSE)</f>
        <v>0.71</v>
      </c>
      <c r="H395">
        <f>VLOOKUP(A395,away!$A$2:$E$405,3,FALSE)</f>
        <v>1.1323529411764699</v>
      </c>
      <c r="I395">
        <f>VLOOKUP(C395,away!$B$2:$E$405,3,FALSE)</f>
        <v>0.62</v>
      </c>
      <c r="J395">
        <f>VLOOKUP(B395,home!$B$2:$E$405,4,FALSE)</f>
        <v>1.37</v>
      </c>
      <c r="K395" s="3">
        <f t="shared" si="616"/>
        <v>0.5512941176470576</v>
      </c>
      <c r="L395" s="3">
        <f t="shared" si="617"/>
        <v>0.96182058823529359</v>
      </c>
      <c r="M395" s="5">
        <f t="shared" si="618"/>
        <v>0.22022297880711236</v>
      </c>
      <c r="N395" s="5">
        <f t="shared" si="619"/>
        <v>0.12140763278707367</v>
      </c>
      <c r="O395" s="5">
        <f t="shared" si="620"/>
        <v>0.21181499501918541</v>
      </c>
      <c r="P395" s="5">
        <f t="shared" si="621"/>
        <v>0.11677236078351771</v>
      </c>
      <c r="Q395" s="5">
        <f t="shared" si="622"/>
        <v>3.3465656896483884E-2</v>
      </c>
      <c r="R395" s="5">
        <f t="shared" si="623"/>
        <v>0.10186401155320435</v>
      </c>
      <c r="S395" s="5">
        <f t="shared" si="624"/>
        <v>1.5479520253537278E-2</v>
      </c>
      <c r="T395" s="5">
        <f t="shared" si="625"/>
        <v>3.218795780185664E-2</v>
      </c>
      <c r="U395" s="5">
        <f t="shared" si="626"/>
        <v>5.6157030369213462E-2</v>
      </c>
      <c r="V395" s="5">
        <f t="shared" si="627"/>
        <v>9.1199491109369274E-4</v>
      </c>
      <c r="W395" s="5">
        <f t="shared" si="628"/>
        <v>6.1498065967420853E-3</v>
      </c>
      <c r="X395" s="5">
        <f t="shared" si="629"/>
        <v>5.9150105984117612E-3</v>
      </c>
      <c r="Y395" s="5">
        <f t="shared" si="630"/>
        <v>2.8445894865911981E-3</v>
      </c>
      <c r="Z395" s="5">
        <f t="shared" si="631"/>
        <v>3.2658301170703251E-2</v>
      </c>
      <c r="AA395" s="5">
        <f t="shared" si="632"/>
        <v>1.8004329327754715E-2</v>
      </c>
      <c r="AB395" s="5">
        <f t="shared" si="633"/>
        <v>4.9628404252857897E-3</v>
      </c>
      <c r="AC395" s="5">
        <f t="shared" si="634"/>
        <v>3.0223855205705435E-5</v>
      </c>
      <c r="AD395" s="5">
        <f t="shared" si="635"/>
        <v>8.4758805036274525E-4</v>
      </c>
      <c r="AE395" s="5">
        <f t="shared" si="636"/>
        <v>8.1522763718110125E-4</v>
      </c>
      <c r="AF395" s="5">
        <f t="shared" si="637"/>
        <v>3.9205136276959765E-4</v>
      </c>
      <c r="AG395" s="5">
        <f t="shared" si="638"/>
        <v>1.2569435745250098E-4</v>
      </c>
      <c r="AH395" s="5">
        <f t="shared" si="639"/>
        <v>7.8528566106927933E-3</v>
      </c>
      <c r="AI395" s="5">
        <f t="shared" si="640"/>
        <v>4.3292336562007466E-3</v>
      </c>
      <c r="AJ395" s="5">
        <f t="shared" si="641"/>
        <v>1.1933405242915678E-3</v>
      </c>
      <c r="AK395" s="5">
        <f t="shared" si="642"/>
        <v>2.1929387046393242E-4</v>
      </c>
      <c r="AL395" s="5">
        <f t="shared" si="643"/>
        <v>6.4104317241856376E-7</v>
      </c>
      <c r="AM395" s="5">
        <f t="shared" si="644"/>
        <v>9.3454061270583893E-5</v>
      </c>
      <c r="AN395" s="5">
        <f t="shared" si="645"/>
        <v>8.9886040184250173E-5</v>
      </c>
      <c r="AO395" s="5">
        <f t="shared" si="646"/>
        <v>4.3227122022078366E-5</v>
      </c>
      <c r="AP395" s="5">
        <f t="shared" si="647"/>
        <v>1.3858911976998078E-5</v>
      </c>
      <c r="AQ395" s="5">
        <f t="shared" si="648"/>
        <v>3.3324467175043611E-6</v>
      </c>
      <c r="AR395" s="5">
        <f t="shared" si="649"/>
        <v>1.5106078329247916E-3</v>
      </c>
      <c r="AS395" s="5">
        <f t="shared" si="650"/>
        <v>8.3278921236300675E-4</v>
      </c>
      <c r="AT395" s="5">
        <f t="shared" si="651"/>
        <v>2.2955589700782595E-4</v>
      </c>
      <c r="AU395" s="5">
        <f t="shared" si="652"/>
        <v>4.2184271897202759E-5</v>
      </c>
      <c r="AV395" s="5">
        <f t="shared" si="653"/>
        <v>5.8139852385379893E-6</v>
      </c>
      <c r="AW395" s="5">
        <f t="shared" si="654"/>
        <v>9.4419610792442189E-9</v>
      </c>
      <c r="AX395" s="5">
        <f t="shared" si="655"/>
        <v>8.5867790414501008E-6</v>
      </c>
      <c r="AY395" s="5">
        <f t="shared" si="656"/>
        <v>8.2589408686940269E-6</v>
      </c>
      <c r="AZ395" s="5">
        <f t="shared" si="657"/>
        <v>3.9718096822638973E-6</v>
      </c>
      <c r="BA395" s="5">
        <f t="shared" si="658"/>
        <v>1.2733894416512323E-6</v>
      </c>
      <c r="BB395" s="5">
        <f t="shared" si="659"/>
        <v>3.0619304545540001E-7</v>
      </c>
      <c r="BC395" s="5">
        <f t="shared" si="660"/>
        <v>5.8900555018693778E-8</v>
      </c>
      <c r="BD395" s="5">
        <f t="shared" si="661"/>
        <v>2.4215561907609413E-4</v>
      </c>
      <c r="BE395" s="5">
        <f t="shared" si="662"/>
        <v>1.334989683518323E-4</v>
      </c>
      <c r="BF395" s="5">
        <f t="shared" si="663"/>
        <v>3.6798597982157927E-5</v>
      </c>
      <c r="BG395" s="5">
        <f t="shared" si="664"/>
        <v>6.7622835350741854E-6</v>
      </c>
      <c r="BH395" s="5">
        <f t="shared" si="665"/>
        <v>9.3200178368698686E-7</v>
      </c>
      <c r="BI395" s="5">
        <f t="shared" si="666"/>
        <v>1.0276142019664025E-7</v>
      </c>
      <c r="BJ395" s="8">
        <f t="shared" si="667"/>
        <v>0.2044174301697311</v>
      </c>
      <c r="BK395" s="8">
        <f t="shared" si="668"/>
        <v>0.35342597859450786</v>
      </c>
      <c r="BL395" s="8">
        <f t="shared" si="669"/>
        <v>0.40943913278787325</v>
      </c>
      <c r="BM395" s="8">
        <f t="shared" si="670"/>
        <v>0.19438495737733041</v>
      </c>
      <c r="BN395" s="8">
        <f t="shared" si="671"/>
        <v>0.8055476358465774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1.4117647058823499</v>
      </c>
      <c r="F396">
        <f>VLOOKUP(B396,home!$B$2:$E$405,3,FALSE)</f>
        <v>1.5</v>
      </c>
      <c r="G396">
        <f>VLOOKUP(C396,away!$B$2:$E$405,4,FALSE)</f>
        <v>1.18</v>
      </c>
      <c r="H396">
        <f>VLOOKUP(A396,away!$A$2:$E$405,3,FALSE)</f>
        <v>1.1323529411764699</v>
      </c>
      <c r="I396">
        <f>VLOOKUP(C396,away!$B$2:$E$405,3,FALSE)</f>
        <v>0.63</v>
      </c>
      <c r="J396">
        <f>VLOOKUP(B396,home!$B$2:$E$405,4,FALSE)</f>
        <v>0.78</v>
      </c>
      <c r="K396" s="3">
        <f t="shared" si="616"/>
        <v>2.4988235294117596</v>
      </c>
      <c r="L396" s="3">
        <f t="shared" si="617"/>
        <v>0.55643823529411729</v>
      </c>
      <c r="M396" s="5">
        <f t="shared" si="618"/>
        <v>4.711038731948685E-2</v>
      </c>
      <c r="N396" s="5">
        <f t="shared" si="619"/>
        <v>0.11772054431363511</v>
      </c>
      <c r="O396" s="5">
        <f t="shared" si="620"/>
        <v>2.621402078407762E-2</v>
      </c>
      <c r="P396" s="5">
        <f t="shared" si="621"/>
        <v>6.5504211935742046E-2</v>
      </c>
      <c r="Q396" s="5">
        <f t="shared" si="622"/>
        <v>0.14708143301303561</v>
      </c>
      <c r="R396" s="5">
        <f t="shared" si="623"/>
        <v>7.2932417325277318E-3</v>
      </c>
      <c r="S396" s="5">
        <f t="shared" si="624"/>
        <v>2.276993475039716E-2</v>
      </c>
      <c r="T396" s="5">
        <f t="shared" si="625"/>
        <v>8.1841733030303454E-2</v>
      </c>
      <c r="U396" s="5">
        <f t="shared" si="626"/>
        <v>1.8224524046928082E-2</v>
      </c>
      <c r="V396" s="5">
        <f t="shared" si="627"/>
        <v>3.5178055355581965E-3</v>
      </c>
      <c r="W396" s="5">
        <f t="shared" si="628"/>
        <v>0.12251018185085764</v>
      </c>
      <c r="X396" s="5">
        <f t="shared" si="629"/>
        <v>6.816934939465262E-2</v>
      </c>
      <c r="Y396" s="5">
        <f t="shared" si="630"/>
        <v>1.8966016239154303E-2</v>
      </c>
      <c r="Z396" s="5">
        <f t="shared" si="631"/>
        <v>1.3527461864070471E-3</v>
      </c>
      <c r="AA396" s="5">
        <f t="shared" si="632"/>
        <v>3.3802739999159552E-3</v>
      </c>
      <c r="AB396" s="5">
        <f t="shared" si="633"/>
        <v>4.223354103424397E-3</v>
      </c>
      <c r="AC396" s="5">
        <f t="shared" si="634"/>
        <v>3.0570630552666705E-4</v>
      </c>
      <c r="AD396" s="5">
        <f t="shared" si="635"/>
        <v>7.6532831250359132E-2</v>
      </c>
      <c r="AE396" s="5">
        <f t="shared" si="636"/>
        <v>4.2585793563012307E-2</v>
      </c>
      <c r="AF396" s="5">
        <f t="shared" si="637"/>
        <v>1.1848181909401073E-2</v>
      </c>
      <c r="AG396" s="5">
        <f t="shared" si="638"/>
        <v>2.1975938110369393E-3</v>
      </c>
      <c r="AH396" s="5">
        <f t="shared" si="639"/>
        <v>1.8817992519129607E-4</v>
      </c>
      <c r="AI396" s="5">
        <f t="shared" si="640"/>
        <v>4.702284248309553E-4</v>
      </c>
      <c r="AJ396" s="5">
        <f t="shared" si="641"/>
        <v>5.8750892608291005E-4</v>
      </c>
      <c r="AK396" s="5">
        <f t="shared" si="642"/>
        <v>4.8936037607847001E-4</v>
      </c>
      <c r="AL396" s="5">
        <f t="shared" si="643"/>
        <v>1.7002662696452344E-5</v>
      </c>
      <c r="AM396" s="5">
        <f t="shared" si="644"/>
        <v>3.8248407900179381E-2</v>
      </c>
      <c r="AN396" s="5">
        <f t="shared" si="645"/>
        <v>2.1282876594785387E-2</v>
      </c>
      <c r="AO396" s="5">
        <f t="shared" si="646"/>
        <v>5.9213031471924259E-3</v>
      </c>
      <c r="AP396" s="5">
        <f t="shared" si="647"/>
        <v>1.0982798246217521E-3</v>
      </c>
      <c r="AQ396" s="5">
        <f t="shared" si="648"/>
        <v>1.5278122186791507E-4</v>
      </c>
      <c r="AR396" s="5">
        <f t="shared" si="649"/>
        <v>2.094210109824477E-5</v>
      </c>
      <c r="AS396" s="5">
        <f t="shared" si="650"/>
        <v>5.233061497961388E-5</v>
      </c>
      <c r="AT396" s="5">
        <f t="shared" si="651"/>
        <v>6.5382486009823334E-5</v>
      </c>
      <c r="AU396" s="5">
        <f t="shared" si="652"/>
        <v>5.4459764817593915E-5</v>
      </c>
      <c r="AV396" s="5">
        <f t="shared" si="653"/>
        <v>3.4021335433108595E-5</v>
      </c>
      <c r="AW396" s="5">
        <f t="shared" si="654"/>
        <v>6.5669995993033817E-7</v>
      </c>
      <c r="AX396" s="5">
        <f t="shared" si="655"/>
        <v>1.5929336937251161E-2</v>
      </c>
      <c r="AY396" s="5">
        <f t="shared" si="656"/>
        <v>8.8636921347694346E-3</v>
      </c>
      <c r="AZ396" s="5">
        <f t="shared" si="657"/>
        <v>2.4660486048307256E-3</v>
      </c>
      <c r="BA396" s="5">
        <f t="shared" si="658"/>
        <v>4.5740124460717628E-4</v>
      </c>
      <c r="BB396" s="5">
        <f t="shared" si="659"/>
        <v>6.3628885342637508E-5</v>
      </c>
      <c r="BC396" s="5">
        <f t="shared" si="660"/>
        <v>7.0811089347577924E-6</v>
      </c>
      <c r="BD396" s="5">
        <f t="shared" si="661"/>
        <v>1.9421642964097173E-6</v>
      </c>
      <c r="BE396" s="5">
        <f t="shared" si="662"/>
        <v>4.8531258418520366E-6</v>
      </c>
      <c r="BF396" s="5">
        <f t="shared" si="663"/>
        <v>6.0635525224080634E-6</v>
      </c>
      <c r="BG396" s="5">
        <f t="shared" si="664"/>
        <v>5.050582571605764E-6</v>
      </c>
      <c r="BH396" s="5">
        <f t="shared" si="665"/>
        <v>3.1551286417913589E-6</v>
      </c>
      <c r="BI396" s="5">
        <f t="shared" si="666"/>
        <v>1.5768219376858419E-6</v>
      </c>
      <c r="BJ396" s="8">
        <f t="shared" si="667"/>
        <v>0.78394449597983074</v>
      </c>
      <c r="BK396" s="8">
        <f t="shared" si="668"/>
        <v>0.14808874064417679</v>
      </c>
      <c r="BL396" s="8">
        <f t="shared" si="669"/>
        <v>6.1320469997207555E-2</v>
      </c>
      <c r="BM396" s="8">
        <f t="shared" si="670"/>
        <v>0.57491957827430784</v>
      </c>
      <c r="BN396" s="8">
        <f t="shared" si="671"/>
        <v>0.41092383909850494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1.4117647058823499</v>
      </c>
      <c r="F397">
        <f>VLOOKUP(B397,home!$B$2:$E$405,3,FALSE)</f>
        <v>0.71</v>
      </c>
      <c r="G397">
        <f>VLOOKUP(C397,away!$B$2:$E$405,4,FALSE)</f>
        <v>0.79</v>
      </c>
      <c r="H397">
        <f>VLOOKUP(A397,away!$A$2:$E$405,3,FALSE)</f>
        <v>1.1323529411764699</v>
      </c>
      <c r="I397">
        <f>VLOOKUP(C397,away!$B$2:$E$405,3,FALSE)</f>
        <v>0.55000000000000004</v>
      </c>
      <c r="J397">
        <f>VLOOKUP(B397,home!$B$2:$E$405,4,FALSE)</f>
        <v>0.77</v>
      </c>
      <c r="K397" s="3">
        <f t="shared" si="616"/>
        <v>0.79185882352941006</v>
      </c>
      <c r="L397" s="3">
        <f t="shared" si="617"/>
        <v>0.47955147058823505</v>
      </c>
      <c r="M397" s="5">
        <f t="shared" si="618"/>
        <v>0.28043584574004393</v>
      </c>
      <c r="N397" s="5">
        <f t="shared" si="619"/>
        <v>0.2220655988831863</v>
      </c>
      <c r="O397" s="5">
        <f t="shared" si="620"/>
        <v>0.13448342223029347</v>
      </c>
      <c r="P397" s="5">
        <f t="shared" si="621"/>
        <v>0.1064918845114891</v>
      </c>
      <c r="Q397" s="5">
        <f t="shared" si="622"/>
        <v>8.7922301938996875E-2</v>
      </c>
      <c r="R397" s="5">
        <f t="shared" si="623"/>
        <v>3.2245861450137886E-2</v>
      </c>
      <c r="S397" s="5">
        <f t="shared" si="624"/>
        <v>1.0109728872999241E-2</v>
      </c>
      <c r="T397" s="5">
        <f t="shared" si="625"/>
        <v>4.2163269192348772E-2</v>
      </c>
      <c r="U397" s="5">
        <f t="shared" si="626"/>
        <v>2.5534169911598542E-2</v>
      </c>
      <c r="V397" s="5">
        <f t="shared" si="627"/>
        <v>4.2655986146803614E-4</v>
      </c>
      <c r="W397" s="5">
        <f t="shared" si="628"/>
        <v>2.3207350191803883E-2</v>
      </c>
      <c r="X397" s="5">
        <f t="shared" si="629"/>
        <v>1.1129118912935708E-2</v>
      </c>
      <c r="Y397" s="5">
        <f t="shared" si="630"/>
        <v>2.6684926705248294E-3</v>
      </c>
      <c r="Z397" s="5">
        <f t="shared" si="631"/>
        <v>5.1545167595993665E-3</v>
      </c>
      <c r="AA397" s="5">
        <f t="shared" si="632"/>
        <v>4.0816495771189808E-3</v>
      </c>
      <c r="AB397" s="5">
        <f t="shared" si="633"/>
        <v>1.616045116098375E-3</v>
      </c>
      <c r="AC397" s="5">
        <f t="shared" si="634"/>
        <v>1.0123786820301571E-5</v>
      </c>
      <c r="AD397" s="5">
        <f t="shared" si="635"/>
        <v>4.5942362550292128E-3</v>
      </c>
      <c r="AE397" s="5">
        <f t="shared" si="636"/>
        <v>2.2031727523290439E-3</v>
      </c>
      <c r="AF397" s="5">
        <f t="shared" si="637"/>
        <v>5.2826736666966123E-4</v>
      </c>
      <c r="AG397" s="5">
        <f t="shared" si="638"/>
        <v>8.4443797516736805E-5</v>
      </c>
      <c r="AH397" s="5">
        <f t="shared" si="639"/>
        <v>6.1796402305939503E-4</v>
      </c>
      <c r="AI397" s="5">
        <f t="shared" si="640"/>
        <v>4.8934026428331377E-4</v>
      </c>
      <c r="AJ397" s="5">
        <f t="shared" si="641"/>
        <v>1.9374420299047771E-4</v>
      </c>
      <c r="AK397" s="5">
        <f t="shared" si="642"/>
        <v>5.1139352215227639E-5</v>
      </c>
      <c r="AL397" s="5">
        <f t="shared" si="643"/>
        <v>1.5377508307348987E-7</v>
      </c>
      <c r="AM397" s="5">
        <f t="shared" si="644"/>
        <v>7.2759730318471916E-4</v>
      </c>
      <c r="AN397" s="5">
        <f t="shared" si="645"/>
        <v>3.4892035673826589E-4</v>
      </c>
      <c r="AO397" s="5">
        <f t="shared" si="646"/>
        <v>8.3662635096003497E-5</v>
      </c>
      <c r="AP397" s="5">
        <f t="shared" si="647"/>
        <v>1.3373513231191787E-5</v>
      </c>
      <c r="AQ397" s="5">
        <f t="shared" si="648"/>
        <v>1.6033219842373101E-6</v>
      </c>
      <c r="AR397" s="5">
        <f t="shared" si="649"/>
        <v>5.9269111205751006E-5</v>
      </c>
      <c r="AS397" s="5">
        <f t="shared" si="650"/>
        <v>4.6932768671019763E-5</v>
      </c>
      <c r="AT397" s="5">
        <f t="shared" si="651"/>
        <v>1.8582063492405831E-5</v>
      </c>
      <c r="AU397" s="5">
        <f t="shared" si="652"/>
        <v>4.904790311948428E-6</v>
      </c>
      <c r="AV397" s="5">
        <f t="shared" si="653"/>
        <v>9.7097537151948236E-7</v>
      </c>
      <c r="AW397" s="5">
        <f t="shared" si="654"/>
        <v>1.6220582905109037E-9</v>
      </c>
      <c r="AX397" s="5">
        <f t="shared" si="655"/>
        <v>9.6025724083837149E-5</v>
      </c>
      <c r="AY397" s="5">
        <f t="shared" si="656"/>
        <v>4.6049277198704195E-5</v>
      </c>
      <c r="AZ397" s="5">
        <f t="shared" si="657"/>
        <v>1.1041499300081938E-5</v>
      </c>
      <c r="BA397" s="5">
        <f t="shared" si="658"/>
        <v>1.7649890756177537E-6</v>
      </c>
      <c r="BB397" s="5">
        <f t="shared" si="659"/>
        <v>2.1160077669616584E-7</v>
      </c>
      <c r="BC397" s="5">
        <f t="shared" si="660"/>
        <v>2.0294692728451824E-8</v>
      </c>
      <c r="BD397" s="5">
        <f t="shared" si="661"/>
        <v>4.7370982398625845E-6</v>
      </c>
      <c r="BE397" s="5">
        <f t="shared" si="662"/>
        <v>3.7511130391608248E-6</v>
      </c>
      <c r="BF397" s="5">
        <f t="shared" si="663"/>
        <v>1.4851759790578602E-6</v>
      </c>
      <c r="BG397" s="5">
        <f t="shared" si="664"/>
        <v>3.9201656783696572E-7</v>
      </c>
      <c r="BH397" s="5">
        <f t="shared" si="665"/>
        <v>7.7605444552854204E-8</v>
      </c>
      <c r="BI397" s="5">
        <f t="shared" si="666"/>
        <v>1.2290511204620001E-8</v>
      </c>
      <c r="BJ397" s="8">
        <f t="shared" si="667"/>
        <v>0.39789652247670315</v>
      </c>
      <c r="BK397" s="8">
        <f t="shared" si="668"/>
        <v>0.39752034582510237</v>
      </c>
      <c r="BL397" s="8">
        <f t="shared" si="669"/>
        <v>0.19945445113662996</v>
      </c>
      <c r="BM397" s="8">
        <f t="shared" si="670"/>
        <v>0.1363348737887469</v>
      </c>
      <c r="BN397" s="8">
        <f t="shared" si="671"/>
        <v>0.8636449147541474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1.4117647058823499</v>
      </c>
      <c r="F398">
        <f>VLOOKUP(B398,home!$B$2:$E$405,3,FALSE)</f>
        <v>1.68</v>
      </c>
      <c r="G398">
        <f>VLOOKUP(C398,away!$B$2:$E$405,4,FALSE)</f>
        <v>0.87</v>
      </c>
      <c r="H398">
        <f>VLOOKUP(A398,away!$A$2:$E$405,3,FALSE)</f>
        <v>1.1323529411764699</v>
      </c>
      <c r="I398">
        <f>VLOOKUP(C398,away!$B$2:$E$405,3,FALSE)</f>
        <v>0.47</v>
      </c>
      <c r="J398">
        <f>VLOOKUP(B398,home!$B$2:$E$405,4,FALSE)</f>
        <v>0.55000000000000004</v>
      </c>
      <c r="K398" s="3">
        <f t="shared" si="616"/>
        <v>2.0634352941176428</v>
      </c>
      <c r="L398" s="3">
        <f t="shared" si="617"/>
        <v>0.29271323529411752</v>
      </c>
      <c r="M398" s="5">
        <f t="shared" si="618"/>
        <v>9.478458111538067E-2</v>
      </c>
      <c r="N398" s="5">
        <f t="shared" si="619"/>
        <v>0.19558185001163308</v>
      </c>
      <c r="O398" s="5">
        <f t="shared" si="620"/>
        <v>2.7744701394280792E-2</v>
      </c>
      <c r="P398" s="5">
        <f t="shared" si="621"/>
        <v>5.7249396081713956E-2</v>
      </c>
      <c r="Q398" s="5">
        <f t="shared" si="622"/>
        <v>0.20178524610141343</v>
      </c>
      <c r="R398" s="5">
        <f t="shared" si="623"/>
        <v>4.0606206536945725E-3</v>
      </c>
      <c r="S398" s="5">
        <f t="shared" si="624"/>
        <v>8.6445846812660768E-3</v>
      </c>
      <c r="T398" s="5">
        <f t="shared" si="625"/>
        <v>5.9065212220964447E-2</v>
      </c>
      <c r="U398" s="5">
        <f t="shared" si="626"/>
        <v>8.3788279728564345E-3</v>
      </c>
      <c r="V398" s="5">
        <f t="shared" si="627"/>
        <v>5.8014270834630031E-4</v>
      </c>
      <c r="W398" s="5">
        <f t="shared" si="628"/>
        <v>0.13879026621262369</v>
      </c>
      <c r="X398" s="5">
        <f t="shared" si="629"/>
        <v>4.0625747850428925E-2</v>
      </c>
      <c r="Y398" s="5">
        <f t="shared" si="630"/>
        <v>5.945847044771046E-3</v>
      </c>
      <c r="Z398" s="5">
        <f t="shared" si="631"/>
        <v>3.9619913628168431E-4</v>
      </c>
      <c r="AA398" s="5">
        <f t="shared" si="632"/>
        <v>8.1753128130255322E-4</v>
      </c>
      <c r="AB398" s="5">
        <f t="shared" si="633"/>
        <v>8.4346144994245384E-4</v>
      </c>
      <c r="AC398" s="5">
        <f t="shared" si="634"/>
        <v>2.1900199446472901E-5</v>
      </c>
      <c r="AD398" s="5">
        <f t="shared" si="635"/>
        <v>7.159618344577777E-2</v>
      </c>
      <c r="AE398" s="5">
        <f t="shared" si="636"/>
        <v>2.0957150491124753E-2</v>
      </c>
      <c r="AF398" s="5">
        <f t="shared" si="637"/>
        <v>3.0672176614014155E-3</v>
      </c>
      <c r="AG398" s="5">
        <f t="shared" si="638"/>
        <v>2.9927173500668853E-4</v>
      </c>
      <c r="AH398" s="5">
        <f t="shared" si="639"/>
        <v>2.8993182750436696E-5</v>
      </c>
      <c r="AI398" s="5">
        <f t="shared" si="640"/>
        <v>5.9825556576053905E-5</v>
      </c>
      <c r="AJ398" s="5">
        <f t="shared" si="641"/>
        <v>6.1723082464630751E-5</v>
      </c>
      <c r="AK398" s="5">
        <f t="shared" si="642"/>
        <v>4.2453862273084296E-5</v>
      </c>
      <c r="AL398" s="5">
        <f t="shared" si="643"/>
        <v>5.2910428157231667E-7</v>
      </c>
      <c r="AM398" s="5">
        <f t="shared" si="644"/>
        <v>2.9546818369227845E-2</v>
      </c>
      <c r="AN398" s="5">
        <f t="shared" si="645"/>
        <v>8.6487447975043454E-3</v>
      </c>
      <c r="AO398" s="5">
        <f t="shared" si="646"/>
        <v>1.265801035455332E-3</v>
      </c>
      <c r="AP398" s="5">
        <f t="shared" si="647"/>
        <v>1.2350557210892479E-4</v>
      </c>
      <c r="AQ398" s="5">
        <f t="shared" si="648"/>
        <v>9.037928897213573E-6</v>
      </c>
      <c r="AR398" s="5">
        <f t="shared" si="649"/>
        <v>1.6973376648707868E-6</v>
      </c>
      <c r="AS398" s="5">
        <f t="shared" si="650"/>
        <v>3.5023464437296045E-6</v>
      </c>
      <c r="AT398" s="5">
        <f t="shared" si="651"/>
        <v>3.6134326321095394E-6</v>
      </c>
      <c r="AU398" s="5">
        <f t="shared" si="652"/>
        <v>2.485361475337079E-6</v>
      </c>
      <c r="AV398" s="5">
        <f t="shared" si="653"/>
        <v>1.2820956467127061E-6</v>
      </c>
      <c r="AW398" s="5">
        <f t="shared" si="654"/>
        <v>8.8771179364521574E-9</v>
      </c>
      <c r="AX398" s="5">
        <f t="shared" si="655"/>
        <v>1.0161324641991362E-2</v>
      </c>
      <c r="AY398" s="5">
        <f t="shared" si="656"/>
        <v>2.9743542108311323E-3</v>
      </c>
      <c r="AZ398" s="5">
        <f t="shared" si="657"/>
        <v>4.3531642198153125E-4</v>
      </c>
      <c r="BA398" s="5">
        <f t="shared" si="658"/>
        <v>4.2474292751624449E-5</v>
      </c>
      <c r="BB398" s="5">
        <f t="shared" si="659"/>
        <v>3.1081969120393692E-6</v>
      </c>
      <c r="BC398" s="5">
        <f t="shared" si="660"/>
        <v>1.8196207481084603E-7</v>
      </c>
      <c r="BD398" s="5">
        <f t="shared" si="661"/>
        <v>8.2805533211815035E-8</v>
      </c>
      <c r="BE398" s="5">
        <f t="shared" si="662"/>
        <v>1.7086385977748977E-7</v>
      </c>
      <c r="BF398" s="5">
        <f t="shared" si="663"/>
        <v>1.7628325937702017E-7</v>
      </c>
      <c r="BG398" s="5">
        <f t="shared" si="664"/>
        <v>1.2124969972021279E-7</v>
      </c>
      <c r="BH398" s="5">
        <f t="shared" si="665"/>
        <v>6.2547727450963293E-8</v>
      </c>
      <c r="BI398" s="5">
        <f t="shared" si="666"/>
        <v>2.5812637677833733E-8</v>
      </c>
      <c r="BJ398" s="8">
        <f t="shared" si="667"/>
        <v>0.7909246602048815</v>
      </c>
      <c r="BK398" s="8">
        <f t="shared" si="668"/>
        <v>0.16425548810126622</v>
      </c>
      <c r="BL398" s="8">
        <f t="shared" si="669"/>
        <v>4.2051358572720993E-2</v>
      </c>
      <c r="BM398" s="8">
        <f t="shared" si="670"/>
        <v>0.41344696532332059</v>
      </c>
      <c r="BN398" s="8">
        <f t="shared" si="671"/>
        <v>0.58120639535811658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1.4117647058823499</v>
      </c>
      <c r="F399">
        <f>VLOOKUP(B399,home!$B$2:$E$405,3,FALSE)</f>
        <v>1.18</v>
      </c>
      <c r="G399">
        <f>VLOOKUP(C399,away!$B$2:$E$405,4,FALSE)</f>
        <v>0.62</v>
      </c>
      <c r="H399">
        <f>VLOOKUP(A399,away!$A$2:$E$405,3,FALSE)</f>
        <v>1.1323529411764699</v>
      </c>
      <c r="I399">
        <f>VLOOKUP(C399,away!$B$2:$E$405,3,FALSE)</f>
        <v>0.8</v>
      </c>
      <c r="J399">
        <f>VLOOKUP(B399,home!$B$2:$E$405,4,FALSE)</f>
        <v>0.98</v>
      </c>
      <c r="K399" s="3">
        <f t="shared" si="616"/>
        <v>1.0328470588235272</v>
      </c>
      <c r="L399" s="3">
        <f t="shared" si="617"/>
        <v>0.88776470588235235</v>
      </c>
      <c r="M399" s="5">
        <f t="shared" si="618"/>
        <v>0.14651730059396065</v>
      </c>
      <c r="N399" s="5">
        <f t="shared" si="619"/>
        <v>0.15132996298523488</v>
      </c>
      <c r="O399" s="5">
        <f t="shared" si="620"/>
        <v>0.13007288826847369</v>
      </c>
      <c r="P399" s="5">
        <f t="shared" si="621"/>
        <v>0.13434540008077431</v>
      </c>
      <c r="Q399" s="5">
        <f t="shared" si="622"/>
        <v>7.8150353590586544E-2</v>
      </c>
      <c r="R399" s="5">
        <f t="shared" si="623"/>
        <v>5.7737059698464814E-2</v>
      </c>
      <c r="S399" s="5">
        <f t="shared" si="624"/>
        <v>3.0796169547378474E-2</v>
      </c>
      <c r="T399" s="5">
        <f t="shared" si="625"/>
        <v>6.9379125669948902E-2</v>
      </c>
      <c r="U399" s="5">
        <f t="shared" si="626"/>
        <v>5.9633552294677782E-2</v>
      </c>
      <c r="V399" s="5">
        <f t="shared" si="627"/>
        <v>3.1375314284280489E-3</v>
      </c>
      <c r="W399" s="5">
        <f t="shared" si="628"/>
        <v>2.6905787617351996E-2</v>
      </c>
      <c r="X399" s="5">
        <f t="shared" si="629"/>
        <v>2.3886008630651531E-2</v>
      </c>
      <c r="Y399" s="5">
        <f t="shared" si="630"/>
        <v>1.0602577713346844E-2</v>
      </c>
      <c r="Z399" s="5">
        <f t="shared" si="631"/>
        <v>1.7085641273906479E-2</v>
      </c>
      <c r="AA399" s="5">
        <f t="shared" si="632"/>
        <v>1.7646854337868171E-2</v>
      </c>
      <c r="AB399" s="5">
        <f t="shared" si="633"/>
        <v>9.1132508001771709E-3</v>
      </c>
      <c r="AC399" s="5">
        <f t="shared" si="634"/>
        <v>1.7980509524703525E-4</v>
      </c>
      <c r="AD399" s="5">
        <f t="shared" si="635"/>
        <v>6.9473909014781217E-3</v>
      </c>
      <c r="AE399" s="5">
        <f t="shared" si="636"/>
        <v>6.1676484403004554E-3</v>
      </c>
      <c r="AF399" s="5">
        <f t="shared" si="637"/>
        <v>2.7377103017945416E-3</v>
      </c>
      <c r="AG399" s="5">
        <f t="shared" si="638"/>
        <v>8.1014752695457253E-4</v>
      </c>
      <c r="AH399" s="5">
        <f t="shared" si="639"/>
        <v>3.7920073250852409E-3</v>
      </c>
      <c r="AI399" s="5">
        <f t="shared" si="640"/>
        <v>3.9165636127515618E-3</v>
      </c>
      <c r="AJ399" s="5">
        <f t="shared" si="641"/>
        <v>2.022605604062849E-3</v>
      </c>
      <c r="AK399" s="5">
        <f t="shared" si="642"/>
        <v>6.9634741643876579E-4</v>
      </c>
      <c r="AL399" s="5">
        <f t="shared" si="643"/>
        <v>6.594712667951074E-6</v>
      </c>
      <c r="AM399" s="5">
        <f t="shared" si="644"/>
        <v>1.4351184518178026E-3</v>
      </c>
      <c r="AN399" s="5">
        <f t="shared" si="645"/>
        <v>1.2740475102843683E-3</v>
      </c>
      <c r="AO399" s="5">
        <f t="shared" si="646"/>
        <v>5.6552720662387276E-4</v>
      </c>
      <c r="AP399" s="5">
        <f t="shared" si="647"/>
        <v>1.6735169808563692E-4</v>
      </c>
      <c r="AQ399" s="5">
        <f t="shared" si="648"/>
        <v>3.7142232757476919E-5</v>
      </c>
      <c r="AR399" s="5">
        <f t="shared" si="649"/>
        <v>6.7328205353160502E-4</v>
      </c>
      <c r="AS399" s="5">
        <f t="shared" si="650"/>
        <v>6.9539738874878278E-4</v>
      </c>
      <c r="AT399" s="5">
        <f t="shared" si="651"/>
        <v>3.5911957384137061E-4</v>
      </c>
      <c r="AU399" s="5">
        <f t="shared" si="652"/>
        <v>1.2363853186933937E-4</v>
      </c>
      <c r="AV399" s="5">
        <f t="shared" si="653"/>
        <v>3.1924923499626524E-5</v>
      </c>
      <c r="AW399" s="5">
        <f t="shared" si="654"/>
        <v>1.67968277883689E-7</v>
      </c>
      <c r="AX399" s="5">
        <f t="shared" si="655"/>
        <v>2.4704297867056521E-4</v>
      </c>
      <c r="AY399" s="5">
        <f t="shared" si="656"/>
        <v>2.1931603729977454E-4</v>
      </c>
      <c r="AZ399" s="5">
        <f t="shared" si="657"/>
        <v>9.7350518674358693E-5</v>
      </c>
      <c r="BA399" s="5">
        <f t="shared" si="658"/>
        <v>2.8808118192812169E-5</v>
      </c>
      <c r="BB399" s="5">
        <f t="shared" si="659"/>
        <v>6.3937076436164835E-6</v>
      </c>
      <c r="BC399" s="5">
        <f t="shared" si="660"/>
        <v>1.1352215971465871E-6</v>
      </c>
      <c r="BD399" s="5">
        <f t="shared" si="661"/>
        <v>9.9619340704891894E-5</v>
      </c>
      <c r="BE399" s="5">
        <f t="shared" si="662"/>
        <v>1.0289154304898646E-4</v>
      </c>
      <c r="BF399" s="5">
        <f t="shared" si="663"/>
        <v>5.3135613807980001E-5</v>
      </c>
      <c r="BG399" s="5">
        <f t="shared" si="664"/>
        <v>1.829365414678498E-5</v>
      </c>
      <c r="BH399" s="5">
        <f t="shared" si="665"/>
        <v>4.7236367201604223E-6</v>
      </c>
      <c r="BI399" s="5">
        <f t="shared" si="666"/>
        <v>9.7575885867370109E-7</v>
      </c>
      <c r="BJ399" s="8">
        <f t="shared" si="667"/>
        <v>0.3809959470592959</v>
      </c>
      <c r="BK399" s="8">
        <f t="shared" si="668"/>
        <v>0.31520211749575622</v>
      </c>
      <c r="BL399" s="8">
        <f t="shared" si="669"/>
        <v>0.28679413137677834</v>
      </c>
      <c r="BM399" s="8">
        <f t="shared" si="670"/>
        <v>0.30170572391922013</v>
      </c>
      <c r="BN399" s="8">
        <f t="shared" si="671"/>
        <v>0.69815296521749481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1.4117647058823499</v>
      </c>
      <c r="F400">
        <f>VLOOKUP(B400,home!$B$2:$E$405,3,FALSE)</f>
        <v>0.97</v>
      </c>
      <c r="G400">
        <f>VLOOKUP(C400,away!$B$2:$E$405,4,FALSE)</f>
        <v>1.95</v>
      </c>
      <c r="H400">
        <f>VLOOKUP(A400,away!$A$2:$E$405,3,FALSE)</f>
        <v>1.1323529411764699</v>
      </c>
      <c r="I400">
        <f>VLOOKUP(C400,away!$B$2:$E$405,3,FALSE)</f>
        <v>0.44</v>
      </c>
      <c r="J400">
        <f>VLOOKUP(B400,home!$B$2:$E$405,4,FALSE)</f>
        <v>0.88</v>
      </c>
      <c r="K400" s="3">
        <f t="shared" si="616"/>
        <v>2.670352941176465</v>
      </c>
      <c r="L400" s="3">
        <f t="shared" si="617"/>
        <v>0.43844705882352919</v>
      </c>
      <c r="M400" s="5">
        <f t="shared" si="618"/>
        <v>4.4654508612219881E-2</v>
      </c>
      <c r="N400" s="5">
        <f t="shared" si="619"/>
        <v>0.11924329840943117</v>
      </c>
      <c r="O400" s="5">
        <f t="shared" si="620"/>
        <v>1.9578637964237759E-2</v>
      </c>
      <c r="P400" s="5">
        <f t="shared" si="621"/>
        <v>5.2281873472031504E-2</v>
      </c>
      <c r="Q400" s="5">
        <f t="shared" si="622"/>
        <v>0.15921084631160373</v>
      </c>
      <c r="R400" s="5">
        <f t="shared" si="623"/>
        <v>4.2920981155953677E-3</v>
      </c>
      <c r="S400" s="5">
        <f t="shared" si="624"/>
        <v>1.530301406674481E-2</v>
      </c>
      <c r="T400" s="5">
        <f t="shared" si="625"/>
        <v>6.9805527298127584E-2</v>
      </c>
      <c r="U400" s="5">
        <f t="shared" si="626"/>
        <v>1.1461416826798056E-2</v>
      </c>
      <c r="V400" s="5">
        <f t="shared" si="627"/>
        <v>1.9907663676399703E-3</v>
      </c>
      <c r="W400" s="5">
        <f t="shared" si="628"/>
        <v>0.14171638390512839</v>
      </c>
      <c r="X400" s="5">
        <f t="shared" si="629"/>
        <v>6.2135131710309668E-2</v>
      </c>
      <c r="Y400" s="5">
        <f t="shared" si="630"/>
        <v>1.362148287399894E-2</v>
      </c>
      <c r="Z400" s="5">
        <f t="shared" si="631"/>
        <v>6.2728593165493386E-4</v>
      </c>
      <c r="AA400" s="5">
        <f t="shared" si="632"/>
        <v>1.6750748325533719E-3</v>
      </c>
      <c r="AB400" s="5">
        <f t="shared" si="633"/>
        <v>2.2365205028997861E-3</v>
      </c>
      <c r="AC400" s="5">
        <f t="shared" si="634"/>
        <v>1.4567537324333926E-4</v>
      </c>
      <c r="AD400" s="5">
        <f t="shared" si="635"/>
        <v>9.460819064348816E-2</v>
      </c>
      <c r="AE400" s="5">
        <f t="shared" si="636"/>
        <v>4.1480682928253111E-2</v>
      </c>
      <c r="AF400" s="5">
        <f t="shared" si="637"/>
        <v>9.0935417139419786E-3</v>
      </c>
      <c r="AG400" s="5">
        <f t="shared" si="638"/>
        <v>1.3290122062556455E-3</v>
      </c>
      <c r="AH400" s="5">
        <f t="shared" si="639"/>
        <v>6.8757917943870756E-5</v>
      </c>
      <c r="AI400" s="5">
        <f t="shared" si="640"/>
        <v>1.836079084105853E-4</v>
      </c>
      <c r="AJ400" s="5">
        <f t="shared" si="641"/>
        <v>2.4514895912373279E-4</v>
      </c>
      <c r="AK400" s="5">
        <f t="shared" si="642"/>
        <v>2.1821141467413628E-4</v>
      </c>
      <c r="AL400" s="5">
        <f t="shared" si="643"/>
        <v>6.8223179863320951E-6</v>
      </c>
      <c r="AM400" s="5">
        <f t="shared" si="644"/>
        <v>5.0527452028844455E-2</v>
      </c>
      <c r="AN400" s="5">
        <f t="shared" si="645"/>
        <v>2.2153612731893813E-2</v>
      </c>
      <c r="AO400" s="5">
        <f t="shared" si="646"/>
        <v>4.8565931723071661E-3</v>
      </c>
      <c r="AP400" s="5">
        <f t="shared" si="647"/>
        <v>7.09786330766837E-4</v>
      </c>
      <c r="AQ400" s="5">
        <f t="shared" si="648"/>
        <v>7.7800932279466049E-5</v>
      </c>
      <c r="AR400" s="5">
        <f t="shared" si="649"/>
        <v>6.02934137866394E-6</v>
      </c>
      <c r="AS400" s="5">
        <f t="shared" si="650"/>
        <v>1.6100469483872218E-5</v>
      </c>
      <c r="AT400" s="5">
        <f t="shared" si="651"/>
        <v>2.1496968020290054E-5</v>
      </c>
      <c r="AU400" s="5">
        <f t="shared" si="652"/>
        <v>1.9134830593119318E-5</v>
      </c>
      <c r="AV400" s="5">
        <f t="shared" si="653"/>
        <v>1.2774187788312393E-5</v>
      </c>
      <c r="AW400" s="5">
        <f t="shared" si="654"/>
        <v>2.2187853218487261E-7</v>
      </c>
      <c r="AX400" s="5">
        <f t="shared" si="655"/>
        <v>2.2487688355896276E-2</v>
      </c>
      <c r="AY400" s="5">
        <f t="shared" si="656"/>
        <v>9.8596608193828456E-3</v>
      </c>
      <c r="AZ400" s="5">
        <f t="shared" si="657"/>
        <v>2.1614696436279982E-3</v>
      </c>
      <c r="BA400" s="5">
        <f t="shared" si="658"/>
        <v>3.1589666932834598E-4</v>
      </c>
      <c r="BB400" s="5">
        <f t="shared" si="659"/>
        <v>3.4625991389790555E-5</v>
      </c>
      <c r="BC400" s="5">
        <f t="shared" si="660"/>
        <v>3.0363328167405038E-6</v>
      </c>
      <c r="BD400" s="5">
        <f t="shared" si="661"/>
        <v>4.4059116568636784E-7</v>
      </c>
      <c r="BE400" s="5">
        <f t="shared" si="662"/>
        <v>1.1765339151469596E-6</v>
      </c>
      <c r="BF400" s="5">
        <f t="shared" si="663"/>
        <v>1.570880400353273E-6</v>
      </c>
      <c r="BG400" s="5">
        <f t="shared" si="664"/>
        <v>1.3982683657732752E-6</v>
      </c>
      <c r="BH400" s="5">
        <f t="shared" si="665"/>
        <v>9.3346751077416855E-7</v>
      </c>
      <c r="BI400" s="5">
        <f t="shared" si="666"/>
        <v>4.9853754257769478E-7</v>
      </c>
      <c r="BJ400" s="8">
        <f t="shared" si="667"/>
        <v>0.82543172100907214</v>
      </c>
      <c r="BK400" s="8">
        <f t="shared" si="668"/>
        <v>0.12424232102924868</v>
      </c>
      <c r="BL400" s="8">
        <f t="shared" si="669"/>
        <v>4.0041028518401231E-2</v>
      </c>
      <c r="BM400" s="8">
        <f t="shared" si="670"/>
        <v>0.58122165466240683</v>
      </c>
      <c r="BN400" s="8">
        <f t="shared" si="671"/>
        <v>0.39926126288511943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1.4117647058823499</v>
      </c>
      <c r="F401">
        <f>VLOOKUP(B401,home!$B$2:$E$405,3,FALSE)</f>
        <v>1.1499999999999999</v>
      </c>
      <c r="G401">
        <f>VLOOKUP(C401,away!$B$2:$E$405,4,FALSE)</f>
        <v>0.87</v>
      </c>
      <c r="H401">
        <f>VLOOKUP(A401,away!$A$2:$E$405,3,FALSE)</f>
        <v>1.1323529411764699</v>
      </c>
      <c r="I401">
        <f>VLOOKUP(C401,away!$B$2:$E$405,3,FALSE)</f>
        <v>0.71</v>
      </c>
      <c r="J401">
        <f>VLOOKUP(B401,home!$B$2:$E$405,4,FALSE)</f>
        <v>1.21</v>
      </c>
      <c r="K401" s="3">
        <f t="shared" si="616"/>
        <v>1.412470588235291</v>
      </c>
      <c r="L401" s="3">
        <f t="shared" si="617"/>
        <v>0.97280441176470511</v>
      </c>
      <c r="M401" s="5">
        <f t="shared" si="618"/>
        <v>9.206365859169259E-2</v>
      </c>
      <c r="N401" s="5">
        <f t="shared" si="619"/>
        <v>0.13003721000610102</v>
      </c>
      <c r="O401" s="5">
        <f t="shared" si="620"/>
        <v>8.9559933241198139E-2</v>
      </c>
      <c r="P401" s="5">
        <f t="shared" si="621"/>
        <v>0.12650077158750853</v>
      </c>
      <c r="Q401" s="5">
        <f t="shared" si="622"/>
        <v>9.1836867254896815E-2</v>
      </c>
      <c r="R401" s="5">
        <f t="shared" si="623"/>
        <v>4.356214908719501E-2</v>
      </c>
      <c r="S401" s="5">
        <f t="shared" si="624"/>
        <v>4.3454837275169397E-2</v>
      </c>
      <c r="T401" s="5">
        <f t="shared" si="625"/>
        <v>8.9339309628213195E-2</v>
      </c>
      <c r="U401" s="5">
        <f t="shared" si="626"/>
        <v>6.1530254345983776E-2</v>
      </c>
      <c r="V401" s="5">
        <f t="shared" si="627"/>
        <v>6.6343833635308189E-3</v>
      </c>
      <c r="W401" s="5">
        <f t="shared" si="628"/>
        <v>4.3238957971070163E-2</v>
      </c>
      <c r="X401" s="5">
        <f t="shared" si="629"/>
        <v>4.2063049074365713E-2</v>
      </c>
      <c r="Y401" s="5">
        <f t="shared" si="630"/>
        <v>2.045955985590913E-2</v>
      </c>
      <c r="Z401" s="5">
        <f t="shared" si="631"/>
        <v>1.4125816939325042E-2</v>
      </c>
      <c r="AA401" s="5">
        <f t="shared" si="632"/>
        <v>1.9952300961592478E-2</v>
      </c>
      <c r="AB401" s="5">
        <f t="shared" si="633"/>
        <v>1.4091019137934048E-2</v>
      </c>
      <c r="AC401" s="5">
        <f t="shared" si="634"/>
        <v>5.6975156330151325E-4</v>
      </c>
      <c r="AD401" s="5">
        <f t="shared" si="635"/>
        <v>1.5268439100019618E-2</v>
      </c>
      <c r="AE401" s="5">
        <f t="shared" si="636"/>
        <v>1.4853204917259806E-2</v>
      </c>
      <c r="AF401" s="5">
        <f t="shared" si="637"/>
        <v>7.224631636177775E-3</v>
      </c>
      <c r="AG401" s="5">
        <f t="shared" si="638"/>
        <v>2.3427178430162001E-3</v>
      </c>
      <c r="AH401" s="5">
        <f t="shared" si="639"/>
        <v>3.4354142595890013E-3</v>
      </c>
      <c r="AI401" s="5">
        <f t="shared" si="640"/>
        <v>4.8524216000735828E-3</v>
      </c>
      <c r="AJ401" s="5">
        <f t="shared" si="641"/>
        <v>3.4269513959107835E-3</v>
      </c>
      <c r="AK401" s="5">
        <f t="shared" si="642"/>
        <v>1.6134893513452861E-3</v>
      </c>
      <c r="AL401" s="5">
        <f t="shared" si="643"/>
        <v>3.1314859076145513E-5</v>
      </c>
      <c r="AM401" s="5">
        <f t="shared" si="644"/>
        <v>4.313244231407885E-3</v>
      </c>
      <c r="AN401" s="5">
        <f t="shared" si="645"/>
        <v>4.1959430173322543E-3</v>
      </c>
      <c r="AO401" s="5">
        <f t="shared" si="646"/>
        <v>2.0409159393870628E-3</v>
      </c>
      <c r="AP401" s="5">
        <f t="shared" si="647"/>
        <v>6.6180400995888083E-4</v>
      </c>
      <c r="AQ401" s="5">
        <f t="shared" si="648"/>
        <v>1.6095146515289301E-4</v>
      </c>
      <c r="AR401" s="5">
        <f t="shared" si="649"/>
        <v>6.6839722959351178E-4</v>
      </c>
      <c r="AS401" s="5">
        <f t="shared" si="650"/>
        <v>9.4409142805878643E-4</v>
      </c>
      <c r="AT401" s="5">
        <f t="shared" si="651"/>
        <v>6.6675068736904517E-4</v>
      </c>
      <c r="AU401" s="5">
        <f t="shared" si="652"/>
        <v>3.1392191186481341E-4</v>
      </c>
      <c r="AV401" s="5">
        <f t="shared" si="653"/>
        <v>1.1085136687790998E-4</v>
      </c>
      <c r="AW401" s="5">
        <f t="shared" si="654"/>
        <v>1.1952339090037603E-6</v>
      </c>
      <c r="AX401" s="5">
        <f t="shared" si="655"/>
        <v>1.0153884361231973E-3</v>
      </c>
      <c r="AY401" s="5">
        <f t="shared" si="656"/>
        <v>9.8777435031551061E-4</v>
      </c>
      <c r="AZ401" s="5">
        <f t="shared" si="657"/>
        <v>4.8045562290747204E-4</v>
      </c>
      <c r="BA401" s="5">
        <f t="shared" si="658"/>
        <v>1.5579644987384945E-4</v>
      </c>
      <c r="BB401" s="5">
        <f t="shared" si="659"/>
        <v>3.7889868443639866E-5</v>
      </c>
      <c r="BC401" s="5">
        <f t="shared" si="660"/>
        <v>7.371886236631431E-6</v>
      </c>
      <c r="BD401" s="5">
        <f t="shared" si="661"/>
        <v>1.0836996229331242E-4</v>
      </c>
      <c r="BE401" s="5">
        <f t="shared" si="662"/>
        <v>1.530693843874713E-4</v>
      </c>
      <c r="BF401" s="5">
        <f t="shared" si="663"/>
        <v>1.0810300170329274E-4</v>
      </c>
      <c r="BG401" s="5">
        <f t="shared" si="664"/>
        <v>5.0897436801950212E-5</v>
      </c>
      <c r="BH401" s="5">
        <f t="shared" si="665"/>
        <v>1.7972783124829782E-5</v>
      </c>
      <c r="BI401" s="5">
        <f t="shared" si="666"/>
        <v>5.0772055105107263E-6</v>
      </c>
      <c r="BJ401" s="8">
        <f t="shared" si="667"/>
        <v>0.47072148256416868</v>
      </c>
      <c r="BK401" s="8">
        <f t="shared" si="668"/>
        <v>0.27024249159059455</v>
      </c>
      <c r="BL401" s="8">
        <f t="shared" si="669"/>
        <v>0.24517143577840753</v>
      </c>
      <c r="BM401" s="8">
        <f t="shared" si="670"/>
        <v>0.42571405798749706</v>
      </c>
      <c r="BN401" s="8">
        <f t="shared" si="671"/>
        <v>0.57356058976859214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1.4117647058823499</v>
      </c>
      <c r="F402">
        <f>VLOOKUP(B402,home!$B$2:$E$405,3,FALSE)</f>
        <v>1.1499999999999999</v>
      </c>
      <c r="G402">
        <f>VLOOKUP(C402,away!$B$2:$E$405,4,FALSE)</f>
        <v>0.62</v>
      </c>
      <c r="H402">
        <f>VLOOKUP(A402,away!$A$2:$E$405,3,FALSE)</f>
        <v>1.1323529411764699</v>
      </c>
      <c r="I402">
        <f>VLOOKUP(C402,away!$B$2:$E$405,3,FALSE)</f>
        <v>1.1499999999999999</v>
      </c>
      <c r="J402">
        <f>VLOOKUP(B402,home!$B$2:$E$405,4,FALSE)</f>
        <v>0.88</v>
      </c>
      <c r="K402" s="3">
        <f t="shared" si="616"/>
        <v>1.0065882352941153</v>
      </c>
      <c r="L402" s="3">
        <f t="shared" si="617"/>
        <v>1.1459411764705876</v>
      </c>
      <c r="M402" s="5">
        <f t="shared" si="618"/>
        <v>0.11618989368883192</v>
      </c>
      <c r="N402" s="5">
        <f t="shared" si="619"/>
        <v>0.11695538004725219</v>
      </c>
      <c r="O402" s="5">
        <f t="shared" si="620"/>
        <v>0.13314678346777256</v>
      </c>
      <c r="P402" s="5">
        <f t="shared" si="621"/>
        <v>0.13402398580591285</v>
      </c>
      <c r="Q402" s="5">
        <f t="shared" si="622"/>
        <v>5.8862954804958074E-2</v>
      </c>
      <c r="R402" s="5">
        <f t="shared" si="623"/>
        <v>7.6289190845166943E-2</v>
      </c>
      <c r="S402" s="5">
        <f t="shared" si="624"/>
        <v>3.8648862222493939E-2</v>
      </c>
      <c r="T402" s="5">
        <f t="shared" si="625"/>
        <v>6.7453483679728685E-2</v>
      </c>
      <c r="U402" s="5">
        <f t="shared" si="626"/>
        <v>7.6791801984852567E-2</v>
      </c>
      <c r="V402" s="5">
        <f t="shared" si="627"/>
        <v>4.9534567914548099E-3</v>
      </c>
      <c r="W402" s="5">
        <f t="shared" si="628"/>
        <v>1.975025260044001E-2</v>
      </c>
      <c r="X402" s="5">
        <f t="shared" si="629"/>
        <v>2.2632627700539504E-2</v>
      </c>
      <c r="Y402" s="5">
        <f t="shared" si="630"/>
        <v>1.2967830006888528E-2</v>
      </c>
      <c r="Z402" s="5">
        <f t="shared" si="631"/>
        <v>2.9140975036366604E-2</v>
      </c>
      <c r="AA402" s="5">
        <f t="shared" si="632"/>
        <v>2.9332962636606123E-2</v>
      </c>
      <c r="AB402" s="5">
        <f t="shared" si="633"/>
        <v>1.4763107548164787E-2</v>
      </c>
      <c r="AC402" s="5">
        <f t="shared" si="634"/>
        <v>3.5711046031576771E-4</v>
      </c>
      <c r="AD402" s="5">
        <f t="shared" si="635"/>
        <v>4.9700929779224797E-3</v>
      </c>
      <c r="AE402" s="5">
        <f t="shared" si="636"/>
        <v>5.695434194288692E-3</v>
      </c>
      <c r="AF402" s="5">
        <f t="shared" si="637"/>
        <v>3.2633162805569991E-3</v>
      </c>
      <c r="AG402" s="5">
        <f t="shared" si="638"/>
        <v>1.2465228325790369E-3</v>
      </c>
      <c r="AH402" s="5">
        <f t="shared" si="639"/>
        <v>8.3484608041684925E-3</v>
      </c>
      <c r="AI402" s="5">
        <f t="shared" si="640"/>
        <v>8.4034624282900532E-3</v>
      </c>
      <c r="AJ402" s="5">
        <f t="shared" si="641"/>
        <v>4.229413208026442E-3</v>
      </c>
      <c r="AK402" s="5">
        <f t="shared" si="642"/>
        <v>1.4190925257989869E-3</v>
      </c>
      <c r="AL402" s="5">
        <f t="shared" si="643"/>
        <v>1.6476946744673326E-5</v>
      </c>
      <c r="AM402" s="5">
        <f t="shared" si="644"/>
        <v>1.0005674239789331E-3</v>
      </c>
      <c r="AN402" s="5">
        <f t="shared" si="645"/>
        <v>1.1465914109725637E-3</v>
      </c>
      <c r="AO402" s="5">
        <f t="shared" si="646"/>
        <v>6.5696315521048551E-4</v>
      </c>
      <c r="AP402" s="5">
        <f t="shared" si="647"/>
        <v>2.5094704365991104E-4</v>
      </c>
      <c r="AQ402" s="5">
        <f t="shared" si="648"/>
        <v>7.1892637610863598E-5</v>
      </c>
      <c r="AR402" s="5">
        <f t="shared" si="649"/>
        <v>1.9133689991294859E-3</v>
      </c>
      <c r="AS402" s="5">
        <f t="shared" si="650"/>
        <v>1.9259747243002166E-3</v>
      </c>
      <c r="AT402" s="5">
        <f t="shared" si="651"/>
        <v>9.6933174947721253E-4</v>
      </c>
      <c r="AU402" s="5">
        <f t="shared" si="652"/>
        <v>3.2523931170694168E-4</v>
      </c>
      <c r="AV402" s="5">
        <f t="shared" si="653"/>
        <v>8.1845516204840781E-5</v>
      </c>
      <c r="AW402" s="5">
        <f t="shared" si="654"/>
        <v>5.2794467328031053E-7</v>
      </c>
      <c r="AX402" s="5">
        <f t="shared" si="655"/>
        <v>1.6785989959928877E-4</v>
      </c>
      <c r="AY402" s="5">
        <f t="shared" si="656"/>
        <v>1.9235757082904369E-4</v>
      </c>
      <c r="AZ402" s="5">
        <f t="shared" si="657"/>
        <v>1.1021523050942938E-4</v>
      </c>
      <c r="BA402" s="5">
        <f t="shared" si="658"/>
        <v>4.210005697165084E-5</v>
      </c>
      <c r="BB402" s="5">
        <f t="shared" si="659"/>
        <v>1.2061047203893082E-5</v>
      </c>
      <c r="BC402" s="5">
        <f t="shared" si="660"/>
        <v>2.7642501244593056E-6</v>
      </c>
      <c r="BD402" s="5">
        <f t="shared" si="661"/>
        <v>3.6543472031413216E-4</v>
      </c>
      <c r="BE402" s="5">
        <f t="shared" si="662"/>
        <v>3.678422902362008E-4</v>
      </c>
      <c r="BF402" s="5">
        <f t="shared" si="663"/>
        <v>1.8513286089770156E-4</v>
      </c>
      <c r="BG402" s="5">
        <f t="shared" si="664"/>
        <v>6.2117519915322791E-5</v>
      </c>
      <c r="BH402" s="5">
        <f t="shared" si="665"/>
        <v>1.5631691188102958E-5</v>
      </c>
      <c r="BI402" s="5">
        <f t="shared" si="666"/>
        <v>3.1469352895390271E-6</v>
      </c>
      <c r="BJ402" s="8">
        <f t="shared" si="667"/>
        <v>0.31745221485182468</v>
      </c>
      <c r="BK402" s="8">
        <f t="shared" si="668"/>
        <v>0.29438214348658298</v>
      </c>
      <c r="BL402" s="8">
        <f t="shared" si="669"/>
        <v>0.35893934176750658</v>
      </c>
      <c r="BM402" s="8">
        <f t="shared" si="670"/>
        <v>0.36425465685623054</v>
      </c>
      <c r="BN402" s="8">
        <f t="shared" si="671"/>
        <v>0.63546818865989452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1.52380952380952</v>
      </c>
      <c r="F403">
        <f>VLOOKUP(B403,home!$B$2:$E$405,3,FALSE)</f>
        <v>1.39</v>
      </c>
      <c r="G403">
        <f>VLOOKUP(C403,away!$B$2:$E$405,4,FALSE)</f>
        <v>0.8</v>
      </c>
      <c r="H403">
        <f>VLOOKUP(A403,away!$A$2:$E$405,3,FALSE)</f>
        <v>1.26984126984127</v>
      </c>
      <c r="I403">
        <f>VLOOKUP(C403,away!$B$2:$E$405,3,FALSE)</f>
        <v>0.73</v>
      </c>
      <c r="J403">
        <f>VLOOKUP(B403,home!$B$2:$E$405,4,FALSE)</f>
        <v>0.79</v>
      </c>
      <c r="K403" s="3">
        <f t="shared" si="616"/>
        <v>1.6944761904761863</v>
      </c>
      <c r="L403" s="3">
        <f t="shared" si="617"/>
        <v>0.73231746031746037</v>
      </c>
      <c r="M403" s="5">
        <f t="shared" si="618"/>
        <v>8.8319562433749096E-2</v>
      </c>
      <c r="N403" s="5">
        <f t="shared" si="619"/>
        <v>0.14965539569726286</v>
      </c>
      <c r="O403" s="5">
        <f t="shared" si="620"/>
        <v>6.4677957657832519E-2</v>
      </c>
      <c r="P403" s="5">
        <f t="shared" si="621"/>
        <v>0.10959525929982412</v>
      </c>
      <c r="Q403" s="5">
        <f t="shared" si="622"/>
        <v>0.12679375239265211</v>
      </c>
      <c r="R403" s="5">
        <f t="shared" si="623"/>
        <v>2.368239884525207E-2</v>
      </c>
      <c r="S403" s="5">
        <f t="shared" si="624"/>
        <v>3.3999038633161123E-2</v>
      </c>
      <c r="T403" s="5">
        <f t="shared" si="625"/>
        <v>9.2853278736307915E-2</v>
      </c>
      <c r="U403" s="5">
        <f t="shared" si="626"/>
        <v>4.0129260976640359E-2</v>
      </c>
      <c r="V403" s="5">
        <f t="shared" si="627"/>
        <v>4.6876911175584741E-3</v>
      </c>
      <c r="W403" s="5">
        <f t="shared" si="628"/>
        <v>7.1616331510160641E-2</v>
      </c>
      <c r="X403" s="5">
        <f t="shared" si="629"/>
        <v>5.2445890008774157E-2</v>
      </c>
      <c r="Y403" s="5">
        <f t="shared" si="630"/>
        <v>1.9203520487657177E-2</v>
      </c>
      <c r="Z403" s="5">
        <f t="shared" si="631"/>
        <v>5.7810113921933845E-3</v>
      </c>
      <c r="AA403" s="5">
        <f t="shared" si="632"/>
        <v>9.7957861609432786E-3</v>
      </c>
      <c r="AB403" s="5">
        <f t="shared" si="633"/>
        <v>8.2993632083572574E-3</v>
      </c>
      <c r="AC403" s="5">
        <f t="shared" si="634"/>
        <v>3.6355813295304781E-4</v>
      </c>
      <c r="AD403" s="5">
        <f t="shared" si="635"/>
        <v>3.0338042148304177E-2</v>
      </c>
      <c r="AE403" s="5">
        <f t="shared" si="636"/>
        <v>2.2217077977050186E-2</v>
      </c>
      <c r="AF403" s="5">
        <f t="shared" si="637"/>
        <v>8.1349770599141846E-3</v>
      </c>
      <c r="AG403" s="5">
        <f t="shared" si="638"/>
        <v>1.9857952467523853E-3</v>
      </c>
      <c r="AH403" s="5">
        <f t="shared" si="639"/>
        <v>1.0583838951993411E-3</v>
      </c>
      <c r="AI403" s="5">
        <f t="shared" si="640"/>
        <v>1.7934063107987266E-3</v>
      </c>
      <c r="AJ403" s="5">
        <f t="shared" si="641"/>
        <v>1.519442146749089E-3</v>
      </c>
      <c r="AK403" s="5">
        <f t="shared" si="642"/>
        <v>8.5821951349078463E-4</v>
      </c>
      <c r="AL403" s="5">
        <f t="shared" si="643"/>
        <v>1.8045491509964159E-5</v>
      </c>
      <c r="AM403" s="5">
        <f t="shared" si="644"/>
        <v>1.0281418017192888E-2</v>
      </c>
      <c r="AN403" s="5">
        <f t="shared" si="645"/>
        <v>7.5292619308128753E-3</v>
      </c>
      <c r="AO403" s="5">
        <f t="shared" si="646"/>
        <v>2.7569049876189108E-3</v>
      </c>
      <c r="AP403" s="5">
        <f t="shared" si="647"/>
        <v>6.7297655295654008E-4</v>
      </c>
      <c r="AQ403" s="5">
        <f t="shared" si="648"/>
        <v>1.2320812002858308E-4</v>
      </c>
      <c r="AR403" s="5">
        <f t="shared" si="649"/>
        <v>1.5501460123465655E-4</v>
      </c>
      <c r="AS403" s="5">
        <f t="shared" si="650"/>
        <v>2.6266855096828594E-4</v>
      </c>
      <c r="AT403" s="5">
        <f t="shared" si="651"/>
        <v>2.2254280280132059E-4</v>
      </c>
      <c r="AU403" s="5">
        <f t="shared" si="652"/>
        <v>1.2569782690289159E-4</v>
      </c>
      <c r="AV403" s="5">
        <f t="shared" si="653"/>
        <v>5.3247993720386726E-5</v>
      </c>
      <c r="AW403" s="5">
        <f t="shared" si="654"/>
        <v>6.2201531031475193E-7</v>
      </c>
      <c r="AX403" s="5">
        <f t="shared" si="655"/>
        <v>2.903603005744371E-3</v>
      </c>
      <c r="AY403" s="5">
        <f t="shared" si="656"/>
        <v>2.1263591789368618E-3</v>
      </c>
      <c r="AZ403" s="5">
        <f t="shared" si="657"/>
        <v>7.7858497682088137E-4</v>
      </c>
      <c r="BA403" s="5">
        <f t="shared" si="658"/>
        <v>1.9005712428893221E-4</v>
      </c>
      <c r="BB403" s="5">
        <f t="shared" si="659"/>
        <v>3.4795537643627679E-5</v>
      </c>
      <c r="BC403" s="5">
        <f t="shared" si="660"/>
        <v>5.0962759515124036E-6</v>
      </c>
      <c r="BD403" s="5">
        <f t="shared" si="661"/>
        <v>1.8919983181381252E-5</v>
      </c>
      <c r="BE403" s="5">
        <f t="shared" si="662"/>
        <v>3.2059461025060419E-5</v>
      </c>
      <c r="BF403" s="5">
        <f t="shared" si="663"/>
        <v>2.7161996693232077E-5</v>
      </c>
      <c r="BG403" s="5">
        <f t="shared" si="664"/>
        <v>1.5341785560824883E-5</v>
      </c>
      <c r="BH403" s="5">
        <f t="shared" si="665"/>
        <v>6.4990725880522791E-6</v>
      </c>
      <c r="BI403" s="5">
        <f t="shared" si="666"/>
        <v>2.202504752126207E-6</v>
      </c>
      <c r="BJ403" s="8">
        <f t="shared" si="667"/>
        <v>0.60264632697283149</v>
      </c>
      <c r="BK403" s="8">
        <f t="shared" si="668"/>
        <v>0.2391095142876927</v>
      </c>
      <c r="BL403" s="8">
        <f t="shared" si="669"/>
        <v>0.15273557529469159</v>
      </c>
      <c r="BM403" s="8">
        <f t="shared" si="670"/>
        <v>0.43542236445721033</v>
      </c>
      <c r="BN403" s="8">
        <f t="shared" si="671"/>
        <v>0.56272432632657277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1.52380952380952</v>
      </c>
      <c r="F404">
        <f>VLOOKUP(B404,home!$B$2:$E$405,3,FALSE)</f>
        <v>0.84</v>
      </c>
      <c r="G404">
        <f>VLOOKUP(C404,away!$B$2:$E$405,4,FALSE)</f>
        <v>0.98</v>
      </c>
      <c r="H404">
        <f>VLOOKUP(A404,away!$A$2:$E$405,3,FALSE)</f>
        <v>1.26984126984127</v>
      </c>
      <c r="I404">
        <f>VLOOKUP(C404,away!$B$2:$E$405,3,FALSE)</f>
        <v>0.88</v>
      </c>
      <c r="J404">
        <f>VLOOKUP(B404,home!$B$2:$E$405,4,FALSE)</f>
        <v>1.46</v>
      </c>
      <c r="K404" s="3">
        <f t="shared" si="616"/>
        <v>1.2543999999999966</v>
      </c>
      <c r="L404" s="3">
        <f t="shared" si="617"/>
        <v>1.6314920634920638</v>
      </c>
      <c r="M404" s="5">
        <f t="shared" si="618"/>
        <v>5.5804985735261561E-2</v>
      </c>
      <c r="N404" s="5">
        <f t="shared" si="619"/>
        <v>7.0001774106311906E-2</v>
      </c>
      <c r="O404" s="5">
        <f t="shared" si="620"/>
        <v>9.1045391330367084E-2</v>
      </c>
      <c r="P404" s="5">
        <f t="shared" si="621"/>
        <v>0.11420733888481215</v>
      </c>
      <c r="Q404" s="5">
        <f t="shared" si="622"/>
        <v>4.3905112719478723E-2</v>
      </c>
      <c r="R404" s="5">
        <f t="shared" si="623"/>
        <v>7.426991668651152E-2</v>
      </c>
      <c r="S404" s="5">
        <f t="shared" si="624"/>
        <v>5.8432575885906161E-2</v>
      </c>
      <c r="T404" s="5">
        <f t="shared" si="625"/>
        <v>7.1630842948554013E-2</v>
      </c>
      <c r="U404" s="5">
        <f t="shared" si="626"/>
        <v>9.3164183491559791E-2</v>
      </c>
      <c r="V404" s="5">
        <f t="shared" si="627"/>
        <v>1.3287201867535407E-2</v>
      </c>
      <c r="W404" s="5">
        <f t="shared" si="628"/>
        <v>1.8358191131771319E-2</v>
      </c>
      <c r="X404" s="5">
        <f t="shared" si="629"/>
        <v>2.99512431315553E-2</v>
      </c>
      <c r="Y404" s="5">
        <f t="shared" si="630"/>
        <v>2.4432607730426829E-2</v>
      </c>
      <c r="Z404" s="5">
        <f t="shared" si="631"/>
        <v>4.0390259876753445E-2</v>
      </c>
      <c r="AA404" s="5">
        <f t="shared" si="632"/>
        <v>5.066554198939939E-2</v>
      </c>
      <c r="AB404" s="5">
        <f t="shared" si="633"/>
        <v>3.1777427935751223E-2</v>
      </c>
      <c r="AC404" s="5">
        <f t="shared" si="634"/>
        <v>1.6995524084034294E-3</v>
      </c>
      <c r="AD404" s="5">
        <f t="shared" si="635"/>
        <v>5.7571287389234695E-3</v>
      </c>
      <c r="AE404" s="5">
        <f t="shared" si="636"/>
        <v>9.3927098460557159E-3</v>
      </c>
      <c r="AF404" s="5">
        <f t="shared" si="637"/>
        <v>7.6620657842618317E-3</v>
      </c>
      <c r="AG404" s="5">
        <f t="shared" si="638"/>
        <v>4.1668665056590918E-3</v>
      </c>
      <c r="AH404" s="5">
        <f t="shared" si="639"/>
        <v>1.64740971078263E-2</v>
      </c>
      <c r="AI404" s="5">
        <f t="shared" si="640"/>
        <v>2.0665107412057255E-2</v>
      </c>
      <c r="AJ404" s="5">
        <f t="shared" si="641"/>
        <v>1.296115536884228E-2</v>
      </c>
      <c r="AK404" s="5">
        <f t="shared" si="642"/>
        <v>5.4194910982252363E-3</v>
      </c>
      <c r="AL404" s="5">
        <f t="shared" si="643"/>
        <v>1.39128327192731E-4</v>
      </c>
      <c r="AM404" s="5">
        <f t="shared" si="644"/>
        <v>1.4443484580211159E-3</v>
      </c>
      <c r="AN404" s="5">
        <f t="shared" si="645"/>
        <v>2.3564430461784514E-3</v>
      </c>
      <c r="AO404" s="5">
        <f t="shared" si="646"/>
        <v>1.9222590639556029E-3</v>
      </c>
      <c r="AP404" s="5">
        <f t="shared" si="647"/>
        <v>1.0453834689397501E-3</v>
      </c>
      <c r="AQ404" s="5">
        <f t="shared" si="648"/>
        <v>4.2638370822025118E-4</v>
      </c>
      <c r="AR404" s="5">
        <f t="shared" si="649"/>
        <v>5.3754717369232296E-3</v>
      </c>
      <c r="AS404" s="5">
        <f t="shared" si="650"/>
        <v>6.7429917467964808E-3</v>
      </c>
      <c r="AT404" s="5">
        <f t="shared" si="651"/>
        <v>4.2292044235907426E-3</v>
      </c>
      <c r="AU404" s="5">
        <f t="shared" si="652"/>
        <v>1.768371342984071E-3</v>
      </c>
      <c r="AV404" s="5">
        <f t="shared" si="653"/>
        <v>5.5456125315980309E-4</v>
      </c>
      <c r="AW404" s="5">
        <f t="shared" si="654"/>
        <v>7.9092276049575032E-6</v>
      </c>
      <c r="AX404" s="5">
        <f t="shared" si="655"/>
        <v>3.0196511762361382E-4</v>
      </c>
      <c r="AY404" s="5">
        <f t="shared" si="656"/>
        <v>4.926536928543735E-4</v>
      </c>
      <c r="AZ404" s="5">
        <f t="shared" si="657"/>
        <v>4.0188029497098364E-4</v>
      </c>
      <c r="BA404" s="5">
        <f t="shared" si="658"/>
        <v>2.185548372396698E-4</v>
      </c>
      <c r="BB404" s="5">
        <f t="shared" si="659"/>
        <v>8.9142620598580265E-5</v>
      </c>
      <c r="BC404" s="5">
        <f t="shared" si="660"/>
        <v>2.9087095605093549E-5</v>
      </c>
      <c r="BD404" s="5">
        <f t="shared" si="661"/>
        <v>1.4616732460526916E-3</v>
      </c>
      <c r="BE404" s="5">
        <f t="shared" si="662"/>
        <v>1.8335229198484914E-3</v>
      </c>
      <c r="BF404" s="5">
        <f t="shared" si="663"/>
        <v>1.1499855753289709E-3</v>
      </c>
      <c r="BG404" s="5">
        <f t="shared" si="664"/>
        <v>4.8084730189755238E-4</v>
      </c>
      <c r="BH404" s="5">
        <f t="shared" si="665"/>
        <v>1.5079371387507202E-4</v>
      </c>
      <c r="BI404" s="5">
        <f t="shared" si="666"/>
        <v>3.7831126936977962E-5</v>
      </c>
      <c r="BJ404" s="8">
        <f t="shared" si="667"/>
        <v>0.29398664404720559</v>
      </c>
      <c r="BK404" s="8">
        <f t="shared" si="668"/>
        <v>0.24406343680196582</v>
      </c>
      <c r="BL404" s="8">
        <f t="shared" si="669"/>
        <v>0.42022756680793422</v>
      </c>
      <c r="BM404" s="8">
        <f t="shared" si="670"/>
        <v>0.5489486436058667</v>
      </c>
      <c r="BN404" s="8">
        <f t="shared" si="671"/>
        <v>0.44923451946274295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1.52380952380952</v>
      </c>
      <c r="F405">
        <f>VLOOKUP(B405,home!$B$2:$E$405,3,FALSE)</f>
        <v>0.88</v>
      </c>
      <c r="G405">
        <f>VLOOKUP(C405,away!$B$2:$E$405,4,FALSE)</f>
        <v>0.82</v>
      </c>
      <c r="H405">
        <f>VLOOKUP(A405,away!$A$2:$E$405,3,FALSE)</f>
        <v>1.26984126984127</v>
      </c>
      <c r="I405">
        <f>VLOOKUP(C405,away!$B$2:$E$405,3,FALSE)</f>
        <v>0.33</v>
      </c>
      <c r="J405">
        <f>VLOOKUP(B405,home!$B$2:$E$405,4,FALSE)</f>
        <v>1.1399999999999999</v>
      </c>
      <c r="K405" s="3">
        <f t="shared" si="616"/>
        <v>1.0995809523809494</v>
      </c>
      <c r="L405" s="3">
        <f t="shared" si="617"/>
        <v>0.47771428571428576</v>
      </c>
      <c r="M405" s="5">
        <f t="shared" si="618"/>
        <v>0.20653296591340012</v>
      </c>
      <c r="N405" s="5">
        <f t="shared" si="619"/>
        <v>0.22709971535711865</v>
      </c>
      <c r="O405" s="5">
        <f t="shared" si="620"/>
        <v>9.8663748287772871E-2</v>
      </c>
      <c r="P405" s="5">
        <f t="shared" si="621"/>
        <v>0.10848877830774356</v>
      </c>
      <c r="Q405" s="5">
        <f t="shared" si="622"/>
        <v>0.12485726064891152</v>
      </c>
      <c r="R405" s="5">
        <f t="shared" si="623"/>
        <v>2.356654101959375E-2</v>
      </c>
      <c r="S405" s="5">
        <f t="shared" si="624"/>
        <v>1.4246896332813336E-2</v>
      </c>
      <c r="T405" s="5">
        <f t="shared" si="625"/>
        <v>5.9646097087137175E-2</v>
      </c>
      <c r="U405" s="5">
        <f t="shared" si="626"/>
        <v>2.5913319618649604E-2</v>
      </c>
      <c r="V405" s="5">
        <f t="shared" si="627"/>
        <v>8.3152094226399402E-4</v>
      </c>
      <c r="W405" s="5">
        <f t="shared" si="628"/>
        <v>4.5763555192002189E-2</v>
      </c>
      <c r="X405" s="5">
        <f t="shared" si="629"/>
        <v>2.186190408029362E-2</v>
      </c>
      <c r="Y405" s="5">
        <f t="shared" si="630"/>
        <v>5.2218719460358481E-3</v>
      </c>
      <c r="Z405" s="5">
        <f t="shared" si="631"/>
        <v>3.7526911033105475E-3</v>
      </c>
      <c r="AA405" s="5">
        <f t="shared" si="632"/>
        <v>4.1263876573697277E-3</v>
      </c>
      <c r="AB405" s="5">
        <f t="shared" si="633"/>
        <v>2.2686486350917997E-3</v>
      </c>
      <c r="AC405" s="5">
        <f t="shared" si="634"/>
        <v>2.7299119890063366E-5</v>
      </c>
      <c r="AD405" s="5">
        <f t="shared" si="635"/>
        <v>1.2580183400589978E-2</v>
      </c>
      <c r="AE405" s="5">
        <f t="shared" si="636"/>
        <v>6.0097333273675564E-3</v>
      </c>
      <c r="AF405" s="5">
        <f t="shared" si="637"/>
        <v>1.4354677319083648E-3</v>
      </c>
      <c r="AG405" s="5">
        <f t="shared" si="638"/>
        <v>2.2858114740483676E-4</v>
      </c>
      <c r="AH405" s="5">
        <f t="shared" si="639"/>
        <v>4.4817853748108831E-4</v>
      </c>
      <c r="AI405" s="5">
        <f t="shared" si="640"/>
        <v>4.9280858308015606E-4</v>
      </c>
      <c r="AJ405" s="5">
        <f t="shared" si="641"/>
        <v>2.709414655623921E-4</v>
      </c>
      <c r="AK405" s="5">
        <f t="shared" si="642"/>
        <v>9.9307358247528447E-5</v>
      </c>
      <c r="AL405" s="5">
        <f t="shared" si="643"/>
        <v>5.7359330558230165E-7</v>
      </c>
      <c r="AM405" s="5">
        <f t="shared" si="644"/>
        <v>2.7665860089495487E-3</v>
      </c>
      <c r="AN405" s="5">
        <f t="shared" si="645"/>
        <v>1.3216376591324705E-3</v>
      </c>
      <c r="AO405" s="5">
        <f t="shared" si="646"/>
        <v>3.1568259515278439E-4</v>
      </c>
      <c r="AP405" s="5">
        <f t="shared" si="647"/>
        <v>5.0268695151948138E-5</v>
      </c>
      <c r="AQ405" s="5">
        <f t="shared" si="648"/>
        <v>6.0035184495755213E-6</v>
      </c>
      <c r="AR405" s="5">
        <f t="shared" si="649"/>
        <v>4.28202579810503E-5</v>
      </c>
      <c r="AS405" s="5">
        <f t="shared" si="650"/>
        <v>4.7084340052001232E-5</v>
      </c>
      <c r="AT405" s="5">
        <f t="shared" si="651"/>
        <v>2.5886521738303998E-5</v>
      </c>
      <c r="AU405" s="5">
        <f t="shared" si="652"/>
        <v>9.4881087422781533E-6</v>
      </c>
      <c r="AV405" s="5">
        <f t="shared" si="653"/>
        <v>2.608235911782056E-6</v>
      </c>
      <c r="AW405" s="5">
        <f t="shared" si="654"/>
        <v>8.3694517527230716E-9</v>
      </c>
      <c r="AX405" s="5">
        <f t="shared" si="655"/>
        <v>5.0701421309409225E-4</v>
      </c>
      <c r="AY405" s="5">
        <f t="shared" si="656"/>
        <v>2.4220793265523495E-4</v>
      </c>
      <c r="AZ405" s="5">
        <f t="shared" si="657"/>
        <v>5.7853094771364696E-5</v>
      </c>
      <c r="BA405" s="5">
        <f t="shared" si="658"/>
        <v>9.2124166150211215E-6</v>
      </c>
      <c r="BB405" s="5">
        <f t="shared" si="659"/>
        <v>1.1002257557368083E-6</v>
      </c>
      <c r="BC405" s="5">
        <f t="shared" si="660"/>
        <v>1.0511871220525398E-7</v>
      </c>
      <c r="BD405" s="5">
        <f t="shared" si="661"/>
        <v>3.4093081592531449E-6</v>
      </c>
      <c r="BE405" s="5">
        <f t="shared" si="662"/>
        <v>3.7488103127117141E-6</v>
      </c>
      <c r="BF405" s="5">
        <f t="shared" si="663"/>
        <v>2.0610602069735355E-6</v>
      </c>
      <c r="BG405" s="5">
        <f t="shared" si="664"/>
        <v>7.5543418176614565E-7</v>
      </c>
      <c r="BH405" s="5">
        <f t="shared" si="665"/>
        <v>2.0766525926188545E-7</v>
      </c>
      <c r="BI405" s="5">
        <f t="shared" si="666"/>
        <v>4.566895271112417E-8</v>
      </c>
      <c r="BJ405" s="8">
        <f t="shared" si="667"/>
        <v>0.50998204139720971</v>
      </c>
      <c r="BK405" s="8">
        <f t="shared" si="668"/>
        <v>0.33037024214207195</v>
      </c>
      <c r="BL405" s="8">
        <f t="shared" si="669"/>
        <v>0.15598799657434695</v>
      </c>
      <c r="BM405" s="8">
        <f t="shared" si="670"/>
        <v>0.21064176211919511</v>
      </c>
      <c r="BN405" s="8">
        <f t="shared" si="671"/>
        <v>0.78920900953454054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1.52380952380952</v>
      </c>
      <c r="F406">
        <f>VLOOKUP(B406,home!$B$2:$E$405,3,FALSE)</f>
        <v>0.95</v>
      </c>
      <c r="G406">
        <f>VLOOKUP(C406,away!$B$2:$E$405,4,FALSE)</f>
        <v>0.47</v>
      </c>
      <c r="H406">
        <f>VLOOKUP(A406,away!$A$2:$E$405,3,FALSE)</f>
        <v>1.26984126984127</v>
      </c>
      <c r="I406">
        <f>VLOOKUP(C406,away!$B$2:$E$405,3,FALSE)</f>
        <v>1.69</v>
      </c>
      <c r="J406">
        <f>VLOOKUP(B406,home!$B$2:$E$405,4,FALSE)</f>
        <v>1.23</v>
      </c>
      <c r="K406" s="3">
        <f t="shared" si="616"/>
        <v>0.68038095238095053</v>
      </c>
      <c r="L406" s="3">
        <f t="shared" si="617"/>
        <v>2.639619047619048</v>
      </c>
      <c r="M406" s="5">
        <f t="shared" si="618"/>
        <v>3.6152831754046474E-2</v>
      </c>
      <c r="N406" s="5">
        <f t="shared" si="619"/>
        <v>2.4597698100086413E-2</v>
      </c>
      <c r="O406" s="5">
        <f t="shared" si="620"/>
        <v>9.5429703323347839E-2</v>
      </c>
      <c r="P406" s="5">
        <f t="shared" si="621"/>
        <v>6.4928552432570966E-2</v>
      </c>
      <c r="Q406" s="5">
        <f t="shared" si="622"/>
        <v>8.3679026298579436E-3</v>
      </c>
      <c r="R406" s="5">
        <f t="shared" si="623"/>
        <v>0.12594903130047186</v>
      </c>
      <c r="S406" s="5">
        <f t="shared" si="624"/>
        <v>2.915205197250741E-2</v>
      </c>
      <c r="T406" s="5">
        <f t="shared" si="625"/>
        <v>2.2088075170394555E-2</v>
      </c>
      <c r="U406" s="5">
        <f t="shared" si="626"/>
        <v>8.5693321867673186E-2</v>
      </c>
      <c r="V406" s="5">
        <f t="shared" si="627"/>
        <v>5.8172807039816336E-3</v>
      </c>
      <c r="W406" s="5">
        <f t="shared" si="628"/>
        <v>1.8977871869112698E-3</v>
      </c>
      <c r="X406" s="5">
        <f t="shared" si="629"/>
        <v>5.0094352068983583E-3</v>
      </c>
      <c r="Y406" s="5">
        <f t="shared" si="630"/>
        <v>6.6115002949711866E-3</v>
      </c>
      <c r="Z406" s="5">
        <f t="shared" si="631"/>
        <v>0.11081915401663107</v>
      </c>
      <c r="AA406" s="5">
        <f t="shared" si="632"/>
        <v>7.5399241551886695E-2</v>
      </c>
      <c r="AB406" s="5">
        <f t="shared" si="633"/>
        <v>2.5650103887937002E-2</v>
      </c>
      <c r="AC406" s="5">
        <f t="shared" si="634"/>
        <v>6.5297031532180589E-4</v>
      </c>
      <c r="AD406" s="5">
        <f t="shared" si="635"/>
        <v>3.2280456341176358E-4</v>
      </c>
      <c r="AE406" s="5">
        <f t="shared" si="636"/>
        <v>8.5208107424004204E-4</v>
      </c>
      <c r="AF406" s="5">
        <f t="shared" si="637"/>
        <v>1.1245847168398575E-3</v>
      </c>
      <c r="AG406" s="5">
        <f t="shared" si="638"/>
        <v>9.8949174641058731E-4</v>
      </c>
      <c r="AH406" s="5">
        <f t="shared" si="639"/>
        <v>7.313008744583209E-2</v>
      </c>
      <c r="AI406" s="5">
        <f t="shared" si="640"/>
        <v>4.9756318544097435E-2</v>
      </c>
      <c r="AJ406" s="5">
        <f t="shared" si="641"/>
        <v>1.6926625699001479E-2</v>
      </c>
      <c r="AK406" s="5">
        <f t="shared" si="642"/>
        <v>3.8388512378941669E-3</v>
      </c>
      <c r="AL406" s="5">
        <f t="shared" si="643"/>
        <v>4.6907990658893768E-5</v>
      </c>
      <c r="AM406" s="5">
        <f t="shared" si="644"/>
        <v>4.3926015257402545E-5</v>
      </c>
      <c r="AN406" s="5">
        <f t="shared" si="645"/>
        <v>1.1594794655944468E-4</v>
      </c>
      <c r="AO406" s="5">
        <f t="shared" si="646"/>
        <v>1.5302920413531282E-4</v>
      </c>
      <c r="AP406" s="5">
        <f t="shared" si="647"/>
        <v>1.3464626735918512E-4</v>
      </c>
      <c r="AQ406" s="5">
        <f t="shared" si="648"/>
        <v>8.8853713003028009E-5</v>
      </c>
      <c r="AR406" s="5">
        <f t="shared" si="649"/>
        <v>3.8607114355212975E-2</v>
      </c>
      <c r="AS406" s="5">
        <f t="shared" si="650"/>
        <v>2.6267545233680072E-2</v>
      </c>
      <c r="AT406" s="5">
        <f t="shared" si="651"/>
        <v>8.9359687214004713E-3</v>
      </c>
      <c r="AU406" s="5">
        <f t="shared" si="652"/>
        <v>2.0266209697042794E-3</v>
      </c>
      <c r="AV406" s="5">
        <f t="shared" si="653"/>
        <v>3.4471857637065069E-4</v>
      </c>
      <c r="AW406" s="5">
        <f t="shared" si="654"/>
        <v>2.3401178515656193E-6</v>
      </c>
      <c r="AX406" s="5">
        <f t="shared" si="655"/>
        <v>4.9810706825219491E-6</v>
      </c>
      <c r="AY406" s="5">
        <f t="shared" si="656"/>
        <v>1.3148129051121748E-5</v>
      </c>
      <c r="AZ406" s="5">
        <f t="shared" si="657"/>
        <v>1.7353025941947163E-5</v>
      </c>
      <c r="BA406" s="5">
        <f t="shared" si="658"/>
        <v>1.5268459270063735E-5</v>
      </c>
      <c r="BB406" s="5">
        <f t="shared" si="659"/>
        <v>1.0075728979263968E-5</v>
      </c>
      <c r="BC406" s="5">
        <f t="shared" si="660"/>
        <v>5.319217226462476E-6</v>
      </c>
      <c r="BD406" s="5">
        <f t="shared" si="661"/>
        <v>1.6984679070937824E-2</v>
      </c>
      <c r="BE406" s="5">
        <f t="shared" si="662"/>
        <v>1.1556052122169475E-2</v>
      </c>
      <c r="BF406" s="5">
        <f t="shared" si="663"/>
        <v>3.931258874322786E-3</v>
      </c>
      <c r="BG406" s="5">
        <f t="shared" si="664"/>
        <v>8.9158455232260026E-4</v>
      </c>
      <c r="BH406" s="5">
        <f t="shared" si="665"/>
        <v>1.5165428670934852E-4</v>
      </c>
      <c r="BI406" s="5">
        <f t="shared" si="666"/>
        <v>2.0636537604792061E-5</v>
      </c>
      <c r="BJ406" s="8">
        <f t="shared" si="667"/>
        <v>7.2463909467487722E-2</v>
      </c>
      <c r="BK406" s="8">
        <f t="shared" si="668"/>
        <v>0.13676374329813831</v>
      </c>
      <c r="BL406" s="8">
        <f t="shared" si="669"/>
        <v>0.66149111815857708</v>
      </c>
      <c r="BM406" s="8">
        <f t="shared" si="670"/>
        <v>0.62610139738925308</v>
      </c>
      <c r="BN406" s="8">
        <f t="shared" si="671"/>
        <v>0.35542571954038149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1.52380952380952</v>
      </c>
      <c r="F407">
        <f>VLOOKUP(B407,home!$B$2:$E$405,3,FALSE)</f>
        <v>0.66</v>
      </c>
      <c r="G407">
        <f>VLOOKUP(C407,away!$B$2:$E$405,4,FALSE)</f>
        <v>1.24</v>
      </c>
      <c r="H407">
        <f>VLOOKUP(A407,away!$A$2:$E$405,3,FALSE)</f>
        <v>1.26984126984127</v>
      </c>
      <c r="I407">
        <f>VLOOKUP(C407,away!$B$2:$E$405,3,FALSE)</f>
        <v>0.73</v>
      </c>
      <c r="J407">
        <f>VLOOKUP(B407,home!$B$2:$E$405,4,FALSE)</f>
        <v>1.58</v>
      </c>
      <c r="K407" s="3">
        <f t="shared" si="616"/>
        <v>1.247085714285711</v>
      </c>
      <c r="L407" s="3">
        <f t="shared" si="617"/>
        <v>1.4646349206349207</v>
      </c>
      <c r="M407" s="5">
        <f t="shared" si="618"/>
        <v>6.6422419599329582E-2</v>
      </c>
      <c r="N407" s="5">
        <f t="shared" si="619"/>
        <v>8.2834450590615144E-2</v>
      </c>
      <c r="O407" s="5">
        <f t="shared" si="620"/>
        <v>9.7284595258243484E-2</v>
      </c>
      <c r="P407" s="5">
        <f t="shared" si="621"/>
        <v>0.12132222896662287</v>
      </c>
      <c r="Q407" s="5">
        <f t="shared" si="622"/>
        <v>5.1650829991130881E-2</v>
      </c>
      <c r="R407" s="5">
        <f t="shared" si="623"/>
        <v>7.1243207727528929E-2</v>
      </c>
      <c r="S407" s="5">
        <f t="shared" si="624"/>
        <v>5.5399529745443953E-2</v>
      </c>
      <c r="T407" s="5">
        <f t="shared" si="625"/>
        <v>7.5649609284787755E-2</v>
      </c>
      <c r="U407" s="5">
        <f t="shared" si="626"/>
        <v>8.8846386596890703E-2</v>
      </c>
      <c r="V407" s="5">
        <f t="shared" si="627"/>
        <v>1.1243182435762028E-2</v>
      </c>
      <c r="W407" s="5">
        <f t="shared" si="628"/>
        <v>2.1471004070979752E-2</v>
      </c>
      <c r="X407" s="5">
        <f t="shared" si="629"/>
        <v>3.1447182343451487E-2</v>
      </c>
      <c r="Y407" s="5">
        <f t="shared" si="630"/>
        <v>2.302932070789648E-2</v>
      </c>
      <c r="Z407" s="5">
        <f t="shared" si="631"/>
        <v>3.4781763298595489E-2</v>
      </c>
      <c r="AA407" s="5">
        <f t="shared" si="632"/>
        <v>4.337584012734548E-2</v>
      </c>
      <c r="AB407" s="5">
        <f t="shared" si="633"/>
        <v>2.704669528397673E-2</v>
      </c>
      <c r="AC407" s="5">
        <f t="shared" si="634"/>
        <v>1.2834973134948119E-3</v>
      </c>
      <c r="AD407" s="5">
        <f t="shared" si="635"/>
        <v>6.6940456120723026E-3</v>
      </c>
      <c r="AE407" s="5">
        <f t="shared" si="636"/>
        <v>9.8043329637640571E-3</v>
      </c>
      <c r="AF407" s="5">
        <f t="shared" si="637"/>
        <v>7.1798842161304548E-3</v>
      </c>
      <c r="AG407" s="5">
        <f t="shared" si="638"/>
        <v>3.5053030496867144E-3</v>
      </c>
      <c r="AH407" s="5">
        <f t="shared" si="639"/>
        <v>1.2735646282095251E-2</v>
      </c>
      <c r="AI407" s="5">
        <f t="shared" si="640"/>
        <v>1.5882442540596918E-2</v>
      </c>
      <c r="AJ407" s="5">
        <f t="shared" si="641"/>
        <v>9.9033836001710378E-3</v>
      </c>
      <c r="AK407" s="5">
        <f t="shared" si="642"/>
        <v>4.1167894036215633E-3</v>
      </c>
      <c r="AL407" s="5">
        <f t="shared" si="643"/>
        <v>9.377361191306831E-5</v>
      </c>
      <c r="AM407" s="5">
        <f t="shared" si="644"/>
        <v>1.6696097307184643E-3</v>
      </c>
      <c r="AN407" s="5">
        <f t="shared" si="645"/>
        <v>2.4453687154421294E-3</v>
      </c>
      <c r="AO407" s="5">
        <f t="shared" si="646"/>
        <v>1.790786207232351E-3</v>
      </c>
      <c r="AP407" s="5">
        <f t="shared" si="647"/>
        <v>8.7428267150128794E-4</v>
      </c>
      <c r="AQ407" s="5">
        <f t="shared" si="648"/>
        <v>3.2012623279669387E-4</v>
      </c>
      <c r="AR407" s="5">
        <f t="shared" si="649"/>
        <v>3.7306144563221976E-3</v>
      </c>
      <c r="AS407" s="5">
        <f t="shared" si="650"/>
        <v>4.652395993987167E-3</v>
      </c>
      <c r="AT407" s="5">
        <f t="shared" si="651"/>
        <v>2.9009682906507342E-3</v>
      </c>
      <c r="AU407" s="5">
        <f t="shared" si="652"/>
        <v>1.2059187042887894E-3</v>
      </c>
      <c r="AV407" s="5">
        <f t="shared" si="653"/>
        <v>3.7597099717712125E-4</v>
      </c>
      <c r="AW407" s="5">
        <f t="shared" si="654"/>
        <v>4.757774259291804E-6</v>
      </c>
      <c r="AX407" s="5">
        <f t="shared" si="655"/>
        <v>3.470244072685678E-4</v>
      </c>
      <c r="AY407" s="5">
        <f t="shared" si="656"/>
        <v>5.0826406519817924E-4</v>
      </c>
      <c r="AZ407" s="5">
        <f t="shared" si="657"/>
        <v>3.7221064939655876E-4</v>
      </c>
      <c r="BA407" s="5">
        <f t="shared" si="658"/>
        <v>1.8171757164613364E-4</v>
      </c>
      <c r="BB407" s="5">
        <f t="shared" si="659"/>
        <v>6.653747528147637E-5</v>
      </c>
      <c r="BC407" s="5">
        <f t="shared" si="660"/>
        <v>1.9490621965626617E-5</v>
      </c>
      <c r="BD407" s="5">
        <f t="shared" si="661"/>
        <v>9.1066470135915971E-4</v>
      </c>
      <c r="BE407" s="5">
        <f t="shared" si="662"/>
        <v>1.1356769395692715E-3</v>
      </c>
      <c r="BF407" s="5">
        <f t="shared" si="663"/>
        <v>7.0814324369027775E-4</v>
      </c>
      <c r="BG407" s="5">
        <f t="shared" si="664"/>
        <v>2.9437177429136337E-4</v>
      </c>
      <c r="BH407" s="5">
        <f t="shared" si="665"/>
        <v>9.1776708601924313E-5</v>
      </c>
      <c r="BI407" s="5">
        <f t="shared" si="666"/>
        <v>2.2890684440324481E-5</v>
      </c>
      <c r="BJ407" s="8">
        <f t="shared" si="667"/>
        <v>0.32186138117896251</v>
      </c>
      <c r="BK407" s="8">
        <f t="shared" si="668"/>
        <v>0.25627289573776452</v>
      </c>
      <c r="BL407" s="8">
        <f t="shared" si="669"/>
        <v>0.38646437931484839</v>
      </c>
      <c r="BM407" s="8">
        <f t="shared" si="670"/>
        <v>0.50811918110576115</v>
      </c>
      <c r="BN407" s="8">
        <f t="shared" si="671"/>
        <v>0.49075773213347085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1.52380952380952</v>
      </c>
      <c r="F408">
        <f>VLOOKUP(B408,home!$B$2:$E$405,3,FALSE)</f>
        <v>0.75</v>
      </c>
      <c r="G408">
        <f>VLOOKUP(C408,away!$B$2:$E$405,4,FALSE)</f>
        <v>0.98</v>
      </c>
      <c r="H408">
        <f>VLOOKUP(A408,away!$A$2:$E$405,3,FALSE)</f>
        <v>1.26984126984127</v>
      </c>
      <c r="I408">
        <f>VLOOKUP(C408,away!$B$2:$E$405,3,FALSE)</f>
        <v>0.56999999999999995</v>
      </c>
      <c r="J408">
        <f>VLOOKUP(B408,home!$B$2:$E$405,4,FALSE)</f>
        <v>0.9</v>
      </c>
      <c r="K408" s="3">
        <f t="shared" si="616"/>
        <v>1.119999999999997</v>
      </c>
      <c r="L408" s="3">
        <f t="shared" si="617"/>
        <v>0.65142857142857147</v>
      </c>
      <c r="M408" s="5">
        <f t="shared" si="618"/>
        <v>0.17008982971066633</v>
      </c>
      <c r="N408" s="5">
        <f t="shared" si="619"/>
        <v>0.19050060927594575</v>
      </c>
      <c r="O408" s="5">
        <f t="shared" si="620"/>
        <v>0.11080137478294835</v>
      </c>
      <c r="P408" s="5">
        <f t="shared" si="621"/>
        <v>0.1240975397569018</v>
      </c>
      <c r="Q408" s="5">
        <f t="shared" si="622"/>
        <v>0.10668034119452936</v>
      </c>
      <c r="R408" s="5">
        <f t="shared" si="623"/>
        <v>3.6089590643588895E-2</v>
      </c>
      <c r="S408" s="5">
        <f t="shared" si="624"/>
        <v>2.2635391251658837E-2</v>
      </c>
      <c r="T408" s="5">
        <f t="shared" si="625"/>
        <v>6.9494622263864853E-2</v>
      </c>
      <c r="U408" s="5">
        <f t="shared" si="626"/>
        <v>4.0420341520819449E-2</v>
      </c>
      <c r="V408" s="5">
        <f t="shared" si="627"/>
        <v>1.8349757174678048E-3</v>
      </c>
      <c r="W408" s="5">
        <f t="shared" si="628"/>
        <v>3.9827327379290844E-2</v>
      </c>
      <c r="X408" s="5">
        <f t="shared" si="629"/>
        <v>2.5944658978509463E-2</v>
      </c>
      <c r="Y408" s="5">
        <f t="shared" si="630"/>
        <v>8.4505460672859405E-3</v>
      </c>
      <c r="Z408" s="5">
        <f t="shared" si="631"/>
        <v>7.8365968254650187E-3</v>
      </c>
      <c r="AA408" s="5">
        <f t="shared" si="632"/>
        <v>8.7769884445207964E-3</v>
      </c>
      <c r="AB408" s="5">
        <f t="shared" si="633"/>
        <v>4.9151135289316351E-3</v>
      </c>
      <c r="AC408" s="5">
        <f t="shared" si="634"/>
        <v>8.3674892716531664E-5</v>
      </c>
      <c r="AD408" s="5">
        <f t="shared" si="635"/>
        <v>1.1151651666201405E-2</v>
      </c>
      <c r="AE408" s="5">
        <f t="shared" si="636"/>
        <v>7.2645045139826296E-3</v>
      </c>
      <c r="AF408" s="5">
        <f t="shared" si="637"/>
        <v>2.3661528988400569E-3</v>
      </c>
      <c r="AG408" s="5">
        <f t="shared" si="638"/>
        <v>5.1379320089098388E-4</v>
      </c>
      <c r="AH408" s="5">
        <f t="shared" si="639"/>
        <v>1.2762457687185886E-3</v>
      </c>
      <c r="AI408" s="5">
        <f t="shared" si="640"/>
        <v>1.4293952609648153E-3</v>
      </c>
      <c r="AJ408" s="5">
        <f t="shared" si="641"/>
        <v>8.0046134614029474E-4</v>
      </c>
      <c r="AK408" s="5">
        <f t="shared" si="642"/>
        <v>2.9883890255904248E-4</v>
      </c>
      <c r="AL408" s="5">
        <f t="shared" si="643"/>
        <v>2.4419680690392559E-6</v>
      </c>
      <c r="AM408" s="5">
        <f t="shared" si="644"/>
        <v>2.4979699732291098E-3</v>
      </c>
      <c r="AN408" s="5">
        <f t="shared" si="645"/>
        <v>1.627249011132106E-3</v>
      </c>
      <c r="AO408" s="5">
        <f t="shared" si="646"/>
        <v>5.3001824934017171E-4</v>
      </c>
      <c r="AP408" s="5">
        <f t="shared" si="647"/>
        <v>1.1508967699958017E-4</v>
      </c>
      <c r="AQ408" s="5">
        <f t="shared" si="648"/>
        <v>1.8743175968503054E-5</v>
      </c>
      <c r="AR408" s="5">
        <f t="shared" si="649"/>
        <v>1.6627659158162191E-4</v>
      </c>
      <c r="AS408" s="5">
        <f t="shared" si="650"/>
        <v>1.86229782571416E-4</v>
      </c>
      <c r="AT408" s="5">
        <f t="shared" si="651"/>
        <v>1.0428867823999272E-4</v>
      </c>
      <c r="AU408" s="5">
        <f t="shared" si="652"/>
        <v>3.8934439876263828E-5</v>
      </c>
      <c r="AV408" s="5">
        <f t="shared" si="653"/>
        <v>1.0901643165353842E-5</v>
      </c>
      <c r="AW408" s="5">
        <f t="shared" si="654"/>
        <v>4.9490552865862039E-8</v>
      </c>
      <c r="AX408" s="5">
        <f t="shared" si="655"/>
        <v>4.6628772833609859E-4</v>
      </c>
      <c r="AY408" s="5">
        <f t="shared" si="656"/>
        <v>3.0375314874465849E-4</v>
      </c>
      <c r="AZ408" s="5">
        <f t="shared" si="657"/>
        <v>9.8936739876831638E-5</v>
      </c>
      <c r="BA408" s="5">
        <f t="shared" si="658"/>
        <v>2.1483406373254875E-5</v>
      </c>
      <c r="BB408" s="5">
        <f t="shared" si="659"/>
        <v>3.4987261807872224E-6</v>
      </c>
      <c r="BC408" s="5">
        <f t="shared" si="660"/>
        <v>4.5583403955399254E-7</v>
      </c>
      <c r="BD408" s="5">
        <f t="shared" si="661"/>
        <v>1.8052887086004658E-5</v>
      </c>
      <c r="BE408" s="5">
        <f t="shared" si="662"/>
        <v>2.0219233536325163E-5</v>
      </c>
      <c r="BF408" s="5">
        <f t="shared" si="663"/>
        <v>1.1322770780342065E-5</v>
      </c>
      <c r="BG408" s="5">
        <f t="shared" si="664"/>
        <v>4.227167757994358E-6</v>
      </c>
      <c r="BH408" s="5">
        <f t="shared" si="665"/>
        <v>1.183606972238417E-6</v>
      </c>
      <c r="BI408" s="5">
        <f t="shared" si="666"/>
        <v>2.6512796178140484E-7</v>
      </c>
      <c r="BJ408" s="8">
        <f t="shared" si="667"/>
        <v>0.46787769310956195</v>
      </c>
      <c r="BK408" s="8">
        <f t="shared" si="668"/>
        <v>0.31904760644622504</v>
      </c>
      <c r="BL408" s="8">
        <f t="shared" si="669"/>
        <v>0.20537025212872118</v>
      </c>
      <c r="BM408" s="8">
        <f t="shared" si="670"/>
        <v>0.26156915948720105</v>
      </c>
      <c r="BN408" s="8">
        <f t="shared" si="671"/>
        <v>0.73825928536458052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1.52380952380952</v>
      </c>
      <c r="F409">
        <f>VLOOKUP(B409,home!$B$2:$E$405,3,FALSE)</f>
        <v>1.1499999999999999</v>
      </c>
      <c r="G409">
        <f>VLOOKUP(C409,away!$B$2:$E$405,4,FALSE)</f>
        <v>1.39</v>
      </c>
      <c r="H409">
        <f>VLOOKUP(A409,away!$A$2:$E$405,3,FALSE)</f>
        <v>1.26984126984127</v>
      </c>
      <c r="I409">
        <f>VLOOKUP(C409,away!$B$2:$E$405,3,FALSE)</f>
        <v>0.74</v>
      </c>
      <c r="J409">
        <f>VLOOKUP(B409,home!$B$2:$E$405,4,FALSE)</f>
        <v>1.38</v>
      </c>
      <c r="K409" s="3">
        <f t="shared" si="616"/>
        <v>2.435809523809517</v>
      </c>
      <c r="L409" s="3">
        <f t="shared" si="617"/>
        <v>1.2967619047619048</v>
      </c>
      <c r="M409" s="5">
        <f t="shared" si="618"/>
        <v>2.393121922843473E-2</v>
      </c>
      <c r="N409" s="5">
        <f t="shared" si="619"/>
        <v>5.8291891712994752E-2</v>
      </c>
      <c r="O409" s="5">
        <f t="shared" si="620"/>
        <v>3.1033093429939741E-2</v>
      </c>
      <c r="P409" s="5">
        <f t="shared" si="621"/>
        <v>7.5590704529917757E-2</v>
      </c>
      <c r="Q409" s="5">
        <f t="shared" si="622"/>
        <v>7.0993972497692848E-2</v>
      </c>
      <c r="R409" s="5">
        <f t="shared" si="623"/>
        <v>2.0121266673431414E-2</v>
      </c>
      <c r="S409" s="5">
        <f t="shared" si="624"/>
        <v>5.9691428138146159E-2</v>
      </c>
      <c r="T409" s="5">
        <f t="shared" si="625"/>
        <v>9.2062279002722444E-2</v>
      </c>
      <c r="U409" s="5">
        <f t="shared" si="626"/>
        <v>4.9011572994255265E-2</v>
      </c>
      <c r="V409" s="5">
        <f t="shared" si="627"/>
        <v>2.0949469413846906E-2</v>
      </c>
      <c r="W409" s="5">
        <f t="shared" si="628"/>
        <v>5.7642598114317059E-2</v>
      </c>
      <c r="X409" s="5">
        <f t="shared" si="629"/>
        <v>7.4748725326146764E-2</v>
      </c>
      <c r="Y409" s="5">
        <f t="shared" si="630"/>
        <v>4.846564971622927E-2</v>
      </c>
      <c r="Z409" s="5">
        <f t="shared" si="631"/>
        <v>8.6974973658870483E-3</v>
      </c>
      <c r="AA409" s="5">
        <f t="shared" si="632"/>
        <v>2.1185446917135857E-2</v>
      </c>
      <c r="AB409" s="5">
        <f t="shared" si="633"/>
        <v>2.5801856683460248E-2</v>
      </c>
      <c r="AC409" s="5">
        <f t="shared" si="634"/>
        <v>4.1357722349115106E-3</v>
      </c>
      <c r="AD409" s="5">
        <f t="shared" si="635"/>
        <v>3.5101597365994504E-2</v>
      </c>
      <c r="AE409" s="5">
        <f t="shared" si="636"/>
        <v>4.5518414260512494E-2</v>
      </c>
      <c r="AF409" s="5">
        <f t="shared" si="637"/>
        <v>2.9513272789101826E-2</v>
      </c>
      <c r="AG409" s="5">
        <f t="shared" si="638"/>
        <v>1.2757229279251122E-2</v>
      </c>
      <c r="AH409" s="5">
        <f t="shared" si="639"/>
        <v>2.8196458127123375E-3</v>
      </c>
      <c r="AI409" s="5">
        <f t="shared" si="640"/>
        <v>6.8681201243743373E-3</v>
      </c>
      <c r="AJ409" s="5">
        <f t="shared" si="641"/>
        <v>8.3647162048094085E-3</v>
      </c>
      <c r="AK409" s="5">
        <f t="shared" si="642"/>
        <v>6.7916184652128519E-3</v>
      </c>
      <c r="AL409" s="5">
        <f t="shared" si="643"/>
        <v>5.2254075988034132E-4</v>
      </c>
      <c r="AM409" s="5">
        <f t="shared" si="644"/>
        <v>1.7100161033003283E-2</v>
      </c>
      <c r="AN409" s="5">
        <f t="shared" si="645"/>
        <v>2.2174837392892638E-2</v>
      </c>
      <c r="AO409" s="5">
        <f t="shared" si="646"/>
        <v>1.4377742187696489E-2</v>
      </c>
      <c r="AP409" s="5">
        <f t="shared" si="647"/>
        <v>6.2148361151642961E-3</v>
      </c>
      <c r="AQ409" s="5">
        <f t="shared" si="648"/>
        <v>2.0147906796208846E-3</v>
      </c>
      <c r="AR409" s="5">
        <f t="shared" si="649"/>
        <v>7.3128185496935483E-4</v>
      </c>
      <c r="AS409" s="5">
        <f t="shared" si="650"/>
        <v>1.7812633069234443E-3</v>
      </c>
      <c r="AT409" s="5">
        <f t="shared" si="651"/>
        <v>2.1694090637082806E-3</v>
      </c>
      <c r="AU409" s="5">
        <f t="shared" si="652"/>
        <v>1.7614224194731057E-3</v>
      </c>
      <c r="AV409" s="5">
        <f t="shared" si="653"/>
        <v>1.0726223762010485E-3</v>
      </c>
      <c r="AW409" s="5">
        <f t="shared" si="654"/>
        <v>4.5848089114514791E-5</v>
      </c>
      <c r="AX409" s="5">
        <f t="shared" si="655"/>
        <v>6.9421225171442955E-3</v>
      </c>
      <c r="AY409" s="5">
        <f t="shared" si="656"/>
        <v>9.0022800184225444E-3</v>
      </c>
      <c r="AZ409" s="5">
        <f t="shared" si="657"/>
        <v>5.836906891944829E-3</v>
      </c>
      <c r="BA409" s="5">
        <f t="shared" si="658"/>
        <v>2.5230261663720878E-3</v>
      </c>
      <c r="BB409" s="5">
        <f t="shared" si="659"/>
        <v>8.1794105431719959E-4</v>
      </c>
      <c r="BC409" s="5">
        <f t="shared" si="660"/>
        <v>2.1213495991586617E-4</v>
      </c>
      <c r="BD409" s="5">
        <f t="shared" si="661"/>
        <v>1.5804974186131316E-4</v>
      </c>
      <c r="BE409" s="5">
        <f t="shared" si="662"/>
        <v>3.8497906646142228E-4</v>
      </c>
      <c r="BF409" s="5">
        <f t="shared" si="663"/>
        <v>4.6886783827701473E-4</v>
      </c>
      <c r="BG409" s="5">
        <f t="shared" si="664"/>
        <v>3.8069091529437766E-4</v>
      </c>
      <c r="BH409" s="5">
        <f t="shared" si="665"/>
        <v>2.3182263927545187E-4</v>
      </c>
      <c r="BI409" s="5">
        <f t="shared" si="666"/>
        <v>1.1293515851636068E-4</v>
      </c>
      <c r="BJ409" s="8">
        <f t="shared" si="667"/>
        <v>0.61231240908145756</v>
      </c>
      <c r="BK409" s="8">
        <f t="shared" si="668"/>
        <v>0.19382341432355996</v>
      </c>
      <c r="BL409" s="8">
        <f t="shared" si="669"/>
        <v>0.18125068168629263</v>
      </c>
      <c r="BM409" s="8">
        <f t="shared" si="670"/>
        <v>0.70716542245547798</v>
      </c>
      <c r="BN409" s="8">
        <f t="shared" si="671"/>
        <v>0.27996214807241121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1.52380952380952</v>
      </c>
      <c r="F410">
        <f>VLOOKUP(B410,home!$B$2:$E$405,3,FALSE)</f>
        <v>0.56999999999999995</v>
      </c>
      <c r="G410">
        <f>VLOOKUP(C410,away!$B$2:$E$405,4,FALSE)</f>
        <v>1.56</v>
      </c>
      <c r="H410">
        <f>VLOOKUP(A410,away!$A$2:$E$405,3,FALSE)</f>
        <v>1.26984126984127</v>
      </c>
      <c r="I410">
        <f>VLOOKUP(C410,away!$B$2:$E$405,3,FALSE)</f>
        <v>1.07</v>
      </c>
      <c r="J410">
        <f>VLOOKUP(B410,home!$B$2:$E$405,4,FALSE)</f>
        <v>1.08</v>
      </c>
      <c r="K410" s="3">
        <f t="shared" si="616"/>
        <v>1.3549714285714252</v>
      </c>
      <c r="L410" s="3">
        <f t="shared" si="617"/>
        <v>1.4674285714285717</v>
      </c>
      <c r="M410" s="5">
        <f t="shared" si="618"/>
        <v>5.9463059974303359E-2</v>
      </c>
      <c r="N410" s="5">
        <f t="shared" si="619"/>
        <v>8.0570747320610148E-2</v>
      </c>
      <c r="O410" s="5">
        <f t="shared" si="620"/>
        <v>8.7257793150863461E-2</v>
      </c>
      <c r="P410" s="5">
        <f t="shared" si="621"/>
        <v>0.11823181663961538</v>
      </c>
      <c r="Q410" s="5">
        <f t="shared" si="622"/>
        <v>5.458553029903724E-2</v>
      </c>
      <c r="R410" s="5">
        <f t="shared" si="623"/>
        <v>6.4022289374690705E-2</v>
      </c>
      <c r="S410" s="5">
        <f t="shared" si="624"/>
        <v>5.8770783373511569E-2</v>
      </c>
      <c r="T410" s="5">
        <f t="shared" si="625"/>
        <v>8.0100366747387242E-2</v>
      </c>
      <c r="U410" s="5">
        <f t="shared" si="626"/>
        <v>8.674837289443782E-2</v>
      </c>
      <c r="V410" s="5">
        <f t="shared" si="627"/>
        <v>1.2983927400728311E-2</v>
      </c>
      <c r="W410" s="5">
        <f t="shared" si="628"/>
        <v>2.4653944656205101E-2</v>
      </c>
      <c r="X410" s="5">
        <f t="shared" si="629"/>
        <v>3.617790278693412E-2</v>
      </c>
      <c r="Y410" s="5">
        <f t="shared" si="630"/>
        <v>2.6544244101956244E-2</v>
      </c>
      <c r="Z410" s="5">
        <f t="shared" si="631"/>
        <v>3.1316045545562991E-2</v>
      </c>
      <c r="AA410" s="5">
        <f t="shared" si="632"/>
        <v>4.2432346970079297E-2</v>
      </c>
      <c r="AB410" s="5">
        <f t="shared" si="633"/>
        <v>2.8747308895843371E-2</v>
      </c>
      <c r="AC410" s="5">
        <f t="shared" si="634"/>
        <v>1.6135157318345828E-3</v>
      </c>
      <c r="AD410" s="5">
        <f t="shared" si="635"/>
        <v>8.3513476526847694E-3</v>
      </c>
      <c r="AE410" s="5">
        <f t="shared" si="636"/>
        <v>1.2255006155482568E-2</v>
      </c>
      <c r="AF410" s="5">
        <f t="shared" si="637"/>
        <v>8.9916730877940693E-3</v>
      </c>
      <c r="AG410" s="5">
        <f t="shared" si="638"/>
        <v>4.3982126646581274E-3</v>
      </c>
      <c r="AH410" s="5">
        <f t="shared" si="639"/>
        <v>1.1488514994429402E-2</v>
      </c>
      <c r="AI410" s="5">
        <f t="shared" si="640"/>
        <v>1.5566609574166244E-2</v>
      </c>
      <c r="AJ410" s="5">
        <f t="shared" si="641"/>
        <v>1.0546155606360833E-2</v>
      </c>
      <c r="AK410" s="5">
        <f t="shared" si="642"/>
        <v>4.7632465092957606E-3</v>
      </c>
      <c r="AL410" s="5">
        <f t="shared" si="643"/>
        <v>1.2832766846095086E-4</v>
      </c>
      <c r="AM410" s="5">
        <f t="shared" si="644"/>
        <v>2.2631674918909776E-3</v>
      </c>
      <c r="AN410" s="5">
        <f t="shared" si="645"/>
        <v>3.3210366395291608E-3</v>
      </c>
      <c r="AO410" s="5">
        <f t="shared" si="646"/>
        <v>2.4366920258031108E-3</v>
      </c>
      <c r="AP410" s="5">
        <f t="shared" si="647"/>
        <v>1.1918904994785502E-3</v>
      </c>
      <c r="AQ410" s="5">
        <f t="shared" si="648"/>
        <v>4.3725354323727409E-4</v>
      </c>
      <c r="AR410" s="5">
        <f t="shared" si="649"/>
        <v>3.3717150292222522E-3</v>
      </c>
      <c r="AS410" s="5">
        <f t="shared" si="650"/>
        <v>4.5685775298810192E-3</v>
      </c>
      <c r="AT410" s="5">
        <f t="shared" si="651"/>
        <v>3.0951460111010992E-3</v>
      </c>
      <c r="AU410" s="5">
        <f t="shared" si="652"/>
        <v>1.3979448040996015E-3</v>
      </c>
      <c r="AV410" s="5">
        <f t="shared" si="653"/>
        <v>4.7354381706870956E-4</v>
      </c>
      <c r="AW410" s="5">
        <f t="shared" si="654"/>
        <v>7.0876932174460613E-6</v>
      </c>
      <c r="AX410" s="5">
        <f t="shared" si="655"/>
        <v>5.1108788159732197E-4</v>
      </c>
      <c r="AY410" s="5">
        <f t="shared" si="656"/>
        <v>7.4998495996681316E-4</v>
      </c>
      <c r="AZ410" s="5">
        <f t="shared" si="657"/>
        <v>5.5027467919850767E-4</v>
      </c>
      <c r="BA410" s="5">
        <f t="shared" si="658"/>
        <v>2.6916292879652719E-4</v>
      </c>
      <c r="BB410" s="5">
        <f t="shared" si="659"/>
        <v>9.8744343021354595E-5</v>
      </c>
      <c r="BC410" s="5">
        <f t="shared" si="660"/>
        <v>2.8980054043295843E-5</v>
      </c>
      <c r="BD410" s="5">
        <f t="shared" si="661"/>
        <v>8.2462516143264129E-4</v>
      </c>
      <c r="BE410" s="5">
        <f t="shared" si="662"/>
        <v>1.1173435330223281E-3</v>
      </c>
      <c r="BF410" s="5">
        <f t="shared" si="663"/>
        <v>7.5698428157215376E-4</v>
      </c>
      <c r="BG410" s="5">
        <f t="shared" si="664"/>
        <v>3.4189735780264501E-4</v>
      </c>
      <c r="BH410" s="5">
        <f t="shared" si="665"/>
        <v>1.1581528783166141E-4</v>
      </c>
      <c r="BI410" s="5">
        <f t="shared" si="666"/>
        <v>3.1385281200735377E-5</v>
      </c>
      <c r="BJ410" s="8">
        <f t="shared" si="667"/>
        <v>0.34848725051931251</v>
      </c>
      <c r="BK410" s="8">
        <f t="shared" si="668"/>
        <v>0.25194141574842099</v>
      </c>
      <c r="BL410" s="8">
        <f t="shared" si="669"/>
        <v>0.36766761606440179</v>
      </c>
      <c r="BM410" s="8">
        <f t="shared" si="670"/>
        <v>0.53453819385182855</v>
      </c>
      <c r="BN410" s="8">
        <f t="shared" si="671"/>
        <v>0.46413123675912027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1.52380952380952</v>
      </c>
      <c r="F411">
        <f>VLOOKUP(B411,home!$B$2:$E$405,3,FALSE)</f>
        <v>1.56</v>
      </c>
      <c r="G411">
        <f>VLOOKUP(C411,away!$B$2:$E$405,4,FALSE)</f>
        <v>0.98</v>
      </c>
      <c r="H411">
        <f>VLOOKUP(A411,away!$A$2:$E$405,3,FALSE)</f>
        <v>1.26984126984127</v>
      </c>
      <c r="I411">
        <f>VLOOKUP(C411,away!$B$2:$E$405,3,FALSE)</f>
        <v>1.39</v>
      </c>
      <c r="J411">
        <f>VLOOKUP(B411,home!$B$2:$E$405,4,FALSE)</f>
        <v>1.38</v>
      </c>
      <c r="K411" s="3">
        <f t="shared" si="616"/>
        <v>2.3295999999999939</v>
      </c>
      <c r="L411" s="3">
        <f t="shared" si="617"/>
        <v>2.4358095238095236</v>
      </c>
      <c r="M411" s="5">
        <f t="shared" si="618"/>
        <v>8.519398631327741E-3</v>
      </c>
      <c r="N411" s="5">
        <f t="shared" si="619"/>
        <v>1.9846791051541052E-2</v>
      </c>
      <c r="O411" s="5">
        <f t="shared" si="620"/>
        <v>2.075163232331793E-2</v>
      </c>
      <c r="P411" s="5">
        <f t="shared" si="621"/>
        <v>4.834300266040132E-2</v>
      </c>
      <c r="Q411" s="5">
        <f t="shared" si="622"/>
        <v>2.3117542216834965E-2</v>
      </c>
      <c r="R411" s="5">
        <f t="shared" si="623"/>
        <v>2.5273511823865689E-2</v>
      </c>
      <c r="S411" s="5">
        <f t="shared" si="624"/>
        <v>6.8580131279152981E-2</v>
      </c>
      <c r="T411" s="5">
        <f t="shared" si="625"/>
        <v>5.6309929498835336E-2</v>
      </c>
      <c r="U411" s="5">
        <f t="shared" si="626"/>
        <v>5.8877173144877351E-2</v>
      </c>
      <c r="V411" s="5">
        <f t="shared" si="627"/>
        <v>4.3239482194949594E-2</v>
      </c>
      <c r="W411" s="5">
        <f t="shared" si="628"/>
        <v>1.795154211611286E-2</v>
      </c>
      <c r="X411" s="5">
        <f t="shared" si="629"/>
        <v>4.3726537253495477E-2</v>
      </c>
      <c r="Y411" s="5">
        <f t="shared" si="630"/>
        <v>5.3254757942638113E-2</v>
      </c>
      <c r="Z411" s="5">
        <f t="shared" si="631"/>
        <v>2.0520486933561548E-2</v>
      </c>
      <c r="AA411" s="5">
        <f t="shared" si="632"/>
        <v>4.780452636042485E-2</v>
      </c>
      <c r="AB411" s="5">
        <f t="shared" si="633"/>
        <v>5.5682712304622739E-2</v>
      </c>
      <c r="AC411" s="5">
        <f t="shared" si="634"/>
        <v>1.5335049553103323E-2</v>
      </c>
      <c r="AD411" s="5">
        <f t="shared" si="635"/>
        <v>1.0454978128424103E-2</v>
      </c>
      <c r="AE411" s="5">
        <f t="shared" si="636"/>
        <v>2.5466335296435699E-2</v>
      </c>
      <c r="AF411" s="5">
        <f t="shared" si="637"/>
        <v>3.101557102579236E-2</v>
      </c>
      <c r="AG411" s="5">
        <f t="shared" si="638"/>
        <v>2.5182674430338579E-2</v>
      </c>
      <c r="AH411" s="5">
        <f t="shared" si="639"/>
        <v>1.2495999376494529E-2</v>
      </c>
      <c r="AI411" s="5">
        <f t="shared" si="640"/>
        <v>2.9110680147481575E-2</v>
      </c>
      <c r="AJ411" s="5">
        <f t="shared" si="641"/>
        <v>3.390812023578646E-2</v>
      </c>
      <c r="AK411" s="5">
        <f t="shared" si="642"/>
        <v>2.6330785633762642E-2</v>
      </c>
      <c r="AL411" s="5">
        <f t="shared" si="643"/>
        <v>3.480726156501131E-3</v>
      </c>
      <c r="AM411" s="5">
        <f t="shared" si="644"/>
        <v>4.8711834095953475E-3</v>
      </c>
      <c r="AN411" s="5">
        <f t="shared" si="645"/>
        <v>1.1865274941315293E-2</v>
      </c>
      <c r="AO411" s="5">
        <f t="shared" si="646"/>
        <v>1.4450774852337143E-2</v>
      </c>
      <c r="AP411" s="5">
        <f t="shared" si="647"/>
        <v>1.1733111670583324E-2</v>
      </c>
      <c r="AQ411" s="5">
        <f t="shared" si="648"/>
        <v>7.1449062877818837E-3</v>
      </c>
      <c r="AR411" s="5">
        <f t="shared" si="649"/>
        <v>6.0875748581566457E-3</v>
      </c>
      <c r="AS411" s="5">
        <f t="shared" si="650"/>
        <v>1.4181614389561684E-2</v>
      </c>
      <c r="AT411" s="5">
        <f t="shared" si="651"/>
        <v>1.6518744440961412E-2</v>
      </c>
      <c r="AU411" s="5">
        <f t="shared" si="652"/>
        <v>1.2827355683221199E-2</v>
      </c>
      <c r="AV411" s="5">
        <f t="shared" si="653"/>
        <v>7.4706519499080073E-3</v>
      </c>
      <c r="AW411" s="5">
        <f t="shared" si="654"/>
        <v>5.4864577342707938E-4</v>
      </c>
      <c r="AX411" s="5">
        <f t="shared" si="655"/>
        <v>1.8913181451655479E-3</v>
      </c>
      <c r="AY411" s="5">
        <f t="shared" si="656"/>
        <v>4.6068907505480046E-3</v>
      </c>
      <c r="AZ411" s="5">
        <f t="shared" si="657"/>
        <v>5.6107541826674176E-3</v>
      </c>
      <c r="BA411" s="5">
        <f t="shared" si="658"/>
        <v>4.5555761579651379E-3</v>
      </c>
      <c r="BB411" s="5">
        <f t="shared" si="659"/>
        <v>2.7741289480027712E-3</v>
      </c>
      <c r="BC411" s="5">
        <f t="shared" si="660"/>
        <v>1.3514499423641683E-3</v>
      </c>
      <c r="BD411" s="5">
        <f t="shared" si="661"/>
        <v>2.4713621360668969E-3</v>
      </c>
      <c r="BE411" s="5">
        <f t="shared" si="662"/>
        <v>5.7572852321814277E-3</v>
      </c>
      <c r="BF411" s="5">
        <f t="shared" si="663"/>
        <v>6.7060858384449121E-3</v>
      </c>
      <c r="BG411" s="5">
        <f t="shared" si="664"/>
        <v>5.2074991897470748E-3</v>
      </c>
      <c r="BH411" s="5">
        <f t="shared" si="665"/>
        <v>3.0328475281086887E-3</v>
      </c>
      <c r="BI411" s="5">
        <f t="shared" si="666"/>
        <v>1.4130643202963969E-3</v>
      </c>
      <c r="BJ411" s="8">
        <f t="shared" si="667"/>
        <v>0.37718202824877461</v>
      </c>
      <c r="BK411" s="8">
        <f t="shared" si="668"/>
        <v>0.19210468122598415</v>
      </c>
      <c r="BL411" s="8">
        <f t="shared" si="669"/>
        <v>0.39190922691728802</v>
      </c>
      <c r="BM411" s="8">
        <f t="shared" si="670"/>
        <v>0.83180629964119879</v>
      </c>
      <c r="BN411" s="8">
        <f t="shared" si="671"/>
        <v>0.14585187870728869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1.52380952380952</v>
      </c>
      <c r="F412">
        <f>VLOOKUP(B412,home!$B$2:$E$405,3,FALSE)</f>
        <v>0.9</v>
      </c>
      <c r="G412">
        <f>VLOOKUP(C412,away!$B$2:$E$405,4,FALSE)</f>
        <v>0.75</v>
      </c>
      <c r="H412">
        <f>VLOOKUP(A412,away!$A$2:$E$405,3,FALSE)</f>
        <v>1.26984126984127</v>
      </c>
      <c r="I412">
        <f>VLOOKUP(C412,away!$B$2:$E$405,3,FALSE)</f>
        <v>1.1299999999999999</v>
      </c>
      <c r="J412">
        <f>VLOOKUP(B412,home!$B$2:$E$405,4,FALSE)</f>
        <v>0.98</v>
      </c>
      <c r="K412" s="3">
        <f t="shared" si="616"/>
        <v>1.0285714285714258</v>
      </c>
      <c r="L412" s="3">
        <f t="shared" si="617"/>
        <v>1.4062222222222223</v>
      </c>
      <c r="M412" s="5">
        <f t="shared" si="618"/>
        <v>8.7615824638723319E-2</v>
      </c>
      <c r="N412" s="5">
        <f t="shared" si="619"/>
        <v>9.0119133914115163E-2</v>
      </c>
      <c r="O412" s="5">
        <f t="shared" si="620"/>
        <v>0.12320731962529802</v>
      </c>
      <c r="P412" s="5">
        <f t="shared" si="621"/>
        <v>0.12672752875744905</v>
      </c>
      <c r="Q412" s="5">
        <f t="shared" si="622"/>
        <v>4.634698315583053E-2</v>
      </c>
      <c r="R412" s="5">
        <f t="shared" si="623"/>
        <v>8.6628435398765122E-2</v>
      </c>
      <c r="S412" s="5">
        <f t="shared" si="624"/>
        <v>4.5824674398693463E-2</v>
      </c>
      <c r="T412" s="5">
        <f t="shared" si="625"/>
        <v>6.5174157646687908E-2</v>
      </c>
      <c r="U412" s="5">
        <f t="shared" si="626"/>
        <v>8.9103533553015313E-2</v>
      </c>
      <c r="V412" s="5">
        <f t="shared" si="627"/>
        <v>7.3645343389188911E-3</v>
      </c>
      <c r="W412" s="5">
        <f t="shared" si="628"/>
        <v>1.5890394224856139E-2</v>
      </c>
      <c r="X412" s="5">
        <f t="shared" si="629"/>
        <v>2.2345425478864363E-2</v>
      </c>
      <c r="Y412" s="5">
        <f t="shared" si="630"/>
        <v>1.5711316936694857E-2</v>
      </c>
      <c r="Z412" s="5">
        <f t="shared" si="631"/>
        <v>4.0606276978028558E-2</v>
      </c>
      <c r="AA412" s="5">
        <f t="shared" si="632"/>
        <v>4.1766456320257828E-2</v>
      </c>
      <c r="AB412" s="5">
        <f t="shared" si="633"/>
        <v>2.1479891821846824E-2</v>
      </c>
      <c r="AC412" s="5">
        <f t="shared" si="634"/>
        <v>6.6575390423826656E-4</v>
      </c>
      <c r="AD412" s="5">
        <f t="shared" si="635"/>
        <v>4.0861013721058522E-3</v>
      </c>
      <c r="AE412" s="5">
        <f t="shared" si="636"/>
        <v>5.7459665517079631E-3</v>
      </c>
      <c r="AF412" s="5">
        <f t="shared" si="637"/>
        <v>4.0400529265786668E-3</v>
      </c>
      <c r="AG412" s="5">
        <f t="shared" si="638"/>
        <v>1.8937374014362811E-3</v>
      </c>
      <c r="AH412" s="5">
        <f t="shared" si="639"/>
        <v>1.4275362262053608E-2</v>
      </c>
      <c r="AI412" s="5">
        <f t="shared" si="640"/>
        <v>1.4683229755255101E-2</v>
      </c>
      <c r="AJ412" s="5">
        <f t="shared" si="641"/>
        <v>7.5513753027026025E-3</v>
      </c>
      <c r="AK412" s="5">
        <f t="shared" si="642"/>
        <v>2.5890429609265993E-3</v>
      </c>
      <c r="AL412" s="5">
        <f t="shared" si="643"/>
        <v>3.8517857883609031E-5</v>
      </c>
      <c r="AM412" s="5">
        <f t="shared" si="644"/>
        <v>8.405694251189163E-4</v>
      </c>
      <c r="AN412" s="5">
        <f t="shared" si="645"/>
        <v>1.1820274049227782E-3</v>
      </c>
      <c r="AO412" s="5">
        <f t="shared" si="646"/>
        <v>8.3109660203903801E-4</v>
      </c>
      <c r="AP412" s="5">
        <f t="shared" si="647"/>
        <v>3.8956883686689118E-4</v>
      </c>
      <c r="AQ412" s="5">
        <f t="shared" si="648"/>
        <v>1.3695508887187166E-4</v>
      </c>
      <c r="AR412" s="5">
        <f t="shared" si="649"/>
        <v>4.014866328634451E-3</v>
      </c>
      <c r="AS412" s="5">
        <f t="shared" si="650"/>
        <v>4.1295767951668528E-3</v>
      </c>
      <c r="AT412" s="5">
        <f t="shared" si="651"/>
        <v>2.1237823518000902E-3</v>
      </c>
      <c r="AU412" s="5">
        <f t="shared" si="652"/>
        <v>7.2815394918860027E-4</v>
      </c>
      <c r="AV412" s="5">
        <f t="shared" si="653"/>
        <v>1.8723958693421099E-4</v>
      </c>
      <c r="AW412" s="5">
        <f t="shared" si="654"/>
        <v>1.5475619345236629E-6</v>
      </c>
      <c r="AX412" s="5">
        <f t="shared" si="655"/>
        <v>1.4409761573467089E-4</v>
      </c>
      <c r="AY412" s="5">
        <f t="shared" si="656"/>
        <v>2.0263326941533276E-4</v>
      </c>
      <c r="AZ412" s="5">
        <f t="shared" si="657"/>
        <v>1.4247370320669177E-4</v>
      </c>
      <c r="BA412" s="5">
        <f t="shared" si="658"/>
        <v>6.6783229177181126E-5</v>
      </c>
      <c r="BB412" s="5">
        <f t="shared" si="659"/>
        <v>2.3478015235177924E-5</v>
      </c>
      <c r="BC412" s="5">
        <f t="shared" si="660"/>
        <v>6.6030613514758119E-6</v>
      </c>
      <c r="BD412" s="5">
        <f t="shared" si="661"/>
        <v>9.4096570842958462E-4</v>
      </c>
      <c r="BE412" s="5">
        <f t="shared" si="662"/>
        <v>9.6785044295614152E-4</v>
      </c>
      <c r="BF412" s="5">
        <f t="shared" si="663"/>
        <v>4.977516563774429E-4</v>
      </c>
      <c r="BG412" s="5">
        <f t="shared" si="664"/>
        <v>1.7065771075797995E-4</v>
      </c>
      <c r="BH412" s="5">
        <f t="shared" si="665"/>
        <v>4.3883411337766149E-5</v>
      </c>
      <c r="BI412" s="5">
        <f t="shared" si="666"/>
        <v>9.0274446180547302E-6</v>
      </c>
      <c r="BJ412" s="8">
        <f t="shared" si="667"/>
        <v>0.27531955586081774</v>
      </c>
      <c r="BK412" s="8">
        <f t="shared" si="668"/>
        <v>0.26843946716532197</v>
      </c>
      <c r="BL412" s="8">
        <f t="shared" si="669"/>
        <v>0.41509840238632234</v>
      </c>
      <c r="BM412" s="8">
        <f t="shared" si="670"/>
        <v>0.43861739119282861</v>
      </c>
      <c r="BN412" s="8">
        <f t="shared" si="671"/>
        <v>0.56064522549018114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1.52380952380952</v>
      </c>
      <c r="F413">
        <f>VLOOKUP(B413,home!$B$2:$E$405,3,FALSE)</f>
        <v>1.31</v>
      </c>
      <c r="G413">
        <f>VLOOKUP(C413,away!$B$2:$E$405,4,FALSE)</f>
        <v>1.07</v>
      </c>
      <c r="H413">
        <f>VLOOKUP(A413,away!$A$2:$E$405,3,FALSE)</f>
        <v>1.26984126984127</v>
      </c>
      <c r="I413">
        <f>VLOOKUP(C413,away!$B$2:$E$405,3,FALSE)</f>
        <v>0.82</v>
      </c>
      <c r="J413">
        <f>VLOOKUP(B413,home!$B$2:$E$405,4,FALSE)</f>
        <v>0.45</v>
      </c>
      <c r="K413" s="3">
        <f t="shared" si="616"/>
        <v>2.1359238095238045</v>
      </c>
      <c r="L413" s="3">
        <f t="shared" si="617"/>
        <v>0.46857142857142864</v>
      </c>
      <c r="M413" s="5">
        <f t="shared" si="618"/>
        <v>7.3940450102130198E-2</v>
      </c>
      <c r="N413" s="5">
        <f t="shared" si="619"/>
        <v>0.15793116786004668</v>
      </c>
      <c r="O413" s="5">
        <f t="shared" si="620"/>
        <v>3.4646382333569578E-2</v>
      </c>
      <c r="P413" s="5">
        <f t="shared" si="621"/>
        <v>7.4002032940136159E-2</v>
      </c>
      <c r="Q413" s="5">
        <f t="shared" si="622"/>
        <v>0.16866447084908723</v>
      </c>
      <c r="R413" s="5">
        <f t="shared" si="623"/>
        <v>8.1171524324363028E-3</v>
      </c>
      <c r="S413" s="5">
        <f t="shared" si="624"/>
        <v>1.8515916767171639E-2</v>
      </c>
      <c r="T413" s="5">
        <f t="shared" si="625"/>
        <v>7.9031352055000878E-2</v>
      </c>
      <c r="U413" s="5">
        <f t="shared" si="626"/>
        <v>1.7337619145974762E-2</v>
      </c>
      <c r="V413" s="5">
        <f t="shared" si="627"/>
        <v>2.0590375702916578E-3</v>
      </c>
      <c r="W413" s="5">
        <f t="shared" si="628"/>
        <v>0.12008481970243304</v>
      </c>
      <c r="X413" s="5">
        <f t="shared" si="629"/>
        <v>5.6268315517711484E-2</v>
      </c>
      <c r="Y413" s="5">
        <f t="shared" si="630"/>
        <v>1.3182862492720979E-2</v>
      </c>
      <c r="Z413" s="5">
        <f t="shared" si="631"/>
        <v>1.2678219037329085E-3</v>
      </c>
      <c r="AA413" s="5">
        <f t="shared" si="632"/>
        <v>2.7079709904189154E-3</v>
      </c>
      <c r="AB413" s="5">
        <f t="shared" si="633"/>
        <v>2.8920098569677611E-3</v>
      </c>
      <c r="AC413" s="5">
        <f t="shared" si="634"/>
        <v>1.2879703015334992E-4</v>
      </c>
      <c r="AD413" s="5">
        <f t="shared" si="635"/>
        <v>6.4123006391199985E-2</v>
      </c>
      <c r="AE413" s="5">
        <f t="shared" si="636"/>
        <v>3.0046208709019424E-2</v>
      </c>
      <c r="AF413" s="5">
        <f t="shared" si="637"/>
        <v>7.0393974689702665E-3</v>
      </c>
      <c r="AG413" s="5">
        <f t="shared" si="638"/>
        <v>1.0994868427724989E-3</v>
      </c>
      <c r="AH413" s="5">
        <f t="shared" si="639"/>
        <v>1.485162801515693E-4</v>
      </c>
      <c r="AI413" s="5">
        <f t="shared" si="640"/>
        <v>3.1721945887764442E-4</v>
      </c>
      <c r="AJ413" s="5">
        <f t="shared" si="641"/>
        <v>3.3877829753050921E-4</v>
      </c>
      <c r="AK413" s="5">
        <f t="shared" si="642"/>
        <v>2.4120154394845141E-4</v>
      </c>
      <c r="AL413" s="5">
        <f t="shared" si="643"/>
        <v>5.1561720572892851E-6</v>
      </c>
      <c r="AM413" s="5">
        <f t="shared" si="644"/>
        <v>2.7392371217842212E-2</v>
      </c>
      <c r="AN413" s="5">
        <f t="shared" si="645"/>
        <v>1.2835282513503209E-2</v>
      </c>
      <c r="AO413" s="5">
        <f t="shared" si="646"/>
        <v>3.0071233317350379E-3</v>
      </c>
      <c r="AP413" s="5">
        <f t="shared" si="647"/>
        <v>4.6968402514718696E-4</v>
      </c>
      <c r="AQ413" s="5">
        <f t="shared" si="648"/>
        <v>5.5020128660099053E-5</v>
      </c>
      <c r="AR413" s="5">
        <f t="shared" si="649"/>
        <v>1.3918097111347073E-5</v>
      </c>
      <c r="AS413" s="5">
        <f t="shared" si="650"/>
        <v>2.9727995003390694E-5</v>
      </c>
      <c r="AT413" s="5">
        <f t="shared" si="651"/>
        <v>3.1748366168573451E-5</v>
      </c>
      <c r="AU413" s="5">
        <f t="shared" si="652"/>
        <v>2.2604030404312029E-5</v>
      </c>
      <c r="AV413" s="5">
        <f t="shared" si="653"/>
        <v>1.2070121682942512E-5</v>
      </c>
      <c r="AW413" s="5">
        <f t="shared" si="654"/>
        <v>1.4334629117136066E-7</v>
      </c>
      <c r="AX413" s="5">
        <f t="shared" si="655"/>
        <v>9.7513363139172908E-3</v>
      </c>
      <c r="AY413" s="5">
        <f t="shared" si="656"/>
        <v>4.5691975870926736E-3</v>
      </c>
      <c r="AZ413" s="5">
        <f t="shared" si="657"/>
        <v>1.0704977204045694E-3</v>
      </c>
      <c r="BA413" s="5">
        <f t="shared" si="658"/>
        <v>1.6720154871080895E-4</v>
      </c>
      <c r="BB413" s="5">
        <f t="shared" si="659"/>
        <v>1.9586467134694769E-5</v>
      </c>
      <c r="BC413" s="5">
        <f t="shared" si="660"/>
        <v>1.8355317771942535E-6</v>
      </c>
      <c r="BD413" s="5">
        <f t="shared" si="661"/>
        <v>1.0869371077432947E-6</v>
      </c>
      <c r="BE413" s="5">
        <f t="shared" si="662"/>
        <v>2.321614847883843E-6</v>
      </c>
      <c r="BF413" s="5">
        <f t="shared" si="663"/>
        <v>2.4793962150695442E-6</v>
      </c>
      <c r="BG413" s="5">
        <f t="shared" si="664"/>
        <v>1.7652671363367478E-6</v>
      </c>
      <c r="BH413" s="5">
        <f t="shared" si="665"/>
        <v>9.4261902666789074E-7</v>
      </c>
      <c r="BI413" s="5">
        <f t="shared" si="666"/>
        <v>4.0267248447402013E-7</v>
      </c>
      <c r="BJ413" s="8">
        <f t="shared" si="667"/>
        <v>0.75681022427488742</v>
      </c>
      <c r="BK413" s="8">
        <f t="shared" si="668"/>
        <v>0.17322058816903296</v>
      </c>
      <c r="BL413" s="8">
        <f t="shared" si="669"/>
        <v>6.6865917457064258E-2</v>
      </c>
      <c r="BM413" s="8">
        <f t="shared" si="670"/>
        <v>0.47629384104650979</v>
      </c>
      <c r="BN413" s="8">
        <f t="shared" si="671"/>
        <v>0.51730165651740612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1.52380952380952</v>
      </c>
      <c r="F414">
        <f>VLOOKUP(B414,home!$B$2:$E$405,3,FALSE)</f>
        <v>1.31</v>
      </c>
      <c r="G414">
        <f>VLOOKUP(C414,away!$B$2:$E$405,4,FALSE)</f>
        <v>0.9</v>
      </c>
      <c r="H414">
        <f>VLOOKUP(A414,away!$A$2:$E$405,3,FALSE)</f>
        <v>1.26984126984127</v>
      </c>
      <c r="I414">
        <f>VLOOKUP(C414,away!$B$2:$E$405,3,FALSE)</f>
        <v>0.98</v>
      </c>
      <c r="J414">
        <f>VLOOKUP(B414,home!$B$2:$E$405,4,FALSE)</f>
        <v>1.1299999999999999</v>
      </c>
      <c r="K414" s="3">
        <f t="shared" si="616"/>
        <v>1.796571428571424</v>
      </c>
      <c r="L414" s="3">
        <f t="shared" si="617"/>
        <v>1.406222222222222</v>
      </c>
      <c r="M414" s="5">
        <f t="shared" si="618"/>
        <v>4.0648487530851395E-2</v>
      </c>
      <c r="N414" s="5">
        <f t="shared" si="619"/>
        <v>7.3027911312569402E-2</v>
      </c>
      <c r="O414" s="5">
        <f t="shared" si="620"/>
        <v>5.7160806465606125E-2</v>
      </c>
      <c r="P414" s="5">
        <f t="shared" si="621"/>
        <v>0.10269347173020869</v>
      </c>
      <c r="Q414" s="5">
        <f t="shared" si="622"/>
        <v>6.5599929476205063E-2</v>
      </c>
      <c r="R414" s="5">
        <f t="shared" si="623"/>
        <v>4.0190398146039509E-2</v>
      </c>
      <c r="S414" s="5">
        <f t="shared" si="624"/>
        <v>6.4860649046283775E-2</v>
      </c>
      <c r="T414" s="5">
        <f t="shared" si="625"/>
        <v>9.2248078605650125E-2</v>
      </c>
      <c r="U414" s="5">
        <f t="shared" si="626"/>
        <v>7.2204921012084519E-2</v>
      </c>
      <c r="V414" s="5">
        <f t="shared" si="627"/>
        <v>1.8206951117409397E-2</v>
      </c>
      <c r="W414" s="5">
        <f t="shared" si="628"/>
        <v>3.9284986337750127E-2</v>
      </c>
      <c r="X414" s="5">
        <f t="shared" si="629"/>
        <v>5.5243420787840614E-2</v>
      </c>
      <c r="Y414" s="5">
        <f t="shared" si="630"/>
        <v>3.8842262971717272E-2</v>
      </c>
      <c r="Z414" s="5">
        <f t="shared" si="631"/>
        <v>1.8838876997639854E-2</v>
      </c>
      <c r="AA414" s="5">
        <f t="shared" si="632"/>
        <v>3.3845388160331169E-2</v>
      </c>
      <c r="AB414" s="5">
        <f t="shared" si="633"/>
        <v>3.0402828678880275E-2</v>
      </c>
      <c r="AC414" s="5">
        <f t="shared" si="634"/>
        <v>2.8748533055041152E-3</v>
      </c>
      <c r="AD414" s="5">
        <f t="shared" si="635"/>
        <v>1.764457100655516E-2</v>
      </c>
      <c r="AE414" s="5">
        <f t="shared" si="636"/>
        <v>2.4812187850995787E-2</v>
      </c>
      <c r="AF414" s="5">
        <f t="shared" si="637"/>
        <v>1.7445724969011263E-2</v>
      </c>
      <c r="AG414" s="5">
        <f t="shared" si="638"/>
        <v>8.1775220447335758E-3</v>
      </c>
      <c r="AH414" s="5">
        <f t="shared" si="639"/>
        <v>6.6229118689480563E-3</v>
      </c>
      <c r="AI414" s="5">
        <f t="shared" si="640"/>
        <v>1.1898534237698649E-2</v>
      </c>
      <c r="AJ414" s="5">
        <f t="shared" si="641"/>
        <v>1.0688283326664135E-2</v>
      </c>
      <c r="AK414" s="5">
        <f t="shared" si="642"/>
        <v>6.4007548150537058E-3</v>
      </c>
      <c r="AL414" s="5">
        <f t="shared" si="643"/>
        <v>2.905187224328686E-4</v>
      </c>
      <c r="AM414" s="5">
        <f t="shared" si="644"/>
        <v>6.3399464279553465E-3</v>
      </c>
      <c r="AN414" s="5">
        <f t="shared" si="645"/>
        <v>8.9153735546892068E-3</v>
      </c>
      <c r="AO414" s="5">
        <f t="shared" si="646"/>
        <v>6.2684982060081445E-3</v>
      </c>
      <c r="AP414" s="5">
        <f t="shared" si="647"/>
        <v>2.9383004924162619E-3</v>
      </c>
      <c r="AQ414" s="5">
        <f t="shared" si="648"/>
        <v>1.0329758620005616E-3</v>
      </c>
      <c r="AR414" s="5">
        <f t="shared" si="649"/>
        <v>1.8626571691868102E-3</v>
      </c>
      <c r="AS414" s="5">
        <f t="shared" si="650"/>
        <v>3.3463966513847523E-3</v>
      </c>
      <c r="AT414" s="5">
        <f t="shared" si="651"/>
        <v>3.0060203062724682E-3</v>
      </c>
      <c r="AU414" s="5">
        <f t="shared" si="652"/>
        <v>1.8001767319848791E-3</v>
      </c>
      <c r="AV414" s="5">
        <f t="shared" si="653"/>
        <v>8.0853652076577826E-4</v>
      </c>
      <c r="AW414" s="5">
        <f t="shared" si="654"/>
        <v>2.0387786183934814E-5</v>
      </c>
      <c r="AX414" s="5">
        <f t="shared" si="655"/>
        <v>1.8983611018563414E-3</v>
      </c>
      <c r="AY414" s="5">
        <f t="shared" si="656"/>
        <v>2.6695175672326503E-3</v>
      </c>
      <c r="AZ414" s="5">
        <f t="shared" si="657"/>
        <v>1.8769674628275792E-3</v>
      </c>
      <c r="BA414" s="5">
        <f t="shared" si="658"/>
        <v>8.798111188720682E-4</v>
      </c>
      <c r="BB414" s="5">
        <f t="shared" si="659"/>
        <v>3.0930248667902495E-4</v>
      </c>
      <c r="BC414" s="5">
        <f t="shared" si="660"/>
        <v>8.6989606031327393E-5</v>
      </c>
      <c r="BD414" s="5">
        <f t="shared" si="661"/>
        <v>4.3655165061533854E-4</v>
      </c>
      <c r="BE414" s="5">
        <f t="shared" si="662"/>
        <v>7.8429622259121193E-4</v>
      </c>
      <c r="BF414" s="5">
        <f t="shared" si="663"/>
        <v>7.0452209252193278E-4</v>
      </c>
      <c r="BG414" s="5">
        <f t="shared" si="664"/>
        <v>4.2190808740741927E-4</v>
      </c>
      <c r="BH414" s="5">
        <f t="shared" si="665"/>
        <v>1.8949700382984617E-4</v>
      </c>
      <c r="BI414" s="5">
        <f t="shared" si="666"/>
        <v>6.8088980576118258E-5</v>
      </c>
      <c r="BJ414" s="8">
        <f t="shared" si="667"/>
        <v>0.46554263924959693</v>
      </c>
      <c r="BK414" s="8">
        <f t="shared" si="668"/>
        <v>0.23224444901992289</v>
      </c>
      <c r="BL414" s="8">
        <f t="shared" si="669"/>
        <v>0.28284347812844279</v>
      </c>
      <c r="BM414" s="8">
        <f t="shared" si="670"/>
        <v>0.61749930895307348</v>
      </c>
      <c r="BN414" s="8">
        <f t="shared" si="671"/>
        <v>0.37932100466148022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1.3611111111111101</v>
      </c>
      <c r="F415">
        <f>VLOOKUP(B415,home!$B$2:$E$405,3,FALSE)</f>
        <v>0.52</v>
      </c>
      <c r="G415">
        <f>VLOOKUP(C415,away!$B$2:$E$405,4,FALSE)</f>
        <v>0.94</v>
      </c>
      <c r="H415">
        <f>VLOOKUP(A415,away!$A$2:$E$405,3,FALSE)</f>
        <v>1.12777777777778</v>
      </c>
      <c r="I415">
        <f>VLOOKUP(C415,away!$B$2:$E$405,3,FALSE)</f>
        <v>1.05</v>
      </c>
      <c r="J415">
        <f>VLOOKUP(B415,home!$B$2:$E$405,4,FALSE)</f>
        <v>0.89</v>
      </c>
      <c r="K415" s="3">
        <f t="shared" si="616"/>
        <v>0.66531111111111063</v>
      </c>
      <c r="L415" s="3">
        <f t="shared" si="617"/>
        <v>1.0539083333333354</v>
      </c>
      <c r="M415" s="5">
        <f t="shared" si="618"/>
        <v>0.1792059735517981</v>
      </c>
      <c r="N415" s="5">
        <f t="shared" si="619"/>
        <v>0.11922772538149511</v>
      </c>
      <c r="O415" s="5">
        <f t="shared" si="620"/>
        <v>0.18886666890935333</v>
      </c>
      <c r="P415" s="5">
        <f t="shared" si="621"/>
        <v>0.12565509334393613</v>
      </c>
      <c r="Q415" s="5">
        <f t="shared" si="622"/>
        <v>3.9661765224406426E-2</v>
      </c>
      <c r="R415" s="5">
        <f t="shared" si="623"/>
        <v>9.9524078126237703E-2</v>
      </c>
      <c r="S415" s="5">
        <f t="shared" si="624"/>
        <v>2.2026612967102829E-2</v>
      </c>
      <c r="T415" s="5">
        <f t="shared" si="625"/>
        <v>4.1799864884712219E-2</v>
      </c>
      <c r="U415" s="5">
        <f t="shared" si="626"/>
        <v>6.6214475000476197E-2</v>
      </c>
      <c r="V415" s="5">
        <f t="shared" si="627"/>
        <v>1.7160614146802563E-3</v>
      </c>
      <c r="W415" s="5">
        <f t="shared" si="628"/>
        <v>8.7958043633592862E-3</v>
      </c>
      <c r="X415" s="5">
        <f t="shared" si="629"/>
        <v>9.2699715169140655E-3</v>
      </c>
      <c r="Y415" s="5">
        <f t="shared" si="630"/>
        <v>4.884850115719196E-3</v>
      </c>
      <c r="Z415" s="5">
        <f t="shared" si="631"/>
        <v>3.496308510151995E-2</v>
      </c>
      <c r="AA415" s="5">
        <f t="shared" si="632"/>
        <v>2.3261328996764561E-2</v>
      </c>
      <c r="AB415" s="5">
        <f t="shared" si="633"/>
        <v>7.7380103203792605E-3</v>
      </c>
      <c r="AC415" s="5">
        <f t="shared" si="634"/>
        <v>7.5203916536593519E-5</v>
      </c>
      <c r="AD415" s="5">
        <f t="shared" si="635"/>
        <v>1.46298659352563E-3</v>
      </c>
      <c r="AE415" s="5">
        <f t="shared" si="636"/>
        <v>1.5418537624716105E-3</v>
      </c>
      <c r="AF415" s="5">
        <f t="shared" si="637"/>
        <v>8.1248626452509363E-4</v>
      </c>
      <c r="AG415" s="5">
        <f t="shared" si="638"/>
        <v>2.8542868163395632E-4</v>
      </c>
      <c r="AH415" s="5">
        <f t="shared" si="639"/>
        <v>9.2119716868836136E-3</v>
      </c>
      <c r="AI415" s="5">
        <f t="shared" si="640"/>
        <v>6.1288271185246301E-3</v>
      </c>
      <c r="AJ415" s="5">
        <f t="shared" si="641"/>
        <v>2.0387883900167634E-3</v>
      </c>
      <c r="AK415" s="5">
        <f t="shared" si="642"/>
        <v>4.5214285636082865E-4</v>
      </c>
      <c r="AL415" s="5">
        <f t="shared" si="643"/>
        <v>2.1092500355751519E-6</v>
      </c>
      <c r="AM415" s="5">
        <f t="shared" si="644"/>
        <v>1.9466824721583916E-4</v>
      </c>
      <c r="AN415" s="5">
        <f t="shared" si="645"/>
        <v>2.051624879761668E-4</v>
      </c>
      <c r="AO415" s="5">
        <f t="shared" si="646"/>
        <v>1.0811122788274118E-4</v>
      </c>
      <c r="AP415" s="5">
        <f t="shared" si="647"/>
        <v>3.7979774664173402E-5</v>
      </c>
      <c r="AQ415" s="5">
        <f t="shared" si="648"/>
        <v>1.0006800254173654E-5</v>
      </c>
      <c r="AR415" s="5">
        <f t="shared" si="649"/>
        <v>1.9417147454474778E-3</v>
      </c>
      <c r="AS415" s="5">
        <f t="shared" si="650"/>
        <v>1.291844394754489E-3</v>
      </c>
      <c r="AT415" s="5">
        <f t="shared" si="651"/>
        <v>4.2973921482838452E-4</v>
      </c>
      <c r="AU415" s="5">
        <f t="shared" si="652"/>
        <v>9.5303424835162958E-5</v>
      </c>
      <c r="AV415" s="5">
        <f t="shared" si="653"/>
        <v>1.5851606867444116E-5</v>
      </c>
      <c r="AW415" s="5">
        <f t="shared" si="654"/>
        <v>4.1082151456619972E-8</v>
      </c>
      <c r="AX415" s="5">
        <f t="shared" si="655"/>
        <v>2.1585824642203716E-5</v>
      </c>
      <c r="AY415" s="5">
        <f t="shared" si="656"/>
        <v>2.274948047229056E-5</v>
      </c>
      <c r="AZ415" s="5">
        <f t="shared" si="657"/>
        <v>1.19879335243755E-5</v>
      </c>
      <c r="BA415" s="5">
        <f t="shared" si="658"/>
        <v>4.211394346928468E-6</v>
      </c>
      <c r="BB415" s="5">
        <f t="shared" si="659"/>
        <v>1.1096058992952029E-6</v>
      </c>
      <c r="BC415" s="5">
        <f t="shared" si="660"/>
        <v>2.3388458079660893E-7</v>
      </c>
      <c r="BD415" s="5">
        <f t="shared" si="661"/>
        <v>3.410648918638854E-4</v>
      </c>
      <c r="BE415" s="5">
        <f t="shared" si="662"/>
        <v>2.2691426216695239E-4</v>
      </c>
      <c r="BF415" s="5">
        <f t="shared" si="663"/>
        <v>7.5484289944626452E-5</v>
      </c>
      <c r="BG415" s="5">
        <f t="shared" si="664"/>
        <v>1.6740178938164229E-5</v>
      </c>
      <c r="BH415" s="5">
        <f t="shared" si="665"/>
        <v>2.7843567623872127E-6</v>
      </c>
      <c r="BI415" s="5">
        <f t="shared" si="666"/>
        <v>3.7049269826271433E-7</v>
      </c>
      <c r="BJ415" s="8">
        <f t="shared" si="667"/>
        <v>0.22836054345022153</v>
      </c>
      <c r="BK415" s="8">
        <f t="shared" si="668"/>
        <v>0.32870380392456183</v>
      </c>
      <c r="BL415" s="8">
        <f t="shared" si="669"/>
        <v>0.40787410326410406</v>
      </c>
      <c r="BM415" s="8">
        <f t="shared" si="670"/>
        <v>0.24773752280485978</v>
      </c>
      <c r="BN415" s="8">
        <f t="shared" si="671"/>
        <v>0.75214130453722672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1.3611111111111101</v>
      </c>
      <c r="F416">
        <f>VLOOKUP(B416,home!$B$2:$E$405,3,FALSE)</f>
        <v>1.26</v>
      </c>
      <c r="G416">
        <f>VLOOKUP(C416,away!$B$2:$E$405,4,FALSE)</f>
        <v>1.1000000000000001</v>
      </c>
      <c r="H416">
        <f>VLOOKUP(A416,away!$A$2:$E$405,3,FALSE)</f>
        <v>1.12777777777778</v>
      </c>
      <c r="I416">
        <f>VLOOKUP(C416,away!$B$2:$E$405,3,FALSE)</f>
        <v>0.83</v>
      </c>
      <c r="J416">
        <f>VLOOKUP(B416,home!$B$2:$E$405,4,FALSE)</f>
        <v>0.76</v>
      </c>
      <c r="K416" s="3">
        <f t="shared" si="616"/>
        <v>1.8864999999999987</v>
      </c>
      <c r="L416" s="3">
        <f t="shared" si="617"/>
        <v>0.7114022222222236</v>
      </c>
      <c r="M416" s="5">
        <f t="shared" si="618"/>
        <v>7.4429551217338935E-2</v>
      </c>
      <c r="N416" s="5">
        <f t="shared" si="619"/>
        <v>0.14041134837150979</v>
      </c>
      <c r="O416" s="5">
        <f t="shared" si="620"/>
        <v>5.2949348135017726E-2</v>
      </c>
      <c r="P416" s="5">
        <f t="shared" si="621"/>
        <v>9.9888945256710854E-2</v>
      </c>
      <c r="Q416" s="5">
        <f t="shared" si="622"/>
        <v>0.13244300435142656</v>
      </c>
      <c r="R416" s="5">
        <f t="shared" si="623"/>
        <v>1.8834141964234882E-2</v>
      </c>
      <c r="S416" s="5">
        <f t="shared" si="624"/>
        <v>3.3514246765247786E-2</v>
      </c>
      <c r="T416" s="5">
        <f t="shared" si="625"/>
        <v>9.4220247613392483E-2</v>
      </c>
      <c r="U416" s="5">
        <f t="shared" si="626"/>
        <v>3.5530608815529073E-2</v>
      </c>
      <c r="V416" s="5">
        <f t="shared" si="627"/>
        <v>4.9975710897084621E-3</v>
      </c>
      <c r="W416" s="5">
        <f t="shared" si="628"/>
        <v>8.3284575902988656E-2</v>
      </c>
      <c r="X416" s="5">
        <f t="shared" si="629"/>
        <v>5.9248832374221586E-2</v>
      </c>
      <c r="Y416" s="5">
        <f t="shared" si="630"/>
        <v>2.107487550754663E-2</v>
      </c>
      <c r="Z416" s="5">
        <f t="shared" si="631"/>
        <v>4.4662168156685104E-3</v>
      </c>
      <c r="AA416" s="5">
        <f t="shared" si="632"/>
        <v>8.4255180227586386E-3</v>
      </c>
      <c r="AB416" s="5">
        <f t="shared" si="633"/>
        <v>7.9473698749670824E-3</v>
      </c>
      <c r="AC416" s="5">
        <f t="shared" si="634"/>
        <v>4.191901073159671E-4</v>
      </c>
      <c r="AD416" s="5">
        <f t="shared" si="635"/>
        <v>3.9279088110246982E-2</v>
      </c>
      <c r="AE416" s="5">
        <f t="shared" si="636"/>
        <v>2.7943230568492225E-2</v>
      </c>
      <c r="AF416" s="5">
        <f t="shared" si="637"/>
        <v>9.9394381612466672E-3</v>
      </c>
      <c r="AG416" s="5">
        <f t="shared" si="638"/>
        <v>2.3569794651837508E-3</v>
      </c>
      <c r="AH416" s="5">
        <f t="shared" si="639"/>
        <v>7.9431914189821034E-4</v>
      </c>
      <c r="AI416" s="5">
        <f t="shared" si="640"/>
        <v>1.4984830611909725E-3</v>
      </c>
      <c r="AJ416" s="5">
        <f t="shared" si="641"/>
        <v>1.4134441474683843E-3</v>
      </c>
      <c r="AK416" s="5">
        <f t="shared" si="642"/>
        <v>8.8882079473303482E-4</v>
      </c>
      <c r="AL416" s="5">
        <f t="shared" si="643"/>
        <v>2.2503135916845298E-5</v>
      </c>
      <c r="AM416" s="5">
        <f t="shared" si="644"/>
        <v>1.4819999943996182E-2</v>
      </c>
      <c r="AN416" s="5">
        <f t="shared" si="645"/>
        <v>1.0542980893492114E-2</v>
      </c>
      <c r="AO416" s="5">
        <f t="shared" si="646"/>
        <v>3.7501500182383668E-3</v>
      </c>
      <c r="AP416" s="5">
        <f t="shared" si="647"/>
        <v>8.8928835221382897E-4</v>
      </c>
      <c r="AQ416" s="5">
        <f t="shared" si="648"/>
        <v>1.5816042749031432E-4</v>
      </c>
      <c r="AR416" s="5">
        <f t="shared" si="649"/>
        <v>1.1301608054000734E-4</v>
      </c>
      <c r="AS416" s="5">
        <f t="shared" si="650"/>
        <v>2.1320483593872364E-4</v>
      </c>
      <c r="AT416" s="5">
        <f t="shared" si="651"/>
        <v>2.01105461499201E-4</v>
      </c>
      <c r="AU416" s="5">
        <f t="shared" si="652"/>
        <v>1.2646181770608079E-4</v>
      </c>
      <c r="AV416" s="5">
        <f t="shared" si="653"/>
        <v>5.9642554775630284E-5</v>
      </c>
      <c r="AW416" s="5">
        <f t="shared" si="654"/>
        <v>8.3890458790216054E-7</v>
      </c>
      <c r="AX416" s="5">
        <f t="shared" si="655"/>
        <v>4.6596549823914573E-3</v>
      </c>
      <c r="AY416" s="5">
        <f t="shared" si="656"/>
        <v>3.3148889092621389E-3</v>
      </c>
      <c r="AZ416" s="5">
        <f t="shared" si="657"/>
        <v>1.1791096682344441E-3</v>
      </c>
      <c r="BA416" s="5">
        <f t="shared" si="658"/>
        <v>2.7960707940856416E-4</v>
      </c>
      <c r="BB416" s="5">
        <f t="shared" si="659"/>
        <v>4.9728274410079568E-5</v>
      </c>
      <c r="BC416" s="5">
        <f t="shared" si="660"/>
        <v>7.0753609845214292E-6</v>
      </c>
      <c r="BD416" s="5">
        <f t="shared" si="661"/>
        <v>1.3399981807167833E-5</v>
      </c>
      <c r="BE416" s="5">
        <f t="shared" si="662"/>
        <v>2.5279065679222094E-5</v>
      </c>
      <c r="BF416" s="5">
        <f t="shared" si="663"/>
        <v>2.3844478701926234E-5</v>
      </c>
      <c r="BG416" s="5">
        <f t="shared" si="664"/>
        <v>1.4994203023727932E-5</v>
      </c>
      <c r="BH416" s="5">
        <f t="shared" si="665"/>
        <v>7.0716410010656783E-6</v>
      </c>
      <c r="BI416" s="5">
        <f t="shared" si="666"/>
        <v>2.6681301497020797E-6</v>
      </c>
      <c r="BJ416" s="8">
        <f t="shared" si="667"/>
        <v>0.64985226433637722</v>
      </c>
      <c r="BK416" s="8">
        <f t="shared" si="668"/>
        <v>0.21658689648150098</v>
      </c>
      <c r="BL416" s="8">
        <f t="shared" si="669"/>
        <v>0.12908274220862051</v>
      </c>
      <c r="BM416" s="8">
        <f t="shared" si="670"/>
        <v>0.47771773054125422</v>
      </c>
      <c r="BN416" s="8">
        <f t="shared" si="671"/>
        <v>0.51895633929623863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1.3611111111111101</v>
      </c>
      <c r="F417">
        <f>VLOOKUP(B417,home!$B$2:$E$405,3,FALSE)</f>
        <v>1.26</v>
      </c>
      <c r="G417">
        <f>VLOOKUP(C417,away!$B$2:$E$405,4,FALSE)</f>
        <v>1.26</v>
      </c>
      <c r="H417">
        <f>VLOOKUP(A417,away!$A$2:$E$405,3,FALSE)</f>
        <v>1.12777777777778</v>
      </c>
      <c r="I417">
        <f>VLOOKUP(C417,away!$B$2:$E$405,3,FALSE)</f>
        <v>0.73</v>
      </c>
      <c r="J417">
        <f>VLOOKUP(B417,home!$B$2:$E$405,4,FALSE)</f>
        <v>1.1399999999999999</v>
      </c>
      <c r="K417" s="3">
        <f t="shared" si="616"/>
        <v>2.1608999999999985</v>
      </c>
      <c r="L417" s="3">
        <f t="shared" si="617"/>
        <v>0.93853666666666835</v>
      </c>
      <c r="M417" s="5">
        <f t="shared" si="618"/>
        <v>4.5074587260305658E-2</v>
      </c>
      <c r="N417" s="5">
        <f t="shared" si="619"/>
        <v>9.7401675610794436E-2</v>
      </c>
      <c r="O417" s="5">
        <f t="shared" si="620"/>
        <v>4.2304152878663147E-2</v>
      </c>
      <c r="P417" s="5">
        <f t="shared" si="621"/>
        <v>9.1415043955503136E-2</v>
      </c>
      <c r="Q417" s="5">
        <f t="shared" si="622"/>
        <v>0.10523764041368278</v>
      </c>
      <c r="R417" s="5">
        <f t="shared" si="623"/>
        <v>1.9851999314448827E-2</v>
      </c>
      <c r="S417" s="5">
        <f t="shared" si="624"/>
        <v>4.6349344327473167E-2</v>
      </c>
      <c r="T417" s="5">
        <f t="shared" si="625"/>
        <v>9.8769384241723296E-2</v>
      </c>
      <c r="U417" s="5">
        <f t="shared" si="626"/>
        <v>4.2898185318592436E-2</v>
      </c>
      <c r="V417" s="5">
        <f t="shared" si="627"/>
        <v>1.0444484246462878E-2</v>
      </c>
      <c r="W417" s="5">
        <f t="shared" si="628"/>
        <v>7.5802672389975637E-2</v>
      </c>
      <c r="X417" s="5">
        <f t="shared" si="629"/>
        <v>7.1143587469313235E-2</v>
      </c>
      <c r="Y417" s="5">
        <f t="shared" si="630"/>
        <v>3.33854327190789E-2</v>
      </c>
      <c r="Z417" s="5">
        <f t="shared" si="631"/>
        <v>6.2106097544172628E-3</v>
      </c>
      <c r="AA417" s="5">
        <f t="shared" si="632"/>
        <v>1.3420506618320253E-2</v>
      </c>
      <c r="AB417" s="5">
        <f t="shared" si="633"/>
        <v>1.4500186375764107E-2</v>
      </c>
      <c r="AC417" s="5">
        <f t="shared" si="634"/>
        <v>1.3238931354061742E-3</v>
      </c>
      <c r="AD417" s="5">
        <f t="shared" si="635"/>
        <v>4.0950498691874573E-2</v>
      </c>
      <c r="AE417" s="5">
        <f t="shared" si="636"/>
        <v>3.8433544540609724E-2</v>
      </c>
      <c r="AF417" s="5">
        <f t="shared" si="637"/>
        <v>1.8035645390664389E-2</v>
      </c>
      <c r="AG417" s="5">
        <f t="shared" si="638"/>
        <v>5.6423715020454063E-3</v>
      </c>
      <c r="AH417" s="5">
        <f t="shared" si="639"/>
        <v>1.457221244219568E-3</v>
      </c>
      <c r="AI417" s="5">
        <f t="shared" si="640"/>
        <v>3.1489093866340625E-3</v>
      </c>
      <c r="AJ417" s="5">
        <f t="shared" si="641"/>
        <v>3.4022391467887704E-3</v>
      </c>
      <c r="AK417" s="5">
        <f t="shared" si="642"/>
        <v>2.4506328574319496E-3</v>
      </c>
      <c r="AL417" s="5">
        <f t="shared" si="643"/>
        <v>1.0739865322926409E-4</v>
      </c>
      <c r="AM417" s="5">
        <f t="shared" si="644"/>
        <v>1.769798652465434E-2</v>
      </c>
      <c r="AN417" s="5">
        <f t="shared" si="645"/>
        <v>1.6610209279560698E-2</v>
      </c>
      <c r="AO417" s="5">
        <f t="shared" si="646"/>
        <v>7.7946452249373294E-3</v>
      </c>
      <c r="AP417" s="5">
        <f t="shared" si="647"/>
        <v>2.4385201157539819E-3</v>
      </c>
      <c r="AQ417" s="5">
        <f t="shared" si="648"/>
        <v>5.7216013525983995E-4</v>
      </c>
      <c r="AR417" s="5">
        <f t="shared" si="649"/>
        <v>2.7353111382913777E-4</v>
      </c>
      <c r="AS417" s="5">
        <f t="shared" si="650"/>
        <v>5.910733838733834E-4</v>
      </c>
      <c r="AT417" s="5">
        <f t="shared" si="651"/>
        <v>6.3862523760599671E-4</v>
      </c>
      <c r="AU417" s="5">
        <f t="shared" si="652"/>
        <v>4.6000175864759904E-4</v>
      </c>
      <c r="AV417" s="5">
        <f t="shared" si="653"/>
        <v>2.4850445006539904E-4</v>
      </c>
      <c r="AW417" s="5">
        <f t="shared" si="654"/>
        <v>6.0503743797271279E-6</v>
      </c>
      <c r="AX417" s="5">
        <f t="shared" si="655"/>
        <v>6.3739298468542564E-3</v>
      </c>
      <c r="AY417" s="5">
        <f t="shared" si="656"/>
        <v>5.9821668720337817E-3</v>
      </c>
      <c r="AZ417" s="5">
        <f t="shared" si="657"/>
        <v>2.8072414777611777E-3</v>
      </c>
      <c r="BA417" s="5">
        <f t="shared" si="658"/>
        <v>8.7823301968879602E-4</v>
      </c>
      <c r="BB417" s="5">
        <f t="shared" si="659"/>
        <v>2.0606347271383125E-4</v>
      </c>
      <c r="BC417" s="5">
        <f t="shared" si="660"/>
        <v>3.8679624960519438E-5</v>
      </c>
      <c r="BD417" s="5">
        <f t="shared" si="661"/>
        <v>4.2786496633803316E-5</v>
      </c>
      <c r="BE417" s="5">
        <f t="shared" si="662"/>
        <v>9.2457340575985517E-5</v>
      </c>
      <c r="BF417" s="5">
        <f t="shared" si="663"/>
        <v>9.9895533625323486E-5</v>
      </c>
      <c r="BG417" s="5">
        <f t="shared" si="664"/>
        <v>7.1954752870320458E-5</v>
      </c>
      <c r="BH417" s="5">
        <f t="shared" si="665"/>
        <v>3.8871756369368851E-5</v>
      </c>
      <c r="BI417" s="5">
        <f t="shared" si="666"/>
        <v>1.6799595667713816E-5</v>
      </c>
      <c r="BJ417" s="8">
        <f t="shared" si="667"/>
        <v>0.64620228856394091</v>
      </c>
      <c r="BK417" s="8">
        <f t="shared" si="668"/>
        <v>0.20069691845041407</v>
      </c>
      <c r="BL417" s="8">
        <f t="shared" si="669"/>
        <v>0.14600853456062715</v>
      </c>
      <c r="BM417" s="8">
        <f t="shared" si="670"/>
        <v>0.59185713539834728</v>
      </c>
      <c r="BN417" s="8">
        <f t="shared" si="671"/>
        <v>0.40128509943339796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1.3611111111111101</v>
      </c>
      <c r="F418">
        <f>VLOOKUP(B418,home!$B$2:$E$405,3,FALSE)</f>
        <v>1.47</v>
      </c>
      <c r="G418">
        <f>VLOOKUP(C418,away!$B$2:$E$405,4,FALSE)</f>
        <v>0.94</v>
      </c>
      <c r="H418">
        <f>VLOOKUP(A418,away!$A$2:$E$405,3,FALSE)</f>
        <v>1.12777777777778</v>
      </c>
      <c r="I418">
        <f>VLOOKUP(C418,away!$B$2:$E$405,3,FALSE)</f>
        <v>0.94</v>
      </c>
      <c r="J418">
        <f>VLOOKUP(B418,home!$B$2:$E$405,4,FALSE)</f>
        <v>1.1100000000000001</v>
      </c>
      <c r="K418" s="3">
        <f t="shared" si="616"/>
        <v>1.8807833333333317</v>
      </c>
      <c r="L418" s="3">
        <f t="shared" si="617"/>
        <v>1.1767233333333358</v>
      </c>
      <c r="M418" s="5">
        <f t="shared" si="618"/>
        <v>4.7004747738236229E-2</v>
      </c>
      <c r="N418" s="5">
        <f t="shared" si="619"/>
        <v>8.8405746133612337E-2</v>
      </c>
      <c r="O418" s="5">
        <f t="shared" si="620"/>
        <v>5.5311583441029911E-2</v>
      </c>
      <c r="P418" s="5">
        <f t="shared" si="621"/>
        <v>0.10402910427616498</v>
      </c>
      <c r="Q418" s="5">
        <f t="shared" si="622"/>
        <v>8.3136026949497871E-2</v>
      </c>
      <c r="R418" s="5">
        <f t="shared" si="623"/>
        <v>3.2543215419336836E-2</v>
      </c>
      <c r="S418" s="5">
        <f t="shared" si="624"/>
        <v>5.7558305582065469E-2</v>
      </c>
      <c r="T418" s="5">
        <f t="shared" si="625"/>
        <v>9.7828102752103172E-2</v>
      </c>
      <c r="U418" s="5">
        <f t="shared" si="626"/>
        <v>6.120673717376502E-2</v>
      </c>
      <c r="V418" s="5">
        <f t="shared" si="627"/>
        <v>1.4153981510078403E-2</v>
      </c>
      <c r="W418" s="5">
        <f t="shared" si="628"/>
        <v>5.2120284628722105E-2</v>
      </c>
      <c r="X418" s="5">
        <f t="shared" si="629"/>
        <v>6.1331155062592096E-2</v>
      </c>
      <c r="Y418" s="5">
        <f t="shared" si="630"/>
        <v>3.6084900611218537E-2</v>
      </c>
      <c r="Z418" s="5">
        <f t="shared" si="631"/>
        <v>1.2764786975208952E-2</v>
      </c>
      <c r="AA418" s="5">
        <f t="shared" si="632"/>
        <v>2.4007798596523394E-2</v>
      </c>
      <c r="AB418" s="5">
        <f t="shared" si="633"/>
        <v>2.2576733735182278E-2</v>
      </c>
      <c r="AC418" s="5">
        <f t="shared" si="634"/>
        <v>1.9578155522642893E-3</v>
      </c>
      <c r="AD418" s="5">
        <f t="shared" si="635"/>
        <v>2.450674066457249E-2</v>
      </c>
      <c r="AE418" s="5">
        <f t="shared" si="636"/>
        <v>2.8837653563951349E-2</v>
      </c>
      <c r="AF418" s="5">
        <f t="shared" si="637"/>
        <v>1.6966969913642393E-2</v>
      </c>
      <c r="AG418" s="5">
        <f t="shared" si="638"/>
        <v>6.6551431311158999E-3</v>
      </c>
      <c r="AH418" s="5">
        <f t="shared" si="639"/>
        <v>3.7551556696894576E-3</v>
      </c>
      <c r="AI418" s="5">
        <f t="shared" si="640"/>
        <v>7.0626341976240993E-3</v>
      </c>
      <c r="AJ418" s="5">
        <f t="shared" si="641"/>
        <v>6.6416423441607178E-3</v>
      </c>
      <c r="AK418" s="5">
        <f t="shared" si="642"/>
        <v>4.1638300756194659E-3</v>
      </c>
      <c r="AL418" s="5">
        <f t="shared" si="643"/>
        <v>1.7331849061223467E-4</v>
      </c>
      <c r="AM418" s="5">
        <f t="shared" si="644"/>
        <v>9.2183738792500254E-3</v>
      </c>
      <c r="AN418" s="5">
        <f t="shared" si="645"/>
        <v>1.0847475639104043E-2</v>
      </c>
      <c r="AO418" s="5">
        <f t="shared" si="646"/>
        <v>6.3822388461493348E-3</v>
      </c>
      <c r="AP418" s="5">
        <f t="shared" si="647"/>
        <v>2.5033764563901161E-3</v>
      </c>
      <c r="AQ418" s="5">
        <f t="shared" si="648"/>
        <v>7.3644537208789312E-4</v>
      </c>
      <c r="AR418" s="5">
        <f t="shared" si="649"/>
        <v>8.8375585936450974E-4</v>
      </c>
      <c r="AS418" s="5">
        <f t="shared" si="650"/>
        <v>1.6621532910284461E-3</v>
      </c>
      <c r="AT418" s="5">
        <f t="shared" si="651"/>
        <v>1.5630751036057244E-3</v>
      </c>
      <c r="AU418" s="5">
        <f t="shared" si="652"/>
        <v>9.7993520120330567E-4</v>
      </c>
      <c r="AV418" s="5">
        <f t="shared" si="653"/>
        <v>4.6076144854245558E-4</v>
      </c>
      <c r="AW418" s="5">
        <f t="shared" si="654"/>
        <v>1.0655050937794832E-5</v>
      </c>
      <c r="AX418" s="5">
        <f t="shared" si="655"/>
        <v>2.8896273254214659E-3</v>
      </c>
      <c r="AY418" s="5">
        <f t="shared" si="656"/>
        <v>3.4002918984610392E-3</v>
      </c>
      <c r="AZ418" s="5">
        <f t="shared" si="657"/>
        <v>2.0006014085317057E-3</v>
      </c>
      <c r="BA418" s="5">
        <f t="shared" si="658"/>
        <v>7.847181193729319E-4</v>
      </c>
      <c r="BB418" s="5">
        <f t="shared" si="659"/>
        <v>2.3084903028889578E-4</v>
      </c>
      <c r="BC418" s="5">
        <f t="shared" si="660"/>
        <v>5.4329088083663472E-5</v>
      </c>
      <c r="BD418" s="5">
        <f t="shared" si="661"/>
        <v>1.7332269011404572E-4</v>
      </c>
      <c r="BE418" s="5">
        <f t="shared" si="662"/>
        <v>3.2598242685499503E-4</v>
      </c>
      <c r="BF418" s="5">
        <f t="shared" si="663"/>
        <v>3.0655115769421333E-4</v>
      </c>
      <c r="BG418" s="5">
        <f t="shared" si="664"/>
        <v>1.9218543606843813E-4</v>
      </c>
      <c r="BH418" s="5">
        <f t="shared" si="665"/>
        <v>9.036479126672924E-5</v>
      </c>
      <c r="BI418" s="5">
        <f t="shared" si="666"/>
        <v>3.3991318666921932E-5</v>
      </c>
      <c r="BJ418" s="8">
        <f t="shared" si="667"/>
        <v>0.53492105047416938</v>
      </c>
      <c r="BK418" s="8">
        <f t="shared" si="668"/>
        <v>0.2282775650478826</v>
      </c>
      <c r="BL418" s="8">
        <f t="shared" si="669"/>
        <v>0.22394140937734097</v>
      </c>
      <c r="BM418" s="8">
        <f t="shared" si="670"/>
        <v>0.58608475106920066</v>
      </c>
      <c r="BN418" s="8">
        <f t="shared" si="671"/>
        <v>0.41043042395787815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1.3611111111111101</v>
      </c>
      <c r="F419">
        <f>VLOOKUP(B419,home!$B$2:$E$405,3,FALSE)</f>
        <v>1.26</v>
      </c>
      <c r="G419">
        <f>VLOOKUP(C419,away!$B$2:$E$405,4,FALSE)</f>
        <v>0.83</v>
      </c>
      <c r="H419">
        <f>VLOOKUP(A419,away!$A$2:$E$405,3,FALSE)</f>
        <v>1.12777777777778</v>
      </c>
      <c r="I419">
        <f>VLOOKUP(C419,away!$B$2:$E$405,3,FALSE)</f>
        <v>0.73</v>
      </c>
      <c r="J419">
        <f>VLOOKUP(B419,home!$B$2:$E$405,4,FALSE)</f>
        <v>0.63</v>
      </c>
      <c r="K419" s="3">
        <f t="shared" si="616"/>
        <v>1.423449999999999</v>
      </c>
      <c r="L419" s="3">
        <f t="shared" si="617"/>
        <v>0.51866500000000093</v>
      </c>
      <c r="M419" s="5">
        <f t="shared" si="618"/>
        <v>0.14340033710749914</v>
      </c>
      <c r="N419" s="5">
        <f t="shared" si="619"/>
        <v>0.20412320985566951</v>
      </c>
      <c r="O419" s="5">
        <f t="shared" si="620"/>
        <v>7.4376735845861172E-2</v>
      </c>
      <c r="P419" s="5">
        <f t="shared" si="621"/>
        <v>0.10587156463979101</v>
      </c>
      <c r="Q419" s="5">
        <f t="shared" si="622"/>
        <v>0.1452795915345263</v>
      </c>
      <c r="R419" s="5">
        <f t="shared" si="623"/>
        <v>1.9288304848746822E-2</v>
      </c>
      <c r="S419" s="5">
        <f t="shared" si="624"/>
        <v>1.9541077143484766E-2</v>
      </c>
      <c r="T419" s="5">
        <f t="shared" si="625"/>
        <v>7.5351439343255222E-2</v>
      </c>
      <c r="U419" s="5">
        <f t="shared" si="626"/>
        <v>2.7455937536948648E-2</v>
      </c>
      <c r="V419" s="5">
        <f t="shared" si="627"/>
        <v>1.6030060037652916E-3</v>
      </c>
      <c r="W419" s="5">
        <f t="shared" si="628"/>
        <v>6.8932744856607095E-2</v>
      </c>
      <c r="X419" s="5">
        <f t="shared" si="629"/>
        <v>3.575300211105218E-2</v>
      </c>
      <c r="Y419" s="5">
        <f t="shared" si="630"/>
        <v>9.2719154199644542E-3</v>
      </c>
      <c r="Z419" s="5">
        <f t="shared" si="631"/>
        <v>3.3347228781250978E-3</v>
      </c>
      <c r="AA419" s="5">
        <f t="shared" si="632"/>
        <v>4.7468112808671673E-3</v>
      </c>
      <c r="AB419" s="5">
        <f t="shared" si="633"/>
        <v>3.3784242588751827E-3</v>
      </c>
      <c r="AC419" s="5">
        <f t="shared" si="634"/>
        <v>7.3968076526550458E-5</v>
      </c>
      <c r="AD419" s="5">
        <f t="shared" si="635"/>
        <v>2.4530578916534325E-2</v>
      </c>
      <c r="AE419" s="5">
        <f t="shared" si="636"/>
        <v>1.2723152713744298E-2</v>
      </c>
      <c r="AF419" s="5">
        <f t="shared" si="637"/>
        <v>3.2995270011370982E-3</v>
      </c>
      <c r="AG419" s="5">
        <f t="shared" si="638"/>
        <v>5.7044972401492559E-4</v>
      </c>
      <c r="AH419" s="5">
        <f t="shared" si="639"/>
        <v>4.3240101039568909E-4</v>
      </c>
      <c r="AI419" s="5">
        <f t="shared" si="640"/>
        <v>6.1550121824774319E-4</v>
      </c>
      <c r="AJ419" s="5">
        <f t="shared" si="641"/>
        <v>4.380676045573748E-4</v>
      </c>
      <c r="AK419" s="5">
        <f t="shared" si="642"/>
        <v>2.0785577723573154E-4</v>
      </c>
      <c r="AL419" s="5">
        <f t="shared" si="643"/>
        <v>2.1844065790141476E-6</v>
      </c>
      <c r="AM419" s="5">
        <f t="shared" si="644"/>
        <v>6.9836105117481468E-3</v>
      </c>
      <c r="AN419" s="5">
        <f t="shared" si="645"/>
        <v>3.6221543460758592E-3</v>
      </c>
      <c r="AO419" s="5">
        <f t="shared" si="646"/>
        <v>9.3934234195371927E-4</v>
      </c>
      <c r="AP419" s="5">
        <f t="shared" si="647"/>
        <v>1.6240133192980895E-4</v>
      </c>
      <c r="AQ419" s="5">
        <f t="shared" si="648"/>
        <v>2.1057971706343622E-5</v>
      </c>
      <c r="AR419" s="5">
        <f t="shared" si="649"/>
        <v>4.4854254011376109E-5</v>
      </c>
      <c r="AS419" s="5">
        <f t="shared" si="650"/>
        <v>6.384778787249328E-5</v>
      </c>
      <c r="AT419" s="5">
        <f t="shared" si="651"/>
        <v>4.5442066823550257E-5</v>
      </c>
      <c r="AU419" s="5">
        <f t="shared" si="652"/>
        <v>2.1561503339994185E-5</v>
      </c>
      <c r="AV419" s="5">
        <f t="shared" si="653"/>
        <v>7.6729304823286743E-6</v>
      </c>
      <c r="AW419" s="5">
        <f t="shared" si="654"/>
        <v>4.4798155637898972E-8</v>
      </c>
      <c r="AX419" s="5">
        <f t="shared" si="655"/>
        <v>1.6568033971579839E-3</v>
      </c>
      <c r="AY419" s="5">
        <f t="shared" si="656"/>
        <v>8.5932593398694733E-4</v>
      </c>
      <c r="AZ419" s="5">
        <f t="shared" si="657"/>
        <v>2.2285114277567037E-4</v>
      </c>
      <c r="BA419" s="5">
        <f t="shared" si="658"/>
        <v>3.8528362655914442E-5</v>
      </c>
      <c r="BB419" s="5">
        <f t="shared" si="659"/>
        <v>4.9958283042324731E-6</v>
      </c>
      <c r="BC419" s="5">
        <f t="shared" si="660"/>
        <v>5.1823225748294821E-7</v>
      </c>
      <c r="BD419" s="5">
        <f t="shared" si="661"/>
        <v>3.877388609468405E-6</v>
      </c>
      <c r="BE419" s="5">
        <f t="shared" si="662"/>
        <v>5.5192688161477981E-6</v>
      </c>
      <c r="BF419" s="5">
        <f t="shared" si="663"/>
        <v>3.9282015981727896E-6</v>
      </c>
      <c r="BG419" s="5">
        <f t="shared" si="664"/>
        <v>1.8638661883063507E-6</v>
      </c>
      <c r="BH419" s="5">
        <f t="shared" si="665"/>
        <v>6.632800814361682E-7</v>
      </c>
      <c r="BI419" s="5">
        <f t="shared" si="666"/>
        <v>1.8882920638406246E-7</v>
      </c>
      <c r="BJ419" s="8">
        <f t="shared" si="667"/>
        <v>0.59434720087705739</v>
      </c>
      <c r="BK419" s="8">
        <f t="shared" si="668"/>
        <v>0.27135146331163268</v>
      </c>
      <c r="BL419" s="8">
        <f t="shared" si="669"/>
        <v>0.13113945875876515</v>
      </c>
      <c r="BM419" s="8">
        <f t="shared" si="670"/>
        <v>0.30697382085765512</v>
      </c>
      <c r="BN419" s="8">
        <f t="shared" si="671"/>
        <v>0.69233974383209396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1.3611111111111101</v>
      </c>
      <c r="F420">
        <f>VLOOKUP(B420,home!$B$2:$E$405,3,FALSE)</f>
        <v>0.9</v>
      </c>
      <c r="G420">
        <f>VLOOKUP(C420,away!$B$2:$E$405,4,FALSE)</f>
        <v>0.84</v>
      </c>
      <c r="H420">
        <f>VLOOKUP(A420,away!$A$2:$E$405,3,FALSE)</f>
        <v>1.12777777777778</v>
      </c>
      <c r="I420">
        <f>VLOOKUP(C420,away!$B$2:$E$405,3,FALSE)</f>
        <v>0.73</v>
      </c>
      <c r="J420">
        <f>VLOOKUP(B420,home!$B$2:$E$405,4,FALSE)</f>
        <v>1.08</v>
      </c>
      <c r="K420" s="3">
        <f t="shared" si="616"/>
        <v>1.028999999999999</v>
      </c>
      <c r="L420" s="3">
        <f t="shared" si="617"/>
        <v>0.88914000000000171</v>
      </c>
      <c r="M420" s="5">
        <f t="shared" si="618"/>
        <v>0.14687990483794114</v>
      </c>
      <c r="N420" s="5">
        <f t="shared" si="619"/>
        <v>0.1511394220782413</v>
      </c>
      <c r="O420" s="5">
        <f t="shared" si="620"/>
        <v>0.13059679858760725</v>
      </c>
      <c r="P420" s="5">
        <f t="shared" si="621"/>
        <v>0.13438410574664775</v>
      </c>
      <c r="Q420" s="5">
        <f t="shared" si="622"/>
        <v>7.7761232659255067E-2</v>
      </c>
      <c r="R420" s="5">
        <f t="shared" si="623"/>
        <v>5.8059418748092652E-2</v>
      </c>
      <c r="S420" s="5">
        <f t="shared" si="624"/>
        <v>3.0737846503324524E-2</v>
      </c>
      <c r="T420" s="5">
        <f t="shared" si="625"/>
        <v>6.9140622406650185E-2</v>
      </c>
      <c r="U420" s="5">
        <f t="shared" si="626"/>
        <v>5.9743141891787283E-2</v>
      </c>
      <c r="V420" s="5">
        <f t="shared" si="627"/>
        <v>3.1247584507027807E-3</v>
      </c>
      <c r="W420" s="5">
        <f t="shared" si="628"/>
        <v>2.6672102802124471E-2</v>
      </c>
      <c r="X420" s="5">
        <f t="shared" si="629"/>
        <v>2.3715233485481001E-2</v>
      </c>
      <c r="Y420" s="5">
        <f t="shared" si="630"/>
        <v>1.0543081350640306E-2</v>
      </c>
      <c r="Z420" s="5">
        <f t="shared" si="631"/>
        <v>1.7207650528559736E-2</v>
      </c>
      <c r="AA420" s="5">
        <f t="shared" si="632"/>
        <v>1.7706672393887953E-2</v>
      </c>
      <c r="AB420" s="5">
        <f t="shared" si="633"/>
        <v>9.1100829466553412E-3</v>
      </c>
      <c r="AC420" s="5">
        <f t="shared" si="634"/>
        <v>1.7868248831217186E-4</v>
      </c>
      <c r="AD420" s="5">
        <f t="shared" si="635"/>
        <v>6.8613984458465111E-3</v>
      </c>
      <c r="AE420" s="5">
        <f t="shared" si="636"/>
        <v>6.100743814139979E-3</v>
      </c>
      <c r="AF420" s="5">
        <f t="shared" si="637"/>
        <v>2.7122076774522149E-3</v>
      </c>
      <c r="AG420" s="5">
        <f t="shared" si="638"/>
        <v>8.0384411144328923E-4</v>
      </c>
      <c r="AH420" s="5">
        <f t="shared" si="639"/>
        <v>3.8250025977409081E-3</v>
      </c>
      <c r="AI420" s="5">
        <f t="shared" si="640"/>
        <v>3.9359276730753911E-3</v>
      </c>
      <c r="AJ420" s="5">
        <f t="shared" si="641"/>
        <v>2.0250347877972864E-3</v>
      </c>
      <c r="AK420" s="5">
        <f t="shared" si="642"/>
        <v>6.9458693221446878E-4</v>
      </c>
      <c r="AL420" s="5">
        <f t="shared" si="643"/>
        <v>6.5392434535985355E-6</v>
      </c>
      <c r="AM420" s="5">
        <f t="shared" si="644"/>
        <v>1.412075800155211E-3</v>
      </c>
      <c r="AN420" s="5">
        <f t="shared" si="645"/>
        <v>1.2555330769500068E-3</v>
      </c>
      <c r="AO420" s="5">
        <f t="shared" si="646"/>
        <v>5.5817234001966554E-4</v>
      </c>
      <c r="AP420" s="5">
        <f t="shared" si="647"/>
        <v>1.6543111813502881E-4</v>
      </c>
      <c r="AQ420" s="5">
        <f t="shared" si="648"/>
        <v>3.6772856094644949E-5</v>
      </c>
      <c r="AR420" s="5">
        <f t="shared" si="649"/>
        <v>6.8019256195107176E-4</v>
      </c>
      <c r="AS420" s="5">
        <f t="shared" si="650"/>
        <v>6.9991814624765212E-4</v>
      </c>
      <c r="AT420" s="5">
        <f t="shared" si="651"/>
        <v>3.6010788624441664E-4</v>
      </c>
      <c r="AU420" s="5">
        <f t="shared" si="652"/>
        <v>1.2351700498183484E-4</v>
      </c>
      <c r="AV420" s="5">
        <f t="shared" si="653"/>
        <v>3.1774749531576966E-5</v>
      </c>
      <c r="AW420" s="5">
        <f t="shared" si="654"/>
        <v>1.6619215858717359E-7</v>
      </c>
      <c r="AX420" s="5">
        <f t="shared" si="655"/>
        <v>2.4217099972661838E-4</v>
      </c>
      <c r="AY420" s="5">
        <f t="shared" si="656"/>
        <v>2.153239226969259E-4</v>
      </c>
      <c r="AZ420" s="5">
        <f t="shared" si="657"/>
        <v>9.5726556313372509E-5</v>
      </c>
      <c r="BA420" s="5">
        <f t="shared" si="658"/>
        <v>2.8371436760157405E-5</v>
      </c>
      <c r="BB420" s="5">
        <f t="shared" si="659"/>
        <v>6.3065448202316E-6</v>
      </c>
      <c r="BC420" s="5">
        <f t="shared" si="660"/>
        <v>1.1214802522921475E-6</v>
      </c>
      <c r="BD420" s="5">
        <f t="shared" si="661"/>
        <v>1.0079773575552948E-4</v>
      </c>
      <c r="BE420" s="5">
        <f t="shared" si="662"/>
        <v>1.0372087009243972E-4</v>
      </c>
      <c r="BF420" s="5">
        <f t="shared" si="663"/>
        <v>5.3364387662560181E-5</v>
      </c>
      <c r="BG420" s="5">
        <f t="shared" si="664"/>
        <v>1.8303984968258133E-5</v>
      </c>
      <c r="BH420" s="5">
        <f t="shared" si="665"/>
        <v>4.7087001330843982E-6</v>
      </c>
      <c r="BI420" s="5">
        <f t="shared" si="666"/>
        <v>9.6905048738876846E-7</v>
      </c>
      <c r="BJ420" s="8">
        <f t="shared" si="667"/>
        <v>0.37946689496319852</v>
      </c>
      <c r="BK420" s="8">
        <f t="shared" si="668"/>
        <v>0.31552716119307883</v>
      </c>
      <c r="BL420" s="8">
        <f t="shared" si="669"/>
        <v>0.28787404163691438</v>
      </c>
      <c r="BM420" s="8">
        <f t="shared" si="670"/>
        <v>0.30103970793342805</v>
      </c>
      <c r="BN420" s="8">
        <f t="shared" si="671"/>
        <v>0.69882088265778508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1.3611111111111101</v>
      </c>
      <c r="F421">
        <f>VLOOKUP(B421,home!$B$2:$E$405,3,FALSE)</f>
        <v>1.19</v>
      </c>
      <c r="G421">
        <f>VLOOKUP(C421,away!$B$2:$E$405,4,FALSE)</f>
        <v>1.1000000000000001</v>
      </c>
      <c r="H421">
        <f>VLOOKUP(A421,away!$A$2:$E$405,3,FALSE)</f>
        <v>1.12777777777778</v>
      </c>
      <c r="I421">
        <f>VLOOKUP(C421,away!$B$2:$E$405,3,FALSE)</f>
        <v>1.19</v>
      </c>
      <c r="J421">
        <f>VLOOKUP(B421,home!$B$2:$E$405,4,FALSE)</f>
        <v>0.67</v>
      </c>
      <c r="K421" s="3">
        <f t="shared" si="616"/>
        <v>1.7816944444444431</v>
      </c>
      <c r="L421" s="3">
        <f t="shared" si="617"/>
        <v>0.89917722222222407</v>
      </c>
      <c r="M421" s="5">
        <f t="shared" si="618"/>
        <v>6.8503415977911042E-2</v>
      </c>
      <c r="N421" s="5">
        <f t="shared" si="619"/>
        <v>0.12205215567331079</v>
      </c>
      <c r="O421" s="5">
        <f t="shared" si="620"/>
        <v>6.1596711291751566E-2</v>
      </c>
      <c r="P421" s="5">
        <f t="shared" si="621"/>
        <v>0.10974651830456206</v>
      </c>
      <c r="Q421" s="5">
        <f t="shared" si="622"/>
        <v>0.10872982384780309</v>
      </c>
      <c r="R421" s="5">
        <f t="shared" si="623"/>
        <v>2.7693179878670735E-2</v>
      </c>
      <c r="S421" s="5">
        <f t="shared" si="624"/>
        <v>4.3955101026849769E-2</v>
      </c>
      <c r="T421" s="5">
        <f t="shared" si="625"/>
        <v>9.7767380980179314E-2</v>
      </c>
      <c r="U421" s="5">
        <f t="shared" si="626"/>
        <v>4.9340784738828282E-2</v>
      </c>
      <c r="V421" s="5">
        <f t="shared" si="627"/>
        <v>7.8242964327785731E-3</v>
      </c>
      <c r="W421" s="5">
        <f t="shared" si="628"/>
        <v>6.4574441031684554E-2</v>
      </c>
      <c r="X421" s="5">
        <f t="shared" si="629"/>
        <v>5.8063866513422928E-2</v>
      </c>
      <c r="Y421" s="5">
        <f t="shared" si="630"/>
        <v>2.6104853101510818E-2</v>
      </c>
      <c r="Z421" s="5">
        <f t="shared" si="631"/>
        <v>8.3003588526011831E-3</v>
      </c>
      <c r="AA421" s="5">
        <f t="shared" si="632"/>
        <v>1.4788703254574778E-2</v>
      </c>
      <c r="AB421" s="5">
        <f t="shared" si="633"/>
        <v>1.3174475214606672E-2</v>
      </c>
      <c r="AC421" s="5">
        <f t="shared" si="634"/>
        <v>7.8343656245290184E-4</v>
      </c>
      <c r="AD421" s="5">
        <f t="shared" si="635"/>
        <v>2.876298070981442E-2</v>
      </c>
      <c r="AE421" s="5">
        <f t="shared" si="636"/>
        <v>2.586301709748234E-2</v>
      </c>
      <c r="AF421" s="5">
        <f t="shared" si="637"/>
        <v>1.1627717936000028E-2</v>
      </c>
      <c r="AG421" s="5">
        <f t="shared" si="638"/>
        <v>3.4851263714920141E-3</v>
      </c>
      <c r="AH421" s="5">
        <f t="shared" si="639"/>
        <v>1.8658734041323941E-3</v>
      </c>
      <c r="AI421" s="5">
        <f t="shared" si="640"/>
        <v>3.3244162781793278E-3</v>
      </c>
      <c r="AJ421" s="5">
        <f t="shared" si="641"/>
        <v>2.9615470069263906E-3</v>
      </c>
      <c r="AK421" s="5">
        <f t="shared" si="642"/>
        <v>1.7588572830672729E-3</v>
      </c>
      <c r="AL421" s="5">
        <f t="shared" si="643"/>
        <v>5.0204465756525039E-5</v>
      </c>
      <c r="AM421" s="5">
        <f t="shared" si="644"/>
        <v>1.0249368587267809E-2</v>
      </c>
      <c r="AN421" s="5">
        <f t="shared" si="645"/>
        <v>9.2159987758311888E-3</v>
      </c>
      <c r="AO421" s="5">
        <f t="shared" si="646"/>
        <v>4.1434080896276529E-3</v>
      </c>
      <c r="AP421" s="5">
        <f t="shared" si="647"/>
        <v>1.2418860588548288E-3</v>
      </c>
      <c r="AQ421" s="5">
        <f t="shared" si="648"/>
        <v>2.7916891417939749E-4</v>
      </c>
      <c r="AR421" s="5">
        <f t="shared" si="649"/>
        <v>3.3555017290921841E-4</v>
      </c>
      <c r="AS421" s="5">
        <f t="shared" si="650"/>
        <v>5.9784787890472665E-4</v>
      </c>
      <c r="AT421" s="5">
        <f t="shared" si="651"/>
        <v>5.3259112223372294E-4</v>
      </c>
      <c r="AU421" s="5">
        <f t="shared" si="652"/>
        <v>3.1630488121475178E-4</v>
      </c>
      <c r="AV421" s="5">
        <f t="shared" si="653"/>
        <v>1.4088966240274569E-4</v>
      </c>
      <c r="AW421" s="5">
        <f t="shared" si="654"/>
        <v>2.2341810913389985E-6</v>
      </c>
      <c r="AX421" s="5">
        <f t="shared" si="655"/>
        <v>3.0435405118330746E-3</v>
      </c>
      <c r="AY421" s="5">
        <f t="shared" si="656"/>
        <v>2.7366823031508697E-3</v>
      </c>
      <c r="AZ421" s="5">
        <f t="shared" si="657"/>
        <v>1.2303811957259587E-3</v>
      </c>
      <c r="BA421" s="5">
        <f t="shared" si="658"/>
        <v>3.687769152824422E-4</v>
      </c>
      <c r="BB421" s="5">
        <f t="shared" si="659"/>
        <v>8.2898950575836677E-5</v>
      </c>
      <c r="BC421" s="5">
        <f t="shared" si="660"/>
        <v>1.4908169620783658E-5</v>
      </c>
      <c r="BD421" s="5">
        <f t="shared" si="661"/>
        <v>5.0286512065449646E-5</v>
      </c>
      <c r="BE421" s="5">
        <f t="shared" si="662"/>
        <v>8.959519917750008E-5</v>
      </c>
      <c r="BF421" s="5">
        <f t="shared" si="663"/>
        <v>7.9815634311722634E-5</v>
      </c>
      <c r="BG421" s="5">
        <f t="shared" si="664"/>
        <v>4.7402357411001827E-5</v>
      </c>
      <c r="BH421" s="5">
        <f t="shared" si="665"/>
        <v>2.1114129213187955E-5</v>
      </c>
      <c r="BI421" s="5">
        <f t="shared" si="666"/>
        <v>7.5237853436838221E-6</v>
      </c>
      <c r="BJ421" s="8">
        <f t="shared" si="667"/>
        <v>0.5796383817346501</v>
      </c>
      <c r="BK421" s="8">
        <f t="shared" si="668"/>
        <v>0.2335996550734617</v>
      </c>
      <c r="BL421" s="8">
        <f t="shared" si="669"/>
        <v>0.17872346968592515</v>
      </c>
      <c r="BM421" s="8">
        <f t="shared" si="670"/>
        <v>0.49920561225056947</v>
      </c>
      <c r="BN421" s="8">
        <f t="shared" si="671"/>
        <v>0.49832180497400935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1.3611111111111101</v>
      </c>
      <c r="F422">
        <f>VLOOKUP(B422,home!$B$2:$E$405,3,FALSE)</f>
        <v>0.64</v>
      </c>
      <c r="G422">
        <f>VLOOKUP(C422,away!$B$2:$E$405,4,FALSE)</f>
        <v>0.94</v>
      </c>
      <c r="H422">
        <f>VLOOKUP(A422,away!$A$2:$E$405,3,FALSE)</f>
        <v>1.12777777777778</v>
      </c>
      <c r="I422">
        <f>VLOOKUP(C422,away!$B$2:$E$405,3,FALSE)</f>
        <v>0.63</v>
      </c>
      <c r="J422">
        <f>VLOOKUP(B422,home!$B$2:$E$405,4,FALSE)</f>
        <v>1.55</v>
      </c>
      <c r="K422" s="3">
        <f t="shared" ref="K422:K485" si="672">E422*F422*G422</f>
        <v>0.81884444444444382</v>
      </c>
      <c r="L422" s="3">
        <f t="shared" ref="L422:L485" si="673">H422*I422*J422</f>
        <v>1.1012750000000022</v>
      </c>
      <c r="M422" s="5">
        <f t="shared" ref="M422:M485" si="674">_xlfn.POISSON.DIST(0,K422,FALSE) * _xlfn.POISSON.DIST(0,L422,FALSE)</f>
        <v>0.14658945178898389</v>
      </c>
      <c r="N422" s="5">
        <f t="shared" ref="N422:N485" si="675">_xlfn.POISSON.DIST(1,K422,FALSE) * _xlfn.POISSON.DIST(0,L422,FALSE)</f>
        <v>0.12003395821156607</v>
      </c>
      <c r="O422" s="5">
        <f t="shared" ref="O422:O485" si="676">_xlfn.POISSON.DIST(0,K422,FALSE) * _xlfn.POISSON.DIST(1,L422,FALSE)</f>
        <v>0.16143529851891353</v>
      </c>
      <c r="P422" s="5">
        <f t="shared" ref="P422:P485" si="677">_xlfn.POISSON.DIST(1,K422,FALSE) * _xlfn.POISSON.DIST(1,L422,FALSE)</f>
        <v>0.13219039732944268</v>
      </c>
      <c r="Q422" s="5">
        <f t="shared" ref="Q422:Q485" si="678">_xlfn.POISSON.DIST(2,K422,FALSE) * _xlfn.POISSON.DIST(0,L422,FALSE)</f>
        <v>4.9144569913108699E-2</v>
      </c>
      <c r="R422" s="5">
        <f t="shared" ref="R422:R485" si="679">_xlfn.POISSON.DIST(0,K422,FALSE) * _xlfn.POISSON.DIST(2,L422,FALSE)</f>
        <v>8.8892329188208469E-2</v>
      </c>
      <c r="S422" s="5">
        <f t="shared" ref="S422:S485" si="680">_xlfn.POISSON.DIST(2,K422,FALSE) * _xlfn.POISSON.DIST(2,L422,FALSE)</f>
        <v>2.9801430002054763E-2</v>
      </c>
      <c r="T422" s="5">
        <f t="shared" ref="T422:T485" si="681">_xlfn.POISSON.DIST(2,K422,FALSE) * _xlfn.POISSON.DIST(1,L422,FALSE)</f>
        <v>5.4121686231058889E-2</v>
      </c>
      <c r="U422" s="5">
        <f t="shared" ref="U422:U485" si="682">_xlfn.POISSON.DIST(1,K422,FALSE) * _xlfn.POISSON.DIST(2,L422,FALSE)</f>
        <v>7.2788989909491175E-2</v>
      </c>
      <c r="V422" s="5">
        <f t="shared" ref="V422:V485" si="683">_xlfn.POISSON.DIST(3,K422,FALSE) * _xlfn.POISSON.DIST(3,L422,FALSE)</f>
        <v>2.9860136022975283E-3</v>
      </c>
      <c r="W422" s="5">
        <f t="shared" ref="W422:W485" si="684">_xlfn.POISSON.DIST(3,K422,FALSE) * _xlfn.POISSON.DIST(0,L422,FALSE)</f>
        <v>1.3413919349320211E-2</v>
      </c>
      <c r="X422" s="5">
        <f t="shared" ref="X422:X485" si="685">_xlfn.POISSON.DIST(3,K422,FALSE) * _xlfn.POISSON.DIST(1,L422,FALSE)</f>
        <v>1.4772414031422645E-2</v>
      </c>
      <c r="Y422" s="5">
        <f t="shared" ref="Y422:Y485" si="686">_xlfn.POISSON.DIST(3,K422,FALSE) * _xlfn.POISSON.DIST(2,L422,FALSE)</f>
        <v>8.1342451312275063E-3</v>
      </c>
      <c r="Z422" s="5">
        <f t="shared" ref="Z422:Z485" si="687">_xlfn.POISSON.DIST(0,K422,FALSE) * _xlfn.POISSON.DIST(3,L422,FALSE)</f>
        <v>3.2631633275581474E-2</v>
      </c>
      <c r="AA422" s="5">
        <f t="shared" ref="AA422:AA485" si="688">_xlfn.POISSON.DIST(1,K422,FALSE) * _xlfn.POISSON.DIST(3,L422,FALSE)</f>
        <v>2.6720231620858334E-2</v>
      </c>
      <c r="AB422" s="5">
        <f t="shared" ref="AB422:AB485" si="689">_xlfn.POISSON.DIST(2,K422,FALSE) * _xlfn.POISSON.DIST(3,L422,FALSE)</f>
        <v>1.0939856608504302E-2</v>
      </c>
      <c r="AC422" s="5">
        <f t="shared" ref="AC422:AC485" si="690">_xlfn.POISSON.DIST(4,K422,FALSE) * _xlfn.POISSON.DIST(4,L422,FALSE)</f>
        <v>1.6829413700202465E-4</v>
      </c>
      <c r="AD422" s="5">
        <f t="shared" ref="AD422:AD485" si="691">_xlfn.POISSON.DIST(4,K422,FALSE) * _xlfn.POISSON.DIST(0,L422,FALSE)</f>
        <v>2.7459783343541698E-3</v>
      </c>
      <c r="AE422" s="5">
        <f t="shared" ref="AE422:AE485" si="692">_xlfn.POISSON.DIST(4,K422,FALSE) * _xlfn.POISSON.DIST(1,L422,FALSE)</f>
        <v>3.0240772901658944E-3</v>
      </c>
      <c r="AF422" s="5">
        <f t="shared" ref="AF422:AF485" si="693">_xlfn.POISSON.DIST(4,K422,FALSE) * _xlfn.POISSON.DIST(2,L422,FALSE)</f>
        <v>1.6651703588637266E-3</v>
      </c>
      <c r="AG422" s="5">
        <f t="shared" ref="AG422:AG485" si="694">_xlfn.POISSON.DIST(4,K422,FALSE) * _xlfn.POISSON.DIST(3,L422,FALSE)</f>
        <v>6.1127016231921777E-4</v>
      </c>
      <c r="AH422" s="5">
        <f t="shared" ref="AH422:AH485" si="695">_xlfn.POISSON.DIST(0,K422,FALSE) * _xlfn.POISSON.DIST(4,L422,FALSE)</f>
        <v>8.9841004838915241E-3</v>
      </c>
      <c r="AI422" s="5">
        <f t="shared" ref="AI422:AI485" si="696">_xlfn.POISSON.DIST(1,K422,FALSE) * _xlfn.POISSON.DIST(4,L422,FALSE)</f>
        <v>7.3565807695652134E-3</v>
      </c>
      <c r="AJ422" s="5">
        <f t="shared" ref="AJ422:AJ485" si="697">_xlfn.POISSON.DIST(2,K422,FALSE) * _xlfn.POISSON.DIST(4,L422,FALSE)</f>
        <v>3.0119476466326529E-3</v>
      </c>
      <c r="AK422" s="5">
        <f t="shared" ref="AK422:AK485" si="698">_xlfn.POISSON.DIST(3,K422,FALSE) * _xlfn.POISSON.DIST(4,L422,FALSE)</f>
        <v>8.2210553246755513E-4</v>
      </c>
      <c r="AL422" s="5">
        <f t="shared" ref="AL422:AL485" si="699">_xlfn.POISSON.DIST(5,K422,FALSE) * _xlfn.POISSON.DIST(5,L422,FALSE)</f>
        <v>6.0705237838088844E-6</v>
      </c>
      <c r="AM422" s="5">
        <f t="shared" ref="AM422:AM485" si="700">_xlfn.POISSON.DIST(5,K422,FALSE) * _xlfn.POISSON.DIST(0,L422,FALSE)</f>
        <v>4.4970582073014401E-4</v>
      </c>
      <c r="AN422" s="5">
        <f t="shared" ref="AN422:AN485" si="701">_xlfn.POISSON.DIST(5,K422,FALSE) * _xlfn.POISSON.DIST(1,L422,FALSE)</f>
        <v>4.9524977772459026E-4</v>
      </c>
      <c r="AO422" s="5">
        <f t="shared" ref="AO422:AO485" si="702">_xlfn.POISSON.DIST(5,K422,FALSE) * _xlfn.POISSON.DIST(2,L422,FALSE)</f>
        <v>2.7270309948182475E-4</v>
      </c>
      <c r="AP422" s="5">
        <f t="shared" ref="AP422:AP485" si="703">_xlfn.POISSON.DIST(5,K422,FALSE) * _xlfn.POISSON.DIST(3,L422,FALSE)</f>
        <v>1.0010703529394899E-4</v>
      </c>
      <c r="AQ422" s="5">
        <f t="shared" ref="AQ422:AQ485" si="704">_xlfn.POISSON.DIST(5,K422,FALSE) * _xlfn.POISSON.DIST(4,L422,FALSE)</f>
        <v>2.7561343823336005E-5</v>
      </c>
      <c r="AR422" s="5">
        <f t="shared" ref="AR422:AR485" si="705">_xlfn.POISSON.DIST(0,K422,FALSE) * _xlfn.POISSON.DIST(5,L422,FALSE)</f>
        <v>1.9787930520795321E-3</v>
      </c>
      <c r="AS422" s="5">
        <f t="shared" ref="AS422:AS485" si="706">_xlfn.POISSON.DIST(1,K422,FALSE) * _xlfn.POISSON.DIST(5,L422,FALSE)</f>
        <v>1.6203236974005897E-3</v>
      </c>
      <c r="AT422" s="5">
        <f t="shared" ref="AT422:AT485" si="707">_xlfn.POISSON.DIST(2,K422,FALSE) * _xlfn.POISSON.DIST(5,L422,FALSE)</f>
        <v>6.6339652890907638E-4</v>
      </c>
      <c r="AU422" s="5">
        <f t="shared" ref="AU422:AU485" si="708">_xlfn.POISSON.DIST(3,K422,FALSE) * _xlfn.POISSON.DIST(5,L422,FALSE)</f>
        <v>1.8107285405364175E-4</v>
      </c>
      <c r="AV422" s="5">
        <f t="shared" ref="AV422:AV485" si="709">_xlfn.POISSON.DIST(4,K422,FALSE) * _xlfn.POISSON.DIST(5,L422,FALSE)</f>
        <v>3.7067625145381021E-5</v>
      </c>
      <c r="AW422" s="5">
        <f t="shared" ref="AW422:AW485" si="710">_xlfn.POISSON.DIST(6,K422,FALSE) * _xlfn.POISSON.DIST(6,L422,FALSE)</f>
        <v>1.5206205365207453E-7</v>
      </c>
      <c r="AX422" s="5">
        <f t="shared" ref="AX422:AX485" si="711">_xlfn.POISSON.DIST(6,K422,FALSE) * _xlfn.POISSON.DIST(0,L422,FALSE)</f>
        <v>6.1373185489867888E-5</v>
      </c>
      <c r="AY422" s="5">
        <f t="shared" ref="AY422:AY485" si="712">_xlfn.POISSON.DIST(6,K422,FALSE) * _xlfn.POISSON.DIST(1,L422,FALSE)</f>
        <v>6.7588754850354387E-5</v>
      </c>
      <c r="AZ422" s="5">
        <f t="shared" ref="AZ422:AZ485" si="713">_xlfn.POISSON.DIST(6,K422,FALSE) * _xlfn.POISSON.DIST(2,L422,FALSE)</f>
        <v>3.7216902998912106E-5</v>
      </c>
      <c r="BA422" s="5">
        <f t="shared" ref="BA422:BA485" si="714">_xlfn.POISSON.DIST(6,K422,FALSE) * _xlfn.POISSON.DIST(3,L422,FALSE)</f>
        <v>1.3662014950042329E-5</v>
      </c>
      <c r="BB422" s="5">
        <f t="shared" ref="BB422:BB485" si="715">_xlfn.POISSON.DIST(6,K422,FALSE) * _xlfn.POISSON.DIST(4,L422,FALSE)</f>
        <v>3.7614088785269781E-6</v>
      </c>
      <c r="BC422" s="5">
        <f t="shared" ref="BC422:BC485" si="716">_xlfn.POISSON.DIST(6,K422,FALSE) * _xlfn.POISSON.DIST(5,L422,FALSE)</f>
        <v>8.2846911253996134E-7</v>
      </c>
      <c r="BD422" s="5">
        <f t="shared" ref="BD422:BD485" si="717">_xlfn.POISSON.DIST(0,K422,FALSE) * _xlfn.POISSON.DIST(6,L422,FALSE)</f>
        <v>3.6319921973814823E-4</v>
      </c>
      <c r="BE422" s="5">
        <f t="shared" ref="BE422:BE485" si="718">_xlfn.POISSON.DIST(1,K422,FALSE) * _xlfn.POISSON.DIST(6,L422,FALSE)</f>
        <v>2.9740366330913945E-4</v>
      </c>
      <c r="BF422" s="5">
        <f t="shared" ref="BF422:BF485" si="719">_xlfn.POISSON.DIST(2,K422,FALSE) * _xlfn.POISSON.DIST(6,L422,FALSE)</f>
        <v>1.2176366872905735E-4</v>
      </c>
      <c r="BG422" s="5">
        <f t="shared" ref="BG422:BG485" si="720">_xlfn.POISSON.DIST(3,K422,FALSE) * _xlfn.POISSON.DIST(6,L422,FALSE)</f>
        <v>3.3235167891320762E-5</v>
      </c>
      <c r="BH422" s="5">
        <f t="shared" ref="BH422:BH485" si="721">_xlfn.POISSON.DIST(4,K422,FALSE) * _xlfn.POISSON.DIST(6,L422,FALSE)</f>
        <v>6.8036081469965894E-6</v>
      </c>
      <c r="BI422" s="5">
        <f t="shared" ref="BI422:BI485" si="722">_xlfn.POISSON.DIST(5,K422,FALSE) * _xlfn.POISSON.DIST(6,L422,FALSE)</f>
        <v>1.114219346669023E-6</v>
      </c>
      <c r="BJ422" s="8">
        <f t="shared" ref="BJ422:BJ485" si="723">SUM(N422,Q422,T422,W422,X422,Y422,AD422,AE422,AF422,AG422,AM422,AN422,AO422,AP422,AQ422,AX422,AY422,AZ422,BA422,BB422,BC422)</f>
        <v>0.26919704682674112</v>
      </c>
      <c r="BK422" s="8">
        <f t="shared" ref="BK422:BK485" si="724">SUM(M422,P422,S422,V422,AC422,AL422,AY422)</f>
        <v>0.3118092461384151</v>
      </c>
      <c r="BL422" s="8">
        <f t="shared" ref="BL422:BL485" si="725">SUM(O422,R422,U422,AA422,AB422,AH422,AI422,AJ422,AK422,AR422,AS422,AT422,AU422,AV422,BD422,BE422,BF422,BG422,BH422,BI422)</f>
        <v>0.38625561358328242</v>
      </c>
      <c r="BM422" s="8">
        <f t="shared" ref="BM422:BM485" si="726">SUM(S422:BI422)</f>
        <v>0.30154009818100003</v>
      </c>
      <c r="BN422" s="8">
        <f t="shared" ref="BN422:BN485" si="727">SUM(M422:R422)</f>
        <v>0.6982860049502233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1.3611111111111101</v>
      </c>
      <c r="F423">
        <f>VLOOKUP(B423,home!$B$2:$E$405,3,FALSE)</f>
        <v>0.82</v>
      </c>
      <c r="G423">
        <f>VLOOKUP(C423,away!$B$2:$E$405,4,FALSE)</f>
        <v>0.55000000000000004</v>
      </c>
      <c r="H423">
        <f>VLOOKUP(A423,away!$A$2:$E$405,3,FALSE)</f>
        <v>1.12777777777778</v>
      </c>
      <c r="I423">
        <f>VLOOKUP(C423,away!$B$2:$E$405,3,FALSE)</f>
        <v>1.47</v>
      </c>
      <c r="J423">
        <f>VLOOKUP(B423,home!$B$2:$E$405,4,FALSE)</f>
        <v>0.59</v>
      </c>
      <c r="K423" s="3">
        <f t="shared" si="672"/>
        <v>0.61386111111111064</v>
      </c>
      <c r="L423" s="3">
        <f t="shared" si="673"/>
        <v>0.97812166666666855</v>
      </c>
      <c r="M423" s="5">
        <f t="shared" si="674"/>
        <v>0.20352167315550282</v>
      </c>
      <c r="N423" s="5">
        <f t="shared" si="675"/>
        <v>0.12493404041842925</v>
      </c>
      <c r="O423" s="5">
        <f t="shared" si="676"/>
        <v>0.19906895814964937</v>
      </c>
      <c r="P423" s="5">
        <f t="shared" si="677"/>
        <v>0.12220069183747494</v>
      </c>
      <c r="Q423" s="5">
        <f t="shared" si="678"/>
        <v>3.8346074433428683E-2</v>
      </c>
      <c r="R423" s="5">
        <f t="shared" si="679"/>
        <v>9.7356830563466168E-2</v>
      </c>
      <c r="S423" s="5">
        <f t="shared" si="680"/>
        <v>1.8343266412402911E-2</v>
      </c>
      <c r="T423" s="5">
        <f t="shared" si="681"/>
        <v>3.7507126234949388E-2</v>
      </c>
      <c r="U423" s="5">
        <f t="shared" si="682"/>
        <v>5.9763572183945471E-2</v>
      </c>
      <c r="V423" s="5">
        <f t="shared" si="683"/>
        <v>1.2237625667415159E-3</v>
      </c>
      <c r="W423" s="5">
        <f t="shared" si="684"/>
        <v>7.8463879528179632E-3</v>
      </c>
      <c r="X423" s="5">
        <f t="shared" si="685"/>
        <v>7.6747220617235752E-3</v>
      </c>
      <c r="Y423" s="5">
        <f t="shared" si="686"/>
        <v>3.7534059671082568E-3</v>
      </c>
      <c r="Z423" s="5">
        <f t="shared" si="687"/>
        <v>3.1742275124040667E-2</v>
      </c>
      <c r="AA423" s="5">
        <f t="shared" si="688"/>
        <v>1.948534827683817E-2</v>
      </c>
      <c r="AB423" s="5">
        <f t="shared" si="689"/>
        <v>5.9806487718034205E-3</v>
      </c>
      <c r="AC423" s="5">
        <f t="shared" si="690"/>
        <v>4.5924050121420065E-5</v>
      </c>
      <c r="AD423" s="5">
        <f t="shared" si="691"/>
        <v>1.2041481067314168E-3</v>
      </c>
      <c r="AE423" s="5">
        <f t="shared" si="692"/>
        <v>1.1778033530696467E-3</v>
      </c>
      <c r="AF423" s="5">
        <f t="shared" si="693"/>
        <v>5.760174893550367E-4</v>
      </c>
      <c r="AG423" s="5">
        <f t="shared" si="694"/>
        <v>1.8780506223903289E-4</v>
      </c>
      <c r="AH423" s="5">
        <f t="shared" si="695"/>
        <v>7.7619517620296464E-3</v>
      </c>
      <c r="AI423" s="5">
        <f t="shared" si="696"/>
        <v>4.7647603330303618E-3</v>
      </c>
      <c r="AJ423" s="5">
        <f t="shared" si="697"/>
        <v>1.4624505361060813E-3</v>
      </c>
      <c r="AK423" s="5">
        <f t="shared" si="698"/>
        <v>2.992471703463729E-4</v>
      </c>
      <c r="AL423" s="5">
        <f t="shared" si="699"/>
        <v>1.1029686636918597E-6</v>
      </c>
      <c r="AM423" s="5">
        <f t="shared" si="700"/>
        <v>1.4783593894809757E-4</v>
      </c>
      <c r="AN423" s="5">
        <f t="shared" si="701"/>
        <v>1.4460153499714504E-4</v>
      </c>
      <c r="AO423" s="5">
        <f t="shared" si="702"/>
        <v>7.0718947206983051E-5</v>
      </c>
      <c r="AP423" s="5">
        <f t="shared" si="703"/>
        <v>2.3057244835668805E-5</v>
      </c>
      <c r="AQ423" s="5">
        <f t="shared" si="704"/>
        <v>5.6381976868514519E-6</v>
      </c>
      <c r="AR423" s="5">
        <f t="shared" si="705"/>
        <v>1.5184266388125448E-3</v>
      </c>
      <c r="AS423" s="5">
        <f t="shared" si="706"/>
        <v>9.3210306364217767E-4</v>
      </c>
      <c r="AT423" s="5">
        <f t="shared" si="707"/>
        <v>2.8609091115872867E-4</v>
      </c>
      <c r="AU423" s="5">
        <f t="shared" si="708"/>
        <v>5.8540028200895759E-5</v>
      </c>
      <c r="AV423" s="5">
        <f t="shared" si="709"/>
        <v>8.9838616889694034E-6</v>
      </c>
      <c r="AW423" s="5">
        <f t="shared" si="710"/>
        <v>1.8396011546808702E-8</v>
      </c>
      <c r="AX423" s="5">
        <f t="shared" si="711"/>
        <v>1.512512229080558E-5</v>
      </c>
      <c r="AY423" s="5">
        <f t="shared" si="712"/>
        <v>1.4794209823619933E-5</v>
      </c>
      <c r="AZ423" s="5">
        <f t="shared" si="713"/>
        <v>7.2352685848477643E-6</v>
      </c>
      <c r="BA423" s="5">
        <f t="shared" si="714"/>
        <v>2.3589909889974284E-6</v>
      </c>
      <c r="BB423" s="5">
        <f t="shared" si="715"/>
        <v>5.7684504945245426E-7</v>
      </c>
      <c r="BC423" s="5">
        <f t="shared" si="716"/>
        <v>1.128449282357703E-7</v>
      </c>
      <c r="BD423" s="5">
        <f t="shared" si="717"/>
        <v>2.4753433244439888E-4</v>
      </c>
      <c r="BE423" s="5">
        <f t="shared" si="718"/>
        <v>1.5195170035246574E-4</v>
      </c>
      <c r="BF423" s="5">
        <f t="shared" si="719"/>
        <v>4.6638619806793566E-5</v>
      </c>
      <c r="BG423" s="5">
        <f t="shared" si="720"/>
        <v>9.5432116584289867E-6</v>
      </c>
      <c r="BH423" s="5">
        <f t="shared" si="721"/>
        <v>1.4645516280529305E-6</v>
      </c>
      <c r="BI423" s="5">
        <f t="shared" si="722"/>
        <v>1.798062579352316E-7</v>
      </c>
      <c r="BJ423" s="8">
        <f t="shared" si="723"/>
        <v>0.22363958622519292</v>
      </c>
      <c r="BK423" s="8">
        <f t="shared" si="724"/>
        <v>0.34535121520073092</v>
      </c>
      <c r="BL423" s="8">
        <f t="shared" si="725"/>
        <v>0.39920522447286638</v>
      </c>
      <c r="BM423" s="8">
        <f t="shared" si="726"/>
        <v>0.21449525665106764</v>
      </c>
      <c r="BN423" s="8">
        <f t="shared" si="727"/>
        <v>0.78542826855795123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1.3611111111111101</v>
      </c>
      <c r="F424">
        <f>VLOOKUP(B424,home!$B$2:$E$405,3,FALSE)</f>
        <v>0.52</v>
      </c>
      <c r="G424">
        <f>VLOOKUP(C424,away!$B$2:$E$405,4,FALSE)</f>
        <v>0.83</v>
      </c>
      <c r="H424">
        <f>VLOOKUP(A424,away!$A$2:$E$405,3,FALSE)</f>
        <v>1.12777777777778</v>
      </c>
      <c r="I424">
        <f>VLOOKUP(C424,away!$B$2:$E$405,3,FALSE)</f>
        <v>0.92</v>
      </c>
      <c r="J424">
        <f>VLOOKUP(B424,home!$B$2:$E$405,4,FALSE)</f>
        <v>1.52</v>
      </c>
      <c r="K424" s="3">
        <f t="shared" si="672"/>
        <v>0.58745555555555506</v>
      </c>
      <c r="L424" s="3">
        <f t="shared" si="673"/>
        <v>1.5770844444444476</v>
      </c>
      <c r="M424" s="5">
        <f t="shared" si="674"/>
        <v>0.11480273170959804</v>
      </c>
      <c r="N424" s="5">
        <f t="shared" si="675"/>
        <v>6.7441502535757245E-2</v>
      </c>
      <c r="O424" s="5">
        <f t="shared" si="676"/>
        <v>0.18105360235893639</v>
      </c>
      <c r="P424" s="5">
        <f t="shared" si="677"/>
        <v>0.10636094455910353</v>
      </c>
      <c r="Q424" s="5">
        <f t="shared" si="678"/>
        <v>1.9809442669822323E-2</v>
      </c>
      <c r="R424" s="5">
        <f t="shared" si="679"/>
        <v>0.14276840994545459</v>
      </c>
      <c r="S424" s="5">
        <f t="shared" si="680"/>
        <v>2.4634976796808452E-2</v>
      </c>
      <c r="T424" s="5">
        <f t="shared" si="681"/>
        <v>3.1241163887690871E-2</v>
      </c>
      <c r="U424" s="5">
        <f t="shared" si="682"/>
        <v>8.3870095580290252E-2</v>
      </c>
      <c r="V424" s="5">
        <f t="shared" si="683"/>
        <v>2.5359437225550563E-3</v>
      </c>
      <c r="W424" s="5">
        <f t="shared" si="684"/>
        <v>3.879055716282131E-3</v>
      </c>
      <c r="X424" s="5">
        <f t="shared" si="685"/>
        <v>6.1175984292818637E-3</v>
      </c>
      <c r="Y424" s="5">
        <f t="shared" si="686"/>
        <v>4.8239846600891065E-3</v>
      </c>
      <c r="Z424" s="5">
        <f t="shared" si="687"/>
        <v>7.5052612827681484E-2</v>
      </c>
      <c r="AA424" s="5">
        <f t="shared" si="688"/>
        <v>4.4090074364581601E-2</v>
      </c>
      <c r="AB424" s="5">
        <f t="shared" si="689"/>
        <v>1.2950479565165507E-2</v>
      </c>
      <c r="AC424" s="5">
        <f t="shared" si="690"/>
        <v>1.4684176372756915E-4</v>
      </c>
      <c r="AD424" s="5">
        <f t="shared" si="691"/>
        <v>5.6969320770986756E-4</v>
      </c>
      <c r="AE424" s="5">
        <f t="shared" si="692"/>
        <v>8.9845429598489179E-4</v>
      </c>
      <c r="AF424" s="5">
        <f t="shared" si="693"/>
        <v>7.0846914712103018E-4</v>
      </c>
      <c r="AG424" s="5">
        <f t="shared" si="694"/>
        <v>3.7243855709780062E-4</v>
      </c>
      <c r="AH424" s="5">
        <f t="shared" si="695"/>
        <v>2.9591077051362068E-2</v>
      </c>
      <c r="AI424" s="5">
        <f t="shared" si="696"/>
        <v>1.7383442608695138E-2</v>
      </c>
      <c r="AJ424" s="5">
        <f t="shared" si="697"/>
        <v>5.1059999675795546E-3</v>
      </c>
      <c r="AK424" s="5">
        <f t="shared" si="698"/>
        <v>9.9984934920703127E-4</v>
      </c>
      <c r="AL424" s="5">
        <f t="shared" si="699"/>
        <v>5.4417620410972114E-6</v>
      </c>
      <c r="AM424" s="5">
        <f t="shared" si="700"/>
        <v>6.6933887966285317E-5</v>
      </c>
      <c r="AN424" s="5">
        <f t="shared" si="701"/>
        <v>1.0556039351781597E-4</v>
      </c>
      <c r="AO424" s="5">
        <f t="shared" si="702"/>
        <v>8.3238827283191053E-5</v>
      </c>
      <c r="AP424" s="5">
        <f t="shared" si="703"/>
        <v>4.3758219894039572E-5</v>
      </c>
      <c r="AQ424" s="5">
        <f t="shared" si="704"/>
        <v>1.7252601977867344E-5</v>
      </c>
      <c r="AR424" s="5">
        <f t="shared" si="705"/>
        <v>9.3335254624120241E-3</v>
      </c>
      <c r="AS424" s="5">
        <f t="shared" si="706"/>
        <v>5.4830313858131741E-3</v>
      </c>
      <c r="AT424" s="5">
        <f t="shared" si="707"/>
        <v>1.6105186244407114E-3</v>
      </c>
      <c r="AU424" s="5">
        <f t="shared" si="708"/>
        <v>3.1536937108446223E-4</v>
      </c>
      <c r="AV424" s="5">
        <f t="shared" si="709"/>
        <v>4.6316372273907178E-5</v>
      </c>
      <c r="AW424" s="5">
        <f t="shared" si="710"/>
        <v>1.400448070398295E-7</v>
      </c>
      <c r="AX424" s="5">
        <f t="shared" si="711"/>
        <v>6.5534473901212341E-6</v>
      </c>
      <c r="AY424" s="5">
        <f t="shared" si="712"/>
        <v>1.0335339936445263E-5</v>
      </c>
      <c r="AZ424" s="5">
        <f t="shared" si="713"/>
        <v>8.1498519209066452E-6</v>
      </c>
      <c r="BA424" s="5">
        <f t="shared" si="714"/>
        <v>4.2843348963291911E-6</v>
      </c>
      <c r="BB424" s="5">
        <f t="shared" si="715"/>
        <v>1.6891894799478209E-6</v>
      </c>
      <c r="BC424" s="5">
        <f t="shared" si="716"/>
        <v>5.327988905089821E-7</v>
      </c>
      <c r="BD424" s="5">
        <f t="shared" si="717"/>
        <v>2.4532929697660315E-3</v>
      </c>
      <c r="BE424" s="5">
        <f t="shared" si="718"/>
        <v>1.4412005844944415E-3</v>
      </c>
      <c r="BF424" s="5">
        <f t="shared" si="719"/>
        <v>4.2332064501558633E-4</v>
      </c>
      <c r="BG424" s="5">
        <f t="shared" si="720"/>
        <v>8.2894021565255749E-5</v>
      </c>
      <c r="BH424" s="5">
        <f t="shared" si="721"/>
        <v>1.2174138372712865E-5</v>
      </c>
      <c r="BI424" s="5">
        <f t="shared" si="722"/>
        <v>1.430353044230448E-6</v>
      </c>
      <c r="BJ424" s="8">
        <f t="shared" si="723"/>
        <v>0.13621009199999057</v>
      </c>
      <c r="BK424" s="8">
        <f t="shared" si="724"/>
        <v>0.24849721565377017</v>
      </c>
      <c r="BL424" s="8">
        <f t="shared" si="725"/>
        <v>0.53901610471955486</v>
      </c>
      <c r="BM424" s="8">
        <f t="shared" si="726"/>
        <v>0.36652919612719548</v>
      </c>
      <c r="BN424" s="8">
        <f t="shared" si="727"/>
        <v>0.63223663377867212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1.3611111111111101</v>
      </c>
      <c r="F425">
        <f>VLOOKUP(B425,home!$B$2:$E$405,3,FALSE)</f>
        <v>0.73</v>
      </c>
      <c r="G425">
        <f>VLOOKUP(C425,away!$B$2:$E$405,4,FALSE)</f>
        <v>0.83</v>
      </c>
      <c r="H425">
        <f>VLOOKUP(A425,away!$A$2:$E$405,3,FALSE)</f>
        <v>1.12777777777778</v>
      </c>
      <c r="I425">
        <f>VLOOKUP(C425,away!$B$2:$E$405,3,FALSE)</f>
        <v>1.29</v>
      </c>
      <c r="J425">
        <f>VLOOKUP(B425,home!$B$2:$E$405,4,FALSE)</f>
        <v>1.01</v>
      </c>
      <c r="K425" s="3">
        <f t="shared" si="672"/>
        <v>0.82469722222222153</v>
      </c>
      <c r="L425" s="3">
        <f t="shared" si="673"/>
        <v>1.4693816666666697</v>
      </c>
      <c r="M425" s="5">
        <f t="shared" si="674"/>
        <v>0.10085424846562573</v>
      </c>
      <c r="N425" s="5">
        <f t="shared" si="675"/>
        <v>8.3174218558911286E-2</v>
      </c>
      <c r="O425" s="5">
        <f t="shared" si="676"/>
        <v>0.14819338370083554</v>
      </c>
      <c r="P425" s="5">
        <f t="shared" si="677"/>
        <v>0.1222146718897909</v>
      </c>
      <c r="Q425" s="5">
        <f t="shared" si="678"/>
        <v>3.4296773503019039E-2</v>
      </c>
      <c r="R425" s="5">
        <f t="shared" si="679"/>
        <v>0.10887632056565352</v>
      </c>
      <c r="S425" s="5">
        <f t="shared" si="680"/>
        <v>3.702478143550901E-2</v>
      </c>
      <c r="T425" s="5">
        <f t="shared" si="681"/>
        <v>5.0395050211155389E-2</v>
      </c>
      <c r="U425" s="5">
        <f t="shared" si="682"/>
        <v>8.9789999136270587E-2</v>
      </c>
      <c r="V425" s="5">
        <f t="shared" si="683"/>
        <v>4.9851604708707805E-3</v>
      </c>
      <c r="W425" s="5">
        <f t="shared" si="684"/>
        <v>9.4281512797081655E-3</v>
      </c>
      <c r="X425" s="5">
        <f t="shared" si="685"/>
        <v>1.3853552640963079E-2</v>
      </c>
      <c r="Y425" s="5">
        <f t="shared" si="686"/>
        <v>1.0178078134416388E-2</v>
      </c>
      <c r="Z425" s="5">
        <f t="shared" si="687"/>
        <v>5.3326956457764862E-2</v>
      </c>
      <c r="AA425" s="5">
        <f t="shared" si="688"/>
        <v>4.3978592860284035E-2</v>
      </c>
      <c r="AB425" s="5">
        <f t="shared" si="689"/>
        <v>1.8134511684559134E-2</v>
      </c>
      <c r="AC425" s="5">
        <f t="shared" si="690"/>
        <v>3.7756202672084419E-4</v>
      </c>
      <c r="AD425" s="5">
        <f t="shared" si="691"/>
        <v>1.943842542766551E-3</v>
      </c>
      <c r="AE425" s="5">
        <f t="shared" si="692"/>
        <v>2.8562465952278915E-3</v>
      </c>
      <c r="AF425" s="5">
        <f t="shared" si="693"/>
        <v>2.0984581912534806E-3</v>
      </c>
      <c r="AG425" s="5">
        <f t="shared" si="694"/>
        <v>1.027811998164788E-3</v>
      </c>
      <c r="AH425" s="5">
        <f t="shared" si="695"/>
        <v>1.9589413039542869E-2</v>
      </c>
      <c r="AI425" s="5">
        <f t="shared" si="696"/>
        <v>1.615533451867477E-2</v>
      </c>
      <c r="AJ425" s="5">
        <f t="shared" si="697"/>
        <v>6.6616297508109261E-3</v>
      </c>
      <c r="AK425" s="5">
        <f t="shared" si="698"/>
        <v>1.8312758503222274E-3</v>
      </c>
      <c r="AL425" s="5">
        <f t="shared" si="699"/>
        <v>1.8301110727907356E-5</v>
      </c>
      <c r="AM425" s="5">
        <f t="shared" si="700"/>
        <v>3.2061630909139101E-4</v>
      </c>
      <c r="AN425" s="5">
        <f t="shared" si="701"/>
        <v>4.7110772661322425E-4</v>
      </c>
      <c r="AO425" s="5">
        <f t="shared" si="702"/>
        <v>3.4611852825524269E-4</v>
      </c>
      <c r="AP425" s="5">
        <f t="shared" si="703"/>
        <v>1.6952673997063444E-4</v>
      </c>
      <c r="AQ425" s="5">
        <f t="shared" si="704"/>
        <v>6.2274870930654507E-5</v>
      </c>
      <c r="AR425" s="5">
        <f t="shared" si="705"/>
        <v>5.7568648762130539E-3</v>
      </c>
      <c r="AS425" s="5">
        <f t="shared" si="706"/>
        <v>4.7476704721215787E-3</v>
      </c>
      <c r="AT425" s="5">
        <f t="shared" si="707"/>
        <v>1.9576953251925645E-3</v>
      </c>
      <c r="AU425" s="5">
        <f t="shared" si="708"/>
        <v>5.3816863221457898E-4</v>
      </c>
      <c r="AV425" s="5">
        <f t="shared" si="709"/>
        <v>1.1095654401862386E-4</v>
      </c>
      <c r="AW425" s="5">
        <f t="shared" si="710"/>
        <v>6.1603316911341734E-7</v>
      </c>
      <c r="AX425" s="5">
        <f t="shared" si="711"/>
        <v>4.4068563251135212E-5</v>
      </c>
      <c r="AY425" s="5">
        <f t="shared" si="712"/>
        <v>6.4753538917558604E-5</v>
      </c>
      <c r="AZ425" s="5">
        <f t="shared" si="713"/>
        <v>4.7573831468623675E-5</v>
      </c>
      <c r="BA425" s="5">
        <f t="shared" si="714"/>
        <v>2.3301371924361839E-5</v>
      </c>
      <c r="BB425" s="5">
        <f t="shared" si="715"/>
        <v>8.5596521784596885E-6</v>
      </c>
      <c r="BC425" s="5">
        <f t="shared" si="716"/>
        <v>2.5154791968144152E-6</v>
      </c>
      <c r="BD425" s="5">
        <f t="shared" si="717"/>
        <v>1.4098386177641257E-3</v>
      </c>
      <c r="BE425" s="5">
        <f t="shared" si="718"/>
        <v>1.162689991851691E-3</v>
      </c>
      <c r="BF425" s="5">
        <f t="shared" si="719"/>
        <v>4.7943360329283336E-4</v>
      </c>
      <c r="BG425" s="5">
        <f t="shared" si="720"/>
        <v>1.3179585362519677E-4</v>
      </c>
      <c r="BH425" s="5">
        <f t="shared" si="721"/>
        <v>2.7172918596276559E-5</v>
      </c>
      <c r="BI425" s="5">
        <f t="shared" si="722"/>
        <v>4.4818860972039665E-6</v>
      </c>
      <c r="BJ425" s="8">
        <f t="shared" si="723"/>
        <v>0.21081260026738419</v>
      </c>
      <c r="BK425" s="8">
        <f t="shared" si="724"/>
        <v>0.26553947893816277</v>
      </c>
      <c r="BL425" s="8">
        <f t="shared" si="725"/>
        <v>0.46953722982794138</v>
      </c>
      <c r="BM425" s="8">
        <f t="shared" si="726"/>
        <v>0.40154251130166857</v>
      </c>
      <c r="BN425" s="8">
        <f t="shared" si="727"/>
        <v>0.59760961668383605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1.3611111111111101</v>
      </c>
      <c r="F426">
        <f>VLOOKUP(B426,home!$B$2:$E$405,3,FALSE)</f>
        <v>0.84</v>
      </c>
      <c r="G426">
        <f>VLOOKUP(C426,away!$B$2:$E$405,4,FALSE)</f>
        <v>1.1000000000000001</v>
      </c>
      <c r="H426">
        <f>VLOOKUP(A426,away!$A$2:$E$405,3,FALSE)</f>
        <v>1.12777777777778</v>
      </c>
      <c r="I426">
        <f>VLOOKUP(C426,away!$B$2:$E$405,3,FALSE)</f>
        <v>1.01</v>
      </c>
      <c r="J426">
        <f>VLOOKUP(B426,home!$B$2:$E$405,4,FALSE)</f>
        <v>0.51</v>
      </c>
      <c r="K426" s="3">
        <f t="shared" si="672"/>
        <v>1.2576666666666658</v>
      </c>
      <c r="L426" s="3">
        <f t="shared" si="673"/>
        <v>0.58091833333333442</v>
      </c>
      <c r="M426" s="5">
        <f t="shared" si="674"/>
        <v>0.1590423118339912</v>
      </c>
      <c r="N426" s="5">
        <f t="shared" si="675"/>
        <v>0.20002221418321614</v>
      </c>
      <c r="O426" s="5">
        <f t="shared" si="676"/>
        <v>9.2390594720082611E-2</v>
      </c>
      <c r="P426" s="5">
        <f t="shared" si="677"/>
        <v>0.11619657129295716</v>
      </c>
      <c r="Q426" s="5">
        <f t="shared" si="678"/>
        <v>0.12578063568554568</v>
      </c>
      <c r="R426" s="5">
        <f t="shared" si="679"/>
        <v>2.6835695150232975E-2</v>
      </c>
      <c r="S426" s="5">
        <f t="shared" si="680"/>
        <v>2.1223350919238913E-2</v>
      </c>
      <c r="T426" s="5">
        <f t="shared" si="681"/>
        <v>7.3068277248054522E-2</v>
      </c>
      <c r="U426" s="5">
        <f t="shared" si="682"/>
        <v>3.3750359267276313E-2</v>
      </c>
      <c r="V426" s="5">
        <f t="shared" si="683"/>
        <v>1.7228682939955246E-3</v>
      </c>
      <c r="W426" s="5">
        <f t="shared" si="684"/>
        <v>5.2730037604618189E-2</v>
      </c>
      <c r="X426" s="5">
        <f t="shared" si="685"/>
        <v>3.0631845561878847E-2</v>
      </c>
      <c r="Y426" s="5">
        <f t="shared" si="686"/>
        <v>8.8973003353653764E-3</v>
      </c>
      <c r="Z426" s="5">
        <f t="shared" si="687"/>
        <v>5.1964491001715964E-3</v>
      </c>
      <c r="AA426" s="5">
        <f t="shared" si="688"/>
        <v>6.5354008183158068E-3</v>
      </c>
      <c r="AB426" s="5">
        <f t="shared" si="689"/>
        <v>4.1096778812509211E-3</v>
      </c>
      <c r="AC426" s="5">
        <f t="shared" si="690"/>
        <v>7.8670648333738127E-5</v>
      </c>
      <c r="AD426" s="5">
        <f t="shared" si="691"/>
        <v>1.6579202656852015E-2</v>
      </c>
      <c r="AE426" s="5">
        <f t="shared" si="692"/>
        <v>9.6311627754140615E-3</v>
      </c>
      <c r="AF426" s="5">
        <f t="shared" si="693"/>
        <v>2.7974595137777933E-3</v>
      </c>
      <c r="AG426" s="5">
        <f t="shared" si="694"/>
        <v>5.416985061037588E-4</v>
      </c>
      <c r="AH426" s="5">
        <f t="shared" si="695"/>
        <v>7.5467813763079711E-4</v>
      </c>
      <c r="AI426" s="5">
        <f t="shared" si="696"/>
        <v>9.4913353776033182E-4</v>
      </c>
      <c r="AJ426" s="5">
        <f t="shared" si="697"/>
        <v>5.9684680632828837E-4</v>
      </c>
      <c r="AK426" s="5">
        <f t="shared" si="698"/>
        <v>2.5021144447518124E-4</v>
      </c>
      <c r="AL426" s="5">
        <f t="shared" si="699"/>
        <v>2.2990761370008355E-6</v>
      </c>
      <c r="AM426" s="5">
        <f t="shared" si="700"/>
        <v>4.1702221082868408E-3</v>
      </c>
      <c r="AN426" s="5">
        <f t="shared" si="701"/>
        <v>2.4225584767758154E-3</v>
      </c>
      <c r="AO426" s="5">
        <f t="shared" si="702"/>
        <v>7.0365431636557388E-4</v>
      </c>
      <c r="AP426" s="5">
        <f t="shared" si="703"/>
        <v>1.3625523090196536E-4</v>
      </c>
      <c r="AQ426" s="5">
        <f t="shared" si="704"/>
        <v>1.9788290410879587E-5</v>
      </c>
      <c r="AR426" s="5">
        <f t="shared" si="705"/>
        <v>8.7681273183117515E-5</v>
      </c>
      <c r="AS426" s="5">
        <f t="shared" si="706"/>
        <v>1.1027381457330072E-4</v>
      </c>
      <c r="AT426" s="5">
        <f t="shared" si="707"/>
        <v>6.9343850397510565E-5</v>
      </c>
      <c r="AU426" s="5">
        <f t="shared" si="708"/>
        <v>2.9070483061089699E-5</v>
      </c>
      <c r="AV426" s="5">
        <f t="shared" si="709"/>
        <v>9.1402443824576066E-6</v>
      </c>
      <c r="AW426" s="5">
        <f t="shared" si="710"/>
        <v>4.6658576642694658E-8</v>
      </c>
      <c r="AX426" s="5">
        <f t="shared" si="711"/>
        <v>8.7412488969812561E-4</v>
      </c>
      <c r="AY426" s="5">
        <f t="shared" si="712"/>
        <v>5.0779517404861982E-4</v>
      </c>
      <c r="AZ426" s="5">
        <f t="shared" si="713"/>
        <v>1.4749376309151734E-4</v>
      </c>
      <c r="BA426" s="5">
        <f t="shared" si="714"/>
        <v>2.8560610344061981E-5</v>
      </c>
      <c r="BB426" s="5">
        <f t="shared" si="715"/>
        <v>4.1478455400138184E-6</v>
      </c>
      <c r="BC426" s="5">
        <f t="shared" si="716"/>
        <v>4.819119036057865E-7</v>
      </c>
      <c r="BD426" s="5">
        <f t="shared" si="717"/>
        <v>8.4892765136802335E-6</v>
      </c>
      <c r="BE426" s="5">
        <f t="shared" si="718"/>
        <v>1.0676680095371835E-5</v>
      </c>
      <c r="BF426" s="5">
        <f t="shared" si="719"/>
        <v>6.7138523333063184E-6</v>
      </c>
      <c r="BG426" s="5">
        <f t="shared" si="720"/>
        <v>2.8145960948405258E-6</v>
      </c>
      <c r="BH426" s="5">
        <f t="shared" si="721"/>
        <v>8.8495592215277413E-7</v>
      </c>
      <c r="BI426" s="5">
        <f t="shared" si="722"/>
        <v>2.2259591295216097E-7</v>
      </c>
      <c r="BJ426" s="8">
        <f t="shared" si="723"/>
        <v>0.52969491668819357</v>
      </c>
      <c r="BK426" s="8">
        <f t="shared" si="724"/>
        <v>0.2987738672387022</v>
      </c>
      <c r="BL426" s="8">
        <f t="shared" si="725"/>
        <v>0.16650790938582297</v>
      </c>
      <c r="BM426" s="8">
        <f t="shared" si="726"/>
        <v>0.27939737103139251</v>
      </c>
      <c r="BN426" s="8">
        <f t="shared" si="727"/>
        <v>0.72026802286602576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1.52287581699346</v>
      </c>
      <c r="F427">
        <f>VLOOKUP(B427,home!$B$2:$E$405,3,FALSE)</f>
        <v>0.44</v>
      </c>
      <c r="G427">
        <f>VLOOKUP(C427,away!$B$2:$E$405,4,FALSE)</f>
        <v>0.49</v>
      </c>
      <c r="H427">
        <f>VLOOKUP(A427,away!$A$2:$E$405,3,FALSE)</f>
        <v>1.2810457516339899</v>
      </c>
      <c r="I427">
        <f>VLOOKUP(C427,away!$B$2:$E$405,3,FALSE)</f>
        <v>1.1499999999999999</v>
      </c>
      <c r="J427">
        <f>VLOOKUP(B427,home!$B$2:$E$405,4,FALSE)</f>
        <v>1.56</v>
      </c>
      <c r="K427" s="3">
        <f t="shared" si="672"/>
        <v>0.32833202614378998</v>
      </c>
      <c r="L427" s="3">
        <f t="shared" si="673"/>
        <v>2.2981960784313782</v>
      </c>
      <c r="M427" s="5">
        <f t="shared" si="674"/>
        <v>7.2329146044207343E-2</v>
      </c>
      <c r="N427" s="5">
        <f t="shared" si="675"/>
        <v>2.3747975069944686E-2</v>
      </c>
      <c r="O427" s="5">
        <f t="shared" si="676"/>
        <v>0.16622655979508774</v>
      </c>
      <c r="P427" s="5">
        <f t="shared" si="677"/>
        <v>5.4577503176433013E-2</v>
      </c>
      <c r="Q427" s="5">
        <f t="shared" si="678"/>
        <v>3.898610385763575E-3</v>
      </c>
      <c r="R427" s="5">
        <f t="shared" si="679"/>
        <v>0.19101061392610486</v>
      </c>
      <c r="S427" s="5">
        <f t="shared" si="680"/>
        <v>1.029565540270924E-2</v>
      </c>
      <c r="T427" s="5">
        <f t="shared" si="681"/>
        <v>8.9597710998936906E-3</v>
      </c>
      <c r="U427" s="5">
        <f t="shared" si="682"/>
        <v>6.2714901885327232E-2</v>
      </c>
      <c r="V427" s="5">
        <f t="shared" si="683"/>
        <v>8.632007614213208E-4</v>
      </c>
      <c r="W427" s="5">
        <f t="shared" si="684"/>
        <v>4.2667954903432577E-4</v>
      </c>
      <c r="X427" s="5">
        <f t="shared" si="685"/>
        <v>9.8059326633755627E-4</v>
      </c>
      <c r="Y427" s="5">
        <f t="shared" si="686"/>
        <v>1.1267977996165942E-3</v>
      </c>
      <c r="Z427" s="5">
        <f t="shared" si="687"/>
        <v>0.14632661462124805</v>
      </c>
      <c r="AA427" s="5">
        <f t="shared" si="688"/>
        <v>4.8043713857355889E-2</v>
      </c>
      <c r="AB427" s="5">
        <f t="shared" si="689"/>
        <v>7.8871449571290674E-3</v>
      </c>
      <c r="AC427" s="5">
        <f t="shared" si="690"/>
        <v>4.0709161585408159E-5</v>
      </c>
      <c r="AD427" s="5">
        <f t="shared" si="691"/>
        <v>3.5023140212139689E-5</v>
      </c>
      <c r="AE427" s="5">
        <f t="shared" si="692"/>
        <v>8.0490043489891725E-5</v>
      </c>
      <c r="AF427" s="5">
        <f t="shared" si="693"/>
        <v>9.2490951150620143E-5</v>
      </c>
      <c r="AG427" s="5">
        <f t="shared" si="694"/>
        <v>7.0854113741581118E-5</v>
      </c>
      <c r="AH427" s="5">
        <f t="shared" si="695"/>
        <v>8.4071812973172996E-2</v>
      </c>
      <c r="AI427" s="5">
        <f t="shared" si="696"/>
        <v>2.7603468695063655E-2</v>
      </c>
      <c r="AJ427" s="5">
        <f t="shared" si="697"/>
        <v>4.5315514026234632E-3</v>
      </c>
      <c r="AK427" s="5">
        <f t="shared" si="698"/>
        <v>4.9595115119936499E-4</v>
      </c>
      <c r="AL427" s="5">
        <f t="shared" si="699"/>
        <v>1.2287187211526474E-6</v>
      </c>
      <c r="AM427" s="5">
        <f t="shared" si="700"/>
        <v>2.2998437175539732E-6</v>
      </c>
      <c r="AN427" s="5">
        <f t="shared" si="701"/>
        <v>5.2854918126875832E-6</v>
      </c>
      <c r="AO427" s="5">
        <f t="shared" si="702"/>
        <v>6.073548278249881E-6</v>
      </c>
      <c r="AP427" s="5">
        <f t="shared" si="703"/>
        <v>4.6527349450791751E-6</v>
      </c>
      <c r="AQ427" s="5">
        <f t="shared" si="704"/>
        <v>2.6732243011903995E-6</v>
      </c>
      <c r="AR427" s="5">
        <f t="shared" si="705"/>
        <v>3.864270217631248E-2</v>
      </c>
      <c r="AS427" s="5">
        <f t="shared" si="706"/>
        <v>1.2687636701219718E-2</v>
      </c>
      <c r="AT427" s="5">
        <f t="shared" si="707"/>
        <v>2.0828787325438904E-3</v>
      </c>
      <c r="AU427" s="5">
        <f t="shared" si="708"/>
        <v>2.2795859815598159E-4</v>
      </c>
      <c r="AV427" s="5">
        <f t="shared" si="709"/>
        <v>1.8711527102362864E-5</v>
      </c>
      <c r="AW427" s="5">
        <f t="shared" si="710"/>
        <v>2.575433263317307E-8</v>
      </c>
      <c r="AX427" s="5">
        <f t="shared" si="711"/>
        <v>1.2585205793309372E-7</v>
      </c>
      <c r="AY427" s="5">
        <f t="shared" si="712"/>
        <v>2.8923270600435457E-7</v>
      </c>
      <c r="AZ427" s="5">
        <f t="shared" si="713"/>
        <v>3.3235673534665174E-7</v>
      </c>
      <c r="BA427" s="5">
        <f t="shared" si="714"/>
        <v>2.5460698193797679E-7</v>
      </c>
      <c r="BB427" s="5">
        <f t="shared" si="715"/>
        <v>1.4628419185777681E-7</v>
      </c>
      <c r="BC427" s="5">
        <f t="shared" si="716"/>
        <v>6.7237951212809197E-8</v>
      </c>
      <c r="BD427" s="5">
        <f t="shared" si="717"/>
        <v>1.480141776693217E-2</v>
      </c>
      <c r="BE427" s="5">
        <f t="shared" si="718"/>
        <v>4.8597794852175301E-3</v>
      </c>
      <c r="BF427" s="5">
        <f t="shared" si="719"/>
        <v>7.9781062249674808E-4</v>
      </c>
      <c r="BG427" s="5">
        <f t="shared" si="720"/>
        <v>8.7315592721131874E-5</v>
      </c>
      <c r="BH427" s="5">
        <f t="shared" si="721"/>
        <v>7.1671263680187968E-6</v>
      </c>
      <c r="BI427" s="5">
        <f t="shared" si="722"/>
        <v>4.7063942440803871E-7</v>
      </c>
      <c r="BJ427" s="8">
        <f t="shared" si="723"/>
        <v>3.9441485832863721E-2</v>
      </c>
      <c r="BK427" s="8">
        <f t="shared" si="724"/>
        <v>0.13810773249778349</v>
      </c>
      <c r="BL427" s="8">
        <f t="shared" si="725"/>
        <v>0.66679956761155879</v>
      </c>
      <c r="BM427" s="8">
        <f t="shared" si="726"/>
        <v>0.47888472868753934</v>
      </c>
      <c r="BN427" s="8">
        <f t="shared" si="727"/>
        <v>0.5117904083975412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1.52287581699346</v>
      </c>
      <c r="F428">
        <f>VLOOKUP(B428,home!$B$2:$E$405,3,FALSE)</f>
        <v>0.56000000000000005</v>
      </c>
      <c r="G428">
        <f>VLOOKUP(C428,away!$B$2:$E$405,4,FALSE)</f>
        <v>0.56000000000000005</v>
      </c>
      <c r="H428">
        <f>VLOOKUP(A428,away!$A$2:$E$405,3,FALSE)</f>
        <v>1.2810457516339899</v>
      </c>
      <c r="I428">
        <f>VLOOKUP(C428,away!$B$2:$E$405,3,FALSE)</f>
        <v>1.1299999999999999</v>
      </c>
      <c r="J428">
        <f>VLOOKUP(B428,home!$B$2:$E$405,4,FALSE)</f>
        <v>1.45</v>
      </c>
      <c r="K428" s="3">
        <f t="shared" si="672"/>
        <v>0.47757385620914916</v>
      </c>
      <c r="L428" s="3">
        <f t="shared" si="673"/>
        <v>2.0989934640522923</v>
      </c>
      <c r="M428" s="5">
        <f t="shared" si="674"/>
        <v>7.6034558855962997E-2</v>
      </c>
      <c r="N428" s="5">
        <f t="shared" si="675"/>
        <v>3.6312117478003753E-2</v>
      </c>
      <c r="O428" s="5">
        <f t="shared" si="676"/>
        <v>0.15959604208076564</v>
      </c>
      <c r="P428" s="5">
        <f t="shared" si="677"/>
        <v>7.6218897252228884E-2</v>
      </c>
      <c r="Q428" s="5">
        <f t="shared" si="678"/>
        <v>8.670858985544946E-3</v>
      </c>
      <c r="R428" s="5">
        <f t="shared" si="679"/>
        <v>0.16749552460807091</v>
      </c>
      <c r="S428" s="5">
        <f t="shared" si="680"/>
        <v>1.9100920639754031E-2</v>
      </c>
      <c r="T428" s="5">
        <f t="shared" si="681"/>
        <v>1.8200076338377932E-2</v>
      </c>
      <c r="U428" s="5">
        <f t="shared" si="682"/>
        <v>7.999148358485085E-2</v>
      </c>
      <c r="V428" s="5">
        <f t="shared" si="683"/>
        <v>2.1274698849948846E-3</v>
      </c>
      <c r="W428" s="5">
        <f t="shared" si="684"/>
        <v>1.3803251874574842E-3</v>
      </c>
      <c r="X428" s="5">
        <f t="shared" si="685"/>
        <v>2.8972935467400144E-3</v>
      </c>
      <c r="Y428" s="5">
        <f t="shared" si="686"/>
        <v>3.0407001090240883E-3</v>
      </c>
      <c r="Z428" s="5">
        <f t="shared" si="687"/>
        <v>0.11719067047011689</v>
      </c>
      <c r="AA428" s="5">
        <f t="shared" si="688"/>
        <v>5.5967200408149377E-2</v>
      </c>
      <c r="AB428" s="5">
        <f t="shared" si="689"/>
        <v>1.3364235860075081E-2</v>
      </c>
      <c r="AC428" s="5">
        <f t="shared" si="690"/>
        <v>1.3328923305685046E-4</v>
      </c>
      <c r="AD428" s="5">
        <f t="shared" si="691"/>
        <v>1.6480180564917176E-4</v>
      </c>
      <c r="AE428" s="5">
        <f t="shared" si="692"/>
        <v>3.4591791292162767E-4</v>
      </c>
      <c r="AF428" s="5">
        <f t="shared" si="693"/>
        <v>3.6303971916055332E-4</v>
      </c>
      <c r="AG428" s="5">
        <f t="shared" si="694"/>
        <v>2.5400599923646036E-4</v>
      </c>
      <c r="AH428" s="5">
        <f t="shared" si="695"/>
        <v>6.1495612841170333E-2</v>
      </c>
      <c r="AI428" s="5">
        <f t="shared" si="696"/>
        <v>2.9368696964502582E-2</v>
      </c>
      <c r="AJ428" s="5">
        <f t="shared" si="697"/>
        <v>7.0128609305877146E-3</v>
      </c>
      <c r="AK428" s="5">
        <f t="shared" si="698"/>
        <v>1.1163863458930861E-3</v>
      </c>
      <c r="AL428" s="5">
        <f t="shared" si="699"/>
        <v>5.3444951937887114E-6</v>
      </c>
      <c r="AM428" s="5">
        <f t="shared" si="700"/>
        <v>1.5741006766821147E-5</v>
      </c>
      <c r="AN428" s="5">
        <f t="shared" si="701"/>
        <v>3.3040270321160491E-5</v>
      </c>
      <c r="AO428" s="5">
        <f t="shared" si="702"/>
        <v>3.4675655727318414E-5</v>
      </c>
      <c r="AP428" s="5">
        <f t="shared" si="703"/>
        <v>2.4261324911122926E-5</v>
      </c>
      <c r="AQ428" s="5">
        <f t="shared" si="704"/>
        <v>1.2731090604424021E-5</v>
      </c>
      <c r="AR428" s="5">
        <f t="shared" si="705"/>
        <v>2.5815777884301342E-2</v>
      </c>
      <c r="AS428" s="5">
        <f t="shared" si="706"/>
        <v>1.2328940595244659E-2</v>
      </c>
      <c r="AT428" s="5">
        <f t="shared" si="707"/>
        <v>2.9439898515222569E-3</v>
      </c>
      <c r="AU428" s="5">
        <f t="shared" si="708"/>
        <v>4.6865752867736174E-4</v>
      </c>
      <c r="AV428" s="5">
        <f t="shared" si="709"/>
        <v>5.5954645802974357E-5</v>
      </c>
      <c r="AW428" s="5">
        <f t="shared" si="710"/>
        <v>1.4881812230061972E-7</v>
      </c>
      <c r="AX428" s="5">
        <f t="shared" si="711"/>
        <v>1.2529155503741806E-6</v>
      </c>
      <c r="AY428" s="5">
        <f t="shared" si="712"/>
        <v>2.6298615512448853E-6</v>
      </c>
      <c r="AZ428" s="5">
        <f t="shared" si="713"/>
        <v>2.760031103712719E-6</v>
      </c>
      <c r="BA428" s="5">
        <f t="shared" si="714"/>
        <v>1.9310957490913438E-6</v>
      </c>
      <c r="BB428" s="5">
        <f t="shared" si="715"/>
        <v>1.013339338950474E-6</v>
      </c>
      <c r="BC428" s="5">
        <f t="shared" si="716"/>
        <v>4.2539852986482296E-7</v>
      </c>
      <c r="BD428" s="5">
        <f t="shared" si="717"/>
        <v>9.031191508095714E-3</v>
      </c>
      <c r="BE428" s="5">
        <f t="shared" si="718"/>
        <v>4.3130609546845914E-3</v>
      </c>
      <c r="BF428" s="5">
        <f t="shared" si="719"/>
        <v>1.029902576096917E-3</v>
      </c>
      <c r="BG428" s="5">
        <f t="shared" si="720"/>
        <v>1.6395151492878051E-4</v>
      </c>
      <c r="BH428" s="5">
        <f t="shared" si="721"/>
        <v>1.9574739303967389E-5</v>
      </c>
      <c r="BI428" s="5">
        <f t="shared" si="722"/>
        <v>1.8696767467369011E-6</v>
      </c>
      <c r="BJ428" s="8">
        <f t="shared" si="723"/>
        <v>7.1759599072270128E-2</v>
      </c>
      <c r="BK428" s="8">
        <f t="shared" si="724"/>
        <v>0.17362311022274268</v>
      </c>
      <c r="BL428" s="8">
        <f t="shared" si="725"/>
        <v>0.6315809150994709</v>
      </c>
      <c r="BM428" s="8">
        <f t="shared" si="726"/>
        <v>0.46982381456059441</v>
      </c>
      <c r="BN428" s="8">
        <f t="shared" si="727"/>
        <v>0.52432799926057705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1.52287581699346</v>
      </c>
      <c r="F429">
        <f>VLOOKUP(B429,home!$B$2:$E$405,3,FALSE)</f>
        <v>1.41</v>
      </c>
      <c r="G429">
        <f>VLOOKUP(C429,away!$B$2:$E$405,4,FALSE)</f>
        <v>0.88</v>
      </c>
      <c r="H429">
        <f>VLOOKUP(A429,away!$A$2:$E$405,3,FALSE)</f>
        <v>1.2810457516339899</v>
      </c>
      <c r="I429">
        <f>VLOOKUP(C429,away!$B$2:$E$405,3,FALSE)</f>
        <v>0.33</v>
      </c>
      <c r="J429">
        <f>VLOOKUP(B429,home!$B$2:$E$405,4,FALSE)</f>
        <v>0.56000000000000005</v>
      </c>
      <c r="K429" s="3">
        <f t="shared" si="672"/>
        <v>1.8895843137254849</v>
      </c>
      <c r="L429" s="3">
        <f t="shared" si="673"/>
        <v>0.23673725490196135</v>
      </c>
      <c r="M429" s="5">
        <f t="shared" si="674"/>
        <v>0.11927523365429069</v>
      </c>
      <c r="N429" s="5">
        <f t="shared" si="675"/>
        <v>0.2253806105290897</v>
      </c>
      <c r="O429" s="5">
        <f t="shared" si="676"/>
        <v>2.8236891393106815E-2</v>
      </c>
      <c r="P429" s="5">
        <f t="shared" si="677"/>
        <v>5.3355987044784788E-2</v>
      </c>
      <c r="Q429" s="5">
        <f t="shared" si="678"/>
        <v>0.21293783313682044</v>
      </c>
      <c r="R429" s="5">
        <f t="shared" si="679"/>
        <v>3.3423620776844628E-3</v>
      </c>
      <c r="S429" s="5">
        <f t="shared" si="680"/>
        <v>5.9670001606843054E-3</v>
      </c>
      <c r="T429" s="5">
        <f t="shared" si="681"/>
        <v>5.0410318081582778E-2</v>
      </c>
      <c r="U429" s="5">
        <f t="shared" si="682"/>
        <v>6.3156749527834809E-3</v>
      </c>
      <c r="V429" s="5">
        <f t="shared" si="683"/>
        <v>2.965831151991838E-4</v>
      </c>
      <c r="W429" s="5">
        <f t="shared" si="684"/>
        <v>0.13412132976467686</v>
      </c>
      <c r="X429" s="5">
        <f t="shared" si="685"/>
        <v>3.1751515432290323E-2</v>
      </c>
      <c r="Y429" s="5">
        <f t="shared" si="686"/>
        <v>3.7583833012088362E-3</v>
      </c>
      <c r="Z429" s="5">
        <f t="shared" si="687"/>
        <v>2.6375387438647868E-4</v>
      </c>
      <c r="AA429" s="5">
        <f t="shared" si="688"/>
        <v>4.9838518372501194E-4</v>
      </c>
      <c r="AB429" s="5">
        <f t="shared" si="689"/>
        <v>4.7087041267998835E-4</v>
      </c>
      <c r="AC429" s="5">
        <f t="shared" si="690"/>
        <v>8.2920005517110947E-6</v>
      </c>
      <c r="AD429" s="5">
        <f t="shared" si="691"/>
        <v>6.3358390214834109E-2</v>
      </c>
      <c r="AE429" s="5">
        <f t="shared" si="692"/>
        <v>1.4999291374467117E-2</v>
      </c>
      <c r="AF429" s="5">
        <f t="shared" si="693"/>
        <v>1.775445532733006E-3</v>
      </c>
      <c r="AG429" s="5">
        <f t="shared" si="694"/>
        <v>1.401047005490541E-4</v>
      </c>
      <c r="AH429" s="5">
        <f t="shared" si="695"/>
        <v>1.5610092048002922E-5</v>
      </c>
      <c r="AI429" s="5">
        <f t="shared" si="696"/>
        <v>2.9496585069717246E-5</v>
      </c>
      <c r="AJ429" s="5">
        <f t="shared" si="697"/>
        <v>2.7868142228103533E-5</v>
      </c>
      <c r="AK429" s="5">
        <f t="shared" si="698"/>
        <v>1.7553068135631736E-5</v>
      </c>
      <c r="AL429" s="5">
        <f t="shared" si="699"/>
        <v>1.4837208377886255E-7</v>
      </c>
      <c r="AM429" s="5">
        <f t="shared" si="700"/>
        <v>2.3944204058569757E-2</v>
      </c>
      <c r="AN429" s="5">
        <f t="shared" si="701"/>
        <v>5.6684851396382064E-3</v>
      </c>
      <c r="AO429" s="5">
        <f t="shared" si="702"/>
        <v>6.7097080570525491E-4</v>
      </c>
      <c r="AP429" s="5">
        <f t="shared" si="703"/>
        <v>5.2947928887339788E-5</v>
      </c>
      <c r="AQ429" s="5">
        <f t="shared" si="704"/>
        <v>3.1336868343832702E-6</v>
      </c>
      <c r="AR429" s="5">
        <f t="shared" si="705"/>
        <v>7.3909806804222981E-7</v>
      </c>
      <c r="AS429" s="5">
        <f t="shared" si="706"/>
        <v>1.3965881156774083E-6</v>
      </c>
      <c r="AT429" s="5">
        <f t="shared" si="707"/>
        <v>1.3194854980597323E-6</v>
      </c>
      <c r="AU429" s="5">
        <f t="shared" si="708"/>
        <v>8.3109303310730934E-7</v>
      </c>
      <c r="AV429" s="5">
        <f t="shared" si="709"/>
        <v>3.9260508965152683E-7</v>
      </c>
      <c r="AW429" s="5">
        <f t="shared" si="710"/>
        <v>1.843667405343372E-9</v>
      </c>
      <c r="AX429" s="5">
        <f t="shared" si="711"/>
        <v>7.5407653989525737E-3</v>
      </c>
      <c r="AY429" s="5">
        <f t="shared" si="712"/>
        <v>1.7851801004077257E-3</v>
      </c>
      <c r="AZ429" s="5">
        <f t="shared" si="713"/>
        <v>2.1130931823806634E-4</v>
      </c>
      <c r="BA429" s="5">
        <f t="shared" si="714"/>
        <v>1.6674929311628264E-5</v>
      </c>
      <c r="BB429" s="5">
        <f t="shared" si="715"/>
        <v>9.8689424772978179E-7</v>
      </c>
      <c r="BC429" s="5">
        <f t="shared" si="716"/>
        <v>4.6726927017216962E-8</v>
      </c>
      <c r="BD429" s="5">
        <f t="shared" si="717"/>
        <v>2.9162007955276742E-8</v>
      </c>
      <c r="BE429" s="5">
        <f t="shared" si="718"/>
        <v>5.5104072789028731E-8</v>
      </c>
      <c r="BF429" s="5">
        <f t="shared" si="719"/>
        <v>5.2061895782268023E-8</v>
      </c>
      <c r="BG429" s="5">
        <f t="shared" si="720"/>
        <v>3.2791780537661538E-8</v>
      </c>
      <c r="BH429" s="5">
        <f t="shared" si="721"/>
        <v>1.5490708530773479E-8</v>
      </c>
      <c r="BI429" s="5">
        <f t="shared" si="722"/>
        <v>5.8541999696486232E-9</v>
      </c>
      <c r="BJ429" s="8">
        <f t="shared" si="723"/>
        <v>0.77852792705597185</v>
      </c>
      <c r="BK429" s="8">
        <f t="shared" si="724"/>
        <v>0.18068842444800218</v>
      </c>
      <c r="BL429" s="8">
        <f t="shared" si="725"/>
        <v>3.8959581241931308E-2</v>
      </c>
      <c r="BM429" s="8">
        <f t="shared" si="726"/>
        <v>0.35412559052777459</v>
      </c>
      <c r="BN429" s="8">
        <f t="shared" si="727"/>
        <v>0.64252891783577681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1.52287581699346</v>
      </c>
      <c r="F430">
        <f>VLOOKUP(B430,home!$B$2:$E$405,3,FALSE)</f>
        <v>0.19</v>
      </c>
      <c r="G430">
        <f>VLOOKUP(C430,away!$B$2:$E$405,4,FALSE)</f>
        <v>0.94</v>
      </c>
      <c r="H430">
        <f>VLOOKUP(A430,away!$A$2:$E$405,3,FALSE)</f>
        <v>1.2810457516339899</v>
      </c>
      <c r="I430">
        <f>VLOOKUP(C430,away!$B$2:$E$405,3,FALSE)</f>
        <v>0.19</v>
      </c>
      <c r="J430">
        <f>VLOOKUP(B430,home!$B$2:$E$405,4,FALSE)</f>
        <v>1</v>
      </c>
      <c r="K430" s="3">
        <f t="shared" si="672"/>
        <v>0.27198562091503192</v>
      </c>
      <c r="L430" s="3">
        <f t="shared" si="673"/>
        <v>0.24339869281045809</v>
      </c>
      <c r="M430" s="5">
        <f t="shared" si="674"/>
        <v>0.59727101105761971</v>
      </c>
      <c r="N430" s="5">
        <f t="shared" si="675"/>
        <v>0.16244912679705562</v>
      </c>
      <c r="O430" s="5">
        <f t="shared" si="676"/>
        <v>0.14537498334500532</v>
      </c>
      <c r="P430" s="5">
        <f t="shared" si="677"/>
        <v>3.95399051106037E-2</v>
      </c>
      <c r="Q430" s="5">
        <f t="shared" si="678"/>
        <v>2.2091913309500961E-2</v>
      </c>
      <c r="R430" s="5">
        <f t="shared" si="679"/>
        <v>1.7692040456758207E-2</v>
      </c>
      <c r="S430" s="5">
        <f t="shared" si="680"/>
        <v>6.5439476686937354E-4</v>
      </c>
      <c r="T430" s="5">
        <f t="shared" si="681"/>
        <v>5.3771428212144954E-3</v>
      </c>
      <c r="U430" s="5">
        <f t="shared" si="682"/>
        <v>4.8119806088852456E-3</v>
      </c>
      <c r="V430" s="5">
        <f t="shared" si="683"/>
        <v>4.8135057448996094E-6</v>
      </c>
      <c r="W430" s="5">
        <f t="shared" si="684"/>
        <v>2.0028942528952259E-3</v>
      </c>
      <c r="X430" s="5">
        <f t="shared" si="685"/>
        <v>4.8750184299227705E-4</v>
      </c>
      <c r="Y430" s="5">
        <f t="shared" si="686"/>
        <v>5.9328655663504716E-5</v>
      </c>
      <c r="Z430" s="5">
        <f t="shared" si="687"/>
        <v>1.4354065067748957E-3</v>
      </c>
      <c r="AA430" s="5">
        <f t="shared" si="688"/>
        <v>3.9040993001064703E-4</v>
      </c>
      <c r="AB430" s="5">
        <f t="shared" si="689"/>
        <v>5.3092943612669995E-5</v>
      </c>
      <c r="AC430" s="5">
        <f t="shared" si="690"/>
        <v>1.9916164195050317E-8</v>
      </c>
      <c r="AD430" s="5">
        <f t="shared" si="691"/>
        <v>1.3618960925021424E-4</v>
      </c>
      <c r="AE430" s="5">
        <f t="shared" si="692"/>
        <v>3.3148372865869218E-5</v>
      </c>
      <c r="AF430" s="5">
        <f t="shared" si="693"/>
        <v>4.0341353121731134E-6</v>
      </c>
      <c r="AG430" s="5">
        <f t="shared" si="694"/>
        <v>3.2730108720114835E-7</v>
      </c>
      <c r="AH430" s="5">
        <f t="shared" si="695"/>
        <v>8.7344016850158905E-5</v>
      </c>
      <c r="AI430" s="5">
        <f t="shared" si="696"/>
        <v>2.375631665620348E-5</v>
      </c>
      <c r="AJ430" s="5">
        <f t="shared" si="697"/>
        <v>3.2306882681958095E-6</v>
      </c>
      <c r="AK430" s="5">
        <f t="shared" si="698"/>
        <v>2.9290025153604887E-7</v>
      </c>
      <c r="AL430" s="5">
        <f t="shared" si="699"/>
        <v>5.2738755296029125E-11</v>
      </c>
      <c r="AM430" s="5">
        <f t="shared" si="700"/>
        <v>7.4083230868190181E-6</v>
      </c>
      <c r="AN430" s="5">
        <f t="shared" si="701"/>
        <v>1.803176155249287E-6</v>
      </c>
      <c r="AO430" s="5">
        <f t="shared" si="702"/>
        <v>2.1944535954733207E-7</v>
      </c>
      <c r="AP430" s="5">
        <f t="shared" si="703"/>
        <v>1.7804237885713866E-8</v>
      </c>
      <c r="AQ430" s="5">
        <f t="shared" si="704"/>
        <v>1.0833820569672975E-9</v>
      </c>
      <c r="AR430" s="5">
        <f t="shared" si="705"/>
        <v>4.2518839052286636E-6</v>
      </c>
      <c r="AS430" s="5">
        <f t="shared" si="706"/>
        <v>1.1564512840222488E-6</v>
      </c>
      <c r="AT430" s="5">
        <f t="shared" si="707"/>
        <v>1.5726906027138865E-7</v>
      </c>
      <c r="AU430" s="5">
        <f t="shared" si="708"/>
        <v>1.4258307669545741E-8</v>
      </c>
      <c r="AV430" s="5">
        <f t="shared" si="709"/>
        <v>9.6951366617473997E-10</v>
      </c>
      <c r="AW430" s="5">
        <f t="shared" si="710"/>
        <v>9.6982094925189243E-14</v>
      </c>
      <c r="AX430" s="5">
        <f t="shared" si="711"/>
        <v>3.3582622578460617E-7</v>
      </c>
      <c r="AY430" s="5">
        <f t="shared" si="712"/>
        <v>8.1739664367442907E-8</v>
      </c>
      <c r="AZ430" s="5">
        <f t="shared" si="713"/>
        <v>9.9476637289005932E-9</v>
      </c>
      <c r="BA430" s="5">
        <f t="shared" si="714"/>
        <v>8.0708278271080378E-10</v>
      </c>
      <c r="BB430" s="5">
        <f t="shared" si="715"/>
        <v>4.9110723575409164E-11</v>
      </c>
      <c r="BC430" s="5">
        <f t="shared" si="716"/>
        <v>2.3906971842460689E-12</v>
      </c>
      <c r="BD430" s="5">
        <f t="shared" si="717"/>
        <v>1.7248383075241353E-7</v>
      </c>
      <c r="BE430" s="5">
        <f t="shared" si="718"/>
        <v>4.6913121804998474E-8</v>
      </c>
      <c r="BF430" s="5">
        <f t="shared" si="719"/>
        <v>6.3798472815975169E-9</v>
      </c>
      <c r="BG430" s="5">
        <f t="shared" si="720"/>
        <v>5.7840890807612645E-10</v>
      </c>
      <c r="BH430" s="5">
        <f t="shared" si="721"/>
        <v>3.9329726501467718E-11</v>
      </c>
      <c r="BI430" s="5">
        <f t="shared" si="722"/>
        <v>2.1394240165840165E-12</v>
      </c>
      <c r="BJ430" s="8">
        <f t="shared" si="723"/>
        <v>0.19265148530219717</v>
      </c>
      <c r="BK430" s="8">
        <f t="shared" si="724"/>
        <v>0.63747022614940485</v>
      </c>
      <c r="BL430" s="8">
        <f t="shared" si="725"/>
        <v>0.16844293843504693</v>
      </c>
      <c r="BM430" s="8">
        <f t="shared" si="726"/>
        <v>1.558099457731312E-2</v>
      </c>
      <c r="BN430" s="8">
        <f t="shared" si="727"/>
        <v>0.98441898007654349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1.52287581699346</v>
      </c>
      <c r="F431">
        <f>VLOOKUP(B431,home!$B$2:$E$405,3,FALSE)</f>
        <v>1.1499999999999999</v>
      </c>
      <c r="G431">
        <f>VLOOKUP(C431,away!$B$2:$E$405,4,FALSE)</f>
        <v>1.1299999999999999</v>
      </c>
      <c r="H431">
        <f>VLOOKUP(A431,away!$A$2:$E$405,3,FALSE)</f>
        <v>1.2810457516339899</v>
      </c>
      <c r="I431">
        <f>VLOOKUP(C431,away!$B$2:$E$405,3,FALSE)</f>
        <v>1.22</v>
      </c>
      <c r="J431">
        <f>VLOOKUP(B431,home!$B$2:$E$405,4,FALSE)</f>
        <v>0.88</v>
      </c>
      <c r="K431" s="3">
        <f t="shared" si="672"/>
        <v>1.9789771241830008</v>
      </c>
      <c r="L431" s="3">
        <f t="shared" si="673"/>
        <v>1.3753307189542516</v>
      </c>
      <c r="M431" s="5">
        <f t="shared" si="674"/>
        <v>3.4933541279022352E-2</v>
      </c>
      <c r="N431" s="5">
        <f t="shared" si="675"/>
        <v>6.913267905788778E-2</v>
      </c>
      <c r="O431" s="5">
        <f t="shared" si="676"/>
        <v>4.8045172442895835E-2</v>
      </c>
      <c r="P431" s="5">
        <f t="shared" si="677"/>
        <v>9.508029719191835E-2</v>
      </c>
      <c r="Q431" s="5">
        <f t="shared" si="678"/>
        <v>6.8405995194522576E-2</v>
      </c>
      <c r="R431" s="5">
        <f t="shared" si="679"/>
        <v>3.3039000779084469E-2</v>
      </c>
      <c r="S431" s="5">
        <f t="shared" si="680"/>
        <v>6.4696152917169403E-2</v>
      </c>
      <c r="T431" s="5">
        <f t="shared" si="681"/>
        <v>9.4080866551663825E-2</v>
      </c>
      <c r="U431" s="5">
        <f t="shared" si="682"/>
        <v>6.5383426747672488E-2</v>
      </c>
      <c r="V431" s="5">
        <f t="shared" si="683"/>
        <v>1.9565180757262476E-2</v>
      </c>
      <c r="W431" s="5">
        <f t="shared" si="684"/>
        <v>4.512463321564416E-2</v>
      </c>
      <c r="X431" s="5">
        <f t="shared" si="685"/>
        <v>6.2061294243018789E-2</v>
      </c>
      <c r="Y431" s="5">
        <f t="shared" si="686"/>
        <v>4.2677402215241196E-2</v>
      </c>
      <c r="Z431" s="5">
        <f t="shared" si="687"/>
        <v>1.5146517565009437E-2</v>
      </c>
      <c r="AA431" s="5">
        <f t="shared" si="688"/>
        <v>2.9974611772189678E-2</v>
      </c>
      <c r="AB431" s="5">
        <f t="shared" si="689"/>
        <v>2.9659535501714927E-2</v>
      </c>
      <c r="AC431" s="5">
        <f t="shared" si="690"/>
        <v>3.3282182626357616E-3</v>
      </c>
      <c r="AD431" s="5">
        <f t="shared" si="691"/>
        <v>2.2325154217727038E-2</v>
      </c>
      <c r="AE431" s="5">
        <f t="shared" si="692"/>
        <v>3.0704470401031071E-2</v>
      </c>
      <c r="AF431" s="5">
        <f t="shared" si="693"/>
        <v>2.1114400675879802E-2</v>
      </c>
      <c r="AG431" s="5">
        <f t="shared" si="694"/>
        <v>9.6797612872819658E-3</v>
      </c>
      <c r="AH431" s="5">
        <f t="shared" si="695"/>
        <v>5.2078677230844106E-3</v>
      </c>
      <c r="AI431" s="5">
        <f t="shared" si="696"/>
        <v>1.0306251089755058E-2</v>
      </c>
      <c r="AJ431" s="5">
        <f t="shared" si="697"/>
        <v>1.0197917571355691E-2</v>
      </c>
      <c r="AK431" s="5">
        <f t="shared" si="698"/>
        <v>6.7271485293389274E-3</v>
      </c>
      <c r="AL431" s="5">
        <f t="shared" si="699"/>
        <v>3.6234286012223557E-4</v>
      </c>
      <c r="AM431" s="5">
        <f t="shared" si="700"/>
        <v>8.8361938981478955E-3</v>
      </c>
      <c r="AN431" s="5">
        <f t="shared" si="701"/>
        <v>1.2152688906758918E-2</v>
      </c>
      <c r="AO431" s="5">
        <f t="shared" si="702"/>
        <v>8.3569831856800496E-3</v>
      </c>
      <c r="AP431" s="5">
        <f t="shared" si="703"/>
        <v>3.8312052310166445E-3</v>
      </c>
      <c r="AQ431" s="5">
        <f t="shared" si="704"/>
        <v>1.3172935612088537E-3</v>
      </c>
      <c r="AR431" s="5">
        <f t="shared" si="705"/>
        <v>1.4325080919616636E-3</v>
      </c>
      <c r="AS431" s="5">
        <f t="shared" si="706"/>
        <v>2.8349007441991706E-3</v>
      </c>
      <c r="AT431" s="5">
        <f t="shared" si="707"/>
        <v>2.8051018610497618E-3</v>
      </c>
      <c r="AU431" s="5">
        <f t="shared" si="708"/>
        <v>1.8504108046735474E-3</v>
      </c>
      <c r="AV431" s="5">
        <f t="shared" si="709"/>
        <v>9.1548016319750183E-4</v>
      </c>
      <c r="AW431" s="5">
        <f t="shared" si="710"/>
        <v>2.7394610168982762E-5</v>
      </c>
      <c r="AX431" s="5">
        <f t="shared" si="711"/>
        <v>2.9144375982133506E-3</v>
      </c>
      <c r="AY431" s="5">
        <f t="shared" si="712"/>
        <v>4.0083155572980698E-3</v>
      </c>
      <c r="AZ431" s="5">
        <f t="shared" si="713"/>
        <v>2.7563797586071335E-3</v>
      </c>
      <c r="BA431" s="5">
        <f t="shared" si="714"/>
        <v>1.2636445850386982E-3</v>
      </c>
      <c r="BB431" s="5">
        <f t="shared" si="715"/>
        <v>4.3448230391098018E-4</v>
      </c>
      <c r="BC431" s="5">
        <f t="shared" si="716"/>
        <v>1.1951137188215753E-4</v>
      </c>
      <c r="BD431" s="5">
        <f t="shared" si="717"/>
        <v>3.2836206400423622E-4</v>
      </c>
      <c r="BE431" s="5">
        <f t="shared" si="718"/>
        <v>6.4982101311389774E-4</v>
      </c>
      <c r="BF431" s="5">
        <f t="shared" si="719"/>
        <v>6.4299045988291275E-4</v>
      </c>
      <c r="BG431" s="5">
        <f t="shared" si="720"/>
        <v>4.24154470392064E-4</v>
      </c>
      <c r="BH431" s="5">
        <f t="shared" si="721"/>
        <v>2.0984799850646253E-4</v>
      </c>
      <c r="BI431" s="5">
        <f t="shared" si="722"/>
        <v>8.3056877719975638E-5</v>
      </c>
      <c r="BJ431" s="8">
        <f t="shared" si="723"/>
        <v>0.51129779301766087</v>
      </c>
      <c r="BK431" s="8">
        <f t="shared" si="724"/>
        <v>0.22197404882542865</v>
      </c>
      <c r="BL431" s="8">
        <f t="shared" si="725"/>
        <v>0.2507175667057927</v>
      </c>
      <c r="BM431" s="8">
        <f t="shared" si="726"/>
        <v>0.6465183192214311</v>
      </c>
      <c r="BN431" s="8">
        <f t="shared" si="727"/>
        <v>0.34863668594533131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1.52287581699346</v>
      </c>
      <c r="F432">
        <f>VLOOKUP(B432,home!$B$2:$E$405,3,FALSE)</f>
        <v>0.55000000000000004</v>
      </c>
      <c r="G432">
        <f>VLOOKUP(C432,away!$B$2:$E$405,4,FALSE)</f>
        <v>0.66</v>
      </c>
      <c r="H432">
        <f>VLOOKUP(A432,away!$A$2:$E$405,3,FALSE)</f>
        <v>1.2810457516339899</v>
      </c>
      <c r="I432">
        <f>VLOOKUP(C432,away!$B$2:$E$405,3,FALSE)</f>
        <v>0.66</v>
      </c>
      <c r="J432">
        <f>VLOOKUP(B432,home!$B$2:$E$405,4,FALSE)</f>
        <v>1.17</v>
      </c>
      <c r="K432" s="3">
        <f t="shared" si="672"/>
        <v>0.55280392156862601</v>
      </c>
      <c r="L432" s="3">
        <f t="shared" si="673"/>
        <v>0.98922352941176694</v>
      </c>
      <c r="M432" s="5">
        <f t="shared" si="674"/>
        <v>0.21394689456800908</v>
      </c>
      <c r="N432" s="5">
        <f t="shared" si="675"/>
        <v>0.11827068232462477</v>
      </c>
      <c r="O432" s="5">
        <f t="shared" si="676"/>
        <v>0.21164130215125312</v>
      </c>
      <c r="P432" s="5">
        <f t="shared" si="677"/>
        <v>0.11699614179510319</v>
      </c>
      <c r="Q432" s="5">
        <f t="shared" si="678"/>
        <v>3.2690248497824877E-2</v>
      </c>
      <c r="R432" s="5">
        <f t="shared" si="679"/>
        <v>0.10468027794168239</v>
      </c>
      <c r="S432" s="5">
        <f t="shared" si="680"/>
        <v>1.5994736944626161E-2</v>
      </c>
      <c r="T432" s="5">
        <f t="shared" si="681"/>
        <v>3.2337962996366036E-2</v>
      </c>
      <c r="U432" s="5">
        <f t="shared" si="682"/>
        <v>5.7867668157055754E-2</v>
      </c>
      <c r="V432" s="5">
        <f t="shared" si="683"/>
        <v>9.718520286319649E-4</v>
      </c>
      <c r="W432" s="5">
        <f t="shared" si="684"/>
        <v>6.0237658555501589E-3</v>
      </c>
      <c r="X432" s="5">
        <f t="shared" si="685"/>
        <v>5.9588509199774197E-3</v>
      </c>
      <c r="Y432" s="5">
        <f t="shared" si="686"/>
        <v>2.9473177691493086E-3</v>
      </c>
      <c r="Z432" s="5">
        <f t="shared" si="687"/>
        <v>3.4517398001758598E-2</v>
      </c>
      <c r="AA432" s="5">
        <f t="shared" si="688"/>
        <v>1.9081352977717205E-2</v>
      </c>
      <c r="AB432" s="5">
        <f t="shared" si="689"/>
        <v>5.2741233774586246E-3</v>
      </c>
      <c r="AC432" s="5">
        <f t="shared" si="690"/>
        <v>3.321587641388397E-5</v>
      </c>
      <c r="AD432" s="5">
        <f t="shared" si="691"/>
        <v>8.3249034688982922E-4</v>
      </c>
      <c r="AE432" s="5">
        <f t="shared" si="692"/>
        <v>8.23519039151583E-4</v>
      </c>
      <c r="AF432" s="5">
        <f t="shared" si="693"/>
        <v>4.0732220522365795E-4</v>
      </c>
      <c r="AG432" s="5">
        <f t="shared" si="694"/>
        <v>1.3431090315304368E-4</v>
      </c>
      <c r="AH432" s="5">
        <f t="shared" si="695"/>
        <v>8.5363555693525779E-3</v>
      </c>
      <c r="AI432" s="5">
        <f t="shared" si="696"/>
        <v>4.7189308346422855E-3</v>
      </c>
      <c r="AJ432" s="5">
        <f t="shared" si="697"/>
        <v>1.3043217355006823E-3</v>
      </c>
      <c r="AK432" s="5">
        <f t="shared" si="698"/>
        <v>2.4034472345732443E-4</v>
      </c>
      <c r="AL432" s="5">
        <f t="shared" si="699"/>
        <v>7.2655962492263787E-7</v>
      </c>
      <c r="AM432" s="5">
        <f t="shared" si="700"/>
        <v>9.2040785685744715E-5</v>
      </c>
      <c r="AN432" s="5">
        <f t="shared" si="701"/>
        <v>9.1048910865884427E-5</v>
      </c>
      <c r="AO432" s="5">
        <f t="shared" si="702"/>
        <v>4.5033862477923777E-5</v>
      </c>
      <c r="AP432" s="5">
        <f t="shared" si="703"/>
        <v>1.4849518794485302E-5</v>
      </c>
      <c r="AQ432" s="5">
        <f t="shared" si="704"/>
        <v>3.6723733479867787E-6</v>
      </c>
      <c r="AR432" s="5">
        <f t="shared" si="705"/>
        <v>1.6888727569257505E-3</v>
      </c>
      <c r="AS432" s="5">
        <f t="shared" si="706"/>
        <v>9.3361548305897156E-4</v>
      </c>
      <c r="AT432" s="5">
        <f t="shared" si="707"/>
        <v>2.5805315013609329E-4</v>
      </c>
      <c r="AU432" s="5">
        <f t="shared" si="708"/>
        <v>4.7550931122789925E-5</v>
      </c>
      <c r="AV432" s="5">
        <f t="shared" si="709"/>
        <v>6.5715852997294741E-6</v>
      </c>
      <c r="AW432" s="5">
        <f t="shared" si="710"/>
        <v>1.1036574840956971E-8</v>
      </c>
      <c r="AX432" s="5">
        <f t="shared" si="711"/>
        <v>8.4800845452228515E-6</v>
      </c>
      <c r="AY432" s="5">
        <f t="shared" si="712"/>
        <v>8.3886991635355267E-6</v>
      </c>
      <c r="AZ432" s="5">
        <f t="shared" si="713"/>
        <v>4.1491492968630748E-6</v>
      </c>
      <c r="BA432" s="5">
        <f t="shared" si="714"/>
        <v>1.3681453704997477E-6</v>
      </c>
      <c r="BB432" s="5">
        <f t="shared" si="715"/>
        <v>3.3835039803853245E-7</v>
      </c>
      <c r="BC432" s="5">
        <f t="shared" si="716"/>
        <v>6.694083498511067E-8</v>
      </c>
      <c r="BD432" s="5">
        <f t="shared" si="717"/>
        <v>2.7844544488891189E-4</v>
      </c>
      <c r="BE432" s="5">
        <f t="shared" si="718"/>
        <v>1.5392573387751121E-4</v>
      </c>
      <c r="BF432" s="5">
        <f t="shared" si="719"/>
        <v>4.2545374658908444E-5</v>
      </c>
      <c r="BG432" s="5">
        <f t="shared" si="720"/>
        <v>7.8397499853503439E-6</v>
      </c>
      <c r="BH432" s="5">
        <f t="shared" si="721"/>
        <v>1.0834611340048121E-6</v>
      </c>
      <c r="BI432" s="5">
        <f t="shared" si="722"/>
        <v>1.197883127490102E-7</v>
      </c>
      <c r="BJ432" s="8">
        <f t="shared" si="723"/>
        <v>0.20069590767869186</v>
      </c>
      <c r="BK432" s="8">
        <f t="shared" si="724"/>
        <v>0.34795195647157273</v>
      </c>
      <c r="BL432" s="8">
        <f t="shared" si="725"/>
        <v>0.41676330092752073</v>
      </c>
      <c r="BM432" s="8">
        <f t="shared" si="726"/>
        <v>0.20169463813845789</v>
      </c>
      <c r="BN432" s="8">
        <f t="shared" si="727"/>
        <v>0.79822554727849737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1.52287581699346</v>
      </c>
      <c r="F433">
        <f>VLOOKUP(B433,home!$B$2:$E$405,3,FALSE)</f>
        <v>1.0900000000000001</v>
      </c>
      <c r="G433">
        <f>VLOOKUP(C433,away!$B$2:$E$405,4,FALSE)</f>
        <v>1.1299999999999999</v>
      </c>
      <c r="H433">
        <f>VLOOKUP(A433,away!$A$2:$E$405,3,FALSE)</f>
        <v>1.2810457516339899</v>
      </c>
      <c r="I433">
        <f>VLOOKUP(C433,away!$B$2:$E$405,3,FALSE)</f>
        <v>0.94</v>
      </c>
      <c r="J433">
        <f>VLOOKUP(B433,home!$B$2:$E$405,4,FALSE)</f>
        <v>1.3</v>
      </c>
      <c r="K433" s="3">
        <f t="shared" si="672"/>
        <v>1.8757261437908446</v>
      </c>
      <c r="L433" s="3">
        <f t="shared" si="673"/>
        <v>1.5654379084967356</v>
      </c>
      <c r="M433" s="5">
        <f t="shared" si="674"/>
        <v>3.2027382073235994E-2</v>
      </c>
      <c r="N433" s="5">
        <f t="shared" si="675"/>
        <v>6.0074597871946959E-2</v>
      </c>
      <c r="O433" s="5">
        <f t="shared" si="676"/>
        <v>5.0136878007352392E-2</v>
      </c>
      <c r="P433" s="5">
        <f t="shared" si="677"/>
        <v>9.4043052846443084E-2</v>
      </c>
      <c r="Q433" s="5">
        <f t="shared" si="678"/>
        <v>5.6341746903066398E-2</v>
      </c>
      <c r="R433" s="5">
        <f t="shared" si="679"/>
        <v>3.9243084723192857E-2</v>
      </c>
      <c r="S433" s="5">
        <f t="shared" si="680"/>
        <v>6.9035425440451104E-2</v>
      </c>
      <c r="T433" s="5">
        <f t="shared" si="681"/>
        <v>8.8199506432988684E-2</v>
      </c>
      <c r="U433" s="5">
        <f t="shared" si="682"/>
        <v>7.3609279978291933E-2</v>
      </c>
      <c r="V433" s="5">
        <f t="shared" si="683"/>
        <v>2.2523442763678788E-2</v>
      </c>
      <c r="W433" s="5">
        <f t="shared" si="684"/>
        <v>3.5227229217642833E-2</v>
      </c>
      <c r="X433" s="5">
        <f t="shared" si="685"/>
        <v>5.5146040028601885E-2</v>
      </c>
      <c r="Y433" s="5">
        <f t="shared" si="686"/>
        <v>4.3163850782125902E-2</v>
      </c>
      <c r="Z433" s="5">
        <f t="shared" si="687"/>
        <v>2.0477537490678408E-2</v>
      </c>
      <c r="AA433" s="5">
        <f t="shared" si="688"/>
        <v>3.841025243172265E-2</v>
      </c>
      <c r="AB433" s="5">
        <f t="shared" si="689"/>
        <v>3.6023557337894037E-2</v>
      </c>
      <c r="AC433" s="5">
        <f t="shared" si="690"/>
        <v>4.1335202508608919E-3</v>
      </c>
      <c r="AD433" s="5">
        <f t="shared" si="691"/>
        <v>1.6519158704211341E-2</v>
      </c>
      <c r="AE433" s="5">
        <f t="shared" si="692"/>
        <v>2.5859717252046246E-2</v>
      </c>
      <c r="AF433" s="5">
        <f t="shared" si="693"/>
        <v>2.0240890844680115E-2</v>
      </c>
      <c r="AG433" s="5">
        <f t="shared" si="694"/>
        <v>1.0561952610002255E-2</v>
      </c>
      <c r="AH433" s="5">
        <f t="shared" si="695"/>
        <v>8.0140783651427763E-3</v>
      </c>
      <c r="AI433" s="5">
        <f t="shared" si="696"/>
        <v>1.5032216307886891E-2</v>
      </c>
      <c r="AJ433" s="5">
        <f t="shared" si="697"/>
        <v>1.4098160563911269E-2</v>
      </c>
      <c r="AK433" s="5">
        <f t="shared" si="698"/>
        <v>8.8147627830298149E-3</v>
      </c>
      <c r="AL433" s="5">
        <f t="shared" si="699"/>
        <v>4.8549564557560097E-4</v>
      </c>
      <c r="AM433" s="5">
        <f t="shared" si="700"/>
        <v>6.1970835709838626E-3</v>
      </c>
      <c r="AN433" s="5">
        <f t="shared" si="701"/>
        <v>9.7011495441404593E-3</v>
      </c>
      <c r="AO433" s="5">
        <f t="shared" si="702"/>
        <v>7.5932736261966512E-3</v>
      </c>
      <c r="AP433" s="5">
        <f t="shared" si="703"/>
        <v>3.9622661280122361E-3</v>
      </c>
      <c r="AQ433" s="5">
        <f t="shared" si="704"/>
        <v>1.5506704000857335E-3</v>
      </c>
      <c r="AR433" s="5">
        <f t="shared" si="705"/>
        <v>2.5091084148916067E-3</v>
      </c>
      <c r="AS433" s="5">
        <f t="shared" si="706"/>
        <v>4.7064002514177906E-3</v>
      </c>
      <c r="AT433" s="5">
        <f t="shared" si="707"/>
        <v>4.4139589973640793E-3</v>
      </c>
      <c r="AU433" s="5">
        <f t="shared" si="708"/>
        <v>2.759792762992209E-3</v>
      </c>
      <c r="AV433" s="5">
        <f t="shared" si="709"/>
        <v>1.2941538592473143E-3</v>
      </c>
      <c r="AW433" s="5">
        <f t="shared" si="710"/>
        <v>3.9599355386640341E-5</v>
      </c>
      <c r="AX433" s="5">
        <f t="shared" si="711"/>
        <v>1.9373386115585259E-3</v>
      </c>
      <c r="AY433" s="5">
        <f t="shared" si="712"/>
        <v>3.0327833041281483E-3</v>
      </c>
      <c r="AZ433" s="5">
        <f t="shared" si="713"/>
        <v>2.3738169762690942E-3</v>
      </c>
      <c r="BA433" s="5">
        <f t="shared" si="714"/>
        <v>1.2386876941615785E-3</v>
      </c>
      <c r="BB433" s="5">
        <f t="shared" si="715"/>
        <v>4.8477216830723643E-4</v>
      </c>
      <c r="BC433" s="5">
        <f t="shared" si="716"/>
        <v>1.5177614585046141E-4</v>
      </c>
      <c r="BD433" s="5">
        <f t="shared" si="717"/>
        <v>6.5464223819991334E-4</v>
      </c>
      <c r="BE433" s="5">
        <f t="shared" si="718"/>
        <v>1.2279295610213307E-3</v>
      </c>
      <c r="BF433" s="5">
        <f t="shared" si="719"/>
        <v>1.1516297901706632E-3</v>
      </c>
      <c r="BG433" s="5">
        <f t="shared" si="720"/>
        <v>7.2004736846382588E-4</v>
      </c>
      <c r="BH433" s="5">
        <f t="shared" si="721"/>
        <v>3.3765291844884939E-4</v>
      </c>
      <c r="BI433" s="5">
        <f t="shared" si="722"/>
        <v>1.26668881332357E-4</v>
      </c>
      <c r="BJ433" s="8">
        <f t="shared" si="723"/>
        <v>0.44955830881700665</v>
      </c>
      <c r="BK433" s="8">
        <f t="shared" si="724"/>
        <v>0.22528110232437359</v>
      </c>
      <c r="BL433" s="8">
        <f t="shared" si="725"/>
        <v>0.30328425554197447</v>
      </c>
      <c r="BM433" s="8">
        <f t="shared" si="726"/>
        <v>0.66374127780005421</v>
      </c>
      <c r="BN433" s="8">
        <f t="shared" si="727"/>
        <v>0.33186674242523767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1.52287581699346</v>
      </c>
      <c r="F434">
        <f>VLOOKUP(B434,home!$B$2:$E$405,3,FALSE)</f>
        <v>0.56000000000000005</v>
      </c>
      <c r="G434">
        <f>VLOOKUP(C434,away!$B$2:$E$405,4,FALSE)</f>
        <v>1.03</v>
      </c>
      <c r="H434">
        <f>VLOOKUP(A434,away!$A$2:$E$405,3,FALSE)</f>
        <v>1.2810457516339899</v>
      </c>
      <c r="I434">
        <f>VLOOKUP(C434,away!$B$2:$E$405,3,FALSE)</f>
        <v>1.31</v>
      </c>
      <c r="J434">
        <f>VLOOKUP(B434,home!$B$2:$E$405,4,FALSE)</f>
        <v>0.67</v>
      </c>
      <c r="K434" s="3">
        <f t="shared" si="672"/>
        <v>0.87839477124182785</v>
      </c>
      <c r="L434" s="3">
        <f t="shared" si="673"/>
        <v>1.124373856209153</v>
      </c>
      <c r="M434" s="5">
        <f t="shared" si="674"/>
        <v>0.13496110847063522</v>
      </c>
      <c r="N434" s="5">
        <f t="shared" si="675"/>
        <v>0.11854913200160713</v>
      </c>
      <c r="O434" s="5">
        <f t="shared" si="676"/>
        <v>0.15174674196938989</v>
      </c>
      <c r="P434" s="5">
        <f t="shared" si="677"/>
        <v>0.1332935446988949</v>
      </c>
      <c r="Q434" s="5">
        <f t="shared" si="678"/>
        <v>5.2066468842734477E-2</v>
      </c>
      <c r="R434" s="5">
        <f t="shared" si="679"/>
        <v>8.5310034717649114E-2</v>
      </c>
      <c r="S434" s="5">
        <f t="shared" si="680"/>
        <v>3.2911646287830526E-2</v>
      </c>
      <c r="T434" s="5">
        <f t="shared" si="681"/>
        <v>5.8542176351899074E-2</v>
      </c>
      <c r="U434" s="5">
        <f t="shared" si="682"/>
        <v>7.4935888430441785E-2</v>
      </c>
      <c r="V434" s="5">
        <f t="shared" si="683"/>
        <v>3.6116659790143757E-3</v>
      </c>
      <c r="W434" s="5">
        <f t="shared" si="684"/>
        <v>1.5244971329494502E-2</v>
      </c>
      <c r="X434" s="5">
        <f t="shared" si="685"/>
        <v>1.7141047201541713E-2</v>
      </c>
      <c r="Y434" s="5">
        <f t="shared" si="686"/>
        <v>9.6364726707302822E-3</v>
      </c>
      <c r="Z434" s="5">
        <f t="shared" si="687"/>
        <v>3.1973457569606629E-2</v>
      </c>
      <c r="AA434" s="5">
        <f t="shared" si="688"/>
        <v>2.8085317947664907E-2</v>
      </c>
      <c r="AB434" s="5">
        <f t="shared" si="689"/>
        <v>1.2334998216946559E-2</v>
      </c>
      <c r="AC434" s="5">
        <f t="shared" si="690"/>
        <v>2.2294004086924408E-4</v>
      </c>
      <c r="AD434" s="5">
        <f t="shared" si="691"/>
        <v>3.3477757758898861E-3</v>
      </c>
      <c r="AE434" s="5">
        <f t="shared" si="692"/>
        <v>3.7641515588609006E-3</v>
      </c>
      <c r="AF434" s="5">
        <f t="shared" si="693"/>
        <v>2.1161568017960624E-3</v>
      </c>
      <c r="AG434" s="5">
        <f t="shared" si="694"/>
        <v>7.9311712785955603E-4</v>
      </c>
      <c r="AH434" s="5">
        <f t="shared" si="695"/>
        <v>8.9875299459695798E-3</v>
      </c>
      <c r="AI434" s="5">
        <f t="shared" si="696"/>
        <v>7.894599310919027E-3</v>
      </c>
      <c r="AJ434" s="5">
        <f t="shared" si="697"/>
        <v>3.4672873778803051E-3</v>
      </c>
      <c r="AK434" s="5">
        <f t="shared" si="698"/>
        <v>1.0152157010409493E-3</v>
      </c>
      <c r="AL434" s="5">
        <f t="shared" si="699"/>
        <v>8.8074167853307934E-6</v>
      </c>
      <c r="AM434" s="5">
        <f t="shared" si="700"/>
        <v>5.8813374736634613E-4</v>
      </c>
      <c r="AN434" s="5">
        <f t="shared" si="701"/>
        <v>6.6128220949303838E-4</v>
      </c>
      <c r="AO434" s="5">
        <f t="shared" si="702"/>
        <v>3.7176421396509826E-4</v>
      </c>
      <c r="AP434" s="5">
        <f t="shared" si="703"/>
        <v>1.393339876188341E-4</v>
      </c>
      <c r="AQ434" s="5">
        <f t="shared" si="704"/>
        <v>3.9165873239996699E-5</v>
      </c>
      <c r="AR434" s="5">
        <f t="shared" si="705"/>
        <v>2.0210687406290117E-3</v>
      </c>
      <c r="AS434" s="5">
        <f t="shared" si="706"/>
        <v>1.7752962140888298E-3</v>
      </c>
      <c r="AT434" s="5">
        <f t="shared" si="707"/>
        <v>7.7970545593052034E-4</v>
      </c>
      <c r="AU434" s="5">
        <f t="shared" si="708"/>
        <v>2.2829639853269817E-4</v>
      </c>
      <c r="AV434" s="5">
        <f t="shared" si="709"/>
        <v>5.0133590691115632E-5</v>
      </c>
      <c r="AW434" s="5">
        <f t="shared" si="710"/>
        <v>2.4162759353017616E-7</v>
      </c>
      <c r="AX434" s="5">
        <f t="shared" si="711"/>
        <v>8.6102268079576722E-5</v>
      </c>
      <c r="AY434" s="5">
        <f t="shared" si="712"/>
        <v>9.6811139188987937E-5</v>
      </c>
      <c r="AZ434" s="5">
        <f t="shared" si="713"/>
        <v>5.442595694696171E-5</v>
      </c>
      <c r="BA434" s="5">
        <f t="shared" si="714"/>
        <v>2.0398374363442901E-5</v>
      </c>
      <c r="BB434" s="5">
        <f t="shared" si="715"/>
        <v>5.7338497108555517E-6</v>
      </c>
      <c r="BC434" s="5">
        <f t="shared" si="716"/>
        <v>1.2893981420636788E-6</v>
      </c>
      <c r="BD434" s="5">
        <f t="shared" si="717"/>
        <v>3.7873947559413673E-4</v>
      </c>
      <c r="BE434" s="5">
        <f t="shared" si="718"/>
        <v>3.3268277502476154E-4</v>
      </c>
      <c r="BF434" s="5">
        <f t="shared" si="719"/>
        <v>1.4611340503198594E-4</v>
      </c>
      <c r="BG434" s="5">
        <f t="shared" si="720"/>
        <v>4.2781750329478612E-5</v>
      </c>
      <c r="BH434" s="5">
        <f t="shared" si="721"/>
        <v>9.394816448496838E-6</v>
      </c>
      <c r="BI434" s="5">
        <f t="shared" si="722"/>
        <v>1.650471529027269E-6</v>
      </c>
      <c r="BJ434" s="8">
        <f t="shared" si="723"/>
        <v>0.28326591068052875</v>
      </c>
      <c r="BK434" s="8">
        <f t="shared" si="724"/>
        <v>0.30510652403321853</v>
      </c>
      <c r="BL434" s="8">
        <f t="shared" si="725"/>
        <v>0.37954347671173222</v>
      </c>
      <c r="BM434" s="8">
        <f t="shared" si="726"/>
        <v>0.32386576878258005</v>
      </c>
      <c r="BN434" s="8">
        <f t="shared" si="727"/>
        <v>0.67592703070091065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1.52287581699346</v>
      </c>
      <c r="F435">
        <f>VLOOKUP(B435,home!$B$2:$E$405,3,FALSE)</f>
        <v>0.75</v>
      </c>
      <c r="G435">
        <f>VLOOKUP(C435,away!$B$2:$E$405,4,FALSE)</f>
        <v>0.75</v>
      </c>
      <c r="H435">
        <f>VLOOKUP(A435,away!$A$2:$E$405,3,FALSE)</f>
        <v>1.2810457516339899</v>
      </c>
      <c r="I435">
        <f>VLOOKUP(C435,away!$B$2:$E$405,3,FALSE)</f>
        <v>0.94</v>
      </c>
      <c r="J435">
        <f>VLOOKUP(B435,home!$B$2:$E$405,4,FALSE)</f>
        <v>0.89</v>
      </c>
      <c r="K435" s="3">
        <f t="shared" si="672"/>
        <v>0.85661764705882115</v>
      </c>
      <c r="L435" s="3">
        <f t="shared" si="673"/>
        <v>1.0717228758169959</v>
      </c>
      <c r="M435" s="5">
        <f t="shared" si="674"/>
        <v>0.14538926856844636</v>
      </c>
      <c r="N435" s="5">
        <f t="shared" si="675"/>
        <v>0.12454301314870553</v>
      </c>
      <c r="O435" s="5">
        <f t="shared" si="676"/>
        <v>0.15581700502310489</v>
      </c>
      <c r="P435" s="5">
        <f t="shared" si="677"/>
        <v>0.13347559621464461</v>
      </c>
      <c r="Q435" s="5">
        <f t="shared" si="678"/>
        <v>5.3342871440529974E-2</v>
      </c>
      <c r="R435" s="5">
        <f t="shared" si="679"/>
        <v>8.3496324362276636E-2</v>
      </c>
      <c r="S435" s="5">
        <f t="shared" si="680"/>
        <v>3.0634542288221843E-2</v>
      </c>
      <c r="T435" s="5">
        <f t="shared" si="681"/>
        <v>5.7168775584581076E-2</v>
      </c>
      <c r="U435" s="5">
        <f t="shared" si="682"/>
        <v>7.1524424913273529E-2</v>
      </c>
      <c r="V435" s="5">
        <f t="shared" si="683"/>
        <v>3.1249164069401991E-3</v>
      </c>
      <c r="W435" s="5">
        <f t="shared" si="684"/>
        <v>1.5231481673582663E-2</v>
      </c>
      <c r="X435" s="5">
        <f t="shared" si="685"/>
        <v>1.6323927342165881E-2</v>
      </c>
      <c r="Y435" s="5">
        <f t="shared" si="686"/>
        <v>8.7473631778868539E-3</v>
      </c>
      <c r="Z435" s="5">
        <f t="shared" si="687"/>
        <v>2.9828306955229276E-2</v>
      </c>
      <c r="AA435" s="5">
        <f t="shared" si="688"/>
        <v>2.555145411973677E-2</v>
      </c>
      <c r="AB435" s="5">
        <f t="shared" si="689"/>
        <v>1.0943913253490166E-2</v>
      </c>
      <c r="AC435" s="5">
        <f t="shared" si="690"/>
        <v>1.7930315827475665E-4</v>
      </c>
      <c r="AD435" s="5">
        <f t="shared" si="691"/>
        <v>3.2618889981109829E-3</v>
      </c>
      <c r="AE435" s="5">
        <f t="shared" si="692"/>
        <v>3.4958410576513216E-3</v>
      </c>
      <c r="AF435" s="5">
        <f t="shared" si="693"/>
        <v>1.8732864158526015E-3</v>
      </c>
      <c r="AG435" s="5">
        <f t="shared" si="694"/>
        <v>6.6921463494215452E-4</v>
      </c>
      <c r="AH435" s="5">
        <f t="shared" si="695"/>
        <v>7.9919197277026031E-3</v>
      </c>
      <c r="AI435" s="5">
        <f t="shared" si="696"/>
        <v>6.8460194726275778E-3</v>
      </c>
      <c r="AJ435" s="5">
        <f t="shared" si="697"/>
        <v>2.9322105461805532E-3</v>
      </c>
      <c r="AK435" s="5">
        <f t="shared" si="698"/>
        <v>8.3726109958341568E-4</v>
      </c>
      <c r="AL435" s="5">
        <f t="shared" si="699"/>
        <v>6.5844188335330853E-6</v>
      </c>
      <c r="AM435" s="5">
        <f t="shared" si="700"/>
        <v>5.5883833570577728E-4</v>
      </c>
      <c r="AN435" s="5">
        <f t="shared" si="701"/>
        <v>5.9891982825937943E-4</v>
      </c>
      <c r="AO435" s="5">
        <f t="shared" si="702"/>
        <v>3.2093804036298167E-4</v>
      </c>
      <c r="AP435" s="5">
        <f t="shared" si="703"/>
        <v>1.1465221319229531E-4</v>
      </c>
      <c r="AQ435" s="5">
        <f t="shared" si="704"/>
        <v>3.0718849910307503E-5</v>
      </c>
      <c r="AR435" s="5">
        <f t="shared" si="705"/>
        <v>1.7130246387744034E-3</v>
      </c>
      <c r="AS435" s="5">
        <f t="shared" si="706"/>
        <v>1.4674071354207163E-3</v>
      </c>
      <c r="AT435" s="5">
        <f t="shared" si="707"/>
        <v>6.2850342381070938E-4</v>
      </c>
      <c r="AU435" s="5">
        <f t="shared" si="708"/>
        <v>1.7946237469104772E-4</v>
      </c>
      <c r="AV435" s="5">
        <f t="shared" si="709"/>
        <v>3.8432659285858444E-5</v>
      </c>
      <c r="AW435" s="5">
        <f t="shared" si="710"/>
        <v>1.6791305586916167E-7</v>
      </c>
      <c r="AX435" s="5">
        <f t="shared" si="711"/>
        <v>7.9785130036425064E-5</v>
      </c>
      <c r="AY435" s="5">
        <f t="shared" si="712"/>
        <v>8.5507549010070444E-5</v>
      </c>
      <c r="AZ435" s="5">
        <f t="shared" si="713"/>
        <v>4.5820198164567707E-5</v>
      </c>
      <c r="BA435" s="5">
        <f t="shared" si="714"/>
        <v>1.6368851515811716E-5</v>
      </c>
      <c r="BB435" s="5">
        <f t="shared" si="715"/>
        <v>4.3857181550867803E-6</v>
      </c>
      <c r="BC435" s="5">
        <f t="shared" si="716"/>
        <v>9.4005489473848279E-7</v>
      </c>
      <c r="BD435" s="5">
        <f t="shared" si="717"/>
        <v>3.0598128203544565E-4</v>
      </c>
      <c r="BE435" s="5">
        <f t="shared" si="718"/>
        <v>2.6210896586124498E-4</v>
      </c>
      <c r="BF435" s="5">
        <f t="shared" si="719"/>
        <v>1.1226358280454026E-4</v>
      </c>
      <c r="BG435" s="5">
        <f t="shared" si="720"/>
        <v>3.205565538413948E-5</v>
      </c>
      <c r="BH435" s="5">
        <f t="shared" si="721"/>
        <v>6.8648600225224967E-6</v>
      </c>
      <c r="BI435" s="5">
        <f t="shared" si="722"/>
        <v>1.1761120479762777E-6</v>
      </c>
      <c r="BJ435" s="8">
        <f t="shared" si="723"/>
        <v>0.28651453824321643</v>
      </c>
      <c r="BK435" s="8">
        <f t="shared" si="724"/>
        <v>0.31289571860437132</v>
      </c>
      <c r="BL435" s="8">
        <f t="shared" si="725"/>
        <v>0.37068781320811484</v>
      </c>
      <c r="BM435" s="8">
        <f t="shared" si="726"/>
        <v>0.30377695861726972</v>
      </c>
      <c r="BN435" s="8">
        <f t="shared" si="727"/>
        <v>0.69606407875770793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1.66923076923077</v>
      </c>
      <c r="F436">
        <f>VLOOKUP(B436,home!$B$2:$E$405,3,FALSE)</f>
        <v>1</v>
      </c>
      <c r="G436">
        <f>VLOOKUP(C436,away!$B$2:$E$405,4,FALSE)</f>
        <v>0.8</v>
      </c>
      <c r="H436">
        <f>VLOOKUP(A436,away!$A$2:$E$405,3,FALSE)</f>
        <v>1.2</v>
      </c>
      <c r="I436">
        <f>VLOOKUP(C436,away!$B$2:$E$405,3,FALSE)</f>
        <v>1</v>
      </c>
      <c r="J436">
        <f>VLOOKUP(B436,home!$B$2:$E$405,4,FALSE)</f>
        <v>0.97</v>
      </c>
      <c r="K436" s="3">
        <f t="shared" si="672"/>
        <v>1.3353846153846161</v>
      </c>
      <c r="L436" s="3">
        <f t="shared" si="673"/>
        <v>1.1639999999999999</v>
      </c>
      <c r="M436" s="5">
        <f t="shared" si="674"/>
        <v>8.213552801511613E-2</v>
      </c>
      <c r="N436" s="5">
        <f t="shared" si="675"/>
        <v>0.10968252048787822</v>
      </c>
      <c r="O436" s="5">
        <f t="shared" si="676"/>
        <v>9.5605754609595181E-2</v>
      </c>
      <c r="P436" s="5">
        <f t="shared" si="677"/>
        <v>0.12767045384789025</v>
      </c>
      <c r="Q436" s="5">
        <f t="shared" si="678"/>
        <v>7.3234175218060277E-2</v>
      </c>
      <c r="R436" s="5">
        <f t="shared" si="679"/>
        <v>5.5642549182784405E-2</v>
      </c>
      <c r="S436" s="5">
        <f t="shared" si="680"/>
        <v>4.9612345533124505E-2</v>
      </c>
      <c r="T436" s="5">
        <f t="shared" si="681"/>
        <v>8.5244579953822147E-2</v>
      </c>
      <c r="U436" s="5">
        <f t="shared" si="682"/>
        <v>7.4304204139472127E-2</v>
      </c>
      <c r="V436" s="5">
        <f t="shared" si="683"/>
        <v>8.5685354759116976E-3</v>
      </c>
      <c r="W436" s="5">
        <f t="shared" si="684"/>
        <v>3.2598596968859674E-2</v>
      </c>
      <c r="X436" s="5">
        <f t="shared" si="685"/>
        <v>3.7944766871752661E-2</v>
      </c>
      <c r="Y436" s="5">
        <f t="shared" si="686"/>
        <v>2.2083854319360052E-2</v>
      </c>
      <c r="Z436" s="5">
        <f t="shared" si="687"/>
        <v>2.1589309082920342E-2</v>
      </c>
      <c r="AA436" s="5">
        <f t="shared" si="688"/>
        <v>2.8830031206115179E-2</v>
      </c>
      <c r="AB436" s="5">
        <f t="shared" si="689"/>
        <v>1.9249590066852302E-2</v>
      </c>
      <c r="AC436" s="5">
        <f t="shared" si="690"/>
        <v>8.3242663030368646E-4</v>
      </c>
      <c r="AD436" s="5">
        <f t="shared" si="691"/>
        <v>1.0882916218834695E-2</v>
      </c>
      <c r="AE436" s="5">
        <f t="shared" si="692"/>
        <v>1.2667714478723583E-2</v>
      </c>
      <c r="AF436" s="5">
        <f t="shared" si="693"/>
        <v>7.3726098266171268E-3</v>
      </c>
      <c r="AG436" s="5">
        <f t="shared" si="694"/>
        <v>2.8605726127274443E-3</v>
      </c>
      <c r="AH436" s="5">
        <f t="shared" si="695"/>
        <v>6.2824889431298209E-3</v>
      </c>
      <c r="AI436" s="5">
        <f t="shared" si="696"/>
        <v>8.3895390809795179E-3</v>
      </c>
      <c r="AJ436" s="5">
        <f t="shared" si="697"/>
        <v>5.6016307094540205E-3</v>
      </c>
      <c r="AK436" s="5">
        <f t="shared" si="698"/>
        <v>2.4934438234903043E-3</v>
      </c>
      <c r="AL436" s="5">
        <f t="shared" si="699"/>
        <v>5.1756548355728613E-5</v>
      </c>
      <c r="AM436" s="5">
        <f t="shared" si="700"/>
        <v>2.9065757778303125E-3</v>
      </c>
      <c r="AN436" s="5">
        <f t="shared" si="701"/>
        <v>3.3832542053944836E-3</v>
      </c>
      <c r="AO436" s="5">
        <f t="shared" si="702"/>
        <v>1.9690539475395899E-3</v>
      </c>
      <c r="AP436" s="5">
        <f t="shared" si="703"/>
        <v>7.6399293164536059E-4</v>
      </c>
      <c r="AQ436" s="5">
        <f t="shared" si="704"/>
        <v>2.2232194310879997E-4</v>
      </c>
      <c r="AR436" s="5">
        <f t="shared" si="705"/>
        <v>1.4625634259606214E-3</v>
      </c>
      <c r="AS436" s="5">
        <f t="shared" si="706"/>
        <v>1.9530846980520308E-3</v>
      </c>
      <c r="AT436" s="5">
        <f t="shared" si="707"/>
        <v>1.3040596291608952E-3</v>
      </c>
      <c r="AU436" s="5">
        <f t="shared" si="708"/>
        <v>5.8047372210854253E-4</v>
      </c>
      <c r="AV436" s="5">
        <f t="shared" si="709"/>
        <v>1.9378891953469811E-4</v>
      </c>
      <c r="AW436" s="5">
        <f t="shared" si="710"/>
        <v>2.2347150489020142E-6</v>
      </c>
      <c r="AX436" s="5">
        <f t="shared" si="711"/>
        <v>6.4689942952736294E-4</v>
      </c>
      <c r="AY436" s="5">
        <f t="shared" si="712"/>
        <v>7.5299093596985038E-4</v>
      </c>
      <c r="AZ436" s="5">
        <f t="shared" si="713"/>
        <v>4.3824072473445301E-4</v>
      </c>
      <c r="BA436" s="5">
        <f t="shared" si="714"/>
        <v>1.7003740119696771E-4</v>
      </c>
      <c r="BB436" s="5">
        <f t="shared" si="715"/>
        <v>4.9480883748317616E-5</v>
      </c>
      <c r="BC436" s="5">
        <f t="shared" si="716"/>
        <v>1.1519149736608335E-5</v>
      </c>
      <c r="BD436" s="5">
        <f t="shared" si="717"/>
        <v>2.8373730463636024E-4</v>
      </c>
      <c r="BE436" s="5">
        <f t="shared" si="718"/>
        <v>3.7889843142209354E-4</v>
      </c>
      <c r="BF436" s="5">
        <f t="shared" si="719"/>
        <v>2.5298756805721339E-4</v>
      </c>
      <c r="BG436" s="5">
        <f t="shared" si="720"/>
        <v>1.1261190208905712E-4</v>
      </c>
      <c r="BH436" s="5">
        <f t="shared" si="721"/>
        <v>3.7595050389731391E-5</v>
      </c>
      <c r="BI436" s="5">
        <f t="shared" si="722"/>
        <v>1.0040770381011339E-5</v>
      </c>
      <c r="BJ436" s="8">
        <f t="shared" si="723"/>
        <v>0.40588667428706804</v>
      </c>
      <c r="BK436" s="8">
        <f t="shared" si="724"/>
        <v>0.26962403698667181</v>
      </c>
      <c r="BL436" s="8">
        <f t="shared" si="725"/>
        <v>0.30296907318366517</v>
      </c>
      <c r="BM436" s="8">
        <f t="shared" si="726"/>
        <v>0.45534735595807996</v>
      </c>
      <c r="BN436" s="8">
        <f t="shared" si="727"/>
        <v>0.54397098136132449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1.66923076923077</v>
      </c>
      <c r="F437">
        <f>VLOOKUP(B437,home!$B$2:$E$405,3,FALSE)</f>
        <v>0.77</v>
      </c>
      <c r="G437">
        <f>VLOOKUP(C437,away!$B$2:$E$405,4,FALSE)</f>
        <v>0.94</v>
      </c>
      <c r="H437">
        <f>VLOOKUP(A437,away!$A$2:$E$405,3,FALSE)</f>
        <v>1.2</v>
      </c>
      <c r="I437">
        <f>VLOOKUP(C437,away!$B$2:$E$405,3,FALSE)</f>
        <v>0.68</v>
      </c>
      <c r="J437">
        <f>VLOOKUP(B437,home!$B$2:$E$405,4,FALSE)</f>
        <v>1.43</v>
      </c>
      <c r="K437" s="3">
        <f t="shared" si="672"/>
        <v>1.2081892307692312</v>
      </c>
      <c r="L437" s="3">
        <f t="shared" si="673"/>
        <v>1.1668800000000001</v>
      </c>
      <c r="M437" s="5">
        <f t="shared" si="674"/>
        <v>9.3008049968925172E-2</v>
      </c>
      <c r="N437" s="5">
        <f t="shared" si="675"/>
        <v>0.11237132434730192</v>
      </c>
      <c r="O437" s="5">
        <f t="shared" si="676"/>
        <v>0.10852923334773941</v>
      </c>
      <c r="P437" s="5">
        <f t="shared" si="677"/>
        <v>0.13112385095437967</v>
      </c>
      <c r="Q437" s="5">
        <f t="shared" si="678"/>
        <v>6.7882911961843248E-2</v>
      </c>
      <c r="R437" s="5">
        <f t="shared" si="679"/>
        <v>6.3320295904405119E-2</v>
      </c>
      <c r="S437" s="5">
        <f t="shared" si="680"/>
        <v>4.6214989710167229E-2</v>
      </c>
      <c r="T437" s="5">
        <f t="shared" si="681"/>
        <v>7.9211212310035653E-2</v>
      </c>
      <c r="U437" s="5">
        <f t="shared" si="682"/>
        <v>7.6502899600823321E-2</v>
      </c>
      <c r="V437" s="5">
        <f t="shared" si="683"/>
        <v>7.2393822358373166E-3</v>
      </c>
      <c r="W437" s="5">
        <f t="shared" si="684"/>
        <v>2.7338467728518289E-2</v>
      </c>
      <c r="X437" s="5">
        <f t="shared" si="685"/>
        <v>3.1900711223053421E-2</v>
      </c>
      <c r="Y437" s="5">
        <f t="shared" si="686"/>
        <v>1.8612150955978297E-2</v>
      </c>
      <c r="Z437" s="5">
        <f t="shared" si="687"/>
        <v>2.4629062294977404E-2</v>
      </c>
      <c r="AA437" s="5">
        <f t="shared" si="688"/>
        <v>2.9756567828736227E-2</v>
      </c>
      <c r="AB437" s="5">
        <f t="shared" si="689"/>
        <v>1.7975782397666638E-2</v>
      </c>
      <c r="AC437" s="5">
        <f t="shared" si="690"/>
        <v>6.3788542874170016E-4</v>
      </c>
      <c r="AD437" s="5">
        <f t="shared" si="691"/>
        <v>8.2575105738319932E-3</v>
      </c>
      <c r="AE437" s="5">
        <f t="shared" si="692"/>
        <v>9.6355239383930751E-3</v>
      </c>
      <c r="AF437" s="5">
        <f t="shared" si="693"/>
        <v>5.621750086616059E-3</v>
      </c>
      <c r="AG437" s="5">
        <f t="shared" si="694"/>
        <v>2.1866359136901814E-3</v>
      </c>
      <c r="AH437" s="5">
        <f t="shared" si="695"/>
        <v>7.1847900526908126E-3</v>
      </c>
      <c r="AI437" s="5">
        <f t="shared" si="696"/>
        <v>8.6805859669989369E-3</v>
      </c>
      <c r="AJ437" s="5">
        <f t="shared" si="697"/>
        <v>5.2438952410473151E-3</v>
      </c>
      <c r="AK437" s="5">
        <f t="shared" si="698"/>
        <v>2.1118725858384631E-3</v>
      </c>
      <c r="AL437" s="5">
        <f t="shared" si="699"/>
        <v>3.5971937445088988E-5</v>
      </c>
      <c r="AM437" s="5">
        <f t="shared" si="700"/>
        <v>1.9953270696533719E-3</v>
      </c>
      <c r="AN437" s="5">
        <f t="shared" si="701"/>
        <v>2.3283072510371268E-3</v>
      </c>
      <c r="AO437" s="5">
        <f t="shared" si="702"/>
        <v>1.3584275825451019E-3</v>
      </c>
      <c r="AP437" s="5">
        <f t="shared" si="703"/>
        <v>5.2837399250674265E-4</v>
      </c>
      <c r="AQ437" s="5">
        <f t="shared" si="704"/>
        <v>1.5413726109406704E-4</v>
      </c>
      <c r="AR437" s="5">
        <f t="shared" si="705"/>
        <v>1.6767575633367708E-3</v>
      </c>
      <c r="AS437" s="5">
        <f t="shared" si="706"/>
        <v>2.0258404306343438E-3</v>
      </c>
      <c r="AT437" s="5">
        <f t="shared" si="707"/>
        <v>1.223799295774658E-3</v>
      </c>
      <c r="AU437" s="5">
        <f t="shared" si="708"/>
        <v>4.9286037659263709E-4</v>
      </c>
      <c r="AV437" s="5">
        <f t="shared" si="709"/>
        <v>1.4886714981802299E-4</v>
      </c>
      <c r="AW437" s="5">
        <f t="shared" si="710"/>
        <v>1.4087128795321241E-6</v>
      </c>
      <c r="AX437" s="5">
        <f t="shared" si="711"/>
        <v>4.0178877956958893E-4</v>
      </c>
      <c r="AY437" s="5">
        <f t="shared" si="712"/>
        <v>4.6883929110416196E-4</v>
      </c>
      <c r="AZ437" s="5">
        <f t="shared" si="713"/>
        <v>2.7353959600181241E-4</v>
      </c>
      <c r="BA437" s="5">
        <f t="shared" si="714"/>
        <v>1.0639596126086492E-4</v>
      </c>
      <c r="BB437" s="5">
        <f t="shared" si="715"/>
        <v>3.103782981901953E-5</v>
      </c>
      <c r="BC437" s="5">
        <f t="shared" si="716"/>
        <v>7.2434845718435011E-6</v>
      </c>
      <c r="BD437" s="5">
        <f t="shared" si="717"/>
        <v>3.2609581091773518E-4</v>
      </c>
      <c r="BE437" s="5">
        <f t="shared" si="718"/>
        <v>3.9398544694976714E-4</v>
      </c>
      <c r="BF437" s="5">
        <f t="shared" si="719"/>
        <v>2.380044870422555E-4</v>
      </c>
      <c r="BG437" s="5">
        <f t="shared" si="720"/>
        <v>9.5851486039736074E-5</v>
      </c>
      <c r="BH437" s="5">
        <f t="shared" si="721"/>
        <v>2.8951683296609111E-5</v>
      </c>
      <c r="BI437" s="5">
        <f t="shared" si="722"/>
        <v>6.9958223943209066E-6</v>
      </c>
      <c r="BJ437" s="8">
        <f t="shared" si="723"/>
        <v>0.37067161713842584</v>
      </c>
      <c r="BK437" s="8">
        <f t="shared" si="724"/>
        <v>0.27872896952660031</v>
      </c>
      <c r="BL437" s="8">
        <f t="shared" si="725"/>
        <v>0.32596393247874306</v>
      </c>
      <c r="BM437" s="8">
        <f t="shared" si="726"/>
        <v>0.42329048437592742</v>
      </c>
      <c r="BN437" s="8">
        <f t="shared" si="727"/>
        <v>0.57623566648459457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1.15333333333333</v>
      </c>
      <c r="F438">
        <f>VLOOKUP(B438,home!$B$2:$E$405,3,FALSE)</f>
        <v>0.98</v>
      </c>
      <c r="G438">
        <f>VLOOKUP(C438,away!$B$2:$E$405,4,FALSE)</f>
        <v>0.54</v>
      </c>
      <c r="H438">
        <f>VLOOKUP(A438,away!$A$2:$E$405,3,FALSE)</f>
        <v>1.0066666666666699</v>
      </c>
      <c r="I438">
        <f>VLOOKUP(C438,away!$B$2:$E$405,3,FALSE)</f>
        <v>1.52</v>
      </c>
      <c r="J438">
        <f>VLOOKUP(B438,home!$B$2:$E$405,4,FALSE)</f>
        <v>1.37</v>
      </c>
      <c r="K438" s="3">
        <f t="shared" si="672"/>
        <v>0.61034399999999833</v>
      </c>
      <c r="L438" s="3">
        <f t="shared" si="673"/>
        <v>2.0962826666666734</v>
      </c>
      <c r="M438" s="5">
        <f t="shared" si="674"/>
        <v>6.6761636542776059E-2</v>
      </c>
      <c r="N438" s="5">
        <f t="shared" si="675"/>
        <v>4.0747564294064002E-2</v>
      </c>
      <c r="O438" s="5">
        <f t="shared" si="676"/>
        <v>0.13995126148292183</v>
      </c>
      <c r="P438" s="5">
        <f t="shared" si="677"/>
        <v>8.5418412738532207E-2</v>
      </c>
      <c r="Q438" s="5">
        <f t="shared" si="678"/>
        <v>1.2435015690748065E-2</v>
      </c>
      <c r="R438" s="5">
        <f t="shared" si="679"/>
        <v>0.14668870181239216</v>
      </c>
      <c r="S438" s="5">
        <f t="shared" si="680"/>
        <v>2.7322222808660836E-2</v>
      </c>
      <c r="T438" s="5">
        <f t="shared" si="681"/>
        <v>2.6067307852243281E-2</v>
      </c>
      <c r="U438" s="5">
        <f t="shared" si="682"/>
        <v>8.9530569018982445E-2</v>
      </c>
      <c r="V438" s="5">
        <f t="shared" si="683"/>
        <v>3.8841683232405232E-3</v>
      </c>
      <c r="W438" s="5">
        <f t="shared" si="684"/>
        <v>2.5298790722513057E-3</v>
      </c>
      <c r="X438" s="5">
        <f t="shared" si="685"/>
        <v>5.3033416479231765E-3</v>
      </c>
      <c r="Y438" s="5">
        <f t="shared" si="686"/>
        <v>5.5586515859764145E-3</v>
      </c>
      <c r="Z438" s="5">
        <f t="shared" si="687"/>
        <v>0.10250032766838463</v>
      </c>
      <c r="AA438" s="5">
        <f t="shared" si="688"/>
        <v>6.2560459990432388E-2</v>
      </c>
      <c r="AB438" s="5">
        <f t="shared" si="689"/>
        <v>1.9091700696200177E-2</v>
      </c>
      <c r="AC438" s="5">
        <f t="shared" si="690"/>
        <v>3.106008088641514E-4</v>
      </c>
      <c r="AD438" s="5">
        <f t="shared" si="691"/>
        <v>3.8602412811853667E-4</v>
      </c>
      <c r="AE438" s="5">
        <f t="shared" si="692"/>
        <v>8.0921568869000353E-4</v>
      </c>
      <c r="AF438" s="5">
        <f t="shared" si="693"/>
        <v>8.4817241089779486E-4</v>
      </c>
      <c r="AG438" s="5">
        <f t="shared" si="694"/>
        <v>5.9266970776997684E-4</v>
      </c>
      <c r="AH438" s="5">
        <f t="shared" si="695"/>
        <v>5.3717415054722308E-2</v>
      </c>
      <c r="AI438" s="5">
        <f t="shared" si="696"/>
        <v>3.2786101974159342E-2</v>
      </c>
      <c r="AJ438" s="5">
        <f t="shared" si="697"/>
        <v>1.0005400311658127E-2</v>
      </c>
      <c r="AK438" s="5">
        <f t="shared" si="698"/>
        <v>2.0355786826062173E-3</v>
      </c>
      <c r="AL438" s="5">
        <f t="shared" si="699"/>
        <v>1.589597227532363E-5</v>
      </c>
      <c r="AM438" s="5">
        <f t="shared" si="700"/>
        <v>4.7121502090475917E-5</v>
      </c>
      <c r="AN438" s="5">
        <f t="shared" si="701"/>
        <v>9.8779988059562076E-5</v>
      </c>
      <c r="AO438" s="5">
        <f t="shared" si="702"/>
        <v>1.0353538839140051E-4</v>
      </c>
      <c r="AP438" s="5">
        <f t="shared" si="703"/>
        <v>7.2346480023831585E-5</v>
      </c>
      <c r="AQ438" s="5">
        <f t="shared" si="704"/>
        <v>3.7914668017076236E-5</v>
      </c>
      <c r="AR438" s="5">
        <f t="shared" si="705"/>
        <v>2.2521377215470741E-2</v>
      </c>
      <c r="AS438" s="5">
        <f t="shared" si="706"/>
        <v>1.3745787455199237E-2</v>
      </c>
      <c r="AT438" s="5">
        <f t="shared" si="707"/>
        <v>4.1948294492780503E-3</v>
      </c>
      <c r="AU438" s="5">
        <f t="shared" si="708"/>
        <v>8.534296617967184E-4</v>
      </c>
      <c r="AV438" s="5">
        <f t="shared" si="709"/>
        <v>1.3022141837491371E-4</v>
      </c>
      <c r="AW438" s="5">
        <f t="shared" si="710"/>
        <v>5.6494883680684536E-7</v>
      </c>
      <c r="AX438" s="5">
        <f t="shared" si="711"/>
        <v>4.7933876786515556E-6</v>
      </c>
      <c r="AY438" s="5">
        <f t="shared" si="712"/>
        <v>1.0048295505370857E-5</v>
      </c>
      <c r="AZ438" s="5">
        <f t="shared" si="713"/>
        <v>1.0532033848726788E-5</v>
      </c>
      <c r="BA438" s="5">
        <f t="shared" si="714"/>
        <v>7.3593733339442189E-6</v>
      </c>
      <c r="BB438" s="5">
        <f t="shared" si="715"/>
        <v>3.8568316893690499E-6</v>
      </c>
      <c r="BC438" s="5">
        <f t="shared" si="716"/>
        <v>1.6170018837350155E-6</v>
      </c>
      <c r="BD438" s="5">
        <f t="shared" si="717"/>
        <v>7.8685287810421767E-3</v>
      </c>
      <c r="BE438" s="5">
        <f t="shared" si="718"/>
        <v>4.8025093303363936E-3</v>
      </c>
      <c r="BF438" s="5">
        <f t="shared" si="719"/>
        <v>1.4655913773574138E-3</v>
      </c>
      <c r="BG438" s="5">
        <f t="shared" si="720"/>
        <v>2.9817163454061034E-4</v>
      </c>
      <c r="BH438" s="5">
        <f t="shared" si="721"/>
        <v>4.5496817028013441E-5</v>
      </c>
      <c r="BI438" s="5">
        <f t="shared" si="722"/>
        <v>5.5537418584291542E-6</v>
      </c>
      <c r="BJ438" s="8">
        <f t="shared" si="723"/>
        <v>9.56757470292047E-2</v>
      </c>
      <c r="BK438" s="8">
        <f t="shared" si="724"/>
        <v>0.1837229854898545</v>
      </c>
      <c r="BL438" s="8">
        <f t="shared" si="725"/>
        <v>0.61229868590635772</v>
      </c>
      <c r="BM438" s="8">
        <f t="shared" si="726"/>
        <v>0.50218567018569871</v>
      </c>
      <c r="BN438" s="8">
        <f t="shared" si="727"/>
        <v>0.4920025925614343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1.15333333333333</v>
      </c>
      <c r="F439">
        <f>VLOOKUP(B439,home!$B$2:$E$405,3,FALSE)</f>
        <v>0.76</v>
      </c>
      <c r="G439">
        <f>VLOOKUP(C439,away!$B$2:$E$405,4,FALSE)</f>
        <v>0.5</v>
      </c>
      <c r="H439">
        <f>VLOOKUP(A439,away!$A$2:$E$405,3,FALSE)</f>
        <v>1.0066666666666699</v>
      </c>
      <c r="I439">
        <f>VLOOKUP(C439,away!$B$2:$E$405,3,FALSE)</f>
        <v>0.99</v>
      </c>
      <c r="J439">
        <f>VLOOKUP(B439,home!$B$2:$E$405,4,FALSE)</f>
        <v>0.99</v>
      </c>
      <c r="K439" s="3">
        <f t="shared" si="672"/>
        <v>0.43826666666666542</v>
      </c>
      <c r="L439" s="3">
        <f t="shared" si="673"/>
        <v>0.98663400000000323</v>
      </c>
      <c r="M439" s="5">
        <f t="shared" si="674"/>
        <v>0.24053235490228816</v>
      </c>
      <c r="N439" s="5">
        <f t="shared" si="675"/>
        <v>0.10541731340850918</v>
      </c>
      <c r="O439" s="5">
        <f t="shared" si="676"/>
        <v>0.23731739944666497</v>
      </c>
      <c r="P439" s="5">
        <f t="shared" si="677"/>
        <v>0.10400830559749139</v>
      </c>
      <c r="Q439" s="5">
        <f t="shared" si="678"/>
        <v>2.3100447278251245E-2</v>
      </c>
      <c r="R439" s="5">
        <f t="shared" si="679"/>
        <v>0.11707270754283079</v>
      </c>
      <c r="S439" s="5">
        <f t="shared" si="680"/>
        <v>1.1243526507749509E-2</v>
      </c>
      <c r="T439" s="5">
        <f t="shared" si="681"/>
        <v>2.2791686699930213E-2</v>
      </c>
      <c r="U439" s="5">
        <f t="shared" si="682"/>
        <v>5.1309065292437825E-2</v>
      </c>
      <c r="V439" s="5">
        <f t="shared" si="683"/>
        <v>5.4019997133560103E-4</v>
      </c>
      <c r="W439" s="5">
        <f t="shared" si="684"/>
        <v>3.3747186757160721E-3</v>
      </c>
      <c r="X439" s="5">
        <f t="shared" si="685"/>
        <v>3.3296121858964619E-3</v>
      </c>
      <c r="Y439" s="5">
        <f t="shared" si="686"/>
        <v>1.6425542947098902E-3</v>
      </c>
      <c r="Z439" s="5">
        <f t="shared" si="687"/>
        <v>3.8502637911271231E-2</v>
      </c>
      <c r="AA439" s="5">
        <f t="shared" si="688"/>
        <v>1.6874422775246423E-2</v>
      </c>
      <c r="AB439" s="5">
        <f t="shared" si="689"/>
        <v>3.6977485108156552E-3</v>
      </c>
      <c r="AC439" s="5">
        <f t="shared" si="690"/>
        <v>1.459920114625887E-5</v>
      </c>
      <c r="AD439" s="5">
        <f t="shared" si="691"/>
        <v>3.6975667623595661E-4</v>
      </c>
      <c r="AE439" s="5">
        <f t="shared" si="692"/>
        <v>3.64814508501388E-4</v>
      </c>
      <c r="AF439" s="5">
        <f t="shared" si="693"/>
        <v>1.7996919889037982E-4</v>
      </c>
      <c r="AG439" s="5">
        <f t="shared" si="694"/>
        <v>5.9187910192670529E-5</v>
      </c>
      <c r="AH439" s="5">
        <f t="shared" si="695"/>
        <v>9.4970029132373252E-3</v>
      </c>
      <c r="AI439" s="5">
        <f t="shared" si="696"/>
        <v>4.1622198101081333E-3</v>
      </c>
      <c r="AJ439" s="5">
        <f t="shared" si="697"/>
        <v>9.1208110105502624E-4</v>
      </c>
      <c r="AK439" s="5">
        <f t="shared" si="698"/>
        <v>1.3324491462968278E-4</v>
      </c>
      <c r="AL439" s="5">
        <f t="shared" si="699"/>
        <v>2.5251291867427616E-7</v>
      </c>
      <c r="AM439" s="5">
        <f t="shared" si="700"/>
        <v>3.2410405194335641E-5</v>
      </c>
      <c r="AN439" s="5">
        <f t="shared" si="701"/>
        <v>3.1977207718508256E-5</v>
      </c>
      <c r="AO439" s="5">
        <f t="shared" si="702"/>
        <v>1.5774900180071389E-5</v>
      </c>
      <c r="AP439" s="5">
        <f t="shared" si="703"/>
        <v>5.1880176214215348E-6</v>
      </c>
      <c r="AQ439" s="5">
        <f t="shared" si="704"/>
        <v>1.2796686444734077E-6</v>
      </c>
      <c r="AR439" s="5">
        <f t="shared" si="705"/>
        <v>1.874013194459806E-3</v>
      </c>
      <c r="AS439" s="5">
        <f t="shared" si="706"/>
        <v>8.2131751602524858E-4</v>
      </c>
      <c r="AT439" s="5">
        <f t="shared" si="707"/>
        <v>1.7997804501166561E-4</v>
      </c>
      <c r="AU439" s="5">
        <f t="shared" si="708"/>
        <v>2.6292792620148584E-5</v>
      </c>
      <c r="AV439" s="5">
        <f t="shared" si="709"/>
        <v>2.8808136447476056E-6</v>
      </c>
      <c r="AW439" s="5">
        <f t="shared" si="710"/>
        <v>3.0330224092880243E-9</v>
      </c>
      <c r="AX439" s="5">
        <f t="shared" si="711"/>
        <v>2.3674000416395743E-6</v>
      </c>
      <c r="AY439" s="5">
        <f t="shared" si="712"/>
        <v>2.3357573726830271E-6</v>
      </c>
      <c r="AZ439" s="5">
        <f t="shared" si="713"/>
        <v>1.1522688198198767E-6</v>
      </c>
      <c r="BA439" s="5">
        <f t="shared" si="714"/>
        <v>3.7895586492472263E-7</v>
      </c>
      <c r="BB439" s="5">
        <f t="shared" si="715"/>
        <v>9.3472685208534987E-8</v>
      </c>
      <c r="BC439" s="5">
        <f t="shared" si="716"/>
        <v>1.8444665859607611E-8</v>
      </c>
      <c r="BD439" s="5">
        <f t="shared" si="717"/>
        <v>3.081608556837769E-4</v>
      </c>
      <c r="BE439" s="5">
        <f t="shared" si="718"/>
        <v>1.3505663101767622E-4</v>
      </c>
      <c r="BF439" s="5">
        <f t="shared" si="719"/>
        <v>2.9595409743673365E-5</v>
      </c>
      <c r="BG439" s="5">
        <f t="shared" si="720"/>
        <v>4.3235605256646255E-6</v>
      </c>
      <c r="BH439" s="5">
        <f t="shared" si="721"/>
        <v>4.737181149286528E-7</v>
      </c>
      <c r="BI439" s="5">
        <f t="shared" si="722"/>
        <v>4.1522971833879414E-8</v>
      </c>
      <c r="BJ439" s="8">
        <f t="shared" si="723"/>
        <v>0.16072303733564239</v>
      </c>
      <c r="BK439" s="8">
        <f t="shared" si="724"/>
        <v>0.35634157445030229</v>
      </c>
      <c r="BL439" s="8">
        <f t="shared" si="725"/>
        <v>0.44435802636684502</v>
      </c>
      <c r="BM439" s="8">
        <f t="shared" si="726"/>
        <v>0.17247441516367493</v>
      </c>
      <c r="BN439" s="8">
        <f t="shared" si="727"/>
        <v>0.82744852817603576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1.15333333333333</v>
      </c>
      <c r="F440">
        <f>VLOOKUP(B440,home!$B$2:$E$405,3,FALSE)</f>
        <v>1.08</v>
      </c>
      <c r="G440">
        <f>VLOOKUP(C440,away!$B$2:$E$405,4,FALSE)</f>
        <v>1.3</v>
      </c>
      <c r="H440">
        <f>VLOOKUP(A440,away!$A$2:$E$405,3,FALSE)</f>
        <v>1.0066666666666699</v>
      </c>
      <c r="I440">
        <f>VLOOKUP(C440,away!$B$2:$E$405,3,FALSE)</f>
        <v>0.76</v>
      </c>
      <c r="J440">
        <f>VLOOKUP(B440,home!$B$2:$E$405,4,FALSE)</f>
        <v>1.24</v>
      </c>
      <c r="K440" s="3">
        <f t="shared" si="672"/>
        <v>1.6192799999999954</v>
      </c>
      <c r="L440" s="3">
        <f t="shared" si="673"/>
        <v>0.94868266666666967</v>
      </c>
      <c r="M440" s="5">
        <f t="shared" si="674"/>
        <v>7.6691632788794623E-2</v>
      </c>
      <c r="N440" s="5">
        <f t="shared" si="675"/>
        <v>0.12418522714223901</v>
      </c>
      <c r="O440" s="5">
        <f t="shared" si="676"/>
        <v>7.2756022705094694E-2</v>
      </c>
      <c r="P440" s="5">
        <f t="shared" si="677"/>
        <v>0.11781237244590539</v>
      </c>
      <c r="Q440" s="5">
        <f t="shared" si="678"/>
        <v>0.10054532730344212</v>
      </c>
      <c r="R440" s="5">
        <f t="shared" si="679"/>
        <v>3.4511188817964993E-2</v>
      </c>
      <c r="S440" s="5">
        <f t="shared" si="680"/>
        <v>4.524533706159628E-2</v>
      </c>
      <c r="T440" s="5">
        <f t="shared" si="681"/>
        <v>9.5385609227102583E-2</v>
      </c>
      <c r="U440" s="5">
        <f t="shared" si="682"/>
        <v>5.5883277829154199E-2</v>
      </c>
      <c r="V440" s="5">
        <f t="shared" si="683"/>
        <v>7.7227901858474973E-3</v>
      </c>
      <c r="W440" s="5">
        <f t="shared" si="684"/>
        <v>5.4270345865305776E-2</v>
      </c>
      <c r="X440" s="5">
        <f t="shared" si="685"/>
        <v>5.1485336436420753E-2</v>
      </c>
      <c r="Y440" s="5">
        <f t="shared" si="686"/>
        <v>2.4421623132367145E-2</v>
      </c>
      <c r="Z440" s="5">
        <f t="shared" si="687"/>
        <v>1.0913388879221329E-2</v>
      </c>
      <c r="AA440" s="5">
        <f t="shared" si="688"/>
        <v>1.7671832344345464E-2</v>
      </c>
      <c r="AB440" s="5">
        <f t="shared" si="689"/>
        <v>1.4307822339275822E-2</v>
      </c>
      <c r="AC440" s="5">
        <f t="shared" si="690"/>
        <v>7.4147612377277515E-4</v>
      </c>
      <c r="AD440" s="5">
        <f t="shared" si="691"/>
        <v>2.1969721413193023E-2</v>
      </c>
      <c r="AE440" s="5">
        <f t="shared" si="692"/>
        <v>2.0842293896191792E-2</v>
      </c>
      <c r="AF440" s="5">
        <f t="shared" si="693"/>
        <v>9.8863614764448399E-3</v>
      </c>
      <c r="AG440" s="5">
        <f t="shared" si="694"/>
        <v>3.126339923034775E-3</v>
      </c>
      <c r="AH440" s="5">
        <f t="shared" si="695"/>
        <v>2.5883357160775165E-3</v>
      </c>
      <c r="AI440" s="5">
        <f t="shared" si="696"/>
        <v>4.1912402583299891E-3</v>
      </c>
      <c r="AJ440" s="5">
        <f t="shared" si="697"/>
        <v>3.3933957627542829E-3</v>
      </c>
      <c r="AK440" s="5">
        <f t="shared" si="698"/>
        <v>1.8316192969042469E-3</v>
      </c>
      <c r="AL440" s="5">
        <f t="shared" si="699"/>
        <v>4.5561716749067737E-5</v>
      </c>
      <c r="AM440" s="5">
        <f t="shared" si="700"/>
        <v>7.1150260979910146E-3</v>
      </c>
      <c r="AN440" s="5">
        <f t="shared" si="701"/>
        <v>6.7499019320450653E-3</v>
      </c>
      <c r="AO440" s="5">
        <f t="shared" si="702"/>
        <v>3.2017574823155087E-3</v>
      </c>
      <c r="AP440" s="5">
        <f t="shared" si="703"/>
        <v>1.0124839421143466E-3</v>
      </c>
      <c r="AQ440" s="5">
        <f t="shared" si="704"/>
        <v>2.4013149154055504E-4</v>
      </c>
      <c r="AR440" s="5">
        <f t="shared" si="705"/>
        <v>4.9110184587140067E-4</v>
      </c>
      <c r="AS440" s="5">
        <f t="shared" si="706"/>
        <v>7.9523139698263945E-4</v>
      </c>
      <c r="AT440" s="5">
        <f t="shared" si="707"/>
        <v>6.4385114825302246E-4</v>
      </c>
      <c r="AU440" s="5">
        <f t="shared" si="708"/>
        <v>3.4752509578105047E-4</v>
      </c>
      <c r="AV440" s="5">
        <f t="shared" si="709"/>
        <v>1.4068510927408445E-4</v>
      </c>
      <c r="AW440" s="5">
        <f t="shared" si="710"/>
        <v>1.9441980202348924E-6</v>
      </c>
      <c r="AX440" s="5">
        <f t="shared" si="711"/>
        <v>1.9202032433258093E-3</v>
      </c>
      <c r="AY440" s="5">
        <f t="shared" si="712"/>
        <v>1.8216635334203169E-3</v>
      </c>
      <c r="AZ440" s="5">
        <f t="shared" si="713"/>
        <v>8.6409030932730702E-4</v>
      </c>
      <c r="BA440" s="5">
        <f t="shared" si="714"/>
        <v>2.7324916629781909E-4</v>
      </c>
      <c r="BB440" s="5">
        <f t="shared" si="715"/>
        <v>6.4806686936964806E-5</v>
      </c>
      <c r="BC440" s="5">
        <f t="shared" si="716"/>
        <v>1.2296196116238365E-5</v>
      </c>
      <c r="BD440" s="5">
        <f t="shared" si="717"/>
        <v>7.7649968124367336E-5</v>
      </c>
      <c r="BE440" s="5">
        <f t="shared" si="718"/>
        <v>1.2573704038442517E-4</v>
      </c>
      <c r="BF440" s="5">
        <f t="shared" si="719"/>
        <v>1.0180173737684572E-4</v>
      </c>
      <c r="BG440" s="5">
        <f t="shared" si="720"/>
        <v>5.4948505766526102E-5</v>
      </c>
      <c r="BH440" s="5">
        <f t="shared" si="721"/>
        <v>2.2244254104405034E-5</v>
      </c>
      <c r="BI440" s="5">
        <f t="shared" si="722"/>
        <v>7.2039351572361715E-6</v>
      </c>
      <c r="BJ440" s="8">
        <f t="shared" si="723"/>
        <v>0.52939379589717273</v>
      </c>
      <c r="BK440" s="8">
        <f t="shared" si="724"/>
        <v>0.25008083385608598</v>
      </c>
      <c r="BL440" s="8">
        <f t="shared" si="725"/>
        <v>0.20994271510697723</v>
      </c>
      <c r="BM440" s="8">
        <f t="shared" si="726"/>
        <v>0.47200924320061644</v>
      </c>
      <c r="BN440" s="8">
        <f t="shared" si="727"/>
        <v>0.52650177120344088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1.15333333333333</v>
      </c>
      <c r="F441">
        <f>VLOOKUP(B441,home!$B$2:$E$405,3,FALSE)</f>
        <v>0.65</v>
      </c>
      <c r="G441">
        <f>VLOOKUP(C441,away!$B$2:$E$405,4,FALSE)</f>
        <v>1.08</v>
      </c>
      <c r="H441">
        <f>VLOOKUP(A441,away!$A$2:$E$405,3,FALSE)</f>
        <v>1.0066666666666699</v>
      </c>
      <c r="I441">
        <f>VLOOKUP(C441,away!$B$2:$E$405,3,FALSE)</f>
        <v>1.19</v>
      </c>
      <c r="J441">
        <f>VLOOKUP(B441,home!$B$2:$E$405,4,FALSE)</f>
        <v>0.99</v>
      </c>
      <c r="K441" s="3">
        <f t="shared" si="672"/>
        <v>0.80963999999999769</v>
      </c>
      <c r="L441" s="3">
        <f t="shared" si="673"/>
        <v>1.1859540000000037</v>
      </c>
      <c r="M441" s="5">
        <f t="shared" si="674"/>
        <v>0.13593288604678036</v>
      </c>
      <c r="N441" s="5">
        <f t="shared" si="675"/>
        <v>0.11005670185891495</v>
      </c>
      <c r="O441" s="5">
        <f t="shared" si="676"/>
        <v>0.16121014993872385</v>
      </c>
      <c r="P441" s="5">
        <f t="shared" si="677"/>
        <v>0.13052218579638802</v>
      </c>
      <c r="Q441" s="5">
        <f t="shared" si="678"/>
        <v>4.4553154046525816E-2</v>
      </c>
      <c r="R441" s="5">
        <f t="shared" si="679"/>
        <v>9.5593911080214991E-2</v>
      </c>
      <c r="S441" s="5">
        <f t="shared" si="680"/>
        <v>3.1331713539878799E-2</v>
      </c>
      <c r="T441" s="5">
        <f t="shared" si="681"/>
        <v>5.2837991254093643E-2</v>
      </c>
      <c r="U441" s="5">
        <f t="shared" si="682"/>
        <v>7.7396654166985046E-2</v>
      </c>
      <c r="V441" s="5">
        <f t="shared" si="683"/>
        <v>3.3427310711126295E-3</v>
      </c>
      <c r="W441" s="5">
        <f t="shared" si="684"/>
        <v>1.2024005214076353E-2</v>
      </c>
      <c r="X441" s="5">
        <f t="shared" si="685"/>
        <v>1.425991707965475E-2</v>
      </c>
      <c r="Y441" s="5">
        <f t="shared" si="686"/>
        <v>8.4558028501424652E-3</v>
      </c>
      <c r="Z441" s="5">
        <f t="shared" si="687"/>
        <v>3.7789993740408548E-2</v>
      </c>
      <c r="AA441" s="5">
        <f t="shared" si="688"/>
        <v>3.0596290531984292E-2</v>
      </c>
      <c r="AB441" s="5">
        <f t="shared" si="689"/>
        <v>1.2385990333157845E-2</v>
      </c>
      <c r="AC441" s="5">
        <f t="shared" si="690"/>
        <v>2.006047702195534E-4</v>
      </c>
      <c r="AD441" s="5">
        <f t="shared" si="691"/>
        <v>2.4337788953811869E-3</v>
      </c>
      <c r="AE441" s="5">
        <f t="shared" si="692"/>
        <v>2.8863498160929093E-3</v>
      </c>
      <c r="AF441" s="5">
        <f t="shared" si="693"/>
        <v>1.711539054897331E-3</v>
      </c>
      <c r="AG441" s="5">
        <f t="shared" si="694"/>
        <v>6.7660219610390525E-4</v>
      </c>
      <c r="AH441" s="5">
        <f t="shared" si="695"/>
        <v>1.1204298559103158E-2</v>
      </c>
      <c r="AI441" s="5">
        <f t="shared" si="696"/>
        <v>9.071448285392256E-3</v>
      </c>
      <c r="AJ441" s="5">
        <f t="shared" si="697"/>
        <v>3.6723036948924821E-3</v>
      </c>
      <c r="AK441" s="5">
        <f t="shared" si="698"/>
        <v>9.9108132117758018E-4</v>
      </c>
      <c r="AL441" s="5">
        <f t="shared" si="699"/>
        <v>7.7047942853879867E-6</v>
      </c>
      <c r="AM441" s="5">
        <f t="shared" si="700"/>
        <v>3.9409694897128385E-4</v>
      </c>
      <c r="AN441" s="5">
        <f t="shared" si="701"/>
        <v>4.6738085302029143E-4</v>
      </c>
      <c r="AO441" s="5">
        <f t="shared" si="702"/>
        <v>2.7714609608141434E-4</v>
      </c>
      <c r="AP441" s="5">
        <f t="shared" si="703"/>
        <v>1.0956084041071289E-4</v>
      </c>
      <c r="AQ441" s="5">
        <f t="shared" si="704"/>
        <v>3.2483529232111762E-5</v>
      </c>
      <c r="AR441" s="5">
        <f t="shared" si="705"/>
        <v>2.6575565386725299E-3</v>
      </c>
      <c r="AS441" s="5">
        <f t="shared" si="706"/>
        <v>2.151664075970821E-3</v>
      </c>
      <c r="AT441" s="5">
        <f t="shared" si="707"/>
        <v>8.7103665123450518E-4</v>
      </c>
      <c r="AU441" s="5">
        <f t="shared" si="708"/>
        <v>2.3507537143516757E-4</v>
      </c>
      <c r="AV441" s="5">
        <f t="shared" si="709"/>
        <v>4.7581605932192121E-5</v>
      </c>
      <c r="AW441" s="5">
        <f t="shared" si="710"/>
        <v>2.0550308572747375E-7</v>
      </c>
      <c r="AX441" s="5">
        <f t="shared" si="711"/>
        <v>5.3179442294184879E-5</v>
      </c>
      <c r="AY441" s="5">
        <f t="shared" si="712"/>
        <v>6.3068372306557925E-5</v>
      </c>
      <c r="AZ441" s="5">
        <f t="shared" si="713"/>
        <v>3.7398094205225933E-5</v>
      </c>
      <c r="BA441" s="5">
        <f t="shared" si="714"/>
        <v>1.4784139805021551E-5</v>
      </c>
      <c r="BB441" s="5">
        <f t="shared" si="715"/>
        <v>4.383327434581147E-6</v>
      </c>
      <c r="BC441" s="5">
        <f t="shared" si="716"/>
        <v>1.0396849408702516E-6</v>
      </c>
      <c r="BD441" s="5">
        <f t="shared" si="717"/>
        <v>5.2528996787747529E-4</v>
      </c>
      <c r="BE441" s="5">
        <f t="shared" si="718"/>
        <v>4.2529576959231789E-4</v>
      </c>
      <c r="BF441" s="5">
        <f t="shared" si="719"/>
        <v>1.7216823344636163E-4</v>
      </c>
      <c r="BG441" s="5">
        <f t="shared" si="720"/>
        <v>4.6464762842503942E-5</v>
      </c>
      <c r="BH441" s="5">
        <f t="shared" si="721"/>
        <v>9.4049326469511947E-6</v>
      </c>
      <c r="BI441" s="5">
        <f t="shared" si="722"/>
        <v>1.5229219336555092E-6</v>
      </c>
      <c r="BJ441" s="8">
        <f t="shared" si="723"/>
        <v>0.25135036359458551</v>
      </c>
      <c r="BK441" s="8">
        <f t="shared" si="724"/>
        <v>0.30140089439097134</v>
      </c>
      <c r="BL441" s="8">
        <f t="shared" si="725"/>
        <v>0.40926518874321605</v>
      </c>
      <c r="BM441" s="8">
        <f t="shared" si="726"/>
        <v>0.32187458883241271</v>
      </c>
      <c r="BN441" s="8">
        <f t="shared" si="727"/>
        <v>0.67786898876754798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1.15333333333333</v>
      </c>
      <c r="F442">
        <f>VLOOKUP(B442,home!$B$2:$E$405,3,FALSE)</f>
        <v>1.3</v>
      </c>
      <c r="G442">
        <f>VLOOKUP(C442,away!$B$2:$E$405,4,FALSE)</f>
        <v>1.08</v>
      </c>
      <c r="H442">
        <f>VLOOKUP(A442,away!$A$2:$E$405,3,FALSE)</f>
        <v>1.0066666666666699</v>
      </c>
      <c r="I442">
        <f>VLOOKUP(C442,away!$B$2:$E$405,3,FALSE)</f>
        <v>0.87</v>
      </c>
      <c r="J442">
        <f>VLOOKUP(B442,home!$B$2:$E$405,4,FALSE)</f>
        <v>0.99</v>
      </c>
      <c r="K442" s="3">
        <f t="shared" si="672"/>
        <v>1.6192799999999954</v>
      </c>
      <c r="L442" s="3">
        <f t="shared" si="673"/>
        <v>0.86704200000000275</v>
      </c>
      <c r="M442" s="5">
        <f t="shared" si="674"/>
        <v>8.3215470910311534E-2</v>
      </c>
      <c r="N442" s="5">
        <f t="shared" si="675"/>
        <v>0.13474914773564889</v>
      </c>
      <c r="O442" s="5">
        <f t="shared" si="676"/>
        <v>7.2151308329018574E-2</v>
      </c>
      <c r="P442" s="5">
        <f t="shared" si="677"/>
        <v>0.11683317055101286</v>
      </c>
      <c r="Q442" s="5">
        <f t="shared" si="678"/>
        <v>0.10909829997269047</v>
      </c>
      <c r="R442" s="5">
        <f t="shared" si="679"/>
        <v>3.1279107338104559E-2</v>
      </c>
      <c r="S442" s="5">
        <f t="shared" si="680"/>
        <v>4.1007968805806025E-2</v>
      </c>
      <c r="T442" s="5">
        <f t="shared" si="681"/>
        <v>9.4592808204921788E-2</v>
      </c>
      <c r="U442" s="5">
        <f t="shared" si="682"/>
        <v>5.0649632930445804E-2</v>
      </c>
      <c r="V442" s="5">
        <f t="shared" si="683"/>
        <v>6.3971691815751181E-3</v>
      </c>
      <c r="W442" s="5">
        <f t="shared" si="684"/>
        <v>5.8886898393259252E-2</v>
      </c>
      <c r="X442" s="5">
        <f t="shared" si="685"/>
        <v>5.1057414156688449E-2</v>
      </c>
      <c r="Y442" s="5">
        <f t="shared" si="686"/>
        <v>2.2134461242621802E-2</v>
      </c>
      <c r="Z442" s="5">
        <f t="shared" si="687"/>
        <v>9.0400999282149799E-3</v>
      </c>
      <c r="AA442" s="5">
        <f t="shared" si="688"/>
        <v>1.463845301175991E-2</v>
      </c>
      <c r="AB442" s="5">
        <f t="shared" si="689"/>
        <v>1.1851877096441261E-2</v>
      </c>
      <c r="AC442" s="5">
        <f t="shared" si="690"/>
        <v>5.613451064587706E-4</v>
      </c>
      <c r="AD442" s="5">
        <f t="shared" si="691"/>
        <v>2.3838594207559141E-2</v>
      </c>
      <c r="AE442" s="5">
        <f t="shared" si="692"/>
        <v>2.0669062398910559E-2</v>
      </c>
      <c r="AF442" s="5">
        <f t="shared" si="693"/>
        <v>8.9604726002381323E-3</v>
      </c>
      <c r="AG442" s="5">
        <f t="shared" si="694"/>
        <v>2.5897020280852322E-3</v>
      </c>
      <c r="AH442" s="5">
        <f t="shared" si="695"/>
        <v>1.9595365804898489E-3</v>
      </c>
      <c r="AI442" s="5">
        <f t="shared" si="696"/>
        <v>3.1730383940555937E-3</v>
      </c>
      <c r="AJ442" s="5">
        <f t="shared" si="697"/>
        <v>2.5690188053631639E-3</v>
      </c>
      <c r="AK442" s="5">
        <f t="shared" si="698"/>
        <v>1.3866535903828176E-3</v>
      </c>
      <c r="AL442" s="5">
        <f t="shared" si="699"/>
        <v>3.1524776748092534E-5</v>
      </c>
      <c r="AM442" s="5">
        <f t="shared" si="700"/>
        <v>7.7202717656832467E-3</v>
      </c>
      <c r="AN442" s="5">
        <f t="shared" si="701"/>
        <v>6.6937998722615549E-3</v>
      </c>
      <c r="AO442" s="5">
        <f t="shared" si="702"/>
        <v>2.9019028144227107E-3</v>
      </c>
      <c r="AP442" s="5">
        <f t="shared" si="703"/>
        <v>8.3869054000756797E-4</v>
      </c>
      <c r="AQ442" s="5">
        <f t="shared" si="704"/>
        <v>1.81794980797311E-4</v>
      </c>
      <c r="AR442" s="5">
        <f t="shared" si="705"/>
        <v>3.398001031642171E-4</v>
      </c>
      <c r="AS442" s="5">
        <f t="shared" si="706"/>
        <v>5.502315110517519E-4</v>
      </c>
      <c r="AT442" s="5">
        <f t="shared" si="707"/>
        <v>4.4548944060793922E-4</v>
      </c>
      <c r="AU442" s="5">
        <f t="shared" si="708"/>
        <v>2.4045738046254061E-4</v>
      </c>
      <c r="AV442" s="5">
        <f t="shared" si="709"/>
        <v>9.7341956758845424E-5</v>
      </c>
      <c r="AW442" s="5">
        <f t="shared" si="710"/>
        <v>1.22945208054526E-6</v>
      </c>
      <c r="AX442" s="5">
        <f t="shared" si="711"/>
        <v>2.0835469441225886E-3</v>
      </c>
      <c r="AY442" s="5">
        <f t="shared" si="712"/>
        <v>1.8065227095259433E-3</v>
      </c>
      <c r="AZ442" s="5">
        <f t="shared" si="713"/>
        <v>7.8316553155639889E-4</v>
      </c>
      <c r="BA442" s="5">
        <f t="shared" si="714"/>
        <v>2.2634580293724179E-4</v>
      </c>
      <c r="BB442" s="5">
        <f t="shared" si="715"/>
        <v>4.9062829417578149E-5</v>
      </c>
      <c r="BC442" s="5">
        <f t="shared" si="716"/>
        <v>8.5079067487751874E-6</v>
      </c>
      <c r="BD442" s="5">
        <f t="shared" si="717"/>
        <v>4.9103493507951675E-5</v>
      </c>
      <c r="BE442" s="5">
        <f t="shared" si="718"/>
        <v>7.951230496755576E-5</v>
      </c>
      <c r="BF442" s="5">
        <f t="shared" si="719"/>
        <v>6.4376342593931666E-5</v>
      </c>
      <c r="BG442" s="5">
        <f t="shared" si="720"/>
        <v>3.4747774678500464E-5</v>
      </c>
      <c r="BH442" s="5">
        <f t="shared" si="721"/>
        <v>1.4066594145350519E-5</v>
      </c>
      <c r="BI442" s="5">
        <f t="shared" si="722"/>
        <v>4.5555509135366218E-6</v>
      </c>
      <c r="BJ442" s="8">
        <f t="shared" si="723"/>
        <v>0.54987047263810473</v>
      </c>
      <c r="BK442" s="8">
        <f t="shared" si="724"/>
        <v>0.24985317204143837</v>
      </c>
      <c r="BL442" s="8">
        <f t="shared" si="725"/>
        <v>0.19157830852891364</v>
      </c>
      <c r="BM442" s="8">
        <f t="shared" si="726"/>
        <v>0.45121025504243928</v>
      </c>
      <c r="BN442" s="8">
        <f t="shared" si="727"/>
        <v>0.54732650483678691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1.15333333333333</v>
      </c>
      <c r="F443">
        <f>VLOOKUP(B443,home!$B$2:$E$405,3,FALSE)</f>
        <v>0.87</v>
      </c>
      <c r="G443">
        <f>VLOOKUP(C443,away!$B$2:$E$405,4,FALSE)</f>
        <v>0.98</v>
      </c>
      <c r="H443">
        <f>VLOOKUP(A443,away!$A$2:$E$405,3,FALSE)</f>
        <v>1.0066666666666699</v>
      </c>
      <c r="I443">
        <f>VLOOKUP(C443,away!$B$2:$E$405,3,FALSE)</f>
        <v>0.87</v>
      </c>
      <c r="J443">
        <f>VLOOKUP(B443,home!$B$2:$E$405,4,FALSE)</f>
        <v>0.5</v>
      </c>
      <c r="K443" s="3">
        <f t="shared" si="672"/>
        <v>0.98333199999999721</v>
      </c>
      <c r="L443" s="3">
        <f t="shared" si="673"/>
        <v>0.4379000000000014</v>
      </c>
      <c r="M443" s="5">
        <f t="shared" si="674"/>
        <v>0.24141640859257829</v>
      </c>
      <c r="N443" s="5">
        <f t="shared" si="675"/>
        <v>0.23739247989415652</v>
      </c>
      <c r="O443" s="5">
        <f t="shared" si="676"/>
        <v>0.10571624532269036</v>
      </c>
      <c r="P443" s="5">
        <f t="shared" si="677"/>
        <v>0.10395416694565146</v>
      </c>
      <c r="Q443" s="5">
        <f t="shared" si="678"/>
        <v>0.11671781101964002</v>
      </c>
      <c r="R443" s="5">
        <f t="shared" si="679"/>
        <v>2.3146571913403129E-2</v>
      </c>
      <c r="S443" s="5">
        <f t="shared" si="680"/>
        <v>1.1190694212092376E-2</v>
      </c>
      <c r="T443" s="5">
        <f t="shared" si="681"/>
        <v>5.1110729445500526E-2</v>
      </c>
      <c r="U443" s="5">
        <f t="shared" si="682"/>
        <v>2.276076485275046E-2</v>
      </c>
      <c r="V443" s="5">
        <f t="shared" si="683"/>
        <v>5.3541389389007469E-4</v>
      </c>
      <c r="W443" s="5">
        <f t="shared" si="684"/>
        <v>3.8257452848521445E-2</v>
      </c>
      <c r="X443" s="5">
        <f t="shared" si="685"/>
        <v>1.6752938602367595E-2</v>
      </c>
      <c r="Y443" s="5">
        <f t="shared" si="686"/>
        <v>3.6680559069883966E-3</v>
      </c>
      <c r="Z443" s="5">
        <f t="shared" si="687"/>
        <v>3.378627946959754E-3</v>
      </c>
      <c r="AA443" s="5">
        <f t="shared" si="688"/>
        <v>3.3223129763398193E-3</v>
      </c>
      <c r="AB443" s="5">
        <f t="shared" si="689"/>
        <v>1.633468331825089E-3</v>
      </c>
      <c r="AC443" s="5">
        <f t="shared" si="690"/>
        <v>1.4409362653451904E-5</v>
      </c>
      <c r="AD443" s="5">
        <f t="shared" si="691"/>
        <v>9.4049444061105446E-3</v>
      </c>
      <c r="AE443" s="5">
        <f t="shared" si="692"/>
        <v>4.1184251554358207E-3</v>
      </c>
      <c r="AF443" s="5">
        <f t="shared" si="693"/>
        <v>9.0172918778267579E-4</v>
      </c>
      <c r="AG443" s="5">
        <f t="shared" si="694"/>
        <v>1.3162240377667832E-4</v>
      </c>
      <c r="AH443" s="5">
        <f t="shared" si="695"/>
        <v>3.6987529449342024E-4</v>
      </c>
      <c r="AI443" s="5">
        <f t="shared" si="696"/>
        <v>3.6371021308480284E-4</v>
      </c>
      <c r="AJ443" s="5">
        <f t="shared" si="697"/>
        <v>1.7882394562655218E-4</v>
      </c>
      <c r="AK443" s="5">
        <f t="shared" si="698"/>
        <v>5.8614436033616099E-5</v>
      </c>
      <c r="AL443" s="5">
        <f t="shared" si="699"/>
        <v>2.4818748644137112E-7</v>
      </c>
      <c r="AM443" s="5">
        <f t="shared" si="700"/>
        <v>1.8496365585498938E-3</v>
      </c>
      <c r="AN443" s="5">
        <f t="shared" si="701"/>
        <v>8.0995584898900107E-4</v>
      </c>
      <c r="AO443" s="5">
        <f t="shared" si="702"/>
        <v>1.7733983313614237E-4</v>
      </c>
      <c r="AP443" s="5">
        <f t="shared" si="703"/>
        <v>2.5885704310105663E-5</v>
      </c>
      <c r="AQ443" s="5">
        <f t="shared" si="704"/>
        <v>2.8338374793488259E-6</v>
      </c>
      <c r="AR443" s="5">
        <f t="shared" si="705"/>
        <v>3.2393678291733862E-5</v>
      </c>
      <c r="AS443" s="5">
        <f t="shared" si="706"/>
        <v>3.1853740461967154E-5</v>
      </c>
      <c r="AT443" s="5">
        <f t="shared" si="707"/>
        <v>1.5661401157973496E-5</v>
      </c>
      <c r="AU443" s="5">
        <f t="shared" si="708"/>
        <v>5.1334523078241173E-6</v>
      </c>
      <c r="AV443" s="5">
        <f t="shared" si="709"/>
        <v>1.2619719811893223E-6</v>
      </c>
      <c r="AW443" s="5">
        <f t="shared" si="710"/>
        <v>2.9686055666406852E-9</v>
      </c>
      <c r="AX443" s="5">
        <f t="shared" si="711"/>
        <v>3.031344693986631E-4</v>
      </c>
      <c r="AY443" s="5">
        <f t="shared" si="712"/>
        <v>1.3274258414967499E-4</v>
      </c>
      <c r="AZ443" s="5">
        <f t="shared" si="713"/>
        <v>2.906398879957143E-5</v>
      </c>
      <c r="BA443" s="5">
        <f t="shared" si="714"/>
        <v>4.2423735651107902E-6</v>
      </c>
      <c r="BB443" s="5">
        <f t="shared" si="715"/>
        <v>4.6443384604050518E-7</v>
      </c>
      <c r="BC443" s="5">
        <f t="shared" si="716"/>
        <v>4.0675116236227592E-8</v>
      </c>
      <c r="BD443" s="5">
        <f t="shared" si="717"/>
        <v>2.3641986206583829E-6</v>
      </c>
      <c r="BE443" s="5">
        <f t="shared" si="718"/>
        <v>2.3247921580492426E-6</v>
      </c>
      <c r="BF443" s="5">
        <f t="shared" si="719"/>
        <v>1.1430212611794355E-6</v>
      </c>
      <c r="BG443" s="5">
        <f t="shared" si="720"/>
        <v>3.7465646093269785E-7</v>
      </c>
      <c r="BH443" s="5">
        <f t="shared" si="721"/>
        <v>9.2102921760467628E-8</v>
      </c>
      <c r="BI443" s="5">
        <f t="shared" si="722"/>
        <v>1.8113550052112784E-8</v>
      </c>
      <c r="BJ443" s="8">
        <f t="shared" si="723"/>
        <v>0.48179152917762014</v>
      </c>
      <c r="BK443" s="8">
        <f t="shared" si="724"/>
        <v>0.35724408377850181</v>
      </c>
      <c r="BL443" s="8">
        <f t="shared" si="725"/>
        <v>0.15764300841542053</v>
      </c>
      <c r="BM443" s="8">
        <f t="shared" si="726"/>
        <v>0.17158082601483812</v>
      </c>
      <c r="BN443" s="8">
        <f t="shared" si="727"/>
        <v>0.82834368368811984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1.15333333333333</v>
      </c>
      <c r="F444">
        <f>VLOOKUP(B444,home!$B$2:$E$405,3,FALSE)</f>
        <v>1.08</v>
      </c>
      <c r="G444">
        <f>VLOOKUP(C444,away!$B$2:$E$405,4,FALSE)</f>
        <v>1.41</v>
      </c>
      <c r="H444">
        <f>VLOOKUP(A444,away!$A$2:$E$405,3,FALSE)</f>
        <v>1.0066666666666699</v>
      </c>
      <c r="I444">
        <f>VLOOKUP(C444,away!$B$2:$E$405,3,FALSE)</f>
        <v>0.76</v>
      </c>
      <c r="J444">
        <f>VLOOKUP(B444,home!$B$2:$E$405,4,FALSE)</f>
        <v>0.62</v>
      </c>
      <c r="K444" s="3">
        <f t="shared" si="672"/>
        <v>1.756295999999995</v>
      </c>
      <c r="L444" s="3">
        <f t="shared" si="673"/>
        <v>0.47434133333333484</v>
      </c>
      <c r="M444" s="5">
        <f t="shared" si="674"/>
        <v>0.10745992051703965</v>
      </c>
      <c r="N444" s="5">
        <f t="shared" si="675"/>
        <v>0.18873142856439409</v>
      </c>
      <c r="O444" s="5">
        <f t="shared" si="676"/>
        <v>5.0972681977946771E-2</v>
      </c>
      <c r="P444" s="5">
        <f t="shared" si="677"/>
        <v>8.9523117467139729E-2</v>
      </c>
      <c r="Q444" s="5">
        <f t="shared" si="678"/>
        <v>0.16573412653096511</v>
      </c>
      <c r="R444" s="5">
        <f t="shared" si="679"/>
        <v>1.2089224966497661E-2</v>
      </c>
      <c r="S444" s="5">
        <f t="shared" si="680"/>
        <v>1.8645064416748014E-2</v>
      </c>
      <c r="T444" s="5">
        <f t="shared" si="681"/>
        <v>7.8614546557533624E-2</v>
      </c>
      <c r="U444" s="5">
        <f t="shared" si="682"/>
        <v>2.1232257451759912E-2</v>
      </c>
      <c r="V444" s="5">
        <f t="shared" si="683"/>
        <v>1.7258778734866342E-3</v>
      </c>
      <c r="W444" s="5">
        <f t="shared" si="684"/>
        <v>9.7026061163275681E-2</v>
      </c>
      <c r="X444" s="5">
        <f t="shared" si="685"/>
        <v>4.6023471220269889E-2</v>
      </c>
      <c r="Y444" s="5">
        <f t="shared" si="686"/>
        <v>1.091541735162559E-2</v>
      </c>
      <c r="Z444" s="5">
        <f t="shared" si="687"/>
        <v>1.9114730298583806E-3</v>
      </c>
      <c r="AA444" s="5">
        <f t="shared" si="688"/>
        <v>3.3571124364481443E-3</v>
      </c>
      <c r="AB444" s="5">
        <f t="shared" si="689"/>
        <v>2.9480415718420574E-3</v>
      </c>
      <c r="AC444" s="5">
        <f t="shared" si="690"/>
        <v>8.9862554603312332E-5</v>
      </c>
      <c r="AD444" s="5">
        <f t="shared" si="691"/>
        <v>4.2601620779203986E-2</v>
      </c>
      <c r="AE444" s="5">
        <f t="shared" si="692"/>
        <v>2.0207709602568725E-2</v>
      </c>
      <c r="AF444" s="5">
        <f t="shared" si="693"/>
        <v>4.7926759582476415E-3</v>
      </c>
      <c r="AG444" s="5">
        <f t="shared" si="694"/>
        <v>7.5778810142326835E-4</v>
      </c>
      <c r="AH444" s="5">
        <f t="shared" si="695"/>
        <v>2.266726664034333E-4</v>
      </c>
      <c r="AI444" s="5">
        <f t="shared" si="696"/>
        <v>3.9810429731368309E-4</v>
      </c>
      <c r="AJ444" s="5">
        <f t="shared" si="697"/>
        <v>3.4959449247741529E-4</v>
      </c>
      <c r="AK444" s="5">
        <f t="shared" si="698"/>
        <v>2.0466380292003759E-4</v>
      </c>
      <c r="AL444" s="5">
        <f t="shared" si="699"/>
        <v>2.9945214896651434E-6</v>
      </c>
      <c r="AM444" s="5">
        <f t="shared" si="700"/>
        <v>1.4964211233606523E-2</v>
      </c>
      <c r="AN444" s="5">
        <f t="shared" si="701"/>
        <v>7.0981439088305858E-3</v>
      </c>
      <c r="AO444" s="5">
        <f t="shared" si="702"/>
        <v>1.6834715229532946E-3</v>
      </c>
      <c r="AP444" s="5">
        <f t="shared" si="703"/>
        <v>2.6618004227545525E-4</v>
      </c>
      <c r="AQ444" s="5">
        <f t="shared" si="704"/>
        <v>3.156504903991571E-5</v>
      </c>
      <c r="AR444" s="5">
        <f t="shared" si="705"/>
        <v>2.1504042962405354E-5</v>
      </c>
      <c r="AS444" s="5">
        <f t="shared" si="706"/>
        <v>3.7767464638700561E-5</v>
      </c>
      <c r="AT444" s="5">
        <f t="shared" si="707"/>
        <v>3.3165423537545535E-5</v>
      </c>
      <c r="AU444" s="5">
        <f t="shared" si="708"/>
        <v>1.9416100232432301E-5</v>
      </c>
      <c r="AV444" s="5">
        <f t="shared" si="709"/>
        <v>8.5251047934549556E-6</v>
      </c>
      <c r="AW444" s="5">
        <f t="shared" si="710"/>
        <v>6.9296869471405139E-8</v>
      </c>
      <c r="AX444" s="5">
        <f t="shared" si="711"/>
        <v>4.3802640554563583E-3</v>
      </c>
      <c r="AY444" s="5">
        <f t="shared" si="712"/>
        <v>2.0777402924172495E-3</v>
      </c>
      <c r="AZ444" s="5">
        <f t="shared" si="713"/>
        <v>4.9277905031279564E-4</v>
      </c>
      <c r="BA444" s="5">
        <f t="shared" si="714"/>
        <v>7.7915157254702006E-5</v>
      </c>
      <c r="BB444" s="5">
        <f t="shared" si="715"/>
        <v>9.2395948947679488E-6</v>
      </c>
      <c r="BC444" s="5">
        <f t="shared" si="716"/>
        <v>8.7654435236882043E-7</v>
      </c>
      <c r="BD444" s="5">
        <f t="shared" si="717"/>
        <v>1.7000427351407789E-6</v>
      </c>
      <c r="BE444" s="5">
        <f t="shared" si="718"/>
        <v>2.9857782555568004E-6</v>
      </c>
      <c r="BF444" s="5">
        <f t="shared" si="719"/>
        <v>2.6219552035606865E-6</v>
      </c>
      <c r="BG444" s="5">
        <f t="shared" si="720"/>
        <v>1.5349764787309352E-6</v>
      </c>
      <c r="BH444" s="5">
        <f t="shared" si="721"/>
        <v>6.7396826242230478E-7</v>
      </c>
      <c r="BI444" s="5">
        <f t="shared" si="722"/>
        <v>2.3673755268384811E-7</v>
      </c>
      <c r="BJ444" s="8">
        <f t="shared" si="723"/>
        <v>0.68648723228090136</v>
      </c>
      <c r="BK444" s="8">
        <f t="shared" si="724"/>
        <v>0.21952457764292424</v>
      </c>
      <c r="BL444" s="8">
        <f t="shared" si="725"/>
        <v>9.1908485258261743E-2</v>
      </c>
      <c r="BM444" s="8">
        <f t="shared" si="726"/>
        <v>0.38324359719241524</v>
      </c>
      <c r="BN444" s="8">
        <f t="shared" si="727"/>
        <v>0.614510500023983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1.15333333333333</v>
      </c>
      <c r="F445">
        <f>VLOOKUP(B445,home!$B$2:$E$405,3,FALSE)</f>
        <v>0.74</v>
      </c>
      <c r="G445">
        <f>VLOOKUP(C445,away!$B$2:$E$405,4,FALSE)</f>
        <v>1.08</v>
      </c>
      <c r="H445">
        <f>VLOOKUP(A445,away!$A$2:$E$405,3,FALSE)</f>
        <v>1.0066666666666699</v>
      </c>
      <c r="I445">
        <f>VLOOKUP(C445,away!$B$2:$E$405,3,FALSE)</f>
        <v>0.98</v>
      </c>
      <c r="J445">
        <f>VLOOKUP(B445,home!$B$2:$E$405,4,FALSE)</f>
        <v>2.13</v>
      </c>
      <c r="K445" s="3">
        <f t="shared" si="672"/>
        <v>0.92174399999999734</v>
      </c>
      <c r="L445" s="3">
        <f t="shared" si="673"/>
        <v>2.1013160000000064</v>
      </c>
      <c r="M445" s="5">
        <f t="shared" si="674"/>
        <v>4.865211487850022E-2</v>
      </c>
      <c r="N445" s="5">
        <f t="shared" si="675"/>
        <v>4.4844794976568181E-2</v>
      </c>
      <c r="O445" s="5">
        <f t="shared" si="676"/>
        <v>0.10223346742803088</v>
      </c>
      <c r="P445" s="5">
        <f t="shared" si="677"/>
        <v>9.4233085200982628E-2</v>
      </c>
      <c r="Q445" s="5">
        <f t="shared" si="678"/>
        <v>2.066771035044087E-2</v>
      </c>
      <c r="R445" s="5">
        <f t="shared" si="679"/>
        <v>0.10741241042100041</v>
      </c>
      <c r="S445" s="5">
        <f t="shared" si="680"/>
        <v>4.5629436503795966E-2</v>
      </c>
      <c r="T445" s="5">
        <f t="shared" si="681"/>
        <v>4.3429390442747136E-2</v>
      </c>
      <c r="U445" s="5">
        <f t="shared" si="682"/>
        <v>9.9006744831094326E-2</v>
      </c>
      <c r="V445" s="5">
        <f t="shared" si="683"/>
        <v>9.8198370854723823E-3</v>
      </c>
      <c r="W445" s="5">
        <f t="shared" si="684"/>
        <v>6.3501126697522387E-3</v>
      </c>
      <c r="X445" s="5">
        <f t="shared" si="685"/>
        <v>1.3343593354753136E-2</v>
      </c>
      <c r="Y445" s="5">
        <f t="shared" si="686"/>
        <v>1.4019553106918265E-2</v>
      </c>
      <c r="Z445" s="5">
        <f t="shared" si="687"/>
        <v>7.5235805538738529E-2</v>
      </c>
      <c r="AA445" s="5">
        <f t="shared" si="688"/>
        <v>6.9348152340498806E-2</v>
      </c>
      <c r="AB445" s="5">
        <f t="shared" si="689"/>
        <v>3.1960621665470271E-2</v>
      </c>
      <c r="AC445" s="5">
        <f t="shared" si="690"/>
        <v>1.1887375644486235E-3</v>
      </c>
      <c r="AD445" s="5">
        <f t="shared" si="691"/>
        <v>1.4632945631670225E-3</v>
      </c>
      <c r="AE445" s="5">
        <f t="shared" si="692"/>
        <v>3.0748442782958844E-3</v>
      </c>
      <c r="AF445" s="5">
        <f t="shared" si="693"/>
        <v>3.2306097397458073E-3</v>
      </c>
      <c r="AG445" s="5">
        <f t="shared" si="694"/>
        <v>2.2628439786279071E-3</v>
      </c>
      <c r="AH445" s="5">
        <f t="shared" si="695"/>
        <v>3.952355048786009E-2</v>
      </c>
      <c r="AI445" s="5">
        <f t="shared" si="696"/>
        <v>3.6430595520882007E-2</v>
      </c>
      <c r="AJ445" s="5">
        <f t="shared" si="697"/>
        <v>1.6789841418899883E-2</v>
      </c>
      <c r="AK445" s="5">
        <f t="shared" si="698"/>
        <v>5.1586451962741366E-3</v>
      </c>
      <c r="AL445" s="5">
        <f t="shared" si="699"/>
        <v>9.2097462543645891E-5</v>
      </c>
      <c r="AM445" s="5">
        <f t="shared" si="700"/>
        <v>2.6975659676636404E-4</v>
      </c>
      <c r="AN445" s="5">
        <f t="shared" si="701"/>
        <v>5.6684385289071078E-4</v>
      </c>
      <c r="AO445" s="5">
        <f t="shared" si="702"/>
        <v>5.9555902879045023E-4</v>
      </c>
      <c r="AP445" s="5">
        <f t="shared" si="703"/>
        <v>4.1715257204727918E-4</v>
      </c>
      <c r="AQ445" s="5">
        <f t="shared" si="704"/>
        <v>2.1914234352102578E-4</v>
      </c>
      <c r="AR445" s="5">
        <f t="shared" si="705"/>
        <v>1.66102938033897E-2</v>
      </c>
      <c r="AS445" s="5">
        <f t="shared" si="706"/>
        <v>1.5310438651511594E-2</v>
      </c>
      <c r="AT445" s="5">
        <f t="shared" si="707"/>
        <v>7.0561524821994301E-3</v>
      </c>
      <c r="AU445" s="5">
        <f t="shared" si="708"/>
        <v>2.1679887378508044E-3</v>
      </c>
      <c r="AV445" s="5">
        <f t="shared" si="709"/>
        <v>4.9958265279538647E-4</v>
      </c>
      <c r="AW445" s="5">
        <f t="shared" si="710"/>
        <v>4.9550364165069161E-6</v>
      </c>
      <c r="AX445" s="5">
        <f t="shared" si="711"/>
        <v>4.1441087421635779E-5</v>
      </c>
      <c r="AY445" s="5">
        <f t="shared" si="712"/>
        <v>8.7080820056482274E-5</v>
      </c>
      <c r="AZ445" s="5">
        <f t="shared" si="713"/>
        <v>9.1492160238903835E-5</v>
      </c>
      <c r="BA445" s="5">
        <f t="shared" si="714"/>
        <v>6.4084646728191012E-5</v>
      </c>
      <c r="BB445" s="5">
        <f t="shared" si="715"/>
        <v>3.3665523381073958E-5</v>
      </c>
      <c r="BC445" s="5">
        <f t="shared" si="716"/>
        <v>1.4148380585805012E-5</v>
      </c>
      <c r="BD445" s="5">
        <f t="shared" si="717"/>
        <v>5.8172460222939495E-3</v>
      </c>
      <c r="BE445" s="5">
        <f t="shared" si="718"/>
        <v>5.3620116175732988E-3</v>
      </c>
      <c r="BF445" s="5">
        <f t="shared" si="719"/>
        <v>2.4712010182142341E-3</v>
      </c>
      <c r="BG445" s="5">
        <f t="shared" si="720"/>
        <v>7.5927157044428486E-4</v>
      </c>
      <c r="BH445" s="5">
        <f t="shared" si="721"/>
        <v>1.7496350360689871E-4</v>
      </c>
      <c r="BI445" s="5">
        <f t="shared" si="722"/>
        <v>3.2254311933727356E-5</v>
      </c>
      <c r="BJ445" s="8">
        <f t="shared" si="723"/>
        <v>0.15508711447344437</v>
      </c>
      <c r="BK445" s="8">
        <f t="shared" si="724"/>
        <v>0.19970238951579997</v>
      </c>
      <c r="BL445" s="8">
        <f t="shared" si="725"/>
        <v>0.56412543368182433</v>
      </c>
      <c r="BM445" s="8">
        <f t="shared" si="726"/>
        <v>0.5760250341706441</v>
      </c>
      <c r="BN445" s="8">
        <f t="shared" si="727"/>
        <v>0.41804358325552315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1.68333333333333</v>
      </c>
      <c r="F446">
        <f>VLOOKUP(B446,home!$B$2:$E$405,3,FALSE)</f>
        <v>1.78</v>
      </c>
      <c r="G446">
        <f>VLOOKUP(C446,away!$B$2:$E$405,4,FALSE)</f>
        <v>1.27</v>
      </c>
      <c r="H446">
        <f>VLOOKUP(A446,away!$A$2:$E$405,3,FALSE)</f>
        <v>1.375</v>
      </c>
      <c r="I446">
        <f>VLOOKUP(C446,away!$B$2:$E$405,3,FALSE)</f>
        <v>0.85</v>
      </c>
      <c r="J446">
        <f>VLOOKUP(B446,home!$B$2:$E$405,4,FALSE)</f>
        <v>0.57999999999999996</v>
      </c>
      <c r="K446" s="3">
        <f t="shared" si="672"/>
        <v>3.805343333333326</v>
      </c>
      <c r="L446" s="3">
        <f t="shared" si="673"/>
        <v>0.67787499999999989</v>
      </c>
      <c r="M446" s="5">
        <f t="shared" si="674"/>
        <v>1.1296997084290085E-2</v>
      </c>
      <c r="N446" s="5">
        <f t="shared" si="675"/>
        <v>4.2988952541389291E-2</v>
      </c>
      <c r="O446" s="5">
        <f t="shared" si="676"/>
        <v>7.6579518985131403E-3</v>
      </c>
      <c r="P446" s="5">
        <f t="shared" si="677"/>
        <v>2.9141136203994264E-2</v>
      </c>
      <c r="Q446" s="5">
        <f t="shared" si="678"/>
        <v>8.1793861980179267E-2</v>
      </c>
      <c r="R446" s="5">
        <f t="shared" si="679"/>
        <v>2.5955670716022966E-3</v>
      </c>
      <c r="S446" s="5">
        <f t="shared" si="680"/>
        <v>1.8792733434460081E-2</v>
      </c>
      <c r="T446" s="5">
        <f t="shared" si="681"/>
        <v>5.5446014189814014E-2</v>
      </c>
      <c r="U446" s="5">
        <f t="shared" si="682"/>
        <v>9.8770238521413024E-3</v>
      </c>
      <c r="V446" s="5">
        <f t="shared" si="683"/>
        <v>5.3863045843348121E-3</v>
      </c>
      <c r="W446" s="5">
        <f t="shared" si="684"/>
        <v>0.10375124246462045</v>
      </c>
      <c r="X446" s="5">
        <f t="shared" si="685"/>
        <v>7.0330373485704575E-2</v>
      </c>
      <c r="Y446" s="5">
        <f t="shared" si="686"/>
        <v>2.3837600963310987E-2</v>
      </c>
      <c r="Z446" s="5">
        <f t="shared" si="687"/>
        <v>5.8649000955413564E-4</v>
      </c>
      <c r="AA446" s="5">
        <f t="shared" si="688"/>
        <v>2.2317958479234285E-3</v>
      </c>
      <c r="AB446" s="5">
        <f t="shared" si="689"/>
        <v>4.2463747256282101E-3</v>
      </c>
      <c r="AC446" s="5">
        <f t="shared" si="690"/>
        <v>8.6838915220762824E-4</v>
      </c>
      <c r="AD446" s="5">
        <f t="shared" si="691"/>
        <v>9.8702274709448229E-2</v>
      </c>
      <c r="AE446" s="5">
        <f t="shared" si="692"/>
        <v>6.6907804468667204E-2</v>
      </c>
      <c r="AF446" s="5">
        <f t="shared" si="693"/>
        <v>2.2677563977098886E-2</v>
      </c>
      <c r="AG446" s="5">
        <f t="shared" si="694"/>
        <v>5.124184560325303E-3</v>
      </c>
      <c r="AH446" s="5">
        <f t="shared" si="695"/>
        <v>9.9391728806627377E-5</v>
      </c>
      <c r="AI446" s="5">
        <f t="shared" si="696"/>
        <v>3.7821965260277337E-4</v>
      </c>
      <c r="AJ446" s="5">
        <f t="shared" si="697"/>
        <v>7.1962781678380533E-4</v>
      </c>
      <c r="AK446" s="5">
        <f t="shared" si="698"/>
        <v>9.1281030502648975E-4</v>
      </c>
      <c r="AL446" s="5">
        <f t="shared" si="699"/>
        <v>8.9602029189667095E-5</v>
      </c>
      <c r="AM446" s="5">
        <f t="shared" si="700"/>
        <v>7.5119208610086641E-2</v>
      </c>
      <c r="AN446" s="5">
        <f t="shared" si="701"/>
        <v>5.0921433536562477E-2</v>
      </c>
      <c r="AO446" s="5">
        <f t="shared" si="702"/>
        <v>1.7259183379298638E-2</v>
      </c>
      <c r="AP446" s="5">
        <f t="shared" si="703"/>
        <v>3.8998563110806887E-3</v>
      </c>
      <c r="AQ446" s="5">
        <f t="shared" si="704"/>
        <v>6.609037742184552E-4</v>
      </c>
      <c r="AR446" s="5">
        <f t="shared" si="705"/>
        <v>1.3475033632958512E-5</v>
      </c>
      <c r="AS446" s="5">
        <f t="shared" si="706"/>
        <v>5.1277129401621021E-5</v>
      </c>
      <c r="AT446" s="5">
        <f t="shared" si="707"/>
        <v>9.7563541260464441E-5</v>
      </c>
      <c r="AU446" s="5">
        <f t="shared" si="708"/>
        <v>1.2375425710396641E-4</v>
      </c>
      <c r="AV446" s="5">
        <f t="shared" si="709"/>
        <v>1.1773185931054925E-4</v>
      </c>
      <c r="AW446" s="5">
        <f t="shared" si="710"/>
        <v>6.4203515453614335E-6</v>
      </c>
      <c r="AX446" s="5">
        <f t="shared" si="711"/>
        <v>4.7642396614944758E-2</v>
      </c>
      <c r="AY446" s="5">
        <f t="shared" si="712"/>
        <v>3.2295589605355675E-2</v>
      </c>
      <c r="AZ446" s="5">
        <f t="shared" si="713"/>
        <v>1.0946186401865236E-2</v>
      </c>
      <c r="BA446" s="5">
        <f t="shared" si="714"/>
        <v>2.4733820357214658E-3</v>
      </c>
      <c r="BB446" s="5">
        <f t="shared" si="715"/>
        <v>4.1916096186617196E-4</v>
      </c>
      <c r="BC446" s="5">
        <f t="shared" si="716"/>
        <v>5.6827747405006283E-5</v>
      </c>
      <c r="BD446" s="5">
        <f t="shared" si="717"/>
        <v>1.5223980706569573E-6</v>
      </c>
      <c r="BE446" s="5">
        <f t="shared" si="718"/>
        <v>5.7932473488539702E-6</v>
      </c>
      <c r="BF446" s="5">
        <f t="shared" si="719"/>
        <v>1.1022647588656213E-5</v>
      </c>
      <c r="BG446" s="5">
        <f t="shared" si="720"/>
        <v>1.3981652839058524E-5</v>
      </c>
      <c r="BH446" s="5">
        <f t="shared" si="721"/>
        <v>1.3301247355023083E-5</v>
      </c>
      <c r="BI446" s="5">
        <f t="shared" si="722"/>
        <v>1.0123162589490922E-5</v>
      </c>
      <c r="BJ446" s="8">
        <f t="shared" si="723"/>
        <v>0.81325400231896339</v>
      </c>
      <c r="BK446" s="8">
        <f t="shared" si="724"/>
        <v>9.7870752093832225E-2</v>
      </c>
      <c r="BL446" s="8">
        <f t="shared" si="725"/>
        <v>2.917830907552937E-2</v>
      </c>
      <c r="BM446" s="8">
        <f t="shared" si="726"/>
        <v>0.7331259174641005</v>
      </c>
      <c r="BN446" s="8">
        <f t="shared" si="727"/>
        <v>0.17547446677996836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1.68333333333333</v>
      </c>
      <c r="F447">
        <f>VLOOKUP(B447,home!$B$2:$E$405,3,FALSE)</f>
        <v>1.58</v>
      </c>
      <c r="G447">
        <f>VLOOKUP(C447,away!$B$2:$E$405,4,FALSE)</f>
        <v>1.19</v>
      </c>
      <c r="H447">
        <f>VLOOKUP(A447,away!$A$2:$E$405,3,FALSE)</f>
        <v>1.375</v>
      </c>
      <c r="I447">
        <f>VLOOKUP(C447,away!$B$2:$E$405,3,FALSE)</f>
        <v>1.0900000000000001</v>
      </c>
      <c r="J447">
        <f>VLOOKUP(B447,home!$B$2:$E$405,4,FALSE)</f>
        <v>1.21</v>
      </c>
      <c r="K447" s="3">
        <f t="shared" si="672"/>
        <v>3.1650033333333272</v>
      </c>
      <c r="L447" s="3">
        <f t="shared" si="673"/>
        <v>1.8134874999999999</v>
      </c>
      <c r="M447" s="5">
        <f t="shared" si="674"/>
        <v>6.8844444956396612E-3</v>
      </c>
      <c r="N447" s="5">
        <f t="shared" si="675"/>
        <v>2.1789289776847805E-2</v>
      </c>
      <c r="O447" s="5">
        <f t="shared" si="676"/>
        <v>1.248485403728633E-2</v>
      </c>
      <c r="P447" s="5">
        <f t="shared" si="677"/>
        <v>3.9514604644191278E-2</v>
      </c>
      <c r="Q447" s="5">
        <f t="shared" si="678"/>
        <v>3.4481587387344546E-2</v>
      </c>
      <c r="R447" s="5">
        <f t="shared" si="679"/>
        <v>1.1320563367971647E-2</v>
      </c>
      <c r="S447" s="5">
        <f t="shared" si="680"/>
        <v>5.6700434623871102E-2</v>
      </c>
      <c r="T447" s="5">
        <f t="shared" si="681"/>
        <v>6.2531927707106999E-2</v>
      </c>
      <c r="U447" s="5">
        <f t="shared" si="682"/>
        <v>3.5829620794841421E-2</v>
      </c>
      <c r="V447" s="5">
        <f t="shared" si="683"/>
        <v>3.6160349268156047E-2</v>
      </c>
      <c r="W447" s="5">
        <f t="shared" si="684"/>
        <v>3.6378113006523306E-2</v>
      </c>
      <c r="X447" s="5">
        <f t="shared" si="685"/>
        <v>6.597125321091743E-2</v>
      </c>
      <c r="Y447" s="5">
        <f t="shared" si="686"/>
        <v>5.9819021528666819E-2</v>
      </c>
      <c r="Z447" s="5">
        <f t="shared" si="687"/>
        <v>6.8432333869248262E-3</v>
      </c>
      <c r="AA447" s="5">
        <f t="shared" si="688"/>
        <v>2.1658856480394988E-2</v>
      </c>
      <c r="AB447" s="5">
        <f t="shared" si="689"/>
        <v>3.4275176478319139E-2</v>
      </c>
      <c r="AC447" s="5">
        <f t="shared" si="690"/>
        <v>1.2971833693626662E-2</v>
      </c>
      <c r="AD447" s="5">
        <f t="shared" si="691"/>
        <v>2.8784212231505679E-2</v>
      </c>
      <c r="AE447" s="5">
        <f t="shared" si="692"/>
        <v>5.219980907918266E-2</v>
      </c>
      <c r="AF447" s="5">
        <f t="shared" si="693"/>
        <v>4.733185063374213E-2</v>
      </c>
      <c r="AG447" s="5">
        <f t="shared" si="694"/>
        <v>2.8611906492052804E-2</v>
      </c>
      <c r="AH447" s="5">
        <f t="shared" si="695"/>
        <v>3.1025295516927107E-3</v>
      </c>
      <c r="AI447" s="5">
        <f t="shared" si="696"/>
        <v>9.8195163728725821E-3</v>
      </c>
      <c r="AJ447" s="5">
        <f t="shared" si="697"/>
        <v>1.5539401025931456E-2</v>
      </c>
      <c r="AK447" s="5">
        <f t="shared" si="698"/>
        <v>1.6394085348358796E-2</v>
      </c>
      <c r="AL447" s="5">
        <f t="shared" si="699"/>
        <v>2.9781742317103619E-3</v>
      </c>
      <c r="AM447" s="5">
        <f t="shared" si="700"/>
        <v>1.822042553201789E-2</v>
      </c>
      <c r="AN447" s="5">
        <f t="shared" si="701"/>
        <v>3.304251394699529E-2</v>
      </c>
      <c r="AO447" s="5">
        <f t="shared" si="702"/>
        <v>2.9961093005725813E-2</v>
      </c>
      <c r="AP447" s="5">
        <f t="shared" si="703"/>
        <v>1.8111355884073727E-2</v>
      </c>
      <c r="AQ447" s="5">
        <f t="shared" si="704"/>
        <v>8.2111793759547941E-3</v>
      </c>
      <c r="AR447" s="5">
        <f t="shared" si="705"/>
        <v>1.1252797120750663E-3</v>
      </c>
      <c r="AS447" s="5">
        <f t="shared" si="706"/>
        <v>3.5615140396499513E-3</v>
      </c>
      <c r="AT447" s="5">
        <f t="shared" si="707"/>
        <v>5.6361019036027709E-3</v>
      </c>
      <c r="AU447" s="5">
        <f t="shared" si="708"/>
        <v>5.9460937706363607E-3</v>
      </c>
      <c r="AV447" s="5">
        <f t="shared" si="709"/>
        <v>4.7048516510941529E-3</v>
      </c>
      <c r="AW447" s="5">
        <f t="shared" si="710"/>
        <v>4.7482801990167731E-4</v>
      </c>
      <c r="AX447" s="5">
        <f t="shared" si="711"/>
        <v>9.6112845905980387E-3</v>
      </c>
      <c r="AY447" s="5">
        <f t="shared" si="712"/>
        <v>1.742994446399216E-2</v>
      </c>
      <c r="AZ447" s="5">
        <f t="shared" si="713"/>
        <v>1.5804493205571993E-2</v>
      </c>
      <c r="BA447" s="5">
        <f t="shared" si="714"/>
        <v>9.5537502907132432E-3</v>
      </c>
      <c r="BB447" s="5">
        <f t="shared" si="715"/>
        <v>4.3314016825824614E-3</v>
      </c>
      <c r="BC447" s="5">
        <f t="shared" si="716"/>
        <v>1.5709885617684514E-3</v>
      </c>
      <c r="BD447" s="5">
        <f t="shared" si="717"/>
        <v>3.4011344864195525E-4</v>
      </c>
      <c r="BE447" s="5">
        <f t="shared" si="718"/>
        <v>1.0764601986632816E-3</v>
      </c>
      <c r="BF447" s="5">
        <f t="shared" si="719"/>
        <v>1.7035000584849714E-3</v>
      </c>
      <c r="BG447" s="5">
        <f t="shared" si="720"/>
        <v>1.7971944544794842E-3</v>
      </c>
      <c r="BH447" s="5">
        <f t="shared" si="721"/>
        <v>1.4220316097689344E-3</v>
      </c>
      <c r="BI447" s="5">
        <f t="shared" si="722"/>
        <v>9.0014695700480732E-4</v>
      </c>
      <c r="BJ447" s="8">
        <f t="shared" si="723"/>
        <v>0.60374740159388407</v>
      </c>
      <c r="BK447" s="8">
        <f t="shared" si="724"/>
        <v>0.17263978542118727</v>
      </c>
      <c r="BL447" s="8">
        <f t="shared" si="725"/>
        <v>0.18863789126177083</v>
      </c>
      <c r="BM447" s="8">
        <f t="shared" si="726"/>
        <v>0.82843785151039517</v>
      </c>
      <c r="BN447" s="8">
        <f t="shared" si="727"/>
        <v>0.12647534370928129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1.68333333333333</v>
      </c>
      <c r="F448">
        <f>VLOOKUP(B448,home!$B$2:$E$405,3,FALSE)</f>
        <v>0.76</v>
      </c>
      <c r="G448">
        <f>VLOOKUP(C448,away!$B$2:$E$405,4,FALSE)</f>
        <v>1.29</v>
      </c>
      <c r="H448">
        <f>VLOOKUP(A448,away!$A$2:$E$405,3,FALSE)</f>
        <v>1.375</v>
      </c>
      <c r="I448">
        <f>VLOOKUP(C448,away!$B$2:$E$405,3,FALSE)</f>
        <v>0.69</v>
      </c>
      <c r="J448">
        <f>VLOOKUP(B448,home!$B$2:$E$405,4,FALSE)</f>
        <v>1.87</v>
      </c>
      <c r="K448" s="3">
        <f t="shared" si="672"/>
        <v>1.6503399999999968</v>
      </c>
      <c r="L448" s="3">
        <f t="shared" si="673"/>
        <v>1.7741625000000001</v>
      </c>
      <c r="M448" s="5">
        <f t="shared" si="674"/>
        <v>3.2565478285138921E-2</v>
      </c>
      <c r="N448" s="5">
        <f t="shared" si="675"/>
        <v>5.3744111433096063E-2</v>
      </c>
      <c r="O448" s="5">
        <f t="shared" si="676"/>
        <v>5.7776450368057772E-2</v>
      </c>
      <c r="P448" s="5">
        <f t="shared" si="677"/>
        <v>9.5350787100420276E-2</v>
      </c>
      <c r="Q448" s="5">
        <f t="shared" si="678"/>
        <v>4.4348028431247799E-2</v>
      </c>
      <c r="R448" s="5">
        <f t="shared" si="679"/>
        <v>5.1252405813059662E-2</v>
      </c>
      <c r="S448" s="5">
        <f t="shared" si="680"/>
        <v>6.9796092975077398E-2</v>
      </c>
      <c r="T448" s="5">
        <f t="shared" si="681"/>
        <v>7.8680608991653661E-2</v>
      </c>
      <c r="U448" s="5">
        <f t="shared" si="682"/>
        <v>8.4583895409524726E-2</v>
      </c>
      <c r="V448" s="5">
        <f t="shared" si="683"/>
        <v>2.2706773321383395E-2</v>
      </c>
      <c r="W448" s="5">
        <f t="shared" si="684"/>
        <v>2.4396441747075115E-2</v>
      </c>
      <c r="X448" s="5">
        <f t="shared" si="685"/>
        <v>4.3283252081095153E-2</v>
      </c>
      <c r="Y448" s="5">
        <f t="shared" si="686"/>
        <v>3.8395761360162997E-2</v>
      </c>
      <c r="Z448" s="5">
        <f t="shared" si="687"/>
        <v>3.0310032142770824E-2</v>
      </c>
      <c r="AA448" s="5">
        <f t="shared" si="688"/>
        <v>5.0021858446500304E-2</v>
      </c>
      <c r="AB448" s="5">
        <f t="shared" si="689"/>
        <v>4.1276536934298586E-2</v>
      </c>
      <c r="AC448" s="5">
        <f t="shared" si="690"/>
        <v>4.1552988446602358E-3</v>
      </c>
      <c r="AD448" s="5">
        <f t="shared" si="691"/>
        <v>1.0065605918216966E-2</v>
      </c>
      <c r="AE448" s="5">
        <f t="shared" si="692"/>
        <v>1.7858020559878608E-2</v>
      </c>
      <c r="AF448" s="5">
        <f t="shared" si="693"/>
        <v>1.5841515200782818E-2</v>
      </c>
      <c r="AG448" s="5">
        <f t="shared" si="694"/>
        <v>9.3684740708029502E-3</v>
      </c>
      <c r="AH448" s="5">
        <f t="shared" si="695"/>
        <v>1.3443730600374664E-2</v>
      </c>
      <c r="AI448" s="5">
        <f t="shared" si="696"/>
        <v>2.2186726359022281E-2</v>
      </c>
      <c r="AJ448" s="5">
        <f t="shared" si="697"/>
        <v>1.8307820989674383E-2</v>
      </c>
      <c r="AK448" s="5">
        <f t="shared" si="698"/>
        <v>1.0071376430699721E-2</v>
      </c>
      <c r="AL448" s="5">
        <f t="shared" si="699"/>
        <v>4.8666383709356279E-4</v>
      </c>
      <c r="AM448" s="5">
        <f t="shared" si="700"/>
        <v>3.3223344142140278E-3</v>
      </c>
      <c r="AN448" s="5">
        <f t="shared" si="701"/>
        <v>5.8943611301579945E-3</v>
      </c>
      <c r="AO448" s="5">
        <f t="shared" si="702"/>
        <v>5.2287772392919677E-3</v>
      </c>
      <c r="AP448" s="5">
        <f t="shared" si="703"/>
        <v>3.0922334996017786E-3</v>
      </c>
      <c r="AQ448" s="5">
        <f t="shared" si="704"/>
        <v>1.3715311790593106E-3</v>
      </c>
      <c r="AR448" s="5">
        <f t="shared" si="705"/>
        <v>4.7702725382574428E-3</v>
      </c>
      <c r="AS448" s="5">
        <f t="shared" si="706"/>
        <v>7.8725715807877721E-3</v>
      </c>
      <c r="AT448" s="5">
        <f t="shared" si="707"/>
        <v>6.4962098913186354E-3</v>
      </c>
      <c r="AU448" s="5">
        <f t="shared" si="708"/>
        <v>3.5736516773462582E-3</v>
      </c>
      <c r="AV448" s="5">
        <f t="shared" si="709"/>
        <v>1.474435077297903E-3</v>
      </c>
      <c r="AW448" s="5">
        <f t="shared" si="710"/>
        <v>3.9581604648501284E-5</v>
      </c>
      <c r="AX448" s="5">
        <f t="shared" si="711"/>
        <v>9.1383022952566326E-4</v>
      </c>
      <c r="AY448" s="5">
        <f t="shared" si="712"/>
        <v>1.6212833245908243E-3</v>
      </c>
      <c r="AZ448" s="5">
        <f t="shared" si="713"/>
        <v>1.4382100381821845E-3</v>
      </c>
      <c r="BA448" s="5">
        <f t="shared" si="714"/>
        <v>8.5053943895546679E-4</v>
      </c>
      <c r="BB448" s="5">
        <f t="shared" si="715"/>
        <v>3.772487943414572E-4</v>
      </c>
      <c r="BC448" s="5">
        <f t="shared" si="716"/>
        <v>1.338601328181651E-4</v>
      </c>
      <c r="BD448" s="5">
        <f t="shared" si="717"/>
        <v>1.4105397753593609E-3</v>
      </c>
      <c r="BE448" s="5">
        <f t="shared" si="718"/>
        <v>2.327870212866563E-3</v>
      </c>
      <c r="BF448" s="5">
        <f t="shared" si="719"/>
        <v>1.9208886635510986E-3</v>
      </c>
      <c r="BG448" s="5">
        <f t="shared" si="720"/>
        <v>1.0567064656683046E-3</v>
      </c>
      <c r="BH448" s="5">
        <f t="shared" si="721"/>
        <v>4.3598123713775659E-4</v>
      </c>
      <c r="BI448" s="5">
        <f t="shared" si="722"/>
        <v>1.439034549795846E-4</v>
      </c>
      <c r="BJ448" s="8">
        <f t="shared" si="723"/>
        <v>0.36022602921475111</v>
      </c>
      <c r="BK448" s="8">
        <f t="shared" si="724"/>
        <v>0.22668237768836463</v>
      </c>
      <c r="BL448" s="8">
        <f t="shared" si="725"/>
        <v>0.38040383192578286</v>
      </c>
      <c r="BM448" s="8">
        <f t="shared" si="726"/>
        <v>0.66100330782070627</v>
      </c>
      <c r="BN448" s="8">
        <f t="shared" si="727"/>
        <v>0.33503726143102053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1.68333333333333</v>
      </c>
      <c r="F449">
        <f>VLOOKUP(B449,home!$B$2:$E$405,3,FALSE)</f>
        <v>1.19</v>
      </c>
      <c r="G449">
        <f>VLOOKUP(C449,away!$B$2:$E$405,4,FALSE)</f>
        <v>0.59</v>
      </c>
      <c r="H449">
        <f>VLOOKUP(A449,away!$A$2:$E$405,3,FALSE)</f>
        <v>1.375</v>
      </c>
      <c r="I449">
        <f>VLOOKUP(C449,away!$B$2:$E$405,3,FALSE)</f>
        <v>1.39</v>
      </c>
      <c r="J449">
        <f>VLOOKUP(B449,home!$B$2:$E$405,4,FALSE)</f>
        <v>0.73</v>
      </c>
      <c r="K449" s="3">
        <f t="shared" si="672"/>
        <v>1.1818683333333309</v>
      </c>
      <c r="L449" s="3">
        <f t="shared" si="673"/>
        <v>1.3952125</v>
      </c>
      <c r="M449" s="5">
        <f t="shared" si="674"/>
        <v>7.5995524139351497E-2</v>
      </c>
      <c r="N449" s="5">
        <f t="shared" si="675"/>
        <v>8.9816703455368269E-2</v>
      </c>
      <c r="O449" s="5">
        <f t="shared" si="676"/>
        <v>0.10602990522327493</v>
      </c>
      <c r="P449" s="5">
        <f t="shared" si="677"/>
        <v>0.12531338736972297</v>
      </c>
      <c r="Q449" s="5">
        <f t="shared" si="678"/>
        <v>5.3075758809145071E-2</v>
      </c>
      <c r="R449" s="5">
        <f t="shared" si="679"/>
        <v>7.3967124570664261E-2</v>
      </c>
      <c r="S449" s="5">
        <f t="shared" si="680"/>
        <v>5.1659111611886382E-2</v>
      </c>
      <c r="T449" s="5">
        <f t="shared" si="681"/>
        <v>7.4051962137504312E-2</v>
      </c>
      <c r="U449" s="5">
        <f t="shared" si="682"/>
        <v>8.7419402237789837E-2</v>
      </c>
      <c r="V449" s="5">
        <f t="shared" si="683"/>
        <v>9.4648531211531124E-3</v>
      </c>
      <c r="W449" s="5">
        <f t="shared" si="684"/>
        <v>2.0909519534722039E-2</v>
      </c>
      <c r="X449" s="5">
        <f t="shared" si="685"/>
        <v>2.917322302383837E-2</v>
      </c>
      <c r="Y449" s="5">
        <f t="shared" si="686"/>
        <v>2.0351422714073555E-2</v>
      </c>
      <c r="Z449" s="5">
        <f t="shared" si="687"/>
        <v>3.4399952263349291E-2</v>
      </c>
      <c r="AA449" s="5">
        <f t="shared" si="688"/>
        <v>4.0656214248230772E-2</v>
      </c>
      <c r="AB449" s="5">
        <f t="shared" si="689"/>
        <v>2.4025146086599666E-2</v>
      </c>
      <c r="AC449" s="5">
        <f t="shared" si="690"/>
        <v>9.7544626723156905E-4</v>
      </c>
      <c r="AD449" s="5">
        <f t="shared" si="691"/>
        <v>6.1780747508256677E-3</v>
      </c>
      <c r="AE449" s="5">
        <f t="shared" si="692"/>
        <v>8.6197271182863553E-3</v>
      </c>
      <c r="AF449" s="5">
        <f t="shared" si="693"/>
        <v>6.0131755110110529E-3</v>
      </c>
      <c r="AG449" s="5">
        <f t="shared" si="694"/>
        <v>2.7965525458855021E-3</v>
      </c>
      <c r="AH449" s="5">
        <f t="shared" si="695"/>
        <v>1.1998810849307057E-2</v>
      </c>
      <c r="AI449" s="5">
        <f t="shared" si="696"/>
        <v>1.4181014580452421E-2</v>
      </c>
      <c r="AJ449" s="5">
        <f t="shared" si="697"/>
        <v>8.3800460335874856E-3</v>
      </c>
      <c r="AK449" s="5">
        <f t="shared" si="698"/>
        <v>3.3013703463242094E-3</v>
      </c>
      <c r="AL449" s="5">
        <f t="shared" si="699"/>
        <v>6.4338776436252931E-5</v>
      </c>
      <c r="AM449" s="5">
        <f t="shared" si="700"/>
        <v>1.4603341817934132E-3</v>
      </c>
      <c r="AN449" s="5">
        <f t="shared" si="701"/>
        <v>2.0374765046154422E-3</v>
      </c>
      <c r="AO449" s="5">
        <f t="shared" si="702"/>
        <v>1.4213563438478869E-3</v>
      </c>
      <c r="AP449" s="5">
        <f t="shared" si="703"/>
        <v>6.6103137929695633E-4</v>
      </c>
      <c r="AQ449" s="5">
        <f t="shared" si="704"/>
        <v>2.305698108218387E-4</v>
      </c>
      <c r="AR449" s="5">
        <f t="shared" si="705"/>
        <v>3.3481781764177648E-3</v>
      </c>
      <c r="AS449" s="5">
        <f t="shared" si="706"/>
        <v>3.957105761065895E-3</v>
      </c>
      <c r="AT449" s="5">
        <f t="shared" si="707"/>
        <v>2.338388995327336E-3</v>
      </c>
      <c r="AU449" s="5">
        <f t="shared" si="708"/>
        <v>9.2122263486417325E-4</v>
      </c>
      <c r="AV449" s="5">
        <f t="shared" si="709"/>
        <v>2.7219096502396515E-4</v>
      </c>
      <c r="AW449" s="5">
        <f t="shared" si="710"/>
        <v>2.9469973929232479E-6</v>
      </c>
      <c r="AX449" s="5">
        <f t="shared" si="711"/>
        <v>2.8765378759097905E-4</v>
      </c>
      <c r="AY449" s="5">
        <f t="shared" si="712"/>
        <v>4.0133816011927884E-4</v>
      </c>
      <c r="AZ449" s="5">
        <f t="shared" si="713"/>
        <v>2.7997600886270975E-4</v>
      </c>
      <c r="BA449" s="5">
        <f t="shared" si="714"/>
        <v>1.3020867575512109E-4</v>
      </c>
      <c r="BB449" s="5">
        <f t="shared" si="715"/>
        <v>4.5417193005497979E-5</v>
      </c>
      <c r="BC449" s="5">
        <f t="shared" si="716"/>
        <v>1.2673327079236669E-5</v>
      </c>
      <c r="BD449" s="5">
        <f t="shared" si="717"/>
        <v>7.7857000732754484E-4</v>
      </c>
      <c r="BE449" s="5">
        <f t="shared" si="718"/>
        <v>9.2016723694352464E-4</v>
      </c>
      <c r="BF449" s="5">
        <f t="shared" si="719"/>
        <v>5.4375825935719E-4</v>
      </c>
      <c r="BG449" s="5">
        <f t="shared" si="720"/>
        <v>2.1421688924090499E-4</v>
      </c>
      <c r="BH449" s="5">
        <f t="shared" si="721"/>
        <v>6.3294039464749808E-5</v>
      </c>
      <c r="BI449" s="5">
        <f t="shared" si="722"/>
        <v>1.4961044186427586E-5</v>
      </c>
      <c r="BJ449" s="8">
        <f t="shared" si="723"/>
        <v>0.31795415497344848</v>
      </c>
      <c r="BK449" s="8">
        <f t="shared" si="724"/>
        <v>0.26387399944590112</v>
      </c>
      <c r="BL449" s="8">
        <f t="shared" si="725"/>
        <v>0.38333108818545014</v>
      </c>
      <c r="BM449" s="8">
        <f t="shared" si="726"/>
        <v>0.47496240013789565</v>
      </c>
      <c r="BN449" s="8">
        <f t="shared" si="727"/>
        <v>0.524198403567527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1.38333333333333</v>
      </c>
      <c r="F450">
        <f>VLOOKUP(B450,home!$B$2:$E$405,3,FALSE)</f>
        <v>0.72</v>
      </c>
      <c r="G450">
        <f>VLOOKUP(C450,away!$B$2:$E$405,4,FALSE)</f>
        <v>0.52</v>
      </c>
      <c r="H450">
        <f>VLOOKUP(A450,away!$A$2:$E$405,3,FALSE)</f>
        <v>1.1499999999999999</v>
      </c>
      <c r="I450">
        <f>VLOOKUP(C450,away!$B$2:$E$405,3,FALSE)</f>
        <v>0.72</v>
      </c>
      <c r="J450">
        <f>VLOOKUP(B450,home!$B$2:$E$405,4,FALSE)</f>
        <v>2.17</v>
      </c>
      <c r="K450" s="3">
        <f t="shared" si="672"/>
        <v>0.51791999999999871</v>
      </c>
      <c r="L450" s="3">
        <f t="shared" si="673"/>
        <v>1.7967599999999999</v>
      </c>
      <c r="M450" s="5">
        <f t="shared" si="674"/>
        <v>9.8797794238380393E-2</v>
      </c>
      <c r="N450" s="5">
        <f t="shared" si="675"/>
        <v>5.1169353591941844E-2</v>
      </c>
      <c r="O450" s="5">
        <f t="shared" si="676"/>
        <v>0.17751592477575234</v>
      </c>
      <c r="P450" s="5">
        <f t="shared" si="677"/>
        <v>9.1939047759857423E-2</v>
      </c>
      <c r="Q450" s="5">
        <f t="shared" si="678"/>
        <v>1.3250815806169224E-2</v>
      </c>
      <c r="R450" s="5">
        <f t="shared" si="679"/>
        <v>0.1594767565000404</v>
      </c>
      <c r="S450" s="5">
        <f t="shared" si="680"/>
        <v>2.1389112399094568E-2</v>
      </c>
      <c r="T450" s="5">
        <f t="shared" si="681"/>
        <v>2.3808535807892616E-2</v>
      </c>
      <c r="U450" s="5">
        <f t="shared" si="682"/>
        <v>8.2596201726500715E-2</v>
      </c>
      <c r="V450" s="5">
        <f t="shared" si="683"/>
        <v>2.2115817930740602E-3</v>
      </c>
      <c r="W450" s="5">
        <f t="shared" si="684"/>
        <v>2.2876208407770497E-3</v>
      </c>
      <c r="X450" s="5">
        <f t="shared" si="685"/>
        <v>4.1103056218745717E-3</v>
      </c>
      <c r="Y450" s="5">
        <f t="shared" si="686"/>
        <v>3.6926163645796782E-3</v>
      </c>
      <c r="Z450" s="5">
        <f t="shared" si="687"/>
        <v>9.551381900300418E-2</v>
      </c>
      <c r="AA450" s="5">
        <f t="shared" si="688"/>
        <v>4.9468517138035802E-2</v>
      </c>
      <c r="AB450" s="5">
        <f t="shared" si="689"/>
        <v>1.2810367198065716E-2</v>
      </c>
      <c r="AC450" s="5">
        <f t="shared" si="690"/>
        <v>1.286280767106934E-4</v>
      </c>
      <c r="AD450" s="5">
        <f t="shared" si="691"/>
        <v>2.9620114646381157E-4</v>
      </c>
      <c r="AE450" s="5">
        <f t="shared" si="692"/>
        <v>5.3220237192031807E-4</v>
      </c>
      <c r="AF450" s="5">
        <f t="shared" si="693"/>
        <v>4.7811996688577538E-4</v>
      </c>
      <c r="AG450" s="5">
        <f t="shared" si="694"/>
        <v>2.8635561056722852E-4</v>
      </c>
      <c r="AH450" s="5">
        <f t="shared" si="695"/>
        <v>4.2903852357959453E-2</v>
      </c>
      <c r="AI450" s="5">
        <f t="shared" si="696"/>
        <v>2.2220763213234306E-2</v>
      </c>
      <c r="AJ450" s="5">
        <f t="shared" si="697"/>
        <v>5.7542888416991398E-3</v>
      </c>
      <c r="AK450" s="5">
        <f t="shared" si="698"/>
        <v>9.9342042563093725E-4</v>
      </c>
      <c r="AL450" s="5">
        <f t="shared" si="699"/>
        <v>4.787938021947852E-6</v>
      </c>
      <c r="AM450" s="5">
        <f t="shared" si="700"/>
        <v>3.0681699555307392E-5</v>
      </c>
      <c r="AN450" s="5">
        <f t="shared" si="701"/>
        <v>5.5127650492994115E-5</v>
      </c>
      <c r="AO450" s="5">
        <f t="shared" si="702"/>
        <v>4.9525578649896056E-5</v>
      </c>
      <c r="AP450" s="5">
        <f t="shared" si="703"/>
        <v>2.9661859564995739E-5</v>
      </c>
      <c r="AQ450" s="5">
        <f t="shared" si="704"/>
        <v>1.3323810698000438E-5</v>
      </c>
      <c r="AR450" s="5">
        <f t="shared" si="705"/>
        <v>1.5417585152537442E-2</v>
      </c>
      <c r="AS450" s="5">
        <f t="shared" si="706"/>
        <v>7.9850757022021726E-3</v>
      </c>
      <c r="AT450" s="5">
        <f t="shared" si="707"/>
        <v>2.0678152038422688E-3</v>
      </c>
      <c r="AU450" s="5">
        <f t="shared" si="708"/>
        <v>3.5698761679132853E-4</v>
      </c>
      <c r="AV450" s="5">
        <f t="shared" si="709"/>
        <v>4.6222756622141085E-5</v>
      </c>
      <c r="AW450" s="5">
        <f t="shared" si="710"/>
        <v>1.2376526381893175E-7</v>
      </c>
      <c r="AX450" s="5">
        <f t="shared" si="711"/>
        <v>2.6484443056141264E-6</v>
      </c>
      <c r="AY450" s="5">
        <f t="shared" si="712"/>
        <v>4.7586187905552371E-6</v>
      </c>
      <c r="AZ450" s="5">
        <f t="shared" si="713"/>
        <v>4.2750479490590144E-6</v>
      </c>
      <c r="BA450" s="5">
        <f t="shared" si="714"/>
        <v>2.5604117176504244E-6</v>
      </c>
      <c r="BB450" s="5">
        <f t="shared" si="715"/>
        <v>1.1501113394513944E-6</v>
      </c>
      <c r="BC450" s="5">
        <f t="shared" si="716"/>
        <v>4.1329481005453738E-7</v>
      </c>
      <c r="BD450" s="5">
        <f t="shared" si="717"/>
        <v>4.6169500497788615E-3</v>
      </c>
      <c r="BE450" s="5">
        <f t="shared" si="718"/>
        <v>2.391210769781462E-3</v>
      </c>
      <c r="BF450" s="5">
        <f t="shared" si="719"/>
        <v>6.1922794094260581E-4</v>
      </c>
      <c r="BG450" s="5">
        <f t="shared" si="720"/>
        <v>1.0690351172433122E-4</v>
      </c>
      <c r="BH450" s="5">
        <f t="shared" si="721"/>
        <v>1.3841866698066368E-5</v>
      </c>
      <c r="BI450" s="5">
        <f t="shared" si="722"/>
        <v>1.4337959200525037E-6</v>
      </c>
      <c r="BJ450" s="8">
        <f t="shared" si="723"/>
        <v>0.10010625365694571</v>
      </c>
      <c r="BK450" s="8">
        <f t="shared" si="724"/>
        <v>0.21447571082392966</v>
      </c>
      <c r="BL450" s="8">
        <f t="shared" si="725"/>
        <v>0.58736334654375966</v>
      </c>
      <c r="BM450" s="8">
        <f t="shared" si="726"/>
        <v>0.40530480250197071</v>
      </c>
      <c r="BN450" s="8">
        <f t="shared" si="727"/>
        <v>0.59214969267214157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1.38333333333333</v>
      </c>
      <c r="F451">
        <f>VLOOKUP(B451,home!$B$2:$E$405,3,FALSE)</f>
        <v>1.03</v>
      </c>
      <c r="G451">
        <f>VLOOKUP(C451,away!$B$2:$E$405,4,FALSE)</f>
        <v>1.65</v>
      </c>
      <c r="H451">
        <f>VLOOKUP(A451,away!$A$2:$E$405,3,FALSE)</f>
        <v>1.1499999999999999</v>
      </c>
      <c r="I451">
        <f>VLOOKUP(C451,away!$B$2:$E$405,3,FALSE)</f>
        <v>0.83</v>
      </c>
      <c r="J451">
        <f>VLOOKUP(B451,home!$B$2:$E$405,4,FALSE)</f>
        <v>0.75</v>
      </c>
      <c r="K451" s="3">
        <f t="shared" si="672"/>
        <v>2.3509749999999943</v>
      </c>
      <c r="L451" s="3">
        <f t="shared" si="673"/>
        <v>0.71587499999999993</v>
      </c>
      <c r="M451" s="5">
        <f t="shared" si="674"/>
        <v>4.656761204419984E-2</v>
      </c>
      <c r="N451" s="5">
        <f t="shared" si="675"/>
        <v>0.10947929172561245</v>
      </c>
      <c r="O451" s="5">
        <f t="shared" si="676"/>
        <v>3.3336589272141552E-2</v>
      </c>
      <c r="P451" s="5">
        <f t="shared" si="677"/>
        <v>7.8373487964072799E-2</v>
      </c>
      <c r="Q451" s="5">
        <f t="shared" si="678"/>
        <v>0.12869153893231058</v>
      </c>
      <c r="R451" s="5">
        <f t="shared" si="679"/>
        <v>1.1932415422597166E-2</v>
      </c>
      <c r="S451" s="5">
        <f t="shared" si="680"/>
        <v>3.2975727904109499E-2</v>
      </c>
      <c r="T451" s="5">
        <f t="shared" si="681"/>
        <v>9.212705543316782E-2</v>
      </c>
      <c r="U451" s="5">
        <f t="shared" si="682"/>
        <v>2.8052810348140306E-2</v>
      </c>
      <c r="V451" s="5">
        <f t="shared" si="683"/>
        <v>6.1664766097906318E-3</v>
      </c>
      <c r="W451" s="5">
        <f t="shared" si="684"/>
        <v>0.10085019691379603</v>
      </c>
      <c r="X451" s="5">
        <f t="shared" si="685"/>
        <v>7.2196134715663718E-2</v>
      </c>
      <c r="Y451" s="5">
        <f t="shared" si="686"/>
        <v>2.5841703969787879E-2</v>
      </c>
      <c r="Z451" s="5">
        <f t="shared" si="687"/>
        <v>2.8473726302172481E-3</v>
      </c>
      <c r="AA451" s="5">
        <f t="shared" si="688"/>
        <v>6.6941018693249792E-3</v>
      </c>
      <c r="AB451" s="5">
        <f t="shared" si="689"/>
        <v>7.8688330711181292E-3</v>
      </c>
      <c r="AC451" s="5">
        <f t="shared" si="690"/>
        <v>6.4863788793197011E-4</v>
      </c>
      <c r="AD451" s="5">
        <f t="shared" si="691"/>
        <v>5.9274072922352768E-2</v>
      </c>
      <c r="AE451" s="5">
        <f t="shared" si="692"/>
        <v>4.2432826953289281E-2</v>
      </c>
      <c r="AF451" s="5">
        <f t="shared" si="693"/>
        <v>1.5188299997592979E-2</v>
      </c>
      <c r="AG451" s="5">
        <f t="shared" si="694"/>
        <v>3.6243080869256244E-3</v>
      </c>
      <c r="AH451" s="5">
        <f t="shared" si="695"/>
        <v>5.0959072041419301E-4</v>
      </c>
      <c r="AI451" s="5">
        <f t="shared" si="696"/>
        <v>1.1980350439257546E-3</v>
      </c>
      <c r="AJ451" s="5">
        <f t="shared" si="697"/>
        <v>1.4082752186966724E-3</v>
      </c>
      <c r="AK451" s="5">
        <f t="shared" si="698"/>
        <v>1.1036066107584668E-3</v>
      </c>
      <c r="AL451" s="5">
        <f t="shared" si="699"/>
        <v>4.3666412316462933E-5</v>
      </c>
      <c r="AM451" s="5">
        <f t="shared" si="700"/>
        <v>2.7870372717725595E-2</v>
      </c>
      <c r="AN451" s="5">
        <f t="shared" si="701"/>
        <v>1.9951703069301805E-2</v>
      </c>
      <c r="AO451" s="5">
        <f t="shared" si="702"/>
        <v>7.1414627173682146E-3</v>
      </c>
      <c r="AP451" s="5">
        <f t="shared" si="703"/>
        <v>1.70413154093199E-3</v>
      </c>
      <c r="AQ451" s="5">
        <f t="shared" si="704"/>
        <v>3.0498629171617198E-4</v>
      </c>
      <c r="AR451" s="5">
        <f t="shared" si="705"/>
        <v>7.2960651395302098E-5</v>
      </c>
      <c r="AS451" s="5">
        <f t="shared" si="706"/>
        <v>1.7152866741406995E-4</v>
      </c>
      <c r="AT451" s="5">
        <f t="shared" si="707"/>
        <v>2.0162980443689607E-4</v>
      </c>
      <c r="AU451" s="5">
        <f t="shared" si="708"/>
        <v>1.5800887649534352E-4</v>
      </c>
      <c r="AV451" s="5">
        <f t="shared" si="709"/>
        <v>9.2868729604659843E-5</v>
      </c>
      <c r="AW451" s="5">
        <f t="shared" si="710"/>
        <v>2.041409904323791E-6</v>
      </c>
      <c r="AX451" s="5">
        <f t="shared" si="711"/>
        <v>1.0920424916675798E-2</v>
      </c>
      <c r="AY451" s="5">
        <f t="shared" si="712"/>
        <v>7.817659187225285E-3</v>
      </c>
      <c r="AZ451" s="5">
        <f t="shared" si="713"/>
        <v>2.7982333853274503E-3</v>
      </c>
      <c r="BA451" s="5">
        <f t="shared" si="714"/>
        <v>6.6772844157376272E-4</v>
      </c>
      <c r="BB451" s="5">
        <f t="shared" si="715"/>
        <v>1.1950252452790431E-4</v>
      </c>
      <c r="BC451" s="5">
        <f t="shared" si="716"/>
        <v>1.7109773949282702E-5</v>
      </c>
      <c r="BD451" s="5">
        <f t="shared" si="717"/>
        <v>8.7051177196019756E-6</v>
      </c>
      <c r="BE451" s="5">
        <f t="shared" si="718"/>
        <v>2.0465514130841207E-5</v>
      </c>
      <c r="BF451" s="5">
        <f t="shared" si="719"/>
        <v>2.4056956041877146E-5</v>
      </c>
      <c r="BG451" s="5">
        <f t="shared" si="720"/>
        <v>1.8852434076850661E-5</v>
      </c>
      <c r="BH451" s="5">
        <f t="shared" si="721"/>
        <v>1.1080400300955969E-5</v>
      </c>
      <c r="BI451" s="5">
        <f t="shared" si="722"/>
        <v>5.2099488195079801E-6</v>
      </c>
      <c r="BJ451" s="8">
        <f t="shared" si="723"/>
        <v>0.72901874421682267</v>
      </c>
      <c r="BK451" s="8">
        <f t="shared" si="724"/>
        <v>0.17259326800964647</v>
      </c>
      <c r="BL451" s="8">
        <f t="shared" si="725"/>
        <v>9.2889624677553129E-2</v>
      </c>
      <c r="BM451" s="8">
        <f t="shared" si="726"/>
        <v>0.58115245639598379</v>
      </c>
      <c r="BN451" s="8">
        <f t="shared" si="727"/>
        <v>0.40838093536093434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1.75471698113208</v>
      </c>
      <c r="F452">
        <f>VLOOKUP(B452,home!$B$2:$E$405,3,FALSE)</f>
        <v>0.76</v>
      </c>
      <c r="G452">
        <f>VLOOKUP(C452,away!$B$2:$E$405,4,FALSE)</f>
        <v>1.04</v>
      </c>
      <c r="H452">
        <f>VLOOKUP(A452,away!$A$2:$E$405,3,FALSE)</f>
        <v>1.3301886792452799</v>
      </c>
      <c r="I452">
        <f>VLOOKUP(C452,away!$B$2:$E$405,3,FALSE)</f>
        <v>0.85</v>
      </c>
      <c r="J452">
        <f>VLOOKUP(B452,home!$B$2:$E$405,4,FALSE)</f>
        <v>1.5</v>
      </c>
      <c r="K452" s="3">
        <f t="shared" si="672"/>
        <v>1.3869283018867962</v>
      </c>
      <c r="L452" s="3">
        <f t="shared" si="673"/>
        <v>1.6959905660377319</v>
      </c>
      <c r="M452" s="5">
        <f t="shared" si="674"/>
        <v>4.5825303240234906E-2</v>
      </c>
      <c r="N452" s="5">
        <f t="shared" si="675"/>
        <v>6.3556410006426492E-2</v>
      </c>
      <c r="O452" s="5">
        <f t="shared" si="676"/>
        <v>7.7719281981256702E-2</v>
      </c>
      <c r="P452" s="5">
        <f t="shared" si="677"/>
        <v>0.10779107178212542</v>
      </c>
      <c r="Q452" s="5">
        <f t="shared" si="678"/>
        <v>4.407409190211705E-2</v>
      </c>
      <c r="R452" s="5">
        <f t="shared" si="679"/>
        <v>6.5905584519718841E-2</v>
      </c>
      <c r="S452" s="5">
        <f t="shared" si="680"/>
        <v>6.3387006382850539E-2</v>
      </c>
      <c r="T452" s="5">
        <f t="shared" si="681"/>
        <v>7.4749244072670501E-2</v>
      </c>
      <c r="U452" s="5">
        <f t="shared" si="682"/>
        <v>9.1406320422790371E-2</v>
      </c>
      <c r="V452" s="5">
        <f t="shared" si="683"/>
        <v>1.656666822317903E-2</v>
      </c>
      <c r="W452" s="5">
        <f t="shared" si="684"/>
        <v>2.0375868479668595E-2</v>
      </c>
      <c r="X452" s="5">
        <f t="shared" si="685"/>
        <v>3.4557280716343515E-2</v>
      </c>
      <c r="Y452" s="5">
        <f t="shared" si="686"/>
        <v>2.9304411041418128E-2</v>
      </c>
      <c r="Z452" s="5">
        <f t="shared" si="687"/>
        <v>3.7258416531548516E-2</v>
      </c>
      <c r="AA452" s="5">
        <f t="shared" si="688"/>
        <v>5.1674752371091509E-2</v>
      </c>
      <c r="AB452" s="5">
        <f t="shared" si="689"/>
        <v>3.5834588278229329E-2</v>
      </c>
      <c r="AC452" s="5">
        <f t="shared" si="690"/>
        <v>2.4355252411994103E-3</v>
      </c>
      <c r="AD452" s="5">
        <f t="shared" si="691"/>
        <v>7.0649671674938679E-3</v>
      </c>
      <c r="AE452" s="5">
        <f t="shared" si="692"/>
        <v>1.1982117665435915E-2</v>
      </c>
      <c r="AF452" s="5">
        <f t="shared" si="693"/>
        <v>1.0160779260866686E-2</v>
      </c>
      <c r="AG452" s="5">
        <f t="shared" si="694"/>
        <v>5.7441952566739127E-3</v>
      </c>
      <c r="AH452" s="5">
        <f t="shared" si="695"/>
        <v>1.5797480735752635E-2</v>
      </c>
      <c r="AI452" s="5">
        <f t="shared" si="696"/>
        <v>2.1909973130926776E-2</v>
      </c>
      <c r="AJ452" s="5">
        <f t="shared" si="697"/>
        <v>1.5193780914430808E-2</v>
      </c>
      <c r="AK452" s="5">
        <f t="shared" si="698"/>
        <v>7.0242282542971766E-3</v>
      </c>
      <c r="AL452" s="5">
        <f t="shared" si="699"/>
        <v>2.2915538581383789E-4</v>
      </c>
      <c r="AM452" s="5">
        <f t="shared" si="700"/>
        <v>1.9597205832996459E-3</v>
      </c>
      <c r="AN452" s="5">
        <f t="shared" si="701"/>
        <v>3.3236676213461609E-3</v>
      </c>
      <c r="AO452" s="5">
        <f t="shared" si="702"/>
        <v>2.8184544652240795E-3</v>
      </c>
      <c r="AP452" s="5">
        <f t="shared" si="703"/>
        <v>1.5933573946089864E-3</v>
      </c>
      <c r="AQ452" s="5">
        <f t="shared" si="704"/>
        <v>6.7557977739582506E-4</v>
      </c>
      <c r="AR452" s="5">
        <f t="shared" si="705"/>
        <v>5.3584756589998518E-3</v>
      </c>
      <c r="AS452" s="5">
        <f t="shared" si="706"/>
        <v>7.4318215464383944E-3</v>
      </c>
      <c r="AT452" s="5">
        <f t="shared" si="707"/>
        <v>5.153701818663755E-3</v>
      </c>
      <c r="AU452" s="5">
        <f t="shared" si="708"/>
        <v>2.3826049705967379E-3</v>
      </c>
      <c r="AV452" s="5">
        <f t="shared" si="709"/>
        <v>8.2612556648419379E-4</v>
      </c>
      <c r="AW452" s="5">
        <f t="shared" si="710"/>
        <v>1.4972868514262064E-5</v>
      </c>
      <c r="AX452" s="5">
        <f t="shared" si="711"/>
        <v>4.5299865679473023E-4</v>
      </c>
      <c r="AY452" s="5">
        <f t="shared" si="712"/>
        <v>7.6828144835162677E-4</v>
      </c>
      <c r="AZ452" s="5">
        <f t="shared" si="713"/>
        <v>6.5149904423308219E-4</v>
      </c>
      <c r="BA452" s="5">
        <f t="shared" si="714"/>
        <v>3.6831207760063542E-4</v>
      </c>
      <c r="BB452" s="5">
        <f t="shared" si="715"/>
        <v>1.5616345224210866E-4</v>
      </c>
      <c r="BC452" s="5">
        <f t="shared" si="716"/>
        <v>5.2970348352499999E-5</v>
      </c>
      <c r="BD452" s="5">
        <f t="shared" si="717"/>
        <v>1.5146540276677624E-3</v>
      </c>
      <c r="BE452" s="5">
        <f t="shared" si="718"/>
        <v>2.1007165385392461E-3</v>
      </c>
      <c r="BF452" s="5">
        <f t="shared" si="719"/>
        <v>1.4567716107708728E-3</v>
      </c>
      <c r="BG452" s="5">
        <f t="shared" si="720"/>
        <v>6.7347925878777977E-4</v>
      </c>
      <c r="BH452" s="5">
        <f t="shared" si="721"/>
        <v>2.3351686118662846E-4</v>
      </c>
      <c r="BI452" s="5">
        <f t="shared" si="722"/>
        <v>6.4774228749501017E-5</v>
      </c>
      <c r="BJ452" s="8">
        <f t="shared" si="723"/>
        <v>0.31439037043856399</v>
      </c>
      <c r="BK452" s="8">
        <f t="shared" si="724"/>
        <v>0.23700301170375476</v>
      </c>
      <c r="BL452" s="8">
        <f t="shared" si="725"/>
        <v>0.40966263269537889</v>
      </c>
      <c r="BM452" s="8">
        <f t="shared" si="726"/>
        <v>0.59268937935752941</v>
      </c>
      <c r="BN452" s="8">
        <f t="shared" si="727"/>
        <v>0.40487174343187943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1.75471698113208</v>
      </c>
      <c r="F453">
        <f>VLOOKUP(B453,home!$B$2:$E$405,3,FALSE)</f>
        <v>1.8</v>
      </c>
      <c r="G453">
        <f>VLOOKUP(C453,away!$B$2:$E$405,4,FALSE)</f>
        <v>1.42</v>
      </c>
      <c r="H453">
        <f>VLOOKUP(A453,away!$A$2:$E$405,3,FALSE)</f>
        <v>1.3301886792452799</v>
      </c>
      <c r="I453">
        <f>VLOOKUP(C453,away!$B$2:$E$405,3,FALSE)</f>
        <v>0.76</v>
      </c>
      <c r="J453">
        <f>VLOOKUP(B453,home!$B$2:$E$405,4,FALSE)</f>
        <v>1.38</v>
      </c>
      <c r="K453" s="3">
        <f t="shared" si="672"/>
        <v>4.4850566037735957</v>
      </c>
      <c r="L453" s="3">
        <f t="shared" si="673"/>
        <v>1.3951018867924494</v>
      </c>
      <c r="M453" s="5">
        <f t="shared" si="674"/>
        <v>2.7943423630362421E-3</v>
      </c>
      <c r="N453" s="5">
        <f t="shared" si="675"/>
        <v>1.2532783668540014E-2</v>
      </c>
      <c r="O453" s="5">
        <f t="shared" si="676"/>
        <v>3.8983923030159323E-3</v>
      </c>
      <c r="P453" s="5">
        <f t="shared" si="677"/>
        <v>1.7484510142741765E-2</v>
      </c>
      <c r="Q453" s="5">
        <f t="shared" si="678"/>
        <v>2.8105122078125638E-2</v>
      </c>
      <c r="R453" s="5">
        <f t="shared" si="679"/>
        <v>2.7193272286973459E-3</v>
      </c>
      <c r="S453" s="5">
        <f t="shared" si="680"/>
        <v>2.7350629881252933E-2</v>
      </c>
      <c r="T453" s="5">
        <f t="shared" si="681"/>
        <v>3.9209508839725196E-2</v>
      </c>
      <c r="U453" s="5">
        <f t="shared" si="682"/>
        <v>1.2196336544890381E-2</v>
      </c>
      <c r="V453" s="5">
        <f t="shared" si="683"/>
        <v>1.9015102797828202E-2</v>
      </c>
      <c r="W453" s="5">
        <f t="shared" si="684"/>
        <v>4.2017687792120159E-2</v>
      </c>
      <c r="X453" s="5">
        <f t="shared" si="685"/>
        <v>5.8618955517442888E-2</v>
      </c>
      <c r="Y453" s="5">
        <f t="shared" si="686"/>
        <v>4.0889707722093632E-2</v>
      </c>
      <c r="Z453" s="5">
        <f t="shared" si="687"/>
        <v>1.2645795158539163E-3</v>
      </c>
      <c r="AA453" s="5">
        <f t="shared" si="688"/>
        <v>5.6717107085774241E-3</v>
      </c>
      <c r="AB453" s="5">
        <f t="shared" si="689"/>
        <v>1.2718971784099302E-2</v>
      </c>
      <c r="AC453" s="5">
        <f t="shared" si="690"/>
        <v>7.4362254723114342E-3</v>
      </c>
      <c r="AD453" s="5">
        <f t="shared" si="691"/>
        <v>4.7112927026836421E-2</v>
      </c>
      <c r="AE453" s="5">
        <f t="shared" si="692"/>
        <v>6.572733338745447E-2</v>
      </c>
      <c r="AF453" s="5">
        <f t="shared" si="693"/>
        <v>4.5848163411337059E-2</v>
      </c>
      <c r="AG453" s="5">
        <f t="shared" si="694"/>
        <v>2.1320953093708288E-2</v>
      </c>
      <c r="AH453" s="5">
        <f t="shared" si="695"/>
        <v>4.4105431714172013E-4</v>
      </c>
      <c r="AI453" s="5">
        <f t="shared" si="696"/>
        <v>1.9781535777193258E-3</v>
      </c>
      <c r="AJ453" s="5">
        <f t="shared" si="697"/>
        <v>4.4360653835142146E-3</v>
      </c>
      <c r="AK453" s="5">
        <f t="shared" si="698"/>
        <v>6.6320014477006259E-3</v>
      </c>
      <c r="AL453" s="5">
        <f t="shared" si="699"/>
        <v>1.8611715073176599E-3</v>
      </c>
      <c r="AM453" s="5">
        <f t="shared" si="700"/>
        <v>4.226082889696324E-2</v>
      </c>
      <c r="AN453" s="5">
        <f t="shared" si="701"/>
        <v>5.8958162131566273E-2</v>
      </c>
      <c r="AO453" s="5">
        <f t="shared" si="702"/>
        <v>4.1126321615781641E-2</v>
      </c>
      <c r="AP453" s="5">
        <f t="shared" si="703"/>
        <v>1.9125136294336684E-2</v>
      </c>
      <c r="AQ453" s="5">
        <f t="shared" si="704"/>
        <v>6.6703784323479641E-3</v>
      </c>
      <c r="AR453" s="5">
        <f t="shared" si="705"/>
        <v>1.2306314200447374E-4</v>
      </c>
      <c r="AS453" s="5">
        <f t="shared" si="706"/>
        <v>5.5194515772829275E-4</v>
      </c>
      <c r="AT453" s="5">
        <f t="shared" si="707"/>
        <v>1.2377526372950695E-3</v>
      </c>
      <c r="AU453" s="5">
        <f t="shared" si="708"/>
        <v>1.8504635465794786E-3</v>
      </c>
      <c r="AV453" s="5">
        <f t="shared" si="709"/>
        <v>2.0748584374071497E-3</v>
      </c>
      <c r="AW453" s="5">
        <f t="shared" si="710"/>
        <v>3.2348768282199547E-4</v>
      </c>
      <c r="AX453" s="5">
        <f t="shared" si="711"/>
        <v>3.1590368287545176E-2</v>
      </c>
      <c r="AY453" s="5">
        <f t="shared" si="712"/>
        <v>4.407178240242262E-2</v>
      </c>
      <c r="AZ453" s="5">
        <f t="shared" si="713"/>
        <v>3.0742313391963046E-2</v>
      </c>
      <c r="BA453" s="5">
        <f t="shared" si="714"/>
        <v>1.4296219805830807E-2</v>
      </c>
      <c r="BB453" s="5">
        <f t="shared" si="715"/>
        <v>4.9861708062785351E-3</v>
      </c>
      <c r="BC453" s="5">
        <f t="shared" si="716"/>
        <v>1.3912432599417217E-3</v>
      </c>
      <c r="BD453" s="5">
        <f t="shared" si="717"/>
        <v>2.8614270267508058E-5</v>
      </c>
      <c r="BE453" s="5">
        <f t="shared" si="718"/>
        <v>1.2833662182544947E-4</v>
      </c>
      <c r="BF453" s="5">
        <f t="shared" si="719"/>
        <v>2.8779850661211345E-4</v>
      </c>
      <c r="BG453" s="5">
        <f t="shared" si="720"/>
        <v>4.3026419754561282E-4</v>
      </c>
      <c r="BH453" s="5">
        <f t="shared" si="721"/>
        <v>4.8243982014232437E-4</v>
      </c>
      <c r="BI453" s="5">
        <f t="shared" si="722"/>
        <v>4.327539802505355E-4</v>
      </c>
      <c r="BJ453" s="8">
        <f t="shared" si="723"/>
        <v>0.69660206786236156</v>
      </c>
      <c r="BK453" s="8">
        <f t="shared" si="724"/>
        <v>0.12001376456691085</v>
      </c>
      <c r="BL453" s="8">
        <f t="shared" si="725"/>
        <v>5.8320303613014282E-2</v>
      </c>
      <c r="BM453" s="8">
        <f t="shared" si="726"/>
        <v>0.76491794305438288</v>
      </c>
      <c r="BN453" s="8">
        <f t="shared" si="727"/>
        <v>6.7534477784156943E-2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1.75471698113208</v>
      </c>
      <c r="F454">
        <f>VLOOKUP(B454,home!$B$2:$E$405,3,FALSE)</f>
        <v>0.56999999999999995</v>
      </c>
      <c r="G454">
        <f>VLOOKUP(C454,away!$B$2:$E$405,4,FALSE)</f>
        <v>1.03</v>
      </c>
      <c r="H454">
        <f>VLOOKUP(A454,away!$A$2:$E$405,3,FALSE)</f>
        <v>1.3301886792452799</v>
      </c>
      <c r="I454">
        <f>VLOOKUP(C454,away!$B$2:$E$405,3,FALSE)</f>
        <v>0.46</v>
      </c>
      <c r="J454">
        <f>VLOOKUP(B454,home!$B$2:$E$405,4,FALSE)</f>
        <v>1.1299999999999999</v>
      </c>
      <c r="K454" s="3">
        <f t="shared" si="672"/>
        <v>1.0301943396226441</v>
      </c>
      <c r="L454" s="3">
        <f t="shared" si="673"/>
        <v>0.69143207547169649</v>
      </c>
      <c r="M454" s="5">
        <f t="shared" si="674"/>
        <v>0.17877514873251968</v>
      </c>
      <c r="N454" s="5">
        <f t="shared" si="675"/>
        <v>0.18417314628943807</v>
      </c>
      <c r="O454" s="5">
        <f t="shared" si="676"/>
        <v>0.12361087213088731</v>
      </c>
      <c r="P454" s="5">
        <f t="shared" si="677"/>
        <v>0.12734322078505855</v>
      </c>
      <c r="Q454" s="5">
        <f t="shared" si="678"/>
        <v>9.4867066408936121E-2</v>
      </c>
      <c r="R454" s="5">
        <f t="shared" si="679"/>
        <v>4.2734260934162945E-2</v>
      </c>
      <c r="S454" s="5">
        <f t="shared" si="680"/>
        <v>2.2676943628466374E-2</v>
      </c>
      <c r="T454" s="5">
        <f t="shared" si="681"/>
        <v>6.5594132621041953E-2</v>
      </c>
      <c r="U454" s="5">
        <f t="shared" si="682"/>
        <v>4.4024593722331751E-2</v>
      </c>
      <c r="V454" s="5">
        <f t="shared" si="683"/>
        <v>1.7947778161461051E-3</v>
      </c>
      <c r="W454" s="5">
        <f t="shared" si="684"/>
        <v>3.2577171610363824E-2</v>
      </c>
      <c r="X454" s="5">
        <f t="shared" si="685"/>
        <v>2.2524901379551487E-2</v>
      </c>
      <c r="Y454" s="5">
        <f t="shared" si="686"/>
        <v>7.787219655329281E-3</v>
      </c>
      <c r="Z454" s="5">
        <f t="shared" si="687"/>
        <v>9.8492795771524446E-3</v>
      </c>
      <c r="AA454" s="5">
        <f t="shared" si="688"/>
        <v>1.0146672069743358E-2</v>
      </c>
      <c r="AB454" s="5">
        <f t="shared" si="689"/>
        <v>5.2265220661283909E-3</v>
      </c>
      <c r="AC454" s="5">
        <f t="shared" si="690"/>
        <v>7.9902320499385855E-5</v>
      </c>
      <c r="AD454" s="5">
        <f t="shared" si="691"/>
        <v>8.3902044484780759E-3</v>
      </c>
      <c r="AE454" s="5">
        <f t="shared" si="692"/>
        <v>5.8012564754430567E-3</v>
      </c>
      <c r="AF454" s="5">
        <f t="shared" si="693"/>
        <v>2.0055874025796056E-3</v>
      </c>
      <c r="AG454" s="5">
        <f t="shared" si="694"/>
        <v>4.6224248676850199E-4</v>
      </c>
      <c r="AH454" s="5">
        <f t="shared" si="695"/>
        <v>1.7025269549828764E-3</v>
      </c>
      <c r="AI454" s="5">
        <f t="shared" si="696"/>
        <v>1.7539336320783353E-3</v>
      </c>
      <c r="AJ454" s="5">
        <f t="shared" si="697"/>
        <v>9.0344624992044287E-4</v>
      </c>
      <c r="AK454" s="5">
        <f t="shared" si="698"/>
        <v>3.1024173760711498E-4</v>
      </c>
      <c r="AL454" s="5">
        <f t="shared" si="699"/>
        <v>2.2766069921307686E-6</v>
      </c>
      <c r="AM454" s="5">
        <f t="shared" si="700"/>
        <v>1.7287082262197691E-3</v>
      </c>
      <c r="AN454" s="5">
        <f t="shared" si="701"/>
        <v>1.1952843167401298E-3</v>
      </c>
      <c r="AO454" s="5">
        <f t="shared" si="702"/>
        <v>4.1322895795119826E-4</v>
      </c>
      <c r="AP454" s="5">
        <f t="shared" si="703"/>
        <v>9.5239918680401175E-5</v>
      </c>
      <c r="AQ454" s="5">
        <f t="shared" si="704"/>
        <v>1.6462983660236339E-5</v>
      </c>
      <c r="AR454" s="5">
        <f t="shared" si="705"/>
        <v>2.3543634920606364E-4</v>
      </c>
      <c r="AS454" s="5">
        <f t="shared" si="706"/>
        <v>2.4254519429350695E-4</v>
      </c>
      <c r="AT454" s="5">
        <f t="shared" si="707"/>
        <v>1.2493434313192261E-4</v>
      </c>
      <c r="AU454" s="5">
        <f t="shared" si="708"/>
        <v>4.2902217706326616E-5</v>
      </c>
      <c r="AV454" s="5">
        <f t="shared" si="709"/>
        <v>1.1049405459579013E-5</v>
      </c>
      <c r="AW454" s="5">
        <f t="shared" si="710"/>
        <v>4.5045794006717996E-8</v>
      </c>
      <c r="AX454" s="5">
        <f t="shared" si="711"/>
        <v>2.9681757158511778E-4</v>
      </c>
      <c r="AY454" s="5">
        <f t="shared" si="712"/>
        <v>2.0522918955756682E-4</v>
      </c>
      <c r="AZ454" s="5">
        <f t="shared" si="713"/>
        <v>7.0951022241581317E-5</v>
      </c>
      <c r="BA454" s="5">
        <f t="shared" si="714"/>
        <v>1.6352604188445028E-5</v>
      </c>
      <c r="BB454" s="5">
        <f t="shared" si="715"/>
        <v>2.826678763345925E-6</v>
      </c>
      <c r="BC454" s="5">
        <f t="shared" si="716"/>
        <v>3.9089127280640838E-7</v>
      </c>
      <c r="BD454" s="5">
        <f t="shared" si="717"/>
        <v>2.7131373928837941E-5</v>
      </c>
      <c r="BE454" s="5">
        <f t="shared" si="718"/>
        <v>2.7950587847674223E-5</v>
      </c>
      <c r="BF454" s="5">
        <f t="shared" si="719"/>
        <v>1.439726869489972E-5</v>
      </c>
      <c r="BG454" s="5">
        <f t="shared" si="720"/>
        <v>4.943994905170662E-6</v>
      </c>
      <c r="BH454" s="5">
        <f t="shared" si="721"/>
        <v>1.2733188916075015E-6</v>
      </c>
      <c r="BI454" s="5">
        <f t="shared" si="722"/>
        <v>2.6235318293372552E-7</v>
      </c>
      <c r="BJ454" s="8">
        <f t="shared" si="723"/>
        <v>0.42822442113879067</v>
      </c>
      <c r="BK454" s="8">
        <f t="shared" si="724"/>
        <v>0.3308774990792398</v>
      </c>
      <c r="BL454" s="8">
        <f t="shared" si="725"/>
        <v>0.23114589590509105</v>
      </c>
      <c r="BM454" s="8">
        <f t="shared" si="726"/>
        <v>0.24838819627550759</v>
      </c>
      <c r="BN454" s="8">
        <f t="shared" si="727"/>
        <v>0.75150371528100279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1.75471698113208</v>
      </c>
      <c r="F455">
        <f>VLOOKUP(B455,home!$B$2:$E$405,3,FALSE)</f>
        <v>0.47</v>
      </c>
      <c r="G455">
        <f>VLOOKUP(C455,away!$B$2:$E$405,4,FALSE)</f>
        <v>0.76</v>
      </c>
      <c r="H455">
        <f>VLOOKUP(A455,away!$A$2:$E$405,3,FALSE)</f>
        <v>1.3301886792452799</v>
      </c>
      <c r="I455">
        <f>VLOOKUP(C455,away!$B$2:$E$405,3,FALSE)</f>
        <v>0.56999999999999995</v>
      </c>
      <c r="J455">
        <f>VLOOKUP(B455,home!$B$2:$E$405,4,FALSE)</f>
        <v>0.5</v>
      </c>
      <c r="K455" s="3">
        <f t="shared" si="672"/>
        <v>0.62678490566037892</v>
      </c>
      <c r="L455" s="3">
        <f t="shared" si="673"/>
        <v>0.37910377358490477</v>
      </c>
      <c r="M455" s="5">
        <f t="shared" si="674"/>
        <v>0.36571948303343166</v>
      </c>
      <c r="N455" s="5">
        <f t="shared" si="675"/>
        <v>0.22922745167127204</v>
      </c>
      <c r="O455" s="5">
        <f t="shared" si="676"/>
        <v>0.13864563609149447</v>
      </c>
      <c r="P455" s="5">
        <f t="shared" si="677"/>
        <v>8.6900991937830588E-2</v>
      </c>
      <c r="Q455" s="5">
        <f t="shared" si="678"/>
        <v>7.1838153335273644E-2</v>
      </c>
      <c r="R455" s="5">
        <f t="shared" si="679"/>
        <v>2.6280541916682516E-2</v>
      </c>
      <c r="S455" s="5">
        <f t="shared" si="680"/>
        <v>5.1622778865520304E-3</v>
      </c>
      <c r="T455" s="5">
        <f t="shared" si="681"/>
        <v>2.7234115016773246E-2</v>
      </c>
      <c r="U455" s="5">
        <f t="shared" si="682"/>
        <v>1.6472246985951483E-2</v>
      </c>
      <c r="V455" s="5">
        <f t="shared" si="683"/>
        <v>1.3629361355173796E-4</v>
      </c>
      <c r="W455" s="5">
        <f t="shared" si="684"/>
        <v>1.5009023387021777E-2</v>
      </c>
      <c r="X455" s="5">
        <f t="shared" si="685"/>
        <v>5.689977403844043E-3</v>
      </c>
      <c r="Y455" s="5">
        <f t="shared" si="686"/>
        <v>1.0785459527050585E-3</v>
      </c>
      <c r="Z455" s="5">
        <f t="shared" si="687"/>
        <v>3.3210175374902024E-3</v>
      </c>
      <c r="AA455" s="5">
        <f t="shared" si="688"/>
        <v>2.0815636639322605E-3</v>
      </c>
      <c r="AB455" s="5">
        <f t="shared" si="689"/>
        <v>6.5234634236192727E-4</v>
      </c>
      <c r="AC455" s="5">
        <f t="shared" si="690"/>
        <v>2.0241009096298736E-6</v>
      </c>
      <c r="AD455" s="5">
        <f t="shared" si="691"/>
        <v>2.3518573269222165E-3</v>
      </c>
      <c r="AE455" s="5">
        <f t="shared" si="692"/>
        <v>8.9159798756951905E-4</v>
      </c>
      <c r="AF455" s="5">
        <f t="shared" si="693"/>
        <v>1.6900408080415587E-4</v>
      </c>
      <c r="AG455" s="5">
        <f t="shared" si="694"/>
        <v>2.1356694928034551E-5</v>
      </c>
      <c r="AH455" s="5">
        <f t="shared" si="695"/>
        <v>3.1475257015104591E-4</v>
      </c>
      <c r="AI455" s="5">
        <f t="shared" si="696"/>
        <v>1.9728215998848512E-4</v>
      </c>
      <c r="AJ455" s="5">
        <f t="shared" si="697"/>
        <v>6.1826740018429213E-5</v>
      </c>
      <c r="AK455" s="5">
        <f t="shared" si="698"/>
        <v>1.2917355803246644E-5</v>
      </c>
      <c r="AL455" s="5">
        <f t="shared" si="699"/>
        <v>1.9238392810811452E-8</v>
      </c>
      <c r="AM455" s="5">
        <f t="shared" si="700"/>
        <v>2.9482173455632247E-4</v>
      </c>
      <c r="AN455" s="5">
        <f t="shared" si="701"/>
        <v>1.1176803210514893E-4</v>
      </c>
      <c r="AO455" s="5">
        <f t="shared" si="702"/>
        <v>2.1185841368610377E-5</v>
      </c>
      <c r="AP455" s="5">
        <f t="shared" si="703"/>
        <v>2.6772108031371256E-6</v>
      </c>
      <c r="AQ455" s="5">
        <f t="shared" si="704"/>
        <v>2.5373517953788951E-7</v>
      </c>
      <c r="AR455" s="5">
        <f t="shared" si="705"/>
        <v>2.38647774179618E-5</v>
      </c>
      <c r="AS455" s="5">
        <f t="shared" si="706"/>
        <v>1.4958082262523129E-5</v>
      </c>
      <c r="AT455" s="5">
        <f t="shared" si="707"/>
        <v>4.6877500898878734E-6</v>
      </c>
      <c r="AU455" s="5">
        <f t="shared" si="708"/>
        <v>9.7940366594993448E-7</v>
      </c>
      <c r="AV455" s="5">
        <f t="shared" si="709"/>
        <v>1.5346885859146473E-7</v>
      </c>
      <c r="AW455" s="5">
        <f t="shared" si="710"/>
        <v>1.2698222241889958E-10</v>
      </c>
      <c r="AX455" s="5">
        <f t="shared" si="711"/>
        <v>3.0798302180085634E-5</v>
      </c>
      <c r="AY455" s="5">
        <f t="shared" si="712"/>
        <v>1.1675752576478662E-5</v>
      </c>
      <c r="AZ455" s="5">
        <f t="shared" si="713"/>
        <v>2.213160930593368E-6</v>
      </c>
      <c r="BA455" s="5">
        <f t="shared" si="714"/>
        <v>2.7967255344620839E-7</v>
      </c>
      <c r="BB455" s="5">
        <f t="shared" si="715"/>
        <v>2.6506230094895893E-8</v>
      </c>
      <c r="BC455" s="5">
        <f t="shared" si="716"/>
        <v>2.009722370496961E-9</v>
      </c>
      <c r="BD455" s="5">
        <f t="shared" si="717"/>
        <v>1.5078711958188553E-6</v>
      </c>
      <c r="BE455" s="5">
        <f t="shared" si="718"/>
        <v>9.4511090521932407E-7</v>
      </c>
      <c r="BF455" s="5">
        <f t="shared" si="719"/>
        <v>2.9619062478324464E-7</v>
      </c>
      <c r="BG455" s="5">
        <f t="shared" si="720"/>
        <v>6.1882604270751572E-8</v>
      </c>
      <c r="BH455" s="5">
        <f t="shared" si="721"/>
        <v>9.696770569965395E-9</v>
      </c>
      <c r="BI455" s="5">
        <f t="shared" si="722"/>
        <v>1.2155578853812197E-9</v>
      </c>
      <c r="BJ455" s="8">
        <f t="shared" si="723"/>
        <v>0.35398678481531959</v>
      </c>
      <c r="BK455" s="8">
        <f t="shared" si="724"/>
        <v>0.45793276556324491</v>
      </c>
      <c r="BL455" s="8">
        <f t="shared" si="725"/>
        <v>0.1847665792763373</v>
      </c>
      <c r="BM455" s="8">
        <f t="shared" si="726"/>
        <v>8.1383213580812824E-2</v>
      </c>
      <c r="BN455" s="8">
        <f t="shared" si="727"/>
        <v>0.918612257985985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1.3737373737373699</v>
      </c>
      <c r="F456">
        <f>VLOOKUP(B456,home!$B$2:$E$405,3,FALSE)</f>
        <v>0.85</v>
      </c>
      <c r="G456">
        <f>VLOOKUP(C456,away!$B$2:$E$405,4,FALSE)</f>
        <v>0.36</v>
      </c>
      <c r="H456">
        <f>VLOOKUP(A456,away!$A$2:$E$405,3,FALSE)</f>
        <v>1.1818181818181801</v>
      </c>
      <c r="I456">
        <f>VLOOKUP(C456,away!$B$2:$E$405,3,FALSE)</f>
        <v>1.7</v>
      </c>
      <c r="J456">
        <f>VLOOKUP(B456,home!$B$2:$E$405,4,FALSE)</f>
        <v>1.1299999999999999</v>
      </c>
      <c r="K456" s="3">
        <f t="shared" si="672"/>
        <v>0.42036363636363516</v>
      </c>
      <c r="L456" s="3">
        <f t="shared" si="673"/>
        <v>2.2702727272727237</v>
      </c>
      <c r="M456" s="5">
        <f t="shared" si="674"/>
        <v>6.7837756151916062E-2</v>
      </c>
      <c r="N456" s="5">
        <f t="shared" si="675"/>
        <v>2.8516525858768998E-2</v>
      </c>
      <c r="O456" s="5">
        <f t="shared" si="676"/>
        <v>0.15401020767107249</v>
      </c>
      <c r="P456" s="5">
        <f t="shared" si="677"/>
        <v>6.474029093373064E-2</v>
      </c>
      <c r="Q456" s="5">
        <f t="shared" si="678"/>
        <v>5.9936552532248851E-3</v>
      </c>
      <c r="R456" s="5">
        <f t="shared" si="679"/>
        <v>0.17482258709862217</v>
      </c>
      <c r="S456" s="5">
        <f t="shared" si="680"/>
        <v>1.544606391755524E-2</v>
      </c>
      <c r="T456" s="5">
        <f t="shared" si="681"/>
        <v>1.3607232058071347E-2</v>
      </c>
      <c r="U456" s="5">
        <f t="shared" si="682"/>
        <v>7.3489058431275137E-2</v>
      </c>
      <c r="V456" s="5">
        <f t="shared" si="683"/>
        <v>1.6378664634356282E-3</v>
      </c>
      <c r="W456" s="5">
        <f t="shared" si="684"/>
        <v>8.3983823911853918E-4</v>
      </c>
      <c r="X456" s="5">
        <f t="shared" si="685"/>
        <v>1.9066618495915679E-3</v>
      </c>
      <c r="Y456" s="5">
        <f t="shared" si="686"/>
        <v>2.1643211986295528E-3</v>
      </c>
      <c r="Z456" s="5">
        <f t="shared" si="687"/>
        <v>0.13229831720042073</v>
      </c>
      <c r="AA456" s="5">
        <f t="shared" si="688"/>
        <v>5.5613401703158517E-2</v>
      </c>
      <c r="AB456" s="5">
        <f t="shared" si="689"/>
        <v>1.1688925885245647E-2</v>
      </c>
      <c r="AC456" s="5">
        <f t="shared" si="690"/>
        <v>9.7692602696761733E-5</v>
      </c>
      <c r="AD456" s="5">
        <f t="shared" si="691"/>
        <v>8.825936403827531E-5</v>
      </c>
      <c r="AE456" s="5">
        <f t="shared" si="692"/>
        <v>2.0037282710253141E-4</v>
      </c>
      <c r="AF456" s="5">
        <f t="shared" si="693"/>
        <v>2.27450482328705E-4</v>
      </c>
      <c r="AG456" s="5">
        <f t="shared" si="694"/>
        <v>1.7212487561196185E-4</v>
      </c>
      <c r="AH456" s="5">
        <f t="shared" si="695"/>
        <v>7.5088315351047763E-2</v>
      </c>
      <c r="AI456" s="5">
        <f t="shared" si="696"/>
        <v>3.1564397289385808E-2</v>
      </c>
      <c r="AJ456" s="5">
        <f t="shared" si="697"/>
        <v>6.6342624120963433E-3</v>
      </c>
      <c r="AK456" s="5">
        <f t="shared" si="698"/>
        <v>9.2960089071313361E-4</v>
      </c>
      <c r="AL456" s="5">
        <f t="shared" si="699"/>
        <v>3.7292787258459943E-6</v>
      </c>
      <c r="AM456" s="5">
        <f t="shared" si="700"/>
        <v>7.420205442054259E-6</v>
      </c>
      <c r="AN456" s="5">
        <f t="shared" si="701"/>
        <v>1.6845890045856429E-5</v>
      </c>
      <c r="AO456" s="5">
        <f t="shared" si="702"/>
        <v>1.9122382368871453E-5</v>
      </c>
      <c r="AP456" s="5">
        <f t="shared" si="703"/>
        <v>1.4471007724176548E-5</v>
      </c>
      <c r="AQ456" s="5">
        <f t="shared" si="704"/>
        <v>8.2132835430877356E-6</v>
      </c>
      <c r="AR456" s="5">
        <f t="shared" si="705"/>
        <v>3.4094190895667509E-2</v>
      </c>
      <c r="AS456" s="5">
        <f t="shared" si="706"/>
        <v>1.4331958063778736E-2</v>
      </c>
      <c r="AT456" s="5">
        <f t="shared" si="707"/>
        <v>3.0123170039505764E-3</v>
      </c>
      <c r="AU456" s="5">
        <f t="shared" si="708"/>
        <v>4.2208950988689183E-4</v>
      </c>
      <c r="AV456" s="5">
        <f t="shared" si="709"/>
        <v>4.4357770311749584E-5</v>
      </c>
      <c r="AW456" s="5">
        <f t="shared" si="710"/>
        <v>9.8861117474157531E-8</v>
      </c>
      <c r="AX456" s="5">
        <f t="shared" si="711"/>
        <v>5.1986409036452683E-7</v>
      </c>
      <c r="AY456" s="5">
        <f t="shared" si="712"/>
        <v>1.1802332662430279E-6</v>
      </c>
      <c r="AZ456" s="5">
        <f t="shared" si="713"/>
        <v>1.339725698085777E-6</v>
      </c>
      <c r="BA456" s="5">
        <f t="shared" si="714"/>
        <v>1.0138475714635168E-6</v>
      </c>
      <c r="BB456" s="5">
        <f t="shared" si="715"/>
        <v>5.7542762277632652E-7</v>
      </c>
      <c r="BC456" s="5">
        <f t="shared" si="716"/>
        <v>2.6127552770169416E-7</v>
      </c>
      <c r="BD456" s="5">
        <f t="shared" si="717"/>
        <v>1.2900518624810654E-2</v>
      </c>
      <c r="BE456" s="5">
        <f t="shared" si="718"/>
        <v>5.4229089201022086E-3</v>
      </c>
      <c r="BF456" s="5">
        <f t="shared" si="719"/>
        <v>1.1397968566614792E-3</v>
      </c>
      <c r="BG456" s="5">
        <f t="shared" si="720"/>
        <v>1.597097171273535E-4</v>
      </c>
      <c r="BH456" s="5">
        <f t="shared" si="721"/>
        <v>1.6784039363565461E-5</v>
      </c>
      <c r="BI456" s="5">
        <f t="shared" si="722"/>
        <v>1.4110799639477553E-6</v>
      </c>
      <c r="BJ456" s="8">
        <f t="shared" si="723"/>
        <v>5.3787405149387027E-2</v>
      </c>
      <c r="BK456" s="8">
        <f t="shared" si="724"/>
        <v>0.14976457958132641</v>
      </c>
      <c r="BL456" s="8">
        <f t="shared" si="725"/>
        <v>0.65538679921424159</v>
      </c>
      <c r="BM456" s="8">
        <f t="shared" si="726"/>
        <v>0.49531499680589203</v>
      </c>
      <c r="BN456" s="8">
        <f t="shared" si="727"/>
        <v>0.4959210229673352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1.3737373737373699</v>
      </c>
      <c r="F457">
        <f>VLOOKUP(B457,home!$B$2:$E$405,3,FALSE)</f>
        <v>1.0900000000000001</v>
      </c>
      <c r="G457">
        <f>VLOOKUP(C457,away!$B$2:$E$405,4,FALSE)</f>
        <v>0.97</v>
      </c>
      <c r="H457">
        <f>VLOOKUP(A457,away!$A$2:$E$405,3,FALSE)</f>
        <v>1.1818181818181801</v>
      </c>
      <c r="I457">
        <f>VLOOKUP(C457,away!$B$2:$E$405,3,FALSE)</f>
        <v>0.24</v>
      </c>
      <c r="J457">
        <f>VLOOKUP(B457,home!$B$2:$E$405,4,FALSE)</f>
        <v>0.14000000000000001</v>
      </c>
      <c r="K457" s="3">
        <f t="shared" si="672"/>
        <v>1.4524525252525211</v>
      </c>
      <c r="L457" s="3">
        <f t="shared" si="673"/>
        <v>3.9709090909090847E-2</v>
      </c>
      <c r="M457" s="5">
        <f t="shared" si="674"/>
        <v>0.22488601252203499</v>
      </c>
      <c r="N457" s="5">
        <f t="shared" si="675"/>
        <v>0.3266362567815998</v>
      </c>
      <c r="O457" s="5">
        <f t="shared" si="676"/>
        <v>8.9300191154204293E-3</v>
      </c>
      <c r="P457" s="5">
        <f t="shared" si="677"/>
        <v>1.2970428814745687E-2</v>
      </c>
      <c r="Q457" s="5">
        <f t="shared" si="678"/>
        <v>0.23721182800073284</v>
      </c>
      <c r="R457" s="5">
        <f t="shared" si="679"/>
        <v>1.7730147043707443E-4</v>
      </c>
      <c r="S457" s="5">
        <f t="shared" si="680"/>
        <v>1.8701921670417519E-4</v>
      </c>
      <c r="T457" s="5">
        <f t="shared" si="681"/>
        <v>9.4194660427927221E-3</v>
      </c>
      <c r="U457" s="5">
        <f t="shared" si="682"/>
        <v>2.5752196846731397E-4</v>
      </c>
      <c r="V457" s="5">
        <f t="shared" si="683"/>
        <v>1.1984933117633059E-6</v>
      </c>
      <c r="W457" s="5">
        <f t="shared" si="684"/>
        <v>0.11484630619981034</v>
      </c>
      <c r="X457" s="5">
        <f t="shared" si="685"/>
        <v>4.5604424134615519E-3</v>
      </c>
      <c r="Y457" s="5">
        <f t="shared" si="686"/>
        <v>9.0545511190909218E-5</v>
      </c>
      <c r="Z457" s="5">
        <f t="shared" si="687"/>
        <v>2.3468267359670912E-6</v>
      </c>
      <c r="AA457" s="5">
        <f t="shared" si="688"/>
        <v>3.4086544189855331E-6</v>
      </c>
      <c r="AB457" s="5">
        <f t="shared" si="689"/>
        <v>2.4754543592843519E-6</v>
      </c>
      <c r="AC457" s="5">
        <f t="shared" si="690"/>
        <v>4.3202365086100106E-9</v>
      </c>
      <c r="AD457" s="5">
        <f t="shared" si="691"/>
        <v>4.1702201863959718E-2</v>
      </c>
      <c r="AE457" s="5">
        <f t="shared" si="692"/>
        <v>1.655956524925234E-3</v>
      </c>
      <c r="AF457" s="5">
        <f t="shared" si="693"/>
        <v>3.2878264094879137E-5</v>
      </c>
      <c r="AG457" s="5">
        <f t="shared" si="694"/>
        <v>4.3518865929221787E-7</v>
      </c>
      <c r="AH457" s="5">
        <f t="shared" si="695"/>
        <v>2.3297589051600538E-8</v>
      </c>
      <c r="AI457" s="5">
        <f t="shared" si="696"/>
        <v>3.3838642050292688E-8</v>
      </c>
      <c r="AJ457" s="5">
        <f t="shared" si="697"/>
        <v>2.4574510548531892E-8</v>
      </c>
      <c r="AK457" s="5">
        <f t="shared" si="698"/>
        <v>1.1897769967686617E-8</v>
      </c>
      <c r="AL457" s="5">
        <f t="shared" si="699"/>
        <v>9.9668840172620525E-12</v>
      </c>
      <c r="AM457" s="5">
        <f t="shared" si="700"/>
        <v>1.2114093681179718E-2</v>
      </c>
      <c r="AN457" s="5">
        <f t="shared" si="701"/>
        <v>4.8103964726720836E-4</v>
      </c>
      <c r="AO457" s="5">
        <f t="shared" si="702"/>
        <v>9.5508235421052855E-6</v>
      </c>
      <c r="AP457" s="5">
        <f t="shared" si="703"/>
        <v>1.2641817343004798E-7</v>
      </c>
      <c r="AQ457" s="5">
        <f t="shared" si="704"/>
        <v>1.2549876853237471E-9</v>
      </c>
      <c r="AR457" s="5">
        <f t="shared" si="705"/>
        <v>1.8502521632252944E-10</v>
      </c>
      <c r="AS457" s="5">
        <f t="shared" si="706"/>
        <v>2.6874034268305188E-10</v>
      </c>
      <c r="AT457" s="5">
        <f t="shared" si="707"/>
        <v>1.9516629468361334E-10</v>
      </c>
      <c r="AU457" s="5">
        <f t="shared" si="708"/>
        <v>9.4489925852463934E-11</v>
      </c>
      <c r="AV457" s="5">
        <f t="shared" si="709"/>
        <v>3.4310532853833696E-11</v>
      </c>
      <c r="AW457" s="5">
        <f t="shared" si="710"/>
        <v>1.5967936402899164E-14</v>
      </c>
      <c r="AX457" s="5">
        <f t="shared" si="711"/>
        <v>2.932524326395851E-3</v>
      </c>
      <c r="AY457" s="5">
        <f t="shared" si="712"/>
        <v>1.1644787506997325E-4</v>
      </c>
      <c r="AZ457" s="5">
        <f t="shared" si="713"/>
        <v>2.3120196286620106E-6</v>
      </c>
      <c r="BA457" s="5">
        <f t="shared" si="714"/>
        <v>3.0602732539380754E-8</v>
      </c>
      <c r="BB457" s="5">
        <f t="shared" si="715"/>
        <v>3.0380167211821575E-10</v>
      </c>
      <c r="BC457" s="5">
        <f t="shared" si="716"/>
        <v>2.4127376432952124E-12</v>
      </c>
      <c r="BD457" s="5">
        <f t="shared" si="717"/>
        <v>1.2245305225709176E-12</v>
      </c>
      <c r="BE457" s="5">
        <f t="shared" si="718"/>
        <v>1.7785724497569187E-12</v>
      </c>
      <c r="BF457" s="5">
        <f t="shared" si="719"/>
        <v>1.2916460229969999E-12</v>
      </c>
      <c r="BG457" s="5">
        <f t="shared" si="720"/>
        <v>6.2535150927812275E-13</v>
      </c>
      <c r="BH457" s="5">
        <f t="shared" si="721"/>
        <v>2.2707334470537126E-13</v>
      </c>
      <c r="BI457" s="5">
        <f t="shared" si="722"/>
        <v>6.5962650586970441E-14</v>
      </c>
      <c r="BJ457" s="8">
        <f t="shared" si="723"/>
        <v>0.75181244374641898</v>
      </c>
      <c r="BK457" s="8">
        <f t="shared" si="724"/>
        <v>0.23816111125206998</v>
      </c>
      <c r="BL457" s="8">
        <f t="shared" si="725"/>
        <v>9.3708210545601547E-3</v>
      </c>
      <c r="BM457" s="8">
        <f t="shared" si="726"/>
        <v>0.1884184282997601</v>
      </c>
      <c r="BN457" s="8">
        <f t="shared" si="727"/>
        <v>0.81081184670497075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1.42105263157895</v>
      </c>
      <c r="F458">
        <f>VLOOKUP(B458,home!$B$2:$E$405,3,FALSE)</f>
        <v>2.11</v>
      </c>
      <c r="G458">
        <f>VLOOKUP(C458,away!$B$2:$E$405,4,FALSE)</f>
        <v>1.41</v>
      </c>
      <c r="H458">
        <f>VLOOKUP(A458,away!$A$2:$E$405,3,FALSE)</f>
        <v>1.25</v>
      </c>
      <c r="I458">
        <f>VLOOKUP(C458,away!$B$2:$E$405,3,FALSE)</f>
        <v>1.01</v>
      </c>
      <c r="J458">
        <f>VLOOKUP(B458,home!$B$2:$E$405,4,FALSE)</f>
        <v>0.13</v>
      </c>
      <c r="K458" s="3">
        <f t="shared" si="672"/>
        <v>4.2277736842105336</v>
      </c>
      <c r="L458" s="3">
        <f t="shared" si="673"/>
        <v>0.16412499999999999</v>
      </c>
      <c r="M458" s="5">
        <f t="shared" si="674"/>
        <v>1.2377206489858641E-2</v>
      </c>
      <c r="N458" s="5">
        <f t="shared" si="675"/>
        <v>5.2328027881864199E-2</v>
      </c>
      <c r="O458" s="5">
        <f t="shared" si="676"/>
        <v>2.0314090151480496E-3</v>
      </c>
      <c r="P458" s="5">
        <f t="shared" si="677"/>
        <v>8.5883375761109625E-3</v>
      </c>
      <c r="Q458" s="5">
        <f t="shared" si="678"/>
        <v>0.11061552961279029</v>
      </c>
      <c r="R458" s="5">
        <f t="shared" si="679"/>
        <v>1.6670250230558679E-4</v>
      </c>
      <c r="S458" s="5">
        <f t="shared" si="680"/>
        <v>1.489826124773691E-3</v>
      </c>
      <c r="T458" s="5">
        <f t="shared" si="681"/>
        <v>1.8154773797699208E-2</v>
      </c>
      <c r="U458" s="5">
        <f t="shared" si="682"/>
        <v>7.0478045233960567E-4</v>
      </c>
      <c r="V458" s="5">
        <f t="shared" si="683"/>
        <v>1.1486283902186973E-4</v>
      </c>
      <c r="W458" s="5">
        <f t="shared" si="684"/>
        <v>0.15588580838732191</v>
      </c>
      <c r="X458" s="5">
        <f t="shared" si="685"/>
        <v>2.5584758301569213E-2</v>
      </c>
      <c r="Y458" s="5">
        <f t="shared" si="686"/>
        <v>2.0995492281225231E-3</v>
      </c>
      <c r="Z458" s="5">
        <f t="shared" si="687"/>
        <v>9.1200160636348134E-6</v>
      </c>
      <c r="AA458" s="5">
        <f t="shared" si="688"/>
        <v>3.8557363913412605E-5</v>
      </c>
      <c r="AB458" s="5">
        <f t="shared" si="689"/>
        <v>8.1505904242827371E-5</v>
      </c>
      <c r="AC458" s="5">
        <f t="shared" si="690"/>
        <v>4.9813382631946698E-6</v>
      </c>
      <c r="AD458" s="5">
        <f t="shared" si="691"/>
        <v>0.16476247961045132</v>
      </c>
      <c r="AE458" s="5">
        <f t="shared" si="692"/>
        <v>2.7041641966065327E-2</v>
      </c>
      <c r="AF458" s="5">
        <f t="shared" si="693"/>
        <v>2.2191047438402355E-3</v>
      </c>
      <c r="AG458" s="5">
        <f t="shared" si="694"/>
        <v>1.2140352202759291E-4</v>
      </c>
      <c r="AH458" s="5">
        <f t="shared" si="695"/>
        <v>3.7420565911101578E-7</v>
      </c>
      <c r="AI458" s="5">
        <f t="shared" si="696"/>
        <v>1.5820568380722104E-6</v>
      </c>
      <c r="AJ458" s="5">
        <f t="shared" si="697"/>
        <v>3.3442891334635093E-6</v>
      </c>
      <c r="AK458" s="5">
        <f t="shared" si="698"/>
        <v>4.7129658636160911E-6</v>
      </c>
      <c r="AL458" s="5">
        <f t="shared" si="699"/>
        <v>1.3825870844173885E-7</v>
      </c>
      <c r="AM458" s="5">
        <f t="shared" si="700"/>
        <v>0.13931569508846814</v>
      </c>
      <c r="AN458" s="5">
        <f t="shared" si="701"/>
        <v>2.2865188456394833E-2</v>
      </c>
      <c r="AO458" s="5">
        <f t="shared" si="702"/>
        <v>1.8763745277029006E-3</v>
      </c>
      <c r="AP458" s="5">
        <f t="shared" si="703"/>
        <v>1.0265332311974622E-4</v>
      </c>
      <c r="AQ458" s="5">
        <f t="shared" si="704"/>
        <v>4.2119941642570856E-6</v>
      </c>
      <c r="AR458" s="5">
        <f t="shared" si="705"/>
        <v>1.2283300760319095E-8</v>
      </c>
      <c r="AS458" s="5">
        <f t="shared" si="706"/>
        <v>5.1931015709720315E-8</v>
      </c>
      <c r="AT458" s="5">
        <f t="shared" si="707"/>
        <v>1.0977629080593971E-7</v>
      </c>
      <c r="AU458" s="5">
        <f t="shared" si="708"/>
        <v>1.547031044731982E-7</v>
      </c>
      <c r="AV458" s="5">
        <f t="shared" si="709"/>
        <v>1.6351242848936506E-7</v>
      </c>
      <c r="AW458" s="5">
        <f t="shared" si="710"/>
        <v>2.6648726833017858E-9</v>
      </c>
      <c r="AX458" s="5">
        <f t="shared" si="711"/>
        <v>9.8165871582087352E-2</v>
      </c>
      <c r="AY458" s="5">
        <f t="shared" si="712"/>
        <v>1.6111473673410086E-2</v>
      </c>
      <c r="AZ458" s="5">
        <f t="shared" si="713"/>
        <v>1.3221478083242149E-3</v>
      </c>
      <c r="BA458" s="5">
        <f t="shared" si="714"/>
        <v>7.2332503013737283E-5</v>
      </c>
      <c r="BB458" s="5">
        <f t="shared" si="715"/>
        <v>2.9678930142824066E-6</v>
      </c>
      <c r="BC458" s="5">
        <f t="shared" si="716"/>
        <v>9.7421088193820009E-8</v>
      </c>
      <c r="BD458" s="5">
        <f t="shared" si="717"/>
        <v>3.3599945621456199E-10</v>
      </c>
      <c r="BE458" s="5">
        <f t="shared" si="718"/>
        <v>1.4205296588929747E-9</v>
      </c>
      <c r="BF458" s="5">
        <f t="shared" si="719"/>
        <v>3.0028389547541428E-9</v>
      </c>
      <c r="BG458" s="5">
        <f t="shared" si="720"/>
        <v>4.2317745036106098E-9</v>
      </c>
      <c r="BH458" s="5">
        <f t="shared" si="721"/>
        <v>4.4727462209695082E-9</v>
      </c>
      <c r="BI458" s="5">
        <f t="shared" si="722"/>
        <v>3.7819517538333989E-9</v>
      </c>
      <c r="BJ458" s="8">
        <f t="shared" si="723"/>
        <v>0.83865209132253937</v>
      </c>
      <c r="BK458" s="8">
        <f t="shared" si="724"/>
        <v>3.8686826300146887E-2</v>
      </c>
      <c r="BL458" s="8">
        <f t="shared" si="725"/>
        <v>3.033478207424532E-3</v>
      </c>
      <c r="BM458" s="8">
        <f t="shared" si="726"/>
        <v>0.67816283175955927</v>
      </c>
      <c r="BN458" s="8">
        <f t="shared" si="727"/>
        <v>0.18610721307807773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1.42105263157895</v>
      </c>
      <c r="F459">
        <f>VLOOKUP(B459,home!$B$2:$E$405,3,FALSE)</f>
        <v>0.56000000000000005</v>
      </c>
      <c r="G459">
        <f>VLOOKUP(C459,away!$B$2:$E$405,4,FALSE)</f>
        <v>0.82</v>
      </c>
      <c r="H459">
        <f>VLOOKUP(A459,away!$A$2:$E$405,3,FALSE)</f>
        <v>1.25</v>
      </c>
      <c r="I459">
        <f>VLOOKUP(C459,away!$B$2:$E$405,3,FALSE)</f>
        <v>0.82</v>
      </c>
      <c r="J459">
        <f>VLOOKUP(B459,home!$B$2:$E$405,4,FALSE)</f>
        <v>0.96</v>
      </c>
      <c r="K459" s="3">
        <f t="shared" si="672"/>
        <v>0.65254736842105387</v>
      </c>
      <c r="L459" s="3">
        <f t="shared" si="673"/>
        <v>0.98399999999999987</v>
      </c>
      <c r="M459" s="5">
        <f t="shared" si="674"/>
        <v>0.1946509414279006</v>
      </c>
      <c r="N459" s="5">
        <f t="shared" si="675"/>
        <v>0.12701895958945722</v>
      </c>
      <c r="O459" s="5">
        <f t="shared" si="676"/>
        <v>0.19153652636505419</v>
      </c>
      <c r="P459" s="5">
        <f t="shared" si="677"/>
        <v>0.12498665623602588</v>
      </c>
      <c r="Q459" s="5">
        <f t="shared" si="678"/>
        <v>4.1442943909840248E-2</v>
      </c>
      <c r="R459" s="5">
        <f t="shared" si="679"/>
        <v>9.4235970971606631E-2</v>
      </c>
      <c r="S459" s="5">
        <f t="shared" si="680"/>
        <v>2.0063689549183132E-2</v>
      </c>
      <c r="T459" s="5">
        <f t="shared" si="681"/>
        <v>4.0779856807282799E-2</v>
      </c>
      <c r="U459" s="5">
        <f t="shared" si="682"/>
        <v>6.1493434868124718E-2</v>
      </c>
      <c r="V459" s="5">
        <f t="shared" si="683"/>
        <v>1.4314475212309195E-3</v>
      </c>
      <c r="W459" s="5">
        <f t="shared" si="684"/>
        <v>9.0144946626625339E-3</v>
      </c>
      <c r="X459" s="5">
        <f t="shared" si="685"/>
        <v>8.8702627480599337E-3</v>
      </c>
      <c r="Y459" s="5">
        <f t="shared" si="686"/>
        <v>4.3641692720454862E-3</v>
      </c>
      <c r="Z459" s="5">
        <f t="shared" si="687"/>
        <v>3.0909398478686977E-2</v>
      </c>
      <c r="AA459" s="5">
        <f t="shared" si="688"/>
        <v>2.0169846636744908E-2</v>
      </c>
      <c r="AB459" s="5">
        <f t="shared" si="689"/>
        <v>6.580890172132068E-3</v>
      </c>
      <c r="AC459" s="5">
        <f t="shared" si="690"/>
        <v>5.7446369750242704E-5</v>
      </c>
      <c r="AD459" s="5">
        <f t="shared" si="691"/>
        <v>1.4705961924415176E-3</v>
      </c>
      <c r="AE459" s="5">
        <f t="shared" si="692"/>
        <v>1.4470666533624532E-3</v>
      </c>
      <c r="AF459" s="5">
        <f t="shared" si="693"/>
        <v>7.1195679345432679E-4</v>
      </c>
      <c r="AG459" s="5">
        <f t="shared" si="694"/>
        <v>2.3352182825301919E-4</v>
      </c>
      <c r="AH459" s="5">
        <f t="shared" si="695"/>
        <v>7.6037120257569941E-3</v>
      </c>
      <c r="AI459" s="5">
        <f t="shared" si="696"/>
        <v>4.9617822726392459E-3</v>
      </c>
      <c r="AJ459" s="5">
        <f t="shared" si="697"/>
        <v>1.6188989823444882E-3</v>
      </c>
      <c r="AK459" s="5">
        <f t="shared" si="698"/>
        <v>3.5213609022280608E-4</v>
      </c>
      <c r="AL459" s="5">
        <f t="shared" si="699"/>
        <v>1.4754677506947961E-6</v>
      </c>
      <c r="AM459" s="5">
        <f t="shared" si="700"/>
        <v>1.9192673507754685E-4</v>
      </c>
      <c r="AN459" s="5">
        <f t="shared" si="701"/>
        <v>1.8885590731630608E-4</v>
      </c>
      <c r="AO459" s="5">
        <f t="shared" si="702"/>
        <v>9.2917106399622557E-5</v>
      </c>
      <c r="AP459" s="5">
        <f t="shared" si="703"/>
        <v>3.0476810899076203E-5</v>
      </c>
      <c r="AQ459" s="5">
        <f t="shared" si="704"/>
        <v>7.4972954811727433E-6</v>
      </c>
      <c r="AR459" s="5">
        <f t="shared" si="705"/>
        <v>1.4964105266689768E-3</v>
      </c>
      <c r="AS459" s="5">
        <f t="shared" si="706"/>
        <v>9.7647875125540383E-4</v>
      </c>
      <c r="AT459" s="5">
        <f t="shared" si="707"/>
        <v>3.1859931972539533E-4</v>
      </c>
      <c r="AU459" s="5">
        <f t="shared" si="708"/>
        <v>6.930038255584825E-5</v>
      </c>
      <c r="AV459" s="5">
        <f t="shared" si="709"/>
        <v>1.1305445566847767E-5</v>
      </c>
      <c r="AW459" s="5">
        <f t="shared" si="710"/>
        <v>2.6316877676097887E-8</v>
      </c>
      <c r="AX459" s="5">
        <f t="shared" si="711"/>
        <v>2.0873547650749661E-5</v>
      </c>
      <c r="AY459" s="5">
        <f t="shared" si="712"/>
        <v>2.0539570888337662E-5</v>
      </c>
      <c r="AZ459" s="5">
        <f t="shared" si="713"/>
        <v>1.0105468877062128E-5</v>
      </c>
      <c r="BA459" s="5">
        <f t="shared" si="714"/>
        <v>3.3145937916763783E-6</v>
      </c>
      <c r="BB459" s="5">
        <f t="shared" si="715"/>
        <v>8.1539007275238871E-7</v>
      </c>
      <c r="BC459" s="5">
        <f t="shared" si="716"/>
        <v>1.6046876631767016E-7</v>
      </c>
      <c r="BD459" s="5">
        <f t="shared" si="717"/>
        <v>2.4541132637371203E-4</v>
      </c>
      <c r="BE459" s="5">
        <f t="shared" si="718"/>
        <v>1.6014251520588614E-4</v>
      </c>
      <c r="BF459" s="5">
        <f t="shared" si="719"/>
        <v>5.2250288434964806E-5</v>
      </c>
      <c r="BG459" s="5">
        <f t="shared" si="720"/>
        <v>1.1365262739159107E-5</v>
      </c>
      <c r="BH459" s="5">
        <f t="shared" si="721"/>
        <v>1.8540930729630327E-6</v>
      </c>
      <c r="BI459" s="5">
        <f t="shared" si="722"/>
        <v>2.4197671111394645E-7</v>
      </c>
      <c r="BJ459" s="8">
        <f t="shared" si="723"/>
        <v>0.23592131135208011</v>
      </c>
      <c r="BK459" s="8">
        <f t="shared" si="724"/>
        <v>0.3412121961427298</v>
      </c>
      <c r="BL459" s="8">
        <f t="shared" si="725"/>
        <v>0.3918965582729364</v>
      </c>
      <c r="BM459" s="8">
        <f t="shared" si="726"/>
        <v>0.22604695249253778</v>
      </c>
      <c r="BN459" s="8">
        <f t="shared" si="727"/>
        <v>0.77387199849988475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1.2615384615384599</v>
      </c>
      <c r="F460">
        <f>VLOOKUP(B460,home!$B$2:$E$405,3,FALSE)</f>
        <v>1.59</v>
      </c>
      <c r="G460">
        <f>VLOOKUP(C460,away!$B$2:$E$405,4,FALSE)</f>
        <v>1.1299999999999999</v>
      </c>
      <c r="H460">
        <f>VLOOKUP(A460,away!$A$2:$E$405,3,FALSE)</f>
        <v>1.2</v>
      </c>
      <c r="I460">
        <f>VLOOKUP(C460,away!$B$2:$E$405,3,FALSE)</f>
        <v>1.59</v>
      </c>
      <c r="J460">
        <f>VLOOKUP(B460,home!$B$2:$E$405,4,FALSE)</f>
        <v>0.69</v>
      </c>
      <c r="K460" s="3">
        <f t="shared" si="672"/>
        <v>2.2666061538461508</v>
      </c>
      <c r="L460" s="3">
        <f t="shared" si="673"/>
        <v>1.3165199999999999</v>
      </c>
      <c r="M460" s="5">
        <f t="shared" si="674"/>
        <v>2.778869060444264E-2</v>
      </c>
      <c r="N460" s="5">
        <f t="shared" si="675"/>
        <v>6.2986017131356403E-2</v>
      </c>
      <c r="O460" s="5">
        <f t="shared" si="676"/>
        <v>3.6584366954560812E-2</v>
      </c>
      <c r="P460" s="5">
        <f t="shared" si="677"/>
        <v>8.2922351273773301E-2</v>
      </c>
      <c r="Q460" s="5">
        <f t="shared" si="678"/>
        <v>7.1382247018095757E-2</v>
      </c>
      <c r="R460" s="5">
        <f t="shared" si="679"/>
        <v>2.408202539150921E-2</v>
      </c>
      <c r="S460" s="5">
        <f t="shared" si="680"/>
        <v>6.1860744346044862E-2</v>
      </c>
      <c r="T460" s="5">
        <f t="shared" si="681"/>
        <v>9.3976155844263415E-2</v>
      </c>
      <c r="U460" s="5">
        <f t="shared" si="682"/>
        <v>5.4584466949474039E-2</v>
      </c>
      <c r="V460" s="5">
        <f t="shared" si="683"/>
        <v>2.051049570144086E-2</v>
      </c>
      <c r="W460" s="5">
        <f t="shared" si="684"/>
        <v>5.3931813455527285E-2</v>
      </c>
      <c r="X460" s="5">
        <f t="shared" si="685"/>
        <v>7.1002311050470765E-2</v>
      </c>
      <c r="Y460" s="5">
        <f t="shared" si="686"/>
        <v>4.6737981272082903E-2</v>
      </c>
      <c r="Z460" s="5">
        <f t="shared" si="687"/>
        <v>1.05681560228099E-2</v>
      </c>
      <c r="AA460" s="5">
        <f t="shared" si="688"/>
        <v>2.3953847476107185E-2</v>
      </c>
      <c r="AB460" s="5">
        <f t="shared" si="689"/>
        <v>2.7146969048818321E-2</v>
      </c>
      <c r="AC460" s="5">
        <f t="shared" si="690"/>
        <v>3.8252488970328437E-3</v>
      </c>
      <c r="AD460" s="5">
        <f t="shared" si="691"/>
        <v>3.056054506659522E-2</v>
      </c>
      <c r="AE460" s="5">
        <f t="shared" si="692"/>
        <v>4.0233568791073933E-2</v>
      </c>
      <c r="AF460" s="5">
        <f t="shared" si="693"/>
        <v>2.6484148992412335E-2</v>
      </c>
      <c r="AG460" s="5">
        <f t="shared" si="694"/>
        <v>1.1622303943830228E-2</v>
      </c>
      <c r="AH460" s="5">
        <f t="shared" si="695"/>
        <v>3.4782971917874232E-3</v>
      </c>
      <c r="AI460" s="5">
        <f t="shared" si="696"/>
        <v>7.8839298198111595E-3</v>
      </c>
      <c r="AJ460" s="5">
        <f t="shared" si="697"/>
        <v>8.9348819230375756E-3</v>
      </c>
      <c r="AK460" s="5">
        <f t="shared" si="698"/>
        <v>6.7506194502152308E-3</v>
      </c>
      <c r="AL460" s="5">
        <f t="shared" si="699"/>
        <v>4.5658665572196428E-4</v>
      </c>
      <c r="AM460" s="5">
        <f t="shared" si="700"/>
        <v>1.3853743902567465E-2</v>
      </c>
      <c r="AN460" s="5">
        <f t="shared" si="701"/>
        <v>1.8238730922608117E-2</v>
      </c>
      <c r="AO460" s="5">
        <f t="shared" si="702"/>
        <v>1.2005827017116022E-2</v>
      </c>
      <c r="AP460" s="5">
        <f t="shared" si="703"/>
        <v>5.2686371281911951E-3</v>
      </c>
      <c r="AQ460" s="5">
        <f t="shared" si="704"/>
        <v>1.7340665380015682E-3</v>
      </c>
      <c r="AR460" s="5">
        <f t="shared" si="705"/>
        <v>9.1584956378639435E-4</v>
      </c>
      <c r="AS460" s="5">
        <f t="shared" si="706"/>
        <v>2.0758702572755542E-3</v>
      </c>
      <c r="AT460" s="5">
        <f t="shared" si="707"/>
        <v>2.3525901498634826E-3</v>
      </c>
      <c r="AU460" s="5">
        <f t="shared" si="708"/>
        <v>1.7774651037194686E-3</v>
      </c>
      <c r="AV460" s="5">
        <f t="shared" si="709"/>
        <v>1.0072033355843343E-3</v>
      </c>
      <c r="AW460" s="5">
        <f t="shared" si="710"/>
        <v>3.7846370660909162E-5</v>
      </c>
      <c r="AX460" s="5">
        <f t="shared" si="711"/>
        <v>5.23349686389467E-3</v>
      </c>
      <c r="AY460" s="5">
        <f t="shared" si="712"/>
        <v>6.8900032912546103E-3</v>
      </c>
      <c r="AZ460" s="5">
        <f t="shared" si="713"/>
        <v>4.5354135665012611E-3</v>
      </c>
      <c r="BA460" s="5">
        <f t="shared" si="714"/>
        <v>1.9903208895234131E-3</v>
      </c>
      <c r="BB460" s="5">
        <f t="shared" si="715"/>
        <v>6.5507431436884114E-4</v>
      </c>
      <c r="BC460" s="5">
        <f t="shared" si="716"/>
        <v>1.724836872705731E-4</v>
      </c>
      <c r="BD460" s="5">
        <f t="shared" si="717"/>
        <v>2.0095571128601073E-4</v>
      </c>
      <c r="BE460" s="5">
        <f t="shared" si="718"/>
        <v>4.5548745185140229E-4</v>
      </c>
      <c r="BF460" s="5">
        <f t="shared" si="719"/>
        <v>5.1620533068304556E-4</v>
      </c>
      <c r="BG460" s="5">
        <f t="shared" si="720"/>
        <v>3.9001139305812598E-4</v>
      </c>
      <c r="BH460" s="5">
        <f t="shared" si="721"/>
        <v>2.2100055589391475E-4</v>
      </c>
      <c r="BI460" s="5">
        <f t="shared" si="722"/>
        <v>1.0018424399851344E-4</v>
      </c>
      <c r="BJ460" s="8">
        <f t="shared" si="723"/>
        <v>0.57949489068700588</v>
      </c>
      <c r="BK460" s="8">
        <f t="shared" si="724"/>
        <v>0.20425412076971108</v>
      </c>
      <c r="BL460" s="8">
        <f t="shared" si="725"/>
        <v>0.20341222730232117</v>
      </c>
      <c r="BM460" s="8">
        <f t="shared" si="726"/>
        <v>0.68513153948751637</v>
      </c>
      <c r="BN460" s="8">
        <f t="shared" si="727"/>
        <v>0.30574569837373811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1.2615384615384599</v>
      </c>
      <c r="F461">
        <f>VLOOKUP(B461,home!$B$2:$E$405,3,FALSE)</f>
        <v>0.56999999999999995</v>
      </c>
      <c r="G461">
        <f>VLOOKUP(C461,away!$B$2:$E$405,4,FALSE)</f>
        <v>0.26</v>
      </c>
      <c r="H461">
        <f>VLOOKUP(A461,away!$A$2:$E$405,3,FALSE)</f>
        <v>1.2</v>
      </c>
      <c r="I461">
        <f>VLOOKUP(C461,away!$B$2:$E$405,3,FALSE)</f>
        <v>1.06</v>
      </c>
      <c r="J461">
        <f>VLOOKUP(B461,home!$B$2:$E$405,4,FALSE)</f>
        <v>1.55</v>
      </c>
      <c r="K461" s="3">
        <f t="shared" si="672"/>
        <v>0.18695999999999974</v>
      </c>
      <c r="L461" s="3">
        <f t="shared" si="673"/>
        <v>1.9716</v>
      </c>
      <c r="M461" s="5">
        <f t="shared" si="674"/>
        <v>0.11549130883885668</v>
      </c>
      <c r="N461" s="5">
        <f t="shared" si="675"/>
        <v>2.1592255100512613E-2</v>
      </c>
      <c r="O461" s="5">
        <f t="shared" si="676"/>
        <v>0.22770266450668986</v>
      </c>
      <c r="P461" s="5">
        <f t="shared" si="677"/>
        <v>4.2571290156170671E-2</v>
      </c>
      <c r="Q461" s="5">
        <f t="shared" si="678"/>
        <v>2.0184440067959161E-3</v>
      </c>
      <c r="R461" s="5">
        <f t="shared" si="679"/>
        <v>0.22446928667069488</v>
      </c>
      <c r="S461" s="5">
        <f t="shared" si="680"/>
        <v>3.9230543921048855E-3</v>
      </c>
      <c r="T461" s="5">
        <f t="shared" si="681"/>
        <v>3.9795642037988282E-3</v>
      </c>
      <c r="U461" s="5">
        <f t="shared" si="682"/>
        <v>4.1966777835953054E-2</v>
      </c>
      <c r="V461" s="5">
        <f t="shared" si="683"/>
        <v>1.6067537751333956E-4</v>
      </c>
      <c r="W461" s="5">
        <f t="shared" si="684"/>
        <v>1.2578943050352132E-4</v>
      </c>
      <c r="X461" s="5">
        <f t="shared" si="685"/>
        <v>2.4800644118074265E-4</v>
      </c>
      <c r="Y461" s="5">
        <f t="shared" si="686"/>
        <v>2.4448474971597615E-4</v>
      </c>
      <c r="Z461" s="5">
        <f t="shared" si="687"/>
        <v>0.14752121519998068</v>
      </c>
      <c r="AA461" s="5">
        <f t="shared" si="688"/>
        <v>2.758056639378835E-2</v>
      </c>
      <c r="AB461" s="5">
        <f t="shared" si="689"/>
        <v>2.5782313464913311E-3</v>
      </c>
      <c r="AC461" s="5">
        <f t="shared" si="690"/>
        <v>3.7016628057574272E-6</v>
      </c>
      <c r="AD461" s="5">
        <f t="shared" si="691"/>
        <v>5.8793979817345759E-6</v>
      </c>
      <c r="AE461" s="5">
        <f t="shared" si="692"/>
        <v>1.1591821060787891E-5</v>
      </c>
      <c r="AF461" s="5">
        <f t="shared" si="693"/>
        <v>1.1427217201724706E-5</v>
      </c>
      <c r="AG461" s="5">
        <f t="shared" si="694"/>
        <v>7.5099671449734767E-6</v>
      </c>
      <c r="AH461" s="5">
        <f t="shared" si="695"/>
        <v>7.2713206972070482E-2</v>
      </c>
      <c r="AI461" s="5">
        <f t="shared" si="696"/>
        <v>1.3594461175498279E-2</v>
      </c>
      <c r="AJ461" s="5">
        <f t="shared" si="697"/>
        <v>1.2708102306855772E-3</v>
      </c>
      <c r="AK461" s="5">
        <f t="shared" si="698"/>
        <v>7.9196893576325068E-5</v>
      </c>
      <c r="AL461" s="5">
        <f t="shared" si="699"/>
        <v>5.4578846823557832E-8</v>
      </c>
      <c r="AM461" s="5">
        <f t="shared" si="700"/>
        <v>2.1984244933301905E-7</v>
      </c>
      <c r="AN461" s="5">
        <f t="shared" si="701"/>
        <v>4.3344137310498042E-7</v>
      </c>
      <c r="AO461" s="5">
        <f t="shared" si="702"/>
        <v>4.2728650560688977E-7</v>
      </c>
      <c r="AP461" s="5">
        <f t="shared" si="703"/>
        <v>2.8081269148484796E-7</v>
      </c>
      <c r="AQ461" s="5">
        <f t="shared" si="704"/>
        <v>1.3841257563288158E-7</v>
      </c>
      <c r="AR461" s="5">
        <f t="shared" si="705"/>
        <v>2.8672271773226819E-2</v>
      </c>
      <c r="AS461" s="5">
        <f t="shared" si="706"/>
        <v>5.3605679307224784E-3</v>
      </c>
      <c r="AT461" s="5">
        <f t="shared" si="707"/>
        <v>5.0110589016393644E-4</v>
      </c>
      <c r="AU461" s="5">
        <f t="shared" si="708"/>
        <v>3.1228919075016484E-5</v>
      </c>
      <c r="AV461" s="5">
        <f t="shared" si="709"/>
        <v>1.4596396775662678E-6</v>
      </c>
      <c r="AW461" s="5">
        <f t="shared" si="710"/>
        <v>5.5884241850344874E-10</v>
      </c>
      <c r="AX461" s="5">
        <f t="shared" si="711"/>
        <v>6.8502907212168603E-9</v>
      </c>
      <c r="AY461" s="5">
        <f t="shared" si="712"/>
        <v>1.3506033185951164E-8</v>
      </c>
      <c r="AZ461" s="5">
        <f t="shared" si="713"/>
        <v>1.3314247514710658E-8</v>
      </c>
      <c r="BA461" s="5">
        <f t="shared" si="714"/>
        <v>8.7501234666678459E-9</v>
      </c>
      <c r="BB461" s="5">
        <f t="shared" si="715"/>
        <v>4.3129358567205816E-9</v>
      </c>
      <c r="BC461" s="5">
        <f t="shared" si="716"/>
        <v>1.7006768670220587E-9</v>
      </c>
      <c r="BD461" s="5">
        <f t="shared" si="717"/>
        <v>9.4217085046823367E-3</v>
      </c>
      <c r="BE461" s="5">
        <f t="shared" si="718"/>
        <v>1.7614826220354073E-3</v>
      </c>
      <c r="BF461" s="5">
        <f t="shared" si="719"/>
        <v>1.6466339550786962E-4</v>
      </c>
      <c r="BG461" s="5">
        <f t="shared" si="720"/>
        <v>1.0261822808050422E-5</v>
      </c>
      <c r="BH461" s="5">
        <f t="shared" si="721"/>
        <v>4.7963759804827584E-7</v>
      </c>
      <c r="BI461" s="5">
        <f t="shared" si="722"/>
        <v>1.7934609066221114E-8</v>
      </c>
      <c r="BJ461" s="8">
        <f t="shared" si="723"/>
        <v>2.8246500565799595E-2</v>
      </c>
      <c r="BK461" s="8">
        <f t="shared" si="724"/>
        <v>0.16215009851233134</v>
      </c>
      <c r="BL461" s="8">
        <f t="shared" si="725"/>
        <v>0.65788045009555485</v>
      </c>
      <c r="BM461" s="8">
        <f t="shared" si="726"/>
        <v>0.36195300214675502</v>
      </c>
      <c r="BN461" s="8">
        <f t="shared" si="727"/>
        <v>0.63384524927972064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1.2615384615384599</v>
      </c>
      <c r="F462">
        <f>VLOOKUP(B462,home!$B$2:$E$405,3,FALSE)</f>
        <v>1.19</v>
      </c>
      <c r="G462">
        <f>VLOOKUP(C462,away!$B$2:$E$405,4,FALSE)</f>
        <v>1.32</v>
      </c>
      <c r="H462">
        <f>VLOOKUP(A462,away!$A$2:$E$405,3,FALSE)</f>
        <v>1.2</v>
      </c>
      <c r="I462">
        <f>VLOOKUP(C462,away!$B$2:$E$405,3,FALSE)</f>
        <v>0.53</v>
      </c>
      <c r="J462">
        <f>VLOOKUP(B462,home!$B$2:$E$405,4,FALSE)</f>
        <v>0.42</v>
      </c>
      <c r="K462" s="3">
        <f t="shared" si="672"/>
        <v>1.9816246153846131</v>
      </c>
      <c r="L462" s="3">
        <f t="shared" si="673"/>
        <v>0.26711999999999997</v>
      </c>
      <c r="M462" s="5">
        <f t="shared" si="674"/>
        <v>0.1055316242157089</v>
      </c>
      <c r="N462" s="5">
        <f t="shared" si="675"/>
        <v>0.20912406424736765</v>
      </c>
      <c r="O462" s="5">
        <f t="shared" si="676"/>
        <v>2.8189607460500154E-2</v>
      </c>
      <c r="P462" s="5">
        <f t="shared" si="677"/>
        <v>5.586122004175683E-2</v>
      </c>
      <c r="Q462" s="5">
        <f t="shared" si="678"/>
        <v>0.20720269669092858</v>
      </c>
      <c r="R462" s="5">
        <f t="shared" si="679"/>
        <v>3.7650039724243995E-3</v>
      </c>
      <c r="S462" s="5">
        <f t="shared" si="680"/>
        <v>7.3922767884611936E-3</v>
      </c>
      <c r="T462" s="5">
        <f t="shared" si="681"/>
        <v>5.5347984340080827E-2</v>
      </c>
      <c r="U462" s="5">
        <f t="shared" si="682"/>
        <v>7.4608245487770408E-3</v>
      </c>
      <c r="V462" s="5">
        <f t="shared" si="683"/>
        <v>4.3477393978525022E-4</v>
      </c>
      <c r="W462" s="5">
        <f t="shared" si="684"/>
        <v>0.13686598804560535</v>
      </c>
      <c r="X462" s="5">
        <f t="shared" si="685"/>
        <v>3.6559642726742086E-2</v>
      </c>
      <c r="Y462" s="5">
        <f t="shared" si="686"/>
        <v>4.8829058825836718E-3</v>
      </c>
      <c r="Z462" s="5">
        <f t="shared" si="687"/>
        <v>3.3523595370466859E-4</v>
      </c>
      <c r="AA462" s="5">
        <f t="shared" si="688"/>
        <v>6.6431181782310774E-4</v>
      </c>
      <c r="AB462" s="5">
        <f t="shared" si="689"/>
        <v>6.5820832524458482E-4</v>
      </c>
      <c r="AC462" s="5">
        <f t="shared" si="690"/>
        <v>1.4383723184437489E-5</v>
      </c>
      <c r="AD462" s="5">
        <f t="shared" si="691"/>
        <v>6.7804252730026909E-2</v>
      </c>
      <c r="AE462" s="5">
        <f t="shared" si="692"/>
        <v>1.8111871989244785E-2</v>
      </c>
      <c r="AF462" s="5">
        <f t="shared" si="693"/>
        <v>2.4190216228835329E-3</v>
      </c>
      <c r="AG462" s="5">
        <f t="shared" si="694"/>
        <v>2.153896853015498E-4</v>
      </c>
      <c r="AH462" s="5">
        <f t="shared" si="695"/>
        <v>2.238705698839776E-5</v>
      </c>
      <c r="AI462" s="5">
        <f t="shared" si="696"/>
        <v>4.436274319422712E-5</v>
      </c>
      <c r="AJ462" s="5">
        <f t="shared" si="697"/>
        <v>4.3955151959833356E-5</v>
      </c>
      <c r="AK462" s="5">
        <f t="shared" si="698"/>
        <v>2.9034203698858999E-5</v>
      </c>
      <c r="AL462" s="5">
        <f t="shared" si="699"/>
        <v>3.0455034945097655E-7</v>
      </c>
      <c r="AM462" s="5">
        <f t="shared" si="700"/>
        <v>2.6872515247516136E-2</v>
      </c>
      <c r="AN462" s="5">
        <f t="shared" si="701"/>
        <v>7.1781862729165084E-3</v>
      </c>
      <c r="AO462" s="5">
        <f t="shared" si="702"/>
        <v>9.5871855861072864E-4</v>
      </c>
      <c r="AP462" s="5">
        <f t="shared" si="703"/>
        <v>8.5364300458699293E-5</v>
      </c>
      <c r="AQ462" s="5">
        <f t="shared" si="704"/>
        <v>5.7006279846319365E-6</v>
      </c>
      <c r="AR462" s="5">
        <f t="shared" si="705"/>
        <v>1.1960061325481619E-6</v>
      </c>
      <c r="AS462" s="5">
        <f t="shared" si="706"/>
        <v>2.3700351924083897E-6</v>
      </c>
      <c r="AT462" s="5">
        <f t="shared" si="707"/>
        <v>2.3482600383021372E-6</v>
      </c>
      <c r="AU462" s="5">
        <f t="shared" si="708"/>
        <v>1.5511232984078431E-6</v>
      </c>
      <c r="AV462" s="5">
        <f t="shared" si="709"/>
        <v>7.6843602740538844E-7</v>
      </c>
      <c r="AW462" s="5">
        <f t="shared" si="710"/>
        <v>4.4780031606926302E-9</v>
      </c>
      <c r="AX462" s="5">
        <f t="shared" si="711"/>
        <v>8.875206281962731E-3</v>
      </c>
      <c r="AY462" s="5">
        <f t="shared" si="712"/>
        <v>2.3707451020378838E-3</v>
      </c>
      <c r="AZ462" s="5">
        <f t="shared" si="713"/>
        <v>3.1663671582817969E-4</v>
      </c>
      <c r="BA462" s="5">
        <f t="shared" si="714"/>
        <v>2.8193333177341123E-5</v>
      </c>
      <c r="BB462" s="5">
        <f t="shared" si="715"/>
        <v>1.8827507895828397E-6</v>
      </c>
      <c r="BC462" s="5">
        <f t="shared" si="716"/>
        <v>1.0058407818267361E-7</v>
      </c>
      <c r="BD462" s="5">
        <f t="shared" si="717"/>
        <v>5.3246193021044174E-8</v>
      </c>
      <c r="BE462" s="5">
        <f t="shared" si="718"/>
        <v>1.0551396676602152E-7</v>
      </c>
      <c r="BF462" s="5">
        <f t="shared" si="719"/>
        <v>1.0454453690521117E-7</v>
      </c>
      <c r="BG462" s="5">
        <f t="shared" si="720"/>
        <v>6.9056009245117186E-8</v>
      </c>
      <c r="BH462" s="5">
        <f t="shared" si="721"/>
        <v>3.4210771940087898E-8</v>
      </c>
      <c r="BI462" s="5">
        <f t="shared" si="722"/>
        <v>1.3558581557557478E-8</v>
      </c>
      <c r="BJ462" s="8">
        <f t="shared" si="723"/>
        <v>0.78522706773612549</v>
      </c>
      <c r="BK462" s="8">
        <f t="shared" si="724"/>
        <v>0.17160532836128392</v>
      </c>
      <c r="BL462" s="8">
        <f t="shared" si="725"/>
        <v>4.0886309271359104E-2</v>
      </c>
      <c r="BM462" s="8">
        <f t="shared" si="726"/>
        <v>0.38600898406975215</v>
      </c>
      <c r="BN462" s="8">
        <f t="shared" si="727"/>
        <v>0.60967421662868648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1.2615384615384599</v>
      </c>
      <c r="F463">
        <f>VLOOKUP(B463,home!$B$2:$E$405,3,FALSE)</f>
        <v>0.92</v>
      </c>
      <c r="G463">
        <f>VLOOKUP(C463,away!$B$2:$E$405,4,FALSE)</f>
        <v>1.59</v>
      </c>
      <c r="H463">
        <f>VLOOKUP(A463,away!$A$2:$E$405,3,FALSE)</f>
        <v>1.2</v>
      </c>
      <c r="I463">
        <f>VLOOKUP(C463,away!$B$2:$E$405,3,FALSE)</f>
        <v>0.91</v>
      </c>
      <c r="J463">
        <f>VLOOKUP(B463,home!$B$2:$E$405,4,FALSE)</f>
        <v>1.25</v>
      </c>
      <c r="K463" s="3">
        <f t="shared" si="672"/>
        <v>1.8453784615384594</v>
      </c>
      <c r="L463" s="3">
        <f t="shared" si="673"/>
        <v>1.3650000000000002</v>
      </c>
      <c r="M463" s="5">
        <f t="shared" si="674"/>
        <v>4.0341342735922756E-2</v>
      </c>
      <c r="N463" s="5">
        <f t="shared" si="675"/>
        <v>7.4445044994412832E-2</v>
      </c>
      <c r="O463" s="5">
        <f t="shared" si="676"/>
        <v>5.5065932834534578E-2</v>
      </c>
      <c r="P463" s="5">
        <f t="shared" si="677"/>
        <v>0.10161748641737355</v>
      </c>
      <c r="Q463" s="5">
        <f t="shared" si="678"/>
        <v>6.8689641300475501E-2</v>
      </c>
      <c r="R463" s="5">
        <f t="shared" si="679"/>
        <v>3.7582499159569863E-2</v>
      </c>
      <c r="S463" s="5">
        <f t="shared" si="680"/>
        <v>6.3992128456039271E-2</v>
      </c>
      <c r="T463" s="5">
        <f t="shared" si="681"/>
        <v>9.376136037514908E-2</v>
      </c>
      <c r="U463" s="5">
        <f t="shared" si="682"/>
        <v>6.9353934479857465E-2</v>
      </c>
      <c r="V463" s="5">
        <f t="shared" si="683"/>
        <v>1.7910270493384537E-2</v>
      </c>
      <c r="W463" s="5">
        <f t="shared" si="684"/>
        <v>4.2252794862233357E-2</v>
      </c>
      <c r="X463" s="5">
        <f t="shared" si="685"/>
        <v>5.7675064986948549E-2</v>
      </c>
      <c r="Y463" s="5">
        <f t="shared" si="686"/>
        <v>3.9363231853592397E-2</v>
      </c>
      <c r="Z463" s="5">
        <f t="shared" si="687"/>
        <v>1.7100037117604286E-2</v>
      </c>
      <c r="AA463" s="5">
        <f t="shared" si="688"/>
        <v>3.155604018833514E-2</v>
      </c>
      <c r="AB463" s="5">
        <f t="shared" si="689"/>
        <v>2.9116418447497863E-2</v>
      </c>
      <c r="AC463" s="5">
        <f t="shared" si="690"/>
        <v>2.8196828383149275E-3</v>
      </c>
      <c r="AD463" s="5">
        <f t="shared" si="691"/>
        <v>1.9493099394642086E-2</v>
      </c>
      <c r="AE463" s="5">
        <f t="shared" si="692"/>
        <v>2.6608080673686457E-2</v>
      </c>
      <c r="AF463" s="5">
        <f t="shared" si="693"/>
        <v>1.8160015059791011E-2</v>
      </c>
      <c r="AG463" s="5">
        <f t="shared" si="694"/>
        <v>8.2628068522049101E-3</v>
      </c>
      <c r="AH463" s="5">
        <f t="shared" si="695"/>
        <v>5.8353876663824666E-3</v>
      </c>
      <c r="AI463" s="5">
        <f t="shared" si="696"/>
        <v>1.0768498714269374E-2</v>
      </c>
      <c r="AJ463" s="5">
        <f t="shared" si="697"/>
        <v>9.9359777952086527E-3</v>
      </c>
      <c r="AK463" s="5">
        <f t="shared" si="698"/>
        <v>6.1118798058674775E-3</v>
      </c>
      <c r="AL463" s="5">
        <f t="shared" si="699"/>
        <v>2.8410465600950163E-4</v>
      </c>
      <c r="AM463" s="5">
        <f t="shared" si="700"/>
        <v>7.1944291543001825E-3</v>
      </c>
      <c r="AN463" s="5">
        <f t="shared" si="701"/>
        <v>9.8203957956197515E-3</v>
      </c>
      <c r="AO463" s="5">
        <f t="shared" si="702"/>
        <v>6.7024201305104824E-3</v>
      </c>
      <c r="AP463" s="5">
        <f t="shared" si="703"/>
        <v>3.0496011593822694E-3</v>
      </c>
      <c r="AQ463" s="5">
        <f t="shared" si="704"/>
        <v>1.0406763956392001E-3</v>
      </c>
      <c r="AR463" s="5">
        <f t="shared" si="705"/>
        <v>1.5930608329224134E-3</v>
      </c>
      <c r="AS463" s="5">
        <f t="shared" si="706"/>
        <v>2.9398001489955392E-3</v>
      </c>
      <c r="AT463" s="5">
        <f t="shared" si="707"/>
        <v>2.7125219380919625E-3</v>
      </c>
      <c r="AU463" s="5">
        <f t="shared" si="708"/>
        <v>1.6685431870018216E-3</v>
      </c>
      <c r="AV463" s="5">
        <f t="shared" si="709"/>
        <v>7.6977341485997522E-4</v>
      </c>
      <c r="AW463" s="5">
        <f t="shared" si="710"/>
        <v>1.98789732437784E-5</v>
      </c>
      <c r="AX463" s="5">
        <f t="shared" si="711"/>
        <v>2.2127407674016495E-3</v>
      </c>
      <c r="AY463" s="5">
        <f t="shared" si="712"/>
        <v>3.0203911475032525E-3</v>
      </c>
      <c r="AZ463" s="5">
        <f t="shared" si="713"/>
        <v>2.0614169581709705E-3</v>
      </c>
      <c r="BA463" s="5">
        <f t="shared" si="714"/>
        <v>9.3794471596779147E-4</v>
      </c>
      <c r="BB463" s="5">
        <f t="shared" si="715"/>
        <v>3.2007363432400905E-4</v>
      </c>
      <c r="BC463" s="5">
        <f t="shared" si="716"/>
        <v>8.7380102170454477E-5</v>
      </c>
      <c r="BD463" s="5">
        <f t="shared" si="717"/>
        <v>3.6242133948984913E-4</v>
      </c>
      <c r="BE463" s="5">
        <f t="shared" si="718"/>
        <v>6.6880453389648535E-4</v>
      </c>
      <c r="BF463" s="5">
        <f t="shared" si="719"/>
        <v>6.1709874091592156E-4</v>
      </c>
      <c r="BG463" s="5">
        <f t="shared" si="720"/>
        <v>3.795935750429145E-4</v>
      </c>
      <c r="BH463" s="5">
        <f t="shared" si="721"/>
        <v>1.751234518806444E-4</v>
      </c>
      <c r="BI463" s="5">
        <f t="shared" si="722"/>
        <v>6.4633809242161633E-5</v>
      </c>
      <c r="BJ463" s="8">
        <f t="shared" si="723"/>
        <v>0.48515861031412633</v>
      </c>
      <c r="BK463" s="8">
        <f t="shared" si="724"/>
        <v>0.22998540674454779</v>
      </c>
      <c r="BL463" s="8">
        <f t="shared" si="725"/>
        <v>0.26727794406386257</v>
      </c>
      <c r="BM463" s="8">
        <f t="shared" si="726"/>
        <v>0.61877953862359203</v>
      </c>
      <c r="BN463" s="8">
        <f t="shared" si="727"/>
        <v>0.37774194744228906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1.6923076923076901</v>
      </c>
      <c r="F464">
        <f>VLOOKUP(B464,home!$B$2:$E$405,3,FALSE)</f>
        <v>1.08</v>
      </c>
      <c r="G464">
        <f>VLOOKUP(C464,away!$B$2:$E$405,4,FALSE)</f>
        <v>0.69</v>
      </c>
      <c r="H464">
        <f>VLOOKUP(A464,away!$A$2:$E$405,3,FALSE)</f>
        <v>1.4153846153846199</v>
      </c>
      <c r="I464">
        <f>VLOOKUP(C464,away!$B$2:$E$405,3,FALSE)</f>
        <v>1.08</v>
      </c>
      <c r="J464">
        <f>VLOOKUP(B464,home!$B$2:$E$405,4,FALSE)</f>
        <v>1.18</v>
      </c>
      <c r="K464" s="3">
        <f t="shared" si="672"/>
        <v>1.2611076923076907</v>
      </c>
      <c r="L464" s="3">
        <f t="shared" si="673"/>
        <v>1.8037661538461596</v>
      </c>
      <c r="M464" s="5">
        <f t="shared" si="674"/>
        <v>4.6659727797319209E-2</v>
      </c>
      <c r="N464" s="5">
        <f t="shared" si="675"/>
        <v>5.8842941646182242E-2</v>
      </c>
      <c r="O464" s="5">
        <f t="shared" si="676"/>
        <v>8.4163237748479197E-2</v>
      </c>
      <c r="P464" s="5">
        <f t="shared" si="677"/>
        <v>0.10613890653412814</v>
      </c>
      <c r="Q464" s="5">
        <f t="shared" si="678"/>
        <v>3.7103643174006502E-2</v>
      </c>
      <c r="R464" s="5">
        <f t="shared" si="679"/>
        <v>7.5905399824407152E-2</v>
      </c>
      <c r="S464" s="5">
        <f t="shared" si="680"/>
        <v>6.0359693530550561E-2</v>
      </c>
      <c r="T464" s="5">
        <f t="shared" si="681"/>
        <v>6.692629574165801E-2</v>
      </c>
      <c r="U464" s="5">
        <f t="shared" si="682"/>
        <v>9.5724883606250699E-2</v>
      </c>
      <c r="V464" s="5">
        <f t="shared" si="683"/>
        <v>1.5255868086539613E-2</v>
      </c>
      <c r="W464" s="5">
        <f t="shared" si="684"/>
        <v>1.5597229939793117E-2</v>
      </c>
      <c r="X464" s="5">
        <f t="shared" si="685"/>
        <v>2.8133755459154794E-2</v>
      </c>
      <c r="Y464" s="5">
        <f t="shared" si="686"/>
        <v>2.5373357938904027E-2</v>
      </c>
      <c r="Z464" s="5">
        <f t="shared" si="687"/>
        <v>4.5638530365808616E-2</v>
      </c>
      <c r="AA464" s="5">
        <f t="shared" si="688"/>
        <v>5.7555101709939376E-2</v>
      </c>
      <c r="AB464" s="5">
        <f t="shared" si="689"/>
        <v>3.6291590748978038E-2</v>
      </c>
      <c r="AC464" s="5">
        <f t="shared" si="690"/>
        <v>2.1689490506244004E-3</v>
      </c>
      <c r="AD464" s="5">
        <f t="shared" si="691"/>
        <v>4.9174466639412256E-3</v>
      </c>
      <c r="AE464" s="5">
        <f t="shared" si="692"/>
        <v>8.8699238557608927E-3</v>
      </c>
      <c r="AF464" s="5">
        <f t="shared" si="693"/>
        <v>7.9996342191070643E-3</v>
      </c>
      <c r="AG464" s="5">
        <f t="shared" si="694"/>
        <v>4.8098231491916256E-3</v>
      </c>
      <c r="AH464" s="5">
        <f t="shared" si="695"/>
        <v>2.0580309096281439E-2</v>
      </c>
      <c r="AI464" s="5">
        <f t="shared" si="696"/>
        <v>2.5953986111390465E-2</v>
      </c>
      <c r="AJ464" s="5">
        <f t="shared" si="697"/>
        <v>1.6365385765560743E-2</v>
      </c>
      <c r="AK464" s="5">
        <f t="shared" si="698"/>
        <v>6.8795046255104818E-3</v>
      </c>
      <c r="AL464" s="5">
        <f t="shared" si="699"/>
        <v>1.973520990619542E-4</v>
      </c>
      <c r="AM464" s="5">
        <f t="shared" si="700"/>
        <v>1.2402859628818138E-3</v>
      </c>
      <c r="AN464" s="5">
        <f t="shared" si="701"/>
        <v>2.2371858409367101E-3</v>
      </c>
      <c r="AO464" s="5">
        <f t="shared" si="702"/>
        <v>2.0176800498727483E-3</v>
      </c>
      <c r="AP464" s="5">
        <f t="shared" si="703"/>
        <v>1.2131409944170317E-3</v>
      </c>
      <c r="AQ464" s="5">
        <f t="shared" si="704"/>
        <v>5.4705566639317866E-4</v>
      </c>
      <c r="AR464" s="5">
        <f t="shared" si="705"/>
        <v>7.4244129967129379E-3</v>
      </c>
      <c r="AS464" s="5">
        <f t="shared" si="706"/>
        <v>9.3629843410238806E-3</v>
      </c>
      <c r="AT464" s="5">
        <f t="shared" si="707"/>
        <v>5.9038657877108353E-3</v>
      </c>
      <c r="AU464" s="5">
        <f t="shared" si="708"/>
        <v>2.4818035197447801E-3</v>
      </c>
      <c r="AV464" s="5">
        <f t="shared" si="709"/>
        <v>7.8245537738661029E-4</v>
      </c>
      <c r="AW464" s="5">
        <f t="shared" si="710"/>
        <v>1.2470149423335747E-5</v>
      </c>
      <c r="AX464" s="5">
        <f t="shared" si="711"/>
        <v>2.6068902807525109E-4</v>
      </c>
      <c r="AY464" s="5">
        <f t="shared" si="712"/>
        <v>4.702220455211891E-4</v>
      </c>
      <c r="AZ464" s="5">
        <f t="shared" si="713"/>
        <v>4.2408530525171468E-4</v>
      </c>
      <c r="BA464" s="5">
        <f t="shared" si="714"/>
        <v>2.5498357331885335E-4</v>
      </c>
      <c r="BB464" s="5">
        <f t="shared" si="715"/>
        <v>1.1498268483482457E-4</v>
      </c>
      <c r="BC464" s="5">
        <f t="shared" si="716"/>
        <v>4.1480375036683311E-5</v>
      </c>
      <c r="BD464" s="5">
        <f t="shared" si="717"/>
        <v>2.2319841459410555E-3</v>
      </c>
      <c r="BE464" s="5">
        <f t="shared" si="718"/>
        <v>2.8147723755550767E-3</v>
      </c>
      <c r="BF464" s="5">
        <f t="shared" si="719"/>
        <v>1.7748655474538497E-3</v>
      </c>
      <c r="BG464" s="5">
        <f t="shared" si="720"/>
        <v>7.4609886490198363E-4</v>
      </c>
      <c r="BH464" s="5">
        <f t="shared" si="721"/>
        <v>2.3522775443748185E-4</v>
      </c>
      <c r="BI464" s="5">
        <f t="shared" si="722"/>
        <v>5.932950611307456E-5</v>
      </c>
      <c r="BJ464" s="8">
        <f t="shared" si="723"/>
        <v>0.26739584331423955</v>
      </c>
      <c r="BK464" s="8">
        <f t="shared" si="724"/>
        <v>0.23125071914374509</v>
      </c>
      <c r="BL464" s="8">
        <f t="shared" si="725"/>
        <v>0.45323719945377916</v>
      </c>
      <c r="BM464" s="8">
        <f t="shared" si="726"/>
        <v>0.58825068365695221</v>
      </c>
      <c r="BN464" s="8">
        <f t="shared" si="727"/>
        <v>0.40881385672452242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1.6923076923076901</v>
      </c>
      <c r="F465">
        <f>VLOOKUP(B465,home!$B$2:$E$405,3,FALSE)</f>
        <v>0.98</v>
      </c>
      <c r="G465">
        <f>VLOOKUP(C465,away!$B$2:$E$405,4,FALSE)</f>
        <v>0.84</v>
      </c>
      <c r="H465">
        <f>VLOOKUP(A465,away!$A$2:$E$405,3,FALSE)</f>
        <v>1.4153846153846199</v>
      </c>
      <c r="I465">
        <f>VLOOKUP(C465,away!$B$2:$E$405,3,FALSE)</f>
        <v>0.84</v>
      </c>
      <c r="J465">
        <f>VLOOKUP(B465,home!$B$2:$E$405,4,FALSE)</f>
        <v>1.18</v>
      </c>
      <c r="K465" s="3">
        <f t="shared" si="672"/>
        <v>1.3931076923076904</v>
      </c>
      <c r="L465" s="3">
        <f t="shared" si="673"/>
        <v>1.4029292307692351</v>
      </c>
      <c r="M465" s="5">
        <f t="shared" si="674"/>
        <v>6.1051535753341914E-2</v>
      </c>
      <c r="N465" s="5">
        <f t="shared" si="675"/>
        <v>8.5051364085178605E-2</v>
      </c>
      <c r="O465" s="5">
        <f t="shared" si="676"/>
        <v>8.5650984091716426E-2</v>
      </c>
      <c r="P465" s="5">
        <f t="shared" si="677"/>
        <v>0.11932104479189377</v>
      </c>
      <c r="Q465" s="5">
        <f t="shared" si="678"/>
        <v>5.924285477416219E-2</v>
      </c>
      <c r="R465" s="5">
        <f t="shared" si="679"/>
        <v>6.008113461320988E-2</v>
      </c>
      <c r="S465" s="5">
        <f t="shared" si="680"/>
        <v>5.8301202232450708E-2</v>
      </c>
      <c r="T465" s="5">
        <f t="shared" si="681"/>
        <v>8.3113532676888868E-2</v>
      </c>
      <c r="U465" s="5">
        <f t="shared" si="682"/>
        <v>8.3699490792236514E-2</v>
      </c>
      <c r="V465" s="5">
        <f t="shared" si="683"/>
        <v>1.2660634034944464E-2</v>
      </c>
      <c r="W465" s="5">
        <f t="shared" si="684"/>
        <v>2.7510558900050903E-2</v>
      </c>
      <c r="X465" s="5">
        <f t="shared" si="685"/>
        <v>3.8595367235680147E-2</v>
      </c>
      <c r="Y465" s="5">
        <f t="shared" si="686"/>
        <v>2.707328443360445E-2</v>
      </c>
      <c r="Z465" s="5">
        <f t="shared" si="687"/>
        <v>2.8096526655551127E-2</v>
      </c>
      <c r="AA465" s="5">
        <f t="shared" si="688"/>
        <v>3.9141487410976339E-2</v>
      </c>
      <c r="AB465" s="5">
        <f t="shared" si="689"/>
        <v>2.7264153600297891E-2</v>
      </c>
      <c r="AC465" s="5">
        <f t="shared" si="690"/>
        <v>1.5465213754826497E-3</v>
      </c>
      <c r="AD465" s="5">
        <f t="shared" si="691"/>
        <v>9.581292805836179E-3</v>
      </c>
      <c r="AE465" s="5">
        <f t="shared" si="692"/>
        <v>1.3441875745866558E-2</v>
      </c>
      <c r="AF465" s="5">
        <f t="shared" si="693"/>
        <v>9.4290002001221063E-3</v>
      </c>
      <c r="AG465" s="5">
        <f t="shared" si="694"/>
        <v>4.4094066658934231E-3</v>
      </c>
      <c r="AH465" s="5">
        <f t="shared" si="695"/>
        <v>9.8543596320399152E-3</v>
      </c>
      <c r="AI465" s="5">
        <f t="shared" si="696"/>
        <v>1.3728184206161186E-2</v>
      </c>
      <c r="AJ465" s="5">
        <f t="shared" si="697"/>
        <v>9.5624195095100496E-3</v>
      </c>
      <c r="AK465" s="5">
        <f t="shared" si="698"/>
        <v>4.440493391923859E-3</v>
      </c>
      <c r="AL465" s="5">
        <f t="shared" si="699"/>
        <v>1.2090280386139848E-4</v>
      </c>
      <c r="AM465" s="5">
        <f t="shared" si="700"/>
        <v>2.6695545420125431E-3</v>
      </c>
      <c r="AN465" s="5">
        <f t="shared" si="701"/>
        <v>3.745196100122175E-3</v>
      </c>
      <c r="AO465" s="5">
        <f t="shared" si="702"/>
        <v>2.6271225419121718E-3</v>
      </c>
      <c r="AP465" s="5">
        <f t="shared" si="703"/>
        <v>1.2285556689537868E-3</v>
      </c>
      <c r="AQ465" s="5">
        <f t="shared" si="704"/>
        <v>4.308941649006298E-4</v>
      </c>
      <c r="AR465" s="5">
        <f t="shared" si="705"/>
        <v>2.7649938356602314E-3</v>
      </c>
      <c r="AS465" s="5">
        <f t="shared" si="706"/>
        <v>3.8519341816416145E-3</v>
      </c>
      <c r="AT465" s="5">
        <f t="shared" si="707"/>
        <v>2.6830795693539317E-3</v>
      </c>
      <c r="AU465" s="5">
        <f t="shared" si="708"/>
        <v>1.2459395957135221E-3</v>
      </c>
      <c r="AV465" s="5">
        <f t="shared" si="709"/>
        <v>4.3393200873481056E-4</v>
      </c>
      <c r="AW465" s="5">
        <f t="shared" si="710"/>
        <v>6.5637846857120116E-6</v>
      </c>
      <c r="AX465" s="5">
        <f t="shared" si="711"/>
        <v>6.1982949458543393E-4</v>
      </c>
      <c r="AY465" s="5">
        <f t="shared" si="712"/>
        <v>8.6957691604682666E-4</v>
      </c>
      <c r="AZ465" s="5">
        <f t="shared" si="713"/>
        <v>6.0997743696212929E-4</v>
      </c>
      <c r="BA465" s="5">
        <f t="shared" si="714"/>
        <v>2.8525172547462312E-4</v>
      </c>
      <c r="BB465" s="5">
        <f t="shared" si="715"/>
        <v>1.0004699594892753E-4</v>
      </c>
      <c r="BC465" s="5">
        <f t="shared" si="716"/>
        <v>2.8071771013480331E-5</v>
      </c>
      <c r="BD465" s="5">
        <f t="shared" si="717"/>
        <v>6.4651511249074747E-4</v>
      </c>
      <c r="BE465" s="5">
        <f t="shared" si="718"/>
        <v>9.0066517640403204E-4</v>
      </c>
      <c r="BF465" s="5">
        <f t="shared" si="719"/>
        <v>6.2736179272106023E-4</v>
      </c>
      <c r="BG465" s="5">
        <f t="shared" si="720"/>
        <v>2.9132751309988384E-4</v>
      </c>
      <c r="BH465" s="5">
        <f t="shared" si="721"/>
        <v>1.0146264987007945E-4</v>
      </c>
      <c r="BI465" s="5">
        <f t="shared" si="722"/>
        <v>2.8269679603185911E-5</v>
      </c>
      <c r="BJ465" s="8">
        <f t="shared" si="723"/>
        <v>0.37066261488121621</v>
      </c>
      <c r="BK465" s="8">
        <f t="shared" si="724"/>
        <v>0.25387141790802176</v>
      </c>
      <c r="BL465" s="8">
        <f t="shared" si="725"/>
        <v>0.3469981883633651</v>
      </c>
      <c r="BM465" s="8">
        <f t="shared" si="726"/>
        <v>0.52836681656729012</v>
      </c>
      <c r="BN465" s="8">
        <f t="shared" si="727"/>
        <v>0.47039891810950274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1.6923076923076901</v>
      </c>
      <c r="F466">
        <f>VLOOKUP(B466,home!$B$2:$E$405,3,FALSE)</f>
        <v>0.98</v>
      </c>
      <c r="G466">
        <f>VLOOKUP(C466,away!$B$2:$E$405,4,FALSE)</f>
        <v>0.2</v>
      </c>
      <c r="H466">
        <f>VLOOKUP(A466,away!$A$2:$E$405,3,FALSE)</f>
        <v>1.4153846153846199</v>
      </c>
      <c r="I466">
        <f>VLOOKUP(C466,away!$B$2:$E$405,3,FALSE)</f>
        <v>1.18</v>
      </c>
      <c r="J466">
        <f>VLOOKUP(B466,home!$B$2:$E$405,4,FALSE)</f>
        <v>0.94</v>
      </c>
      <c r="K466" s="3">
        <f t="shared" si="672"/>
        <v>0.33169230769230729</v>
      </c>
      <c r="L466" s="3">
        <f t="shared" si="673"/>
        <v>1.5699446153846202</v>
      </c>
      <c r="M466" s="5">
        <f t="shared" si="674"/>
        <v>0.14932398717479223</v>
      </c>
      <c r="N466" s="5">
        <f t="shared" si="675"/>
        <v>4.9529617899823325E-2</v>
      </c>
      <c r="O466" s="5">
        <f t="shared" si="676"/>
        <v>0.23443038961282711</v>
      </c>
      <c r="P466" s="5">
        <f t="shared" si="677"/>
        <v>7.7758756923885328E-2</v>
      </c>
      <c r="Q466" s="5">
        <f t="shared" si="678"/>
        <v>8.2142966301553041E-3</v>
      </c>
      <c r="R466" s="5">
        <f t="shared" si="679"/>
        <v>0.18402136392758831</v>
      </c>
      <c r="S466" s="5">
        <f t="shared" si="680"/>
        <v>1.0122995629748022E-2</v>
      </c>
      <c r="T466" s="5">
        <f t="shared" si="681"/>
        <v>1.2895990763684348E-2</v>
      </c>
      <c r="U466" s="5">
        <f t="shared" si="682"/>
        <v>6.1038470865827671E-2</v>
      </c>
      <c r="V466" s="5">
        <f t="shared" si="683"/>
        <v>5.8571489893889737E-4</v>
      </c>
      <c r="W466" s="5">
        <f t="shared" si="684"/>
        <v>9.0820633510845189E-4</v>
      </c>
      <c r="X466" s="5">
        <f t="shared" si="685"/>
        <v>1.4258336454617139E-3</v>
      </c>
      <c r="Y466" s="5">
        <f t="shared" si="686"/>
        <v>1.1192399270634208E-3</v>
      </c>
      <c r="Z466" s="5">
        <f t="shared" si="687"/>
        <v>9.6301116471283588E-2</v>
      </c>
      <c r="AA466" s="5">
        <f t="shared" si="688"/>
        <v>3.1942339555705711E-2</v>
      </c>
      <c r="AB466" s="5">
        <f t="shared" si="689"/>
        <v>5.2975141601616484E-3</v>
      </c>
      <c r="AC466" s="5">
        <f t="shared" si="690"/>
        <v>1.9062770537987729E-5</v>
      </c>
      <c r="AD466" s="5">
        <f t="shared" si="691"/>
        <v>7.531126378822382E-5</v>
      </c>
      <c r="AE466" s="5">
        <f t="shared" si="692"/>
        <v>1.182345130621327E-4</v>
      </c>
      <c r="AF466" s="5">
        <f t="shared" si="693"/>
        <v>9.2810818567258912E-5</v>
      </c>
      <c r="AG466" s="5">
        <f t="shared" si="694"/>
        <v>4.8569281619702339E-5</v>
      </c>
      <c r="AH466" s="5">
        <f t="shared" si="695"/>
        <v>3.7796854814904718E-2</v>
      </c>
      <c r="AI466" s="5">
        <f t="shared" si="696"/>
        <v>1.2536925997066841E-2</v>
      </c>
      <c r="AJ466" s="5">
        <f t="shared" si="697"/>
        <v>2.0792009576673901E-3</v>
      </c>
      <c r="AK466" s="5">
        <f t="shared" si="698"/>
        <v>2.298849879349173E-4</v>
      </c>
      <c r="AL466" s="5">
        <f t="shared" si="699"/>
        <v>3.9706878140725722E-7</v>
      </c>
      <c r="AM466" s="5">
        <f t="shared" si="700"/>
        <v>4.9960333762280129E-6</v>
      </c>
      <c r="AN466" s="5">
        <f t="shared" si="701"/>
        <v>7.8434956972910121E-6</v>
      </c>
      <c r="AO466" s="5">
        <f t="shared" si="702"/>
        <v>6.1569269178772326E-6</v>
      </c>
      <c r="AP466" s="5">
        <f t="shared" si="703"/>
        <v>3.2220114206793278E-6</v>
      </c>
      <c r="AQ466" s="5">
        <f t="shared" si="704"/>
        <v>1.2645948701508159E-6</v>
      </c>
      <c r="AR466" s="5">
        <f t="shared" si="705"/>
        <v>1.1867793739026784E-2</v>
      </c>
      <c r="AS466" s="5">
        <f t="shared" si="706"/>
        <v>3.9364558925141097E-3</v>
      </c>
      <c r="AT466" s="5">
        <f t="shared" si="707"/>
        <v>6.5284606955849298E-4</v>
      </c>
      <c r="AU466" s="5">
        <f t="shared" si="708"/>
        <v>7.218133979323636E-5</v>
      </c>
      <c r="AV466" s="5">
        <f t="shared" si="709"/>
        <v>5.9854987920852831E-6</v>
      </c>
      <c r="AW466" s="5">
        <f t="shared" si="710"/>
        <v>5.7435839567662561E-9</v>
      </c>
      <c r="AX466" s="5">
        <f t="shared" si="711"/>
        <v>2.7619097331147632E-7</v>
      </c>
      <c r="AY466" s="5">
        <f t="shared" si="712"/>
        <v>4.3360453136818954E-7</v>
      </c>
      <c r="AZ466" s="5">
        <f t="shared" si="713"/>
        <v>3.4036754961393046E-7</v>
      </c>
      <c r="BA466" s="5">
        <f t="shared" si="714"/>
        <v>1.781194005893492E-7</v>
      </c>
      <c r="BB466" s="5">
        <f t="shared" si="715"/>
        <v>6.9909398462696256E-8</v>
      </c>
      <c r="BC466" s="5">
        <f t="shared" si="716"/>
        <v>2.1950776736257562E-8</v>
      </c>
      <c r="BD466" s="5">
        <f t="shared" si="717"/>
        <v>3.1052964795134004E-3</v>
      </c>
      <c r="BE466" s="5">
        <f t="shared" si="718"/>
        <v>1.0300029553585973E-3</v>
      </c>
      <c r="BF466" s="5">
        <f t="shared" si="719"/>
        <v>1.7082202859639481E-4</v>
      </c>
      <c r="BG466" s="5">
        <f t="shared" si="720"/>
        <v>1.8886784289939832E-5</v>
      </c>
      <c r="BH466" s="5">
        <f t="shared" si="721"/>
        <v>1.5661502665042393E-6</v>
      </c>
      <c r="BI466" s="5">
        <f t="shared" si="722"/>
        <v>1.0389599921794268E-7</v>
      </c>
      <c r="BJ466" s="8">
        <f t="shared" si="723"/>
        <v>7.4452914283246199E-2</v>
      </c>
      <c r="BK466" s="8">
        <f t="shared" si="724"/>
        <v>0.23781134807121526</v>
      </c>
      <c r="BL466" s="8">
        <f t="shared" si="725"/>
        <v>0.59023488571339311</v>
      </c>
      <c r="BM466" s="8">
        <f t="shared" si="726"/>
        <v>0.29552142450911911</v>
      </c>
      <c r="BN466" s="8">
        <f t="shared" si="727"/>
        <v>0.7032784121690715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1.6923076923076901</v>
      </c>
      <c r="F467">
        <f>VLOOKUP(B467,home!$B$2:$E$405,3,FALSE)</f>
        <v>0.76</v>
      </c>
      <c r="G467">
        <f>VLOOKUP(C467,away!$B$2:$E$405,4,FALSE)</f>
        <v>1.18</v>
      </c>
      <c r="H467">
        <f>VLOOKUP(A467,away!$A$2:$E$405,3,FALSE)</f>
        <v>1.4153846153846199</v>
      </c>
      <c r="I467">
        <f>VLOOKUP(C467,away!$B$2:$E$405,3,FALSE)</f>
        <v>0.68</v>
      </c>
      <c r="J467">
        <f>VLOOKUP(B467,home!$B$2:$E$405,4,FALSE)</f>
        <v>0.91</v>
      </c>
      <c r="K467" s="3">
        <f t="shared" si="672"/>
        <v>1.5176615384615364</v>
      </c>
      <c r="L467" s="3">
        <f t="shared" si="673"/>
        <v>0.87584000000000284</v>
      </c>
      <c r="M467" s="5">
        <f t="shared" si="674"/>
        <v>9.1309400085441139E-2</v>
      </c>
      <c r="N467" s="5">
        <f t="shared" si="675"/>
        <v>0.13857676460967056</v>
      </c>
      <c r="O467" s="5">
        <f t="shared" si="676"/>
        <v>7.9972424970833025E-2</v>
      </c>
      <c r="P467" s="5">
        <f t="shared" si="677"/>
        <v>0.12137107351573424</v>
      </c>
      <c r="Q467" s="5">
        <f t="shared" si="678"/>
        <v>0.10515631288626741</v>
      </c>
      <c r="R467" s="5">
        <f t="shared" si="679"/>
        <v>3.5021524343227313E-2</v>
      </c>
      <c r="S467" s="5">
        <f t="shared" si="680"/>
        <v>4.0332478015893097E-2</v>
      </c>
      <c r="T467" s="5">
        <f t="shared" si="681"/>
        <v>9.210010507830875E-2</v>
      </c>
      <c r="U467" s="5">
        <f t="shared" si="682"/>
        <v>5.3150820514010509E-2</v>
      </c>
      <c r="V467" s="5">
        <f t="shared" si="683"/>
        <v>5.9567873987394059E-3</v>
      </c>
      <c r="W467" s="5">
        <f t="shared" si="684"/>
        <v>5.3197230531305088E-2</v>
      </c>
      <c r="X467" s="5">
        <f t="shared" si="685"/>
        <v>4.6592262388538398E-2</v>
      </c>
      <c r="Y467" s="5">
        <f t="shared" si="686"/>
        <v>2.0403683545188803E-2</v>
      </c>
      <c r="Z467" s="5">
        <f t="shared" si="687"/>
        <v>1.0224417293590769E-2</v>
      </c>
      <c r="AA467" s="5">
        <f t="shared" si="688"/>
        <v>1.5517204879663706E-2</v>
      </c>
      <c r="AB467" s="5">
        <f t="shared" si="689"/>
        <v>1.1774932515146641E-2</v>
      </c>
      <c r="AC467" s="5">
        <f t="shared" si="690"/>
        <v>4.9487079137901116E-4</v>
      </c>
      <c r="AD467" s="5">
        <f t="shared" si="691"/>
        <v>2.0183847682508388E-2</v>
      </c>
      <c r="AE467" s="5">
        <f t="shared" si="692"/>
        <v>1.7677821154248204E-2</v>
      </c>
      <c r="AF467" s="5">
        <f t="shared" si="693"/>
        <v>7.7414714398683984E-3</v>
      </c>
      <c r="AG467" s="5">
        <f t="shared" si="694"/>
        <v>2.2600967819647868E-3</v>
      </c>
      <c r="AH467" s="5">
        <f t="shared" si="695"/>
        <v>2.238738410604642E-3</v>
      </c>
      <c r="AI467" s="5">
        <f t="shared" si="696"/>
        <v>3.3976471804511754E-3</v>
      </c>
      <c r="AJ467" s="5">
        <f t="shared" si="697"/>
        <v>2.5782392235165165E-3</v>
      </c>
      <c r="AK467" s="5">
        <f t="shared" si="698"/>
        <v>1.3042981688279843E-3</v>
      </c>
      <c r="AL467" s="5">
        <f t="shared" si="699"/>
        <v>2.6311857988355475E-5</v>
      </c>
      <c r="AM467" s="5">
        <f t="shared" si="700"/>
        <v>6.1264498651817934E-3</v>
      </c>
      <c r="AN467" s="5">
        <f t="shared" si="701"/>
        <v>5.3657898499208396E-3</v>
      </c>
      <c r="AO467" s="5">
        <f t="shared" si="702"/>
        <v>2.3497866910773416E-3</v>
      </c>
      <c r="AP467" s="5">
        <f t="shared" si="703"/>
        <v>6.8601239183772845E-4</v>
      </c>
      <c r="AQ467" s="5">
        <f t="shared" si="704"/>
        <v>1.502092733167895E-4</v>
      </c>
      <c r="AR467" s="5">
        <f t="shared" si="705"/>
        <v>3.9215532990879526E-4</v>
      </c>
      <c r="AS467" s="5">
        <f t="shared" si="706"/>
        <v>5.9515906130527363E-4</v>
      </c>
      <c r="AT467" s="5">
        <f t="shared" si="707"/>
        <v>4.5162500830494277E-4</v>
      </c>
      <c r="AU467" s="5">
        <f t="shared" si="708"/>
        <v>2.2847130163726118E-4</v>
      </c>
      <c r="AV467" s="5">
        <f t="shared" si="709"/>
        <v>8.6685526784278946E-5</v>
      </c>
      <c r="AW467" s="5">
        <f t="shared" si="710"/>
        <v>9.7151323085513869E-7</v>
      </c>
      <c r="AX467" s="5">
        <f t="shared" si="711"/>
        <v>1.549646221283212E-3</v>
      </c>
      <c r="AY467" s="5">
        <f t="shared" si="712"/>
        <v>1.3572421464486928E-3</v>
      </c>
      <c r="AZ467" s="5">
        <f t="shared" si="713"/>
        <v>5.9436348077281348E-4</v>
      </c>
      <c r="BA467" s="5">
        <f t="shared" si="714"/>
        <v>1.7352243700002087E-4</v>
      </c>
      <c r="BB467" s="5">
        <f t="shared" si="715"/>
        <v>3.7994472805524687E-5</v>
      </c>
      <c r="BC467" s="5">
        <f t="shared" si="716"/>
        <v>6.6554158123981716E-6</v>
      </c>
      <c r="BD467" s="5">
        <f t="shared" si="717"/>
        <v>5.7244220691220049E-5</v>
      </c>
      <c r="BE467" s="5">
        <f t="shared" si="718"/>
        <v>8.6877352042268724E-5</v>
      </c>
      <c r="BF467" s="5">
        <f t="shared" si="719"/>
        <v>6.5925207878967041E-5</v>
      </c>
      <c r="BG467" s="5">
        <f t="shared" si="720"/>
        <v>3.3350717470996572E-5</v>
      </c>
      <c r="BH467" s="5">
        <f t="shared" si="721"/>
        <v>1.2653775296457182E-5</v>
      </c>
      <c r="BI467" s="5">
        <f t="shared" si="722"/>
        <v>3.8408296167535548E-6</v>
      </c>
      <c r="BJ467" s="8">
        <f t="shared" si="723"/>
        <v>0.52228726834332573</v>
      </c>
      <c r="BK467" s="8">
        <f t="shared" si="724"/>
        <v>0.2608481638116239</v>
      </c>
      <c r="BL467" s="8">
        <f t="shared" si="725"/>
        <v>0.20696981853721877</v>
      </c>
      <c r="BM467" s="8">
        <f t="shared" si="726"/>
        <v>0.42756589694136771</v>
      </c>
      <c r="BN467" s="8">
        <f t="shared" si="727"/>
        <v>0.57140750041117372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1.6923076923076901</v>
      </c>
      <c r="F468">
        <f>VLOOKUP(B468,home!$B$2:$E$405,3,FALSE)</f>
        <v>1.01</v>
      </c>
      <c r="G468">
        <f>VLOOKUP(C468,away!$B$2:$E$405,4,FALSE)</f>
        <v>0.69</v>
      </c>
      <c r="H468">
        <f>VLOOKUP(A468,away!$A$2:$E$405,3,FALSE)</f>
        <v>1.4153846153846199</v>
      </c>
      <c r="I468">
        <f>VLOOKUP(C468,away!$B$2:$E$405,3,FALSE)</f>
        <v>0.89</v>
      </c>
      <c r="J468">
        <f>VLOOKUP(B468,home!$B$2:$E$405,4,FALSE)</f>
        <v>0.61</v>
      </c>
      <c r="K468" s="3">
        <f t="shared" si="672"/>
        <v>1.1793692307692292</v>
      </c>
      <c r="L468" s="3">
        <f t="shared" si="673"/>
        <v>0.76841230769231006</v>
      </c>
      <c r="M468" s="5">
        <f t="shared" si="674"/>
        <v>0.14259005150730591</v>
      </c>
      <c r="N468" s="5">
        <f t="shared" si="675"/>
        <v>0.16816631936151616</v>
      </c>
      <c r="O468" s="5">
        <f t="shared" si="676"/>
        <v>0.1095679505326943</v>
      </c>
      <c r="P468" s="5">
        <f t="shared" si="677"/>
        <v>0.12922106953670462</v>
      </c>
      <c r="Q468" s="5">
        <f t="shared" si="678"/>
        <v>9.916509135334195E-2</v>
      </c>
      <c r="R468" s="5">
        <f t="shared" si="679"/>
        <v>4.2096680858972245E-2</v>
      </c>
      <c r="S468" s="5">
        <f t="shared" si="680"/>
        <v>2.9276384705131921E-2</v>
      </c>
      <c r="T468" s="5">
        <f t="shared" si="681"/>
        <v>7.6199676689340232E-2</v>
      </c>
      <c r="U468" s="5">
        <f t="shared" si="682"/>
        <v>4.9647530122583827E-2</v>
      </c>
      <c r="V468" s="5">
        <f t="shared" si="683"/>
        <v>2.9479427240494331E-3</v>
      </c>
      <c r="W468" s="5">
        <f t="shared" si="684"/>
        <v>3.8984085836183742E-2</v>
      </c>
      <c r="X468" s="5">
        <f t="shared" si="685"/>
        <v>2.9955851360657045E-2</v>
      </c>
      <c r="Y468" s="5">
        <f t="shared" si="686"/>
        <v>1.1509222436465152E-2</v>
      </c>
      <c r="Z468" s="5">
        <f t="shared" si="687"/>
        <v>1.0782535895009856E-2</v>
      </c>
      <c r="AA468" s="5">
        <f t="shared" si="688"/>
        <v>1.2716591064239374E-2</v>
      </c>
      <c r="AB468" s="5">
        <f t="shared" si="689"/>
        <v>7.4987781107194243E-3</v>
      </c>
      <c r="AC468" s="5">
        <f t="shared" si="690"/>
        <v>1.6697181347321069E-4</v>
      </c>
      <c r="AD468" s="5">
        <f t="shared" si="691"/>
        <v>1.1494157831215407E-2</v>
      </c>
      <c r="AE468" s="5">
        <f t="shared" si="692"/>
        <v>8.8322523440638682E-3</v>
      </c>
      <c r="AF468" s="5">
        <f t="shared" si="693"/>
        <v>3.3934057029114655E-3</v>
      </c>
      <c r="AG468" s="5">
        <f t="shared" si="694"/>
        <v>8.6917823570348165E-4</v>
      </c>
      <c r="AH468" s="5">
        <f t="shared" si="695"/>
        <v>2.0713583224649221E-3</v>
      </c>
      <c r="AI468" s="5">
        <f t="shared" si="696"/>
        <v>2.442896271412896E-3</v>
      </c>
      <c r="AJ468" s="5">
        <f t="shared" si="697"/>
        <v>1.4405383482326232E-3</v>
      </c>
      <c r="AK468" s="5">
        <f t="shared" si="698"/>
        <v>5.6630886788289485E-4</v>
      </c>
      <c r="AL468" s="5">
        <f t="shared" si="699"/>
        <v>6.0526736869537974E-6</v>
      </c>
      <c r="AM468" s="5">
        <f t="shared" si="700"/>
        <v>2.7111712159481236E-3</v>
      </c>
      <c r="AN468" s="5">
        <f t="shared" si="701"/>
        <v>2.0832973305956641E-3</v>
      </c>
      <c r="AO468" s="5">
        <f t="shared" si="702"/>
        <v>8.0041565470612163E-4</v>
      </c>
      <c r="AP468" s="5">
        <f t="shared" si="703"/>
        <v>2.0501641344859408E-4</v>
      </c>
      <c r="AQ468" s="5">
        <f t="shared" si="704"/>
        <v>3.9384283843208724E-5</v>
      </c>
      <c r="AR468" s="5">
        <f t="shared" si="705"/>
        <v>3.1833144572458868E-4</v>
      </c>
      <c r="AS468" s="5">
        <f t="shared" si="706"/>
        <v>3.7543031227386475E-4</v>
      </c>
      <c r="AT468" s="5">
        <f t="shared" si="707"/>
        <v>2.2138547929693975E-4</v>
      </c>
      <c r="AU468" s="5">
        <f t="shared" si="708"/>
        <v>8.7031740807302967E-5</v>
      </c>
      <c r="AV468" s="5">
        <f t="shared" si="709"/>
        <v>2.5660639302103963E-5</v>
      </c>
      <c r="AW468" s="5">
        <f t="shared" si="710"/>
        <v>1.5236628033321637E-7</v>
      </c>
      <c r="AX468" s="5">
        <f t="shared" si="711"/>
        <v>5.3291198523940173E-4</v>
      </c>
      <c r="AY468" s="5">
        <f t="shared" si="712"/>
        <v>4.0949612837469892E-4</v>
      </c>
      <c r="AZ468" s="5">
        <f t="shared" si="713"/>
        <v>1.573309324977344E-4</v>
      </c>
      <c r="BA468" s="5">
        <f t="shared" si="714"/>
        <v>4.0298341637322388E-5</v>
      </c>
      <c r="BB468" s="5">
        <f t="shared" si="715"/>
        <v>7.741435423426999E-6</v>
      </c>
      <c r="BC468" s="5">
        <f t="shared" si="716"/>
        <v>1.1897228517133074E-6</v>
      </c>
      <c r="BD468" s="5">
        <f t="shared" si="717"/>
        <v>4.0768300136710068E-5</v>
      </c>
      <c r="BE468" s="5">
        <f t="shared" si="718"/>
        <v>4.8080878772000813E-5</v>
      </c>
      <c r="BF468" s="5">
        <f t="shared" si="719"/>
        <v>2.8352554506021587E-5</v>
      </c>
      <c r="BG468" s="5">
        <f t="shared" si="720"/>
        <v>1.1146043466036439E-5</v>
      </c>
      <c r="BH468" s="5">
        <f t="shared" si="721"/>
        <v>3.2863251771649477E-6</v>
      </c>
      <c r="BI468" s="5">
        <f t="shared" si="722"/>
        <v>7.7515815925011459E-7</v>
      </c>
      <c r="BJ468" s="8">
        <f t="shared" si="723"/>
        <v>0.45555749459596456</v>
      </c>
      <c r="BK468" s="8">
        <f t="shared" si="724"/>
        <v>0.30461796908872674</v>
      </c>
      <c r="BL468" s="8">
        <f t="shared" si="725"/>
        <v>0.22920888137682444</v>
      </c>
      <c r="BM468" s="8">
        <f t="shared" si="726"/>
        <v>0.30895037404389608</v>
      </c>
      <c r="BN468" s="8">
        <f t="shared" si="727"/>
        <v>0.69080716315053514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1.27586206896552</v>
      </c>
      <c r="F469">
        <f>VLOOKUP(B469,home!$B$2:$E$405,3,FALSE)</f>
        <v>1.05</v>
      </c>
      <c r="G469">
        <f>VLOOKUP(C469,away!$B$2:$E$405,4,FALSE)</f>
        <v>0.65</v>
      </c>
      <c r="H469">
        <f>VLOOKUP(A469,away!$A$2:$E$405,3,FALSE)</f>
        <v>1.3448275862068999</v>
      </c>
      <c r="I469">
        <f>VLOOKUP(C469,away!$B$2:$E$405,3,FALSE)</f>
        <v>1.31</v>
      </c>
      <c r="J469">
        <f>VLOOKUP(B469,home!$B$2:$E$405,4,FALSE)</f>
        <v>0.87</v>
      </c>
      <c r="K469" s="3">
        <f t="shared" si="672"/>
        <v>0.87077586206896751</v>
      </c>
      <c r="L469" s="3">
        <f t="shared" si="673"/>
        <v>1.5327000000000037</v>
      </c>
      <c r="M469" s="5">
        <f t="shared" si="674"/>
        <v>9.040317757200389E-2</v>
      </c>
      <c r="N469" s="5">
        <f t="shared" si="675"/>
        <v>7.8720904884035631E-2</v>
      </c>
      <c r="O469" s="5">
        <f t="shared" si="676"/>
        <v>0.13856095026461071</v>
      </c>
      <c r="P469" s="5">
        <f t="shared" si="677"/>
        <v>0.12065553091576171</v>
      </c>
      <c r="Q469" s="5">
        <f t="shared" si="678"/>
        <v>3.4274131906622651E-2</v>
      </c>
      <c r="R469" s="5">
        <f t="shared" si="679"/>
        <v>0.10618618423528467</v>
      </c>
      <c r="S469" s="5">
        <f t="shared" si="680"/>
        <v>4.0257869058223747E-2</v>
      </c>
      <c r="T469" s="5">
        <f t="shared" si="681"/>
        <v>5.2531961973280673E-2</v>
      </c>
      <c r="U469" s="5">
        <f t="shared" si="682"/>
        <v>9.2464366117294222E-2</v>
      </c>
      <c r="V469" s="5">
        <f t="shared" si="683"/>
        <v>5.969965382010136E-3</v>
      </c>
      <c r="W469" s="5">
        <f t="shared" si="684"/>
        <v>9.948362252551619E-3</v>
      </c>
      <c r="X469" s="5">
        <f t="shared" si="685"/>
        <v>1.5247854824485905E-2</v>
      </c>
      <c r="Y469" s="5">
        <f t="shared" si="686"/>
        <v>1.1685193544744801E-2</v>
      </c>
      <c r="Z469" s="5">
        <f t="shared" si="687"/>
        <v>5.4250521525807088E-2</v>
      </c>
      <c r="AA469" s="5">
        <f t="shared" si="688"/>
        <v>4.7240044649325748E-2</v>
      </c>
      <c r="AB469" s="5">
        <f t="shared" si="689"/>
        <v>2.0567745301846567E-2</v>
      </c>
      <c r="AC469" s="5">
        <f t="shared" si="690"/>
        <v>4.9798397720965198E-4</v>
      </c>
      <c r="AD469" s="5">
        <f t="shared" si="691"/>
        <v>2.1656984291600024E-3</v>
      </c>
      <c r="AE469" s="5">
        <f t="shared" si="692"/>
        <v>3.319365982373544E-3</v>
      </c>
      <c r="AF469" s="5">
        <f t="shared" si="693"/>
        <v>2.5437961205919718E-3</v>
      </c>
      <c r="AG469" s="5">
        <f t="shared" si="694"/>
        <v>1.2996254380104419E-3</v>
      </c>
      <c r="AH469" s="5">
        <f t="shared" si="695"/>
        <v>2.0787443585651169E-2</v>
      </c>
      <c r="AI469" s="5">
        <f t="shared" si="696"/>
        <v>1.8101204108505426E-2</v>
      </c>
      <c r="AJ469" s="5">
        <f t="shared" si="697"/>
        <v>7.8810458060350735E-3</v>
      </c>
      <c r="AK469" s="5">
        <f t="shared" si="698"/>
        <v>2.2875414852517378E-3</v>
      </c>
      <c r="AL469" s="5">
        <f t="shared" si="699"/>
        <v>2.6585136837659192E-5</v>
      </c>
      <c r="AM469" s="5">
        <f t="shared" si="700"/>
        <v>3.7716758332664206E-4</v>
      </c>
      <c r="AN469" s="5">
        <f t="shared" si="701"/>
        <v>5.7808475496474575E-4</v>
      </c>
      <c r="AO469" s="5">
        <f t="shared" si="702"/>
        <v>4.4301525196723402E-4</v>
      </c>
      <c r="AP469" s="5">
        <f t="shared" si="703"/>
        <v>2.2633649223006047E-4</v>
      </c>
      <c r="AQ469" s="5">
        <f t="shared" si="704"/>
        <v>8.6726485410253587E-5</v>
      </c>
      <c r="AR469" s="5">
        <f t="shared" si="705"/>
        <v>6.3721829567455236E-3</v>
      </c>
      <c r="AS469" s="5">
        <f t="shared" si="706"/>
        <v>5.5487431074212655E-3</v>
      </c>
      <c r="AT469" s="5">
        <f t="shared" si="707"/>
        <v>2.4158557813819966E-3</v>
      </c>
      <c r="AU469" s="5">
        <f t="shared" si="708"/>
        <v>7.0122296688906929E-4</v>
      </c>
      <c r="AV469" s="5">
        <f t="shared" si="709"/>
        <v>1.5265200837384705E-4</v>
      </c>
      <c r="AW469" s="5">
        <f t="shared" si="710"/>
        <v>9.8559828370005595E-7</v>
      </c>
      <c r="AX469" s="5">
        <f t="shared" si="711"/>
        <v>5.4738071252620947E-5</v>
      </c>
      <c r="AY469" s="5">
        <f t="shared" si="712"/>
        <v>8.389704180889234E-5</v>
      </c>
      <c r="AZ469" s="5">
        <f t="shared" si="713"/>
        <v>6.4294497990244803E-5</v>
      </c>
      <c r="BA469" s="5">
        <f t="shared" si="714"/>
        <v>3.2848059023216159E-5</v>
      </c>
      <c r="BB469" s="5">
        <f t="shared" si="715"/>
        <v>1.2586555016220875E-5</v>
      </c>
      <c r="BC469" s="5">
        <f t="shared" si="716"/>
        <v>3.8582825746723558E-6</v>
      </c>
      <c r="BD469" s="5">
        <f t="shared" si="717"/>
        <v>1.6277741363006485E-3</v>
      </c>
      <c r="BE469" s="5">
        <f t="shared" si="718"/>
        <v>1.4174264267907662E-3</v>
      </c>
      <c r="BF469" s="5">
        <f t="shared" si="719"/>
        <v>6.1713035935403266E-4</v>
      </c>
      <c r="BG469" s="5">
        <f t="shared" si="720"/>
        <v>1.7912740689181325E-4</v>
      </c>
      <c r="BH469" s="5">
        <f t="shared" si="721"/>
        <v>3.8994955539099336E-5</v>
      </c>
      <c r="BI469" s="5">
        <f t="shared" si="722"/>
        <v>6.7911732051800593E-6</v>
      </c>
      <c r="BJ469" s="8">
        <f t="shared" si="723"/>
        <v>0.21370044843142197</v>
      </c>
      <c r="BK469" s="8">
        <f t="shared" si="724"/>
        <v>0.25789500908385565</v>
      </c>
      <c r="BL469" s="8">
        <f t="shared" si="725"/>
        <v>0.47315442683269848</v>
      </c>
      <c r="BM469" s="8">
        <f t="shared" si="726"/>
        <v>0.43011661465193868</v>
      </c>
      <c r="BN469" s="8">
        <f t="shared" si="727"/>
        <v>0.56880087977831928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1.27586206896552</v>
      </c>
      <c r="F470">
        <f>VLOOKUP(B470,home!$B$2:$E$405,3,FALSE)</f>
        <v>0.78</v>
      </c>
      <c r="G470">
        <f>VLOOKUP(C470,away!$B$2:$E$405,4,FALSE)</f>
        <v>0.78</v>
      </c>
      <c r="H470">
        <f>VLOOKUP(A470,away!$A$2:$E$405,3,FALSE)</f>
        <v>1.3448275862068999</v>
      </c>
      <c r="I470">
        <f>VLOOKUP(C470,away!$B$2:$E$405,3,FALSE)</f>
        <v>1.05</v>
      </c>
      <c r="J470">
        <f>VLOOKUP(B470,home!$B$2:$E$405,4,FALSE)</f>
        <v>0.89</v>
      </c>
      <c r="K470" s="3">
        <f t="shared" si="672"/>
        <v>0.77623448275862239</v>
      </c>
      <c r="L470" s="3">
        <f t="shared" si="673"/>
        <v>1.2567413793103479</v>
      </c>
      <c r="M470" s="5">
        <f t="shared" si="674"/>
        <v>0.13094526571397175</v>
      </c>
      <c r="N470" s="5">
        <f t="shared" si="675"/>
        <v>0.10164423060117522</v>
      </c>
      <c r="O470" s="5">
        <f t="shared" si="676"/>
        <v>0.16456433384753685</v>
      </c>
      <c r="P470" s="5">
        <f t="shared" si="677"/>
        <v>0.12774051056466001</v>
      </c>
      <c r="Q470" s="5">
        <f t="shared" si="678"/>
        <v>3.9449878383050689E-2</v>
      </c>
      <c r="R470" s="5">
        <f t="shared" si="679"/>
        <v>0.10340740395242103</v>
      </c>
      <c r="S470" s="5">
        <f t="shared" si="680"/>
        <v>3.1153547152600373E-2</v>
      </c>
      <c r="T470" s="5">
        <f t="shared" si="681"/>
        <v>4.9578294572740593E-2</v>
      </c>
      <c r="U470" s="5">
        <f t="shared" si="682"/>
        <v>8.0268392720419454E-2</v>
      </c>
      <c r="V470" s="5">
        <f t="shared" si="683"/>
        <v>3.3767883410208747E-3</v>
      </c>
      <c r="W470" s="5">
        <f t="shared" si="684"/>
        <v>1.0207451980519302E-2</v>
      </c>
      <c r="X470" s="5">
        <f t="shared" si="685"/>
        <v>1.2828127281241971E-2</v>
      </c>
      <c r="Y470" s="5">
        <f t="shared" si="686"/>
        <v>8.0608191866983689E-3</v>
      </c>
      <c r="Z470" s="5">
        <f t="shared" si="687"/>
        <v>4.33187878246893E-2</v>
      </c>
      <c r="AA470" s="5">
        <f t="shared" si="688"/>
        <v>3.3625536860828205E-2</v>
      </c>
      <c r="AB470" s="5">
        <f t="shared" si="689"/>
        <v>1.3050650606322985E-2</v>
      </c>
      <c r="AC470" s="5">
        <f t="shared" si="690"/>
        <v>2.0588405029329981E-4</v>
      </c>
      <c r="AD470" s="5">
        <f t="shared" si="691"/>
        <v>1.9808440520954688E-3</v>
      </c>
      <c r="AE470" s="5">
        <f t="shared" si="692"/>
        <v>2.4894086862291579E-3</v>
      </c>
      <c r="AF470" s="5">
        <f t="shared" si="693"/>
        <v>1.5642714529993966E-3</v>
      </c>
      <c r="AG470" s="5">
        <f t="shared" si="694"/>
        <v>6.5529488781942123E-4</v>
      </c>
      <c r="AH470" s="5">
        <f t="shared" si="695"/>
        <v>1.3610128290213087E-2</v>
      </c>
      <c r="AI470" s="5">
        <f t="shared" si="696"/>
        <v>1.0564650893632049E-2</v>
      </c>
      <c r="AJ470" s="5">
        <f t="shared" si="697"/>
        <v>4.1003231609719444E-3</v>
      </c>
      <c r="AK470" s="5">
        <f t="shared" si="698"/>
        <v>1.060937409333419E-3</v>
      </c>
      <c r="AL470" s="5">
        <f t="shared" si="699"/>
        <v>8.033809716812115E-6</v>
      </c>
      <c r="AM470" s="5">
        <f t="shared" si="700"/>
        <v>3.0751989164076412E-4</v>
      </c>
      <c r="AN470" s="5">
        <f t="shared" si="701"/>
        <v>3.8647297278598264E-4</v>
      </c>
      <c r="AO470" s="5">
        <f t="shared" si="702"/>
        <v>2.4284828844261318E-4</v>
      </c>
      <c r="AP470" s="5">
        <f t="shared" si="703"/>
        <v>1.0173249766017562E-4</v>
      </c>
      <c r="AQ470" s="5">
        <f t="shared" si="704"/>
        <v>3.1962859857533967E-5</v>
      </c>
      <c r="AR470" s="5">
        <f t="shared" si="705"/>
        <v>3.4208822800066352E-3</v>
      </c>
      <c r="AS470" s="5">
        <f t="shared" si="706"/>
        <v>2.6554067871990871E-3</v>
      </c>
      <c r="AT470" s="5">
        <f t="shared" si="707"/>
        <v>1.0306091569876091E-3</v>
      </c>
      <c r="AU470" s="5">
        <f t="shared" si="708"/>
        <v>2.6666478863352557E-4</v>
      </c>
      <c r="AV470" s="5">
        <f t="shared" si="709"/>
        <v>5.1748601068720512E-5</v>
      </c>
      <c r="AW470" s="5">
        <f t="shared" si="710"/>
        <v>2.176997281627925E-7</v>
      </c>
      <c r="AX470" s="5">
        <f t="shared" si="711"/>
        <v>3.9784590670959339E-5</v>
      </c>
      <c r="AY470" s="5">
        <f t="shared" si="712"/>
        <v>4.9998941355119036E-5</v>
      </c>
      <c r="AZ470" s="5">
        <f t="shared" si="713"/>
        <v>3.141786926134475E-5</v>
      </c>
      <c r="BA470" s="5">
        <f t="shared" si="714"/>
        <v>1.3161378783498192E-5</v>
      </c>
      <c r="BB470" s="5">
        <f t="shared" si="715"/>
        <v>4.1351123314998676E-6</v>
      </c>
      <c r="BC470" s="5">
        <f t="shared" si="716"/>
        <v>1.039353355018474E-6</v>
      </c>
      <c r="BD470" s="5">
        <f t="shared" si="717"/>
        <v>7.1652738583897785E-4</v>
      </c>
      <c r="BE470" s="5">
        <f t="shared" si="718"/>
        <v>5.5619326472910677E-4</v>
      </c>
      <c r="BF470" s="5">
        <f t="shared" si="719"/>
        <v>2.1586819558041382E-4</v>
      </c>
      <c r="BG470" s="5">
        <f t="shared" si="720"/>
        <v>5.5854779046799887E-5</v>
      </c>
      <c r="BH470" s="5">
        <f t="shared" si="721"/>
        <v>1.0839101380747461E-5</v>
      </c>
      <c r="BI470" s="5">
        <f t="shared" si="722"/>
        <v>1.6827368507705559E-6</v>
      </c>
      <c r="BJ470" s="8">
        <f t="shared" si="723"/>
        <v>0.22966869484071417</v>
      </c>
      <c r="BK470" s="8">
        <f t="shared" si="724"/>
        <v>0.29348002857361827</v>
      </c>
      <c r="BL470" s="8">
        <f t="shared" si="725"/>
        <v>0.43323463481900137</v>
      </c>
      <c r="BM470" s="8">
        <f t="shared" si="726"/>
        <v>0.33190074175358047</v>
      </c>
      <c r="BN470" s="8">
        <f t="shared" si="727"/>
        <v>0.66775162306281555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1.27586206896552</v>
      </c>
      <c r="F471">
        <f>VLOOKUP(B471,home!$B$2:$E$405,3,FALSE)</f>
        <v>1.05</v>
      </c>
      <c r="G471">
        <f>VLOOKUP(C471,away!$B$2:$E$405,4,FALSE)</f>
        <v>0.94</v>
      </c>
      <c r="H471">
        <f>VLOOKUP(A471,away!$A$2:$E$405,3,FALSE)</f>
        <v>1.3448275862068999</v>
      </c>
      <c r="I471">
        <f>VLOOKUP(C471,away!$B$2:$E$405,3,FALSE)</f>
        <v>0.63</v>
      </c>
      <c r="J471">
        <f>VLOOKUP(B471,home!$B$2:$E$405,4,FALSE)</f>
        <v>0.37</v>
      </c>
      <c r="K471" s="3">
        <f t="shared" si="672"/>
        <v>1.2592758620689684</v>
      </c>
      <c r="L471" s="3">
        <f t="shared" si="673"/>
        <v>0.31347931034482834</v>
      </c>
      <c r="M471" s="5">
        <f t="shared" si="674"/>
        <v>0.2074727709179669</v>
      </c>
      <c r="N471" s="5">
        <f t="shared" si="675"/>
        <v>0.26126545245356031</v>
      </c>
      <c r="O471" s="5">
        <f t="shared" si="676"/>
        <v>6.5038421142694827E-2</v>
      </c>
      <c r="P471" s="5">
        <f t="shared" si="677"/>
        <v>8.1901313852071639E-2</v>
      </c>
      <c r="Q471" s="5">
        <f t="shared" si="678"/>
        <v>0.16450263893364817</v>
      </c>
      <c r="R471" s="5">
        <f t="shared" si="679"/>
        <v>1.0194099702864237E-2</v>
      </c>
      <c r="S471" s="5">
        <f t="shared" si="680"/>
        <v>8.0827777797258075E-3</v>
      </c>
      <c r="T471" s="5">
        <f t="shared" si="681"/>
        <v>5.1568173802824337E-2</v>
      </c>
      <c r="U471" s="5">
        <f t="shared" si="682"/>
        <v>1.2837183691341375E-2</v>
      </c>
      <c r="V471" s="5">
        <f t="shared" si="683"/>
        <v>3.5452583692195021E-4</v>
      </c>
      <c r="W471" s="5">
        <f t="shared" si="684"/>
        <v>6.9051400818596675E-2</v>
      </c>
      <c r="X471" s="5">
        <f t="shared" si="685"/>
        <v>2.1646185506958002E-2</v>
      </c>
      <c r="Y471" s="5">
        <f t="shared" si="686"/>
        <v>3.3928156521587064E-3</v>
      </c>
      <c r="Z471" s="5">
        <f t="shared" si="687"/>
        <v>1.0652131148134339E-3</v>
      </c>
      <c r="AA471" s="5">
        <f t="shared" si="688"/>
        <v>1.3413971634438579E-3</v>
      </c>
      <c r="AB471" s="5">
        <f t="shared" si="689"/>
        <v>8.4459453468631665E-4</v>
      </c>
      <c r="AC471" s="5">
        <f t="shared" si="690"/>
        <v>8.7469706596744354E-6</v>
      </c>
      <c r="AD471" s="5">
        <f t="shared" si="691"/>
        <v>2.1738690573227044E-2</v>
      </c>
      <c r="AE471" s="5">
        <f t="shared" si="692"/>
        <v>6.8146297286948345E-3</v>
      </c>
      <c r="AF471" s="5">
        <f t="shared" si="693"/>
        <v>1.0681227138033106E-3</v>
      </c>
      <c r="AG471" s="5">
        <f t="shared" si="694"/>
        <v>1.116114572289028E-4</v>
      </c>
      <c r="AH471" s="5">
        <f t="shared" si="695"/>
        <v>8.3480568150495407E-5</v>
      </c>
      <c r="AI471" s="5">
        <f t="shared" si="696"/>
        <v>1.0512506442372235E-4</v>
      </c>
      <c r="AJ471" s="5">
        <f t="shared" si="697"/>
        <v>6.6190728063619418E-5</v>
      </c>
      <c r="AK471" s="5">
        <f t="shared" si="698"/>
        <v>2.7784128714428998E-5</v>
      </c>
      <c r="AL471" s="5">
        <f t="shared" si="699"/>
        <v>1.3811709094801886E-7</v>
      </c>
      <c r="AM471" s="5">
        <f t="shared" si="700"/>
        <v>5.4750016623702066E-3</v>
      </c>
      <c r="AN471" s="5">
        <f t="shared" si="701"/>
        <v>1.7162997452566009E-3</v>
      </c>
      <c r="AO471" s="5">
        <f t="shared" si="702"/>
        <v>2.6901223024402193E-4</v>
      </c>
      <c r="AP471" s="5">
        <f t="shared" si="703"/>
        <v>2.8109922803740064E-5</v>
      </c>
      <c r="AQ471" s="5">
        <f t="shared" si="704"/>
        <v>2.2029698035906989E-6</v>
      </c>
      <c r="AR471" s="5">
        <f t="shared" si="705"/>
        <v>5.233886186202349E-6</v>
      </c>
      <c r="AS471" s="5">
        <f t="shared" si="706"/>
        <v>6.5909065391008274E-6</v>
      </c>
      <c r="AT471" s="5">
        <f t="shared" si="707"/>
        <v>4.1498847569210984E-6</v>
      </c>
      <c r="AU471" s="5">
        <f t="shared" si="708"/>
        <v>1.741949901586229E-6</v>
      </c>
      <c r="AV471" s="5">
        <f t="shared" si="709"/>
        <v>5.4839886600023815E-7</v>
      </c>
      <c r="AW471" s="5">
        <f t="shared" si="710"/>
        <v>1.5145188509448484E-9</v>
      </c>
      <c r="AX471" s="5">
        <f t="shared" si="711"/>
        <v>1.149089573035047E-3</v>
      </c>
      <c r="AY471" s="5">
        <f t="shared" si="712"/>
        <v>3.6021580687945978E-4</v>
      </c>
      <c r="AZ471" s="5">
        <f t="shared" si="713"/>
        <v>5.6460101357939462E-5</v>
      </c>
      <c r="BA471" s="5">
        <f t="shared" si="714"/>
        <v>5.8996912118953249E-6</v>
      </c>
      <c r="BB471" s="5">
        <f t="shared" si="715"/>
        <v>4.6235778308809759E-7</v>
      </c>
      <c r="BC471" s="5">
        <f t="shared" si="716"/>
        <v>2.8987919795004119E-8</v>
      </c>
      <c r="BD471" s="5">
        <f t="shared" si="717"/>
        <v>2.7345250534567275E-7</v>
      </c>
      <c r="BE471" s="5">
        <f t="shared" si="718"/>
        <v>3.4435213940409122E-7</v>
      </c>
      <c r="BF471" s="5">
        <f t="shared" si="719"/>
        <v>2.1681716860169033E-7</v>
      </c>
      <c r="BG471" s="5">
        <f t="shared" si="720"/>
        <v>9.1010875634082144E-8</v>
      </c>
      <c r="BH471" s="5">
        <f t="shared" si="721"/>
        <v>2.8651949717940104E-8</v>
      </c>
      <c r="BI471" s="5">
        <f t="shared" si="722"/>
        <v>7.2161417362031497E-9</v>
      </c>
      <c r="BJ471" s="8">
        <f t="shared" si="723"/>
        <v>0.61022250468936579</v>
      </c>
      <c r="BK471" s="8">
        <f t="shared" si="724"/>
        <v>0.29818048928131641</v>
      </c>
      <c r="BL471" s="8">
        <f t="shared" si="725"/>
        <v>9.0557503251413124E-2</v>
      </c>
      <c r="BM471" s="8">
        <f t="shared" si="726"/>
        <v>0.20929079904174197</v>
      </c>
      <c r="BN471" s="8">
        <f t="shared" si="727"/>
        <v>0.79037469700280605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1.27586206896552</v>
      </c>
      <c r="F472">
        <f>VLOOKUP(B472,home!$B$2:$E$405,3,FALSE)</f>
        <v>0.63</v>
      </c>
      <c r="G472">
        <f>VLOOKUP(C472,away!$B$2:$E$405,4,FALSE)</f>
        <v>1.44</v>
      </c>
      <c r="H472">
        <f>VLOOKUP(A472,away!$A$2:$E$405,3,FALSE)</f>
        <v>1.3448275862068999</v>
      </c>
      <c r="I472">
        <f>VLOOKUP(C472,away!$B$2:$E$405,3,FALSE)</f>
        <v>0.39</v>
      </c>
      <c r="J472">
        <f>VLOOKUP(B472,home!$B$2:$E$405,4,FALSE)</f>
        <v>1.34</v>
      </c>
      <c r="K472" s="3">
        <f t="shared" si="672"/>
        <v>1.1574620689655197</v>
      </c>
      <c r="L472" s="3">
        <f t="shared" si="673"/>
        <v>0.7028068965517259</v>
      </c>
      <c r="M472" s="5">
        <f t="shared" si="674"/>
        <v>0.15563076542881429</v>
      </c>
      <c r="N472" s="5">
        <f t="shared" si="675"/>
        <v>0.18013670774792284</v>
      </c>
      <c r="O472" s="5">
        <f t="shared" si="676"/>
        <v>0.10937837525899459</v>
      </c>
      <c r="P472" s="5">
        <f t="shared" si="677"/>
        <v>0.12660132052736287</v>
      </c>
      <c r="Q472" s="5">
        <f t="shared" si="678"/>
        <v>0.10425070322327401</v>
      </c>
      <c r="R472" s="5">
        <f t="shared" si="679"/>
        <v>3.8435938232822035E-2</v>
      </c>
      <c r="S472" s="5">
        <f t="shared" si="680"/>
        <v>2.5746667625629684E-2</v>
      </c>
      <c r="T472" s="5">
        <f t="shared" si="681"/>
        <v>7.3268113195684201E-2</v>
      </c>
      <c r="U472" s="5">
        <f t="shared" si="682"/>
        <v>4.4488140589593106E-2</v>
      </c>
      <c r="V472" s="5">
        <f t="shared" si="683"/>
        <v>2.3271335070276741E-3</v>
      </c>
      <c r="W472" s="5">
        <f t="shared" si="684"/>
        <v>4.0222078214640362E-2</v>
      </c>
      <c r="X472" s="5">
        <f t="shared" si="685"/>
        <v>2.8268353962892172E-2</v>
      </c>
      <c r="Y472" s="5">
        <f t="shared" si="686"/>
        <v>9.9335970596429648E-3</v>
      </c>
      <c r="Z472" s="5">
        <f t="shared" si="687"/>
        <v>9.0043474884878277E-3</v>
      </c>
      <c r="AA472" s="5">
        <f t="shared" si="688"/>
        <v>1.04221906737096E-2</v>
      </c>
      <c r="AB472" s="5">
        <f t="shared" si="689"/>
        <v>6.0316451901725309E-3</v>
      </c>
      <c r="AC472" s="5">
        <f t="shared" si="690"/>
        <v>1.1831616897107632E-4</v>
      </c>
      <c r="AD472" s="5">
        <f t="shared" si="691"/>
        <v>1.1638882467102644E-2</v>
      </c>
      <c r="AE472" s="5">
        <f t="shared" si="692"/>
        <v>8.1798868660347031E-3</v>
      </c>
      <c r="AF472" s="5">
        <f t="shared" si="693"/>
        <v>2.8744404512310363E-3</v>
      </c>
      <c r="AG472" s="5">
        <f t="shared" si="694"/>
        <v>6.7339219095080918E-4</v>
      </c>
      <c r="AH472" s="5">
        <f t="shared" si="695"/>
        <v>1.5820793784643639E-3</v>
      </c>
      <c r="AI472" s="5">
        <f t="shared" si="696"/>
        <v>1.8311968706650459E-3</v>
      </c>
      <c r="AJ472" s="5">
        <f t="shared" si="697"/>
        <v>1.0597704593015751E-3</v>
      </c>
      <c r="AK472" s="5">
        <f t="shared" si="698"/>
        <v>4.0888136948391329E-4</v>
      </c>
      <c r="AL472" s="5">
        <f t="shared" si="699"/>
        <v>3.84987716026579E-6</v>
      </c>
      <c r="AM472" s="5">
        <f t="shared" si="700"/>
        <v>2.694312996163828E-3</v>
      </c>
      <c r="AN472" s="5">
        <f t="shared" si="701"/>
        <v>1.8935817551728818E-3</v>
      </c>
      <c r="AO472" s="5">
        <f t="shared" si="702"/>
        <v>6.6541115836001149E-4</v>
      </c>
      <c r="AP472" s="5">
        <f t="shared" si="703"/>
        <v>1.5588518371262958E-4</v>
      </c>
      <c r="AQ472" s="5">
        <f t="shared" si="704"/>
        <v>2.7389295545867207E-5</v>
      </c>
      <c r="AR472" s="5">
        <f t="shared" si="705"/>
        <v>2.2237925961540473E-4</v>
      </c>
      <c r="AS472" s="5">
        <f t="shared" si="706"/>
        <v>2.5739555792946673E-4</v>
      </c>
      <c r="AT472" s="5">
        <f t="shared" si="707"/>
        <v>1.489627975117875E-4</v>
      </c>
      <c r="AU472" s="5">
        <f t="shared" si="708"/>
        <v>5.7472929268961756E-5</v>
      </c>
      <c r="AV472" s="5">
        <f t="shared" si="709"/>
        <v>1.6630683905290359E-5</v>
      </c>
      <c r="AW472" s="5">
        <f t="shared" si="710"/>
        <v>8.6993570079304181E-8</v>
      </c>
      <c r="AX472" s="5">
        <f t="shared" si="711"/>
        <v>5.1976084916341241E-4</v>
      </c>
      <c r="AY472" s="5">
        <f t="shared" si="712"/>
        <v>3.6529150934962754E-4</v>
      </c>
      <c r="AZ472" s="5">
        <f t="shared" si="713"/>
        <v>1.2836469601135373E-4</v>
      </c>
      <c r="BA472" s="5">
        <f t="shared" si="714"/>
        <v>3.007186454351508E-5</v>
      </c>
      <c r="BB472" s="5">
        <f t="shared" si="715"/>
        <v>5.2836784483379277E-6</v>
      </c>
      <c r="BC472" s="5">
        <f t="shared" si="716"/>
        <v>7.426811305307239E-7</v>
      </c>
      <c r="BD472" s="5">
        <f t="shared" si="717"/>
        <v>2.6048279551295512E-5</v>
      </c>
      <c r="BE472" s="5">
        <f t="shared" si="718"/>
        <v>3.014989554243474E-5</v>
      </c>
      <c r="BF472" s="5">
        <f t="shared" si="719"/>
        <v>1.7448680236820413E-5</v>
      </c>
      <c r="BG472" s="5">
        <f t="shared" si="720"/>
        <v>6.7320618425426412E-6</v>
      </c>
      <c r="BH472" s="5">
        <f t="shared" si="721"/>
        <v>1.9480265571683083E-6</v>
      </c>
      <c r="BI472" s="5">
        <f t="shared" si="722"/>
        <v>4.5095336985196172E-7</v>
      </c>
      <c r="BJ472" s="8">
        <f t="shared" si="723"/>
        <v>0.46593225104697772</v>
      </c>
      <c r="BK472" s="8">
        <f t="shared" si="724"/>
        <v>0.31079334464431546</v>
      </c>
      <c r="BL472" s="8">
        <f t="shared" si="725"/>
        <v>0.21442383714853774</v>
      </c>
      <c r="BM472" s="8">
        <f t="shared" si="726"/>
        <v>0.28535476539334859</v>
      </c>
      <c r="BN472" s="8">
        <f t="shared" si="727"/>
        <v>0.71443381041919063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1.27586206896552</v>
      </c>
      <c r="F473">
        <f>VLOOKUP(B473,home!$B$2:$E$405,3,FALSE)</f>
        <v>0.65</v>
      </c>
      <c r="G473">
        <f>VLOOKUP(C473,away!$B$2:$E$405,4,FALSE)</f>
        <v>0.78</v>
      </c>
      <c r="H473">
        <f>VLOOKUP(A473,away!$A$2:$E$405,3,FALSE)</f>
        <v>1.3448275862068999</v>
      </c>
      <c r="I473">
        <f>VLOOKUP(C473,away!$B$2:$E$405,3,FALSE)</f>
        <v>1.31</v>
      </c>
      <c r="J473">
        <f>VLOOKUP(B473,home!$B$2:$E$405,4,FALSE)</f>
        <v>1.24</v>
      </c>
      <c r="K473" s="3">
        <f t="shared" si="672"/>
        <v>0.64686206896551868</v>
      </c>
      <c r="L473" s="3">
        <f t="shared" si="673"/>
        <v>2.1845379310344883</v>
      </c>
      <c r="M473" s="5">
        <f t="shared" si="674"/>
        <v>5.8930293479927703E-2</v>
      </c>
      <c r="N473" s="5">
        <f t="shared" si="675"/>
        <v>3.8119771565171247E-2</v>
      </c>
      <c r="O473" s="5">
        <f t="shared" si="676"/>
        <v>0.12873546139389647</v>
      </c>
      <c r="P473" s="5">
        <f t="shared" si="677"/>
        <v>8.3274086906486522E-2</v>
      </c>
      <c r="Q473" s="5">
        <f t="shared" si="678"/>
        <v>1.2329117151569809E-2</v>
      </c>
      <c r="R473" s="5">
        <f t="shared" si="679"/>
        <v>0.14061374924209644</v>
      </c>
      <c r="S473" s="5">
        <f t="shared" si="680"/>
        <v>2.9418543250896333E-2</v>
      </c>
      <c r="T473" s="5">
        <f t="shared" si="681"/>
        <v>2.6933424073772135E-2</v>
      </c>
      <c r="U473" s="5">
        <f t="shared" si="682"/>
        <v>9.095770075974112E-2</v>
      </c>
      <c r="V473" s="5">
        <f t="shared" si="683"/>
        <v>4.6190209231819958E-3</v>
      </c>
      <c r="W473" s="5">
        <f t="shared" si="684"/>
        <v>2.6584127430609038E-3</v>
      </c>
      <c r="X473" s="5">
        <f t="shared" si="685"/>
        <v>5.8074034735619857E-3</v>
      </c>
      <c r="Y473" s="5">
        <f t="shared" si="686"/>
        <v>6.343246584408802E-3</v>
      </c>
      <c r="Z473" s="5">
        <f t="shared" si="687"/>
        <v>0.10239202294811056</v>
      </c>
      <c r="AA473" s="5">
        <f t="shared" si="688"/>
        <v>6.6233515809779653E-2</v>
      </c>
      <c r="AB473" s="5">
        <f t="shared" si="689"/>
        <v>2.1421974535787227E-2</v>
      </c>
      <c r="AC473" s="5">
        <f t="shared" si="690"/>
        <v>4.0794463155752734E-4</v>
      </c>
      <c r="AD473" s="5">
        <f t="shared" si="691"/>
        <v>4.2990659178516891E-4</v>
      </c>
      <c r="AE473" s="5">
        <f t="shared" si="692"/>
        <v>9.3914725655646128E-4</v>
      </c>
      <c r="AF473" s="5">
        <f t="shared" si="693"/>
        <v>1.0258014023872839E-3</v>
      </c>
      <c r="AG473" s="5">
        <f t="shared" si="694"/>
        <v>7.4696735774113128E-4</v>
      </c>
      <c r="AH473" s="5">
        <f t="shared" si="695"/>
        <v>5.5919814491375328E-2</v>
      </c>
      <c r="AI473" s="5">
        <f t="shared" si="696"/>
        <v>3.6172406898059034E-2</v>
      </c>
      <c r="AJ473" s="5">
        <f t="shared" si="697"/>
        <v>1.1699278982770532E-2</v>
      </c>
      <c r="AK473" s="5">
        <f t="shared" si="698"/>
        <v>2.5226066027332524E-3</v>
      </c>
      <c r="AL473" s="5">
        <f t="shared" si="699"/>
        <v>2.3058576290937431E-5</v>
      </c>
      <c r="AM473" s="5">
        <f t="shared" si="700"/>
        <v>5.5618053484813815E-5</v>
      </c>
      <c r="AN473" s="5">
        <f t="shared" si="701"/>
        <v>1.214997474878807E-4</v>
      </c>
      <c r="AO473" s="5">
        <f t="shared" si="702"/>
        <v>1.3271040349919385E-4</v>
      </c>
      <c r="AP473" s="5">
        <f t="shared" si="703"/>
        <v>9.6636970095627012E-5</v>
      </c>
      <c r="AQ473" s="5">
        <f t="shared" si="704"/>
        <v>5.2776781678535692E-5</v>
      </c>
      <c r="AR473" s="5">
        <f t="shared" si="705"/>
        <v>2.4431791170564269E-2</v>
      </c>
      <c r="AS473" s="5">
        <f t="shared" si="706"/>
        <v>1.5803998985124693E-2</v>
      </c>
      <c r="AT473" s="5">
        <f t="shared" si="707"/>
        <v>5.1115037407233575E-3</v>
      </c>
      <c r="AU473" s="5">
        <f t="shared" si="708"/>
        <v>1.1021459617497668E-3</v>
      </c>
      <c r="AV473" s="5">
        <f t="shared" si="709"/>
        <v>1.7823410427986135E-4</v>
      </c>
      <c r="AW473" s="5">
        <f t="shared" si="710"/>
        <v>9.0510979281225311E-7</v>
      </c>
      <c r="AX473" s="5">
        <f t="shared" si="711"/>
        <v>5.9962015248369222E-6</v>
      </c>
      <c r="AY473" s="5">
        <f t="shared" si="712"/>
        <v>1.3098929673133096E-5</v>
      </c>
      <c r="AZ473" s="5">
        <f t="shared" si="713"/>
        <v>1.4307554363456221E-5</v>
      </c>
      <c r="BA473" s="5">
        <f t="shared" si="714"/>
        <v>1.0418465069102706E-5</v>
      </c>
      <c r="BB473" s="5">
        <f t="shared" si="715"/>
        <v>5.6898830316531788E-6</v>
      </c>
      <c r="BC473" s="5">
        <f t="shared" si="716"/>
        <v>2.485953061159173E-6</v>
      </c>
      <c r="BD473" s="5">
        <f t="shared" si="717"/>
        <v>8.8953624225352017E-3</v>
      </c>
      <c r="BE473" s="5">
        <f t="shared" si="718"/>
        <v>5.7540725408392482E-3</v>
      </c>
      <c r="BF473" s="5">
        <f t="shared" si="719"/>
        <v>1.8610456343724773E-3</v>
      </c>
      <c r="BG473" s="5">
        <f t="shared" si="720"/>
        <v>4.0127994316314241E-4</v>
      </c>
      <c r="BH473" s="5">
        <f t="shared" si="721"/>
        <v>6.4893193567218993E-5</v>
      </c>
      <c r="BI473" s="5">
        <f t="shared" si="722"/>
        <v>8.3953890905342348E-6</v>
      </c>
      <c r="BJ473" s="8">
        <f t="shared" si="723"/>
        <v>9.5844437142984296E-2</v>
      </c>
      <c r="BK473" s="8">
        <f t="shared" si="724"/>
        <v>0.17668604669801413</v>
      </c>
      <c r="BL473" s="8">
        <f t="shared" si="725"/>
        <v>0.61788923180224897</v>
      </c>
      <c r="BM473" s="8">
        <f t="shared" si="726"/>
        <v>0.53079706503232937</v>
      </c>
      <c r="BN473" s="8">
        <f t="shared" si="727"/>
        <v>0.46200247973914821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1.36507936507937</v>
      </c>
      <c r="F474">
        <f>VLOOKUP(B474,home!$B$2:$E$405,3,FALSE)</f>
        <v>0.52</v>
      </c>
      <c r="G474">
        <f>VLOOKUP(C474,away!$B$2:$E$405,4,FALSE)</f>
        <v>1.47</v>
      </c>
      <c r="H474">
        <f>VLOOKUP(A474,away!$A$2:$E$405,3,FALSE)</f>
        <v>1.0634920634920599</v>
      </c>
      <c r="I474">
        <f>VLOOKUP(C474,away!$B$2:$E$405,3,FALSE)</f>
        <v>0.61</v>
      </c>
      <c r="J474">
        <f>VLOOKUP(B474,home!$B$2:$E$405,4,FALSE)</f>
        <v>1.21</v>
      </c>
      <c r="K474" s="3">
        <f t="shared" si="672"/>
        <v>1.0434666666666703</v>
      </c>
      <c r="L474" s="3">
        <f t="shared" si="673"/>
        <v>0.78496349206348937</v>
      </c>
      <c r="M474" s="5">
        <f t="shared" si="674"/>
        <v>0.16066558937930922</v>
      </c>
      <c r="N474" s="5">
        <f t="shared" si="675"/>
        <v>0.16764918699766376</v>
      </c>
      <c r="O474" s="5">
        <f t="shared" si="676"/>
        <v>0.12611662209362123</v>
      </c>
      <c r="P474" s="5">
        <f t="shared" si="677"/>
        <v>0.13159849126729109</v>
      </c>
      <c r="Q474" s="5">
        <f t="shared" si="678"/>
        <v>8.746816916291475E-2</v>
      </c>
      <c r="R474" s="5">
        <f t="shared" si="679"/>
        <v>4.9498472042930175E-2</v>
      </c>
      <c r="S474" s="5">
        <f t="shared" si="680"/>
        <v>2.6947529602840945E-2</v>
      </c>
      <c r="T474" s="5">
        <f t="shared" si="681"/>
        <v>6.865931951052158E-2</v>
      </c>
      <c r="U474" s="5">
        <f t="shared" si="682"/>
        <v>5.1650005627729714E-2</v>
      </c>
      <c r="V474" s="5">
        <f t="shared" si="683"/>
        <v>2.4524744241298455E-3</v>
      </c>
      <c r="W474" s="5">
        <f t="shared" si="684"/>
        <v>3.0423372971954368E-2</v>
      </c>
      <c r="X474" s="5">
        <f t="shared" si="685"/>
        <v>2.3881237088415282E-2</v>
      </c>
      <c r="Y474" s="5">
        <f t="shared" si="686"/>
        <v>9.3729496298592882E-3</v>
      </c>
      <c r="Z474" s="5">
        <f t="shared" si="687"/>
        <v>1.2951497822208488E-2</v>
      </c>
      <c r="AA474" s="5">
        <f t="shared" si="688"/>
        <v>1.3514456260880528E-2</v>
      </c>
      <c r="AB474" s="5">
        <f t="shared" si="689"/>
        <v>7.0509423131767598E-3</v>
      </c>
      <c r="AC474" s="5">
        <f t="shared" si="690"/>
        <v>1.2554879335625703E-4</v>
      </c>
      <c r="AD474" s="5">
        <f t="shared" si="691"/>
        <v>7.9364438959505235E-3</v>
      </c>
      <c r="AE474" s="5">
        <f t="shared" si="692"/>
        <v>6.2298187151312873E-3</v>
      </c>
      <c r="AF474" s="5">
        <f t="shared" si="693"/>
        <v>2.4450901267759682E-3</v>
      </c>
      <c r="AG474" s="5">
        <f t="shared" si="694"/>
        <v>6.3976882810800782E-4</v>
      </c>
      <c r="AH474" s="5">
        <f t="shared" si="695"/>
        <v>2.5416132394933629E-3</v>
      </c>
      <c r="AI474" s="5">
        <f t="shared" si="696"/>
        <v>2.6520886949700168E-3</v>
      </c>
      <c r="AJ474" s="5">
        <f t="shared" si="697"/>
        <v>1.3836830751223618E-3</v>
      </c>
      <c r="AK474" s="5">
        <f t="shared" si="698"/>
        <v>4.8127572204033966E-4</v>
      </c>
      <c r="AL474" s="5">
        <f t="shared" si="699"/>
        <v>4.1133964901734131E-6</v>
      </c>
      <c r="AM474" s="5">
        <f t="shared" si="700"/>
        <v>1.6562829314589074E-3</v>
      </c>
      <c r="AN474" s="5">
        <f t="shared" si="701"/>
        <v>1.3001216337231371E-3</v>
      </c>
      <c r="AO474" s="5">
        <f t="shared" si="702"/>
        <v>5.102740088573013E-4</v>
      </c>
      <c r="AP474" s="5">
        <f t="shared" si="703"/>
        <v>1.3351548930062103E-4</v>
      </c>
      <c r="AQ474" s="5">
        <f t="shared" si="704"/>
        <v>2.6201196181495232E-5</v>
      </c>
      <c r="AR474" s="5">
        <f t="shared" si="705"/>
        <v>3.9901472078950171E-4</v>
      </c>
      <c r="AS474" s="5">
        <f t="shared" si="706"/>
        <v>4.1635856065315343E-4</v>
      </c>
      <c r="AT474" s="5">
        <f t="shared" si="707"/>
        <v>2.1722813971143936E-4</v>
      </c>
      <c r="AU474" s="5">
        <f t="shared" si="708"/>
        <v>7.5556774283632469E-5</v>
      </c>
      <c r="AV474" s="5">
        <f t="shared" si="709"/>
        <v>1.9710243851456991E-5</v>
      </c>
      <c r="AW474" s="5">
        <f t="shared" si="710"/>
        <v>9.3589281068942862E-8</v>
      </c>
      <c r="AX474" s="5">
        <f t="shared" si="711"/>
        <v>2.8804600492438769E-4</v>
      </c>
      <c r="AY474" s="5">
        <f t="shared" si="712"/>
        <v>2.2610559790038444E-4</v>
      </c>
      <c r="AZ474" s="5">
        <f t="shared" si="713"/>
        <v>8.8742319851494478E-5</v>
      </c>
      <c r="BA474" s="5">
        <f t="shared" si="714"/>
        <v>2.3219827094814735E-5</v>
      </c>
      <c r="BB474" s="5">
        <f t="shared" si="715"/>
        <v>4.5566791403640506E-6</v>
      </c>
      <c r="BC474" s="5">
        <f t="shared" si="716"/>
        <v>7.1536535404660498E-7</v>
      </c>
      <c r="BD474" s="5">
        <f t="shared" si="717"/>
        <v>5.220199810261088E-5</v>
      </c>
      <c r="BE474" s="5">
        <f t="shared" si="718"/>
        <v>5.4471044953471217E-5</v>
      </c>
      <c r="BF474" s="5">
        <f t="shared" si="719"/>
        <v>2.8419359853724486E-5</v>
      </c>
      <c r="BG474" s="5">
        <f t="shared" si="720"/>
        <v>9.8848848984554946E-6</v>
      </c>
      <c r="BH474" s="5">
        <f t="shared" si="721"/>
        <v>2.5786369738437655E-6</v>
      </c>
      <c r="BI474" s="5">
        <f t="shared" si="722"/>
        <v>5.3814434552803686E-7</v>
      </c>
      <c r="BJ474" s="8">
        <f t="shared" si="723"/>
        <v>0.40896313798108175</v>
      </c>
      <c r="BK474" s="8">
        <f t="shared" si="724"/>
        <v>0.32201985246131787</v>
      </c>
      <c r="BL474" s="8">
        <f t="shared" si="725"/>
        <v>0.25616512157838123</v>
      </c>
      <c r="BM474" s="8">
        <f t="shared" si="726"/>
        <v>0.27687706689063984</v>
      </c>
      <c r="BN474" s="8">
        <f t="shared" si="727"/>
        <v>0.72299653094373029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1.36507936507937</v>
      </c>
      <c r="F475">
        <f>VLOOKUP(B475,home!$B$2:$E$405,3,FALSE)</f>
        <v>0.94</v>
      </c>
      <c r="G475">
        <f>VLOOKUP(C475,away!$B$2:$E$405,4,FALSE)</f>
        <v>0.73</v>
      </c>
      <c r="H475">
        <f>VLOOKUP(A475,away!$A$2:$E$405,3,FALSE)</f>
        <v>1.0634920634920599</v>
      </c>
      <c r="I475">
        <f>VLOOKUP(C475,away!$B$2:$E$405,3,FALSE)</f>
        <v>0.37</v>
      </c>
      <c r="J475">
        <f>VLOOKUP(B475,home!$B$2:$E$405,4,FALSE)</f>
        <v>0.54</v>
      </c>
      <c r="K475" s="3">
        <f t="shared" si="672"/>
        <v>0.9367174603174635</v>
      </c>
      <c r="L475" s="3">
        <f t="shared" si="673"/>
        <v>0.21248571428571358</v>
      </c>
      <c r="M475" s="5">
        <f t="shared" si="674"/>
        <v>0.31688917414637191</v>
      </c>
      <c r="N475" s="5">
        <f t="shared" si="675"/>
        <v>0.29683562240848788</v>
      </c>
      <c r="O475" s="5">
        <f t="shared" si="676"/>
        <v>6.7334422517901713E-2</v>
      </c>
      <c r="P475" s="5">
        <f t="shared" si="677"/>
        <v>6.3073329252911911E-2</v>
      </c>
      <c r="Q475" s="5">
        <f t="shared" si="678"/>
        <v>0.13902555517711615</v>
      </c>
      <c r="R475" s="5">
        <f t="shared" si="679"/>
        <v>7.153801432366191E-3</v>
      </c>
      <c r="S475" s="5">
        <f t="shared" si="680"/>
        <v>3.1385143353056554E-3</v>
      </c>
      <c r="T475" s="5">
        <f t="shared" si="681"/>
        <v>2.954094439577741E-2</v>
      </c>
      <c r="U475" s="5">
        <f t="shared" si="682"/>
        <v>6.7010907093414908E-3</v>
      </c>
      <c r="V475" s="5">
        <f t="shared" si="683"/>
        <v>6.9409666843995779E-5</v>
      </c>
      <c r="W475" s="5">
        <f t="shared" si="684"/>
        <v>4.340922165491122E-2</v>
      </c>
      <c r="X475" s="5">
        <f t="shared" si="685"/>
        <v>9.2238394699306753E-3</v>
      </c>
      <c r="Y475" s="5">
        <f t="shared" si="686"/>
        <v>9.7996705911248877E-4</v>
      </c>
      <c r="Z475" s="5">
        <f t="shared" si="687"/>
        <v>5.066935357381638E-4</v>
      </c>
      <c r="AA475" s="5">
        <f t="shared" si="688"/>
        <v>4.7462868195592868E-4</v>
      </c>
      <c r="AB475" s="5">
        <f t="shared" si="689"/>
        <v>2.2229648677779131E-4</v>
      </c>
      <c r="AC475" s="5">
        <f t="shared" si="690"/>
        <v>8.6345225858128092E-7</v>
      </c>
      <c r="AD475" s="5">
        <f t="shared" si="691"/>
        <v>1.0165543965736568E-2</v>
      </c>
      <c r="AE475" s="5">
        <f t="shared" si="692"/>
        <v>2.16003287066236E-3</v>
      </c>
      <c r="AF475" s="5">
        <f t="shared" si="693"/>
        <v>2.2948806370165598E-4</v>
      </c>
      <c r="AG475" s="5">
        <f t="shared" si="694"/>
        <v>1.6254311711897238E-5</v>
      </c>
      <c r="AH475" s="5">
        <f t="shared" si="695"/>
        <v>2.6916284466319357E-5</v>
      </c>
      <c r="AI475" s="5">
        <f t="shared" si="696"/>
        <v>2.5212953626473061E-5</v>
      </c>
      <c r="AJ475" s="5">
        <f t="shared" si="697"/>
        <v>1.1808706944045913E-5</v>
      </c>
      <c r="AK475" s="5">
        <f t="shared" si="698"/>
        <v>3.6871406594199619E-6</v>
      </c>
      <c r="AL475" s="5">
        <f t="shared" si="699"/>
        <v>6.8744296798870171E-9</v>
      </c>
      <c r="AM475" s="5">
        <f t="shared" si="700"/>
        <v>1.9044485052660551E-3</v>
      </c>
      <c r="AN475" s="5">
        <f t="shared" si="701"/>
        <v>4.0466810096181726E-4</v>
      </c>
      <c r="AO475" s="5">
        <f t="shared" si="702"/>
        <v>4.29930952407575E-5</v>
      </c>
      <c r="AP475" s="5">
        <f t="shared" si="703"/>
        <v>3.0451395171953575E-6</v>
      </c>
      <c r="AQ475" s="5">
        <f t="shared" si="704"/>
        <v>1.6176216135272706E-7</v>
      </c>
      <c r="AR475" s="5">
        <f t="shared" si="705"/>
        <v>1.1438651861486658E-6</v>
      </c>
      <c r="AS475" s="5">
        <f t="shared" si="706"/>
        <v>1.0714784921147409E-6</v>
      </c>
      <c r="AT475" s="5">
        <f t="shared" si="707"/>
        <v>5.0183630595925263E-7</v>
      </c>
      <c r="AU475" s="5">
        <f t="shared" si="708"/>
        <v>1.5669294333774961E-7</v>
      </c>
      <c r="AV475" s="5">
        <f t="shared" si="709"/>
        <v>3.6694253983251253E-8</v>
      </c>
      <c r="AW475" s="5">
        <f t="shared" si="710"/>
        <v>3.8007781934901117E-11</v>
      </c>
      <c r="AX475" s="5">
        <f t="shared" si="711"/>
        <v>2.9732169452636803E-4</v>
      </c>
      <c r="AY475" s="5">
        <f t="shared" si="712"/>
        <v>6.3176612634074038E-5</v>
      </c>
      <c r="AZ475" s="5">
        <f t="shared" si="713"/>
        <v>6.7120638308515298E-6</v>
      </c>
      <c r="BA475" s="5">
        <f t="shared" si="714"/>
        <v>4.7540589247659687E-7</v>
      </c>
      <c r="BB475" s="5">
        <f t="shared" si="715"/>
        <v>2.52542401596317E-8</v>
      </c>
      <c r="BC475" s="5">
        <f t="shared" si="716"/>
        <v>1.0732330518124598E-9</v>
      </c>
      <c r="BD475" s="5">
        <f t="shared" si="717"/>
        <v>4.0509168520893323E-8</v>
      </c>
      <c r="BE475" s="5">
        <f t="shared" si="718"/>
        <v>3.7945645456463333E-8</v>
      </c>
      <c r="BF475" s="5">
        <f t="shared" si="719"/>
        <v>1.7772174321042614E-8</v>
      </c>
      <c r="BG475" s="5">
        <f t="shared" si="720"/>
        <v>5.5491686647754274E-9</v>
      </c>
      <c r="BH475" s="5">
        <f t="shared" si="721"/>
        <v>1.2995007946354216E-9</v>
      </c>
      <c r="BI475" s="5">
        <f t="shared" si="722"/>
        <v>2.4345301680628366E-10</v>
      </c>
      <c r="BJ475" s="8">
        <f t="shared" si="723"/>
        <v>0.53430949808465256</v>
      </c>
      <c r="BK475" s="8">
        <f t="shared" si="724"/>
        <v>0.3832344743407558</v>
      </c>
      <c r="BL475" s="8">
        <f t="shared" si="725"/>
        <v>8.1956878800331687E-2</v>
      </c>
      <c r="BM475" s="8">
        <f t="shared" si="726"/>
        <v>0.10963246325169607</v>
      </c>
      <c r="BN475" s="8">
        <f t="shared" si="727"/>
        <v>0.89031190493515566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1.36507936507937</v>
      </c>
      <c r="F476">
        <f>VLOOKUP(B476,home!$B$2:$E$405,3,FALSE)</f>
        <v>0.88</v>
      </c>
      <c r="G476">
        <f>VLOOKUP(C476,away!$B$2:$E$405,4,FALSE)</f>
        <v>1.47</v>
      </c>
      <c r="H476">
        <f>VLOOKUP(A476,away!$A$2:$E$405,3,FALSE)</f>
        <v>1.0634920634920599</v>
      </c>
      <c r="I476">
        <f>VLOOKUP(C476,away!$B$2:$E$405,3,FALSE)</f>
        <v>0.98</v>
      </c>
      <c r="J476">
        <f>VLOOKUP(B476,home!$B$2:$E$405,4,FALSE)</f>
        <v>1.32</v>
      </c>
      <c r="K476" s="3">
        <f t="shared" si="672"/>
        <v>1.7658666666666731</v>
      </c>
      <c r="L476" s="3">
        <f t="shared" si="673"/>
        <v>1.3757333333333286</v>
      </c>
      <c r="M476" s="5">
        <f t="shared" si="674"/>
        <v>4.3213600797768086E-2</v>
      </c>
      <c r="N476" s="5">
        <f t="shared" si="675"/>
        <v>7.6309457195419012E-2</v>
      </c>
      <c r="O476" s="5">
        <f t="shared" si="676"/>
        <v>5.9450391070849276E-2</v>
      </c>
      <c r="P476" s="5">
        <f t="shared" si="677"/>
        <v>0.10498146391231075</v>
      </c>
      <c r="Q476" s="5">
        <f t="shared" si="678"/>
        <v>6.7376163406408895E-2</v>
      </c>
      <c r="R476" s="5">
        <f t="shared" si="679"/>
        <v>4.0893942337934718E-2</v>
      </c>
      <c r="S476" s="5">
        <f t="shared" si="680"/>
        <v>6.3759485218256987E-2</v>
      </c>
      <c r="T476" s="5">
        <f t="shared" si="681"/>
        <v>9.2691633870309945E-2</v>
      </c>
      <c r="U476" s="5">
        <f t="shared" si="682"/>
        <v>7.2213249643147917E-2</v>
      </c>
      <c r="V476" s="5">
        <f t="shared" si="683"/>
        <v>1.7210538588000573E-2</v>
      </c>
      <c r="W476" s="5">
        <f t="shared" si="684"/>
        <v>3.965910702908812E-2</v>
      </c>
      <c r="X476" s="5">
        <f t="shared" si="685"/>
        <v>5.4560355510150642E-2</v>
      </c>
      <c r="Y476" s="5">
        <f t="shared" si="686"/>
        <v>3.75302498769155E-2</v>
      </c>
      <c r="Z476" s="5">
        <f t="shared" si="687"/>
        <v>1.8753053201902629E-2</v>
      </c>
      <c r="AA476" s="5">
        <f t="shared" si="688"/>
        <v>3.3115391547466573E-2</v>
      </c>
      <c r="AB476" s="5">
        <f t="shared" si="689"/>
        <v>2.9238683043643268E-2</v>
      </c>
      <c r="AC476" s="5">
        <f t="shared" si="690"/>
        <v>2.6131638858085666E-3</v>
      </c>
      <c r="AD476" s="5">
        <f t="shared" si="691"/>
        <v>1.750817378310817E-2</v>
      </c>
      <c r="AE476" s="5">
        <f t="shared" si="692"/>
        <v>2.4086578279214597E-2</v>
      </c>
      <c r="AF476" s="5">
        <f t="shared" si="693"/>
        <v>1.6568354312329024E-2</v>
      </c>
      <c r="AG476" s="5">
        <f t="shared" si="694"/>
        <v>7.5978791019826819E-3</v>
      </c>
      <c r="AH476" s="5">
        <f t="shared" si="695"/>
        <v>6.449800097907684E-3</v>
      </c>
      <c r="AI476" s="5">
        <f t="shared" si="696"/>
        <v>1.1389486999558624E-2</v>
      </c>
      <c r="AJ476" s="5">
        <f t="shared" si="697"/>
        <v>1.0056157721477001E-2</v>
      </c>
      <c r="AK476" s="5">
        <f t="shared" si="698"/>
        <v>5.9192779050329736E-3</v>
      </c>
      <c r="AL476" s="5">
        <f t="shared" si="699"/>
        <v>2.5393280366410451E-4</v>
      </c>
      <c r="AM476" s="5">
        <f t="shared" si="700"/>
        <v>6.1834200955596151E-3</v>
      </c>
      <c r="AN476" s="5">
        <f t="shared" si="701"/>
        <v>8.5067371394645201E-3</v>
      </c>
      <c r="AO476" s="5">
        <f t="shared" si="702"/>
        <v>5.8515009203329747E-3</v>
      </c>
      <c r="AP476" s="5">
        <f t="shared" si="703"/>
        <v>2.6833682887109087E-3</v>
      </c>
      <c r="AQ476" s="5">
        <f t="shared" si="704"/>
        <v>9.2289980009730137E-4</v>
      </c>
      <c r="AR476" s="5">
        <f t="shared" si="705"/>
        <v>1.7746409976056327E-3</v>
      </c>
      <c r="AS476" s="5">
        <f t="shared" si="706"/>
        <v>3.1337793829718779E-3</v>
      </c>
      <c r="AT476" s="5">
        <f t="shared" si="707"/>
        <v>2.7669182765386476E-3</v>
      </c>
      <c r="AU476" s="5">
        <f t="shared" si="708"/>
        <v>1.6286695846434661E-3</v>
      </c>
      <c r="AV476" s="5">
        <f t="shared" si="709"/>
        <v>7.1900333263393826E-4</v>
      </c>
      <c r="AW476" s="5">
        <f t="shared" si="710"/>
        <v>1.7135961423073231E-5</v>
      </c>
      <c r="AX476" s="5">
        <f t="shared" si="711"/>
        <v>1.8198492387909277E-3</v>
      </c>
      <c r="AY476" s="5">
        <f t="shared" si="712"/>
        <v>2.5036272594459639E-3</v>
      </c>
      <c r="AZ476" s="5">
        <f t="shared" si="713"/>
        <v>1.7221617375308912E-3</v>
      </c>
      <c r="BA476" s="5">
        <f t="shared" si="714"/>
        <v>7.897451025708302E-4</v>
      </c>
      <c r="BB476" s="5">
        <f t="shared" si="715"/>
        <v>2.7161966561085979E-4</v>
      </c>
      <c r="BC476" s="5">
        <f t="shared" si="716"/>
        <v>7.4735245593942408E-5</v>
      </c>
      <c r="BD476" s="5">
        <f t="shared" si="717"/>
        <v>4.0690546251766365E-4</v>
      </c>
      <c r="BE476" s="5">
        <f t="shared" si="718"/>
        <v>7.1854079274452751E-4</v>
      </c>
      <c r="BF476" s="5">
        <f t="shared" si="719"/>
        <v>6.3442361727390404E-4</v>
      </c>
      <c r="BG476" s="5">
        <f t="shared" si="720"/>
        <v>3.7343583943002742E-4</v>
      </c>
      <c r="BH476" s="5">
        <f t="shared" si="721"/>
        <v>1.6485947524704341E-4</v>
      </c>
      <c r="BI476" s="5">
        <f t="shared" si="722"/>
        <v>5.8223970404582721E-5</v>
      </c>
      <c r="BJ476" s="8">
        <f t="shared" si="723"/>
        <v>0.46521761685863533</v>
      </c>
      <c r="BK476" s="8">
        <f t="shared" si="724"/>
        <v>0.23453581246525504</v>
      </c>
      <c r="BL476" s="8">
        <f t="shared" si="725"/>
        <v>0.28110578109902928</v>
      </c>
      <c r="BM476" s="8">
        <f t="shared" si="726"/>
        <v>0.60490075360610895</v>
      </c>
      <c r="BN476" s="8">
        <f t="shared" si="727"/>
        <v>0.39222501872069071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1.36507936507937</v>
      </c>
      <c r="F477">
        <f>VLOOKUP(B477,home!$B$2:$E$405,3,FALSE)</f>
        <v>0.85</v>
      </c>
      <c r="G477">
        <f>VLOOKUP(C477,away!$B$2:$E$405,4,FALSE)</f>
        <v>1.03</v>
      </c>
      <c r="H477">
        <f>VLOOKUP(A477,away!$A$2:$E$405,3,FALSE)</f>
        <v>1.0634920634920599</v>
      </c>
      <c r="I477">
        <f>VLOOKUP(C477,away!$B$2:$E$405,3,FALSE)</f>
        <v>0.59</v>
      </c>
      <c r="J477">
        <f>VLOOKUP(B477,home!$B$2:$E$405,4,FALSE)</f>
        <v>0.78</v>
      </c>
      <c r="K477" s="3">
        <f t="shared" si="672"/>
        <v>1.1951269841269885</v>
      </c>
      <c r="L477" s="3">
        <f t="shared" si="673"/>
        <v>0.48941904761904592</v>
      </c>
      <c r="M477" s="5">
        <f t="shared" si="674"/>
        <v>0.18552863695270513</v>
      </c>
      <c r="N477" s="5">
        <f t="shared" si="675"/>
        <v>0.2217302803504774</v>
      </c>
      <c r="O477" s="5">
        <f t="shared" si="676"/>
        <v>9.080124880345268E-2</v>
      </c>
      <c r="P477" s="5">
        <f t="shared" si="677"/>
        <v>0.1085190226374347</v>
      </c>
      <c r="Q477" s="5">
        <f t="shared" si="678"/>
        <v>0.13249792062244889</v>
      </c>
      <c r="R477" s="5">
        <f t="shared" si="679"/>
        <v>2.2219930356002924E-2</v>
      </c>
      <c r="S477" s="5">
        <f t="shared" si="680"/>
        <v>1.5868679988720689E-2</v>
      </c>
      <c r="T477" s="5">
        <f t="shared" si="681"/>
        <v>6.4847006122542877E-2</v>
      </c>
      <c r="U477" s="5">
        <f t="shared" si="682"/>
        <v>2.655563835388149E-2</v>
      </c>
      <c r="V477" s="5">
        <f t="shared" si="683"/>
        <v>1.0313194598998595E-3</v>
      </c>
      <c r="W477" s="5">
        <f t="shared" si="684"/>
        <v>5.2783946758868168E-2</v>
      </c>
      <c r="X477" s="5">
        <f t="shared" si="685"/>
        <v>2.5833468952299682E-2</v>
      </c>
      <c r="Y477" s="5">
        <f t="shared" si="686"/>
        <v>6.3216958856653523E-3</v>
      </c>
      <c r="Z477" s="5">
        <f t="shared" si="687"/>
        <v>3.6249523843321601E-3</v>
      </c>
      <c r="AA477" s="5">
        <f t="shared" si="688"/>
        <v>4.3322784106908296E-3</v>
      </c>
      <c r="AB477" s="5">
        <f t="shared" si="689"/>
        <v>2.5888114156836979E-3</v>
      </c>
      <c r="AC477" s="5">
        <f t="shared" si="690"/>
        <v>3.7702326462083365E-5</v>
      </c>
      <c r="AD477" s="5">
        <f t="shared" si="691"/>
        <v>1.5770879775061405E-2</v>
      </c>
      <c r="AE477" s="5">
        <f t="shared" si="692"/>
        <v>7.7185689596250256E-3</v>
      </c>
      <c r="AF477" s="5">
        <f t="shared" si="693"/>
        <v>1.8888073346008053E-3</v>
      </c>
      <c r="AG477" s="5">
        <f t="shared" si="694"/>
        <v>3.0813942894539832E-4</v>
      </c>
      <c r="AH477" s="5">
        <f t="shared" si="695"/>
        <v>4.4353018590105879E-4</v>
      </c>
      <c r="AI477" s="5">
        <f t="shared" si="696"/>
        <v>5.3007489344521479E-4</v>
      </c>
      <c r="AJ477" s="5">
        <f t="shared" si="697"/>
        <v>3.1675340438230728E-4</v>
      </c>
      <c r="AK477" s="5">
        <f t="shared" si="698"/>
        <v>1.2618684696379448E-4</v>
      </c>
      <c r="AL477" s="5">
        <f t="shared" si="699"/>
        <v>8.8211064038933504E-7</v>
      </c>
      <c r="AM477" s="5">
        <f t="shared" si="700"/>
        <v>3.7696407965196904E-3</v>
      </c>
      <c r="AN477" s="5">
        <f t="shared" si="701"/>
        <v>1.8449340084985685E-3</v>
      </c>
      <c r="AO477" s="5">
        <f t="shared" si="702"/>
        <v>4.514729226796791E-4</v>
      </c>
      <c r="AP477" s="5">
        <f t="shared" si="703"/>
        <v>7.3653149281225247E-5</v>
      </c>
      <c r="AQ477" s="5">
        <f t="shared" si="704"/>
        <v>9.0118135438401681E-6</v>
      </c>
      <c r="AR477" s="5">
        <f t="shared" si="705"/>
        <v>4.341442423479893E-5</v>
      </c>
      <c r="AS477" s="5">
        <f t="shared" si="706"/>
        <v>5.1885749903344874E-5</v>
      </c>
      <c r="AT477" s="5">
        <f t="shared" si="707"/>
        <v>3.1005029900575883E-5</v>
      </c>
      <c r="AU477" s="5">
        <f t="shared" si="708"/>
        <v>1.2351649292614121E-5</v>
      </c>
      <c r="AV477" s="5">
        <f t="shared" si="709"/>
        <v>3.6904473420190399E-6</v>
      </c>
      <c r="AW477" s="5">
        <f t="shared" si="710"/>
        <v>1.4332286457740659E-8</v>
      </c>
      <c r="AX477" s="5">
        <f t="shared" si="711"/>
        <v>7.5086657273110548E-4</v>
      </c>
      <c r="AY477" s="5">
        <f t="shared" si="712"/>
        <v>3.6748840291503469E-4</v>
      </c>
      <c r="AZ477" s="5">
        <f t="shared" si="713"/>
        <v>8.9927912082860256E-5</v>
      </c>
      <c r="BA477" s="5">
        <f t="shared" si="714"/>
        <v>1.4670811028654256E-5</v>
      </c>
      <c r="BB477" s="5">
        <f t="shared" si="715"/>
        <v>1.79504359036074E-6</v>
      </c>
      <c r="BC477" s="5">
        <f t="shared" si="716"/>
        <v>1.7570570488580528E-7</v>
      </c>
      <c r="BD477" s="5">
        <f t="shared" si="717"/>
        <v>3.5413076936540862E-6</v>
      </c>
      <c r="BE477" s="5">
        <f t="shared" si="718"/>
        <v>4.2323123837825083E-6</v>
      </c>
      <c r="BF477" s="5">
        <f t="shared" si="719"/>
        <v>2.5290753675566482E-6</v>
      </c>
      <c r="BG477" s="5">
        <f t="shared" si="720"/>
        <v>1.0075220722192775E-6</v>
      </c>
      <c r="BH477" s="5">
        <f t="shared" si="721"/>
        <v>3.0102920390319966E-7</v>
      </c>
      <c r="BI477" s="5">
        <f t="shared" si="722"/>
        <v>7.195362491899583E-8</v>
      </c>
      <c r="BJ477" s="8">
        <f t="shared" si="723"/>
        <v>0.53707435132911086</v>
      </c>
      <c r="BK477" s="8">
        <f t="shared" si="724"/>
        <v>0.31135373187877796</v>
      </c>
      <c r="BL477" s="8">
        <f t="shared" si="725"/>
        <v>0.1480684831714234</v>
      </c>
      <c r="BM477" s="8">
        <f t="shared" si="726"/>
        <v>0.23845700497049407</v>
      </c>
      <c r="BN477" s="8">
        <f t="shared" si="727"/>
        <v>0.76129703972252172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1.3212121212121199</v>
      </c>
      <c r="F478">
        <f>VLOOKUP(B478,home!$B$2:$E$405,3,FALSE)</f>
        <v>0.85</v>
      </c>
      <c r="G478">
        <f>VLOOKUP(C478,away!$B$2:$E$405,4,FALSE)</f>
        <v>0.97</v>
      </c>
      <c r="H478">
        <f>VLOOKUP(A478,away!$A$2:$E$405,3,FALSE)</f>
        <v>1.0181818181818201</v>
      </c>
      <c r="I478">
        <f>VLOOKUP(C478,away!$B$2:$E$405,3,FALSE)</f>
        <v>0.97</v>
      </c>
      <c r="J478">
        <f>VLOOKUP(B478,home!$B$2:$E$405,4,FALSE)</f>
        <v>0.98</v>
      </c>
      <c r="K478" s="3">
        <f t="shared" si="672"/>
        <v>1.0893393939393929</v>
      </c>
      <c r="L478" s="3">
        <f t="shared" si="673"/>
        <v>0.96788363636363806</v>
      </c>
      <c r="M478" s="5">
        <f t="shared" si="674"/>
        <v>0.12780839759670515</v>
      </c>
      <c r="N478" s="5">
        <f t="shared" si="675"/>
        <v>0.13922672237835973</v>
      </c>
      <c r="O478" s="5">
        <f t="shared" si="676"/>
        <v>0.12370365662370864</v>
      </c>
      <c r="P478" s="5">
        <f t="shared" si="677"/>
        <v>0.13475526633455753</v>
      </c>
      <c r="Q478" s="5">
        <f t="shared" si="678"/>
        <v>7.5832576687905259E-2</v>
      </c>
      <c r="R478" s="5">
        <f t="shared" si="679"/>
        <v>5.9865372502216969E-2</v>
      </c>
      <c r="S478" s="5">
        <f t="shared" si="680"/>
        <v>3.5519930901171205E-2</v>
      </c>
      <c r="T478" s="5">
        <f t="shared" si="681"/>
        <v>7.3397110079514188E-2</v>
      </c>
      <c r="U478" s="5">
        <f t="shared" si="682"/>
        <v>6.5213708599521025E-2</v>
      </c>
      <c r="V478" s="5">
        <f t="shared" si="683"/>
        <v>4.1611747991326404E-3</v>
      </c>
      <c r="W478" s="5">
        <f t="shared" si="684"/>
        <v>2.7535804376688417E-2</v>
      </c>
      <c r="X478" s="5">
        <f t="shared" si="685"/>
        <v>2.6651454470306965E-2</v>
      </c>
      <c r="Y478" s="5">
        <f t="shared" si="686"/>
        <v>1.2897753333550319E-2</v>
      </c>
      <c r="Z478" s="5">
        <f t="shared" si="687"/>
        <v>1.9314238143236503E-2</v>
      </c>
      <c r="AA478" s="5">
        <f t="shared" si="688"/>
        <v>2.103976047335436E-2</v>
      </c>
      <c r="AB478" s="5">
        <f t="shared" si="689"/>
        <v>1.1459719961336916E-2</v>
      </c>
      <c r="AC478" s="5">
        <f t="shared" si="690"/>
        <v>2.7420939706714514E-4</v>
      </c>
      <c r="AD478" s="5">
        <f t="shared" si="691"/>
        <v>7.4989591128338598E-3</v>
      </c>
      <c r="AE478" s="5">
        <f t="shared" si="692"/>
        <v>7.2581198150718767E-3</v>
      </c>
      <c r="AF478" s="5">
        <f t="shared" si="693"/>
        <v>3.5125076998873718E-3</v>
      </c>
      <c r="AG478" s="5">
        <f t="shared" si="694"/>
        <v>1.1332329084407561E-3</v>
      </c>
      <c r="AH478" s="5">
        <f t="shared" si="695"/>
        <v>4.6734837619172567E-3</v>
      </c>
      <c r="AI478" s="5">
        <f t="shared" si="696"/>
        <v>5.091009968792538E-3</v>
      </c>
      <c r="AJ478" s="5">
        <f t="shared" si="697"/>
        <v>2.7729188569719353E-3</v>
      </c>
      <c r="AK478" s="5">
        <f t="shared" si="698"/>
        <v>1.0068832490323074E-3</v>
      </c>
      <c r="AL478" s="5">
        <f t="shared" si="699"/>
        <v>1.1564548504807856E-5</v>
      </c>
      <c r="AM478" s="5">
        <f t="shared" si="700"/>
        <v>1.6337823150301455E-3</v>
      </c>
      <c r="AN478" s="5">
        <f t="shared" si="701"/>
        <v>1.5813111680979802E-3</v>
      </c>
      <c r="AO478" s="5">
        <f t="shared" si="702"/>
        <v>7.6526260180055249E-4</v>
      </c>
      <c r="AP478" s="5">
        <f t="shared" si="703"/>
        <v>2.4689504993460589E-4</v>
      </c>
      <c r="AQ478" s="5">
        <f t="shared" si="704"/>
        <v>5.974141968272207E-5</v>
      </c>
      <c r="AR478" s="5">
        <f t="shared" si="705"/>
        <v>9.0467769159417819E-4</v>
      </c>
      <c r="AS478" s="5">
        <f t="shared" si="706"/>
        <v>9.8550104827169107E-4</v>
      </c>
      <c r="AT478" s="5">
        <f t="shared" si="707"/>
        <v>5.3677255732546023E-4</v>
      </c>
      <c r="AU478" s="5">
        <f t="shared" si="708"/>
        <v>1.9490916409340496E-4</v>
      </c>
      <c r="AV478" s="5">
        <f t="shared" si="709"/>
        <v>5.3080557671685848E-5</v>
      </c>
      <c r="AW478" s="5">
        <f t="shared" si="710"/>
        <v>3.3869792663340116E-7</v>
      </c>
      <c r="AX478" s="5">
        <f t="shared" si="711"/>
        <v>2.966239061473061E-4</v>
      </c>
      <c r="AY478" s="5">
        <f t="shared" si="712"/>
        <v>2.870974249142411E-4</v>
      </c>
      <c r="AZ478" s="5">
        <f t="shared" si="713"/>
        <v>1.389384498083161E-4</v>
      </c>
      <c r="BA478" s="5">
        <f t="shared" si="714"/>
        <v>4.4825417343733274E-5</v>
      </c>
      <c r="BB478" s="5">
        <f t="shared" si="715"/>
        <v>1.0846446985042561E-5</v>
      </c>
      <c r="BC478" s="5">
        <f t="shared" si="716"/>
        <v>2.0996197099016831E-6</v>
      </c>
      <c r="BD478" s="5">
        <f t="shared" si="717"/>
        <v>1.4593712231287243E-4</v>
      </c>
      <c r="BE478" s="5">
        <f t="shared" si="718"/>
        <v>1.5897505637356351E-4</v>
      </c>
      <c r="BF478" s="5">
        <f t="shared" si="719"/>
        <v>8.6588895780729248E-5</v>
      </c>
      <c r="BG478" s="5">
        <f t="shared" si="720"/>
        <v>3.144156508388695E-5</v>
      </c>
      <c r="BH478" s="5">
        <f t="shared" si="721"/>
        <v>8.5626338632468471E-6</v>
      </c>
      <c r="BI478" s="5">
        <f t="shared" si="722"/>
        <v>1.8655228766228493E-6</v>
      </c>
      <c r="BJ478" s="8">
        <f t="shared" si="723"/>
        <v>0.38001166468201331</v>
      </c>
      <c r="BK478" s="8">
        <f t="shared" si="724"/>
        <v>0.30281764100205272</v>
      </c>
      <c r="BL478" s="8">
        <f t="shared" si="725"/>
        <v>0.29793482581209929</v>
      </c>
      <c r="BM478" s="8">
        <f t="shared" si="726"/>
        <v>0.33859961878896094</v>
      </c>
      <c r="BN478" s="8">
        <f t="shared" si="727"/>
        <v>0.66119199212345325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1.3212121212121199</v>
      </c>
      <c r="F479">
        <f>VLOOKUP(B479,home!$B$2:$E$405,3,FALSE)</f>
        <v>1.19</v>
      </c>
      <c r="G479">
        <f>VLOOKUP(C479,away!$B$2:$E$405,4,FALSE)</f>
        <v>0.95</v>
      </c>
      <c r="H479">
        <f>VLOOKUP(A479,away!$A$2:$E$405,3,FALSE)</f>
        <v>1.0181818181818201</v>
      </c>
      <c r="I479">
        <f>VLOOKUP(C479,away!$B$2:$E$405,3,FALSE)</f>
        <v>0.66</v>
      </c>
      <c r="J479">
        <f>VLOOKUP(B479,home!$B$2:$E$405,4,FALSE)</f>
        <v>0.7</v>
      </c>
      <c r="K479" s="3">
        <f t="shared" si="672"/>
        <v>1.4936303030303015</v>
      </c>
      <c r="L479" s="3">
        <f t="shared" si="673"/>
        <v>0.47040000000000087</v>
      </c>
      <c r="M479" s="5">
        <f t="shared" si="674"/>
        <v>0.14029186127080256</v>
      </c>
      <c r="N479" s="5">
        <f t="shared" si="675"/>
        <v>0.20954417526259386</v>
      </c>
      <c r="O479" s="5">
        <f t="shared" si="676"/>
        <v>6.5993291541785654E-2</v>
      </c>
      <c r="P479" s="5">
        <f t="shared" si="677"/>
        <v>9.8569580043524341E-2</v>
      </c>
      <c r="Q479" s="5">
        <f t="shared" si="678"/>
        <v>0.15649076499785136</v>
      </c>
      <c r="R479" s="5">
        <f t="shared" si="679"/>
        <v>1.5521622170628014E-2</v>
      </c>
      <c r="S479" s="5">
        <f t="shared" si="680"/>
        <v>1.7313837777093541E-2</v>
      </c>
      <c r="T479" s="5">
        <f t="shared" si="681"/>
        <v>7.3613255854989415E-2</v>
      </c>
      <c r="U479" s="5">
        <f t="shared" si="682"/>
        <v>2.3183565226236966E-2</v>
      </c>
      <c r="V479" s="5">
        <f t="shared" si="683"/>
        <v>1.3516407098829557E-3</v>
      </c>
      <c r="W479" s="5">
        <f t="shared" si="684"/>
        <v>7.7913116248394851E-2</v>
      </c>
      <c r="X479" s="5">
        <f t="shared" si="685"/>
        <v>3.6650329883245007E-2</v>
      </c>
      <c r="Y479" s="5">
        <f t="shared" si="686"/>
        <v>8.6201575885392415E-3</v>
      </c>
      <c r="Z479" s="5">
        <f t="shared" si="687"/>
        <v>2.4337903563544771E-3</v>
      </c>
      <c r="AA479" s="5">
        <f t="shared" si="688"/>
        <v>3.6351830274739634E-3</v>
      </c>
      <c r="AB479" s="5">
        <f t="shared" si="689"/>
        <v>2.7148097634482728E-3</v>
      </c>
      <c r="AC479" s="5">
        <f t="shared" si="690"/>
        <v>5.9354234778862829E-5</v>
      </c>
      <c r="AD479" s="5">
        <f t="shared" si="691"/>
        <v>2.9093347858031252E-2</v>
      </c>
      <c r="AE479" s="5">
        <f t="shared" si="692"/>
        <v>1.3685510832417928E-2</v>
      </c>
      <c r="AF479" s="5">
        <f t="shared" si="693"/>
        <v>3.2188321477847025E-3</v>
      </c>
      <c r="AG479" s="5">
        <f t="shared" si="694"/>
        <v>5.0471288077264225E-4</v>
      </c>
      <c r="AH479" s="5">
        <f t="shared" si="695"/>
        <v>2.8621374590728695E-4</v>
      </c>
      <c r="AI479" s="5">
        <f t="shared" si="696"/>
        <v>4.2749752403093875E-4</v>
      </c>
      <c r="AJ479" s="5">
        <f t="shared" si="697"/>
        <v>3.1926162818151737E-4</v>
      </c>
      <c r="AK479" s="5">
        <f t="shared" si="698"/>
        <v>1.5895294748223584E-4</v>
      </c>
      <c r="AL479" s="5">
        <f t="shared" si="699"/>
        <v>1.6681001857018969E-6</v>
      </c>
      <c r="AM479" s="5">
        <f t="shared" si="700"/>
        <v>8.6909411954714452E-3</v>
      </c>
      <c r="AN479" s="5">
        <f t="shared" si="701"/>
        <v>4.0882187383497748E-3</v>
      </c>
      <c r="AO479" s="5">
        <f t="shared" si="702"/>
        <v>9.6154904725986889E-4</v>
      </c>
      <c r="AP479" s="5">
        <f t="shared" si="703"/>
        <v>1.5077089061034773E-4</v>
      </c>
      <c r="AQ479" s="5">
        <f t="shared" si="704"/>
        <v>1.773065673577692E-5</v>
      </c>
      <c r="AR479" s="5">
        <f t="shared" si="705"/>
        <v>2.6926989214957624E-5</v>
      </c>
      <c r="AS479" s="5">
        <f t="shared" si="706"/>
        <v>4.0218967060830822E-5</v>
      </c>
      <c r="AT479" s="5">
        <f t="shared" si="707"/>
        <v>3.0036133979317229E-5</v>
      </c>
      <c r="AU479" s="5">
        <f t="shared" si="708"/>
        <v>1.4954293299128783E-5</v>
      </c>
      <c r="AV479" s="5">
        <f t="shared" si="709"/>
        <v>5.5840464079954286E-6</v>
      </c>
      <c r="AW479" s="5">
        <f t="shared" si="710"/>
        <v>3.2555926481836426E-8</v>
      </c>
      <c r="AX479" s="5">
        <f t="shared" si="711"/>
        <v>2.1635088552350904E-3</v>
      </c>
      <c r="AY479" s="5">
        <f t="shared" si="712"/>
        <v>1.0177145655025884E-3</v>
      </c>
      <c r="AZ479" s="5">
        <f t="shared" si="713"/>
        <v>2.3936646580620922E-4</v>
      </c>
      <c r="BA479" s="5">
        <f t="shared" si="714"/>
        <v>3.7532661838413676E-5</v>
      </c>
      <c r="BB479" s="5">
        <f t="shared" si="715"/>
        <v>4.4138410321974558E-6</v>
      </c>
      <c r="BC479" s="5">
        <f t="shared" si="716"/>
        <v>4.1525416430913768E-7</v>
      </c>
      <c r="BD479" s="5">
        <f t="shared" si="717"/>
        <v>2.11107595445268E-6</v>
      </c>
      <c r="BE479" s="5">
        <f t="shared" si="718"/>
        <v>3.1531670175691399E-6</v>
      </c>
      <c r="BF479" s="5">
        <f t="shared" si="719"/>
        <v>2.3548329039784733E-6</v>
      </c>
      <c r="BG479" s="5">
        <f t="shared" si="720"/>
        <v>1.1724165946516979E-6</v>
      </c>
      <c r="BH479" s="5">
        <f t="shared" si="721"/>
        <v>4.3778923838684211E-7</v>
      </c>
      <c r="BI479" s="5">
        <f t="shared" si="722"/>
        <v>1.3077905455902887E-7</v>
      </c>
      <c r="BJ479" s="8">
        <f t="shared" si="723"/>
        <v>0.62670636572662652</v>
      </c>
      <c r="BK479" s="8">
        <f t="shared" si="724"/>
        <v>0.2586056567017706</v>
      </c>
      <c r="BL479" s="8">
        <f t="shared" si="725"/>
        <v>0.11236747806590068</v>
      </c>
      <c r="BM479" s="8">
        <f t="shared" si="726"/>
        <v>0.31268431355388998</v>
      </c>
      <c r="BN479" s="8">
        <f t="shared" si="727"/>
        <v>0.68641129528718592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1.3212121212121199</v>
      </c>
      <c r="F480">
        <f>VLOOKUP(B480,home!$B$2:$E$405,3,FALSE)</f>
        <v>0.76</v>
      </c>
      <c r="G480">
        <f>VLOOKUP(C480,away!$B$2:$E$405,4,FALSE)</f>
        <v>0.65</v>
      </c>
      <c r="H480">
        <f>VLOOKUP(A480,away!$A$2:$E$405,3,FALSE)</f>
        <v>1.0181818181818201</v>
      </c>
      <c r="I480">
        <f>VLOOKUP(C480,away!$B$2:$E$405,3,FALSE)</f>
        <v>0.43</v>
      </c>
      <c r="J480">
        <f>VLOOKUP(B480,home!$B$2:$E$405,4,FALSE)</f>
        <v>2.33</v>
      </c>
      <c r="K480" s="3">
        <f t="shared" si="672"/>
        <v>0.65267878787878719</v>
      </c>
      <c r="L480" s="3">
        <f t="shared" si="673"/>
        <v>1.0201163636363655</v>
      </c>
      <c r="M480" s="5">
        <f t="shared" si="674"/>
        <v>0.18772162125843389</v>
      </c>
      <c r="N480" s="5">
        <f t="shared" si="675"/>
        <v>0.12252192022159542</v>
      </c>
      <c r="O480" s="5">
        <f t="shared" si="676"/>
        <v>0.1914978976540766</v>
      </c>
      <c r="P480" s="5">
        <f t="shared" si="677"/>
        <v>0.12498661572219877</v>
      </c>
      <c r="Q480" s="5">
        <f t="shared" si="678"/>
        <v>3.9983729189406174E-2</v>
      </c>
      <c r="R480" s="5">
        <f t="shared" si="679"/>
        <v>9.7675069499442754E-2</v>
      </c>
      <c r="S480" s="5">
        <f t="shared" si="680"/>
        <v>2.0804281900195263E-2</v>
      </c>
      <c r="T480" s="5">
        <f t="shared" si="681"/>
        <v>4.0788056425318228E-2</v>
      </c>
      <c r="U480" s="5">
        <f t="shared" si="682"/>
        <v>6.3750445966872599E-2</v>
      </c>
      <c r="V480" s="5">
        <f t="shared" si="683"/>
        <v>1.5390737564867465E-3</v>
      </c>
      <c r="W480" s="5">
        <f t="shared" si="684"/>
        <v>8.6988439674051034E-3</v>
      </c>
      <c r="X480" s="5">
        <f t="shared" si="685"/>
        <v>8.8738330758694264E-3</v>
      </c>
      <c r="Y480" s="5">
        <f t="shared" si="686"/>
        <v>4.5261711644360124E-3</v>
      </c>
      <c r="Z480" s="5">
        <f t="shared" si="687"/>
        <v>3.3213312238566946E-2</v>
      </c>
      <c r="AA480" s="5">
        <f t="shared" si="688"/>
        <v>2.1677624373307561E-2</v>
      </c>
      <c r="AB480" s="5">
        <f t="shared" si="689"/>
        <v>7.0742628000310167E-3</v>
      </c>
      <c r="AC480" s="5">
        <f t="shared" si="690"/>
        <v>6.4045506213062083E-5</v>
      </c>
      <c r="AD480" s="5">
        <f t="shared" si="691"/>
        <v>1.4193877341481655E-3</v>
      </c>
      <c r="AE480" s="5">
        <f t="shared" si="692"/>
        <v>1.4479406539492866E-3</v>
      </c>
      <c r="AF480" s="5">
        <f t="shared" si="693"/>
        <v>7.3853397733400375E-4</v>
      </c>
      <c r="AG480" s="5">
        <f t="shared" si="694"/>
        <v>2.511301984599553E-4</v>
      </c>
      <c r="AH480" s="5">
        <f t="shared" si="695"/>
        <v>8.4703608262815238E-3</v>
      </c>
      <c r="AI480" s="5">
        <f t="shared" si="696"/>
        <v>5.5284248369933875E-3</v>
      </c>
      <c r="AJ480" s="5">
        <f t="shared" si="697"/>
        <v>1.8041428107439127E-3</v>
      </c>
      <c r="AK480" s="5">
        <f t="shared" si="698"/>
        <v>3.925085809588551E-4</v>
      </c>
      <c r="AL480" s="5">
        <f t="shared" si="699"/>
        <v>1.7056812145822126E-6</v>
      </c>
      <c r="AM480" s="5">
        <f t="shared" si="700"/>
        <v>1.8528085317076864E-4</v>
      </c>
      <c r="AN480" s="5">
        <f t="shared" si="701"/>
        <v>1.8900803018800783E-4</v>
      </c>
      <c r="AO480" s="5">
        <f t="shared" si="702"/>
        <v>9.6405092226731483E-5</v>
      </c>
      <c r="AP480" s="5">
        <f t="shared" si="703"/>
        <v>3.2781470706120589E-5</v>
      </c>
      <c r="AQ480" s="5">
        <f t="shared" si="704"/>
        <v>8.3602286728449415E-6</v>
      </c>
      <c r="AR480" s="5">
        <f t="shared" si="705"/>
        <v>1.7281507369588463E-3</v>
      </c>
      <c r="AS480" s="5">
        <f t="shared" si="706"/>
        <v>1.1279273282701326E-3</v>
      </c>
      <c r="AT480" s="5">
        <f t="shared" si="707"/>
        <v>3.680871207153545E-4</v>
      </c>
      <c r="AU480" s="5">
        <f t="shared" si="708"/>
        <v>8.0080885260763477E-5</v>
      </c>
      <c r="AV480" s="5">
        <f t="shared" si="709"/>
        <v>1.3066773781063834E-5</v>
      </c>
      <c r="AW480" s="5">
        <f t="shared" si="710"/>
        <v>3.1546020272289239E-8</v>
      </c>
      <c r="AX480" s="5">
        <f t="shared" si="711"/>
        <v>2.0154813777440796E-5</v>
      </c>
      <c r="AY480" s="5">
        <f t="shared" si="712"/>
        <v>2.0560255340411019E-5</v>
      </c>
      <c r="AZ480" s="5">
        <f t="shared" si="713"/>
        <v>1.0486926456647628E-5</v>
      </c>
      <c r="BA480" s="5">
        <f t="shared" si="714"/>
        <v>3.5659617608924581E-6</v>
      </c>
      <c r="BB480" s="5">
        <f t="shared" si="715"/>
        <v>9.0942398609698591E-7</v>
      </c>
      <c r="BC480" s="5">
        <f t="shared" si="716"/>
        <v>1.8554365794018924E-7</v>
      </c>
      <c r="BD480" s="5">
        <f t="shared" si="717"/>
        <v>2.9381914093366043E-4</v>
      </c>
      <c r="BE480" s="5">
        <f t="shared" si="718"/>
        <v>1.9176952076016806E-4</v>
      </c>
      <c r="BF480" s="5">
        <f t="shared" si="719"/>
        <v>6.2581949180921188E-5</v>
      </c>
      <c r="BG480" s="5">
        <f t="shared" si="720"/>
        <v>1.3615303578165169E-5</v>
      </c>
      <c r="BH480" s="5">
        <f t="shared" si="721"/>
        <v>2.2216049589996391E-6</v>
      </c>
      <c r="BI480" s="5">
        <f t="shared" si="722"/>
        <v>2.899988863570775E-7</v>
      </c>
      <c r="BJ480" s="8">
        <f t="shared" si="723"/>
        <v>0.22981724520786567</v>
      </c>
      <c r="BK480" s="8">
        <f t="shared" si="724"/>
        <v>0.33513790408008282</v>
      </c>
      <c r="BL480" s="8">
        <f t="shared" si="725"/>
        <v>0.40175234771199264</v>
      </c>
      <c r="BM480" s="8">
        <f t="shared" si="726"/>
        <v>0.23551342698403419</v>
      </c>
      <c r="BN480" s="8">
        <f t="shared" si="727"/>
        <v>0.76438685354515368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1.55833333333333</v>
      </c>
      <c r="F481">
        <f>VLOOKUP(B481,home!$B$2:$E$405,3,FALSE)</f>
        <v>0.96</v>
      </c>
      <c r="G481">
        <f>VLOOKUP(C481,away!$B$2:$E$405,4,FALSE)</f>
        <v>0.64</v>
      </c>
      <c r="H481">
        <f>VLOOKUP(A481,away!$A$2:$E$405,3,FALSE)</f>
        <v>1.1000000000000001</v>
      </c>
      <c r="I481">
        <f>VLOOKUP(C481,away!$B$2:$E$405,3,FALSE)</f>
        <v>0.32</v>
      </c>
      <c r="J481">
        <f>VLOOKUP(B481,home!$B$2:$E$405,4,FALSE)</f>
        <v>1.06</v>
      </c>
      <c r="K481" s="3">
        <f t="shared" si="672"/>
        <v>0.95743999999999785</v>
      </c>
      <c r="L481" s="3">
        <f t="shared" si="673"/>
        <v>0.37312000000000006</v>
      </c>
      <c r="M481" s="5">
        <f t="shared" si="674"/>
        <v>0.2643291954957912</v>
      </c>
      <c r="N481" s="5">
        <f t="shared" si="675"/>
        <v>0.25307934493548973</v>
      </c>
      <c r="O481" s="5">
        <f t="shared" si="676"/>
        <v>9.8626509423389616E-2</v>
      </c>
      <c r="P481" s="5">
        <f t="shared" si="677"/>
        <v>9.4428965182329933E-2</v>
      </c>
      <c r="Q481" s="5">
        <f t="shared" si="678"/>
        <v>0.12115414400751737</v>
      </c>
      <c r="R481" s="5">
        <f t="shared" si="679"/>
        <v>1.8399761598027569E-2</v>
      </c>
      <c r="S481" s="5">
        <f t="shared" si="680"/>
        <v>8.4334511826065564E-3</v>
      </c>
      <c r="T481" s="5">
        <f t="shared" si="681"/>
        <v>4.5205034212084882E-2</v>
      </c>
      <c r="U481" s="5">
        <f t="shared" si="682"/>
        <v>1.7616667744415473E-2</v>
      </c>
      <c r="V481" s="5">
        <f t="shared" si="683"/>
        <v>3.3475180093583734E-4</v>
      </c>
      <c r="W481" s="5">
        <f t="shared" si="684"/>
        <v>3.8665941212852398E-2</v>
      </c>
      <c r="X481" s="5">
        <f t="shared" si="685"/>
        <v>1.4427035985339487E-2</v>
      </c>
      <c r="Y481" s="5">
        <f t="shared" si="686"/>
        <v>2.6915078334249346E-3</v>
      </c>
      <c r="Z481" s="5">
        <f t="shared" si="687"/>
        <v>2.2884396824853497E-3</v>
      </c>
      <c r="AA481" s="5">
        <f t="shared" si="688"/>
        <v>2.191043689598768E-3</v>
      </c>
      <c r="AB481" s="5">
        <f t="shared" si="689"/>
        <v>1.0488964350847197E-3</v>
      </c>
      <c r="AC481" s="5">
        <f t="shared" si="690"/>
        <v>7.4741711031963306E-6</v>
      </c>
      <c r="AD481" s="5">
        <f t="shared" si="691"/>
        <v>9.2550796887083276E-3</v>
      </c>
      <c r="AE481" s="5">
        <f t="shared" si="692"/>
        <v>3.4532553334508513E-3</v>
      </c>
      <c r="AF481" s="5">
        <f t="shared" si="693"/>
        <v>6.4423931500859084E-4</v>
      </c>
      <c r="AG481" s="5">
        <f t="shared" si="694"/>
        <v>8.0126191072001833E-5</v>
      </c>
      <c r="AH481" s="5">
        <f t="shared" si="695"/>
        <v>2.134656535822334E-4</v>
      </c>
      <c r="AI481" s="5">
        <f t="shared" si="696"/>
        <v>2.0438055536577308E-4</v>
      </c>
      <c r="AJ481" s="5">
        <f t="shared" si="697"/>
        <v>9.7841059464702653E-5</v>
      </c>
      <c r="AK481" s="5">
        <f t="shared" si="698"/>
        <v>3.1225647991294906E-5</v>
      </c>
      <c r="AL481" s="5">
        <f t="shared" si="699"/>
        <v>1.068029192230097E-7</v>
      </c>
      <c r="AM481" s="5">
        <f t="shared" si="700"/>
        <v>1.7722366994313765E-3</v>
      </c>
      <c r="AN481" s="5">
        <f t="shared" si="701"/>
        <v>6.6125695729183514E-4</v>
      </c>
      <c r="AO481" s="5">
        <f t="shared" si="702"/>
        <v>1.2336409795236477E-4</v>
      </c>
      <c r="AP481" s="5">
        <f t="shared" si="703"/>
        <v>1.5343204075995454E-5</v>
      </c>
      <c r="AQ481" s="5">
        <f t="shared" si="704"/>
        <v>1.4312140762088559E-6</v>
      </c>
      <c r="AR481" s="5">
        <f t="shared" si="705"/>
        <v>1.5929660932920592E-5</v>
      </c>
      <c r="AS481" s="5">
        <f t="shared" si="706"/>
        <v>1.5251694563615456E-5</v>
      </c>
      <c r="AT481" s="5">
        <f t="shared" si="707"/>
        <v>7.3012912214939736E-6</v>
      </c>
      <c r="AU481" s="5">
        <f t="shared" si="708"/>
        <v>2.3301827557023919E-6</v>
      </c>
      <c r="AV481" s="5">
        <f t="shared" si="709"/>
        <v>5.5775254440492314E-7</v>
      </c>
      <c r="AW481" s="5">
        <f t="shared" si="710"/>
        <v>1.059841006397368E-9</v>
      </c>
      <c r="AX481" s="5">
        <f t="shared" si="711"/>
        <v>2.8280171758392881E-4</v>
      </c>
      <c r="AY481" s="5">
        <f t="shared" si="712"/>
        <v>1.0551897686491551E-4</v>
      </c>
      <c r="AZ481" s="5">
        <f t="shared" si="713"/>
        <v>1.9685620323918641E-5</v>
      </c>
      <c r="BA481" s="5">
        <f t="shared" si="714"/>
        <v>2.4483662184201751E-6</v>
      </c>
      <c r="BB481" s="5">
        <f t="shared" si="715"/>
        <v>2.2838360085423394E-7</v>
      </c>
      <c r="BC481" s="5">
        <f t="shared" si="716"/>
        <v>1.7042897830146359E-8</v>
      </c>
      <c r="BD481" s="5">
        <f t="shared" si="717"/>
        <v>9.9061251454855502E-7</v>
      </c>
      <c r="BE481" s="5">
        <f t="shared" si="718"/>
        <v>9.4845204592936625E-7</v>
      </c>
      <c r="BF481" s="5">
        <f t="shared" si="719"/>
        <v>4.5404296342730516E-7</v>
      </c>
      <c r="BG481" s="5">
        <f t="shared" si="720"/>
        <v>1.4490629830127939E-7</v>
      </c>
      <c r="BH481" s="5">
        <f t="shared" si="721"/>
        <v>3.4684771561394147E-8</v>
      </c>
      <c r="BI481" s="5">
        <f t="shared" si="722"/>
        <v>6.6417175367482284E-9</v>
      </c>
      <c r="BJ481" s="8">
        <f t="shared" si="723"/>
        <v>0.4916400409952662</v>
      </c>
      <c r="BK481" s="8">
        <f t="shared" si="724"/>
        <v>0.3676394636125509</v>
      </c>
      <c r="BL481" s="8">
        <f t="shared" si="725"/>
        <v>0.13847374172924959</v>
      </c>
      <c r="BM481" s="8">
        <f t="shared" si="726"/>
        <v>0.14991824745998272</v>
      </c>
      <c r="BN481" s="8">
        <f t="shared" si="727"/>
        <v>0.85001792064254533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1.55833333333333</v>
      </c>
      <c r="F482">
        <f>VLOOKUP(B482,home!$B$2:$E$405,3,FALSE)</f>
        <v>0.75</v>
      </c>
      <c r="G482">
        <f>VLOOKUP(C482,away!$B$2:$E$405,4,FALSE)</f>
        <v>1.07</v>
      </c>
      <c r="H482">
        <f>VLOOKUP(A482,away!$A$2:$E$405,3,FALSE)</f>
        <v>1.1000000000000001</v>
      </c>
      <c r="I482">
        <f>VLOOKUP(C482,away!$B$2:$E$405,3,FALSE)</f>
        <v>0.64</v>
      </c>
      <c r="J482">
        <f>VLOOKUP(B482,home!$B$2:$E$405,4,FALSE)</f>
        <v>1.21</v>
      </c>
      <c r="K482" s="3">
        <f t="shared" si="672"/>
        <v>1.2505624999999974</v>
      </c>
      <c r="L482" s="3">
        <f t="shared" si="673"/>
        <v>0.85184000000000004</v>
      </c>
      <c r="M482" s="5">
        <f t="shared" si="674"/>
        <v>0.12216257981088675</v>
      </c>
      <c r="N482" s="5">
        <f t="shared" si="675"/>
        <v>0.15277194121475174</v>
      </c>
      <c r="O482" s="5">
        <f t="shared" si="676"/>
        <v>0.10406297198610577</v>
      </c>
      <c r="P482" s="5">
        <f t="shared" si="677"/>
        <v>0.13013725040437413</v>
      </c>
      <c r="Q482" s="5">
        <f t="shared" si="678"/>
        <v>9.5525430367686293E-2</v>
      </c>
      <c r="R482" s="5">
        <f t="shared" si="679"/>
        <v>4.4322501028322164E-2</v>
      </c>
      <c r="S482" s="5">
        <f t="shared" si="680"/>
        <v>3.4658125198870252E-2</v>
      </c>
      <c r="T482" s="5">
        <f t="shared" si="681"/>
        <v>8.137238260440989E-2</v>
      </c>
      <c r="U482" s="5">
        <f t="shared" si="682"/>
        <v>5.5428057692231011E-2</v>
      </c>
      <c r="V482" s="5">
        <f t="shared" si="683"/>
        <v>4.1022864998919197E-3</v>
      </c>
      <c r="W482" s="5">
        <f t="shared" si="684"/>
        <v>3.982017367139648E-2</v>
      </c>
      <c r="X482" s="5">
        <f t="shared" si="685"/>
        <v>3.3920416740242376E-2</v>
      </c>
      <c r="Y482" s="5">
        <f t="shared" si="686"/>
        <v>1.444738389800403E-2</v>
      </c>
      <c r="Z482" s="5">
        <f t="shared" si="687"/>
        <v>1.2585226425321987E-2</v>
      </c>
      <c r="AA482" s="5">
        <f t="shared" si="688"/>
        <v>1.5738612221516693E-2</v>
      </c>
      <c r="AB482" s="5">
        <f t="shared" si="689"/>
        <v>9.8410591231352148E-3</v>
      </c>
      <c r="AC482" s="5">
        <f t="shared" si="690"/>
        <v>2.7313001979276222E-4</v>
      </c>
      <c r="AD482" s="5">
        <f t="shared" si="691"/>
        <v>1.244940398423392E-2</v>
      </c>
      <c r="AE482" s="5">
        <f t="shared" si="692"/>
        <v>1.0604900289929822E-2</v>
      </c>
      <c r="AF482" s="5">
        <f t="shared" si="693"/>
        <v>4.516839131486909E-3</v>
      </c>
      <c r="AG482" s="5">
        <f t="shared" si="694"/>
        <v>1.2825414152552699E-3</v>
      </c>
      <c r="AH482" s="5">
        <f t="shared" si="695"/>
        <v>2.6801498195365703E-3</v>
      </c>
      <c r="AI482" s="5">
        <f t="shared" si="696"/>
        <v>3.3516948586941949E-3</v>
      </c>
      <c r="AJ482" s="5">
        <f t="shared" si="697"/>
        <v>2.0957519508628753E-3</v>
      </c>
      <c r="AK482" s="5">
        <f t="shared" si="698"/>
        <v>8.7362293301698301E-4</v>
      </c>
      <c r="AL482" s="5">
        <f t="shared" si="699"/>
        <v>1.1638388722224651E-5</v>
      </c>
      <c r="AM482" s="5">
        <f t="shared" si="700"/>
        <v>3.1137515540066961E-3</v>
      </c>
      <c r="AN482" s="5">
        <f t="shared" si="701"/>
        <v>2.6524181237650639E-3</v>
      </c>
      <c r="AO482" s="5">
        <f t="shared" si="702"/>
        <v>1.1297179272740157E-3</v>
      </c>
      <c r="AP482" s="5">
        <f t="shared" si="703"/>
        <v>3.2077963972303267E-4</v>
      </c>
      <c r="AQ482" s="5">
        <f t="shared" si="704"/>
        <v>6.8313232075417025E-5</v>
      </c>
      <c r="AR482" s="5">
        <f t="shared" si="705"/>
        <v>4.5661176445480647E-4</v>
      </c>
      <c r="AS482" s="5">
        <f t="shared" si="706"/>
        <v>5.7102154968601275E-4</v>
      </c>
      <c r="AT482" s="5">
        <f t="shared" si="707"/>
        <v>3.5704906836460642E-4</v>
      </c>
      <c r="AU482" s="5">
        <f t="shared" si="708"/>
        <v>1.488373918522374E-4</v>
      </c>
      <c r="AV482" s="5">
        <f t="shared" si="709"/>
        <v>4.6532615212053326E-5</v>
      </c>
      <c r="AW482" s="5">
        <f t="shared" si="710"/>
        <v>3.4439258227124766E-7</v>
      </c>
      <c r="AX482" s="5">
        <f t="shared" si="711"/>
        <v>6.4899015462624833E-4</v>
      </c>
      <c r="AY482" s="5">
        <f t="shared" si="712"/>
        <v>5.5283577331682345E-4</v>
      </c>
      <c r="AZ482" s="5">
        <f t="shared" si="713"/>
        <v>2.3546381257110138E-4</v>
      </c>
      <c r="BA482" s="5">
        <f t="shared" si="714"/>
        <v>6.6859164700189025E-5</v>
      </c>
      <c r="BB482" s="5">
        <f t="shared" si="715"/>
        <v>1.4238327714552252E-5</v>
      </c>
      <c r="BC482" s="5">
        <f t="shared" si="716"/>
        <v>2.4257554160728387E-6</v>
      </c>
      <c r="BD482" s="5">
        <f t="shared" si="717"/>
        <v>6.4826694238863709E-5</v>
      </c>
      <c r="BE482" s="5">
        <f t="shared" si="718"/>
        <v>8.1069832814088816E-5</v>
      </c>
      <c r="BF482" s="5">
        <f t="shared" si="719"/>
        <v>5.0691446399284365E-5</v>
      </c>
      <c r="BG482" s="5">
        <f t="shared" si="720"/>
        <v>2.1130940645901644E-5</v>
      </c>
      <c r="BH482" s="5">
        <f t="shared" si="721"/>
        <v>6.6063904903725818E-6</v>
      </c>
      <c r="BI482" s="5">
        <f t="shared" si="722"/>
        <v>1.652340841523307E-6</v>
      </c>
      <c r="BJ482" s="8">
        <f t="shared" si="723"/>
        <v>0.455517206782586</v>
      </c>
      <c r="BK482" s="8">
        <f t="shared" si="724"/>
        <v>0.29189784609585484</v>
      </c>
      <c r="BL482" s="8">
        <f t="shared" si="725"/>
        <v>0.24020045164842124</v>
      </c>
      <c r="BM482" s="8">
        <f t="shared" si="726"/>
        <v>0.35066556475932259</v>
      </c>
      <c r="BN482" s="8">
        <f t="shared" si="727"/>
        <v>0.64898267481212679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1.55833333333333</v>
      </c>
      <c r="F483">
        <f>VLOOKUP(B483,home!$B$2:$E$405,3,FALSE)</f>
        <v>1.54</v>
      </c>
      <c r="G483">
        <f>VLOOKUP(C483,away!$B$2:$E$405,4,FALSE)</f>
        <v>1.28</v>
      </c>
      <c r="H483">
        <f>VLOOKUP(A483,away!$A$2:$E$405,3,FALSE)</f>
        <v>1.1000000000000001</v>
      </c>
      <c r="I483">
        <f>VLOOKUP(C483,away!$B$2:$E$405,3,FALSE)</f>
        <v>0.96</v>
      </c>
      <c r="J483">
        <f>VLOOKUP(B483,home!$B$2:$E$405,4,FALSE)</f>
        <v>1.64</v>
      </c>
      <c r="K483" s="3">
        <f t="shared" si="672"/>
        <v>3.07178666666666</v>
      </c>
      <c r="L483" s="3">
        <f t="shared" si="673"/>
        <v>1.73184</v>
      </c>
      <c r="M483" s="5">
        <f t="shared" si="674"/>
        <v>8.1999545560971342E-3</v>
      </c>
      <c r="N483" s="5">
        <f t="shared" si="675"/>
        <v>2.5188511072691711E-2</v>
      </c>
      <c r="O483" s="5">
        <f t="shared" si="676"/>
        <v>1.4201009298431259E-2</v>
      </c>
      <c r="P483" s="5">
        <f t="shared" si="677"/>
        <v>4.3622471016130406E-2</v>
      </c>
      <c r="Q483" s="5">
        <f t="shared" si="678"/>
        <v>3.8686866233139973E-2</v>
      </c>
      <c r="R483" s="5">
        <f t="shared" si="679"/>
        <v>1.2296937971697598E-2</v>
      </c>
      <c r="S483" s="5">
        <f t="shared" si="680"/>
        <v>5.8016174496302815E-2</v>
      </c>
      <c r="T483" s="5">
        <f t="shared" si="681"/>
        <v>6.699946241720113E-2</v>
      </c>
      <c r="U483" s="5">
        <f t="shared" si="682"/>
        <v>3.777357010228765E-2</v>
      </c>
      <c r="V483" s="5">
        <f t="shared" si="683"/>
        <v>3.4292993443074529E-2</v>
      </c>
      <c r="W483" s="5">
        <f t="shared" si="684"/>
        <v>3.9612599956691995E-2</v>
      </c>
      <c r="X483" s="5">
        <f t="shared" si="685"/>
        <v>6.860268510899746E-2</v>
      </c>
      <c r="Y483" s="5">
        <f t="shared" si="686"/>
        <v>5.9404437089583095E-2</v>
      </c>
      <c r="Z483" s="5">
        <f t="shared" si="687"/>
        <v>7.0987763523015909E-3</v>
      </c>
      <c r="AA483" s="5">
        <f t="shared" si="688"/>
        <v>2.1805926548648616E-2</v>
      </c>
      <c r="AB483" s="5">
        <f t="shared" si="689"/>
        <v>3.3491577213225696E-2</v>
      </c>
      <c r="AC483" s="5">
        <f t="shared" si="690"/>
        <v>1.1402083864404992E-2</v>
      </c>
      <c r="AD483" s="5">
        <f t="shared" si="691"/>
        <v>3.0420364094741699E-2</v>
      </c>
      <c r="AE483" s="5">
        <f t="shared" si="692"/>
        <v>5.2683203353837457E-2</v>
      </c>
      <c r="AF483" s="5">
        <f t="shared" si="693"/>
        <v>4.5619439448154941E-2</v>
      </c>
      <c r="AG483" s="5">
        <f t="shared" si="694"/>
        <v>2.6335190004630887E-2</v>
      </c>
      <c r="AH483" s="5">
        <f t="shared" si="695"/>
        <v>3.0734862094924974E-3</v>
      </c>
      <c r="AI483" s="5">
        <f t="shared" si="696"/>
        <v>9.4410939585029083E-3</v>
      </c>
      <c r="AJ483" s="5">
        <f t="shared" si="697"/>
        <v>1.4500513270238199E-2</v>
      </c>
      <c r="AK483" s="5">
        <f t="shared" si="698"/>
        <v>1.4847494441113553E-2</v>
      </c>
      <c r="AL483" s="5">
        <f t="shared" si="699"/>
        <v>2.4262918507452396E-3</v>
      </c>
      <c r="AM483" s="5">
        <f t="shared" si="700"/>
        <v>1.8688973764274544E-2</v>
      </c>
      <c r="AN483" s="5">
        <f t="shared" si="701"/>
        <v>3.2366312323921224E-2</v>
      </c>
      <c r="AO483" s="5">
        <f t="shared" si="702"/>
        <v>2.8026637167529869E-2</v>
      </c>
      <c r="AP483" s="5">
        <f t="shared" si="703"/>
        <v>1.6179217104071646E-2</v>
      </c>
      <c r="AQ483" s="5">
        <f t="shared" si="704"/>
        <v>7.0049538373788611E-3</v>
      </c>
      <c r="AR483" s="5">
        <f t="shared" si="705"/>
        <v>1.0645572714094965E-3</v>
      </c>
      <c r="AS483" s="5">
        <f t="shared" si="706"/>
        <v>3.2700928322187323E-3</v>
      </c>
      <c r="AT483" s="5">
        <f t="shared" si="707"/>
        <v>5.0225137803858603E-3</v>
      </c>
      <c r="AU483" s="5">
        <f t="shared" si="708"/>
        <v>5.1426969545796154E-3</v>
      </c>
      <c r="AV483" s="5">
        <f t="shared" si="709"/>
        <v>3.9493169839462253E-3</v>
      </c>
      <c r="AW483" s="5">
        <f t="shared" si="710"/>
        <v>3.585414380169712E-4</v>
      </c>
      <c r="AX483" s="5">
        <f t="shared" si="711"/>
        <v>9.5680900704635981E-3</v>
      </c>
      <c r="AY483" s="5">
        <f t="shared" si="712"/>
        <v>1.6570401107631676E-2</v>
      </c>
      <c r="AZ483" s="5">
        <f t="shared" si="713"/>
        <v>1.4348641727120425E-2</v>
      </c>
      <c r="BA483" s="5">
        <f t="shared" si="714"/>
        <v>8.2831838962320794E-3</v>
      </c>
      <c r="BB483" s="5">
        <f t="shared" si="715"/>
        <v>3.5862872997126424E-3</v>
      </c>
      <c r="BC483" s="5">
        <f t="shared" si="716"/>
        <v>1.2421751594268674E-3</v>
      </c>
      <c r="BD483" s="5">
        <f t="shared" si="717"/>
        <v>3.0727381081963723E-4</v>
      </c>
      <c r="BE483" s="5">
        <f t="shared" si="718"/>
        <v>9.4387959509161532E-4</v>
      </c>
      <c r="BF483" s="5">
        <f t="shared" si="719"/>
        <v>1.4496983775705754E-3</v>
      </c>
      <c r="BG483" s="5">
        <f t="shared" si="720"/>
        <v>1.4843880489698606E-3</v>
      </c>
      <c r="BH483" s="5">
        <f t="shared" si="721"/>
        <v>1.1399308542462388E-3</v>
      </c>
      <c r="BI483" s="5">
        <f t="shared" si="722"/>
        <v>7.0032487979910618E-4</v>
      </c>
      <c r="BJ483" s="8">
        <f t="shared" si="723"/>
        <v>0.60941763223743373</v>
      </c>
      <c r="BK483" s="8">
        <f t="shared" si="724"/>
        <v>0.17453037033438679</v>
      </c>
      <c r="BL483" s="8">
        <f t="shared" si="725"/>
        <v>0.18590628240267495</v>
      </c>
      <c r="BM483" s="8">
        <f t="shared" si="726"/>
        <v>0.81854545150899416</v>
      </c>
      <c r="BN483" s="8">
        <f t="shared" si="727"/>
        <v>0.14219575014818808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1.55833333333333</v>
      </c>
      <c r="F484">
        <f>VLOOKUP(B484,home!$B$2:$E$405,3,FALSE)</f>
        <v>1.07</v>
      </c>
      <c r="G484">
        <f>VLOOKUP(C484,away!$B$2:$E$405,4,FALSE)</f>
        <v>1.03</v>
      </c>
      <c r="H484">
        <f>VLOOKUP(A484,away!$A$2:$E$405,3,FALSE)</f>
        <v>1.1000000000000001</v>
      </c>
      <c r="I484">
        <f>VLOOKUP(C484,away!$B$2:$E$405,3,FALSE)</f>
        <v>0.77</v>
      </c>
      <c r="J484">
        <f>VLOOKUP(B484,home!$B$2:$E$405,4,FALSE)</f>
        <v>0.3</v>
      </c>
      <c r="K484" s="3">
        <f t="shared" si="672"/>
        <v>1.7174391666666631</v>
      </c>
      <c r="L484" s="3">
        <f t="shared" si="673"/>
        <v>0.25409999999999999</v>
      </c>
      <c r="M484" s="5">
        <f t="shared" si="674"/>
        <v>0.13924237397482747</v>
      </c>
      <c r="N484" s="5">
        <f t="shared" si="675"/>
        <v>0.23914030672401554</v>
      </c>
      <c r="O484" s="5">
        <f t="shared" si="676"/>
        <v>3.5381487227003662E-2</v>
      </c>
      <c r="P484" s="5">
        <f t="shared" si="677"/>
        <v>6.0765551938572353E-2</v>
      </c>
      <c r="Q484" s="5">
        <f t="shared" si="678"/>
        <v>0.20535446454825176</v>
      </c>
      <c r="R484" s="5">
        <f t="shared" si="679"/>
        <v>4.495217952190815E-3</v>
      </c>
      <c r="S484" s="5">
        <f t="shared" si="680"/>
        <v>6.6295413475693536E-3</v>
      </c>
      <c r="T484" s="5">
        <f t="shared" si="681"/>
        <v>5.2180569441710775E-2</v>
      </c>
      <c r="U484" s="5">
        <f t="shared" si="682"/>
        <v>7.7202633737956158E-3</v>
      </c>
      <c r="V484" s="5">
        <f t="shared" si="683"/>
        <v>3.2146004567822962E-4</v>
      </c>
      <c r="W484" s="5">
        <f t="shared" si="684"/>
        <v>0.1175612668216761</v>
      </c>
      <c r="X484" s="5">
        <f t="shared" si="685"/>
        <v>2.9872317899387896E-2</v>
      </c>
      <c r="Y484" s="5">
        <f t="shared" si="686"/>
        <v>3.7952779891172318E-3</v>
      </c>
      <c r="Z484" s="5">
        <f t="shared" si="687"/>
        <v>3.8074496055056213E-4</v>
      </c>
      <c r="AA484" s="5">
        <f t="shared" si="688"/>
        <v>6.5390630776048886E-4</v>
      </c>
      <c r="AB484" s="5">
        <f t="shared" si="689"/>
        <v>5.6152215213912439E-4</v>
      </c>
      <c r="AC484" s="5">
        <f t="shared" si="690"/>
        <v>8.7678487087951939E-6</v>
      </c>
      <c r="AD484" s="5">
        <f t="shared" si="691"/>
        <v>5.0476081030624148E-2</v>
      </c>
      <c r="AE484" s="5">
        <f t="shared" si="692"/>
        <v>1.2825972189881596E-2</v>
      </c>
      <c r="AF484" s="5">
        <f t="shared" si="693"/>
        <v>1.6295397667244567E-3</v>
      </c>
      <c r="AG484" s="5">
        <f t="shared" si="694"/>
        <v>1.3802201824156151E-4</v>
      </c>
      <c r="AH484" s="5">
        <f t="shared" si="695"/>
        <v>2.4186823618974456E-5</v>
      </c>
      <c r="AI484" s="5">
        <f t="shared" si="696"/>
        <v>4.1539398200485054E-5</v>
      </c>
      <c r="AJ484" s="5">
        <f t="shared" si="697"/>
        <v>3.567069471463787E-5</v>
      </c>
      <c r="AK484" s="5">
        <f t="shared" si="698"/>
        <v>2.0420749401709536E-5</v>
      </c>
      <c r="AL484" s="5">
        <f t="shared" si="699"/>
        <v>1.5305202027082841E-7</v>
      </c>
      <c r="AM484" s="5">
        <f t="shared" si="700"/>
        <v>1.7337919708366824E-2</v>
      </c>
      <c r="AN484" s="5">
        <f t="shared" si="701"/>
        <v>4.4055653978960106E-3</v>
      </c>
      <c r="AO484" s="5">
        <f t="shared" si="702"/>
        <v>5.5972708380268809E-4</v>
      </c>
      <c r="AP484" s="5">
        <f t="shared" si="703"/>
        <v>4.7408883998087693E-5</v>
      </c>
      <c r="AQ484" s="5">
        <f t="shared" si="704"/>
        <v>3.0116493559785201E-6</v>
      </c>
      <c r="AR484" s="5">
        <f t="shared" si="705"/>
        <v>1.2291743763162819E-6</v>
      </c>
      <c r="AS484" s="5">
        <f t="shared" si="706"/>
        <v>2.1110322165486505E-6</v>
      </c>
      <c r="AT484" s="5">
        <f t="shared" si="707"/>
        <v>1.8127847053978968E-6</v>
      </c>
      <c r="AU484" s="5">
        <f t="shared" si="708"/>
        <v>1.0377824845948787E-6</v>
      </c>
      <c r="AV484" s="5">
        <f t="shared" si="709"/>
        <v>4.4558207138097185E-7</v>
      </c>
      <c r="AW484" s="5">
        <f t="shared" si="710"/>
        <v>1.8553360952128493E-9</v>
      </c>
      <c r="AX484" s="5">
        <f t="shared" si="711"/>
        <v>4.9628037292785039E-3</v>
      </c>
      <c r="AY484" s="5">
        <f t="shared" si="712"/>
        <v>1.261048427609668E-3</v>
      </c>
      <c r="AZ484" s="5">
        <f t="shared" si="713"/>
        <v>1.6021620272780831E-4</v>
      </c>
      <c r="BA484" s="5">
        <f t="shared" si="714"/>
        <v>1.3570312371045367E-5</v>
      </c>
      <c r="BB484" s="5">
        <f t="shared" si="715"/>
        <v>8.6205409337065684E-7</v>
      </c>
      <c r="BC484" s="5">
        <f t="shared" si="716"/>
        <v>4.3809589025096783E-8</v>
      </c>
      <c r="BD484" s="5">
        <f t="shared" si="717"/>
        <v>5.2055534836994558E-8</v>
      </c>
      <c r="BE484" s="5">
        <f t="shared" si="718"/>
        <v>8.9402214370835369E-8</v>
      </c>
      <c r="BF484" s="5">
        <f t="shared" si="719"/>
        <v>7.6771432273600958E-8</v>
      </c>
      <c r="BG484" s="5">
        <f t="shared" si="720"/>
        <v>4.3950088222593126E-8</v>
      </c>
      <c r="BH484" s="5">
        <f t="shared" si="721"/>
        <v>1.8870400722984163E-8</v>
      </c>
      <c r="BI484" s="5">
        <f t="shared" si="722"/>
        <v>6.4817530584695854E-9</v>
      </c>
      <c r="BJ484" s="8">
        <f t="shared" si="723"/>
        <v>0.74172599568872022</v>
      </c>
      <c r="BK484" s="8">
        <f t="shared" si="724"/>
        <v>0.20822889663498614</v>
      </c>
      <c r="BL484" s="8">
        <f t="shared" si="725"/>
        <v>4.8941138566103215E-2</v>
      </c>
      <c r="BM484" s="8">
        <f t="shared" si="726"/>
        <v>0.31363632691322496</v>
      </c>
      <c r="BN484" s="8">
        <f t="shared" si="727"/>
        <v>0.68437940236486161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1.5952380952381</v>
      </c>
      <c r="F485">
        <f>VLOOKUP(B485,home!$B$2:$E$405,3,FALSE)</f>
        <v>0.99</v>
      </c>
      <c r="G485">
        <f>VLOOKUP(C485,away!$B$2:$E$405,4,FALSE)</f>
        <v>1.07</v>
      </c>
      <c r="H485">
        <f>VLOOKUP(A485,away!$A$2:$E$405,3,FALSE)</f>
        <v>1.4365079365079401</v>
      </c>
      <c r="I485">
        <f>VLOOKUP(C485,away!$B$2:$E$405,3,FALSE)</f>
        <v>1.25</v>
      </c>
      <c r="J485">
        <f>VLOOKUP(B485,home!$B$2:$E$405,4,FALSE)</f>
        <v>2.09</v>
      </c>
      <c r="K485" s="3">
        <f t="shared" si="672"/>
        <v>1.6898357142857194</v>
      </c>
      <c r="L485" s="3">
        <f t="shared" si="673"/>
        <v>3.7528769841269933</v>
      </c>
      <c r="M485" s="5">
        <f t="shared" si="674"/>
        <v>4.3277275134793536E-3</v>
      </c>
      <c r="N485" s="5">
        <f t="shared" si="675"/>
        <v>7.3131485139743442E-3</v>
      </c>
      <c r="O485" s="5">
        <f t="shared" si="676"/>
        <v>1.624142897890981E-2</v>
      </c>
      <c r="P485" s="5">
        <f t="shared" si="677"/>
        <v>2.7445346739596841E-2</v>
      </c>
      <c r="Q485" s="5">
        <f t="shared" si="678"/>
        <v>6.179009771394693E-3</v>
      </c>
      <c r="R485" s="5">
        <f t="shared" si="679"/>
        <v>3.0476042502141903E-2</v>
      </c>
      <c r="S485" s="5">
        <f t="shared" si="680"/>
        <v>4.3512851450940401E-2</v>
      </c>
      <c r="T485" s="5">
        <f t="shared" si="681"/>
        <v>2.3189063555762938E-2</v>
      </c>
      <c r="U485" s="5">
        <f t="shared" si="682"/>
        <v>5.1499505050208901E-2</v>
      </c>
      <c r="V485" s="5">
        <f t="shared" si="683"/>
        <v>3.0660825828080177E-2</v>
      </c>
      <c r="W485" s="5">
        <f t="shared" si="684"/>
        <v>3.480503796874397E-3</v>
      </c>
      <c r="X485" s="5">
        <f t="shared" si="685"/>
        <v>1.3061902592456537E-2</v>
      </c>
      <c r="Y485" s="5">
        <f t="shared" si="686"/>
        <v>2.4509856804069422E-2</v>
      </c>
      <c r="Z485" s="5">
        <f t="shared" si="687"/>
        <v>3.8124279491188122E-2</v>
      </c>
      <c r="AA485" s="5">
        <f t="shared" si="688"/>
        <v>6.4423769065620293E-2</v>
      </c>
      <c r="AB485" s="5">
        <f t="shared" si="689"/>
        <v>5.4432792907990357E-2</v>
      </c>
      <c r="AC485" s="5">
        <f t="shared" si="690"/>
        <v>1.2152697252095336E-2</v>
      </c>
      <c r="AD485" s="5">
        <f t="shared" si="691"/>
        <v>1.4703699049163511E-3</v>
      </c>
      <c r="AE485" s="5">
        <f t="shared" si="692"/>
        <v>5.5181173743135701E-3</v>
      </c>
      <c r="AF485" s="5">
        <f t="shared" si="693"/>
        <v>1.0354407844886337E-2</v>
      </c>
      <c r="AG485" s="5">
        <f t="shared" si="694"/>
        <v>1.2952939628445974E-2</v>
      </c>
      <c r="AH485" s="5">
        <f t="shared" si="695"/>
        <v>3.5768932759726167E-2</v>
      </c>
      <c r="AI485" s="5">
        <f t="shared" si="696"/>
        <v>6.0443620039269737E-2</v>
      </c>
      <c r="AJ485" s="5">
        <f t="shared" si="697"/>
        <v>5.1069893921537012E-2</v>
      </c>
      <c r="AK485" s="5">
        <f t="shared" si="698"/>
        <v>2.8766576891132139E-2</v>
      </c>
      <c r="AL485" s="5">
        <f t="shared" si="699"/>
        <v>3.0827725531818477E-3</v>
      </c>
      <c r="AM485" s="5">
        <f t="shared" si="700"/>
        <v>4.9693671570770915E-4</v>
      </c>
      <c r="AN485" s="5">
        <f t="shared" si="701"/>
        <v>1.8649423629471208E-3</v>
      </c>
      <c r="AO485" s="5">
        <f t="shared" si="702"/>
        <v>3.4994496353138297E-3</v>
      </c>
      <c r="AP485" s="5">
        <f t="shared" si="703"/>
        <v>4.3776679978269574E-3</v>
      </c>
      <c r="AQ485" s="5">
        <f t="shared" si="704"/>
        <v>4.1072123682985217E-3</v>
      </c>
      <c r="AR485" s="5">
        <f t="shared" si="705"/>
        <v>2.6847280900152464E-2</v>
      </c>
      <c r="AS485" s="5">
        <f t="shared" si="706"/>
        <v>4.5367494096538494E-2</v>
      </c>
      <c r="AT485" s="5">
        <f t="shared" si="707"/>
        <v>3.8331805895988648E-2</v>
      </c>
      <c r="AU485" s="5">
        <f t="shared" si="708"/>
        <v>2.1591484865369843E-2</v>
      </c>
      <c r="AV485" s="5">
        <f t="shared" si="709"/>
        <v>9.121515562490386E-3</v>
      </c>
      <c r="AW485" s="5">
        <f t="shared" si="710"/>
        <v>5.4305997635700819E-4</v>
      </c>
      <c r="AX485" s="5">
        <f t="shared" si="711"/>
        <v>1.3995690165712291E-4</v>
      </c>
      <c r="AY485" s="5">
        <f t="shared" si="712"/>
        <v>5.2524103499874161E-4</v>
      </c>
      <c r="AZ485" s="5">
        <f t="shared" si="713"/>
        <v>9.8558249568290904E-4</v>
      </c>
      <c r="BA485" s="5">
        <f t="shared" si="714"/>
        <v>1.2329232880022771E-3</v>
      </c>
      <c r="BB485" s="5">
        <f t="shared" si="715"/>
        <v>1.1567523576844804E-3</v>
      </c>
      <c r="BC485" s="5">
        <f t="shared" si="716"/>
        <v>8.6822985989774425E-4</v>
      </c>
      <c r="BD485" s="5">
        <f t="shared" si="717"/>
        <v>1.679242376276241E-2</v>
      </c>
      <c r="BE485" s="5">
        <f t="shared" si="718"/>
        <v>2.8376437403736101E-2</v>
      </c>
      <c r="BF485" s="5">
        <f t="shared" si="719"/>
        <v>2.3975758684513206E-2</v>
      </c>
      <c r="BG485" s="5">
        <f t="shared" si="720"/>
        <v>1.3505031100728804E-2</v>
      </c>
      <c r="BH485" s="5">
        <f t="shared" si="721"/>
        <v>5.7053209691377282E-3</v>
      </c>
      <c r="BI485" s="5">
        <f t="shared" si="722"/>
        <v>1.9282110270224279E-3</v>
      </c>
      <c r="BJ485" s="8">
        <f t="shared" si="723"/>
        <v>0.12728421480511196</v>
      </c>
      <c r="BK485" s="8">
        <f t="shared" si="724"/>
        <v>0.12170746237237269</v>
      </c>
      <c r="BL485" s="8">
        <f t="shared" si="725"/>
        <v>0.62466532638497685</v>
      </c>
      <c r="BM485" s="8">
        <f t="shared" si="726"/>
        <v>0.81981639797551087</v>
      </c>
      <c r="BN485" s="8">
        <f t="shared" si="727"/>
        <v>9.1982704019496944E-2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1.5952380952381</v>
      </c>
      <c r="F486">
        <f>VLOOKUP(B486,home!$B$2:$E$405,3,FALSE)</f>
        <v>1.25</v>
      </c>
      <c r="G486">
        <f>VLOOKUP(C486,away!$B$2:$E$405,4,FALSE)</f>
        <v>1.61</v>
      </c>
      <c r="H486">
        <f>VLOOKUP(A486,away!$A$2:$E$405,3,FALSE)</f>
        <v>1.4365079365079401</v>
      </c>
      <c r="I486">
        <f>VLOOKUP(C486,away!$B$2:$E$405,3,FALSE)</f>
        <v>0.9</v>
      </c>
      <c r="J486">
        <f>VLOOKUP(B486,home!$B$2:$E$405,4,FALSE)</f>
        <v>0.8</v>
      </c>
      <c r="K486" s="3">
        <f t="shared" ref="K486:K545" si="728">E486*F486*G486</f>
        <v>3.2104166666666765</v>
      </c>
      <c r="L486" s="3">
        <f t="shared" ref="L486:L545" si="729">H486*I486*J486</f>
        <v>1.0342857142857169</v>
      </c>
      <c r="M486" s="5">
        <f t="shared" ref="M486:M545" si="730">_xlfn.POISSON.DIST(0,K486,FALSE) * _xlfn.POISSON.DIST(0,L486,FALSE)</f>
        <v>1.4340000901387611E-2</v>
      </c>
      <c r="N486" s="5">
        <f t="shared" ref="N486:N545" si="731">_xlfn.POISSON.DIST(1,K486,FALSE) * _xlfn.POISSON.DIST(0,L486,FALSE)</f>
        <v>4.6037377893829945E-2</v>
      </c>
      <c r="O486" s="5">
        <f t="shared" ref="O486:O545" si="732">_xlfn.POISSON.DIST(0,K486,FALSE) * _xlfn.POISSON.DIST(1,L486,FALSE)</f>
        <v>1.4831658075149511E-2</v>
      </c>
      <c r="P486" s="5">
        <f t="shared" ref="P486:P545" si="733">_xlfn.POISSON.DIST(1,K486,FALSE) * _xlfn.POISSON.DIST(1,L486,FALSE)</f>
        <v>4.7615802278761388E-2</v>
      </c>
      <c r="Q486" s="5">
        <f t="shared" ref="Q486:Q545" si="734">_xlfn.POISSON.DIST(2,K486,FALSE) * _xlfn.POISSON.DIST(0,L486,FALSE)</f>
        <v>7.3899582639991843E-2</v>
      </c>
      <c r="R486" s="5">
        <f t="shared" ref="R486:R545" si="735">_xlfn.POISSON.DIST(0,K486,FALSE) * _xlfn.POISSON.DIST(2,L486,FALSE)</f>
        <v>7.6700860331487654E-3</v>
      </c>
      <c r="S486" s="5">
        <f t="shared" ref="S486:S545" si="736">_xlfn.POISSON.DIST(2,K486,FALSE) * _xlfn.POISSON.DIST(2,L486,FALSE)</f>
        <v>3.952692615295976E-2</v>
      </c>
      <c r="T486" s="5">
        <f t="shared" ref="T486:T545" si="737">_xlfn.POISSON.DIST(2,K486,FALSE) * _xlfn.POISSON.DIST(1,L486,FALSE)</f>
        <v>7.6433282616220344E-2</v>
      </c>
      <c r="U486" s="5">
        <f t="shared" ref="U486:U545" si="738">_xlfn.POISSON.DIST(1,K486,FALSE) * _xlfn.POISSON.DIST(2,L486,FALSE)</f>
        <v>2.4624172035588091E-2</v>
      </c>
      <c r="V486" s="5">
        <f t="shared" ref="V486:V545" si="739">_xlfn.POISSON.DIST(3,K486,FALSE) * _xlfn.POISSON.DIST(3,L486,FALSE)</f>
        <v>1.4583187525806549E-2</v>
      </c>
      <c r="W486" s="5">
        <f t="shared" ref="W486:W545" si="740">_xlfn.POISSON.DIST(3,K486,FALSE) * _xlfn.POISSON.DIST(0,L486,FALSE)</f>
        <v>7.9082817255713728E-2</v>
      </c>
      <c r="X486" s="5">
        <f t="shared" ref="X486:X545" si="741">_xlfn.POISSON.DIST(3,K486,FALSE) * _xlfn.POISSON.DIST(1,L486,FALSE)</f>
        <v>8.1794228133052704E-2</v>
      </c>
      <c r="Y486" s="5">
        <f t="shared" ref="Y486:Y545" si="742">_xlfn.POISSON.DIST(3,K486,FALSE) * _xlfn.POISSON.DIST(2,L486,FALSE)</f>
        <v>4.2299300834521644E-2</v>
      </c>
      <c r="Z486" s="5">
        <f t="shared" ref="Z486:Z545" si="743">_xlfn.POISSON.DIST(0,K486,FALSE) * _xlfn.POISSON.DIST(3,L486,FALSE)</f>
        <v>2.6443534704760577E-3</v>
      </c>
      <c r="AA486" s="5">
        <f t="shared" ref="AA486:AA545" si="744">_xlfn.POISSON.DIST(1,K486,FALSE) * _xlfn.POISSON.DIST(3,L486,FALSE)</f>
        <v>8.4894764541742027E-3</v>
      </c>
      <c r="AB486" s="5">
        <f t="shared" ref="AB486:AB545" si="745">_xlfn.POISSON.DIST(2,K486,FALSE) * _xlfn.POISSON.DIST(3,L486,FALSE)</f>
        <v>1.3627378349877591E-2</v>
      </c>
      <c r="AC486" s="5">
        <f t="shared" ref="AC486:AC545" si="746">_xlfn.POISSON.DIST(4,K486,FALSE) * _xlfn.POISSON.DIST(4,L486,FALSE)</f>
        <v>3.0264562856291005E-3</v>
      </c>
      <c r="AD486" s="5">
        <f t="shared" ref="AD486:AD545" si="747">_xlfn.POISSON.DIST(4,K486,FALSE) * _xlfn.POISSON.DIST(0,L486,FALSE)</f>
        <v>6.3472198641174607E-2</v>
      </c>
      <c r="AE486" s="5">
        <f t="shared" ref="AE486:AE545" si="748">_xlfn.POISSON.DIST(4,K486,FALSE) * _xlfn.POISSON.DIST(1,L486,FALSE)</f>
        <v>6.5648388308872194E-2</v>
      </c>
      <c r="AF486" s="5">
        <f t="shared" ref="AF486:AF545" si="749">_xlfn.POISSON.DIST(4,K486,FALSE) * _xlfn.POISSON.DIST(2,L486,FALSE)</f>
        <v>3.3949595096873987E-2</v>
      </c>
      <c r="AG486" s="5">
        <f t="shared" ref="AG486:AG545" si="750">_xlfn.POISSON.DIST(4,K486,FALSE) * _xlfn.POISSON.DIST(3,L486,FALSE)</f>
        <v>1.170452707149373E-2</v>
      </c>
      <c r="AH486" s="5">
        <f t="shared" ref="AH486:AH545" si="751">_xlfn.POISSON.DIST(0,K486,FALSE) * _xlfn.POISSON.DIST(4,L486,FALSE)</f>
        <v>6.837542545088108E-4</v>
      </c>
      <c r="AI486" s="5">
        <f t="shared" ref="AI486:AI545" si="752">_xlfn.POISSON.DIST(1,K486,FALSE) * _xlfn.POISSON.DIST(4,L486,FALSE)</f>
        <v>2.1951360545793349E-3</v>
      </c>
      <c r="AJ486" s="5">
        <f t="shared" ref="AJ486:AJ545" si="753">_xlfn.POISSON.DIST(2,K486,FALSE) * _xlfn.POISSON.DIST(4,L486,FALSE)</f>
        <v>3.5236506876112138E-3</v>
      </c>
      <c r="AK486" s="5">
        <f t="shared" ref="AK486:AK545" si="754">_xlfn.POISSON.DIST(3,K486,FALSE) * _xlfn.POISSON.DIST(4,L486,FALSE)</f>
        <v>3.7707956316728451E-3</v>
      </c>
      <c r="AL486" s="5">
        <f t="shared" ref="AL486:AL545" si="755">_xlfn.POISSON.DIST(5,K486,FALSE) * _xlfn.POISSON.DIST(5,L486,FALSE)</f>
        <v>4.0197248268759953E-4</v>
      </c>
      <c r="AM486" s="5">
        <f t="shared" ref="AM486:AM545" si="756">_xlfn.POISSON.DIST(5,K486,FALSE) * _xlfn.POISSON.DIST(0,L486,FALSE)</f>
        <v>4.0754440877520975E-2</v>
      </c>
      <c r="AN486" s="5">
        <f t="shared" ref="AN486:AN545" si="757">_xlfn.POISSON.DIST(5,K486,FALSE) * _xlfn.POISSON.DIST(1,L486,FALSE)</f>
        <v>4.2151735993321802E-2</v>
      </c>
      <c r="AO486" s="5">
        <f t="shared" ref="AO486:AO545" si="758">_xlfn.POISSON.DIST(5,K486,FALSE) * _xlfn.POISSON.DIST(2,L486,FALSE)</f>
        <v>2.1798469185117898E-2</v>
      </c>
      <c r="AP486" s="5">
        <f t="shared" ref="AP486:AP545" si="759">_xlfn.POISSON.DIST(5,K486,FALSE) * _xlfn.POISSON.DIST(3,L486,FALSE)</f>
        <v>7.5152817571549528E-3</v>
      </c>
      <c r="AQ486" s="5">
        <f t="shared" ref="AQ486:AQ545" si="760">_xlfn.POISSON.DIST(5,K486,FALSE) * _xlfn.POISSON.DIST(4,L486,FALSE)</f>
        <v>1.9432371400643566E-3</v>
      </c>
      <c r="AR486" s="5">
        <f t="shared" ref="AR486:AR545" si="761">_xlfn.POISSON.DIST(0,K486,FALSE) * _xlfn.POISSON.DIST(5,L486,FALSE)</f>
        <v>1.4143945150410869E-4</v>
      </c>
      <c r="AS486" s="5">
        <f t="shared" ref="AS486:AS545" si="762">_xlfn.POISSON.DIST(1,K486,FALSE) * _xlfn.POISSON.DIST(5,L486,FALSE)</f>
        <v>4.5407957243298369E-4</v>
      </c>
      <c r="AT486" s="5">
        <f t="shared" ref="AT486:AT545" si="763">_xlfn.POISSON.DIST(2,K486,FALSE) * _xlfn.POISSON.DIST(5,L486,FALSE)</f>
        <v>7.2889231366586463E-4</v>
      </c>
      <c r="AU486" s="5">
        <f t="shared" ref="AU486:AU545" si="764">_xlfn.POISSON.DIST(3,K486,FALSE) * _xlfn.POISSON.DIST(5,L486,FALSE)</f>
        <v>7.8001601066604218E-4</v>
      </c>
      <c r="AV486" s="5">
        <f t="shared" ref="AV486:AV545" si="765">_xlfn.POISSON.DIST(4,K486,FALSE) * _xlfn.POISSON.DIST(5,L486,FALSE)</f>
        <v>6.260441002272786E-4</v>
      </c>
      <c r="AW486" s="5">
        <f t="shared" ref="AW486:AW545" si="766">_xlfn.POISSON.DIST(6,K486,FALSE) * _xlfn.POISSON.DIST(6,L486,FALSE)</f>
        <v>3.7076245649374521E-5</v>
      </c>
      <c r="AX486" s="5">
        <f t="shared" ref="AX486:AX545" si="767">_xlfn.POISSON.DIST(6,K486,FALSE) * _xlfn.POISSON.DIST(0,L486,FALSE)</f>
        <v>2.1806456038979176E-2</v>
      </c>
      <c r="AY486" s="5">
        <f t="shared" ref="AY486:AY545" si="768">_xlfn.POISSON.DIST(6,K486,FALSE) * _xlfn.POISSON.DIST(1,L486,FALSE)</f>
        <v>2.2554105960315665E-2</v>
      </c>
      <c r="AZ486" s="5">
        <f t="shared" ref="AZ486:AZ545" si="769">_xlfn.POISSON.DIST(6,K486,FALSE) * _xlfn.POISSON.DIST(2,L486,FALSE)</f>
        <v>1.1663694796620414E-2</v>
      </c>
      <c r="BA486" s="5">
        <f t="shared" ref="BA486:BA545" si="770">_xlfn.POISSON.DIST(6,K486,FALSE) * _xlfn.POISSON.DIST(3,L486,FALSE)</f>
        <v>4.021197634644382E-3</v>
      </c>
      <c r="BB486" s="5">
        <f t="shared" ref="BB486:BB545" si="771">_xlfn.POISSON.DIST(6,K486,FALSE) * _xlfn.POISSON.DIST(4,L486,FALSE)</f>
        <v>1.0397668169580497E-3</v>
      </c>
      <c r="BC486" s="5">
        <f t="shared" ref="BC486:BC545" si="772">_xlfn.POISSON.DIST(6,K486,FALSE) * _xlfn.POISSON.DIST(5,L486,FALSE)</f>
        <v>2.1508319299360864E-4</v>
      </c>
      <c r="BD486" s="5">
        <f t="shared" ref="BD486:BD545" si="773">_xlfn.POISSON.DIST(0,K486,FALSE) * _xlfn.POISSON.DIST(6,L486,FALSE)</f>
        <v>2.4381467354517841E-5</v>
      </c>
      <c r="BE486" s="5">
        <f t="shared" ref="BE486:BE545" si="774">_xlfn.POISSON.DIST(1,K486,FALSE) * _xlfn.POISSON.DIST(6,L486,FALSE)</f>
        <v>7.8274669152733552E-5</v>
      </c>
      <c r="BF486" s="5">
        <f t="shared" ref="BF486:BF545" si="775">_xlfn.POISSON.DIST(2,K486,FALSE) * _xlfn.POISSON.DIST(6,L486,FALSE)</f>
        <v>1.2564715121287791E-4</v>
      </c>
      <c r="BG486" s="5">
        <f t="shared" ref="BG486:BG545" si="776">_xlfn.POISSON.DIST(3,K486,FALSE) * _xlfn.POISSON.DIST(6,L486,FALSE)</f>
        <v>1.3445990279100376E-4</v>
      </c>
      <c r="BH486" s="5">
        <f t="shared" ref="BH486:BH545" si="777">_xlfn.POISSON.DIST(4,K486,FALSE) * _xlfn.POISSON.DIST(6,L486,FALSE)</f>
        <v>1.0791807822965492E-4</v>
      </c>
      <c r="BI486" s="5">
        <f t="shared" ref="BI486:BI545" si="778">_xlfn.POISSON.DIST(5,K486,FALSE) * _xlfn.POISSON.DIST(6,L486,FALSE)</f>
        <v>6.9292399396624456E-5</v>
      </c>
      <c r="BJ486" s="8">
        <f t="shared" ref="BJ486:BJ545" si="779">SUM(N486,Q486,T486,W486,X486,Y486,AD486,AE486,AF486,AG486,AM486,AN486,AO486,AP486,AQ486,AX486,AY486,AZ486,BA486,BB486,BC486)</f>
        <v>0.74978476788543602</v>
      </c>
      <c r="BK486" s="8">
        <f t="shared" ref="BK486:BK545" si="780">SUM(M486,P486,S486,V486,AC486,AL486,AY486)</f>
        <v>0.14204845158754767</v>
      </c>
      <c r="BL486" s="8">
        <f t="shared" ref="BL486:BL545" si="781">SUM(O486,R486,U486,AA486,AB486,AH486,AI486,AJ486,AK486,AR486,AS486,AT486,AU486,AV486,BD486,BE486,BF486,BG486,BH486,BI486)</f>
        <v>8.268655269294406E-2</v>
      </c>
      <c r="BM486" s="8">
        <f t="shared" ref="BM486:BM545" si="782">SUM(S486:BI486)</f>
        <v>0.75025258809946838</v>
      </c>
      <c r="BN486" s="8">
        <f t="shared" ref="BN486:BN545" si="783">SUM(M486:R486)</f>
        <v>0.20439450782226906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1.5952380952381</v>
      </c>
      <c r="F487">
        <f>VLOOKUP(B487,home!$B$2:$E$405,3,FALSE)</f>
        <v>1.25</v>
      </c>
      <c r="G487">
        <f>VLOOKUP(C487,away!$B$2:$E$405,4,FALSE)</f>
        <v>0.63</v>
      </c>
      <c r="H487">
        <f>VLOOKUP(A487,away!$A$2:$E$405,3,FALSE)</f>
        <v>1.4365079365079401</v>
      </c>
      <c r="I487">
        <f>VLOOKUP(C487,away!$B$2:$E$405,3,FALSE)</f>
        <v>1.43</v>
      </c>
      <c r="J487">
        <f>VLOOKUP(B487,home!$B$2:$E$405,4,FALSE)</f>
        <v>0.99</v>
      </c>
      <c r="K487" s="3">
        <f t="shared" si="728"/>
        <v>1.2562500000000039</v>
      </c>
      <c r="L487" s="3">
        <f t="shared" si="729"/>
        <v>2.0336642857142908</v>
      </c>
      <c r="M487" s="5">
        <f t="shared" si="730"/>
        <v>3.7257042720161365E-2</v>
      </c>
      <c r="N487" s="5">
        <f t="shared" si="731"/>
        <v>4.6804159917202853E-2</v>
      </c>
      <c r="O487" s="5">
        <f t="shared" si="732"/>
        <v>7.5768317171323776E-2</v>
      </c>
      <c r="P487" s="5">
        <f t="shared" si="733"/>
        <v>9.5183948446475777E-2</v>
      </c>
      <c r="Q487" s="5">
        <f t="shared" si="734"/>
        <v>2.9398862947993133E-2</v>
      </c>
      <c r="R487" s="5">
        <f t="shared" si="735"/>
        <v>7.7043660309997028E-2</v>
      </c>
      <c r="S487" s="5">
        <f t="shared" si="736"/>
        <v>6.0793767972347833E-2</v>
      </c>
      <c r="T487" s="5">
        <f t="shared" si="737"/>
        <v>5.978741761794279E-2</v>
      </c>
      <c r="U487" s="5">
        <f t="shared" si="738"/>
        <v>9.6786098264434059E-2</v>
      </c>
      <c r="V487" s="5">
        <f t="shared" si="739"/>
        <v>1.7257261846244765E-2</v>
      </c>
      <c r="W487" s="5">
        <f t="shared" si="740"/>
        <v>1.2310773859472164E-2</v>
      </c>
      <c r="X487" s="5">
        <f t="shared" si="741"/>
        <v>2.5035981127513623E-2</v>
      </c>
      <c r="Y487" s="5">
        <f t="shared" si="742"/>
        <v>2.5457390338420736E-2</v>
      </c>
      <c r="Z487" s="5">
        <f t="shared" si="743"/>
        <v>5.2226980137714853E-2</v>
      </c>
      <c r="AA487" s="5">
        <f t="shared" si="744"/>
        <v>6.5610143798004478E-2</v>
      </c>
      <c r="AB487" s="5">
        <f t="shared" si="745"/>
        <v>4.1211371573121693E-2</v>
      </c>
      <c r="AC487" s="5">
        <f t="shared" si="746"/>
        <v>2.7555433180748109E-3</v>
      </c>
      <c r="AD487" s="5">
        <f t="shared" si="747"/>
        <v>3.8663524152404874E-3</v>
      </c>
      <c r="AE487" s="5">
        <f t="shared" si="748"/>
        <v>7.8628628228597681E-3</v>
      </c>
      <c r="AF487" s="5">
        <f t="shared" si="749"/>
        <v>7.9952116531602849E-3</v>
      </c>
      <c r="AG487" s="5">
        <f t="shared" si="750"/>
        <v>5.4198587985862618E-3</v>
      </c>
      <c r="AH487" s="5">
        <f t="shared" si="751"/>
        <v>2.6553036064195082E-2</v>
      </c>
      <c r="AI487" s="5">
        <f t="shared" si="752"/>
        <v>3.3357251555645173E-2</v>
      </c>
      <c r="AJ487" s="5">
        <f t="shared" si="753"/>
        <v>2.0952523633389689E-2</v>
      </c>
      <c r="AK487" s="5">
        <f t="shared" si="754"/>
        <v>8.7738692714819603E-3</v>
      </c>
      <c r="AL487" s="5">
        <f t="shared" si="755"/>
        <v>2.8159346419379735E-4</v>
      </c>
      <c r="AM487" s="5">
        <f t="shared" si="756"/>
        <v>9.7142104432917486E-4</v>
      </c>
      <c r="AN487" s="5">
        <f t="shared" si="757"/>
        <v>1.975544284243522E-3</v>
      </c>
      <c r="AO487" s="5">
        <f t="shared" si="758"/>
        <v>2.0087969278565266E-3</v>
      </c>
      <c r="AP487" s="5">
        <f t="shared" si="759"/>
        <v>1.3617395231448016E-3</v>
      </c>
      <c r="AQ487" s="5">
        <f t="shared" si="760"/>
        <v>6.9233025866629802E-4</v>
      </c>
      <c r="AR487" s="5">
        <f t="shared" si="761"/>
        <v>1.0799992224207416E-2</v>
      </c>
      <c r="AS487" s="5">
        <f t="shared" si="762"/>
        <v>1.3567490231660607E-2</v>
      </c>
      <c r="AT487" s="5">
        <f t="shared" si="763"/>
        <v>8.5220798017618463E-3</v>
      </c>
      <c r="AU487" s="5">
        <f t="shared" si="764"/>
        <v>3.5686209169877845E-3</v>
      </c>
      <c r="AV487" s="5">
        <f t="shared" si="765"/>
        <v>1.120770006741479E-3</v>
      </c>
      <c r="AW487" s="5">
        <f t="shared" si="766"/>
        <v>1.9983677224916704E-5</v>
      </c>
      <c r="AX487" s="5">
        <f t="shared" si="767"/>
        <v>2.0339128115642172E-4</v>
      </c>
      <c r="AY487" s="5">
        <f t="shared" si="768"/>
        <v>4.1362958451348887E-4</v>
      </c>
      <c r="AZ487" s="5">
        <f t="shared" si="769"/>
        <v>4.2059185676996178E-4</v>
      </c>
      <c r="BA487" s="5">
        <f t="shared" si="770"/>
        <v>2.8511421265844385E-4</v>
      </c>
      <c r="BB487" s="5">
        <f t="shared" si="771"/>
        <v>1.4495664790825665E-4</v>
      </c>
      <c r="BC487" s="5">
        <f t="shared" si="772"/>
        <v>5.895863156557653E-5</v>
      </c>
      <c r="BD487" s="5">
        <f t="shared" si="773"/>
        <v>3.6605930787271114E-3</v>
      </c>
      <c r="BE487" s="5">
        <f t="shared" si="774"/>
        <v>4.5986200551509484E-3</v>
      </c>
      <c r="BF487" s="5">
        <f t="shared" si="775"/>
        <v>2.888508222141698E-3</v>
      </c>
      <c r="BG487" s="5">
        <f t="shared" si="776"/>
        <v>1.2095628180218401E-3</v>
      </c>
      <c r="BH487" s="5">
        <f t="shared" si="777"/>
        <v>3.7987832253498515E-4</v>
      </c>
      <c r="BI487" s="5">
        <f t="shared" si="778"/>
        <v>9.5444428536915266E-5</v>
      </c>
      <c r="BJ487" s="8">
        <f t="shared" si="779"/>
        <v>0.23247534575120457</v>
      </c>
      <c r="BK487" s="8">
        <f t="shared" si="780"/>
        <v>0.21394278735201186</v>
      </c>
      <c r="BL487" s="8">
        <f t="shared" si="781"/>
        <v>0.49646783174806552</v>
      </c>
      <c r="BM487" s="8">
        <f t="shared" si="782"/>
        <v>0.63326330756855442</v>
      </c>
      <c r="BN487" s="8">
        <f t="shared" si="783"/>
        <v>0.36145599151315394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1.7979797979798</v>
      </c>
      <c r="F488">
        <f>VLOOKUP(B488,home!$B$2:$E$405,3,FALSE)</f>
        <v>1.33</v>
      </c>
      <c r="G488">
        <f>VLOOKUP(C488,away!$B$2:$E$405,4,FALSE)</f>
        <v>1.1100000000000001</v>
      </c>
      <c r="H488">
        <f>VLOOKUP(A488,away!$A$2:$E$405,3,FALSE)</f>
        <v>1.2222222222222201</v>
      </c>
      <c r="I488">
        <f>VLOOKUP(C488,away!$B$2:$E$405,3,FALSE)</f>
        <v>1</v>
      </c>
      <c r="J488">
        <f>VLOOKUP(B488,home!$B$2:$E$405,4,FALSE)</f>
        <v>0.82</v>
      </c>
      <c r="K488" s="3">
        <f t="shared" si="728"/>
        <v>2.654357575757579</v>
      </c>
      <c r="L488" s="3">
        <f t="shared" si="729"/>
        <v>1.0022222222222203</v>
      </c>
      <c r="M488" s="5">
        <f t="shared" si="730"/>
        <v>2.5820673796766305E-2</v>
      </c>
      <c r="N488" s="5">
        <f t="shared" si="731"/>
        <v>6.8537301103611836E-2</v>
      </c>
      <c r="O488" s="5">
        <f t="shared" si="732"/>
        <v>2.5878053071870178E-2</v>
      </c>
      <c r="P488" s="5">
        <f t="shared" si="733"/>
        <v>6.8689606217175278E-2</v>
      </c>
      <c r="Q488" s="5">
        <f t="shared" si="734"/>
        <v>9.0961252203175219E-2</v>
      </c>
      <c r="R488" s="5">
        <f t="shared" si="735"/>
        <v>1.2967779928237142E-2</v>
      </c>
      <c r="S488" s="5">
        <f t="shared" si="736"/>
        <v>4.5682986813278939E-2</v>
      </c>
      <c r="T488" s="5">
        <f t="shared" si="737"/>
        <v>9.1163388319182095E-2</v>
      </c>
      <c r="U488" s="5">
        <f t="shared" si="738"/>
        <v>3.4421124893273328E-2</v>
      </c>
      <c r="V488" s="5">
        <f t="shared" si="739"/>
        <v>1.3503160726199557E-2</v>
      </c>
      <c r="W488" s="5">
        <f t="shared" si="740"/>
        <v>8.0481229628631301E-2</v>
      </c>
      <c r="X488" s="5">
        <f t="shared" si="741"/>
        <v>8.0660076805583653E-2</v>
      </c>
      <c r="Y488" s="5">
        <f t="shared" si="742"/>
        <v>4.0419660710353508E-2</v>
      </c>
      <c r="Z488" s="5">
        <f t="shared" si="743"/>
        <v>4.3321990723221787E-3</v>
      </c>
      <c r="AA488" s="5">
        <f t="shared" si="744"/>
        <v>1.1499205427308328E-2</v>
      </c>
      <c r="AB488" s="5">
        <f t="shared" si="745"/>
        <v>1.526150152058427E-2</v>
      </c>
      <c r="AC488" s="5">
        <f t="shared" si="746"/>
        <v>2.2451166463315596E-3</v>
      </c>
      <c r="AD488" s="5">
        <f t="shared" si="747"/>
        <v>5.34064903927607E-2</v>
      </c>
      <c r="AE488" s="5">
        <f t="shared" si="748"/>
        <v>5.3525171482522289E-2</v>
      </c>
      <c r="AF488" s="5">
        <f t="shared" si="749"/>
        <v>2.6822058154019449E-2</v>
      </c>
      <c r="AG488" s="5">
        <f t="shared" si="750"/>
        <v>8.9605542425650001E-3</v>
      </c>
      <c r="AH488" s="5">
        <f t="shared" si="751"/>
        <v>1.0854565453429436E-3</v>
      </c>
      <c r="AI488" s="5">
        <f t="shared" si="752"/>
        <v>2.8811898042866921E-3</v>
      </c>
      <c r="AJ488" s="5">
        <f t="shared" si="753"/>
        <v>3.8238539921019404E-3</v>
      </c>
      <c r="AK488" s="5">
        <f t="shared" si="754"/>
        <v>3.3832919375088822E-3</v>
      </c>
      <c r="AL488" s="5">
        <f t="shared" si="755"/>
        <v>2.3890341446853133E-4</v>
      </c>
      <c r="AM488" s="5">
        <f t="shared" si="756"/>
        <v>2.8351984473729754E-2</v>
      </c>
      <c r="AN488" s="5">
        <f t="shared" si="757"/>
        <v>2.8414988883671322E-2</v>
      </c>
      <c r="AO488" s="5">
        <f t="shared" si="758"/>
        <v>1.423906665170638E-2</v>
      </c>
      <c r="AP488" s="5">
        <f t="shared" si="759"/>
        <v>4.756903007347827E-3</v>
      </c>
      <c r="AQ488" s="5">
        <f t="shared" si="760"/>
        <v>1.1918684757299253E-3</v>
      </c>
      <c r="AR488" s="5">
        <f t="shared" si="761"/>
        <v>2.1757373419985194E-4</v>
      </c>
      <c r="AS488" s="5">
        <f t="shared" si="762"/>
        <v>5.7751848965924269E-4</v>
      </c>
      <c r="AT488" s="5">
        <f t="shared" si="763"/>
        <v>7.6647028908354323E-4</v>
      </c>
      <c r="AU488" s="5">
        <f t="shared" si="764"/>
        <v>6.7816207280733487E-4</v>
      </c>
      <c r="AV488" s="5">
        <f t="shared" si="765"/>
        <v>4.5002115888690303E-4</v>
      </c>
      <c r="AW488" s="5">
        <f t="shared" si="766"/>
        <v>1.7654007698708191E-5</v>
      </c>
      <c r="AX488" s="5">
        <f t="shared" si="767"/>
        <v>1.254271746260097E-2</v>
      </c>
      <c r="AY488" s="5">
        <f t="shared" si="768"/>
        <v>1.2570590168073393E-2</v>
      </c>
      <c r="AZ488" s="5">
        <f t="shared" si="769"/>
        <v>6.2992624064456548E-3</v>
      </c>
      <c r="BA488" s="5">
        <f t="shared" si="770"/>
        <v>2.1044202557829522E-3</v>
      </c>
      <c r="BB488" s="5">
        <f t="shared" si="771"/>
        <v>5.272741863100608E-4</v>
      </c>
      <c r="BC488" s="5">
        <f t="shared" si="772"/>
        <v>1.0568918134481648E-4</v>
      </c>
      <c r="BD488" s="5">
        <f t="shared" si="773"/>
        <v>3.6342871897827034E-5</v>
      </c>
      <c r="BE488" s="5">
        <f t="shared" si="774"/>
        <v>9.6466977346784389E-5</v>
      </c>
      <c r="BF488" s="5">
        <f t="shared" si="775"/>
        <v>1.2802892606543601E-4</v>
      </c>
      <c r="BG488" s="5">
        <f t="shared" si="776"/>
        <v>1.1327818327263234E-4</v>
      </c>
      <c r="BH488" s="5">
        <f t="shared" si="777"/>
        <v>7.5170200984441777E-5</v>
      </c>
      <c r="BI488" s="5">
        <f t="shared" si="778"/>
        <v>3.9905718490854579E-5</v>
      </c>
      <c r="BJ488" s="8">
        <f t="shared" si="779"/>
        <v>0.70604194819514821</v>
      </c>
      <c r="BK488" s="8">
        <f t="shared" si="780"/>
        <v>0.16875103778229356</v>
      </c>
      <c r="BL488" s="8">
        <f t="shared" si="781"/>
        <v>0.11438039574320856</v>
      </c>
      <c r="BM488" s="8">
        <f t="shared" si="782"/>
        <v>0.68809797831176189</v>
      </c>
      <c r="BN488" s="8">
        <f t="shared" si="783"/>
        <v>0.29285466632083601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1.7979797979798</v>
      </c>
      <c r="F489">
        <f>VLOOKUP(B489,home!$B$2:$E$405,3,FALSE)</f>
        <v>2.04</v>
      </c>
      <c r="G489">
        <f>VLOOKUP(C489,away!$B$2:$E$405,4,FALSE)</f>
        <v>1.33</v>
      </c>
      <c r="H489">
        <f>VLOOKUP(A489,away!$A$2:$E$405,3,FALSE)</f>
        <v>1.2222222222222201</v>
      </c>
      <c r="I489">
        <f>VLOOKUP(C489,away!$B$2:$E$405,3,FALSE)</f>
        <v>0.44</v>
      </c>
      <c r="J489">
        <f>VLOOKUP(B489,home!$B$2:$E$405,4,FALSE)</f>
        <v>0.68</v>
      </c>
      <c r="K489" s="3">
        <f t="shared" si="728"/>
        <v>4.8782787878787932</v>
      </c>
      <c r="L489" s="3">
        <f t="shared" si="729"/>
        <v>0.36568888888888823</v>
      </c>
      <c r="M489" s="5">
        <f t="shared" si="730"/>
        <v>5.2792687943759012E-3</v>
      </c>
      <c r="N489" s="5">
        <f t="shared" si="731"/>
        <v>2.5753744975114411E-2</v>
      </c>
      <c r="O489" s="5">
        <f t="shared" si="732"/>
        <v>1.9305699395611041E-3</v>
      </c>
      <c r="P489" s="5">
        <f t="shared" si="733"/>
        <v>9.4178583846773779E-3</v>
      </c>
      <c r="Q489" s="5">
        <f t="shared" si="734"/>
        <v>6.2816973910270343E-2</v>
      </c>
      <c r="R489" s="5">
        <f t="shared" si="735"/>
        <v>3.5299398806019417E-4</v>
      </c>
      <c r="S489" s="5">
        <f t="shared" si="736"/>
        <v>4.2002055591641536E-3</v>
      </c>
      <c r="T489" s="5">
        <f t="shared" si="737"/>
        <v>2.2971469392609044E-2</v>
      </c>
      <c r="U489" s="5">
        <f t="shared" si="738"/>
        <v>1.7220030842027853E-3</v>
      </c>
      <c r="V489" s="5">
        <f t="shared" si="739"/>
        <v>8.325425080096822E-4</v>
      </c>
      <c r="W489" s="5">
        <f t="shared" si="740"/>
        <v>0.10214623711506918</v>
      </c>
      <c r="X489" s="5">
        <f t="shared" si="741"/>
        <v>3.7353743954790568E-2</v>
      </c>
      <c r="Y489" s="5">
        <f t="shared" si="742"/>
        <v>6.8299245613336942E-3</v>
      </c>
      <c r="Z489" s="5">
        <f t="shared" si="743"/>
        <v>4.302865975939664E-5</v>
      </c>
      <c r="AA489" s="5">
        <f t="shared" si="744"/>
        <v>2.0990579817511842E-4</v>
      </c>
      <c r="AB489" s="5">
        <f t="shared" si="745"/>
        <v>5.1198950134522371E-4</v>
      </c>
      <c r="AC489" s="5">
        <f t="shared" si="746"/>
        <v>9.2824969530015967E-5</v>
      </c>
      <c r="AD489" s="5">
        <f t="shared" si="747"/>
        <v>0.12457445544501983</v>
      </c>
      <c r="AE489" s="5">
        <f t="shared" si="748"/>
        <v>4.555549419562762E-2</v>
      </c>
      <c r="AF489" s="5">
        <f t="shared" si="749"/>
        <v>8.3295690275916306E-3</v>
      </c>
      <c r="AG489" s="5">
        <f t="shared" si="750"/>
        <v>1.0153436142077605E-3</v>
      </c>
      <c r="AH489" s="5">
        <f t="shared" si="751"/>
        <v>3.9337756944479428E-6</v>
      </c>
      <c r="AI489" s="5">
        <f t="shared" si="752"/>
        <v>1.9190054526498569E-5</v>
      </c>
      <c r="AJ489" s="5">
        <f t="shared" si="753"/>
        <v>4.6807217967427691E-5</v>
      </c>
      <c r="AK489" s="5">
        <f t="shared" si="754"/>
        <v>7.6112886176707244E-5</v>
      </c>
      <c r="AL489" s="5">
        <f t="shared" si="755"/>
        <v>6.6237386399192043E-6</v>
      </c>
      <c r="AM489" s="5">
        <f t="shared" si="756"/>
        <v>0.12154178470179841</v>
      </c>
      <c r="AN489" s="5">
        <f t="shared" si="757"/>
        <v>4.4446480201173137E-2</v>
      </c>
      <c r="AO489" s="5">
        <f t="shared" si="758"/>
        <v>8.126791979894488E-3</v>
      </c>
      <c r="AP489" s="5">
        <f t="shared" si="759"/>
        <v>9.9062584311958128E-4</v>
      </c>
      <c r="AQ489" s="5">
        <f t="shared" si="760"/>
        <v>9.0565215968754434E-5</v>
      </c>
      <c r="AR489" s="5">
        <f t="shared" si="761"/>
        <v>2.8770761256815671E-7</v>
      </c>
      <c r="AS489" s="5">
        <f t="shared" si="762"/>
        <v>1.4035179435024889E-6</v>
      </c>
      <c r="AT489" s="5">
        <f t="shared" si="763"/>
        <v>3.4233759060977291E-6</v>
      </c>
      <c r="AU489" s="5">
        <f t="shared" si="764"/>
        <v>5.566727355217301E-6</v>
      </c>
      <c r="AV489" s="5">
        <f t="shared" si="765"/>
        <v>6.7890119937152926E-6</v>
      </c>
      <c r="AW489" s="5">
        <f t="shared" si="766"/>
        <v>3.2823060097898943E-7</v>
      </c>
      <c r="AX489" s="5">
        <f t="shared" si="767"/>
        <v>9.8819118358619062E-2</v>
      </c>
      <c r="AY489" s="5">
        <f t="shared" si="768"/>
        <v>3.6137053593542939E-2</v>
      </c>
      <c r="AZ489" s="5">
        <f t="shared" si="769"/>
        <v>6.6074594881704628E-3</v>
      </c>
      <c r="BA489" s="5">
        <f t="shared" si="770"/>
        <v>8.0542483953579972E-4</v>
      </c>
      <c r="BB489" s="5">
        <f t="shared" si="771"/>
        <v>7.3633728663339415E-5</v>
      </c>
      <c r="BC489" s="5">
        <f t="shared" si="772"/>
        <v>5.3854072839284967E-6</v>
      </c>
      <c r="BD489" s="5">
        <f t="shared" si="773"/>
        <v>1.7535246194153987E-8</v>
      </c>
      <c r="BE489" s="5">
        <f t="shared" si="774"/>
        <v>8.5541819549173736E-8</v>
      </c>
      <c r="BF489" s="5">
        <f t="shared" si="775"/>
        <v>2.0864842189164487E-7</v>
      </c>
      <c r="BG489" s="5">
        <f t="shared" si="776"/>
        <v>3.3928172354613223E-7</v>
      </c>
      <c r="BH489" s="5">
        <f t="shared" si="777"/>
        <v>4.1377770877251336E-7</v>
      </c>
      <c r="BI489" s="5">
        <f t="shared" si="778"/>
        <v>4.0370460392040815E-7</v>
      </c>
      <c r="BJ489" s="8">
        <f t="shared" si="779"/>
        <v>0.75499127954940382</v>
      </c>
      <c r="BK489" s="8">
        <f t="shared" si="780"/>
        <v>5.5966377547939997E-2</v>
      </c>
      <c r="BL489" s="8">
        <f t="shared" si="781"/>
        <v>4.8924450760444819E-3</v>
      </c>
      <c r="BM489" s="8">
        <f t="shared" si="782"/>
        <v>0.67420499547814638</v>
      </c>
      <c r="BN489" s="8">
        <f t="shared" si="783"/>
        <v>0.10555140999205934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1.5</v>
      </c>
      <c r="F490">
        <f>VLOOKUP(B490,home!$B$2:$E$405,3,FALSE)</f>
        <v>0.56999999999999995</v>
      </c>
      <c r="G490">
        <f>VLOOKUP(C490,away!$B$2:$E$405,4,FALSE)</f>
        <v>0.89</v>
      </c>
      <c r="H490">
        <f>VLOOKUP(A490,away!$A$2:$E$405,3,FALSE)</f>
        <v>1.3534482758620701</v>
      </c>
      <c r="I490">
        <f>VLOOKUP(C490,away!$B$2:$E$405,3,FALSE)</f>
        <v>0.89</v>
      </c>
      <c r="J490">
        <f>VLOOKUP(B490,home!$B$2:$E$405,4,FALSE)</f>
        <v>0.95</v>
      </c>
      <c r="K490" s="3">
        <f t="shared" si="728"/>
        <v>0.76095000000000002</v>
      </c>
      <c r="L490" s="3">
        <f t="shared" si="729"/>
        <v>1.1443405172413803</v>
      </c>
      <c r="M490" s="5">
        <f t="shared" si="730"/>
        <v>0.14877941335827816</v>
      </c>
      <c r="N490" s="5">
        <f t="shared" si="731"/>
        <v>0.11321369459498175</v>
      </c>
      <c r="O490" s="5">
        <f t="shared" si="732"/>
        <v>0.17025431083728113</v>
      </c>
      <c r="P490" s="5">
        <f t="shared" si="733"/>
        <v>0.12955501783162907</v>
      </c>
      <c r="Q490" s="5">
        <f t="shared" si="734"/>
        <v>4.3074980451025681E-2</v>
      </c>
      <c r="R490" s="5">
        <f t="shared" si="735"/>
        <v>9.7414453063054518E-2</v>
      </c>
      <c r="S490" s="5">
        <f t="shared" si="736"/>
        <v>2.8203671237993611E-2</v>
      </c>
      <c r="T490" s="5">
        <f t="shared" si="737"/>
        <v>4.9292445409489065E-2</v>
      </c>
      <c r="U490" s="5">
        <f t="shared" si="738"/>
        <v>7.4127528058331338E-2</v>
      </c>
      <c r="V490" s="5">
        <f t="shared" si="739"/>
        <v>2.7288177455906085E-3</v>
      </c>
      <c r="W490" s="5">
        <f t="shared" si="740"/>
        <v>1.0925968791402667E-2</v>
      </c>
      <c r="X490" s="5">
        <f t="shared" si="741"/>
        <v>1.2503028778116907E-2</v>
      </c>
      <c r="Y490" s="5">
        <f t="shared" si="742"/>
        <v>7.1538612095170826E-3</v>
      </c>
      <c r="Z490" s="5">
        <f t="shared" si="743"/>
        <v>3.7158435201653996E-2</v>
      </c>
      <c r="AA490" s="5">
        <f t="shared" si="744"/>
        <v>2.8275711266698606E-2</v>
      </c>
      <c r="AB490" s="5">
        <f t="shared" si="745"/>
        <v>1.0758201244197151E-2</v>
      </c>
      <c r="AC490" s="5">
        <f t="shared" si="746"/>
        <v>1.4851350386339685E-4</v>
      </c>
      <c r="AD490" s="5">
        <f t="shared" si="747"/>
        <v>2.0785289879544644E-3</v>
      </c>
      <c r="AE490" s="5">
        <f t="shared" si="748"/>
        <v>2.3785449371770142E-3</v>
      </c>
      <c r="AF490" s="5">
        <f t="shared" si="749"/>
        <v>1.3609326718455055E-3</v>
      </c>
      <c r="AG490" s="5">
        <f t="shared" si="750"/>
        <v>5.1912346587679322E-4</v>
      </c>
      <c r="AH490" s="5">
        <f t="shared" si="751"/>
        <v>1.0630475739635258E-2</v>
      </c>
      <c r="AI490" s="5">
        <f t="shared" si="752"/>
        <v>8.0892605140754498E-3</v>
      </c>
      <c r="AJ490" s="5">
        <f t="shared" si="753"/>
        <v>3.077761394092856E-3</v>
      </c>
      <c r="AK490" s="5">
        <f t="shared" si="754"/>
        <v>7.8067417761165322E-4</v>
      </c>
      <c r="AL490" s="5">
        <f t="shared" si="755"/>
        <v>5.1729387035359113E-6</v>
      </c>
      <c r="AM490" s="5">
        <f t="shared" si="756"/>
        <v>3.1633132667678999E-4</v>
      </c>
      <c r="AN490" s="5">
        <f t="shared" si="757"/>
        <v>3.6199075398896991E-4</v>
      </c>
      <c r="AO490" s="5">
        <f t="shared" si="758"/>
        <v>2.0712034332816755E-4</v>
      </c>
      <c r="AP490" s="5">
        <f t="shared" si="759"/>
        <v>7.9005400271789177E-5</v>
      </c>
      <c r="AQ490" s="5">
        <f t="shared" si="760"/>
        <v>2.2602270152970373E-5</v>
      </c>
      <c r="AR490" s="5">
        <f t="shared" si="761"/>
        <v>2.4329768212832336E-3</v>
      </c>
      <c r="AS490" s="5">
        <f t="shared" si="762"/>
        <v>1.8513737121554766E-3</v>
      </c>
      <c r="AT490" s="5">
        <f t="shared" si="763"/>
        <v>7.0440141313235494E-4</v>
      </c>
      <c r="AU490" s="5">
        <f t="shared" si="764"/>
        <v>1.7867141844102189E-4</v>
      </c>
      <c r="AV490" s="5">
        <f t="shared" si="765"/>
        <v>3.3990003965673891E-5</v>
      </c>
      <c r="AW490" s="5">
        <f t="shared" si="766"/>
        <v>1.251256158457605E-7</v>
      </c>
      <c r="AX490" s="5">
        <f t="shared" si="767"/>
        <v>4.0118720505783885E-5</v>
      </c>
      <c r="AY490" s="5">
        <f t="shared" si="768"/>
        <v>4.5909477374651097E-5</v>
      </c>
      <c r="AZ490" s="5">
        <f t="shared" si="769"/>
        <v>2.6268037542594843E-5</v>
      </c>
      <c r="BA490" s="5">
        <f t="shared" si="770"/>
        <v>1.001985988946966E-5</v>
      </c>
      <c r="BB490" s="5">
        <f t="shared" si="771"/>
        <v>2.8665329121504669E-6</v>
      </c>
      <c r="BC490" s="5">
        <f t="shared" si="772"/>
        <v>6.5605795107594179E-7</v>
      </c>
      <c r="BD490" s="5">
        <f t="shared" si="773"/>
        <v>4.6402565901725734E-4</v>
      </c>
      <c r="BE490" s="5">
        <f t="shared" si="774"/>
        <v>3.5310032522918193E-4</v>
      </c>
      <c r="BF490" s="5">
        <f t="shared" si="775"/>
        <v>1.3434584624157298E-4</v>
      </c>
      <c r="BG490" s="5">
        <f t="shared" si="776"/>
        <v>3.4076823899174996E-5</v>
      </c>
      <c r="BH490" s="5">
        <f t="shared" si="777"/>
        <v>6.4826897865193021E-6</v>
      </c>
      <c r="BI490" s="5">
        <f t="shared" si="778"/>
        <v>9.8660055861037291E-7</v>
      </c>
      <c r="BJ490" s="8">
        <f t="shared" si="779"/>
        <v>0.24361399807798134</v>
      </c>
      <c r="BK490" s="8">
        <f t="shared" si="780"/>
        <v>0.30946651609343301</v>
      </c>
      <c r="BL490" s="8">
        <f t="shared" si="781"/>
        <v>0.409602807608688</v>
      </c>
      <c r="BM490" s="8">
        <f t="shared" si="782"/>
        <v>0.29750410249374731</v>
      </c>
      <c r="BN490" s="8">
        <f t="shared" si="783"/>
        <v>0.70229187013625027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1.5</v>
      </c>
      <c r="F491">
        <f>VLOOKUP(B491,home!$B$2:$E$405,3,FALSE)</f>
        <v>1</v>
      </c>
      <c r="G491">
        <f>VLOOKUP(C491,away!$B$2:$E$405,4,FALSE)</f>
        <v>1.24</v>
      </c>
      <c r="H491">
        <f>VLOOKUP(A491,away!$A$2:$E$405,3,FALSE)</f>
        <v>1.3534482758620701</v>
      </c>
      <c r="I491">
        <f>VLOOKUP(C491,away!$B$2:$E$405,3,FALSE)</f>
        <v>1.43</v>
      </c>
      <c r="J491">
        <f>VLOOKUP(B491,home!$B$2:$E$405,4,FALSE)</f>
        <v>0.99</v>
      </c>
      <c r="K491" s="3">
        <f t="shared" si="728"/>
        <v>1.8599999999999999</v>
      </c>
      <c r="L491" s="3">
        <f t="shared" si="729"/>
        <v>1.9160767241379324</v>
      </c>
      <c r="M491" s="5">
        <f t="shared" si="730"/>
        <v>2.2912407013894596E-2</v>
      </c>
      <c r="N491" s="5">
        <f t="shared" si="731"/>
        <v>4.2617077045843936E-2</v>
      </c>
      <c r="O491" s="5">
        <f t="shared" si="732"/>
        <v>4.3901929773298147E-2</v>
      </c>
      <c r="P491" s="5">
        <f t="shared" si="733"/>
        <v>8.1657589378334533E-2</v>
      </c>
      <c r="Q491" s="5">
        <f t="shared" si="734"/>
        <v>3.9633881652634873E-2</v>
      </c>
      <c r="R491" s="5">
        <f t="shared" si="735"/>
        <v>4.2059732891677346E-2</v>
      </c>
      <c r="S491" s="5">
        <f t="shared" si="736"/>
        <v>7.2754925956023481E-2</v>
      </c>
      <c r="T491" s="5">
        <f t="shared" si="737"/>
        <v>7.5941558121851133E-2</v>
      </c>
      <c r="U491" s="5">
        <f t="shared" si="738"/>
        <v>7.8231103178519848E-2</v>
      </c>
      <c r="V491" s="5">
        <f t="shared" si="739"/>
        <v>2.8810164172747812E-2</v>
      </c>
      <c r="W491" s="5">
        <f t="shared" si="740"/>
        <v>2.4573006624633617E-2</v>
      </c>
      <c r="X491" s="5">
        <f t="shared" si="741"/>
        <v>4.7083766035547696E-2</v>
      </c>
      <c r="Y491" s="5">
        <f t="shared" si="742"/>
        <v>4.5108054092734544E-2</v>
      </c>
      <c r="Z491" s="5">
        <f t="shared" si="743"/>
        <v>2.6863225072400517E-2</v>
      </c>
      <c r="AA491" s="5">
        <f t="shared" si="744"/>
        <v>4.9965598634664952E-2</v>
      </c>
      <c r="AB491" s="5">
        <f t="shared" si="745"/>
        <v>4.6468006730238418E-2</v>
      </c>
      <c r="AC491" s="5">
        <f t="shared" si="746"/>
        <v>6.4172888800868837E-3</v>
      </c>
      <c r="AD491" s="5">
        <f t="shared" si="747"/>
        <v>1.1426448080454628E-2</v>
      </c>
      <c r="AE491" s="5">
        <f t="shared" si="748"/>
        <v>2.189395120652967E-2</v>
      </c>
      <c r="AF491" s="5">
        <f t="shared" si="749"/>
        <v>2.0975245153121557E-2</v>
      </c>
      <c r="AG491" s="5">
        <f t="shared" si="750"/>
        <v>1.3396726340327729E-2</v>
      </c>
      <c r="AH491" s="5">
        <f t="shared" si="751"/>
        <v>1.2868000074126303E-2</v>
      </c>
      <c r="AI491" s="5">
        <f t="shared" si="752"/>
        <v>2.3934480137874917E-2</v>
      </c>
      <c r="AJ491" s="5">
        <f t="shared" si="753"/>
        <v>2.2259066528223681E-2</v>
      </c>
      <c r="AK491" s="5">
        <f t="shared" si="754"/>
        <v>1.3800621247498679E-2</v>
      </c>
      <c r="AL491" s="5">
        <f t="shared" si="755"/>
        <v>9.14823728427151E-4</v>
      </c>
      <c r="AM491" s="5">
        <f t="shared" si="756"/>
        <v>4.250638685929121E-3</v>
      </c>
      <c r="AN491" s="5">
        <f t="shared" si="757"/>
        <v>8.1445498488290358E-3</v>
      </c>
      <c r="AO491" s="5">
        <f t="shared" si="758"/>
        <v>7.8027911969612181E-3</v>
      </c>
      <c r="AP491" s="5">
        <f t="shared" si="759"/>
        <v>4.9835821986019147E-3</v>
      </c>
      <c r="AQ491" s="5">
        <f t="shared" si="760"/>
        <v>2.3872314633923203E-3</v>
      </c>
      <c r="AR491" s="5">
        <f t="shared" si="761"/>
        <v>4.9312150856477147E-3</v>
      </c>
      <c r="AS491" s="5">
        <f t="shared" si="762"/>
        <v>9.1720600593047479E-3</v>
      </c>
      <c r="AT491" s="5">
        <f t="shared" si="763"/>
        <v>8.530015855153417E-3</v>
      </c>
      <c r="AU491" s="5">
        <f t="shared" si="764"/>
        <v>5.2886098301951172E-3</v>
      </c>
      <c r="AV491" s="5">
        <f t="shared" si="765"/>
        <v>2.4592035710407287E-3</v>
      </c>
      <c r="AW491" s="5">
        <f t="shared" si="766"/>
        <v>9.056507672429792E-5</v>
      </c>
      <c r="AX491" s="5">
        <f t="shared" si="767"/>
        <v>1.3176979926380283E-3</v>
      </c>
      <c r="AY491" s="5">
        <f t="shared" si="768"/>
        <v>2.5248104531370029E-3</v>
      </c>
      <c r="AZ491" s="5">
        <f t="shared" si="769"/>
        <v>2.4188652710579791E-3</v>
      </c>
      <c r="BA491" s="5">
        <f t="shared" si="770"/>
        <v>1.5449104815665944E-3</v>
      </c>
      <c r="BB491" s="5">
        <f t="shared" si="771"/>
        <v>7.4004175365161972E-4</v>
      </c>
      <c r="BC491" s="5">
        <f t="shared" si="772"/>
        <v>2.83595355812417E-4</v>
      </c>
      <c r="BD491" s="5">
        <f t="shared" si="773"/>
        <v>1.5747644078879051E-3</v>
      </c>
      <c r="BE491" s="5">
        <f t="shared" si="774"/>
        <v>2.9290617986715028E-3</v>
      </c>
      <c r="BF491" s="5">
        <f t="shared" si="775"/>
        <v>2.7240274727644985E-3</v>
      </c>
      <c r="BG491" s="5">
        <f t="shared" si="776"/>
        <v>1.6888970331139885E-3</v>
      </c>
      <c r="BH491" s="5">
        <f t="shared" si="777"/>
        <v>7.8533712039800449E-4</v>
      </c>
      <c r="BI491" s="5">
        <f t="shared" si="778"/>
        <v>2.9214540878805761E-4</v>
      </c>
      <c r="BJ491" s="8">
        <f t="shared" si="779"/>
        <v>0.37904842905525654</v>
      </c>
      <c r="BK491" s="8">
        <f t="shared" si="780"/>
        <v>0.2159920095826515</v>
      </c>
      <c r="BL491" s="8">
        <f t="shared" si="781"/>
        <v>0.37386387683908806</v>
      </c>
      <c r="BM491" s="8">
        <f t="shared" si="782"/>
        <v>0.7205506774173005</v>
      </c>
      <c r="BN491" s="8">
        <f t="shared" si="783"/>
        <v>0.27278261775568341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1.5</v>
      </c>
      <c r="F492">
        <f>VLOOKUP(B492,home!$B$2:$E$405,3,FALSE)</f>
        <v>0.33</v>
      </c>
      <c r="G492">
        <f>VLOOKUP(C492,away!$B$2:$E$405,4,FALSE)</f>
        <v>0.89</v>
      </c>
      <c r="H492">
        <f>VLOOKUP(A492,away!$A$2:$E$405,3,FALSE)</f>
        <v>1.3534482758620701</v>
      </c>
      <c r="I492">
        <f>VLOOKUP(C492,away!$B$2:$E$405,3,FALSE)</f>
        <v>0.78</v>
      </c>
      <c r="J492">
        <f>VLOOKUP(B492,home!$B$2:$E$405,4,FALSE)</f>
        <v>1.35</v>
      </c>
      <c r="K492" s="3">
        <f t="shared" si="728"/>
        <v>0.44055</v>
      </c>
      <c r="L492" s="3">
        <f t="shared" si="729"/>
        <v>1.4251810344827598</v>
      </c>
      <c r="M492" s="5">
        <f t="shared" si="730"/>
        <v>0.15478301679329995</v>
      </c>
      <c r="N492" s="5">
        <f t="shared" si="731"/>
        <v>6.818965804828829E-2</v>
      </c>
      <c r="O492" s="5">
        <f t="shared" si="732"/>
        <v>0.22059381999383759</v>
      </c>
      <c r="P492" s="5">
        <f t="shared" si="733"/>
        <v>9.7182607398285145E-2</v>
      </c>
      <c r="Q492" s="5">
        <f t="shared" si="734"/>
        <v>1.5020476926586703E-2</v>
      </c>
      <c r="R492" s="5">
        <f t="shared" si="735"/>
        <v>0.15719306428966059</v>
      </c>
      <c r="S492" s="5">
        <f t="shared" si="736"/>
        <v>1.5254353120248216E-2</v>
      </c>
      <c r="T492" s="5">
        <f t="shared" si="737"/>
        <v>2.1406898844657261E-2</v>
      </c>
      <c r="U492" s="5">
        <f t="shared" si="738"/>
        <v>6.9251404472809974E-2</v>
      </c>
      <c r="V492" s="5">
        <f t="shared" si="739"/>
        <v>1.0641835125157391E-3</v>
      </c>
      <c r="W492" s="5">
        <f t="shared" si="740"/>
        <v>2.2057570366692579E-3</v>
      </c>
      <c r="X492" s="5">
        <f t="shared" si="741"/>
        <v>3.1436030953379194E-3</v>
      </c>
      <c r="Y492" s="5">
        <f t="shared" si="742"/>
        <v>2.2401017557084511E-3</v>
      </c>
      <c r="Z492" s="5">
        <f t="shared" si="743"/>
        <v>7.4676191325951158E-2</v>
      </c>
      <c r="AA492" s="5">
        <f t="shared" si="744"/>
        <v>3.2898596088647786E-2</v>
      </c>
      <c r="AB492" s="5">
        <f t="shared" si="745"/>
        <v>7.2467382534268897E-3</v>
      </c>
      <c r="AC492" s="5">
        <f t="shared" si="746"/>
        <v>4.1760124366007754E-5</v>
      </c>
      <c r="AD492" s="5">
        <f t="shared" si="747"/>
        <v>2.4293656562616038E-4</v>
      </c>
      <c r="AE492" s="5">
        <f t="shared" si="748"/>
        <v>3.4622858591278006E-4</v>
      </c>
      <c r="AF492" s="5">
        <f t="shared" si="749"/>
        <v>2.4671920711933954E-4</v>
      </c>
      <c r="AG492" s="5">
        <f t="shared" si="750"/>
        <v>1.172065116097022E-4</v>
      </c>
      <c r="AH492" s="5">
        <f t="shared" si="751"/>
        <v>2.6606772901287899E-2</v>
      </c>
      <c r="AI492" s="5">
        <f t="shared" si="752"/>
        <v>1.1721613801662383E-2</v>
      </c>
      <c r="AJ492" s="5">
        <f t="shared" si="753"/>
        <v>2.5819784801611812E-3</v>
      </c>
      <c r="AK492" s="5">
        <f t="shared" si="754"/>
        <v>3.7916353981166955E-4</v>
      </c>
      <c r="AL492" s="5">
        <f t="shared" si="755"/>
        <v>1.0487863217150994E-6</v>
      </c>
      <c r="AM492" s="5">
        <f t="shared" si="756"/>
        <v>2.1405140797320986E-5</v>
      </c>
      <c r="AN492" s="5">
        <f t="shared" si="757"/>
        <v>3.0506200704775047E-5</v>
      </c>
      <c r="AO492" s="5">
        <f t="shared" si="758"/>
        <v>2.1738429339285001E-5</v>
      </c>
      <c r="AP492" s="5">
        <f t="shared" si="759"/>
        <v>1.0327065737930859E-5</v>
      </c>
      <c r="AQ492" s="5">
        <f t="shared" si="760"/>
        <v>3.6794845578889423E-6</v>
      </c>
      <c r="AR492" s="5">
        <f t="shared" si="761"/>
        <v>7.5838936255410595E-3</v>
      </c>
      <c r="AS492" s="5">
        <f t="shared" si="762"/>
        <v>3.3410843367321138E-3</v>
      </c>
      <c r="AT492" s="5">
        <f t="shared" si="763"/>
        <v>7.3595735227366637E-4</v>
      </c>
      <c r="AU492" s="5">
        <f t="shared" si="764"/>
        <v>1.0807533718138792E-4</v>
      </c>
      <c r="AV492" s="5">
        <f t="shared" si="765"/>
        <v>1.1903147448815111E-5</v>
      </c>
      <c r="AW492" s="5">
        <f t="shared" si="766"/>
        <v>1.8291518213246213E-8</v>
      </c>
      <c r="AX492" s="5">
        <f t="shared" si="767"/>
        <v>1.5716724630432936E-6</v>
      </c>
      <c r="AY492" s="5">
        <f t="shared" si="768"/>
        <v>2.2399177867481078E-6</v>
      </c>
      <c r="AZ492" s="5">
        <f t="shared" si="769"/>
        <v>1.5961441742370013E-6</v>
      </c>
      <c r="BA492" s="5">
        <f t="shared" si="770"/>
        <v>7.582648018075734E-7</v>
      </c>
      <c r="BB492" s="5">
        <f t="shared" si="771"/>
        <v>2.7016615366299562E-7</v>
      </c>
      <c r="BC492" s="5">
        <f t="shared" si="772"/>
        <v>7.7007135671931169E-8</v>
      </c>
      <c r="BD492" s="5">
        <f t="shared" si="773"/>
        <v>1.8014035604426387E-3</v>
      </c>
      <c r="BE492" s="5">
        <f t="shared" si="774"/>
        <v>7.9360833855300454E-4</v>
      </c>
      <c r="BF492" s="5">
        <f t="shared" si="775"/>
        <v>1.7481207677476305E-4</v>
      </c>
      <c r="BG492" s="5">
        <f t="shared" si="776"/>
        <v>2.5671153474373959E-5</v>
      </c>
      <c r="BH492" s="5">
        <f t="shared" si="777"/>
        <v>2.8273566657838617E-6</v>
      </c>
      <c r="BI492" s="5">
        <f t="shared" si="778"/>
        <v>2.4911839582221604E-7</v>
      </c>
      <c r="BJ492" s="8">
        <f t="shared" si="779"/>
        <v>0.11325375607116821</v>
      </c>
      <c r="BK492" s="8">
        <f t="shared" si="780"/>
        <v>0.26832920965282353</v>
      </c>
      <c r="BL492" s="8">
        <f t="shared" si="781"/>
        <v>0.54305263722478936</v>
      </c>
      <c r="BM492" s="8">
        <f t="shared" si="782"/>
        <v>0.28634692919850541</v>
      </c>
      <c r="BN492" s="8">
        <f t="shared" si="783"/>
        <v>0.7129626434499583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1.4272727272727299</v>
      </c>
      <c r="F493">
        <f>VLOOKUP(B493,home!$B$2:$E$405,3,FALSE)</f>
        <v>0.57999999999999996</v>
      </c>
      <c r="G493">
        <f>VLOOKUP(C493,away!$B$2:$E$405,4,FALSE)</f>
        <v>0.84</v>
      </c>
      <c r="H493">
        <f>VLOOKUP(A493,away!$A$2:$E$405,3,FALSE)</f>
        <v>1.3181818181818199</v>
      </c>
      <c r="I493">
        <f>VLOOKUP(C493,away!$B$2:$E$405,3,FALSE)</f>
        <v>1.26</v>
      </c>
      <c r="J493">
        <f>VLOOKUP(B493,home!$B$2:$E$405,4,FALSE)</f>
        <v>0.51</v>
      </c>
      <c r="K493" s="3">
        <f t="shared" si="728"/>
        <v>0.69536727272727394</v>
      </c>
      <c r="L493" s="3">
        <f t="shared" si="729"/>
        <v>0.84706363636363746</v>
      </c>
      <c r="M493" s="5">
        <f t="shared" si="730"/>
        <v>0.21386059336880542</v>
      </c>
      <c r="N493" s="5">
        <f t="shared" si="731"/>
        <v>0.14871165755470275</v>
      </c>
      <c r="O493" s="5">
        <f t="shared" si="732"/>
        <v>0.18115353189386552</v>
      </c>
      <c r="P493" s="5">
        <f t="shared" si="733"/>
        <v>0.12596823741795049</v>
      </c>
      <c r="Q493" s="5">
        <f t="shared" si="734"/>
        <v>5.1704609868282979E-2</v>
      </c>
      <c r="R493" s="5">
        <f t="shared" si="735"/>
        <v>7.6724284733066958E-2</v>
      </c>
      <c r="S493" s="5">
        <f t="shared" si="736"/>
        <v>1.8549463213660612E-2</v>
      </c>
      <c r="T493" s="5">
        <f t="shared" si="737"/>
        <v>4.3797094851790994E-2</v>
      </c>
      <c r="U493" s="5">
        <f t="shared" si="738"/>
        <v>5.3351556626783585E-2</v>
      </c>
      <c r="V493" s="5">
        <f t="shared" si="739"/>
        <v>1.2140012172656414E-3</v>
      </c>
      <c r="W493" s="5">
        <f t="shared" si="740"/>
        <v>1.1984564517178546E-2</v>
      </c>
      <c r="X493" s="5">
        <f t="shared" si="741"/>
        <v>1.015168880015588E-2</v>
      </c>
      <c r="Y493" s="5">
        <f t="shared" si="742"/>
        <v>4.2995632151460253E-3</v>
      </c>
      <c r="Z493" s="5">
        <f t="shared" si="743"/>
        <v>2.1663450541130266E-2</v>
      </c>
      <c r="AA493" s="5">
        <f t="shared" si="744"/>
        <v>1.506405452064794E-2</v>
      </c>
      <c r="AB493" s="5">
        <f t="shared" si="745"/>
        <v>5.2375252541189601E-3</v>
      </c>
      <c r="AC493" s="5">
        <f t="shared" si="746"/>
        <v>4.4691962399799451E-5</v>
      </c>
      <c r="AD493" s="5">
        <f t="shared" si="747"/>
        <v>2.0834184857836256E-3</v>
      </c>
      <c r="AE493" s="5">
        <f t="shared" si="748"/>
        <v>1.7647880386351012E-3</v>
      </c>
      <c r="AF493" s="5">
        <f t="shared" si="749"/>
        <v>7.4744388670865017E-4</v>
      </c>
      <c r="AG493" s="5">
        <f t="shared" si="750"/>
        <v>2.1104417888439994E-4</v>
      </c>
      <c r="AH493" s="5">
        <f t="shared" si="751"/>
        <v>4.5875802978884031E-3</v>
      </c>
      <c r="AI493" s="5">
        <f t="shared" si="752"/>
        <v>3.1900532001600339E-3</v>
      </c>
      <c r="AJ493" s="5">
        <f t="shared" si="753"/>
        <v>1.1091292968250976E-3</v>
      </c>
      <c r="AK493" s="5">
        <f t="shared" si="754"/>
        <v>2.5708407141172916E-4</v>
      </c>
      <c r="AL493" s="5">
        <f t="shared" si="755"/>
        <v>1.05297897879549E-6</v>
      </c>
      <c r="AM493" s="5">
        <f t="shared" si="756"/>
        <v>2.8974820608178937E-4</v>
      </c>
      <c r="AN493" s="5">
        <f t="shared" si="757"/>
        <v>2.4543516907348108E-4</v>
      </c>
      <c r="AO493" s="5">
        <f t="shared" si="758"/>
        <v>1.0394960340345354E-4</v>
      </c>
      <c r="AP493" s="5">
        <f t="shared" si="759"/>
        <v>2.9350643019162427E-5</v>
      </c>
      <c r="AQ493" s="5">
        <f t="shared" si="760"/>
        <v>6.2154656013556845E-6</v>
      </c>
      <c r="AR493" s="5">
        <f t="shared" si="761"/>
        <v>7.7719448984790631E-4</v>
      </c>
      <c r="AS493" s="5">
        <f t="shared" si="762"/>
        <v>5.4043561278420351E-4</v>
      </c>
      <c r="AT493" s="5">
        <f t="shared" si="763"/>
        <v>1.8790061907322236E-4</v>
      </c>
      <c r="AU493" s="5">
        <f t="shared" si="764"/>
        <v>4.3553313676237682E-5</v>
      </c>
      <c r="AV493" s="5">
        <f t="shared" si="765"/>
        <v>7.5713872373202185E-6</v>
      </c>
      <c r="AW493" s="5">
        <f t="shared" si="766"/>
        <v>1.722850072922122E-8</v>
      </c>
      <c r="AX493" s="5">
        <f t="shared" si="767"/>
        <v>3.3580236640118993E-5</v>
      </c>
      <c r="AY493" s="5">
        <f t="shared" si="768"/>
        <v>2.8444597358330648E-5</v>
      </c>
      <c r="AZ493" s="5">
        <f t="shared" si="769"/>
        <v>1.2047192036623538E-5</v>
      </c>
      <c r="BA493" s="5">
        <f t="shared" si="770"/>
        <v>3.4015794315044625E-6</v>
      </c>
      <c r="BB493" s="5">
        <f t="shared" si="771"/>
        <v>7.2033856065748118E-7</v>
      </c>
      <c r="BC493" s="5">
        <f t="shared" si="772"/>
        <v>1.2203452012069497E-7</v>
      </c>
      <c r="BD493" s="5">
        <f t="shared" si="773"/>
        <v>1.0972219845539156E-4</v>
      </c>
      <c r="BE493" s="5">
        <f t="shared" si="774"/>
        <v>7.6297225897566323E-5</v>
      </c>
      <c r="BF493" s="5">
        <f t="shared" si="775"/>
        <v>2.6527296944523717E-5</v>
      </c>
      <c r="BG493" s="5">
        <f t="shared" si="776"/>
        <v>6.14873804304667E-6</v>
      </c>
      <c r="BH493" s="5">
        <f t="shared" si="777"/>
        <v>1.0689078009269494E-6</v>
      </c>
      <c r="BI493" s="5">
        <f t="shared" si="778"/>
        <v>1.4865670046549617E-7</v>
      </c>
      <c r="BJ493" s="8">
        <f t="shared" si="779"/>
        <v>0.27620888846299563</v>
      </c>
      <c r="BK493" s="8">
        <f t="shared" si="780"/>
        <v>0.3596664847564191</v>
      </c>
      <c r="BL493" s="8">
        <f t="shared" si="781"/>
        <v>0.34245136834122913</v>
      </c>
      <c r="BM493" s="8">
        <f t="shared" si="782"/>
        <v>0.20183884989624226</v>
      </c>
      <c r="BN493" s="8">
        <f t="shared" si="783"/>
        <v>0.79812291483667408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1.4272727272727299</v>
      </c>
      <c r="F494">
        <f>VLOOKUP(B494,home!$B$2:$E$405,3,FALSE)</f>
        <v>0.56000000000000005</v>
      </c>
      <c r="G494">
        <f>VLOOKUP(C494,away!$B$2:$E$405,4,FALSE)</f>
        <v>1.05</v>
      </c>
      <c r="H494">
        <f>VLOOKUP(A494,away!$A$2:$E$405,3,FALSE)</f>
        <v>1.3181818181818199</v>
      </c>
      <c r="I494">
        <f>VLOOKUP(C494,away!$B$2:$E$405,3,FALSE)</f>
        <v>0.57999999999999996</v>
      </c>
      <c r="J494">
        <f>VLOOKUP(B494,home!$B$2:$E$405,4,FALSE)</f>
        <v>0.91</v>
      </c>
      <c r="K494" s="3">
        <f t="shared" si="728"/>
        <v>0.83923636363636522</v>
      </c>
      <c r="L494" s="3">
        <f t="shared" si="729"/>
        <v>0.6957363636363646</v>
      </c>
      <c r="M494" s="5">
        <f t="shared" si="730"/>
        <v>0.21546156731417501</v>
      </c>
      <c r="N494" s="5">
        <f t="shared" si="731"/>
        <v>0.18082318225614014</v>
      </c>
      <c r="O494" s="5">
        <f t="shared" si="732"/>
        <v>0.14990444734655592</v>
      </c>
      <c r="P494" s="5">
        <f t="shared" si="733"/>
        <v>0.12580526328404254</v>
      </c>
      <c r="Q494" s="5">
        <f t="shared" si="734"/>
        <v>7.58766949688994E-2</v>
      </c>
      <c r="R494" s="5">
        <f t="shared" si="735"/>
        <v>5.2146987544905841E-2</v>
      </c>
      <c r="S494" s="5">
        <f t="shared" si="736"/>
        <v>1.8364022488160495E-2</v>
      </c>
      <c r="T494" s="5">
        <f t="shared" si="737"/>
        <v>5.2790175842407701E-2</v>
      </c>
      <c r="U494" s="5">
        <f t="shared" si="738"/>
        <v>4.3763648201777597E-2</v>
      </c>
      <c r="V494" s="5">
        <f t="shared" si="739"/>
        <v>1.1913909663673404E-3</v>
      </c>
      <c r="W494" s="5">
        <f t="shared" si="740"/>
        <v>2.122616052348161E-2</v>
      </c>
      <c r="X494" s="5">
        <f t="shared" si="741"/>
        <v>1.4767811736568848E-2</v>
      </c>
      <c r="Y494" s="5">
        <f t="shared" si="742"/>
        <v>5.1372518182334174E-3</v>
      </c>
      <c r="Z494" s="5">
        <f t="shared" si="743"/>
        <v>1.2093518496361198E-2</v>
      </c>
      <c r="AA494" s="5">
        <f t="shared" si="744"/>
        <v>1.0149320486455294E-2</v>
      </c>
      <c r="AB494" s="5">
        <f t="shared" si="745"/>
        <v>4.2588394092164033E-3</v>
      </c>
      <c r="AC494" s="5">
        <f t="shared" si="746"/>
        <v>4.3477375126117327E-5</v>
      </c>
      <c r="AD494" s="5">
        <f t="shared" si="747"/>
        <v>4.4534414429221163E-3</v>
      </c>
      <c r="AE494" s="5">
        <f t="shared" si="748"/>
        <v>3.0984211551661179E-3</v>
      </c>
      <c r="AF494" s="5">
        <f t="shared" si="749"/>
        <v>1.0778421337546292E-3</v>
      </c>
      <c r="AG494" s="5">
        <f t="shared" si="750"/>
        <v>2.4996465557083534E-4</v>
      </c>
      <c r="AH494" s="5">
        <f t="shared" si="751"/>
        <v>2.1034751455568635E-3</v>
      </c>
      <c r="AI494" s="5">
        <f t="shared" si="752"/>
        <v>1.765312832156616E-3</v>
      </c>
      <c r="AJ494" s="5">
        <f t="shared" si="753"/>
        <v>7.4075736096986574E-4</v>
      </c>
      <c r="AK494" s="5">
        <f t="shared" si="754"/>
        <v>2.0722350465240689E-4</v>
      </c>
      <c r="AL494" s="5">
        <f t="shared" si="755"/>
        <v>1.015435410188893E-6</v>
      </c>
      <c r="AM494" s="5">
        <f t="shared" si="756"/>
        <v>7.4749800044508915E-4</v>
      </c>
      <c r="AN494" s="5">
        <f t="shared" si="757"/>
        <v>5.2006154065512001E-4</v>
      </c>
      <c r="AO494" s="5">
        <f t="shared" si="758"/>
        <v>1.8091286258125925E-4</v>
      </c>
      <c r="AP494" s="5">
        <f t="shared" si="759"/>
        <v>4.1955885715776893E-5</v>
      </c>
      <c r="AQ494" s="5">
        <f t="shared" si="760"/>
        <v>7.297558840259375E-6</v>
      </c>
      <c r="AR494" s="5">
        <f t="shared" si="761"/>
        <v>2.9269282975384104E-4</v>
      </c>
      <c r="AS494" s="5">
        <f t="shared" si="762"/>
        <v>2.4563846610505127E-4</v>
      </c>
      <c r="AT494" s="5">
        <f t="shared" si="763"/>
        <v>1.0307436653160889E-4</v>
      </c>
      <c r="AU494" s="5">
        <f t="shared" si="764"/>
        <v>2.883458551736978E-5</v>
      </c>
      <c r="AV494" s="5">
        <f t="shared" si="765"/>
        <v>6.0497581741398004E-6</v>
      </c>
      <c r="AW494" s="5">
        <f t="shared" si="766"/>
        <v>1.6469438754615446E-8</v>
      </c>
      <c r="AX494" s="5">
        <f t="shared" si="767"/>
        <v>1.0455458395316508E-4</v>
      </c>
      <c r="AY494" s="5">
        <f t="shared" si="768"/>
        <v>7.2742426041088072E-5</v>
      </c>
      <c r="AZ494" s="5">
        <f t="shared" si="769"/>
        <v>2.5304775487956897E-5</v>
      </c>
      <c r="BA494" s="5">
        <f t="shared" si="770"/>
        <v>5.8684841602085835E-6</v>
      </c>
      <c r="BB494" s="5">
        <f t="shared" si="771"/>
        <v>1.0207294574202809E-6</v>
      </c>
      <c r="BC494" s="5">
        <f t="shared" si="772"/>
        <v>1.4203172019242116E-7</v>
      </c>
      <c r="BD494" s="5">
        <f t="shared" si="773"/>
        <v>3.3939507505895803E-5</v>
      </c>
      <c r="BE494" s="5">
        <f t="shared" si="774"/>
        <v>2.8483268862857113E-5</v>
      </c>
      <c r="BF494" s="5">
        <f t="shared" si="775"/>
        <v>1.1952097492470557E-5</v>
      </c>
      <c r="BG494" s="5">
        <f t="shared" si="776"/>
        <v>3.3435449458027705E-6</v>
      </c>
      <c r="BH494" s="5">
        <f t="shared" si="777"/>
        <v>7.0150612549256592E-7</v>
      </c>
      <c r="BI494" s="5">
        <f t="shared" si="778"/>
        <v>1.1774588996540339E-7</v>
      </c>
      <c r="BJ494" s="8">
        <f t="shared" si="779"/>
        <v>0.36120830541220222</v>
      </c>
      <c r="BK494" s="8">
        <f t="shared" si="780"/>
        <v>0.3609394792893228</v>
      </c>
      <c r="BL494" s="8">
        <f t="shared" si="781"/>
        <v>0.26579483950915134</v>
      </c>
      <c r="BM494" s="8">
        <f t="shared" si="782"/>
        <v>0.19994527403571649</v>
      </c>
      <c r="BN494" s="8">
        <f t="shared" si="783"/>
        <v>0.80001814271471883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1.4272727272727299</v>
      </c>
      <c r="F495">
        <f>VLOOKUP(B495,home!$B$2:$E$405,3,FALSE)</f>
        <v>1.17</v>
      </c>
      <c r="G495">
        <f>VLOOKUP(C495,away!$B$2:$E$405,4,FALSE)</f>
        <v>0.14000000000000001</v>
      </c>
      <c r="H495">
        <f>VLOOKUP(A495,away!$A$2:$E$405,3,FALSE)</f>
        <v>1.3181818181818199</v>
      </c>
      <c r="I495">
        <f>VLOOKUP(C495,away!$B$2:$E$405,3,FALSE)</f>
        <v>1.4</v>
      </c>
      <c r="J495">
        <f>VLOOKUP(B495,home!$B$2:$E$405,4,FALSE)</f>
        <v>0.76</v>
      </c>
      <c r="K495" s="3">
        <f t="shared" si="728"/>
        <v>0.23378727272727318</v>
      </c>
      <c r="L495" s="3">
        <f t="shared" si="729"/>
        <v>1.4025454545454563</v>
      </c>
      <c r="M495" s="5">
        <f t="shared" si="730"/>
        <v>0.19469272601367643</v>
      </c>
      <c r="N495" s="5">
        <f t="shared" si="731"/>
        <v>4.5516681434575643E-2</v>
      </c>
      <c r="O495" s="5">
        <f t="shared" si="732"/>
        <v>0.27306539790354578</v>
      </c>
      <c r="P495" s="5">
        <f t="shared" si="733"/>
        <v>6.3839214652057621E-2</v>
      </c>
      <c r="Q495" s="5">
        <f t="shared" si="734"/>
        <v>5.320610408092773E-3</v>
      </c>
      <c r="R495" s="5">
        <f t="shared" si="735"/>
        <v>0.19149331631163227</v>
      </c>
      <c r="S495" s="5">
        <f t="shared" si="736"/>
        <v>5.2331761576767961E-3</v>
      </c>
      <c r="T495" s="5">
        <f t="shared" si="737"/>
        <v>7.462397943277764E-3</v>
      </c>
      <c r="U495" s="5">
        <f t="shared" si="738"/>
        <v>4.4768700165997564E-2</v>
      </c>
      <c r="V495" s="5">
        <f t="shared" si="739"/>
        <v>1.9066046784036925E-4</v>
      </c>
      <c r="W495" s="5">
        <f t="shared" si="740"/>
        <v>4.1463033218411808E-4</v>
      </c>
      <c r="X495" s="5">
        <f t="shared" si="741"/>
        <v>5.8153788772150744E-4</v>
      </c>
      <c r="Y495" s="5">
        <f t="shared" si="742"/>
        <v>4.0781666053488316E-4</v>
      </c>
      <c r="Z495" s="5">
        <f t="shared" si="743"/>
        <v>8.9526026789571708E-2</v>
      </c>
      <c r="AA495" s="5">
        <f t="shared" si="744"/>
        <v>2.0930045641242765E-2</v>
      </c>
      <c r="AB495" s="5">
        <f t="shared" si="745"/>
        <v>2.4465891442617487E-3</v>
      </c>
      <c r="AC495" s="5">
        <f t="shared" si="746"/>
        <v>3.9073155111313874E-6</v>
      </c>
      <c r="AD495" s="5">
        <f t="shared" si="747"/>
        <v>2.4233823637832057E-5</v>
      </c>
      <c r="AE495" s="5">
        <f t="shared" si="748"/>
        <v>3.3989039189497584E-5</v>
      </c>
      <c r="AF495" s="5">
        <f t="shared" si="749"/>
        <v>2.3835586209798614E-5</v>
      </c>
      <c r="AG495" s="5">
        <f t="shared" si="750"/>
        <v>1.1143497698326469E-5</v>
      </c>
      <c r="AH495" s="5">
        <f t="shared" si="751"/>
        <v>3.1391080484307152E-2</v>
      </c>
      <c r="AI495" s="5">
        <f t="shared" si="752"/>
        <v>7.338835094388498E-3</v>
      </c>
      <c r="AJ495" s="5">
        <f t="shared" si="753"/>
        <v>8.5786312085614361E-4</v>
      </c>
      <c r="AK495" s="5">
        <f t="shared" si="754"/>
        <v>6.6852493132755025E-5</v>
      </c>
      <c r="AL495" s="5">
        <f t="shared" si="755"/>
        <v>5.1247924611401999E-8</v>
      </c>
      <c r="AM495" s="5">
        <f t="shared" si="756"/>
        <v>1.1331119072084964E-6</v>
      </c>
      <c r="AN495" s="5">
        <f t="shared" si="757"/>
        <v>1.5892409549466096E-6</v>
      </c>
      <c r="AO495" s="5">
        <f t="shared" si="758"/>
        <v>1.114491338768924E-6</v>
      </c>
      <c r="AP495" s="5">
        <f t="shared" si="759"/>
        <v>5.2104158710687814E-7</v>
      </c>
      <c r="AQ495" s="5">
        <f t="shared" si="760"/>
        <v>1.8269612740647567E-7</v>
      </c>
      <c r="AR495" s="5">
        <f t="shared" si="761"/>
        <v>8.8054834493071134E-3</v>
      </c>
      <c r="AS495" s="5">
        <f t="shared" si="762"/>
        <v>2.0586099606586523E-3</v>
      </c>
      <c r="AT495" s="5">
        <f t="shared" si="763"/>
        <v>2.4063840415579273E-4</v>
      </c>
      <c r="AU495" s="5">
        <f t="shared" si="764"/>
        <v>1.8752732073675378E-5</v>
      </c>
      <c r="AV495" s="5">
        <f t="shared" si="765"/>
        <v>1.0960375219224566E-6</v>
      </c>
      <c r="AW495" s="5">
        <f t="shared" si="766"/>
        <v>4.6677930323081113E-10</v>
      </c>
      <c r="AX495" s="5">
        <f t="shared" si="767"/>
        <v>4.415119041351227E-8</v>
      </c>
      <c r="AY495" s="5">
        <f t="shared" si="768"/>
        <v>6.1924051427242564E-8</v>
      </c>
      <c r="AZ495" s="5">
        <f t="shared" si="769"/>
        <v>4.3425648428159076E-8</v>
      </c>
      <c r="BA495" s="5">
        <f t="shared" si="770"/>
        <v>2.0302148604534515E-8</v>
      </c>
      <c r="BB495" s="5">
        <f t="shared" si="771"/>
        <v>7.1186715606990678E-9</v>
      </c>
      <c r="BC495" s="5">
        <f t="shared" si="772"/>
        <v>1.9968520879720974E-9</v>
      </c>
      <c r="BD495" s="5">
        <f t="shared" si="773"/>
        <v>2.0583484644834883E-3</v>
      </c>
      <c r="BE495" s="5">
        <f t="shared" si="774"/>
        <v>4.8121567383396525E-4</v>
      </c>
      <c r="BF495" s="5">
        <f t="shared" si="775"/>
        <v>5.6251049989629881E-5</v>
      </c>
      <c r="BG495" s="5">
        <f t="shared" si="776"/>
        <v>4.3835931883736958E-6</v>
      </c>
      <c r="BH495" s="5">
        <f t="shared" si="777"/>
        <v>2.5620707406393438E-7</v>
      </c>
      <c r="BI495" s="5">
        <f t="shared" si="778"/>
        <v>1.197959061976834E-8</v>
      </c>
      <c r="BJ495" s="8">
        <f t="shared" si="779"/>
        <v>5.9801596113600093E-2</v>
      </c>
      <c r="BK495" s="8">
        <f t="shared" si="780"/>
        <v>0.26395979777873846</v>
      </c>
      <c r="BL495" s="8">
        <f t="shared" si="781"/>
        <v>0.58608372791124197</v>
      </c>
      <c r="BM495" s="8">
        <f t="shared" si="782"/>
        <v>0.22544314041229954</v>
      </c>
      <c r="BN495" s="8">
        <f t="shared" si="783"/>
        <v>0.77392794672358056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1.66923076923077</v>
      </c>
      <c r="F496">
        <f>VLOOKUP(B496,home!$B$2:$E$405,3,FALSE)</f>
        <v>1.28</v>
      </c>
      <c r="G496">
        <f>VLOOKUP(C496,away!$B$2:$E$405,4,FALSE)</f>
        <v>1.63</v>
      </c>
      <c r="H496">
        <f>VLOOKUP(A496,away!$A$2:$E$405,3,FALSE)</f>
        <v>1.2</v>
      </c>
      <c r="I496">
        <f>VLOOKUP(C496,away!$B$2:$E$405,3,FALSE)</f>
        <v>0.77</v>
      </c>
      <c r="J496">
        <f>VLOOKUP(B496,home!$B$2:$E$405,4,FALSE)</f>
        <v>0.95</v>
      </c>
      <c r="K496" s="3">
        <f t="shared" si="728"/>
        <v>3.4826830769230783</v>
      </c>
      <c r="L496" s="3">
        <f t="shared" si="729"/>
        <v>0.87779999999999991</v>
      </c>
      <c r="M496" s="5">
        <f t="shared" si="730"/>
        <v>1.2772216196111507E-2</v>
      </c>
      <c r="N496" s="5">
        <f t="shared" si="731"/>
        <v>4.4481581201000396E-2</v>
      </c>
      <c r="O496" s="5">
        <f t="shared" si="732"/>
        <v>1.1211451376946679E-2</v>
      </c>
      <c r="P496" s="5">
        <f t="shared" si="733"/>
        <v>3.9045931978238142E-2</v>
      </c>
      <c r="Q496" s="5">
        <f t="shared" si="734"/>
        <v>7.7457625041751937E-2</v>
      </c>
      <c r="R496" s="5">
        <f t="shared" si="735"/>
        <v>4.9207060093418974E-3</v>
      </c>
      <c r="S496" s="5">
        <f t="shared" si="736"/>
        <v>2.9841821901538116E-2</v>
      </c>
      <c r="T496" s="5">
        <f t="shared" si="737"/>
        <v>6.7992303261649845E-2</v>
      </c>
      <c r="U496" s="5">
        <f t="shared" si="738"/>
        <v>1.7137259545248723E-2</v>
      </c>
      <c r="V496" s="5">
        <f t="shared" si="739"/>
        <v>1.0136601112072027E-2</v>
      </c>
      <c r="W496" s="5">
        <f t="shared" si="740"/>
        <v>8.9920119970520893E-2</v>
      </c>
      <c r="X496" s="5">
        <f t="shared" si="741"/>
        <v>7.8931881310123228E-2</v>
      </c>
      <c r="Y496" s="5">
        <f t="shared" si="742"/>
        <v>3.4643202707013085E-2</v>
      </c>
      <c r="Z496" s="5">
        <f t="shared" si="743"/>
        <v>1.439798578333439E-3</v>
      </c>
      <c r="AA496" s="5">
        <f t="shared" si="744"/>
        <v>5.014362142939776E-3</v>
      </c>
      <c r="AB496" s="5">
        <f t="shared" si="745"/>
        <v>8.7317170883900522E-3</v>
      </c>
      <c r="AC496" s="5">
        <f t="shared" si="746"/>
        <v>1.9367872000211109E-3</v>
      </c>
      <c r="AD496" s="5">
        <f t="shared" si="747"/>
        <v>7.8290820024056518E-2</v>
      </c>
      <c r="AE496" s="5">
        <f t="shared" si="748"/>
        <v>6.87236818171168E-2</v>
      </c>
      <c r="AF496" s="5">
        <f t="shared" si="749"/>
        <v>3.0162823949532562E-2</v>
      </c>
      <c r="AG496" s="5">
        <f t="shared" si="750"/>
        <v>8.8256422876332279E-3</v>
      </c>
      <c r="AH496" s="5">
        <f t="shared" si="751"/>
        <v>3.1596379801527305E-4</v>
      </c>
      <c r="AI496" s="5">
        <f t="shared" si="752"/>
        <v>1.1004017722681333E-3</v>
      </c>
      <c r="AJ496" s="5">
        <f t="shared" si="753"/>
        <v>1.9161753150471962E-3</v>
      </c>
      <c r="AK496" s="5">
        <f t="shared" si="754"/>
        <v>2.2244771140442058E-3</v>
      </c>
      <c r="AL496" s="5">
        <f t="shared" si="755"/>
        <v>2.3683802437158939E-4</v>
      </c>
      <c r="AM496" s="5">
        <f t="shared" si="756"/>
        <v>5.4532422795242411E-2</v>
      </c>
      <c r="AN496" s="5">
        <f t="shared" si="757"/>
        <v>4.7868560729663778E-2</v>
      </c>
      <c r="AO496" s="5">
        <f t="shared" si="758"/>
        <v>2.1009511304249433E-2</v>
      </c>
      <c r="AP496" s="5">
        <f t="shared" si="759"/>
        <v>6.1473830076233839E-3</v>
      </c>
      <c r="AQ496" s="5">
        <f t="shared" si="760"/>
        <v>1.349043201022951E-3</v>
      </c>
      <c r="AR496" s="5">
        <f t="shared" si="761"/>
        <v>5.5470604379561367E-5</v>
      </c>
      <c r="AS496" s="5">
        <f t="shared" si="762"/>
        <v>1.9318653513939358E-4</v>
      </c>
      <c r="AT496" s="5">
        <f t="shared" si="763"/>
        <v>3.3640373830968594E-4</v>
      </c>
      <c r="AU496" s="5">
        <f t="shared" si="764"/>
        <v>3.9052920214160096E-4</v>
      </c>
      <c r="AV496" s="5">
        <f t="shared" si="765"/>
        <v>3.4002236083570641E-4</v>
      </c>
      <c r="AW496" s="5">
        <f t="shared" si="766"/>
        <v>2.011214822227606E-5</v>
      </c>
      <c r="AX496" s="5">
        <f t="shared" si="767"/>
        <v>3.1653191002100851E-2</v>
      </c>
      <c r="AY496" s="5">
        <f t="shared" si="768"/>
        <v>2.7785171061644121E-2</v>
      </c>
      <c r="AZ496" s="5">
        <f t="shared" si="769"/>
        <v>1.2194911578955605E-2</v>
      </c>
      <c r="BA496" s="5">
        <f t="shared" si="770"/>
        <v>3.5682311280024097E-3</v>
      </c>
      <c r="BB496" s="5">
        <f t="shared" si="771"/>
        <v>7.8304832104012846E-4</v>
      </c>
      <c r="BC496" s="5">
        <f t="shared" si="772"/>
        <v>1.3747196324180502E-4</v>
      </c>
      <c r="BD496" s="5">
        <f t="shared" si="773"/>
        <v>8.1153494207298224E-6</v>
      </c>
      <c r="BE496" s="5">
        <f t="shared" si="774"/>
        <v>2.8263190090893259E-5</v>
      </c>
      <c r="BF496" s="5">
        <f t="shared" si="775"/>
        <v>4.9215866914707015E-5</v>
      </c>
      <c r="BG496" s="5">
        <f t="shared" si="776"/>
        <v>5.7134422273316173E-5</v>
      </c>
      <c r="BH496" s="5">
        <f t="shared" si="777"/>
        <v>4.974527139026381E-5</v>
      </c>
      <c r="BI496" s="5">
        <f t="shared" si="778"/>
        <v>3.4649402965563505E-5</v>
      </c>
      <c r="BJ496" s="8">
        <f t="shared" si="779"/>
        <v>0.78645862766318542</v>
      </c>
      <c r="BK496" s="8">
        <f t="shared" si="780"/>
        <v>0.12175536747399661</v>
      </c>
      <c r="BL496" s="8">
        <f t="shared" si="781"/>
        <v>5.4115250106103359E-2</v>
      </c>
      <c r="BM496" s="8">
        <f t="shared" si="782"/>
        <v>0.74611447310480628</v>
      </c>
      <c r="BN496" s="8">
        <f t="shared" si="783"/>
        <v>0.18988951180339053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1.66923076923077</v>
      </c>
      <c r="F497">
        <f>VLOOKUP(B497,home!$B$2:$E$405,3,FALSE)</f>
        <v>0.86</v>
      </c>
      <c r="G497">
        <f>VLOOKUP(C497,away!$B$2:$E$405,4,FALSE)</f>
        <v>0.68</v>
      </c>
      <c r="H497">
        <f>VLOOKUP(A497,away!$A$2:$E$405,3,FALSE)</f>
        <v>1.2</v>
      </c>
      <c r="I497">
        <f>VLOOKUP(C497,away!$B$2:$E$405,3,FALSE)</f>
        <v>0.77</v>
      </c>
      <c r="J497">
        <f>VLOOKUP(B497,home!$B$2:$E$405,4,FALSE)</f>
        <v>1.55</v>
      </c>
      <c r="K497" s="3">
        <f t="shared" si="728"/>
        <v>0.97616615384615435</v>
      </c>
      <c r="L497" s="3">
        <f t="shared" si="729"/>
        <v>1.4321999999999999</v>
      </c>
      <c r="M497" s="5">
        <f t="shared" si="730"/>
        <v>8.996215889002078E-2</v>
      </c>
      <c r="N497" s="5">
        <f t="shared" si="731"/>
        <v>8.7818014635368202E-2</v>
      </c>
      <c r="O497" s="5">
        <f t="shared" si="732"/>
        <v>0.12884380396228773</v>
      </c>
      <c r="P497" s="5">
        <f t="shared" si="733"/>
        <v>0.12577296056077431</v>
      </c>
      <c r="Q497" s="5">
        <f t="shared" si="734"/>
        <v>4.2862486792506337E-2</v>
      </c>
      <c r="R497" s="5">
        <f t="shared" si="735"/>
        <v>9.2265048017394269E-2</v>
      </c>
      <c r="S497" s="5">
        <f t="shared" si="736"/>
        <v>4.3959698731665366E-2</v>
      </c>
      <c r="T497" s="5">
        <f t="shared" si="737"/>
        <v>6.1387653584227563E-2</v>
      </c>
      <c r="U497" s="5">
        <f t="shared" si="738"/>
        <v>9.0066017057570502E-2</v>
      </c>
      <c r="V497" s="5">
        <f t="shared" si="739"/>
        <v>6.8287248315896274E-3</v>
      </c>
      <c r="W497" s="5">
        <f t="shared" si="740"/>
        <v>1.39469696255075E-2</v>
      </c>
      <c r="X497" s="5">
        <f t="shared" si="741"/>
        <v>1.9974849897651838E-2</v>
      </c>
      <c r="Y497" s="5">
        <f t="shared" si="742"/>
        <v>1.4303990011708484E-2</v>
      </c>
      <c r="Z497" s="5">
        <f t="shared" si="743"/>
        <v>4.4047333923504003E-2</v>
      </c>
      <c r="AA497" s="5">
        <f t="shared" si="744"/>
        <v>4.2997516543284139E-2</v>
      </c>
      <c r="AB497" s="5">
        <f t="shared" si="745"/>
        <v>2.0986360174497037E-2</v>
      </c>
      <c r="AC497" s="5">
        <f t="shared" si="746"/>
        <v>5.9668764450580998E-4</v>
      </c>
      <c r="AD497" s="5">
        <f t="shared" si="747"/>
        <v>3.4036399242851983E-3</v>
      </c>
      <c r="AE497" s="5">
        <f t="shared" si="748"/>
        <v>4.8746930995612597E-3</v>
      </c>
      <c r="AF497" s="5">
        <f t="shared" si="749"/>
        <v>3.4907677285958187E-3</v>
      </c>
      <c r="AG497" s="5">
        <f t="shared" si="750"/>
        <v>1.6664925136316432E-3</v>
      </c>
      <c r="AH497" s="5">
        <f t="shared" si="751"/>
        <v>1.5771147911310613E-2</v>
      </c>
      <c r="AI497" s="5">
        <f t="shared" si="752"/>
        <v>1.539526079832289E-2</v>
      </c>
      <c r="AJ497" s="5">
        <f t="shared" si="753"/>
        <v>7.5141662604786656E-3</v>
      </c>
      <c r="AK497" s="5">
        <f t="shared" si="754"/>
        <v>2.4450249259506665E-3</v>
      </c>
      <c r="AL497" s="5">
        <f t="shared" si="755"/>
        <v>3.3368328419630809E-5</v>
      </c>
      <c r="AM497" s="5">
        <f t="shared" si="756"/>
        <v>6.6450361879333991E-4</v>
      </c>
      <c r="AN497" s="5">
        <f t="shared" si="757"/>
        <v>9.5170208283582112E-4</v>
      </c>
      <c r="AO497" s="5">
        <f t="shared" si="758"/>
        <v>6.815138615187317E-4</v>
      </c>
      <c r="AP497" s="5">
        <f t="shared" si="759"/>
        <v>3.2535471748904233E-4</v>
      </c>
      <c r="AQ497" s="5">
        <f t="shared" si="760"/>
        <v>1.1649325659695164E-4</v>
      </c>
      <c r="AR497" s="5">
        <f t="shared" si="761"/>
        <v>4.5174876077158097E-3</v>
      </c>
      <c r="AS497" s="5">
        <f t="shared" si="762"/>
        <v>4.4098185030716063E-3</v>
      </c>
      <c r="AT497" s="5">
        <f t="shared" si="763"/>
        <v>2.1523577836515075E-3</v>
      </c>
      <c r="AU497" s="5">
        <f t="shared" si="764"/>
        <v>7.0035293978930855E-4</v>
      </c>
      <c r="AV497" s="5">
        <f t="shared" si="765"/>
        <v>1.7091520889224413E-4</v>
      </c>
      <c r="AW497" s="5">
        <f t="shared" si="766"/>
        <v>1.2958638221036902E-6</v>
      </c>
      <c r="AX497" s="5">
        <f t="shared" si="767"/>
        <v>1.0811099029572424E-4</v>
      </c>
      <c r="AY497" s="5">
        <f t="shared" si="768"/>
        <v>1.5483656030153623E-4</v>
      </c>
      <c r="AZ497" s="5">
        <f t="shared" si="769"/>
        <v>1.1087846083193012E-4</v>
      </c>
      <c r="BA497" s="5">
        <f t="shared" si="770"/>
        <v>5.2933377201163414E-5</v>
      </c>
      <c r="BB497" s="5">
        <f t="shared" si="771"/>
        <v>1.8952795706876563E-5</v>
      </c>
      <c r="BC497" s="5">
        <f t="shared" si="772"/>
        <v>5.4288388022777196E-6</v>
      </c>
      <c r="BD497" s="5">
        <f t="shared" si="773"/>
        <v>1.0783242919617624E-3</v>
      </c>
      <c r="BE497" s="5">
        <f t="shared" si="774"/>
        <v>1.0526236766831912E-3</v>
      </c>
      <c r="BF497" s="5">
        <f t="shared" si="775"/>
        <v>5.1376780295761429E-4</v>
      </c>
      <c r="BG497" s="5">
        <f t="shared" si="776"/>
        <v>1.6717424672770773E-4</v>
      </c>
      <c r="BH497" s="5">
        <f t="shared" si="777"/>
        <v>4.079746036257862E-5</v>
      </c>
      <c r="BI497" s="5">
        <f t="shared" si="778"/>
        <v>7.9650199937658651E-6</v>
      </c>
      <c r="BJ497" s="8">
        <f t="shared" si="779"/>
        <v>0.25692026637341719</v>
      </c>
      <c r="BK497" s="8">
        <f t="shared" si="780"/>
        <v>0.26730843554727712</v>
      </c>
      <c r="BL497" s="8">
        <f t="shared" si="781"/>
        <v>0.4310959301929036</v>
      </c>
      <c r="BM497" s="8">
        <f t="shared" si="782"/>
        <v>0.43169395248227077</v>
      </c>
      <c r="BN497" s="8">
        <f t="shared" si="783"/>
        <v>0.56752447285835161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1.66923076923077</v>
      </c>
      <c r="F498">
        <f>VLOOKUP(B498,home!$B$2:$E$405,3,FALSE)</f>
        <v>0.6</v>
      </c>
      <c r="G498">
        <f>VLOOKUP(C498,away!$B$2:$E$405,4,FALSE)</f>
        <v>0.77</v>
      </c>
      <c r="H498">
        <f>VLOOKUP(A498,away!$A$2:$E$405,3,FALSE)</f>
        <v>1.2</v>
      </c>
      <c r="I498">
        <f>VLOOKUP(C498,away!$B$2:$E$405,3,FALSE)</f>
        <v>0.6</v>
      </c>
      <c r="J498">
        <f>VLOOKUP(B498,home!$B$2:$E$405,4,FALSE)</f>
        <v>1.67</v>
      </c>
      <c r="K498" s="3">
        <f t="shared" si="728"/>
        <v>0.77118461538461569</v>
      </c>
      <c r="L498" s="3">
        <f t="shared" si="729"/>
        <v>1.2023999999999999</v>
      </c>
      <c r="M498" s="5">
        <f t="shared" si="730"/>
        <v>0.13895785192632568</v>
      </c>
      <c r="N498" s="5">
        <f t="shared" si="731"/>
        <v>0.10716215759247585</v>
      </c>
      <c r="O498" s="5">
        <f t="shared" si="732"/>
        <v>0.16708292115621395</v>
      </c>
      <c r="P498" s="5">
        <f t="shared" si="733"/>
        <v>0.12885177828919295</v>
      </c>
      <c r="Q498" s="5">
        <f t="shared" si="734"/>
        <v>4.1320903643369523E-2</v>
      </c>
      <c r="R498" s="5">
        <f t="shared" si="735"/>
        <v>0.10045025219911584</v>
      </c>
      <c r="S498" s="5">
        <f t="shared" si="736"/>
        <v>2.9870173829921447E-2</v>
      </c>
      <c r="T498" s="5">
        <f t="shared" si="737"/>
        <v>4.9684254540787502E-2</v>
      </c>
      <c r="U498" s="5">
        <f t="shared" si="738"/>
        <v>7.7465689107462793E-2</v>
      </c>
      <c r="V498" s="5">
        <f t="shared" si="739"/>
        <v>3.0775319138043452E-3</v>
      </c>
      <c r="W498" s="5">
        <f t="shared" si="740"/>
        <v>1.0622015061185566E-2</v>
      </c>
      <c r="X498" s="5">
        <f t="shared" si="741"/>
        <v>1.2771910909569521E-2</v>
      </c>
      <c r="Y498" s="5">
        <f t="shared" si="742"/>
        <v>7.678472838833196E-3</v>
      </c>
      <c r="Z498" s="5">
        <f t="shared" si="743"/>
        <v>4.026046108140563E-2</v>
      </c>
      <c r="AA498" s="5">
        <f t="shared" si="744"/>
        <v>3.1048248194271089E-2</v>
      </c>
      <c r="AB498" s="5">
        <f t="shared" si="745"/>
        <v>1.1971965671032517E-2</v>
      </c>
      <c r="AC498" s="5">
        <f t="shared" si="746"/>
        <v>1.7835689668587351E-4</v>
      </c>
      <c r="AD498" s="5">
        <f t="shared" si="747"/>
        <v>2.0478836498924965E-3</v>
      </c>
      <c r="AE498" s="5">
        <f t="shared" si="748"/>
        <v>2.462375300630737E-3</v>
      </c>
      <c r="AF498" s="5">
        <f t="shared" si="749"/>
        <v>1.4803800307391993E-3</v>
      </c>
      <c r="AG498" s="5">
        <f t="shared" si="750"/>
        <v>5.9333631632027106E-4</v>
      </c>
      <c r="AH498" s="5">
        <f t="shared" si="751"/>
        <v>1.2102294601070535E-2</v>
      </c>
      <c r="AI498" s="5">
        <f t="shared" si="752"/>
        <v>9.3331034071978923E-3</v>
      </c>
      <c r="AJ498" s="5">
        <f t="shared" si="753"/>
        <v>3.5987728807123755E-3</v>
      </c>
      <c r="AK498" s="5">
        <f t="shared" si="754"/>
        <v>9.2510609328958643E-4</v>
      </c>
      <c r="AL498" s="5">
        <f t="shared" si="755"/>
        <v>6.6154169741487756E-6</v>
      </c>
      <c r="AM498" s="5">
        <f t="shared" si="756"/>
        <v>3.1585927297895762E-4</v>
      </c>
      <c r="AN498" s="5">
        <f t="shared" si="757"/>
        <v>3.797891898298986E-4</v>
      </c>
      <c r="AO498" s="5">
        <f t="shared" si="758"/>
        <v>2.2832926092573503E-4</v>
      </c>
      <c r="AP498" s="5">
        <f t="shared" si="759"/>
        <v>9.1514367779034608E-5</v>
      </c>
      <c r="AQ498" s="5">
        <f t="shared" si="760"/>
        <v>2.7509218954377809E-5</v>
      </c>
      <c r="AR498" s="5">
        <f t="shared" si="761"/>
        <v>2.9103598056654423E-3</v>
      </c>
      <c r="AS498" s="5">
        <f t="shared" si="762"/>
        <v>2.2444247073629491E-3</v>
      </c>
      <c r="AT498" s="5">
        <f t="shared" si="763"/>
        <v>8.6543290235371211E-4</v>
      </c>
      <c r="AU498" s="5">
        <f t="shared" si="764"/>
        <v>2.2246951331427974E-4</v>
      </c>
      <c r="AV498" s="5">
        <f t="shared" si="765"/>
        <v>4.2891266515018869E-5</v>
      </c>
      <c r="AW498" s="5">
        <f t="shared" si="766"/>
        <v>1.703970403469137E-7</v>
      </c>
      <c r="AX498" s="5">
        <f t="shared" si="767"/>
        <v>4.0597635324656949E-5</v>
      </c>
      <c r="AY498" s="5">
        <f t="shared" si="768"/>
        <v>4.8814596714367504E-5</v>
      </c>
      <c r="AZ498" s="5">
        <f t="shared" si="769"/>
        <v>2.9347335544677742E-5</v>
      </c>
      <c r="BA498" s="5">
        <f t="shared" si="770"/>
        <v>1.176241208630684E-5</v>
      </c>
      <c r="BB498" s="5">
        <f t="shared" si="771"/>
        <v>3.5357810731438371E-6</v>
      </c>
      <c r="BC498" s="5">
        <f t="shared" si="772"/>
        <v>8.5028463246962999E-7</v>
      </c>
      <c r="BD498" s="5">
        <f t="shared" si="773"/>
        <v>5.8323610505535417E-4</v>
      </c>
      <c r="BE498" s="5">
        <f t="shared" si="774"/>
        <v>4.4978271135553461E-4</v>
      </c>
      <c r="BF498" s="5">
        <f t="shared" si="775"/>
        <v>1.7343275363168375E-4</v>
      </c>
      <c r="BG498" s="5">
        <f t="shared" si="776"/>
        <v>4.4582890468181621E-5</v>
      </c>
      <c r="BH498" s="5">
        <f t="shared" si="777"/>
        <v>8.5954098096097733E-6</v>
      </c>
      <c r="BI498" s="5">
        <f t="shared" si="778"/>
        <v>1.3257295616194136E-6</v>
      </c>
      <c r="BJ498" s="8">
        <f t="shared" si="779"/>
        <v>0.23700159923964753</v>
      </c>
      <c r="BK498" s="8">
        <f t="shared" si="780"/>
        <v>0.30099112286961882</v>
      </c>
      <c r="BL498" s="8">
        <f t="shared" si="781"/>
        <v>0.42152488710545999</v>
      </c>
      <c r="BM498" s="8">
        <f t="shared" si="782"/>
        <v>0.31590356128976416</v>
      </c>
      <c r="BN498" s="8">
        <f t="shared" si="783"/>
        <v>0.68382586480669372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1.66923076923077</v>
      </c>
      <c r="F499">
        <f>VLOOKUP(B499,home!$B$2:$E$405,3,FALSE)</f>
        <v>1.2</v>
      </c>
      <c r="G499">
        <f>VLOOKUP(C499,away!$B$2:$E$405,4,FALSE)</f>
        <v>1.28</v>
      </c>
      <c r="H499">
        <f>VLOOKUP(A499,away!$A$2:$E$405,3,FALSE)</f>
        <v>1.2</v>
      </c>
      <c r="I499">
        <f>VLOOKUP(C499,away!$B$2:$E$405,3,FALSE)</f>
        <v>0.51</v>
      </c>
      <c r="J499">
        <f>VLOOKUP(B499,home!$B$2:$E$405,4,FALSE)</f>
        <v>0.95</v>
      </c>
      <c r="K499" s="3">
        <f t="shared" si="728"/>
        <v>2.5639384615384624</v>
      </c>
      <c r="L499" s="3">
        <f t="shared" si="729"/>
        <v>0.58139999999999992</v>
      </c>
      <c r="M499" s="5">
        <f t="shared" si="730"/>
        <v>4.3052350015974766E-2</v>
      </c>
      <c r="N499" s="5">
        <f t="shared" si="731"/>
        <v>0.11038357606557374</v>
      </c>
      <c r="O499" s="5">
        <f t="shared" si="732"/>
        <v>2.5030636299287722E-2</v>
      </c>
      <c r="P499" s="5">
        <f t="shared" si="733"/>
        <v>6.4177011124524549E-2</v>
      </c>
      <c r="Q499" s="5">
        <f t="shared" si="734"/>
        <v>0.14150834809834051</v>
      </c>
      <c r="R499" s="5">
        <f t="shared" si="735"/>
        <v>7.2764059722029402E-3</v>
      </c>
      <c r="S499" s="5">
        <f t="shared" si="736"/>
        <v>2.3916747606977855E-2</v>
      </c>
      <c r="T499" s="5">
        <f t="shared" si="737"/>
        <v>8.2272953584375155E-2</v>
      </c>
      <c r="U499" s="5">
        <f t="shared" si="738"/>
        <v>1.8656257133899286E-2</v>
      </c>
      <c r="V499" s="5">
        <f t="shared" si="739"/>
        <v>3.9613410615627273E-3</v>
      </c>
      <c r="W499" s="5">
        <f t="shared" si="740"/>
        <v>0.12093956543936946</v>
      </c>
      <c r="X499" s="5">
        <f t="shared" si="741"/>
        <v>7.0314263346449385E-2</v>
      </c>
      <c r="Y499" s="5">
        <f t="shared" si="742"/>
        <v>2.0440356354812832E-2</v>
      </c>
      <c r="Z499" s="5">
        <f t="shared" si="743"/>
        <v>1.4101674774129301E-3</v>
      </c>
      <c r="AA499" s="5">
        <f t="shared" si="744"/>
        <v>3.6155826325496823E-3</v>
      </c>
      <c r="AB499" s="5">
        <f t="shared" si="745"/>
        <v>4.6350656862323087E-3</v>
      </c>
      <c r="AC499" s="5">
        <f t="shared" si="746"/>
        <v>3.6906671366605857E-4</v>
      </c>
      <c r="AD499" s="5">
        <f t="shared" si="747"/>
        <v>7.7520400837936779E-2</v>
      </c>
      <c r="AE499" s="5">
        <f t="shared" si="748"/>
        <v>4.5070361047176433E-2</v>
      </c>
      <c r="AF499" s="5">
        <f t="shared" si="749"/>
        <v>1.3101953956414187E-2</v>
      </c>
      <c r="AG499" s="5">
        <f t="shared" si="750"/>
        <v>2.5391586767530699E-3</v>
      </c>
      <c r="AH499" s="5">
        <f t="shared" si="751"/>
        <v>2.049678428419693E-4</v>
      </c>
      <c r="AI499" s="5">
        <f t="shared" si="752"/>
        <v>5.2552493564109605E-4</v>
      </c>
      <c r="AJ499" s="5">
        <f t="shared" si="753"/>
        <v>6.737067974938658E-4</v>
      </c>
      <c r="AK499" s="5">
        <f t="shared" si="754"/>
        <v>5.7578092329814228E-4</v>
      </c>
      <c r="AL499" s="5">
        <f t="shared" si="755"/>
        <v>2.2006323538528998E-5</v>
      </c>
      <c r="AM499" s="5">
        <f t="shared" si="756"/>
        <v>3.9751507452452921E-2</v>
      </c>
      <c r="AN499" s="5">
        <f t="shared" si="757"/>
        <v>2.3111526432856119E-2</v>
      </c>
      <c r="AO499" s="5">
        <f t="shared" si="758"/>
        <v>6.7185207340312737E-3</v>
      </c>
      <c r="AP499" s="5">
        <f t="shared" si="759"/>
        <v>1.3020493182552611E-3</v>
      </c>
      <c r="AQ499" s="5">
        <f t="shared" si="760"/>
        <v>1.8925286840840212E-4</v>
      </c>
      <c r="AR499" s="5">
        <f t="shared" si="761"/>
        <v>2.383366076566419E-5</v>
      </c>
      <c r="AS499" s="5">
        <f t="shared" si="762"/>
        <v>6.1108039516346655E-5</v>
      </c>
      <c r="AT499" s="5">
        <f t="shared" si="763"/>
        <v>7.8338626412586727E-5</v>
      </c>
      <c r="AU499" s="5">
        <f t="shared" si="764"/>
        <v>6.6951805761107986E-5</v>
      </c>
      <c r="AV499" s="5">
        <f t="shared" si="765"/>
        <v>4.2915077465089293E-5</v>
      </c>
      <c r="AW499" s="5">
        <f t="shared" si="766"/>
        <v>9.1122917797752263E-7</v>
      </c>
      <c r="AX499" s="5">
        <f t="shared" si="767"/>
        <v>1.6986736476912807E-2</v>
      </c>
      <c r="AY499" s="5">
        <f t="shared" si="768"/>
        <v>9.8760885876771013E-3</v>
      </c>
      <c r="AZ499" s="5">
        <f t="shared" si="769"/>
        <v>2.8709789524377334E-3</v>
      </c>
      <c r="BA499" s="5">
        <f t="shared" si="770"/>
        <v>5.5639572098243283E-4</v>
      </c>
      <c r="BB499" s="5">
        <f t="shared" si="771"/>
        <v>8.0872118044796574E-5</v>
      </c>
      <c r="BC499" s="5">
        <f t="shared" si="772"/>
        <v>9.4038098862489457E-6</v>
      </c>
      <c r="BD499" s="5">
        <f t="shared" si="773"/>
        <v>2.3094817281928595E-6</v>
      </c>
      <c r="BE499" s="5">
        <f t="shared" si="774"/>
        <v>5.9213690291339896E-6</v>
      </c>
      <c r="BF499" s="5">
        <f t="shared" si="775"/>
        <v>7.5910128993796513E-6</v>
      </c>
      <c r="BG499" s="5">
        <f t="shared" si="776"/>
        <v>6.4876299782513617E-6</v>
      </c>
      <c r="BH499" s="5">
        <f t="shared" si="777"/>
        <v>4.1584710063671508E-6</v>
      </c>
      <c r="BI499" s="5">
        <f t="shared" si="778"/>
        <v>2.1324127508834592E-6</v>
      </c>
      <c r="BJ499" s="8">
        <f t="shared" si="779"/>
        <v>0.7855442698791465</v>
      </c>
      <c r="BK499" s="8">
        <f t="shared" si="780"/>
        <v>0.14537461143392161</v>
      </c>
      <c r="BL499" s="8">
        <f t="shared" si="781"/>
        <v>6.1495675810760014E-2</v>
      </c>
      <c r="BM499" s="8">
        <f t="shared" si="782"/>
        <v>0.59252121966683757</v>
      </c>
      <c r="BN499" s="8">
        <f t="shared" si="783"/>
        <v>0.39142832757590418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1.66923076923077</v>
      </c>
      <c r="F500">
        <f>VLOOKUP(B500,home!$B$2:$E$405,3,FALSE)</f>
        <v>1.45</v>
      </c>
      <c r="G500">
        <f>VLOOKUP(C500,away!$B$2:$E$405,4,FALSE)</f>
        <v>1.1100000000000001</v>
      </c>
      <c r="H500">
        <f>VLOOKUP(A500,away!$A$2:$E$405,3,FALSE)</f>
        <v>1.2</v>
      </c>
      <c r="I500">
        <f>VLOOKUP(C500,away!$B$2:$E$405,3,FALSE)</f>
        <v>0.51</v>
      </c>
      <c r="J500">
        <f>VLOOKUP(B500,home!$B$2:$E$405,4,FALSE)</f>
        <v>0.83</v>
      </c>
      <c r="K500" s="3">
        <f t="shared" si="728"/>
        <v>2.6866269230769246</v>
      </c>
      <c r="L500" s="3">
        <f t="shared" si="729"/>
        <v>0.50795999999999997</v>
      </c>
      <c r="M500" s="5">
        <f t="shared" si="730"/>
        <v>4.0983451197926908E-2</v>
      </c>
      <c r="N500" s="5">
        <f t="shared" si="731"/>
        <v>0.11010724338895965</v>
      </c>
      <c r="O500" s="5">
        <f t="shared" si="732"/>
        <v>2.0817953870498951E-2</v>
      </c>
      <c r="P500" s="5">
        <f t="shared" si="733"/>
        <v>5.5930075351855943E-2</v>
      </c>
      <c r="Q500" s="5">
        <f t="shared" si="734"/>
        <v>0.14790854225728139</v>
      </c>
      <c r="R500" s="5">
        <f t="shared" si="735"/>
        <v>5.2873439240293226E-3</v>
      </c>
      <c r="S500" s="5">
        <f t="shared" si="736"/>
        <v>1.9081929641289696E-2</v>
      </c>
      <c r="T500" s="5">
        <f t="shared" si="737"/>
        <v>7.5131623125008651E-2</v>
      </c>
      <c r="U500" s="5">
        <f t="shared" si="738"/>
        <v>1.4205120537864369E-2</v>
      </c>
      <c r="V500" s="5">
        <f t="shared" si="739"/>
        <v>2.8934545028428769E-3</v>
      </c>
      <c r="W500" s="5">
        <f t="shared" si="740"/>
        <v>0.13245835726049107</v>
      </c>
      <c r="X500" s="5">
        <f t="shared" si="741"/>
        <v>6.7283547154039045E-2</v>
      </c>
      <c r="Y500" s="5">
        <f t="shared" si="742"/>
        <v>1.7088675306182834E-2</v>
      </c>
      <c r="Z500" s="5">
        <f t="shared" si="743"/>
        <v>8.9525307321664481E-4</v>
      </c>
      <c r="AA500" s="5">
        <f t="shared" si="744"/>
        <v>2.4052110094711946E-3</v>
      </c>
      <c r="AB500" s="5">
        <f t="shared" si="745"/>
        <v>3.2309523268631707E-3</v>
      </c>
      <c r="AC500" s="5">
        <f t="shared" si="746"/>
        <v>2.4679340630321756E-4</v>
      </c>
      <c r="AD500" s="5">
        <f t="shared" si="747"/>
        <v>8.8966547200644286E-2</v>
      </c>
      <c r="AE500" s="5">
        <f t="shared" si="748"/>
        <v>4.5191447316039267E-2</v>
      </c>
      <c r="AF500" s="5">
        <f t="shared" si="749"/>
        <v>1.1477723789327652E-2</v>
      </c>
      <c r="AG500" s="5">
        <f t="shared" si="750"/>
        <v>1.9434081920089578E-3</v>
      </c>
      <c r="AH500" s="5">
        <f t="shared" si="751"/>
        <v>1.1368818776778172E-4</v>
      </c>
      <c r="AI500" s="5">
        <f t="shared" si="752"/>
        <v>3.0543774609274703E-4</v>
      </c>
      <c r="AJ500" s="5">
        <f t="shared" si="753"/>
        <v>4.1029863598835407E-4</v>
      </c>
      <c r="AK500" s="5">
        <f t="shared" si="754"/>
        <v>3.6743978731601696E-4</v>
      </c>
      <c r="AL500" s="5">
        <f t="shared" si="755"/>
        <v>1.3471948708485913E-5</v>
      </c>
      <c r="AM500" s="5">
        <f t="shared" si="756"/>
        <v>4.7803984192489005E-2</v>
      </c>
      <c r="AN500" s="5">
        <f t="shared" si="757"/>
        <v>2.4282511810416713E-2</v>
      </c>
      <c r="AO500" s="5">
        <f t="shared" si="758"/>
        <v>6.1672723496096361E-3</v>
      </c>
      <c r="AP500" s="5">
        <f t="shared" si="759"/>
        <v>1.0442425542359034E-3</v>
      </c>
      <c r="AQ500" s="5">
        <f t="shared" si="760"/>
        <v>1.3260836196241736E-4</v>
      </c>
      <c r="AR500" s="5">
        <f t="shared" si="761"/>
        <v>1.1549810371704488E-5</v>
      </c>
      <c r="AS500" s="5">
        <f t="shared" si="762"/>
        <v>3.1030031501054375E-5</v>
      </c>
      <c r="AT500" s="5">
        <f t="shared" si="763"/>
        <v>4.168305902732889E-5</v>
      </c>
      <c r="AU500" s="5">
        <f t="shared" si="764"/>
        <v>3.7328942873008814E-5</v>
      </c>
      <c r="AV500" s="5">
        <f t="shared" si="765"/>
        <v>2.5072235733156492E-5</v>
      </c>
      <c r="AW500" s="5">
        <f t="shared" si="766"/>
        <v>5.1069875250313234E-7</v>
      </c>
      <c r="AX500" s="5">
        <f t="shared" si="767"/>
        <v>2.1405245160314092E-2</v>
      </c>
      <c r="AY500" s="5">
        <f t="shared" si="768"/>
        <v>1.0873008331633146E-2</v>
      </c>
      <c r="AZ500" s="5">
        <f t="shared" si="769"/>
        <v>2.7615266560681857E-3</v>
      </c>
      <c r="BA500" s="5">
        <f t="shared" si="770"/>
        <v>4.6758169340546516E-4</v>
      </c>
      <c r="BB500" s="5">
        <f t="shared" si="771"/>
        <v>5.9378199245560019E-5</v>
      </c>
      <c r="BC500" s="5">
        <f t="shared" si="772"/>
        <v>6.0323500177549371E-6</v>
      </c>
      <c r="BD500" s="5">
        <f t="shared" si="773"/>
        <v>9.7780694606850059E-7</v>
      </c>
      <c r="BE500" s="5">
        <f t="shared" si="774"/>
        <v>2.6270024668792599E-6</v>
      </c>
      <c r="BF500" s="5">
        <f t="shared" si="775"/>
        <v>3.5288877772536591E-6</v>
      </c>
      <c r="BG500" s="5">
        <f t="shared" si="776"/>
        <v>3.1602683036289223E-6</v>
      </c>
      <c r="BH500" s="5">
        <f t="shared" si="777"/>
        <v>2.1226154771690258E-6</v>
      </c>
      <c r="BI500" s="5">
        <f t="shared" si="778"/>
        <v>1.1405351776604159E-6</v>
      </c>
      <c r="BJ500" s="8">
        <f t="shared" si="779"/>
        <v>0.81256050664938062</v>
      </c>
      <c r="BK500" s="8">
        <f t="shared" si="780"/>
        <v>0.13002218438056029</v>
      </c>
      <c r="BL500" s="8">
        <f t="shared" si="781"/>
        <v>4.7303667221546837E-2</v>
      </c>
      <c r="BM500" s="8">
        <f t="shared" si="782"/>
        <v>0.59887450370127138</v>
      </c>
      <c r="BN500" s="8">
        <f t="shared" si="783"/>
        <v>0.38103460999055216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1.66923076923077</v>
      </c>
      <c r="F501">
        <f>VLOOKUP(B501,home!$B$2:$E$405,3,FALSE)</f>
        <v>1.28</v>
      </c>
      <c r="G501">
        <f>VLOOKUP(C501,away!$B$2:$E$405,4,FALSE)</f>
        <v>0.9</v>
      </c>
      <c r="H501">
        <f>VLOOKUP(A501,away!$A$2:$E$405,3,FALSE)</f>
        <v>1.2</v>
      </c>
      <c r="I501">
        <f>VLOOKUP(C501,away!$B$2:$E$405,3,FALSE)</f>
        <v>0.7</v>
      </c>
      <c r="J501">
        <f>VLOOKUP(B501,home!$B$2:$E$405,4,FALSE)</f>
        <v>0.48</v>
      </c>
      <c r="K501" s="3">
        <f t="shared" si="728"/>
        <v>1.9229538461538471</v>
      </c>
      <c r="L501" s="3">
        <f t="shared" si="729"/>
        <v>0.40319999999999995</v>
      </c>
      <c r="M501" s="5">
        <f t="shared" si="730"/>
        <v>9.7670682068022444E-2</v>
      </c>
      <c r="N501" s="5">
        <f t="shared" si="731"/>
        <v>0.18781621373917337</v>
      </c>
      <c r="O501" s="5">
        <f t="shared" si="732"/>
        <v>3.9380819009826651E-2</v>
      </c>
      <c r="P501" s="5">
        <f t="shared" si="733"/>
        <v>7.5727497379634703E-2</v>
      </c>
      <c r="Q501" s="5">
        <f t="shared" si="734"/>
        <v>0.1805809552898982</v>
      </c>
      <c r="R501" s="5">
        <f t="shared" si="735"/>
        <v>7.9391731123810497E-3</v>
      </c>
      <c r="S501" s="5">
        <f t="shared" si="736"/>
        <v>1.4678544620454006E-2</v>
      </c>
      <c r="T501" s="5">
        <f t="shared" si="737"/>
        <v>7.2810241172886966E-2</v>
      </c>
      <c r="U501" s="5">
        <f t="shared" si="738"/>
        <v>1.5266663471734349E-2</v>
      </c>
      <c r="V501" s="5">
        <f t="shared" si="739"/>
        <v>1.2645321397561618E-3</v>
      </c>
      <c r="W501" s="5">
        <f t="shared" si="740"/>
        <v>0.11574961417228191</v>
      </c>
      <c r="X501" s="5">
        <f t="shared" si="741"/>
        <v>4.6670244434264076E-2</v>
      </c>
      <c r="Y501" s="5">
        <f t="shared" si="742"/>
        <v>9.408721277947632E-3</v>
      </c>
      <c r="Z501" s="5">
        <f t="shared" si="743"/>
        <v>1.0670248663040131E-3</v>
      </c>
      <c r="AA501" s="5">
        <f t="shared" si="744"/>
        <v>2.0518395706010965E-3</v>
      </c>
      <c r="AB501" s="5">
        <f t="shared" si="745"/>
        <v>1.9727963969890182E-3</v>
      </c>
      <c r="AC501" s="5">
        <f t="shared" si="746"/>
        <v>6.1277250931577481E-5</v>
      </c>
      <c r="AD501" s="5">
        <f t="shared" si="747"/>
        <v>5.5645291440853339E-2</v>
      </c>
      <c r="AE501" s="5">
        <f t="shared" si="748"/>
        <v>2.2436181508952067E-2</v>
      </c>
      <c r="AF501" s="5">
        <f t="shared" si="749"/>
        <v>4.5231341922047346E-3</v>
      </c>
      <c r="AG501" s="5">
        <f t="shared" si="750"/>
        <v>6.0790923543231634E-4</v>
      </c>
      <c r="AH501" s="5">
        <f t="shared" si="751"/>
        <v>1.075561065234445E-4</v>
      </c>
      <c r="AI501" s="5">
        <f t="shared" si="752"/>
        <v>2.0682542871659049E-4</v>
      </c>
      <c r="AJ501" s="5">
        <f t="shared" si="753"/>
        <v>1.9885787681649301E-4</v>
      </c>
      <c r="AK501" s="5">
        <f t="shared" si="754"/>
        <v>1.2746483968742109E-4</v>
      </c>
      <c r="AL501" s="5">
        <f t="shared" si="755"/>
        <v>1.9004158714159395E-6</v>
      </c>
      <c r="AM501" s="5">
        <f t="shared" si="756"/>
        <v>2.1400665439308131E-2</v>
      </c>
      <c r="AN501" s="5">
        <f t="shared" si="757"/>
        <v>8.6287483051290387E-3</v>
      </c>
      <c r="AO501" s="5">
        <f t="shared" si="758"/>
        <v>1.7395556583140134E-3</v>
      </c>
      <c r="AP501" s="5">
        <f t="shared" si="759"/>
        <v>2.3379628047740341E-4</v>
      </c>
      <c r="AQ501" s="5">
        <f t="shared" si="760"/>
        <v>2.356666507212226E-5</v>
      </c>
      <c r="AR501" s="5">
        <f t="shared" si="761"/>
        <v>8.6733244300505665E-6</v>
      </c>
      <c r="AS501" s="5">
        <f t="shared" si="762"/>
        <v>1.6678402571705862E-5</v>
      </c>
      <c r="AT501" s="5">
        <f t="shared" si="763"/>
        <v>1.6035899186482002E-5</v>
      </c>
      <c r="AU501" s="5">
        <f t="shared" si="764"/>
        <v>1.0278764672393639E-5</v>
      </c>
      <c r="AV501" s="5">
        <f t="shared" si="765"/>
        <v>4.9413975151224092E-6</v>
      </c>
      <c r="AW501" s="5">
        <f t="shared" si="766"/>
        <v>4.0929414503388261E-8</v>
      </c>
      <c r="AX501" s="5">
        <f t="shared" si="767"/>
        <v>6.8587486527948837E-3</v>
      </c>
      <c r="AY501" s="5">
        <f t="shared" si="768"/>
        <v>2.7654474568068973E-3</v>
      </c>
      <c r="AZ501" s="5">
        <f t="shared" si="769"/>
        <v>5.5751420729227021E-4</v>
      </c>
      <c r="BA501" s="5">
        <f t="shared" si="770"/>
        <v>7.4929909460081124E-5</v>
      </c>
      <c r="BB501" s="5">
        <f t="shared" si="771"/>
        <v>7.5529348735761754E-6</v>
      </c>
      <c r="BC501" s="5">
        <f t="shared" si="772"/>
        <v>6.090686682051829E-7</v>
      </c>
      <c r="BD501" s="5">
        <f t="shared" si="773"/>
        <v>5.828474016993976E-7</v>
      </c>
      <c r="BE501" s="5">
        <f t="shared" si="774"/>
        <v>1.120788652818633E-6</v>
      </c>
      <c r="BF501" s="5">
        <f t="shared" si="775"/>
        <v>1.0776124253315896E-6</v>
      </c>
      <c r="BG501" s="5">
        <f t="shared" si="776"/>
        <v>6.90732985984852E-7</v>
      </c>
      <c r="BH501" s="5">
        <f t="shared" si="777"/>
        <v>3.3206191301622563E-7</v>
      </c>
      <c r="BI501" s="5">
        <f t="shared" si="778"/>
        <v>1.2770794655915102E-7</v>
      </c>
      <c r="BJ501" s="8">
        <f t="shared" si="779"/>
        <v>0.73853964104209102</v>
      </c>
      <c r="BK501" s="8">
        <f t="shared" si="780"/>
        <v>0.19216988133147722</v>
      </c>
      <c r="BL501" s="8">
        <f t="shared" si="781"/>
        <v>6.7312535352977307E-2</v>
      </c>
      <c r="BM501" s="8">
        <f t="shared" si="782"/>
        <v>0.40720833546652097</v>
      </c>
      <c r="BN501" s="8">
        <f t="shared" si="783"/>
        <v>0.58911534059893644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1.66923076923077</v>
      </c>
      <c r="F502">
        <f>VLOOKUP(B502,home!$B$2:$E$405,3,FALSE)</f>
        <v>1.03</v>
      </c>
      <c r="G502">
        <f>VLOOKUP(C502,away!$B$2:$E$405,4,FALSE)</f>
        <v>0.5</v>
      </c>
      <c r="H502">
        <f>VLOOKUP(A502,away!$A$2:$E$405,3,FALSE)</f>
        <v>1.2</v>
      </c>
      <c r="I502">
        <f>VLOOKUP(C502,away!$B$2:$E$405,3,FALSE)</f>
        <v>0.7</v>
      </c>
      <c r="J502">
        <f>VLOOKUP(B502,home!$B$2:$E$405,4,FALSE)</f>
        <v>0.83</v>
      </c>
      <c r="K502" s="3">
        <f t="shared" si="728"/>
        <v>0.85965384615384655</v>
      </c>
      <c r="L502" s="3">
        <f t="shared" si="729"/>
        <v>0.69719999999999993</v>
      </c>
      <c r="M502" s="5">
        <f t="shared" si="730"/>
        <v>0.21079823269416476</v>
      </c>
      <c r="N502" s="5">
        <f t="shared" si="731"/>
        <v>0.18121351149797224</v>
      </c>
      <c r="O502" s="5">
        <f t="shared" si="732"/>
        <v>0.14696852783437167</v>
      </c>
      <c r="P502" s="5">
        <f t="shared" si="733"/>
        <v>0.12634206021638625</v>
      </c>
      <c r="Q502" s="5">
        <f t="shared" si="734"/>
        <v>7.7890446067138061E-2</v>
      </c>
      <c r="R502" s="5">
        <f t="shared" si="735"/>
        <v>5.1233228803061949E-2</v>
      </c>
      <c r="S502" s="5">
        <f t="shared" si="736"/>
        <v>1.893079934270581E-2</v>
      </c>
      <c r="T502" s="5">
        <f t="shared" si="737"/>
        <v>5.430521899800865E-2</v>
      </c>
      <c r="U502" s="5">
        <f t="shared" si="738"/>
        <v>4.404284219143223E-2</v>
      </c>
      <c r="V502" s="5">
        <f t="shared" si="739"/>
        <v>1.2606874566114012E-3</v>
      </c>
      <c r="W502" s="5">
        <f t="shared" si="740"/>
        <v>2.2319607180084668E-2</v>
      </c>
      <c r="X502" s="5">
        <f t="shared" si="741"/>
        <v>1.5561230125955028E-2</v>
      </c>
      <c r="Y502" s="5">
        <f t="shared" si="742"/>
        <v>5.4246448219079212E-3</v>
      </c>
      <c r="Z502" s="5">
        <f t="shared" si="743"/>
        <v>1.1906602373831598E-2</v>
      </c>
      <c r="AA502" s="5">
        <f t="shared" si="744"/>
        <v>1.0235556525288852E-2</v>
      </c>
      <c r="AB502" s="5">
        <f t="shared" si="745"/>
        <v>4.3995177672448305E-3</v>
      </c>
      <c r="AC502" s="5">
        <f t="shared" si="746"/>
        <v>4.7224616319580231E-5</v>
      </c>
      <c r="AD502" s="5">
        <f t="shared" si="747"/>
        <v>4.7967840392506974E-3</v>
      </c>
      <c r="AE502" s="5">
        <f t="shared" si="748"/>
        <v>3.3443178321655854E-3</v>
      </c>
      <c r="AF502" s="5">
        <f t="shared" si="749"/>
        <v>1.1658291962929228E-3</v>
      </c>
      <c r="AG502" s="5">
        <f t="shared" si="750"/>
        <v>2.7093870521847528E-4</v>
      </c>
      <c r="AH502" s="5">
        <f t="shared" si="751"/>
        <v>2.0753207937588467E-3</v>
      </c>
      <c r="AI502" s="5">
        <f t="shared" si="752"/>
        <v>1.7840575023578462E-3</v>
      </c>
      <c r="AJ502" s="5">
        <f t="shared" si="753"/>
        <v>7.6683594683077372E-4</v>
      </c>
      <c r="AK502" s="5">
        <f t="shared" si="754"/>
        <v>2.1973782368736713E-4</v>
      </c>
      <c r="AL502" s="5">
        <f t="shared" si="755"/>
        <v>1.1321642012816185E-6</v>
      </c>
      <c r="AM502" s="5">
        <f t="shared" si="756"/>
        <v>8.2471476970224936E-4</v>
      </c>
      <c r="AN502" s="5">
        <f t="shared" si="757"/>
        <v>5.7499113743640824E-4</v>
      </c>
      <c r="AO502" s="5">
        <f t="shared" si="758"/>
        <v>2.0044191051033183E-4</v>
      </c>
      <c r="AP502" s="5">
        <f t="shared" si="759"/>
        <v>4.6582700002601127E-5</v>
      </c>
      <c r="AQ502" s="5">
        <f t="shared" si="760"/>
        <v>8.1193646104533726E-6</v>
      </c>
      <c r="AR502" s="5">
        <f t="shared" si="761"/>
        <v>2.8938273148173367E-4</v>
      </c>
      <c r="AS502" s="5">
        <f t="shared" si="762"/>
        <v>2.4876897812877813E-4</v>
      </c>
      <c r="AT502" s="5">
        <f t="shared" si="763"/>
        <v>1.0692760442608312E-4</v>
      </c>
      <c r="AU502" s="5">
        <f t="shared" si="764"/>
        <v>3.0640242134966481E-5</v>
      </c>
      <c r="AV502" s="5">
        <f t="shared" si="765"/>
        <v>6.5850004996022682E-6</v>
      </c>
      <c r="AW502" s="5">
        <f t="shared" si="766"/>
        <v>1.8848982305786156E-8</v>
      </c>
      <c r="AX502" s="5">
        <f t="shared" si="767"/>
        <v>1.1816153729240369E-4</v>
      </c>
      <c r="AY502" s="5">
        <f t="shared" si="768"/>
        <v>8.2382223800263842E-5</v>
      </c>
      <c r="AZ502" s="5">
        <f t="shared" si="769"/>
        <v>2.8718443216771967E-5</v>
      </c>
      <c r="BA502" s="5">
        <f t="shared" si="770"/>
        <v>6.674166203577806E-6</v>
      </c>
      <c r="BB502" s="5">
        <f t="shared" si="771"/>
        <v>1.1633071692836112E-6</v>
      </c>
      <c r="BC502" s="5">
        <f t="shared" si="772"/>
        <v>1.6221155168490677E-7</v>
      </c>
      <c r="BD502" s="5">
        <f t="shared" si="773"/>
        <v>3.3626273398177429E-5</v>
      </c>
      <c r="BE502" s="5">
        <f t="shared" si="774"/>
        <v>2.8906955258564003E-5</v>
      </c>
      <c r="BF502" s="5">
        <f t="shared" si="775"/>
        <v>1.2424987634310851E-5</v>
      </c>
      <c r="BG502" s="5">
        <f t="shared" si="776"/>
        <v>3.560396136083103E-6</v>
      </c>
      <c r="BH502" s="5">
        <f t="shared" si="777"/>
        <v>7.651770580537832E-7</v>
      </c>
      <c r="BI502" s="5">
        <f t="shared" si="778"/>
        <v>1.3155748018892401E-7</v>
      </c>
      <c r="BJ502" s="8">
        <f t="shared" si="779"/>
        <v>0.3681846402354903</v>
      </c>
      <c r="BK502" s="8">
        <f t="shared" si="780"/>
        <v>0.35746251871418933</v>
      </c>
      <c r="BL502" s="8">
        <f t="shared" si="781"/>
        <v>0.26248734509167088</v>
      </c>
      <c r="BM502" s="8">
        <f t="shared" si="782"/>
        <v>0.20551273592726932</v>
      </c>
      <c r="BN502" s="8">
        <f t="shared" si="783"/>
        <v>0.79444600711309488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1.68333333333333</v>
      </c>
      <c r="F503">
        <f>VLOOKUP(B503,home!$B$2:$E$405,3,FALSE)</f>
        <v>1.29</v>
      </c>
      <c r="G503">
        <f>VLOOKUP(C503,away!$B$2:$E$405,4,FALSE)</f>
        <v>1.39</v>
      </c>
      <c r="H503">
        <f>VLOOKUP(A503,away!$A$2:$E$405,3,FALSE)</f>
        <v>1.375</v>
      </c>
      <c r="I503">
        <f>VLOOKUP(C503,away!$B$2:$E$405,3,FALSE)</f>
        <v>0.5</v>
      </c>
      <c r="J503">
        <f>VLOOKUP(B503,home!$B$2:$E$405,4,FALSE)</f>
        <v>0.97</v>
      </c>
      <c r="K503" s="3">
        <f t="shared" si="728"/>
        <v>3.0183849999999941</v>
      </c>
      <c r="L503" s="3">
        <f t="shared" si="729"/>
        <v>0.666875</v>
      </c>
      <c r="M503" s="5">
        <f t="shared" si="730"/>
        <v>2.5090650306197119E-2</v>
      </c>
      <c r="N503" s="5">
        <f t="shared" si="731"/>
        <v>7.5733242524470654E-2</v>
      </c>
      <c r="O503" s="5">
        <f t="shared" si="732"/>
        <v>1.6732327422945205E-2</v>
      </c>
      <c r="P503" s="5">
        <f t="shared" si="733"/>
        <v>5.0504606108506371E-2</v>
      </c>
      <c r="Q503" s="5">
        <f t="shared" si="734"/>
        <v>0.114296041618612</v>
      </c>
      <c r="R503" s="5">
        <f t="shared" si="735"/>
        <v>5.5791854250882905E-3</v>
      </c>
      <c r="S503" s="5">
        <f t="shared" si="736"/>
        <v>2.5414997290299203E-2</v>
      </c>
      <c r="T503" s="5">
        <f t="shared" si="737"/>
        <v>7.622117275441187E-2</v>
      </c>
      <c r="U503" s="5">
        <f t="shared" si="738"/>
        <v>1.6840129599305087E-2</v>
      </c>
      <c r="V503" s="5">
        <f t="shared" si="739"/>
        <v>5.6841643831956213E-3</v>
      </c>
      <c r="W503" s="5">
        <f t="shared" si="740"/>
        <v>0.11499648586033114</v>
      </c>
      <c r="X503" s="5">
        <f t="shared" si="741"/>
        <v>7.668828150810833E-2</v>
      </c>
      <c r="Y503" s="5">
        <f t="shared" si="742"/>
        <v>2.5570748865359864E-2</v>
      </c>
      <c r="Z503" s="5">
        <f t="shared" si="743"/>
        <v>1.2402064267852517E-3</v>
      </c>
      <c r="AA503" s="5">
        <f t="shared" si="744"/>
        <v>3.7434204755121946E-3</v>
      </c>
      <c r="AB503" s="5">
        <f t="shared" si="745"/>
        <v>5.6495421059894286E-3</v>
      </c>
      <c r="AC503" s="5">
        <f t="shared" si="746"/>
        <v>7.1509825304924199E-4</v>
      </c>
      <c r="AD503" s="5">
        <f t="shared" si="747"/>
        <v>8.6775916993383731E-2</v>
      </c>
      <c r="AE503" s="5">
        <f t="shared" si="748"/>
        <v>5.7868689644962779E-2</v>
      </c>
      <c r="AF503" s="5">
        <f t="shared" si="749"/>
        <v>1.9295591203492272E-2</v>
      </c>
      <c r="AG503" s="5">
        <f t="shared" si="750"/>
        <v>4.2892491279429706E-3</v>
      </c>
      <c r="AH503" s="5">
        <f t="shared" si="751"/>
        <v>2.0676566521560363E-4</v>
      </c>
      <c r="AI503" s="5">
        <f t="shared" si="752"/>
        <v>6.2409838240179861E-4</v>
      </c>
      <c r="AJ503" s="5">
        <f t="shared" si="753"/>
        <v>9.4188459798292493E-4</v>
      </c>
      <c r="AK503" s="5">
        <f t="shared" si="754"/>
        <v>9.476567807608948E-4</v>
      </c>
      <c r="AL503" s="5">
        <f t="shared" si="755"/>
        <v>5.7576436096138604E-5</v>
      </c>
      <c r="AM503" s="5">
        <f t="shared" si="756"/>
        <v>5.2384625242814779E-2</v>
      </c>
      <c r="AN503" s="5">
        <f t="shared" si="757"/>
        <v>3.4933996958802109E-2</v>
      </c>
      <c r="AO503" s="5">
        <f t="shared" si="758"/>
        <v>1.1648304610950575E-2</v>
      </c>
      <c r="AP503" s="5">
        <f t="shared" si="759"/>
        <v>2.5893210458092222E-3</v>
      </c>
      <c r="AQ503" s="5">
        <f t="shared" si="760"/>
        <v>4.3168836810600624E-4</v>
      </c>
      <c r="AR503" s="5">
        <f t="shared" si="761"/>
        <v>2.7577370598131146E-5</v>
      </c>
      <c r="AS503" s="5">
        <f t="shared" si="762"/>
        <v>8.3239121752839927E-5</v>
      </c>
      <c r="AT503" s="5">
        <f t="shared" si="763"/>
        <v>1.2562385825597267E-4</v>
      </c>
      <c r="AU503" s="5">
        <f t="shared" si="764"/>
        <v>1.263937231339844E-4</v>
      </c>
      <c r="AV503" s="5">
        <f t="shared" si="765"/>
        <v>9.5376229500442687E-5</v>
      </c>
      <c r="AW503" s="5">
        <f t="shared" si="766"/>
        <v>3.2192992549907612E-6</v>
      </c>
      <c r="AX503" s="5">
        <f t="shared" si="767"/>
        <v>2.6352827843922209E-2</v>
      </c>
      <c r="AY503" s="5">
        <f t="shared" si="768"/>
        <v>1.7574042068415625E-2</v>
      </c>
      <c r="AZ503" s="5">
        <f t="shared" si="769"/>
        <v>5.8598446521873331E-3</v>
      </c>
      <c r="BA503" s="5">
        <f t="shared" si="770"/>
        <v>1.3025946341424764E-3</v>
      </c>
      <c r="BB503" s="5">
        <f t="shared" si="771"/>
        <v>2.1716694916094095E-4</v>
      </c>
      <c r="BC503" s="5">
        <f t="shared" si="772"/>
        <v>2.896464184434051E-5</v>
      </c>
      <c r="BD503" s="5">
        <f t="shared" si="773"/>
        <v>3.0651098362714497E-6</v>
      </c>
      <c r="BE503" s="5">
        <f t="shared" si="774"/>
        <v>9.2516815531541831E-6</v>
      </c>
      <c r="BF503" s="5">
        <f t="shared" si="775"/>
        <v>1.3962568412408621E-5</v>
      </c>
      <c r="BG503" s="5">
        <f t="shared" si="776"/>
        <v>1.40481356858293E-5</v>
      </c>
      <c r="BH503" s="5">
        <f t="shared" si="777"/>
        <v>1.0600670508017949E-5</v>
      </c>
      <c r="BI503" s="5">
        <f t="shared" si="778"/>
        <v>6.3993809702687351E-6</v>
      </c>
      <c r="BJ503" s="8">
        <f t="shared" si="779"/>
        <v>0.80505879711723105</v>
      </c>
      <c r="BK503" s="8">
        <f t="shared" si="780"/>
        <v>0.12504113484575932</v>
      </c>
      <c r="BL503" s="8">
        <f t="shared" si="781"/>
        <v>5.1780548305408736E-2</v>
      </c>
      <c r="BM503" s="8">
        <f t="shared" si="782"/>
        <v>0.6776138105202042</v>
      </c>
      <c r="BN503" s="8">
        <f t="shared" si="783"/>
        <v>0.28793605340581963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1.68333333333333</v>
      </c>
      <c r="F504">
        <f>VLOOKUP(B504,home!$B$2:$E$405,3,FALSE)</f>
        <v>0.85</v>
      </c>
      <c r="G504">
        <f>VLOOKUP(C504,away!$B$2:$E$405,4,FALSE)</f>
        <v>0.89</v>
      </c>
      <c r="H504">
        <f>VLOOKUP(A504,away!$A$2:$E$405,3,FALSE)</f>
        <v>1.375</v>
      </c>
      <c r="I504">
        <f>VLOOKUP(C504,away!$B$2:$E$405,3,FALSE)</f>
        <v>0.89</v>
      </c>
      <c r="J504">
        <f>VLOOKUP(B504,home!$B$2:$E$405,4,FALSE)</f>
        <v>1.1399999999999999</v>
      </c>
      <c r="K504" s="3">
        <f t="shared" si="728"/>
        <v>1.2734416666666641</v>
      </c>
      <c r="L504" s="3">
        <f t="shared" si="729"/>
        <v>1.3950750000000001</v>
      </c>
      <c r="M504" s="5">
        <f t="shared" si="730"/>
        <v>6.9355025668305467E-2</v>
      </c>
      <c r="N504" s="5">
        <f t="shared" si="731"/>
        <v>8.8319579478756183E-2</v>
      </c>
      <c r="O504" s="5">
        <f t="shared" si="732"/>
        <v>9.6755462434211265E-2</v>
      </c>
      <c r="P504" s="5">
        <f t="shared" si="733"/>
        <v>0.1232124373413258</v>
      </c>
      <c r="Q504" s="5">
        <f t="shared" si="734"/>
        <v>5.6234916245363101E-2</v>
      </c>
      <c r="R504" s="5">
        <f t="shared" si="735"/>
        <v>6.749056337770365E-2</v>
      </c>
      <c r="S504" s="5">
        <f t="shared" si="736"/>
        <v>5.4723160179464249E-2</v>
      </c>
      <c r="T504" s="5">
        <f t="shared" si="737"/>
        <v>7.8451925780999923E-2</v>
      </c>
      <c r="U504" s="5">
        <f t="shared" si="738"/>
        <v>8.5945295511975051E-2</v>
      </c>
      <c r="V504" s="5">
        <f t="shared" si="739"/>
        <v>1.0802027330087463E-2</v>
      </c>
      <c r="W504" s="5">
        <f t="shared" si="740"/>
        <v>2.3870628489451831E-2</v>
      </c>
      <c r="X504" s="5">
        <f t="shared" si="741"/>
        <v>3.3301317039922014E-2</v>
      </c>
      <c r="Y504" s="5">
        <f t="shared" si="742"/>
        <v>2.3228917434734604E-2</v>
      </c>
      <c r="Z504" s="5">
        <f t="shared" si="743"/>
        <v>3.1384799234716654E-2</v>
      </c>
      <c r="AA504" s="5">
        <f t="shared" si="744"/>
        <v>3.9966711045456217E-2</v>
      </c>
      <c r="AB504" s="5">
        <f t="shared" si="745"/>
        <v>2.5447637562455373E-2</v>
      </c>
      <c r="AC504" s="5">
        <f t="shared" si="746"/>
        <v>1.1993940802619413E-3</v>
      </c>
      <c r="AD504" s="5">
        <f t="shared" si="747"/>
        <v>7.5994632319970673E-3</v>
      </c>
      <c r="AE504" s="5">
        <f t="shared" si="748"/>
        <v>1.0601821168378309E-2</v>
      </c>
      <c r="AF504" s="5">
        <f t="shared" si="749"/>
        <v>7.3951678332376865E-3</v>
      </c>
      <c r="AG504" s="5">
        <f t="shared" si="750"/>
        <v>3.4389379216513563E-3</v>
      </c>
      <c r="AH504" s="5">
        <f t="shared" si="751"/>
        <v>1.0946037198093082E-2</v>
      </c>
      <c r="AI504" s="5">
        <f t="shared" si="752"/>
        <v>1.3939139852934957E-2</v>
      </c>
      <c r="AJ504" s="5">
        <f t="shared" si="753"/>
        <v>8.8753407431106067E-3</v>
      </c>
      <c r="AK504" s="5">
        <f t="shared" si="754"/>
        <v>3.7674095693804419E-3</v>
      </c>
      <c r="AL504" s="5">
        <f t="shared" si="755"/>
        <v>8.523118060317617E-5</v>
      </c>
      <c r="AM504" s="5">
        <f t="shared" si="756"/>
        <v>1.935494624785275E-3</v>
      </c>
      <c r="AN504" s="5">
        <f t="shared" si="757"/>
        <v>2.7001601636723179E-3</v>
      </c>
      <c r="AO504" s="5">
        <f t="shared" si="758"/>
        <v>1.8834629701675798E-3</v>
      </c>
      <c r="AP504" s="5">
        <f t="shared" si="759"/>
        <v>8.758573677021791E-4</v>
      </c>
      <c r="AQ504" s="5">
        <f t="shared" si="760"/>
        <v>3.0547167931177933E-4</v>
      </c>
      <c r="AR504" s="5">
        <f t="shared" si="761"/>
        <v>3.0541085688259432E-3</v>
      </c>
      <c r="AS504" s="5">
        <f t="shared" si="762"/>
        <v>3.8892291060666491E-3</v>
      </c>
      <c r="AT504" s="5">
        <f t="shared" si="763"/>
        <v>2.4763531974390071E-3</v>
      </c>
      <c r="AU504" s="5">
        <f t="shared" si="764"/>
        <v>1.0511637810006846E-3</v>
      </c>
      <c r="AV504" s="5">
        <f t="shared" si="765"/>
        <v>3.3464893930428577E-4</v>
      </c>
      <c r="AW504" s="5">
        <f t="shared" si="766"/>
        <v>4.2060324149400288E-6</v>
      </c>
      <c r="AX504" s="5">
        <f t="shared" si="767"/>
        <v>4.1078991680182201E-4</v>
      </c>
      <c r="AY504" s="5">
        <f t="shared" si="768"/>
        <v>5.7308274318230187E-4</v>
      </c>
      <c r="AZ504" s="5">
        <f t="shared" si="769"/>
        <v>3.99746703972525E-4</v>
      </c>
      <c r="BA504" s="5">
        <f t="shared" si="770"/>
        <v>1.8589221101482348E-4</v>
      </c>
      <c r="BB504" s="5">
        <f t="shared" si="771"/>
        <v>6.4833394070376219E-5</v>
      </c>
      <c r="BC504" s="5">
        <f t="shared" si="772"/>
        <v>1.8089489446546032E-5</v>
      </c>
      <c r="BD504" s="5">
        <f t="shared" si="773"/>
        <v>7.101184186091412E-4</v>
      </c>
      <c r="BE504" s="5">
        <f t="shared" si="774"/>
        <v>9.0429438252432064E-4</v>
      </c>
      <c r="BF504" s="5">
        <f t="shared" si="775"/>
        <v>5.7578307281953638E-4</v>
      </c>
      <c r="BG504" s="5">
        <f t="shared" si="776"/>
        <v>2.4440871862992135E-4</v>
      </c>
      <c r="BH504" s="5">
        <f t="shared" si="777"/>
        <v>7.781006149998764E-5</v>
      </c>
      <c r="BI504" s="5">
        <f t="shared" si="778"/>
        <v>1.9817314879995972E-5</v>
      </c>
      <c r="BJ504" s="8">
        <f t="shared" si="779"/>
        <v>0.34179555588861948</v>
      </c>
      <c r="BK504" s="8">
        <f t="shared" si="780"/>
        <v>0.25995035852323034</v>
      </c>
      <c r="BL504" s="8">
        <f t="shared" si="781"/>
        <v>0.36647133285692002</v>
      </c>
      <c r="BM504" s="8">
        <f t="shared" si="782"/>
        <v>0.49766518524705372</v>
      </c>
      <c r="BN504" s="8">
        <f t="shared" si="783"/>
        <v>0.50136798454566556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1.68333333333333</v>
      </c>
      <c r="F505">
        <f>VLOOKUP(B505,home!$B$2:$E$405,3,FALSE)</f>
        <v>1.0900000000000001</v>
      </c>
      <c r="G505">
        <f>VLOOKUP(C505,away!$B$2:$E$405,4,FALSE)</f>
        <v>0</v>
      </c>
      <c r="H505">
        <f>VLOOKUP(A505,away!$A$2:$E$405,3,FALSE)</f>
        <v>1.375</v>
      </c>
      <c r="I505">
        <f>VLOOKUP(C505,away!$B$2:$E$405,3,FALSE)</f>
        <v>0</v>
      </c>
      <c r="J505">
        <f>VLOOKUP(B505,home!$B$2:$E$405,4,FALSE)</f>
        <v>0.24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1.68333333333333</v>
      </c>
      <c r="F506">
        <f>VLOOKUP(B506,home!$B$2:$E$405,3,FALSE)</f>
        <v>0.89</v>
      </c>
      <c r="G506">
        <f>VLOOKUP(C506,away!$B$2:$E$405,4,FALSE)</f>
        <v>0.68</v>
      </c>
      <c r="H506">
        <f>VLOOKUP(A506,away!$A$2:$E$405,3,FALSE)</f>
        <v>1.375</v>
      </c>
      <c r="I506">
        <f>VLOOKUP(C506,away!$B$2:$E$405,3,FALSE)</f>
        <v>0.51</v>
      </c>
      <c r="J506">
        <f>VLOOKUP(B506,home!$B$2:$E$405,4,FALSE)</f>
        <v>0.48</v>
      </c>
      <c r="K506" s="3">
        <f t="shared" si="728"/>
        <v>1.0187533333333314</v>
      </c>
      <c r="L506" s="3">
        <f t="shared" si="729"/>
        <v>0.33660000000000001</v>
      </c>
      <c r="M506" s="5">
        <f t="shared" si="730"/>
        <v>0.25785616917420029</v>
      </c>
      <c r="N506" s="5">
        <f t="shared" si="731"/>
        <v>0.26269183186677997</v>
      </c>
      <c r="O506" s="5">
        <f t="shared" si="732"/>
        <v>8.6794386544035818E-2</v>
      </c>
      <c r="P506" s="5">
        <f t="shared" si="733"/>
        <v>8.8422070606358136E-2</v>
      </c>
      <c r="Q506" s="5">
        <f t="shared" si="734"/>
        <v>0.13380908967686053</v>
      </c>
      <c r="R506" s="5">
        <f t="shared" si="735"/>
        <v>1.460749525536123E-2</v>
      </c>
      <c r="S506" s="5">
        <f t="shared" si="736"/>
        <v>7.5802554921944217E-3</v>
      </c>
      <c r="T506" s="5">
        <f t="shared" si="737"/>
        <v>4.5040139585231259E-2</v>
      </c>
      <c r="U506" s="5">
        <f t="shared" si="738"/>
        <v>1.4881434483050076E-2</v>
      </c>
      <c r="V506" s="5">
        <f t="shared" si="739"/>
        <v>2.8881815457715694E-4</v>
      </c>
      <c r="W506" s="5">
        <f t="shared" si="740"/>
        <v>4.5439485379533455E-2</v>
      </c>
      <c r="X506" s="5">
        <f t="shared" si="741"/>
        <v>1.5294930778750961E-2</v>
      </c>
      <c r="Y506" s="5">
        <f t="shared" si="742"/>
        <v>2.574136850063787E-3</v>
      </c>
      <c r="Z506" s="5">
        <f t="shared" si="743"/>
        <v>1.6389609676515302E-3</v>
      </c>
      <c r="AA506" s="5">
        <f t="shared" si="744"/>
        <v>1.6696969489982188E-3</v>
      </c>
      <c r="AB506" s="5">
        <f t="shared" si="745"/>
        <v>8.5050466622421422E-4</v>
      </c>
      <c r="AC506" s="5">
        <f t="shared" si="746"/>
        <v>6.1899574039197065E-6</v>
      </c>
      <c r="AD506" s="5">
        <f t="shared" si="747"/>
        <v>1.1572906798837717E-2</v>
      </c>
      <c r="AE506" s="5">
        <f t="shared" si="748"/>
        <v>3.8954404284887757E-3</v>
      </c>
      <c r="AF506" s="5">
        <f t="shared" si="749"/>
        <v>6.5560262411466102E-4</v>
      </c>
      <c r="AG506" s="5">
        <f t="shared" si="750"/>
        <v>7.3558614425664972E-5</v>
      </c>
      <c r="AH506" s="5">
        <f t="shared" si="751"/>
        <v>1.3791856542787624E-4</v>
      </c>
      <c r="AI506" s="5">
        <f t="shared" si="752"/>
        <v>1.4050499825820007E-4</v>
      </c>
      <c r="AJ506" s="5">
        <f t="shared" si="753"/>
        <v>7.1569967662767615E-5</v>
      </c>
      <c r="AK506" s="5">
        <f t="shared" si="754"/>
        <v>2.4304047707667752E-5</v>
      </c>
      <c r="AL506" s="5">
        <f t="shared" si="755"/>
        <v>8.4904519038282641E-8</v>
      </c>
      <c r="AM506" s="5">
        <f t="shared" si="756"/>
        <v>2.3579874755343803E-3</v>
      </c>
      <c r="AN506" s="5">
        <f t="shared" si="757"/>
        <v>7.936985842648725E-4</v>
      </c>
      <c r="AO506" s="5">
        <f t="shared" si="758"/>
        <v>1.3357947173177806E-4</v>
      </c>
      <c r="AP506" s="5">
        <f t="shared" si="759"/>
        <v>1.49876167283055E-5</v>
      </c>
      <c r="AQ506" s="5">
        <f t="shared" si="760"/>
        <v>1.2612079476869075E-6</v>
      </c>
      <c r="AR506" s="5">
        <f t="shared" si="761"/>
        <v>9.284677824604631E-6</v>
      </c>
      <c r="AS506" s="5">
        <f t="shared" si="762"/>
        <v>9.4587964827420328E-6</v>
      </c>
      <c r="AT506" s="5">
        <f t="shared" si="763"/>
        <v>4.8180902230575172E-6</v>
      </c>
      <c r="AU506" s="5">
        <f t="shared" si="764"/>
        <v>1.6361484916801936E-6</v>
      </c>
      <c r="AV506" s="5">
        <f t="shared" si="765"/>
        <v>4.1670793243187478E-7</v>
      </c>
      <c r="AW506" s="5">
        <f t="shared" si="766"/>
        <v>8.0874472269268287E-10</v>
      </c>
      <c r="AX506" s="5">
        <f t="shared" si="767"/>
        <v>4.0036793344314943E-4</v>
      </c>
      <c r="AY506" s="5">
        <f t="shared" si="768"/>
        <v>1.3476384639696411E-4</v>
      </c>
      <c r="AZ506" s="5">
        <f t="shared" si="769"/>
        <v>2.2680755348609059E-5</v>
      </c>
      <c r="BA506" s="5">
        <f t="shared" si="770"/>
        <v>2.544780750113937E-6</v>
      </c>
      <c r="BB506" s="5">
        <f t="shared" si="771"/>
        <v>2.1414330012208775E-7</v>
      </c>
      <c r="BC506" s="5">
        <f t="shared" si="772"/>
        <v>1.4416126964218952E-8</v>
      </c>
      <c r="BD506" s="5">
        <f t="shared" si="773"/>
        <v>5.2087042596031962E-7</v>
      </c>
      <c r="BE506" s="5">
        <f t="shared" si="774"/>
        <v>5.3063848268182774E-7</v>
      </c>
      <c r="BF506" s="5">
        <f t="shared" si="775"/>
        <v>2.7029486151352661E-7</v>
      </c>
      <c r="BG506" s="5">
        <f t="shared" si="776"/>
        <v>9.1787930383258823E-8</v>
      </c>
      <c r="BH506" s="5">
        <f t="shared" si="777"/>
        <v>2.3377315009428164E-8</v>
      </c>
      <c r="BI506" s="5">
        <f t="shared" si="778"/>
        <v>4.7631435180476545E-9</v>
      </c>
      <c r="BJ506" s="8">
        <f t="shared" si="779"/>
        <v>0.52490922283465979</v>
      </c>
      <c r="BK506" s="8">
        <f t="shared" si="780"/>
        <v>0.35428835213564996</v>
      </c>
      <c r="BL506" s="8">
        <f t="shared" si="781"/>
        <v>0.11920487162983964</v>
      </c>
      <c r="BM506" s="8">
        <f t="shared" si="782"/>
        <v>0.15572560140655262</v>
      </c>
      <c r="BN506" s="8">
        <f t="shared" si="783"/>
        <v>0.84418104312359588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1.38333333333333</v>
      </c>
      <c r="F507">
        <f>VLOOKUP(B507,home!$B$2:$E$405,3,FALSE)</f>
        <v>0.84</v>
      </c>
      <c r="G507">
        <f>VLOOKUP(C507,away!$B$2:$E$405,4,FALSE)</f>
        <v>0.83</v>
      </c>
      <c r="H507">
        <f>VLOOKUP(A507,away!$A$2:$E$405,3,FALSE)</f>
        <v>1.1499999999999999</v>
      </c>
      <c r="I507">
        <f>VLOOKUP(C507,away!$B$2:$E$405,3,FALSE)</f>
        <v>0.41</v>
      </c>
      <c r="J507">
        <f>VLOOKUP(B507,home!$B$2:$E$405,4,FALSE)</f>
        <v>0.72</v>
      </c>
      <c r="K507" s="3">
        <f t="shared" si="728"/>
        <v>0.96445999999999754</v>
      </c>
      <c r="L507" s="3">
        <f t="shared" si="729"/>
        <v>0.33947999999999995</v>
      </c>
      <c r="M507" s="5">
        <f t="shared" si="730"/>
        <v>0.27146013033132183</v>
      </c>
      <c r="N507" s="5">
        <f t="shared" si="731"/>
        <v>0.26181243729934595</v>
      </c>
      <c r="O507" s="5">
        <f t="shared" si="732"/>
        <v>9.2155285044877105E-2</v>
      </c>
      <c r="P507" s="5">
        <f t="shared" si="733"/>
        <v>8.888008621438194E-2</v>
      </c>
      <c r="Q507" s="5">
        <f t="shared" si="734"/>
        <v>0.12625381163886329</v>
      </c>
      <c r="R507" s="5">
        <f t="shared" si="735"/>
        <v>1.5642438083517438E-2</v>
      </c>
      <c r="S507" s="5">
        <f t="shared" si="736"/>
        <v>7.2751657083438776E-3</v>
      </c>
      <c r="T507" s="5">
        <f t="shared" si="737"/>
        <v>4.2860643975161296E-2</v>
      </c>
      <c r="U507" s="5">
        <f t="shared" si="738"/>
        <v>1.508650583402919E-2</v>
      </c>
      <c r="V507" s="5">
        <f t="shared" si="739"/>
        <v>2.6466639035529468E-4</v>
      </c>
      <c r="W507" s="5">
        <f t="shared" si="740"/>
        <v>4.058891705773926E-2</v>
      </c>
      <c r="X507" s="5">
        <f t="shared" si="741"/>
        <v>1.377912556276132E-2</v>
      </c>
      <c r="Y507" s="5">
        <f t="shared" si="742"/>
        <v>2.3388687730231061E-3</v>
      </c>
      <c r="Z507" s="5">
        <f t="shared" si="743"/>
        <v>1.7700982935308334E-3</v>
      </c>
      <c r="AA507" s="5">
        <f t="shared" si="744"/>
        <v>1.7071890001787431E-3</v>
      </c>
      <c r="AB507" s="5">
        <f t="shared" si="745"/>
        <v>8.2325775155619324E-4</v>
      </c>
      <c r="AC507" s="5">
        <f t="shared" si="746"/>
        <v>5.415982165621551E-6</v>
      </c>
      <c r="AD507" s="5">
        <f t="shared" si="747"/>
        <v>9.7865967363767754E-3</v>
      </c>
      <c r="AE507" s="5">
        <f t="shared" si="748"/>
        <v>3.3223538600651867E-3</v>
      </c>
      <c r="AF507" s="5">
        <f t="shared" si="749"/>
        <v>5.6393634420746474E-4</v>
      </c>
      <c r="AG507" s="5">
        <f t="shared" si="750"/>
        <v>6.3815036710516705E-5</v>
      </c>
      <c r="AH507" s="5">
        <f t="shared" si="751"/>
        <v>1.5022824217196176E-4</v>
      </c>
      <c r="AI507" s="5">
        <f t="shared" si="752"/>
        <v>1.4488913044516987E-4</v>
      </c>
      <c r="AJ507" s="5">
        <f t="shared" si="753"/>
        <v>6.9869885374574089E-5</v>
      </c>
      <c r="AK507" s="5">
        <f t="shared" si="754"/>
        <v>2.2462236549453852E-5</v>
      </c>
      <c r="AL507" s="5">
        <f t="shared" si="755"/>
        <v>7.0930926206876082E-8</v>
      </c>
      <c r="AM507" s="5">
        <f t="shared" si="756"/>
        <v>1.8877562176731846E-3</v>
      </c>
      <c r="AN507" s="5">
        <f t="shared" si="757"/>
        <v>6.4085548077569255E-4</v>
      </c>
      <c r="AO507" s="5">
        <f t="shared" si="758"/>
        <v>1.0877880930686604E-4</v>
      </c>
      <c r="AP507" s="5">
        <f t="shared" si="759"/>
        <v>1.2309410061164961E-5</v>
      </c>
      <c r="AQ507" s="5">
        <f t="shared" si="760"/>
        <v>1.0446996318910699E-6</v>
      </c>
      <c r="AR507" s="5">
        <f t="shared" si="761"/>
        <v>1.0199896730507517E-5</v>
      </c>
      <c r="AS507" s="5">
        <f t="shared" si="762"/>
        <v>9.8373924007052545E-6</v>
      </c>
      <c r="AT507" s="5">
        <f t="shared" si="763"/>
        <v>4.7438857373920829E-6</v>
      </c>
      <c r="AU507" s="5">
        <f t="shared" si="764"/>
        <v>1.5250960127617189E-6</v>
      </c>
      <c r="AV507" s="5">
        <f t="shared" si="765"/>
        <v>3.6772352511704083E-7</v>
      </c>
      <c r="AW507" s="5">
        <f t="shared" si="766"/>
        <v>6.4510668747382918E-10</v>
      </c>
      <c r="AX507" s="5">
        <f t="shared" si="767"/>
        <v>3.034442269495124E-4</v>
      </c>
      <c r="AY507" s="5">
        <f t="shared" si="768"/>
        <v>1.0301324616482045E-4</v>
      </c>
      <c r="AZ507" s="5">
        <f t="shared" si="769"/>
        <v>1.7485468404016619E-5</v>
      </c>
      <c r="BA507" s="5">
        <f t="shared" si="770"/>
        <v>1.9786556045985208E-6</v>
      </c>
      <c r="BB507" s="5">
        <f t="shared" si="771"/>
        <v>1.6792850116227638E-7</v>
      </c>
      <c r="BC507" s="5">
        <f t="shared" si="772"/>
        <v>1.1401673514913919E-8</v>
      </c>
      <c r="BD507" s="5">
        <f t="shared" si="773"/>
        <v>5.7711015701211506E-7</v>
      </c>
      <c r="BE507" s="5">
        <f t="shared" si="774"/>
        <v>5.5659966203190301E-7</v>
      </c>
      <c r="BF507" s="5">
        <f t="shared" si="775"/>
        <v>2.6840905502164388E-7</v>
      </c>
      <c r="BG507" s="5">
        <f t="shared" si="776"/>
        <v>8.6289932402058011E-8</v>
      </c>
      <c r="BH507" s="5">
        <f t="shared" si="777"/>
        <v>2.080579705112216E-8</v>
      </c>
      <c r="BI507" s="5">
        <f t="shared" si="778"/>
        <v>4.013271804785047E-9</v>
      </c>
      <c r="BJ507" s="8">
        <f t="shared" si="779"/>
        <v>0.50444735182900047</v>
      </c>
      <c r="BK507" s="8">
        <f t="shared" si="780"/>
        <v>0.3679885488036595</v>
      </c>
      <c r="BL507" s="8">
        <f t="shared" si="781"/>
        <v>0.12583031243098164</v>
      </c>
      <c r="BM507" s="8">
        <f t="shared" si="782"/>
        <v>0.14372911014380702</v>
      </c>
      <c r="BN507" s="8">
        <f t="shared" si="783"/>
        <v>0.85620418861230752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1.38333333333333</v>
      </c>
      <c r="F508">
        <f>VLOOKUP(B508,home!$B$2:$E$405,3,FALSE)</f>
        <v>1.33</v>
      </c>
      <c r="G508">
        <f>VLOOKUP(C508,away!$B$2:$E$405,4,FALSE)</f>
        <v>0.72</v>
      </c>
      <c r="H508">
        <f>VLOOKUP(A508,away!$A$2:$E$405,3,FALSE)</f>
        <v>1.1499999999999999</v>
      </c>
      <c r="I508">
        <f>VLOOKUP(C508,away!$B$2:$E$405,3,FALSE)</f>
        <v>1.33</v>
      </c>
      <c r="J508">
        <f>VLOOKUP(B508,home!$B$2:$E$405,4,FALSE)</f>
        <v>1.3</v>
      </c>
      <c r="K508" s="3">
        <f t="shared" si="728"/>
        <v>1.3246799999999967</v>
      </c>
      <c r="L508" s="3">
        <f t="shared" si="729"/>
        <v>1.9883499999999998</v>
      </c>
      <c r="M508" s="5">
        <f t="shared" si="730"/>
        <v>3.6405697203762744E-2</v>
      </c>
      <c r="N508" s="5">
        <f t="shared" si="731"/>
        <v>4.8225898971880309E-2</v>
      </c>
      <c r="O508" s="5">
        <f t="shared" si="732"/>
        <v>7.2387268035101648E-2</v>
      </c>
      <c r="P508" s="5">
        <f t="shared" si="733"/>
        <v>9.5889966220738213E-2</v>
      </c>
      <c r="Q508" s="5">
        <f t="shared" si="734"/>
        <v>3.1941941925035133E-2</v>
      </c>
      <c r="R508" s="5">
        <f t="shared" si="735"/>
        <v>7.1965612198797185E-2</v>
      </c>
      <c r="S508" s="5">
        <f t="shared" si="736"/>
        <v>6.3141804223323411E-2</v>
      </c>
      <c r="T508" s="5">
        <f t="shared" si="737"/>
        <v>6.3511760226643607E-2</v>
      </c>
      <c r="U508" s="5">
        <f t="shared" si="738"/>
        <v>9.5331407167502408E-2</v>
      </c>
      <c r="V508" s="5">
        <f t="shared" si="739"/>
        <v>1.8478992572700838E-2</v>
      </c>
      <c r="W508" s="5">
        <f t="shared" si="740"/>
        <v>1.4104283876418475E-2</v>
      </c>
      <c r="X508" s="5">
        <f t="shared" si="741"/>
        <v>2.8044252845676673E-2</v>
      </c>
      <c r="Y508" s="5">
        <f t="shared" si="742"/>
        <v>2.7880895072850607E-2</v>
      </c>
      <c r="Z508" s="5">
        <f t="shared" si="743"/>
        <v>4.7697608338492799E-2</v>
      </c>
      <c r="AA508" s="5">
        <f t="shared" si="744"/>
        <v>6.3184067813834482E-2</v>
      </c>
      <c r="AB508" s="5">
        <f t="shared" si="745"/>
        <v>4.1849335475815035E-2</v>
      </c>
      <c r="AC508" s="5">
        <f t="shared" si="746"/>
        <v>3.0420203939371575E-3</v>
      </c>
      <c r="AD508" s="5">
        <f t="shared" si="747"/>
        <v>4.6709156913534956E-3</v>
      </c>
      <c r="AE508" s="5">
        <f t="shared" si="748"/>
        <v>9.2874152149027226E-3</v>
      </c>
      <c r="AF508" s="5">
        <f t="shared" si="749"/>
        <v>9.2333160212759152E-3</v>
      </c>
      <c r="AG508" s="5">
        <f t="shared" si="750"/>
        <v>6.1196879703013223E-3</v>
      </c>
      <c r="AH508" s="5">
        <f t="shared" si="751"/>
        <v>2.3709884884960529E-2</v>
      </c>
      <c r="AI508" s="5">
        <f t="shared" si="752"/>
        <v>3.1408010309409436E-2</v>
      </c>
      <c r="AJ508" s="5">
        <f t="shared" si="753"/>
        <v>2.08027815483342E-2</v>
      </c>
      <c r="AK508" s="5">
        <f t="shared" si="754"/>
        <v>9.1856762204824242E-3</v>
      </c>
      <c r="AL508" s="5">
        <f t="shared" si="755"/>
        <v>3.2049844416909778E-4</v>
      </c>
      <c r="AM508" s="5">
        <f t="shared" si="756"/>
        <v>1.2374937196044269E-3</v>
      </c>
      <c r="AN508" s="5">
        <f t="shared" si="757"/>
        <v>2.4605706373754623E-3</v>
      </c>
      <c r="AO508" s="5">
        <f t="shared" si="758"/>
        <v>2.4462378134127503E-3</v>
      </c>
      <c r="AP508" s="5">
        <f t="shared" si="759"/>
        <v>1.6213256520997475E-3</v>
      </c>
      <c r="AQ508" s="5">
        <f t="shared" si="760"/>
        <v>8.0594071508813291E-4</v>
      </c>
      <c r="AR508" s="5">
        <f t="shared" si="761"/>
        <v>9.4287099222022525E-3</v>
      </c>
      <c r="AS508" s="5">
        <f t="shared" si="762"/>
        <v>1.2490023459742847E-2</v>
      </c>
      <c r="AT508" s="5">
        <f t="shared" si="763"/>
        <v>8.2726421383260591E-3</v>
      </c>
      <c r="AU508" s="5">
        <f t="shared" si="764"/>
        <v>3.6528678625992448E-3</v>
      </c>
      <c r="AV508" s="5">
        <f t="shared" si="765"/>
        <v>1.2097202500569893E-3</v>
      </c>
      <c r="AW508" s="5">
        <f t="shared" si="766"/>
        <v>2.3449157187589793E-5</v>
      </c>
      <c r="AX508" s="5">
        <f t="shared" si="767"/>
        <v>2.7321386341426436E-4</v>
      </c>
      <c r="AY508" s="5">
        <f t="shared" si="768"/>
        <v>5.432447853197525E-4</v>
      </c>
      <c r="AZ508" s="5">
        <f t="shared" si="769"/>
        <v>5.4008038444526498E-4</v>
      </c>
      <c r="BA508" s="5">
        <f t="shared" si="770"/>
        <v>3.5795627747058095E-4</v>
      </c>
      <c r="BB508" s="5">
        <f t="shared" si="771"/>
        <v>1.7793559107715732E-4</v>
      </c>
      <c r="BC508" s="5">
        <f t="shared" si="772"/>
        <v>7.0759646503653148E-5</v>
      </c>
      <c r="BD508" s="5">
        <f t="shared" si="773"/>
        <v>3.124595895635142E-3</v>
      </c>
      <c r="BE508" s="5">
        <f t="shared" si="774"/>
        <v>4.1390896910299497E-3</v>
      </c>
      <c r="BF508" s="5">
        <f t="shared" si="775"/>
        <v>2.7414846659567708E-3</v>
      </c>
      <c r="BG508" s="5">
        <f t="shared" si="776"/>
        <v>1.2105299690998684E-3</v>
      </c>
      <c r="BH508" s="5">
        <f t="shared" si="777"/>
        <v>4.0089120986680249E-4</v>
      </c>
      <c r="BI508" s="5">
        <f t="shared" si="778"/>
        <v>1.0621051357727095E-4</v>
      </c>
      <c r="BJ508" s="8">
        <f t="shared" si="779"/>
        <v>0.25355512690214954</v>
      </c>
      <c r="BK508" s="8">
        <f t="shared" si="780"/>
        <v>0.2178222238439512</v>
      </c>
      <c r="BL508" s="8">
        <f t="shared" si="781"/>
        <v>0.4766008092323305</v>
      </c>
      <c r="BM508" s="8">
        <f t="shared" si="782"/>
        <v>0.63833958813347647</v>
      </c>
      <c r="BN508" s="8">
        <f t="shared" si="783"/>
        <v>0.35681638455531528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1.38333333333333</v>
      </c>
      <c r="F509">
        <f>VLOOKUP(B509,home!$B$2:$E$405,3,FALSE)</f>
        <v>0.72</v>
      </c>
      <c r="G509">
        <f>VLOOKUP(C509,away!$B$2:$E$405,4,FALSE)</f>
        <v>1.69</v>
      </c>
      <c r="H509">
        <f>VLOOKUP(A509,away!$A$2:$E$405,3,FALSE)</f>
        <v>1.1499999999999999</v>
      </c>
      <c r="I509">
        <f>VLOOKUP(C509,away!$B$2:$E$405,3,FALSE)</f>
        <v>0.36</v>
      </c>
      <c r="J509">
        <f>VLOOKUP(B509,home!$B$2:$E$405,4,FALSE)</f>
        <v>1.1599999999999999</v>
      </c>
      <c r="K509" s="3">
        <f t="shared" si="728"/>
        <v>1.6832399999999959</v>
      </c>
      <c r="L509" s="3">
        <f t="shared" si="729"/>
        <v>0.48023999999999994</v>
      </c>
      <c r="M509" s="5">
        <f t="shared" si="730"/>
        <v>0.11492448712418035</v>
      </c>
      <c r="N509" s="5">
        <f t="shared" si="731"/>
        <v>0.19344549370690486</v>
      </c>
      <c r="O509" s="5">
        <f t="shared" si="732"/>
        <v>5.5191335696516373E-2</v>
      </c>
      <c r="P509" s="5">
        <f t="shared" si="733"/>
        <v>9.2900263897803995E-2</v>
      </c>
      <c r="Q509" s="5">
        <f t="shared" si="734"/>
        <v>0.16280759641360493</v>
      </c>
      <c r="R509" s="5">
        <f t="shared" si="735"/>
        <v>1.3252543527447508E-2</v>
      </c>
      <c r="S509" s="5">
        <f t="shared" si="736"/>
        <v>1.8774195230812907E-2</v>
      </c>
      <c r="T509" s="5">
        <f t="shared" si="737"/>
        <v>7.8186720101669632E-2</v>
      </c>
      <c r="U509" s="5">
        <f t="shared" si="738"/>
        <v>2.230721136714069E-2</v>
      </c>
      <c r="V509" s="5">
        <f t="shared" si="739"/>
        <v>1.6862547796535246E-3</v>
      </c>
      <c r="W509" s="5">
        <f t="shared" si="740"/>
        <v>9.1348086195745179E-2</v>
      </c>
      <c r="X509" s="5">
        <f t="shared" si="741"/>
        <v>4.3869004914644669E-2</v>
      </c>
      <c r="Y509" s="5">
        <f t="shared" si="742"/>
        <v>1.0533825460104474E-2</v>
      </c>
      <c r="Z509" s="5">
        <f t="shared" si="743"/>
        <v>2.1214671678737975E-3</v>
      </c>
      <c r="AA509" s="5">
        <f t="shared" si="744"/>
        <v>3.570938395651882E-3</v>
      </c>
      <c r="AB509" s="5">
        <f t="shared" si="745"/>
        <v>3.0053731725485306E-3</v>
      </c>
      <c r="AC509" s="5">
        <f t="shared" si="746"/>
        <v>8.5193720431549279E-5</v>
      </c>
      <c r="AD509" s="5">
        <f t="shared" si="747"/>
        <v>3.8440188152031429E-2</v>
      </c>
      <c r="AE509" s="5">
        <f t="shared" si="748"/>
        <v>1.8460515958131574E-2</v>
      </c>
      <c r="AF509" s="5">
        <f t="shared" si="749"/>
        <v>4.4327390918665523E-3</v>
      </c>
      <c r="AG509" s="5">
        <f t="shared" si="750"/>
        <v>7.0959287382599788E-4</v>
      </c>
      <c r="AH509" s="5">
        <f t="shared" si="751"/>
        <v>2.5470334817492802E-4</v>
      </c>
      <c r="AI509" s="5">
        <f t="shared" si="752"/>
        <v>4.2872686378196483E-4</v>
      </c>
      <c r="AJ509" s="5">
        <f t="shared" si="753"/>
        <v>3.6082510309617645E-4</v>
      </c>
      <c r="AK509" s="5">
        <f t="shared" si="754"/>
        <v>2.0245174884520211E-4</v>
      </c>
      <c r="AL509" s="5">
        <f t="shared" si="755"/>
        <v>2.7546850313892524E-6</v>
      </c>
      <c r="AM509" s="5">
        <f t="shared" si="756"/>
        <v>1.2940812461005043E-2</v>
      </c>
      <c r="AN509" s="5">
        <f t="shared" si="757"/>
        <v>6.2146957762730616E-3</v>
      </c>
      <c r="AO509" s="5">
        <f t="shared" si="758"/>
        <v>1.4922727497986871E-3</v>
      </c>
      <c r="AP509" s="5">
        <f t="shared" si="759"/>
        <v>2.3888302178777388E-4</v>
      </c>
      <c r="AQ509" s="5">
        <f t="shared" si="760"/>
        <v>2.8680295595840123E-5</v>
      </c>
      <c r="AR509" s="5">
        <f t="shared" si="761"/>
        <v>2.446374718550549E-5</v>
      </c>
      <c r="AS509" s="5">
        <f t="shared" si="762"/>
        <v>4.1178357812530159E-5</v>
      </c>
      <c r="AT509" s="5">
        <f t="shared" si="763"/>
        <v>3.4656529502181557E-5</v>
      </c>
      <c r="AU509" s="5">
        <f t="shared" si="764"/>
        <v>1.9445085573083973E-5</v>
      </c>
      <c r="AV509" s="5">
        <f t="shared" si="765"/>
        <v>8.1826864600094453E-6</v>
      </c>
      <c r="AW509" s="5">
        <f t="shared" si="766"/>
        <v>6.1854859070023352E-8</v>
      </c>
      <c r="AX509" s="5">
        <f t="shared" si="767"/>
        <v>3.6304155278103481E-3</v>
      </c>
      <c r="AY509" s="5">
        <f t="shared" si="768"/>
        <v>1.7434707530756416E-3</v>
      </c>
      <c r="AZ509" s="5">
        <f t="shared" si="769"/>
        <v>4.1864219722852295E-4</v>
      </c>
      <c r="BA509" s="5">
        <f t="shared" si="770"/>
        <v>6.7016242932341964E-5</v>
      </c>
      <c r="BB509" s="5">
        <f t="shared" si="771"/>
        <v>8.0459701264569742E-6</v>
      </c>
      <c r="BC509" s="5">
        <f t="shared" si="772"/>
        <v>7.7279933870593946E-7</v>
      </c>
      <c r="BD509" s="5">
        <f t="shared" si="773"/>
        <v>1.9580783247278585E-6</v>
      </c>
      <c r="BE509" s="5">
        <f t="shared" si="774"/>
        <v>3.2959157593149122E-6</v>
      </c>
      <c r="BF509" s="5">
        <f t="shared" si="775"/>
        <v>2.7739086213546104E-6</v>
      </c>
      <c r="BG509" s="5">
        <f t="shared" si="776"/>
        <v>1.5563846492696402E-6</v>
      </c>
      <c r="BH509" s="5">
        <f t="shared" si="777"/>
        <v>6.5494222425915569E-7</v>
      </c>
      <c r="BI509" s="5">
        <f t="shared" si="778"/>
        <v>2.2048498991239564E-7</v>
      </c>
      <c r="BJ509" s="8">
        <f t="shared" si="779"/>
        <v>0.66901747066350192</v>
      </c>
      <c r="BK509" s="8">
        <f t="shared" si="780"/>
        <v>0.23011662019098938</v>
      </c>
      <c r="BL509" s="8">
        <f t="shared" si="781"/>
        <v>9.8712495344305443E-2</v>
      </c>
      <c r="BM509" s="8">
        <f t="shared" si="782"/>
        <v>0.36570292410199551</v>
      </c>
      <c r="BN509" s="8">
        <f t="shared" si="783"/>
        <v>0.63252172036645804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1.38333333333333</v>
      </c>
      <c r="F510">
        <f>VLOOKUP(B510,home!$B$2:$E$405,3,FALSE)</f>
        <v>1.24</v>
      </c>
      <c r="G510">
        <f>VLOOKUP(C510,away!$B$2:$E$405,4,FALSE)</f>
        <v>1.57</v>
      </c>
      <c r="H510">
        <f>VLOOKUP(A510,away!$A$2:$E$405,3,FALSE)</f>
        <v>1.1499999999999999</v>
      </c>
      <c r="I510">
        <f>VLOOKUP(C510,away!$B$2:$E$405,3,FALSE)</f>
        <v>0.72</v>
      </c>
      <c r="J510">
        <f>VLOOKUP(B510,home!$B$2:$E$405,4,FALSE)</f>
        <v>1.1200000000000001</v>
      </c>
      <c r="K510" s="3">
        <f t="shared" si="728"/>
        <v>2.6930733333333268</v>
      </c>
      <c r="L510" s="3">
        <f t="shared" si="729"/>
        <v>0.92736000000000007</v>
      </c>
      <c r="M510" s="5">
        <f t="shared" si="730"/>
        <v>2.6771073180390764E-2</v>
      </c>
      <c r="N510" s="5">
        <f t="shared" si="731"/>
        <v>7.2096463286825382E-2</v>
      </c>
      <c r="O510" s="5">
        <f t="shared" si="732"/>
        <v>2.4826422424567181E-2</v>
      </c>
      <c r="P510" s="5">
        <f t="shared" si="733"/>
        <v>6.6859376193670397E-2</v>
      </c>
      <c r="Q510" s="5">
        <f t="shared" si="734"/>
        <v>9.7080531352697341E-2</v>
      </c>
      <c r="R510" s="5">
        <f t="shared" si="735"/>
        <v>1.151151554982331E-2</v>
      </c>
      <c r="S510" s="5">
        <f t="shared" si="736"/>
        <v>4.1744461969132479E-2</v>
      </c>
      <c r="T510" s="5">
        <f t="shared" si="737"/>
        <v>9.0028601555237411E-2</v>
      </c>
      <c r="U510" s="5">
        <f t="shared" si="738"/>
        <v>3.1001355553481085E-2</v>
      </c>
      <c r="V510" s="5">
        <f t="shared" si="739"/>
        <v>1.1583849262265784E-2</v>
      </c>
      <c r="W510" s="5">
        <f t="shared" si="740"/>
        <v>8.7148330057259735E-2</v>
      </c>
      <c r="X510" s="5">
        <f t="shared" si="741"/>
        <v>8.0817875361900396E-2</v>
      </c>
      <c r="Y510" s="5">
        <f t="shared" si="742"/>
        <v>3.7473632447805973E-2</v>
      </c>
      <c r="Z510" s="5">
        <f t="shared" si="743"/>
        <v>3.5584396867613826E-3</v>
      </c>
      <c r="AA510" s="5">
        <f t="shared" si="744"/>
        <v>9.5831390286920757E-3</v>
      </c>
      <c r="AB510" s="5">
        <f t="shared" si="745"/>
        <v>1.2904048083898237E-2</v>
      </c>
      <c r="AC510" s="5">
        <f t="shared" si="746"/>
        <v>1.8081291754207102E-3</v>
      </c>
      <c r="AD510" s="5">
        <f t="shared" si="747"/>
        <v>5.8674210930434352E-2</v>
      </c>
      <c r="AE510" s="5">
        <f t="shared" si="748"/>
        <v>5.4412116248447606E-2</v>
      </c>
      <c r="AF510" s="5">
        <f t="shared" si="749"/>
        <v>2.5229810062080183E-2</v>
      </c>
      <c r="AG510" s="5">
        <f t="shared" si="750"/>
        <v>7.799038886390228E-3</v>
      </c>
      <c r="AH510" s="5">
        <f t="shared" si="751"/>
        <v>8.2498865697875874E-4</v>
      </c>
      <c r="AI510" s="5">
        <f t="shared" si="752"/>
        <v>2.2217549524119703E-3</v>
      </c>
      <c r="AJ510" s="5">
        <f t="shared" si="753"/>
        <v>2.9916745077709665E-3</v>
      </c>
      <c r="AK510" s="5">
        <f t="shared" si="754"/>
        <v>2.6855996129636988E-3</v>
      </c>
      <c r="AL510" s="5">
        <f t="shared" si="755"/>
        <v>1.8062837889480497E-4</v>
      </c>
      <c r="AM510" s="5">
        <f t="shared" si="756"/>
        <v>3.1602790562225508E-2</v>
      </c>
      <c r="AN510" s="5">
        <f t="shared" si="757"/>
        <v>2.930716385578545E-2</v>
      </c>
      <c r="AO510" s="5">
        <f t="shared" si="758"/>
        <v>1.3589145736650595E-2</v>
      </c>
      <c r="AP510" s="5">
        <f t="shared" si="759"/>
        <v>4.2006767301134337E-3</v>
      </c>
      <c r="AQ510" s="5">
        <f t="shared" si="760"/>
        <v>9.738848931094982E-4</v>
      </c>
      <c r="AR510" s="5">
        <f t="shared" si="761"/>
        <v>1.5301229618716445E-4</v>
      </c>
      <c r="AS510" s="5">
        <f t="shared" si="762"/>
        <v>4.1207333453375329E-4</v>
      </c>
      <c r="AT510" s="5">
        <f t="shared" si="763"/>
        <v>5.5487185430529704E-4</v>
      </c>
      <c r="AU510" s="5">
        <f t="shared" si="764"/>
        <v>4.9810353141560354E-4</v>
      </c>
      <c r="AV510" s="5">
        <f t="shared" si="765"/>
        <v>3.3535733442363017E-4</v>
      </c>
      <c r="AW510" s="5">
        <f t="shared" si="766"/>
        <v>1.2530835318658761E-5</v>
      </c>
      <c r="AX510" s="5">
        <f t="shared" si="767"/>
        <v>1.4184772087007956E-2</v>
      </c>
      <c r="AY510" s="5">
        <f t="shared" si="768"/>
        <v>1.3154390242607698E-2</v>
      </c>
      <c r="AZ510" s="5">
        <f t="shared" si="769"/>
        <v>6.0994276676923373E-3</v>
      </c>
      <c r="BA510" s="5">
        <f t="shared" si="770"/>
        <v>1.8854550806370559E-3</v>
      </c>
      <c r="BB510" s="5">
        <f t="shared" si="771"/>
        <v>4.3712390589489494E-4</v>
      </c>
      <c r="BC510" s="5">
        <f t="shared" si="772"/>
        <v>8.1074245074138002E-5</v>
      </c>
      <c r="BD510" s="5">
        <f t="shared" si="773"/>
        <v>2.364958049868812E-5</v>
      </c>
      <c r="BE510" s="5">
        <f t="shared" si="774"/>
        <v>6.3690054585536864E-5</v>
      </c>
      <c r="BF510" s="5">
        <f t="shared" si="775"/>
        <v>8.5760993801426656E-5</v>
      </c>
      <c r="BG510" s="5">
        <f t="shared" si="776"/>
        <v>7.6986881815595625E-5</v>
      </c>
      <c r="BH510" s="5">
        <f t="shared" si="777"/>
        <v>5.1832829608516244E-5</v>
      </c>
      <c r="BI510" s="5">
        <f t="shared" si="778"/>
        <v>2.7917922241981036E-5</v>
      </c>
      <c r="BJ510" s="8">
        <f t="shared" si="779"/>
        <v>0.72627651519587721</v>
      </c>
      <c r="BK510" s="8">
        <f t="shared" si="780"/>
        <v>0.16210190840238259</v>
      </c>
      <c r="BL510" s="8">
        <f t="shared" si="781"/>
        <v>0.10083375498400449</v>
      </c>
      <c r="BM510" s="8">
        <f t="shared" si="782"/>
        <v>0.68048337687376192</v>
      </c>
      <c r="BN510" s="8">
        <f t="shared" si="783"/>
        <v>0.29914538198797441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1.38333333333333</v>
      </c>
      <c r="F511">
        <f>VLOOKUP(B511,home!$B$2:$E$405,3,FALSE)</f>
        <v>1.03</v>
      </c>
      <c r="G511">
        <f>VLOOKUP(C511,away!$B$2:$E$405,4,FALSE)</f>
        <v>0.72</v>
      </c>
      <c r="H511">
        <f>VLOOKUP(A511,away!$A$2:$E$405,3,FALSE)</f>
        <v>1.1499999999999999</v>
      </c>
      <c r="I511">
        <f>VLOOKUP(C511,away!$B$2:$E$405,3,FALSE)</f>
        <v>0.84</v>
      </c>
      <c r="J511">
        <f>VLOOKUP(B511,home!$B$2:$E$405,4,FALSE)</f>
        <v>0.75</v>
      </c>
      <c r="K511" s="3">
        <f t="shared" si="728"/>
        <v>1.0258799999999975</v>
      </c>
      <c r="L511" s="3">
        <f t="shared" si="729"/>
        <v>0.72449999999999992</v>
      </c>
      <c r="M511" s="5">
        <f t="shared" si="730"/>
        <v>0.17370792189682407</v>
      </c>
      <c r="N511" s="5">
        <f t="shared" si="731"/>
        <v>0.17820348291551341</v>
      </c>
      <c r="O511" s="5">
        <f t="shared" si="732"/>
        <v>0.12585138941424903</v>
      </c>
      <c r="P511" s="5">
        <f t="shared" si="733"/>
        <v>0.12910842337228945</v>
      </c>
      <c r="Q511" s="5">
        <f t="shared" si="734"/>
        <v>9.1407694526683222E-2</v>
      </c>
      <c r="R511" s="5">
        <f t="shared" si="735"/>
        <v>4.5589665815311708E-2</v>
      </c>
      <c r="S511" s="5">
        <f t="shared" si="736"/>
        <v>2.3989960854489824E-2</v>
      </c>
      <c r="T511" s="5">
        <f t="shared" si="737"/>
        <v>6.6224874684581991E-2</v>
      </c>
      <c r="U511" s="5">
        <f t="shared" si="738"/>
        <v>4.6769526366611851E-2</v>
      </c>
      <c r="V511" s="5">
        <f t="shared" si="739"/>
        <v>1.9811710938330189E-3</v>
      </c>
      <c r="W511" s="5">
        <f t="shared" si="740"/>
        <v>3.1257775220344522E-2</v>
      </c>
      <c r="X511" s="5">
        <f t="shared" si="741"/>
        <v>2.2646258147139605E-2</v>
      </c>
      <c r="Y511" s="5">
        <f t="shared" si="742"/>
        <v>8.2036070138013211E-3</v>
      </c>
      <c r="Z511" s="5">
        <f t="shared" si="743"/>
        <v>1.1009904294397776E-2</v>
      </c>
      <c r="AA511" s="5">
        <f t="shared" si="744"/>
        <v>1.129484061753676E-2</v>
      </c>
      <c r="AB511" s="5">
        <f t="shared" si="745"/>
        <v>5.7935755463592916E-3</v>
      </c>
      <c r="AC511" s="5">
        <f t="shared" si="746"/>
        <v>9.2031595897603289E-5</v>
      </c>
      <c r="AD511" s="5">
        <f t="shared" si="747"/>
        <v>8.0166816107617375E-3</v>
      </c>
      <c r="AE511" s="5">
        <f t="shared" si="748"/>
        <v>5.8080858269968791E-3</v>
      </c>
      <c r="AF511" s="5">
        <f t="shared" si="749"/>
        <v>2.1039790908296192E-3</v>
      </c>
      <c r="AG511" s="5">
        <f t="shared" si="750"/>
        <v>5.0811095043535291E-4</v>
      </c>
      <c r="AH511" s="5">
        <f t="shared" si="751"/>
        <v>1.9941689153227969E-3</v>
      </c>
      <c r="AI511" s="5">
        <f t="shared" si="752"/>
        <v>2.0457780068513453E-3</v>
      </c>
      <c r="AJ511" s="5">
        <f t="shared" si="753"/>
        <v>1.0493613708343265E-3</v>
      </c>
      <c r="AK511" s="5">
        <f t="shared" si="754"/>
        <v>3.5883961437050549E-4</v>
      </c>
      <c r="AL511" s="5">
        <f t="shared" si="755"/>
        <v>2.7360995669115708E-6</v>
      </c>
      <c r="AM511" s="5">
        <f t="shared" si="756"/>
        <v>1.6448306661696467E-3</v>
      </c>
      <c r="AN511" s="5">
        <f t="shared" si="757"/>
        <v>1.1916798176399089E-3</v>
      </c>
      <c r="AO511" s="5">
        <f t="shared" si="758"/>
        <v>4.3168601394005698E-4</v>
      </c>
      <c r="AP511" s="5">
        <f t="shared" si="759"/>
        <v>1.0425217236652374E-4</v>
      </c>
      <c r="AQ511" s="5">
        <f t="shared" si="760"/>
        <v>1.8882674719886611E-5</v>
      </c>
      <c r="AR511" s="5">
        <f t="shared" si="761"/>
        <v>2.8895507583027335E-4</v>
      </c>
      <c r="AS511" s="5">
        <f t="shared" si="762"/>
        <v>2.9643323319276005E-4</v>
      </c>
      <c r="AT511" s="5">
        <f t="shared" si="763"/>
        <v>1.5205246263389396E-4</v>
      </c>
      <c r="AU511" s="5">
        <f t="shared" si="764"/>
        <v>5.199586012228626E-5</v>
      </c>
      <c r="AV511" s="5">
        <f t="shared" si="765"/>
        <v>1.333537824556272E-5</v>
      </c>
      <c r="AW511" s="5">
        <f t="shared" si="766"/>
        <v>5.6489060202027552E-8</v>
      </c>
      <c r="AX511" s="5">
        <f t="shared" si="767"/>
        <v>2.8123314730168537E-4</v>
      </c>
      <c r="AY511" s="5">
        <f t="shared" si="768"/>
        <v>2.0375341522007104E-4</v>
      </c>
      <c r="AZ511" s="5">
        <f t="shared" si="769"/>
        <v>7.3809674663470717E-5</v>
      </c>
      <c r="BA511" s="5">
        <f t="shared" si="770"/>
        <v>1.7825036431228178E-5</v>
      </c>
      <c r="BB511" s="5">
        <f t="shared" si="771"/>
        <v>3.2285597236062033E-6</v>
      </c>
      <c r="BC511" s="5">
        <f t="shared" si="772"/>
        <v>4.6781830395053895E-7</v>
      </c>
      <c r="BD511" s="5">
        <f t="shared" si="773"/>
        <v>3.4891325406505488E-5</v>
      </c>
      <c r="BE511" s="5">
        <f t="shared" si="774"/>
        <v>3.5794312908025753E-5</v>
      </c>
      <c r="BF511" s="5">
        <f t="shared" si="775"/>
        <v>1.8360334863042684E-5</v>
      </c>
      <c r="BG511" s="5">
        <f t="shared" si="776"/>
        <v>6.2785001097660621E-6</v>
      </c>
      <c r="BH511" s="5">
        <f t="shared" si="777"/>
        <v>1.6102469231516976E-6</v>
      </c>
      <c r="BI511" s="5">
        <f t="shared" si="778"/>
        <v>3.3038402270457196E-7</v>
      </c>
      <c r="BJ511" s="8">
        <f t="shared" si="779"/>
        <v>0.41835219898356762</v>
      </c>
      <c r="BK511" s="8">
        <f t="shared" si="780"/>
        <v>0.32908599832812091</v>
      </c>
      <c r="BL511" s="8">
        <f t="shared" si="781"/>
        <v>0.24164718278170561</v>
      </c>
      <c r="BM511" s="8">
        <f t="shared" si="782"/>
        <v>0.25602300952076118</v>
      </c>
      <c r="BN511" s="8">
        <f t="shared" si="783"/>
        <v>0.74386857794087091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1.38333333333333</v>
      </c>
      <c r="F512">
        <f>VLOOKUP(B512,home!$B$2:$E$405,3,FALSE)</f>
        <v>0.83</v>
      </c>
      <c r="G512">
        <f>VLOOKUP(C512,away!$B$2:$E$405,4,FALSE)</f>
        <v>1.08</v>
      </c>
      <c r="H512">
        <f>VLOOKUP(A512,away!$A$2:$E$405,3,FALSE)</f>
        <v>1.1499999999999999</v>
      </c>
      <c r="I512">
        <f>VLOOKUP(C512,away!$B$2:$E$405,3,FALSE)</f>
        <v>1.2</v>
      </c>
      <c r="J512">
        <f>VLOOKUP(B512,home!$B$2:$E$405,4,FALSE)</f>
        <v>1.49</v>
      </c>
      <c r="K512" s="3">
        <f t="shared" si="728"/>
        <v>1.240019999999997</v>
      </c>
      <c r="L512" s="3">
        <f t="shared" si="729"/>
        <v>2.0562</v>
      </c>
      <c r="M512" s="5">
        <f t="shared" si="730"/>
        <v>3.7022849607066248E-2</v>
      </c>
      <c r="N512" s="5">
        <f t="shared" si="731"/>
        <v>4.5909073969754181E-2</v>
      </c>
      <c r="O512" s="5">
        <f t="shared" si="732"/>
        <v>7.6126383362049618E-2</v>
      </c>
      <c r="P512" s="5">
        <f t="shared" si="733"/>
        <v>9.4398237896608561E-2</v>
      </c>
      <c r="Q512" s="5">
        <f t="shared" si="734"/>
        <v>2.8464084951987222E-2</v>
      </c>
      <c r="R512" s="5">
        <f t="shared" si="735"/>
        <v>7.8265534734523232E-2</v>
      </c>
      <c r="S512" s="5">
        <f t="shared" si="736"/>
        <v>6.0172484104815703E-2</v>
      </c>
      <c r="T512" s="5">
        <f t="shared" si="737"/>
        <v>5.8527851478276133E-2</v>
      </c>
      <c r="U512" s="5">
        <f t="shared" si="738"/>
        <v>9.7050828381503279E-2</v>
      </c>
      <c r="V512" s="5">
        <f t="shared" si="739"/>
        <v>1.7047059465052816E-2</v>
      </c>
      <c r="W512" s="5">
        <f t="shared" si="740"/>
        <v>1.1765344874054375E-2</v>
      </c>
      <c r="X512" s="5">
        <f t="shared" si="741"/>
        <v>2.4191902130030606E-2</v>
      </c>
      <c r="Y512" s="5">
        <f t="shared" si="742"/>
        <v>2.4871694579884474E-2</v>
      </c>
      <c r="Z512" s="5">
        <f t="shared" si="743"/>
        <v>5.3643197507042217E-2</v>
      </c>
      <c r="AA512" s="5">
        <f t="shared" si="744"/>
        <v>6.651863777268234E-2</v>
      </c>
      <c r="AB512" s="5">
        <f t="shared" si="745"/>
        <v>4.124222060544068E-2</v>
      </c>
      <c r="AC512" s="5">
        <f t="shared" si="746"/>
        <v>2.7165864997878058E-3</v>
      </c>
      <c r="AD512" s="5">
        <f t="shared" si="747"/>
        <v>3.647315737681216E-3</v>
      </c>
      <c r="AE512" s="5">
        <f t="shared" si="748"/>
        <v>7.4996106198201165E-3</v>
      </c>
      <c r="AF512" s="5">
        <f t="shared" si="749"/>
        <v>7.7103496782370638E-3</v>
      </c>
      <c r="AG512" s="5">
        <f t="shared" si="750"/>
        <v>5.2846736694636826E-3</v>
      </c>
      <c r="AH512" s="5">
        <f t="shared" si="751"/>
        <v>2.757528567849505E-2</v>
      </c>
      <c r="AI512" s="5">
        <f t="shared" si="752"/>
        <v>3.4193905747047351E-2</v>
      </c>
      <c r="AJ512" s="5">
        <f t="shared" si="753"/>
        <v>2.120056350222678E-2</v>
      </c>
      <c r="AK512" s="5">
        <f t="shared" si="754"/>
        <v>8.7630409180103983E-3</v>
      </c>
      <c r="AL512" s="5">
        <f t="shared" si="755"/>
        <v>2.7706238865496678E-4</v>
      </c>
      <c r="AM512" s="5">
        <f t="shared" si="756"/>
        <v>9.0454889220788984E-4</v>
      </c>
      <c r="AN512" s="5">
        <f t="shared" si="757"/>
        <v>1.8599334321578631E-3</v>
      </c>
      <c r="AO512" s="5">
        <f t="shared" si="758"/>
        <v>1.9121975616014997E-3</v>
      </c>
      <c r="AP512" s="5">
        <f t="shared" si="759"/>
        <v>1.3106202087216677E-3</v>
      </c>
      <c r="AQ512" s="5">
        <f t="shared" si="760"/>
        <v>6.7372431829337321E-4</v>
      </c>
      <c r="AR512" s="5">
        <f t="shared" si="761"/>
        <v>1.1340060482424304E-2</v>
      </c>
      <c r="AS512" s="5">
        <f t="shared" si="762"/>
        <v>1.4061901799415754E-2</v>
      </c>
      <c r="AT512" s="5">
        <f t="shared" si="763"/>
        <v>8.71851973465574E-3</v>
      </c>
      <c r="AU512" s="5">
        <f t="shared" si="764"/>
        <v>3.6037129471225963E-3</v>
      </c>
      <c r="AV512" s="5">
        <f t="shared" si="765"/>
        <v>1.1171690321727372E-3</v>
      </c>
      <c r="AW512" s="5">
        <f t="shared" si="766"/>
        <v>1.9623167819960401E-5</v>
      </c>
      <c r="AX512" s="5">
        <f t="shared" si="767"/>
        <v>1.8694311955260411E-4</v>
      </c>
      <c r="AY512" s="5">
        <f t="shared" si="768"/>
        <v>3.8439244242406456E-4</v>
      </c>
      <c r="AZ512" s="5">
        <f t="shared" si="769"/>
        <v>3.9519387005618092E-4</v>
      </c>
      <c r="BA512" s="5">
        <f t="shared" si="770"/>
        <v>2.7086587853650636E-4</v>
      </c>
      <c r="BB512" s="5">
        <f t="shared" si="771"/>
        <v>1.3923860486169106E-4</v>
      </c>
      <c r="BC512" s="5">
        <f t="shared" si="772"/>
        <v>5.7260483863321837E-5</v>
      </c>
      <c r="BD512" s="5">
        <f t="shared" si="773"/>
        <v>3.8862387273268105E-3</v>
      </c>
      <c r="BE512" s="5">
        <f t="shared" si="774"/>
        <v>4.8190137466597805E-3</v>
      </c>
      <c r="BF512" s="5">
        <f t="shared" si="775"/>
        <v>2.9878367130665236E-3</v>
      </c>
      <c r="BG512" s="5">
        <f t="shared" si="776"/>
        <v>1.2349924269789141E-3</v>
      </c>
      <c r="BH512" s="5">
        <f t="shared" si="777"/>
        <v>3.8285382732559719E-4</v>
      </c>
      <c r="BI512" s="5">
        <f t="shared" si="778"/>
        <v>9.4949280592057159E-5</v>
      </c>
      <c r="BJ512" s="8">
        <f t="shared" si="779"/>
        <v>0.22596682050146574</v>
      </c>
      <c r="BK512" s="8">
        <f t="shared" si="780"/>
        <v>0.21201867240441016</v>
      </c>
      <c r="BL512" s="8">
        <f t="shared" si="781"/>
        <v>0.50318364941971949</v>
      </c>
      <c r="BM512" s="8">
        <f t="shared" si="782"/>
        <v>0.63426140603604475</v>
      </c>
      <c r="BN512" s="8">
        <f t="shared" si="783"/>
        <v>0.36018616452198909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1.38333333333333</v>
      </c>
      <c r="F513">
        <f>VLOOKUP(B513,home!$B$2:$E$405,3,FALSE)</f>
        <v>1.08</v>
      </c>
      <c r="G513">
        <f>VLOOKUP(C513,away!$B$2:$E$405,4,FALSE)</f>
        <v>0.6</v>
      </c>
      <c r="H513">
        <f>VLOOKUP(A513,away!$A$2:$E$405,3,FALSE)</f>
        <v>1.1499999999999999</v>
      </c>
      <c r="I513">
        <f>VLOOKUP(C513,away!$B$2:$E$405,3,FALSE)</f>
        <v>0.36</v>
      </c>
      <c r="J513">
        <f>VLOOKUP(B513,home!$B$2:$E$405,4,FALSE)</f>
        <v>0.43</v>
      </c>
      <c r="K513" s="3">
        <f t="shared" si="728"/>
        <v>0.89639999999999787</v>
      </c>
      <c r="L513" s="3">
        <f t="shared" si="729"/>
        <v>0.17801999999999998</v>
      </c>
      <c r="M513" s="5">
        <f t="shared" si="730"/>
        <v>0.3414957654164516</v>
      </c>
      <c r="N513" s="5">
        <f t="shared" si="731"/>
        <v>0.30611680411930647</v>
      </c>
      <c r="O513" s="5">
        <f t="shared" si="732"/>
        <v>6.0793076159436715E-2</v>
      </c>
      <c r="P513" s="5">
        <f t="shared" si="733"/>
        <v>5.4494913469318937E-2</v>
      </c>
      <c r="Q513" s="5">
        <f t="shared" si="734"/>
        <v>0.13720155160627281</v>
      </c>
      <c r="R513" s="5">
        <f t="shared" si="735"/>
        <v>5.411191708951461E-3</v>
      </c>
      <c r="S513" s="5">
        <f t="shared" si="736"/>
        <v>2.1740354455106023E-3</v>
      </c>
      <c r="T513" s="5">
        <f t="shared" si="737"/>
        <v>2.4424620216948686E-2</v>
      </c>
      <c r="U513" s="5">
        <f t="shared" si="738"/>
        <v>4.8505922479040774E-3</v>
      </c>
      <c r="V513" s="5">
        <f t="shared" si="739"/>
        <v>3.8547370284975745E-5</v>
      </c>
      <c r="W513" s="5">
        <f t="shared" si="740"/>
        <v>4.0995823619954228E-2</v>
      </c>
      <c r="X513" s="5">
        <f t="shared" si="741"/>
        <v>7.2980765208242515E-3</v>
      </c>
      <c r="Y513" s="5">
        <f t="shared" si="742"/>
        <v>6.4960179111856647E-4</v>
      </c>
      <c r="Z513" s="5">
        <f t="shared" si="743"/>
        <v>3.2110011600917975E-4</v>
      </c>
      <c r="AA513" s="5">
        <f t="shared" si="744"/>
        <v>2.8783414399062801E-4</v>
      </c>
      <c r="AB513" s="5">
        <f t="shared" si="745"/>
        <v>1.2900726333659916E-4</v>
      </c>
      <c r="AC513" s="5">
        <f t="shared" si="746"/>
        <v>3.8445491512680964E-7</v>
      </c>
      <c r="AD513" s="5">
        <f t="shared" si="747"/>
        <v>9.1871640732317187E-3</v>
      </c>
      <c r="AE513" s="5">
        <f t="shared" si="748"/>
        <v>1.6354989483167105E-3</v>
      </c>
      <c r="AF513" s="5">
        <f t="shared" si="749"/>
        <v>1.4557576138967036E-4</v>
      </c>
      <c r="AG513" s="5">
        <f t="shared" si="750"/>
        <v>8.6384656808630414E-6</v>
      </c>
      <c r="AH513" s="5">
        <f t="shared" si="751"/>
        <v>1.4290560662988543E-5</v>
      </c>
      <c r="AI513" s="5">
        <f t="shared" si="752"/>
        <v>1.28100585783029E-5</v>
      </c>
      <c r="AJ513" s="5">
        <f t="shared" si="753"/>
        <v>5.7414682547953456E-6</v>
      </c>
      <c r="AK513" s="5">
        <f t="shared" si="754"/>
        <v>1.7155507145328452E-6</v>
      </c>
      <c r="AL513" s="5">
        <f t="shared" si="755"/>
        <v>2.4540084480567966E-9</v>
      </c>
      <c r="AM513" s="5">
        <f t="shared" si="756"/>
        <v>1.6470747750489789E-3</v>
      </c>
      <c r="AN513" s="5">
        <f t="shared" si="757"/>
        <v>2.9321225145421921E-4</v>
      </c>
      <c r="AO513" s="5">
        <f t="shared" si="758"/>
        <v>2.6098822501940047E-5</v>
      </c>
      <c r="AP513" s="5">
        <f t="shared" si="759"/>
        <v>1.5487041272651229E-6</v>
      </c>
      <c r="AQ513" s="5">
        <f t="shared" si="760"/>
        <v>6.8925077183934281E-8</v>
      </c>
      <c r="AR513" s="5">
        <f t="shared" si="761"/>
        <v>5.0880112184504416E-7</v>
      </c>
      <c r="AS513" s="5">
        <f t="shared" si="762"/>
        <v>4.5608932562189645E-7</v>
      </c>
      <c r="AT513" s="5">
        <f t="shared" si="763"/>
        <v>2.044192357437335E-7</v>
      </c>
      <c r="AU513" s="5">
        <f t="shared" si="764"/>
        <v>6.1080467640227433E-8</v>
      </c>
      <c r="AV513" s="5">
        <f t="shared" si="765"/>
        <v>1.3688132798174933E-8</v>
      </c>
      <c r="AW513" s="5">
        <f t="shared" si="766"/>
        <v>1.0877878339684434E-11</v>
      </c>
      <c r="AX513" s="5">
        <f t="shared" si="767"/>
        <v>2.460729713923168E-4</v>
      </c>
      <c r="AY513" s="5">
        <f t="shared" si="768"/>
        <v>4.3805910367260239E-5</v>
      </c>
      <c r="AZ513" s="5">
        <f t="shared" si="769"/>
        <v>3.8991640817898331E-6</v>
      </c>
      <c r="BA513" s="5">
        <f t="shared" si="770"/>
        <v>2.3137639661340874E-7</v>
      </c>
      <c r="BB513" s="5">
        <f t="shared" si="771"/>
        <v>1.0297406531279755E-8</v>
      </c>
      <c r="BC513" s="5">
        <f t="shared" si="772"/>
        <v>3.6662886213968447E-10</v>
      </c>
      <c r="BD513" s="5">
        <f t="shared" si="773"/>
        <v>1.5096129285142458E-8</v>
      </c>
      <c r="BE513" s="5">
        <f t="shared" si="774"/>
        <v>1.3532170291201665E-8</v>
      </c>
      <c r="BF513" s="5">
        <f t="shared" si="775"/>
        <v>6.0651187245165711E-9</v>
      </c>
      <c r="BG513" s="5">
        <f t="shared" si="776"/>
        <v>1.8122574748855473E-9</v>
      </c>
      <c r="BH513" s="5">
        <f t="shared" si="777"/>
        <v>4.0612690012185013E-10</v>
      </c>
      <c r="BI513" s="5">
        <f t="shared" si="778"/>
        <v>7.281043065384513E-11</v>
      </c>
      <c r="BJ513" s="8">
        <f t="shared" si="779"/>
        <v>0.52992537868752698</v>
      </c>
      <c r="BK513" s="8">
        <f t="shared" si="780"/>
        <v>0.39824745452085691</v>
      </c>
      <c r="BL513" s="8">
        <f t="shared" si="781"/>
        <v>7.1507540224726843E-2</v>
      </c>
      <c r="BM513" s="8">
        <f t="shared" si="782"/>
        <v>9.4444365169892547E-2</v>
      </c>
      <c r="BN513" s="8">
        <f t="shared" si="783"/>
        <v>0.90551330247973794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1.75471698113208</v>
      </c>
      <c r="F514">
        <f>VLOOKUP(B514,home!$B$2:$E$405,3,FALSE)</f>
        <v>0.76</v>
      </c>
      <c r="G514">
        <f>VLOOKUP(C514,away!$B$2:$E$405,4,FALSE)</f>
        <v>0.11</v>
      </c>
      <c r="H514">
        <f>VLOOKUP(A514,away!$A$2:$E$405,3,FALSE)</f>
        <v>1.3301886792452799</v>
      </c>
      <c r="I514">
        <f>VLOOKUP(C514,away!$B$2:$E$405,3,FALSE)</f>
        <v>1.1399999999999999</v>
      </c>
      <c r="J514">
        <f>VLOOKUP(B514,home!$B$2:$E$405,4,FALSE)</f>
        <v>0.63</v>
      </c>
      <c r="K514" s="3">
        <f t="shared" si="728"/>
        <v>0.14669433962264189</v>
      </c>
      <c r="L514" s="3">
        <f t="shared" si="729"/>
        <v>0.95534150943396001</v>
      </c>
      <c r="M514" s="5">
        <f t="shared" si="730"/>
        <v>0.33219409777076775</v>
      </c>
      <c r="N514" s="5">
        <f t="shared" si="731"/>
        <v>4.8730993799022106E-2</v>
      </c>
      <c r="O514" s="5">
        <f t="shared" si="732"/>
        <v>0.31735881078937767</v>
      </c>
      <c r="P514" s="5">
        <f t="shared" si="733"/>
        <v>4.6554741172174716E-2</v>
      </c>
      <c r="Q514" s="5">
        <f t="shared" si="734"/>
        <v>3.5742804772513018E-3</v>
      </c>
      <c r="R514" s="5">
        <f t="shared" si="735"/>
        <v>0.15159302266584532</v>
      </c>
      <c r="S514" s="5">
        <f t="shared" si="736"/>
        <v>1.6310825057943737E-3</v>
      </c>
      <c r="T514" s="5">
        <f t="shared" si="737"/>
        <v>3.4146585062775933E-3</v>
      </c>
      <c r="U514" s="5">
        <f t="shared" si="738"/>
        <v>2.2237838351366362E-2</v>
      </c>
      <c r="V514" s="5">
        <f t="shared" si="739"/>
        <v>2.5398345390805007E-5</v>
      </c>
      <c r="W514" s="5">
        <f t="shared" si="740"/>
        <v>1.7477557141216035E-4</v>
      </c>
      <c r="X514" s="5">
        <f t="shared" si="741"/>
        <v>1.6697035820507612E-4</v>
      </c>
      <c r="Y514" s="5">
        <f t="shared" si="742"/>
        <v>7.9756857019183214E-5</v>
      </c>
      <c r="Z514" s="5">
        <f t="shared" si="743"/>
        <v>4.8274369031081725E-2</v>
      </c>
      <c r="AA514" s="5">
        <f t="shared" si="744"/>
        <v>7.0815766857142484E-3</v>
      </c>
      <c r="AB514" s="5">
        <f t="shared" si="745"/>
        <v>5.1941360769897429E-4</v>
      </c>
      <c r="AC514" s="5">
        <f t="shared" si="746"/>
        <v>2.2246282440844908E-7</v>
      </c>
      <c r="AD514" s="5">
        <f t="shared" si="747"/>
        <v>6.4096467576191858E-6</v>
      </c>
      <c r="AE514" s="5">
        <f t="shared" si="748"/>
        <v>6.1234016083623992E-6</v>
      </c>
      <c r="AF514" s="5">
        <f t="shared" si="749"/>
        <v>2.9249698677016368E-6</v>
      </c>
      <c r="AG514" s="5">
        <f t="shared" si="750"/>
        <v>9.3144837615297736E-7</v>
      </c>
      <c r="AH514" s="5">
        <f t="shared" si="751"/>
        <v>1.1529627144281407E-2</v>
      </c>
      <c r="AI514" s="5">
        <f t="shared" si="752"/>
        <v>1.6913310400256474E-3</v>
      </c>
      <c r="AJ514" s="5">
        <f t="shared" si="753"/>
        <v>1.2405434499991919E-4</v>
      </c>
      <c r="AK514" s="5">
        <f t="shared" si="754"/>
        <v>6.0660234056941792E-6</v>
      </c>
      <c r="AL514" s="5">
        <f t="shared" si="755"/>
        <v>1.2470660111382232E-9</v>
      </c>
      <c r="AM514" s="5">
        <f t="shared" si="756"/>
        <v>1.8805177966467092E-7</v>
      </c>
      <c r="AN514" s="5">
        <f t="shared" si="757"/>
        <v>1.7965367103658918E-7</v>
      </c>
      <c r="AO514" s="5">
        <f t="shared" si="758"/>
        <v>8.5815304631723613E-8</v>
      </c>
      <c r="AP514" s="5">
        <f t="shared" si="759"/>
        <v>2.7327640886468643E-8</v>
      </c>
      <c r="AQ514" s="5">
        <f t="shared" si="760"/>
        <v>6.5268074234370386E-9</v>
      </c>
      <c r="AR514" s="5">
        <f t="shared" si="761"/>
        <v>2.2029462798457116E-3</v>
      </c>
      <c r="AS514" s="5">
        <f t="shared" si="762"/>
        <v>3.2315974974612234E-4</v>
      </c>
      <c r="AT514" s="5">
        <f t="shared" si="763"/>
        <v>2.370285304081281E-5</v>
      </c>
      <c r="AU514" s="5">
        <f t="shared" si="764"/>
        <v>1.1590247913315216E-6</v>
      </c>
      <c r="AV514" s="5">
        <f t="shared" si="765"/>
        <v>4.2505594092661957E-8</v>
      </c>
      <c r="AW514" s="5">
        <f t="shared" si="766"/>
        <v>4.8546614232424115E-12</v>
      </c>
      <c r="AX514" s="5">
        <f t="shared" si="767"/>
        <v>4.5976886054619075E-9</v>
      </c>
      <c r="AY514" s="5">
        <f t="shared" si="768"/>
        <v>4.3923627722492969E-9</v>
      </c>
      <c r="AZ514" s="5">
        <f t="shared" si="769"/>
        <v>2.0981032404110885E-9</v>
      </c>
      <c r="BA514" s="5">
        <f t="shared" si="770"/>
        <v>6.681350388808706E-10</v>
      </c>
      <c r="BB514" s="5">
        <f t="shared" si="771"/>
        <v>1.5957428413754211E-10</v>
      </c>
      <c r="BC514" s="5">
        <f t="shared" si="772"/>
        <v>3.0489587494960629E-11</v>
      </c>
      <c r="BD514" s="5">
        <f t="shared" si="773"/>
        <v>3.5076100403162139E-4</v>
      </c>
      <c r="BE514" s="5">
        <f t="shared" si="774"/>
        <v>5.1454653851793535E-5</v>
      </c>
      <c r="BF514" s="5">
        <f t="shared" si="775"/>
        <v>3.7740532336502389E-6</v>
      </c>
      <c r="BG514" s="5">
        <f t="shared" si="776"/>
        <v>1.8454408227033935E-7</v>
      </c>
      <c r="BH514" s="5">
        <f t="shared" si="777"/>
        <v>6.7678930699784794E-9</v>
      </c>
      <c r="BI514" s="5">
        <f t="shared" si="778"/>
        <v>1.985623209074296E-10</v>
      </c>
      <c r="BJ514" s="8">
        <f t="shared" si="779"/>
        <v>5.6158324357354426E-2</v>
      </c>
      <c r="BK514" s="8">
        <f t="shared" si="780"/>
        <v>0.38040554789638076</v>
      </c>
      <c r="BL514" s="8">
        <f t="shared" si="781"/>
        <v>0.5150989322873879</v>
      </c>
      <c r="BM514" s="8">
        <f t="shared" si="782"/>
        <v>9.9931222510258058E-2</v>
      </c>
      <c r="BN514" s="8">
        <f t="shared" si="783"/>
        <v>0.90000594667443889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1.75471698113208</v>
      </c>
      <c r="F515">
        <f>VLOOKUP(B515,home!$B$2:$E$405,3,FALSE)</f>
        <v>1.48</v>
      </c>
      <c r="G515">
        <f>VLOOKUP(C515,away!$B$2:$E$405,4,FALSE)</f>
        <v>1.33</v>
      </c>
      <c r="H515">
        <f>VLOOKUP(A515,away!$A$2:$E$405,3,FALSE)</f>
        <v>1.3301886792452799</v>
      </c>
      <c r="I515">
        <f>VLOOKUP(C515,away!$B$2:$E$405,3,FALSE)</f>
        <v>0.47</v>
      </c>
      <c r="J515">
        <f>VLOOKUP(B515,home!$B$2:$E$405,4,FALSE)</f>
        <v>0.9</v>
      </c>
      <c r="K515" s="3">
        <f t="shared" si="728"/>
        <v>3.4539849056603869</v>
      </c>
      <c r="L515" s="3">
        <f t="shared" si="729"/>
        <v>0.56266981132075344</v>
      </c>
      <c r="M515" s="5">
        <f t="shared" si="730"/>
        <v>1.8013123255447322E-2</v>
      </c>
      <c r="N515" s="5">
        <f t="shared" si="731"/>
        <v>6.2217055828115132E-2</v>
      </c>
      <c r="O515" s="5">
        <f t="shared" si="732"/>
        <v>1.0135440663440021E-2</v>
      </c>
      <c r="P515" s="5">
        <f t="shared" si="733"/>
        <v>3.5007659063738324E-2</v>
      </c>
      <c r="Q515" s="5">
        <f t="shared" si="734"/>
        <v>0.10744838585246966</v>
      </c>
      <c r="R515" s="5">
        <f t="shared" si="735"/>
        <v>2.8514532428752441E-3</v>
      </c>
      <c r="S515" s="5">
        <f t="shared" si="736"/>
        <v>1.7008935315427989E-2</v>
      </c>
      <c r="T515" s="5">
        <f t="shared" si="737"/>
        <v>6.0457962994328616E-2</v>
      </c>
      <c r="U515" s="5">
        <f t="shared" si="738"/>
        <v>9.8488764600874537E-3</v>
      </c>
      <c r="V515" s="5">
        <f t="shared" si="739"/>
        <v>3.6728963293137756E-3</v>
      </c>
      <c r="W515" s="5">
        <f t="shared" si="740"/>
        <v>0.1237083676240011</v>
      </c>
      <c r="X515" s="5">
        <f t="shared" si="741"/>
        <v>6.9606963869795105E-2</v>
      </c>
      <c r="Y515" s="5">
        <f t="shared" si="742"/>
        <v>1.9582868613614055E-2</v>
      </c>
      <c r="Z515" s="5">
        <f t="shared" si="743"/>
        <v>5.3480888605285479E-4</v>
      </c>
      <c r="AA515" s="5">
        <f t="shared" si="744"/>
        <v>1.8472218198396062E-3</v>
      </c>
      <c r="AB515" s="5">
        <f t="shared" si="745"/>
        <v>3.1901381415662556E-3</v>
      </c>
      <c r="AC515" s="5">
        <f t="shared" si="746"/>
        <v>4.4613134494246115E-4</v>
      </c>
      <c r="AD515" s="5">
        <f t="shared" si="747"/>
        <v>0.10682170861929648</v>
      </c>
      <c r="AE515" s="5">
        <f t="shared" si="748"/>
        <v>6.0105350633780051E-2</v>
      </c>
      <c r="AF515" s="5">
        <f t="shared" si="749"/>
        <v>1.6909733150238374E-2</v>
      </c>
      <c r="AG515" s="5">
        <f t="shared" si="750"/>
        <v>3.1715321203763056E-3</v>
      </c>
      <c r="AH515" s="5">
        <f t="shared" si="751"/>
        <v>7.5230203752005525E-5</v>
      </c>
      <c r="AI515" s="5">
        <f t="shared" si="752"/>
        <v>2.5984398820918245E-4</v>
      </c>
      <c r="AJ515" s="5">
        <f t="shared" si="753"/>
        <v>4.4874860655055599E-4</v>
      </c>
      <c r="AK515" s="5">
        <f t="shared" si="754"/>
        <v>5.1665697115391748E-4</v>
      </c>
      <c r="AL515" s="5">
        <f t="shared" si="755"/>
        <v>3.468141265656349E-5</v>
      </c>
      <c r="AM515" s="5">
        <f t="shared" si="756"/>
        <v>7.3792113833580406E-2</v>
      </c>
      <c r="AN515" s="5">
        <f t="shared" si="757"/>
        <v>4.1520594767700245E-2</v>
      </c>
      <c r="AO515" s="5">
        <f t="shared" si="758"/>
        <v>1.1681192611933679E-2</v>
      </c>
      <c r="AP515" s="5">
        <f t="shared" si="759"/>
        <v>2.1908848143193677E-3</v>
      </c>
      <c r="AQ515" s="5">
        <f t="shared" si="760"/>
        <v>3.0818618627464562E-4</v>
      </c>
      <c r="AR515" s="5">
        <f t="shared" si="761"/>
        <v>8.4659529101525587E-6</v>
      </c>
      <c r="AS515" s="5">
        <f t="shared" si="762"/>
        <v>2.924127356369856E-5</v>
      </c>
      <c r="AT515" s="5">
        <f t="shared" si="763"/>
        <v>5.0499458755650484E-5</v>
      </c>
      <c r="AU515" s="5">
        <f t="shared" si="764"/>
        <v>5.8141456095345347E-5</v>
      </c>
      <c r="AV515" s="5">
        <f t="shared" si="765"/>
        <v>5.0204927936609729E-5</v>
      </c>
      <c r="AW515" s="5">
        <f t="shared" si="766"/>
        <v>1.8722693525409396E-6</v>
      </c>
      <c r="AX515" s="5">
        <f t="shared" si="767"/>
        <v>4.2479474556326627E-2</v>
      </c>
      <c r="AY515" s="5">
        <f t="shared" si="768"/>
        <v>2.390191793361305E-2</v>
      </c>
      <c r="AZ515" s="5">
        <f t="shared" si="769"/>
        <v>6.7244438269550939E-3</v>
      </c>
      <c r="BA515" s="5">
        <f t="shared" si="770"/>
        <v>1.2612138464499427E-3</v>
      </c>
      <c r="BB515" s="5">
        <f t="shared" si="771"/>
        <v>1.7741173925427771E-4</v>
      </c>
      <c r="BC515" s="5">
        <f t="shared" si="772"/>
        <v>1.9964845970458233E-5</v>
      </c>
      <c r="BD515" s="5">
        <f t="shared" si="773"/>
        <v>7.9392268776765385E-7</v>
      </c>
      <c r="BE515" s="5">
        <f t="shared" si="774"/>
        <v>2.7421969798108006E-6</v>
      </c>
      <c r="BF515" s="5">
        <f t="shared" si="775"/>
        <v>4.735753488307004E-6</v>
      </c>
      <c r="BG515" s="5">
        <f t="shared" si="776"/>
        <v>5.4524070218469724E-6</v>
      </c>
      <c r="BH515" s="5">
        <f t="shared" si="777"/>
        <v>4.7081328882440359E-6</v>
      </c>
      <c r="BI515" s="5">
        <f t="shared" si="778"/>
        <v>3.2523639859676277E-6</v>
      </c>
      <c r="BJ515" s="8">
        <f t="shared" si="779"/>
        <v>0.83408732826839271</v>
      </c>
      <c r="BK515" s="8">
        <f t="shared" si="780"/>
        <v>9.8085344655139489E-2</v>
      </c>
      <c r="BL515" s="8">
        <f t="shared" si="781"/>
        <v>2.9391847943787651E-2</v>
      </c>
      <c r="BM515" s="8">
        <f t="shared" si="782"/>
        <v>0.70252616618302655</v>
      </c>
      <c r="BN515" s="8">
        <f t="shared" si="783"/>
        <v>0.23567311790608569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1.75471698113208</v>
      </c>
      <c r="F516">
        <f>VLOOKUP(B516,home!$B$2:$E$405,3,FALSE)</f>
        <v>0.66</v>
      </c>
      <c r="G516">
        <f>VLOOKUP(C516,away!$B$2:$E$405,4,FALSE)</f>
        <v>0.95</v>
      </c>
      <c r="H516">
        <f>VLOOKUP(A516,away!$A$2:$E$405,3,FALSE)</f>
        <v>1.3301886792452799</v>
      </c>
      <c r="I516">
        <f>VLOOKUP(C516,away!$B$2:$E$405,3,FALSE)</f>
        <v>0.85</v>
      </c>
      <c r="J516">
        <f>VLOOKUP(B516,home!$B$2:$E$405,4,FALSE)</f>
        <v>1.5</v>
      </c>
      <c r="K516" s="3">
        <f t="shared" si="728"/>
        <v>1.1002075471698141</v>
      </c>
      <c r="L516" s="3">
        <f t="shared" si="729"/>
        <v>1.6959905660377319</v>
      </c>
      <c r="M516" s="5">
        <f t="shared" si="730"/>
        <v>6.1041695641405026E-2</v>
      </c>
      <c r="N516" s="5">
        <f t="shared" si="731"/>
        <v>6.7158534236716555E-2</v>
      </c>
      <c r="O516" s="5">
        <f t="shared" si="732"/>
        <v>0.10352613994276946</v>
      </c>
      <c r="P516" s="5">
        <f t="shared" si="733"/>
        <v>0.1139002404943933</v>
      </c>
      <c r="Q516" s="5">
        <f t="shared" si="734"/>
        <v>3.6944163112048969E-2</v>
      </c>
      <c r="R516" s="5">
        <f t="shared" si="735"/>
        <v>8.7789678340619542E-2</v>
      </c>
      <c r="S516" s="5">
        <f t="shared" si="736"/>
        <v>5.3132799836087707E-2</v>
      </c>
      <c r="T516" s="5">
        <f t="shared" si="737"/>
        <v>6.2656952108194233E-2</v>
      </c>
      <c r="U516" s="5">
        <f t="shared" si="738"/>
        <v>9.6586866673959978E-2</v>
      </c>
      <c r="V516" s="5">
        <f t="shared" si="739"/>
        <v>1.1015855848622481E-2</v>
      </c>
      <c r="W516" s="5">
        <f t="shared" si="740"/>
        <v>1.354874902658296E-2</v>
      </c>
      <c r="X516" s="5">
        <f t="shared" si="741"/>
        <v>2.2978550530697604E-2</v>
      </c>
      <c r="Y516" s="5">
        <f t="shared" si="742"/>
        <v>1.9485702460642233E-2</v>
      </c>
      <c r="Z516" s="5">
        <f t="shared" si="743"/>
        <v>4.9630155420392577E-2</v>
      </c>
      <c r="AA516" s="5">
        <f t="shared" si="744"/>
        <v>5.4603471560726778E-2</v>
      </c>
      <c r="AB516" s="5">
        <f t="shared" si="745"/>
        <v>3.0037575756391967E-2</v>
      </c>
      <c r="AC516" s="5">
        <f t="shared" si="746"/>
        <v>1.2846839947121657E-3</v>
      </c>
      <c r="AD516" s="5">
        <f t="shared" si="747"/>
        <v>3.7266089834390639E-3</v>
      </c>
      <c r="AE516" s="5">
        <f t="shared" si="748"/>
        <v>6.3202936792241147E-3</v>
      </c>
      <c r="AF516" s="5">
        <f t="shared" si="749"/>
        <v>5.3595792272760042E-3</v>
      </c>
      <c r="AG516" s="5">
        <f t="shared" si="750"/>
        <v>3.0299319357972999E-3</v>
      </c>
      <c r="AH516" s="5">
        <f t="shared" si="751"/>
        <v>2.1043068845993051E-2</v>
      </c>
      <c r="AI516" s="5">
        <f t="shared" si="752"/>
        <v>2.3151743159975546E-2</v>
      </c>
      <c r="AJ516" s="5">
        <f t="shared" si="753"/>
        <v>1.2735861277371115E-2</v>
      </c>
      <c r="AK516" s="5">
        <f t="shared" si="754"/>
        <v>4.6706968990238252E-3</v>
      </c>
      <c r="AL516" s="5">
        <f t="shared" si="755"/>
        <v>9.5885813406375723E-5</v>
      </c>
      <c r="AM516" s="5">
        <f t="shared" si="756"/>
        <v>8.2000866578609759E-4</v>
      </c>
      <c r="AN516" s="5">
        <f t="shared" si="757"/>
        <v>1.3907269612424089E-3</v>
      </c>
      <c r="AO516" s="5">
        <f t="shared" si="758"/>
        <v>1.1793299031007244E-3</v>
      </c>
      <c r="AP516" s="5">
        <f t="shared" si="759"/>
        <v>6.6671079663500703E-4</v>
      </c>
      <c r="AQ516" s="5">
        <f t="shared" si="760"/>
        <v>2.8268380534211812E-4</v>
      </c>
      <c r="AR516" s="5">
        <f t="shared" si="761"/>
        <v>7.1377692486573382E-3</v>
      </c>
      <c r="AS516" s="5">
        <f t="shared" si="762"/>
        <v>7.8530275973294171E-3</v>
      </c>
      <c r="AT516" s="5">
        <f t="shared" si="763"/>
        <v>4.3199801153573306E-3</v>
      </c>
      <c r="AU516" s="5">
        <f t="shared" si="764"/>
        <v>1.5842915755132181E-3</v>
      </c>
      <c r="AV516" s="5">
        <f t="shared" si="765"/>
        <v>4.3576238707429977E-4</v>
      </c>
      <c r="AW516" s="5">
        <f t="shared" si="766"/>
        <v>4.9699258352236102E-6</v>
      </c>
      <c r="AX516" s="5">
        <f t="shared" si="767"/>
        <v>1.5036328714041885E-4</v>
      </c>
      <c r="AY516" s="5">
        <f t="shared" si="768"/>
        <v>2.5501471646857297E-4</v>
      </c>
      <c r="AZ516" s="5">
        <f t="shared" si="769"/>
        <v>2.1625127666574344E-4</v>
      </c>
      <c r="BA516" s="5">
        <f t="shared" si="770"/>
        <v>1.2225337503957213E-4</v>
      </c>
      <c r="BB516" s="5">
        <f t="shared" si="771"/>
        <v>5.183514268334676E-5</v>
      </c>
      <c r="BC516" s="5">
        <f t="shared" si="772"/>
        <v>1.7582382596035161E-5</v>
      </c>
      <c r="BD516" s="5">
        <f t="shared" si="773"/>
        <v>2.0175982180461807E-3</v>
      </c>
      <c r="BE516" s="5">
        <f t="shared" si="774"/>
        <v>2.2197767866507763E-3</v>
      </c>
      <c r="BF516" s="5">
        <f t="shared" si="775"/>
        <v>1.2211075868527718E-3</v>
      </c>
      <c r="BG516" s="5">
        <f t="shared" si="776"/>
        <v>4.4782392765391248E-4</v>
      </c>
      <c r="BH516" s="5">
        <f t="shared" si="777"/>
        <v>1.2317481625201591E-4</v>
      </c>
      <c r="BI516" s="5">
        <f t="shared" si="778"/>
        <v>2.7103572492344605E-5</v>
      </c>
      <c r="BJ516" s="8">
        <f t="shared" si="779"/>
        <v>0.24636182561331904</v>
      </c>
      <c r="BK516" s="8">
        <f t="shared" si="780"/>
        <v>0.24072617634509563</v>
      </c>
      <c r="BL516" s="8">
        <f t="shared" si="781"/>
        <v>0.46153251828871095</v>
      </c>
      <c r="BM516" s="8">
        <f t="shared" si="782"/>
        <v>0.52764017910893202</v>
      </c>
      <c r="BN516" s="8">
        <f t="shared" si="783"/>
        <v>0.47036045176795283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1.3737373737373699</v>
      </c>
      <c r="F517">
        <f>VLOOKUP(B517,home!$B$2:$E$405,3,FALSE)</f>
        <v>1.46</v>
      </c>
      <c r="G517">
        <f>VLOOKUP(C517,away!$B$2:$E$405,4,FALSE)</f>
        <v>0.57999999999999996</v>
      </c>
      <c r="H517">
        <f>VLOOKUP(A517,away!$A$2:$E$405,3,FALSE)</f>
        <v>1.1818181818181801</v>
      </c>
      <c r="I517">
        <f>VLOOKUP(C517,away!$B$2:$E$405,3,FALSE)</f>
        <v>0.87</v>
      </c>
      <c r="J517">
        <f>VLOOKUP(B517,home!$B$2:$E$405,4,FALSE)</f>
        <v>1.69</v>
      </c>
      <c r="K517" s="3">
        <f t="shared" si="728"/>
        <v>1.1632808080808046</v>
      </c>
      <c r="L517" s="3">
        <f t="shared" si="729"/>
        <v>1.7376272727272704</v>
      </c>
      <c r="M517" s="5">
        <f t="shared" si="730"/>
        <v>5.4973277205779547E-2</v>
      </c>
      <c r="N517" s="5">
        <f t="shared" si="731"/>
        <v>6.3949358330789297E-2</v>
      </c>
      <c r="O517" s="5">
        <f t="shared" si="732"/>
        <v>9.5523065743958926E-2</v>
      </c>
      <c r="P517" s="5">
        <f t="shared" si="733"/>
        <v>0.11112014910898836</v>
      </c>
      <c r="Q517" s="5">
        <f t="shared" si="734"/>
        <v>3.7195530617644766E-2</v>
      </c>
      <c r="R517" s="5">
        <f t="shared" si="735"/>
        <v>8.2991742105611568E-2</v>
      </c>
      <c r="S517" s="5">
        <f t="shared" si="736"/>
        <v>5.6153135512474299E-2</v>
      </c>
      <c r="T517" s="5">
        <f t="shared" si="737"/>
        <v>6.4631968424781763E-2</v>
      </c>
      <c r="U517" s="5">
        <f t="shared" si="738"/>
        <v>9.6542700820649544E-2</v>
      </c>
      <c r="V517" s="5">
        <f t="shared" si="739"/>
        <v>1.26116726530932E-2</v>
      </c>
      <c r="W517" s="5">
        <f t="shared" si="740"/>
        <v>1.4422948971296038E-2</v>
      </c>
      <c r="X517" s="5">
        <f t="shared" si="741"/>
        <v>2.5061709485677725E-2</v>
      </c>
      <c r="Y517" s="5">
        <f t="shared" si="742"/>
        <v>2.1773954951740677E-2</v>
      </c>
      <c r="Z517" s="5">
        <f t="shared" si="743"/>
        <v>4.8069571497952941E-2</v>
      </c>
      <c r="AA517" s="5">
        <f t="shared" si="744"/>
        <v>5.5918409976236705E-2</v>
      </c>
      <c r="AB517" s="5">
        <f t="shared" si="745"/>
        <v>3.2524406571875192E-2</v>
      </c>
      <c r="AC517" s="5">
        <f t="shared" si="746"/>
        <v>1.593286566852763E-3</v>
      </c>
      <c r="AD517" s="5">
        <f t="shared" si="747"/>
        <v>4.1944849335593688E-3</v>
      </c>
      <c r="AE517" s="5">
        <f t="shared" si="748"/>
        <v>7.2884514155963928E-3</v>
      </c>
      <c r="AF517" s="5">
        <f t="shared" si="749"/>
        <v>6.3323059778439871E-3</v>
      </c>
      <c r="AG517" s="5">
        <f t="shared" si="750"/>
        <v>3.6677291887852134E-3</v>
      </c>
      <c r="AH517" s="5">
        <f t="shared" si="751"/>
        <v>2.0881749605789118E-2</v>
      </c>
      <c r="AI517" s="5">
        <f t="shared" si="752"/>
        <v>2.4291338555563386E-2</v>
      </c>
      <c r="AJ517" s="5">
        <f t="shared" si="753"/>
        <v>1.4128823972140095E-2</v>
      </c>
      <c r="AK517" s="5">
        <f t="shared" si="754"/>
        <v>5.4785965891808574E-3</v>
      </c>
      <c r="AL517" s="5">
        <f t="shared" si="755"/>
        <v>1.2882349379993919E-4</v>
      </c>
      <c r="AM517" s="5">
        <f t="shared" si="756"/>
        <v>9.7587276459873981E-4</v>
      </c>
      <c r="AN517" s="5">
        <f t="shared" si="757"/>
        <v>1.6957031304785297E-3</v>
      </c>
      <c r="AO517" s="5">
        <f t="shared" si="758"/>
        <v>1.4732500029842515E-3</v>
      </c>
      <c r="AP517" s="5">
        <f t="shared" si="759"/>
        <v>8.5331979491032274E-4</v>
      </c>
      <c r="AQ517" s="5">
        <f t="shared" si="760"/>
        <v>3.7068793699855435E-4</v>
      </c>
      <c r="AR517" s="5">
        <f t="shared" si="761"/>
        <v>7.2569395234562172E-3</v>
      </c>
      <c r="AS517" s="5">
        <f t="shared" si="762"/>
        <v>8.4418584730396769E-3</v>
      </c>
      <c r="AT517" s="5">
        <f t="shared" si="763"/>
        <v>4.9101259731106923E-3</v>
      </c>
      <c r="AU517" s="5">
        <f t="shared" si="764"/>
        <v>1.9039517699262511E-3</v>
      </c>
      <c r="AV517" s="5">
        <f t="shared" si="765"/>
        <v>5.5370763836667231E-4</v>
      </c>
      <c r="AW517" s="5">
        <f t="shared" si="766"/>
        <v>7.233254737269732E-6</v>
      </c>
      <c r="AX517" s="5">
        <f t="shared" si="767"/>
        <v>1.8920234303107855E-4</v>
      </c>
      <c r="AY517" s="5">
        <f t="shared" si="768"/>
        <v>3.287631513147025E-4</v>
      </c>
      <c r="AZ517" s="5">
        <f t="shared" si="769"/>
        <v>2.8563390899609474E-4</v>
      </c>
      <c r="BA517" s="5">
        <f t="shared" si="770"/>
        <v>1.6544175676243785E-4</v>
      </c>
      <c r="BB517" s="5">
        <f t="shared" si="771"/>
        <v>7.18690271495808E-5</v>
      </c>
      <c r="BC517" s="5">
        <f t="shared" si="772"/>
        <v>2.4976316327897639E-5</v>
      </c>
      <c r="BD517" s="5">
        <f t="shared" si="773"/>
        <v>2.1016426720816619E-3</v>
      </c>
      <c r="BE517" s="5">
        <f t="shared" si="774"/>
        <v>2.4448005858762568E-3</v>
      </c>
      <c r="BF517" s="5">
        <f t="shared" si="775"/>
        <v>1.4219948005672787E-3</v>
      </c>
      <c r="BG517" s="5">
        <f t="shared" si="776"/>
        <v>5.5139308689686889E-4</v>
      </c>
      <c r="BH517" s="5">
        <f t="shared" si="777"/>
        <v>1.6035624892388984E-4</v>
      </c>
      <c r="BI517" s="5">
        <f t="shared" si="778"/>
        <v>3.7307869365797817E-5</v>
      </c>
      <c r="BJ517" s="8">
        <f t="shared" si="779"/>
        <v>0.25495316243126748</v>
      </c>
      <c r="BK517" s="8">
        <f t="shared" si="780"/>
        <v>0.23690910769230283</v>
      </c>
      <c r="BL517" s="8">
        <f t="shared" si="781"/>
        <v>0.45806491258261678</v>
      </c>
      <c r="BM517" s="8">
        <f t="shared" si="782"/>
        <v>0.55192210119479013</v>
      </c>
      <c r="BN517" s="8">
        <f t="shared" si="783"/>
        <v>0.44575312311277243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1.3737373737373699</v>
      </c>
      <c r="F518">
        <f>VLOOKUP(B518,home!$B$2:$E$405,3,FALSE)</f>
        <v>0.57999999999999996</v>
      </c>
      <c r="G518">
        <f>VLOOKUP(C518,away!$B$2:$E$405,4,FALSE)</f>
        <v>0.61</v>
      </c>
      <c r="H518">
        <f>VLOOKUP(A518,away!$A$2:$E$405,3,FALSE)</f>
        <v>1.1818181818181801</v>
      </c>
      <c r="I518">
        <f>VLOOKUP(C518,away!$B$2:$E$405,3,FALSE)</f>
        <v>1.46</v>
      </c>
      <c r="J518">
        <f>VLOOKUP(B518,home!$B$2:$E$405,4,FALSE)</f>
        <v>1.18</v>
      </c>
      <c r="K518" s="3">
        <f t="shared" si="728"/>
        <v>0.48602828282828142</v>
      </c>
      <c r="L518" s="3">
        <f t="shared" si="729"/>
        <v>2.0360363636363603</v>
      </c>
      <c r="M518" s="5">
        <f t="shared" si="730"/>
        <v>8.0293657479147976E-2</v>
      </c>
      <c r="N518" s="5">
        <f t="shared" si="731"/>
        <v>3.902498846659249E-2</v>
      </c>
      <c r="O518" s="5">
        <f t="shared" si="732"/>
        <v>0.16348080639690787</v>
      </c>
      <c r="P518" s="5">
        <f t="shared" si="733"/>
        <v>7.9456295608471866E-2</v>
      </c>
      <c r="Q518" s="5">
        <f t="shared" si="734"/>
        <v>9.4836240659057162E-3</v>
      </c>
      <c r="R518" s="5">
        <f t="shared" si="735"/>
        <v>0.16642643329035012</v>
      </c>
      <c r="S518" s="5">
        <f t="shared" si="736"/>
        <v>1.9656916592261389E-2</v>
      </c>
      <c r="T518" s="5">
        <f t="shared" si="737"/>
        <v>1.9309003457240948E-2</v>
      </c>
      <c r="U518" s="5">
        <f t="shared" si="738"/>
        <v>8.0887953589344405E-2</v>
      </c>
      <c r="V518" s="5">
        <f t="shared" si="739"/>
        <v>2.1613244080696445E-3</v>
      </c>
      <c r="W518" s="5">
        <f t="shared" si="740"/>
        <v>1.5364365065803735E-3</v>
      </c>
      <c r="X518" s="5">
        <f t="shared" si="741"/>
        <v>3.1282405978160562E-3</v>
      </c>
      <c r="Y518" s="5">
        <f t="shared" si="742"/>
        <v>3.1846058056785196E-3</v>
      </c>
      <c r="Z518" s="5">
        <f t="shared" si="743"/>
        <v>0.11295009001648458</v>
      </c>
      <c r="AA518" s="5">
        <f t="shared" si="744"/>
        <v>5.4896938296011812E-2</v>
      </c>
      <c r="AB518" s="5">
        <f t="shared" si="745"/>
        <v>1.3340732326270371E-2</v>
      </c>
      <c r="AC518" s="5">
        <f t="shared" si="746"/>
        <v>1.3367403203514637E-4</v>
      </c>
      <c r="AD518" s="5">
        <f t="shared" si="747"/>
        <v>1.8668789924198561E-4</v>
      </c>
      <c r="AE518" s="5">
        <f t="shared" si="748"/>
        <v>3.8010335150756358E-4</v>
      </c>
      <c r="AF518" s="5">
        <f t="shared" si="749"/>
        <v>3.8695212280472665E-4</v>
      </c>
      <c r="AG518" s="5">
        <f t="shared" si="750"/>
        <v>2.6261619767223532E-4</v>
      </c>
      <c r="AH518" s="5">
        <f t="shared" si="751"/>
        <v>5.7492622637390696E-2</v>
      </c>
      <c r="AI518" s="5">
        <f t="shared" si="752"/>
        <v>2.794304065574538E-2</v>
      </c>
      <c r="AJ518" s="5">
        <f t="shared" si="753"/>
        <v>6.7905540334563912E-3</v>
      </c>
      <c r="AK518" s="5">
        <f t="shared" si="754"/>
        <v>1.1001337721111568E-3</v>
      </c>
      <c r="AL518" s="5">
        <f t="shared" si="755"/>
        <v>5.2911991995478571E-6</v>
      </c>
      <c r="AM518" s="5">
        <f t="shared" si="756"/>
        <v>1.8147119818680305E-5</v>
      </c>
      <c r="AN518" s="5">
        <f t="shared" si="757"/>
        <v>3.6948195846099171E-5</v>
      </c>
      <c r="AO518" s="5">
        <f t="shared" si="758"/>
        <v>3.7613935156707924E-5</v>
      </c>
      <c r="AP518" s="5">
        <f t="shared" si="759"/>
        <v>2.5527779919505817E-5</v>
      </c>
      <c r="AQ518" s="5">
        <f t="shared" si="760"/>
        <v>1.2993872049754977E-5</v>
      </c>
      <c r="AR518" s="5">
        <f t="shared" si="761"/>
        <v>2.3411414066110109E-2</v>
      </c>
      <c r="AS518" s="5">
        <f t="shared" si="762"/>
        <v>1.1378609377133369E-2</v>
      </c>
      <c r="AT518" s="5">
        <f t="shared" si="763"/>
        <v>2.7651629882709562E-3</v>
      </c>
      <c r="AU518" s="5">
        <f t="shared" si="764"/>
        <v>4.4798247297655081E-4</v>
      </c>
      <c r="AV518" s="5">
        <f t="shared" si="765"/>
        <v>5.4433038019489994E-5</v>
      </c>
      <c r="AW518" s="5">
        <f t="shared" si="766"/>
        <v>1.4544496239104336E-7</v>
      </c>
      <c r="AX518" s="5">
        <f t="shared" si="767"/>
        <v>1.4700022472920429E-6</v>
      </c>
      <c r="AY518" s="5">
        <f t="shared" si="768"/>
        <v>2.9929780301137685E-6</v>
      </c>
      <c r="AZ518" s="5">
        <f t="shared" si="769"/>
        <v>3.0469060524381777E-6</v>
      </c>
      <c r="BA518" s="5">
        <f t="shared" si="770"/>
        <v>2.0678705064492816E-6</v>
      </c>
      <c r="BB518" s="5">
        <f t="shared" si="771"/>
        <v>1.0525648866054682E-6</v>
      </c>
      <c r="BC518" s="5">
        <f t="shared" si="772"/>
        <v>4.2861207684310349E-7</v>
      </c>
      <c r="BD518" s="5">
        <f t="shared" si="773"/>
        <v>7.9444150604579891E-3</v>
      </c>
      <c r="BE518" s="5">
        <f t="shared" si="774"/>
        <v>3.8612104099095342E-3</v>
      </c>
      <c r="BF518" s="5">
        <f t="shared" si="775"/>
        <v>9.3832873258350774E-4</v>
      </c>
      <c r="BG518" s="5">
        <f t="shared" si="776"/>
        <v>1.5201810087533334E-4</v>
      </c>
      <c r="BH518" s="5">
        <f t="shared" si="777"/>
        <v>1.8471274131813684E-5</v>
      </c>
      <c r="BI518" s="5">
        <f t="shared" si="778"/>
        <v>1.7955123295871725E-6</v>
      </c>
      <c r="BJ518" s="8">
        <f t="shared" si="779"/>
        <v>7.7025548307631087E-2</v>
      </c>
      <c r="BK518" s="8">
        <f t="shared" si="780"/>
        <v>0.18171015229721568</v>
      </c>
      <c r="BL518" s="8">
        <f t="shared" si="781"/>
        <v>0.62333305603038636</v>
      </c>
      <c r="BM518" s="8">
        <f t="shared" si="782"/>
        <v>0.45685019381127412</v>
      </c>
      <c r="BN518" s="8">
        <f t="shared" si="783"/>
        <v>0.53816580530737612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1.3737373737373699</v>
      </c>
      <c r="F519">
        <f>VLOOKUP(B519,home!$B$2:$E$405,3,FALSE)</f>
        <v>1.0900000000000001</v>
      </c>
      <c r="G519">
        <f>VLOOKUP(C519,away!$B$2:$E$405,4,FALSE)</f>
        <v>1.46</v>
      </c>
      <c r="H519">
        <f>VLOOKUP(A519,away!$A$2:$E$405,3,FALSE)</f>
        <v>1.1818181818181801</v>
      </c>
      <c r="I519">
        <f>VLOOKUP(C519,away!$B$2:$E$405,3,FALSE)</f>
        <v>0.44</v>
      </c>
      <c r="J519">
        <f>VLOOKUP(B519,home!$B$2:$E$405,4,FALSE)</f>
        <v>0.85</v>
      </c>
      <c r="K519" s="3">
        <f t="shared" si="728"/>
        <v>2.1861656565656507</v>
      </c>
      <c r="L519" s="3">
        <f t="shared" si="729"/>
        <v>0.44199999999999934</v>
      </c>
      <c r="M519" s="5">
        <f t="shared" si="730"/>
        <v>7.2210800232288846E-2</v>
      </c>
      <c r="N519" s="5">
        <f t="shared" si="731"/>
        <v>0.15786477150095277</v>
      </c>
      <c r="O519" s="5">
        <f t="shared" si="732"/>
        <v>3.1917173702671615E-2</v>
      </c>
      <c r="P519" s="5">
        <f t="shared" si="733"/>
        <v>6.9776229003421009E-2</v>
      </c>
      <c r="Q519" s="5">
        <f t="shared" si="734"/>
        <v>0.17255927091848347</v>
      </c>
      <c r="R519" s="5">
        <f t="shared" si="735"/>
        <v>7.0536953882904176E-3</v>
      </c>
      <c r="S519" s="5">
        <f t="shared" si="736"/>
        <v>1.6855934701859251E-2</v>
      </c>
      <c r="T519" s="5">
        <f t="shared" si="737"/>
        <v>7.6271197745969577E-2</v>
      </c>
      <c r="U519" s="5">
        <f t="shared" si="738"/>
        <v>1.5420546609756022E-2</v>
      </c>
      <c r="V519" s="5">
        <f t="shared" si="739"/>
        <v>1.8097378416774301E-3</v>
      </c>
      <c r="W519" s="5">
        <f t="shared" si="740"/>
        <v>0.1257477172679988</v>
      </c>
      <c r="X519" s="5">
        <f t="shared" si="741"/>
        <v>5.5580491032455381E-2</v>
      </c>
      <c r="Y519" s="5">
        <f t="shared" si="742"/>
        <v>1.2283288518172621E-2</v>
      </c>
      <c r="Z519" s="5">
        <f t="shared" si="743"/>
        <v>1.0392444538747866E-3</v>
      </c>
      <c r="AA519" s="5">
        <f t="shared" si="744"/>
        <v>2.271960533837384E-3</v>
      </c>
      <c r="AB519" s="5">
        <f t="shared" si="745"/>
        <v>2.4834410460739258E-3</v>
      </c>
      <c r="AC519" s="5">
        <f t="shared" si="746"/>
        <v>1.0929518305332481E-4</v>
      </c>
      <c r="AD519" s="5">
        <f t="shared" si="747"/>
        <v>6.8726335220706605E-2</v>
      </c>
      <c r="AE519" s="5">
        <f t="shared" si="748"/>
        <v>3.0377040167552268E-2</v>
      </c>
      <c r="AF519" s="5">
        <f t="shared" si="749"/>
        <v>6.7133258770290414E-3</v>
      </c>
      <c r="AG519" s="5">
        <f t="shared" si="750"/>
        <v>9.8909667921561069E-4</v>
      </c>
      <c r="AH519" s="5">
        <f t="shared" si="751"/>
        <v>1.1483651215316375E-4</v>
      </c>
      <c r="AI519" s="5">
        <f t="shared" si="752"/>
        <v>2.5105163898903054E-4</v>
      </c>
      <c r="AJ519" s="5">
        <f t="shared" si="753"/>
        <v>2.7442023559116842E-4</v>
      </c>
      <c r="AK519" s="5">
        <f t="shared" si="754"/>
        <v>1.9997603150535574E-4</v>
      </c>
      <c r="AL519" s="5">
        <f t="shared" si="755"/>
        <v>4.2244128009480675E-6</v>
      </c>
      <c r="AM519" s="5">
        <f t="shared" si="756"/>
        <v>3.0049430752225416E-2</v>
      </c>
      <c r="AN519" s="5">
        <f t="shared" si="757"/>
        <v>1.3281848392483612E-2</v>
      </c>
      <c r="AO519" s="5">
        <f t="shared" si="758"/>
        <v>2.9352884947388739E-3</v>
      </c>
      <c r="AP519" s="5">
        <f t="shared" si="759"/>
        <v>4.3246583822486011E-4</v>
      </c>
      <c r="AQ519" s="5">
        <f t="shared" si="760"/>
        <v>4.7787475123846972E-5</v>
      </c>
      <c r="AR519" s="5">
        <f t="shared" si="761"/>
        <v>1.0151547674339665E-5</v>
      </c>
      <c r="AS519" s="5">
        <f t="shared" si="762"/>
        <v>2.2192964886630275E-5</v>
      </c>
      <c r="AT519" s="5">
        <f t="shared" si="763"/>
        <v>2.4258748826259261E-5</v>
      </c>
      <c r="AU519" s="5">
        <f t="shared" si="764"/>
        <v>1.767788118507343E-5</v>
      </c>
      <c r="AV519" s="5">
        <f t="shared" si="765"/>
        <v>9.6616941819139029E-6</v>
      </c>
      <c r="AW519" s="5">
        <f t="shared" si="766"/>
        <v>1.1338854593300883E-7</v>
      </c>
      <c r="AX519" s="5">
        <f t="shared" si="767"/>
        <v>1.0948838918310491E-2</v>
      </c>
      <c r="AY519" s="5">
        <f t="shared" si="768"/>
        <v>4.8393868018932291E-3</v>
      </c>
      <c r="AZ519" s="5">
        <f t="shared" si="769"/>
        <v>1.0695044832184021E-3</v>
      </c>
      <c r="BA519" s="5">
        <f t="shared" si="770"/>
        <v>1.5757366052751101E-4</v>
      </c>
      <c r="BB519" s="5">
        <f t="shared" si="771"/>
        <v>1.7411889488289939E-5</v>
      </c>
      <c r="BC519" s="5">
        <f t="shared" si="772"/>
        <v>1.539211030764829E-6</v>
      </c>
      <c r="BD519" s="5">
        <f t="shared" si="773"/>
        <v>7.4783067867635366E-7</v>
      </c>
      <c r="BE519" s="5">
        <f t="shared" si="774"/>
        <v>1.6348817466484267E-6</v>
      </c>
      <c r="BF519" s="5">
        <f t="shared" si="775"/>
        <v>1.7870611635344283E-6</v>
      </c>
      <c r="BG519" s="5">
        <f t="shared" si="776"/>
        <v>1.3022705806337397E-6</v>
      </c>
      <c r="BH519" s="5">
        <f t="shared" si="777"/>
        <v>7.1174480473432262E-7</v>
      </c>
      <c r="BI519" s="5">
        <f t="shared" si="778"/>
        <v>3.111984096698403E-7</v>
      </c>
      <c r="BJ519" s="8">
        <f t="shared" si="779"/>
        <v>0.77089361084580132</v>
      </c>
      <c r="BK519" s="8">
        <f t="shared" si="780"/>
        <v>0.16560560817699405</v>
      </c>
      <c r="BL519" s="8">
        <f t="shared" si="781"/>
        <v>6.00775395230062E-2</v>
      </c>
      <c r="BM519" s="8">
        <f t="shared" si="782"/>
        <v>0.48139478884022108</v>
      </c>
      <c r="BN519" s="8">
        <f t="shared" si="783"/>
        <v>0.5113819407461081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1.42105263157895</v>
      </c>
      <c r="F520">
        <f>VLOOKUP(B520,home!$B$2:$E$405,3,FALSE)</f>
        <v>0.8</v>
      </c>
      <c r="G520">
        <f>VLOOKUP(C520,away!$B$2:$E$405,4,FALSE)</f>
        <v>0.99</v>
      </c>
      <c r="H520">
        <f>VLOOKUP(A520,away!$A$2:$E$405,3,FALSE)</f>
        <v>1.25</v>
      </c>
      <c r="I520">
        <f>VLOOKUP(C520,away!$B$2:$E$405,3,FALSE)</f>
        <v>0.84</v>
      </c>
      <c r="J520">
        <f>VLOOKUP(B520,home!$B$2:$E$405,4,FALSE)</f>
        <v>1.71</v>
      </c>
      <c r="K520" s="3">
        <f t="shared" si="728"/>
        <v>1.1254736842105284</v>
      </c>
      <c r="L520" s="3">
        <f t="shared" si="729"/>
        <v>1.7955000000000001</v>
      </c>
      <c r="M520" s="5">
        <f t="shared" si="730"/>
        <v>5.3881198478531477E-2</v>
      </c>
      <c r="N520" s="5">
        <f t="shared" si="731"/>
        <v>6.0641870961311531E-2</v>
      </c>
      <c r="O520" s="5">
        <f t="shared" si="732"/>
        <v>9.674369186820328E-2</v>
      </c>
      <c r="P520" s="5">
        <f t="shared" si="733"/>
        <v>0.10888247931103487</v>
      </c>
      <c r="Q520" s="5">
        <f t="shared" si="734"/>
        <v>3.4125414964123385E-2</v>
      </c>
      <c r="R520" s="5">
        <f t="shared" si="735"/>
        <v>8.6851649374679513E-2</v>
      </c>
      <c r="S520" s="5">
        <f t="shared" si="736"/>
        <v>5.500710190049702E-2</v>
      </c>
      <c r="T520" s="5">
        <f t="shared" si="737"/>
        <v>6.127218256808354E-2</v>
      </c>
      <c r="U520" s="5">
        <f t="shared" si="738"/>
        <v>9.7749245801481588E-2</v>
      </c>
      <c r="V520" s="5">
        <f t="shared" si="739"/>
        <v>1.2350854603922413E-2</v>
      </c>
      <c r="W520" s="5">
        <f t="shared" si="740"/>
        <v>1.2802418834961676E-2</v>
      </c>
      <c r="X520" s="5">
        <f t="shared" si="741"/>
        <v>2.2986743018173692E-2</v>
      </c>
      <c r="Y520" s="5">
        <f t="shared" si="742"/>
        <v>2.0636348544565437E-2</v>
      </c>
      <c r="Z520" s="5">
        <f t="shared" si="743"/>
        <v>5.1980712150745685E-2</v>
      </c>
      <c r="AA520" s="5">
        <f t="shared" si="744"/>
        <v>5.8502923612186723E-2</v>
      </c>
      <c r="AB520" s="5">
        <f t="shared" si="745"/>
        <v>3.2921750487447464E-2</v>
      </c>
      <c r="AC520" s="5">
        <f t="shared" si="746"/>
        <v>1.5599036733344514E-3</v>
      </c>
      <c r="AD520" s="5">
        <f t="shared" si="747"/>
        <v>3.6021963732476444E-3</v>
      </c>
      <c r="AE520" s="5">
        <f t="shared" si="748"/>
        <v>6.4677435881661458E-3</v>
      </c>
      <c r="AF520" s="5">
        <f t="shared" si="749"/>
        <v>5.8064168062761596E-3</v>
      </c>
      <c r="AG520" s="5">
        <f t="shared" si="750"/>
        <v>3.4751404585562809E-3</v>
      </c>
      <c r="AH520" s="5">
        <f t="shared" si="751"/>
        <v>2.3332842166665979E-2</v>
      </c>
      <c r="AI520" s="5">
        <f t="shared" si="752"/>
        <v>2.6260499836420325E-2</v>
      </c>
      <c r="AJ520" s="5">
        <f t="shared" si="753"/>
        <v>1.4777750750052986E-2</v>
      </c>
      <c r="AK520" s="5">
        <f t="shared" si="754"/>
        <v>5.543989860335676E-3</v>
      </c>
      <c r="AL520" s="5">
        <f t="shared" si="755"/>
        <v>1.2608938496920738E-4</v>
      </c>
      <c r="AM520" s="5">
        <f t="shared" si="756"/>
        <v>8.1083544468976611E-4</v>
      </c>
      <c r="AN520" s="5">
        <f t="shared" si="757"/>
        <v>1.4558550409404752E-3</v>
      </c>
      <c r="AO520" s="5">
        <f t="shared" si="758"/>
        <v>1.3069938630043121E-3</v>
      </c>
      <c r="AP520" s="5">
        <f t="shared" si="759"/>
        <v>7.8223582700808066E-4</v>
      </c>
      <c r="AQ520" s="5">
        <f t="shared" si="760"/>
        <v>3.5112610684825236E-4</v>
      </c>
      <c r="AR520" s="5">
        <f t="shared" si="761"/>
        <v>8.378823622049749E-3</v>
      </c>
      <c r="AS520" s="5">
        <f t="shared" si="762"/>
        <v>9.4301454912585347E-3</v>
      </c>
      <c r="AT520" s="5">
        <f t="shared" si="763"/>
        <v>5.306690294344025E-3</v>
      </c>
      <c r="AU520" s="5">
        <f t="shared" si="764"/>
        <v>1.9908467588465404E-3</v>
      </c>
      <c r="AV520" s="5">
        <f t="shared" si="765"/>
        <v>5.6016140909440125E-4</v>
      </c>
      <c r="AW520" s="5">
        <f t="shared" si="766"/>
        <v>7.0777754464765173E-6</v>
      </c>
      <c r="AX520" s="5">
        <f t="shared" si="767"/>
        <v>1.5209565920391198E-4</v>
      </c>
      <c r="AY520" s="5">
        <f t="shared" si="768"/>
        <v>2.7308775610062399E-4</v>
      </c>
      <c r="AZ520" s="5">
        <f t="shared" si="769"/>
        <v>2.4516453303933525E-4</v>
      </c>
      <c r="BA520" s="5">
        <f t="shared" si="770"/>
        <v>1.4673097302404214E-4</v>
      </c>
      <c r="BB520" s="5">
        <f t="shared" si="771"/>
        <v>6.5863865516166946E-5</v>
      </c>
      <c r="BC520" s="5">
        <f t="shared" si="772"/>
        <v>2.3651714106855538E-5</v>
      </c>
      <c r="BD520" s="5">
        <f t="shared" si="773"/>
        <v>2.5073629688983868E-3</v>
      </c>
      <c r="BE520" s="5">
        <f t="shared" si="774"/>
        <v>2.8219710382591154E-3</v>
      </c>
      <c r="BF520" s="5">
        <f t="shared" si="775"/>
        <v>1.5880270705824488E-3</v>
      </c>
      <c r="BG520" s="5">
        <f t="shared" si="776"/>
        <v>5.9576089258482699E-4</v>
      </c>
      <c r="BH520" s="5">
        <f t="shared" si="777"/>
        <v>1.6762830167149951E-4</v>
      </c>
      <c r="BI520" s="5">
        <f t="shared" si="778"/>
        <v>3.7732248452035289E-5</v>
      </c>
      <c r="BJ520" s="8">
        <f t="shared" si="779"/>
        <v>0.23743011690094734</v>
      </c>
      <c r="BK520" s="8">
        <f t="shared" si="780"/>
        <v>0.23208071510839007</v>
      </c>
      <c r="BL520" s="8">
        <f t="shared" si="781"/>
        <v>0.4760694938535151</v>
      </c>
      <c r="BM520" s="8">
        <f t="shared" si="782"/>
        <v>0.55616872307506016</v>
      </c>
      <c r="BN520" s="8">
        <f t="shared" si="783"/>
        <v>0.44112630495788396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1.42105263157895</v>
      </c>
      <c r="F521">
        <f>VLOOKUP(B521,home!$B$2:$E$405,3,FALSE)</f>
        <v>1.41</v>
      </c>
      <c r="G521">
        <f>VLOOKUP(C521,away!$B$2:$E$405,4,FALSE)</f>
        <v>1.29</v>
      </c>
      <c r="H521">
        <f>VLOOKUP(A521,away!$A$2:$E$405,3,FALSE)</f>
        <v>1.25</v>
      </c>
      <c r="I521">
        <f>VLOOKUP(C521,away!$B$2:$E$405,3,FALSE)</f>
        <v>0.94</v>
      </c>
      <c r="J521">
        <f>VLOOKUP(B521,home!$B$2:$E$405,4,FALSE)</f>
        <v>0.56999999999999995</v>
      </c>
      <c r="K521" s="3">
        <f t="shared" si="728"/>
        <v>2.5847526315789517</v>
      </c>
      <c r="L521" s="3">
        <f t="shared" si="729"/>
        <v>0.66974999999999985</v>
      </c>
      <c r="M521" s="5">
        <f t="shared" si="730"/>
        <v>3.86000143179933E-2</v>
      </c>
      <c r="N521" s="5">
        <f t="shared" si="731"/>
        <v>9.9771488587418397E-2</v>
      </c>
      <c r="O521" s="5">
        <f t="shared" si="732"/>
        <v>2.5852359589476012E-2</v>
      </c>
      <c r="P521" s="5">
        <f t="shared" si="733"/>
        <v>6.682195448142346E-2</v>
      </c>
      <c r="Q521" s="5">
        <f t="shared" si="734"/>
        <v>0.12894230884143956</v>
      </c>
      <c r="R521" s="5">
        <f t="shared" si="735"/>
        <v>8.6573089175257748E-3</v>
      </c>
      <c r="S521" s="5">
        <f t="shared" si="736"/>
        <v>2.89195074121773E-2</v>
      </c>
      <c r="T521" s="5">
        <f t="shared" si="737"/>
        <v>8.6359111346554135E-2</v>
      </c>
      <c r="U521" s="5">
        <f t="shared" si="738"/>
        <v>2.237700200696667E-2</v>
      </c>
      <c r="V521" s="5">
        <f t="shared" si="739"/>
        <v>5.5626289323849921E-3</v>
      </c>
      <c r="W521" s="5">
        <f t="shared" si="740"/>
        <v>0.11109465736659228</v>
      </c>
      <c r="X521" s="5">
        <f t="shared" si="741"/>
        <v>7.4405646771275175E-2</v>
      </c>
      <c r="Y521" s="5">
        <f t="shared" si="742"/>
        <v>2.4916590962530759E-2</v>
      </c>
      <c r="Z521" s="5">
        <f t="shared" si="743"/>
        <v>1.9327442158376291E-3</v>
      </c>
      <c r="AA521" s="5">
        <f t="shared" si="744"/>
        <v>4.9956656980553087E-3</v>
      </c>
      <c r="AB521" s="5">
        <f t="shared" si="745"/>
        <v>6.4562800297685817E-3</v>
      </c>
      <c r="AC521" s="5">
        <f t="shared" si="746"/>
        <v>6.0185492137176705E-4</v>
      </c>
      <c r="AD521" s="5">
        <f t="shared" si="747"/>
        <v>7.1788051995665347E-2</v>
      </c>
      <c r="AE521" s="5">
        <f t="shared" si="748"/>
        <v>4.8080047824096861E-2</v>
      </c>
      <c r="AF521" s="5">
        <f t="shared" si="749"/>
        <v>1.6100806015094428E-2</v>
      </c>
      <c r="AG521" s="5">
        <f t="shared" si="750"/>
        <v>3.5945049428698309E-3</v>
      </c>
      <c r="AH521" s="5">
        <f t="shared" si="751"/>
        <v>3.2361385963931291E-4</v>
      </c>
      <c r="AI521" s="5">
        <f t="shared" si="752"/>
        <v>8.3646177531813547E-4</v>
      </c>
      <c r="AJ521" s="5">
        <f t="shared" si="753"/>
        <v>1.0810233874843764E-3</v>
      </c>
      <c r="AK521" s="5">
        <f t="shared" si="754"/>
        <v>9.3139268186621168E-4</v>
      </c>
      <c r="AL521" s="5">
        <f t="shared" si="755"/>
        <v>4.1675758800511963E-5</v>
      </c>
      <c r="AM521" s="5">
        <f t="shared" si="756"/>
        <v>3.7110871262344525E-2</v>
      </c>
      <c r="AN521" s="5">
        <f t="shared" si="757"/>
        <v>2.4855006027955245E-2</v>
      </c>
      <c r="AO521" s="5">
        <f t="shared" si="758"/>
        <v>8.3233201436115067E-3</v>
      </c>
      <c r="AP521" s="5">
        <f t="shared" si="759"/>
        <v>1.8581812220612691E-3</v>
      </c>
      <c r="AQ521" s="5">
        <f t="shared" si="760"/>
        <v>3.1112921836888357E-4</v>
      </c>
      <c r="AR521" s="5">
        <f t="shared" si="761"/>
        <v>4.3348076498685966E-5</v>
      </c>
      <c r="AS521" s="5">
        <f t="shared" si="762"/>
        <v>1.1204405480386425E-4</v>
      </c>
      <c r="AT521" s="5">
        <f t="shared" si="763"/>
        <v>1.4480308275353223E-4</v>
      </c>
      <c r="AU521" s="5">
        <f t="shared" si="764"/>
        <v>1.2476004973597908E-4</v>
      </c>
      <c r="AV521" s="5">
        <f t="shared" si="765"/>
        <v>8.0618466717748209E-5</v>
      </c>
      <c r="AW521" s="5">
        <f t="shared" si="766"/>
        <v>2.0040692462245171E-6</v>
      </c>
      <c r="AX521" s="5">
        <f t="shared" si="767"/>
        <v>1.5987070359255444E-2</v>
      </c>
      <c r="AY521" s="5">
        <f t="shared" si="768"/>
        <v>1.0707340373111333E-2</v>
      </c>
      <c r="AZ521" s="5">
        <f t="shared" si="769"/>
        <v>3.5856206074456557E-3</v>
      </c>
      <c r="BA521" s="5">
        <f t="shared" si="770"/>
        <v>8.0048980061224256E-4</v>
      </c>
      <c r="BB521" s="5">
        <f t="shared" si="771"/>
        <v>1.3403201099001231E-4</v>
      </c>
      <c r="BC521" s="5">
        <f t="shared" si="772"/>
        <v>1.7953587872112151E-5</v>
      </c>
      <c r="BD521" s="5">
        <f t="shared" si="773"/>
        <v>4.8387290391658168E-6</v>
      </c>
      <c r="BE521" s="5">
        <f t="shared" si="774"/>
        <v>1.2506917617481335E-5</v>
      </c>
      <c r="BF521" s="5">
        <f t="shared" si="775"/>
        <v>1.6163644112363023E-5</v>
      </c>
      <c r="BG521" s="5">
        <f t="shared" si="776"/>
        <v>1.3926340551778651E-5</v>
      </c>
      <c r="BH521" s="5">
        <f t="shared" si="777"/>
        <v>8.9990363473686351E-6</v>
      </c>
      <c r="BI521" s="5">
        <f t="shared" si="778"/>
        <v>4.6520565761071437E-6</v>
      </c>
      <c r="BJ521" s="8">
        <f t="shared" si="779"/>
        <v>0.76874422926716468</v>
      </c>
      <c r="BK521" s="8">
        <f t="shared" si="780"/>
        <v>0.15125497619726266</v>
      </c>
      <c r="BL521" s="8">
        <f t="shared" si="781"/>
        <v>7.2077768400854475E-2</v>
      </c>
      <c r="BM521" s="8">
        <f t="shared" si="782"/>
        <v>0.61465894704197777</v>
      </c>
      <c r="BN521" s="8">
        <f t="shared" si="783"/>
        <v>0.3686454347352765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1.42105263157895</v>
      </c>
      <c r="F522">
        <f>VLOOKUP(B522,home!$B$2:$E$405,3,FALSE)</f>
        <v>1.1299999999999999</v>
      </c>
      <c r="G522">
        <f>VLOOKUP(C522,away!$B$2:$E$405,4,FALSE)</f>
        <v>0.7</v>
      </c>
      <c r="H522">
        <f>VLOOKUP(A522,away!$A$2:$E$405,3,FALSE)</f>
        <v>1.25</v>
      </c>
      <c r="I522">
        <f>VLOOKUP(C522,away!$B$2:$E$405,3,FALSE)</f>
        <v>1.76</v>
      </c>
      <c r="J522">
        <f>VLOOKUP(B522,home!$B$2:$E$405,4,FALSE)</f>
        <v>1.92</v>
      </c>
      <c r="K522" s="3">
        <f t="shared" si="728"/>
        <v>1.1240526315789492</v>
      </c>
      <c r="L522" s="3">
        <f t="shared" si="729"/>
        <v>4.2240000000000002</v>
      </c>
      <c r="M522" s="5">
        <f t="shared" si="730"/>
        <v>4.7574064076460719E-3</v>
      </c>
      <c r="N522" s="5">
        <f t="shared" si="731"/>
        <v>5.347575192005123E-3</v>
      </c>
      <c r="O522" s="5">
        <f t="shared" si="732"/>
        <v>2.0095284665897009E-2</v>
      </c>
      <c r="P522" s="5">
        <f t="shared" si="733"/>
        <v>2.2588157611029638E-2</v>
      </c>
      <c r="Q522" s="5">
        <f t="shared" si="734"/>
        <v>3.0054779835698322E-3</v>
      </c>
      <c r="R522" s="5">
        <f t="shared" si="735"/>
        <v>4.2441241214374495E-2</v>
      </c>
      <c r="S522" s="5">
        <f t="shared" si="736"/>
        <v>2.6812133573489036E-2</v>
      </c>
      <c r="T522" s="5">
        <f t="shared" si="737"/>
        <v>1.2695139002598971E-2</v>
      </c>
      <c r="U522" s="5">
        <f t="shared" si="738"/>
        <v>4.7706188874494612E-2</v>
      </c>
      <c r="V522" s="5">
        <f t="shared" si="739"/>
        <v>1.4144885005516507E-2</v>
      </c>
      <c r="W522" s="5">
        <f t="shared" si="740"/>
        <v>1.1261051455280881E-3</v>
      </c>
      <c r="X522" s="5">
        <f t="shared" si="741"/>
        <v>4.756668134710644E-3</v>
      </c>
      <c r="Y522" s="5">
        <f t="shared" si="742"/>
        <v>1.0046083100508885E-2</v>
      </c>
      <c r="Z522" s="5">
        <f t="shared" si="743"/>
        <v>5.9757267629839281E-2</v>
      </c>
      <c r="AA522" s="5">
        <f t="shared" si="744"/>
        <v>6.7170313935288398E-2</v>
      </c>
      <c r="AB522" s="5">
        <f t="shared" si="745"/>
        <v>3.7751484071472559E-2</v>
      </c>
      <c r="AC522" s="5">
        <f t="shared" si="746"/>
        <v>4.1974931364517675E-3</v>
      </c>
      <c r="AD522" s="5">
        <f t="shared" si="747"/>
        <v>3.1645036306636074E-4</v>
      </c>
      <c r="AE522" s="5">
        <f t="shared" si="748"/>
        <v>1.3366863335923078E-3</v>
      </c>
      <c r="AF522" s="5">
        <f t="shared" si="749"/>
        <v>2.8230815365469547E-3</v>
      </c>
      <c r="AG522" s="5">
        <f t="shared" si="750"/>
        <v>3.9748988034581118E-3</v>
      </c>
      <c r="AH522" s="5">
        <f t="shared" si="751"/>
        <v>6.3103674617110306E-2</v>
      </c>
      <c r="AI522" s="5">
        <f t="shared" si="752"/>
        <v>7.0931851515664571E-2</v>
      </c>
      <c r="AJ522" s="5">
        <f t="shared" si="753"/>
        <v>3.9865567179475037E-2</v>
      </c>
      <c r="AK522" s="5">
        <f t="shared" si="754"/>
        <v>1.4936998565825437E-2</v>
      </c>
      <c r="AL522" s="5">
        <f t="shared" si="755"/>
        <v>7.9718761369643577E-4</v>
      </c>
      <c r="AM522" s="5">
        <f t="shared" si="756"/>
        <v>7.1141372673771334E-5</v>
      </c>
      <c r="AN522" s="5">
        <f t="shared" si="757"/>
        <v>3.0050115817401008E-4</v>
      </c>
      <c r="AO522" s="5">
        <f t="shared" si="758"/>
        <v>6.3465844606350956E-4</v>
      </c>
      <c r="AP522" s="5">
        <f t="shared" si="759"/>
        <v>8.9359909205742117E-4</v>
      </c>
      <c r="AQ522" s="5">
        <f t="shared" si="760"/>
        <v>9.4364064121263717E-4</v>
      </c>
      <c r="AR522" s="5">
        <f t="shared" si="761"/>
        <v>5.3309984316534782E-2</v>
      </c>
      <c r="AS522" s="5">
        <f t="shared" si="762"/>
        <v>5.9923228160433425E-2</v>
      </c>
      <c r="AT522" s="5">
        <f t="shared" si="763"/>
        <v>3.3678431153220507E-2</v>
      </c>
      <c r="AU522" s="5">
        <f t="shared" si="764"/>
        <v>1.2618776388409327E-2</v>
      </c>
      <c r="AV522" s="5">
        <f t="shared" si="765"/>
        <v>3.5460422016744529E-3</v>
      </c>
      <c r="AW522" s="5">
        <f t="shared" si="766"/>
        <v>1.0514015131108093E-4</v>
      </c>
      <c r="AX522" s="5">
        <f t="shared" si="767"/>
        <v>1.3327774528015234E-5</v>
      </c>
      <c r="AY522" s="5">
        <f t="shared" si="768"/>
        <v>5.6296519606336349E-5</v>
      </c>
      <c r="AZ522" s="5">
        <f t="shared" si="769"/>
        <v>1.1889824940858241E-4</v>
      </c>
      <c r="BA522" s="5">
        <f t="shared" si="770"/>
        <v>1.6740873516728398E-4</v>
      </c>
      <c r="BB522" s="5">
        <f t="shared" si="771"/>
        <v>1.7678362433665198E-4</v>
      </c>
      <c r="BC522" s="5">
        <f t="shared" si="772"/>
        <v>1.4934680583960356E-4</v>
      </c>
      <c r="BD522" s="5">
        <f t="shared" si="773"/>
        <v>3.7530228958840492E-2</v>
      </c>
      <c r="BE522" s="5">
        <f t="shared" si="774"/>
        <v>4.2185952624945143E-2</v>
      </c>
      <c r="BF522" s="5">
        <f t="shared" si="775"/>
        <v>2.3709615531867241E-2</v>
      </c>
      <c r="BG522" s="5">
        <f t="shared" si="776"/>
        <v>8.883618577440168E-3</v>
      </c>
      <c r="BH522" s="5">
        <f t="shared" si="777"/>
        <v>2.4964137099788152E-3</v>
      </c>
      <c r="BI522" s="5">
        <f t="shared" si="778"/>
        <v>5.6122008004229091E-4</v>
      </c>
      <c r="BJ522" s="8">
        <f t="shared" si="779"/>
        <v>4.89537680146531E-2</v>
      </c>
      <c r="BK522" s="8">
        <f t="shared" si="780"/>
        <v>7.3353559867435789E-2</v>
      </c>
      <c r="BL522" s="8">
        <f t="shared" si="781"/>
        <v>0.68244611634298902</v>
      </c>
      <c r="BM522" s="8">
        <f t="shared" si="782"/>
        <v>0.76632441241210003</v>
      </c>
      <c r="BN522" s="8">
        <f t="shared" si="783"/>
        <v>9.8235143074522163E-2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1.42105263157895</v>
      </c>
      <c r="F523">
        <f>VLOOKUP(B523,home!$B$2:$E$405,3,FALSE)</f>
        <v>0.6</v>
      </c>
      <c r="G523">
        <f>VLOOKUP(C523,away!$B$2:$E$405,4,FALSE)</f>
        <v>0.9</v>
      </c>
      <c r="H523">
        <f>VLOOKUP(A523,away!$A$2:$E$405,3,FALSE)</f>
        <v>1.25</v>
      </c>
      <c r="I523">
        <f>VLOOKUP(C523,away!$B$2:$E$405,3,FALSE)</f>
        <v>0.8</v>
      </c>
      <c r="J523">
        <f>VLOOKUP(B523,home!$B$2:$E$405,4,FALSE)</f>
        <v>1.03</v>
      </c>
      <c r="K523" s="3">
        <f t="shared" si="728"/>
        <v>0.76736842105263303</v>
      </c>
      <c r="L523" s="3">
        <f t="shared" si="729"/>
        <v>1.03</v>
      </c>
      <c r="M523" s="5">
        <f t="shared" si="730"/>
        <v>0.16573445816282972</v>
      </c>
      <c r="N523" s="5">
        <f t="shared" si="731"/>
        <v>0.12717938947442431</v>
      </c>
      <c r="O523" s="5">
        <f t="shared" si="732"/>
        <v>0.17070649190771461</v>
      </c>
      <c r="P523" s="5">
        <f t="shared" si="733"/>
        <v>0.13099477115865704</v>
      </c>
      <c r="Q523" s="5">
        <f t="shared" si="734"/>
        <v>4.8796723645713413E-2</v>
      </c>
      <c r="R523" s="5">
        <f t="shared" si="735"/>
        <v>8.7913843332473013E-2</v>
      </c>
      <c r="S523" s="5">
        <f t="shared" si="736"/>
        <v>2.5884222057868674E-2</v>
      </c>
      <c r="T523" s="5">
        <f t="shared" si="737"/>
        <v>5.0260625355084812E-2</v>
      </c>
      <c r="U523" s="5">
        <f t="shared" si="738"/>
        <v>6.7462307146708367E-2</v>
      </c>
      <c r="V523" s="5">
        <f t="shared" si="739"/>
        <v>2.2731796276715668E-3</v>
      </c>
      <c r="W523" s="5">
        <f t="shared" si="740"/>
        <v>1.248168825885093E-2</v>
      </c>
      <c r="X523" s="5">
        <f t="shared" si="741"/>
        <v>1.2856138906616457E-2</v>
      </c>
      <c r="Y523" s="5">
        <f t="shared" si="742"/>
        <v>6.6209115369074752E-3</v>
      </c>
      <c r="Z523" s="5">
        <f t="shared" si="743"/>
        <v>3.0183752877482407E-2</v>
      </c>
      <c r="AA523" s="5">
        <f t="shared" si="744"/>
        <v>2.3162058787036546E-2</v>
      </c>
      <c r="AB523" s="5">
        <f t="shared" si="745"/>
        <v>8.8869162398682467E-3</v>
      </c>
      <c r="AC523" s="5">
        <f t="shared" si="746"/>
        <v>1.1229357809406265E-4</v>
      </c>
      <c r="AD523" s="5">
        <f t="shared" si="747"/>
        <v>2.3945133528164063E-3</v>
      </c>
      <c r="AE523" s="5">
        <f t="shared" si="748"/>
        <v>2.4663487534008982E-3</v>
      </c>
      <c r="AF523" s="5">
        <f t="shared" si="749"/>
        <v>1.2701696080014626E-3</v>
      </c>
      <c r="AG523" s="5">
        <f t="shared" si="750"/>
        <v>4.3609156541383559E-4</v>
      </c>
      <c r="AH523" s="5">
        <f t="shared" si="751"/>
        <v>7.7723163659517199E-3</v>
      </c>
      <c r="AI523" s="5">
        <f t="shared" si="752"/>
        <v>5.9642301376619106E-3</v>
      </c>
      <c r="AJ523" s="5">
        <f t="shared" si="753"/>
        <v>2.2883809317660736E-3</v>
      </c>
      <c r="AK523" s="5">
        <f t="shared" si="754"/>
        <v>5.8534375412542844E-4</v>
      </c>
      <c r="AL523" s="5">
        <f t="shared" si="755"/>
        <v>3.550226483515328E-6</v>
      </c>
      <c r="AM523" s="5">
        <f t="shared" si="756"/>
        <v>3.6749478614803453E-4</v>
      </c>
      <c r="AN523" s="5">
        <f t="shared" si="757"/>
        <v>3.7851962973247554E-4</v>
      </c>
      <c r="AO523" s="5">
        <f t="shared" si="758"/>
        <v>1.949376093122249E-4</v>
      </c>
      <c r="AP523" s="5">
        <f t="shared" si="759"/>
        <v>6.6928579197197223E-5</v>
      </c>
      <c r="AQ523" s="5">
        <f t="shared" si="760"/>
        <v>1.7234109143278286E-5</v>
      </c>
      <c r="AR523" s="5">
        <f t="shared" si="761"/>
        <v>1.6010971713860548E-3</v>
      </c>
      <c r="AS523" s="5">
        <f t="shared" si="762"/>
        <v>1.2286314083583539E-3</v>
      </c>
      <c r="AT523" s="5">
        <f t="shared" si="763"/>
        <v>4.7140647194381135E-4</v>
      </c>
      <c r="AU523" s="5">
        <f t="shared" si="764"/>
        <v>1.205808133498383E-4</v>
      </c>
      <c r="AV523" s="5">
        <f t="shared" si="765"/>
        <v>2.3132477087376917E-5</v>
      </c>
      <c r="AW523" s="5">
        <f t="shared" si="766"/>
        <v>7.7946156715706337E-8</v>
      </c>
      <c r="AX523" s="5">
        <f t="shared" si="767"/>
        <v>4.700064896524869E-5</v>
      </c>
      <c r="AY523" s="5">
        <f t="shared" si="768"/>
        <v>4.8410668434206151E-5</v>
      </c>
      <c r="AZ523" s="5">
        <f t="shared" si="769"/>
        <v>2.4931494243616163E-5</v>
      </c>
      <c r="BA523" s="5">
        <f t="shared" si="770"/>
        <v>8.5598130236415513E-6</v>
      </c>
      <c r="BB523" s="5">
        <f t="shared" si="771"/>
        <v>2.2041518535876996E-6</v>
      </c>
      <c r="BC523" s="5">
        <f t="shared" si="772"/>
        <v>4.5405528183906624E-7</v>
      </c>
      <c r="BD523" s="5">
        <f t="shared" si="773"/>
        <v>2.7485501442127262E-4</v>
      </c>
      <c r="BE523" s="5">
        <f t="shared" si="774"/>
        <v>2.1091505843485065E-4</v>
      </c>
      <c r="BF523" s="5">
        <f t="shared" si="775"/>
        <v>8.0924777683687575E-5</v>
      </c>
      <c r="BG523" s="5">
        <f t="shared" si="776"/>
        <v>2.0699706291722231E-5</v>
      </c>
      <c r="BH523" s="5">
        <f t="shared" si="777"/>
        <v>3.971075233333035E-6</v>
      </c>
      <c r="BI523" s="5">
        <f t="shared" si="778"/>
        <v>6.0945554633679771E-7</v>
      </c>
      <c r="BJ523" s="8">
        <f t="shared" si="779"/>
        <v>0.26591927600256537</v>
      </c>
      <c r="BK523" s="8">
        <f t="shared" si="780"/>
        <v>0.32505088548003874</v>
      </c>
      <c r="BL523" s="8">
        <f t="shared" si="781"/>
        <v>0.37877871203304248</v>
      </c>
      <c r="BM523" s="8">
        <f t="shared" si="782"/>
        <v>0.26855861598903941</v>
      </c>
      <c r="BN523" s="8">
        <f t="shared" si="783"/>
        <v>0.73132567768181211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1.36507936507937</v>
      </c>
      <c r="F524">
        <f>VLOOKUP(B524,home!$B$2:$E$405,3,FALSE)</f>
        <v>0.61</v>
      </c>
      <c r="G524">
        <f>VLOOKUP(C524,away!$B$2:$E$405,4,FALSE)</f>
        <v>1.26</v>
      </c>
      <c r="H524">
        <f>VLOOKUP(A524,away!$A$2:$E$405,3,FALSE)</f>
        <v>1.0634920634920599</v>
      </c>
      <c r="I524">
        <f>VLOOKUP(C524,away!$B$2:$E$405,3,FALSE)</f>
        <v>0.63</v>
      </c>
      <c r="J524">
        <f>VLOOKUP(B524,home!$B$2:$E$405,4,FALSE)</f>
        <v>0.16</v>
      </c>
      <c r="K524" s="3">
        <f t="shared" si="728"/>
        <v>1.0492000000000039</v>
      </c>
      <c r="L524" s="3">
        <f t="shared" si="729"/>
        <v>0.10719999999999966</v>
      </c>
      <c r="M524" s="5">
        <f t="shared" si="730"/>
        <v>0.31461676496409768</v>
      </c>
      <c r="N524" s="5">
        <f t="shared" si="731"/>
        <v>0.33009590980033249</v>
      </c>
      <c r="O524" s="5">
        <f t="shared" si="732"/>
        <v>3.3726917204151163E-2</v>
      </c>
      <c r="P524" s="5">
        <f t="shared" si="733"/>
        <v>3.5386281530595531E-2</v>
      </c>
      <c r="Q524" s="5">
        <f t="shared" si="734"/>
        <v>0.17316831428125506</v>
      </c>
      <c r="R524" s="5">
        <f t="shared" si="735"/>
        <v>1.807762762142497E-3</v>
      </c>
      <c r="S524" s="5">
        <f t="shared" si="736"/>
        <v>9.9501128039494301E-4</v>
      </c>
      <c r="T524" s="5">
        <f t="shared" si="737"/>
        <v>1.8563643290950484E-2</v>
      </c>
      <c r="U524" s="5">
        <f t="shared" si="738"/>
        <v>1.8967046900399147E-3</v>
      </c>
      <c r="V524" s="5">
        <f t="shared" si="739"/>
        <v>1.2434793061538696E-5</v>
      </c>
      <c r="W524" s="5">
        <f t="shared" si="740"/>
        <v>6.0562731781297841E-2</v>
      </c>
      <c r="X524" s="5">
        <f t="shared" si="741"/>
        <v>6.4923248469551083E-3</v>
      </c>
      <c r="Y524" s="5">
        <f t="shared" si="742"/>
        <v>3.4798861179679273E-4</v>
      </c>
      <c r="Z524" s="5">
        <f t="shared" si="743"/>
        <v>6.4597389367225058E-5</v>
      </c>
      <c r="AA524" s="5">
        <f t="shared" si="744"/>
        <v>6.7775580924092787E-5</v>
      </c>
      <c r="AB524" s="5">
        <f t="shared" si="745"/>
        <v>3.5555069752779203E-5</v>
      </c>
      <c r="AC524" s="5">
        <f t="shared" si="746"/>
        <v>8.7412118697114846E-8</v>
      </c>
      <c r="AD524" s="5">
        <f t="shared" si="747"/>
        <v>1.5885604546234479E-2</v>
      </c>
      <c r="AE524" s="5">
        <f t="shared" si="748"/>
        <v>1.7029368073563308E-3</v>
      </c>
      <c r="AF524" s="5">
        <f t="shared" si="749"/>
        <v>9.1277412874299054E-5</v>
      </c>
      <c r="AG524" s="5">
        <f t="shared" si="750"/>
        <v>3.2616462200416111E-6</v>
      </c>
      <c r="AH524" s="5">
        <f t="shared" si="751"/>
        <v>1.7312100350416248E-6</v>
      </c>
      <c r="AI524" s="5">
        <f t="shared" si="752"/>
        <v>1.8163855687656795E-6</v>
      </c>
      <c r="AJ524" s="5">
        <f t="shared" si="753"/>
        <v>9.5287586937447903E-7</v>
      </c>
      <c r="AK524" s="5">
        <f t="shared" si="754"/>
        <v>3.3325245404923575E-7</v>
      </c>
      <c r="AL524" s="5">
        <f t="shared" si="755"/>
        <v>3.9326446468991173E-10</v>
      </c>
      <c r="AM524" s="5">
        <f t="shared" si="756"/>
        <v>3.3334352579818568E-3</v>
      </c>
      <c r="AN524" s="5">
        <f t="shared" si="757"/>
        <v>3.5734425965565391E-4</v>
      </c>
      <c r="AO524" s="5">
        <f t="shared" si="758"/>
        <v>1.915365231754299E-5</v>
      </c>
      <c r="AP524" s="5">
        <f t="shared" si="759"/>
        <v>6.8442384281353454E-7</v>
      </c>
      <c r="AQ524" s="5">
        <f t="shared" si="760"/>
        <v>1.8342558987402654E-8</v>
      </c>
      <c r="AR524" s="5">
        <f t="shared" si="761"/>
        <v>3.711714315129233E-8</v>
      </c>
      <c r="AS524" s="5">
        <f t="shared" si="762"/>
        <v>3.8943306594336058E-8</v>
      </c>
      <c r="AT524" s="5">
        <f t="shared" si="763"/>
        <v>2.0429658639388771E-8</v>
      </c>
      <c r="AU524" s="5">
        <f t="shared" si="764"/>
        <v>7.1449326148155935E-9</v>
      </c>
      <c r="AV524" s="5">
        <f t="shared" si="765"/>
        <v>1.8741158248661366E-9</v>
      </c>
      <c r="AW524" s="5">
        <f t="shared" si="766"/>
        <v>1.228670049583464E-12</v>
      </c>
      <c r="AX524" s="5">
        <f t="shared" si="767"/>
        <v>5.8290671211242925E-4</v>
      </c>
      <c r="AY524" s="5">
        <f t="shared" si="768"/>
        <v>6.2487599538452223E-5</v>
      </c>
      <c r="AZ524" s="5">
        <f t="shared" si="769"/>
        <v>3.3493353352610291E-6</v>
      </c>
      <c r="BA524" s="5">
        <f t="shared" si="770"/>
        <v>1.1968291597999378E-7</v>
      </c>
      <c r="BB524" s="5">
        <f t="shared" si="771"/>
        <v>3.2075021482638213E-9</v>
      </c>
      <c r="BC524" s="5">
        <f t="shared" si="772"/>
        <v>6.8768846058776124E-11</v>
      </c>
      <c r="BD524" s="5">
        <f t="shared" si="773"/>
        <v>6.6315962430308813E-10</v>
      </c>
      <c r="BE524" s="5">
        <f t="shared" si="774"/>
        <v>6.9578707781880264E-10</v>
      </c>
      <c r="BF524" s="5">
        <f t="shared" si="775"/>
        <v>3.6500990102374523E-10</v>
      </c>
      <c r="BG524" s="5">
        <f t="shared" si="776"/>
        <v>1.2765612938470499E-10</v>
      </c>
      <c r="BH524" s="5">
        <f t="shared" si="777"/>
        <v>3.3484202737608235E-11</v>
      </c>
      <c r="BI524" s="5">
        <f t="shared" si="778"/>
        <v>7.0263251024597407E-12</v>
      </c>
      <c r="BJ524" s="8">
        <f t="shared" si="779"/>
        <v>0.61127349556780286</v>
      </c>
      <c r="BK524" s="8">
        <f t="shared" si="780"/>
        <v>0.35107306797307131</v>
      </c>
      <c r="BL524" s="8">
        <f t="shared" si="781"/>
        <v>3.7539656432217773E-2</v>
      </c>
      <c r="BM524" s="8">
        <f t="shared" si="782"/>
        <v>0.11108637922157497</v>
      </c>
      <c r="BN524" s="8">
        <f t="shared" si="783"/>
        <v>0.88880195054257438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1.36507936507937</v>
      </c>
      <c r="F525">
        <f>VLOOKUP(B525,home!$B$2:$E$405,3,FALSE)</f>
        <v>1.22</v>
      </c>
      <c r="G525">
        <f>VLOOKUP(C525,away!$B$2:$E$405,4,FALSE)</f>
        <v>1.1499999999999999</v>
      </c>
      <c r="H525">
        <f>VLOOKUP(A525,away!$A$2:$E$405,3,FALSE)</f>
        <v>1.0634920634920599</v>
      </c>
      <c r="I525">
        <f>VLOOKUP(C525,away!$B$2:$E$405,3,FALSE)</f>
        <v>0.52</v>
      </c>
      <c r="J525">
        <f>VLOOKUP(B525,home!$B$2:$E$405,4,FALSE)</f>
        <v>0.63</v>
      </c>
      <c r="K525" s="3">
        <f t="shared" si="728"/>
        <v>1.915206349206356</v>
      </c>
      <c r="L525" s="3">
        <f t="shared" si="729"/>
        <v>0.34839999999999882</v>
      </c>
      <c r="M525" s="5">
        <f t="shared" si="730"/>
        <v>0.10397483823029009</v>
      </c>
      <c r="N525" s="5">
        <f t="shared" si="731"/>
        <v>0.19913327033635536</v>
      </c>
      <c r="O525" s="5">
        <f t="shared" si="732"/>
        <v>3.6224833639432942E-2</v>
      </c>
      <c r="P525" s="5">
        <f t="shared" si="733"/>
        <v>6.9378031385185959E-2</v>
      </c>
      <c r="Q525" s="5">
        <f t="shared" si="734"/>
        <v>0.19069065184320677</v>
      </c>
      <c r="R525" s="5">
        <f t="shared" si="735"/>
        <v>6.3103660199891947E-3</v>
      </c>
      <c r="S525" s="5">
        <f t="shared" si="736"/>
        <v>1.1573259744398495E-2</v>
      </c>
      <c r="T525" s="5">
        <f t="shared" si="737"/>
        <v>6.6436623102173006E-2</v>
      </c>
      <c r="U525" s="5">
        <f t="shared" si="738"/>
        <v>1.208565306729935E-2</v>
      </c>
      <c r="V525" s="5">
        <f t="shared" si="739"/>
        <v>8.5803876681673434E-4</v>
      </c>
      <c r="W525" s="5">
        <f t="shared" si="740"/>
        <v>0.12173731571480277</v>
      </c>
      <c r="X525" s="5">
        <f t="shared" si="741"/>
        <v>4.2413280795037138E-2</v>
      </c>
      <c r="Y525" s="5">
        <f t="shared" si="742"/>
        <v>7.388393514495442E-3</v>
      </c>
      <c r="Z525" s="5">
        <f t="shared" si="743"/>
        <v>7.3284384045474264E-4</v>
      </c>
      <c r="AA525" s="5">
        <f t="shared" si="744"/>
        <v>1.4035471762156929E-3</v>
      </c>
      <c r="AB525" s="5">
        <f t="shared" si="745"/>
        <v>1.3440412316494739E-3</v>
      </c>
      <c r="AC525" s="5">
        <f t="shared" si="746"/>
        <v>3.5783321178430801E-5</v>
      </c>
      <c r="AD525" s="5">
        <f t="shared" si="747"/>
        <v>5.8288019998082287E-2</v>
      </c>
      <c r="AE525" s="5">
        <f t="shared" si="748"/>
        <v>2.0307546167331797E-2</v>
      </c>
      <c r="AF525" s="5">
        <f t="shared" si="749"/>
        <v>3.5375745423491859E-3</v>
      </c>
      <c r="AG525" s="5">
        <f t="shared" si="750"/>
        <v>4.1083032351815074E-4</v>
      </c>
      <c r="AH525" s="5">
        <f t="shared" si="751"/>
        <v>6.383069850360785E-5</v>
      </c>
      <c r="AI525" s="5">
        <f t="shared" si="752"/>
        <v>1.2224895904838643E-4</v>
      </c>
      <c r="AJ525" s="5">
        <f t="shared" si="753"/>
        <v>1.1706599127666876E-4</v>
      </c>
      <c r="AK525" s="5">
        <f t="shared" si="754"/>
        <v>7.4735176589737294E-5</v>
      </c>
      <c r="AL525" s="5">
        <f t="shared" si="755"/>
        <v>9.5506813842202655E-7</v>
      </c>
      <c r="AM525" s="5">
        <f t="shared" si="756"/>
        <v>2.2326717196598848E-2</v>
      </c>
      <c r="AN525" s="5">
        <f t="shared" si="757"/>
        <v>7.7786282712950109E-3</v>
      </c>
      <c r="AO525" s="5">
        <f t="shared" si="758"/>
        <v>1.355037044859586E-3</v>
      </c>
      <c r="AP525" s="5">
        <f t="shared" si="759"/>
        <v>1.5736496880969269E-4</v>
      </c>
      <c r="AQ525" s="5">
        <f t="shared" si="760"/>
        <v>1.3706488783324185E-5</v>
      </c>
      <c r="AR525" s="5">
        <f t="shared" si="761"/>
        <v>4.4477230717313826E-6</v>
      </c>
      <c r="AS525" s="5">
        <f t="shared" si="762"/>
        <v>8.5183074664915409E-6</v>
      </c>
      <c r="AT525" s="5">
        <f t="shared" si="763"/>
        <v>8.1571582721582561E-6</v>
      </c>
      <c r="AU525" s="5">
        <f t="shared" si="764"/>
        <v>5.2075471047728798E-6</v>
      </c>
      <c r="AV525" s="5">
        <f t="shared" si="765"/>
        <v>2.4933818197130509E-6</v>
      </c>
      <c r="AW525" s="5">
        <f t="shared" si="766"/>
        <v>1.7702132022791229E-8</v>
      </c>
      <c r="AX525" s="5">
        <f t="shared" si="767"/>
        <v>7.1267117553101408E-3</v>
      </c>
      <c r="AY525" s="5">
        <f t="shared" si="768"/>
        <v>2.4829463755500444E-3</v>
      </c>
      <c r="AZ525" s="5">
        <f t="shared" si="769"/>
        <v>4.3252925862081613E-4</v>
      </c>
      <c r="BA525" s="5">
        <f t="shared" si="770"/>
        <v>5.0231064567830609E-5</v>
      </c>
      <c r="BB525" s="5">
        <f t="shared" si="771"/>
        <v>4.3751257238580301E-6</v>
      </c>
      <c r="BC525" s="5">
        <f t="shared" si="772"/>
        <v>3.0485876043842668E-7</v>
      </c>
      <c r="BD525" s="5">
        <f t="shared" si="773"/>
        <v>2.5826445303186775E-7</v>
      </c>
      <c r="BE525" s="5">
        <f t="shared" si="774"/>
        <v>4.9462972022093988E-7</v>
      </c>
      <c r="BF525" s="5">
        <f t="shared" si="775"/>
        <v>4.7365899033665389E-7</v>
      </c>
      <c r="BG525" s="5">
        <f t="shared" si="776"/>
        <v>3.0238490188381051E-7</v>
      </c>
      <c r="BH525" s="5">
        <f t="shared" si="777"/>
        <v>1.4478237099800384E-7</v>
      </c>
      <c r="BI525" s="5">
        <f t="shared" si="778"/>
        <v>5.5457623237705419E-8</v>
      </c>
      <c r="BJ525" s="8">
        <f t="shared" si="779"/>
        <v>0.75207205874623151</v>
      </c>
      <c r="BK525" s="8">
        <f t="shared" si="780"/>
        <v>0.18830385289155815</v>
      </c>
      <c r="BL525" s="8">
        <f t="shared" si="781"/>
        <v>5.777687525579963E-2</v>
      </c>
      <c r="BM525" s="8">
        <f t="shared" si="782"/>
        <v>0.39069071060616584</v>
      </c>
      <c r="BN525" s="8">
        <f t="shared" si="783"/>
        <v>0.60571199145446042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1.36507936507937</v>
      </c>
      <c r="F526">
        <f>VLOOKUP(B526,home!$B$2:$E$405,3,FALSE)</f>
        <v>0.73</v>
      </c>
      <c r="G526">
        <f>VLOOKUP(C526,away!$B$2:$E$405,4,FALSE)</f>
        <v>0.94</v>
      </c>
      <c r="H526">
        <f>VLOOKUP(A526,away!$A$2:$E$405,3,FALSE)</f>
        <v>1.0634920634920599</v>
      </c>
      <c r="I526">
        <f>VLOOKUP(C526,away!$B$2:$E$405,3,FALSE)</f>
        <v>1.57</v>
      </c>
      <c r="J526">
        <f>VLOOKUP(B526,home!$B$2:$E$405,4,FALSE)</f>
        <v>1.72</v>
      </c>
      <c r="K526" s="3">
        <f t="shared" si="728"/>
        <v>0.93671746031746361</v>
      </c>
      <c r="L526" s="3">
        <f t="shared" si="729"/>
        <v>2.8718539682539586</v>
      </c>
      <c r="M526" s="5">
        <f t="shared" si="730"/>
        <v>2.2179841823638812E-2</v>
      </c>
      <c r="N526" s="5">
        <f t="shared" si="731"/>
        <v>2.077624510328201E-2</v>
      </c>
      <c r="O526" s="5">
        <f t="shared" si="732"/>
        <v>6.3697266756462242E-2</v>
      </c>
      <c r="P526" s="5">
        <f t="shared" si="733"/>
        <v>5.9666341945277319E-2</v>
      </c>
      <c r="Q526" s="5">
        <f t="shared" si="734"/>
        <v>9.7307357740397307E-3</v>
      </c>
      <c r="R526" s="5">
        <f t="shared" si="735"/>
        <v>9.1464624150738541E-2</v>
      </c>
      <c r="S526" s="5">
        <f t="shared" si="736"/>
        <v>4.0127341635688638E-2</v>
      </c>
      <c r="T526" s="5">
        <f t="shared" si="737"/>
        <v>2.7945252146706758E-2</v>
      </c>
      <c r="U526" s="5">
        <f t="shared" si="738"/>
        <v>8.5676510443371143E-2</v>
      </c>
      <c r="V526" s="5">
        <f t="shared" si="739"/>
        <v>1.199413266248023E-2</v>
      </c>
      <c r="W526" s="5">
        <f t="shared" si="740"/>
        <v>3.0383167004262627E-3</v>
      </c>
      <c r="X526" s="5">
        <f t="shared" si="741"/>
        <v>8.7256018729314367E-3</v>
      </c>
      <c r="Y526" s="5">
        <f t="shared" si="742"/>
        <v>1.2529327182091161E-2</v>
      </c>
      <c r="Z526" s="5">
        <f t="shared" si="743"/>
        <v>8.755768127405178E-2</v>
      </c>
      <c r="AA526" s="5">
        <f t="shared" si="744"/>
        <v>8.201680883431571E-2</v>
      </c>
      <c r="AB526" s="5">
        <f t="shared" si="745"/>
        <v>3.8413288437311566E-2</v>
      </c>
      <c r="AC526" s="5">
        <f t="shared" si="746"/>
        <v>2.0166003280900429E-3</v>
      </c>
      <c r="AD526" s="5">
        <f t="shared" si="747"/>
        <v>7.1151107581585594E-4</v>
      </c>
      <c r="AE526" s="5">
        <f t="shared" si="748"/>
        <v>2.0433559065384092E-3</v>
      </c>
      <c r="AF526" s="5">
        <f t="shared" si="749"/>
        <v>2.9341098843737481E-3</v>
      </c>
      <c r="AG526" s="5">
        <f t="shared" si="750"/>
        <v>2.8087783715773041E-3</v>
      </c>
      <c r="AH526" s="5">
        <f t="shared" si="751"/>
        <v>6.2863218604500226E-2</v>
      </c>
      <c r="AI526" s="5">
        <f t="shared" si="752"/>
        <v>5.8885074478588977E-2</v>
      </c>
      <c r="AJ526" s="5">
        <f t="shared" si="753"/>
        <v>2.757933870809428E-2</v>
      </c>
      <c r="AK526" s="5">
        <f t="shared" si="754"/>
        <v>8.6113493706270663E-3</v>
      </c>
      <c r="AL526" s="5">
        <f t="shared" si="755"/>
        <v>2.1699553260932808E-4</v>
      </c>
      <c r="AM526" s="5">
        <f t="shared" si="756"/>
        <v>1.3329696958519502E-4</v>
      </c>
      <c r="AN526" s="5">
        <f t="shared" si="757"/>
        <v>3.8280943105946955E-4</v>
      </c>
      <c r="AO526" s="5">
        <f t="shared" si="758"/>
        <v>5.4968639183658897E-4</v>
      </c>
      <c r="AP526" s="5">
        <f t="shared" si="759"/>
        <v>5.2620634856370273E-4</v>
      </c>
      <c r="AQ526" s="5">
        <f t="shared" si="760"/>
        <v>3.7779694756077389E-4</v>
      </c>
      <c r="AR526" s="5">
        <f t="shared" si="761"/>
        <v>3.6106796761309984E-2</v>
      </c>
      <c r="AS526" s="5">
        <f t="shared" si="762"/>
        <v>3.3821866962453109E-2</v>
      </c>
      <c r="AT526" s="5">
        <f t="shared" si="763"/>
        <v>1.5840766662132102E-2</v>
      </c>
      <c r="AU526" s="5">
        <f t="shared" si="764"/>
        <v>4.9461075724113101E-3</v>
      </c>
      <c r="AV526" s="5">
        <f t="shared" si="765"/>
        <v>1.1582763309215241E-3</v>
      </c>
      <c r="AW526" s="5">
        <f t="shared" si="766"/>
        <v>1.6215086143203786E-5</v>
      </c>
      <c r="AX526" s="5">
        <f t="shared" si="767"/>
        <v>2.0810266469643001E-5</v>
      </c>
      <c r="AY526" s="5">
        <f t="shared" si="768"/>
        <v>5.9764046341266557E-5</v>
      </c>
      <c r="AZ526" s="5">
        <f t="shared" si="769"/>
        <v>8.581680682203993E-5</v>
      </c>
      <c r="BA526" s="5">
        <f t="shared" si="770"/>
        <v>8.215111240491958E-5</v>
      </c>
      <c r="BB526" s="5">
        <f t="shared" si="771"/>
        <v>5.8981499539136323E-5</v>
      </c>
      <c r="BC526" s="5">
        <f t="shared" si="772"/>
        <v>3.3877250701007515E-5</v>
      </c>
      <c r="BD526" s="5">
        <f t="shared" si="773"/>
        <v>1.7282241259984558E-2</v>
      </c>
      <c r="BE526" s="5">
        <f t="shared" si="774"/>
        <v>1.6188577141646419E-2</v>
      </c>
      <c r="BF526" s="5">
        <f t="shared" si="775"/>
        <v>7.5820614331381887E-3</v>
      </c>
      <c r="BG526" s="5">
        <f t="shared" si="776"/>
        <v>2.3674164432067315E-3</v>
      </c>
      <c r="BH526" s="5">
        <f t="shared" si="777"/>
        <v>5.5440007954860298E-4</v>
      </c>
      <c r="BI526" s="5">
        <f t="shared" si="778"/>
        <v>1.0386324690291346E-4</v>
      </c>
      <c r="BJ526" s="8">
        <f t="shared" si="779"/>
        <v>9.3554431088666415E-2</v>
      </c>
      <c r="BK526" s="8">
        <f t="shared" si="780"/>
        <v>0.1362610179741256</v>
      </c>
      <c r="BL526" s="8">
        <f t="shared" si="781"/>
        <v>0.65515985367766527</v>
      </c>
      <c r="BM526" s="8">
        <f t="shared" si="782"/>
        <v>0.70497437950087238</v>
      </c>
      <c r="BN526" s="8">
        <f t="shared" si="783"/>
        <v>0.26751505555343869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1.3212121212121199</v>
      </c>
      <c r="F527">
        <f>VLOOKUP(B527,home!$B$2:$E$405,3,FALSE)</f>
        <v>0.97</v>
      </c>
      <c r="G527">
        <f>VLOOKUP(C527,away!$B$2:$E$405,4,FALSE)</f>
        <v>1.51</v>
      </c>
      <c r="H527">
        <f>VLOOKUP(A527,away!$A$2:$E$405,3,FALSE)</f>
        <v>1.0181818181818201</v>
      </c>
      <c r="I527">
        <f>VLOOKUP(C527,away!$B$2:$E$405,3,FALSE)</f>
        <v>0.56999999999999995</v>
      </c>
      <c r="J527">
        <f>VLOOKUP(B527,home!$B$2:$E$405,4,FALSE)</f>
        <v>0.98</v>
      </c>
      <c r="K527" s="3">
        <f t="shared" si="728"/>
        <v>1.935179393939392</v>
      </c>
      <c r="L527" s="3">
        <f t="shared" si="729"/>
        <v>0.56875636363636461</v>
      </c>
      <c r="M527" s="5">
        <f t="shared" si="730"/>
        <v>8.176256689148613E-2</v>
      </c>
      <c r="N527" s="5">
        <f t="shared" si="731"/>
        <v>0.15822523464399513</v>
      </c>
      <c r="O527" s="5">
        <f t="shared" si="732"/>
        <v>4.6502980226776659E-2</v>
      </c>
      <c r="P527" s="5">
        <f t="shared" si="733"/>
        <v>8.9991609091629191E-2</v>
      </c>
      <c r="Q527" s="5">
        <f t="shared" si="734"/>
        <v>0.15309710684214234</v>
      </c>
      <c r="R527" s="5">
        <f t="shared" si="735"/>
        <v>1.3224432966017632E-2</v>
      </c>
      <c r="S527" s="5">
        <f t="shared" si="736"/>
        <v>2.4762217035238076E-2</v>
      </c>
      <c r="T527" s="5">
        <f t="shared" si="737"/>
        <v>8.7074953770784849E-2</v>
      </c>
      <c r="U527" s="5">
        <f t="shared" si="738"/>
        <v>2.5591650172370119E-2</v>
      </c>
      <c r="V527" s="5">
        <f t="shared" si="739"/>
        <v>3.0282694560304778E-3</v>
      </c>
      <c r="W527" s="5">
        <f t="shared" si="740"/>
        <v>9.8756788810883747E-2</v>
      </c>
      <c r="X527" s="5">
        <f t="shared" si="741"/>
        <v>5.6168552088482648E-2</v>
      </c>
      <c r="Y527" s="5">
        <f t="shared" si="742"/>
        <v>1.5973110718282564E-2</v>
      </c>
      <c r="Z527" s="5">
        <f t="shared" si="743"/>
        <v>2.5071601349683512E-3</v>
      </c>
      <c r="AA527" s="5">
        <f t="shared" si="744"/>
        <v>4.8518046304970586E-3</v>
      </c>
      <c r="AB527" s="5">
        <f t="shared" si="745"/>
        <v>4.694556172178818E-3</v>
      </c>
      <c r="AC527" s="5">
        <f t="shared" si="746"/>
        <v>2.0831571484364116E-4</v>
      </c>
      <c r="AD527" s="5">
        <f t="shared" si="747"/>
        <v>4.777802567961166E-2</v>
      </c>
      <c r="AE527" s="5">
        <f t="shared" si="748"/>
        <v>2.7174056147260772E-2</v>
      </c>
      <c r="AF527" s="5">
        <f t="shared" si="749"/>
        <v>7.7277086797832191E-3</v>
      </c>
      <c r="AG527" s="5">
        <f t="shared" si="750"/>
        <v>1.4650611626515588E-3</v>
      </c>
      <c r="AH527" s="5">
        <f t="shared" si="751"/>
        <v>3.5649082035466392E-4</v>
      </c>
      <c r="AI527" s="5">
        <f t="shared" si="752"/>
        <v>6.8987368967889529E-4</v>
      </c>
      <c r="AJ527" s="5">
        <f t="shared" si="753"/>
        <v>6.6751467434376856E-4</v>
      </c>
      <c r="AK527" s="5">
        <f t="shared" si="754"/>
        <v>4.3058688098074137E-4</v>
      </c>
      <c r="AL527" s="5">
        <f t="shared" si="755"/>
        <v>9.171270957152068E-6</v>
      </c>
      <c r="AM527" s="5">
        <f t="shared" si="756"/>
        <v>1.8491810155658307E-2</v>
      </c>
      <c r="AN527" s="5">
        <f t="shared" si="757"/>
        <v>1.0517334701186213E-2</v>
      </c>
      <c r="AO527" s="5">
        <f t="shared" si="758"/>
        <v>2.9909005198966118E-3</v>
      </c>
      <c r="AP527" s="5">
        <f t="shared" si="759"/>
        <v>5.6703123456483659E-4</v>
      </c>
      <c r="AQ527" s="5">
        <f t="shared" si="760"/>
        <v>8.062565575983369E-5</v>
      </c>
      <c r="AR527" s="5">
        <f t="shared" si="761"/>
        <v>4.0551284530932647E-5</v>
      </c>
      <c r="AS527" s="5">
        <f t="shared" si="762"/>
        <v>7.8474010222034097E-5</v>
      </c>
      <c r="AT527" s="5">
        <f t="shared" si="763"/>
        <v>7.5930643770734813E-5</v>
      </c>
      <c r="AU527" s="5">
        <f t="shared" si="764"/>
        <v>4.8979805731226144E-5</v>
      </c>
      <c r="AV527" s="5">
        <f t="shared" si="765"/>
        <v>2.3696177692555851E-5</v>
      </c>
      <c r="AW527" s="5">
        <f t="shared" si="766"/>
        <v>2.8039774945232368E-7</v>
      </c>
      <c r="AX527" s="5">
        <f t="shared" si="767"/>
        <v>5.9641616616448526E-3</v>
      </c>
      <c r="AY527" s="5">
        <f t="shared" si="768"/>
        <v>3.3921548988165434E-3</v>
      </c>
      <c r="AZ527" s="5">
        <f t="shared" si="769"/>
        <v>9.6465484257108897E-4</v>
      </c>
      <c r="BA527" s="5">
        <f t="shared" si="770"/>
        <v>1.8288452680831417E-4</v>
      </c>
      <c r="BB527" s="5">
        <f t="shared" si="771"/>
        <v>2.6004184608213485E-5</v>
      </c>
      <c r="BC527" s="5">
        <f t="shared" si="772"/>
        <v>2.9580090954192461E-6</v>
      </c>
      <c r="BD527" s="5">
        <f t="shared" si="773"/>
        <v>3.8439668550994685E-6</v>
      </c>
      <c r="BE527" s="5">
        <f t="shared" si="774"/>
        <v>7.4387654489745011E-6</v>
      </c>
      <c r="BF527" s="5">
        <f t="shared" si="775"/>
        <v>7.1976728066018834E-6</v>
      </c>
      <c r="BG527" s="5">
        <f t="shared" si="776"/>
        <v>4.6429293665512906E-6</v>
      </c>
      <c r="BH527" s="5">
        <f t="shared" si="777"/>
        <v>2.246225309416534E-6</v>
      </c>
      <c r="BI527" s="5">
        <f t="shared" si="778"/>
        <v>8.6936978658560171E-7</v>
      </c>
      <c r="BJ527" s="8">
        <f t="shared" si="779"/>
        <v>0.69662111893448853</v>
      </c>
      <c r="BK527" s="8">
        <f t="shared" si="780"/>
        <v>0.20315430435900123</v>
      </c>
      <c r="BL527" s="8">
        <f t="shared" si="781"/>
        <v>9.7303761084719068E-2</v>
      </c>
      <c r="BM527" s="8">
        <f t="shared" si="782"/>
        <v>0.45339053935006329</v>
      </c>
      <c r="BN527" s="8">
        <f t="shared" si="783"/>
        <v>0.54280393066204713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1.3212121212121199</v>
      </c>
      <c r="F528">
        <f>VLOOKUP(B528,home!$B$2:$E$405,3,FALSE)</f>
        <v>1.19</v>
      </c>
      <c r="G528">
        <f>VLOOKUP(C528,away!$B$2:$E$405,4,FALSE)</f>
        <v>0.76</v>
      </c>
      <c r="H528">
        <f>VLOOKUP(A528,away!$A$2:$E$405,3,FALSE)</f>
        <v>1.0181818181818201</v>
      </c>
      <c r="I528">
        <f>VLOOKUP(C528,away!$B$2:$E$405,3,FALSE)</f>
        <v>0.76</v>
      </c>
      <c r="J528">
        <f>VLOOKUP(B528,home!$B$2:$E$405,4,FALSE)</f>
        <v>0.84</v>
      </c>
      <c r="K528" s="3">
        <f t="shared" si="728"/>
        <v>1.1949042424242413</v>
      </c>
      <c r="L528" s="3">
        <f t="shared" si="729"/>
        <v>0.65000727272727399</v>
      </c>
      <c r="M528" s="5">
        <f t="shared" si="730"/>
        <v>0.15803930435487673</v>
      </c>
      <c r="N528" s="5">
        <f t="shared" si="731"/>
        <v>0.18884183524341808</v>
      </c>
      <c r="O528" s="5">
        <f t="shared" si="732"/>
        <v>0.10272669720742902</v>
      </c>
      <c r="P528" s="5">
        <f t="shared" si="733"/>
        <v>0.12274856630338742</v>
      </c>
      <c r="Q528" s="5">
        <f t="shared" si="734"/>
        <v>0.11282395503976997</v>
      </c>
      <c r="R528" s="5">
        <f t="shared" si="735"/>
        <v>3.3386550144040704E-2</v>
      </c>
      <c r="S528" s="5">
        <f t="shared" si="736"/>
        <v>2.3834593854740911E-2</v>
      </c>
      <c r="T528" s="5">
        <f t="shared" si="737"/>
        <v>7.3336391313705465E-2</v>
      </c>
      <c r="U528" s="5">
        <f t="shared" si="738"/>
        <v>3.9893730407023903E-2</v>
      </c>
      <c r="V528" s="5">
        <f t="shared" si="739"/>
        <v>2.0569160423841368E-3</v>
      </c>
      <c r="W528" s="5">
        <f t="shared" si="740"/>
        <v>4.493794084136768E-2</v>
      </c>
      <c r="X528" s="5">
        <f t="shared" si="741"/>
        <v>2.9209988368276988E-2</v>
      </c>
      <c r="Y528" s="5">
        <f t="shared" si="742"/>
        <v>9.4933524378295591E-3</v>
      </c>
      <c r="Z528" s="5">
        <f t="shared" si="743"/>
        <v>7.2338334683000917E-3</v>
      </c>
      <c r="AA528" s="5">
        <f t="shared" si="744"/>
        <v>8.6437383002622437E-3</v>
      </c>
      <c r="AB528" s="5">
        <f t="shared" si="745"/>
        <v>5.1642197826941285E-3</v>
      </c>
      <c r="AC528" s="5">
        <f t="shared" si="746"/>
        <v>9.9849961469924712E-5</v>
      </c>
      <c r="AD528" s="5">
        <f t="shared" si="747"/>
        <v>1.3424134039289954E-2</v>
      </c>
      <c r="AE528" s="5">
        <f t="shared" si="748"/>
        <v>8.7257847556042271E-3</v>
      </c>
      <c r="AF528" s="5">
        <f t="shared" si="749"/>
        <v>2.835911775697763E-3</v>
      </c>
      <c r="AG528" s="5">
        <f t="shared" si="750"/>
        <v>6.144544263388213E-4</v>
      </c>
      <c r="AH528" s="5">
        <f t="shared" si="751"/>
        <v>1.1755110910232549E-3</v>
      </c>
      <c r="AI528" s="5">
        <f t="shared" si="752"/>
        <v>1.4046231896804357E-3</v>
      </c>
      <c r="AJ528" s="5">
        <f t="shared" si="753"/>
        <v>8.3919510417831142E-4</v>
      </c>
      <c r="AK528" s="5">
        <f t="shared" si="754"/>
        <v>3.342525967347726E-4</v>
      </c>
      <c r="AL528" s="5">
        <f t="shared" si="755"/>
        <v>3.1021244154200831E-6</v>
      </c>
      <c r="AM528" s="5">
        <f t="shared" si="756"/>
        <v>3.2081109428838414E-3</v>
      </c>
      <c r="AN528" s="5">
        <f t="shared" si="757"/>
        <v>2.0852954445904491E-3</v>
      </c>
      <c r="AO528" s="5">
        <f t="shared" si="758"/>
        <v>6.77728602384423E-4</v>
      </c>
      <c r="AP528" s="5">
        <f t="shared" si="759"/>
        <v>1.4684284016172196E-4</v>
      </c>
      <c r="AQ528" s="5">
        <f t="shared" si="760"/>
        <v>2.3862228513261976E-5</v>
      </c>
      <c r="AR528" s="5">
        <f t="shared" si="761"/>
        <v>1.5281815166733769E-4</v>
      </c>
      <c r="AS528" s="5">
        <f t="shared" si="762"/>
        <v>1.8260305774673295E-4</v>
      </c>
      <c r="AT528" s="5">
        <f t="shared" si="763"/>
        <v>1.0909658419060499E-4</v>
      </c>
      <c r="AU528" s="5">
        <f t="shared" si="764"/>
        <v>4.3453323761115789E-5</v>
      </c>
      <c r="AV528" s="5">
        <f t="shared" si="765"/>
        <v>1.2980640227397833E-5</v>
      </c>
      <c r="AW528" s="5">
        <f t="shared" si="766"/>
        <v>6.6928028168181685E-8</v>
      </c>
      <c r="AX528" s="5">
        <f t="shared" si="767"/>
        <v>6.3889756263658959E-4</v>
      </c>
      <c r="AY528" s="5">
        <f t="shared" si="768"/>
        <v>4.1528806224151228E-4</v>
      </c>
      <c r="AZ528" s="5">
        <f t="shared" si="769"/>
        <v>1.3497013036689988E-4</v>
      </c>
      <c r="BA528" s="5">
        <f t="shared" si="770"/>
        <v>2.9243855446477741E-5</v>
      </c>
      <c r="BB528" s="5">
        <f t="shared" si="771"/>
        <v>4.752179680698908E-6</v>
      </c>
      <c r="BC528" s="5">
        <f t="shared" si="772"/>
        <v>6.1779027075221312E-7</v>
      </c>
      <c r="BD528" s="5">
        <f t="shared" si="773"/>
        <v>1.6555484998084842E-5</v>
      </c>
      <c r="BE528" s="5">
        <f t="shared" si="774"/>
        <v>1.978221925960246E-5</v>
      </c>
      <c r="BF528" s="5">
        <f t="shared" si="775"/>
        <v>1.181892885893276E-5</v>
      </c>
      <c r="BG528" s="5">
        <f t="shared" si="776"/>
        <v>4.7074960781496858E-6</v>
      </c>
      <c r="BH528" s="5">
        <f t="shared" si="777"/>
        <v>1.406251758744134E-6</v>
      </c>
      <c r="BI528" s="5">
        <f t="shared" si="778"/>
        <v>3.3606723848798278E-7</v>
      </c>
      <c r="BJ528" s="8">
        <f t="shared" si="779"/>
        <v>0.49160935788047511</v>
      </c>
      <c r="BK528" s="8">
        <f t="shared" si="780"/>
        <v>0.30719762070351603</v>
      </c>
      <c r="BL528" s="8">
        <f t="shared" si="781"/>
        <v>0.19412407602885201</v>
      </c>
      <c r="BM528" s="8">
        <f t="shared" si="782"/>
        <v>0.28118275865400799</v>
      </c>
      <c r="BN528" s="8">
        <f t="shared" si="783"/>
        <v>0.7185669082929218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1.3212121212121199</v>
      </c>
      <c r="F529">
        <f>VLOOKUP(B529,home!$B$2:$E$405,3,FALSE)</f>
        <v>0.95</v>
      </c>
      <c r="G529">
        <f>VLOOKUP(C529,away!$B$2:$E$405,4,FALSE)</f>
        <v>0.87</v>
      </c>
      <c r="H529">
        <f>VLOOKUP(A529,away!$A$2:$E$405,3,FALSE)</f>
        <v>1.0181818181818201</v>
      </c>
      <c r="I529">
        <f>VLOOKUP(C529,away!$B$2:$E$405,3,FALSE)</f>
        <v>0.54</v>
      </c>
      <c r="J529">
        <f>VLOOKUP(B529,home!$B$2:$E$405,4,FALSE)</f>
        <v>1.1000000000000001</v>
      </c>
      <c r="K529" s="3">
        <f t="shared" si="728"/>
        <v>1.0919818181818171</v>
      </c>
      <c r="L529" s="3">
        <f t="shared" si="729"/>
        <v>0.60480000000000123</v>
      </c>
      <c r="M529" s="5">
        <f t="shared" si="730"/>
        <v>0.18327237986263645</v>
      </c>
      <c r="N529" s="5">
        <f t="shared" si="731"/>
        <v>0.2001301065849104</v>
      </c>
      <c r="O529" s="5">
        <f t="shared" si="732"/>
        <v>0.11084313534092274</v>
      </c>
      <c r="P529" s="5">
        <f t="shared" si="733"/>
        <v>0.12103868846255406</v>
      </c>
      <c r="Q529" s="5">
        <f t="shared" si="734"/>
        <v>0.10926921883075563</v>
      </c>
      <c r="R529" s="5">
        <f t="shared" si="735"/>
        <v>3.3518964127095104E-2</v>
      </c>
      <c r="S529" s="5">
        <f t="shared" si="736"/>
        <v>1.9984413521169597E-2</v>
      </c>
      <c r="T529" s="5">
        <f t="shared" si="737"/>
        <v>6.6086023548841147E-2</v>
      </c>
      <c r="U529" s="5">
        <f t="shared" si="738"/>
        <v>3.6602099391076413E-2</v>
      </c>
      <c r="V529" s="5">
        <f t="shared" si="739"/>
        <v>1.4664798094560843E-3</v>
      </c>
      <c r="W529" s="5">
        <f t="shared" si="740"/>
        <v>3.977333341670513E-2</v>
      </c>
      <c r="X529" s="5">
        <f t="shared" si="741"/>
        <v>2.4054912050423313E-2</v>
      </c>
      <c r="Y529" s="5">
        <f t="shared" si="742"/>
        <v>7.2742054040480231E-3</v>
      </c>
      <c r="Z529" s="5">
        <f t="shared" si="743"/>
        <v>6.7574231680223862E-3</v>
      </c>
      <c r="AA529" s="5">
        <f t="shared" si="744"/>
        <v>7.3789832372410198E-3</v>
      </c>
      <c r="AB529" s="5">
        <f t="shared" si="745"/>
        <v>4.0288577658677991E-3</v>
      </c>
      <c r="AC529" s="5">
        <f t="shared" si="746"/>
        <v>6.0531759111226373E-5</v>
      </c>
      <c r="AD529" s="5">
        <f t="shared" si="747"/>
        <v>1.085793923488132E-2</v>
      </c>
      <c r="AE529" s="5">
        <f t="shared" si="748"/>
        <v>6.5668816492562357E-3</v>
      </c>
      <c r="AF529" s="5">
        <f t="shared" si="749"/>
        <v>1.9858250107350896E-3</v>
      </c>
      <c r="AG529" s="5">
        <f t="shared" si="750"/>
        <v>4.0034232216419483E-4</v>
      </c>
      <c r="AH529" s="5">
        <f t="shared" si="751"/>
        <v>1.0217223830049867E-3</v>
      </c>
      <c r="AI529" s="5">
        <f t="shared" si="752"/>
        <v>1.1157022654708444E-3</v>
      </c>
      <c r="AJ529" s="5">
        <f t="shared" si="753"/>
        <v>6.0916329419921232E-4</v>
      </c>
      <c r="AK529" s="5">
        <f t="shared" si="754"/>
        <v>2.2173174718976039E-4</v>
      </c>
      <c r="AL529" s="5">
        <f t="shared" si="755"/>
        <v>1.5990810483599305E-6</v>
      </c>
      <c r="AM529" s="5">
        <f t="shared" si="756"/>
        <v>2.3713344454826795E-3</v>
      </c>
      <c r="AN529" s="5">
        <f t="shared" si="757"/>
        <v>1.4341830726279274E-3</v>
      </c>
      <c r="AO529" s="5">
        <f t="shared" si="758"/>
        <v>4.3369696116268608E-4</v>
      </c>
      <c r="AP529" s="5">
        <f t="shared" si="759"/>
        <v>8.743330737039769E-5</v>
      </c>
      <c r="AQ529" s="5">
        <f t="shared" si="760"/>
        <v>1.3219916074404156E-5</v>
      </c>
      <c r="AR529" s="5">
        <f t="shared" si="761"/>
        <v>1.2358753944828347E-4</v>
      </c>
      <c r="AS529" s="5">
        <f t="shared" si="762"/>
        <v>1.3495534603135366E-4</v>
      </c>
      <c r="AT529" s="5">
        <f t="shared" si="763"/>
        <v>7.368439206633691E-5</v>
      </c>
      <c r="AU529" s="5">
        <f t="shared" si="764"/>
        <v>2.6820672140073478E-5</v>
      </c>
      <c r="AV529" s="5">
        <f t="shared" si="765"/>
        <v>7.3219215820939595E-6</v>
      </c>
      <c r="AW529" s="5">
        <f t="shared" si="766"/>
        <v>2.9335612834217164E-8</v>
      </c>
      <c r="AX529" s="5">
        <f t="shared" si="767"/>
        <v>4.3157568321589099E-4</v>
      </c>
      <c r="AY529" s="5">
        <f t="shared" si="768"/>
        <v>2.610169732089714E-4</v>
      </c>
      <c r="AZ529" s="5">
        <f t="shared" si="769"/>
        <v>7.8931532698393094E-5</v>
      </c>
      <c r="BA529" s="5">
        <f t="shared" si="770"/>
        <v>1.591259699199608E-5</v>
      </c>
      <c r="BB529" s="5">
        <f t="shared" si="771"/>
        <v>2.4059846651898117E-6</v>
      </c>
      <c r="BC529" s="5">
        <f t="shared" si="772"/>
        <v>2.9102790510136036E-7</v>
      </c>
      <c r="BD529" s="5">
        <f t="shared" si="773"/>
        <v>1.2457623976386993E-5</v>
      </c>
      <c r="BE529" s="5">
        <f t="shared" si="774"/>
        <v>1.3603498879960468E-5</v>
      </c>
      <c r="BF529" s="5">
        <f t="shared" si="775"/>
        <v>7.4273867202867701E-6</v>
      </c>
      <c r="BG529" s="5">
        <f t="shared" si="776"/>
        <v>2.7035237517194104E-6</v>
      </c>
      <c r="BH529" s="5">
        <f t="shared" si="777"/>
        <v>7.3804969547507222E-7</v>
      </c>
      <c r="BI529" s="5">
        <f t="shared" si="778"/>
        <v>1.6118736967468121E-7</v>
      </c>
      <c r="BJ529" s="8">
        <f t="shared" si="779"/>
        <v>0.47152878955412403</v>
      </c>
      <c r="BK529" s="8">
        <f t="shared" si="780"/>
        <v>0.32608510946918473</v>
      </c>
      <c r="BL529" s="8">
        <f t="shared" si="781"/>
        <v>0.19574382069372956</v>
      </c>
      <c r="BM529" s="8">
        <f t="shared" si="782"/>
        <v>0.24178166203859025</v>
      </c>
      <c r="BN529" s="8">
        <f t="shared" si="783"/>
        <v>0.75807249320887438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1.3212121212121199</v>
      </c>
      <c r="F530">
        <f>VLOOKUP(B530,home!$B$2:$E$405,3,FALSE)</f>
        <v>0.66</v>
      </c>
      <c r="G530">
        <f>VLOOKUP(C530,away!$B$2:$E$405,4,FALSE)</f>
        <v>1.42</v>
      </c>
      <c r="H530">
        <f>VLOOKUP(A530,away!$A$2:$E$405,3,FALSE)</f>
        <v>1.0181818181818201</v>
      </c>
      <c r="I530">
        <f>VLOOKUP(C530,away!$B$2:$E$405,3,FALSE)</f>
        <v>0.76</v>
      </c>
      <c r="J530">
        <f>VLOOKUP(B530,home!$B$2:$E$405,4,FALSE)</f>
        <v>0.86</v>
      </c>
      <c r="K530" s="3">
        <f t="shared" si="728"/>
        <v>1.2382399999999989</v>
      </c>
      <c r="L530" s="3">
        <f t="shared" si="729"/>
        <v>0.66548363636363761</v>
      </c>
      <c r="M530" s="5">
        <f t="shared" si="730"/>
        <v>0.1490127157068335</v>
      </c>
      <c r="N530" s="5">
        <f t="shared" si="731"/>
        <v>0.18451350509682937</v>
      </c>
      <c r="O530" s="5">
        <f t="shared" si="732"/>
        <v>9.9165523913004483E-2</v>
      </c>
      <c r="P530" s="5">
        <f t="shared" si="733"/>
        <v>0.12279071833003857</v>
      </c>
      <c r="Q530" s="5">
        <f t="shared" si="734"/>
        <v>0.11423600127554892</v>
      </c>
      <c r="R530" s="5">
        <f t="shared" si="735"/>
        <v>3.2996516727765747E-2</v>
      </c>
      <c r="S530" s="5">
        <f t="shared" si="736"/>
        <v>2.52957615672047E-2</v>
      </c>
      <c r="T530" s="5">
        <f t="shared" si="737"/>
        <v>7.6022189532493428E-2</v>
      </c>
      <c r="U530" s="5">
        <f t="shared" si="738"/>
        <v>4.0857606872988624E-2</v>
      </c>
      <c r="V530" s="5">
        <f t="shared" si="739"/>
        <v>2.31604748837776E-3</v>
      </c>
      <c r="W530" s="5">
        <f t="shared" si="740"/>
        <v>4.7150528739811869E-2</v>
      </c>
      <c r="X530" s="5">
        <f t="shared" si="741"/>
        <v>3.1377905322238199E-2</v>
      </c>
      <c r="Y530" s="5">
        <f t="shared" si="742"/>
        <v>1.0440741267658508E-2</v>
      </c>
      <c r="Z530" s="5">
        <f t="shared" si="743"/>
        <v>7.3195473131090483E-3</v>
      </c>
      <c r="AA530" s="5">
        <f t="shared" si="744"/>
        <v>9.0633562649841404E-3</v>
      </c>
      <c r="AB530" s="5">
        <f t="shared" si="745"/>
        <v>5.6113051307769774E-3</v>
      </c>
      <c r="AC530" s="5">
        <f t="shared" si="746"/>
        <v>1.1928056501562749E-4</v>
      </c>
      <c r="AD530" s="5">
        <f t="shared" si="747"/>
        <v>1.4595917676696143E-2</v>
      </c>
      <c r="AE530" s="5">
        <f t="shared" si="748"/>
        <v>9.7133443715520448E-3</v>
      </c>
      <c r="AF530" s="5">
        <f t="shared" si="749"/>
        <v>3.2320358668163642E-3</v>
      </c>
      <c r="AG530" s="5">
        <f t="shared" si="750"/>
        <v>7.1695566050221848E-4</v>
      </c>
      <c r="AH530" s="5">
        <f t="shared" si="751"/>
        <v>1.2177597406158756E-3</v>
      </c>
      <c r="AI530" s="5">
        <f t="shared" si="752"/>
        <v>1.5078788212202004E-3</v>
      </c>
      <c r="AJ530" s="5">
        <f t="shared" si="753"/>
        <v>9.3355793579384986E-4</v>
      </c>
      <c r="AK530" s="5">
        <f t="shared" si="754"/>
        <v>3.8532292613912531E-4</v>
      </c>
      <c r="AL530" s="5">
        <f t="shared" si="755"/>
        <v>3.9316232018473552E-6</v>
      </c>
      <c r="AM530" s="5">
        <f t="shared" si="756"/>
        <v>3.6146498207984394E-3</v>
      </c>
      <c r="AN530" s="5">
        <f t="shared" si="757"/>
        <v>2.4054903069261162E-3</v>
      </c>
      <c r="AO530" s="5">
        <f t="shared" si="758"/>
        <v>8.004072183453373E-4</v>
      </c>
      <c r="AP530" s="5">
        <f t="shared" si="759"/>
        <v>1.7755263541205306E-4</v>
      </c>
      <c r="AQ530" s="5">
        <f t="shared" si="760"/>
        <v>2.9539593364990056E-5</v>
      </c>
      <c r="AR530" s="5">
        <f t="shared" si="761"/>
        <v>1.620798360804587E-4</v>
      </c>
      <c r="AS530" s="5">
        <f t="shared" si="762"/>
        <v>2.0069373622826699E-4</v>
      </c>
      <c r="AT530" s="5">
        <f t="shared" si="763"/>
        <v>1.2425350597364458E-4</v>
      </c>
      <c r="AU530" s="5">
        <f t="shared" si="764"/>
        <v>5.1285220412268523E-5</v>
      </c>
      <c r="AV530" s="5">
        <f t="shared" si="765"/>
        <v>1.5875852830821825E-5</v>
      </c>
      <c r="AW530" s="5">
        <f t="shared" si="766"/>
        <v>8.9993594556288678E-8</v>
      </c>
      <c r="AX530" s="5">
        <f t="shared" si="767"/>
        <v>7.4596733235090867E-4</v>
      </c>
      <c r="AY530" s="5">
        <f t="shared" si="768"/>
        <v>4.9642905294136489E-4</v>
      </c>
      <c r="AZ530" s="5">
        <f t="shared" si="769"/>
        <v>1.6518270567398815E-4</v>
      </c>
      <c r="BA530" s="5">
        <f t="shared" si="770"/>
        <v>3.6642129212103364E-5</v>
      </c>
      <c r="BB530" s="5">
        <f t="shared" si="771"/>
        <v>6.0961843480442047E-6</v>
      </c>
      <c r="BC530" s="5">
        <f t="shared" si="772"/>
        <v>8.1138218557591013E-7</v>
      </c>
      <c r="BD530" s="5">
        <f t="shared" si="773"/>
        <v>1.7976913116007643E-5</v>
      </c>
      <c r="BE530" s="5">
        <f t="shared" si="774"/>
        <v>2.2259732896765288E-5</v>
      </c>
      <c r="BF530" s="5">
        <f t="shared" si="775"/>
        <v>1.3781445831045315E-5</v>
      </c>
      <c r="BG530" s="5">
        <f t="shared" si="776"/>
        <v>5.6882458286111798E-6</v>
      </c>
      <c r="BH530" s="5">
        <f t="shared" si="777"/>
        <v>1.7608533787048748E-6</v>
      </c>
      <c r="BI530" s="5">
        <f t="shared" si="778"/>
        <v>4.3607181752950395E-7</v>
      </c>
      <c r="BJ530" s="8">
        <f t="shared" si="779"/>
        <v>0.50047789317170577</v>
      </c>
      <c r="BK530" s="8">
        <f t="shared" si="780"/>
        <v>0.30003488433361336</v>
      </c>
      <c r="BL530" s="8">
        <f t="shared" si="781"/>
        <v>0.19235491974768318</v>
      </c>
      <c r="BM530" s="8">
        <f t="shared" si="782"/>
        <v>0.2969759244567442</v>
      </c>
      <c r="BN530" s="8">
        <f t="shared" si="783"/>
        <v>0.7027149810500205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1.55833333333333</v>
      </c>
      <c r="F531">
        <f>VLOOKUP(B531,home!$B$2:$E$405,3,FALSE)</f>
        <v>1.28</v>
      </c>
      <c r="G531">
        <f>VLOOKUP(C531,away!$B$2:$E$405,4,FALSE)</f>
        <v>1.07</v>
      </c>
      <c r="H531">
        <f>VLOOKUP(A531,away!$A$2:$E$405,3,FALSE)</f>
        <v>1.1000000000000001</v>
      </c>
      <c r="I531">
        <f>VLOOKUP(C531,away!$B$2:$E$405,3,FALSE)</f>
        <v>0.86</v>
      </c>
      <c r="J531">
        <f>VLOOKUP(B531,home!$B$2:$E$405,4,FALSE)</f>
        <v>0.91</v>
      </c>
      <c r="K531" s="3">
        <f t="shared" si="728"/>
        <v>2.1342933333333289</v>
      </c>
      <c r="L531" s="3">
        <f t="shared" si="729"/>
        <v>0.86086000000000007</v>
      </c>
      <c r="M531" s="5">
        <f t="shared" si="730"/>
        <v>5.0028955391944845E-2</v>
      </c>
      <c r="N531" s="5">
        <f t="shared" si="731"/>
        <v>0.10677646596665839</v>
      </c>
      <c r="O531" s="5">
        <f t="shared" si="732"/>
        <v>4.3067926538709639E-2</v>
      </c>
      <c r="P531" s="5">
        <f t="shared" si="733"/>
        <v>9.1919588492057544E-2</v>
      </c>
      <c r="Q531" s="5">
        <f t="shared" si="734"/>
        <v>0.11394614973476606</v>
      </c>
      <c r="R531" s="5">
        <f t="shared" si="735"/>
        <v>1.8537727620056791E-2</v>
      </c>
      <c r="S531" s="5">
        <f t="shared" si="736"/>
        <v>4.2221602881546499E-2</v>
      </c>
      <c r="T531" s="5">
        <f t="shared" si="737"/>
        <v>9.8091682460670723E-2</v>
      </c>
      <c r="U531" s="5">
        <f t="shared" si="738"/>
        <v>3.9564948474636326E-2</v>
      </c>
      <c r="V531" s="5">
        <f t="shared" si="739"/>
        <v>8.6194358889916493E-3</v>
      </c>
      <c r="W531" s="5">
        <f t="shared" si="740"/>
        <v>8.1064835912637467E-2</v>
      </c>
      <c r="X531" s="5">
        <f t="shared" si="741"/>
        <v>6.9785474643753093E-2</v>
      </c>
      <c r="Y531" s="5">
        <f t="shared" si="742"/>
        <v>3.0037761850910644E-2</v>
      </c>
      <c r="Z531" s="5">
        <f t="shared" si="743"/>
        <v>5.319462733000698E-3</v>
      </c>
      <c r="AA531" s="5">
        <f t="shared" si="744"/>
        <v>1.135329384795848E-2</v>
      </c>
      <c r="AB531" s="5">
        <f t="shared" si="745"/>
        <v>1.2115629685536044E-2</v>
      </c>
      <c r="AC531" s="5">
        <f t="shared" si="746"/>
        <v>9.8979555157440845E-4</v>
      </c>
      <c r="AD531" s="5">
        <f t="shared" si="747"/>
        <v>4.3254034714025599E-2</v>
      </c>
      <c r="AE531" s="5">
        <f t="shared" si="748"/>
        <v>3.7235668323916074E-2</v>
      </c>
      <c r="AF531" s="5">
        <f t="shared" si="749"/>
        <v>1.6027348716663198E-2</v>
      </c>
      <c r="AG531" s="5">
        <f t="shared" si="750"/>
        <v>4.5991011387422282E-3</v>
      </c>
      <c r="AH531" s="5">
        <f t="shared" si="751"/>
        <v>1.1448281720827448E-3</v>
      </c>
      <c r="AI531" s="5">
        <f t="shared" si="752"/>
        <v>2.4433991354883837E-3</v>
      </c>
      <c r="AJ531" s="5">
        <f t="shared" si="753"/>
        <v>2.607465242772639E-3</v>
      </c>
      <c r="AK531" s="5">
        <f t="shared" si="754"/>
        <v>1.855031894849337E-3</v>
      </c>
      <c r="AL531" s="5">
        <f t="shared" si="755"/>
        <v>7.2743153703055523E-5</v>
      </c>
      <c r="AM531" s="5">
        <f t="shared" si="756"/>
        <v>1.846335958598265E-2</v>
      </c>
      <c r="AN531" s="5">
        <f t="shared" si="757"/>
        <v>1.5894367733189023E-2</v>
      </c>
      <c r="AO531" s="5">
        <f t="shared" si="758"/>
        <v>6.8414127033965518E-3</v>
      </c>
      <c r="AP531" s="5">
        <f t="shared" si="759"/>
        <v>1.9631661799486525E-3</v>
      </c>
      <c r="AQ531" s="5">
        <f t="shared" si="760"/>
        <v>4.2250280941764912E-4</v>
      </c>
      <c r="AR531" s="5">
        <f t="shared" si="761"/>
        <v>1.9710735604383045E-4</v>
      </c>
      <c r="AS531" s="5">
        <f t="shared" si="762"/>
        <v>4.2068491595530623E-4</v>
      </c>
      <c r="AT531" s="5">
        <f t="shared" si="763"/>
        <v>4.4893250577865103E-4</v>
      </c>
      <c r="AU531" s="5">
        <f t="shared" si="764"/>
        <v>3.1938455140000023E-4</v>
      </c>
      <c r="AV531" s="5">
        <f t="shared" si="765"/>
        <v>1.7041507970566914E-4</v>
      </c>
      <c r="AW531" s="5">
        <f t="shared" si="766"/>
        <v>3.712583765860492E-6</v>
      </c>
      <c r="AX531" s="5">
        <f t="shared" si="767"/>
        <v>6.5677042125497978E-3</v>
      </c>
      <c r="AY531" s="5">
        <f t="shared" si="768"/>
        <v>5.6538738484156192E-3</v>
      </c>
      <c r="AZ531" s="5">
        <f t="shared" si="769"/>
        <v>2.433596920573535E-3</v>
      </c>
      <c r="BA531" s="5">
        <f t="shared" si="770"/>
        <v>6.9832874834831139E-4</v>
      </c>
      <c r="BB531" s="5">
        <f t="shared" si="771"/>
        <v>1.5029082157578177E-4</v>
      </c>
      <c r="BC531" s="5">
        <f t="shared" si="772"/>
        <v>2.5875871332345515E-5</v>
      </c>
      <c r="BD531" s="5">
        <f t="shared" si="773"/>
        <v>2.8280306420648638E-5</v>
      </c>
      <c r="BE531" s="5">
        <f t="shared" si="774"/>
        <v>6.0358469458214131E-5</v>
      </c>
      <c r="BF531" s="5">
        <f t="shared" si="775"/>
        <v>6.4411339487434899E-5</v>
      </c>
      <c r="BG531" s="5">
        <f t="shared" si="776"/>
        <v>4.5824230819700688E-5</v>
      </c>
      <c r="BH531" s="5">
        <f t="shared" si="777"/>
        <v>2.4450587585903712E-5</v>
      </c>
      <c r="BI531" s="5">
        <f t="shared" si="778"/>
        <v>1.0436945216135393E-5</v>
      </c>
      <c r="BJ531" s="8">
        <f t="shared" si="779"/>
        <v>0.65993300289747336</v>
      </c>
      <c r="BK531" s="8">
        <f t="shared" si="780"/>
        <v>0.19950599520823362</v>
      </c>
      <c r="BL531" s="8">
        <f t="shared" si="781"/>
        <v>0.13448053689996187</v>
      </c>
      <c r="BM531" s="8">
        <f t="shared" si="782"/>
        <v>0.56931202272982651</v>
      </c>
      <c r="BN531" s="8">
        <f t="shared" si="783"/>
        <v>0.42427681374419329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1.55833333333333</v>
      </c>
      <c r="F532">
        <f>VLOOKUP(B532,home!$B$2:$E$405,3,FALSE)</f>
        <v>1.07</v>
      </c>
      <c r="G532">
        <f>VLOOKUP(C532,away!$B$2:$E$405,4,FALSE)</f>
        <v>0.9</v>
      </c>
      <c r="H532">
        <f>VLOOKUP(A532,away!$A$2:$E$405,3,FALSE)</f>
        <v>1.1000000000000001</v>
      </c>
      <c r="I532">
        <f>VLOOKUP(C532,away!$B$2:$E$405,3,FALSE)</f>
        <v>0.51</v>
      </c>
      <c r="J532">
        <f>VLOOKUP(B532,home!$B$2:$E$405,4,FALSE)</f>
        <v>1.06</v>
      </c>
      <c r="K532" s="3">
        <f t="shared" si="728"/>
        <v>1.5006749999999969</v>
      </c>
      <c r="L532" s="3">
        <f t="shared" si="729"/>
        <v>0.59466000000000008</v>
      </c>
      <c r="M532" s="5">
        <f t="shared" si="730"/>
        <v>0.123029022027352</v>
      </c>
      <c r="N532" s="5">
        <f t="shared" si="731"/>
        <v>0.1846265776308961</v>
      </c>
      <c r="O532" s="5">
        <f t="shared" si="732"/>
        <v>7.3160438238785139E-2</v>
      </c>
      <c r="P532" s="5">
        <f t="shared" si="733"/>
        <v>0.10979004065398866</v>
      </c>
      <c r="Q532" s="5">
        <f t="shared" si="734"/>
        <v>0.13853224469312225</v>
      </c>
      <c r="R532" s="5">
        <f t="shared" si="735"/>
        <v>2.1752793101537982E-2</v>
      </c>
      <c r="S532" s="5">
        <f t="shared" si="736"/>
        <v>2.4493921897803621E-2</v>
      </c>
      <c r="T532" s="5">
        <f t="shared" si="737"/>
        <v>8.2379584629212063E-2</v>
      </c>
      <c r="U532" s="5">
        <f t="shared" si="738"/>
        <v>3.2643872787650449E-2</v>
      </c>
      <c r="V532" s="5">
        <f t="shared" si="739"/>
        <v>2.4286850159609932E-3</v>
      </c>
      <c r="W532" s="5">
        <f t="shared" si="740"/>
        <v>6.929729210161692E-2</v>
      </c>
      <c r="X532" s="5">
        <f t="shared" si="741"/>
        <v>4.1208327721147513E-2</v>
      </c>
      <c r="Y532" s="5">
        <f t="shared" si="742"/>
        <v>1.225247208132879E-2</v>
      </c>
      <c r="Z532" s="5">
        <f t="shared" si="743"/>
        <v>4.3118386485868597E-3</v>
      </c>
      <c r="AA532" s="5">
        <f t="shared" si="744"/>
        <v>6.4706684639680738E-3</v>
      </c>
      <c r="AB532" s="5">
        <f t="shared" si="745"/>
        <v>4.8551851985826353E-3</v>
      </c>
      <c r="AC532" s="5">
        <f t="shared" si="746"/>
        <v>1.3545860066396039E-4</v>
      </c>
      <c r="AD532" s="5">
        <f t="shared" si="747"/>
        <v>2.5998178456148442E-2</v>
      </c>
      <c r="AE532" s="5">
        <f t="shared" si="748"/>
        <v>1.5460076800733233E-2</v>
      </c>
      <c r="AF532" s="5">
        <f t="shared" si="749"/>
        <v>4.5967446351620122E-3</v>
      </c>
      <c r="AG532" s="5">
        <f t="shared" si="750"/>
        <v>9.1116672158181419E-4</v>
      </c>
      <c r="AH532" s="5">
        <f t="shared" si="751"/>
        <v>6.4101949269216555E-4</v>
      </c>
      <c r="AI532" s="5">
        <f t="shared" si="752"/>
        <v>9.6196192719581362E-4</v>
      </c>
      <c r="AJ532" s="5">
        <f t="shared" si="753"/>
        <v>7.217961075472874E-4</v>
      </c>
      <c r="AK532" s="5">
        <f t="shared" si="754"/>
        <v>3.6106045789784103E-4</v>
      </c>
      <c r="AL532" s="5">
        <f t="shared" si="755"/>
        <v>4.8352835871595446E-6</v>
      </c>
      <c r="AM532" s="5">
        <f t="shared" si="756"/>
        <v>7.8029632909360942E-3</v>
      </c>
      <c r="AN532" s="5">
        <f t="shared" si="757"/>
        <v>4.640110150588057E-3</v>
      </c>
      <c r="AO532" s="5">
        <f t="shared" si="758"/>
        <v>1.3796439510743472E-3</v>
      </c>
      <c r="AP532" s="5">
        <f t="shared" si="759"/>
        <v>2.7347302398195714E-4</v>
      </c>
      <c r="AQ532" s="5">
        <f t="shared" si="760"/>
        <v>4.0655867110277653E-5</v>
      </c>
      <c r="AR532" s="5">
        <f t="shared" si="761"/>
        <v>7.623773030486466E-5</v>
      </c>
      <c r="AS532" s="5">
        <f t="shared" si="762"/>
        <v>1.1440805592525255E-4</v>
      </c>
      <c r="AT532" s="5">
        <f t="shared" si="763"/>
        <v>8.5844654662814031E-5</v>
      </c>
      <c r="AU532" s="5">
        <f t="shared" si="764"/>
        <v>4.2941642378706049E-5</v>
      </c>
      <c r="AV532" s="5">
        <f t="shared" si="765"/>
        <v>1.6110362294166147E-5</v>
      </c>
      <c r="AW532" s="5">
        <f t="shared" si="766"/>
        <v>1.1986015188843164E-7</v>
      </c>
      <c r="AX532" s="5">
        <f t="shared" si="767"/>
        <v>1.9516186561042491E-3</v>
      </c>
      <c r="AY532" s="5">
        <f t="shared" si="768"/>
        <v>1.1605495500389526E-3</v>
      </c>
      <c r="AZ532" s="5">
        <f t="shared" si="769"/>
        <v>3.4506619771308179E-4</v>
      </c>
      <c r="BA532" s="5">
        <f t="shared" si="770"/>
        <v>6.8399021710687088E-5</v>
      </c>
      <c r="BB532" s="5">
        <f t="shared" si="771"/>
        <v>1.0168540562619294E-5</v>
      </c>
      <c r="BC532" s="5">
        <f t="shared" si="772"/>
        <v>1.2093648661934387E-6</v>
      </c>
      <c r="BD532" s="5">
        <f t="shared" si="773"/>
        <v>7.5559214505151337E-6</v>
      </c>
      <c r="BE532" s="5">
        <f t="shared" si="774"/>
        <v>1.1338982422751776E-5</v>
      </c>
      <c r="BF532" s="5">
        <f t="shared" si="775"/>
        <v>8.508063723631495E-6</v>
      </c>
      <c r="BG532" s="5">
        <f t="shared" si="776"/>
        <v>4.2559461761535552E-6</v>
      </c>
      <c r="BH532" s="5">
        <f t="shared" si="777"/>
        <v>1.596698006974806E-6</v>
      </c>
      <c r="BI532" s="5">
        <f t="shared" si="778"/>
        <v>4.7922495632338225E-7</v>
      </c>
      <c r="BJ532" s="8">
        <f t="shared" si="779"/>
        <v>0.59293652308563582</v>
      </c>
      <c r="BK532" s="8">
        <f t="shared" si="780"/>
        <v>0.26104251302939535</v>
      </c>
      <c r="BL532" s="8">
        <f t="shared" si="781"/>
        <v>0.14193807305815948</v>
      </c>
      <c r="BM532" s="8">
        <f t="shared" si="782"/>
        <v>0.34817740178620837</v>
      </c>
      <c r="BN532" s="8">
        <f t="shared" si="783"/>
        <v>0.65089111634568209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1.55833333333333</v>
      </c>
      <c r="F533">
        <f>VLOOKUP(B533,home!$B$2:$E$405,3,FALSE)</f>
        <v>0.21</v>
      </c>
      <c r="G533">
        <f>VLOOKUP(C533,away!$B$2:$E$405,4,FALSE)</f>
        <v>0.77</v>
      </c>
      <c r="H533">
        <f>VLOOKUP(A533,away!$A$2:$E$405,3,FALSE)</f>
        <v>1.1000000000000001</v>
      </c>
      <c r="I533">
        <f>VLOOKUP(C533,away!$B$2:$E$405,3,FALSE)</f>
        <v>0.39</v>
      </c>
      <c r="J533">
        <f>VLOOKUP(B533,home!$B$2:$E$405,4,FALSE)</f>
        <v>1.21</v>
      </c>
      <c r="K533" s="3">
        <f t="shared" si="728"/>
        <v>0.2519824999999995</v>
      </c>
      <c r="L533" s="3">
        <f t="shared" si="729"/>
        <v>0.51909000000000005</v>
      </c>
      <c r="M533" s="5">
        <f t="shared" si="730"/>
        <v>0.46251675299212847</v>
      </c>
      <c r="N533" s="5">
        <f t="shared" si="731"/>
        <v>0.11654612771083879</v>
      </c>
      <c r="O533" s="5">
        <f t="shared" si="732"/>
        <v>0.24008782131068399</v>
      </c>
      <c r="P533" s="5">
        <f t="shared" si="733"/>
        <v>6.0497929433419313E-2</v>
      </c>
      <c r="Q533" s="5">
        <f t="shared" si="734"/>
        <v>1.4683792312948186E-2</v>
      </c>
      <c r="R533" s="5">
        <f t="shared" si="735"/>
        <v>6.2313593582081474E-2</v>
      </c>
      <c r="S533" s="5">
        <f t="shared" si="736"/>
        <v>1.9783064300123148E-3</v>
      </c>
      <c r="T533" s="5">
        <f t="shared" si="737"/>
        <v>7.6222097517282747E-3</v>
      </c>
      <c r="U533" s="5">
        <f t="shared" si="738"/>
        <v>1.5701935094796816E-2</v>
      </c>
      <c r="V533" s="5">
        <f t="shared" si="739"/>
        <v>2.8751737586033313E-5</v>
      </c>
      <c r="W533" s="5">
        <f t="shared" si="740"/>
        <v>1.233352898832487E-3</v>
      </c>
      <c r="X533" s="5">
        <f t="shared" si="741"/>
        <v>6.4022115625495576E-4</v>
      </c>
      <c r="Y533" s="5">
        <f t="shared" si="742"/>
        <v>1.6616620000019249E-4</v>
      </c>
      <c r="Z533" s="5">
        <f t="shared" si="743"/>
        <v>1.078212109750756E-2</v>
      </c>
      <c r="AA533" s="5">
        <f t="shared" si="744"/>
        <v>2.7169058294526935E-3</v>
      </c>
      <c r="AB533" s="5">
        <f t="shared" si="745"/>
        <v>3.4230636158503092E-4</v>
      </c>
      <c r="AC533" s="5">
        <f t="shared" si="746"/>
        <v>2.350483226168721E-7</v>
      </c>
      <c r="AD533" s="5">
        <f t="shared" si="747"/>
        <v>7.7695836707514086E-5</v>
      </c>
      <c r="AE533" s="5">
        <f t="shared" si="748"/>
        <v>4.0331131876503489E-5</v>
      </c>
      <c r="AF533" s="5">
        <f t="shared" si="749"/>
        <v>1.0467743622887098E-5</v>
      </c>
      <c r="AG533" s="5">
        <f t="shared" si="750"/>
        <v>1.811233679068155E-6</v>
      </c>
      <c r="AH533" s="5">
        <f t="shared" si="751"/>
        <v>1.3992228101262995E-3</v>
      </c>
      <c r="AI533" s="5">
        <f t="shared" si="752"/>
        <v>3.5257966175264959E-4</v>
      </c>
      <c r="AJ533" s="5">
        <f t="shared" si="753"/>
        <v>4.4421952308793421E-5</v>
      </c>
      <c r="AK533" s="5">
        <f t="shared" si="754"/>
        <v>3.7311848658835075E-6</v>
      </c>
      <c r="AL533" s="5">
        <f t="shared" si="755"/>
        <v>1.2297878287112437E-9</v>
      </c>
      <c r="AM533" s="5">
        <f t="shared" si="756"/>
        <v>3.915598234630226E-6</v>
      </c>
      <c r="AN533" s="5">
        <f t="shared" si="757"/>
        <v>2.0325478876142041E-6</v>
      </c>
      <c r="AO533" s="5">
        <f t="shared" si="758"/>
        <v>5.2753764149082858E-7</v>
      </c>
      <c r="AP533" s="5">
        <f t="shared" si="759"/>
        <v>9.1279838107158087E-8</v>
      </c>
      <c r="AQ533" s="5">
        <f t="shared" si="760"/>
        <v>1.1845612790761171E-8</v>
      </c>
      <c r="AR533" s="5">
        <f t="shared" si="761"/>
        <v>1.4526451370169222E-4</v>
      </c>
      <c r="AS533" s="5">
        <f t="shared" si="762"/>
        <v>3.6604115323836591E-5</v>
      </c>
      <c r="AT533" s="5">
        <f t="shared" si="763"/>
        <v>4.6117982447943166E-6</v>
      </c>
      <c r="AU533" s="5">
        <f t="shared" si="764"/>
        <v>3.8736415040629414E-7</v>
      </c>
      <c r="AV533" s="5">
        <f t="shared" si="765"/>
        <v>2.4402246757438439E-8</v>
      </c>
      <c r="AW533" s="5">
        <f t="shared" si="766"/>
        <v>4.4682836290158614E-12</v>
      </c>
      <c r="AX533" s="5">
        <f t="shared" si="767"/>
        <v>1.6444370535961832E-7</v>
      </c>
      <c r="AY533" s="5">
        <f t="shared" si="768"/>
        <v>8.5361083015124279E-8</v>
      </c>
      <c r="AZ533" s="5">
        <f t="shared" si="769"/>
        <v>2.2155042291160431E-8</v>
      </c>
      <c r="BA533" s="5">
        <f t="shared" si="770"/>
        <v>3.8334869676394901E-9</v>
      </c>
      <c r="BB533" s="5">
        <f t="shared" si="771"/>
        <v>4.9748118750799562E-10</v>
      </c>
      <c r="BC533" s="5">
        <f t="shared" si="772"/>
        <v>5.1647501924705112E-11</v>
      </c>
      <c r="BD533" s="5">
        <f t="shared" si="773"/>
        <v>1.2567559402901898E-5</v>
      </c>
      <c r="BE533" s="5">
        <f t="shared" si="774"/>
        <v>3.1668050372417215E-6</v>
      </c>
      <c r="BF533" s="5">
        <f t="shared" si="775"/>
        <v>3.9898972514838017E-7</v>
      </c>
      <c r="BG533" s="5">
        <f t="shared" si="776"/>
        <v>3.3512809472400524E-8</v>
      </c>
      <c r="BH533" s="5">
        <f t="shared" si="777"/>
        <v>2.1111603782197857E-9</v>
      </c>
      <c r="BI533" s="5">
        <f t="shared" si="778"/>
        <v>1.0639509400095321E-10</v>
      </c>
      <c r="BJ533" s="8">
        <f t="shared" si="779"/>
        <v>0.14102903112814982</v>
      </c>
      <c r="BK533" s="8">
        <f t="shared" si="780"/>
        <v>0.52502206223233949</v>
      </c>
      <c r="BL533" s="8">
        <f t="shared" si="781"/>
        <v>0.32316557906585147</v>
      </c>
      <c r="BM533" s="8">
        <f t="shared" si="782"/>
        <v>4.3352690825133371E-2</v>
      </c>
      <c r="BN533" s="8">
        <f t="shared" si="783"/>
        <v>0.9566460173421002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1.4272727272727299</v>
      </c>
      <c r="F534">
        <f>VLOOKUP(B534,home!$B$2:$E$405,3,FALSE)</f>
        <v>1.4</v>
      </c>
      <c r="G534">
        <f>VLOOKUP(C534,away!$B$2:$E$405,4,FALSE)</f>
        <v>1.28</v>
      </c>
      <c r="H534">
        <f>VLOOKUP(A534,away!$A$2:$E$405,3,FALSE)</f>
        <v>1.3181818181818199</v>
      </c>
      <c r="I534">
        <f>VLOOKUP(C534,away!$B$2:$E$405,3,FALSE)</f>
        <v>1.05</v>
      </c>
      <c r="J534">
        <f>VLOOKUP(B534,home!$B$2:$E$405,4,FALSE)</f>
        <v>1.1399999999999999</v>
      </c>
      <c r="K534" s="3">
        <f t="shared" si="728"/>
        <v>2.557672727272732</v>
      </c>
      <c r="L534" s="3">
        <f t="shared" si="729"/>
        <v>1.5778636363636385</v>
      </c>
      <c r="M534" s="5">
        <f t="shared" si="730"/>
        <v>1.5994084183618026E-2</v>
      </c>
      <c r="N534" s="5">
        <f t="shared" si="731"/>
        <v>4.0907632914143975E-2</v>
      </c>
      <c r="O534" s="5">
        <f t="shared" si="732"/>
        <v>2.5236483830269697E-2</v>
      </c>
      <c r="P534" s="5">
        <f t="shared" si="733"/>
        <v>6.4546666424940086E-2</v>
      </c>
      <c r="Q534" s="5">
        <f t="shared" si="734"/>
        <v>5.2314168520895217E-2</v>
      </c>
      <c r="R534" s="5">
        <f t="shared" si="735"/>
        <v>1.9909865072730754E-2</v>
      </c>
      <c r="S534" s="5">
        <f t="shared" si="736"/>
        <v>6.5122080432085686E-2</v>
      </c>
      <c r="T534" s="5">
        <f t="shared" si="737"/>
        <v>8.2544624175719922E-2</v>
      </c>
      <c r="U534" s="5">
        <f t="shared" si="738"/>
        <v>5.0922918900203375E-2</v>
      </c>
      <c r="V534" s="5">
        <f t="shared" si="739"/>
        <v>2.9201166258246262E-2</v>
      </c>
      <c r="W534" s="5">
        <f t="shared" si="740"/>
        <v>4.4600840691947793E-2</v>
      </c>
      <c r="X534" s="5">
        <f t="shared" si="741"/>
        <v>7.0374044679072087E-2</v>
      </c>
      <c r="Y534" s="5">
        <f t="shared" si="742"/>
        <v>5.5520323021468934E-2</v>
      </c>
      <c r="Z534" s="5">
        <f t="shared" si="743"/>
        <v>1.0471684034389446E-2</v>
      </c>
      <c r="AA534" s="5">
        <f t="shared" si="744"/>
        <v>2.6783140663375178E-2</v>
      </c>
      <c r="AB534" s="5">
        <f t="shared" si="745"/>
        <v>3.425125421271201E-2</v>
      </c>
      <c r="AC534" s="5">
        <f t="shared" si="746"/>
        <v>7.3653714556722932E-3</v>
      </c>
      <c r="AD534" s="5">
        <f t="shared" si="747"/>
        <v>2.8518588462807682E-2</v>
      </c>
      <c r="AE534" s="5">
        <f t="shared" si="748"/>
        <v>4.4998443695883843E-2</v>
      </c>
      <c r="AF534" s="5">
        <f t="shared" si="749"/>
        <v>3.5500704000345863E-2</v>
      </c>
      <c r="AG534" s="5">
        <f t="shared" si="750"/>
        <v>1.8671756635818295E-2</v>
      </c>
      <c r="AH534" s="5">
        <f t="shared" si="751"/>
        <v>4.1307223623382001E-3</v>
      </c>
      <c r="AI534" s="5">
        <f t="shared" si="752"/>
        <v>1.0565035930088005E-2</v>
      </c>
      <c r="AJ534" s="5">
        <f t="shared" si="753"/>
        <v>1.3510952130521302E-2</v>
      </c>
      <c r="AK534" s="5">
        <f t="shared" si="754"/>
        <v>1.1518864594573916E-2</v>
      </c>
      <c r="AL534" s="5">
        <f t="shared" si="755"/>
        <v>1.1889650422923098E-3</v>
      </c>
      <c r="AM534" s="5">
        <f t="shared" si="756"/>
        <v>1.45882431863276E-2</v>
      </c>
      <c r="AN534" s="5">
        <f t="shared" si="757"/>
        <v>2.3018258442135942E-2</v>
      </c>
      <c r="AO534" s="5">
        <f t="shared" si="758"/>
        <v>1.8159836484133319E-2</v>
      </c>
      <c r="AP534" s="5">
        <f t="shared" si="759"/>
        <v>9.5512485435412225E-3</v>
      </c>
      <c r="AQ534" s="5">
        <f t="shared" si="760"/>
        <v>3.7676419396812173E-3</v>
      </c>
      <c r="AR534" s="5">
        <f t="shared" si="761"/>
        <v>1.3035433214895083E-3</v>
      </c>
      <c r="AS534" s="5">
        <f t="shared" si="762"/>
        <v>3.3340372021922258E-3</v>
      </c>
      <c r="AT534" s="5">
        <f t="shared" si="763"/>
        <v>4.2636880118798711E-3</v>
      </c>
      <c r="AU534" s="5">
        <f t="shared" si="764"/>
        <v>3.635039515194948E-3</v>
      </c>
      <c r="AV534" s="5">
        <f t="shared" si="765"/>
        <v>2.3243103576432024E-3</v>
      </c>
      <c r="AW534" s="5">
        <f t="shared" si="766"/>
        <v>1.3328492288966566E-4</v>
      </c>
      <c r="AX534" s="5">
        <f t="shared" si="767"/>
        <v>6.2186586227487243E-3</v>
      </c>
      <c r="AY534" s="5">
        <f t="shared" si="768"/>
        <v>9.8121953077943986E-3</v>
      </c>
      <c r="AZ534" s="5">
        <f t="shared" si="769"/>
        <v>7.7411530845333514E-3</v>
      </c>
      <c r="BA534" s="5">
        <f t="shared" si="770"/>
        <v>4.0714946518697961E-3</v>
      </c>
      <c r="BB534" s="5">
        <f t="shared" si="771"/>
        <v>1.6060658392085968E-3</v>
      </c>
      <c r="BC534" s="5">
        <f t="shared" si="772"/>
        <v>5.0683057705861823E-4</v>
      </c>
      <c r="BD534" s="5">
        <f t="shared" si="773"/>
        <v>3.428022675671624E-4</v>
      </c>
      <c r="BE534" s="5">
        <f t="shared" si="774"/>
        <v>8.7677601060378088E-4</v>
      </c>
      <c r="BF534" s="5">
        <f t="shared" si="775"/>
        <v>1.1212530451241395E-3</v>
      </c>
      <c r="BG534" s="5">
        <f t="shared" si="776"/>
        <v>9.5593277796183779E-4</v>
      </c>
      <c r="BH534" s="5">
        <f t="shared" si="777"/>
        <v>6.1124079882476294E-4</v>
      </c>
      <c r="BI534" s="5">
        <f t="shared" si="778"/>
        <v>3.1267078419009901E-4</v>
      </c>
      <c r="BJ534" s="8">
        <f t="shared" si="779"/>
        <v>0.57299275347713652</v>
      </c>
      <c r="BK534" s="8">
        <f t="shared" si="780"/>
        <v>0.19323052910464908</v>
      </c>
      <c r="BL534" s="8">
        <f t="shared" si="781"/>
        <v>0.21591053178948394</v>
      </c>
      <c r="BM534" s="8">
        <f t="shared" si="782"/>
        <v>0.7640176870741564</v>
      </c>
      <c r="BN534" s="8">
        <f t="shared" si="783"/>
        <v>0.21890890094659776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1.15333333333333</v>
      </c>
      <c r="F535">
        <f>VLOOKUP(B535,home!$B$2:$E$405,3,FALSE)</f>
        <v>1.73</v>
      </c>
      <c r="G535">
        <f>VLOOKUP(C535,away!$B$2:$E$405,4,FALSE)</f>
        <v>0.98</v>
      </c>
      <c r="H535">
        <f>VLOOKUP(A535,away!$A$2:$E$405,3,FALSE)</f>
        <v>1.0066666666666699</v>
      </c>
      <c r="I535">
        <f>VLOOKUP(C535,away!$B$2:$E$405,3,FALSE)</f>
        <v>0.87</v>
      </c>
      <c r="J535">
        <f>VLOOKUP(B535,home!$B$2:$E$405,4,FALSE)</f>
        <v>0.62</v>
      </c>
      <c r="K535" s="3">
        <f t="shared" si="728"/>
        <v>1.9553613333333277</v>
      </c>
      <c r="L535" s="3">
        <f t="shared" si="729"/>
        <v>0.5429960000000017</v>
      </c>
      <c r="M535" s="5">
        <f t="shared" si="730"/>
        <v>8.221994772282018E-2</v>
      </c>
      <c r="N535" s="5">
        <f t="shared" si="731"/>
        <v>0.16076970660589016</v>
      </c>
      <c r="O535" s="5">
        <f t="shared" si="732"/>
        <v>4.4645102733700606E-2</v>
      </c>
      <c r="P535" s="5">
        <f t="shared" si="733"/>
        <v>8.7297307608172212E-2</v>
      </c>
      <c r="Q535" s="5">
        <f t="shared" si="734"/>
        <v>0.15718143393425069</v>
      </c>
      <c r="R535" s="5">
        <f t="shared" si="735"/>
        <v>1.2121056101994283E-2</v>
      </c>
      <c r="S535" s="5">
        <f t="shared" si="736"/>
        <v>2.3172052910223027E-2</v>
      </c>
      <c r="T535" s="5">
        <f t="shared" si="737"/>
        <v>8.5348889900562649E-2</v>
      </c>
      <c r="U535" s="5">
        <f t="shared" si="738"/>
        <v>2.3701044421003608E-2</v>
      </c>
      <c r="V535" s="5">
        <f t="shared" si="739"/>
        <v>2.7336672842405573E-3</v>
      </c>
      <c r="W535" s="5">
        <f t="shared" si="740"/>
        <v>0.10244883274430693</v>
      </c>
      <c r="X535" s="5">
        <f t="shared" si="741"/>
        <v>5.5629306384827854E-2</v>
      </c>
      <c r="Y535" s="5">
        <f t="shared" si="742"/>
        <v>1.5103245424868038E-2</v>
      </c>
      <c r="Z535" s="5">
        <f t="shared" si="743"/>
        <v>2.1938949930528362E-3</v>
      </c>
      <c r="AA535" s="5">
        <f t="shared" si="744"/>
        <v>4.2898574388091056E-3</v>
      </c>
      <c r="AB535" s="5">
        <f t="shared" si="745"/>
        <v>4.1941106806798346E-3</v>
      </c>
      <c r="AC535" s="5">
        <f t="shared" si="746"/>
        <v>1.8140503036384004E-4</v>
      </c>
      <c r="AD535" s="5">
        <f t="shared" si="747"/>
        <v>5.0081121548337763E-2</v>
      </c>
      <c r="AE535" s="5">
        <f t="shared" si="748"/>
        <v>2.71938486762613E-2</v>
      </c>
      <c r="AF535" s="5">
        <f t="shared" si="749"/>
        <v>7.3830755279076119E-3</v>
      </c>
      <c r="AG535" s="5">
        <f t="shared" si="750"/>
        <v>1.3363268264505782E-3</v>
      </c>
      <c r="AH535" s="5">
        <f t="shared" si="751"/>
        <v>2.9781905141193027E-4</v>
      </c>
      <c r="AI535" s="5">
        <f t="shared" si="752"/>
        <v>5.8234385746089887E-4</v>
      </c>
      <c r="AJ535" s="5">
        <f t="shared" si="753"/>
        <v>5.6934633079160839E-4</v>
      </c>
      <c r="AK535" s="5">
        <f t="shared" si="754"/>
        <v>3.7109260016837241E-4</v>
      </c>
      <c r="AL535" s="5">
        <f t="shared" si="755"/>
        <v>7.704296184049569E-6</v>
      </c>
      <c r="AM535" s="5">
        <f t="shared" si="756"/>
        <v>1.958533772111723E-2</v>
      </c>
      <c r="AN535" s="5">
        <f t="shared" si="757"/>
        <v>1.0634760041215805E-2</v>
      </c>
      <c r="AO535" s="5">
        <f t="shared" si="758"/>
        <v>2.8873160816700171E-3</v>
      </c>
      <c r="AP535" s="5">
        <f t="shared" si="759"/>
        <v>5.2260036102749925E-4</v>
      </c>
      <c r="AQ535" s="5">
        <f t="shared" si="760"/>
        <v>7.0942476409122194E-5</v>
      </c>
      <c r="AR535" s="5">
        <f t="shared" si="761"/>
        <v>3.2342910728094606E-5</v>
      </c>
      <c r="AS535" s="5">
        <f t="shared" si="762"/>
        <v>6.3242077045167869E-5</v>
      </c>
      <c r="AT535" s="5">
        <f t="shared" si="763"/>
        <v>6.183055604690425E-5</v>
      </c>
      <c r="AU535" s="5">
        <f t="shared" si="764"/>
        <v>4.0300359504205245E-5</v>
      </c>
      <c r="AV535" s="5">
        <f t="shared" si="765"/>
        <v>1.9700441173488805E-5</v>
      </c>
      <c r="AW535" s="5">
        <f t="shared" si="766"/>
        <v>2.2722395926715669E-7</v>
      </c>
      <c r="AX535" s="5">
        <f t="shared" si="767"/>
        <v>6.3827353466912162E-3</v>
      </c>
      <c r="AY535" s="5">
        <f t="shared" si="768"/>
        <v>3.4657997623119548E-3</v>
      </c>
      <c r="AZ535" s="5">
        <f t="shared" si="769"/>
        <v>9.4095770386817389E-4</v>
      </c>
      <c r="BA535" s="5">
        <f t="shared" si="770"/>
        <v>1.7031208978986821E-4</v>
      </c>
      <c r="BB535" s="5">
        <f t="shared" si="771"/>
        <v>2.311969587688488E-5</v>
      </c>
      <c r="BC535" s="5">
        <f t="shared" si="772"/>
        <v>2.5107804764730049E-6</v>
      </c>
      <c r="BD535" s="5">
        <f t="shared" si="773"/>
        <v>2.9270118589520855E-6</v>
      </c>
      <c r="BE535" s="5">
        <f t="shared" si="774"/>
        <v>5.7233658112030125E-6</v>
      </c>
      <c r="BF535" s="5">
        <f t="shared" si="775"/>
        <v>5.5956241018741536E-6</v>
      </c>
      <c r="BG535" s="5">
        <f t="shared" si="776"/>
        <v>3.64715566822425E-6</v>
      </c>
      <c r="BH535" s="5">
        <f t="shared" si="777"/>
        <v>1.7828767925732933E-6</v>
      </c>
      <c r="BI535" s="5">
        <f t="shared" si="778"/>
        <v>6.9723366845903206E-7</v>
      </c>
      <c r="BJ535" s="8">
        <f t="shared" si="779"/>
        <v>0.70716217963411798</v>
      </c>
      <c r="BK535" s="8">
        <f t="shared" si="780"/>
        <v>0.19907788461431583</v>
      </c>
      <c r="BL535" s="8">
        <f t="shared" si="781"/>
        <v>9.1009562828419405E-2</v>
      </c>
      <c r="BM535" s="8">
        <f t="shared" si="782"/>
        <v>0.45174339482472498</v>
      </c>
      <c r="BN535" s="8">
        <f t="shared" si="783"/>
        <v>0.54423455470682813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1.68333333333333</v>
      </c>
      <c r="F536">
        <f>VLOOKUP(B536,home!$B$2:$E$405,3,FALSE)</f>
        <v>0.85</v>
      </c>
      <c r="G536">
        <f>VLOOKUP(C536,away!$B$2:$E$405,4,FALSE)</f>
        <v>1.78</v>
      </c>
      <c r="H536">
        <f>VLOOKUP(A536,away!$A$2:$E$405,3,FALSE)</f>
        <v>1.375</v>
      </c>
      <c r="I536">
        <f>VLOOKUP(C536,away!$B$2:$E$405,3,FALSE)</f>
        <v>0.59</v>
      </c>
      <c r="J536">
        <f>VLOOKUP(B536,home!$B$2:$E$405,4,FALSE)</f>
        <v>1.35</v>
      </c>
      <c r="K536" s="3">
        <f t="shared" si="728"/>
        <v>2.5468833333333283</v>
      </c>
      <c r="L536" s="3">
        <f t="shared" si="729"/>
        <v>1.0951875</v>
      </c>
      <c r="M536" s="5">
        <f t="shared" si="730"/>
        <v>2.6198035987519182E-2</v>
      </c>
      <c r="N536" s="5">
        <f t="shared" si="731"/>
        <v>6.6723341222679353E-2</v>
      </c>
      <c r="O536" s="5">
        <f t="shared" si="732"/>
        <v>2.8691761538081159E-2</v>
      </c>
      <c r="P536" s="5">
        <f t="shared" si="733"/>
        <v>7.3074569265313125E-2</v>
      </c>
      <c r="Q536" s="5">
        <f t="shared" si="734"/>
        <v>8.4968282852177363E-2</v>
      </c>
      <c r="R536" s="5">
        <f t="shared" si="735"/>
        <v>1.5711429294743631E-2</v>
      </c>
      <c r="S536" s="5">
        <f t="shared" si="736"/>
        <v>5.0956994217572153E-2</v>
      </c>
      <c r="T536" s="5">
        <f t="shared" si="737"/>
        <v>9.3056201276168968E-2</v>
      </c>
      <c r="U536" s="5">
        <f t="shared" si="738"/>
        <v>4.0015177413627555E-2</v>
      </c>
      <c r="V536" s="5">
        <f t="shared" si="739"/>
        <v>1.5792788628540701E-2</v>
      </c>
      <c r="W536" s="5">
        <f t="shared" si="740"/>
        <v>7.2134767819387505E-2</v>
      </c>
      <c r="X536" s="5">
        <f t="shared" si="741"/>
        <v>7.9001096031195442E-2</v>
      </c>
      <c r="Y536" s="5">
        <f t="shared" si="742"/>
        <v>4.3260506429832424E-2</v>
      </c>
      <c r="Z536" s="5">
        <f t="shared" si="743"/>
        <v>5.7356536569123468E-3</v>
      </c>
      <c r="AA536" s="5">
        <f t="shared" si="744"/>
        <v>1.4608040704562411E-2</v>
      </c>
      <c r="AB536" s="5">
        <f t="shared" si="745"/>
        <v>1.8602487701552435E-2</v>
      </c>
      <c r="AC536" s="5">
        <f t="shared" si="746"/>
        <v>2.7531911816751748E-3</v>
      </c>
      <c r="AD536" s="5">
        <f t="shared" si="747"/>
        <v>4.5929709478266835E-2</v>
      </c>
      <c r="AE536" s="5">
        <f t="shared" si="748"/>
        <v>5.0301643699229355E-2</v>
      </c>
      <c r="AF536" s="5">
        <f t="shared" si="749"/>
        <v>2.7544865704424871E-2</v>
      </c>
      <c r="AG536" s="5">
        <f t="shared" si="750"/>
        <v>1.0055597536221606E-2</v>
      </c>
      <c r="AH536" s="5">
        <f t="shared" si="751"/>
        <v>1.5704040473449225E-3</v>
      </c>
      <c r="AI536" s="5">
        <f t="shared" si="752"/>
        <v>3.999635894781986E-3</v>
      </c>
      <c r="AJ536" s="5">
        <f t="shared" si="753"/>
        <v>5.0933029999109891E-3</v>
      </c>
      <c r="AK536" s="5">
        <f t="shared" si="754"/>
        <v>4.3240161740299796E-3</v>
      </c>
      <c r="AL536" s="5">
        <f t="shared" si="755"/>
        <v>3.0718067537859484E-4</v>
      </c>
      <c r="AM536" s="5">
        <f t="shared" si="756"/>
        <v>2.3395522315007914E-2</v>
      </c>
      <c r="AN536" s="5">
        <f t="shared" si="757"/>
        <v>2.5622483595367725E-2</v>
      </c>
      <c r="AO536" s="5">
        <f t="shared" si="758"/>
        <v>1.4030711876300894E-2</v>
      </c>
      <c r="AP536" s="5">
        <f t="shared" si="759"/>
        <v>5.1220867543420963E-3</v>
      </c>
      <c r="AQ536" s="5">
        <f t="shared" si="760"/>
        <v>1.4024113468177584E-3</v>
      </c>
      <c r="AR536" s="5">
        <f t="shared" si="761"/>
        <v>3.4397737652031355E-4</v>
      </c>
      <c r="AS536" s="5">
        <f t="shared" si="762"/>
        <v>8.760702473033094E-4</v>
      </c>
      <c r="AT536" s="5">
        <f t="shared" si="763"/>
        <v>1.1156243558430035E-3</v>
      </c>
      <c r="AU536" s="5">
        <f t="shared" si="764"/>
        <v>9.4712169271909182E-4</v>
      </c>
      <c r="AV536" s="5">
        <f t="shared" si="765"/>
        <v>6.0305211345617617E-4</v>
      </c>
      <c r="AW536" s="5">
        <f t="shared" si="766"/>
        <v>2.3800655589658064E-5</v>
      </c>
      <c r="AX536" s="5">
        <f t="shared" si="767"/>
        <v>9.9309443097869467E-3</v>
      </c>
      <c r="AY536" s="5">
        <f t="shared" si="768"/>
        <v>1.0876246071274791E-2</v>
      </c>
      <c r="AZ536" s="5">
        <f t="shared" si="769"/>
        <v>5.9557643720921294E-3</v>
      </c>
      <c r="BA536" s="5">
        <f t="shared" si="770"/>
        <v>2.1742262310868832E-3</v>
      </c>
      <c r="BB536" s="5">
        <f t="shared" si="771"/>
        <v>5.9529634761461639E-4</v>
      </c>
      <c r="BC536" s="5">
        <f t="shared" si="772"/>
        <v>1.3039222374063657E-4</v>
      </c>
      <c r="BD536" s="5">
        <f t="shared" si="773"/>
        <v>6.2786620507973459E-5</v>
      </c>
      <c r="BE536" s="5">
        <f t="shared" si="774"/>
        <v>1.5991019732808216E-4</v>
      </c>
      <c r="BF536" s="5">
        <f t="shared" si="775"/>
        <v>2.0363630820246817E-4</v>
      </c>
      <c r="BG536" s="5">
        <f t="shared" si="776"/>
        <v>1.7287930647413169E-4</v>
      </c>
      <c r="BH536" s="5">
        <f t="shared" si="777"/>
        <v>1.1007585608429763E-4</v>
      </c>
      <c r="BI536" s="5">
        <f t="shared" si="778"/>
        <v>5.6070072652699121E-5</v>
      </c>
      <c r="BJ536" s="8">
        <f t="shared" si="779"/>
        <v>0.67221209749301603</v>
      </c>
      <c r="BK536" s="8">
        <f t="shared" si="780"/>
        <v>0.17995900602727372</v>
      </c>
      <c r="BL536" s="8">
        <f t="shared" si="781"/>
        <v>0.13726745991572661</v>
      </c>
      <c r="BM536" s="8">
        <f t="shared" si="782"/>
        <v>0.68895435151672968</v>
      </c>
      <c r="BN536" s="8">
        <f t="shared" si="783"/>
        <v>0.29536742016051382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1.68333333333333</v>
      </c>
      <c r="F537">
        <f>VLOOKUP(B537,home!$B$2:$E$405,3,FALSE)</f>
        <v>0.76</v>
      </c>
      <c r="G537">
        <f>VLOOKUP(C537,away!$B$2:$E$405,4,FALSE)</f>
        <v>0.69</v>
      </c>
      <c r="H537">
        <f>VLOOKUP(A537,away!$A$2:$E$405,3,FALSE)</f>
        <v>1.375</v>
      </c>
      <c r="I537">
        <f>VLOOKUP(C537,away!$B$2:$E$405,3,FALSE)</f>
        <v>1.29</v>
      </c>
      <c r="J537">
        <f>VLOOKUP(B537,home!$B$2:$E$405,4,FALSE)</f>
        <v>1.66</v>
      </c>
      <c r="K537" s="3">
        <f t="shared" si="728"/>
        <v>0.88273999999999819</v>
      </c>
      <c r="L537" s="3">
        <f t="shared" si="729"/>
        <v>2.9444250000000003</v>
      </c>
      <c r="M537" s="5">
        <f t="shared" si="730"/>
        <v>2.1771249715194625E-2</v>
      </c>
      <c r="N537" s="5">
        <f t="shared" si="731"/>
        <v>1.9218352973590862E-2</v>
      </c>
      <c r="O537" s="5">
        <f t="shared" si="732"/>
        <v>6.4103811942661945E-2</v>
      </c>
      <c r="P537" s="5">
        <f t="shared" si="733"/>
        <v>5.6586998954265284E-2</v>
      </c>
      <c r="Q537" s="5">
        <f t="shared" si="734"/>
        <v>8.4824044519537824E-3</v>
      </c>
      <c r="R537" s="5">
        <f t="shared" si="735"/>
        <v>9.4374433239636221E-2</v>
      </c>
      <c r="S537" s="5">
        <f t="shared" si="736"/>
        <v>3.6769690446561899E-2</v>
      </c>
      <c r="T537" s="5">
        <f t="shared" si="737"/>
        <v>2.4975803728444022E-2</v>
      </c>
      <c r="U537" s="5">
        <f t="shared" si="738"/>
        <v>8.3308087197956293E-2</v>
      </c>
      <c r="V537" s="5">
        <f t="shared" si="739"/>
        <v>1.0618930225601867E-2</v>
      </c>
      <c r="W537" s="5">
        <f t="shared" si="740"/>
        <v>2.495919235305889E-3</v>
      </c>
      <c r="X537" s="5">
        <f t="shared" si="741"/>
        <v>7.3490469944155435E-3</v>
      </c>
      <c r="Y537" s="5">
        <f t="shared" si="742"/>
        <v>1.0819358848265995E-2</v>
      </c>
      <c r="Z537" s="5">
        <f t="shared" si="743"/>
        <v>9.2626146863871953E-2</v>
      </c>
      <c r="AA537" s="5">
        <f t="shared" si="744"/>
        <v>8.1764804882614159E-2</v>
      </c>
      <c r="AB537" s="5">
        <f t="shared" si="745"/>
        <v>3.6088531931039343E-2</v>
      </c>
      <c r="AC537" s="5">
        <f t="shared" si="746"/>
        <v>1.7250198123450293E-3</v>
      </c>
      <c r="AD537" s="5">
        <f t="shared" si="747"/>
        <v>5.5081193644347887E-4</v>
      </c>
      <c r="AE537" s="5">
        <f t="shared" si="748"/>
        <v>1.6218244359625905E-3</v>
      </c>
      <c r="AF537" s="5">
        <f t="shared" si="749"/>
        <v>2.3876702074295758E-3</v>
      </c>
      <c r="AG537" s="5">
        <f t="shared" si="750"/>
        <v>2.3434386168369428E-3</v>
      </c>
      <c r="AH537" s="5">
        <f t="shared" si="751"/>
        <v>6.8182685619914071E-2</v>
      </c>
      <c r="AI537" s="5">
        <f t="shared" si="752"/>
        <v>6.0187583904122814E-2</v>
      </c>
      <c r="AJ537" s="5">
        <f t="shared" si="753"/>
        <v>2.6564993907762634E-2</v>
      </c>
      <c r="AK537" s="5">
        <f t="shared" si="754"/>
        <v>7.8166609073794472E-3</v>
      </c>
      <c r="AL537" s="5">
        <f t="shared" si="755"/>
        <v>1.7934421881005453E-4</v>
      </c>
      <c r="AM537" s="5">
        <f t="shared" si="756"/>
        <v>9.7244745755223125E-5</v>
      </c>
      <c r="AN537" s="5">
        <f t="shared" si="757"/>
        <v>2.863298605203229E-4</v>
      </c>
      <c r="AO537" s="5">
        <f t="shared" si="758"/>
        <v>4.2153839978127596E-4</v>
      </c>
      <c r="AP537" s="5">
        <f t="shared" si="759"/>
        <v>4.1372940092532782E-4</v>
      </c>
      <c r="AQ537" s="5">
        <f t="shared" si="760"/>
        <v>3.0454879782988969E-4</v>
      </c>
      <c r="AR537" s="5">
        <f t="shared" si="761"/>
        <v>4.0151760821283085E-2</v>
      </c>
      <c r="AS537" s="5">
        <f t="shared" si="762"/>
        <v>3.5443565347379351E-2</v>
      </c>
      <c r="AT537" s="5">
        <f t="shared" si="763"/>
        <v>1.5643726437372794E-2</v>
      </c>
      <c r="AU537" s="5">
        <f t="shared" si="764"/>
        <v>4.6031143584421442E-3</v>
      </c>
      <c r="AV537" s="5">
        <f t="shared" si="765"/>
        <v>1.0158382921928023E-3</v>
      </c>
      <c r="AW537" s="5">
        <f t="shared" si="766"/>
        <v>1.294846191781793E-5</v>
      </c>
      <c r="AX537" s="5">
        <f t="shared" si="767"/>
        <v>1.4306971144660909E-5</v>
      </c>
      <c r="AY537" s="5">
        <f t="shared" si="768"/>
        <v>4.2125803512618204E-5</v>
      </c>
      <c r="AZ537" s="5">
        <f t="shared" si="769"/>
        <v>6.2018134503820436E-5</v>
      </c>
      <c r="BA537" s="5">
        <f t="shared" si="770"/>
        <v>6.0869248562137164E-5</v>
      </c>
      <c r="BB537" s="5">
        <f t="shared" si="771"/>
        <v>4.480623429939269E-5</v>
      </c>
      <c r="BC537" s="5">
        <f t="shared" si="772"/>
        <v>2.6385719285397857E-5</v>
      </c>
      <c r="BD537" s="5">
        <f t="shared" si="773"/>
        <v>1.9703974726034405E-2</v>
      </c>
      <c r="BE537" s="5">
        <f t="shared" si="774"/>
        <v>1.7393486649659572E-2</v>
      </c>
      <c r="BF537" s="5">
        <f t="shared" si="775"/>
        <v>7.6769632025602309E-3</v>
      </c>
      <c r="BG537" s="5">
        <f t="shared" si="776"/>
        <v>2.2589208324760015E-3</v>
      </c>
      <c r="BH537" s="5">
        <f t="shared" si="777"/>
        <v>4.9850994391496524E-4</v>
      </c>
      <c r="BI537" s="5">
        <f t="shared" si="778"/>
        <v>8.8010933578299132E-5</v>
      </c>
      <c r="BJ537" s="8">
        <f t="shared" si="779"/>
        <v>8.2018534744768751E-2</v>
      </c>
      <c r="BK537" s="8">
        <f t="shared" si="780"/>
        <v>0.12769335917629138</v>
      </c>
      <c r="BL537" s="8">
        <f t="shared" si="781"/>
        <v>0.66686946507798073</v>
      </c>
      <c r="BM537" s="8">
        <f t="shared" si="782"/>
        <v>0.70464107724401537</v>
      </c>
      <c r="BN537" s="8">
        <f t="shared" si="783"/>
        <v>0.26453725127730271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1.3737373737373699</v>
      </c>
      <c r="F538">
        <f>VLOOKUP(B538,home!$B$2:$E$405,3,FALSE)</f>
        <v>0.61</v>
      </c>
      <c r="G538">
        <f>VLOOKUP(C538,away!$B$2:$E$405,4,FALSE)</f>
        <v>0.49</v>
      </c>
      <c r="H538">
        <f>VLOOKUP(A538,away!$A$2:$E$405,3,FALSE)</f>
        <v>1.1818181818181801</v>
      </c>
      <c r="I538">
        <f>VLOOKUP(C538,away!$B$2:$E$405,3,FALSE)</f>
        <v>1.33</v>
      </c>
      <c r="J538">
        <f>VLOOKUP(B538,home!$B$2:$E$405,4,FALSE)</f>
        <v>0.99</v>
      </c>
      <c r="K538" s="3">
        <f t="shared" si="728"/>
        <v>0.41061010101009981</v>
      </c>
      <c r="L538" s="3">
        <f t="shared" si="729"/>
        <v>1.5560999999999978</v>
      </c>
      <c r="M538" s="5">
        <f t="shared" si="730"/>
        <v>0.13991641071489375</v>
      </c>
      <c r="N538" s="5">
        <f t="shared" si="731"/>
        <v>5.7451091536613132E-2</v>
      </c>
      <c r="O538" s="5">
        <f t="shared" si="732"/>
        <v>0.21772392671344587</v>
      </c>
      <c r="P538" s="5">
        <f t="shared" si="733"/>
        <v>8.9399643540123572E-2</v>
      </c>
      <c r="Q538" s="5">
        <f t="shared" si="734"/>
        <v>1.1794999249494604E-2</v>
      </c>
      <c r="R538" s="5">
        <f t="shared" si="735"/>
        <v>0.16940010117939636</v>
      </c>
      <c r="S538" s="5">
        <f t="shared" si="736"/>
        <v>1.4280484012320365E-2</v>
      </c>
      <c r="T538" s="5">
        <f t="shared" si="737"/>
        <v>1.8354198332138531E-2</v>
      </c>
      <c r="U538" s="5">
        <f t="shared" si="738"/>
        <v>6.9557392656393061E-2</v>
      </c>
      <c r="V538" s="5">
        <f t="shared" si="739"/>
        <v>1.0138356289212743E-3</v>
      </c>
      <c r="W538" s="5">
        <f t="shared" si="740"/>
        <v>1.6143819444163438E-3</v>
      </c>
      <c r="X538" s="5">
        <f t="shared" si="741"/>
        <v>2.5121397437062689E-3</v>
      </c>
      <c r="Y538" s="5">
        <f t="shared" si="742"/>
        <v>1.9545703275906604E-3</v>
      </c>
      <c r="Z538" s="5">
        <f t="shared" si="743"/>
        <v>8.786783248175277E-2</v>
      </c>
      <c r="AA538" s="5">
        <f t="shared" si="744"/>
        <v>3.6079419570871032E-2</v>
      </c>
      <c r="AB538" s="5">
        <f t="shared" si="745"/>
        <v>7.4072870571905642E-3</v>
      </c>
      <c r="AC538" s="5">
        <f t="shared" si="746"/>
        <v>4.048691615709043E-5</v>
      </c>
      <c r="AD538" s="5">
        <f t="shared" si="747"/>
        <v>1.6572038331641908E-4</v>
      </c>
      <c r="AE538" s="5">
        <f t="shared" si="748"/>
        <v>2.5787748847867938E-4</v>
      </c>
      <c r="AF538" s="5">
        <f t="shared" si="749"/>
        <v>2.0064157991083625E-4</v>
      </c>
      <c r="AG538" s="5">
        <f t="shared" si="750"/>
        <v>1.0407278749975063E-4</v>
      </c>
      <c r="AH538" s="5">
        <f t="shared" si="751"/>
        <v>3.4182783531213817E-2</v>
      </c>
      <c r="AI538" s="5">
        <f t="shared" si="752"/>
        <v>1.4035796198558083E-2</v>
      </c>
      <c r="AJ538" s="5">
        <f t="shared" si="753"/>
        <v>2.8816198474235547E-3</v>
      </c>
      <c r="AK538" s="5">
        <f t="shared" si="754"/>
        <v>3.9440740554109809E-4</v>
      </c>
      <c r="AL538" s="5">
        <f t="shared" si="755"/>
        <v>1.0347652155995352E-6</v>
      </c>
      <c r="AM538" s="5">
        <f t="shared" si="756"/>
        <v>1.3609292666597465E-5</v>
      </c>
      <c r="AN538" s="5">
        <f t="shared" si="757"/>
        <v>2.1177420318492285E-5</v>
      </c>
      <c r="AO538" s="5">
        <f t="shared" si="758"/>
        <v>1.6477091878802904E-5</v>
      </c>
      <c r="AP538" s="5">
        <f t="shared" si="759"/>
        <v>8.5466675575350553E-6</v>
      </c>
      <c r="AQ538" s="5">
        <f t="shared" si="760"/>
        <v>3.3248673465700697E-6</v>
      </c>
      <c r="AR538" s="5">
        <f t="shared" si="761"/>
        <v>1.0638365890584346E-2</v>
      </c>
      <c r="AS538" s="5">
        <f t="shared" si="762"/>
        <v>4.3682204929152389E-3</v>
      </c>
      <c r="AT538" s="5">
        <f t="shared" si="763"/>
        <v>8.9681772891515702E-4</v>
      </c>
      <c r="AU538" s="5">
        <f t="shared" si="764"/>
        <v>1.2274747275250032E-4</v>
      </c>
      <c r="AV538" s="5">
        <f t="shared" si="765"/>
        <v>1.2600338046409659E-5</v>
      </c>
      <c r="AW538" s="5">
        <f t="shared" si="766"/>
        <v>1.8365656273241946E-8</v>
      </c>
      <c r="AX538" s="5">
        <f t="shared" si="767"/>
        <v>9.3135217275126521E-7</v>
      </c>
      <c r="AY538" s="5">
        <f t="shared" si="768"/>
        <v>1.4492771160182417E-6</v>
      </c>
      <c r="AZ538" s="5">
        <f t="shared" si="769"/>
        <v>1.1276100601179916E-6</v>
      </c>
      <c r="BA538" s="5">
        <f t="shared" si="770"/>
        <v>5.848913381832015E-7</v>
      </c>
      <c r="BB538" s="5">
        <f t="shared" si="771"/>
        <v>2.2753735283671962E-7</v>
      </c>
      <c r="BC538" s="5">
        <f t="shared" si="772"/>
        <v>7.0814174949843752E-8</v>
      </c>
      <c r="BD538" s="5">
        <f t="shared" si="773"/>
        <v>2.7590601937230457E-3</v>
      </c>
      <c r="BE538" s="5">
        <f t="shared" si="774"/>
        <v>1.1328979848375653E-3</v>
      </c>
      <c r="BF538" s="5">
        <f t="shared" si="775"/>
        <v>2.3258967799414561E-4</v>
      </c>
      <c r="BG538" s="5">
        <f t="shared" si="776"/>
        <v>3.1834557058360906E-5</v>
      </c>
      <c r="BH538" s="5">
        <f t="shared" si="777"/>
        <v>3.2678976723363404E-6</v>
      </c>
      <c r="BI538" s="5">
        <f t="shared" si="778"/>
        <v>2.6836635866573903E-7</v>
      </c>
      <c r="BJ538" s="8">
        <f t="shared" si="779"/>
        <v>9.4477220195148079E-2</v>
      </c>
      <c r="BK538" s="8">
        <f t="shared" si="780"/>
        <v>0.24465334485474768</v>
      </c>
      <c r="BL538" s="8">
        <f t="shared" si="781"/>
        <v>0.57186140476089109</v>
      </c>
      <c r="BM538" s="8">
        <f t="shared" si="782"/>
        <v>0.31317219844711286</v>
      </c>
      <c r="BN538" s="8">
        <f t="shared" si="783"/>
        <v>0.68568617293396716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1.3737373737373699</v>
      </c>
      <c r="F539">
        <f>VLOOKUP(B539,home!$B$2:$E$405,3,FALSE)</f>
        <v>1.0900000000000001</v>
      </c>
      <c r="G539">
        <f>VLOOKUP(C539,away!$B$2:$E$405,4,FALSE)</f>
        <v>1.46</v>
      </c>
      <c r="H539">
        <f>VLOOKUP(A539,away!$A$2:$E$405,3,FALSE)</f>
        <v>1.1818181818181801</v>
      </c>
      <c r="I539">
        <f>VLOOKUP(C539,away!$B$2:$E$405,3,FALSE)</f>
        <v>0.44</v>
      </c>
      <c r="J539">
        <f>VLOOKUP(B539,home!$B$2:$E$405,4,FALSE)</f>
        <v>0.99</v>
      </c>
      <c r="K539" s="3">
        <f t="shared" si="728"/>
        <v>2.1861656565656507</v>
      </c>
      <c r="L539" s="3">
        <f t="shared" si="729"/>
        <v>0.51479999999999926</v>
      </c>
      <c r="M539" s="5">
        <f t="shared" si="730"/>
        <v>6.7140646619362879E-2</v>
      </c>
      <c r="N539" s="5">
        <f t="shared" si="731"/>
        <v>0.14678057579886175</v>
      </c>
      <c r="O539" s="5">
        <f t="shared" si="732"/>
        <v>3.4564004879647954E-2</v>
      </c>
      <c r="P539" s="5">
        <f t="shared" si="733"/>
        <v>7.5562640421253921E-2</v>
      </c>
      <c r="Q539" s="5">
        <f t="shared" si="734"/>
        <v>0.1604433269312015</v>
      </c>
      <c r="R539" s="5">
        <f t="shared" si="735"/>
        <v>8.8967748560213698E-3</v>
      </c>
      <c r="S539" s="5">
        <f t="shared" si="736"/>
        <v>2.1260268238856517E-2</v>
      </c>
      <c r="T539" s="5">
        <f t="shared" si="737"/>
        <v>8.2596224704182403E-2</v>
      </c>
      <c r="U539" s="5">
        <f t="shared" si="738"/>
        <v>1.9449823644430729E-2</v>
      </c>
      <c r="V539" s="5">
        <f t="shared" si="739"/>
        <v>2.6585683852248404E-3</v>
      </c>
      <c r="W539" s="5">
        <f t="shared" si="740"/>
        <v>0.11691856372070915</v>
      </c>
      <c r="X539" s="5">
        <f t="shared" si="741"/>
        <v>6.0189676603420977E-2</v>
      </c>
      <c r="Y539" s="5">
        <f t="shared" si="742"/>
        <v>1.5492822757720535E-2</v>
      </c>
      <c r="Z539" s="5">
        <f t="shared" si="743"/>
        <v>1.5266865652932651E-3</v>
      </c>
      <c r="AA539" s="5">
        <f t="shared" si="744"/>
        <v>3.3375897373843087E-3</v>
      </c>
      <c r="AB539" s="5">
        <f t="shared" si="745"/>
        <v>3.648262029787774E-3</v>
      </c>
      <c r="AC539" s="5">
        <f t="shared" si="746"/>
        <v>1.8700338118850823E-4</v>
      </c>
      <c r="AD539" s="5">
        <f t="shared" si="747"/>
        <v>6.3900837155299248E-2</v>
      </c>
      <c r="AE539" s="5">
        <f t="shared" si="748"/>
        <v>3.2896150967547999E-2</v>
      </c>
      <c r="AF539" s="5">
        <f t="shared" si="749"/>
        <v>8.4674692590468413E-3</v>
      </c>
      <c r="AG539" s="5">
        <f t="shared" si="750"/>
        <v>1.4530177248524363E-3</v>
      </c>
      <c r="AH539" s="5">
        <f t="shared" si="751"/>
        <v>1.9648456095324289E-4</v>
      </c>
      <c r="AI539" s="5">
        <f t="shared" si="752"/>
        <v>4.2954779920135983E-4</v>
      </c>
      <c r="AJ539" s="5">
        <f t="shared" si="753"/>
        <v>4.6953132323368572E-4</v>
      </c>
      <c r="AK539" s="5">
        <f t="shared" si="754"/>
        <v>3.421577511784364E-4</v>
      </c>
      <c r="AL539" s="5">
        <f t="shared" si="755"/>
        <v>8.4184290511320823E-6</v>
      </c>
      <c r="AM539" s="5">
        <f t="shared" si="756"/>
        <v>2.7939563122941904E-2</v>
      </c>
      <c r="AN539" s="5">
        <f t="shared" si="757"/>
        <v>1.4383287095690471E-2</v>
      </c>
      <c r="AO539" s="5">
        <f t="shared" si="758"/>
        <v>3.702258098430721E-3</v>
      </c>
      <c r="AP539" s="5">
        <f t="shared" si="759"/>
        <v>6.3530748969071094E-4</v>
      </c>
      <c r="AQ539" s="5">
        <f t="shared" si="760"/>
        <v>8.1764073923194374E-5</v>
      </c>
      <c r="AR539" s="5">
        <f t="shared" si="761"/>
        <v>2.0230050395745866E-5</v>
      </c>
      <c r="AS539" s="5">
        <f t="shared" si="762"/>
        <v>4.4226241405771959E-5</v>
      </c>
      <c r="AT539" s="5">
        <f t="shared" si="763"/>
        <v>4.8342945040140225E-5</v>
      </c>
      <c r="AU539" s="5">
        <f t="shared" si="764"/>
        <v>3.5228562061331771E-5</v>
      </c>
      <c r="AV539" s="5">
        <f t="shared" si="765"/>
        <v>1.9253868127168788E-5</v>
      </c>
      <c r="AW539" s="5">
        <f t="shared" si="766"/>
        <v>2.6317835077561865E-7</v>
      </c>
      <c r="AX539" s="5">
        <f t="shared" si="767"/>
        <v>1.0180085559803957E-2</v>
      </c>
      <c r="AY539" s="5">
        <f t="shared" si="768"/>
        <v>5.2407080461870691E-3</v>
      </c>
      <c r="AZ539" s="5">
        <f t="shared" si="769"/>
        <v>1.3489582510885494E-3</v>
      </c>
      <c r="BA539" s="5">
        <f t="shared" si="770"/>
        <v>2.3148123588679481E-4</v>
      </c>
      <c r="BB539" s="5">
        <f t="shared" si="771"/>
        <v>2.9791635058630442E-5</v>
      </c>
      <c r="BC539" s="5">
        <f t="shared" si="772"/>
        <v>3.0673467456365871E-6</v>
      </c>
      <c r="BD539" s="5">
        <f t="shared" si="773"/>
        <v>1.7357383239549919E-6</v>
      </c>
      <c r="BE539" s="5">
        <f t="shared" si="774"/>
        <v>3.7946115126152266E-6</v>
      </c>
      <c r="BF539" s="5">
        <f t="shared" si="775"/>
        <v>4.1478246844440228E-6</v>
      </c>
      <c r="BG539" s="5">
        <f t="shared" si="776"/>
        <v>3.0226106248622601E-6</v>
      </c>
      <c r="BH539" s="5">
        <f t="shared" si="777"/>
        <v>1.6519818853110786E-6</v>
      </c>
      <c r="BI539" s="5">
        <f t="shared" si="778"/>
        <v>7.2230121258713127E-7</v>
      </c>
      <c r="BJ539" s="8">
        <f t="shared" si="779"/>
        <v>0.75291493757829064</v>
      </c>
      <c r="BK539" s="8">
        <f t="shared" si="780"/>
        <v>0.17205825352112489</v>
      </c>
      <c r="BL539" s="8">
        <f t="shared" si="781"/>
        <v>7.1516533317112774E-2</v>
      </c>
      <c r="BM539" s="8">
        <f t="shared" si="782"/>
        <v>0.49938799660763566</v>
      </c>
      <c r="BN539" s="8">
        <f t="shared" si="783"/>
        <v>0.49338796950634939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1.36507936507937</v>
      </c>
      <c r="F540">
        <f>VLOOKUP(B540,home!$B$2:$E$405,3,FALSE)</f>
        <v>0.49</v>
      </c>
      <c r="G540">
        <f>VLOOKUP(C540,away!$B$2:$E$405,4,FALSE)</f>
        <v>0.31</v>
      </c>
      <c r="H540">
        <f>VLOOKUP(A540,away!$A$2:$E$405,3,FALSE)</f>
        <v>1.0634920634920599</v>
      </c>
      <c r="I540">
        <f>VLOOKUP(C540,away!$B$2:$E$405,3,FALSE)</f>
        <v>0.63</v>
      </c>
      <c r="J540">
        <f>VLOOKUP(B540,home!$B$2:$E$405,4,FALSE)</f>
        <v>1.41</v>
      </c>
      <c r="K540" s="3">
        <f t="shared" si="728"/>
        <v>0.20735555555555629</v>
      </c>
      <c r="L540" s="3">
        <f t="shared" si="729"/>
        <v>0.94469999999999688</v>
      </c>
      <c r="M540" s="5">
        <f t="shared" si="730"/>
        <v>0.31598657339458758</v>
      </c>
      <c r="N540" s="5">
        <f t="shared" si="731"/>
        <v>6.5521571474331269E-2</v>
      </c>
      <c r="O540" s="5">
        <f t="shared" si="732"/>
        <v>0.29851251588586591</v>
      </c>
      <c r="P540" s="5">
        <f t="shared" si="733"/>
        <v>6.1898228571800551E-2</v>
      </c>
      <c r="Q540" s="5">
        <f t="shared" si="734"/>
        <v>6.793130926966524E-3</v>
      </c>
      <c r="R540" s="5">
        <f t="shared" si="735"/>
        <v>0.1410023868786883</v>
      </c>
      <c r="S540" s="5">
        <f t="shared" si="736"/>
        <v>3.0312923261002168E-3</v>
      </c>
      <c r="T540" s="5">
        <f t="shared" si="737"/>
        <v>6.4174707867052545E-3</v>
      </c>
      <c r="U540" s="5">
        <f t="shared" si="738"/>
        <v>2.9237628265889892E-2</v>
      </c>
      <c r="V540" s="5">
        <f t="shared" si="739"/>
        <v>6.5977355111151675E-5</v>
      </c>
      <c r="W540" s="5">
        <f t="shared" si="740"/>
        <v>4.6953114577425842E-4</v>
      </c>
      <c r="X540" s="5">
        <f t="shared" si="741"/>
        <v>4.435660734129405E-4</v>
      </c>
      <c r="Y540" s="5">
        <f t="shared" si="742"/>
        <v>2.0951843477660172E-4</v>
      </c>
      <c r="Z540" s="5">
        <f t="shared" si="743"/>
        <v>4.4401651628098802E-2</v>
      </c>
      <c r="AA540" s="5">
        <f t="shared" si="744"/>
        <v>9.2069291409286966E-3</v>
      </c>
      <c r="AB540" s="5">
        <f t="shared" si="745"/>
        <v>9.5455395348895524E-4</v>
      </c>
      <c r="AC540" s="5">
        <f t="shared" si="746"/>
        <v>8.0776403000302093E-7</v>
      </c>
      <c r="AD540" s="5">
        <f t="shared" si="747"/>
        <v>2.4339972895664555E-5</v>
      </c>
      <c r="AE540" s="5">
        <f t="shared" si="748"/>
        <v>2.2993972394534232E-5</v>
      </c>
      <c r="AF540" s="5">
        <f t="shared" si="749"/>
        <v>1.0861202860558208E-5</v>
      </c>
      <c r="AG540" s="5">
        <f t="shared" si="750"/>
        <v>3.4201927807897688E-6</v>
      </c>
      <c r="AH540" s="5">
        <f t="shared" si="751"/>
        <v>1.0486560073266199E-2</v>
      </c>
      <c r="AI540" s="5">
        <f t="shared" si="752"/>
        <v>2.174446489858828E-3</v>
      </c>
      <c r="AJ540" s="5">
        <f t="shared" si="753"/>
        <v>2.2544177996525324E-4</v>
      </c>
      <c r="AK540" s="5">
        <f t="shared" si="754"/>
        <v>1.5582201843376195E-5</v>
      </c>
      <c r="AL540" s="5">
        <f t="shared" si="755"/>
        <v>6.3292768454144942E-9</v>
      </c>
      <c r="AM540" s="5">
        <f t="shared" si="756"/>
        <v>1.0094057203975418E-6</v>
      </c>
      <c r="AN540" s="5">
        <f t="shared" si="757"/>
        <v>9.5358558405955465E-7</v>
      </c>
      <c r="AO540" s="5">
        <f t="shared" si="758"/>
        <v>4.504261506305291E-7</v>
      </c>
      <c r="AP540" s="5">
        <f t="shared" si="759"/>
        <v>1.4183919483355318E-7</v>
      </c>
      <c r="AQ540" s="5">
        <f t="shared" si="760"/>
        <v>3.349887183981431E-8</v>
      </c>
      <c r="AR540" s="5">
        <f t="shared" si="761"/>
        <v>1.9813306602429093E-3</v>
      </c>
      <c r="AS540" s="5">
        <f t="shared" si="762"/>
        <v>4.1083991979392557E-4</v>
      </c>
      <c r="AT540" s="5">
        <f t="shared" si="763"/>
        <v>4.259496990663481E-5</v>
      </c>
      <c r="AU540" s="5">
        <f t="shared" si="764"/>
        <v>2.9441012162874886E-6</v>
      </c>
      <c r="AV540" s="5">
        <f t="shared" si="765"/>
        <v>1.5261893582877028E-7</v>
      </c>
      <c r="AW540" s="5">
        <f t="shared" si="766"/>
        <v>3.4439844553356979E-11</v>
      </c>
      <c r="AX540" s="5">
        <f t="shared" si="767"/>
        <v>3.4884313988998118E-8</v>
      </c>
      <c r="AY540" s="5">
        <f t="shared" si="768"/>
        <v>3.2955211425406413E-8</v>
      </c>
      <c r="AZ540" s="5">
        <f t="shared" si="769"/>
        <v>1.5566394116790665E-8</v>
      </c>
      <c r="BA540" s="5">
        <f t="shared" si="770"/>
        <v>4.9018575073773657E-9</v>
      </c>
      <c r="BB540" s="5">
        <f t="shared" si="771"/>
        <v>1.1576961968048454E-9</v>
      </c>
      <c r="BC540" s="5">
        <f t="shared" si="772"/>
        <v>2.1873511942430676E-10</v>
      </c>
      <c r="BD540" s="5">
        <f t="shared" si="773"/>
        <v>3.1196051245524492E-4</v>
      </c>
      <c r="BE540" s="5">
        <f t="shared" si="774"/>
        <v>6.4686745371553349E-5</v>
      </c>
      <c r="BF540" s="5">
        <f t="shared" si="775"/>
        <v>6.7065780117996265E-6</v>
      </c>
      <c r="BG540" s="5">
        <f t="shared" si="776"/>
        <v>4.635487365044634E-7</v>
      </c>
      <c r="BH540" s="5">
        <f t="shared" si="777"/>
        <v>2.4029851446239793E-8</v>
      </c>
      <c r="BI540" s="5">
        <f t="shared" si="778"/>
        <v>9.9654463931050851E-10</v>
      </c>
      <c r="BJ540" s="8">
        <f t="shared" si="779"/>
        <v>7.9919082622628521E-2</v>
      </c>
      <c r="BK540" s="8">
        <f t="shared" si="780"/>
        <v>0.38098291869611778</v>
      </c>
      <c r="BL540" s="8">
        <f t="shared" si="781"/>
        <v>0.49463774935086213</v>
      </c>
      <c r="BM540" s="8">
        <f t="shared" si="782"/>
        <v>0.11022696224469557</v>
      </c>
      <c r="BN540" s="8">
        <f t="shared" si="783"/>
        <v>0.88971440713224015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1.36507936507937</v>
      </c>
      <c r="F541">
        <f>VLOOKUP(B541,home!$B$2:$E$405,3,FALSE)</f>
        <v>0.42</v>
      </c>
      <c r="G541">
        <f>VLOOKUP(C541,away!$B$2:$E$405,4,FALSE)</f>
        <v>0.73</v>
      </c>
      <c r="H541">
        <f>VLOOKUP(A541,away!$A$2:$E$405,3,FALSE)</f>
        <v>1.0634920634920599</v>
      </c>
      <c r="I541">
        <f>VLOOKUP(C541,away!$B$2:$E$405,3,FALSE)</f>
        <v>0.85</v>
      </c>
      <c r="J541">
        <f>VLOOKUP(B541,home!$B$2:$E$405,4,FALSE)</f>
        <v>1.34</v>
      </c>
      <c r="K541" s="3">
        <f t="shared" si="728"/>
        <v>0.41853333333333481</v>
      </c>
      <c r="L541" s="3">
        <f t="shared" si="729"/>
        <v>1.2113174603174561</v>
      </c>
      <c r="M541" s="5">
        <f t="shared" si="730"/>
        <v>0.19595881024441986</v>
      </c>
      <c r="N541" s="5">
        <f t="shared" si="731"/>
        <v>8.2015294047631471E-2</v>
      </c>
      <c r="O541" s="5">
        <f t="shared" si="732"/>
        <v>0.23736832835210095</v>
      </c>
      <c r="P541" s="5">
        <f t="shared" si="733"/>
        <v>9.9346557692966311E-2</v>
      </c>
      <c r="Q541" s="5">
        <f t="shared" si="734"/>
        <v>1.7163067201034408E-2</v>
      </c>
      <c r="R541" s="5">
        <f t="shared" si="735"/>
        <v>0.1437642003296335</v>
      </c>
      <c r="S541" s="5">
        <f t="shared" si="736"/>
        <v>1.2591598348055063E-2</v>
      </c>
      <c r="T541" s="5">
        <f t="shared" si="737"/>
        <v>2.0789922973214827E-2</v>
      </c>
      <c r="U541" s="5">
        <f t="shared" si="738"/>
        <v>6.0170109977962807E-2</v>
      </c>
      <c r="V541" s="5">
        <f t="shared" si="739"/>
        <v>7.0929415680742183E-4</v>
      </c>
      <c r="W541" s="5">
        <f t="shared" si="740"/>
        <v>2.3944385752909868E-3</v>
      </c>
      <c r="X541" s="5">
        <f t="shared" si="741"/>
        <v>2.9004252539076257E-3</v>
      </c>
      <c r="Y541" s="5">
        <f t="shared" si="742"/>
        <v>1.7566678762019994E-3</v>
      </c>
      <c r="Z541" s="5">
        <f t="shared" si="743"/>
        <v>5.8048028675953878E-2</v>
      </c>
      <c r="AA541" s="5">
        <f t="shared" si="744"/>
        <v>2.4295034935175978E-2</v>
      </c>
      <c r="AB541" s="5">
        <f t="shared" si="745"/>
        <v>5.0841409774345118E-3</v>
      </c>
      <c r="AC541" s="5">
        <f t="shared" si="746"/>
        <v>2.2474727208826467E-5</v>
      </c>
      <c r="AD541" s="5">
        <f t="shared" si="747"/>
        <v>2.5053808959461441E-4</v>
      </c>
      <c r="AE541" s="5">
        <f t="shared" si="748"/>
        <v>3.034811624005356E-4</v>
      </c>
      <c r="AF541" s="5">
        <f t="shared" si="749"/>
        <v>1.8380601544660315E-4</v>
      </c>
      <c r="AG541" s="5">
        <f t="shared" si="750"/>
        <v>7.4215811940616812E-5</v>
      </c>
      <c r="AH541" s="5">
        <f t="shared" si="751"/>
        <v>1.7578647668047825E-2</v>
      </c>
      <c r="AI541" s="5">
        <f t="shared" si="752"/>
        <v>7.357250004000308E-3</v>
      </c>
      <c r="AJ541" s="5">
        <f t="shared" si="753"/>
        <v>1.5396271841704701E-3</v>
      </c>
      <c r="AK541" s="5">
        <f t="shared" si="754"/>
        <v>2.1479509916049437E-4</v>
      </c>
      <c r="AL541" s="5">
        <f t="shared" si="755"/>
        <v>4.5576655226685646E-7</v>
      </c>
      <c r="AM541" s="5">
        <f t="shared" si="756"/>
        <v>2.097170835299993E-5</v>
      </c>
      <c r="AN541" s="5">
        <f t="shared" si="757"/>
        <v>2.5403396500674254E-5</v>
      </c>
      <c r="AO541" s="5">
        <f t="shared" si="758"/>
        <v>1.5385788866317046E-5</v>
      </c>
      <c r="AP541" s="5">
        <f t="shared" si="759"/>
        <v>6.2123582315092538E-6</v>
      </c>
      <c r="AQ541" s="5">
        <f t="shared" si="760"/>
        <v>1.8812844988935075E-6</v>
      </c>
      <c r="AR541" s="5">
        <f t="shared" si="761"/>
        <v>4.2586645698150143E-3</v>
      </c>
      <c r="AS541" s="5">
        <f t="shared" si="762"/>
        <v>1.7823930779532499E-3</v>
      </c>
      <c r="AT541" s="5">
        <f t="shared" si="763"/>
        <v>3.7299545811301816E-4</v>
      </c>
      <c r="AU541" s="5">
        <f t="shared" si="764"/>
        <v>5.203701080074525E-5</v>
      </c>
      <c r="AV541" s="5">
        <f t="shared" si="765"/>
        <v>5.4448058967846627E-6</v>
      </c>
      <c r="AW541" s="5">
        <f t="shared" si="766"/>
        <v>6.4184177309205291E-9</v>
      </c>
      <c r="AX541" s="5">
        <f t="shared" si="767"/>
        <v>1.4628931671126002E-6</v>
      </c>
      <c r="AY541" s="5">
        <f t="shared" si="768"/>
        <v>1.7720280359025946E-6</v>
      </c>
      <c r="AZ541" s="5">
        <f t="shared" si="769"/>
        <v>1.0732442500304305E-6</v>
      </c>
      <c r="BA541" s="5">
        <f t="shared" si="770"/>
        <v>4.3334649974905803E-7</v>
      </c>
      <c r="BB541" s="5">
        <f t="shared" si="771"/>
        <v>1.31230045378372E-7</v>
      </c>
      <c r="BC541" s="5">
        <f t="shared" si="772"/>
        <v>3.1792249057014828E-8</v>
      </c>
      <c r="BD541" s="5">
        <f t="shared" si="773"/>
        <v>8.5976579184204101E-4</v>
      </c>
      <c r="BE541" s="5">
        <f t="shared" si="774"/>
        <v>3.5984064274562343E-4</v>
      </c>
      <c r="BF541" s="5">
        <f t="shared" si="775"/>
        <v>7.5302651838567747E-5</v>
      </c>
      <c r="BG541" s="5">
        <f t="shared" si="776"/>
        <v>1.0505556627611779E-5</v>
      </c>
      <c r="BH541" s="5">
        <f t="shared" si="777"/>
        <v>1.0992314084691161E-6</v>
      </c>
      <c r="BI541" s="5">
        <f t="shared" si="778"/>
        <v>9.2012997098255128E-8</v>
      </c>
      <c r="BJ541" s="8">
        <f t="shared" si="779"/>
        <v>0.12790661607736126</v>
      </c>
      <c r="BK541" s="8">
        <f t="shared" si="780"/>
        <v>0.30863096296404569</v>
      </c>
      <c r="BL541" s="8">
        <f t="shared" si="781"/>
        <v>0.50515027533772494</v>
      </c>
      <c r="BM541" s="8">
        <f t="shared" si="782"/>
        <v>0.22411785957768121</v>
      </c>
      <c r="BN541" s="8">
        <f t="shared" si="783"/>
        <v>0.77561625786778654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1.3212121212121199</v>
      </c>
      <c r="F542">
        <f>VLOOKUP(B542,home!$B$2:$E$405,3,FALSE)</f>
        <v>1.51</v>
      </c>
      <c r="G542">
        <f>VLOOKUP(C542,away!$B$2:$E$405,4,FALSE)</f>
        <v>1.04</v>
      </c>
      <c r="H542">
        <f>VLOOKUP(A542,away!$A$2:$E$405,3,FALSE)</f>
        <v>1.0181818181818201</v>
      </c>
      <c r="I542">
        <f>VLOOKUP(C542,away!$B$2:$E$405,3,FALSE)</f>
        <v>0.47</v>
      </c>
      <c r="J542">
        <f>VLOOKUP(B542,home!$B$2:$E$405,4,FALSE)</f>
        <v>2.21</v>
      </c>
      <c r="K542" s="3">
        <f t="shared" si="728"/>
        <v>2.0748315151515131</v>
      </c>
      <c r="L542" s="3">
        <f t="shared" si="729"/>
        <v>1.0575854545454564</v>
      </c>
      <c r="M542" s="5">
        <f t="shared" si="730"/>
        <v>4.3612260252814818E-2</v>
      </c>
      <c r="N542" s="5">
        <f t="shared" si="731"/>
        <v>9.048809201952987E-2</v>
      </c>
      <c r="O542" s="5">
        <f t="shared" si="732"/>
        <v>4.6123692083227898E-2</v>
      </c>
      <c r="P542" s="5">
        <f t="shared" si="733"/>
        <v>9.5698889929425573E-2</v>
      </c>
      <c r="Q542" s="5">
        <f t="shared" si="734"/>
        <v>9.3873772534025388E-2</v>
      </c>
      <c r="R542" s="5">
        <f t="shared" si="735"/>
        <v>2.4389872928577618E-2</v>
      </c>
      <c r="S542" s="5">
        <f t="shared" si="736"/>
        <v>5.2498296812839587E-2</v>
      </c>
      <c r="T542" s="5">
        <f t="shared" si="737"/>
        <v>9.9279536395294007E-2</v>
      </c>
      <c r="U542" s="5">
        <f t="shared" si="738"/>
        <v>5.0604877002753568E-2</v>
      </c>
      <c r="V542" s="5">
        <f t="shared" si="739"/>
        <v>1.2799735923009276E-2</v>
      </c>
      <c r="W542" s="5">
        <f t="shared" si="740"/>
        <v>6.492408723325345E-2</v>
      </c>
      <c r="X542" s="5">
        <f t="shared" si="741"/>
        <v>6.8662770307529208E-2</v>
      </c>
      <c r="Y542" s="5">
        <f t="shared" si="742"/>
        <v>3.6308373573019269E-2</v>
      </c>
      <c r="Z542" s="5">
        <f t="shared" si="743"/>
        <v>8.5981249491585629E-3</v>
      </c>
      <c r="AA542" s="5">
        <f t="shared" si="744"/>
        <v>1.7839660615724687E-2</v>
      </c>
      <c r="AB542" s="5">
        <f t="shared" si="745"/>
        <v>1.8507145032556419E-2</v>
      </c>
      <c r="AC542" s="5">
        <f t="shared" si="746"/>
        <v>1.7554130881446358E-3</v>
      </c>
      <c r="AD542" s="5">
        <f t="shared" si="747"/>
        <v>3.367663557100007E-2</v>
      </c>
      <c r="AE542" s="5">
        <f t="shared" si="748"/>
        <v>3.5615919937917795E-2</v>
      </c>
      <c r="AF542" s="5">
        <f t="shared" si="749"/>
        <v>1.8833439438298683E-2</v>
      </c>
      <c r="AG542" s="5">
        <f t="shared" si="750"/>
        <v>6.6393238696691483E-3</v>
      </c>
      <c r="AH542" s="5">
        <f t="shared" si="751"/>
        <v>2.2733129706486218E-3</v>
      </c>
      <c r="AI542" s="5">
        <f t="shared" si="752"/>
        <v>4.7167413953044671E-3</v>
      </c>
      <c r="AJ542" s="5">
        <f t="shared" si="753"/>
        <v>4.8932218478987162E-3</v>
      </c>
      <c r="AK542" s="5">
        <f t="shared" si="754"/>
        <v>3.3842036335493928E-3</v>
      </c>
      <c r="AL542" s="5">
        <f t="shared" si="755"/>
        <v>1.5407693426500093E-4</v>
      </c>
      <c r="AM542" s="5">
        <f t="shared" si="756"/>
        <v>1.3974668961396677E-2</v>
      </c>
      <c r="AN542" s="5">
        <f t="shared" si="757"/>
        <v>1.4779406625660983E-2</v>
      </c>
      <c r="AO542" s="5">
        <f t="shared" si="758"/>
        <v>7.815242737055899E-3</v>
      </c>
      <c r="AP542" s="5">
        <f t="shared" si="759"/>
        <v>2.7550956808174475E-3</v>
      </c>
      <c r="AQ542" s="5">
        <f t="shared" si="760"/>
        <v>7.2843727947838593E-4</v>
      </c>
      <c r="AR542" s="5">
        <f t="shared" si="761"/>
        <v>4.8084454627750101E-4</v>
      </c>
      <c r="AS542" s="5">
        <f t="shared" si="762"/>
        <v>9.9767141850528912E-4</v>
      </c>
      <c r="AT542" s="5">
        <f t="shared" si="763"/>
        <v>1.0350000504403445E-3</v>
      </c>
      <c r="AU542" s="5">
        <f t="shared" si="764"/>
        <v>7.1581690761234409E-4</v>
      </c>
      <c r="AV542" s="5">
        <f t="shared" si="765"/>
        <v>3.7129986974809766E-4</v>
      </c>
      <c r="AW542" s="5">
        <f t="shared" si="766"/>
        <v>9.3914669148682823E-6</v>
      </c>
      <c r="AX542" s="5">
        <f t="shared" si="767"/>
        <v>4.8325139291525866E-3</v>
      </c>
      <c r="AY542" s="5">
        <f t="shared" si="768"/>
        <v>5.1107964403600869E-3</v>
      </c>
      <c r="AZ542" s="5">
        <f t="shared" si="769"/>
        <v>2.7025519882337614E-3</v>
      </c>
      <c r="BA542" s="5">
        <f t="shared" si="770"/>
        <v>9.5272655763631005E-4</v>
      </c>
      <c r="BB542" s="5">
        <f t="shared" si="771"/>
        <v>2.5189743737883124E-4</v>
      </c>
      <c r="BC542" s="5">
        <f t="shared" si="772"/>
        <v>5.3280613161825382E-5</v>
      </c>
      <c r="BD542" s="5">
        <f t="shared" si="773"/>
        <v>8.4755699673432402E-5</v>
      </c>
      <c r="BE542" s="5">
        <f t="shared" si="774"/>
        <v>1.7585379677115433E-4</v>
      </c>
      <c r="BF542" s="5">
        <f t="shared" si="775"/>
        <v>1.8243349979992027E-4</v>
      </c>
      <c r="BG542" s="5">
        <f t="shared" si="776"/>
        <v>1.2617292493475392E-4</v>
      </c>
      <c r="BH542" s="5">
        <f t="shared" si="777"/>
        <v>6.5446890253368416E-5</v>
      </c>
      <c r="BI542" s="5">
        <f t="shared" si="778"/>
        <v>2.7158254093270221E-5</v>
      </c>
      <c r="BJ542" s="8">
        <f t="shared" si="779"/>
        <v>0.60225856912986964</v>
      </c>
      <c r="BK542" s="8">
        <f t="shared" si="780"/>
        <v>0.21162946938085897</v>
      </c>
      <c r="BL542" s="8">
        <f t="shared" si="781"/>
        <v>0.17699518136835091</v>
      </c>
      <c r="BM542" s="8">
        <f t="shared" si="782"/>
        <v>0.60019336010719182</v>
      </c>
      <c r="BN542" s="8">
        <f t="shared" si="783"/>
        <v>0.39418657974760118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1.3212121212121199</v>
      </c>
      <c r="F543">
        <f>VLOOKUP(B543,home!$B$2:$E$405,3,FALSE)</f>
        <v>0.54</v>
      </c>
      <c r="G543">
        <f>VLOOKUP(C543,away!$B$2:$E$405,4,FALSE)</f>
        <v>1.23</v>
      </c>
      <c r="H543">
        <f>VLOOKUP(A543,away!$A$2:$E$405,3,FALSE)</f>
        <v>1.0181818181818201</v>
      </c>
      <c r="I543">
        <f>VLOOKUP(C543,away!$B$2:$E$405,3,FALSE)</f>
        <v>0.47</v>
      </c>
      <c r="J543">
        <f>VLOOKUP(B543,home!$B$2:$E$405,4,FALSE)</f>
        <v>1.1200000000000001</v>
      </c>
      <c r="K543" s="3">
        <f t="shared" si="728"/>
        <v>0.87754909090909006</v>
      </c>
      <c r="L543" s="3">
        <f t="shared" si="729"/>
        <v>0.53597090909091005</v>
      </c>
      <c r="M543" s="5">
        <f t="shared" si="730"/>
        <v>0.24328540954007941</v>
      </c>
      <c r="N543" s="5">
        <f t="shared" si="731"/>
        <v>0.21349488997334232</v>
      </c>
      <c r="O543" s="5">
        <f t="shared" si="732"/>
        <v>0.13039390211975069</v>
      </c>
      <c r="P543" s="5">
        <f t="shared" si="733"/>
        <v>0.11442705026527608</v>
      </c>
      <c r="Q543" s="5">
        <f t="shared" si="734"/>
        <v>9.367612330492138E-2</v>
      </c>
      <c r="R543" s="5">
        <f t="shared" si="735"/>
        <v>3.4943669129516956E-2</v>
      </c>
      <c r="S543" s="5">
        <f t="shared" si="736"/>
        <v>1.3454927133900891E-2</v>
      </c>
      <c r="T543" s="5">
        <f t="shared" si="737"/>
        <v>5.0207676967850889E-2</v>
      </c>
      <c r="U543" s="5">
        <f t="shared" si="738"/>
        <v>3.0664785077635634E-2</v>
      </c>
      <c r="V543" s="5">
        <f t="shared" si="739"/>
        <v>7.0315566413085091E-4</v>
      </c>
      <c r="W543" s="5">
        <f t="shared" si="740"/>
        <v>2.7401798948707201E-2</v>
      </c>
      <c r="X543" s="5">
        <f t="shared" si="741"/>
        <v>1.468656709326494E-2</v>
      </c>
      <c r="Y543" s="5">
        <f t="shared" si="742"/>
        <v>3.9357863582009265E-3</v>
      </c>
      <c r="Z543" s="5">
        <f t="shared" si="743"/>
        <v>6.2429300367730584E-3</v>
      </c>
      <c r="AA543" s="5">
        <f t="shared" si="744"/>
        <v>5.4784775783792488E-3</v>
      </c>
      <c r="AB543" s="5">
        <f t="shared" si="745"/>
        <v>2.4038165092362717E-3</v>
      </c>
      <c r="AC543" s="5">
        <f t="shared" si="746"/>
        <v>2.0670174147496317E-5</v>
      </c>
      <c r="AD543" s="5">
        <f t="shared" si="747"/>
        <v>6.011605939177914E-3</v>
      </c>
      <c r="AE543" s="5">
        <f t="shared" si="748"/>
        <v>3.2220459003175004E-3</v>
      </c>
      <c r="AF543" s="5">
        <f t="shared" si="749"/>
        <v>8.63461435162905E-4</v>
      </c>
      <c r="AG543" s="5">
        <f t="shared" si="750"/>
        <v>1.5426340345640137E-4</v>
      </c>
      <c r="AH543" s="5">
        <f t="shared" si="751"/>
        <v>8.3650722180005088E-4</v>
      </c>
      <c r="AI543" s="5">
        <f t="shared" si="752"/>
        <v>7.3407615202952315E-4</v>
      </c>
      <c r="AJ543" s="5">
        <f t="shared" si="753"/>
        <v>3.2209392993577549E-4</v>
      </c>
      <c r="AK543" s="5">
        <f t="shared" si="754"/>
        <v>9.4217745134158676E-5</v>
      </c>
      <c r="AL543" s="5">
        <f t="shared" si="755"/>
        <v>3.8888103657986454E-7</v>
      </c>
      <c r="AM543" s="5">
        <f t="shared" si="756"/>
        <v>1.0550958653658532E-3</v>
      </c>
      <c r="AN543" s="5">
        <f t="shared" si="757"/>
        <v>5.6550069013819673E-4</v>
      </c>
      <c r="AO543" s="5">
        <f t="shared" si="758"/>
        <v>1.5154595949245313E-4</v>
      </c>
      <c r="AP543" s="5">
        <f t="shared" si="759"/>
        <v>2.707474189274145E-5</v>
      </c>
      <c r="AQ543" s="5">
        <f t="shared" si="760"/>
        <v>3.6278185064135946E-6</v>
      </c>
      <c r="AR543" s="5">
        <f t="shared" si="761"/>
        <v>8.9668707225857016E-5</v>
      </c>
      <c r="AS543" s="5">
        <f t="shared" si="762"/>
        <v>7.8688692509044171E-5</v>
      </c>
      <c r="AT543" s="5">
        <f t="shared" si="763"/>
        <v>3.4526595288068318E-5</v>
      </c>
      <c r="AU543" s="5">
        <f t="shared" si="764"/>
        <v>1.0099594102410143E-5</v>
      </c>
      <c r="AV543" s="5">
        <f t="shared" si="765"/>
        <v>2.2157224057802064E-6</v>
      </c>
      <c r="AW543" s="5">
        <f t="shared" si="766"/>
        <v>5.0807392121664038E-9</v>
      </c>
      <c r="AX543" s="5">
        <f t="shared" si="767"/>
        <v>1.5431640291229063E-4</v>
      </c>
      <c r="AY543" s="5">
        <f t="shared" si="768"/>
        <v>8.2709102756539562E-5</v>
      </c>
      <c r="AZ543" s="5">
        <f t="shared" si="769"/>
        <v>2.2164836497257997E-5</v>
      </c>
      <c r="BA543" s="5">
        <f t="shared" si="770"/>
        <v>3.9599025224289176E-6</v>
      </c>
      <c r="BB543" s="5">
        <f t="shared" si="771"/>
        <v>5.3059813871440354E-7</v>
      </c>
      <c r="BC543" s="5">
        <f t="shared" si="772"/>
        <v>5.6877033353740759E-8</v>
      </c>
      <c r="BD543" s="5">
        <f t="shared" si="773"/>
        <v>8.0099697548081996E-6</v>
      </c>
      <c r="BE543" s="5">
        <f t="shared" si="774"/>
        <v>7.0291416765412415E-6</v>
      </c>
      <c r="BF543" s="5">
        <f t="shared" si="775"/>
        <v>3.084208444059982E-6</v>
      </c>
      <c r="BG543" s="5">
        <f t="shared" si="776"/>
        <v>9.021814387529923E-7</v>
      </c>
      <c r="BH543" s="5">
        <f t="shared" si="777"/>
        <v>1.9792712535318577E-7</v>
      </c>
      <c r="BI543" s="5">
        <f t="shared" si="778"/>
        <v>3.4738153783987546E-8</v>
      </c>
      <c r="BJ543" s="8">
        <f t="shared" si="779"/>
        <v>0.41572080211965867</v>
      </c>
      <c r="BK543" s="8">
        <f t="shared" si="780"/>
        <v>0.37197431076132786</v>
      </c>
      <c r="BL543" s="8">
        <f t="shared" si="781"/>
        <v>0.20610600294154274</v>
      </c>
      <c r="BM543" s="8">
        <f t="shared" si="782"/>
        <v>0.16974029750439809</v>
      </c>
      <c r="BN543" s="8">
        <f t="shared" si="783"/>
        <v>0.83022104433288679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1.55833333333333</v>
      </c>
      <c r="F544">
        <f>VLOOKUP(B544,home!$B$2:$E$405,3,FALSE)</f>
        <v>1.28</v>
      </c>
      <c r="G544">
        <f>VLOOKUP(C544,away!$B$2:$E$405,4,FALSE)</f>
        <v>0.77</v>
      </c>
      <c r="H544">
        <f>VLOOKUP(A544,away!$A$2:$E$405,3,FALSE)</f>
        <v>1.1000000000000001</v>
      </c>
      <c r="I544">
        <f>VLOOKUP(C544,away!$B$2:$E$405,3,FALSE)</f>
        <v>0.64</v>
      </c>
      <c r="J544">
        <f>VLOOKUP(B544,home!$B$2:$E$405,4,FALSE)</f>
        <v>1.0900000000000001</v>
      </c>
      <c r="K544" s="3">
        <f t="shared" si="728"/>
        <v>1.53589333333333</v>
      </c>
      <c r="L544" s="3">
        <f t="shared" si="729"/>
        <v>0.76736000000000015</v>
      </c>
      <c r="M544" s="5">
        <f t="shared" si="730"/>
        <v>9.9933198288356603E-2</v>
      </c>
      <c r="N544" s="5">
        <f t="shared" si="731"/>
        <v>0.15348673302976465</v>
      </c>
      <c r="O544" s="5">
        <f t="shared" si="732"/>
        <v>7.6684739038553329E-2</v>
      </c>
      <c r="P544" s="5">
        <f t="shared" si="733"/>
        <v>0.1177795794577202</v>
      </c>
      <c r="Q544" s="5">
        <f t="shared" si="734"/>
        <v>0.1178696250077641</v>
      </c>
      <c r="R544" s="5">
        <f t="shared" si="735"/>
        <v>2.9422400674312146E-2</v>
      </c>
      <c r="S544" s="5">
        <f t="shared" si="736"/>
        <v>3.470325571190512E-2</v>
      </c>
      <c r="T544" s="5">
        <f t="shared" si="737"/>
        <v>9.0448435445957875E-2</v>
      </c>
      <c r="U544" s="5">
        <f t="shared" si="738"/>
        <v>4.5189669046338095E-2</v>
      </c>
      <c r="V544" s="5">
        <f t="shared" si="739"/>
        <v>4.5445189982122247E-3</v>
      </c>
      <c r="W544" s="5">
        <f t="shared" si="740"/>
        <v>6.0345057083974821E-2</v>
      </c>
      <c r="X544" s="5">
        <f t="shared" si="741"/>
        <v>4.6306383003958923E-2</v>
      </c>
      <c r="Y544" s="5">
        <f t="shared" si="742"/>
        <v>1.776683303095896E-2</v>
      </c>
      <c r="Z544" s="5">
        <f t="shared" si="743"/>
        <v>7.525857793813393E-3</v>
      </c>
      <c r="AA544" s="5">
        <f t="shared" si="744"/>
        <v>1.1558914813132672E-2</v>
      </c>
      <c r="AB544" s="5">
        <f t="shared" si="745"/>
        <v>8.8766301010291745E-3</v>
      </c>
      <c r="AC544" s="5">
        <f t="shared" si="746"/>
        <v>3.3475583290561688E-4</v>
      </c>
      <c r="AD544" s="5">
        <f t="shared" si="747"/>
        <v>2.3170892718724037E-2</v>
      </c>
      <c r="AE544" s="5">
        <f t="shared" si="748"/>
        <v>1.7780416236640079E-2</v>
      </c>
      <c r="AF544" s="5">
        <f t="shared" si="749"/>
        <v>6.8219901016740659E-3</v>
      </c>
      <c r="AG544" s="5">
        <f t="shared" si="750"/>
        <v>1.7449741081402045E-3</v>
      </c>
      <c r="AH544" s="5">
        <f t="shared" si="751"/>
        <v>1.4437605591651613E-3</v>
      </c>
      <c r="AI544" s="5">
        <f t="shared" si="752"/>
        <v>2.217462217751372E-3</v>
      </c>
      <c r="AJ544" s="5">
        <f t="shared" si="753"/>
        <v>1.7028927185814371E-3</v>
      </c>
      <c r="AK544" s="5">
        <f t="shared" si="754"/>
        <v>8.7182052461703334E-4</v>
      </c>
      <c r="AL544" s="5">
        <f t="shared" si="755"/>
        <v>1.5781502802251918E-5</v>
      </c>
      <c r="AM544" s="5">
        <f t="shared" si="756"/>
        <v>7.1176039308140067E-3</v>
      </c>
      <c r="AN544" s="5">
        <f t="shared" si="757"/>
        <v>5.4617645523494371E-3</v>
      </c>
      <c r="AO544" s="5">
        <f t="shared" si="758"/>
        <v>2.0955698234454319E-3</v>
      </c>
      <c r="AP544" s="5">
        <f t="shared" si="759"/>
        <v>5.3601881990636251E-4</v>
      </c>
      <c r="AQ544" s="5">
        <f t="shared" si="760"/>
        <v>1.0282985041083659E-4</v>
      </c>
      <c r="AR544" s="5">
        <f t="shared" si="761"/>
        <v>2.2157682053619571E-4</v>
      </c>
      <c r="AS544" s="5">
        <f t="shared" si="762"/>
        <v>3.4031836148273864E-4</v>
      </c>
      <c r="AT544" s="5">
        <f t="shared" si="763"/>
        <v>2.6134635130613037E-4</v>
      </c>
      <c r="AU544" s="5">
        <f t="shared" si="764"/>
        <v>1.3380003955402537E-4</v>
      </c>
      <c r="AV544" s="5">
        <f t="shared" si="765"/>
        <v>5.1375647187690844E-5</v>
      </c>
      <c r="AW544" s="5">
        <f t="shared" si="766"/>
        <v>5.166614618276985E-7</v>
      </c>
      <c r="AX544" s="5">
        <f t="shared" si="767"/>
        <v>1.8219800711073905E-3</v>
      </c>
      <c r="AY544" s="5">
        <f t="shared" si="768"/>
        <v>1.3981146273649675E-3</v>
      </c>
      <c r="AZ544" s="5">
        <f t="shared" si="769"/>
        <v>5.3642862022739075E-4</v>
      </c>
      <c r="BA544" s="5">
        <f t="shared" si="770"/>
        <v>1.3721128867256359E-4</v>
      </c>
      <c r="BB544" s="5">
        <f t="shared" si="771"/>
        <v>2.63226136189446E-5</v>
      </c>
      <c r="BC544" s="5">
        <f t="shared" si="772"/>
        <v>4.0397841573266666E-6</v>
      </c>
      <c r="BD544" s="5">
        <f t="shared" si="773"/>
        <v>2.8338198167775858E-5</v>
      </c>
      <c r="BE544" s="5">
        <f t="shared" si="774"/>
        <v>4.352444964456572E-5</v>
      </c>
      <c r="BF544" s="5">
        <f t="shared" si="775"/>
        <v>3.3424456023045366E-5</v>
      </c>
      <c r="BG544" s="5">
        <f t="shared" si="776"/>
        <v>1.7112133058696153E-5</v>
      </c>
      <c r="BH544" s="5">
        <f t="shared" si="777"/>
        <v>6.5706027709910742E-6</v>
      </c>
      <c r="BI544" s="5">
        <f t="shared" si="778"/>
        <v>2.0183489983893386E-6</v>
      </c>
      <c r="BJ544" s="8">
        <f t="shared" si="779"/>
        <v>0.55497922374963238</v>
      </c>
      <c r="BK544" s="8">
        <f t="shared" si="780"/>
        <v>0.25870920441926692</v>
      </c>
      <c r="BL544" s="8">
        <f t="shared" si="781"/>
        <v>0.17910769510221064</v>
      </c>
      <c r="BM544" s="8">
        <f t="shared" si="782"/>
        <v>0.4037481076025492</v>
      </c>
      <c r="BN544" s="8">
        <f t="shared" si="783"/>
        <v>0.59517627549647101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1.55833333333333</v>
      </c>
      <c r="F545" s="15">
        <f>VLOOKUP(B545,home!$B$2:$E$405,3,FALSE)</f>
        <v>0.9</v>
      </c>
      <c r="G545" s="15">
        <f>VLOOKUP(C545,away!$B$2:$E$405,4,FALSE)</f>
        <v>0.43</v>
      </c>
      <c r="H545" s="15">
        <f>VLOOKUP(A545,away!$A$2:$E$405,3,FALSE)</f>
        <v>1.1000000000000001</v>
      </c>
      <c r="I545" s="15">
        <f>VLOOKUP(C545,away!$B$2:$E$405,3,FALSE)</f>
        <v>0.86</v>
      </c>
      <c r="J545" s="15">
        <f>VLOOKUP(B545,home!$B$2:$E$405,4,FALSE)</f>
        <v>0.55000000000000004</v>
      </c>
      <c r="K545" s="20">
        <f t="shared" si="728"/>
        <v>0.6030749999999987</v>
      </c>
      <c r="L545" s="20">
        <f t="shared" si="729"/>
        <v>0.5203000000000001</v>
      </c>
      <c r="M545" s="21">
        <f t="shared" si="730"/>
        <v>0.32518045649279415</v>
      </c>
      <c r="N545" s="21">
        <f t="shared" si="731"/>
        <v>0.1961082037993914</v>
      </c>
      <c r="O545" s="21">
        <f t="shared" si="732"/>
        <v>0.16919139151320078</v>
      </c>
      <c r="P545" s="21">
        <f t="shared" si="733"/>
        <v>0.10203509843682335</v>
      </c>
      <c r="Q545" s="21">
        <f t="shared" si="734"/>
        <v>5.9133977503158845E-2</v>
      </c>
      <c r="R545" s="21">
        <f t="shared" si="735"/>
        <v>4.401514050215919E-2</v>
      </c>
      <c r="S545" s="21">
        <f t="shared" si="736"/>
        <v>8.0041413199465582E-3</v>
      </c>
      <c r="T545" s="21">
        <f t="shared" si="737"/>
        <v>3.0767408494893549E-2</v>
      </c>
      <c r="U545" s="21">
        <f t="shared" si="738"/>
        <v>2.6544430858339595E-2</v>
      </c>
      <c r="V545" s="21">
        <f t="shared" si="739"/>
        <v>2.7905987145020829E-4</v>
      </c>
      <c r="W545" s="21">
        <f t="shared" si="740"/>
        <v>1.1887407827572484E-2</v>
      </c>
      <c r="X545" s="21">
        <f t="shared" si="741"/>
        <v>6.1850182926859636E-3</v>
      </c>
      <c r="Y545" s="21">
        <f t="shared" si="742"/>
        <v>1.6090325088422535E-3</v>
      </c>
      <c r="Z545" s="21">
        <f t="shared" si="743"/>
        <v>7.6336925344244787E-3</v>
      </c>
      <c r="AA545" s="21">
        <f t="shared" si="744"/>
        <v>4.6036891251980327E-3</v>
      </c>
      <c r="AB545" s="21">
        <f t="shared" si="745"/>
        <v>1.3881849095893986E-3</v>
      </c>
      <c r="AC545" s="21">
        <f t="shared" si="746"/>
        <v>5.4727115522816331E-6</v>
      </c>
      <c r="AD545" s="21">
        <f t="shared" si="747"/>
        <v>1.7922496189033148E-3</v>
      </c>
      <c r="AE545" s="21">
        <f t="shared" si="748"/>
        <v>9.3250747671539476E-4</v>
      </c>
      <c r="AF545" s="21">
        <f t="shared" si="749"/>
        <v>2.4259182006750997E-4</v>
      </c>
      <c r="AG545" s="21">
        <f t="shared" si="750"/>
        <v>4.2073507993708495E-5</v>
      </c>
      <c r="AH545" s="21">
        <f t="shared" si="751"/>
        <v>9.9295255641526419E-4</v>
      </c>
      <c r="AI545" s="21">
        <f t="shared" si="752"/>
        <v>5.9882486296013409E-4</v>
      </c>
      <c r="AJ545" s="21">
        <f t="shared" si="753"/>
        <v>1.8056815211484102E-4</v>
      </c>
      <c r="AK545" s="21">
        <f t="shared" si="754"/>
        <v>3.6298712778885845E-5</v>
      </c>
      <c r="AL545" s="21">
        <f t="shared" si="755"/>
        <v>6.8689080269591343E-8</v>
      </c>
      <c r="AM545" s="21">
        <f t="shared" si="756"/>
        <v>2.1617218778402299E-4</v>
      </c>
      <c r="AN545" s="21">
        <f t="shared" si="757"/>
        <v>1.1247438930402716E-4</v>
      </c>
      <c r="AO545" s="21">
        <f t="shared" si="758"/>
        <v>2.926021237744267E-5</v>
      </c>
      <c r="AP545" s="21">
        <f t="shared" si="759"/>
        <v>5.0746961666611428E-6</v>
      </c>
      <c r="AQ545" s="21">
        <f t="shared" si="760"/>
        <v>6.6009110387844819E-7</v>
      </c>
      <c r="AR545" s="21">
        <f t="shared" si="761"/>
        <v>1.0332664302057244E-4</v>
      </c>
      <c r="AS545" s="21">
        <f t="shared" si="762"/>
        <v>6.2313715239631584E-5</v>
      </c>
      <c r="AT545" s="21">
        <f t="shared" si="763"/>
        <v>1.8789921909070367E-5</v>
      </c>
      <c r="AU545" s="21">
        <f t="shared" si="764"/>
        <v>3.7772440517708629E-6</v>
      </c>
      <c r="AV545" s="21">
        <f t="shared" si="765"/>
        <v>5.6949036413042698E-7</v>
      </c>
      <c r="AW545" s="21">
        <f t="shared" si="766"/>
        <v>5.9870150787746087E-10</v>
      </c>
      <c r="AX545" s="21">
        <f t="shared" si="767"/>
        <v>2.1728007024641549E-5</v>
      </c>
      <c r="AY545" s="21">
        <f t="shared" si="768"/>
        <v>1.1305082054920998E-5</v>
      </c>
      <c r="AZ545" s="21">
        <f t="shared" si="769"/>
        <v>2.9410170965876982E-6</v>
      </c>
      <c r="BA545" s="21">
        <f t="shared" si="770"/>
        <v>5.1007039845152666E-7</v>
      </c>
      <c r="BB545" s="21">
        <f t="shared" si="771"/>
        <v>6.6347407078582329E-8</v>
      </c>
      <c r="BC545" s="21">
        <f t="shared" si="772"/>
        <v>6.904111180597281E-9</v>
      </c>
      <c r="BD545" s="21">
        <f t="shared" si="773"/>
        <v>8.9601420606006392E-6</v>
      </c>
      <c r="BE545" s="21">
        <f t="shared" si="774"/>
        <v>5.4036376731967192E-6</v>
      </c>
      <c r="BF545" s="21">
        <f t="shared" si="775"/>
        <v>1.629399394881552E-6</v>
      </c>
      <c r="BG545" s="21">
        <f t="shared" si="776"/>
        <v>3.2755001335606331E-7</v>
      </c>
      <c r="BH545" s="21">
        <f t="shared" si="777"/>
        <v>4.9384306076176862E-8</v>
      </c>
      <c r="BI545" s="21">
        <f t="shared" si="778"/>
        <v>5.9564880773780634E-9</v>
      </c>
      <c r="BJ545" s="22">
        <f t="shared" si="779"/>
        <v>0.30910066985505341</v>
      </c>
      <c r="BK545" s="22">
        <f t="shared" si="780"/>
        <v>0.4355156026037017</v>
      </c>
      <c r="BL545" s="22">
        <f t="shared" si="781"/>
        <v>0.24775663427727751</v>
      </c>
      <c r="BM545" s="22">
        <f t="shared" si="782"/>
        <v>0.10433102653957586</v>
      </c>
      <c r="BN545" s="22">
        <f t="shared" si="783"/>
        <v>0.89566426824752776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1.5952380952381</v>
      </c>
      <c r="F546">
        <f>VLOOKUP(B546,home!$B$2:$E$405,3,FALSE)</f>
        <v>0.9</v>
      </c>
      <c r="G546">
        <f>VLOOKUP(C546,away!$B$2:$E$405,4,FALSE)</f>
        <v>1.25</v>
      </c>
      <c r="H546">
        <f>VLOOKUP(A546,away!$A$2:$E$405,3,FALSE)</f>
        <v>1.4365079365079401</v>
      </c>
      <c r="I546">
        <f>VLOOKUP(C546,away!$B$2:$E$405,3,FALSE)</f>
        <v>0.99</v>
      </c>
      <c r="J546">
        <f>VLOOKUP(B546,home!$B$2:$E$405,4,FALSE)</f>
        <v>0.7</v>
      </c>
      <c r="K546" s="3">
        <f t="shared" ref="K546:K609" si="784">E546*F546*G546</f>
        <v>1.7946428571428625</v>
      </c>
      <c r="L546" s="3">
        <f t="shared" ref="L546:L609" si="785">H546*I546*J546</f>
        <v>0.99550000000000238</v>
      </c>
      <c r="M546" s="5">
        <f t="shared" ref="M546:M609" si="786">_xlfn.POISSON.DIST(0,K546,FALSE) * _xlfn.POISSON.DIST(0,L546,FALSE)</f>
        <v>6.1412440082586166E-2</v>
      </c>
      <c r="N546" s="5">
        <f t="shared" ref="N546:N609" si="787">_xlfn.POISSON.DIST(1,K546,FALSE) * _xlfn.POISSON.DIST(0,L546,FALSE)</f>
        <v>0.11021339693392732</v>
      </c>
      <c r="O546" s="5">
        <f t="shared" ref="O546:O609" si="788">_xlfn.POISSON.DIST(0,K546,FALSE) * _xlfn.POISSON.DIST(1,L546,FALSE)</f>
        <v>6.1136084102214674E-2</v>
      </c>
      <c r="P546" s="5">
        <f t="shared" ref="P546:P609" si="789">_xlfn.POISSON.DIST(1,K546,FALSE) * _xlfn.POISSON.DIST(1,L546,FALSE)</f>
        <v>0.1097174366477249</v>
      </c>
      <c r="Q546" s="5">
        <f t="shared" ref="Q546:Q609" si="790">_xlfn.POISSON.DIST(2,K546,FALSE) * _xlfn.POISSON.DIST(0,L546,FALSE)</f>
        <v>9.8896842784461855E-2</v>
      </c>
      <c r="R546" s="5">
        <f t="shared" ref="R546:R609" si="791">_xlfn.POISSON.DIST(0,K546,FALSE) * _xlfn.POISSON.DIST(2,L546,FALSE)</f>
        <v>3.0430485861877427E-2</v>
      </c>
      <c r="S546" s="5">
        <f t="shared" ref="S546:S609" si="792">_xlfn.POISSON.DIST(2,K546,FALSE) * _xlfn.POISSON.DIST(2,L546,FALSE)</f>
        <v>4.9004386930234275E-2</v>
      </c>
      <c r="T546" s="5">
        <f t="shared" ref="T546:T609" si="793">_xlfn.POISSON.DIST(2,K546,FALSE) * _xlfn.POISSON.DIST(1,L546,FALSE)</f>
        <v>9.8451806991932012E-2</v>
      </c>
      <c r="U546" s="5">
        <f t="shared" ref="U546:U609" si="794">_xlfn.POISSON.DIST(1,K546,FALSE) * _xlfn.POISSON.DIST(2,L546,FALSE)</f>
        <v>5.4611854091405197E-2</v>
      </c>
      <c r="V546" s="5">
        <f t="shared" ref="V546:V609" si="795">_xlfn.POISSON.DIST(3,K546,FALSE) * _xlfn.POISSON.DIST(3,L546,FALSE)</f>
        <v>9.727735421625739E-3</v>
      </c>
      <c r="W546" s="5">
        <f t="shared" ref="W546:W609" si="796">_xlfn.POISSON.DIST(3,K546,FALSE) * _xlfn.POISSON.DIST(0,L546,FALSE)</f>
        <v>5.9161504165705023E-2</v>
      </c>
      <c r="X546" s="5">
        <f t="shared" ref="X546:X609" si="797">_xlfn.POISSON.DIST(3,K546,FALSE) * _xlfn.POISSON.DIST(1,L546,FALSE)</f>
        <v>5.8895277396959496E-2</v>
      </c>
      <c r="Y546" s="5">
        <f t="shared" ref="Y546:Y609" si="798">_xlfn.POISSON.DIST(3,K546,FALSE) * _xlfn.POISSON.DIST(2,L546,FALSE)</f>
        <v>2.9315124324336656E-2</v>
      </c>
      <c r="Z546" s="5">
        <f t="shared" ref="Z546:Z609" si="799">_xlfn.POISSON.DIST(0,K546,FALSE) * _xlfn.POISSON.DIST(3,L546,FALSE)</f>
        <v>1.0097849558499685E-2</v>
      </c>
      <c r="AA546" s="5">
        <f t="shared" ref="AA546:AA609" si="800">_xlfn.POISSON.DIST(1,K546,FALSE) * _xlfn.POISSON.DIST(3,L546,FALSE)</f>
        <v>1.8122033582664669E-2</v>
      </c>
      <c r="AB546" s="5">
        <f t="shared" ref="AB546:AB609" si="801">_xlfn.POISSON.DIST(2,K546,FALSE) * _xlfn.POISSON.DIST(3,L546,FALSE)</f>
        <v>1.6261289063016115E-2</v>
      </c>
      <c r="AC546" s="5">
        <f t="shared" ref="AC546:AC609" si="802">_xlfn.POISSON.DIST(4,K546,FALSE) * _xlfn.POISSON.DIST(4,L546,FALSE)</f>
        <v>1.0862031713492876E-3</v>
      </c>
      <c r="AD546" s="5">
        <f t="shared" ref="AD546:AD609" si="803">_xlfn.POISSON.DIST(4,K546,FALSE) * _xlfn.POISSON.DIST(0,L546,FALSE)</f>
        <v>2.6543442717202562E-2</v>
      </c>
      <c r="AE546" s="5">
        <f t="shared" ref="AE546:AE609" si="804">_xlfn.POISSON.DIST(4,K546,FALSE) * _xlfn.POISSON.DIST(1,L546,FALSE)</f>
        <v>2.6423997224975213E-2</v>
      </c>
      <c r="AF546" s="5">
        <f t="shared" ref="AF546:AF609" si="805">_xlfn.POISSON.DIST(4,K546,FALSE) * _xlfn.POISSON.DIST(2,L546,FALSE)</f>
        <v>1.3152544618731443E-2</v>
      </c>
      <c r="AG546" s="5">
        <f t="shared" ref="AG546:AG609" si="806">_xlfn.POISSON.DIST(4,K546,FALSE) * _xlfn.POISSON.DIST(3,L546,FALSE)</f>
        <v>4.3644527226490617E-3</v>
      </c>
      <c r="AH546" s="5">
        <f t="shared" ref="AH546:AH609" si="807">_xlfn.POISSON.DIST(0,K546,FALSE) * _xlfn.POISSON.DIST(4,L546,FALSE)</f>
        <v>2.5131023088716146E-3</v>
      </c>
      <c r="AI546" s="5">
        <f t="shared" ref="AI546:AI609" si="808">_xlfn.POISSON.DIST(1,K546,FALSE) * _xlfn.POISSON.DIST(4,L546,FALSE)</f>
        <v>4.5101211078856802E-3</v>
      </c>
      <c r="AJ546" s="5">
        <f t="shared" ref="AJ546:AJ609" si="809">_xlfn.POISSON.DIST(2,K546,FALSE) * _xlfn.POISSON.DIST(4,L546,FALSE)</f>
        <v>4.047028315558145E-3</v>
      </c>
      <c r="AK546" s="5">
        <f t="shared" ref="AK546:AK609" si="810">_xlfn.POISSON.DIST(3,K546,FALSE) * _xlfn.POISSON.DIST(4,L546,FALSE)</f>
        <v>2.4209901530571109E-3</v>
      </c>
      <c r="AL546" s="5">
        <f t="shared" ref="AL546:AL609" si="811">_xlfn.POISSON.DIST(5,K546,FALSE) * _xlfn.POISSON.DIST(5,L546,FALSE)</f>
        <v>7.7622988097400894E-5</v>
      </c>
      <c r="AM546" s="5">
        <f t="shared" ref="AM546:AM609" si="812">_xlfn.POISSON.DIST(5,K546,FALSE) * _xlfn.POISSON.DIST(0,L546,FALSE)</f>
        <v>9.5271999752816576E-3</v>
      </c>
      <c r="AN546" s="5">
        <f t="shared" ref="AN546:AN609" si="813">_xlfn.POISSON.DIST(5,K546,FALSE) * _xlfn.POISSON.DIST(1,L546,FALSE)</f>
        <v>9.4843275753929129E-3</v>
      </c>
      <c r="AO546" s="5">
        <f t="shared" ref="AO546:AO609" si="814">_xlfn.POISSON.DIST(5,K546,FALSE) * _xlfn.POISSON.DIST(2,L546,FALSE)</f>
        <v>4.7208240506518328E-3</v>
      </c>
      <c r="AP546" s="5">
        <f t="shared" ref="AP546:AP609" si="815">_xlfn.POISSON.DIST(5,K546,FALSE) * _xlfn.POISSON.DIST(3,L546,FALSE)</f>
        <v>1.5665267808079705E-3</v>
      </c>
      <c r="AQ546" s="5">
        <f t="shared" ref="AQ546:AQ609" si="816">_xlfn.POISSON.DIST(5,K546,FALSE) * _xlfn.POISSON.DIST(4,L546,FALSE)</f>
        <v>3.8986935257358458E-4</v>
      </c>
      <c r="AR546" s="5">
        <f t="shared" ref="AR546:AR609" si="817">_xlfn.POISSON.DIST(0,K546,FALSE) * _xlfn.POISSON.DIST(5,L546,FALSE)</f>
        <v>5.0035866969633984E-4</v>
      </c>
      <c r="AS546" s="5">
        <f t="shared" ref="AS546:AS609" si="818">_xlfn.POISSON.DIST(1,K546,FALSE) * _xlfn.POISSON.DIST(5,L546,FALSE)</f>
        <v>8.9796511258004134E-4</v>
      </c>
      <c r="AT546" s="5">
        <f t="shared" ref="AT546:AT609" si="819">_xlfn.POISSON.DIST(2,K546,FALSE) * _xlfn.POISSON.DIST(5,L546,FALSE)</f>
        <v>8.0576333762762879E-4</v>
      </c>
      <c r="AU546" s="5">
        <f t="shared" ref="AU546:AU609" si="820">_xlfn.POISSON.DIST(3,K546,FALSE) * _xlfn.POISSON.DIST(5,L546,FALSE)</f>
        <v>4.8201913947367212E-4</v>
      </c>
      <c r="AV546" s="5">
        <f t="shared" ref="AV546:AV609" si="821">_xlfn.POISSON.DIST(4,K546,FALSE) * _xlfn.POISSON.DIST(5,L546,FALSE)</f>
        <v>2.1626305141564378E-4</v>
      </c>
      <c r="AW546" s="5">
        <f t="shared" ref="AW546:AW609" si="822">_xlfn.POISSON.DIST(6,K546,FALSE) * _xlfn.POISSON.DIST(6,L546,FALSE)</f>
        <v>3.8521851723322302E-6</v>
      </c>
      <c r="AX546" s="5">
        <f t="shared" ref="AX546:AX609" si="823">_xlfn.POISSON.DIST(6,K546,FALSE) * _xlfn.POISSON.DIST(0,L546,FALSE)</f>
        <v>2.849653564035146E-3</v>
      </c>
      <c r="AY546" s="5">
        <f t="shared" ref="AY546:AY609" si="824">_xlfn.POISSON.DIST(6,K546,FALSE) * _xlfn.POISSON.DIST(1,L546,FALSE)</f>
        <v>2.8368301229969944E-3</v>
      </c>
      <c r="AZ546" s="5">
        <f t="shared" ref="AZ546:AZ609" si="825">_xlfn.POISSON.DIST(6,K546,FALSE) * _xlfn.POISSON.DIST(2,L546,FALSE)</f>
        <v>1.4120321937217573E-3</v>
      </c>
      <c r="BA546" s="5">
        <f t="shared" ref="BA546:BA609" si="826">_xlfn.POISSON.DIST(6,K546,FALSE) * _xlfn.POISSON.DIST(3,L546,FALSE)</f>
        <v>4.6855934961667102E-4</v>
      </c>
      <c r="BB546" s="5">
        <f t="shared" ref="BB546:BB609" si="827">_xlfn.POISSON.DIST(6,K546,FALSE) * _xlfn.POISSON.DIST(4,L546,FALSE)</f>
        <v>1.1661270813584925E-4</v>
      </c>
      <c r="BC546" s="5">
        <f t="shared" ref="BC546:BC609" si="828">_xlfn.POISSON.DIST(6,K546,FALSE) * _xlfn.POISSON.DIST(5,L546,FALSE)</f>
        <v>2.3217590189847651E-5</v>
      </c>
      <c r="BD546" s="5">
        <f t="shared" ref="BD546:BD609" si="829">_xlfn.POISSON.DIST(0,K546,FALSE) * _xlfn.POISSON.DIST(6,L546,FALSE)</f>
        <v>8.3017842613784541E-5</v>
      </c>
      <c r="BE546" s="5">
        <f t="shared" ref="BE546:BE609" si="830">_xlfn.POISSON.DIST(1,K546,FALSE) * _xlfn.POISSON.DIST(6,L546,FALSE)</f>
        <v>1.4898737826223881E-4</v>
      </c>
      <c r="BF546" s="5">
        <f t="shared" ref="BF546:BF609" si="831">_xlfn.POISSON.DIST(2,K546,FALSE) * _xlfn.POISSON.DIST(6,L546,FALSE)</f>
        <v>1.3368956710138434E-4</v>
      </c>
      <c r="BG546" s="5">
        <f t="shared" ref="BG546:BG609" si="832">_xlfn.POISSON.DIST(3,K546,FALSE) * _xlfn.POISSON.DIST(6,L546,FALSE)</f>
        <v>7.9975008891006915E-5</v>
      </c>
      <c r="BH546" s="5">
        <f t="shared" ref="BH546:BH609" si="833">_xlfn.POISSON.DIST(4,K546,FALSE) * _xlfn.POISSON.DIST(6,L546,FALSE)</f>
        <v>3.5881644614045631E-5</v>
      </c>
      <c r="BI546" s="5">
        <f t="shared" ref="BI546:BI609" si="834">_xlfn.POISSON.DIST(5,K546,FALSE) * _xlfn.POISSON.DIST(6,L546,FALSE)</f>
        <v>1.2878947441827124E-5</v>
      </c>
      <c r="BJ546" s="8">
        <f t="shared" ref="BJ546:BJ609" si="835">SUM(N546,Q546,T546,W546,X546,Y546,AD546,AE546,AF546,AG546,AM546,AN546,AO546,AP546,AQ546,AX546,AY546,AZ546,BA546,BB546,BC546)</f>
        <v>0.55881404314428462</v>
      </c>
      <c r="BK546" s="8">
        <f t="shared" ref="BK546:BK609" si="836">SUM(M546,P546,S546,V546,AC546,AL546,AY546)</f>
        <v>0.23386265536461476</v>
      </c>
      <c r="BL546" s="8">
        <f t="shared" ref="BL546:BL609" si="837">SUM(O546,R546,U546,AA546,AB546,AH546,AI546,AJ546,AK546,AR546,AS546,AT546,AU546,AV546,BD546,BE546,BF546,BG546,BH546,BI546)</f>
        <v>0.19744978828626822</v>
      </c>
      <c r="BM546" s="8">
        <f t="shared" ref="BM546:BM609" si="838">SUM(S546:BI546)</f>
        <v>0.52558467200305037</v>
      </c>
      <c r="BN546" s="8">
        <f t="shared" ref="BN546:BN609" si="839">SUM(M546:R546)</f>
        <v>0.47180668641279239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1.7979797979798</v>
      </c>
      <c r="F547">
        <f>VLOOKUP(B547,home!$B$2:$E$405,3,FALSE)</f>
        <v>1.76</v>
      </c>
      <c r="G547">
        <f>VLOOKUP(C547,away!$B$2:$E$405,4,FALSE)</f>
        <v>1.1100000000000001</v>
      </c>
      <c r="H547">
        <f>VLOOKUP(A547,away!$A$2:$E$405,3,FALSE)</f>
        <v>1.2222222222222201</v>
      </c>
      <c r="I547">
        <f>VLOOKUP(C547,away!$B$2:$E$405,3,FALSE)</f>
        <v>0.65</v>
      </c>
      <c r="J547">
        <f>VLOOKUP(B547,home!$B$2:$E$405,4,FALSE)</f>
        <v>1.0900000000000001</v>
      </c>
      <c r="K547" s="3">
        <f t="shared" si="784"/>
        <v>3.5125333333333377</v>
      </c>
      <c r="L547" s="3">
        <f t="shared" si="785"/>
        <v>0.86594444444444296</v>
      </c>
      <c r="M547" s="5">
        <f t="shared" si="786"/>
        <v>1.2544439519307848E-2</v>
      </c>
      <c r="N547" s="5">
        <f t="shared" si="787"/>
        <v>4.4062761959552839E-2</v>
      </c>
      <c r="O547" s="5">
        <f t="shared" si="788"/>
        <v>1.0862787710413947E-2</v>
      </c>
      <c r="P547" s="5">
        <f t="shared" si="789"/>
        <v>3.8155903925752715E-2</v>
      </c>
      <c r="Q547" s="5">
        <f t="shared" si="790"/>
        <v>7.7385960070830803E-2</v>
      </c>
      <c r="R547" s="5">
        <f t="shared" si="791"/>
        <v>4.7032853345061638E-3</v>
      </c>
      <c r="S547" s="5">
        <f t="shared" si="792"/>
        <v>2.9014309530339257E-2</v>
      </c>
      <c r="T547" s="5">
        <f t="shared" si="793"/>
        <v>6.7011942201335412E-2</v>
      </c>
      <c r="U547" s="5">
        <f t="shared" si="794"/>
        <v>1.6520446513630736E-2</v>
      </c>
      <c r="V547" s="5">
        <f t="shared" si="795"/>
        <v>9.8057364177413456E-3</v>
      </c>
      <c r="W547" s="5">
        <f t="shared" si="796"/>
        <v>9.0606921426931941E-2</v>
      </c>
      <c r="X547" s="5">
        <f t="shared" si="797"/>
        <v>7.8460560237865865E-2</v>
      </c>
      <c r="Y547" s="5">
        <f t="shared" si="798"/>
        <v>3.3971243122989256E-2</v>
      </c>
      <c r="Z547" s="5">
        <f t="shared" si="799"/>
        <v>1.3575946020175456E-3</v>
      </c>
      <c r="AA547" s="5">
        <f t="shared" si="800"/>
        <v>4.7685962927400344E-3</v>
      </c>
      <c r="AB547" s="5">
        <f t="shared" si="801"/>
        <v>8.3749267157295793E-3</v>
      </c>
      <c r="AC547" s="5">
        <f t="shared" si="802"/>
        <v>1.8641064836970359E-3</v>
      </c>
      <c r="AD547" s="5">
        <f t="shared" si="803"/>
        <v>7.956495793570327E-2</v>
      </c>
      <c r="AE547" s="5">
        <f t="shared" si="804"/>
        <v>6.8898833296878029E-2</v>
      </c>
      <c r="AF547" s="5">
        <f t="shared" si="805"/>
        <v>2.9831280961067665E-2</v>
      </c>
      <c r="AG547" s="5">
        <f t="shared" si="806"/>
        <v>8.6107440062992771E-3</v>
      </c>
      <c r="AH547" s="5">
        <f t="shared" si="807"/>
        <v>2.9390037585621447E-4</v>
      </c>
      <c r="AI547" s="5">
        <f t="shared" si="808"/>
        <v>1.0323348668741497E-3</v>
      </c>
      <c r="AJ547" s="5">
        <f t="shared" si="809"/>
        <v>1.8130553155288433E-3</v>
      </c>
      <c r="AK547" s="5">
        <f t="shared" si="810"/>
        <v>2.1228057436574175E-3</v>
      </c>
      <c r="AL547" s="5">
        <f t="shared" si="811"/>
        <v>2.2679903008768735E-4</v>
      </c>
      <c r="AM547" s="5">
        <f t="shared" si="812"/>
        <v>5.5894913382884527E-2</v>
      </c>
      <c r="AN547" s="5">
        <f t="shared" si="813"/>
        <v>4.840188971661219E-2</v>
      </c>
      <c r="AO547" s="5">
        <f t="shared" si="814"/>
        <v>2.095667375035647E-2</v>
      </c>
      <c r="AP547" s="5">
        <f t="shared" si="815"/>
        <v>6.0491050693852926E-3</v>
      </c>
      <c r="AQ547" s="5">
        <f t="shared" si="816"/>
        <v>1.3095472321737274E-3</v>
      </c>
      <c r="AR547" s="5">
        <f t="shared" si="817"/>
        <v>5.0900279538564541E-5</v>
      </c>
      <c r="AS547" s="5">
        <f t="shared" si="818"/>
        <v>1.7878892855519279E-4</v>
      </c>
      <c r="AT547" s="5">
        <f t="shared" si="819"/>
        <v>3.1400103559053378E-4</v>
      </c>
      <c r="AU547" s="5">
        <f t="shared" si="820"/>
        <v>3.6764636807097914E-4</v>
      </c>
      <c r="AV547" s="5">
        <f t="shared" si="821"/>
        <v>3.2284253068206285E-4</v>
      </c>
      <c r="AW547" s="5">
        <f t="shared" si="822"/>
        <v>1.9162368024937514E-5</v>
      </c>
      <c r="AX547" s="5">
        <f t="shared" si="823"/>
        <v>3.2722124403526946E-2</v>
      </c>
      <c r="AY547" s="5">
        <f t="shared" si="824"/>
        <v>2.8335541837654084E-2</v>
      </c>
      <c r="AZ547" s="5">
        <f t="shared" si="825"/>
        <v>1.2268502517319818E-2</v>
      </c>
      <c r="BA547" s="5">
        <f t="shared" si="826"/>
        <v>3.5412805321752539E-3</v>
      </c>
      <c r="BB547" s="5">
        <f t="shared" si="827"/>
        <v>7.6663805076410531E-4</v>
      </c>
      <c r="BC547" s="5">
        <f t="shared" si="828"/>
        <v>1.3277319219177881E-4</v>
      </c>
      <c r="BD547" s="5">
        <f t="shared" si="829"/>
        <v>7.3461357145148499E-6</v>
      </c>
      <c r="BE547" s="5">
        <f t="shared" si="830"/>
        <v>2.5803546568423923E-5</v>
      </c>
      <c r="BF547" s="5">
        <f t="shared" si="831"/>
        <v>4.5317908719904073E-5</v>
      </c>
      <c r="BG547" s="5">
        <f t="shared" si="832"/>
        <v>5.3060221658540179E-5</v>
      </c>
      <c r="BH547" s="5">
        <f t="shared" si="833"/>
        <v>4.6593949312419472E-5</v>
      </c>
      <c r="BI547" s="5">
        <f t="shared" si="834"/>
        <v>3.273256001830347E-5</v>
      </c>
      <c r="BJ547" s="8">
        <f t="shared" si="835"/>
        <v>0.78878419490449858</v>
      </c>
      <c r="BK547" s="8">
        <f t="shared" si="836"/>
        <v>0.11994683674457998</v>
      </c>
      <c r="BL547" s="8">
        <f t="shared" si="837"/>
        <v>5.1937172333366512E-2</v>
      </c>
      <c r="BM547" s="8">
        <f t="shared" si="838"/>
        <v>0.74599428059446915</v>
      </c>
      <c r="BN547" s="8">
        <f t="shared" si="839"/>
        <v>0.18771513852036434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1.5</v>
      </c>
      <c r="F548">
        <f>VLOOKUP(B548,home!$B$2:$E$405,3,FALSE)</f>
        <v>0.95</v>
      </c>
      <c r="G548" t="e">
        <f>VLOOKUP(C548,away!$B$2:$E$405,4,FALSE)</f>
        <v>#N/A</v>
      </c>
      <c r="H548">
        <f>VLOOKUP(A548,away!$A$2:$E$405,3,FALSE)</f>
        <v>1.3534482758620701</v>
      </c>
      <c r="I548" t="e">
        <f>VLOOKUP(C548,away!$B$2:$E$405,3,FALSE)</f>
        <v>#N/A</v>
      </c>
      <c r="J548">
        <f>VLOOKUP(B548,home!$B$2:$E$405,4,FALSE)</f>
        <v>0.32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1.5</v>
      </c>
      <c r="F549">
        <f>VLOOKUP(B549,home!$B$2:$E$405,3,FALSE)</f>
        <v>0.44</v>
      </c>
      <c r="G549">
        <f>VLOOKUP(C549,away!$B$2:$E$405,4,FALSE)</f>
        <v>1.81</v>
      </c>
      <c r="H549">
        <f>VLOOKUP(A549,away!$A$2:$E$405,3,FALSE)</f>
        <v>1.3534482758620701</v>
      </c>
      <c r="I549">
        <f>VLOOKUP(C549,away!$B$2:$E$405,3,FALSE)</f>
        <v>0.48</v>
      </c>
      <c r="J549">
        <f>VLOOKUP(B549,home!$B$2:$E$405,4,FALSE)</f>
        <v>1.85</v>
      </c>
      <c r="K549" s="3">
        <f t="shared" si="784"/>
        <v>1.1946000000000001</v>
      </c>
      <c r="L549" s="3">
        <f t="shared" si="785"/>
        <v>1.2018620689655182</v>
      </c>
      <c r="M549" s="5">
        <f t="shared" si="786"/>
        <v>9.1039475578208379E-2</v>
      </c>
      <c r="N549" s="5">
        <f t="shared" si="787"/>
        <v>0.10875575752572775</v>
      </c>
      <c r="O549" s="5">
        <f t="shared" si="788"/>
        <v>0.10941689247596129</v>
      </c>
      <c r="P549" s="5">
        <f t="shared" si="789"/>
        <v>0.13070941975178335</v>
      </c>
      <c r="Q549" s="5">
        <f t="shared" si="790"/>
        <v>6.49598139701172E-2</v>
      </c>
      <c r="R549" s="5">
        <f t="shared" si="791"/>
        <v>6.5752006385468256E-2</v>
      </c>
      <c r="S549" s="5">
        <f t="shared" si="792"/>
        <v>4.6916330260412427E-2</v>
      </c>
      <c r="T549" s="5">
        <f t="shared" si="793"/>
        <v>7.8072736417740235E-2</v>
      </c>
      <c r="U549" s="5">
        <f t="shared" si="794"/>
        <v>7.8547346828080386E-2</v>
      </c>
      <c r="V549" s="5">
        <f t="shared" si="795"/>
        <v>7.484428859353482E-3</v>
      </c>
      <c r="W549" s="5">
        <f t="shared" si="796"/>
        <v>2.5866997922900672E-2</v>
      </c>
      <c r="X549" s="5">
        <f t="shared" si="797"/>
        <v>3.1088563641544161E-2</v>
      </c>
      <c r="Y549" s="5">
        <f t="shared" si="798"/>
        <v>1.8682082709696231E-2</v>
      </c>
      <c r="Z549" s="5">
        <f t="shared" si="799"/>
        <v>2.6341614144357612E-2</v>
      </c>
      <c r="AA549" s="5">
        <f t="shared" si="800"/>
        <v>3.146769225684961E-2</v>
      </c>
      <c r="AB549" s="5">
        <f t="shared" si="801"/>
        <v>1.8795652585016278E-2</v>
      </c>
      <c r="AC549" s="5">
        <f t="shared" si="802"/>
        <v>6.7160793928013496E-4</v>
      </c>
      <c r="AD549" s="5">
        <f t="shared" si="803"/>
        <v>7.7251789296742821E-3</v>
      </c>
      <c r="AE549" s="5">
        <f t="shared" si="804"/>
        <v>9.2845995315471597E-3</v>
      </c>
      <c r="AF549" s="5">
        <f t="shared" si="805"/>
        <v>5.5794040012507769E-3</v>
      </c>
      <c r="AG549" s="5">
        <f t="shared" si="806"/>
        <v>2.2352246788459166E-3</v>
      </c>
      <c r="AH549" s="5">
        <f t="shared" si="807"/>
        <v>7.9147467188572518E-3</v>
      </c>
      <c r="AI549" s="5">
        <f t="shared" si="808"/>
        <v>9.4549564303468749E-3</v>
      </c>
      <c r="AJ549" s="5">
        <f t="shared" si="809"/>
        <v>5.6474454758461898E-3</v>
      </c>
      <c r="AK549" s="5">
        <f t="shared" si="810"/>
        <v>2.2488127884819531E-3</v>
      </c>
      <c r="AL549" s="5">
        <f t="shared" si="811"/>
        <v>3.8570294253764358E-5</v>
      </c>
      <c r="AM549" s="5">
        <f t="shared" si="812"/>
        <v>1.8456997498777794E-3</v>
      </c>
      <c r="AN549" s="5">
        <f t="shared" si="813"/>
        <v>2.2182765200772473E-3</v>
      </c>
      <c r="AO549" s="5">
        <f t="shared" si="814"/>
        <v>1.3330312039788355E-3</v>
      </c>
      <c r="AP549" s="5">
        <f t="shared" si="815"/>
        <v>5.3403988026986626E-4</v>
      </c>
      <c r="AQ549" s="5">
        <f t="shared" si="816"/>
        <v>1.6046056885280985E-4</v>
      </c>
      <c r="AR549" s="5">
        <f t="shared" si="817"/>
        <v>1.9024867733727626E-3</v>
      </c>
      <c r="AS549" s="5">
        <f t="shared" si="818"/>
        <v>2.2727106994711024E-3</v>
      </c>
      <c r="AT549" s="5">
        <f t="shared" si="819"/>
        <v>1.3574901007940899E-3</v>
      </c>
      <c r="AU549" s="5">
        <f t="shared" si="820"/>
        <v>5.4055255813620666E-4</v>
      </c>
      <c r="AV549" s="5">
        <f t="shared" si="821"/>
        <v>1.6143602148737806E-4</v>
      </c>
      <c r="AW549" s="5">
        <f t="shared" si="822"/>
        <v>1.538252362366736E-6</v>
      </c>
      <c r="AX549" s="5">
        <f t="shared" si="823"/>
        <v>3.6747882020066544E-4</v>
      </c>
      <c r="AY549" s="5">
        <f t="shared" si="824"/>
        <v>4.4165885514737939E-4</v>
      </c>
      <c r="AZ549" s="5">
        <f t="shared" si="825"/>
        <v>2.6540651271218584E-4</v>
      </c>
      <c r="BA549" s="5">
        <f t="shared" si="826"/>
        <v>1.0632734016173026E-4</v>
      </c>
      <c r="BB549" s="5">
        <f t="shared" si="827"/>
        <v>3.1947699258594398E-5</v>
      </c>
      <c r="BC549" s="5">
        <f t="shared" si="828"/>
        <v>7.6793455859244746E-6</v>
      </c>
      <c r="BD549" s="5">
        <f t="shared" si="829"/>
        <v>3.8108778160422053E-4</v>
      </c>
      <c r="BE549" s="5">
        <f t="shared" si="830"/>
        <v>4.5524746390440191E-4</v>
      </c>
      <c r="BF549" s="5">
        <f t="shared" si="831"/>
        <v>2.7191931019009932E-4</v>
      </c>
      <c r="BG549" s="5">
        <f t="shared" si="832"/>
        <v>1.0827826931769757E-4</v>
      </c>
      <c r="BH549" s="5">
        <f t="shared" si="833"/>
        <v>3.2337305131730367E-5</v>
      </c>
      <c r="BI549" s="5">
        <f t="shared" si="834"/>
        <v>7.7260289420730172E-6</v>
      </c>
      <c r="BJ549" s="8">
        <f t="shared" si="835"/>
        <v>0.35956236582516732</v>
      </c>
      <c r="BK549" s="8">
        <f t="shared" si="836"/>
        <v>0.27730149153843886</v>
      </c>
      <c r="BL549" s="8">
        <f t="shared" si="837"/>
        <v>0.33673682425725987</v>
      </c>
      <c r="BM549" s="8">
        <f t="shared" si="838"/>
        <v>0.42886880947517236</v>
      </c>
      <c r="BN549" s="8">
        <f t="shared" si="839"/>
        <v>0.5706333656872663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1.52380952380952</v>
      </c>
      <c r="F550">
        <f>VLOOKUP(B550,home!$B$2:$E$405,3,FALSE)</f>
        <v>0.98</v>
      </c>
      <c r="G550">
        <f>VLOOKUP(C550,away!$B$2:$E$405,4,FALSE)</f>
        <v>1.39</v>
      </c>
      <c r="H550">
        <f>VLOOKUP(A550,away!$A$2:$E$405,3,FALSE)</f>
        <v>1.26984126984127</v>
      </c>
      <c r="I550">
        <f>VLOOKUP(C550,away!$B$2:$E$405,3,FALSE)</f>
        <v>0.74</v>
      </c>
      <c r="J550">
        <f>VLOOKUP(B550,home!$B$2:$E$405,4,FALSE)</f>
        <v>1.08</v>
      </c>
      <c r="K550" s="3">
        <f t="shared" si="784"/>
        <v>2.0757333333333281</v>
      </c>
      <c r="L550" s="3">
        <f t="shared" si="785"/>
        <v>1.0148571428571431</v>
      </c>
      <c r="M550" s="5">
        <f t="shared" si="786"/>
        <v>4.547509451476886E-2</v>
      </c>
      <c r="N550" s="5">
        <f t="shared" si="787"/>
        <v>9.4394169520789328E-2</v>
      </c>
      <c r="O550" s="5">
        <f t="shared" si="788"/>
        <v>4.6150724490416871E-2</v>
      </c>
      <c r="P550" s="5">
        <f t="shared" si="789"/>
        <v>9.5796597182241081E-2</v>
      </c>
      <c r="Q550" s="5">
        <f t="shared" si="790"/>
        <v>9.7968562073309631E-2</v>
      </c>
      <c r="R550" s="5">
        <f t="shared" si="791"/>
        <v>2.3418196198565822E-2</v>
      </c>
      <c r="S550" s="5">
        <f t="shared" si="792"/>
        <v>5.045062648916631E-2</v>
      </c>
      <c r="T550" s="5">
        <f t="shared" si="793"/>
        <v>9.9424094995541681E-2</v>
      </c>
      <c r="U550" s="5">
        <f t="shared" si="794"/>
        <v>4.8609930455902915E-2</v>
      </c>
      <c r="V550" s="5">
        <f t="shared" si="795"/>
        <v>1.1808657500559669E-2</v>
      </c>
      <c r="W550" s="5">
        <f t="shared" si="796"/>
        <v>6.7785536638101371E-2</v>
      </c>
      <c r="X550" s="5">
        <f t="shared" si="797"/>
        <v>6.8792636039581745E-2</v>
      </c>
      <c r="Y550" s="5">
        <f t="shared" si="798"/>
        <v>3.4907349030370634E-2</v>
      </c>
      <c r="Z550" s="5">
        <f t="shared" si="799"/>
        <v>7.9220412283148404E-3</v>
      </c>
      <c r="AA550" s="5">
        <f t="shared" si="800"/>
        <v>1.644404504565402E-2</v>
      </c>
      <c r="AB550" s="5">
        <f t="shared" si="801"/>
        <v>1.7066726218049409E-2</v>
      </c>
      <c r="AC550" s="5">
        <f t="shared" si="802"/>
        <v>1.5547372934496832E-3</v>
      </c>
      <c r="AD550" s="5">
        <f t="shared" si="803"/>
        <v>3.517617447939865E-2</v>
      </c>
      <c r="AE550" s="5">
        <f t="shared" si="804"/>
        <v>3.5698791928806872E-2</v>
      </c>
      <c r="AF550" s="5">
        <f t="shared" si="805"/>
        <v>1.8114586990160289E-2</v>
      </c>
      <c r="AG550" s="5">
        <f t="shared" si="806"/>
        <v>6.1279059989570832E-3</v>
      </c>
      <c r="AH550" s="5">
        <f t="shared" si="807"/>
        <v>2.0099350316410227E-3</v>
      </c>
      <c r="AI550" s="5">
        <f t="shared" si="808"/>
        <v>4.1720891430116489E-3</v>
      </c>
      <c r="AJ550" s="5">
        <f t="shared" si="809"/>
        <v>4.3300722518936794E-3</v>
      </c>
      <c r="AK550" s="5">
        <f t="shared" si="810"/>
        <v>2.9960251029991398E-3</v>
      </c>
      <c r="AL550" s="5">
        <f t="shared" si="811"/>
        <v>1.3100669174106856E-4</v>
      </c>
      <c r="AM550" s="5">
        <f t="shared" si="812"/>
        <v>1.460327158120738E-2</v>
      </c>
      <c r="AN550" s="5">
        <f t="shared" si="813"/>
        <v>1.4820234473271037E-2</v>
      </c>
      <c r="AO550" s="5">
        <f t="shared" si="814"/>
        <v>7.5202104070083908E-3</v>
      </c>
      <c r="AP550" s="5">
        <f t="shared" si="815"/>
        <v>2.5439797491136965E-3</v>
      </c>
      <c r="AQ550" s="5">
        <f t="shared" si="816"/>
        <v>6.4544400491798942E-4</v>
      </c>
      <c r="AR550" s="5">
        <f t="shared" si="817"/>
        <v>4.0795938470793814E-4</v>
      </c>
      <c r="AS550" s="5">
        <f t="shared" si="818"/>
        <v>8.4681489348442207E-4</v>
      </c>
      <c r="AT550" s="5">
        <f t="shared" si="819"/>
        <v>8.7888095078436331E-4</v>
      </c>
      <c r="AU550" s="5">
        <f t="shared" si="820"/>
        <v>6.0810749519159713E-4</v>
      </c>
      <c r="AV550" s="5">
        <f t="shared" si="821"/>
        <v>3.155672495047587E-4</v>
      </c>
      <c r="AW550" s="5">
        <f t="shared" si="822"/>
        <v>7.665975928881081E-6</v>
      </c>
      <c r="AX550" s="5">
        <f t="shared" si="823"/>
        <v>5.052082932805243E-3</v>
      </c>
      <c r="AY550" s="5">
        <f t="shared" si="824"/>
        <v>5.1271424506640646E-3</v>
      </c>
      <c r="AZ550" s="5">
        <f t="shared" si="825"/>
        <v>2.6016585692512518E-3</v>
      </c>
      <c r="BA550" s="5">
        <f t="shared" si="826"/>
        <v>8.8010392742670946E-4</v>
      </c>
      <c r="BB550" s="5">
        <f t="shared" si="827"/>
        <v>2.232949393014052E-4</v>
      </c>
      <c r="BC550" s="5">
        <f t="shared" si="828"/>
        <v>4.5322492822776665E-5</v>
      </c>
      <c r="BD550" s="5">
        <f t="shared" si="829"/>
        <v>6.9003415927742663E-5</v>
      </c>
      <c r="BE550" s="5">
        <f t="shared" si="830"/>
        <v>1.4323269055507935E-4</v>
      </c>
      <c r="BF550" s="5">
        <f t="shared" si="831"/>
        <v>1.4865643510409798E-4</v>
      </c>
      <c r="BG550" s="5">
        <f t="shared" si="832"/>
        <v>1.0285703918669297E-4</v>
      </c>
      <c r="BH550" s="5">
        <f t="shared" si="833"/>
        <v>5.337594620194775E-5</v>
      </c>
      <c r="BI550" s="5">
        <f t="shared" si="834"/>
        <v>2.2158846145917876E-5</v>
      </c>
      <c r="BJ550" s="8">
        <f t="shared" si="835"/>
        <v>0.61245255322280701</v>
      </c>
      <c r="BK550" s="8">
        <f t="shared" si="836"/>
        <v>0.21034386212259074</v>
      </c>
      <c r="BL550" s="8">
        <f t="shared" si="837"/>
        <v>0.16879435828492914</v>
      </c>
      <c r="BM550" s="8">
        <f t="shared" si="838"/>
        <v>0.59118999440381459</v>
      </c>
      <c r="BN550" s="8">
        <f t="shared" si="839"/>
        <v>0.40320334398009161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1.3611111111111101</v>
      </c>
      <c r="F551">
        <f>VLOOKUP(B551,home!$B$2:$E$405,3,FALSE)</f>
        <v>0.63</v>
      </c>
      <c r="G551">
        <f>VLOOKUP(C551,away!$B$2:$E$405,4,FALSE)</f>
        <v>0.94</v>
      </c>
      <c r="H551">
        <f>VLOOKUP(A551,away!$A$2:$E$405,3,FALSE)</f>
        <v>1.12777777777778</v>
      </c>
      <c r="I551">
        <f>VLOOKUP(C551,away!$B$2:$E$405,3,FALSE)</f>
        <v>0.63</v>
      </c>
      <c r="J551">
        <f>VLOOKUP(B551,home!$B$2:$E$405,4,FALSE)</f>
        <v>0.89</v>
      </c>
      <c r="K551" s="3">
        <f t="shared" si="784"/>
        <v>0.80604999999999938</v>
      </c>
      <c r="L551" s="3">
        <f t="shared" si="785"/>
        <v>0.63234500000000127</v>
      </c>
      <c r="M551" s="5">
        <f t="shared" si="786"/>
        <v>0.23730833306405053</v>
      </c>
      <c r="N551" s="5">
        <f t="shared" si="787"/>
        <v>0.19128238186627777</v>
      </c>
      <c r="O551" s="5">
        <f t="shared" si="788"/>
        <v>0.1500607378713873</v>
      </c>
      <c r="P551" s="5">
        <f t="shared" si="789"/>
        <v>0.12095645776123162</v>
      </c>
      <c r="Q551" s="5">
        <f t="shared" si="790"/>
        <v>7.7091581951656524E-2</v>
      </c>
      <c r="R551" s="5">
        <f t="shared" si="791"/>
        <v>4.7445078644641286E-2</v>
      </c>
      <c r="S551" s="5">
        <f t="shared" si="792"/>
        <v>1.5412927651170793E-2</v>
      </c>
      <c r="T551" s="5">
        <f t="shared" si="793"/>
        <v>4.8748476389220328E-2</v>
      </c>
      <c r="U551" s="5">
        <f t="shared" si="794"/>
        <v>3.8243105641513078E-2</v>
      </c>
      <c r="V551" s="5">
        <f t="shared" si="795"/>
        <v>8.7288835880710517E-4</v>
      </c>
      <c r="W551" s="5">
        <f t="shared" si="796"/>
        <v>2.0713223210710903E-2</v>
      </c>
      <c r="X551" s="5">
        <f t="shared" si="797"/>
        <v>1.309790313117701E-2</v>
      </c>
      <c r="Y551" s="5">
        <f t="shared" si="798"/>
        <v>4.1411967777420702E-3</v>
      </c>
      <c r="Z551" s="5">
        <f t="shared" si="799"/>
        <v>1.0000552751848588E-2</v>
      </c>
      <c r="AA551" s="5">
        <f t="shared" si="800"/>
        <v>8.0609455456275483E-3</v>
      </c>
      <c r="AB551" s="5">
        <f t="shared" si="801"/>
        <v>3.2487625785265393E-3</v>
      </c>
      <c r="AC551" s="5">
        <f t="shared" si="802"/>
        <v>2.7807041829054075E-5</v>
      </c>
      <c r="AD551" s="5">
        <f t="shared" si="803"/>
        <v>4.1739733922483762E-3</v>
      </c>
      <c r="AE551" s="5">
        <f t="shared" si="804"/>
        <v>2.6393912047213042E-3</v>
      </c>
      <c r="AF551" s="5">
        <f t="shared" si="805"/>
        <v>8.3450291567474803E-4</v>
      </c>
      <c r="AG551" s="5">
        <f t="shared" si="806"/>
        <v>1.758979154041166E-4</v>
      </c>
      <c r="AH551" s="5">
        <f t="shared" si="807"/>
        <v>1.5809498824669267E-3</v>
      </c>
      <c r="AI551" s="5">
        <f t="shared" si="808"/>
        <v>1.274324652762465E-3</v>
      </c>
      <c r="AJ551" s="5">
        <f t="shared" si="809"/>
        <v>5.1358469317959205E-4</v>
      </c>
      <c r="AK551" s="5">
        <f t="shared" si="810"/>
        <v>1.3799164731246997E-4</v>
      </c>
      <c r="AL551" s="5">
        <f t="shared" si="811"/>
        <v>5.6693184550800868E-7</v>
      </c>
      <c r="AM551" s="5">
        <f t="shared" si="812"/>
        <v>6.7288625056436053E-4</v>
      </c>
      <c r="AN551" s="5">
        <f t="shared" si="813"/>
        <v>4.254962561131213E-4</v>
      </c>
      <c r="AO551" s="5">
        <f t="shared" si="814"/>
        <v>1.3453021503592608E-4</v>
      </c>
      <c r="AP551" s="5">
        <f t="shared" si="815"/>
        <v>2.8356502942297629E-5</v>
      </c>
      <c r="AQ551" s="5">
        <f t="shared" si="816"/>
        <v>4.4827732132618058E-6</v>
      </c>
      <c r="AR551" s="5">
        <f t="shared" si="817"/>
        <v>1.999411506857102E-4</v>
      </c>
      <c r="AS551" s="5">
        <f t="shared" si="818"/>
        <v>1.6116256451021655E-4</v>
      </c>
      <c r="AT551" s="5">
        <f t="shared" si="819"/>
        <v>6.495254256172997E-5</v>
      </c>
      <c r="AU551" s="5">
        <f t="shared" si="820"/>
        <v>1.7451665643960805E-5</v>
      </c>
      <c r="AV551" s="5">
        <f t="shared" si="821"/>
        <v>3.5167287730786477E-6</v>
      </c>
      <c r="AW551" s="5">
        <f t="shared" si="822"/>
        <v>8.0268366169774574E-9</v>
      </c>
      <c r="AX551" s="5">
        <f t="shared" si="823"/>
        <v>9.0396660377900333E-5</v>
      </c>
      <c r="AY551" s="5">
        <f t="shared" si="824"/>
        <v>5.716187620666349E-5</v>
      </c>
      <c r="AZ551" s="5">
        <f t="shared" si="825"/>
        <v>1.8073013304951346E-5</v>
      </c>
      <c r="BA551" s="5">
        <f t="shared" si="826"/>
        <v>3.8094598661064953E-6</v>
      </c>
      <c r="BB551" s="5">
        <f t="shared" si="827"/>
        <v>6.0222322475827893E-7</v>
      </c>
      <c r="BC551" s="5">
        <f t="shared" si="828"/>
        <v>7.616256901195496E-8</v>
      </c>
      <c r="BD551" s="5">
        <f t="shared" si="829"/>
        <v>2.1071964488392606E-5</v>
      </c>
      <c r="BE551" s="5">
        <f t="shared" si="830"/>
        <v>1.6985056975868845E-5</v>
      </c>
      <c r="BF551" s="5">
        <f t="shared" si="831"/>
        <v>6.8454025876995348E-6</v>
      </c>
      <c r="BG551" s="5">
        <f t="shared" si="832"/>
        <v>1.8392455852717358E-6</v>
      </c>
      <c r="BH551" s="5">
        <f t="shared" si="833"/>
        <v>3.7063097600207023E-7</v>
      </c>
      <c r="BI551" s="5">
        <f t="shared" si="834"/>
        <v>5.9749419641293726E-8</v>
      </c>
      <c r="BJ551" s="8">
        <f t="shared" si="835"/>
        <v>0.36433440014825158</v>
      </c>
      <c r="BK551" s="8">
        <f t="shared" si="836"/>
        <v>0.37463614268514134</v>
      </c>
      <c r="BL551" s="8">
        <f t="shared" si="837"/>
        <v>0.25105967785962496</v>
      </c>
      <c r="BM551" s="8">
        <f t="shared" si="838"/>
        <v>0.17582904843625108</v>
      </c>
      <c r="BN551" s="8">
        <f t="shared" si="839"/>
        <v>0.82414457115924511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1.66923076923077</v>
      </c>
      <c r="F552">
        <f>VLOOKUP(B552,home!$B$2:$E$405,3,FALSE)</f>
        <v>0.94</v>
      </c>
      <c r="G552">
        <f>VLOOKUP(C552,away!$B$2:$E$405,4,FALSE)</f>
        <v>1.3</v>
      </c>
      <c r="H552">
        <f>VLOOKUP(A552,away!$A$2:$E$405,3,FALSE)</f>
        <v>1.2</v>
      </c>
      <c r="I552">
        <f>VLOOKUP(C552,away!$B$2:$E$405,3,FALSE)</f>
        <v>0.6</v>
      </c>
      <c r="J552">
        <f>VLOOKUP(B552,home!$B$2:$E$405,4,FALSE)</f>
        <v>0.83</v>
      </c>
      <c r="K552" s="3">
        <f t="shared" si="784"/>
        <v>2.0398000000000009</v>
      </c>
      <c r="L552" s="3">
        <f t="shared" si="785"/>
        <v>0.59759999999999991</v>
      </c>
      <c r="M552" s="5">
        <f t="shared" si="786"/>
        <v>7.1547050267500606E-2</v>
      </c>
      <c r="N552" s="5">
        <f t="shared" si="787"/>
        <v>0.14594167313564779</v>
      </c>
      <c r="O552" s="5">
        <f t="shared" si="788"/>
        <v>4.2756517239858356E-2</v>
      </c>
      <c r="P552" s="5">
        <f t="shared" si="789"/>
        <v>8.7214743865863101E-2</v>
      </c>
      <c r="Q552" s="5">
        <f t="shared" si="790"/>
        <v>0.14884591243104725</v>
      </c>
      <c r="R552" s="5">
        <f t="shared" si="791"/>
        <v>1.2775647351269672E-2</v>
      </c>
      <c r="S552" s="5">
        <f t="shared" si="792"/>
        <v>2.6578354799915587E-2</v>
      </c>
      <c r="T552" s="5">
        <f t="shared" si="793"/>
        <v>8.8950317268793822E-2</v>
      </c>
      <c r="U552" s="5">
        <f t="shared" si="794"/>
        <v>2.6059765467119887E-2</v>
      </c>
      <c r="V552" s="5">
        <f t="shared" si="795"/>
        <v>3.5998446672256246E-3</v>
      </c>
      <c r="W552" s="5">
        <f t="shared" si="796"/>
        <v>0.10120529739228346</v>
      </c>
      <c r="X552" s="5">
        <f t="shared" si="797"/>
        <v>6.0480285721628585E-2</v>
      </c>
      <c r="Y552" s="5">
        <f t="shared" si="798"/>
        <v>1.8071509373622615E-2</v>
      </c>
      <c r="Z552" s="5">
        <f t="shared" si="799"/>
        <v>2.5449089523729182E-3</v>
      </c>
      <c r="AA552" s="5">
        <f t="shared" si="800"/>
        <v>5.1911052810502808E-3</v>
      </c>
      <c r="AB552" s="5">
        <f t="shared" si="801"/>
        <v>5.2944082761431843E-3</v>
      </c>
      <c r="AC552" s="5">
        <f t="shared" si="802"/>
        <v>2.7425967373492517E-4</v>
      </c>
      <c r="AD552" s="5">
        <f t="shared" si="803"/>
        <v>5.1609641405194986E-2</v>
      </c>
      <c r="AE552" s="5">
        <f t="shared" si="804"/>
        <v>3.0841921703744519E-2</v>
      </c>
      <c r="AF552" s="5">
        <f t="shared" si="805"/>
        <v>9.2155662050788598E-3</v>
      </c>
      <c r="AG552" s="5">
        <f t="shared" si="806"/>
        <v>1.8357407880517085E-3</v>
      </c>
      <c r="AH552" s="5">
        <f t="shared" si="807"/>
        <v>3.802093974845139E-4</v>
      </c>
      <c r="AI552" s="5">
        <f t="shared" si="808"/>
        <v>7.7555112898891165E-4</v>
      </c>
      <c r="AJ552" s="5">
        <f t="shared" si="809"/>
        <v>7.9098459645579144E-4</v>
      </c>
      <c r="AK552" s="5">
        <f t="shared" si="810"/>
        <v>5.378167932835081E-4</v>
      </c>
      <c r="AL552" s="5">
        <f t="shared" si="811"/>
        <v>1.3372731430909494E-5</v>
      </c>
      <c r="AM552" s="5">
        <f t="shared" si="812"/>
        <v>2.1054669307663337E-2</v>
      </c>
      <c r="AN552" s="5">
        <f t="shared" si="813"/>
        <v>1.2582270378259609E-2</v>
      </c>
      <c r="AO552" s="5">
        <f t="shared" si="814"/>
        <v>3.7595823890239697E-3</v>
      </c>
      <c r="AP552" s="5">
        <f t="shared" si="815"/>
        <v>7.4890881189357467E-4</v>
      </c>
      <c r="AQ552" s="5">
        <f t="shared" si="816"/>
        <v>1.1188697649690002E-4</v>
      </c>
      <c r="AR552" s="5">
        <f t="shared" si="817"/>
        <v>4.544262718734911E-5</v>
      </c>
      <c r="AS552" s="5">
        <f t="shared" si="818"/>
        <v>9.2693870936754751E-5</v>
      </c>
      <c r="AT552" s="5">
        <f t="shared" si="819"/>
        <v>9.4538478968396231E-5</v>
      </c>
      <c r="AU552" s="5">
        <f t="shared" si="820"/>
        <v>6.4279863133244916E-5</v>
      </c>
      <c r="AV552" s="5">
        <f t="shared" si="821"/>
        <v>3.2779516204798266E-5</v>
      </c>
      <c r="AW552" s="5">
        <f t="shared" si="822"/>
        <v>4.5280977970796891E-7</v>
      </c>
      <c r="AX552" s="5">
        <f t="shared" si="823"/>
        <v>7.1578857422952922E-3</v>
      </c>
      <c r="AY552" s="5">
        <f t="shared" si="824"/>
        <v>4.2775525195956664E-3</v>
      </c>
      <c r="AZ552" s="5">
        <f t="shared" si="825"/>
        <v>1.2781326928551846E-3</v>
      </c>
      <c r="BA552" s="5">
        <f t="shared" si="826"/>
        <v>2.5460403241675273E-4</v>
      </c>
      <c r="BB552" s="5">
        <f t="shared" si="827"/>
        <v>3.8037842443062848E-5</v>
      </c>
      <c r="BC552" s="5">
        <f t="shared" si="828"/>
        <v>4.5462829287948726E-6</v>
      </c>
      <c r="BD552" s="5">
        <f t="shared" si="829"/>
        <v>4.5260856678599675E-6</v>
      </c>
      <c r="BE552" s="5">
        <f t="shared" si="830"/>
        <v>9.2323095453007644E-6</v>
      </c>
      <c r="BF552" s="5">
        <f t="shared" si="831"/>
        <v>9.4160325052522564E-6</v>
      </c>
      <c r="BG552" s="5">
        <f t="shared" si="832"/>
        <v>6.4022743680711871E-6</v>
      </c>
      <c r="BH552" s="5">
        <f t="shared" si="833"/>
        <v>3.2648398139979043E-6</v>
      </c>
      <c r="BI552" s="5">
        <f t="shared" si="834"/>
        <v>1.3319240505185844E-6</v>
      </c>
      <c r="BJ552" s="8">
        <f t="shared" si="835"/>
        <v>0.70826594240096574</v>
      </c>
      <c r="BK552" s="8">
        <f t="shared" si="836"/>
        <v>0.19350517852526641</v>
      </c>
      <c r="BL552" s="8">
        <f t="shared" si="837"/>
        <v>9.4925913354035663E-2</v>
      </c>
      <c r="BM552" s="8">
        <f t="shared" si="838"/>
        <v>0.48588329923163792</v>
      </c>
      <c r="BN552" s="8">
        <f t="shared" si="839"/>
        <v>0.50908154429118679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1.68333333333333</v>
      </c>
      <c r="F553">
        <f>VLOOKUP(B553,home!$B$2:$E$405,3,FALSE)</f>
        <v>0.85</v>
      </c>
      <c r="G553">
        <f>VLOOKUP(C553,away!$B$2:$E$405,4,FALSE)</f>
        <v>0</v>
      </c>
      <c r="H553">
        <f>VLOOKUP(A553,away!$A$2:$E$405,3,FALSE)</f>
        <v>1.375</v>
      </c>
      <c r="I553">
        <f>VLOOKUP(C553,away!$B$2:$E$405,3,FALSE)</f>
        <v>0</v>
      </c>
      <c r="J553">
        <f>VLOOKUP(B553,home!$B$2:$E$405,4,FALSE)</f>
        <v>1.1399999999999999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1.68333333333333</v>
      </c>
      <c r="F554">
        <f>VLOOKUP(B554,home!$B$2:$E$405,3,FALSE)</f>
        <v>1.58</v>
      </c>
      <c r="G554">
        <f>VLOOKUP(C554,away!$B$2:$E$405,4,FALSE)</f>
        <v>0.76</v>
      </c>
      <c r="H554">
        <f>VLOOKUP(A554,away!$A$2:$E$405,3,FALSE)</f>
        <v>1.375</v>
      </c>
      <c r="I554">
        <f>VLOOKUP(C554,away!$B$2:$E$405,3,FALSE)</f>
        <v>1.19</v>
      </c>
      <c r="J554">
        <f>VLOOKUP(B554,home!$B$2:$E$405,4,FALSE)</f>
        <v>1.21</v>
      </c>
      <c r="K554" s="3">
        <f t="shared" si="784"/>
        <v>2.0213466666666626</v>
      </c>
      <c r="L554" s="3">
        <f t="shared" si="785"/>
        <v>1.9798624999999999</v>
      </c>
      <c r="M554" s="5">
        <f t="shared" si="786"/>
        <v>1.8293505612817756E-2</v>
      </c>
      <c r="N554" s="5">
        <f t="shared" si="787"/>
        <v>3.6977516592117045E-2</v>
      </c>
      <c r="O554" s="5">
        <f t="shared" si="788"/>
        <v>3.6218625756357384E-2</v>
      </c>
      <c r="P554" s="5">
        <f t="shared" si="789"/>
        <v>7.3210398443860319E-2</v>
      </c>
      <c r="Q554" s="5">
        <f t="shared" si="790"/>
        <v>3.7372189952543509E-2</v>
      </c>
      <c r="R554" s="5">
        <f t="shared" si="791"/>
        <v>3.5853949468273062E-2</v>
      </c>
      <c r="S554" s="5">
        <f t="shared" si="792"/>
        <v>7.324679251954519E-2</v>
      </c>
      <c r="T554" s="5">
        <f t="shared" si="793"/>
        <v>7.3991797429917655E-2</v>
      </c>
      <c r="U554" s="5">
        <f t="shared" si="794"/>
        <v>7.2473261244528714E-2</v>
      </c>
      <c r="V554" s="5">
        <f t="shared" si="795"/>
        <v>3.257031319436219E-2</v>
      </c>
      <c r="W554" s="5">
        <f t="shared" si="796"/>
        <v>2.5180717195535725E-2</v>
      </c>
      <c r="X554" s="5">
        <f t="shared" si="797"/>
        <v>4.9854357698546334E-2</v>
      </c>
      <c r="Y554" s="5">
        <f t="shared" si="798"/>
        <v>4.93523866344691E-2</v>
      </c>
      <c r="Z554" s="5">
        <f t="shared" si="799"/>
        <v>2.3661963343042925E-2</v>
      </c>
      <c r="AA554" s="5">
        <f t="shared" si="800"/>
        <v>4.7829030730248571E-2</v>
      </c>
      <c r="AB554" s="5">
        <f t="shared" si="801"/>
        <v>4.8339525918242671E-2</v>
      </c>
      <c r="AC554" s="5">
        <f t="shared" si="802"/>
        <v>8.1466261062403851E-3</v>
      </c>
      <c r="AD554" s="5">
        <f t="shared" si="803"/>
        <v>1.2724739691868015E-2</v>
      </c>
      <c r="AE554" s="5">
        <f t="shared" si="804"/>
        <v>2.5193234938191034E-2</v>
      </c>
      <c r="AF554" s="5">
        <f t="shared" si="805"/>
        <v>2.4939570553907126E-2</v>
      </c>
      <c r="AG554" s="5">
        <f t="shared" si="806"/>
        <v>1.6458973501928313E-2</v>
      </c>
      <c r="AH554" s="5">
        <f t="shared" si="807"/>
        <v>1.1711858474816329E-2</v>
      </c>
      <c r="AI554" s="5">
        <f t="shared" si="808"/>
        <v>2.3673726088541687E-2</v>
      </c>
      <c r="AJ554" s="5">
        <f t="shared" si="809"/>
        <v>2.392640365832668E-2</v>
      </c>
      <c r="AK554" s="5">
        <f t="shared" si="810"/>
        <v>1.6121185426693226E-2</v>
      </c>
      <c r="AL554" s="5">
        <f t="shared" si="811"/>
        <v>1.3041081481793624E-3</v>
      </c>
      <c r="AM554" s="5">
        <f t="shared" si="812"/>
        <v>5.1442220320716756E-3</v>
      </c>
      <c r="AN554" s="5">
        <f t="shared" si="813"/>
        <v>1.0184852292972505E-2</v>
      </c>
      <c r="AO554" s="5">
        <f t="shared" si="814"/>
        <v>1.0082303561447639E-2</v>
      </c>
      <c r="AP554" s="5">
        <f t="shared" si="815"/>
        <v>6.6538582449755419E-3</v>
      </c>
      <c r="AQ554" s="5">
        <f t="shared" si="816"/>
        <v>3.2934311048857215E-3</v>
      </c>
      <c r="AR554" s="5">
        <f t="shared" si="817"/>
        <v>4.637573879919212E-3</v>
      </c>
      <c r="AS554" s="5">
        <f t="shared" si="818"/>
        <v>9.3741445035950798E-3</v>
      </c>
      <c r="AT554" s="5">
        <f t="shared" si="819"/>
        <v>9.4741978725967676E-3</v>
      </c>
      <c r="AU554" s="5">
        <f t="shared" si="820"/>
        <v>6.383546096371288E-3</v>
      </c>
      <c r="AV554" s="5">
        <f t="shared" si="821"/>
        <v>3.2258399058532733E-3</v>
      </c>
      <c r="AW554" s="5">
        <f t="shared" si="822"/>
        <v>1.4497293794191543E-4</v>
      </c>
      <c r="AX554" s="5">
        <f t="shared" si="823"/>
        <v>1.7330426761868812E-3</v>
      </c>
      <c r="AY554" s="5">
        <f t="shared" si="824"/>
        <v>3.4311862054820482E-3</v>
      </c>
      <c r="AZ554" s="5">
        <f t="shared" si="825"/>
        <v>3.396638449375601E-3</v>
      </c>
      <c r="BA554" s="5">
        <f t="shared" si="826"/>
        <v>2.2416256973256336E-3</v>
      </c>
      <c r="BB554" s="5">
        <f t="shared" si="827"/>
        <v>1.1095276642928429E-3</v>
      </c>
      <c r="BC554" s="5">
        <f t="shared" si="828"/>
        <v>4.3934244304919803E-4</v>
      </c>
      <c r="BD554" s="5">
        <f t="shared" si="829"/>
        <v>1.5302931026385915E-3</v>
      </c>
      <c r="BE554" s="5">
        <f t="shared" si="830"/>
        <v>3.0932528620415014E-3</v>
      </c>
      <c r="BF554" s="5">
        <f t="shared" si="831"/>
        <v>3.1262681809223524E-3</v>
      </c>
      <c r="BG554" s="5">
        <f t="shared" si="832"/>
        <v>2.1064239222044825E-3</v>
      </c>
      <c r="BH554" s="5">
        <f t="shared" si="833"/>
        <v>1.0644532434337375E-3</v>
      </c>
      <c r="BI554" s="5">
        <f t="shared" si="834"/>
        <v>4.3032580308746037E-4</v>
      </c>
      <c r="BJ554" s="8">
        <f t="shared" si="835"/>
        <v>0.3997555145610891</v>
      </c>
      <c r="BK554" s="8">
        <f t="shared" si="836"/>
        <v>0.21020293023048725</v>
      </c>
      <c r="BL554" s="8">
        <f t="shared" si="837"/>
        <v>0.36059388613869203</v>
      </c>
      <c r="BM554" s="8">
        <f t="shared" si="838"/>
        <v>0.75300189517980243</v>
      </c>
      <c r="BN554" s="8">
        <f t="shared" si="839"/>
        <v>0.23792618582596908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1.38333333333333</v>
      </c>
      <c r="F555">
        <f>VLOOKUP(B555,home!$B$2:$E$405,3,FALSE)</f>
        <v>1.08</v>
      </c>
      <c r="G555">
        <f>VLOOKUP(C555,away!$B$2:$E$405,4,FALSE)</f>
        <v>1.57</v>
      </c>
      <c r="H555">
        <f>VLOOKUP(A555,away!$A$2:$E$405,3,FALSE)</f>
        <v>1.1499999999999999</v>
      </c>
      <c r="I555">
        <f>VLOOKUP(C555,away!$B$2:$E$405,3,FALSE)</f>
        <v>0.72</v>
      </c>
      <c r="J555">
        <f>VLOOKUP(B555,home!$B$2:$E$405,4,FALSE)</f>
        <v>0.43</v>
      </c>
      <c r="K555" s="3">
        <f t="shared" si="784"/>
        <v>2.3455799999999947</v>
      </c>
      <c r="L555" s="3">
        <f t="shared" si="785"/>
        <v>0.35603999999999997</v>
      </c>
      <c r="M555" s="5">
        <f t="shared" si="786"/>
        <v>6.7096727948583804E-2</v>
      </c>
      <c r="N555" s="5">
        <f t="shared" si="787"/>
        <v>0.15738074314163883</v>
      </c>
      <c r="O555" s="5">
        <f t="shared" si="788"/>
        <v>2.3889119018813777E-2</v>
      </c>
      <c r="P555" s="5">
        <f t="shared" si="789"/>
        <v>5.603383978814909E-2</v>
      </c>
      <c r="Q555" s="5">
        <f t="shared" si="790"/>
        <v>0.18457456174908221</v>
      </c>
      <c r="R555" s="5">
        <f t="shared" si="791"/>
        <v>4.2527409677292271E-3</v>
      </c>
      <c r="S555" s="5">
        <f t="shared" si="792"/>
        <v>1.1698749318334794E-2</v>
      </c>
      <c r="T555" s="5">
        <f t="shared" si="793"/>
        <v>6.5715926965143237E-2</v>
      </c>
      <c r="U555" s="5">
        <f t="shared" si="794"/>
        <v>9.975144159086298E-3</v>
      </c>
      <c r="V555" s="5">
        <f t="shared" si="795"/>
        <v>1.0855403419765027E-3</v>
      </c>
      <c r="W555" s="5">
        <f t="shared" si="796"/>
        <v>0.14431146684913709</v>
      </c>
      <c r="X555" s="5">
        <f t="shared" si="797"/>
        <v>5.1380654656966777E-2</v>
      </c>
      <c r="Y555" s="5">
        <f t="shared" si="798"/>
        <v>9.1467841420332218E-3</v>
      </c>
      <c r="Z555" s="5">
        <f t="shared" si="799"/>
        <v>5.0471529805010465E-4</v>
      </c>
      <c r="AA555" s="5">
        <f t="shared" si="800"/>
        <v>1.1838501088003617E-3</v>
      </c>
      <c r="AB555" s="5">
        <f t="shared" si="801"/>
        <v>1.3884075690999732E-3</v>
      </c>
      <c r="AC555" s="5">
        <f t="shared" si="802"/>
        <v>5.6659798720452923E-5</v>
      </c>
      <c r="AD555" s="5">
        <f t="shared" si="803"/>
        <v>8.4623522602999587E-2</v>
      </c>
      <c r="AE555" s="5">
        <f t="shared" si="804"/>
        <v>3.0129358987571974E-2</v>
      </c>
      <c r="AF555" s="5">
        <f t="shared" si="805"/>
        <v>5.3636284869675605E-3</v>
      </c>
      <c r="AG555" s="5">
        <f t="shared" si="806"/>
        <v>6.3655542883331014E-4</v>
      </c>
      <c r="AH555" s="5">
        <f t="shared" si="807"/>
        <v>4.492470867943981E-5</v>
      </c>
      <c r="AI555" s="5">
        <f t="shared" si="808"/>
        <v>1.053744981843202E-4</v>
      </c>
      <c r="AJ555" s="5">
        <f t="shared" si="809"/>
        <v>1.2358215772558862E-4</v>
      </c>
      <c r="AK555" s="5">
        <f t="shared" si="810"/>
        <v>9.6623945839328503E-5</v>
      </c>
      <c r="AL555" s="5">
        <f t="shared" si="811"/>
        <v>1.8927099314670203E-6</v>
      </c>
      <c r="AM555" s="5">
        <f t="shared" si="812"/>
        <v>3.9698248429428644E-2</v>
      </c>
      <c r="AN555" s="5">
        <f t="shared" si="813"/>
        <v>1.4134164370813775E-2</v>
      </c>
      <c r="AO555" s="5">
        <f t="shared" si="814"/>
        <v>2.5161639412922673E-3</v>
      </c>
      <c r="AP555" s="5">
        <f t="shared" si="815"/>
        <v>2.9861833655256626E-4</v>
      </c>
      <c r="AQ555" s="5">
        <f t="shared" si="816"/>
        <v>2.6580018136543922E-5</v>
      </c>
      <c r="AR555" s="5">
        <f t="shared" si="817"/>
        <v>3.198998655645551E-6</v>
      </c>
      <c r="AS555" s="5">
        <f t="shared" si="818"/>
        <v>7.5035072667090751E-6</v>
      </c>
      <c r="AT555" s="5">
        <f t="shared" si="819"/>
        <v>8.8000382873237175E-6</v>
      </c>
      <c r="AU555" s="5">
        <f t="shared" si="820"/>
        <v>6.8803979353269065E-6</v>
      </c>
      <c r="AV555" s="5">
        <f t="shared" si="821"/>
        <v>4.0346309472860134E-6</v>
      </c>
      <c r="AW555" s="5">
        <f t="shared" si="822"/>
        <v>4.3906680328788433E-8</v>
      </c>
      <c r="AX555" s="5">
        <f t="shared" si="823"/>
        <v>1.5519236258516506E-2</v>
      </c>
      <c r="AY555" s="5">
        <f t="shared" si="824"/>
        <v>5.5254688774822166E-3</v>
      </c>
      <c r="AZ555" s="5">
        <f t="shared" si="825"/>
        <v>9.8364396956938395E-4</v>
      </c>
      <c r="BA555" s="5">
        <f t="shared" si="826"/>
        <v>1.1673886630849447E-4</v>
      </c>
      <c r="BB555" s="5">
        <f t="shared" si="827"/>
        <v>1.0390926490119091E-5</v>
      </c>
      <c r="BC555" s="5">
        <f t="shared" si="828"/>
        <v>7.3991709350840057E-7</v>
      </c>
      <c r="BD555" s="5">
        <f t="shared" si="829"/>
        <v>1.8982858022600677E-7</v>
      </c>
      <c r="BE555" s="5">
        <f t="shared" si="830"/>
        <v>4.4525812120651597E-7</v>
      </c>
      <c r="BF555" s="5">
        <f t="shared" si="831"/>
        <v>5.221942719697887E-7</v>
      </c>
      <c r="BG555" s="5">
        <f t="shared" si="832"/>
        <v>4.0828281348229811E-7</v>
      </c>
      <c r="BH555" s="5">
        <f t="shared" si="833"/>
        <v>2.3941500041195175E-7</v>
      </c>
      <c r="BI555" s="5">
        <f t="shared" si="834"/>
        <v>1.1231340733325285E-7</v>
      </c>
      <c r="BJ555" s="8">
        <f t="shared" si="835"/>
        <v>0.81209319692205761</v>
      </c>
      <c r="BK555" s="8">
        <f t="shared" si="836"/>
        <v>0.14149887878317832</v>
      </c>
      <c r="BL555" s="8">
        <f t="shared" si="837"/>
        <v>4.1092101999245227E-2</v>
      </c>
      <c r="BM555" s="8">
        <f t="shared" si="838"/>
        <v>0.49643573541773278</v>
      </c>
      <c r="BN555" s="8">
        <f t="shared" si="839"/>
        <v>0.49322773261399694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1.38333333333333</v>
      </c>
      <c r="F556">
        <f>VLOOKUP(B556,home!$B$2:$E$405,3,FALSE)</f>
        <v>1.45</v>
      </c>
      <c r="G556">
        <f>VLOOKUP(C556,away!$B$2:$E$405,4,FALSE)</f>
        <v>1.69</v>
      </c>
      <c r="H556">
        <f>VLOOKUP(A556,away!$A$2:$E$405,3,FALSE)</f>
        <v>1.1499999999999999</v>
      </c>
      <c r="I556">
        <f>VLOOKUP(C556,away!$B$2:$E$405,3,FALSE)</f>
        <v>0.36</v>
      </c>
      <c r="J556">
        <f>VLOOKUP(B556,home!$B$2:$E$405,4,FALSE)</f>
        <v>1.1599999999999999</v>
      </c>
      <c r="K556" s="3">
        <f t="shared" si="784"/>
        <v>3.3898583333333252</v>
      </c>
      <c r="L556" s="3">
        <f t="shared" si="785"/>
        <v>0.48023999999999994</v>
      </c>
      <c r="M556" s="5">
        <f t="shared" si="786"/>
        <v>2.0856318453062527E-2</v>
      </c>
      <c r="N556" s="5">
        <f t="shared" si="787"/>
        <v>7.0699964910767618E-2</v>
      </c>
      <c r="O556" s="5">
        <f t="shared" si="788"/>
        <v>1.0016038373898748E-2</v>
      </c>
      <c r="P556" s="5">
        <f t="shared" si="789"/>
        <v>3.3952951148747038E-2</v>
      </c>
      <c r="Q556" s="5">
        <f t="shared" si="790"/>
        <v>0.11983143260956965</v>
      </c>
      <c r="R556" s="5">
        <f t="shared" si="791"/>
        <v>2.4050511343405669E-3</v>
      </c>
      <c r="S556" s="5">
        <f t="shared" si="792"/>
        <v>1.3818389068804301E-2</v>
      </c>
      <c r="T556" s="5">
        <f t="shared" si="793"/>
        <v>5.7547847196419727E-2</v>
      </c>
      <c r="U556" s="5">
        <f t="shared" si="794"/>
        <v>8.1527826298371363E-3</v>
      </c>
      <c r="V556" s="5">
        <f t="shared" si="795"/>
        <v>2.4995094682025315E-3</v>
      </c>
      <c r="W556" s="5">
        <f t="shared" si="796"/>
        <v>0.13540386014227349</v>
      </c>
      <c r="X556" s="5">
        <f t="shared" si="797"/>
        <v>6.5026349794725422E-2</v>
      </c>
      <c r="Y556" s="5">
        <f t="shared" si="798"/>
        <v>1.5614127112709465E-2</v>
      </c>
      <c r="Z556" s="5">
        <f t="shared" si="799"/>
        <v>3.8500058558523799E-4</v>
      </c>
      <c r="AA556" s="5">
        <f t="shared" si="800"/>
        <v>1.3050974433843291E-3</v>
      </c>
      <c r="AB556" s="5">
        <f t="shared" si="801"/>
        <v>2.2120477221341927E-3</v>
      </c>
      <c r="AC556" s="5">
        <f t="shared" si="802"/>
        <v>2.5431658474595737E-4</v>
      </c>
      <c r="AD556" s="5">
        <f t="shared" si="803"/>
        <v>0.11474997591719646</v>
      </c>
      <c r="AE556" s="5">
        <f t="shared" si="804"/>
        <v>5.5107528434474432E-2</v>
      </c>
      <c r="AF556" s="5">
        <f t="shared" si="805"/>
        <v>1.3232419727685997E-2</v>
      </c>
      <c r="AG556" s="5">
        <f t="shared" si="806"/>
        <v>2.1182457500079745E-3</v>
      </c>
      <c r="AH556" s="5">
        <f t="shared" si="807"/>
        <v>4.6223170305363658E-5</v>
      </c>
      <c r="AI556" s="5">
        <f t="shared" si="808"/>
        <v>1.566899990527225E-4</v>
      </c>
      <c r="AJ556" s="5">
        <f t="shared" si="809"/>
        <v>2.655784495194311E-4</v>
      </c>
      <c r="AK556" s="5">
        <f t="shared" si="810"/>
        <v>3.0009110675239582E-4</v>
      </c>
      <c r="AL556" s="5">
        <f t="shared" si="811"/>
        <v>1.6560542259897742E-5</v>
      </c>
      <c r="AM556" s="5">
        <f t="shared" si="812"/>
        <v>7.7797232422541371E-2</v>
      </c>
      <c r="AN556" s="5">
        <f t="shared" si="813"/>
        <v>3.7361342898601269E-2</v>
      </c>
      <c r="AO556" s="5">
        <f t="shared" si="814"/>
        <v>8.9712056568121337E-3</v>
      </c>
      <c r="AP556" s="5">
        <f t="shared" si="815"/>
        <v>1.4361106015424866E-3</v>
      </c>
      <c r="AQ556" s="5">
        <f t="shared" si="816"/>
        <v>1.7241943882119088E-4</v>
      </c>
      <c r="AR556" s="5">
        <f t="shared" si="817"/>
        <v>4.439643061489569E-6</v>
      </c>
      <c r="AS556" s="5">
        <f t="shared" si="818"/>
        <v>1.5049761029015891E-5</v>
      </c>
      <c r="AT556" s="5">
        <f t="shared" si="819"/>
        <v>2.5508278919442322E-5</v>
      </c>
      <c r="AU556" s="5">
        <f t="shared" si="820"/>
        <v>2.8823150621354116E-5</v>
      </c>
      <c r="AV556" s="5">
        <f t="shared" si="821"/>
        <v>2.4426599331679713E-5</v>
      </c>
      <c r="AW556" s="5">
        <f t="shared" si="822"/>
        <v>7.4887948173766875E-7</v>
      </c>
      <c r="AX556" s="5">
        <f t="shared" si="823"/>
        <v>4.3953599439636913E-2</v>
      </c>
      <c r="AY556" s="5">
        <f t="shared" si="824"/>
        <v>2.1108276594891229E-2</v>
      </c>
      <c r="AZ556" s="5">
        <f t="shared" si="825"/>
        <v>5.0685193759652811E-3</v>
      </c>
      <c r="BA556" s="5">
        <f t="shared" si="826"/>
        <v>8.1136858170452225E-4</v>
      </c>
      <c r="BB556" s="5">
        <f t="shared" si="827"/>
        <v>9.7412911919444913E-5</v>
      </c>
      <c r="BC556" s="5">
        <f t="shared" si="828"/>
        <v>9.3563153640388449E-6</v>
      </c>
      <c r="BD556" s="5">
        <f t="shared" si="829"/>
        <v>3.5534903064162491E-7</v>
      </c>
      <c r="BE556" s="5">
        <f t="shared" si="830"/>
        <v>1.2045828727624313E-6</v>
      </c>
      <c r="BF556" s="5">
        <f t="shared" si="831"/>
        <v>2.0416826447121624E-6</v>
      </c>
      <c r="BG556" s="5">
        <f t="shared" si="832"/>
        <v>2.3070049757331824E-6</v>
      </c>
      <c r="BH556" s="5">
        <f t="shared" si="833"/>
        <v>1.9551050105076432E-6</v>
      </c>
      <c r="BI556" s="5">
        <f t="shared" si="834"/>
        <v>1.3255058024822147E-6</v>
      </c>
      <c r="BJ556" s="8">
        <f t="shared" si="835"/>
        <v>0.84611859583363003</v>
      </c>
      <c r="BK556" s="8">
        <f t="shared" si="836"/>
        <v>9.2506321860713475E-2</v>
      </c>
      <c r="BL556" s="8">
        <f t="shared" si="837"/>
        <v>2.4967036692524713E-2</v>
      </c>
      <c r="BM556" s="8">
        <f t="shared" si="838"/>
        <v>0.68510767062665789</v>
      </c>
      <c r="BN556" s="8">
        <f t="shared" si="839"/>
        <v>0.25776175663038614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1.75471698113208</v>
      </c>
      <c r="F557">
        <f>VLOOKUP(B557,home!$B$2:$E$405,3,FALSE)</f>
        <v>0.66</v>
      </c>
      <c r="G557">
        <f>VLOOKUP(C557,away!$B$2:$E$405,4,FALSE)</f>
        <v>1.04</v>
      </c>
      <c r="H557">
        <f>VLOOKUP(A557,away!$A$2:$E$405,3,FALSE)</f>
        <v>1.3301886792452799</v>
      </c>
      <c r="I557">
        <f>VLOOKUP(C557,away!$B$2:$E$405,3,FALSE)</f>
        <v>0.85</v>
      </c>
      <c r="J557">
        <f>VLOOKUP(B557,home!$B$2:$E$405,4,FALSE)</f>
        <v>1.88</v>
      </c>
      <c r="K557" s="3">
        <f t="shared" si="784"/>
        <v>1.2044377358490597</v>
      </c>
      <c r="L557" s="3">
        <f t="shared" si="785"/>
        <v>2.1256415094339571</v>
      </c>
      <c r="M557" s="5">
        <f t="shared" si="786"/>
        <v>3.5790268745298233E-2</v>
      </c>
      <c r="N557" s="5">
        <f t="shared" si="787"/>
        <v>4.3107150253016376E-2</v>
      </c>
      <c r="O557" s="5">
        <f t="shared" si="788"/>
        <v>7.6077280878802708E-2</v>
      </c>
      <c r="P557" s="5">
        <f t="shared" si="789"/>
        <v>9.1630347931218104E-2</v>
      </c>
      <c r="Q557" s="5">
        <f t="shared" si="790"/>
        <v>2.5959939224824136E-2</v>
      </c>
      <c r="R557" s="5">
        <f t="shared" si="791"/>
        <v>8.0856513080424672E-2</v>
      </c>
      <c r="S557" s="5">
        <f t="shared" si="792"/>
        <v>5.8648069407826721E-2</v>
      </c>
      <c r="T557" s="5">
        <f t="shared" si="793"/>
        <v>5.5181524398668962E-2</v>
      </c>
      <c r="U557" s="5">
        <f t="shared" si="794"/>
        <v>9.738663554323658E-2</v>
      </c>
      <c r="V557" s="5">
        <f t="shared" si="795"/>
        <v>1.6683439362237776E-2</v>
      </c>
      <c r="W557" s="5">
        <f t="shared" si="796"/>
        <v>1.042237680757546E-2</v>
      </c>
      <c r="X557" s="5">
        <f t="shared" si="797"/>
        <v>2.2154236769144166E-2</v>
      </c>
      <c r="Y557" s="5">
        <f t="shared" si="798"/>
        <v>2.3545982643160442E-2</v>
      </c>
      <c r="Z557" s="5">
        <f t="shared" si="799"/>
        <v>5.7290653503946805E-2</v>
      </c>
      <c r="AA557" s="5">
        <f t="shared" si="800"/>
        <v>6.9003024991606696E-2</v>
      </c>
      <c r="AB557" s="5">
        <f t="shared" si="801"/>
        <v>4.155492359381343E-2</v>
      </c>
      <c r="AC557" s="5">
        <f t="shared" si="802"/>
        <v>2.669561809402545E-3</v>
      </c>
      <c r="AD557" s="5">
        <f t="shared" si="803"/>
        <v>3.138275981070486E-3</v>
      </c>
      <c r="AE557" s="5">
        <f t="shared" si="804"/>
        <v>6.670849693423E-3</v>
      </c>
      <c r="AF557" s="5">
        <f t="shared" si="805"/>
        <v>7.0899175057673588E-3</v>
      </c>
      <c r="AG557" s="5">
        <f t="shared" si="806"/>
        <v>5.0235409829071887E-3</v>
      </c>
      <c r="AH557" s="5">
        <f t="shared" si="807"/>
        <v>3.0444847797646821E-2</v>
      </c>
      <c r="AI557" s="5">
        <f t="shared" si="808"/>
        <v>3.6668923549666978E-2</v>
      </c>
      <c r="AJ557" s="5">
        <f t="shared" si="809"/>
        <v>2.208271762809158E-2</v>
      </c>
      <c r="AK557" s="5">
        <f t="shared" si="810"/>
        <v>8.8657528071242487E-3</v>
      </c>
      <c r="AL557" s="5">
        <f t="shared" si="811"/>
        <v>2.7338478977091446E-4</v>
      </c>
      <c r="AM557" s="5">
        <f t="shared" si="812"/>
        <v>7.5597160342200445E-4</v>
      </c>
      <c r="AN557" s="5">
        <f t="shared" si="813"/>
        <v>1.6069246201871582E-3</v>
      </c>
      <c r="AO557" s="5">
        <f t="shared" si="814"/>
        <v>1.7078728376006098E-3</v>
      </c>
      <c r="AP557" s="5">
        <f t="shared" si="815"/>
        <v>1.2101084654795387E-3</v>
      </c>
      <c r="AQ557" s="5">
        <f t="shared" si="816"/>
        <v>6.4306419628518401E-4</v>
      </c>
      <c r="AR557" s="5">
        <f t="shared" si="817"/>
        <v>1.294296644541541E-2</v>
      </c>
      <c r="AS557" s="5">
        <f t="shared" si="818"/>
        <v>1.558899720068649E-2</v>
      </c>
      <c r="AT557" s="5">
        <f t="shared" si="819"/>
        <v>9.3879882462760845E-3</v>
      </c>
      <c r="AU557" s="5">
        <f t="shared" si="820"/>
        <v>3.7690824358407845E-3</v>
      </c>
      <c r="AV557" s="5">
        <f t="shared" si="821"/>
        <v>1.1349062788131338E-3</v>
      </c>
      <c r="AW557" s="5">
        <f t="shared" si="822"/>
        <v>1.9442236584911771E-5</v>
      </c>
      <c r="AX557" s="5">
        <f t="shared" si="823"/>
        <v>1.5175345439863037E-4</v>
      </c>
      <c r="AY557" s="5">
        <f t="shared" si="824"/>
        <v>3.2257344186972179E-4</v>
      </c>
      <c r="AZ557" s="5">
        <f t="shared" si="825"/>
        <v>3.428377489396312E-4</v>
      </c>
      <c r="BA557" s="5">
        <f t="shared" si="826"/>
        <v>2.4291671671565924E-4</v>
      </c>
      <c r="BB557" s="5">
        <f t="shared" si="827"/>
        <v>1.2908846409655372E-4</v>
      </c>
      <c r="BC557" s="5">
        <f t="shared" si="828"/>
        <v>5.4879159534541896E-5</v>
      </c>
      <c r="BD557" s="5">
        <f t="shared" si="829"/>
        <v>4.5853511219309806E-3</v>
      </c>
      <c r="BE557" s="5">
        <f t="shared" si="830"/>
        <v>5.5227699233714959E-3</v>
      </c>
      <c r="BF557" s="5">
        <f t="shared" si="831"/>
        <v>3.3259162510604254E-3</v>
      </c>
      <c r="BG557" s="5">
        <f t="shared" si="832"/>
        <v>1.3352863463502707E-3</v>
      </c>
      <c r="BH557" s="5">
        <f t="shared" si="833"/>
        <v>4.0206731592707106E-4</v>
      </c>
      <c r="BI557" s="5">
        <f t="shared" si="834"/>
        <v>9.6853009530821989E-5</v>
      </c>
      <c r="BJ557" s="8">
        <f t="shared" si="835"/>
        <v>0.20946178496808682</v>
      </c>
      <c r="BK557" s="8">
        <f t="shared" si="836"/>
        <v>0.206017645487624</v>
      </c>
      <c r="BL557" s="8">
        <f t="shared" si="837"/>
        <v>0.52103280444561662</v>
      </c>
      <c r="BM557" s="8">
        <f t="shared" si="838"/>
        <v>0.64007825708640509</v>
      </c>
      <c r="BN557" s="8">
        <f t="shared" si="839"/>
        <v>0.35342150011358425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1.3737373737373699</v>
      </c>
      <c r="F558">
        <f>VLOOKUP(B558,home!$B$2:$E$405,3,FALSE)</f>
        <v>0.73</v>
      </c>
      <c r="G558">
        <f>VLOOKUP(C558,away!$B$2:$E$405,4,FALSE)</f>
        <v>1.33</v>
      </c>
      <c r="H558">
        <f>VLOOKUP(A558,away!$A$2:$E$405,3,FALSE)</f>
        <v>1.1818181818181801</v>
      </c>
      <c r="I558">
        <f>VLOOKUP(C558,away!$B$2:$E$405,3,FALSE)</f>
        <v>0.49</v>
      </c>
      <c r="J558">
        <f>VLOOKUP(B558,home!$B$2:$E$405,4,FALSE)</f>
        <v>1.18</v>
      </c>
      <c r="K558" s="3">
        <f t="shared" si="784"/>
        <v>1.3337616161616124</v>
      </c>
      <c r="L558" s="3">
        <f t="shared" si="785"/>
        <v>0.68332727272727167</v>
      </c>
      <c r="M558" s="5">
        <f t="shared" si="786"/>
        <v>0.13304220252318114</v>
      </c>
      <c r="N558" s="5">
        <f t="shared" si="787"/>
        <v>0.17744658305501862</v>
      </c>
      <c r="O558" s="5">
        <f t="shared" si="788"/>
        <v>9.0911365407794736E-2</v>
      </c>
      <c r="P558" s="5">
        <f t="shared" si="789"/>
        <v>0.12125408965375921</v>
      </c>
      <c r="Q558" s="5">
        <f t="shared" si="790"/>
        <v>0.11833572069890873</v>
      </c>
      <c r="R558" s="5">
        <f t="shared" si="791"/>
        <v>3.1061107692010398E-2</v>
      </c>
      <c r="S558" s="5">
        <f t="shared" si="792"/>
        <v>2.7627613604788513E-2</v>
      </c>
      <c r="T558" s="5">
        <f t="shared" si="793"/>
        <v>8.0862025291401476E-2</v>
      </c>
      <c r="U558" s="5">
        <f t="shared" si="794"/>
        <v>4.1428113195065674E-2</v>
      </c>
      <c r="V558" s="5">
        <f t="shared" si="795"/>
        <v>2.7977430999099264E-3</v>
      </c>
      <c r="W558" s="5">
        <f t="shared" si="796"/>
        <v>5.2610547363008534E-2</v>
      </c>
      <c r="X558" s="5">
        <f t="shared" si="797"/>
        <v>3.5950221846253579E-2</v>
      </c>
      <c r="Y558" s="5">
        <f t="shared" si="798"/>
        <v>1.2282883524070419E-2</v>
      </c>
      <c r="Z558" s="5">
        <f t="shared" si="799"/>
        <v>7.074967335689848E-3</v>
      </c>
      <c r="AA558" s="5">
        <f t="shared" si="800"/>
        <v>9.4363198679403085E-3</v>
      </c>
      <c r="AB558" s="5">
        <f t="shared" si="801"/>
        <v>6.2929006188410007E-3</v>
      </c>
      <c r="AC558" s="5">
        <f t="shared" si="802"/>
        <v>1.5936568727391038E-4</v>
      </c>
      <c r="AD558" s="5">
        <f t="shared" si="803"/>
        <v>1.7542482169508343E-2</v>
      </c>
      <c r="AE558" s="5">
        <f t="shared" si="804"/>
        <v>1.1987256497756931E-2</v>
      </c>
      <c r="AF558" s="5">
        <f t="shared" si="805"/>
        <v>4.0956096450472544E-3</v>
      </c>
      <c r="AG558" s="5">
        <f t="shared" si="806"/>
        <v>9.3288058963521649E-4</v>
      </c>
      <c r="AH558" s="5">
        <f t="shared" si="807"/>
        <v>1.2086295335328686E-3</v>
      </c>
      <c r="AI558" s="5">
        <f t="shared" si="808"/>
        <v>1.6120236799854546E-3</v>
      </c>
      <c r="AJ558" s="5">
        <f t="shared" si="809"/>
        <v>1.0750276543540951E-3</v>
      </c>
      <c r="AK558" s="5">
        <f t="shared" si="810"/>
        <v>4.7794354056324812E-4</v>
      </c>
      <c r="AL558" s="5">
        <f t="shared" si="811"/>
        <v>5.8098080055692832E-6</v>
      </c>
      <c r="AM558" s="5">
        <f t="shared" si="812"/>
        <v>4.6794978739779442E-3</v>
      </c>
      <c r="AN558" s="5">
        <f t="shared" si="813"/>
        <v>3.1976285199584154E-3</v>
      </c>
      <c r="AO558" s="5">
        <f t="shared" si="814"/>
        <v>1.0925133878690629E-3</v>
      </c>
      <c r="AP558" s="5">
        <f t="shared" si="815"/>
        <v>2.4884806458353288E-4</v>
      </c>
      <c r="AQ558" s="5">
        <f t="shared" si="816"/>
        <v>4.2511167323831365E-5</v>
      </c>
      <c r="AR558" s="5">
        <f t="shared" si="817"/>
        <v>1.6517790457733003E-4</v>
      </c>
      <c r="AS558" s="5">
        <f t="shared" si="818"/>
        <v>2.203079489632483E-4</v>
      </c>
      <c r="AT558" s="5">
        <f t="shared" si="819"/>
        <v>1.4691914303123605E-4</v>
      </c>
      <c r="AU558" s="5">
        <f t="shared" si="820"/>
        <v>6.5318371218140131E-5</v>
      </c>
      <c r="AV558" s="5">
        <f t="shared" si="821"/>
        <v>2.17797840902377E-5</v>
      </c>
      <c r="AW558" s="5">
        <f t="shared" si="822"/>
        <v>1.4708427673034354E-7</v>
      </c>
      <c r="AX558" s="5">
        <f t="shared" si="823"/>
        <v>1.0402224412036059E-3</v>
      </c>
      <c r="AY558" s="5">
        <f t="shared" si="824"/>
        <v>7.108123637773649E-4</v>
      </c>
      <c r="AZ558" s="5">
        <f t="shared" si="825"/>
        <v>2.4285873698040602E-4</v>
      </c>
      <c r="BA558" s="5">
        <f t="shared" si="826"/>
        <v>5.5317332799603548E-5</v>
      </c>
      <c r="BB558" s="5">
        <f t="shared" si="827"/>
        <v>9.4499605391249851E-6</v>
      </c>
      <c r="BC558" s="5">
        <f t="shared" si="828"/>
        <v>1.2914831525161233E-6</v>
      </c>
      <c r="BD558" s="5">
        <f t="shared" si="829"/>
        <v>1.8811761174938733E-5</v>
      </c>
      <c r="BE558" s="5">
        <f t="shared" si="830"/>
        <v>2.5090404987532556E-5</v>
      </c>
      <c r="BF558" s="5">
        <f t="shared" si="831"/>
        <v>1.6732309553160403E-5</v>
      </c>
      <c r="BG558" s="5">
        <f t="shared" si="832"/>
        <v>7.4389707439131986E-6</v>
      </c>
      <c r="BH558" s="5">
        <f t="shared" si="833"/>
        <v>2.4804534104951568E-6</v>
      </c>
      <c r="BI558" s="5">
        <f t="shared" si="834"/>
        <v>6.6166670991912095E-7</v>
      </c>
      <c r="BJ558" s="8">
        <f t="shared" si="835"/>
        <v>0.52336716201277445</v>
      </c>
      <c r="BK558" s="8">
        <f t="shared" si="836"/>
        <v>0.2855976367406956</v>
      </c>
      <c r="BL558" s="8">
        <f t="shared" si="837"/>
        <v>0.18419414990854791</v>
      </c>
      <c r="BM558" s="8">
        <f t="shared" si="838"/>
        <v>0.32747218168753456</v>
      </c>
      <c r="BN558" s="8">
        <f t="shared" si="839"/>
        <v>0.6720510690306728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1.3737373737373699</v>
      </c>
      <c r="F559">
        <f>VLOOKUP(B559,home!$B$2:$E$405,3,FALSE)</f>
        <v>0.73</v>
      </c>
      <c r="G559">
        <f>VLOOKUP(C559,away!$B$2:$E$405,4,FALSE)</f>
        <v>1.21</v>
      </c>
      <c r="H559">
        <f>VLOOKUP(A559,away!$A$2:$E$405,3,FALSE)</f>
        <v>1.1818181818181801</v>
      </c>
      <c r="I559">
        <f>VLOOKUP(C559,away!$B$2:$E$405,3,FALSE)</f>
        <v>0.73</v>
      </c>
      <c r="J559">
        <f>VLOOKUP(B559,home!$B$2:$E$405,4,FALSE)</f>
        <v>0.85</v>
      </c>
      <c r="K559" s="3">
        <f t="shared" si="784"/>
        <v>1.2134222222222186</v>
      </c>
      <c r="L559" s="3">
        <f t="shared" si="785"/>
        <v>0.73331818181818076</v>
      </c>
      <c r="M559" s="5">
        <f t="shared" si="786"/>
        <v>0.14273858422588831</v>
      </c>
      <c r="N559" s="5">
        <f t="shared" si="787"/>
        <v>0.17320217006823069</v>
      </c>
      <c r="O559" s="5">
        <f t="shared" si="788"/>
        <v>0.10467279905982967</v>
      </c>
      <c r="P559" s="5">
        <f t="shared" si="789"/>
        <v>0.12701230044139825</v>
      </c>
      <c r="Q559" s="5">
        <f t="shared" si="790"/>
        <v>0.10508368104895162</v>
      </c>
      <c r="R559" s="5">
        <f t="shared" si="791"/>
        <v>3.8379233346187036E-2</v>
      </c>
      <c r="S559" s="5">
        <f t="shared" si="792"/>
        <v>2.8254666653212752E-2</v>
      </c>
      <c r="T559" s="5">
        <f t="shared" si="793"/>
        <v>7.7059773925578806E-2</v>
      </c>
      <c r="U559" s="5">
        <f t="shared" si="794"/>
        <v>4.6570214614115341E-2</v>
      </c>
      <c r="V559" s="5">
        <f t="shared" si="795"/>
        <v>2.7935218694385309E-3</v>
      </c>
      <c r="W559" s="5">
        <f t="shared" si="796"/>
        <v>4.2503624592569893E-2</v>
      </c>
      <c r="X559" s="5">
        <f t="shared" si="797"/>
        <v>3.1168680706905864E-2</v>
      </c>
      <c r="Y559" s="5">
        <f t="shared" si="798"/>
        <v>1.1428280132829809E-2</v>
      </c>
      <c r="Z559" s="5">
        <f t="shared" si="799"/>
        <v>9.3813965390005249E-3</v>
      </c>
      <c r="AA559" s="5">
        <f t="shared" si="800"/>
        <v>1.1383595035901846E-2</v>
      </c>
      <c r="AB559" s="5">
        <f t="shared" si="801"/>
        <v>6.9065535926709195E-3</v>
      </c>
      <c r="AC559" s="5">
        <f t="shared" si="802"/>
        <v>1.5535902612413239E-4</v>
      </c>
      <c r="AD559" s="5">
        <f t="shared" si="803"/>
        <v>1.2893710651403777E-2</v>
      </c>
      <c r="AE559" s="5">
        <f t="shared" si="804"/>
        <v>9.4551924517771273E-3</v>
      </c>
      <c r="AF559" s="5">
        <f t="shared" si="805"/>
        <v>3.4668322687390948E-3</v>
      </c>
      <c r="AG559" s="5">
        <f t="shared" si="806"/>
        <v>8.474303786601173E-4</v>
      </c>
      <c r="AH559" s="5">
        <f t="shared" si="807"/>
        <v>1.7198871632238091E-3</v>
      </c>
      <c r="AI559" s="5">
        <f t="shared" si="808"/>
        <v>2.0869493035705015E-3</v>
      </c>
      <c r="AJ559" s="5">
        <f t="shared" si="809"/>
        <v>1.2661753308018154E-3</v>
      </c>
      <c r="AK559" s="5">
        <f t="shared" si="810"/>
        <v>5.1213509454149707E-4</v>
      </c>
      <c r="AL559" s="5">
        <f t="shared" si="811"/>
        <v>5.5296911929948885E-6</v>
      </c>
      <c r="AM559" s="5">
        <f t="shared" si="812"/>
        <v>3.1291030062633308E-3</v>
      </c>
      <c r="AN559" s="5">
        <f t="shared" si="813"/>
        <v>2.2946281272748291E-3</v>
      </c>
      <c r="AO559" s="5">
        <f t="shared" si="814"/>
        <v>8.4134626312101725E-4</v>
      </c>
      <c r="AP559" s="5">
        <f t="shared" si="815"/>
        <v>2.0565817065047506E-4</v>
      </c>
      <c r="AQ559" s="5">
        <f t="shared" si="816"/>
        <v>3.7703218944364871E-5</v>
      </c>
      <c r="AR559" s="5">
        <f t="shared" si="817"/>
        <v>2.5224490549354255E-4</v>
      </c>
      <c r="AS559" s="5">
        <f t="shared" si="818"/>
        <v>3.0607957376820787E-4</v>
      </c>
      <c r="AT559" s="5">
        <f t="shared" si="819"/>
        <v>1.8570187828932422E-4</v>
      </c>
      <c r="AU559" s="5">
        <f t="shared" si="820"/>
        <v>7.5111595274890571E-5</v>
      </c>
      <c r="AV559" s="5">
        <f t="shared" si="821"/>
        <v>2.2785519713278407E-5</v>
      </c>
      <c r="AW559" s="5">
        <f t="shared" si="822"/>
        <v>1.3667930919578204E-7</v>
      </c>
      <c r="AX559" s="5">
        <f t="shared" si="823"/>
        <v>6.3282052057037975E-4</v>
      </c>
      <c r="AY559" s="5">
        <f t="shared" si="824"/>
        <v>4.6405879356190553E-4</v>
      </c>
      <c r="AZ559" s="5">
        <f t="shared" si="825"/>
        <v>1.701513753757775E-4</v>
      </c>
      <c r="BA559" s="5">
        <f t="shared" si="826"/>
        <v>4.1591699074809321E-5</v>
      </c>
      <c r="BB559" s="5">
        <f t="shared" si="827"/>
        <v>7.6249872860670178E-6</v>
      </c>
      <c r="BC559" s="5">
        <f t="shared" si="828"/>
        <v>1.1183083626010823E-6</v>
      </c>
      <c r="BD559" s="5">
        <f t="shared" si="829"/>
        <v>3.0829295911570569E-5</v>
      </c>
      <c r="BE559" s="5">
        <f t="shared" si="830"/>
        <v>3.7408952754564308E-5</v>
      </c>
      <c r="BF559" s="5">
        <f t="shared" si="831"/>
        <v>2.2696427291224715E-5</v>
      </c>
      <c r="BG559" s="5">
        <f t="shared" si="832"/>
        <v>9.1801164134076326E-6</v>
      </c>
      <c r="BH559" s="5">
        <f t="shared" si="833"/>
        <v>2.7848393146539388E-6</v>
      </c>
      <c r="BI559" s="5">
        <f t="shared" si="834"/>
        <v>6.7583718194383625E-7</v>
      </c>
      <c r="BJ559" s="8">
        <f t="shared" si="835"/>
        <v>0.47493518069613244</v>
      </c>
      <c r="BK559" s="8">
        <f t="shared" si="836"/>
        <v>0.30142402070081692</v>
      </c>
      <c r="BL559" s="8">
        <f t="shared" si="837"/>
        <v>0.21444304148224905</v>
      </c>
      <c r="BM559" s="8">
        <f t="shared" si="838"/>
        <v>0.30863094911346062</v>
      </c>
      <c r="BN559" s="8">
        <f t="shared" si="839"/>
        <v>0.69108876819048559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1.27586206896552</v>
      </c>
      <c r="F560">
        <f>VLOOKUP(B560,home!$B$2:$E$405,3,FALSE)</f>
        <v>1.05</v>
      </c>
      <c r="G560">
        <f>VLOOKUP(C560,away!$B$2:$E$405,4,FALSE)</f>
        <v>1.44</v>
      </c>
      <c r="H560">
        <f>VLOOKUP(A560,away!$A$2:$E$405,3,FALSE)</f>
        <v>1.3448275862068999</v>
      </c>
      <c r="I560">
        <f>VLOOKUP(C560,away!$B$2:$E$405,3,FALSE)</f>
        <v>0.65</v>
      </c>
      <c r="J560">
        <f>VLOOKUP(B560,home!$B$2:$E$405,4,FALSE)</f>
        <v>1.24</v>
      </c>
      <c r="K560" s="3">
        <f t="shared" si="784"/>
        <v>1.9291034482758664</v>
      </c>
      <c r="L560" s="3">
        <f t="shared" si="785"/>
        <v>1.0839310344827613</v>
      </c>
      <c r="M560" s="5">
        <f t="shared" si="786"/>
        <v>4.9142330722743238E-2</v>
      </c>
      <c r="N560" s="5">
        <f t="shared" si="787"/>
        <v>9.4800639653557048E-2</v>
      </c>
      <c r="O560" s="5">
        <f t="shared" si="788"/>
        <v>5.3266897377197059E-2</v>
      </c>
      <c r="P560" s="5">
        <f t="shared" si="789"/>
        <v>0.10275735540930757</v>
      </c>
      <c r="Q560" s="5">
        <f t="shared" si="790"/>
        <v>9.1440120427217386E-2</v>
      </c>
      <c r="R560" s="5">
        <f t="shared" si="791"/>
        <v>2.8868821588876142E-2</v>
      </c>
      <c r="S560" s="5">
        <f t="shared" si="792"/>
        <v>5.3716795354539291E-2</v>
      </c>
      <c r="T560" s="5">
        <f t="shared" si="793"/>
        <v>9.9114784327902009E-2</v>
      </c>
      <c r="U560" s="5">
        <f t="shared" si="794"/>
        <v>5.5690943274761755E-2</v>
      </c>
      <c r="V560" s="5">
        <f t="shared" si="795"/>
        <v>1.2480292223549693E-2</v>
      </c>
      <c r="W560" s="5">
        <f t="shared" si="796"/>
        <v>5.8799150542301851E-2</v>
      </c>
      <c r="X560" s="5">
        <f t="shared" si="797"/>
        <v>6.3734224074024848E-2</v>
      </c>
      <c r="Y560" s="5">
        <f t="shared" si="798"/>
        <v>3.4541751716256931E-2</v>
      </c>
      <c r="Z560" s="5">
        <f t="shared" si="799"/>
        <v>1.0430603883042934E-2</v>
      </c>
      <c r="AA560" s="5">
        <f t="shared" si="800"/>
        <v>2.0121713918377769E-2</v>
      </c>
      <c r="AB560" s="5">
        <f t="shared" si="801"/>
        <v>1.9408433852581525E-2</v>
      </c>
      <c r="AC560" s="5">
        <f t="shared" si="802"/>
        <v>1.631029965365727E-3</v>
      </c>
      <c r="AD560" s="5">
        <f t="shared" si="803"/>
        <v>2.8357411016711555E-2</v>
      </c>
      <c r="AE560" s="5">
        <f t="shared" si="804"/>
        <v>3.0737477858597009E-2</v>
      </c>
      <c r="AF560" s="5">
        <f t="shared" si="805"/>
        <v>1.6658653086330008E-2</v>
      </c>
      <c r="AG560" s="5">
        <f t="shared" si="806"/>
        <v>6.0189436909850458E-3</v>
      </c>
      <c r="AH560" s="5">
        <f t="shared" si="807"/>
        <v>2.8265138143066578E-3</v>
      </c>
      <c r="AI560" s="5">
        <f t="shared" si="808"/>
        <v>5.4526375457783459E-3</v>
      </c>
      <c r="AJ560" s="5">
        <f t="shared" si="809"/>
        <v>5.2593509458797334E-3</v>
      </c>
      <c r="AK560" s="5">
        <f t="shared" si="810"/>
        <v>3.381944015129844E-3</v>
      </c>
      <c r="AL560" s="5">
        <f t="shared" si="811"/>
        <v>1.3642033120480441E-4</v>
      </c>
      <c r="AM560" s="5">
        <f t="shared" si="812"/>
        <v>1.0940875875302866E-2</v>
      </c>
      <c r="AN560" s="5">
        <f t="shared" si="813"/>
        <v>1.1859154905664521E-2</v>
      </c>
      <c r="AO560" s="5">
        <f t="shared" si="814"/>
        <v>6.4272530224941272E-3</v>
      </c>
      <c r="AP560" s="5">
        <f t="shared" si="815"/>
        <v>2.3222330058515054E-3</v>
      </c>
      <c r="AQ560" s="5">
        <f t="shared" si="816"/>
        <v>6.2928510608565842E-4</v>
      </c>
      <c r="AR560" s="5">
        <f t="shared" si="817"/>
        <v>6.1274920854424632E-4</v>
      </c>
      <c r="AS560" s="5">
        <f t="shared" si="818"/>
        <v>1.1820566111310138E-3</v>
      </c>
      <c r="AT560" s="5">
        <f t="shared" si="819"/>
        <v>1.140154742295062E-3</v>
      </c>
      <c r="AU560" s="5">
        <f t="shared" si="820"/>
        <v>7.3315881497649528E-4</v>
      </c>
      <c r="AV560" s="5">
        <f t="shared" si="821"/>
        <v>3.5358479952625108E-4</v>
      </c>
      <c r="AW560" s="5">
        <f t="shared" si="822"/>
        <v>7.9238047775941988E-6</v>
      </c>
      <c r="AX560" s="5">
        <f t="shared" si="823"/>
        <v>3.5176802297008326E-3</v>
      </c>
      <c r="AY560" s="5">
        <f t="shared" si="824"/>
        <v>3.8129227703591808E-3</v>
      </c>
      <c r="AZ560" s="5">
        <f t="shared" si="825"/>
        <v>2.066472661439151E-3</v>
      </c>
      <c r="BA560" s="5">
        <f t="shared" si="826"/>
        <v>7.4663794988136158E-4</v>
      </c>
      <c r="BB560" s="5">
        <f t="shared" si="827"/>
        <v>2.0232601134974803E-4</v>
      </c>
      <c r="BC560" s="5">
        <f t="shared" si="828"/>
        <v>4.3861488557020671E-5</v>
      </c>
      <c r="BD560" s="5">
        <f t="shared" si="829"/>
        <v>1.1069631391597633E-4</v>
      </c>
      <c r="BE560" s="5">
        <f t="shared" si="830"/>
        <v>2.1354464088673775E-4</v>
      </c>
      <c r="BF560" s="5">
        <f t="shared" si="831"/>
        <v>2.0597485154771869E-4</v>
      </c>
      <c r="BG560" s="5">
        <f t="shared" si="832"/>
        <v>1.3244893212627126E-4</v>
      </c>
      <c r="BH560" s="5">
        <f t="shared" si="833"/>
        <v>6.3876922921311487E-5</v>
      </c>
      <c r="BI560" s="5">
        <f t="shared" si="834"/>
        <v>2.4645038454550754E-5</v>
      </c>
      <c r="BJ560" s="8">
        <f t="shared" si="835"/>
        <v>0.56677185942056951</v>
      </c>
      <c r="BK560" s="8">
        <f t="shared" si="836"/>
        <v>0.22367714677706951</v>
      </c>
      <c r="BL560" s="8">
        <f t="shared" si="837"/>
        <v>0.19905014720921446</v>
      </c>
      <c r="BM560" s="8">
        <f t="shared" si="838"/>
        <v>0.57584859314541625</v>
      </c>
      <c r="BN560" s="8">
        <f t="shared" si="839"/>
        <v>0.42027616517889843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1.36507936507937</v>
      </c>
      <c r="F561">
        <f>VLOOKUP(B561,home!$B$2:$E$405,3,FALSE)</f>
        <v>0.84</v>
      </c>
      <c r="G561">
        <f>VLOOKUP(C561,away!$B$2:$E$405,4,FALSE)</f>
        <v>1.1000000000000001</v>
      </c>
      <c r="H561">
        <f>VLOOKUP(A561,away!$A$2:$E$405,3,FALSE)</f>
        <v>1.0634920634920599</v>
      </c>
      <c r="I561">
        <f>VLOOKUP(C561,away!$B$2:$E$405,3,FALSE)</f>
        <v>0.61</v>
      </c>
      <c r="J561">
        <f>VLOOKUP(B561,home!$B$2:$E$405,4,FALSE)</f>
        <v>0.94</v>
      </c>
      <c r="K561" s="3">
        <f t="shared" si="784"/>
        <v>1.2613333333333379</v>
      </c>
      <c r="L561" s="3">
        <f t="shared" si="785"/>
        <v>0.60980634920634702</v>
      </c>
      <c r="M561" s="5">
        <f t="shared" si="786"/>
        <v>0.15394810982457935</v>
      </c>
      <c r="N561" s="5">
        <f t="shared" si="787"/>
        <v>0.19417988252540344</v>
      </c>
      <c r="O561" s="5">
        <f t="shared" si="788"/>
        <v>9.3878534819344495E-2</v>
      </c>
      <c r="P561" s="5">
        <f t="shared" si="789"/>
        <v>0.1184121252521336</v>
      </c>
      <c r="Q561" s="5">
        <f t="shared" si="790"/>
        <v>0.12246277924602154</v>
      </c>
      <c r="R561" s="5">
        <f t="shared" si="791"/>
        <v>2.8623863293512696E-2</v>
      </c>
      <c r="S561" s="5">
        <f t="shared" si="792"/>
        <v>2.2769736216157677E-2</v>
      </c>
      <c r="T561" s="5">
        <f t="shared" si="793"/>
        <v>7.4678580325679186E-2</v>
      </c>
      <c r="U561" s="5">
        <f t="shared" si="794"/>
        <v>3.6104232900884138E-2</v>
      </c>
      <c r="V561" s="5">
        <f t="shared" si="795"/>
        <v>1.9459752162653196E-3</v>
      </c>
      <c r="W561" s="5">
        <f t="shared" si="796"/>
        <v>5.1488795185216346E-2</v>
      </c>
      <c r="X561" s="5">
        <f t="shared" si="797"/>
        <v>3.1398194216930117E-2</v>
      </c>
      <c r="Y561" s="5">
        <f t="shared" si="798"/>
        <v>9.5734090935489964E-3</v>
      </c>
      <c r="Z561" s="5">
        <f t="shared" si="799"/>
        <v>5.8183378583995153E-3</v>
      </c>
      <c r="AA561" s="5">
        <f t="shared" si="800"/>
        <v>7.3388634853946144E-3</v>
      </c>
      <c r="AB561" s="5">
        <f t="shared" si="801"/>
        <v>4.628376571455553E-3</v>
      </c>
      <c r="AC561" s="5">
        <f t="shared" si="802"/>
        <v>9.3548997332820245E-5</v>
      </c>
      <c r="AD561" s="5">
        <f t="shared" si="803"/>
        <v>1.6236133415071609E-2</v>
      </c>
      <c r="AE561" s="5">
        <f t="shared" si="804"/>
        <v>9.9008972430719953E-3</v>
      </c>
      <c r="AF561" s="5">
        <f t="shared" si="805"/>
        <v>3.0188150008324597E-3</v>
      </c>
      <c r="AG561" s="5">
        <f t="shared" si="806"/>
        <v>6.1363085152899943E-4</v>
      </c>
      <c r="AH561" s="5">
        <f t="shared" si="807"/>
        <v>8.8701484196992064E-4</v>
      </c>
      <c r="AI561" s="5">
        <f t="shared" si="808"/>
        <v>1.1188213873380638E-3</v>
      </c>
      <c r="AJ561" s="5">
        <f t="shared" si="809"/>
        <v>7.0560335494787487E-4</v>
      </c>
      <c r="AK561" s="5">
        <f t="shared" si="810"/>
        <v>2.9666701056919642E-4</v>
      </c>
      <c r="AL561" s="5">
        <f t="shared" si="811"/>
        <v>2.8781998303214819E-6</v>
      </c>
      <c r="AM561" s="5">
        <f t="shared" si="812"/>
        <v>4.0958352561754133E-3</v>
      </c>
      <c r="AN561" s="5">
        <f t="shared" si="813"/>
        <v>2.4976663445189719E-3</v>
      </c>
      <c r="AO561" s="5">
        <f t="shared" si="814"/>
        <v>7.6154639754333819E-4</v>
      </c>
      <c r="AP561" s="5">
        <f t="shared" si="815"/>
        <v>1.5479860947904952E-4</v>
      </c>
      <c r="AQ561" s="5">
        <f t="shared" si="816"/>
        <v>2.3599293727159544E-5</v>
      </c>
      <c r="AR561" s="5">
        <f t="shared" si="817"/>
        <v>1.0818145649470445E-4</v>
      </c>
      <c r="AS561" s="5">
        <f t="shared" si="818"/>
        <v>1.3645287712532101E-4</v>
      </c>
      <c r="AT561" s="5">
        <f t="shared" si="819"/>
        <v>8.605628117370276E-5</v>
      </c>
      <c r="AU561" s="5">
        <f t="shared" si="820"/>
        <v>3.6181885329032488E-5</v>
      </c>
      <c r="AV561" s="5">
        <f t="shared" si="821"/>
        <v>1.1409354507088282E-5</v>
      </c>
      <c r="AW561" s="5">
        <f t="shared" si="822"/>
        <v>6.1495063931506762E-8</v>
      </c>
      <c r="AX561" s="5">
        <f t="shared" si="823"/>
        <v>8.6103558940932268E-4</v>
      </c>
      <c r="AY561" s="5">
        <f t="shared" si="824"/>
        <v>5.2506496931443427E-4</v>
      </c>
      <c r="AZ561" s="5">
        <f t="shared" si="825"/>
        <v>1.6009397601688888E-4</v>
      </c>
      <c r="BA561" s="5">
        <f t="shared" si="826"/>
        <v>3.2542107681595833E-5</v>
      </c>
      <c r="BB561" s="5">
        <f t="shared" si="827"/>
        <v>4.9610959701984431E-6</v>
      </c>
      <c r="BC561" s="5">
        <f t="shared" si="828"/>
        <v>6.0506156432980652E-7</v>
      </c>
      <c r="BD561" s="5">
        <f t="shared" si="829"/>
        <v>1.0994956506143494E-5</v>
      </c>
      <c r="BE561" s="5">
        <f t="shared" si="830"/>
        <v>1.3868305139749043E-5</v>
      </c>
      <c r="BF561" s="5">
        <f t="shared" si="831"/>
        <v>8.7462777748017621E-6</v>
      </c>
      <c r="BG561" s="5">
        <f t="shared" si="832"/>
        <v>3.6773238999833315E-6</v>
      </c>
      <c r="BH561" s="5">
        <f t="shared" si="833"/>
        <v>1.159582803128081E-6</v>
      </c>
      <c r="BI561" s="5">
        <f t="shared" si="834"/>
        <v>2.9252408846911171E-7</v>
      </c>
      <c r="BJ561" s="8">
        <f t="shared" si="835"/>
        <v>0.52266886580470528</v>
      </c>
      <c r="BK561" s="8">
        <f t="shared" si="836"/>
        <v>0.29769743867561349</v>
      </c>
      <c r="BL561" s="8">
        <f t="shared" si="837"/>
        <v>0.17399899849025871</v>
      </c>
      <c r="BM561" s="8">
        <f t="shared" si="838"/>
        <v>0.28815334239373142</v>
      </c>
      <c r="BN561" s="8">
        <f t="shared" si="839"/>
        <v>0.71150529496099524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1.36507936507937</v>
      </c>
      <c r="F562">
        <f>VLOOKUP(B562,home!$B$2:$E$405,3,FALSE)</f>
        <v>1.36</v>
      </c>
      <c r="G562">
        <f>VLOOKUP(C562,away!$B$2:$E$405,4,FALSE)</f>
        <v>0.88</v>
      </c>
      <c r="H562">
        <f>VLOOKUP(A562,away!$A$2:$E$405,3,FALSE)</f>
        <v>1.0634920634920599</v>
      </c>
      <c r="I562">
        <f>VLOOKUP(C562,away!$B$2:$E$405,3,FALSE)</f>
        <v>0.44</v>
      </c>
      <c r="J562">
        <f>VLOOKUP(B562,home!$B$2:$E$405,4,FALSE)</f>
        <v>1.07</v>
      </c>
      <c r="K562" s="3">
        <f t="shared" si="784"/>
        <v>1.6337269841269901</v>
      </c>
      <c r="L562" s="3">
        <f t="shared" si="785"/>
        <v>0.50069206349206186</v>
      </c>
      <c r="M562" s="5">
        <f t="shared" si="786"/>
        <v>0.11831330481092343</v>
      </c>
      <c r="N562" s="5">
        <f t="shared" si="787"/>
        <v>0.19329163865084725</v>
      </c>
      <c r="O562" s="5">
        <f t="shared" si="788"/>
        <v>5.9238532724346531E-2</v>
      </c>
      <c r="P562" s="5">
        <f t="shared" si="789"/>
        <v>9.6779589411854661E-2</v>
      </c>
      <c r="Q562" s="5">
        <f t="shared" si="790"/>
        <v>0.15789288293500636</v>
      </c>
      <c r="R562" s="5">
        <f t="shared" si="791"/>
        <v>1.4830131593997547E-2</v>
      </c>
      <c r="S562" s="5">
        <f t="shared" si="792"/>
        <v>1.9791284128389972E-2</v>
      </c>
      <c r="T562" s="5">
        <f t="shared" si="793"/>
        <v>7.9055713367438885E-2</v>
      </c>
      <c r="U562" s="5">
        <f t="shared" si="794"/>
        <v>2.4228386163268004E-2</v>
      </c>
      <c r="V562" s="5">
        <f t="shared" si="795"/>
        <v>1.7987949264970931E-3</v>
      </c>
      <c r="W562" s="5">
        <f t="shared" si="796"/>
        <v>8.5984621150841295E-2</v>
      </c>
      <c r="X562" s="5">
        <f t="shared" si="797"/>
        <v>4.3051817392597905E-2</v>
      </c>
      <c r="Y562" s="5">
        <f t="shared" si="798"/>
        <v>1.077785164369164E-2</v>
      </c>
      <c r="Z562" s="5">
        <f t="shared" si="799"/>
        <v>2.4751097298858181E-3</v>
      </c>
      <c r="AA562" s="5">
        <f t="shared" si="800"/>
        <v>4.0436535543897263E-3</v>
      </c>
      <c r="AB562" s="5">
        <f t="shared" si="801"/>
        <v>3.3031129631337568E-3</v>
      </c>
      <c r="AC562" s="5">
        <f t="shared" si="802"/>
        <v>9.1962731231244444E-5</v>
      </c>
      <c r="AD562" s="5">
        <f t="shared" si="803"/>
        <v>3.5118848948516454E-2</v>
      </c>
      <c r="AE562" s="5">
        <f t="shared" si="804"/>
        <v>1.7583728947498729E-2</v>
      </c>
      <c r="AF562" s="5">
        <f t="shared" si="805"/>
        <v>4.4020167653041186E-3</v>
      </c>
      <c r="AG562" s="5">
        <f t="shared" si="806"/>
        <v>7.3468495258225709E-4</v>
      </c>
      <c r="AH562" s="5">
        <f t="shared" si="807"/>
        <v>3.0981694950645239E-4</v>
      </c>
      <c r="AI562" s="5">
        <f t="shared" si="808"/>
        <v>5.0615631054860052E-4</v>
      </c>
      <c r="AJ562" s="5">
        <f t="shared" si="809"/>
        <v>4.1346061136470478E-4</v>
      </c>
      <c r="AK562" s="5">
        <f t="shared" si="810"/>
        <v>2.2516058588672023E-4</v>
      </c>
      <c r="AL562" s="5">
        <f t="shared" si="811"/>
        <v>3.0089989909337287E-6</v>
      </c>
      <c r="AM562" s="5">
        <f t="shared" si="812"/>
        <v>1.1474922235734217E-2</v>
      </c>
      <c r="AN562" s="5">
        <f t="shared" si="813"/>
        <v>5.7454024926207074E-3</v>
      </c>
      <c r="AO562" s="5">
        <f t="shared" si="814"/>
        <v>1.4383387148113487E-3</v>
      </c>
      <c r="AP562" s="5">
        <f t="shared" si="815"/>
        <v>2.4005492637313821E-4</v>
      </c>
      <c r="AQ562" s="5">
        <f t="shared" si="816"/>
        <v>3.0048399109300378E-5</v>
      </c>
      <c r="AR562" s="5">
        <f t="shared" si="817"/>
        <v>3.1024577550640328E-5</v>
      </c>
      <c r="AS562" s="5">
        <f t="shared" si="818"/>
        <v>5.0685689515621547E-5</v>
      </c>
      <c r="AT562" s="5">
        <f t="shared" si="819"/>
        <v>4.1403289335376706E-5</v>
      </c>
      <c r="AU562" s="5">
        <f t="shared" si="820"/>
        <v>2.2547223672940723E-5</v>
      </c>
      <c r="AV562" s="5">
        <f t="shared" si="821"/>
        <v>9.2090019329075349E-6</v>
      </c>
      <c r="AW562" s="5">
        <f t="shared" si="822"/>
        <v>6.8370653511086428E-8</v>
      </c>
      <c r="AX562" s="5">
        <f t="shared" si="823"/>
        <v>3.1244816828796319E-3</v>
      </c>
      <c r="AY562" s="5">
        <f t="shared" si="824"/>
        <v>1.5644031811441526E-3</v>
      </c>
      <c r="AZ562" s="5">
        <f t="shared" si="825"/>
        <v>3.9164212845030577E-4</v>
      </c>
      <c r="BA562" s="5">
        <f t="shared" si="826"/>
        <v>6.5364035148068937E-5</v>
      </c>
      <c r="BB562" s="5">
        <f t="shared" si="827"/>
        <v>8.1818134091135702E-6</v>
      </c>
      <c r="BC562" s="5">
        <f t="shared" si="828"/>
        <v>8.1931380778321922E-7</v>
      </c>
      <c r="BD562" s="5">
        <f t="shared" si="829"/>
        <v>2.588959958799934E-6</v>
      </c>
      <c r="BE562" s="5">
        <f t="shared" si="830"/>
        <v>4.2296537455157522E-6</v>
      </c>
      <c r="BF562" s="5">
        <f t="shared" si="831"/>
        <v>3.4550497287814399E-6</v>
      </c>
      <c r="BG562" s="5">
        <f t="shared" si="832"/>
        <v>1.8815359911369592E-6</v>
      </c>
      <c r="BH562" s="5">
        <f t="shared" si="833"/>
        <v>7.6847903008164337E-7</v>
      </c>
      <c r="BI562" s="5">
        <f t="shared" si="834"/>
        <v>2.5109698563602342E-7</v>
      </c>
      <c r="BJ562" s="8">
        <f t="shared" si="835"/>
        <v>0.65197746367781262</v>
      </c>
      <c r="BK562" s="8">
        <f t="shared" si="836"/>
        <v>0.23834234818903152</v>
      </c>
      <c r="BL562" s="8">
        <f t="shared" si="837"/>
        <v>0.10726645601388943</v>
      </c>
      <c r="BM562" s="8">
        <f t="shared" si="838"/>
        <v>0.35815096267315311</v>
      </c>
      <c r="BN562" s="8">
        <f t="shared" si="839"/>
        <v>0.6403460801269758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1.3212121212121199</v>
      </c>
      <c r="F563">
        <f>VLOOKUP(B563,home!$B$2:$E$405,3,FALSE)</f>
        <v>1.61</v>
      </c>
      <c r="G563">
        <f>VLOOKUP(C563,away!$B$2:$E$405,4,FALSE)</f>
        <v>1.08</v>
      </c>
      <c r="H563">
        <f>VLOOKUP(A563,away!$A$2:$E$405,3,FALSE)</f>
        <v>1.0181818181818201</v>
      </c>
      <c r="I563">
        <f>VLOOKUP(C563,away!$B$2:$E$405,3,FALSE)</f>
        <v>1.08</v>
      </c>
      <c r="J563">
        <f>VLOOKUP(B563,home!$B$2:$E$405,4,FALSE)</f>
        <v>0.86</v>
      </c>
      <c r="K563" s="3">
        <f t="shared" si="784"/>
        <v>2.2973236363636347</v>
      </c>
      <c r="L563" s="3">
        <f t="shared" si="785"/>
        <v>0.94568727272727449</v>
      </c>
      <c r="M563" s="5">
        <f t="shared" si="786"/>
        <v>3.9046153514750867E-2</v>
      </c>
      <c r="N563" s="5">
        <f t="shared" si="787"/>
        <v>8.9701651378520167E-2</v>
      </c>
      <c r="O563" s="5">
        <f t="shared" si="788"/>
        <v>3.6925450427855222E-2</v>
      </c>
      <c r="P563" s="5">
        <f t="shared" si="789"/>
        <v>8.4829710051285492E-2</v>
      </c>
      <c r="Q563" s="5">
        <f t="shared" si="790"/>
        <v>0.10303686196636251</v>
      </c>
      <c r="R563" s="5">
        <f t="shared" si="791"/>
        <v>1.7459964254672288E-2</v>
      </c>
      <c r="S563" s="5">
        <f t="shared" si="792"/>
        <v>4.607419079491807E-2</v>
      </c>
      <c r="T563" s="5">
        <f t="shared" si="793"/>
        <v>9.7440648983345993E-2</v>
      </c>
      <c r="U563" s="5">
        <f t="shared" si="794"/>
        <v>4.011118857232282E-2</v>
      </c>
      <c r="V563" s="5">
        <f t="shared" si="795"/>
        <v>1.1122052278477087E-2</v>
      </c>
      <c r="W563" s="5">
        <f t="shared" si="796"/>
        <v>7.8903006137353945E-2</v>
      </c>
      <c r="X563" s="5">
        <f t="shared" si="797"/>
        <v>7.4617568684017643E-2</v>
      </c>
      <c r="Y563" s="5">
        <f t="shared" si="798"/>
        <v>3.5282442513164369E-2</v>
      </c>
      <c r="Z563" s="5">
        <f t="shared" si="799"/>
        <v>5.5038886593055799E-3</v>
      </c>
      <c r="AA563" s="5">
        <f t="shared" si="800"/>
        <v>1.2644213508936464E-2</v>
      </c>
      <c r="AB563" s="5">
        <f t="shared" si="801"/>
        <v>1.4523925278654058E-2</v>
      </c>
      <c r="AC563" s="5">
        <f t="shared" si="802"/>
        <v>1.5102007256649847E-3</v>
      </c>
      <c r="AD563" s="5">
        <f t="shared" si="803"/>
        <v>4.5316435244872035E-2</v>
      </c>
      <c r="AE563" s="5">
        <f t="shared" si="804"/>
        <v>4.285517605644517E-2</v>
      </c>
      <c r="AF563" s="5">
        <f t="shared" si="805"/>
        <v>2.0263797283533416E-2</v>
      </c>
      <c r="AG563" s="5">
        <f t="shared" si="806"/>
        <v>6.3877383960543573E-3</v>
      </c>
      <c r="AH563" s="5">
        <f t="shared" si="807"/>
        <v>1.301239363903317E-3</v>
      </c>
      <c r="AI563" s="5">
        <f t="shared" si="808"/>
        <v>2.9893679472618711E-3</v>
      </c>
      <c r="AJ563" s="5">
        <f t="shared" si="809"/>
        <v>3.4337728215162685E-3</v>
      </c>
      <c r="AK563" s="5">
        <f t="shared" si="810"/>
        <v>2.629495821590791E-3</v>
      </c>
      <c r="AL563" s="5">
        <f t="shared" si="811"/>
        <v>1.312394468039002E-4</v>
      </c>
      <c r="AM563" s="5">
        <f t="shared" si="812"/>
        <v>2.0821303560757325E-2</v>
      </c>
      <c r="AN563" s="5">
        <f t="shared" si="813"/>
        <v>1.9690441778999285E-2</v>
      </c>
      <c r="AO563" s="5">
        <f t="shared" si="814"/>
        <v>9.3105000923885076E-3</v>
      </c>
      <c r="AP563" s="5">
        <f t="shared" si="815"/>
        <v>2.9349404800326421E-3</v>
      </c>
      <c r="AQ563" s="5">
        <f t="shared" si="816"/>
        <v>6.9388396454473668E-4</v>
      </c>
      <c r="AR563" s="5">
        <f t="shared" si="817"/>
        <v>2.4611310104302037E-4</v>
      </c>
      <c r="AS563" s="5">
        <f t="shared" si="818"/>
        <v>5.6540144424488219E-4</v>
      </c>
      <c r="AT563" s="5">
        <f t="shared" si="819"/>
        <v>6.4945505094895183E-4</v>
      </c>
      <c r="AU563" s="5">
        <f t="shared" si="820"/>
        <v>4.9733614643359195E-4</v>
      </c>
      <c r="AV563" s="5">
        <f t="shared" si="821"/>
        <v>2.8563552110497413E-4</v>
      </c>
      <c r="AW563" s="5">
        <f t="shared" si="822"/>
        <v>7.9201173323286407E-6</v>
      </c>
      <c r="AX563" s="5">
        <f t="shared" si="823"/>
        <v>7.9722121350050169E-3</v>
      </c>
      <c r="AY563" s="5">
        <f t="shared" si="824"/>
        <v>7.5392195515561755E-3</v>
      </c>
      <c r="AZ563" s="5">
        <f t="shared" si="825"/>
        <v>3.5648719881016524E-3</v>
      </c>
      <c r="BA563" s="5">
        <f t="shared" si="826"/>
        <v>1.1237513560165696E-3</v>
      </c>
      <c r="BB563" s="5">
        <f t="shared" si="827"/>
        <v>2.6567933877372153E-4</v>
      </c>
      <c r="BC563" s="5">
        <f t="shared" si="828"/>
        <v>5.0249913860981286E-5</v>
      </c>
      <c r="BD563" s="5">
        <f t="shared" si="829"/>
        <v>3.8791004551304329E-5</v>
      </c>
      <c r="BE563" s="5">
        <f t="shared" si="830"/>
        <v>8.9115491634000752E-5</v>
      </c>
      <c r="BF563" s="5">
        <f t="shared" si="831"/>
        <v>1.0236356264847785E-4</v>
      </c>
      <c r="BG563" s="5">
        <f t="shared" si="832"/>
        <v>7.8387410658245968E-5</v>
      </c>
      <c r="BH563" s="5">
        <f t="shared" si="833"/>
        <v>4.5020312824632788E-5</v>
      </c>
      <c r="BI563" s="5">
        <f t="shared" si="834"/>
        <v>2.068524575370276E-5</v>
      </c>
      <c r="BJ563" s="8">
        <f t="shared" si="835"/>
        <v>0.66777238080370604</v>
      </c>
      <c r="BK563" s="8">
        <f t="shared" si="836"/>
        <v>0.19025276636345659</v>
      </c>
      <c r="BL563" s="8">
        <f t="shared" si="837"/>
        <v>0.13463692228855895</v>
      </c>
      <c r="BM563" s="8">
        <f t="shared" si="838"/>
        <v>0.61963486708735671</v>
      </c>
      <c r="BN563" s="8">
        <f t="shared" si="839"/>
        <v>0.37099979159344654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1.3212121212121199</v>
      </c>
      <c r="F564">
        <f>VLOOKUP(B564,home!$B$2:$E$405,3,FALSE)</f>
        <v>0.87</v>
      </c>
      <c r="G564">
        <f>VLOOKUP(C564,away!$B$2:$E$405,4,FALSE)</f>
        <v>1.3</v>
      </c>
      <c r="H564">
        <f>VLOOKUP(A564,away!$A$2:$E$405,3,FALSE)</f>
        <v>1.0181818181818201</v>
      </c>
      <c r="I564">
        <f>VLOOKUP(C564,away!$B$2:$E$405,3,FALSE)</f>
        <v>0.43</v>
      </c>
      <c r="J564">
        <f>VLOOKUP(B564,home!$B$2:$E$405,4,FALSE)</f>
        <v>0.28000000000000003</v>
      </c>
      <c r="K564" s="3">
        <f t="shared" si="784"/>
        <v>1.4942909090909078</v>
      </c>
      <c r="L564" s="3">
        <f t="shared" si="785"/>
        <v>0.12258909090909115</v>
      </c>
      <c r="M564" s="5">
        <f t="shared" si="786"/>
        <v>0.19851710723982685</v>
      </c>
      <c r="N564" s="5">
        <f t="shared" si="787"/>
        <v>0.29664230864749808</v>
      </c>
      <c r="O564" s="5">
        <f t="shared" si="788"/>
        <v>2.4336031706432927E-2</v>
      </c>
      <c r="P564" s="5">
        <f t="shared" si="789"/>
        <v>3.6365110942270809E-2</v>
      </c>
      <c r="Q564" s="5">
        <f t="shared" si="790"/>
        <v>0.22163495253184784</v>
      </c>
      <c r="R564" s="5">
        <f t="shared" si="791"/>
        <v>1.491666001613215E-3</v>
      </c>
      <c r="S564" s="5">
        <f t="shared" si="792"/>
        <v>1.6653744760723045E-3</v>
      </c>
      <c r="T564" s="5">
        <f t="shared" si="793"/>
        <v>2.7170027344558791E-2</v>
      </c>
      <c r="U564" s="5">
        <f t="shared" si="794"/>
        <v>2.2289829456106102E-3</v>
      </c>
      <c r="V564" s="5">
        <f t="shared" si="795"/>
        <v>3.3896618351290448E-5</v>
      </c>
      <c r="W564" s="5">
        <f t="shared" si="796"/>
        <v>0.110395698235045</v>
      </c>
      <c r="X564" s="5">
        <f t="shared" si="797"/>
        <v>1.3533308286908522E-2</v>
      </c>
      <c r="Y564" s="5">
        <f t="shared" si="798"/>
        <v>8.2951797994229256E-4</v>
      </c>
      <c r="Z564" s="5">
        <f t="shared" si="799"/>
        <v>6.095399302592097E-5</v>
      </c>
      <c r="AA564" s="5">
        <f t="shared" si="800"/>
        <v>9.1082997651424288E-5</v>
      </c>
      <c r="AB564" s="5">
        <f t="shared" si="801"/>
        <v>6.8052247681635935E-5</v>
      </c>
      <c r="AC564" s="5">
        <f t="shared" si="802"/>
        <v>3.8808188373890709E-7</v>
      </c>
      <c r="AD564" s="5">
        <f t="shared" si="803"/>
        <v>4.124082206884274E-2</v>
      </c>
      <c r="AE564" s="5">
        <f t="shared" si="804"/>
        <v>5.0556748857630146E-3</v>
      </c>
      <c r="AF564" s="5">
        <f t="shared" si="805"/>
        <v>3.0988529408880553E-4</v>
      </c>
      <c r="AG564" s="5">
        <f t="shared" si="806"/>
        <v>1.2662852162814343E-5</v>
      </c>
      <c r="AH564" s="5">
        <f t="shared" si="807"/>
        <v>1.8680736480816829E-6</v>
      </c>
      <c r="AI564" s="5">
        <f t="shared" si="808"/>
        <v>2.791445469840746E-6</v>
      </c>
      <c r="AJ564" s="5">
        <f t="shared" si="809"/>
        <v>2.0856157944030131E-6</v>
      </c>
      <c r="AK564" s="5">
        <f t="shared" si="810"/>
        <v>1.0388389071442778E-6</v>
      </c>
      <c r="AL564" s="5">
        <f t="shared" si="811"/>
        <v>2.8436120096796362E-9</v>
      </c>
      <c r="AM564" s="5">
        <f t="shared" si="812"/>
        <v>1.2325157100181472E-2</v>
      </c>
      <c r="AN564" s="5">
        <f t="shared" si="813"/>
        <v>1.5109298042229765E-3</v>
      </c>
      <c r="AO564" s="5">
        <f t="shared" si="814"/>
        <v>9.261175556357286E-5</v>
      </c>
      <c r="AP564" s="5">
        <f t="shared" si="815"/>
        <v>3.7843969740111207E-6</v>
      </c>
      <c r="AQ564" s="5">
        <f t="shared" si="816"/>
        <v>1.1598144617078463E-7</v>
      </c>
      <c r="AR564" s="5">
        <f t="shared" si="817"/>
        <v>4.5801090053912598E-8</v>
      </c>
      <c r="AS564" s="5">
        <f t="shared" si="818"/>
        <v>6.8440152494015587E-8</v>
      </c>
      <c r="AT564" s="5">
        <f t="shared" si="819"/>
        <v>5.1134748844301465E-8</v>
      </c>
      <c r="AU564" s="5">
        <f t="shared" si="820"/>
        <v>2.5470063445562156E-8</v>
      </c>
      <c r="AV564" s="5">
        <f t="shared" si="821"/>
        <v>9.5149210651680456E-9</v>
      </c>
      <c r="AW564" s="5">
        <f t="shared" si="822"/>
        <v>1.4469543099186976E-11</v>
      </c>
      <c r="AX564" s="5">
        <f t="shared" si="823"/>
        <v>3.069561701319736E-3</v>
      </c>
      <c r="AY564" s="5">
        <f t="shared" si="824"/>
        <v>3.762947784541495E-4</v>
      </c>
      <c r="AZ564" s="5">
        <f t="shared" si="825"/>
        <v>2.3064817402266019E-5</v>
      </c>
      <c r="BA564" s="5">
        <f t="shared" si="826"/>
        <v>9.4249833244265885E-7</v>
      </c>
      <c r="BB564" s="5">
        <f t="shared" si="827"/>
        <v>2.888500343936997E-8</v>
      </c>
      <c r="BC564" s="5">
        <f t="shared" si="828"/>
        <v>7.0819726250766719E-10</v>
      </c>
      <c r="BD564" s="5">
        <f t="shared" si="829"/>
        <v>9.3578566539242643E-10</v>
      </c>
      <c r="BE564" s="5">
        <f t="shared" si="830"/>
        <v>1.3983360126534889E-9</v>
      </c>
      <c r="BF564" s="5">
        <f t="shared" si="831"/>
        <v>1.0447603957812688E-9</v>
      </c>
      <c r="BG564" s="5">
        <f t="shared" si="832"/>
        <v>5.2039198719805613E-10</v>
      </c>
      <c r="BH564" s="5">
        <f t="shared" si="833"/>
        <v>1.944042539084519E-10</v>
      </c>
      <c r="BI564" s="5">
        <f t="shared" si="834"/>
        <v>5.809930186080002E-11</v>
      </c>
      <c r="BJ564" s="8">
        <f t="shared" si="835"/>
        <v>0.73422735055375532</v>
      </c>
      <c r="BK564" s="8">
        <f t="shared" si="836"/>
        <v>0.23695817498047117</v>
      </c>
      <c r="BL564" s="8">
        <f t="shared" si="837"/>
        <v>2.8223804385562806E-2</v>
      </c>
      <c r="BM564" s="8">
        <f t="shared" si="838"/>
        <v>0.22010681207934094</v>
      </c>
      <c r="BN564" s="8">
        <f t="shared" si="839"/>
        <v>0.77898717706948972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1.55833333333333</v>
      </c>
      <c r="F565">
        <f>VLOOKUP(B565,home!$B$2:$E$405,3,FALSE)</f>
        <v>0.92</v>
      </c>
      <c r="G565">
        <f>VLOOKUP(C565,away!$B$2:$E$405,4,FALSE)</f>
        <v>1.71</v>
      </c>
      <c r="H565">
        <f>VLOOKUP(A565,away!$A$2:$E$405,3,FALSE)</f>
        <v>1.1000000000000001</v>
      </c>
      <c r="I565">
        <f>VLOOKUP(C565,away!$B$2:$E$405,3,FALSE)</f>
        <v>0.43</v>
      </c>
      <c r="J565">
        <f>VLOOKUP(B565,home!$B$2:$E$405,4,FALSE)</f>
        <v>1.3</v>
      </c>
      <c r="K565" s="3">
        <f t="shared" si="784"/>
        <v>2.4515699999999949</v>
      </c>
      <c r="L565" s="3">
        <f t="shared" si="785"/>
        <v>0.61490000000000011</v>
      </c>
      <c r="M565" s="5">
        <f t="shared" si="786"/>
        <v>4.6585311099384102E-2</v>
      </c>
      <c r="N565" s="5">
        <f t="shared" si="787"/>
        <v>0.11420715113191685</v>
      </c>
      <c r="O565" s="5">
        <f t="shared" si="788"/>
        <v>2.8645307795011288E-2</v>
      </c>
      <c r="P565" s="5">
        <f t="shared" si="789"/>
        <v>7.0225977231015674E-2</v>
      </c>
      <c r="Q565" s="5">
        <f t="shared" si="790"/>
        <v>0.13999341275023644</v>
      </c>
      <c r="R565" s="5">
        <f t="shared" si="791"/>
        <v>8.8069998815762211E-3</v>
      </c>
      <c r="S565" s="5">
        <f t="shared" si="792"/>
        <v>2.6465895373812016E-2</v>
      </c>
      <c r="T565" s="5">
        <f t="shared" si="793"/>
        <v>8.6081949500120394E-2</v>
      </c>
      <c r="U565" s="5">
        <f t="shared" si="794"/>
        <v>2.159097669967577E-2</v>
      </c>
      <c r="V565" s="5">
        <f t="shared" si="795"/>
        <v>4.4329504111396897E-3</v>
      </c>
      <c r="W565" s="5">
        <f t="shared" si="796"/>
        <v>0.11440121696536548</v>
      </c>
      <c r="X565" s="5">
        <f t="shared" si="797"/>
        <v>7.0345308312003238E-2</v>
      </c>
      <c r="Y565" s="5">
        <f t="shared" si="798"/>
        <v>2.1627665040525396E-2</v>
      </c>
      <c r="Z565" s="5">
        <f t="shared" si="799"/>
        <v>1.8051414090604065E-3</v>
      </c>
      <c r="AA565" s="5">
        <f t="shared" si="800"/>
        <v>4.4254305242102119E-3</v>
      </c>
      <c r="AB565" s="5">
        <f t="shared" si="801"/>
        <v>5.4246263551190046E-3</v>
      </c>
      <c r="AC565" s="5">
        <f t="shared" si="802"/>
        <v>4.1765884365189027E-4</v>
      </c>
      <c r="AD565" s="5">
        <f t="shared" si="803"/>
        <v>7.01156478689451E-2</v>
      </c>
      <c r="AE565" s="5">
        <f t="shared" si="804"/>
        <v>4.3114111874614343E-2</v>
      </c>
      <c r="AF565" s="5">
        <f t="shared" si="805"/>
        <v>1.325543369585018E-2</v>
      </c>
      <c r="AG565" s="5">
        <f t="shared" si="806"/>
        <v>2.7169220598594261E-3</v>
      </c>
      <c r="AH565" s="5">
        <f t="shared" si="807"/>
        <v>2.7749536310781096E-4</v>
      </c>
      <c r="AI565" s="5">
        <f t="shared" si="808"/>
        <v>6.802993073342147E-4</v>
      </c>
      <c r="AJ565" s="5">
        <f t="shared" si="809"/>
        <v>8.339006864406689E-4</v>
      </c>
      <c r="AK565" s="5">
        <f t="shared" si="810"/>
        <v>6.814553019524488E-4</v>
      </c>
      <c r="AL565" s="5">
        <f t="shared" si="811"/>
        <v>2.5184333647193584E-5</v>
      </c>
      <c r="AM565" s="5">
        <f t="shared" si="812"/>
        <v>3.4378683769213866E-2</v>
      </c>
      <c r="AN565" s="5">
        <f t="shared" si="813"/>
        <v>2.1139452649689611E-2</v>
      </c>
      <c r="AO565" s="5">
        <f t="shared" si="814"/>
        <v>6.4993247171470708E-3</v>
      </c>
      <c r="AP565" s="5">
        <f t="shared" si="815"/>
        <v>1.3321449228579116E-3</v>
      </c>
      <c r="AQ565" s="5">
        <f t="shared" si="816"/>
        <v>2.0478397826633246E-4</v>
      </c>
      <c r="AR565" s="5">
        <f t="shared" si="817"/>
        <v>3.4126379754998618E-5</v>
      </c>
      <c r="AS565" s="5">
        <f t="shared" si="818"/>
        <v>8.3663208815961784E-5</v>
      </c>
      <c r="AT565" s="5">
        <f t="shared" si="819"/>
        <v>1.0255310641847353E-4</v>
      </c>
      <c r="AU565" s="5">
        <f t="shared" si="820"/>
        <v>8.3805373034112214E-5</v>
      </c>
      <c r="AV565" s="5">
        <f t="shared" si="821"/>
        <v>5.13636845923095E-5</v>
      </c>
      <c r="AW565" s="5">
        <f t="shared" si="822"/>
        <v>1.0545732594604978E-6</v>
      </c>
      <c r="AX565" s="5">
        <f t="shared" si="823"/>
        <v>1.4046958294681906E-2</v>
      </c>
      <c r="AY565" s="5">
        <f t="shared" si="824"/>
        <v>8.6374746553999036E-3</v>
      </c>
      <c r="AZ565" s="5">
        <f t="shared" si="825"/>
        <v>2.6555915828027003E-3</v>
      </c>
      <c r="BA565" s="5">
        <f t="shared" si="826"/>
        <v>5.4430775475512705E-4</v>
      </c>
      <c r="BB565" s="5">
        <f t="shared" si="827"/>
        <v>8.3673709599731889E-5</v>
      </c>
      <c r="BC565" s="5">
        <f t="shared" si="828"/>
        <v>1.0290192806575035E-5</v>
      </c>
      <c r="BD565" s="5">
        <f t="shared" si="829"/>
        <v>3.4973851518914401E-6</v>
      </c>
      <c r="BE565" s="5">
        <f t="shared" si="830"/>
        <v>8.5740845168224799E-6</v>
      </c>
      <c r="BF565" s="5">
        <f t="shared" si="831"/>
        <v>1.0509984189453224E-5</v>
      </c>
      <c r="BG565" s="5">
        <f t="shared" si="832"/>
        <v>8.588653979779264E-6</v>
      </c>
      <c r="BH565" s="5">
        <f t="shared" si="833"/>
        <v>5.26392160930185E-6</v>
      </c>
      <c r="BI565" s="5">
        <f t="shared" si="834"/>
        <v>2.5809744599432213E-6</v>
      </c>
      <c r="BJ565" s="8">
        <f t="shared" si="835"/>
        <v>0.76539150542665746</v>
      </c>
      <c r="BK565" s="8">
        <f t="shared" si="836"/>
        <v>0.1567904519480505</v>
      </c>
      <c r="BL565" s="8">
        <f t="shared" si="837"/>
        <v>7.1761018670950694E-2</v>
      </c>
      <c r="BM565" s="8">
        <f t="shared" si="838"/>
        <v>0.57864753748343822</v>
      </c>
      <c r="BN565" s="8">
        <f t="shared" si="839"/>
        <v>0.40846415988914059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1.55833333333333</v>
      </c>
      <c r="F566">
        <f>VLOOKUP(B566,home!$B$2:$E$405,3,FALSE)</f>
        <v>0.96</v>
      </c>
      <c r="G566">
        <f>VLOOKUP(C566,away!$B$2:$E$405,4,FALSE)</f>
        <v>0.43</v>
      </c>
      <c r="H566">
        <f>VLOOKUP(A566,away!$A$2:$E$405,3,FALSE)</f>
        <v>1.1000000000000001</v>
      </c>
      <c r="I566">
        <f>VLOOKUP(C566,away!$B$2:$E$405,3,FALSE)</f>
        <v>0.64</v>
      </c>
      <c r="J566">
        <f>VLOOKUP(B566,home!$B$2:$E$405,4,FALSE)</f>
        <v>0.76</v>
      </c>
      <c r="K566" s="3">
        <f t="shared" si="784"/>
        <v>0.64327999999999852</v>
      </c>
      <c r="L566" s="3">
        <f t="shared" si="785"/>
        <v>0.53504000000000007</v>
      </c>
      <c r="M566" s="5">
        <f t="shared" si="786"/>
        <v>0.30779540075667328</v>
      </c>
      <c r="N566" s="5">
        <f t="shared" si="787"/>
        <v>0.19799862539875232</v>
      </c>
      <c r="O566" s="5">
        <f t="shared" si="788"/>
        <v>0.1646828512208505</v>
      </c>
      <c r="P566" s="5">
        <f t="shared" si="789"/>
        <v>0.10593718453334845</v>
      </c>
      <c r="Q566" s="5">
        <f t="shared" si="790"/>
        <v>6.3684277873254549E-2</v>
      </c>
      <c r="R566" s="5">
        <f t="shared" si="791"/>
        <v>4.4055956358601919E-2</v>
      </c>
      <c r="S566" s="5">
        <f t="shared" si="792"/>
        <v>9.1153791116300505E-3</v>
      </c>
      <c r="T566" s="5">
        <f t="shared" si="793"/>
        <v>3.4073636033306119E-2</v>
      </c>
      <c r="U566" s="5">
        <f t="shared" si="794"/>
        <v>2.8340315606361376E-2</v>
      </c>
      <c r="V566" s="5">
        <f t="shared" si="795"/>
        <v>3.4859289163668999E-4</v>
      </c>
      <c r="W566" s="5">
        <f t="shared" si="796"/>
        <v>1.36556074234357E-2</v>
      </c>
      <c r="X566" s="5">
        <f t="shared" si="797"/>
        <v>7.3062961958350377E-3</v>
      </c>
      <c r="Y566" s="5">
        <f t="shared" si="798"/>
        <v>1.954580358309789E-3</v>
      </c>
      <c r="Z566" s="5">
        <f t="shared" si="799"/>
        <v>7.8572329633687932E-3</v>
      </c>
      <c r="AA566" s="5">
        <f t="shared" si="800"/>
        <v>5.0544008206758655E-3</v>
      </c>
      <c r="AB566" s="5">
        <f t="shared" si="801"/>
        <v>1.6256974799621815E-3</v>
      </c>
      <c r="AC566" s="5">
        <f t="shared" si="802"/>
        <v>7.4986804135037287E-6</v>
      </c>
      <c r="AD566" s="5">
        <f t="shared" si="803"/>
        <v>2.1960947858369233E-3</v>
      </c>
      <c r="AE566" s="5">
        <f t="shared" si="804"/>
        <v>1.1749985542141878E-3</v>
      </c>
      <c r="AF566" s="5">
        <f t="shared" si="805"/>
        <v>3.1433561322337947E-4</v>
      </c>
      <c r="AG566" s="5">
        <f t="shared" si="806"/>
        <v>5.6060708833012342E-5</v>
      </c>
      <c r="AH566" s="5">
        <f t="shared" si="807"/>
        <v>1.0509834811802095E-3</v>
      </c>
      <c r="AI566" s="5">
        <f t="shared" si="808"/>
        <v>6.7607665377360368E-4</v>
      </c>
      <c r="AJ566" s="5">
        <f t="shared" si="809"/>
        <v>2.1745329491974134E-4</v>
      </c>
      <c r="AK566" s="5">
        <f t="shared" si="810"/>
        <v>4.6627785185323646E-5</v>
      </c>
      <c r="AL566" s="5">
        <f t="shared" si="811"/>
        <v>1.0323599232074977E-7</v>
      </c>
      <c r="AM566" s="5">
        <f t="shared" si="812"/>
        <v>2.8254077076663467E-4</v>
      </c>
      <c r="AN566" s="5">
        <f t="shared" si="813"/>
        <v>1.5117061399098021E-4</v>
      </c>
      <c r="AO566" s="5">
        <f t="shared" si="814"/>
        <v>4.0441162654867027E-5</v>
      </c>
      <c r="AP566" s="5">
        <f t="shared" si="815"/>
        <v>7.2125465556200209E-6</v>
      </c>
      <c r="AQ566" s="5">
        <f t="shared" si="816"/>
        <v>9.6475022727973373E-7</v>
      </c>
      <c r="AR566" s="5">
        <f t="shared" si="817"/>
        <v>1.1246364035413189E-4</v>
      </c>
      <c r="AS566" s="5">
        <f t="shared" si="818"/>
        <v>7.2345610567005794E-5</v>
      </c>
      <c r="AT566" s="5">
        <f t="shared" si="819"/>
        <v>2.3269242182771688E-5</v>
      </c>
      <c r="AU566" s="5">
        <f t="shared" si="820"/>
        <v>4.9895460371111141E-6</v>
      </c>
      <c r="AV566" s="5">
        <f t="shared" si="821"/>
        <v>8.024187936882072E-7</v>
      </c>
      <c r="AW566" s="5">
        <f t="shared" si="822"/>
        <v>9.8699496321985295E-10</v>
      </c>
      <c r="AX566" s="5">
        <f t="shared" si="823"/>
        <v>3.0292137836460047E-5</v>
      </c>
      <c r="AY566" s="5">
        <f t="shared" si="824"/>
        <v>1.6207505428019586E-5</v>
      </c>
      <c r="AZ566" s="5">
        <f t="shared" si="825"/>
        <v>4.3358318521037988E-6</v>
      </c>
      <c r="BA566" s="5">
        <f t="shared" si="826"/>
        <v>7.7328115804987258E-7</v>
      </c>
      <c r="BB566" s="5">
        <f t="shared" si="827"/>
        <v>1.0343408770075092E-7</v>
      </c>
      <c r="BC566" s="5">
        <f t="shared" si="828"/>
        <v>1.1068274856681958E-8</v>
      </c>
      <c r="BD566" s="5">
        <f t="shared" si="829"/>
        <v>1.0028757689179125E-5</v>
      </c>
      <c r="BE566" s="5">
        <f t="shared" si="830"/>
        <v>6.4512992462951329E-6</v>
      </c>
      <c r="BF566" s="5">
        <f t="shared" si="831"/>
        <v>2.0749958895783616E-6</v>
      </c>
      <c r="BG566" s="5">
        <f t="shared" si="832"/>
        <v>4.4493445194932192E-7</v>
      </c>
      <c r="BH566" s="5">
        <f t="shared" si="833"/>
        <v>7.155435856248976E-8</v>
      </c>
      <c r="BI566" s="5">
        <f t="shared" si="834"/>
        <v>9.2058975552156644E-9</v>
      </c>
      <c r="BJ566" s="8">
        <f t="shared" si="835"/>
        <v>0.32294856604783362</v>
      </c>
      <c r="BK566" s="8">
        <f t="shared" si="836"/>
        <v>0.42322036671512231</v>
      </c>
      <c r="BL566" s="8">
        <f t="shared" si="837"/>
        <v>0.24598331390697856</v>
      </c>
      <c r="BM566" s="8">
        <f t="shared" si="838"/>
        <v>0.11583897697338918</v>
      </c>
      <c r="BN566" s="8">
        <f t="shared" si="839"/>
        <v>0.884154296141481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1.5952380952381</v>
      </c>
      <c r="F567">
        <f>VLOOKUP(B567,home!$B$2:$E$405,3,FALSE)</f>
        <v>0.99</v>
      </c>
      <c r="G567">
        <f>VLOOKUP(C567,away!$B$2:$E$405,4,FALSE)</f>
        <v>1.61</v>
      </c>
      <c r="H567">
        <f>VLOOKUP(A567,away!$A$2:$E$405,3,FALSE)</f>
        <v>1.4365079365079401</v>
      </c>
      <c r="I567">
        <f>VLOOKUP(C567,away!$B$2:$E$405,3,FALSE)</f>
        <v>0.9</v>
      </c>
      <c r="J567">
        <f>VLOOKUP(B567,home!$B$2:$E$405,4,FALSE)</f>
        <v>0.6</v>
      </c>
      <c r="K567" s="3">
        <f t="shared" si="784"/>
        <v>2.5426500000000081</v>
      </c>
      <c r="L567" s="3">
        <f t="shared" si="785"/>
        <v>0.77571428571428758</v>
      </c>
      <c r="M567" s="5">
        <f t="shared" si="786"/>
        <v>3.6212015848353568E-2</v>
      </c>
      <c r="N567" s="5">
        <f t="shared" si="787"/>
        <v>9.2074482096816485E-2</v>
      </c>
      <c r="O567" s="5">
        <f t="shared" si="788"/>
        <v>2.8090178008080044E-2</v>
      </c>
      <c r="P567" s="5">
        <f t="shared" si="789"/>
        <v>7.1423491112244941E-2</v>
      </c>
      <c r="Q567" s="5">
        <f t="shared" si="790"/>
        <v>0.11705659095173561</v>
      </c>
      <c r="R567" s="5">
        <f t="shared" si="791"/>
        <v>1.08949761845625E-2</v>
      </c>
      <c r="S567" s="5">
        <f t="shared" si="792"/>
        <v>3.5218386515845357E-2</v>
      </c>
      <c r="T567" s="5">
        <f t="shared" si="793"/>
        <v>9.0802469838275113E-2</v>
      </c>
      <c r="U567" s="5">
        <f t="shared" si="794"/>
        <v>2.7702111195677927E-2</v>
      </c>
      <c r="V567" s="5">
        <f t="shared" si="795"/>
        <v>7.7181873885176968E-3</v>
      </c>
      <c r="W567" s="5">
        <f t="shared" si="796"/>
        <v>9.921131366114383E-2</v>
      </c>
      <c r="X567" s="5">
        <f t="shared" si="797"/>
        <v>7.6959633311430325E-2</v>
      </c>
      <c r="Y567" s="5">
        <f t="shared" si="798"/>
        <v>2.984934349150483E-2</v>
      </c>
      <c r="Z567" s="5">
        <f t="shared" si="799"/>
        <v>2.8171295562940245E-3</v>
      </c>
      <c r="AA567" s="5">
        <f t="shared" si="800"/>
        <v>7.1629744663110244E-3</v>
      </c>
      <c r="AB567" s="5">
        <f t="shared" si="801"/>
        <v>9.106468513382893E-3</v>
      </c>
      <c r="AC567" s="5">
        <f t="shared" si="802"/>
        <v>9.5144504426197731E-4</v>
      </c>
      <c r="AD567" s="5">
        <f t="shared" si="803"/>
        <v>6.3064911670127052E-2</v>
      </c>
      <c r="AE567" s="5">
        <f t="shared" si="804"/>
        <v>4.8920352909827242E-2</v>
      </c>
      <c r="AF567" s="5">
        <f t="shared" si="805"/>
        <v>1.8974108307168756E-2</v>
      </c>
      <c r="AG567" s="5">
        <f t="shared" si="806"/>
        <v>4.9061622908536471E-3</v>
      </c>
      <c r="AH567" s="5">
        <f t="shared" si="807"/>
        <v>5.463219103813068E-4</v>
      </c>
      <c r="AI567" s="5">
        <f t="shared" si="808"/>
        <v>1.3891054054310341E-3</v>
      </c>
      <c r="AJ567" s="5">
        <f t="shared" si="809"/>
        <v>1.7660044295596154E-3</v>
      </c>
      <c r="AK567" s="5">
        <f t="shared" si="810"/>
        <v>1.4967770542732568E-3</v>
      </c>
      <c r="AL567" s="5">
        <f t="shared" si="811"/>
        <v>7.5064063759625792E-5</v>
      </c>
      <c r="AM567" s="5">
        <f t="shared" si="812"/>
        <v>3.2070399531609783E-2</v>
      </c>
      <c r="AN567" s="5">
        <f t="shared" si="813"/>
        <v>2.4877467065234502E-2</v>
      </c>
      <c r="AO567" s="5">
        <f t="shared" si="814"/>
        <v>9.6489032974445468E-3</v>
      </c>
      <c r="AP567" s="5">
        <f t="shared" si="815"/>
        <v>2.4949307097678103E-3</v>
      </c>
      <c r="AQ567" s="5">
        <f t="shared" si="816"/>
        <v>4.8383834835854437E-4</v>
      </c>
      <c r="AR567" s="5">
        <f t="shared" si="817"/>
        <v>8.4757942096300103E-5</v>
      </c>
      <c r="AS567" s="5">
        <f t="shared" si="818"/>
        <v>2.1550978147115812E-4</v>
      </c>
      <c r="AT567" s="5">
        <f t="shared" si="819"/>
        <v>2.7398297292882104E-4</v>
      </c>
      <c r="AU567" s="5">
        <f t="shared" si="820"/>
        <v>2.3221426870582301E-4</v>
      </c>
      <c r="AV567" s="5">
        <f t="shared" si="821"/>
        <v>1.4760990258121573E-4</v>
      </c>
      <c r="AW567" s="5">
        <f t="shared" si="822"/>
        <v>4.1126139465515326E-6</v>
      </c>
      <c r="AX567" s="5">
        <f t="shared" si="823"/>
        <v>1.3590633561507985E-2</v>
      </c>
      <c r="AY567" s="5">
        <f t="shared" si="824"/>
        <v>1.054244860556979E-2</v>
      </c>
      <c r="AZ567" s="5">
        <f t="shared" si="825"/>
        <v>4.0889639948745787E-3</v>
      </c>
      <c r="BA567" s="5">
        <f t="shared" si="826"/>
        <v>1.0572892615318579E-3</v>
      </c>
      <c r="BB567" s="5">
        <f t="shared" si="827"/>
        <v>2.0503859607564292E-4</v>
      </c>
      <c r="BC567" s="5">
        <f t="shared" si="828"/>
        <v>3.1810273619735541E-5</v>
      </c>
      <c r="BD567" s="5">
        <f t="shared" si="829"/>
        <v>1.0957991085307395E-5</v>
      </c>
      <c r="BE567" s="5">
        <f t="shared" si="830"/>
        <v>2.7862336033056936E-5</v>
      </c>
      <c r="BF567" s="5">
        <f t="shared" si="831"/>
        <v>3.5422084357226229E-5</v>
      </c>
      <c r="BG567" s="5">
        <f t="shared" si="832"/>
        <v>3.0021987596967184E-5</v>
      </c>
      <c r="BH567" s="5">
        <f t="shared" si="833"/>
        <v>1.9083851690857217E-5</v>
      </c>
      <c r="BI567" s="5">
        <f t="shared" si="834"/>
        <v>9.7047111003516428E-6</v>
      </c>
      <c r="BJ567" s="8">
        <f t="shared" si="835"/>
        <v>0.74091109177447745</v>
      </c>
      <c r="BK567" s="8">
        <f t="shared" si="836"/>
        <v>0.16214103857855297</v>
      </c>
      <c r="BL567" s="8">
        <f t="shared" si="837"/>
        <v>8.9242044997306674E-2</v>
      </c>
      <c r="BM567" s="8">
        <f t="shared" si="838"/>
        <v>0.62882123471321449</v>
      </c>
      <c r="BN567" s="8">
        <f t="shared" si="839"/>
        <v>0.35575173420179312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1.5952380952381</v>
      </c>
      <c r="F568">
        <f>VLOOKUP(B568,home!$B$2:$E$405,3,FALSE)</f>
        <v>0.36</v>
      </c>
      <c r="G568">
        <f>VLOOKUP(C568,away!$B$2:$E$405,4,FALSE)</f>
        <v>0.63</v>
      </c>
      <c r="H568">
        <f>VLOOKUP(A568,away!$A$2:$E$405,3,FALSE)</f>
        <v>1.4365079365079401</v>
      </c>
      <c r="I568">
        <f>VLOOKUP(C568,away!$B$2:$E$405,3,FALSE)</f>
        <v>0.63</v>
      </c>
      <c r="J568">
        <f>VLOOKUP(B568,home!$B$2:$E$405,4,FALSE)</f>
        <v>1.0900000000000001</v>
      </c>
      <c r="K568" s="3">
        <f t="shared" si="784"/>
        <v>0.36180000000000107</v>
      </c>
      <c r="L568" s="3">
        <f t="shared" si="785"/>
        <v>0.98645000000000249</v>
      </c>
      <c r="M568" s="5">
        <f t="shared" si="786"/>
        <v>0.25969432829533229</v>
      </c>
      <c r="N568" s="5">
        <f t="shared" si="787"/>
        <v>9.3957407977251495E-2</v>
      </c>
      <c r="O568" s="5">
        <f t="shared" si="788"/>
        <v>0.25617547014693121</v>
      </c>
      <c r="P568" s="5">
        <f t="shared" si="789"/>
        <v>9.2684285099159977E-2</v>
      </c>
      <c r="Q568" s="5">
        <f t="shared" si="790"/>
        <v>1.6996895103084844E-2</v>
      </c>
      <c r="R568" s="5">
        <f t="shared" si="791"/>
        <v>0.12635214626322044</v>
      </c>
      <c r="S568" s="5">
        <f t="shared" si="792"/>
        <v>8.2696999591122464E-3</v>
      </c>
      <c r="T568" s="5">
        <f t="shared" si="793"/>
        <v>1.6766587174438085E-2</v>
      </c>
      <c r="U568" s="5">
        <f t="shared" si="794"/>
        <v>4.571420651803329E-2</v>
      </c>
      <c r="V568" s="5">
        <f t="shared" si="795"/>
        <v>3.2793735009158619E-4</v>
      </c>
      <c r="W568" s="5">
        <f t="shared" si="796"/>
        <v>2.0498255494320388E-3</v>
      </c>
      <c r="X568" s="5">
        <f t="shared" si="797"/>
        <v>2.0220504132372396E-3</v>
      </c>
      <c r="Y568" s="5">
        <f t="shared" si="798"/>
        <v>9.9732581506893994E-4</v>
      </c>
      <c r="Z568" s="5">
        <f t="shared" si="799"/>
        <v>4.1546691560451383E-2</v>
      </c>
      <c r="AA568" s="5">
        <f t="shared" si="800"/>
        <v>1.5031593006571354E-2</v>
      </c>
      <c r="AB568" s="5">
        <f t="shared" si="801"/>
        <v>2.7192151748887659E-3</v>
      </c>
      <c r="AC568" s="5">
        <f t="shared" si="802"/>
        <v>7.3150035298388106E-6</v>
      </c>
      <c r="AD568" s="5">
        <f t="shared" si="803"/>
        <v>1.8540672094612839E-4</v>
      </c>
      <c r="AE568" s="5">
        <f t="shared" si="804"/>
        <v>1.828944598773088E-4</v>
      </c>
      <c r="AF568" s="5">
        <f t="shared" si="805"/>
        <v>9.0208119972985865E-5</v>
      </c>
      <c r="AG568" s="5">
        <f t="shared" si="806"/>
        <v>2.9661933315784049E-5</v>
      </c>
      <c r="AH568" s="5">
        <f t="shared" si="807"/>
        <v>1.024593347245184E-2</v>
      </c>
      <c r="AI568" s="5">
        <f t="shared" si="808"/>
        <v>3.7069787303330862E-3</v>
      </c>
      <c r="AJ568" s="5">
        <f t="shared" si="809"/>
        <v>6.7059245231725724E-4</v>
      </c>
      <c r="AK568" s="5">
        <f t="shared" si="810"/>
        <v>8.0873449749461478E-5</v>
      </c>
      <c r="AL568" s="5">
        <f t="shared" si="811"/>
        <v>1.0442829107764208E-7</v>
      </c>
      <c r="AM568" s="5">
        <f t="shared" si="812"/>
        <v>1.3416030327661899E-5</v>
      </c>
      <c r="AN568" s="5">
        <f t="shared" si="813"/>
        <v>1.3234243116722113E-5</v>
      </c>
      <c r="AO568" s="5">
        <f t="shared" si="814"/>
        <v>6.5274595612452803E-6</v>
      </c>
      <c r="AP568" s="5">
        <f t="shared" si="815"/>
        <v>2.1463374947301415E-6</v>
      </c>
      <c r="AQ568" s="5">
        <f t="shared" si="816"/>
        <v>5.293136554191382E-7</v>
      </c>
      <c r="AR568" s="5">
        <f t="shared" si="817"/>
        <v>2.0214202147800292E-3</v>
      </c>
      <c r="AS568" s="5">
        <f t="shared" si="818"/>
        <v>7.3134983370741675E-4</v>
      </c>
      <c r="AT568" s="5">
        <f t="shared" si="819"/>
        <v>1.3230118491767206E-4</v>
      </c>
      <c r="AU568" s="5">
        <f t="shared" si="820"/>
        <v>1.5955522901071301E-5</v>
      </c>
      <c r="AV568" s="5">
        <f t="shared" si="821"/>
        <v>1.4431770464019031E-6</v>
      </c>
      <c r="AW568" s="5">
        <f t="shared" si="822"/>
        <v>1.0352835417220817E-9</v>
      </c>
      <c r="AX568" s="5">
        <f t="shared" si="823"/>
        <v>8.0898662875801422E-7</v>
      </c>
      <c r="AY568" s="5">
        <f t="shared" si="824"/>
        <v>7.980248599383451E-7</v>
      </c>
      <c r="AZ568" s="5">
        <f t="shared" si="825"/>
        <v>3.9360581154309125E-7</v>
      </c>
      <c r="BA568" s="5">
        <f t="shared" si="826"/>
        <v>1.2942415093222781E-7</v>
      </c>
      <c r="BB568" s="5">
        <f t="shared" si="827"/>
        <v>3.1917613421774101E-8</v>
      </c>
      <c r="BC568" s="5">
        <f t="shared" si="828"/>
        <v>6.2970259519818305E-9</v>
      </c>
      <c r="BD568" s="5">
        <f t="shared" si="829"/>
        <v>3.3233832847829405E-4</v>
      </c>
      <c r="BE568" s="5">
        <f t="shared" si="830"/>
        <v>1.2024000724344714E-4</v>
      </c>
      <c r="BF568" s="5">
        <f t="shared" si="831"/>
        <v>2.1751417310339648E-5</v>
      </c>
      <c r="BG568" s="5">
        <f t="shared" si="832"/>
        <v>2.6232209276269699E-6</v>
      </c>
      <c r="BH568" s="5">
        <f t="shared" si="833"/>
        <v>2.3727033290386006E-7</v>
      </c>
      <c r="BI568" s="5">
        <f t="shared" si="834"/>
        <v>1.7168881288923377E-8</v>
      </c>
      <c r="BJ568" s="8">
        <f t="shared" si="835"/>
        <v>0.13331628490687122</v>
      </c>
      <c r="BK568" s="8">
        <f t="shared" si="836"/>
        <v>0.36098446816037694</v>
      </c>
      <c r="BL568" s="8">
        <f t="shared" si="837"/>
        <v>0.46407668656102324</v>
      </c>
      <c r="BM568" s="8">
        <f t="shared" si="838"/>
        <v>0.15406280131416611</v>
      </c>
      <c r="BN568" s="8">
        <f t="shared" si="839"/>
        <v>0.8458605328849802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1.5952380952381</v>
      </c>
      <c r="F569">
        <f>VLOOKUP(B569,home!$B$2:$E$405,3,FALSE)</f>
        <v>0.9</v>
      </c>
      <c r="G569">
        <f>VLOOKUP(C569,away!$B$2:$E$405,4,FALSE)</f>
        <v>1.61</v>
      </c>
      <c r="H569">
        <f>VLOOKUP(A569,away!$A$2:$E$405,3,FALSE)</f>
        <v>1.4365079365079401</v>
      </c>
      <c r="I569">
        <f>VLOOKUP(C569,away!$B$2:$E$405,3,FALSE)</f>
        <v>0.45</v>
      </c>
      <c r="J569">
        <f>VLOOKUP(B569,home!$B$2:$E$405,4,FALSE)</f>
        <v>1.0900000000000001</v>
      </c>
      <c r="K569" s="3">
        <f t="shared" si="784"/>
        <v>2.3115000000000068</v>
      </c>
      <c r="L569" s="3">
        <f t="shared" si="785"/>
        <v>0.70460714285714465</v>
      </c>
      <c r="M569" s="5">
        <f t="shared" si="786"/>
        <v>4.8991564788835776E-2</v>
      </c>
      <c r="N569" s="5">
        <f t="shared" si="787"/>
        <v>0.11324400200939422</v>
      </c>
      <c r="O569" s="5">
        <f t="shared" si="788"/>
        <v>3.4519806489962272E-2</v>
      </c>
      <c r="P569" s="5">
        <f t="shared" si="789"/>
        <v>7.9792532701548E-2</v>
      </c>
      <c r="Q569" s="5">
        <f t="shared" si="790"/>
        <v>0.1308817553223578</v>
      </c>
      <c r="R569" s="5">
        <f t="shared" si="791"/>
        <v>1.2161451111436915E-2</v>
      </c>
      <c r="S569" s="5">
        <f t="shared" si="792"/>
        <v>3.2489512747603089E-2</v>
      </c>
      <c r="T569" s="5">
        <f t="shared" si="793"/>
        <v>9.2220219669814418E-2</v>
      </c>
      <c r="U569" s="5">
        <f t="shared" si="794"/>
        <v>2.8111194244086507E-2</v>
      </c>
      <c r="V569" s="5">
        <f t="shared" si="795"/>
        <v>5.879516696268414E-3</v>
      </c>
      <c r="W569" s="5">
        <f t="shared" si="796"/>
        <v>0.10084439247587698</v>
      </c>
      <c r="X569" s="5">
        <f t="shared" si="797"/>
        <v>7.1055679255592225E-2</v>
      </c>
      <c r="Y569" s="5">
        <f t="shared" si="798"/>
        <v>2.5033169572028256E-2</v>
      </c>
      <c r="Z569" s="5">
        <f t="shared" si="799"/>
        <v>2.8563484402088042E-3</v>
      </c>
      <c r="AA569" s="5">
        <f t="shared" si="800"/>
        <v>6.6024494195426687E-3</v>
      </c>
      <c r="AB569" s="5">
        <f t="shared" si="801"/>
        <v>7.6307809166364649E-3</v>
      </c>
      <c r="AC569" s="5">
        <f t="shared" si="802"/>
        <v>5.9849783615607659E-4</v>
      </c>
      <c r="AD569" s="5">
        <f t="shared" si="803"/>
        <v>5.8275453301997598E-2</v>
      </c>
      <c r="AE569" s="5">
        <f t="shared" si="804"/>
        <v>4.1061300649825487E-2</v>
      </c>
      <c r="AF569" s="5">
        <f t="shared" si="805"/>
        <v>1.4466042866435875E-2</v>
      </c>
      <c r="AG569" s="5">
        <f t="shared" si="806"/>
        <v>3.3976257108561205E-3</v>
      </c>
      <c r="AH569" s="5">
        <f t="shared" si="807"/>
        <v>5.0315087836499679E-4</v>
      </c>
      <c r="AI569" s="5">
        <f t="shared" si="808"/>
        <v>1.1630332553406932E-3</v>
      </c>
      <c r="AJ569" s="5">
        <f t="shared" si="809"/>
        <v>1.3441756848600107E-3</v>
      </c>
      <c r="AK569" s="5">
        <f t="shared" si="810"/>
        <v>1.0356873651846414E-3</v>
      </c>
      <c r="AL569" s="5">
        <f t="shared" si="811"/>
        <v>3.8990922922447299E-5</v>
      </c>
      <c r="AM569" s="5">
        <f t="shared" si="812"/>
        <v>2.6940742061513565E-2</v>
      </c>
      <c r="AN569" s="5">
        <f t="shared" si="813"/>
        <v>1.8982639290414376E-2</v>
      </c>
      <c r="AO569" s="5">
        <f t="shared" si="814"/>
        <v>6.6876516171533234E-3</v>
      </c>
      <c r="AP569" s="5">
        <f t="shared" si="815"/>
        <v>1.5707223661287891E-3</v>
      </c>
      <c r="AQ569" s="5">
        <f t="shared" si="816"/>
        <v>2.7668554965495494E-4</v>
      </c>
      <c r="AR569" s="5">
        <f t="shared" si="817"/>
        <v>7.0904740566164637E-5</v>
      </c>
      <c r="AS569" s="5">
        <f t="shared" si="818"/>
        <v>1.6389630781869002E-4</v>
      </c>
      <c r="AT569" s="5">
        <f t="shared" si="819"/>
        <v>1.8942315776145161E-4</v>
      </c>
      <c r="AU569" s="5">
        <f t="shared" si="820"/>
        <v>1.459505430551989E-4</v>
      </c>
      <c r="AV569" s="5">
        <f t="shared" si="821"/>
        <v>8.4341170068023342E-5</v>
      </c>
      <c r="AW569" s="5">
        <f t="shared" si="822"/>
        <v>1.7640136996387871E-6</v>
      </c>
      <c r="AX569" s="5">
        <f t="shared" si="823"/>
        <v>1.0378920879198129E-2</v>
      </c>
      <c r="AY569" s="5">
        <f t="shared" si="824"/>
        <v>7.3130617866321579E-3</v>
      </c>
      <c r="AZ569" s="5">
        <f t="shared" si="825"/>
        <v>2.5764177855083247E-3</v>
      </c>
      <c r="BA569" s="5">
        <f t="shared" si="826"/>
        <v>6.0512079155111763E-4</v>
      </c>
      <c r="BB569" s="5">
        <f t="shared" si="827"/>
        <v>1.0659310800457169E-4</v>
      </c>
      <c r="BC569" s="5">
        <f t="shared" si="828"/>
        <v>1.5021253055872863E-5</v>
      </c>
      <c r="BD569" s="5">
        <f t="shared" si="829"/>
        <v>8.3266644442253849E-6</v>
      </c>
      <c r="BE569" s="5">
        <f t="shared" si="830"/>
        <v>1.9247084862827029E-5</v>
      </c>
      <c r="BF569" s="5">
        <f t="shared" si="831"/>
        <v>2.2244818330212413E-5</v>
      </c>
      <c r="BG569" s="5">
        <f t="shared" si="832"/>
        <v>1.7139632523428718E-5</v>
      </c>
      <c r="BH569" s="5">
        <f t="shared" si="833"/>
        <v>9.9045651444764016E-6</v>
      </c>
      <c r="BI569" s="5">
        <f t="shared" si="834"/>
        <v>4.5788804662914534E-6</v>
      </c>
      <c r="BJ569" s="8">
        <f t="shared" si="835"/>
        <v>0.72593321732299398</v>
      </c>
      <c r="BK569" s="8">
        <f t="shared" si="836"/>
        <v>0.17510367747996594</v>
      </c>
      <c r="BL569" s="8">
        <f t="shared" si="837"/>
        <v>9.380768693045613E-2</v>
      </c>
      <c r="BM569" s="8">
        <f t="shared" si="838"/>
        <v>0.57079851997715769</v>
      </c>
      <c r="BN569" s="8">
        <f t="shared" si="839"/>
        <v>0.41959111242353497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1.5952380952381</v>
      </c>
      <c r="F570">
        <f>VLOOKUP(B570,home!$B$2:$E$405,3,FALSE)</f>
        <v>1.52</v>
      </c>
      <c r="G570">
        <f>VLOOKUP(C570,away!$B$2:$E$405,4,FALSE)</f>
        <v>0.99</v>
      </c>
      <c r="H570">
        <f>VLOOKUP(A570,away!$A$2:$E$405,3,FALSE)</f>
        <v>1.4365079365079401</v>
      </c>
      <c r="I570">
        <f>VLOOKUP(C570,away!$B$2:$E$405,3,FALSE)</f>
        <v>0.72</v>
      </c>
      <c r="J570">
        <f>VLOOKUP(B570,home!$B$2:$E$405,4,FALSE)</f>
        <v>0.6</v>
      </c>
      <c r="K570" s="3">
        <f t="shared" si="784"/>
        <v>2.4005142857142929</v>
      </c>
      <c r="L570" s="3">
        <f t="shared" si="785"/>
        <v>0.62057142857143011</v>
      </c>
      <c r="M570" s="5">
        <f t="shared" si="786"/>
        <v>4.8748262934510588E-2</v>
      </c>
      <c r="N570" s="5">
        <f t="shared" si="787"/>
        <v>0.11702090157804923</v>
      </c>
      <c r="O570" s="5">
        <f t="shared" si="788"/>
        <v>3.0251779169644936E-2</v>
      </c>
      <c r="P570" s="5">
        <f t="shared" si="789"/>
        <v>7.2619828065006747E-2</v>
      </c>
      <c r="Q570" s="5">
        <f t="shared" si="790"/>
        <v>0.14045517298263671</v>
      </c>
      <c r="R570" s="5">
        <f t="shared" si="791"/>
        <v>9.3866949080669924E-3</v>
      </c>
      <c r="S570" s="5">
        <f t="shared" si="792"/>
        <v>2.7045268440004995E-2</v>
      </c>
      <c r="T570" s="5">
        <f t="shared" si="793"/>
        <v>8.7162467348082209E-2</v>
      </c>
      <c r="U570" s="5">
        <f t="shared" si="794"/>
        <v>2.2532895222456426E-2</v>
      </c>
      <c r="V570" s="5">
        <f t="shared" si="795"/>
        <v>4.4765646241786763E-3</v>
      </c>
      <c r="W570" s="5">
        <f t="shared" si="796"/>
        <v>0.11238821641576388</v>
      </c>
      <c r="X570" s="5">
        <f t="shared" si="797"/>
        <v>6.9744916015725647E-2</v>
      </c>
      <c r="Y570" s="5">
        <f t="shared" si="798"/>
        <v>2.1640851083736635E-2</v>
      </c>
      <c r="Z570" s="5">
        <f t="shared" si="799"/>
        <v>1.9417048895544345E-3</v>
      </c>
      <c r="AA570" s="5">
        <f t="shared" si="800"/>
        <v>4.6610903260167133E-3</v>
      </c>
      <c r="AB570" s="5">
        <f t="shared" si="801"/>
        <v>5.5945069573039054E-3</v>
      </c>
      <c r="AC570" s="5">
        <f t="shared" si="802"/>
        <v>4.1679350934831748E-4</v>
      </c>
      <c r="AD570" s="5">
        <f t="shared" si="803"/>
        <v>6.7447379762997695E-2</v>
      </c>
      <c r="AE570" s="5">
        <f t="shared" si="804"/>
        <v>4.185591681292325E-2</v>
      </c>
      <c r="AF570" s="5">
        <f t="shared" si="805"/>
        <v>1.2987293045381357E-2</v>
      </c>
      <c r="AG570" s="5">
        <f t="shared" si="806"/>
        <v>2.6865143328160365E-3</v>
      </c>
      <c r="AH570" s="5">
        <f t="shared" si="807"/>
        <v>3.0124164429373154E-4</v>
      </c>
      <c r="AI570" s="5">
        <f t="shared" si="808"/>
        <v>7.2313487057916611E-4</v>
      </c>
      <c r="AJ570" s="5">
        <f t="shared" si="809"/>
        <v>8.6794779366172227E-4</v>
      </c>
      <c r="AK570" s="5">
        <f t="shared" si="810"/>
        <v>6.9450702597972198E-4</v>
      </c>
      <c r="AL570" s="5">
        <f t="shared" si="811"/>
        <v>2.4835734580448568E-5</v>
      </c>
      <c r="AM570" s="5">
        <f t="shared" si="812"/>
        <v>3.2381679731014607E-2</v>
      </c>
      <c r="AN570" s="5">
        <f t="shared" si="813"/>
        <v>2.0095145250218258E-2</v>
      </c>
      <c r="AO570" s="5">
        <f t="shared" si="814"/>
        <v>6.2352364976391642E-3</v>
      </c>
      <c r="AP570" s="5">
        <f t="shared" si="815"/>
        <v>1.2898032069402193E-3</v>
      </c>
      <c r="AQ570" s="5">
        <f t="shared" si="816"/>
        <v>2.001037546767259E-4</v>
      </c>
      <c r="AR570" s="5">
        <f t="shared" si="817"/>
        <v>3.7388391508913534E-5</v>
      </c>
      <c r="AS570" s="5">
        <f t="shared" si="818"/>
        <v>8.9751367937025901E-5</v>
      </c>
      <c r="AT570" s="5">
        <f t="shared" si="819"/>
        <v>1.0772472044761522E-4</v>
      </c>
      <c r="AU570" s="5">
        <f t="shared" si="820"/>
        <v>8.619824345302631E-5</v>
      </c>
      <c r="AV570" s="5">
        <f t="shared" si="821"/>
        <v>5.1730028703117039E-5</v>
      </c>
      <c r="AW570" s="5">
        <f t="shared" si="822"/>
        <v>1.027709995603824E-6</v>
      </c>
      <c r="AX570" s="5">
        <f t="shared" si="823"/>
        <v>1.2955447464954263E-2</v>
      </c>
      <c r="AY570" s="5">
        <f t="shared" si="824"/>
        <v>8.0397805411087809E-3</v>
      </c>
      <c r="AZ570" s="5">
        <f t="shared" si="825"/>
        <v>2.4946290478983302E-3</v>
      </c>
      <c r="BA570" s="5">
        <f t="shared" si="826"/>
        <v>5.1603183733668449E-4</v>
      </c>
      <c r="BB570" s="5">
        <f t="shared" si="827"/>
        <v>8.0058653621091535E-5</v>
      </c>
      <c r="BC570" s="5">
        <f t="shared" si="828"/>
        <v>9.9364226094292183E-6</v>
      </c>
      <c r="BD570" s="5">
        <f t="shared" si="829"/>
        <v>3.867027921779064E-6</v>
      </c>
      <c r="BE570" s="5">
        <f t="shared" si="830"/>
        <v>9.2828557694866971E-6</v>
      </c>
      <c r="BF570" s="5">
        <f t="shared" si="831"/>
        <v>1.1141813943439081E-5</v>
      </c>
      <c r="BG570" s="5">
        <f t="shared" si="832"/>
        <v>8.9153611799987392E-6</v>
      </c>
      <c r="BH570" s="5">
        <f t="shared" si="833"/>
        <v>5.3503629687224013E-6</v>
      </c>
      <c r="BI570" s="5">
        <f t="shared" si="834"/>
        <v>2.5687245480349712E-6</v>
      </c>
      <c r="BJ570" s="8">
        <f t="shared" si="835"/>
        <v>0.75768748178612999</v>
      </c>
      <c r="BK570" s="8">
        <f t="shared" si="836"/>
        <v>0.16137133384873856</v>
      </c>
      <c r="BL570" s="8">
        <f t="shared" si="837"/>
        <v>7.542771681638448E-2</v>
      </c>
      <c r="BM570" s="8">
        <f t="shared" si="838"/>
        <v>0.56990684487177889</v>
      </c>
      <c r="BN570" s="8">
        <f t="shared" si="839"/>
        <v>0.41848263963791521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1.7979797979798</v>
      </c>
      <c r="F571">
        <f>VLOOKUP(B571,home!$B$2:$E$405,3,FALSE)</f>
        <v>0.78</v>
      </c>
      <c r="G571">
        <f>VLOOKUP(C571,away!$B$2:$E$405,4,FALSE)</f>
        <v>0.56000000000000005</v>
      </c>
      <c r="H571">
        <f>VLOOKUP(A571,away!$A$2:$E$405,3,FALSE)</f>
        <v>1.2222222222222201</v>
      </c>
      <c r="I571">
        <f>VLOOKUP(C571,away!$B$2:$E$405,3,FALSE)</f>
        <v>1.39</v>
      </c>
      <c r="J571">
        <f>VLOOKUP(B571,home!$B$2:$E$405,4,FALSE)</f>
        <v>1.64</v>
      </c>
      <c r="K571" s="3">
        <f t="shared" si="784"/>
        <v>0.78535757575757681</v>
      </c>
      <c r="L571" s="3">
        <f t="shared" si="785"/>
        <v>2.7861777777777723</v>
      </c>
      <c r="M571" s="5">
        <f t="shared" si="786"/>
        <v>2.8112657659878151E-2</v>
      </c>
      <c r="N571" s="5">
        <f t="shared" si="787"/>
        <v>2.2078488667864576E-2</v>
      </c>
      <c r="O571" s="5">
        <f t="shared" si="788"/>
        <v>7.8326862046226575E-2</v>
      </c>
      <c r="P571" s="5">
        <f t="shared" si="789"/>
        <v>6.1514594493322652E-2</v>
      </c>
      <c r="Q571" s="5">
        <f t="shared" si="790"/>
        <v>8.6697541682926264E-3</v>
      </c>
      <c r="R571" s="5">
        <f t="shared" si="791"/>
        <v>0.10911628121813087</v>
      </c>
      <c r="S571" s="5">
        <f t="shared" si="792"/>
        <v>3.3650725782130866E-2</v>
      </c>
      <c r="T571" s="5">
        <f t="shared" si="793"/>
        <v>2.4155476402493128E-2</v>
      </c>
      <c r="U571" s="5">
        <f t="shared" si="794"/>
        <v>8.5695298093153266E-2</v>
      </c>
      <c r="V571" s="5">
        <f t="shared" si="795"/>
        <v>8.1814105705134543E-3</v>
      </c>
      <c r="W571" s="5">
        <f t="shared" si="796"/>
        <v>2.2696190386748147E-3</v>
      </c>
      <c r="X571" s="5">
        <f t="shared" si="797"/>
        <v>6.3235621295771195E-3</v>
      </c>
      <c r="Y571" s="5">
        <f t="shared" si="798"/>
        <v>8.8092841409124299E-3</v>
      </c>
      <c r="Z571" s="5">
        <f t="shared" si="799"/>
        <v>0.10133911930790211</v>
      </c>
      <c r="AA571" s="5">
        <f t="shared" si="800"/>
        <v>7.9587445069061846E-2</v>
      </c>
      <c r="AB571" s="5">
        <f t="shared" si="801"/>
        <v>3.1252301460088852E-2</v>
      </c>
      <c r="AC571" s="5">
        <f t="shared" si="802"/>
        <v>1.1188824614996843E-3</v>
      </c>
      <c r="AD571" s="5">
        <f t="shared" si="803"/>
        <v>4.4561562652672358E-4</v>
      </c>
      <c r="AE571" s="5">
        <f t="shared" si="804"/>
        <v>1.2415643560592764E-3</v>
      </c>
      <c r="AF571" s="5">
        <f t="shared" si="805"/>
        <v>1.7296095092666631E-3</v>
      </c>
      <c r="AG571" s="5">
        <f t="shared" si="806"/>
        <v>1.6063331929839649E-3</v>
      </c>
      <c r="AH571" s="5">
        <f t="shared" si="807"/>
        <v>7.0587200558811819E-2</v>
      </c>
      <c r="AI571" s="5">
        <f t="shared" si="808"/>
        <v>5.5436192710382318E-2</v>
      </c>
      <c r="AJ571" s="5">
        <f t="shared" si="809"/>
        <v>2.1768616958127849E-2</v>
      </c>
      <c r="AK571" s="5">
        <f t="shared" si="810"/>
        <v>5.6987160806101899E-3</v>
      </c>
      <c r="AL571" s="5">
        <f t="shared" si="811"/>
        <v>9.7931119480138302E-5</v>
      </c>
      <c r="AM571" s="5">
        <f t="shared" si="812"/>
        <v>6.9993521633744302E-5</v>
      </c>
      <c r="AN571" s="5">
        <f t="shared" si="813"/>
        <v>1.9501439456434612E-4</v>
      </c>
      <c r="AO571" s="5">
        <f t="shared" si="814"/>
        <v>2.7167238624098384E-4</v>
      </c>
      <c r="AP571" s="5">
        <f t="shared" si="815"/>
        <v>2.5230918846016299E-4</v>
      </c>
      <c r="AQ571" s="5">
        <f t="shared" si="816"/>
        <v>1.7574456350421253E-4</v>
      </c>
      <c r="AR571" s="5">
        <f t="shared" si="817"/>
        <v>3.9333697918500853E-2</v>
      </c>
      <c r="AS571" s="5">
        <f t="shared" si="818"/>
        <v>3.0891017642854672E-2</v>
      </c>
      <c r="AT571" s="5">
        <f t="shared" si="819"/>
        <v>1.2130247364338436E-2</v>
      </c>
      <c r="AU571" s="5">
        <f t="shared" si="820"/>
        <v>3.1755272211321907E-3</v>
      </c>
      <c r="AV571" s="5">
        <f t="shared" si="821"/>
        <v>6.2348109003514292E-4</v>
      </c>
      <c r="AW571" s="5">
        <f t="shared" si="822"/>
        <v>5.9524325068382195E-6</v>
      </c>
      <c r="AX571" s="5">
        <f t="shared" si="823"/>
        <v>9.1616570781688198E-6</v>
      </c>
      <c r="AY571" s="5">
        <f t="shared" si="824"/>
        <v>2.5526005358814398E-5</v>
      </c>
      <c r="AZ571" s="5">
        <f t="shared" si="825"/>
        <v>3.555999444308251E-5</v>
      </c>
      <c r="BA571" s="5">
        <f t="shared" si="826"/>
        <v>3.3025488765072519E-5</v>
      </c>
      <c r="BB571" s="5">
        <f t="shared" si="827"/>
        <v>2.3003720724373638E-5</v>
      </c>
      <c r="BC571" s="5">
        <f t="shared" si="828"/>
        <v>1.2818491097691166E-5</v>
      </c>
      <c r="BD571" s="5">
        <f t="shared" si="829"/>
        <v>1.8265112509725141E-2</v>
      </c>
      <c r="BE571" s="5">
        <f t="shared" si="830"/>
        <v>1.4344644481577126E-2</v>
      </c>
      <c r="BF571" s="5">
        <f t="shared" si="831"/>
        <v>5.6328376075778551E-3</v>
      </c>
      <c r="BG571" s="5">
        <f t="shared" si="832"/>
        <v>1.4745972293744847E-3</v>
      </c>
      <c r="BH571" s="5">
        <f t="shared" si="833"/>
        <v>2.8952152632009617E-4</v>
      </c>
      <c r="BI571" s="5">
        <f t="shared" si="834"/>
        <v>4.547558480807685E-5</v>
      </c>
      <c r="BJ571" s="8">
        <f t="shared" si="835"/>
        <v>7.8433136644521964E-2</v>
      </c>
      <c r="BK571" s="8">
        <f t="shared" si="836"/>
        <v>0.13270172809218378</v>
      </c>
      <c r="BL571" s="8">
        <f t="shared" si="837"/>
        <v>0.66367507437083773</v>
      </c>
      <c r="BM571" s="8">
        <f t="shared" si="838"/>
        <v>0.66831084658887796</v>
      </c>
      <c r="BN571" s="8">
        <f t="shared" si="839"/>
        <v>0.30781863825371547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1.7979797979798</v>
      </c>
      <c r="F572">
        <f>VLOOKUP(B572,home!$B$2:$E$405,3,FALSE)</f>
        <v>0.28000000000000003</v>
      </c>
      <c r="G572">
        <f>VLOOKUP(C572,away!$B$2:$E$405,4,FALSE)</f>
        <v>1.02</v>
      </c>
      <c r="H572">
        <f>VLOOKUP(A572,away!$A$2:$E$405,3,FALSE)</f>
        <v>1.2222222222222201</v>
      </c>
      <c r="I572">
        <f>VLOOKUP(C572,away!$B$2:$E$405,3,FALSE)</f>
        <v>0.74</v>
      </c>
      <c r="J572">
        <f>VLOOKUP(B572,home!$B$2:$E$405,4,FALSE)</f>
        <v>1.36</v>
      </c>
      <c r="K572" s="3">
        <f t="shared" si="784"/>
        <v>0.51350303030303091</v>
      </c>
      <c r="L572" s="3">
        <f t="shared" si="785"/>
        <v>1.2300444444444423</v>
      </c>
      <c r="M572" s="5">
        <f t="shared" si="786"/>
        <v>0.17489884954833154</v>
      </c>
      <c r="N572" s="5">
        <f t="shared" si="787"/>
        <v>8.9811089239582129E-2</v>
      </c>
      <c r="O572" s="5">
        <f t="shared" si="788"/>
        <v>0.21513335822664956</v>
      </c>
      <c r="P572" s="5">
        <f t="shared" si="789"/>
        <v>0.11047163136865203</v>
      </c>
      <c r="Q572" s="5">
        <f t="shared" si="790"/>
        <v>2.3059133239670671E-2</v>
      </c>
      <c r="R572" s="5">
        <f t="shared" si="791"/>
        <v>0.13231179605068319</v>
      </c>
      <c r="S572" s="5">
        <f t="shared" si="792"/>
        <v>1.7444341927873711E-2</v>
      </c>
      <c r="T572" s="5">
        <f t="shared" si="793"/>
        <v>2.8363758735161084E-2</v>
      </c>
      <c r="U572" s="5">
        <f t="shared" si="794"/>
        <v>6.7942508216862416E-2</v>
      </c>
      <c r="V572" s="5">
        <f t="shared" si="795"/>
        <v>1.2242663026857761E-3</v>
      </c>
      <c r="W572" s="5">
        <f t="shared" si="796"/>
        <v>3.9469782649107464E-3</v>
      </c>
      <c r="X572" s="5">
        <f t="shared" si="797"/>
        <v>4.854958687096427E-3</v>
      </c>
      <c r="Y572" s="5">
        <f t="shared" si="798"/>
        <v>2.9859074805351224E-3</v>
      </c>
      <c r="Z572" s="5">
        <f t="shared" si="799"/>
        <v>5.4249796555536307E-2</v>
      </c>
      <c r="AA572" s="5">
        <f t="shared" si="800"/>
        <v>2.7857434924590821E-2</v>
      </c>
      <c r="AB572" s="5">
        <f t="shared" si="801"/>
        <v>7.1524386251234345E-3</v>
      </c>
      <c r="AC572" s="5">
        <f t="shared" si="802"/>
        <v>4.8330326370297114E-5</v>
      </c>
      <c r="AD572" s="5">
        <f t="shared" si="803"/>
        <v>5.0669632489296675E-4</v>
      </c>
      <c r="AE572" s="5">
        <f t="shared" si="804"/>
        <v>6.2325899945500987E-4</v>
      </c>
      <c r="AF572" s="5">
        <f t="shared" si="805"/>
        <v>3.8331813486481837E-4</v>
      </c>
      <c r="AG572" s="5">
        <f t="shared" si="806"/>
        <v>1.5716611408175842E-4</v>
      </c>
      <c r="AH572" s="5">
        <f t="shared" si="807"/>
        <v>1.6682415216344677E-2</v>
      </c>
      <c r="AI572" s="5">
        <f t="shared" si="808"/>
        <v>8.5664707663663849E-3</v>
      </c>
      <c r="AJ572" s="5">
        <f t="shared" si="809"/>
        <v>2.1994543487657324E-3</v>
      </c>
      <c r="AK572" s="5">
        <f t="shared" si="810"/>
        <v>3.7647549103479445E-4</v>
      </c>
      <c r="AL572" s="5">
        <f t="shared" si="811"/>
        <v>1.2210783575750608E-6</v>
      </c>
      <c r="AM572" s="5">
        <f t="shared" si="812"/>
        <v>5.2038019655189523E-5</v>
      </c>
      <c r="AN572" s="5">
        <f t="shared" si="813"/>
        <v>6.4009076976756569E-5</v>
      </c>
      <c r="AO572" s="5">
        <f t="shared" si="814"/>
        <v>3.9367004764638043E-5</v>
      </c>
      <c r="AP572" s="5">
        <f t="shared" si="815"/>
        <v>1.6141055168386969E-5</v>
      </c>
      <c r="AQ572" s="5">
        <f t="shared" si="816"/>
        <v>4.9635538093364134E-6</v>
      </c>
      <c r="AR572" s="5">
        <f t="shared" si="817"/>
        <v>4.10402243135604E-3</v>
      </c>
      <c r="AS572" s="5">
        <f t="shared" si="818"/>
        <v>2.107427954932939E-3</v>
      </c>
      <c r="AT572" s="5">
        <f t="shared" si="819"/>
        <v>5.4108532050169166E-4</v>
      </c>
      <c r="AU572" s="5">
        <f t="shared" si="820"/>
        <v>9.2616317243368466E-5</v>
      </c>
      <c r="AV572" s="5">
        <f t="shared" si="821"/>
        <v>1.1889689889994139E-5</v>
      </c>
      <c r="AW572" s="5">
        <f t="shared" si="822"/>
        <v>2.1424211533731602E-8</v>
      </c>
      <c r="AX572" s="5">
        <f t="shared" si="823"/>
        <v>4.4536134639847481E-6</v>
      </c>
      <c r="AY572" s="5">
        <f t="shared" si="824"/>
        <v>5.4781424990774072E-6</v>
      </c>
      <c r="AZ572" s="5">
        <f t="shared" si="825"/>
        <v>3.36917937343258E-6</v>
      </c>
      <c r="BA572" s="5">
        <f t="shared" si="826"/>
        <v>1.3814134568758504E-6</v>
      </c>
      <c r="BB572" s="5">
        <f t="shared" si="827"/>
        <v>4.2479998702773318E-7</v>
      </c>
      <c r="BC572" s="5">
        <f t="shared" si="828"/>
        <v>1.0450457280870688E-7</v>
      </c>
      <c r="BD572" s="5">
        <f t="shared" si="829"/>
        <v>8.4135499859414487E-4</v>
      </c>
      <c r="BE572" s="5">
        <f t="shared" si="830"/>
        <v>4.3203834133869568E-4</v>
      </c>
      <c r="BF572" s="5">
        <f t="shared" si="831"/>
        <v>1.1092649874225771E-4</v>
      </c>
      <c r="BG572" s="5">
        <f t="shared" si="832"/>
        <v>1.8987031081684897E-5</v>
      </c>
      <c r="BH572" s="5">
        <f t="shared" si="833"/>
        <v>2.437474499225757E-6</v>
      </c>
      <c r="BI572" s="5">
        <f t="shared" si="834"/>
        <v>2.5033010832775793E-7</v>
      </c>
      <c r="BJ572" s="8">
        <f t="shared" si="835"/>
        <v>0.15488399558397825</v>
      </c>
      <c r="BK572" s="8">
        <f t="shared" si="836"/>
        <v>0.30409411869477004</v>
      </c>
      <c r="BL572" s="8">
        <f t="shared" si="837"/>
        <v>0.48648538825470949</v>
      </c>
      <c r="BM572" s="8">
        <f t="shared" si="838"/>
        <v>0.25402198469713733</v>
      </c>
      <c r="BN572" s="8">
        <f t="shared" si="839"/>
        <v>0.7456858576735691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1.7979797979798</v>
      </c>
      <c r="F573">
        <f>VLOOKUP(B573,home!$B$2:$E$405,3,FALSE)</f>
        <v>1.21</v>
      </c>
      <c r="G573">
        <f>VLOOKUP(C573,away!$B$2:$E$405,4,FALSE)</f>
        <v>1.39</v>
      </c>
      <c r="H573">
        <f>VLOOKUP(A573,away!$A$2:$E$405,3,FALSE)</f>
        <v>1.2222222222222201</v>
      </c>
      <c r="I573">
        <f>VLOOKUP(C573,away!$B$2:$E$405,3,FALSE)</f>
        <v>0.28000000000000003</v>
      </c>
      <c r="J573">
        <f>VLOOKUP(B573,home!$B$2:$E$405,4,FALSE)</f>
        <v>1.0900000000000001</v>
      </c>
      <c r="K573" s="3">
        <f t="shared" si="784"/>
        <v>3.0240222222222255</v>
      </c>
      <c r="L573" s="3">
        <f t="shared" si="785"/>
        <v>0.37302222222222164</v>
      </c>
      <c r="M573" s="5">
        <f t="shared" si="786"/>
        <v>3.3472052420380656E-2</v>
      </c>
      <c r="N573" s="5">
        <f t="shared" si="787"/>
        <v>0.10122023034261834</v>
      </c>
      <c r="O573" s="5">
        <f t="shared" si="788"/>
        <v>1.2485819376189087E-2</v>
      </c>
      <c r="P573" s="5">
        <f t="shared" si="789"/>
        <v>3.7757395256248646E-2</v>
      </c>
      <c r="Q573" s="5">
        <f t="shared" si="790"/>
        <v>0.15304611294726511</v>
      </c>
      <c r="R573" s="5">
        <f t="shared" si="791"/>
        <v>2.328744044985663E-3</v>
      </c>
      <c r="S573" s="5">
        <f t="shared" si="792"/>
        <v>1.0647844944134252E-2</v>
      </c>
      <c r="T573" s="5">
        <f t="shared" si="793"/>
        <v>5.7089601154061968E-2</v>
      </c>
      <c r="U573" s="5">
        <f t="shared" si="794"/>
        <v>7.0421737419043189E-3</v>
      </c>
      <c r="V573" s="5">
        <f t="shared" si="795"/>
        <v>1.3345624221853558E-3</v>
      </c>
      <c r="W573" s="5">
        <f t="shared" si="796"/>
        <v>0.15427161552575416</v>
      </c>
      <c r="X573" s="5">
        <f t="shared" si="797"/>
        <v>5.7546740849229019E-2</v>
      </c>
      <c r="Y573" s="5">
        <f t="shared" si="798"/>
        <v>1.0733106576612852E-2</v>
      </c>
      <c r="Z573" s="5">
        <f t="shared" si="799"/>
        <v>2.8955775954910571E-4</v>
      </c>
      <c r="AA573" s="5">
        <f t="shared" si="800"/>
        <v>8.7562909949337562E-4</v>
      </c>
      <c r="AB573" s="5">
        <f t="shared" si="801"/>
        <v>1.3239609276462017E-3</v>
      </c>
      <c r="AC573" s="5">
        <f t="shared" si="802"/>
        <v>9.4088943657641405E-5</v>
      </c>
      <c r="AD573" s="5">
        <f t="shared" si="803"/>
        <v>0.11663019840200096</v>
      </c>
      <c r="AE573" s="5">
        <f t="shared" si="804"/>
        <v>4.350565578613301E-2</v>
      </c>
      <c r="AF573" s="5">
        <f t="shared" si="805"/>
        <v>8.114288200289194E-3</v>
      </c>
      <c r="AG573" s="5">
        <f t="shared" si="806"/>
        <v>1.0089366054078087E-3</v>
      </c>
      <c r="AH573" s="5">
        <f t="shared" si="807"/>
        <v>2.7002869732173786E-5</v>
      </c>
      <c r="AI573" s="5">
        <f t="shared" si="808"/>
        <v>8.1657278133865448E-5</v>
      </c>
      <c r="AJ573" s="5">
        <f t="shared" si="809"/>
        <v>1.2346671184149506E-4</v>
      </c>
      <c r="AK573" s="5">
        <f t="shared" si="810"/>
        <v>1.2445536010446305E-4</v>
      </c>
      <c r="AL573" s="5">
        <f t="shared" si="811"/>
        <v>4.2453965957120401E-6</v>
      </c>
      <c r="AM573" s="5">
        <f t="shared" si="812"/>
        <v>7.0538462349967551E-2</v>
      </c>
      <c r="AN573" s="5">
        <f t="shared" si="813"/>
        <v>2.6312413977923416E-2</v>
      </c>
      <c r="AO573" s="5">
        <f t="shared" si="814"/>
        <v>4.9075575670380189E-3</v>
      </c>
      <c r="AP573" s="5">
        <f t="shared" si="815"/>
        <v>6.1020934311333366E-4</v>
      </c>
      <c r="AQ573" s="5">
        <f t="shared" si="816"/>
        <v>5.6905411297224467E-5</v>
      </c>
      <c r="AR573" s="5">
        <f t="shared" si="817"/>
        <v>2.0145340947745279E-6</v>
      </c>
      <c r="AS573" s="5">
        <f t="shared" si="818"/>
        <v>6.0919958700225073E-6</v>
      </c>
      <c r="AT573" s="5">
        <f t="shared" si="819"/>
        <v>9.2111654443170415E-6</v>
      </c>
      <c r="AU573" s="5">
        <f t="shared" si="820"/>
        <v>9.2849229987267327E-6</v>
      </c>
      <c r="AV573" s="5">
        <f t="shared" si="821"/>
        <v>7.0194533699429654E-6</v>
      </c>
      <c r="AW573" s="5">
        <f t="shared" si="822"/>
        <v>1.3302566842486051E-7</v>
      </c>
      <c r="AX573" s="5">
        <f t="shared" si="823"/>
        <v>3.5551646277947969E-2</v>
      </c>
      <c r="AY573" s="5">
        <f t="shared" si="824"/>
        <v>1.3261554098258528E-2</v>
      </c>
      <c r="AZ573" s="5">
        <f t="shared" si="825"/>
        <v>2.4734271899263032E-3</v>
      </c>
      <c r="BA573" s="5">
        <f t="shared" si="826"/>
        <v>3.0754776896372486E-4</v>
      </c>
      <c r="BB573" s="5">
        <f t="shared" si="827"/>
        <v>2.8680538054583767E-5</v>
      </c>
      <c r="BC573" s="5">
        <f t="shared" si="828"/>
        <v>2.1396956079299675E-6</v>
      </c>
      <c r="BD573" s="5">
        <f t="shared" si="829"/>
        <v>1.2524433079587087E-7</v>
      </c>
      <c r="BE573" s="5">
        <f t="shared" si="830"/>
        <v>3.7874163953406495E-7</v>
      </c>
      <c r="BF573" s="5">
        <f t="shared" si="831"/>
        <v>5.7266156721594603E-7</v>
      </c>
      <c r="BG573" s="5">
        <f t="shared" si="832"/>
        <v>5.7724710169120941E-7</v>
      </c>
      <c r="BH573" s="5">
        <f t="shared" si="833"/>
        <v>4.3640201580689742E-7</v>
      </c>
      <c r="BI573" s="5">
        <f t="shared" si="834"/>
        <v>2.6393787872452636E-7</v>
      </c>
      <c r="BJ573" s="8">
        <f t="shared" si="835"/>
        <v>0.85721703060747079</v>
      </c>
      <c r="BK573" s="8">
        <f t="shared" si="836"/>
        <v>9.6571743481460803E-2</v>
      </c>
      <c r="BL573" s="8">
        <f t="shared" si="837"/>
        <v>2.4448885716342187E-2</v>
      </c>
      <c r="BM573" s="8">
        <f t="shared" si="838"/>
        <v>0.62495544210454512</v>
      </c>
      <c r="BN573" s="8">
        <f t="shared" si="839"/>
        <v>0.34031035438768753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1.7979797979798</v>
      </c>
      <c r="F574">
        <f>VLOOKUP(B574,home!$B$2:$E$405,3,FALSE)</f>
        <v>0.93</v>
      </c>
      <c r="G574">
        <f>VLOOKUP(C574,away!$B$2:$E$405,4,FALSE)</f>
        <v>1.85</v>
      </c>
      <c r="H574">
        <f>VLOOKUP(A574,away!$A$2:$E$405,3,FALSE)</f>
        <v>1.2222222222222201</v>
      </c>
      <c r="I574">
        <f>VLOOKUP(C574,away!$B$2:$E$405,3,FALSE)</f>
        <v>0.46</v>
      </c>
      <c r="J574">
        <f>VLOOKUP(B574,home!$B$2:$E$405,4,FALSE)</f>
        <v>0.55000000000000004</v>
      </c>
      <c r="K574" s="3">
        <f t="shared" si="784"/>
        <v>3.0934242424242462</v>
      </c>
      <c r="L574" s="3">
        <f t="shared" si="785"/>
        <v>0.30922222222222173</v>
      </c>
      <c r="M574" s="5">
        <f t="shared" si="786"/>
        <v>3.3285065547649269E-2</v>
      </c>
      <c r="N574" s="5">
        <f t="shared" si="787"/>
        <v>0.10296482867577833</v>
      </c>
      <c r="O574" s="5">
        <f t="shared" si="788"/>
        <v>1.029248193545642E-2</v>
      </c>
      <c r="P574" s="5">
        <f t="shared" si="789"/>
        <v>3.1839013133854517E-2</v>
      </c>
      <c r="Q574" s="5">
        <f t="shared" si="790"/>
        <v>0.15925694857135594</v>
      </c>
      <c r="R574" s="5">
        <f t="shared" si="791"/>
        <v>1.5913320681319538E-3</v>
      </c>
      <c r="S574" s="5">
        <f t="shared" si="792"/>
        <v>7.6139459293430292E-3</v>
      </c>
      <c r="T574" s="5">
        <f t="shared" si="793"/>
        <v>4.9245787541564771E-2</v>
      </c>
      <c r="U574" s="5">
        <f t="shared" si="794"/>
        <v>4.9226651973064989E-3</v>
      </c>
      <c r="V574" s="5">
        <f t="shared" si="795"/>
        <v>8.092402218238538E-4</v>
      </c>
      <c r="W574" s="5">
        <f t="shared" si="796"/>
        <v>0.16421643516171461</v>
      </c>
      <c r="X574" s="5">
        <f t="shared" si="797"/>
        <v>5.0779371006116791E-2</v>
      </c>
      <c r="Y574" s="5">
        <f t="shared" si="798"/>
        <v>7.8510549727790445E-3</v>
      </c>
      <c r="Z574" s="5">
        <f t="shared" si="799"/>
        <v>1.6402507946708229E-4</v>
      </c>
      <c r="AA574" s="5">
        <f t="shared" si="800"/>
        <v>5.0739915718903583E-4</v>
      </c>
      <c r="AB574" s="5">
        <f t="shared" si="801"/>
        <v>7.848004267170972E-4</v>
      </c>
      <c r="AC574" s="5">
        <f t="shared" si="802"/>
        <v>4.838019999954732E-5</v>
      </c>
      <c r="AD574" s="5">
        <f t="shared" si="803"/>
        <v>0.12699777538343435</v>
      </c>
      <c r="AE574" s="5">
        <f t="shared" si="804"/>
        <v>3.9270534321344149E-2</v>
      </c>
      <c r="AF574" s="5">
        <f t="shared" si="805"/>
        <v>6.0716609453500322E-3</v>
      </c>
      <c r="AG574" s="5">
        <f t="shared" si="806"/>
        <v>6.2583083003367099E-4</v>
      </c>
      <c r="AH574" s="5">
        <f t="shared" si="807"/>
        <v>1.2680049893246924E-5</v>
      </c>
      <c r="AI574" s="5">
        <f t="shared" si="808"/>
        <v>3.9224773734919013E-5</v>
      </c>
      <c r="AJ574" s="5">
        <f t="shared" si="809"/>
        <v>6.0669432987602157E-5</v>
      </c>
      <c r="AK574" s="5">
        <f t="shared" si="810"/>
        <v>6.2558764925993917E-5</v>
      </c>
      <c r="AL574" s="5">
        <f t="shared" si="811"/>
        <v>1.8511338918638641E-6</v>
      </c>
      <c r="AM574" s="5">
        <f t="shared" si="812"/>
        <v>7.8571599421013008E-2</v>
      </c>
      <c r="AN574" s="5">
        <f t="shared" si="813"/>
        <v>2.4296084576519876E-2</v>
      </c>
      <c r="AO574" s="5">
        <f t="shared" si="814"/>
        <v>3.7564446320252614E-3</v>
      </c>
      <c r="AP574" s="5">
        <f t="shared" si="815"/>
        <v>3.871920522565292E-4</v>
      </c>
      <c r="AQ574" s="5">
        <f t="shared" si="816"/>
        <v>2.9932096706386636E-5</v>
      </c>
      <c r="AR574" s="5">
        <f t="shared" si="817"/>
        <v>7.8419064117569187E-7</v>
      </c>
      <c r="AS574" s="5">
        <f t="shared" si="818"/>
        <v>2.4258343400950987E-6</v>
      </c>
      <c r="AT574" s="5">
        <f t="shared" si="819"/>
        <v>3.7520673778777012E-6</v>
      </c>
      <c r="AU574" s="5">
        <f t="shared" si="820"/>
        <v>3.8689120619786847E-6</v>
      </c>
      <c r="AV574" s="5">
        <f t="shared" si="821"/>
        <v>2.9920465910831109E-6</v>
      </c>
      <c r="AW574" s="5">
        <f t="shared" si="822"/>
        <v>4.9186453882751139E-8</v>
      </c>
      <c r="AX574" s="5">
        <f t="shared" si="823"/>
        <v>4.0509215069168068E-2</v>
      </c>
      <c r="AY574" s="5">
        <f t="shared" si="824"/>
        <v>1.2526349504166064E-2</v>
      </c>
      <c r="AZ574" s="5">
        <f t="shared" si="825"/>
        <v>1.9367128150052275E-3</v>
      </c>
      <c r="BA574" s="5">
        <f t="shared" si="826"/>
        <v>1.9962488015405708E-4</v>
      </c>
      <c r="BB574" s="5">
        <f t="shared" si="827"/>
        <v>1.5432112263020553E-5</v>
      </c>
      <c r="BC574" s="5">
        <f t="shared" si="828"/>
        <v>9.5439040951080297E-7</v>
      </c>
      <c r="BD574" s="5">
        <f t="shared" si="829"/>
        <v>4.0414862118369404E-8</v>
      </c>
      <c r="BE574" s="5">
        <f t="shared" si="830"/>
        <v>1.2502031423119724E-7</v>
      </c>
      <c r="BF574" s="5">
        <f t="shared" si="831"/>
        <v>1.9337043541914129E-7</v>
      </c>
      <c r="BG574" s="5">
        <f t="shared" si="832"/>
        <v>1.9939226423123456E-7</v>
      </c>
      <c r="BH574" s="5">
        <f t="shared" si="833"/>
        <v>1.542012159811905E-7</v>
      </c>
      <c r="BI574" s="5">
        <f t="shared" si="834"/>
        <v>9.5401955945502359E-8</v>
      </c>
      <c r="BJ574" s="8">
        <f t="shared" si="835"/>
        <v>0.86950976895915888</v>
      </c>
      <c r="BK574" s="8">
        <f t="shared" si="836"/>
        <v>8.6123845670728144E-2</v>
      </c>
      <c r="BL574" s="8">
        <f t="shared" si="837"/>
        <v>1.8288442658402897E-2</v>
      </c>
      <c r="BM574" s="8">
        <f t="shared" si="838"/>
        <v>0.62233011211781819</v>
      </c>
      <c r="BN574" s="8">
        <f t="shared" si="839"/>
        <v>0.33922966993222642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1.7979797979798</v>
      </c>
      <c r="F575">
        <f>VLOOKUP(B575,home!$B$2:$E$405,3,FALSE)</f>
        <v>1.1100000000000001</v>
      </c>
      <c r="G575">
        <f>VLOOKUP(C575,away!$B$2:$E$405,4,FALSE)</f>
        <v>0.46</v>
      </c>
      <c r="H575">
        <f>VLOOKUP(A575,away!$A$2:$E$405,3,FALSE)</f>
        <v>1.2222222222222201</v>
      </c>
      <c r="I575">
        <f>VLOOKUP(C575,away!$B$2:$E$405,3,FALSE)</f>
        <v>0.74</v>
      </c>
      <c r="J575">
        <f>VLOOKUP(B575,home!$B$2:$E$405,4,FALSE)</f>
        <v>1.36</v>
      </c>
      <c r="K575" s="3">
        <f t="shared" si="784"/>
        <v>0.918048484848486</v>
      </c>
      <c r="L575" s="3">
        <f t="shared" si="785"/>
        <v>1.2300444444444423</v>
      </c>
      <c r="M575" s="5">
        <f t="shared" si="786"/>
        <v>0.1167065132550467</v>
      </c>
      <c r="N575" s="5">
        <f t="shared" si="787"/>
        <v>0.10714223766574536</v>
      </c>
      <c r="O575" s="5">
        <f t="shared" si="788"/>
        <v>0.14355419825985186</v>
      </c>
      <c r="P575" s="5">
        <f t="shared" si="789"/>
        <v>0.13178971420609614</v>
      </c>
      <c r="Q575" s="5">
        <f t="shared" si="790"/>
        <v>4.9180884476156955E-2</v>
      </c>
      <c r="R575" s="5">
        <f t="shared" si="791"/>
        <v>8.8289022023103417E-2</v>
      </c>
      <c r="S575" s="5">
        <f t="shared" si="792"/>
        <v>3.7205568665580543E-2</v>
      </c>
      <c r="T575" s="5">
        <f t="shared" si="793"/>
        <v>6.0494673722760774E-2</v>
      </c>
      <c r="U575" s="5">
        <f t="shared" si="794"/>
        <v>8.1053602897064703E-2</v>
      </c>
      <c r="V575" s="5">
        <f t="shared" si="795"/>
        <v>4.668225852805667E-3</v>
      </c>
      <c r="W575" s="5">
        <f t="shared" si="796"/>
        <v>1.505014549228144E-2</v>
      </c>
      <c r="X575" s="5">
        <f t="shared" si="797"/>
        <v>1.8512347850861352E-2</v>
      </c>
      <c r="Y575" s="5">
        <f t="shared" si="798"/>
        <v>1.138550531378751E-2</v>
      </c>
      <c r="Z575" s="5">
        <f t="shared" si="799"/>
        <v>3.6199807014983786E-2</v>
      </c>
      <c r="AA575" s="5">
        <f t="shared" si="800"/>
        <v>3.3233177981913456E-2</v>
      </c>
      <c r="AB575" s="5">
        <f t="shared" si="801"/>
        <v>1.5254834346497855E-2</v>
      </c>
      <c r="AC575" s="5">
        <f t="shared" si="802"/>
        <v>3.2947183807035976E-4</v>
      </c>
      <c r="AD575" s="5">
        <f t="shared" si="803"/>
        <v>3.4541908164845616E-3</v>
      </c>
      <c r="AE575" s="5">
        <f t="shared" si="804"/>
        <v>4.2488082238678468E-3</v>
      </c>
      <c r="AF575" s="5">
        <f t="shared" si="805"/>
        <v>2.6131114756392524E-3</v>
      </c>
      <c r="AG575" s="5">
        <f t="shared" si="806"/>
        <v>1.0714144177746934E-3</v>
      </c>
      <c r="AH575" s="5">
        <f t="shared" si="807"/>
        <v>1.1131842877185445E-2</v>
      </c>
      <c r="AI575" s="5">
        <f t="shared" si="808"/>
        <v>1.0219571486971507E-2</v>
      </c>
      <c r="AJ575" s="5">
        <f t="shared" si="809"/>
        <v>4.6910310597074898E-3</v>
      </c>
      <c r="AK575" s="5">
        <f t="shared" si="810"/>
        <v>1.435531318913883E-3</v>
      </c>
      <c r="AL575" s="5">
        <f t="shared" si="811"/>
        <v>1.4882116916083012E-5</v>
      </c>
      <c r="AM575" s="5">
        <f t="shared" si="812"/>
        <v>6.3422292909024152E-4</v>
      </c>
      <c r="AN575" s="5">
        <f t="shared" si="813"/>
        <v>7.8012239046673301E-4</v>
      </c>
      <c r="AO575" s="5">
        <f t="shared" si="814"/>
        <v>4.7979260619016153E-4</v>
      </c>
      <c r="AP575" s="5">
        <f t="shared" si="815"/>
        <v>1.9672207657657609E-4</v>
      </c>
      <c r="AQ575" s="5">
        <f t="shared" si="816"/>
        <v>6.0494224348147922E-5</v>
      </c>
      <c r="AR575" s="5">
        <f t="shared" si="817"/>
        <v>2.7385322975020786E-3</v>
      </c>
      <c r="AS575" s="5">
        <f t="shared" si="818"/>
        <v>2.5141054264304261E-3</v>
      </c>
      <c r="AT575" s="5">
        <f t="shared" si="819"/>
        <v>1.1540353387419046E-3</v>
      </c>
      <c r="AU575" s="5">
        <f t="shared" si="820"/>
        <v>3.5315346473120495E-4</v>
      </c>
      <c r="AV575" s="5">
        <f t="shared" si="821"/>
        <v>8.1053000803868987E-5</v>
      </c>
      <c r="AW575" s="5">
        <f t="shared" si="822"/>
        <v>4.6681911756670635E-7</v>
      </c>
      <c r="AX575" s="5">
        <f t="shared" si="823"/>
        <v>9.7041233184577477E-5</v>
      </c>
      <c r="AY575" s="5">
        <f t="shared" si="824"/>
        <v>1.1936502976072717E-4</v>
      </c>
      <c r="AZ575" s="5">
        <f t="shared" si="825"/>
        <v>7.3412145859063998E-5</v>
      </c>
      <c r="BA575" s="5">
        <f t="shared" si="826"/>
        <v>3.0100067389562243E-5</v>
      </c>
      <c r="BB575" s="5">
        <f t="shared" si="827"/>
        <v>9.2561051674835957E-6</v>
      </c>
      <c r="BC575" s="5">
        <f t="shared" si="828"/>
        <v>2.2770841476913381E-6</v>
      </c>
      <c r="BD575" s="5">
        <f t="shared" si="829"/>
        <v>5.61419406412351E-4</v>
      </c>
      <c r="BE575" s="5">
        <f t="shared" si="830"/>
        <v>5.1541023542139516E-4</v>
      </c>
      <c r="BF575" s="5">
        <f t="shared" si="831"/>
        <v>2.3658579285200664E-4</v>
      </c>
      <c r="BG575" s="5">
        <f t="shared" si="832"/>
        <v>7.2399076221487491E-5</v>
      </c>
      <c r="BH575" s="5">
        <f t="shared" si="833"/>
        <v>1.6616465557391661E-5</v>
      </c>
      <c r="BI575" s="5">
        <f t="shared" si="834"/>
        <v>3.0509442057000944E-6</v>
      </c>
      <c r="BJ575" s="8">
        <f t="shared" si="835"/>
        <v>0.27563612534754078</v>
      </c>
      <c r="BK575" s="8">
        <f t="shared" si="836"/>
        <v>0.29083374096427628</v>
      </c>
      <c r="BL575" s="8">
        <f t="shared" si="837"/>
        <v>0.39710917370008947</v>
      </c>
      <c r="BM575" s="8">
        <f t="shared" si="838"/>
        <v>0.36299737893024669</v>
      </c>
      <c r="BN575" s="8">
        <f t="shared" si="839"/>
        <v>0.63666256988600045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1.7979797979798</v>
      </c>
      <c r="F576">
        <f>VLOOKUP(B576,home!$B$2:$E$405,3,FALSE)</f>
        <v>2.04</v>
      </c>
      <c r="G576">
        <f>VLOOKUP(C576,away!$B$2:$E$405,4,FALSE)</f>
        <v>1.67</v>
      </c>
      <c r="H576">
        <f>VLOOKUP(A576,away!$A$2:$E$405,3,FALSE)</f>
        <v>1.2222222222222201</v>
      </c>
      <c r="I576">
        <f>VLOOKUP(C576,away!$B$2:$E$405,3,FALSE)</f>
        <v>0.56000000000000005</v>
      </c>
      <c r="J576">
        <f>VLOOKUP(B576,home!$B$2:$E$405,4,FALSE)</f>
        <v>0.68</v>
      </c>
      <c r="K576" s="3">
        <f t="shared" si="784"/>
        <v>6.1253575757575822</v>
      </c>
      <c r="L576" s="3">
        <f t="shared" si="785"/>
        <v>0.46542222222222146</v>
      </c>
      <c r="M576" s="5">
        <f t="shared" si="786"/>
        <v>1.3729689076913099E-3</v>
      </c>
      <c r="N576" s="5">
        <f t="shared" si="787"/>
        <v>8.4099255000065765E-3</v>
      </c>
      <c r="O576" s="5">
        <f t="shared" si="788"/>
        <v>6.3901024005970559E-4</v>
      </c>
      <c r="P576" s="5">
        <f t="shared" si="789"/>
        <v>3.9141662149363883E-3</v>
      </c>
      <c r="Q576" s="5">
        <f t="shared" si="790"/>
        <v>2.575690043651109E-2</v>
      </c>
      <c r="R576" s="5">
        <f t="shared" si="791"/>
        <v>1.4870478297567165E-4</v>
      </c>
      <c r="S576" s="5">
        <f t="shared" si="792"/>
        <v>2.7897021324233199E-3</v>
      </c>
      <c r="T576" s="5">
        <f t="shared" si="793"/>
        <v>1.1987833838717496E-2</v>
      </c>
      <c r="U576" s="5">
        <f t="shared" si="794"/>
        <v>9.1086996895141739E-4</v>
      </c>
      <c r="V576" s="5">
        <f t="shared" si="795"/>
        <v>8.8367768201673587E-4</v>
      </c>
      <c r="W576" s="5">
        <f t="shared" si="796"/>
        <v>5.259007507227232E-2</v>
      </c>
      <c r="X576" s="5">
        <f t="shared" si="797"/>
        <v>2.4476589606970439E-2</v>
      </c>
      <c r="Y576" s="5">
        <f t="shared" si="798"/>
        <v>5.6959743636487547E-3</v>
      </c>
      <c r="Z576" s="5">
        <f t="shared" si="799"/>
        <v>2.3070170182536762E-5</v>
      </c>
      <c r="AA576" s="5">
        <f t="shared" si="800"/>
        <v>1.4131304170161821E-4</v>
      </c>
      <c r="AB576" s="5">
        <f t="shared" si="801"/>
        <v>4.3279645527017729E-4</v>
      </c>
      <c r="AC576" s="5">
        <f t="shared" si="802"/>
        <v>1.5745355322992124E-4</v>
      </c>
      <c r="AD576" s="5">
        <f t="shared" si="803"/>
        <v>8.0533253688400808E-2</v>
      </c>
      <c r="AE576" s="5">
        <f t="shared" si="804"/>
        <v>3.7481965894441416E-2</v>
      </c>
      <c r="AF576" s="5">
        <f t="shared" si="805"/>
        <v>8.7224699299242175E-3</v>
      </c>
      <c r="AG576" s="5">
        <f t="shared" si="806"/>
        <v>1.3532104460172781E-3</v>
      </c>
      <c r="AH576" s="5">
        <f t="shared" si="807"/>
        <v>2.6843424683502724E-6</v>
      </c>
      <c r="AI576" s="5">
        <f t="shared" si="808"/>
        <v>1.6442557474437147E-5</v>
      </c>
      <c r="AJ576" s="5">
        <f t="shared" si="809"/>
        <v>5.0358271995436538E-5</v>
      </c>
      <c r="AK576" s="5">
        <f t="shared" si="810"/>
        <v>1.0282080762310268E-4</v>
      </c>
      <c r="AL576" s="5">
        <f t="shared" si="811"/>
        <v>1.7955231907198042E-5</v>
      </c>
      <c r="AM576" s="5">
        <f t="shared" si="812"/>
        <v>9.8658995116130618E-2</v>
      </c>
      <c r="AN576" s="5">
        <f t="shared" si="813"/>
        <v>4.5918088749160813E-2</v>
      </c>
      <c r="AO576" s="5">
        <f t="shared" si="814"/>
        <v>1.0685649452915802E-2</v>
      </c>
      <c r="AP576" s="5">
        <f t="shared" si="815"/>
        <v>1.6577795714212463E-3</v>
      </c>
      <c r="AQ576" s="5">
        <f t="shared" si="816"/>
        <v>1.9289186302136956E-4</v>
      </c>
      <c r="AR576" s="5">
        <f t="shared" si="817"/>
        <v>2.498705273650135E-7</v>
      </c>
      <c r="AS576" s="5">
        <f t="shared" si="818"/>
        <v>1.5305463277538276E-6</v>
      </c>
      <c r="AT576" s="5">
        <f t="shared" si="819"/>
        <v>4.6875717718774287E-6</v>
      </c>
      <c r="AU576" s="5">
        <f t="shared" si="820"/>
        <v>9.5710177549256005E-6</v>
      </c>
      <c r="AV576" s="5">
        <f t="shared" si="821"/>
        <v>1.4656476528210963E-5</v>
      </c>
      <c r="AW576" s="5">
        <f t="shared" si="822"/>
        <v>1.4218935354616946E-6</v>
      </c>
      <c r="AX576" s="5">
        <f t="shared" si="823"/>
        <v>0.10072027052520349</v>
      </c>
      <c r="AY576" s="5">
        <f t="shared" si="824"/>
        <v>4.6877452130663522E-2</v>
      </c>
      <c r="AZ576" s="5">
        <f t="shared" si="825"/>
        <v>1.0908903971384611E-2</v>
      </c>
      <c r="BA576" s="5">
        <f t="shared" si="826"/>
        <v>1.6924154427902147E-3</v>
      </c>
      <c r="BB576" s="5">
        <f t="shared" si="827"/>
        <v>1.9692193907665663E-4</v>
      </c>
      <c r="BC576" s="5">
        <f t="shared" si="828"/>
        <v>1.8330369297873297E-5</v>
      </c>
      <c r="BD576" s="5">
        <f t="shared" si="829"/>
        <v>1.9382549352343823E-8</v>
      </c>
      <c r="BE576" s="5">
        <f t="shared" si="830"/>
        <v>1.1872504551287444E-7</v>
      </c>
      <c r="BF576" s="5">
        <f t="shared" si="831"/>
        <v>3.6361667848222474E-7</v>
      </c>
      <c r="BG576" s="5">
        <f t="shared" si="832"/>
        <v>7.4242739207096805E-7</v>
      </c>
      <c r="BH576" s="5">
        <f t="shared" si="833"/>
        <v>1.1369083126179621E-6</v>
      </c>
      <c r="BI576" s="5">
        <f t="shared" si="834"/>
        <v>1.3927939891272408E-6</v>
      </c>
      <c r="BJ576" s="8">
        <f t="shared" si="835"/>
        <v>0.57453589790797666</v>
      </c>
      <c r="BK576" s="8">
        <f t="shared" si="836"/>
        <v>5.6013375852868398E-2</v>
      </c>
      <c r="BL576" s="8">
        <f t="shared" si="837"/>
        <v>2.4794698053972131E-3</v>
      </c>
      <c r="BM576" s="8">
        <f t="shared" si="838"/>
        <v>0.5459341074171159</v>
      </c>
      <c r="BN576" s="8">
        <f t="shared" si="839"/>
        <v>4.0241676082180738E-2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1.5</v>
      </c>
      <c r="F577">
        <f>VLOOKUP(B577,home!$B$2:$E$405,3,FALSE)</f>
        <v>1.78</v>
      </c>
      <c r="G577">
        <f>VLOOKUP(C577,away!$B$2:$E$405,4,FALSE)</f>
        <v>1.05</v>
      </c>
      <c r="H577">
        <f>VLOOKUP(A577,away!$A$2:$E$405,3,FALSE)</f>
        <v>1.3534482758620701</v>
      </c>
      <c r="I577">
        <f>VLOOKUP(C577,away!$B$2:$E$405,3,FALSE)</f>
        <v>0.56999999999999995</v>
      </c>
      <c r="J577">
        <f>VLOOKUP(B577,home!$B$2:$E$405,4,FALSE)</f>
        <v>0.37</v>
      </c>
      <c r="K577" s="3">
        <f t="shared" si="784"/>
        <v>2.8035000000000001</v>
      </c>
      <c r="L577" s="3">
        <f t="shared" si="785"/>
        <v>0.28544224137931057</v>
      </c>
      <c r="M577" s="5">
        <f t="shared" si="786"/>
        <v>4.5550109953134632E-2</v>
      </c>
      <c r="N577" s="5">
        <f t="shared" si="787"/>
        <v>0.12769973325361295</v>
      </c>
      <c r="O577" s="5">
        <f t="shared" si="788"/>
        <v>1.3001925480096793E-2</v>
      </c>
      <c r="P577" s="5">
        <f t="shared" si="789"/>
        <v>3.6450898083451366E-2</v>
      </c>
      <c r="Q577" s="5">
        <f t="shared" si="790"/>
        <v>0.17900310108825199</v>
      </c>
      <c r="R577" s="5">
        <f t="shared" si="791"/>
        <v>1.8556493756427986E-3</v>
      </c>
      <c r="S577" s="5">
        <f t="shared" si="792"/>
        <v>7.2923422822534969E-3</v>
      </c>
      <c r="T577" s="5">
        <f t="shared" si="793"/>
        <v>5.1095046388477956E-2</v>
      </c>
      <c r="U577" s="5">
        <f t="shared" si="794"/>
        <v>5.2023130246145865E-3</v>
      </c>
      <c r="V577" s="5">
        <f t="shared" si="795"/>
        <v>6.4840049683390956E-4</v>
      </c>
      <c r="W577" s="5">
        <f t="shared" si="796"/>
        <v>0.1672783979669715</v>
      </c>
      <c r="X577" s="5">
        <f t="shared" si="797"/>
        <v>4.7748320850032652E-2</v>
      </c>
      <c r="Y577" s="5">
        <f t="shared" si="798"/>
        <v>6.8146938627658936E-3</v>
      </c>
      <c r="Z577" s="5">
        <f t="shared" si="799"/>
        <v>1.7656023899919956E-4</v>
      </c>
      <c r="AA577" s="5">
        <f t="shared" si="800"/>
        <v>4.9498663003425599E-4</v>
      </c>
      <c r="AB577" s="5">
        <f t="shared" si="801"/>
        <v>6.9384750865051845E-4</v>
      </c>
      <c r="AC577" s="5">
        <f t="shared" si="802"/>
        <v>3.2429642392286884E-5</v>
      </c>
      <c r="AD577" s="5">
        <f t="shared" si="803"/>
        <v>0.11724124717510115</v>
      </c>
      <c r="AE577" s="5">
        <f t="shared" si="804"/>
        <v>3.3465604375766636E-2</v>
      </c>
      <c r="AF577" s="5">
        <f t="shared" si="805"/>
        <v>4.7762485610660455E-3</v>
      </c>
      <c r="AG577" s="5">
        <f t="shared" si="806"/>
        <v>4.5444769821846641E-4</v>
      </c>
      <c r="AH577" s="5">
        <f t="shared" si="807"/>
        <v>1.2599437589599566E-5</v>
      </c>
      <c r="AI577" s="5">
        <f t="shared" si="808"/>
        <v>3.5322523282442386E-5</v>
      </c>
      <c r="AJ577" s="5">
        <f t="shared" si="809"/>
        <v>4.9513347011163624E-5</v>
      </c>
      <c r="AK577" s="5">
        <f t="shared" si="810"/>
        <v>4.627022278193241E-5</v>
      </c>
      <c r="AL577" s="5">
        <f t="shared" si="811"/>
        <v>1.0380564094710156E-6</v>
      </c>
      <c r="AM577" s="5">
        <f t="shared" si="812"/>
        <v>6.5737167291079215E-2</v>
      </c>
      <c r="AN577" s="5">
        <f t="shared" si="813"/>
        <v>1.8764164373492355E-2</v>
      </c>
      <c r="AO577" s="5">
        <f t="shared" si="814"/>
        <v>2.6780425681897321E-3</v>
      </c>
      <c r="AP577" s="5">
        <f t="shared" si="815"/>
        <v>2.548088243910941E-4</v>
      </c>
      <c r="AQ577" s="5">
        <f t="shared" si="816"/>
        <v>1.8183300489355253E-5</v>
      </c>
      <c r="AR577" s="5">
        <f t="shared" si="817"/>
        <v>7.1928234113880767E-7</v>
      </c>
      <c r="AS577" s="5">
        <f t="shared" si="818"/>
        <v>2.0165080433826473E-6</v>
      </c>
      <c r="AT577" s="5">
        <f t="shared" si="819"/>
        <v>2.8266401498116261E-6</v>
      </c>
      <c r="AU577" s="5">
        <f t="shared" si="820"/>
        <v>2.641495219998965E-6</v>
      </c>
      <c r="AV577" s="5">
        <f t="shared" si="821"/>
        <v>1.8513579623167746E-6</v>
      </c>
      <c r="AW577" s="5">
        <f t="shared" si="822"/>
        <v>2.3074763415885455E-8</v>
      </c>
      <c r="AX577" s="5">
        <f t="shared" si="823"/>
        <v>3.0715691416756757E-2</v>
      </c>
      <c r="AY577" s="5">
        <f t="shared" si="824"/>
        <v>8.7675558035143018E-3</v>
      </c>
      <c r="AZ577" s="5">
        <f t="shared" si="825"/>
        <v>1.2513153899866519E-3</v>
      </c>
      <c r="BA577" s="5">
        <f t="shared" si="826"/>
        <v>1.1905942319673869E-4</v>
      </c>
      <c r="BB577" s="5">
        <f t="shared" si="827"/>
        <v>8.4961471536512414E-6</v>
      </c>
      <c r="BC577" s="5">
        <f t="shared" si="828"/>
        <v>4.8503185732533197E-7</v>
      </c>
      <c r="BD577" s="5">
        <f t="shared" si="829"/>
        <v>3.4218927273203188E-8</v>
      </c>
      <c r="BE577" s="5">
        <f t="shared" si="830"/>
        <v>9.5932762610425146E-8</v>
      </c>
      <c r="BF577" s="5">
        <f t="shared" si="831"/>
        <v>1.3447374998916347E-7</v>
      </c>
      <c r="BG577" s="5">
        <f t="shared" si="832"/>
        <v>1.2566571936487328E-7</v>
      </c>
      <c r="BH577" s="5">
        <f t="shared" si="833"/>
        <v>8.8075961059855562E-8</v>
      </c>
      <c r="BI577" s="5">
        <f t="shared" si="834"/>
        <v>4.9384191366261009E-8</v>
      </c>
      <c r="BJ577" s="8">
        <f t="shared" si="835"/>
        <v>0.86389181079037258</v>
      </c>
      <c r="BK577" s="8">
        <f t="shared" si="836"/>
        <v>9.8742774317989473E-2</v>
      </c>
      <c r="BL577" s="8">
        <f t="shared" si="837"/>
        <v>2.1403010584732398E-2</v>
      </c>
      <c r="BM577" s="8">
        <f t="shared" si="838"/>
        <v>0.57188520596915238</v>
      </c>
      <c r="BN577" s="8">
        <f t="shared" si="839"/>
        <v>0.40356141723419053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1.5</v>
      </c>
      <c r="F578">
        <f>VLOOKUP(B578,home!$B$2:$E$405,3,FALSE)</f>
        <v>0.76</v>
      </c>
      <c r="G578">
        <f>VLOOKUP(C578,away!$B$2:$E$405,4,FALSE)</f>
        <v>0.67</v>
      </c>
      <c r="H578">
        <f>VLOOKUP(A578,away!$A$2:$E$405,3,FALSE)</f>
        <v>1.3534482758620701</v>
      </c>
      <c r="I578">
        <f>VLOOKUP(C578,away!$B$2:$E$405,3,FALSE)</f>
        <v>1.05</v>
      </c>
      <c r="J578">
        <f>VLOOKUP(B578,home!$B$2:$E$405,4,FALSE)</f>
        <v>0.74</v>
      </c>
      <c r="K578" s="3">
        <f t="shared" si="784"/>
        <v>0.76380000000000015</v>
      </c>
      <c r="L578" s="3">
        <f t="shared" si="785"/>
        <v>1.0516293103448284</v>
      </c>
      <c r="M578" s="5">
        <f t="shared" si="786"/>
        <v>0.1627680153955611</v>
      </c>
      <c r="N578" s="5">
        <f t="shared" si="787"/>
        <v>0.1243222101591296</v>
      </c>
      <c r="O578" s="5">
        <f t="shared" si="788"/>
        <v>0.17117161577663034</v>
      </c>
      <c r="P578" s="5">
        <f t="shared" si="789"/>
        <v>0.13074088013019028</v>
      </c>
      <c r="Q578" s="5">
        <f t="shared" si="790"/>
        <v>4.7478652059771594E-2</v>
      </c>
      <c r="R578" s="5">
        <f t="shared" si="791"/>
        <v>9.0004544124893837E-2</v>
      </c>
      <c r="S578" s="5">
        <f t="shared" si="792"/>
        <v>2.6253895299510624E-2</v>
      </c>
      <c r="T578" s="5">
        <f t="shared" si="793"/>
        <v>4.9929942121719667E-2</v>
      </c>
      <c r="U578" s="5">
        <f t="shared" si="794"/>
        <v>6.8745470802593925E-2</v>
      </c>
      <c r="V578" s="5">
        <f t="shared" si="795"/>
        <v>2.3431148448792658E-3</v>
      </c>
      <c r="W578" s="5">
        <f t="shared" si="796"/>
        <v>1.208806481441785E-2</v>
      </c>
      <c r="X578" s="5">
        <f t="shared" si="797"/>
        <v>1.271216326418983E-2</v>
      </c>
      <c r="Y578" s="5">
        <f t="shared" si="798"/>
        <v>6.6842417432554056E-3</v>
      </c>
      <c r="Z578" s="5">
        <f t="shared" si="799"/>
        <v>3.1550472221987598E-2</v>
      </c>
      <c r="AA578" s="5">
        <f t="shared" si="800"/>
        <v>2.4098250683154136E-2</v>
      </c>
      <c r="AB578" s="5">
        <f t="shared" si="801"/>
        <v>9.203121935896565E-3</v>
      </c>
      <c r="AC578" s="5">
        <f t="shared" si="802"/>
        <v>1.1762941275699783E-4</v>
      </c>
      <c r="AD578" s="5">
        <f t="shared" si="803"/>
        <v>2.3082159763130883E-3</v>
      </c>
      <c r="AE578" s="5">
        <f t="shared" si="804"/>
        <v>2.4273875752970479E-3</v>
      </c>
      <c r="AF578" s="5">
        <f t="shared" si="805"/>
        <v>1.2763559608746197E-3</v>
      </c>
      <c r="AG578" s="5">
        <f t="shared" si="806"/>
        <v>4.4741777962969579E-4</v>
      </c>
      <c r="AH578" s="5">
        <f t="shared" si="807"/>
        <v>8.2948503359656211E-3</v>
      </c>
      <c r="AI578" s="5">
        <f t="shared" si="808"/>
        <v>6.3356066866105424E-3</v>
      </c>
      <c r="AJ578" s="5">
        <f t="shared" si="809"/>
        <v>2.4195681936165663E-3</v>
      </c>
      <c r="AK578" s="5">
        <f t="shared" si="810"/>
        <v>6.1602206209477792E-4</v>
      </c>
      <c r="AL578" s="5">
        <f t="shared" si="811"/>
        <v>3.7793599475113443E-6</v>
      </c>
      <c r="AM578" s="5">
        <f t="shared" si="812"/>
        <v>3.5260307254158754E-4</v>
      </c>
      <c r="AN578" s="5">
        <f t="shared" si="813"/>
        <v>3.7080772600237721E-4</v>
      </c>
      <c r="AO578" s="5">
        <f t="shared" si="814"/>
        <v>1.9497613658320698E-4</v>
      </c>
      <c r="AP578" s="5">
        <f t="shared" si="815"/>
        <v>6.8347540016232348E-5</v>
      </c>
      <c r="AQ578" s="5">
        <f t="shared" si="816"/>
        <v>1.7969069092758997E-5</v>
      </c>
      <c r="AR578" s="5">
        <f t="shared" si="817"/>
        <v>1.7446215476450194E-3</v>
      </c>
      <c r="AS578" s="5">
        <f t="shared" si="818"/>
        <v>1.3325419380912661E-3</v>
      </c>
      <c r="AT578" s="5">
        <f t="shared" si="819"/>
        <v>5.0889776615705459E-4</v>
      </c>
      <c r="AU578" s="5">
        <f t="shared" si="820"/>
        <v>1.2956537126358611E-4</v>
      </c>
      <c r="AV578" s="5">
        <f t="shared" si="821"/>
        <v>2.4740507642781767E-5</v>
      </c>
      <c r="AW578" s="5">
        <f t="shared" si="822"/>
        <v>8.432533816535231E-8</v>
      </c>
      <c r="AX578" s="5">
        <f t="shared" si="823"/>
        <v>4.4886371134544087E-5</v>
      </c>
      <c r="AY578" s="5">
        <f t="shared" si="824"/>
        <v>4.720382352010261E-5</v>
      </c>
      <c r="AZ578" s="5">
        <f t="shared" si="825"/>
        <v>2.4820462187042246E-5</v>
      </c>
      <c r="BA578" s="5">
        <f t="shared" si="826"/>
        <v>8.7006418440663768E-6</v>
      </c>
      <c r="BB578" s="5">
        <f t="shared" si="827"/>
        <v>2.2874624955082199E-6</v>
      </c>
      <c r="BC578" s="5">
        <f t="shared" si="828"/>
        <v>4.8111252131819411E-7</v>
      </c>
      <c r="BD578" s="5">
        <f t="shared" si="829"/>
        <v>3.0578252582710977E-4</v>
      </c>
      <c r="BE578" s="5">
        <f t="shared" si="830"/>
        <v>2.3355669322674649E-4</v>
      </c>
      <c r="BF578" s="5">
        <f t="shared" si="831"/>
        <v>8.919530114329448E-5</v>
      </c>
      <c r="BG578" s="5">
        <f t="shared" si="832"/>
        <v>2.270912367108278E-5</v>
      </c>
      <c r="BH578" s="5">
        <f t="shared" si="833"/>
        <v>4.3363071649932567E-6</v>
      </c>
      <c r="BI578" s="5">
        <f t="shared" si="834"/>
        <v>6.6241428252437018E-7</v>
      </c>
      <c r="BJ578" s="8">
        <f t="shared" si="835"/>
        <v>0.26080773487253711</v>
      </c>
      <c r="BK578" s="8">
        <f t="shared" si="836"/>
        <v>0.32227451826636583</v>
      </c>
      <c r="BL578" s="8">
        <f t="shared" si="837"/>
        <v>0.38528566009757181</v>
      </c>
      <c r="BM578" s="8">
        <f t="shared" si="838"/>
        <v>0.27338534831410366</v>
      </c>
      <c r="BN578" s="8">
        <f t="shared" si="839"/>
        <v>0.72648591764617687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1.5</v>
      </c>
      <c r="F579">
        <f>VLOOKUP(B579,home!$B$2:$E$405,3,FALSE)</f>
        <v>0.56999999999999995</v>
      </c>
      <c r="G579">
        <f>VLOOKUP(C579,away!$B$2:$E$405,4,FALSE)</f>
        <v>1.1100000000000001</v>
      </c>
      <c r="H579">
        <f>VLOOKUP(A579,away!$A$2:$E$405,3,FALSE)</f>
        <v>1.3534482758620701</v>
      </c>
      <c r="I579">
        <f>VLOOKUP(C579,away!$B$2:$E$405,3,FALSE)</f>
        <v>0.56000000000000005</v>
      </c>
      <c r="J579">
        <f>VLOOKUP(B579,home!$B$2:$E$405,4,FALSE)</f>
        <v>1.37</v>
      </c>
      <c r="K579" s="3">
        <f t="shared" si="784"/>
        <v>0.94905000000000006</v>
      </c>
      <c r="L579" s="3">
        <f t="shared" si="785"/>
        <v>1.0383655172413804</v>
      </c>
      <c r="M579" s="5">
        <f t="shared" si="786"/>
        <v>0.13704916934136568</v>
      </c>
      <c r="N579" s="5">
        <f t="shared" si="787"/>
        <v>0.13006651416342313</v>
      </c>
      <c r="O579" s="5">
        <f t="shared" si="788"/>
        <v>0.1423071316106487</v>
      </c>
      <c r="P579" s="5">
        <f t="shared" si="789"/>
        <v>0.13505658325508615</v>
      </c>
      <c r="Q579" s="5">
        <f t="shared" si="790"/>
        <v>6.171981263339836E-2</v>
      </c>
      <c r="R579" s="5">
        <f t="shared" si="791"/>
        <v>7.3883409161014213E-2</v>
      </c>
      <c r="S579" s="5">
        <f t="shared" si="792"/>
        <v>3.3273241947028236E-2</v>
      </c>
      <c r="T579" s="5">
        <f t="shared" si="793"/>
        <v>6.4087725169119758E-2</v>
      </c>
      <c r="U579" s="5">
        <f t="shared" si="794"/>
        <v>7.0119049464260536E-2</v>
      </c>
      <c r="V579" s="5">
        <f t="shared" si="795"/>
        <v>3.6432750480735565E-3</v>
      </c>
      <c r="W579" s="5">
        <f t="shared" si="796"/>
        <v>1.9525062726575573E-2</v>
      </c>
      <c r="X579" s="5">
        <f t="shared" si="797"/>
        <v>2.0274151857251038E-2</v>
      </c>
      <c r="Y579" s="5">
        <f t="shared" si="798"/>
        <v>1.0525990089942382E-2</v>
      </c>
      <c r="Z579" s="5">
        <f t="shared" si="799"/>
        <v>2.5572661456344362E-2</v>
      </c>
      <c r="AA579" s="5">
        <f t="shared" si="800"/>
        <v>2.4269734355143617E-2</v>
      </c>
      <c r="AB579" s="5">
        <f t="shared" si="801"/>
        <v>1.1516595694874525E-2</v>
      </c>
      <c r="AC579" s="5">
        <f t="shared" si="802"/>
        <v>2.2439404513359233E-4</v>
      </c>
      <c r="AD579" s="5">
        <f t="shared" si="803"/>
        <v>4.6325651951641357E-3</v>
      </c>
      <c r="AE579" s="5">
        <f t="shared" si="804"/>
        <v>4.8102959550310239E-3</v>
      </c>
      <c r="AF579" s="5">
        <f t="shared" si="805"/>
        <v>2.4974227237149543E-3</v>
      </c>
      <c r="AG579" s="5">
        <f t="shared" si="806"/>
        <v>8.6441254609355206E-4</v>
      </c>
      <c r="AH579" s="5">
        <f t="shared" si="807"/>
        <v>6.6384424600889275E-3</v>
      </c>
      <c r="AI579" s="5">
        <f t="shared" si="808"/>
        <v>6.300213816747397E-3</v>
      </c>
      <c r="AJ579" s="5">
        <f t="shared" si="809"/>
        <v>2.9896089613920588E-3</v>
      </c>
      <c r="AK579" s="5">
        <f t="shared" si="810"/>
        <v>9.4576279493637785E-4</v>
      </c>
      <c r="AL579" s="5">
        <f t="shared" si="811"/>
        <v>8.8452613566869241E-6</v>
      </c>
      <c r="AM579" s="5">
        <f t="shared" si="812"/>
        <v>8.7930719969410507E-4</v>
      </c>
      <c r="AN579" s="5">
        <f t="shared" si="813"/>
        <v>9.1304227522443903E-4</v>
      </c>
      <c r="AO579" s="5">
        <f t="shared" si="814"/>
        <v>4.7403580718833569E-4</v>
      </c>
      <c r="AP579" s="5">
        <f t="shared" si="815"/>
        <v>1.6407414537401719E-4</v>
      </c>
      <c r="AQ579" s="5">
        <f t="shared" si="816"/>
        <v>4.2592233706807177E-5</v>
      </c>
      <c r="AR579" s="5">
        <f t="shared" si="817"/>
        <v>1.3786259477494771E-3</v>
      </c>
      <c r="AS579" s="5">
        <f t="shared" si="818"/>
        <v>1.3083849557116414E-3</v>
      </c>
      <c r="AT579" s="5">
        <f t="shared" si="819"/>
        <v>6.2086137110906666E-4</v>
      </c>
      <c r="AU579" s="5">
        <f t="shared" si="820"/>
        <v>1.9640949475035324E-4</v>
      </c>
      <c r="AV579" s="5">
        <f t="shared" si="821"/>
        <v>4.6600607748205685E-5</v>
      </c>
      <c r="AW579" s="5">
        <f t="shared" si="822"/>
        <v>2.4212939669217356E-7</v>
      </c>
      <c r="AX579" s="5">
        <f t="shared" si="823"/>
        <v>1.3908441631161499E-4</v>
      </c>
      <c r="AY579" s="5">
        <f t="shared" si="824"/>
        <v>1.4442046188362559E-4</v>
      </c>
      <c r="AZ579" s="5">
        <f t="shared" si="825"/>
        <v>7.4980613802014956E-5</v>
      </c>
      <c r="BA579" s="5">
        <f t="shared" si="826"/>
        <v>2.5952427944535157E-5</v>
      </c>
      <c r="BB579" s="5">
        <f t="shared" si="827"/>
        <v>6.7370265665742223E-6</v>
      </c>
      <c r="BC579" s="5">
        <f t="shared" si="828"/>
        <v>1.3990992150939534E-6</v>
      </c>
      <c r="BD579" s="5">
        <f t="shared" si="829"/>
        <v>2.385862742195455E-4</v>
      </c>
      <c r="BE579" s="5">
        <f t="shared" si="830"/>
        <v>2.2643030354805967E-4</v>
      </c>
      <c r="BF579" s="5">
        <f t="shared" si="831"/>
        <v>1.0744683979114301E-4</v>
      </c>
      <c r="BG579" s="5">
        <f t="shared" si="832"/>
        <v>3.3990807767928099E-5</v>
      </c>
      <c r="BH579" s="5">
        <f t="shared" si="833"/>
        <v>8.0647440280380387E-6</v>
      </c>
      <c r="BI579" s="5">
        <f t="shared" si="834"/>
        <v>1.5307690639619009E-6</v>
      </c>
      <c r="BJ579" s="8">
        <f t="shared" si="835"/>
        <v>0.32186957876662498</v>
      </c>
      <c r="BK579" s="8">
        <f t="shared" si="836"/>
        <v>0.30939992935992755</v>
      </c>
      <c r="BL579" s="8">
        <f t="shared" si="837"/>
        <v>0.34313688043459367</v>
      </c>
      <c r="BM579" s="8">
        <f t="shared" si="838"/>
        <v>0.31975225152006737</v>
      </c>
      <c r="BN579" s="8">
        <f t="shared" si="839"/>
        <v>0.68008262016493626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1.5</v>
      </c>
      <c r="F580">
        <f>VLOOKUP(B580,home!$B$2:$E$405,3,FALSE)</f>
        <v>1.33</v>
      </c>
      <c r="G580">
        <f>VLOOKUP(C580,away!$B$2:$E$405,4,FALSE)</f>
        <v>0.86</v>
      </c>
      <c r="H580">
        <f>VLOOKUP(A580,away!$A$2:$E$405,3,FALSE)</f>
        <v>1.3534482758620701</v>
      </c>
      <c r="I580">
        <f>VLOOKUP(C580,away!$B$2:$E$405,3,FALSE)</f>
        <v>0.76</v>
      </c>
      <c r="J580">
        <f>VLOOKUP(B580,home!$B$2:$E$405,4,FALSE)</f>
        <v>1.1599999999999999</v>
      </c>
      <c r="K580" s="3">
        <f t="shared" si="784"/>
        <v>1.7157</v>
      </c>
      <c r="L580" s="3">
        <f t="shared" si="785"/>
        <v>1.1932000000000009</v>
      </c>
      <c r="M580" s="5">
        <f t="shared" si="786"/>
        <v>5.4535686141950361E-2</v>
      </c>
      <c r="N580" s="5">
        <f t="shared" si="787"/>
        <v>9.3566876713744224E-2</v>
      </c>
      <c r="O580" s="5">
        <f t="shared" si="788"/>
        <v>6.5071980704575219E-2</v>
      </c>
      <c r="P580" s="5">
        <f t="shared" si="789"/>
        <v>0.11164399729483969</v>
      </c>
      <c r="Q580" s="5">
        <f t="shared" si="790"/>
        <v>8.0266345188885507E-2</v>
      </c>
      <c r="R580" s="5">
        <f t="shared" si="791"/>
        <v>3.8821943688349611E-2</v>
      </c>
      <c r="S580" s="5">
        <f t="shared" si="792"/>
        <v>5.713865091715712E-2</v>
      </c>
      <c r="T580" s="5">
        <f t="shared" si="793"/>
        <v>9.5773803079378259E-2</v>
      </c>
      <c r="U580" s="5">
        <f t="shared" si="794"/>
        <v>6.6606808786101424E-2</v>
      </c>
      <c r="V580" s="5">
        <f t="shared" si="795"/>
        <v>1.2996968569700619E-2</v>
      </c>
      <c r="W580" s="5">
        <f t="shared" si="796"/>
        <v>4.59043228135236E-2</v>
      </c>
      <c r="X580" s="5">
        <f t="shared" si="797"/>
        <v>5.4773037981096402E-2</v>
      </c>
      <c r="Y580" s="5">
        <f t="shared" si="798"/>
        <v>3.267759445952214E-2</v>
      </c>
      <c r="Z580" s="5">
        <f t="shared" si="799"/>
        <v>1.5440781069646265E-2</v>
      </c>
      <c r="AA580" s="5">
        <f t="shared" si="800"/>
        <v>2.6491748081192097E-2</v>
      </c>
      <c r="AB580" s="5">
        <f t="shared" si="801"/>
        <v>2.2725946091450646E-2</v>
      </c>
      <c r="AC580" s="5">
        <f t="shared" si="802"/>
        <v>1.6629403910632635E-3</v>
      </c>
      <c r="AD580" s="5">
        <f t="shared" si="803"/>
        <v>1.9689511662790617E-2</v>
      </c>
      <c r="AE580" s="5">
        <f t="shared" si="804"/>
        <v>2.3493525316041781E-2</v>
      </c>
      <c r="AF580" s="5">
        <f t="shared" si="805"/>
        <v>1.4016237203550538E-2</v>
      </c>
      <c r="AG580" s="5">
        <f t="shared" si="806"/>
        <v>5.5747247437588398E-3</v>
      </c>
      <c r="AH580" s="5">
        <f t="shared" si="807"/>
        <v>4.6059849930754852E-3</v>
      </c>
      <c r="AI580" s="5">
        <f t="shared" si="808"/>
        <v>7.9024884526196094E-3</v>
      </c>
      <c r="AJ580" s="5">
        <f t="shared" si="809"/>
        <v>6.7791497190797341E-3</v>
      </c>
      <c r="AK580" s="5">
        <f t="shared" si="810"/>
        <v>3.8769957243416984E-3</v>
      </c>
      <c r="AL580" s="5">
        <f t="shared" si="811"/>
        <v>1.3617308273199412E-4</v>
      </c>
      <c r="AM580" s="5">
        <f t="shared" si="812"/>
        <v>6.7562590319699767E-3</v>
      </c>
      <c r="AN580" s="5">
        <f t="shared" si="813"/>
        <v>8.0615682769465818E-3</v>
      </c>
      <c r="AO580" s="5">
        <f t="shared" si="814"/>
        <v>4.8095316340263355E-3</v>
      </c>
      <c r="AP580" s="5">
        <f t="shared" si="815"/>
        <v>1.9129110485734094E-3</v>
      </c>
      <c r="AQ580" s="5">
        <f t="shared" si="816"/>
        <v>5.7062136578944853E-4</v>
      </c>
      <c r="AR580" s="5">
        <f t="shared" si="817"/>
        <v>1.0991722587475347E-3</v>
      </c>
      <c r="AS580" s="5">
        <f t="shared" si="818"/>
        <v>1.8858498443331455E-3</v>
      </c>
      <c r="AT580" s="5">
        <f t="shared" si="819"/>
        <v>1.6177762889611892E-3</v>
      </c>
      <c r="AU580" s="5">
        <f t="shared" si="820"/>
        <v>9.2520625965690376E-4</v>
      </c>
      <c r="AV580" s="5">
        <f t="shared" si="821"/>
        <v>3.9684409492333757E-4</v>
      </c>
      <c r="AW580" s="5">
        <f t="shared" si="822"/>
        <v>7.7436080827012274E-6</v>
      </c>
      <c r="AX580" s="5">
        <f t="shared" si="823"/>
        <v>1.9319522701918134E-3</v>
      </c>
      <c r="AY580" s="5">
        <f t="shared" si="824"/>
        <v>2.3052054487928734E-3</v>
      </c>
      <c r="AZ580" s="5">
        <f t="shared" si="825"/>
        <v>1.3752855707498295E-3</v>
      </c>
      <c r="BA580" s="5">
        <f t="shared" si="826"/>
        <v>5.4699691433956598E-4</v>
      </c>
      <c r="BB580" s="5">
        <f t="shared" si="827"/>
        <v>1.6316917954749271E-4</v>
      </c>
      <c r="BC580" s="5">
        <f t="shared" si="828"/>
        <v>3.8938693007213693E-5</v>
      </c>
      <c r="BD580" s="5">
        <f t="shared" si="829"/>
        <v>2.1858872318959298E-4</v>
      </c>
      <c r="BE580" s="5">
        <f t="shared" si="830"/>
        <v>3.7503267237638468E-4</v>
      </c>
      <c r="BF580" s="5">
        <f t="shared" si="831"/>
        <v>3.2172177799808167E-4</v>
      </c>
      <c r="BG580" s="5">
        <f t="shared" si="832"/>
        <v>1.8399268483710284E-4</v>
      </c>
      <c r="BH580" s="5">
        <f t="shared" si="833"/>
        <v>7.8919062343754353E-5</v>
      </c>
      <c r="BI580" s="5">
        <f t="shared" si="834"/>
        <v>2.7080287052635888E-5</v>
      </c>
      <c r="BJ580" s="8">
        <f t="shared" si="835"/>
        <v>0.49420841859622638</v>
      </c>
      <c r="BK580" s="8">
        <f t="shared" si="836"/>
        <v>0.24041962184623591</v>
      </c>
      <c r="BL580" s="8">
        <f t="shared" si="837"/>
        <v>0.25001323019520511</v>
      </c>
      <c r="BM580" s="8">
        <f t="shared" si="838"/>
        <v>0.55387776013425916</v>
      </c>
      <c r="BN580" s="8">
        <f t="shared" si="839"/>
        <v>0.44390682973234469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1.4272727272727299</v>
      </c>
      <c r="F581">
        <f>VLOOKUP(B581,home!$B$2:$E$405,3,FALSE)</f>
        <v>1.68</v>
      </c>
      <c r="G581">
        <f>VLOOKUP(C581,away!$B$2:$E$405,4,FALSE)</f>
        <v>0.98</v>
      </c>
      <c r="H581">
        <f>VLOOKUP(A581,away!$A$2:$E$405,3,FALSE)</f>
        <v>1.3181818181818199</v>
      </c>
      <c r="I581">
        <f>VLOOKUP(C581,away!$B$2:$E$405,3,FALSE)</f>
        <v>0.42</v>
      </c>
      <c r="J581">
        <f>VLOOKUP(B581,home!$B$2:$E$405,4,FALSE)</f>
        <v>0.3</v>
      </c>
      <c r="K581" s="3">
        <f t="shared" si="784"/>
        <v>2.3498618181818225</v>
      </c>
      <c r="L581" s="3">
        <f t="shared" si="785"/>
        <v>0.16609090909090932</v>
      </c>
      <c r="M581" s="5">
        <f t="shared" si="786"/>
        <v>8.0785908592438144E-2</v>
      </c>
      <c r="N581" s="5">
        <f t="shared" si="787"/>
        <v>0.18983572204849719</v>
      </c>
      <c r="O581" s="5">
        <f t="shared" si="788"/>
        <v>1.3417804999853155E-2</v>
      </c>
      <c r="P581" s="5">
        <f t="shared" si="789"/>
        <v>3.1529987652964081E-2</v>
      </c>
      <c r="Q581" s="5">
        <f t="shared" si="790"/>
        <v>0.22304385748437039</v>
      </c>
      <c r="R581" s="5">
        <f t="shared" si="791"/>
        <v>1.1142877152150793E-3</v>
      </c>
      <c r="S581" s="5">
        <f t="shared" si="792"/>
        <v>3.0764651246650786E-3</v>
      </c>
      <c r="T581" s="5">
        <f t="shared" si="793"/>
        <v>3.70455570567223E-2</v>
      </c>
      <c r="U581" s="5">
        <f t="shared" si="794"/>
        <v>2.6184221564529747E-3</v>
      </c>
      <c r="V581" s="5">
        <f t="shared" si="795"/>
        <v>1.3341285364344978E-4</v>
      </c>
      <c r="W581" s="5">
        <f t="shared" si="796"/>
        <v>0.17470741482750332</v>
      </c>
      <c r="X581" s="5">
        <f t="shared" si="797"/>
        <v>2.9017313353622641E-2</v>
      </c>
      <c r="Y581" s="5">
        <f t="shared" si="798"/>
        <v>2.4097559771394834E-3</v>
      </c>
      <c r="Z581" s="5">
        <f t="shared" si="799"/>
        <v>6.1691019869634952E-5</v>
      </c>
      <c r="AA581" s="5">
        <f t="shared" si="800"/>
        <v>1.4496537211635131E-4</v>
      </c>
      <c r="AB581" s="5">
        <f t="shared" si="801"/>
        <v>1.7032429644736692E-4</v>
      </c>
      <c r="AC581" s="5">
        <f t="shared" si="802"/>
        <v>3.2543621324375526E-6</v>
      </c>
      <c r="AD581" s="5">
        <f t="shared" si="803"/>
        <v>0.1026345708641007</v>
      </c>
      <c r="AE581" s="5">
        <f t="shared" si="804"/>
        <v>1.7046669178973843E-2</v>
      </c>
      <c r="AF581" s="5">
        <f t="shared" si="805"/>
        <v>1.415648390453875E-3</v>
      </c>
      <c r="AG581" s="5">
        <f t="shared" si="806"/>
        <v>7.8375442707855571E-5</v>
      </c>
      <c r="AH581" s="5">
        <f t="shared" si="807"/>
        <v>2.5615793932232544E-6</v>
      </c>
      <c r="AI581" s="5">
        <f t="shared" si="808"/>
        <v>6.0193576103766854E-6</v>
      </c>
      <c r="AJ581" s="5">
        <f t="shared" si="809"/>
        <v>7.0723293093031763E-6</v>
      </c>
      <c r="AK581" s="5">
        <f t="shared" si="810"/>
        <v>5.539665536513252E-6</v>
      </c>
      <c r="AL581" s="5">
        <f t="shared" si="811"/>
        <v>5.0805889116971392E-8</v>
      </c>
      <c r="AM581" s="5">
        <f t="shared" si="812"/>
        <v>4.8235411859805372E-2</v>
      </c>
      <c r="AN581" s="5">
        <f t="shared" si="813"/>
        <v>8.0114634061695042E-3</v>
      </c>
      <c r="AO581" s="5">
        <f t="shared" si="814"/>
        <v>6.653156201396229E-4</v>
      </c>
      <c r="AP581" s="5">
        <f t="shared" si="815"/>
        <v>3.6834292060457362E-5</v>
      </c>
      <c r="AQ581" s="5">
        <f t="shared" si="816"/>
        <v>1.5294602635103565E-6</v>
      </c>
      <c r="AR581" s="5">
        <f t="shared" si="817"/>
        <v>8.509101002579807E-8</v>
      </c>
      <c r="AS581" s="5">
        <f t="shared" si="818"/>
        <v>1.9995211553014954E-7</v>
      </c>
      <c r="AT581" s="5">
        <f t="shared" si="819"/>
        <v>2.3492992087448957E-7</v>
      </c>
      <c r="AU581" s="5">
        <f t="shared" si="820"/>
        <v>1.8401761700381325E-7</v>
      </c>
      <c r="AV581" s="5">
        <f t="shared" si="821"/>
        <v>1.0810399301751672E-7</v>
      </c>
      <c r="AW581" s="5">
        <f t="shared" si="822"/>
        <v>5.5080736936078062E-10</v>
      </c>
      <c r="AX581" s="5">
        <f t="shared" si="823"/>
        <v>1.889109210227187E-2</v>
      </c>
      <c r="AY581" s="5">
        <f t="shared" si="824"/>
        <v>3.1376386609864326E-3</v>
      </c>
      <c r="AZ581" s="5">
        <f t="shared" si="825"/>
        <v>2.6056662880100996E-4</v>
      </c>
      <c r="BA581" s="5">
        <f t="shared" si="826"/>
        <v>1.4425916085437758E-5</v>
      </c>
      <c r="BB581" s="5">
        <f t="shared" si="827"/>
        <v>5.9900337927488218E-7</v>
      </c>
      <c r="BC581" s="5">
        <f t="shared" si="828"/>
        <v>1.9897803162458395E-8</v>
      </c>
      <c r="BD581" s="5">
        <f t="shared" si="829"/>
        <v>2.3554738684414126E-9</v>
      </c>
      <c r="BE581" s="5">
        <f t="shared" si="830"/>
        <v>5.5350381071755083E-9</v>
      </c>
      <c r="BF581" s="5">
        <f t="shared" si="831"/>
        <v>6.5032873551165581E-9</v>
      </c>
      <c r="BG581" s="5">
        <f t="shared" si="832"/>
        <v>5.0939422161510172E-9</v>
      </c>
      <c r="BH581" s="5">
        <f t="shared" si="833"/>
        <v>2.9925150794394428E-9</v>
      </c>
      <c r="BI581" s="5">
        <f t="shared" si="834"/>
        <v>1.4063993851016184E-9</v>
      </c>
      <c r="BJ581" s="8">
        <f t="shared" si="835"/>
        <v>0.85648978147185728</v>
      </c>
      <c r="BK581" s="8">
        <f t="shared" si="836"/>
        <v>0.11866671805271875</v>
      </c>
      <c r="BL581" s="8">
        <f t="shared" si="837"/>
        <v>1.7487833453246813E-2</v>
      </c>
      <c r="BM581" s="8">
        <f t="shared" si="838"/>
        <v>0.4498408173941752</v>
      </c>
      <c r="BN581" s="8">
        <f t="shared" si="839"/>
        <v>0.53972756849333803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1.4272727272727299</v>
      </c>
      <c r="F582">
        <f>VLOOKUP(B582,home!$B$2:$E$405,3,FALSE)</f>
        <v>1.26</v>
      </c>
      <c r="G582">
        <f>VLOOKUP(C582,away!$B$2:$E$405,4,FALSE)</f>
        <v>0.7</v>
      </c>
      <c r="H582">
        <f>VLOOKUP(A582,away!$A$2:$E$405,3,FALSE)</f>
        <v>1.3181818181818199</v>
      </c>
      <c r="I582">
        <f>VLOOKUP(C582,away!$B$2:$E$405,3,FALSE)</f>
        <v>0.84</v>
      </c>
      <c r="J582">
        <f>VLOOKUP(B582,home!$B$2:$E$405,4,FALSE)</f>
        <v>1.21</v>
      </c>
      <c r="K582" s="3">
        <f t="shared" si="784"/>
        <v>1.2588545454545477</v>
      </c>
      <c r="L582" s="3">
        <f t="shared" si="785"/>
        <v>1.3398000000000017</v>
      </c>
      <c r="M582" s="5">
        <f t="shared" si="786"/>
        <v>7.4373577194705345E-2</v>
      </c>
      <c r="N582" s="5">
        <f t="shared" si="787"/>
        <v>9.3625515713269492E-2</v>
      </c>
      <c r="O582" s="5">
        <f t="shared" si="788"/>
        <v>9.9645718725466348E-2</v>
      </c>
      <c r="P582" s="5">
        <f t="shared" si="789"/>
        <v>0.12543946595263863</v>
      </c>
      <c r="Q582" s="5">
        <f t="shared" si="790"/>
        <v>5.8930453013087754E-2</v>
      </c>
      <c r="R582" s="5">
        <f t="shared" si="791"/>
        <v>6.6752666974189995E-2</v>
      </c>
      <c r="S582" s="5">
        <f t="shared" si="792"/>
        <v>5.2891968532351875E-2</v>
      </c>
      <c r="T582" s="5">
        <f t="shared" si="793"/>
        <v>7.8955020946935073E-2</v>
      </c>
      <c r="U582" s="5">
        <f t="shared" si="794"/>
        <v>8.4031898241672731E-2</v>
      </c>
      <c r="V582" s="5">
        <f t="shared" si="795"/>
        <v>9.9120331830761972E-3</v>
      </c>
      <c r="W582" s="5">
        <f t="shared" si="796"/>
        <v>2.4728289547073717E-2</v>
      </c>
      <c r="X582" s="5">
        <f t="shared" si="797"/>
        <v>3.3130962335169413E-2</v>
      </c>
      <c r="Y582" s="5">
        <f t="shared" si="798"/>
        <v>2.219443166833002E-2</v>
      </c>
      <c r="Z582" s="5">
        <f t="shared" si="799"/>
        <v>2.9811741070673289E-2</v>
      </c>
      <c r="AA582" s="5">
        <f t="shared" si="800"/>
        <v>3.7528645754731089E-2</v>
      </c>
      <c r="AB582" s="5">
        <f t="shared" si="801"/>
        <v>2.3621553146548378E-2</v>
      </c>
      <c r="AC582" s="5">
        <f t="shared" si="802"/>
        <v>1.0448604496786482E-3</v>
      </c>
      <c r="AD582" s="5">
        <f t="shared" si="803"/>
        <v>7.7823299244124816E-3</v>
      </c>
      <c r="AE582" s="5">
        <f t="shared" si="804"/>
        <v>1.0426765632727857E-2</v>
      </c>
      <c r="AF582" s="5">
        <f t="shared" si="805"/>
        <v>6.984890297364401E-3</v>
      </c>
      <c r="AG582" s="5">
        <f t="shared" si="806"/>
        <v>3.1194520068029449E-3</v>
      </c>
      <c r="AH582" s="5">
        <f t="shared" si="807"/>
        <v>9.9854426716220347E-3</v>
      </c>
      <c r="AI582" s="5">
        <f t="shared" si="808"/>
        <v>1.2570219895547199E-2</v>
      </c>
      <c r="AJ582" s="5">
        <f t="shared" si="809"/>
        <v>7.9120392264363914E-3</v>
      </c>
      <c r="AK582" s="5">
        <f t="shared" si="810"/>
        <v>3.3200355146713778E-3</v>
      </c>
      <c r="AL582" s="5">
        <f t="shared" si="811"/>
        <v>7.0491022078768121E-5</v>
      </c>
      <c r="AM582" s="5">
        <f t="shared" si="812"/>
        <v>1.9593642799147202E-3</v>
      </c>
      <c r="AN582" s="5">
        <f t="shared" si="813"/>
        <v>2.6251562622297453E-3</v>
      </c>
      <c r="AO582" s="5">
        <f t="shared" si="814"/>
        <v>1.758592180067709E-3</v>
      </c>
      <c r="AP582" s="5">
        <f t="shared" si="815"/>
        <v>7.8538726761823976E-4</v>
      </c>
      <c r="AQ582" s="5">
        <f t="shared" si="816"/>
        <v>2.6306546528872984E-4</v>
      </c>
      <c r="AR582" s="5">
        <f t="shared" si="817"/>
        <v>2.6756992182878432E-3</v>
      </c>
      <c r="AS582" s="5">
        <f t="shared" si="818"/>
        <v>3.368316123210831E-3</v>
      </c>
      <c r="AT582" s="5">
        <f t="shared" si="819"/>
        <v>2.1201100311158978E-3</v>
      </c>
      <c r="AU582" s="5">
        <f t="shared" si="820"/>
        <v>8.8963671651134339E-4</v>
      </c>
      <c r="AV582" s="5">
        <f t="shared" si="821"/>
        <v>2.7998080609589087E-4</v>
      </c>
      <c r="AW582" s="5">
        <f t="shared" si="822"/>
        <v>3.302530466068455E-6</v>
      </c>
      <c r="AX582" s="5">
        <f t="shared" si="823"/>
        <v>4.1109243832865311E-4</v>
      </c>
      <c r="AY582" s="5">
        <f t="shared" si="824"/>
        <v>5.5078164887273015E-4</v>
      </c>
      <c r="AZ582" s="5">
        <f t="shared" si="825"/>
        <v>3.6896862657984249E-4</v>
      </c>
      <c r="BA582" s="5">
        <f t="shared" si="826"/>
        <v>1.6478138863055785E-4</v>
      </c>
      <c r="BB582" s="5">
        <f t="shared" si="827"/>
        <v>5.5193526121805442E-5</v>
      </c>
      <c r="BC582" s="5">
        <f t="shared" si="828"/>
        <v>1.4789657259599001E-5</v>
      </c>
      <c r="BD582" s="5">
        <f t="shared" si="829"/>
        <v>5.97483635443675E-4</v>
      </c>
      <c r="BE582" s="5">
        <f t="shared" si="830"/>
        <v>7.5214499031297805E-4</v>
      </c>
      <c r="BF582" s="5">
        <f t="shared" si="831"/>
        <v>4.7342056994817969E-4</v>
      </c>
      <c r="BG582" s="5">
        <f t="shared" si="832"/>
        <v>1.9865587879698286E-4</v>
      </c>
      <c r="BH582" s="5">
        <f t="shared" si="833"/>
        <v>6.2519714001212391E-5</v>
      </c>
      <c r="BI582" s="5">
        <f t="shared" si="834"/>
        <v>1.5740645230188911E-5</v>
      </c>
      <c r="BJ582" s="8">
        <f t="shared" si="835"/>
        <v>0.34883528382608553</v>
      </c>
      <c r="BK582" s="8">
        <f t="shared" si="836"/>
        <v>0.26428317798340228</v>
      </c>
      <c r="BL582" s="8">
        <f t="shared" si="837"/>
        <v>0.35680192847984049</v>
      </c>
      <c r="BM582" s="8">
        <f t="shared" si="838"/>
        <v>0.48041725466823731</v>
      </c>
      <c r="BN582" s="8">
        <f t="shared" si="839"/>
        <v>0.51876739757335755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1.4272727272727299</v>
      </c>
      <c r="F583">
        <f>VLOOKUP(B583,home!$B$2:$E$405,3,FALSE)</f>
        <v>0.7</v>
      </c>
      <c r="G583">
        <f>VLOOKUP(C583,away!$B$2:$E$405,4,FALSE)</f>
        <v>1.1200000000000001</v>
      </c>
      <c r="H583">
        <f>VLOOKUP(A583,away!$A$2:$E$405,3,FALSE)</f>
        <v>1.3181818181818199</v>
      </c>
      <c r="I583">
        <f>VLOOKUP(C583,away!$B$2:$E$405,3,FALSE)</f>
        <v>0.84</v>
      </c>
      <c r="J583">
        <f>VLOOKUP(B583,home!$B$2:$E$405,4,FALSE)</f>
        <v>1.01</v>
      </c>
      <c r="K583" s="3">
        <f t="shared" si="784"/>
        <v>1.1189818181818203</v>
      </c>
      <c r="L583" s="3">
        <f t="shared" si="785"/>
        <v>1.1183454545454561</v>
      </c>
      <c r="M583" s="5">
        <f t="shared" si="786"/>
        <v>0.10674341950793112</v>
      </c>
      <c r="N583" s="5">
        <f t="shared" si="787"/>
        <v>0.11944394563992955</v>
      </c>
      <c r="O583" s="5">
        <f t="shared" si="788"/>
        <v>0.11937601800933353</v>
      </c>
      <c r="P583" s="5">
        <f t="shared" si="789"/>
        <v>0.13357959367938976</v>
      </c>
      <c r="Q583" s="5">
        <f t="shared" si="790"/>
        <v>6.6827801731489445E-2</v>
      </c>
      <c r="R583" s="5">
        <f t="shared" si="791"/>
        <v>6.6751813561237355E-2</v>
      </c>
      <c r="S583" s="5">
        <f t="shared" si="792"/>
        <v>4.1790650725371144E-2</v>
      </c>
      <c r="T583" s="5">
        <f t="shared" si="793"/>
        <v>7.4736568303676185E-2</v>
      </c>
      <c r="U583" s="5">
        <f t="shared" si="794"/>
        <v>7.4694065705687263E-2</v>
      </c>
      <c r="V583" s="5">
        <f t="shared" si="795"/>
        <v>5.8107960286932084E-3</v>
      </c>
      <c r="W583" s="5">
        <f t="shared" si="796"/>
        <v>2.4926365028865419E-2</v>
      </c>
      <c r="X583" s="5">
        <f t="shared" si="797"/>
        <v>2.7876287028372457E-2</v>
      </c>
      <c r="Y583" s="5">
        <f t="shared" si="798"/>
        <v>1.5587659443892404E-2</v>
      </c>
      <c r="Z583" s="5">
        <f t="shared" si="799"/>
        <v>2.4883862426291849E-2</v>
      </c>
      <c r="AA583" s="5">
        <f t="shared" si="800"/>
        <v>2.7844589621158333E-2</v>
      </c>
      <c r="AB583" s="5">
        <f t="shared" si="801"/>
        <v>1.5578794760405199E-2</v>
      </c>
      <c r="AC583" s="5">
        <f t="shared" si="802"/>
        <v>4.5447987335239077E-4</v>
      </c>
      <c r="AD583" s="5">
        <f t="shared" si="803"/>
        <v>6.9730373151658965E-3</v>
      </c>
      <c r="AE583" s="5">
        <f t="shared" si="804"/>
        <v>7.7982645857916305E-3</v>
      </c>
      <c r="AF583" s="5">
        <f t="shared" si="805"/>
        <v>4.3605768764314384E-3</v>
      </c>
      <c r="AG583" s="5">
        <f t="shared" si="806"/>
        <v>1.6255437763177077E-3</v>
      </c>
      <c r="AH583" s="5">
        <f t="shared" si="807"/>
        <v>6.9571886089944837E-3</v>
      </c>
      <c r="AI583" s="5">
        <f t="shared" si="808"/>
        <v>7.7849675591264962E-3</v>
      </c>
      <c r="AJ583" s="5">
        <f t="shared" si="809"/>
        <v>4.3556185768989283E-3</v>
      </c>
      <c r="AK583" s="5">
        <f t="shared" si="810"/>
        <v>1.6246193314949583E-3</v>
      </c>
      <c r="AL583" s="5">
        <f t="shared" si="811"/>
        <v>2.2749594156804054E-5</v>
      </c>
      <c r="AM583" s="5">
        <f t="shared" si="812"/>
        <v>1.560540394634801E-3</v>
      </c>
      <c r="AN583" s="5">
        <f t="shared" si="813"/>
        <v>1.7452232569744018E-3</v>
      </c>
      <c r="AO583" s="5">
        <f t="shared" si="814"/>
        <v>9.7588124830216957E-4</v>
      </c>
      <c r="AP583" s="5">
        <f t="shared" si="815"/>
        <v>3.6379078607162572E-4</v>
      </c>
      <c r="AQ583" s="5">
        <f t="shared" si="816"/>
        <v>1.0171094300218021E-4</v>
      </c>
      <c r="AR583" s="5">
        <f t="shared" si="817"/>
        <v>1.556108051456882E-3</v>
      </c>
      <c r="AS583" s="5">
        <f t="shared" si="818"/>
        <v>1.7412566167065912E-3</v>
      </c>
      <c r="AT583" s="5">
        <f t="shared" si="819"/>
        <v>9.7421724744173343E-4</v>
      </c>
      <c r="AU583" s="5">
        <f t="shared" si="820"/>
        <v>3.6337712894881307E-4</v>
      </c>
      <c r="AV583" s="5">
        <f t="shared" si="821"/>
        <v>1.0165310010920821E-4</v>
      </c>
      <c r="AW583" s="5">
        <f t="shared" si="822"/>
        <v>7.9080637107957508E-7</v>
      </c>
      <c r="AX583" s="5">
        <f t="shared" si="823"/>
        <v>2.9103605468910404E-4</v>
      </c>
      <c r="AY583" s="5">
        <f t="shared" si="824"/>
        <v>3.2547884887040222E-4</v>
      </c>
      <c r="AZ583" s="5">
        <f t="shared" si="825"/>
        <v>1.8199889559245095E-4</v>
      </c>
      <c r="BA583" s="5">
        <f t="shared" si="826"/>
        <v>6.7845879206036871E-5</v>
      </c>
      <c r="BB583" s="5">
        <f t="shared" si="827"/>
        <v>1.8968782654927841E-5</v>
      </c>
      <c r="BC583" s="5">
        <f t="shared" si="828"/>
        <v>4.2427303720798503E-6</v>
      </c>
      <c r="BD583" s="5">
        <f t="shared" si="829"/>
        <v>2.9004439435473164E-4</v>
      </c>
      <c r="BE583" s="5">
        <f t="shared" si="830"/>
        <v>3.2455440374850247E-4</v>
      </c>
      <c r="BF583" s="5">
        <f t="shared" si="831"/>
        <v>1.8158523840270798E-4</v>
      </c>
      <c r="BG583" s="5">
        <f t="shared" si="832"/>
        <v>6.7730193407613821E-5</v>
      </c>
      <c r="BH583" s="5">
        <f t="shared" si="833"/>
        <v>1.8947213741264525E-5</v>
      </c>
      <c r="BI583" s="5">
        <f t="shared" si="834"/>
        <v>4.2403175363359451E-6</v>
      </c>
      <c r="BJ583" s="8">
        <f t="shared" si="835"/>
        <v>0.35579276755030237</v>
      </c>
      <c r="BK583" s="8">
        <f t="shared" si="836"/>
        <v>0.2887271682577649</v>
      </c>
      <c r="BL583" s="8">
        <f t="shared" si="837"/>
        <v>0.33059138964019086</v>
      </c>
      <c r="BM583" s="8">
        <f t="shared" si="838"/>
        <v>0.38694790770273985</v>
      </c>
      <c r="BN583" s="8">
        <f t="shared" si="839"/>
        <v>0.61272259212931079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1.4272727272727299</v>
      </c>
      <c r="F584">
        <f>VLOOKUP(B584,home!$B$2:$E$405,3,FALSE)</f>
        <v>0.98</v>
      </c>
      <c r="G584">
        <f>VLOOKUP(C584,away!$B$2:$E$405,4,FALSE)</f>
        <v>1.1200000000000001</v>
      </c>
      <c r="H584">
        <f>VLOOKUP(A584,away!$A$2:$E$405,3,FALSE)</f>
        <v>1.3181818181818199</v>
      </c>
      <c r="I584">
        <f>VLOOKUP(C584,away!$B$2:$E$405,3,FALSE)</f>
        <v>0.7</v>
      </c>
      <c r="J584">
        <f>VLOOKUP(B584,home!$B$2:$E$405,4,FALSE)</f>
        <v>1.97</v>
      </c>
      <c r="K584" s="3">
        <f t="shared" si="784"/>
        <v>1.5665745454545486</v>
      </c>
      <c r="L584" s="3">
        <f t="shared" si="785"/>
        <v>1.8177727272727295</v>
      </c>
      <c r="M584" s="5">
        <f t="shared" si="786"/>
        <v>3.3899762425173084E-2</v>
      </c>
      <c r="N584" s="5">
        <f t="shared" si="787"/>
        <v>5.3106504912232712E-2</v>
      </c>
      <c r="O584" s="5">
        <f t="shared" si="788"/>
        <v>6.1622063597504467E-2</v>
      </c>
      <c r="P584" s="5">
        <f t="shared" si="789"/>
        <v>9.6535556270231845E-2</v>
      </c>
      <c r="Q584" s="5">
        <f t="shared" si="790"/>
        <v>4.1597649396780359E-2</v>
      </c>
      <c r="R584" s="5">
        <f t="shared" si="791"/>
        <v>5.6007453302904658E-2</v>
      </c>
      <c r="S584" s="5">
        <f t="shared" si="792"/>
        <v>6.8725508364351928E-2</v>
      </c>
      <c r="T584" s="5">
        <f t="shared" si="793"/>
        <v>7.5615072592120233E-2</v>
      </c>
      <c r="U584" s="5">
        <f t="shared" si="794"/>
        <v>8.7739850700064723E-2</v>
      </c>
      <c r="V584" s="5">
        <f t="shared" si="795"/>
        <v>2.174533489087099E-2</v>
      </c>
      <c r="W584" s="5">
        <f t="shared" si="796"/>
        <v>2.1721939565246283E-2</v>
      </c>
      <c r="X584" s="5">
        <f t="shared" si="797"/>
        <v>3.9485549325171135E-2</v>
      </c>
      <c r="Y584" s="5">
        <f t="shared" si="798"/>
        <v>3.5887877342339121E-2</v>
      </c>
      <c r="Z584" s="5">
        <f t="shared" si="799"/>
        <v>3.3936273712673673E-2</v>
      </c>
      <c r="AA584" s="5">
        <f t="shared" si="800"/>
        <v>5.3163702565852906E-2</v>
      </c>
      <c r="AB584" s="5">
        <f t="shared" si="801"/>
        <v>4.1642451590890917E-2</v>
      </c>
      <c r="AC584" s="5">
        <f t="shared" si="802"/>
        <v>3.870229925294965E-3</v>
      </c>
      <c r="AD584" s="5">
        <f t="shared" si="803"/>
        <v>8.5072594002042236E-3</v>
      </c>
      <c r="AE584" s="5">
        <f t="shared" si="804"/>
        <v>1.5464264121525795E-2</v>
      </c>
      <c r="AF584" s="5">
        <f t="shared" si="805"/>
        <v>1.4055258783725886E-2</v>
      </c>
      <c r="AG584" s="5">
        <f t="shared" si="806"/>
        <v>8.5164220306057949E-3</v>
      </c>
      <c r="AH584" s="5">
        <f t="shared" si="807"/>
        <v>1.5422108205040171E-2</v>
      </c>
      <c r="AI584" s="5">
        <f t="shared" si="808"/>
        <v>2.415988215126167E-2</v>
      </c>
      <c r="AJ584" s="5">
        <f t="shared" si="809"/>
        <v>1.8924128199674106E-2</v>
      </c>
      <c r="AK584" s="5">
        <f t="shared" si="810"/>
        <v>9.8820191775093533E-3</v>
      </c>
      <c r="AL584" s="5">
        <f t="shared" si="811"/>
        <v>4.4084650983230555E-4</v>
      </c>
      <c r="AM584" s="5">
        <f t="shared" si="812"/>
        <v>2.6654512055877726E-3</v>
      </c>
      <c r="AN584" s="5">
        <f t="shared" si="813"/>
        <v>4.8451845073936694E-3</v>
      </c>
      <c r="AO584" s="5">
        <f t="shared" si="814"/>
        <v>4.4037221280722851E-3</v>
      </c>
      <c r="AP584" s="5">
        <f t="shared" si="815"/>
        <v>2.6683219942990745E-3</v>
      </c>
      <c r="AQ584" s="5">
        <f t="shared" si="816"/>
        <v>1.2126007372047097E-3</v>
      </c>
      <c r="AR584" s="5">
        <f t="shared" si="817"/>
        <v>5.606777538434202E-3</v>
      </c>
      <c r="AS584" s="5">
        <f t="shared" si="818"/>
        <v>8.7834349737373335E-3</v>
      </c>
      <c r="AT584" s="5">
        <f t="shared" si="819"/>
        <v>6.8799528257560737E-3</v>
      </c>
      <c r="AU584" s="5">
        <f t="shared" si="820"/>
        <v>3.5926529902525184E-3</v>
      </c>
      <c r="AV584" s="5">
        <f t="shared" si="821"/>
        <v>1.407039681295192E-3</v>
      </c>
      <c r="AW584" s="5">
        <f t="shared" si="822"/>
        <v>3.4871895530232224E-5</v>
      </c>
      <c r="AX584" s="5">
        <f t="shared" si="823"/>
        <v>6.9593800180415676E-4</v>
      </c>
      <c r="AY584" s="5">
        <f t="shared" si="824"/>
        <v>1.2650571195522756E-3</v>
      </c>
      <c r="AZ584" s="5">
        <f t="shared" si="825"/>
        <v>1.1497931651821619E-3</v>
      </c>
      <c r="BA584" s="5">
        <f t="shared" si="826"/>
        <v>6.96687552557574E-4</v>
      </c>
      <c r="BB584" s="5">
        <f t="shared" si="827"/>
        <v>3.166049081173862E-4</v>
      </c>
      <c r="BC584" s="5">
        <f t="shared" si="828"/>
        <v>1.1510315345929461E-4</v>
      </c>
      <c r="BD584" s="5">
        <f t="shared" si="829"/>
        <v>1.6986412162085024E-3</v>
      </c>
      <c r="BE584" s="5">
        <f t="shared" si="830"/>
        <v>2.6610480911721962E-3</v>
      </c>
      <c r="BF584" s="5">
        <f t="shared" si="831"/>
        <v>2.084365101930389E-3</v>
      </c>
      <c r="BG584" s="5">
        <f t="shared" si="832"/>
        <v>1.0884377707059739E-3</v>
      </c>
      <c r="BH584" s="5">
        <f t="shared" si="833"/>
        <v>4.2627972647481862E-4</v>
      </c>
      <c r="BI584" s="5">
        <f t="shared" si="834"/>
        <v>1.3355979374775562E-4</v>
      </c>
      <c r="BJ584" s="8">
        <f t="shared" si="835"/>
        <v>0.33399226194318199</v>
      </c>
      <c r="BK584" s="8">
        <f t="shared" si="836"/>
        <v>0.22648229550530738</v>
      </c>
      <c r="BL584" s="8">
        <f t="shared" si="837"/>
        <v>0.40292584920041796</v>
      </c>
      <c r="BM584" s="8">
        <f t="shared" si="838"/>
        <v>0.65333750523273171</v>
      </c>
      <c r="BN584" s="8">
        <f t="shared" si="839"/>
        <v>0.34276898990482707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1.4272727272727299</v>
      </c>
      <c r="F585">
        <f>VLOOKUP(B585,home!$B$2:$E$405,3,FALSE)</f>
        <v>0.42</v>
      </c>
      <c r="G585">
        <f>VLOOKUP(C585,away!$B$2:$E$405,4,FALSE)</f>
        <v>1.28</v>
      </c>
      <c r="H585">
        <f>VLOOKUP(A585,away!$A$2:$E$405,3,FALSE)</f>
        <v>1.3181818181818199</v>
      </c>
      <c r="I585">
        <f>VLOOKUP(C585,away!$B$2:$E$405,3,FALSE)</f>
        <v>1.05</v>
      </c>
      <c r="J585">
        <f>VLOOKUP(B585,home!$B$2:$E$405,4,FALSE)</f>
        <v>1.52</v>
      </c>
      <c r="K585" s="3">
        <f t="shared" si="784"/>
        <v>0.76730181818181964</v>
      </c>
      <c r="L585" s="3">
        <f t="shared" si="785"/>
        <v>2.1038181818181849</v>
      </c>
      <c r="M585" s="5">
        <f t="shared" si="786"/>
        <v>5.6635459330371382E-2</v>
      </c>
      <c r="N585" s="5">
        <f t="shared" si="787"/>
        <v>4.3456490917756462E-2</v>
      </c>
      <c r="O585" s="5">
        <f t="shared" si="788"/>
        <v>0.11915070907485967</v>
      </c>
      <c r="P585" s="5">
        <f t="shared" si="789"/>
        <v>9.142455571079286E-2</v>
      </c>
      <c r="Q585" s="5">
        <f t="shared" si="790"/>
        <v>1.6672122246498132E-2</v>
      </c>
      <c r="R585" s="5">
        <f t="shared" si="791"/>
        <v>0.1253357140641094</v>
      </c>
      <c r="S585" s="5">
        <f t="shared" si="792"/>
        <v>3.6895831188366292E-2</v>
      </c>
      <c r="T585" s="5">
        <f t="shared" si="793"/>
        <v>3.507511391167821E-2</v>
      </c>
      <c r="U585" s="5">
        <f t="shared" si="794"/>
        <v>9.6170321284507809E-2</v>
      </c>
      <c r="V585" s="5">
        <f t="shared" si="795"/>
        <v>6.6177326867882802E-3</v>
      </c>
      <c r="W585" s="5">
        <f t="shared" si="796"/>
        <v>4.2641832375625265E-3</v>
      </c>
      <c r="X585" s="5">
        <f t="shared" si="797"/>
        <v>8.9710662257883756E-3</v>
      </c>
      <c r="Y585" s="5">
        <f t="shared" si="798"/>
        <v>9.4367461180543157E-3</v>
      </c>
      <c r="Z585" s="5">
        <f t="shared" si="799"/>
        <v>8.7894518026412835E-2</v>
      </c>
      <c r="AA585" s="5">
        <f t="shared" si="800"/>
        <v>6.7441623489881294E-2</v>
      </c>
      <c r="AB585" s="5">
        <f t="shared" si="801"/>
        <v>2.5874040162459814E-2</v>
      </c>
      <c r="AC585" s="5">
        <f t="shared" si="802"/>
        <v>6.6767277719636143E-4</v>
      </c>
      <c r="AD585" s="5">
        <f t="shared" si="803"/>
        <v>8.1797888781054114E-4</v>
      </c>
      <c r="AE585" s="5">
        <f t="shared" si="804"/>
        <v>1.7208788565192337E-3</v>
      </c>
      <c r="AF585" s="5">
        <f t="shared" si="805"/>
        <v>1.8102081135258259E-3</v>
      </c>
      <c r="AG585" s="5">
        <f t="shared" si="806"/>
        <v>1.2694495807034764E-3</v>
      </c>
      <c r="AH585" s="5">
        <f t="shared" si="807"/>
        <v>4.6228521276528399E-2</v>
      </c>
      <c r="AI585" s="5">
        <f t="shared" si="808"/>
        <v>3.5471228427337173E-2</v>
      </c>
      <c r="AJ585" s="5">
        <f t="shared" si="809"/>
        <v>1.3608569032719229E-2</v>
      </c>
      <c r="AK585" s="5">
        <f t="shared" si="810"/>
        <v>3.4806265872194242E-3</v>
      </c>
      <c r="AL585" s="5">
        <f t="shared" si="811"/>
        <v>4.3111992195062331E-5</v>
      </c>
      <c r="AM585" s="5">
        <f t="shared" si="812"/>
        <v>1.255273375702742E-4</v>
      </c>
      <c r="AN585" s="5">
        <f t="shared" si="813"/>
        <v>2.6408669509557183E-4</v>
      </c>
      <c r="AO585" s="5">
        <f t="shared" si="814"/>
        <v>2.7779519535916966E-4</v>
      </c>
      <c r="AP585" s="5">
        <f t="shared" si="815"/>
        <v>1.9481019427278526E-4</v>
      </c>
      <c r="AQ585" s="5">
        <f t="shared" si="816"/>
        <v>1.0246130717865464E-4</v>
      </c>
      <c r="AR585" s="5">
        <f t="shared" si="817"/>
        <v>1.9451280716025844E-2</v>
      </c>
      <c r="AS585" s="5">
        <f t="shared" si="818"/>
        <v>1.4925003059371595E-2</v>
      </c>
      <c r="AT585" s="5">
        <f t="shared" si="819"/>
        <v>5.7259909919125229E-3</v>
      </c>
      <c r="AU585" s="5">
        <f t="shared" si="820"/>
        <v>1.4645210996624E-3</v>
      </c>
      <c r="AV585" s="5">
        <f t="shared" si="821"/>
        <v>2.809324256341493E-4</v>
      </c>
      <c r="AW585" s="5">
        <f t="shared" si="822"/>
        <v>1.9331698917775366E-6</v>
      </c>
      <c r="AX585" s="5">
        <f t="shared" si="823"/>
        <v>1.6052892391532403E-5</v>
      </c>
      <c r="AY585" s="5">
        <f t="shared" si="824"/>
        <v>3.3772366884076675E-5</v>
      </c>
      <c r="AZ585" s="5">
        <f t="shared" si="825"/>
        <v>3.5525459746877439E-5</v>
      </c>
      <c r="BA585" s="5">
        <f t="shared" si="826"/>
        <v>2.4913036044310267E-5</v>
      </c>
      <c r="BB585" s="5">
        <f t="shared" si="827"/>
        <v>1.3103124548577936E-5</v>
      </c>
      <c r="BC585" s="5">
        <f t="shared" si="828"/>
        <v>5.5133183327852896E-6</v>
      </c>
      <c r="BD585" s="5">
        <f t="shared" si="829"/>
        <v>6.8203263383374377E-3</v>
      </c>
      <c r="BE585" s="5">
        <f t="shared" si="830"/>
        <v>5.2332487999996683E-3</v>
      </c>
      <c r="BF585" s="5">
        <f t="shared" si="831"/>
        <v>2.0077406596187854E-3</v>
      </c>
      <c r="BG585" s="5">
        <f t="shared" si="832"/>
        <v>5.1351435285435345E-4</v>
      </c>
      <c r="BH585" s="5">
        <f t="shared" si="833"/>
        <v>9.8505124151901453E-5</v>
      </c>
      <c r="BI585" s="5">
        <f t="shared" si="834"/>
        <v>1.5116632172395977E-5</v>
      </c>
      <c r="BJ585" s="8">
        <f t="shared" si="835"/>
        <v>0.12458779902332173</v>
      </c>
      <c r="BK585" s="8">
        <f t="shared" si="836"/>
        <v>0.19231813605259429</v>
      </c>
      <c r="BL585" s="8">
        <f t="shared" si="837"/>
        <v>0.58929753359936321</v>
      </c>
      <c r="BM585" s="8">
        <f t="shared" si="838"/>
        <v>0.541391096160312</v>
      </c>
      <c r="BN585" s="8">
        <f t="shared" si="839"/>
        <v>0.4526750513443879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1.4272727272727299</v>
      </c>
      <c r="F586">
        <f>VLOOKUP(B586,home!$B$2:$E$405,3,FALSE)</f>
        <v>1.4</v>
      </c>
      <c r="G586">
        <f>VLOOKUP(C586,away!$B$2:$E$405,4,FALSE)</f>
        <v>1.4</v>
      </c>
      <c r="H586">
        <f>VLOOKUP(A586,away!$A$2:$E$405,3,FALSE)</f>
        <v>1.3181818181818199</v>
      </c>
      <c r="I586">
        <f>VLOOKUP(C586,away!$B$2:$E$405,3,FALSE)</f>
        <v>0.84</v>
      </c>
      <c r="J586">
        <f>VLOOKUP(B586,home!$B$2:$E$405,4,FALSE)</f>
        <v>1.1399999999999999</v>
      </c>
      <c r="K586" s="3">
        <f t="shared" si="784"/>
        <v>2.7974545454545505</v>
      </c>
      <c r="L586" s="3">
        <f t="shared" si="785"/>
        <v>1.2622909090909107</v>
      </c>
      <c r="M586" s="5">
        <f t="shared" si="786"/>
        <v>1.7253410333615951E-2</v>
      </c>
      <c r="N586" s="5">
        <f t="shared" si="787"/>
        <v>4.826563116236645E-2</v>
      </c>
      <c r="O586" s="5">
        <f t="shared" si="788"/>
        <v>2.1778823014938591E-2</v>
      </c>
      <c r="P586" s="5">
        <f t="shared" si="789"/>
        <v>6.0925267437790143E-2</v>
      </c>
      <c r="Q586" s="5">
        <f t="shared" si="790"/>
        <v>6.7510454642197432E-2</v>
      </c>
      <c r="R586" s="5">
        <f t="shared" si="791"/>
        <v>1.3745605151228446E-2</v>
      </c>
      <c r="S586" s="5">
        <f t="shared" si="792"/>
        <v>5.3784848047318187E-2</v>
      </c>
      <c r="T586" s="5">
        <f t="shared" si="793"/>
        <v>8.5217833163440088E-2</v>
      </c>
      <c r="U586" s="5">
        <f t="shared" si="794"/>
        <v>3.8452705610327501E-2</v>
      </c>
      <c r="V586" s="5">
        <f t="shared" si="795"/>
        <v>2.1102792549554685E-2</v>
      </c>
      <c r="W586" s="5">
        <f t="shared" si="796"/>
        <v>6.2952476068172822E-2</v>
      </c>
      <c r="X586" s="5">
        <f t="shared" si="797"/>
        <v>7.9464338245617674E-2</v>
      </c>
      <c r="Y586" s="5">
        <f t="shared" si="798"/>
        <v>5.0153555882184189E-2</v>
      </c>
      <c r="Z586" s="5">
        <f t="shared" si="799"/>
        <v>5.783650807449618E-3</v>
      </c>
      <c r="AA586" s="5">
        <f t="shared" si="800"/>
        <v>1.6179500240621817E-2</v>
      </c>
      <c r="AB586" s="5">
        <f t="shared" si="801"/>
        <v>2.2630708245655249E-2</v>
      </c>
      <c r="AC586" s="5">
        <f t="shared" si="802"/>
        <v>4.6573882166820969E-3</v>
      </c>
      <c r="AD586" s="5">
        <f t="shared" si="803"/>
        <v>4.4026672581132222E-2</v>
      </c>
      <c r="AE586" s="5">
        <f t="shared" si="804"/>
        <v>5.5574468556685262E-2</v>
      </c>
      <c r="AF586" s="5">
        <f t="shared" si="805"/>
        <v>3.5075573218331248E-2</v>
      </c>
      <c r="AG586" s="5">
        <f t="shared" si="806"/>
        <v>1.4758525734884046E-2</v>
      </c>
      <c r="AH586" s="5">
        <f t="shared" si="807"/>
        <v>1.82516245889999E-3</v>
      </c>
      <c r="AI586" s="5">
        <f t="shared" si="808"/>
        <v>5.1058090168427817E-3</v>
      </c>
      <c r="AJ586" s="5">
        <f t="shared" si="809"/>
        <v>7.1416343211948355E-3</v>
      </c>
      <c r="AK586" s="5">
        <f t="shared" si="810"/>
        <v>6.6594657979335723E-3</v>
      </c>
      <c r="AL586" s="5">
        <f t="shared" si="811"/>
        <v>6.5784703934181684E-4</v>
      </c>
      <c r="AM586" s="5">
        <f t="shared" si="812"/>
        <v>2.4632523066665506E-2</v>
      </c>
      <c r="AN586" s="5">
        <f t="shared" si="813"/>
        <v>3.1093409935024029E-2</v>
      </c>
      <c r="AO586" s="5">
        <f t="shared" si="814"/>
        <v>1.9624464346808923E-2</v>
      </c>
      <c r="AP586" s="5">
        <f t="shared" si="815"/>
        <v>8.2572609802518647E-3</v>
      </c>
      <c r="AQ586" s="5">
        <f t="shared" si="816"/>
        <v>2.6057663673407583E-3</v>
      </c>
      <c r="AR586" s="5">
        <f t="shared" si="817"/>
        <v>4.6077719589669383E-4</v>
      </c>
      <c r="AS586" s="5">
        <f t="shared" si="818"/>
        <v>1.2890032611030081E-3</v>
      </c>
      <c r="AT586" s="5">
        <f t="shared" si="819"/>
        <v>1.8029640159391747E-3</v>
      </c>
      <c r="AU586" s="5">
        <f t="shared" si="820"/>
        <v>1.6812366272266782E-3</v>
      </c>
      <c r="AV586" s="5">
        <f t="shared" si="821"/>
        <v>1.1757957612049874E-3</v>
      </c>
      <c r="AW586" s="5">
        <f t="shared" si="822"/>
        <v>6.4527511485929146E-5</v>
      </c>
      <c r="AX586" s="5">
        <f t="shared" si="823"/>
        <v>1.1484727269809586E-2</v>
      </c>
      <c r="AY586" s="5">
        <f t="shared" si="824"/>
        <v>1.4497066826069117E-2</v>
      </c>
      <c r="AZ586" s="5">
        <f t="shared" si="825"/>
        <v>9.1497578315152366E-3</v>
      </c>
      <c r="BA586" s="5">
        <f t="shared" si="826"/>
        <v>3.8498853770350151E-3</v>
      </c>
      <c r="BB586" s="5">
        <f t="shared" si="827"/>
        <v>1.2149188281183334E-3</v>
      </c>
      <c r="BC586" s="5">
        <f t="shared" si="828"/>
        <v>3.0671619840343085E-4</v>
      </c>
      <c r="BD586" s="5">
        <f t="shared" si="829"/>
        <v>9.6939144249466391E-5</v>
      </c>
      <c r="BE586" s="5">
        <f t="shared" si="830"/>
        <v>2.7118284971314411E-4</v>
      </c>
      <c r="BF586" s="5">
        <f t="shared" si="831"/>
        <v>3.7931084778967668E-4</v>
      </c>
      <c r="BG586" s="5">
        <f t="shared" si="832"/>
        <v>3.5370161842981674E-4</v>
      </c>
      <c r="BH586" s="5">
        <f t="shared" si="833"/>
        <v>2.473660500527805E-4</v>
      </c>
      <c r="BI586" s="5">
        <f t="shared" si="834"/>
        <v>1.3839905622225769E-4</v>
      </c>
      <c r="BJ586" s="8">
        <f t="shared" si="835"/>
        <v>0.66971602628205318</v>
      </c>
      <c r="BK586" s="8">
        <f t="shared" si="836"/>
        <v>0.172878620450372</v>
      </c>
      <c r="BL586" s="8">
        <f t="shared" si="837"/>
        <v>0.1414160902854705</v>
      </c>
      <c r="BM586" s="8">
        <f t="shared" si="838"/>
        <v>0.74588265676862475</v>
      </c>
      <c r="BN586" s="8">
        <f t="shared" si="839"/>
        <v>0.22947919174213699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1.4272727272727299</v>
      </c>
      <c r="F587">
        <f>VLOOKUP(B587,home!$B$2:$E$405,3,FALSE)</f>
        <v>1.4</v>
      </c>
      <c r="G587">
        <f>VLOOKUP(C587,away!$B$2:$E$405,4,FALSE)</f>
        <v>0.14000000000000001</v>
      </c>
      <c r="H587">
        <f>VLOOKUP(A587,away!$A$2:$E$405,3,FALSE)</f>
        <v>1.3181818181818199</v>
      </c>
      <c r="I587">
        <f>VLOOKUP(C587,away!$B$2:$E$405,3,FALSE)</f>
        <v>1.4</v>
      </c>
      <c r="J587">
        <f>VLOOKUP(B587,home!$B$2:$E$405,4,FALSE)</f>
        <v>0.76</v>
      </c>
      <c r="K587" s="3">
        <f t="shared" si="784"/>
        <v>0.27974545454545507</v>
      </c>
      <c r="L587" s="3">
        <f t="shared" si="785"/>
        <v>1.4025454545454563</v>
      </c>
      <c r="M587" s="5">
        <f t="shared" si="786"/>
        <v>0.1859474989000918</v>
      </c>
      <c r="N587" s="5">
        <f t="shared" si="787"/>
        <v>5.2017967601396674E-2</v>
      </c>
      <c r="O587" s="5">
        <f t="shared" si="788"/>
        <v>0.26079981936641999</v>
      </c>
      <c r="P587" s="5">
        <f t="shared" si="789"/>
        <v>7.2957564014031709E-2</v>
      </c>
      <c r="Q587" s="5">
        <f t="shared" si="790"/>
        <v>7.275894995591733E-3</v>
      </c>
      <c r="R587" s="5">
        <f t="shared" si="791"/>
        <v>0.18289180059932425</v>
      </c>
      <c r="S587" s="5">
        <f t="shared" si="792"/>
        <v>7.1563293111587389E-3</v>
      </c>
      <c r="T587" s="5">
        <f t="shared" si="793"/>
        <v>1.0204773453817217E-2</v>
      </c>
      <c r="U587" s="5">
        <f t="shared" si="794"/>
        <v>5.1163149891294682E-2</v>
      </c>
      <c r="V587" s="5">
        <f t="shared" si="795"/>
        <v>3.1198074540914744E-4</v>
      </c>
      <c r="W587" s="5">
        <f t="shared" si="796"/>
        <v>6.784661842556038E-4</v>
      </c>
      <c r="X587" s="5">
        <f t="shared" si="797"/>
        <v>9.51579662790497E-4</v>
      </c>
      <c r="Y587" s="5">
        <f t="shared" si="798"/>
        <v>6.67316865342355E-4</v>
      </c>
      <c r="Z587" s="5">
        <f t="shared" si="799"/>
        <v>8.5504687868072055E-2</v>
      </c>
      <c r="AA587" s="5">
        <f t="shared" si="800"/>
        <v>2.391954777342107E-2</v>
      </c>
      <c r="AB587" s="5">
        <f t="shared" si="801"/>
        <v>3.3456923821987019E-3</v>
      </c>
      <c r="AC587" s="5">
        <f t="shared" si="802"/>
        <v>7.6504642906499645E-6</v>
      </c>
      <c r="AD587" s="5">
        <f t="shared" si="803"/>
        <v>4.7449457777076079E-5</v>
      </c>
      <c r="AE587" s="5">
        <f t="shared" si="804"/>
        <v>6.6550021325884599E-5</v>
      </c>
      <c r="AF587" s="5">
        <f t="shared" si="805"/>
        <v>4.6669714955261325E-5</v>
      </c>
      <c r="AG587" s="5">
        <f t="shared" si="806"/>
        <v>2.1818798858477958E-5</v>
      </c>
      <c r="AH587" s="5">
        <f t="shared" si="807"/>
        <v>2.998105282792313E-2</v>
      </c>
      <c r="AI587" s="5">
        <f t="shared" si="808"/>
        <v>8.3870632510986559E-3</v>
      </c>
      <c r="AJ587" s="5">
        <f t="shared" si="809"/>
        <v>1.1731214107400375E-3</v>
      </c>
      <c r="AK587" s="5">
        <f t="shared" si="810"/>
        <v>1.0939179409482578E-4</v>
      </c>
      <c r="AL587" s="5">
        <f t="shared" si="811"/>
        <v>1.2006813568856952E-7</v>
      </c>
      <c r="AM587" s="5">
        <f t="shared" si="812"/>
        <v>2.6547540267567061E-6</v>
      </c>
      <c r="AN587" s="5">
        <f t="shared" si="813"/>
        <v>3.7234131931638646E-6</v>
      </c>
      <c r="AO587" s="5">
        <f t="shared" si="814"/>
        <v>2.6111281247332809E-6</v>
      </c>
      <c r="AP587" s="5">
        <f t="shared" si="815"/>
        <v>1.2207419608601547E-6</v>
      </c>
      <c r="AQ587" s="5">
        <f t="shared" si="816"/>
        <v>4.280365220943295E-7</v>
      </c>
      <c r="AR587" s="5">
        <f t="shared" si="817"/>
        <v>8.4099578732581576E-3</v>
      </c>
      <c r="AS587" s="5">
        <f t="shared" si="818"/>
        <v>2.3526474879627312E-3</v>
      </c>
      <c r="AT587" s="5">
        <f t="shared" si="819"/>
        <v>3.2907122045267858E-4</v>
      </c>
      <c r="AU587" s="5">
        <f t="shared" si="820"/>
        <v>3.0685392714454077E-5</v>
      </c>
      <c r="AV587" s="5">
        <f t="shared" si="821"/>
        <v>2.1460247832026874E-6</v>
      </c>
      <c r="AW587" s="5">
        <f t="shared" si="822"/>
        <v>1.3085949808653105E-9</v>
      </c>
      <c r="AX587" s="5">
        <f t="shared" si="823"/>
        <v>1.2377589532023857E-7</v>
      </c>
      <c r="AY587" s="5">
        <f t="shared" si="824"/>
        <v>1.7360131936369481E-7</v>
      </c>
      <c r="AZ587" s="5">
        <f t="shared" si="825"/>
        <v>1.2174187068832214E-7</v>
      </c>
      <c r="BA587" s="5">
        <f t="shared" si="826"/>
        <v>5.6916169120588986E-8</v>
      </c>
      <c r="BB587" s="5">
        <f t="shared" si="827"/>
        <v>1.9956878572555642E-8</v>
      </c>
      <c r="BC587" s="5">
        <f t="shared" si="828"/>
        <v>5.5980858657707054E-9</v>
      </c>
      <c r="BD587" s="5">
        <f t="shared" si="829"/>
        <v>1.9658913646761656E-3</v>
      </c>
      <c r="BE587" s="5">
        <f t="shared" si="830"/>
        <v>5.499491733983187E-4</v>
      </c>
      <c r="BF587" s="5">
        <f t="shared" si="831"/>
        <v>7.6922890744604967E-5</v>
      </c>
      <c r="BG587" s="5">
        <f t="shared" si="832"/>
        <v>7.1729430120999653E-6</v>
      </c>
      <c r="BH587" s="5">
        <f t="shared" si="833"/>
        <v>5.0164955083713754E-7</v>
      </c>
      <c r="BI587" s="5">
        <f t="shared" si="834"/>
        <v>2.8066836324291692E-8</v>
      </c>
      <c r="BJ587" s="8">
        <f t="shared" si="835"/>
        <v>7.1989626420157299E-2</v>
      </c>
      <c r="BK587" s="8">
        <f t="shared" si="836"/>
        <v>0.26638131710443713</v>
      </c>
      <c r="BL587" s="8">
        <f t="shared" si="837"/>
        <v>0.57549561338390487</v>
      </c>
      <c r="BM587" s="8">
        <f t="shared" si="838"/>
        <v>0.23748052700699082</v>
      </c>
      <c r="BN587" s="8">
        <f t="shared" si="839"/>
        <v>0.76189054547685631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1.4117647058823499</v>
      </c>
      <c r="F588">
        <f>VLOOKUP(B588,home!$B$2:$E$405,3,FALSE)</f>
        <v>0.55000000000000004</v>
      </c>
      <c r="G588">
        <f>VLOOKUP(C588,away!$B$2:$E$405,4,FALSE)</f>
        <v>1.42</v>
      </c>
      <c r="H588">
        <f>VLOOKUP(A588,away!$A$2:$E$405,3,FALSE)</f>
        <v>1.1323529411764699</v>
      </c>
      <c r="I588">
        <f>VLOOKUP(C588,away!$B$2:$E$405,3,FALSE)</f>
        <v>1.02</v>
      </c>
      <c r="J588">
        <f>VLOOKUP(B588,home!$B$2:$E$405,4,FALSE)</f>
        <v>1.37</v>
      </c>
      <c r="K588" s="3">
        <f t="shared" si="784"/>
        <v>1.1025882352941152</v>
      </c>
      <c r="L588" s="3">
        <f t="shared" si="785"/>
        <v>1.5823499999999993</v>
      </c>
      <c r="M588" s="5">
        <f t="shared" si="786"/>
        <v>6.8225407788430947E-2</v>
      </c>
      <c r="N588" s="5">
        <f t="shared" si="787"/>
        <v>7.5224531975667461E-2</v>
      </c>
      <c r="O588" s="5">
        <f t="shared" si="788"/>
        <v>0.10795647401402367</v>
      </c>
      <c r="P588" s="5">
        <f t="shared" si="789"/>
        <v>0.11903153817169737</v>
      </c>
      <c r="Q588" s="5">
        <f t="shared" si="790"/>
        <v>4.1470841980938478E-2</v>
      </c>
      <c r="R588" s="5">
        <f t="shared" si="791"/>
        <v>8.5412463328045141E-2</v>
      </c>
      <c r="S588" s="5">
        <f t="shared" si="792"/>
        <v>5.191800070824501E-2</v>
      </c>
      <c r="T588" s="5">
        <f t="shared" si="793"/>
        <v>6.5621386808537976E-2</v>
      </c>
      <c r="U588" s="5">
        <f t="shared" si="794"/>
        <v>9.4174777212992625E-2</v>
      </c>
      <c r="V588" s="5">
        <f t="shared" si="795"/>
        <v>1.0064480347695658E-2</v>
      </c>
      <c r="W588" s="5">
        <f t="shared" si="796"/>
        <v>1.5241754158641345E-2</v>
      </c>
      <c r="X588" s="5">
        <f t="shared" si="797"/>
        <v>2.4117789692926123E-2</v>
      </c>
      <c r="Y588" s="5">
        <f t="shared" si="798"/>
        <v>1.9081392260300818E-2</v>
      </c>
      <c r="Z588" s="5">
        <f t="shared" si="799"/>
        <v>4.5050803782377372E-2</v>
      </c>
      <c r="AA588" s="5">
        <f t="shared" si="800"/>
        <v>4.9672486240992922E-2</v>
      </c>
      <c r="AB588" s="5">
        <f t="shared" si="801"/>
        <v>2.7384149473563806E-2</v>
      </c>
      <c r="AC588" s="5">
        <f t="shared" si="802"/>
        <v>1.0974564091284363E-3</v>
      </c>
      <c r="AD588" s="5">
        <f t="shared" si="803"/>
        <v>4.2013447051407783E-3</v>
      </c>
      <c r="AE588" s="5">
        <f t="shared" si="804"/>
        <v>6.6479977941795079E-3</v>
      </c>
      <c r="AF588" s="5">
        <f t="shared" si="805"/>
        <v>5.2597296548099704E-3</v>
      </c>
      <c r="AG588" s="5">
        <f t="shared" si="806"/>
        <v>2.7742444064295167E-3</v>
      </c>
      <c r="AH588" s="5">
        <f t="shared" si="807"/>
        <v>1.782153484126121E-2</v>
      </c>
      <c r="AI588" s="5">
        <f t="shared" si="808"/>
        <v>1.9649814650858789E-2</v>
      </c>
      <c r="AJ588" s="5">
        <f t="shared" si="809"/>
        <v>1.0832827229873422E-2</v>
      </c>
      <c r="AK588" s="5">
        <f t="shared" si="810"/>
        <v>3.9813826195440561E-3</v>
      </c>
      <c r="AL588" s="5">
        <f t="shared" si="811"/>
        <v>7.6588431606030937E-5</v>
      </c>
      <c r="AM588" s="5">
        <f t="shared" si="812"/>
        <v>9.2647064886068934E-4</v>
      </c>
      <c r="AN588" s="5">
        <f t="shared" si="813"/>
        <v>1.4660008312247113E-3</v>
      </c>
      <c r="AO588" s="5">
        <f t="shared" si="814"/>
        <v>1.1598632076442105E-3</v>
      </c>
      <c r="AP588" s="5">
        <f t="shared" si="815"/>
        <v>6.1176984887193831E-4</v>
      </c>
      <c r="AQ588" s="5">
        <f t="shared" si="816"/>
        <v>2.420085050906279E-4</v>
      </c>
      <c r="AR588" s="5">
        <f t="shared" si="817"/>
        <v>5.6399811312139291E-3</v>
      </c>
      <c r="AS588" s="5">
        <f t="shared" si="818"/>
        <v>6.2185768425572739E-3</v>
      </c>
      <c r="AT588" s="5">
        <f t="shared" si="819"/>
        <v>3.4282648334380389E-3</v>
      </c>
      <c r="AU588" s="5">
        <f t="shared" si="820"/>
        <v>1.2599881576071063E-3</v>
      </c>
      <c r="AV588" s="5">
        <f t="shared" si="821"/>
        <v>3.4731202979687592E-4</v>
      </c>
      <c r="AW588" s="5">
        <f t="shared" si="822"/>
        <v>3.7117317416140373E-6</v>
      </c>
      <c r="AX588" s="5">
        <f t="shared" si="823"/>
        <v>1.702526062965167E-4</v>
      </c>
      <c r="AY588" s="5">
        <f t="shared" si="824"/>
        <v>2.6939921157329309E-4</v>
      </c>
      <c r="AZ588" s="5">
        <f t="shared" si="825"/>
        <v>2.1314192121650008E-4</v>
      </c>
      <c r="BA588" s="5">
        <f t="shared" si="826"/>
        <v>1.1242170634564288E-4</v>
      </c>
      <c r="BB588" s="5">
        <f t="shared" si="827"/>
        <v>4.4472621759007002E-5</v>
      </c>
      <c r="BC588" s="5">
        <f t="shared" si="828"/>
        <v>1.4074250608072933E-5</v>
      </c>
      <c r="BD588" s="5">
        <f t="shared" si="829"/>
        <v>1.4874040238293947E-3</v>
      </c>
      <c r="BE588" s="5">
        <f t="shared" si="830"/>
        <v>1.6399941778034186E-3</v>
      </c>
      <c r="BF588" s="5">
        <f t="shared" si="831"/>
        <v>9.0411914319844756E-4</v>
      </c>
      <c r="BG588" s="5">
        <f t="shared" si="832"/>
        <v>3.3229037686493434E-4</v>
      </c>
      <c r="BH588" s="5">
        <f t="shared" si="833"/>
        <v>9.1594865058181179E-5</v>
      </c>
      <c r="BI588" s="5">
        <f t="shared" si="834"/>
        <v>2.0198284125300526E-5</v>
      </c>
      <c r="BJ588" s="8">
        <f t="shared" si="835"/>
        <v>0.26487088879706328</v>
      </c>
      <c r="BK588" s="8">
        <f t="shared" si="836"/>
        <v>0.25068287106837678</v>
      </c>
      <c r="BL588" s="8">
        <f t="shared" si="837"/>
        <v>0.43825563347664859</v>
      </c>
      <c r="BM588" s="8">
        <f t="shared" si="838"/>
        <v>0.50127325238583109</v>
      </c>
      <c r="BN588" s="8">
        <f t="shared" si="839"/>
        <v>0.49732125725880311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1.4117647058823499</v>
      </c>
      <c r="F589">
        <f>VLOOKUP(B589,home!$B$2:$E$405,3,FALSE)</f>
        <v>0.71</v>
      </c>
      <c r="G589">
        <f>VLOOKUP(C589,away!$B$2:$E$405,4,FALSE)</f>
        <v>0.62</v>
      </c>
      <c r="H589">
        <f>VLOOKUP(A589,away!$A$2:$E$405,3,FALSE)</f>
        <v>1.1323529411764699</v>
      </c>
      <c r="I589">
        <f>VLOOKUP(C589,away!$B$2:$E$405,3,FALSE)</f>
        <v>1.1499999999999999</v>
      </c>
      <c r="J589">
        <f>VLOOKUP(B589,home!$B$2:$E$405,4,FALSE)</f>
        <v>0.77</v>
      </c>
      <c r="K589" s="3">
        <f t="shared" si="784"/>
        <v>0.6214588235294104</v>
      </c>
      <c r="L589" s="3">
        <f t="shared" si="785"/>
        <v>1.0026985294117641</v>
      </c>
      <c r="M589" s="5">
        <f t="shared" si="786"/>
        <v>0.19707767217676139</v>
      </c>
      <c r="N589" s="5">
        <f t="shared" si="787"/>
        <v>0.12247565829488494</v>
      </c>
      <c r="O589" s="5">
        <f t="shared" si="788"/>
        <v>0.19760949207153236</v>
      </c>
      <c r="P589" s="5">
        <f t="shared" si="789"/>
        <v>0.12280616246101883</v>
      </c>
      <c r="Q589" s="5">
        <f t="shared" si="790"/>
        <v>3.8056789257464627E-2</v>
      </c>
      <c r="R589" s="5">
        <f t="shared" si="791"/>
        <v>9.9071373548965572E-2</v>
      </c>
      <c r="S589" s="5">
        <f t="shared" si="792"/>
        <v>1.9131230559791039E-2</v>
      </c>
      <c r="T589" s="5">
        <f t="shared" si="793"/>
        <v>3.8159486622593199E-2</v>
      </c>
      <c r="U589" s="5">
        <f t="shared" si="794"/>
        <v>6.1568779251182877E-2</v>
      </c>
      <c r="V589" s="5">
        <f t="shared" si="795"/>
        <v>1.3245950651813582E-3</v>
      </c>
      <c r="W589" s="5">
        <f t="shared" si="796"/>
        <v>7.8835758264168918E-3</v>
      </c>
      <c r="X589" s="5">
        <f t="shared" si="797"/>
        <v>7.9048498876543496E-3</v>
      </c>
      <c r="Y589" s="5">
        <f t="shared" si="798"/>
        <v>3.9630906787858815E-3</v>
      </c>
      <c r="Z589" s="5">
        <f t="shared" si="799"/>
        <v>3.3112906854783783E-2</v>
      </c>
      <c r="AA589" s="5">
        <f t="shared" si="800"/>
        <v>2.0578308137612876E-2</v>
      </c>
      <c r="AB589" s="5">
        <f t="shared" si="801"/>
        <v>6.3942855827132938E-3</v>
      </c>
      <c r="AC589" s="5">
        <f t="shared" si="802"/>
        <v>5.1587666861566875E-5</v>
      </c>
      <c r="AD589" s="5">
        <f t="shared" si="803"/>
        <v>1.2248294395724849E-3</v>
      </c>
      <c r="AE589" s="5">
        <f t="shared" si="804"/>
        <v>1.2281346778395656E-3</v>
      </c>
      <c r="AF589" s="5">
        <f t="shared" si="805"/>
        <v>6.1572441769466152E-4</v>
      </c>
      <c r="AG589" s="5">
        <f t="shared" si="806"/>
        <v>2.0579532271511734E-4</v>
      </c>
      <c r="AH589" s="5">
        <f t="shared" si="807"/>
        <v>8.3005657519601029E-3</v>
      </c>
      <c r="AI589" s="5">
        <f t="shared" si="808"/>
        <v>5.1584598268416409E-3</v>
      </c>
      <c r="AJ589" s="5">
        <f t="shared" si="809"/>
        <v>1.6028851876063658E-3</v>
      </c>
      <c r="AK589" s="5">
        <f t="shared" si="810"/>
        <v>3.3204238098085684E-4</v>
      </c>
      <c r="AL589" s="5">
        <f t="shared" si="811"/>
        <v>1.2858449823588971E-6</v>
      </c>
      <c r="AM589" s="5">
        <f t="shared" si="812"/>
        <v>1.522362125081808E-4</v>
      </c>
      <c r="AN589" s="5">
        <f t="shared" si="813"/>
        <v>1.5264702640516967E-4</v>
      </c>
      <c r="AO589" s="5">
        <f t="shared" si="814"/>
        <v>7.6529474447771162E-5</v>
      </c>
      <c r="AP589" s="5">
        <f t="shared" si="815"/>
        <v>2.5578663828478448E-5</v>
      </c>
      <c r="AQ589" s="5">
        <f t="shared" si="816"/>
        <v>6.4119221512833037E-6</v>
      </c>
      <c r="AR589" s="5">
        <f t="shared" si="817"/>
        <v>1.6645930145552104E-3</v>
      </c>
      <c r="AS589" s="5">
        <f t="shared" si="818"/>
        <v>1.0344760164807554E-3</v>
      </c>
      <c r="AT589" s="5">
        <f t="shared" si="819"/>
        <v>3.2144212408576062E-4</v>
      </c>
      <c r="AU589" s="5">
        <f t="shared" si="820"/>
        <v>6.6587681422377188E-5</v>
      </c>
      <c r="AV589" s="5">
        <f t="shared" si="821"/>
        <v>1.0345375539575423E-5</v>
      </c>
      <c r="AW589" s="5">
        <f t="shared" si="822"/>
        <v>2.2257114001340624E-8</v>
      </c>
      <c r="AX589" s="5">
        <f t="shared" si="823"/>
        <v>1.5768089587317882E-5</v>
      </c>
      <c r="AY589" s="5">
        <f t="shared" si="824"/>
        <v>1.5810640240836587E-5</v>
      </c>
      <c r="AZ589" s="5">
        <f t="shared" si="825"/>
        <v>7.9266528592726532E-6</v>
      </c>
      <c r="BA589" s="5">
        <f t="shared" si="826"/>
        <v>2.6493477217167487E-6</v>
      </c>
      <c r="BB589" s="5">
        <f t="shared" si="827"/>
        <v>6.6412426611644772E-7</v>
      </c>
      <c r="BC589" s="5">
        <f t="shared" si="828"/>
        <v>1.3318328499632587E-7</v>
      </c>
      <c r="BD589" s="5">
        <f t="shared" si="829"/>
        <v>2.7818082796060063E-4</v>
      </c>
      <c r="BE589" s="5">
        <f t="shared" si="830"/>
        <v>1.7287793007283214E-4</v>
      </c>
      <c r="BF589" s="5">
        <f t="shared" si="831"/>
        <v>5.3718257518630968E-5</v>
      </c>
      <c r="BG589" s="5">
        <f t="shared" si="832"/>
        <v>1.1127895039859436E-5</v>
      </c>
      <c r="BH589" s="5">
        <f t="shared" si="833"/>
        <v>1.7288821399574513E-6</v>
      </c>
      <c r="BI589" s="5">
        <f t="shared" si="834"/>
        <v>2.1488581214379355E-7</v>
      </c>
      <c r="BJ589" s="8">
        <f t="shared" si="835"/>
        <v>0.22217428976292283</v>
      </c>
      <c r="BK589" s="8">
        <f t="shared" si="836"/>
        <v>0.34040834441483742</v>
      </c>
      <c r="BL589" s="8">
        <f t="shared" si="837"/>
        <v>0.40423148463002367</v>
      </c>
      <c r="BM589" s="8">
        <f t="shared" si="838"/>
        <v>0.22281408946881309</v>
      </c>
      <c r="BN589" s="8">
        <f t="shared" si="839"/>
        <v>0.77709714781062766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1.4117647058823499</v>
      </c>
      <c r="F590">
        <f>VLOOKUP(B590,home!$B$2:$E$405,3,FALSE)</f>
        <v>0.55000000000000004</v>
      </c>
      <c r="G590">
        <f>VLOOKUP(C590,away!$B$2:$E$405,4,FALSE)</f>
        <v>0.62</v>
      </c>
      <c r="H590">
        <f>VLOOKUP(A590,away!$A$2:$E$405,3,FALSE)</f>
        <v>1.1323529411764699</v>
      </c>
      <c r="I590">
        <f>VLOOKUP(C590,away!$B$2:$E$405,3,FALSE)</f>
        <v>0.8</v>
      </c>
      <c r="J590">
        <f>VLOOKUP(B590,home!$B$2:$E$405,4,FALSE)</f>
        <v>1.18</v>
      </c>
      <c r="K590" s="3">
        <f t="shared" si="784"/>
        <v>0.48141176470588132</v>
      </c>
      <c r="L590" s="3">
        <f t="shared" si="785"/>
        <v>1.0689411764705876</v>
      </c>
      <c r="M590" s="5">
        <f t="shared" si="786"/>
        <v>0.21217307599519936</v>
      </c>
      <c r="N590" s="5">
        <f t="shared" si="787"/>
        <v>0.10214261493792398</v>
      </c>
      <c r="O590" s="5">
        <f t="shared" si="788"/>
        <v>0.22680053746969178</v>
      </c>
      <c r="P590" s="5">
        <f t="shared" si="789"/>
        <v>0.10918444697952667</v>
      </c>
      <c r="Q590" s="5">
        <f t="shared" si="790"/>
        <v>2.4586328254469651E-2</v>
      </c>
      <c r="R590" s="5">
        <f t="shared" si="791"/>
        <v>0.12121821667350696</v>
      </c>
      <c r="S590" s="5">
        <f t="shared" si="792"/>
        <v>1.4046602527569054E-2</v>
      </c>
      <c r="T590" s="5">
        <f t="shared" si="793"/>
        <v>2.6281338649424838E-2</v>
      </c>
      <c r="U590" s="5">
        <f t="shared" si="794"/>
        <v>5.8355875603292869E-2</v>
      </c>
      <c r="V590" s="5">
        <f t="shared" si="795"/>
        <v>8.0315485716877166E-4</v>
      </c>
      <c r="W590" s="5">
        <f t="shared" si="796"/>
        <v>3.9453825575407695E-3</v>
      </c>
      <c r="X590" s="5">
        <f t="shared" si="797"/>
        <v>4.2173818726841655E-3</v>
      </c>
      <c r="Y590" s="5">
        <f t="shared" si="798"/>
        <v>2.254066570306371E-3</v>
      </c>
      <c r="Z590" s="5">
        <f t="shared" si="799"/>
        <v>4.3191714380215053E-2</v>
      </c>
      <c r="AA590" s="5">
        <f t="shared" si="800"/>
        <v>2.0792999440451716E-2</v>
      </c>
      <c r="AB590" s="5">
        <f t="shared" si="801"/>
        <v>5.0049972770781328E-3</v>
      </c>
      <c r="AC590" s="5">
        <f t="shared" si="802"/>
        <v>2.5831511169470075E-5</v>
      </c>
      <c r="AD590" s="5">
        <f t="shared" si="803"/>
        <v>4.7483839486637619E-4</v>
      </c>
      <c r="AE590" s="5">
        <f t="shared" si="804"/>
        <v>5.0757431244186958E-4</v>
      </c>
      <c r="AF590" s="5">
        <f t="shared" si="805"/>
        <v>2.7128354134393082E-4</v>
      </c>
      <c r="AG590" s="5">
        <f t="shared" si="806"/>
        <v>9.6662049280429581E-5</v>
      </c>
      <c r="AH590" s="5">
        <f t="shared" si="807"/>
        <v>1.1542350495842166E-2</v>
      </c>
      <c r="AI590" s="5">
        <f t="shared" si="808"/>
        <v>5.556623321057181E-3</v>
      </c>
      <c r="AJ590" s="5">
        <f t="shared" si="809"/>
        <v>1.3375119193979965E-3</v>
      </c>
      <c r="AK590" s="5">
        <f t="shared" si="810"/>
        <v>2.1463132447751337E-4</v>
      </c>
      <c r="AL590" s="5">
        <f t="shared" si="811"/>
        <v>5.3171671258569553E-7</v>
      </c>
      <c r="AM590" s="5">
        <f t="shared" si="812"/>
        <v>4.5718557924546066E-5</v>
      </c>
      <c r="AN590" s="5">
        <f t="shared" si="813"/>
        <v>4.8870449094402973E-5</v>
      </c>
      <c r="AO590" s="5">
        <f t="shared" si="814"/>
        <v>2.6119817674808537E-5</v>
      </c>
      <c r="AP590" s="5">
        <f t="shared" si="815"/>
        <v>9.3068495448356977E-6</v>
      </c>
      <c r="AQ590" s="5">
        <f t="shared" si="816"/>
        <v>2.4871186754228553E-6</v>
      </c>
      <c r="AR590" s="5">
        <f t="shared" si="817"/>
        <v>2.4676187436522804E-3</v>
      </c>
      <c r="AS590" s="5">
        <f t="shared" si="818"/>
        <v>1.1879406940029538E-3</v>
      </c>
      <c r="AT590" s="5">
        <f t="shared" si="819"/>
        <v>2.8594431293294572E-4</v>
      </c>
      <c r="AU590" s="5">
        <f t="shared" si="820"/>
        <v>4.5885652098886728E-5</v>
      </c>
      <c r="AV590" s="5">
        <f t="shared" si="821"/>
        <v>5.5224731879012959E-6</v>
      </c>
      <c r="AW590" s="5">
        <f t="shared" si="822"/>
        <v>7.600607682762549E-9</v>
      </c>
      <c r="AX590" s="5">
        <f t="shared" si="823"/>
        <v>3.6682419417106292E-6</v>
      </c>
      <c r="AY590" s="5">
        <f t="shared" si="824"/>
        <v>3.9211348567509123E-6</v>
      </c>
      <c r="AZ590" s="5">
        <f t="shared" si="825"/>
        <v>2.0957312534375746E-6</v>
      </c>
      <c r="BA590" s="5">
        <f t="shared" si="826"/>
        <v>7.4673781053858021E-7</v>
      </c>
      <c r="BB590" s="5">
        <f t="shared" si="827"/>
        <v>1.9955469842804514E-7</v>
      </c>
      <c r="BC590" s="5">
        <f t="shared" si="828"/>
        <v>4.2662446821581597E-8</v>
      </c>
      <c r="BD590" s="5">
        <f t="shared" si="829"/>
        <v>4.3962321382009004E-4</v>
      </c>
      <c r="BE590" s="5">
        <f t="shared" si="830"/>
        <v>2.116397871708005E-4</v>
      </c>
      <c r="BF590" s="5">
        <f t="shared" si="831"/>
        <v>5.0942941711936114E-5</v>
      </c>
      <c r="BG590" s="5">
        <f t="shared" si="832"/>
        <v>8.1748438229506734E-6</v>
      </c>
      <c r="BH590" s="5">
        <f t="shared" si="833"/>
        <v>9.8386649775041394E-7</v>
      </c>
      <c r="BI590" s="5">
        <f t="shared" si="834"/>
        <v>9.4728981383404393E-8</v>
      </c>
      <c r="BJ590" s="8">
        <f t="shared" si="835"/>
        <v>0.16492064799620407</v>
      </c>
      <c r="BK590" s="8">
        <f t="shared" si="836"/>
        <v>0.33623756472220268</v>
      </c>
      <c r="BL590" s="8">
        <f t="shared" si="837"/>
        <v>0.45552811478267619</v>
      </c>
      <c r="BM590" s="8">
        <f t="shared" si="838"/>
        <v>0.20376890803673053</v>
      </c>
      <c r="BN590" s="8">
        <f t="shared" si="839"/>
        <v>0.79610522031031838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1.4117647058823499</v>
      </c>
      <c r="F591">
        <f>VLOOKUP(B591,home!$B$2:$E$405,3,FALSE)</f>
        <v>1.68</v>
      </c>
      <c r="G591">
        <f>VLOOKUP(C591,away!$B$2:$E$405,4,FALSE)</f>
        <v>0.87</v>
      </c>
      <c r="H591">
        <f>VLOOKUP(A591,away!$A$2:$E$405,3,FALSE)</f>
        <v>1.1323529411764699</v>
      </c>
      <c r="I591">
        <f>VLOOKUP(C591,away!$B$2:$E$405,3,FALSE)</f>
        <v>0.71</v>
      </c>
      <c r="J591">
        <f>VLOOKUP(B591,home!$B$2:$E$405,4,FALSE)</f>
        <v>0.55000000000000004</v>
      </c>
      <c r="K591" s="3">
        <f t="shared" si="784"/>
        <v>2.0634352941176428</v>
      </c>
      <c r="L591" s="3">
        <f t="shared" si="785"/>
        <v>0.44218382352941149</v>
      </c>
      <c r="M591" s="5">
        <f t="shared" si="786"/>
        <v>8.1625046831417483E-2</v>
      </c>
      <c r="N591" s="5">
        <f t="shared" si="787"/>
        <v>0.1684280025159523</v>
      </c>
      <c r="O591" s="5">
        <f t="shared" si="788"/>
        <v>3.6093275303683461E-2</v>
      </c>
      <c r="P591" s="5">
        <f t="shared" si="789"/>
        <v>7.4476138141925122E-2</v>
      </c>
      <c r="Q591" s="5">
        <f t="shared" si="790"/>
        <v>0.17377014245457559</v>
      </c>
      <c r="R591" s="5">
        <f t="shared" si="791"/>
        <v>7.9799312387412152E-3</v>
      </c>
      <c r="S591" s="5">
        <f t="shared" si="792"/>
        <v>1.698833681526352E-2</v>
      </c>
      <c r="T591" s="5">
        <f t="shared" si="793"/>
        <v>7.6838346005814753E-2</v>
      </c>
      <c r="U591" s="5">
        <f t="shared" si="794"/>
        <v>1.6466071762650542E-2</v>
      </c>
      <c r="V591" s="5">
        <f t="shared" si="795"/>
        <v>1.7222732598899248E-3</v>
      </c>
      <c r="W591" s="5">
        <f t="shared" si="796"/>
        <v>0.11952114833487397</v>
      </c>
      <c r="X591" s="5">
        <f t="shared" si="797"/>
        <v>5.2850318363340532E-2</v>
      </c>
      <c r="Y591" s="5">
        <f t="shared" si="798"/>
        <v>1.1684777924324289E-2</v>
      </c>
      <c r="Z591" s="5">
        <f t="shared" si="799"/>
        <v>1.176198835549461E-3</v>
      </c>
      <c r="AA591" s="5">
        <f t="shared" si="800"/>
        <v>2.4270101901728309E-3</v>
      </c>
      <c r="AB591" s="5">
        <f t="shared" si="801"/>
        <v>2.5039892427928963E-3</v>
      </c>
      <c r="AC591" s="5">
        <f t="shared" si="802"/>
        <v>9.8214538766683521E-5</v>
      </c>
      <c r="AD591" s="5">
        <f t="shared" si="803"/>
        <v>6.1656038966912276E-2</v>
      </c>
      <c r="AE591" s="5">
        <f t="shared" si="804"/>
        <v>2.7263303054067656E-2</v>
      </c>
      <c r="AF591" s="5">
        <f t="shared" si="805"/>
        <v>6.0276957932443578E-3</v>
      </c>
      <c r="AG591" s="5">
        <f t="shared" si="806"/>
        <v>8.8844985764297967E-4</v>
      </c>
      <c r="AH591" s="5">
        <f t="shared" si="807"/>
        <v>1.3002402458352552E-4</v>
      </c>
      <c r="AI591" s="5">
        <f t="shared" si="808"/>
        <v>2.6829616140886659E-4</v>
      </c>
      <c r="AJ591" s="5">
        <f t="shared" si="809"/>
        <v>2.7680588436366967E-4</v>
      </c>
      <c r="AK591" s="5">
        <f t="shared" si="810"/>
        <v>1.9039034380514768E-4</v>
      </c>
      <c r="AL591" s="5">
        <f t="shared" si="811"/>
        <v>3.5845073739878468E-6</v>
      </c>
      <c r="AM591" s="5">
        <f t="shared" si="812"/>
        <v>2.5444649379963904E-2</v>
      </c>
      <c r="AN591" s="5">
        <f t="shared" si="813"/>
        <v>1.125121235119771E-2</v>
      </c>
      <c r="AO591" s="5">
        <f t="shared" si="814"/>
        <v>2.487552048396971E-3</v>
      </c>
      <c r="AP591" s="5">
        <f t="shared" si="815"/>
        <v>3.6665175866286404E-4</v>
      </c>
      <c r="AQ591" s="5">
        <f t="shared" si="816"/>
        <v>4.053186913733206E-5</v>
      </c>
      <c r="AR591" s="5">
        <f t="shared" si="817"/>
        <v>1.1498904068205099E-5</v>
      </c>
      <c r="AS591" s="5">
        <f t="shared" si="818"/>
        <v>2.3727244498007345E-5</v>
      </c>
      <c r="AT591" s="5">
        <f t="shared" si="819"/>
        <v>2.4479816864673509E-5</v>
      </c>
      <c r="AU591" s="5">
        <f t="shared" si="820"/>
        <v>1.6837506037367874E-5</v>
      </c>
      <c r="AV591" s="5">
        <f t="shared" si="821"/>
        <v>8.6857760556059428E-6</v>
      </c>
      <c r="AW591" s="5">
        <f t="shared" si="822"/>
        <v>9.0849111175951111E-8</v>
      </c>
      <c r="AX591" s="5">
        <f t="shared" si="823"/>
        <v>8.7505645961776773E-3</v>
      </c>
      <c r="AY591" s="5">
        <f t="shared" si="824"/>
        <v>3.8693581111789461E-3</v>
      </c>
      <c r="AZ591" s="5">
        <f t="shared" si="825"/>
        <v>8.5548378210282389E-4</v>
      </c>
      <c r="BA591" s="5">
        <f t="shared" si="826"/>
        <v>1.2609369657920952E-4</v>
      </c>
      <c r="BB591" s="5">
        <f t="shared" si="827"/>
        <v>1.3939148219088085E-5</v>
      </c>
      <c r="BC591" s="5">
        <f t="shared" si="828"/>
        <v>1.2327331712519108E-6</v>
      </c>
      <c r="BD591" s="5">
        <f t="shared" si="829"/>
        <v>8.474382278794724E-7</v>
      </c>
      <c r="BE591" s="5">
        <f t="shared" si="830"/>
        <v>1.7486339489910131E-6</v>
      </c>
      <c r="BF591" s="5">
        <f t="shared" si="831"/>
        <v>1.8040965034201835E-6</v>
      </c>
      <c r="BG591" s="5">
        <f t="shared" si="832"/>
        <v>1.2408787997171461E-6</v>
      </c>
      <c r="BH591" s="5">
        <f t="shared" si="833"/>
        <v>6.4011827776467417E-7</v>
      </c>
      <c r="BI591" s="5">
        <f t="shared" si="834"/>
        <v>2.6416852934988599E-7</v>
      </c>
      <c r="BJ591" s="8">
        <f t="shared" si="835"/>
        <v>0.7521354927455367</v>
      </c>
      <c r="BK591" s="8">
        <f t="shared" si="836"/>
        <v>0.17878295220581564</v>
      </c>
      <c r="BL591" s="8">
        <f t="shared" si="837"/>
        <v>6.6427568734013107E-2</v>
      </c>
      <c r="BM591" s="8">
        <f t="shared" si="838"/>
        <v>0.45228040877255166</v>
      </c>
      <c r="BN591" s="8">
        <f t="shared" si="839"/>
        <v>0.54237253648629513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1.4117647058823499</v>
      </c>
      <c r="F592">
        <f>VLOOKUP(B592,home!$B$2:$E$405,3,FALSE)</f>
        <v>1.06</v>
      </c>
      <c r="G592">
        <f>VLOOKUP(C592,away!$B$2:$E$405,4,FALSE)</f>
        <v>1.18</v>
      </c>
      <c r="H592">
        <f>VLOOKUP(A592,away!$A$2:$E$405,3,FALSE)</f>
        <v>1.1323529411764699</v>
      </c>
      <c r="I592">
        <f>VLOOKUP(C592,away!$B$2:$E$405,3,FALSE)</f>
        <v>0.63</v>
      </c>
      <c r="J592">
        <f>VLOOKUP(B592,home!$B$2:$E$405,4,FALSE)</f>
        <v>0.99</v>
      </c>
      <c r="K592" s="3">
        <f t="shared" si="784"/>
        <v>1.7658352941176432</v>
      </c>
      <c r="L592" s="3">
        <f t="shared" si="785"/>
        <v>0.7062485294117643</v>
      </c>
      <c r="M592" s="5">
        <f t="shared" si="786"/>
        <v>8.4408782601932908E-2</v>
      </c>
      <c r="N592" s="5">
        <f t="shared" si="787"/>
        <v>0.1490520074519964</v>
      </c>
      <c r="O592" s="5">
        <f t="shared" si="788"/>
        <v>5.9613578582052434E-2</v>
      </c>
      <c r="P592" s="5">
        <f t="shared" si="789"/>
        <v>0.10526776106884379</v>
      </c>
      <c r="Q592" s="5">
        <f t="shared" si="790"/>
        <v>0.13160064770891061</v>
      </c>
      <c r="R592" s="5">
        <f t="shared" si="791"/>
        <v>2.1051001103273584E-2</v>
      </c>
      <c r="S592" s="5">
        <f t="shared" si="792"/>
        <v>3.2820345166882633E-2</v>
      </c>
      <c r="T592" s="5">
        <f t="shared" si="793"/>
        <v>9.2942763914053803E-2</v>
      </c>
      <c r="U592" s="5">
        <f t="shared" si="794"/>
        <v>3.7172600724669942E-2</v>
      </c>
      <c r="V592" s="5">
        <f t="shared" si="795"/>
        <v>4.5478735831417693E-3</v>
      </c>
      <c r="W592" s="5">
        <f t="shared" si="796"/>
        <v>7.7461689484378857E-2</v>
      </c>
      <c r="X592" s="5">
        <f t="shared" si="797"/>
        <v>5.4707204284093293E-2</v>
      </c>
      <c r="Y592" s="5">
        <f t="shared" si="798"/>
        <v>1.9318441286934926E-2</v>
      </c>
      <c r="Z592" s="5">
        <f t="shared" si="799"/>
        <v>4.9557461906108002E-3</v>
      </c>
      <c r="AA592" s="5">
        <f t="shared" si="800"/>
        <v>8.7510315320696135E-3</v>
      </c>
      <c r="AB592" s="5">
        <f t="shared" si="801"/>
        <v>7.7264401696324585E-3</v>
      </c>
      <c r="AC592" s="5">
        <f t="shared" si="802"/>
        <v>3.5448360271584989E-4</v>
      </c>
      <c r="AD592" s="5">
        <f t="shared" si="803"/>
        <v>3.4196146308374413E-2</v>
      </c>
      <c r="AE592" s="5">
        <f t="shared" si="804"/>
        <v>2.4150978041838963E-2</v>
      </c>
      <c r="AF592" s="5">
        <f t="shared" si="805"/>
        <v>8.5282963629522875E-3</v>
      </c>
      <c r="AG592" s="5">
        <f t="shared" si="806"/>
        <v>2.007698921574251E-3</v>
      </c>
      <c r="AH592" s="5">
        <f t="shared" si="807"/>
        <v>8.7499711481420748E-4</v>
      </c>
      <c r="AI592" s="5">
        <f t="shared" si="808"/>
        <v>1.5451007875900355E-3</v>
      </c>
      <c r="AJ592" s="5">
        <f t="shared" si="809"/>
        <v>1.3641967518477262E-3</v>
      </c>
      <c r="AK592" s="5">
        <f t="shared" si="810"/>
        <v>8.029822575111212E-4</v>
      </c>
      <c r="AL592" s="5">
        <f t="shared" si="811"/>
        <v>1.7683323485184606E-5</v>
      </c>
      <c r="AM592" s="5">
        <f t="shared" si="812"/>
        <v>1.207695241482766E-2</v>
      </c>
      <c r="AN592" s="5">
        <f t="shared" si="813"/>
        <v>8.5293298827478908E-3</v>
      </c>
      <c r="AO592" s="5">
        <f t="shared" si="814"/>
        <v>3.0119133432792563E-3</v>
      </c>
      <c r="AP592" s="5">
        <f t="shared" si="815"/>
        <v>7.0905312313554859E-4</v>
      </c>
      <c r="AQ592" s="5">
        <f t="shared" si="816"/>
        <v>1.2519193137232494E-4</v>
      </c>
      <c r="AR592" s="5">
        <f t="shared" si="817"/>
        <v>1.2359308511541417E-4</v>
      </c>
      <c r="AS592" s="5">
        <f t="shared" si="818"/>
        <v>2.1824503180568433E-4</v>
      </c>
      <c r="AT592" s="5">
        <f t="shared" si="819"/>
        <v>1.926923899641525E-4</v>
      </c>
      <c r="AU592" s="5">
        <f t="shared" si="820"/>
        <v>1.1342100770219363E-4</v>
      </c>
      <c r="AV592" s="5">
        <f t="shared" si="821"/>
        <v>5.0070704623730626E-5</v>
      </c>
      <c r="AW592" s="5">
        <f t="shared" si="822"/>
        <v>6.1258892412236717E-7</v>
      </c>
      <c r="AX592" s="5">
        <f t="shared" si="823"/>
        <v>3.5543181365803307E-3</v>
      </c>
      <c r="AY592" s="5">
        <f t="shared" si="824"/>
        <v>2.5102319570214212E-3</v>
      </c>
      <c r="AZ592" s="5">
        <f t="shared" si="825"/>
        <v>8.8642381406439674E-4</v>
      </c>
      <c r="BA592" s="5">
        <f t="shared" si="826"/>
        <v>2.0867850503951586E-4</v>
      </c>
      <c r="BB592" s="5">
        <f t="shared" si="827"/>
        <v>3.6844721826000869E-5</v>
      </c>
      <c r="BC592" s="5">
        <f t="shared" si="828"/>
        <v>5.2043061212397315E-6</v>
      </c>
      <c r="BD592" s="5">
        <f t="shared" si="829"/>
        <v>1.4547905768037378E-5</v>
      </c>
      <c r="BE592" s="5">
        <f t="shared" si="830"/>
        <v>2.5689205460698044E-5</v>
      </c>
      <c r="BF592" s="5">
        <f t="shared" si="831"/>
        <v>2.2681452840170149E-5</v>
      </c>
      <c r="BG592" s="5">
        <f t="shared" si="832"/>
        <v>1.3350569982345772E-5</v>
      </c>
      <c r="BH592" s="5">
        <f t="shared" si="833"/>
        <v>5.8937269178534299E-6</v>
      </c>
      <c r="BI592" s="5">
        <f t="shared" si="834"/>
        <v>2.0814702010873567E-6</v>
      </c>
      <c r="BJ592" s="8">
        <f t="shared" si="835"/>
        <v>0.62562001590112326</v>
      </c>
      <c r="BK592" s="8">
        <f t="shared" si="836"/>
        <v>0.22992716130402352</v>
      </c>
      <c r="BL592" s="8">
        <f t="shared" si="837"/>
        <v>0.13968419557384254</v>
      </c>
      <c r="BM592" s="8">
        <f t="shared" si="838"/>
        <v>0.44668372108449328</v>
      </c>
      <c r="BN592" s="8">
        <f t="shared" si="839"/>
        <v>0.55099377851700981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1.4117647058823499</v>
      </c>
      <c r="F593">
        <f>VLOOKUP(B593,home!$B$2:$E$405,3,FALSE)</f>
        <v>0.44</v>
      </c>
      <c r="G593">
        <f>VLOOKUP(C593,away!$B$2:$E$405,4,FALSE)</f>
        <v>0.09</v>
      </c>
      <c r="H593">
        <f>VLOOKUP(A593,away!$A$2:$E$405,3,FALSE)</f>
        <v>1.1323529411764699</v>
      </c>
      <c r="I593">
        <f>VLOOKUP(C593,away!$B$2:$E$405,3,FALSE)</f>
        <v>0.89</v>
      </c>
      <c r="J593">
        <f>VLOOKUP(B593,home!$B$2:$E$405,4,FALSE)</f>
        <v>1.21</v>
      </c>
      <c r="K593" s="3">
        <f t="shared" si="784"/>
        <v>5.5905882352941055E-2</v>
      </c>
      <c r="L593" s="3">
        <f t="shared" si="785"/>
        <v>1.2194308823529403</v>
      </c>
      <c r="M593" s="5">
        <f t="shared" si="786"/>
        <v>0.27933688157699987</v>
      </c>
      <c r="N593" s="5">
        <f t="shared" si="787"/>
        <v>1.5616574838281183E-2</v>
      </c>
      <c r="O593" s="5">
        <f t="shared" si="788"/>
        <v>0.34063201997515974</v>
      </c>
      <c r="P593" s="5">
        <f t="shared" si="789"/>
        <v>1.904333363437595E-2</v>
      </c>
      <c r="Q593" s="5">
        <f t="shared" si="790"/>
        <v>4.3652919783242363E-4</v>
      </c>
      <c r="R593" s="5">
        <f t="shared" si="791"/>
        <v>0.20768860233798672</v>
      </c>
      <c r="S593" s="5">
        <f t="shared" si="792"/>
        <v>3.2456200722834859E-4</v>
      </c>
      <c r="T593" s="5">
        <f t="shared" si="793"/>
        <v>5.3231718488561358E-4</v>
      </c>
      <c r="U593" s="5">
        <f t="shared" si="794"/>
        <v>1.1611014568354247E-2</v>
      </c>
      <c r="V593" s="5">
        <f t="shared" si="795"/>
        <v>2.4584980423791626E-6</v>
      </c>
      <c r="W593" s="5">
        <f t="shared" si="796"/>
        <v>8.1348499925477437E-6</v>
      </c>
      <c r="X593" s="5">
        <f t="shared" si="797"/>
        <v>9.9198873042213045E-6</v>
      </c>
      <c r="Y593" s="5">
        <f t="shared" si="798"/>
        <v>6.0483084641141593E-6</v>
      </c>
      <c r="Z593" s="5">
        <f t="shared" si="799"/>
        <v>8.4420631867886717E-2</v>
      </c>
      <c r="AA593" s="5">
        <f t="shared" si="800"/>
        <v>4.7196099133670222E-3</v>
      </c>
      <c r="AB593" s="5">
        <f t="shared" si="801"/>
        <v>1.3192697828423553E-4</v>
      </c>
      <c r="AC593" s="5">
        <f t="shared" si="802"/>
        <v>1.0475254421331441E-8</v>
      </c>
      <c r="AD593" s="5">
        <f t="shared" si="803"/>
        <v>1.1369649166054928E-7</v>
      </c>
      <c r="AE593" s="5">
        <f t="shared" si="804"/>
        <v>1.3864501314605733E-7</v>
      </c>
      <c r="AF593" s="5">
        <f t="shared" si="805"/>
        <v>8.4534005357265857E-8</v>
      </c>
      <c r="AG593" s="5">
        <f t="shared" si="806"/>
        <v>3.4361125580546306E-8</v>
      </c>
      <c r="AH593" s="5">
        <f t="shared" si="807"/>
        <v>2.573628140186246E-2</v>
      </c>
      <c r="AI593" s="5">
        <f t="shared" si="808"/>
        <v>1.4388095202547077E-3</v>
      </c>
      <c r="AJ593" s="5">
        <f t="shared" si="809"/>
        <v>4.0218957883825624E-5</v>
      </c>
      <c r="AK593" s="5">
        <f t="shared" si="810"/>
        <v>7.4949210927034957E-7</v>
      </c>
      <c r="AL593" s="5">
        <f t="shared" si="811"/>
        <v>2.8565331398302743E-11</v>
      </c>
      <c r="AM593" s="5">
        <f t="shared" si="812"/>
        <v>1.2712605373433617E-9</v>
      </c>
      <c r="AN593" s="5">
        <f t="shared" si="813"/>
        <v>1.5502143587530887E-9</v>
      </c>
      <c r="AO593" s="5">
        <f t="shared" si="814"/>
        <v>9.4518963166523837E-10</v>
      </c>
      <c r="AP593" s="5">
        <f t="shared" si="815"/>
        <v>3.8419780884413089E-10</v>
      </c>
      <c r="AQ593" s="5">
        <f t="shared" si="816"/>
        <v>1.1712566825921619E-10</v>
      </c>
      <c r="AR593" s="5">
        <f t="shared" si="817"/>
        <v>6.2767232676713396E-3</v>
      </c>
      <c r="AS593" s="5">
        <f t="shared" si="818"/>
        <v>3.5090575256440168E-4</v>
      </c>
      <c r="AT593" s="5">
        <f t="shared" si="819"/>
        <v>9.8088478599178433E-6</v>
      </c>
      <c r="AU593" s="5">
        <f t="shared" si="820"/>
        <v>1.8279076482482168E-7</v>
      </c>
      <c r="AV593" s="5">
        <f t="shared" si="821"/>
        <v>2.554769748375147E-9</v>
      </c>
      <c r="AW593" s="5">
        <f t="shared" si="822"/>
        <v>5.4094294586696678E-14</v>
      </c>
      <c r="AX593" s="5">
        <f t="shared" si="823"/>
        <v>1.1845157006775797E-11</v>
      </c>
      <c r="AY593" s="5">
        <f t="shared" si="824"/>
        <v>1.4444350260381724E-11</v>
      </c>
      <c r="AZ593" s="5">
        <f t="shared" si="825"/>
        <v>8.8069433915161056E-12</v>
      </c>
      <c r="BA593" s="5">
        <f t="shared" si="826"/>
        <v>3.5798195835829615E-12</v>
      </c>
      <c r="BB593" s="5">
        <f t="shared" si="827"/>
        <v>1.0913356383682264E-12</v>
      </c>
      <c r="BC593" s="5">
        <f t="shared" si="828"/>
        <v>2.6616167608771505E-13</v>
      </c>
      <c r="BD593" s="5">
        <f t="shared" si="829"/>
        <v>1.2756716987636163E-3</v>
      </c>
      <c r="BE593" s="5">
        <f t="shared" si="830"/>
        <v>7.1317551912055197E-5</v>
      </c>
      <c r="BF593" s="5">
        <f t="shared" si="831"/>
        <v>1.9935353334475623E-6</v>
      </c>
      <c r="BG593" s="5">
        <f t="shared" si="832"/>
        <v>3.7150117272716881E-8</v>
      </c>
      <c r="BH593" s="5">
        <f t="shared" si="833"/>
        <v>5.1922752141161783E-10</v>
      </c>
      <c r="BI593" s="5">
        <f t="shared" si="834"/>
        <v>5.8055745452894149E-12</v>
      </c>
      <c r="BJ593" s="8">
        <f t="shared" si="835"/>
        <v>1.6609899811417625E-2</v>
      </c>
      <c r="BK593" s="8">
        <f t="shared" si="836"/>
        <v>0.29870724623491063</v>
      </c>
      <c r="BL593" s="8">
        <f t="shared" si="837"/>
        <v>0.59998587682005211</v>
      </c>
      <c r="BM593" s="8">
        <f t="shared" si="838"/>
        <v>0.13696971315924089</v>
      </c>
      <c r="BN593" s="8">
        <f t="shared" si="839"/>
        <v>0.86275394156063578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1.4117647058823499</v>
      </c>
      <c r="F594">
        <f>VLOOKUP(B594,home!$B$2:$E$405,3,FALSE)</f>
        <v>1.18</v>
      </c>
      <c r="G594">
        <f>VLOOKUP(C594,away!$B$2:$E$405,4,FALSE)</f>
        <v>1.18</v>
      </c>
      <c r="H594">
        <f>VLOOKUP(A594,away!$A$2:$E$405,3,FALSE)</f>
        <v>1.1323529411764699</v>
      </c>
      <c r="I594">
        <f>VLOOKUP(C594,away!$B$2:$E$405,3,FALSE)</f>
        <v>0.71</v>
      </c>
      <c r="J594">
        <f>VLOOKUP(B594,home!$B$2:$E$405,4,FALSE)</f>
        <v>0.98</v>
      </c>
      <c r="K594" s="3">
        <f t="shared" si="784"/>
        <v>1.9657411764705839</v>
      </c>
      <c r="L594" s="3">
        <f t="shared" si="785"/>
        <v>0.78789117647058771</v>
      </c>
      <c r="M594" s="5">
        <f t="shared" si="786"/>
        <v>6.3696073873581074E-2</v>
      </c>
      <c r="N594" s="5">
        <f t="shared" si="787"/>
        <v>0.12520999519281045</v>
      </c>
      <c r="O594" s="5">
        <f t="shared" si="788"/>
        <v>5.0185574580813248E-2</v>
      </c>
      <c r="P594" s="5">
        <f t="shared" si="789"/>
        <v>9.8651850418340042E-2</v>
      </c>
      <c r="Q594" s="5">
        <f t="shared" si="790"/>
        <v>0.12306522162809573</v>
      </c>
      <c r="R594" s="5">
        <f t="shared" si="791"/>
        <v>1.9770385699164686E-2</v>
      </c>
      <c r="S594" s="5">
        <f t="shared" si="792"/>
        <v>3.8197753013310604E-2</v>
      </c>
      <c r="T594" s="5">
        <f t="shared" si="793"/>
        <v>9.6962002251173948E-2</v>
      </c>
      <c r="U594" s="5">
        <f t="shared" si="794"/>
        <v>3.8863461243553186E-2</v>
      </c>
      <c r="V594" s="5">
        <f t="shared" si="795"/>
        <v>6.5733669761268692E-3</v>
      </c>
      <c r="W594" s="5">
        <f t="shared" si="796"/>
        <v>8.0638124515275356E-2</v>
      </c>
      <c r="X594" s="5">
        <f t="shared" si="797"/>
        <v>6.3534066792722027E-2</v>
      </c>
      <c r="Y594" s="5">
        <f t="shared" si="798"/>
        <v>2.5028965315639327E-2</v>
      </c>
      <c r="Z594" s="5">
        <f t="shared" si="799"/>
        <v>5.1923041492640499E-3</v>
      </c>
      <c r="AA594" s="5">
        <f t="shared" si="800"/>
        <v>1.0206726066967405E-2</v>
      </c>
      <c r="AB594" s="5">
        <f t="shared" si="801"/>
        <v>1.0031890853396746E-2</v>
      </c>
      <c r="AC594" s="5">
        <f t="shared" si="802"/>
        <v>6.3629786758989074E-4</v>
      </c>
      <c r="AD594" s="5">
        <f t="shared" si="803"/>
        <v>3.9628420438259718E-2</v>
      </c>
      <c r="AE594" s="5">
        <f t="shared" si="804"/>
        <v>3.1222882800771529E-2</v>
      </c>
      <c r="AF594" s="5">
        <f t="shared" si="805"/>
        <v>1.2300116931351579E-2</v>
      </c>
      <c r="AG594" s="5">
        <f t="shared" si="806"/>
        <v>3.2303845332561309E-3</v>
      </c>
      <c r="AH594" s="5">
        <f t="shared" si="807"/>
        <v>1.0227426561891914E-3</v>
      </c>
      <c r="AI594" s="5">
        <f t="shared" si="808"/>
        <v>2.0104473522039906E-3</v>
      </c>
      <c r="AJ594" s="5">
        <f t="shared" si="809"/>
        <v>1.9760095716768221E-3</v>
      </c>
      <c r="AK594" s="5">
        <f t="shared" si="810"/>
        <v>1.2947744600483771E-3</v>
      </c>
      <c r="AL594" s="5">
        <f t="shared" si="811"/>
        <v>3.9419674235854149E-5</v>
      </c>
      <c r="AM594" s="5">
        <f t="shared" si="812"/>
        <v>1.5579843562795116E-2</v>
      </c>
      <c r="AN594" s="5">
        <f t="shared" si="813"/>
        <v>1.2275221273918354E-2</v>
      </c>
      <c r="AO594" s="5">
        <f t="shared" si="814"/>
        <v>4.8357692654721592E-3</v>
      </c>
      <c r="AP594" s="5">
        <f t="shared" si="815"/>
        <v>1.2700199785710567E-3</v>
      </c>
      <c r="AQ594" s="5">
        <f t="shared" si="816"/>
        <v>2.5015938376437506E-4</v>
      </c>
      <c r="AR594" s="5">
        <f t="shared" si="817"/>
        <v>1.6116198292231119E-4</v>
      </c>
      <c r="AS594" s="5">
        <f t="shared" si="818"/>
        <v>3.1680274591203611E-4</v>
      </c>
      <c r="AT594" s="5">
        <f t="shared" si="819"/>
        <v>3.1137610122911876E-4</v>
      </c>
      <c r="AU594" s="5">
        <f t="shared" si="820"/>
        <v>2.0402827451831718E-4</v>
      </c>
      <c r="AV594" s="5">
        <f t="shared" si="821"/>
        <v>1.0026669509622506E-4</v>
      </c>
      <c r="AW594" s="5">
        <f t="shared" si="822"/>
        <v>1.6959111753337169E-6</v>
      </c>
      <c r="AX594" s="5">
        <f t="shared" si="823"/>
        <v>5.1043233357260841E-3</v>
      </c>
      <c r="AY594" s="5">
        <f t="shared" si="824"/>
        <v>4.0216513180714982E-3</v>
      </c>
      <c r="AZ594" s="5">
        <f t="shared" si="825"/>
        <v>1.5843117941749213E-3</v>
      </c>
      <c r="BA594" s="5">
        <f t="shared" si="826"/>
        <v>4.1608842780290216E-4</v>
      </c>
      <c r="BB594" s="5">
        <f t="shared" si="827"/>
        <v>8.1958100224356433E-5</v>
      </c>
      <c r="BC594" s="5">
        <f t="shared" si="828"/>
        <v>1.2914812801412508E-5</v>
      </c>
      <c r="BD594" s="5">
        <f t="shared" si="829"/>
        <v>2.1163017387832074E-5</v>
      </c>
      <c r="BE594" s="5">
        <f t="shared" si="830"/>
        <v>4.1601014697624435E-5</v>
      </c>
      <c r="BF594" s="5">
        <f t="shared" si="831"/>
        <v>4.0888413787039171E-5</v>
      </c>
      <c r="BG594" s="5">
        <f t="shared" si="832"/>
        <v>2.6792012873916811E-5</v>
      </c>
      <c r="BH594" s="5">
        <f t="shared" si="833"/>
        <v>1.3166540726697071E-5</v>
      </c>
      <c r="BI594" s="5">
        <f t="shared" si="834"/>
        <v>5.1764022516290701E-6</v>
      </c>
      <c r="BJ594" s="8">
        <f t="shared" si="835"/>
        <v>0.64625244165267814</v>
      </c>
      <c r="BK594" s="8">
        <f t="shared" si="836"/>
        <v>0.21181641314125585</v>
      </c>
      <c r="BL594" s="8">
        <f t="shared" si="837"/>
        <v>0.13660443568541641</v>
      </c>
      <c r="BM594" s="8">
        <f t="shared" si="838"/>
        <v>0.51526653782891285</v>
      </c>
      <c r="BN594" s="8">
        <f t="shared" si="839"/>
        <v>0.48057910139280524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1.4117647058823499</v>
      </c>
      <c r="F595">
        <f>VLOOKUP(B595,home!$B$2:$E$405,3,FALSE)</f>
        <v>1.06</v>
      </c>
      <c r="G595">
        <f>VLOOKUP(C595,away!$B$2:$E$405,4,FALSE)</f>
        <v>0.89</v>
      </c>
      <c r="H595">
        <f>VLOOKUP(A595,away!$A$2:$E$405,3,FALSE)</f>
        <v>1.1323529411764699</v>
      </c>
      <c r="I595">
        <f>VLOOKUP(C595,away!$B$2:$E$405,3,FALSE)</f>
        <v>0.8</v>
      </c>
      <c r="J595">
        <f>VLOOKUP(B595,home!$B$2:$E$405,4,FALSE)</f>
        <v>0.99</v>
      </c>
      <c r="K595" s="3">
        <f t="shared" si="784"/>
        <v>1.3318588235294089</v>
      </c>
      <c r="L595" s="3">
        <f t="shared" si="785"/>
        <v>0.89682352941176413</v>
      </c>
      <c r="M595" s="5">
        <f t="shared" si="786"/>
        <v>0.10767020804161113</v>
      </c>
      <c r="N595" s="5">
        <f t="shared" si="787"/>
        <v>0.14340151661146691</v>
      </c>
      <c r="O595" s="5">
        <f t="shared" si="788"/>
        <v>9.6561175988376602E-2</v>
      </c>
      <c r="P595" s="5">
        <f t="shared" si="789"/>
        <v>0.12860585425049545</v>
      </c>
      <c r="Q595" s="5">
        <f t="shared" si="790"/>
        <v>9.5495287603240664E-2</v>
      </c>
      <c r="R595" s="5">
        <f t="shared" si="791"/>
        <v>4.32991673270232E-2</v>
      </c>
      <c r="S595" s="5">
        <f t="shared" si="792"/>
        <v>3.8403069076238125E-2</v>
      </c>
      <c r="T595" s="5">
        <f t="shared" si="793"/>
        <v>8.564242087052977E-2</v>
      </c>
      <c r="U595" s="5">
        <f t="shared" si="794"/>
        <v>5.7668378055972143E-2</v>
      </c>
      <c r="V595" s="5">
        <f t="shared" si="795"/>
        <v>5.0966945930150751E-3</v>
      </c>
      <c r="W595" s="5">
        <f t="shared" si="796"/>
        <v>4.2395413799951556E-2</v>
      </c>
      <c r="X595" s="5">
        <f t="shared" si="797"/>
        <v>3.8021204634944759E-2</v>
      </c>
      <c r="Y595" s="5">
        <f t="shared" si="798"/>
        <v>1.7049155466599044E-2</v>
      </c>
      <c r="Z595" s="5">
        <f t="shared" si="799"/>
        <v>1.2943904020937163E-2</v>
      </c>
      <c r="AA595" s="5">
        <f t="shared" si="800"/>
        <v>1.7239452781202955E-2</v>
      </c>
      <c r="AB595" s="5">
        <f t="shared" si="801"/>
        <v>1.1480258649731883E-2</v>
      </c>
      <c r="AC595" s="5">
        <f t="shared" si="802"/>
        <v>3.8048173556471895E-4</v>
      </c>
      <c r="AD595" s="5">
        <f t="shared" si="803"/>
        <v>1.4116176486661483E-2</v>
      </c>
      <c r="AE595" s="5">
        <f t="shared" si="804"/>
        <v>1.2659719218567107E-2</v>
      </c>
      <c r="AF595" s="5">
        <f t="shared" si="805"/>
        <v>5.6767670354786479E-3</v>
      </c>
      <c r="AG595" s="5">
        <f t="shared" si="806"/>
        <v>1.6970194161354392E-3</v>
      </c>
      <c r="AH595" s="5">
        <f t="shared" si="807"/>
        <v>2.9020994221059977E-3</v>
      </c>
      <c r="AI595" s="5">
        <f t="shared" si="808"/>
        <v>3.8651867220914717E-3</v>
      </c>
      <c r="AJ595" s="5">
        <f t="shared" si="809"/>
        <v>2.5739415202031199E-3</v>
      </c>
      <c r="AK595" s="5">
        <f t="shared" si="810"/>
        <v>1.1427089083104085E-3</v>
      </c>
      <c r="AL595" s="5">
        <f t="shared" si="811"/>
        <v>1.817853964212686E-5</v>
      </c>
      <c r="AM595" s="5">
        <f t="shared" si="812"/>
        <v>3.760150841651697E-3</v>
      </c>
      <c r="AN595" s="5">
        <f t="shared" si="813"/>
        <v>3.3721917489306901E-3</v>
      </c>
      <c r="AO595" s="5">
        <f t="shared" si="814"/>
        <v>1.5121304530646257E-3</v>
      </c>
      <c r="AP595" s="5">
        <f t="shared" si="815"/>
        <v>4.5203805661614253E-4</v>
      </c>
      <c r="AQ595" s="5">
        <f t="shared" si="816"/>
        <v>1.0134959134073093E-4</v>
      </c>
      <c r="AR595" s="5">
        <f t="shared" si="817"/>
        <v>5.2053420928738843E-4</v>
      </c>
      <c r="AS595" s="5">
        <f t="shared" si="818"/>
        <v>6.9327807958831237E-4</v>
      </c>
      <c r="AT595" s="5">
        <f t="shared" si="819"/>
        <v>4.6167426372960881E-4</v>
      </c>
      <c r="AU595" s="5">
        <f t="shared" si="820"/>
        <v>2.0496164724824096E-4</v>
      </c>
      <c r="AV595" s="5">
        <f t="shared" si="821"/>
        <v>6.8244994593172977E-5</v>
      </c>
      <c r="AW595" s="5">
        <f t="shared" si="822"/>
        <v>6.0314492390573996E-7</v>
      </c>
      <c r="AX595" s="5">
        <f t="shared" si="823"/>
        <v>8.3466501270922392E-4</v>
      </c>
      <c r="AY595" s="5">
        <f t="shared" si="824"/>
        <v>7.4854722257440109E-4</v>
      </c>
      <c r="AZ595" s="5">
        <f t="shared" si="825"/>
        <v>3.3565738104027388E-4</v>
      </c>
      <c r="BA595" s="5">
        <f t="shared" si="826"/>
        <v>1.0034181237921593E-4</v>
      </c>
      <c r="BB595" s="5">
        <f t="shared" si="827"/>
        <v>2.2497224581375369E-5</v>
      </c>
      <c r="BC595" s="5">
        <f t="shared" si="828"/>
        <v>4.0352080702076321E-6</v>
      </c>
      <c r="BD595" s="5">
        <f t="shared" si="829"/>
        <v>7.7804554458779564E-5</v>
      </c>
      <c r="BE595" s="5">
        <f t="shared" si="830"/>
        <v>1.0362468236669996E-4</v>
      </c>
      <c r="BF595" s="5">
        <f t="shared" si="831"/>
        <v>6.900672377276085E-5</v>
      </c>
      <c r="BG595" s="5">
        <f t="shared" si="832"/>
        <v>3.0635737979869394E-5</v>
      </c>
      <c r="BH595" s="5">
        <f t="shared" si="833"/>
        <v>1.0200619485956018E-5</v>
      </c>
      <c r="BI595" s="5">
        <f t="shared" si="834"/>
        <v>2.7171570135673116E-6</v>
      </c>
      <c r="BJ595" s="8">
        <f t="shared" si="835"/>
        <v>0.46739828569653391</v>
      </c>
      <c r="BK595" s="8">
        <f t="shared" si="836"/>
        <v>0.28092303345914105</v>
      </c>
      <c r="BL595" s="8">
        <f t="shared" si="837"/>
        <v>0.23897505204454211</v>
      </c>
      <c r="BM595" s="8">
        <f t="shared" si="838"/>
        <v>0.38445912132128979</v>
      </c>
      <c r="BN595" s="8">
        <f t="shared" si="839"/>
        <v>0.61503320982221399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1.4117647058823499</v>
      </c>
      <c r="F596">
        <f>VLOOKUP(B596,home!$B$2:$E$405,3,FALSE)</f>
        <v>0.79</v>
      </c>
      <c r="G596">
        <f>VLOOKUP(C596,away!$B$2:$E$405,4,FALSE)</f>
        <v>0.97</v>
      </c>
      <c r="H596">
        <f>VLOOKUP(A596,away!$A$2:$E$405,3,FALSE)</f>
        <v>1.1323529411764699</v>
      </c>
      <c r="I596">
        <f>VLOOKUP(C596,away!$B$2:$E$405,3,FALSE)</f>
        <v>1.06</v>
      </c>
      <c r="J596">
        <f>VLOOKUP(B596,home!$B$2:$E$405,4,FALSE)</f>
        <v>0.88</v>
      </c>
      <c r="K596" s="3">
        <f t="shared" si="784"/>
        <v>1.0818352941176448</v>
      </c>
      <c r="L596" s="3">
        <f t="shared" si="785"/>
        <v>1.056258823529411</v>
      </c>
      <c r="M596" s="5">
        <f t="shared" si="786"/>
        <v>0.11787929313064283</v>
      </c>
      <c r="N596" s="5">
        <f t="shared" si="787"/>
        <v>0.12752597975436902</v>
      </c>
      <c r="O596" s="5">
        <f t="shared" si="788"/>
        <v>0.12451104348065135</v>
      </c>
      <c r="P596" s="5">
        <f t="shared" si="789"/>
        <v>0.13470044134478532</v>
      </c>
      <c r="Q596" s="5">
        <f t="shared" si="790"/>
        <v>6.8981052907604312E-2</v>
      </c>
      <c r="R596" s="5">
        <f t="shared" si="791"/>
        <v>6.5757944151646069E-2</v>
      </c>
      <c r="S596" s="5">
        <f t="shared" si="792"/>
        <v>3.8480483757166645E-2</v>
      </c>
      <c r="T596" s="5">
        <f t="shared" si="793"/>
        <v>7.286184579000618E-2</v>
      </c>
      <c r="U596" s="5">
        <f t="shared" si="794"/>
        <v>7.1139264851867681E-2</v>
      </c>
      <c r="V596" s="5">
        <f t="shared" si="795"/>
        <v>4.8857305238943051E-3</v>
      </c>
      <c r="W596" s="5">
        <f t="shared" si="796"/>
        <v>2.4875379220280984E-2</v>
      </c>
      <c r="X596" s="5">
        <f t="shared" si="797"/>
        <v>2.6274838790061945E-2</v>
      </c>
      <c r="Y596" s="5">
        <f t="shared" si="798"/>
        <v>1.3876515154407881E-2</v>
      </c>
      <c r="Z596" s="5">
        <f t="shared" si="799"/>
        <v>2.3152469575776803E-2</v>
      </c>
      <c r="AA596" s="5">
        <f t="shared" si="800"/>
        <v>2.5047158733060317E-2</v>
      </c>
      <c r="AB596" s="5">
        <f t="shared" si="801"/>
        <v>1.3548450167395821E-2</v>
      </c>
      <c r="AC596" s="5">
        <f t="shared" si="802"/>
        <v>3.4893217904420458E-4</v>
      </c>
      <c r="AD596" s="5">
        <f t="shared" si="803"/>
        <v>6.7277657987651548E-3</v>
      </c>
      <c r="AE596" s="5">
        <f t="shared" si="804"/>
        <v>7.1062619875850901E-3</v>
      </c>
      <c r="AF596" s="5">
        <f t="shared" si="805"/>
        <v>3.7530259633492E-3</v>
      </c>
      <c r="AG596" s="5">
        <f t="shared" si="806"/>
        <v>1.3213889295741873E-3</v>
      </c>
      <c r="AH596" s="5">
        <f t="shared" si="807"/>
        <v>6.1137500689776199E-3</v>
      </c>
      <c r="AI596" s="5">
        <f t="shared" si="808"/>
        <v>6.6140706040341748E-3</v>
      </c>
      <c r="AJ596" s="5">
        <f t="shared" si="809"/>
        <v>3.5776675086150894E-3</v>
      </c>
      <c r="AK596" s="5">
        <f t="shared" si="810"/>
        <v>1.2901489938125827E-3</v>
      </c>
      <c r="AL596" s="5">
        <f t="shared" si="811"/>
        <v>1.5948965172216157E-5</v>
      </c>
      <c r="AM596" s="5">
        <f t="shared" si="812"/>
        <v>1.4556668983323467E-3</v>
      </c>
      <c r="AN596" s="5">
        <f t="shared" si="813"/>
        <v>1.5375610054832313E-3</v>
      </c>
      <c r="AO596" s="5">
        <f t="shared" si="814"/>
        <v>8.1203118937820794E-4</v>
      </c>
      <c r="AP596" s="5">
        <f t="shared" si="815"/>
        <v>2.859050362539382E-4</v>
      </c>
      <c r="AQ596" s="5">
        <f t="shared" si="816"/>
        <v>7.5497429308679561E-5</v>
      </c>
      <c r="AR596" s="5">
        <f t="shared" si="817"/>
        <v>1.2915404910422317E-3</v>
      </c>
      <c r="AS596" s="5">
        <f t="shared" si="818"/>
        <v>1.3972340869915201E-3</v>
      </c>
      <c r="AT596" s="5">
        <f t="shared" si="819"/>
        <v>7.5578857472583492E-4</v>
      </c>
      <c r="AU596" s="5">
        <f t="shared" si="820"/>
        <v>2.7254625167642647E-4</v>
      </c>
      <c r="AV596" s="5">
        <f t="shared" si="821"/>
        <v>7.371253858575709E-5</v>
      </c>
      <c r="AW596" s="5">
        <f t="shared" si="822"/>
        <v>5.0624588335581442E-7</v>
      </c>
      <c r="AX596" s="5">
        <f t="shared" si="823"/>
        <v>2.624653045157823E-4</v>
      </c>
      <c r="AY596" s="5">
        <f t="shared" si="824"/>
        <v>2.7723129376512878E-4</v>
      </c>
      <c r="AZ596" s="5">
        <f t="shared" si="825"/>
        <v>1.4641400009894574E-4</v>
      </c>
      <c r="BA596" s="5">
        <f t="shared" si="826"/>
        <v>5.1550359830915843E-5</v>
      </c>
      <c r="BB596" s="5">
        <f t="shared" si="827"/>
        <v>1.3612630606880239E-5</v>
      </c>
      <c r="BC596" s="5">
        <f t="shared" si="828"/>
        <v>2.875692237992756E-6</v>
      </c>
      <c r="BD596" s="5">
        <f t="shared" si="829"/>
        <v>2.2736683993481084E-4</v>
      </c>
      <c r="BE596" s="5">
        <f t="shared" si="830"/>
        <v>2.4597347215347552E-4</v>
      </c>
      <c r="BF596" s="5">
        <f t="shared" si="831"/>
        <v>1.3305139179614674E-4</v>
      </c>
      <c r="BG596" s="5">
        <f t="shared" si="832"/>
        <v>4.797989719218215E-5</v>
      </c>
      <c r="BH596" s="5">
        <f t="shared" si="833"/>
        <v>1.2976586547659679E-5</v>
      </c>
      <c r="BI596" s="5">
        <f t="shared" si="834"/>
        <v>2.8077058648860967E-6</v>
      </c>
      <c r="BJ596" s="8">
        <f t="shared" si="835"/>
        <v>0.35822486513581603</v>
      </c>
      <c r="BK596" s="8">
        <f t="shared" si="836"/>
        <v>0.29658806119447056</v>
      </c>
      <c r="BL596" s="8">
        <f t="shared" si="837"/>
        <v>0.32206047639657159</v>
      </c>
      <c r="BM596" s="8">
        <f t="shared" si="838"/>
        <v>0.36039339248505436</v>
      </c>
      <c r="BN596" s="8">
        <f t="shared" si="839"/>
        <v>0.63935575476969886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1.4117647058823499</v>
      </c>
      <c r="F597">
        <f>VLOOKUP(B597,home!$B$2:$E$405,3,FALSE)</f>
        <v>0.97</v>
      </c>
      <c r="G597">
        <f>VLOOKUP(C597,away!$B$2:$E$405,4,FALSE)</f>
        <v>1.42</v>
      </c>
      <c r="H597">
        <f>VLOOKUP(A597,away!$A$2:$E$405,3,FALSE)</f>
        <v>1.1323529411764699</v>
      </c>
      <c r="I597">
        <f>VLOOKUP(C597,away!$B$2:$E$405,3,FALSE)</f>
        <v>0.79</v>
      </c>
      <c r="J597">
        <f>VLOOKUP(B597,home!$B$2:$E$405,4,FALSE)</f>
        <v>0.88</v>
      </c>
      <c r="K597" s="3">
        <f t="shared" si="784"/>
        <v>1.9445647058823488</v>
      </c>
      <c r="L597" s="3">
        <f t="shared" si="785"/>
        <v>0.78721176470588194</v>
      </c>
      <c r="M597" s="5">
        <f t="shared" si="786"/>
        <v>6.510353236840867E-2</v>
      </c>
      <c r="N597" s="5">
        <f t="shared" si="787"/>
        <v>0.12659803127187655</v>
      </c>
      <c r="O597" s="5">
        <f t="shared" si="788"/>
        <v>5.1250266604321484E-2</v>
      </c>
      <c r="P597" s="5">
        <f t="shared" si="789"/>
        <v>9.9659459605824341E-2</v>
      </c>
      <c r="Q597" s="5">
        <f t="shared" si="790"/>
        <v>0.12308903172274052</v>
      </c>
      <c r="R597" s="5">
        <f t="shared" si="791"/>
        <v>2.0172406407617423E-2</v>
      </c>
      <c r="S597" s="5">
        <f t="shared" si="792"/>
        <v>3.8139281877677442E-2</v>
      </c>
      <c r="T597" s="5">
        <f t="shared" si="793"/>
        <v>9.6897133878396838E-2</v>
      </c>
      <c r="U597" s="5">
        <f t="shared" si="794"/>
        <v>3.9226549532967774E-2</v>
      </c>
      <c r="V597" s="5">
        <f t="shared" si="795"/>
        <v>6.4870011800328151E-3</v>
      </c>
      <c r="W597" s="5">
        <f t="shared" si="796"/>
        <v>7.9784862256424685E-2</v>
      </c>
      <c r="X597" s="5">
        <f t="shared" si="797"/>
        <v>6.280758221369577E-2</v>
      </c>
      <c r="Y597" s="5">
        <f t="shared" si="798"/>
        <v>2.4721433815676611E-2</v>
      </c>
      <c r="Z597" s="5">
        <f t="shared" si="799"/>
        <v>5.2933185488349167E-3</v>
      </c>
      <c r="AA597" s="5">
        <f t="shared" si="800"/>
        <v>1.0293200427056748E-2</v>
      </c>
      <c r="AB597" s="5">
        <f t="shared" si="801"/>
        <v>1.0007897130513839E-2</v>
      </c>
      <c r="AC597" s="5">
        <f t="shared" si="802"/>
        <v>6.2063743754144963E-4</v>
      </c>
      <c r="AD597" s="5">
        <f t="shared" si="803"/>
        <v>3.8786706801882058E-2</v>
      </c>
      <c r="AE597" s="5">
        <f t="shared" si="804"/>
        <v>3.0533351908639202E-2</v>
      </c>
      <c r="AF597" s="5">
        <f t="shared" si="805"/>
        <v>1.2018106919192788E-2</v>
      </c>
      <c r="AG597" s="5">
        <f t="shared" si="806"/>
        <v>3.1535983854272414E-3</v>
      </c>
      <c r="AH597" s="5">
        <f t="shared" si="807"/>
        <v>1.0417406589946783E-3</v>
      </c>
      <c r="AI597" s="5">
        <f t="shared" si="808"/>
        <v>2.02573211816367E-3</v>
      </c>
      <c r="AJ597" s="5">
        <f t="shared" si="809"/>
        <v>1.9695835902766826E-3</v>
      </c>
      <c r="AK597" s="5">
        <f t="shared" si="810"/>
        <v>1.2766609116456927E-3</v>
      </c>
      <c r="AL597" s="5">
        <f t="shared" si="811"/>
        <v>3.8002479672846859E-5</v>
      </c>
      <c r="AM597" s="5">
        <f t="shared" si="812"/>
        <v>1.5084652220869329E-2</v>
      </c>
      <c r="AN597" s="5">
        <f t="shared" si="813"/>
        <v>1.1874815694765044E-2</v>
      </c>
      <c r="AO597" s="5">
        <f t="shared" si="814"/>
        <v>4.6739973093165472E-3</v>
      </c>
      <c r="AP597" s="5">
        <f t="shared" si="815"/>
        <v>1.2264752233658743E-3</v>
      </c>
      <c r="AQ597" s="5">
        <f t="shared" si="816"/>
        <v>2.4137393123847264E-4</v>
      </c>
      <c r="AR597" s="5">
        <f t="shared" si="817"/>
        <v>1.6401410050661386E-4</v>
      </c>
      <c r="AS597" s="5">
        <f t="shared" si="818"/>
        <v>3.1893603111220149E-4</v>
      </c>
      <c r="AT597" s="5">
        <f t="shared" si="819"/>
        <v>3.1009587476749095E-4</v>
      </c>
      <c r="AU597" s="5">
        <f t="shared" si="820"/>
        <v>2.0100049783752523E-4</v>
      </c>
      <c r="AV597" s="5">
        <f t="shared" si="821"/>
        <v>9.7714618489908262E-5</v>
      </c>
      <c r="AW597" s="5">
        <f t="shared" si="822"/>
        <v>1.6159332212428054E-6</v>
      </c>
      <c r="AX597" s="5">
        <f t="shared" si="823"/>
        <v>4.8888470515353818E-3</v>
      </c>
      <c r="AY597" s="5">
        <f t="shared" si="824"/>
        <v>3.8485579148163154E-3</v>
      </c>
      <c r="AZ597" s="5">
        <f t="shared" si="825"/>
        <v>1.5148150338476704E-3</v>
      </c>
      <c r="BA597" s="5">
        <f t="shared" si="826"/>
        <v>3.9749340533274161E-4</v>
      </c>
      <c r="BB597" s="5">
        <f t="shared" si="827"/>
        <v>7.8227871267734481E-5</v>
      </c>
      <c r="BC597" s="5">
        <f t="shared" si="828"/>
        <v>1.2316380117971569E-5</v>
      </c>
      <c r="BD597" s="5">
        <f t="shared" si="829"/>
        <v>2.151897158274322E-5</v>
      </c>
      <c r="BE597" s="5">
        <f t="shared" si="830"/>
        <v>4.1845032646687677E-5</v>
      </c>
      <c r="BF597" s="5">
        <f t="shared" si="831"/>
        <v>4.0685186800621765E-5</v>
      </c>
      <c r="BG597" s="5">
        <f t="shared" si="832"/>
        <v>2.6371659434906493E-5</v>
      </c>
      <c r="BH597" s="5">
        <f t="shared" si="833"/>
        <v>1.2820349543167108E-5</v>
      </c>
      <c r="BI597" s="5">
        <f t="shared" si="834"/>
        <v>4.9859998477435282E-6</v>
      </c>
      <c r="BJ597" s="8">
        <f t="shared" si="835"/>
        <v>0.64223141121042515</v>
      </c>
      <c r="BK597" s="8">
        <f t="shared" si="836"/>
        <v>0.21389647286397387</v>
      </c>
      <c r="BL597" s="8">
        <f t="shared" si="837"/>
        <v>0.13850402570412759</v>
      </c>
      <c r="BM597" s="8">
        <f t="shared" si="838"/>
        <v>0.51020555836497783</v>
      </c>
      <c r="BN597" s="8">
        <f t="shared" si="839"/>
        <v>0.48587272798078895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1.4117647058823499</v>
      </c>
      <c r="F598">
        <f>VLOOKUP(B598,home!$B$2:$E$405,3,FALSE)</f>
        <v>1.1499999999999999</v>
      </c>
      <c r="G598">
        <f>VLOOKUP(C598,away!$B$2:$E$405,4,FALSE)</f>
        <v>1.1499999999999999</v>
      </c>
      <c r="H598">
        <f>VLOOKUP(A598,away!$A$2:$E$405,3,FALSE)</f>
        <v>1.1323529411764699</v>
      </c>
      <c r="I598">
        <f>VLOOKUP(C598,away!$B$2:$E$405,3,FALSE)</f>
        <v>0.53</v>
      </c>
      <c r="J598">
        <f>VLOOKUP(B598,home!$B$2:$E$405,4,FALSE)</f>
        <v>0.88</v>
      </c>
      <c r="K598" s="3">
        <f t="shared" si="784"/>
        <v>1.8670588235294074</v>
      </c>
      <c r="L598" s="3">
        <f t="shared" si="785"/>
        <v>0.52812941176470551</v>
      </c>
      <c r="M598" s="5">
        <f t="shared" si="786"/>
        <v>9.115551862170361E-2</v>
      </c>
      <c r="N598" s="5">
        <f t="shared" si="787"/>
        <v>0.17019271535605091</v>
      </c>
      <c r="O598" s="5">
        <f t="shared" si="788"/>
        <v>4.8141910428786988E-2</v>
      </c>
      <c r="P598" s="5">
        <f t="shared" si="789"/>
        <v>8.9883778647629128E-2</v>
      </c>
      <c r="Q598" s="5">
        <f t="shared" si="790"/>
        <v>0.15887990545297193</v>
      </c>
      <c r="R598" s="5">
        <f t="shared" si="791"/>
        <v>1.2712579417992207E-2</v>
      </c>
      <c r="S598" s="5">
        <f t="shared" si="792"/>
        <v>2.2157445281794513E-2</v>
      </c>
      <c r="T598" s="5">
        <f t="shared" si="793"/>
        <v>8.3909151008110083E-2</v>
      </c>
      <c r="U598" s="5">
        <f t="shared" si="794"/>
        <v>2.3735133572180687E-2</v>
      </c>
      <c r="V598" s="5">
        <f t="shared" si="795"/>
        <v>2.4275910702686193E-3</v>
      </c>
      <c r="W598" s="5">
        <f t="shared" si="796"/>
        <v>9.8879376452496393E-2</v>
      </c>
      <c r="X598" s="5">
        <f t="shared" si="797"/>
        <v>5.2221106921517789E-2</v>
      </c>
      <c r="Y598" s="5">
        <f t="shared" si="798"/>
        <v>1.3789751240081491E-2</v>
      </c>
      <c r="Z598" s="5">
        <f t="shared" si="799"/>
        <v>2.2379623633454427E-3</v>
      </c>
      <c r="AA598" s="5">
        <f t="shared" si="800"/>
        <v>4.1784073772108341E-3</v>
      </c>
      <c r="AB598" s="5">
        <f t="shared" si="801"/>
        <v>3.90066618096093E-3</v>
      </c>
      <c r="AC598" s="5">
        <f t="shared" si="802"/>
        <v>1.4960768537813557E-4</v>
      </c>
      <c r="AD598" s="5">
        <f t="shared" si="803"/>
        <v>4.615340306767985E-2</v>
      </c>
      <c r="AE598" s="5">
        <f t="shared" si="804"/>
        <v>2.4374969613073113E-2</v>
      </c>
      <c r="AF598" s="5">
        <f t="shared" si="805"/>
        <v>6.4365691817674384E-3</v>
      </c>
      <c r="AG598" s="5">
        <f t="shared" si="806"/>
        <v>1.1331138319165565E-3</v>
      </c>
      <c r="AH598" s="5">
        <f t="shared" si="807"/>
        <v>2.9548343662629461E-4</v>
      </c>
      <c r="AI598" s="5">
        <f t="shared" si="808"/>
        <v>5.5168495755991578E-4</v>
      </c>
      <c r="AJ598" s="5">
        <f t="shared" si="809"/>
        <v>5.1501413391034391E-4</v>
      </c>
      <c r="AK598" s="5">
        <f t="shared" si="810"/>
        <v>3.2052056098655438E-4</v>
      </c>
      <c r="AL598" s="5">
        <f t="shared" si="811"/>
        <v>5.900818416631005E-6</v>
      </c>
      <c r="AM598" s="5">
        <f t="shared" si="812"/>
        <v>1.7234223686684175E-2</v>
      </c>
      <c r="AN598" s="5">
        <f t="shared" si="813"/>
        <v>9.1019004178698668E-3</v>
      </c>
      <c r="AO598" s="5">
        <f t="shared" si="814"/>
        <v>2.4034906568152705E-3</v>
      </c>
      <c r="AP598" s="5">
        <f t="shared" si="815"/>
        <v>4.2311803558860492E-4</v>
      </c>
      <c r="AQ598" s="5">
        <f t="shared" si="816"/>
        <v>5.586526981061189E-5</v>
      </c>
      <c r="AR598" s="5">
        <f t="shared" si="817"/>
        <v>3.1210698714331728E-5</v>
      </c>
      <c r="AS598" s="5">
        <f t="shared" si="818"/>
        <v>5.8272210423110977E-5</v>
      </c>
      <c r="AT598" s="5">
        <f t="shared" si="819"/>
        <v>5.4398822318515849E-5</v>
      </c>
      <c r="AU598" s="5">
        <f t="shared" si="820"/>
        <v>3.3855267066464484E-5</v>
      </c>
      <c r="AV598" s="5">
        <f t="shared" si="821"/>
        <v>1.5802443774846777E-5</v>
      </c>
      <c r="AW598" s="5">
        <f t="shared" si="822"/>
        <v>1.6162483888948009E-7</v>
      </c>
      <c r="AX598" s="5">
        <f t="shared" si="823"/>
        <v>5.3628849001505314E-3</v>
      </c>
      <c r="AY598" s="5">
        <f t="shared" si="824"/>
        <v>2.8322972476783215E-3</v>
      </c>
      <c r="AZ598" s="5">
        <f t="shared" si="825"/>
        <v>7.4790973967957318E-4</v>
      </c>
      <c r="BA598" s="5">
        <f t="shared" si="826"/>
        <v>1.3166437695668904E-4</v>
      </c>
      <c r="BB598" s="5">
        <f t="shared" si="827"/>
        <v>1.7383957488125654E-5</v>
      </c>
      <c r="BC598" s="5">
        <f t="shared" si="828"/>
        <v>1.83619584846929E-6</v>
      </c>
      <c r="BD598" s="5">
        <f t="shared" si="829"/>
        <v>2.7472146587942443E-6</v>
      </c>
      <c r="BE598" s="5">
        <f t="shared" si="830"/>
        <v>5.1292113688311237E-6</v>
      </c>
      <c r="BF598" s="5">
        <f t="shared" si="831"/>
        <v>4.788269671961751E-6</v>
      </c>
      <c r="BG598" s="5">
        <f t="shared" si="832"/>
        <v>2.9799937134914822E-6</v>
      </c>
      <c r="BH598" s="5">
        <f t="shared" si="833"/>
        <v>1.3909558892091101E-6</v>
      </c>
      <c r="BI598" s="5">
        <f t="shared" si="834"/>
        <v>5.1939929321761222E-7</v>
      </c>
      <c r="BJ598" s="8">
        <f t="shared" si="835"/>
        <v>0.69428263661023581</v>
      </c>
      <c r="BK598" s="8">
        <f t="shared" si="836"/>
        <v>0.20861213937286899</v>
      </c>
      <c r="BL598" s="8">
        <f t="shared" si="837"/>
        <v>9.4562494553107487E-2</v>
      </c>
      <c r="BM598" s="8">
        <f t="shared" si="838"/>
        <v>0.42589668935158342</v>
      </c>
      <c r="BN598" s="8">
        <f t="shared" si="839"/>
        <v>0.57096640792513476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1.4117647058823499</v>
      </c>
      <c r="F599">
        <f>VLOOKUP(B599,home!$B$2:$E$405,3,FALSE)</f>
        <v>0.94</v>
      </c>
      <c r="G599">
        <f>VLOOKUP(C599,away!$B$2:$E$405,4,FALSE)</f>
        <v>0.89</v>
      </c>
      <c r="H599">
        <f>VLOOKUP(A599,away!$A$2:$E$405,3,FALSE)</f>
        <v>1.1323529411764699</v>
      </c>
      <c r="I599">
        <f>VLOOKUP(C599,away!$B$2:$E$405,3,FALSE)</f>
        <v>0.97</v>
      </c>
      <c r="J599">
        <f>VLOOKUP(B599,home!$B$2:$E$405,4,FALSE)</f>
        <v>0.98</v>
      </c>
      <c r="K599" s="3">
        <f t="shared" si="784"/>
        <v>1.181082352941174</v>
      </c>
      <c r="L599" s="3">
        <f t="shared" si="785"/>
        <v>1.0764147058823523</v>
      </c>
      <c r="M599" s="5">
        <f t="shared" si="786"/>
        <v>0.1046119950157189</v>
      </c>
      <c r="N599" s="5">
        <f t="shared" si="787"/>
        <v>0.12355538121903564</v>
      </c>
      <c r="O599" s="5">
        <f t="shared" si="788"/>
        <v>0.11260588984661116</v>
      </c>
      <c r="P599" s="5">
        <f t="shared" si="789"/>
        <v>0.13299682933507015</v>
      </c>
      <c r="Q599" s="5">
        <f t="shared" si="790"/>
        <v>7.2964540184361215E-2</v>
      </c>
      <c r="R599" s="5">
        <f t="shared" si="791"/>
        <v>6.0605317899930247E-2</v>
      </c>
      <c r="S599" s="5">
        <f t="shared" si="792"/>
        <v>4.2270861507143563E-2</v>
      </c>
      <c r="T599" s="5">
        <f t="shared" si="793"/>
        <v>7.8540104062390245E-2</v>
      </c>
      <c r="U599" s="5">
        <f t="shared" si="794"/>
        <v>7.1579871465997466E-2</v>
      </c>
      <c r="V599" s="5">
        <f t="shared" si="795"/>
        <v>5.9711556583366531E-3</v>
      </c>
      <c r="W599" s="5">
        <f t="shared" si="796"/>
        <v>2.8725710267405388E-2</v>
      </c>
      <c r="X599" s="5">
        <f t="shared" si="797"/>
        <v>3.0920776968750837E-2</v>
      </c>
      <c r="Y599" s="5">
        <f t="shared" si="798"/>
        <v>1.6641789523235872E-2</v>
      </c>
      <c r="Z599" s="5">
        <f t="shared" si="799"/>
        <v>2.1745485147386633E-2</v>
      </c>
      <c r="AA599" s="5">
        <f t="shared" si="800"/>
        <v>2.5683208763722758E-2</v>
      </c>
      <c r="AB599" s="5">
        <f t="shared" si="801"/>
        <v>1.5166992318868535E-2</v>
      </c>
      <c r="AC599" s="5">
        <f t="shared" si="802"/>
        <v>4.7445847982442838E-4</v>
      </c>
      <c r="AD599" s="5">
        <f t="shared" si="803"/>
        <v>8.4818573681334046E-3</v>
      </c>
      <c r="AE599" s="5">
        <f t="shared" si="804"/>
        <v>9.1299960042553804E-3</v>
      </c>
      <c r="AF599" s="5">
        <f t="shared" si="805"/>
        <v>4.9138309818138031E-3</v>
      </c>
      <c r="AG599" s="5">
        <f t="shared" si="806"/>
        <v>1.7631066436815657E-3</v>
      </c>
      <c r="AH599" s="5">
        <f t="shared" si="807"/>
        <v>5.8517899997983097E-3</v>
      </c>
      <c r="AI599" s="5">
        <f t="shared" si="808"/>
        <v>6.9114459018794197E-3</v>
      </c>
      <c r="AJ599" s="5">
        <f t="shared" si="809"/>
        <v>4.0814933940086914E-3</v>
      </c>
      <c r="AK599" s="5">
        <f t="shared" si="810"/>
        <v>1.6068599404365476E-3</v>
      </c>
      <c r="AL599" s="5">
        <f t="shared" si="811"/>
        <v>2.4127815728322436E-5</v>
      </c>
      <c r="AM599" s="5">
        <f t="shared" si="812"/>
        <v>2.0035544115332843E-3</v>
      </c>
      <c r="AN599" s="5">
        <f t="shared" si="813"/>
        <v>2.1566554326098893E-3</v>
      </c>
      <c r="AO599" s="5">
        <f t="shared" si="814"/>
        <v>1.1607278115911756E-3</v>
      </c>
      <c r="AP599" s="5">
        <f t="shared" si="815"/>
        <v>4.1647482864112735E-4</v>
      </c>
      <c r="AQ599" s="5">
        <f t="shared" si="816"/>
        <v>1.1207490754478552E-4</v>
      </c>
      <c r="AR599" s="5">
        <f t="shared" si="817"/>
        <v>1.2597905623036379E-3</v>
      </c>
      <c r="AS599" s="5">
        <f t="shared" si="818"/>
        <v>1.4879164015386655E-3</v>
      </c>
      <c r="AT599" s="5">
        <f t="shared" si="819"/>
        <v>8.7867590225452629E-4</v>
      </c>
      <c r="AU599" s="5">
        <f t="shared" si="820"/>
        <v>3.4592953403582823E-4</v>
      </c>
      <c r="AV599" s="5">
        <f t="shared" si="821"/>
        <v>1.0214281700272005E-4</v>
      </c>
      <c r="AW599" s="5">
        <f t="shared" si="822"/>
        <v>8.5207006832075932E-7</v>
      </c>
      <c r="AX599" s="5">
        <f t="shared" si="823"/>
        <v>3.9439379310323385E-4</v>
      </c>
      <c r="AY599" s="5">
        <f t="shared" si="824"/>
        <v>4.2453127880504271E-4</v>
      </c>
      <c r="AZ599" s="5">
        <f t="shared" si="825"/>
        <v>2.2848585580639448E-4</v>
      </c>
      <c r="BA599" s="5">
        <f t="shared" si="826"/>
        <v>8.1981845092039249E-5</v>
      </c>
      <c r="BB599" s="5">
        <f t="shared" si="827"/>
        <v>2.2061615918109992E-5</v>
      </c>
      <c r="BC599" s="5">
        <f t="shared" si="828"/>
        <v>4.7494895619563601E-6</v>
      </c>
      <c r="BD599" s="5">
        <f t="shared" si="829"/>
        <v>2.260095145992389E-4</v>
      </c>
      <c r="BE599" s="5">
        <f t="shared" si="830"/>
        <v>2.669358492899617E-4</v>
      </c>
      <c r="BF599" s="5">
        <f t="shared" si="831"/>
        <v>1.5763661048186935E-4</v>
      </c>
      <c r="BG599" s="5">
        <f t="shared" si="832"/>
        <v>6.2060606272532515E-5</v>
      </c>
      <c r="BH599" s="5">
        <f t="shared" si="833"/>
        <v>1.8324671720329634E-5</v>
      </c>
      <c r="BI599" s="5">
        <f t="shared" si="834"/>
        <v>4.3285892784642967E-6</v>
      </c>
      <c r="BJ599" s="8">
        <f t="shared" si="835"/>
        <v>0.38264278449327038</v>
      </c>
      <c r="BK599" s="8">
        <f t="shared" si="836"/>
        <v>0.28677395909062703</v>
      </c>
      <c r="BL599" s="8">
        <f t="shared" si="837"/>
        <v>0.30890262059003082</v>
      </c>
      <c r="BM599" s="8">
        <f t="shared" si="838"/>
        <v>0.39230121661185074</v>
      </c>
      <c r="BN599" s="8">
        <f t="shared" si="839"/>
        <v>0.60733995350072745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1.52380952380952</v>
      </c>
      <c r="F600">
        <f>VLOOKUP(B600,home!$B$2:$E$405,3,FALSE)</f>
        <v>1.39</v>
      </c>
      <c r="G600">
        <f>VLOOKUP(C600,away!$B$2:$E$405,4,FALSE)</f>
        <v>1.53</v>
      </c>
      <c r="H600">
        <f>VLOOKUP(A600,away!$A$2:$E$405,3,FALSE)</f>
        <v>1.26984126984127</v>
      </c>
      <c r="I600">
        <f>VLOOKUP(C600,away!$B$2:$E$405,3,FALSE)</f>
        <v>0.22</v>
      </c>
      <c r="J600">
        <f>VLOOKUP(B600,home!$B$2:$E$405,4,FALSE)</f>
        <v>0.79</v>
      </c>
      <c r="K600" s="3">
        <f t="shared" si="784"/>
        <v>3.2406857142857062</v>
      </c>
      <c r="L600" s="3">
        <f t="shared" si="785"/>
        <v>0.22069841269841275</v>
      </c>
      <c r="M600" s="5">
        <f t="shared" si="786"/>
        <v>3.1386289329454989E-2</v>
      </c>
      <c r="N600" s="5">
        <f t="shared" si="787"/>
        <v>0.10171309945440268</v>
      </c>
      <c r="O600" s="5">
        <f t="shared" si="788"/>
        <v>6.9269042355038441E-3</v>
      </c>
      <c r="P600" s="5">
        <f t="shared" si="789"/>
        <v>2.2447919600222462E-2</v>
      </c>
      <c r="Q600" s="5">
        <f t="shared" si="790"/>
        <v>0.16481009417880202</v>
      </c>
      <c r="R600" s="5">
        <f t="shared" si="791"/>
        <v>7.6437838484480513E-4</v>
      </c>
      <c r="S600" s="5">
        <f t="shared" si="792"/>
        <v>4.0137676764576127E-3</v>
      </c>
      <c r="T600" s="5">
        <f t="shared" si="793"/>
        <v>3.6373326181937518E-2</v>
      </c>
      <c r="U600" s="5">
        <f t="shared" si="794"/>
        <v>2.4771101120753419E-3</v>
      </c>
      <c r="V600" s="5">
        <f t="shared" si="795"/>
        <v>3.1896706782210478E-4</v>
      </c>
      <c r="W600" s="5">
        <f t="shared" si="796"/>
        <v>0.17803257259177521</v>
      </c>
      <c r="X600" s="5">
        <f t="shared" si="797"/>
        <v>3.9291506179619726E-2</v>
      </c>
      <c r="Y600" s="5">
        <f t="shared" si="798"/>
        <v>4.3357865231859732E-3</v>
      </c>
      <c r="Z600" s="5">
        <f t="shared" si="799"/>
        <v>5.6232365412075008E-5</v>
      </c>
      <c r="AA600" s="5">
        <f t="shared" si="800"/>
        <v>1.8223142327140516E-4</v>
      </c>
      <c r="AB600" s="5">
        <f t="shared" si="801"/>
        <v>2.9527738504479725E-4</v>
      </c>
      <c r="AC600" s="5">
        <f t="shared" si="802"/>
        <v>1.4258110879305489E-5</v>
      </c>
      <c r="AD600" s="5">
        <f t="shared" si="803"/>
        <v>0.14423690366892472</v>
      </c>
      <c r="AE600" s="5">
        <f t="shared" si="804"/>
        <v>3.1832855692265551E-2</v>
      </c>
      <c r="AF600" s="5">
        <f t="shared" si="805"/>
        <v>3.5127303614703185E-3</v>
      </c>
      <c r="AG600" s="5">
        <f t="shared" si="806"/>
        <v>2.5841800500467376E-4</v>
      </c>
      <c r="AH600" s="5">
        <f t="shared" si="807"/>
        <v>3.1025984471805194E-6</v>
      </c>
      <c r="AI600" s="5">
        <f t="shared" si="808"/>
        <v>1.0054546464942925E-5</v>
      </c>
      <c r="AJ600" s="5">
        <f t="shared" si="809"/>
        <v>1.6291812546281192E-5</v>
      </c>
      <c r="AK600" s="5">
        <f t="shared" si="810"/>
        <v>1.7598881392851367E-5</v>
      </c>
      <c r="AL600" s="5">
        <f t="shared" si="811"/>
        <v>4.0790413076239196E-7</v>
      </c>
      <c r="AM600" s="5">
        <f t="shared" si="812"/>
        <v>9.3485294638537594E-2</v>
      </c>
      <c r="AN600" s="5">
        <f t="shared" si="813"/>
        <v>2.0632056137368678E-2</v>
      </c>
      <c r="AO600" s="5">
        <f t="shared" si="814"/>
        <v>2.2767310201109057E-3</v>
      </c>
      <c r="AP600" s="5">
        <f t="shared" si="815"/>
        <v>1.674903074265717E-4</v>
      </c>
      <c r="AQ600" s="5">
        <f t="shared" si="816"/>
        <v>9.2412112478533827E-6</v>
      </c>
      <c r="AR600" s="5">
        <f t="shared" si="817"/>
        <v>1.3694771050666014E-7</v>
      </c>
      <c r="AS600" s="5">
        <f t="shared" si="818"/>
        <v>4.438044890430681E-7</v>
      </c>
      <c r="AT600" s="5">
        <f t="shared" si="819"/>
        <v>7.191154337888691E-7</v>
      </c>
      <c r="AU600" s="5">
        <f t="shared" si="820"/>
        <v>7.7680903773398558E-7</v>
      </c>
      <c r="AV600" s="5">
        <f t="shared" si="821"/>
        <v>6.2934848782813826E-7</v>
      </c>
      <c r="AW600" s="5">
        <f t="shared" si="822"/>
        <v>8.1038562162516917E-9</v>
      </c>
      <c r="AX600" s="5">
        <f t="shared" si="823"/>
        <v>5.0492743138483141E-2</v>
      </c>
      <c r="AY600" s="5">
        <f t="shared" si="824"/>
        <v>1.11436682634519E-2</v>
      </c>
      <c r="AZ600" s="5">
        <f t="shared" si="825"/>
        <v>1.2296949486907557E-3</v>
      </c>
      <c r="BA600" s="5">
        <f t="shared" si="826"/>
        <v>9.0463907759768657E-5</v>
      </c>
      <c r="BB600" s="5">
        <f t="shared" si="827"/>
        <v>4.9913102122691398E-6</v>
      </c>
      <c r="BC600" s="5">
        <f t="shared" si="828"/>
        <v>2.2031484822663537E-7</v>
      </c>
      <c r="BD600" s="5">
        <f t="shared" si="829"/>
        <v>5.0373570552502745E-9</v>
      </c>
      <c r="BE600" s="5">
        <f t="shared" si="830"/>
        <v>1.6324491046705879E-8</v>
      </c>
      <c r="BF600" s="5">
        <f t="shared" si="831"/>
        <v>2.6451272464022327E-8</v>
      </c>
      <c r="BG600" s="5">
        <f t="shared" si="832"/>
        <v>2.8573420266278679E-8</v>
      </c>
      <c r="BH600" s="5">
        <f t="shared" si="833"/>
        <v>2.3149368716302748E-8</v>
      </c>
      <c r="BI600" s="5">
        <f t="shared" si="834"/>
        <v>1.5003965698730953E-8</v>
      </c>
      <c r="BJ600" s="8">
        <f t="shared" si="835"/>
        <v>0.8839298880355263</v>
      </c>
      <c r="BK600" s="8">
        <f t="shared" si="836"/>
        <v>6.9325277952419148E-2</v>
      </c>
      <c r="BL600" s="8">
        <f t="shared" si="837"/>
        <v>1.0695769944625599E-2</v>
      </c>
      <c r="BM600" s="8">
        <f t="shared" si="838"/>
        <v>0.62481482295515678</v>
      </c>
      <c r="BN600" s="8">
        <f t="shared" si="839"/>
        <v>0.32804868518323088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1.52380952380952</v>
      </c>
      <c r="F601">
        <f>VLOOKUP(B601,home!$B$2:$E$405,3,FALSE)</f>
        <v>0.88</v>
      </c>
      <c r="G601">
        <f>VLOOKUP(C601,away!$B$2:$E$405,4,FALSE)</f>
        <v>0.95</v>
      </c>
      <c r="H601">
        <f>VLOOKUP(A601,away!$A$2:$E$405,3,FALSE)</f>
        <v>1.26984126984127</v>
      </c>
      <c r="I601">
        <f>VLOOKUP(C601,away!$B$2:$E$405,3,FALSE)</f>
        <v>0.95</v>
      </c>
      <c r="J601">
        <f>VLOOKUP(B601,home!$B$2:$E$405,4,FALSE)</f>
        <v>1.1399999999999999</v>
      </c>
      <c r="K601" s="3">
        <f t="shared" si="784"/>
        <v>1.2739047619047585</v>
      </c>
      <c r="L601" s="3">
        <f t="shared" si="785"/>
        <v>1.3752380952380954</v>
      </c>
      <c r="M601" s="5">
        <f t="shared" si="786"/>
        <v>7.0711797203976745E-2</v>
      </c>
      <c r="N601" s="5">
        <f t="shared" si="787"/>
        <v>9.0080095180989569E-2</v>
      </c>
      <c r="O601" s="5">
        <f t="shared" si="788"/>
        <v>9.7245557297659463E-2</v>
      </c>
      <c r="P601" s="5">
        <f t="shared" si="789"/>
        <v>0.12388157851557043</v>
      </c>
      <c r="Q601" s="5">
        <f t="shared" si="790"/>
        <v>5.7376731101948263E-2</v>
      </c>
      <c r="R601" s="5">
        <f t="shared" si="791"/>
        <v>6.6867897494200149E-2</v>
      </c>
      <c r="S601" s="5">
        <f t="shared" si="792"/>
        <v>5.4257726795007732E-2</v>
      </c>
      <c r="T601" s="5">
        <f t="shared" si="793"/>
        <v>7.8906666391631713E-2</v>
      </c>
      <c r="U601" s="5">
        <f t="shared" si="794"/>
        <v>8.5183333036420839E-2</v>
      </c>
      <c r="V601" s="5">
        <f t="shared" si="795"/>
        <v>1.0561702742382179E-2</v>
      </c>
      <c r="W601" s="5">
        <f t="shared" si="796"/>
        <v>2.4364163657766929E-2</v>
      </c>
      <c r="X601" s="5">
        <f t="shared" si="797"/>
        <v>3.3506526020776618E-2</v>
      </c>
      <c r="Y601" s="5">
        <f t="shared" si="798"/>
        <v>2.3039725511429261E-2</v>
      </c>
      <c r="Z601" s="5">
        <f t="shared" si="799"/>
        <v>3.0653093327500013E-2</v>
      </c>
      <c r="AA601" s="5">
        <f t="shared" si="800"/>
        <v>3.9049121557013247E-2</v>
      </c>
      <c r="AB601" s="5">
        <f t="shared" si="801"/>
        <v>2.4872430949838473E-2</v>
      </c>
      <c r="AC601" s="5">
        <f t="shared" si="802"/>
        <v>1.1564551984906892E-3</v>
      </c>
      <c r="AD601" s="5">
        <f t="shared" si="803"/>
        <v>7.7594060258640305E-3</v>
      </c>
      <c r="AE601" s="5">
        <f t="shared" si="804"/>
        <v>1.0671030763188248E-2</v>
      </c>
      <c r="AF601" s="5">
        <f t="shared" si="805"/>
        <v>7.3376040104970652E-3</v>
      </c>
      <c r="AG601" s="5">
        <f t="shared" si="806"/>
        <v>3.3636508543357984E-3</v>
      </c>
      <c r="AH601" s="5">
        <f t="shared" si="807"/>
        <v>1.0538825420216676E-2</v>
      </c>
      <c r="AI601" s="5">
        <f t="shared" si="808"/>
        <v>1.3425459887696941E-2</v>
      </c>
      <c r="AJ601" s="5">
        <f t="shared" si="809"/>
        <v>8.5513786408492297E-3</v>
      </c>
      <c r="AK601" s="5">
        <f t="shared" si="810"/>
        <v>3.6312139904761602E-3</v>
      </c>
      <c r="AL601" s="5">
        <f t="shared" si="811"/>
        <v>8.1040788743243377E-5</v>
      </c>
      <c r="AM601" s="5">
        <f t="shared" si="812"/>
        <v>1.9769488571801334E-3</v>
      </c>
      <c r="AN601" s="5">
        <f t="shared" si="813"/>
        <v>2.7187753807315358E-3</v>
      </c>
      <c r="AO601" s="5">
        <f t="shared" si="814"/>
        <v>1.8694817379887327E-3</v>
      </c>
      <c r="AP601" s="5">
        <f t="shared" si="815"/>
        <v>8.5699416814467649E-4</v>
      </c>
      <c r="AQ601" s="5">
        <f t="shared" si="816"/>
        <v>2.9464275685736033E-4</v>
      </c>
      <c r="AR601" s="5">
        <f t="shared" si="817"/>
        <v>2.898678839389116E-3</v>
      </c>
      <c r="AS601" s="5">
        <f t="shared" si="818"/>
        <v>3.6926407767303533E-3</v>
      </c>
      <c r="AT601" s="5">
        <f t="shared" si="819"/>
        <v>2.3520363347402421E-3</v>
      </c>
      <c r="AU601" s="5">
        <f t="shared" si="820"/>
        <v>9.9875676233287017E-4</v>
      </c>
      <c r="AV601" s="5">
        <f t="shared" si="821"/>
        <v>3.1808024888010532E-4</v>
      </c>
      <c r="AW601" s="5">
        <f t="shared" si="822"/>
        <v>3.9438102703239465E-6</v>
      </c>
      <c r="AX601" s="5">
        <f t="shared" si="823"/>
        <v>4.197407605339907E-4</v>
      </c>
      <c r="AY601" s="5">
        <f t="shared" si="824"/>
        <v>5.772434840105549E-4</v>
      </c>
      <c r="AZ601" s="5">
        <f t="shared" si="825"/>
        <v>3.9692361471963883E-4</v>
      </c>
      <c r="BA601" s="5">
        <f t="shared" si="826"/>
        <v>1.8195482528735195E-4</v>
      </c>
      <c r="BB601" s="5">
        <f t="shared" si="827"/>
        <v>6.2557801836889601E-5</v>
      </c>
      <c r="BC601" s="5">
        <f t="shared" si="828"/>
        <v>1.7206374448089229E-5</v>
      </c>
      <c r="BD601" s="5">
        <f t="shared" si="829"/>
        <v>6.6439559429807703E-4</v>
      </c>
      <c r="BE601" s="5">
        <f t="shared" si="830"/>
        <v>8.4637671136486244E-4</v>
      </c>
      <c r="BF601" s="5">
        <f t="shared" si="831"/>
        <v>5.3910166148649389E-4</v>
      </c>
      <c r="BG601" s="5">
        <f t="shared" si="832"/>
        <v>2.2892139123947066E-4</v>
      </c>
      <c r="BH601" s="5">
        <f t="shared" si="833"/>
        <v>7.2906012600455926E-5</v>
      </c>
      <c r="BI601" s="5">
        <f t="shared" si="834"/>
        <v>1.8575063324641826E-5</v>
      </c>
      <c r="BJ601" s="8">
        <f t="shared" si="835"/>
        <v>0.34577806928016647</v>
      </c>
      <c r="BK601" s="8">
        <f t="shared" si="836"/>
        <v>0.26122754472818155</v>
      </c>
      <c r="BL601" s="8">
        <f t="shared" si="837"/>
        <v>0.36199568767075785</v>
      </c>
      <c r="BM601" s="8">
        <f t="shared" si="838"/>
        <v>0.49291743853852105</v>
      </c>
      <c r="BN601" s="8">
        <f t="shared" si="839"/>
        <v>0.50616365679434461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1.52380952380952</v>
      </c>
      <c r="F602">
        <f>VLOOKUP(B602,home!$B$2:$E$405,3,FALSE)</f>
        <v>0.95</v>
      </c>
      <c r="G602">
        <f>VLOOKUP(C602,away!$B$2:$E$405,4,FALSE)</f>
        <v>1.07</v>
      </c>
      <c r="H602">
        <f>VLOOKUP(A602,away!$A$2:$E$405,3,FALSE)</f>
        <v>1.26984126984127</v>
      </c>
      <c r="I602">
        <f>VLOOKUP(C602,away!$B$2:$E$405,3,FALSE)</f>
        <v>0.33</v>
      </c>
      <c r="J602">
        <f>VLOOKUP(B602,home!$B$2:$E$405,4,FALSE)</f>
        <v>1.23</v>
      </c>
      <c r="K602" s="3">
        <f t="shared" si="784"/>
        <v>1.5489523809523769</v>
      </c>
      <c r="L602" s="3">
        <f t="shared" si="785"/>
        <v>0.51542857142857146</v>
      </c>
      <c r="M602" s="5">
        <f t="shared" si="786"/>
        <v>0.12689682143348818</v>
      </c>
      <c r="N602" s="5">
        <f t="shared" si="787"/>
        <v>0.19655713369469008</v>
      </c>
      <c r="O602" s="5">
        <f t="shared" si="788"/>
        <v>6.5406247390289343E-2</v>
      </c>
      <c r="P602" s="5">
        <f t="shared" si="789"/>
        <v>0.10131116262434885</v>
      </c>
      <c r="Q602" s="5">
        <f t="shared" si="790"/>
        <v>0.15222882011478248</v>
      </c>
      <c r="R602" s="5">
        <f t="shared" si="791"/>
        <v>1.685612432744028E-2</v>
      </c>
      <c r="S602" s="5">
        <f t="shared" si="792"/>
        <v>2.0221057462966121E-2</v>
      </c>
      <c r="T602" s="5">
        <f t="shared" si="793"/>
        <v>7.8463083282019327E-2</v>
      </c>
      <c r="U602" s="5">
        <f t="shared" si="794"/>
        <v>2.6109333910617902E-2</v>
      </c>
      <c r="V602" s="5">
        <f t="shared" si="795"/>
        <v>1.7937747620684348E-3</v>
      </c>
      <c r="W602" s="5">
        <f t="shared" si="796"/>
        <v>7.8598397788787785E-2</v>
      </c>
      <c r="X602" s="5">
        <f t="shared" si="797"/>
        <v>4.0511859888849477E-2</v>
      </c>
      <c r="Y602" s="5">
        <f t="shared" si="798"/>
        <v>1.0440485034212065E-2</v>
      </c>
      <c r="Z602" s="5">
        <f t="shared" si="799"/>
        <v>2.8960426939716446E-3</v>
      </c>
      <c r="AA602" s="5">
        <f t="shared" si="800"/>
        <v>4.485832226167114E-3</v>
      </c>
      <c r="AB602" s="5">
        <f t="shared" si="801"/>
        <v>3.4741702536372271E-3</v>
      </c>
      <c r="AC602" s="5">
        <f t="shared" si="802"/>
        <v>8.9506480825555837E-5</v>
      </c>
      <c r="AD602" s="5">
        <f t="shared" si="803"/>
        <v>3.0436293848496221E-2</v>
      </c>
      <c r="AE602" s="5">
        <f t="shared" si="804"/>
        <v>1.5687735457910624E-2</v>
      </c>
      <c r="AF602" s="5">
        <f t="shared" si="805"/>
        <v>4.0429535380101097E-3</v>
      </c>
      <c r="AG602" s="5">
        <f t="shared" si="806"/>
        <v>6.9461792214954641E-4</v>
      </c>
      <c r="AH602" s="5">
        <f t="shared" si="807"/>
        <v>3.7317578713748904E-4</v>
      </c>
      <c r="AI602" s="5">
        <f t="shared" si="808"/>
        <v>5.7803152400039094E-4</v>
      </c>
      <c r="AJ602" s="5">
        <f t="shared" si="809"/>
        <v>4.476716526829684E-4</v>
      </c>
      <c r="AK602" s="5">
        <f t="shared" si="810"/>
        <v>2.3114069076938975E-4</v>
      </c>
      <c r="AL602" s="5">
        <f t="shared" si="811"/>
        <v>2.8583870052581161E-6</v>
      </c>
      <c r="AM602" s="5">
        <f t="shared" si="812"/>
        <v>9.4288739647988805E-3</v>
      </c>
      <c r="AN602" s="5">
        <f t="shared" si="813"/>
        <v>4.8599110378563385E-3</v>
      </c>
      <c r="AO602" s="5">
        <f t="shared" si="814"/>
        <v>1.2524685017561191E-3</v>
      </c>
      <c r="AP602" s="5">
        <f t="shared" si="815"/>
        <v>2.1518601687314657E-4</v>
      </c>
      <c r="AQ602" s="5">
        <f t="shared" si="816"/>
        <v>2.77282553170826E-5</v>
      </c>
      <c r="AR602" s="5">
        <f t="shared" si="817"/>
        <v>3.8469092571201749E-5</v>
      </c>
      <c r="AS602" s="5">
        <f t="shared" si="818"/>
        <v>5.958679253124033E-5</v>
      </c>
      <c r="AT602" s="5">
        <f t="shared" si="819"/>
        <v>4.6148552082290019E-5</v>
      </c>
      <c r="AU602" s="5">
        <f t="shared" si="820"/>
        <v>2.382730320845596E-5</v>
      </c>
      <c r="AV602" s="5">
        <f t="shared" si="821"/>
        <v>9.2268395091030182E-6</v>
      </c>
      <c r="AW602" s="5">
        <f t="shared" si="822"/>
        <v>6.3390632261032622E-8</v>
      </c>
      <c r="AX602" s="5">
        <f t="shared" si="823"/>
        <v>2.4341461295791832E-3</v>
      </c>
      <c r="AY602" s="5">
        <f t="shared" si="824"/>
        <v>1.2546284622173848E-3</v>
      </c>
      <c r="AZ602" s="5">
        <f t="shared" si="825"/>
        <v>3.2333567797716601E-4</v>
      </c>
      <c r="BA602" s="5">
        <f t="shared" si="826"/>
        <v>5.5552148863886427E-5</v>
      </c>
      <c r="BB602" s="5">
        <f t="shared" si="827"/>
        <v>7.1582911821750793E-6</v>
      </c>
      <c r="BC602" s="5">
        <f t="shared" si="828"/>
        <v>7.3791755957964859E-7</v>
      </c>
      <c r="BD602" s="5">
        <f t="shared" si="829"/>
        <v>3.3046782380213286E-6</v>
      </c>
      <c r="BE602" s="5">
        <f t="shared" si="830"/>
        <v>5.1187892250646424E-6</v>
      </c>
      <c r="BF602" s="5">
        <f t="shared" si="831"/>
        <v>3.9643803788786259E-6</v>
      </c>
      <c r="BG602" s="5">
        <f t="shared" si="832"/>
        <v>2.0468788089549772E-6</v>
      </c>
      <c r="BH602" s="5">
        <f t="shared" si="833"/>
        <v>7.9262945116294441E-7</v>
      </c>
      <c r="BI602" s="5">
        <f t="shared" si="834"/>
        <v>2.4554905511836373E-7</v>
      </c>
      <c r="BJ602" s="8">
        <f t="shared" si="835"/>
        <v>0.6275211069738883</v>
      </c>
      <c r="BK602" s="8">
        <f t="shared" si="836"/>
        <v>0.25156980961291986</v>
      </c>
      <c r="BL602" s="8">
        <f t="shared" si="837"/>
        <v>0.11815445924780157</v>
      </c>
      <c r="BM602" s="8">
        <f t="shared" si="838"/>
        <v>0.33963054387195735</v>
      </c>
      <c r="BN602" s="8">
        <f t="shared" si="839"/>
        <v>0.65925630958503922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1.52380952380952</v>
      </c>
      <c r="F603">
        <f>VLOOKUP(B603,home!$B$2:$E$405,3,FALSE)</f>
        <v>1.56</v>
      </c>
      <c r="G603">
        <f>VLOOKUP(C603,away!$B$2:$E$405,4,FALSE)</f>
        <v>1.07</v>
      </c>
      <c r="H603">
        <f>VLOOKUP(A603,away!$A$2:$E$405,3,FALSE)</f>
        <v>1.26984126984127</v>
      </c>
      <c r="I603">
        <f>VLOOKUP(C603,away!$B$2:$E$405,3,FALSE)</f>
        <v>0.82</v>
      </c>
      <c r="J603">
        <f>VLOOKUP(B603,home!$B$2:$E$405,4,FALSE)</f>
        <v>1.38</v>
      </c>
      <c r="K603" s="3">
        <f t="shared" si="784"/>
        <v>2.5435428571428509</v>
      </c>
      <c r="L603" s="3">
        <f t="shared" si="785"/>
        <v>1.436952380952381</v>
      </c>
      <c r="M603" s="5">
        <f t="shared" si="786"/>
        <v>1.8676387788347897E-2</v>
      </c>
      <c r="N603" s="5">
        <f t="shared" si="787"/>
        <v>4.750419275628226E-2</v>
      </c>
      <c r="O603" s="5">
        <f t="shared" si="788"/>
        <v>2.6837079900056484E-2</v>
      </c>
      <c r="P603" s="5">
        <f t="shared" si="789"/>
        <v>6.8261262886360641E-2</v>
      </c>
      <c r="Q603" s="5">
        <f t="shared" si="790"/>
        <v>6.0414475084789462E-2</v>
      </c>
      <c r="R603" s="5">
        <f t="shared" si="791"/>
        <v>1.9281802930097729E-2</v>
      </c>
      <c r="S603" s="5">
        <f t="shared" si="792"/>
        <v>6.2372875092954791E-2</v>
      </c>
      <c r="T603" s="5">
        <f t="shared" si="793"/>
        <v>8.6812723817076512E-2</v>
      </c>
      <c r="U603" s="5">
        <f t="shared" si="794"/>
        <v>4.9044092115686166E-2</v>
      </c>
      <c r="V603" s="5">
        <f t="shared" si="795"/>
        <v>2.5329970846067459E-2</v>
      </c>
      <c r="W603" s="5">
        <f t="shared" si="796"/>
        <v>5.1222268856650321E-2</v>
      </c>
      <c r="X603" s="5">
        <f t="shared" si="797"/>
        <v>7.360396119134667E-2</v>
      </c>
      <c r="Y603" s="5">
        <f t="shared" si="798"/>
        <v>5.2882693640716127E-2</v>
      </c>
      <c r="Z603" s="5">
        <f t="shared" si="799"/>
        <v>9.2356775431528433E-3</v>
      </c>
      <c r="AA603" s="5">
        <f t="shared" si="800"/>
        <v>2.3491341645761044E-2</v>
      </c>
      <c r="AB603" s="5">
        <f t="shared" si="801"/>
        <v>2.9875617123888951E-2</v>
      </c>
      <c r="AC603" s="5">
        <f t="shared" si="802"/>
        <v>5.7862360029879911E-3</v>
      </c>
      <c r="AD603" s="5">
        <f t="shared" si="803"/>
        <v>3.2571509019245909E-2</v>
      </c>
      <c r="AE603" s="5">
        <f t="shared" si="804"/>
        <v>4.6803707436417354E-2</v>
      </c>
      <c r="AF603" s="5">
        <f t="shared" si="805"/>
        <v>3.36273494190793E-2</v>
      </c>
      <c r="AG603" s="5">
        <f t="shared" si="806"/>
        <v>1.6106966604287887E-2</v>
      </c>
      <c r="AH603" s="5">
        <f t="shared" si="807"/>
        <v>3.3178072088354779E-3</v>
      </c>
      <c r="AI603" s="5">
        <f t="shared" si="808"/>
        <v>8.4389848274105377E-3</v>
      </c>
      <c r="AJ603" s="5">
        <f t="shared" si="809"/>
        <v>1.0732459789648487E-2</v>
      </c>
      <c r="AK603" s="5">
        <f t="shared" si="810"/>
        <v>9.0994904791777565E-3</v>
      </c>
      <c r="AL603" s="5">
        <f t="shared" si="811"/>
        <v>8.4593612297750908E-4</v>
      </c>
      <c r="AM603" s="5">
        <f t="shared" si="812"/>
        <v>1.6569405822453372E-2</v>
      </c>
      <c r="AN603" s="5">
        <f t="shared" si="813"/>
        <v>2.3809447147540616E-2</v>
      </c>
      <c r="AO603" s="5">
        <f t="shared" si="814"/>
        <v>1.7106520883909185E-2</v>
      </c>
      <c r="AP603" s="5">
        <f t="shared" si="815"/>
        <v>8.193751971314979E-3</v>
      </c>
      <c r="AQ603" s="5">
        <f t="shared" si="816"/>
        <v>2.9435078510285802E-3</v>
      </c>
      <c r="AR603" s="5">
        <f t="shared" si="817"/>
        <v>9.5350619365542277E-4</v>
      </c>
      <c r="AS603" s="5">
        <f t="shared" si="818"/>
        <v>2.4252838681137184E-3</v>
      </c>
      <c r="AT603" s="5">
        <f t="shared" si="819"/>
        <v>3.0844067296422169E-3</v>
      </c>
      <c r="AU603" s="5">
        <f t="shared" si="820"/>
        <v>2.6151069019016001E-3</v>
      </c>
      <c r="AV603" s="5">
        <f t="shared" si="821"/>
        <v>1.6629091202491966E-3</v>
      </c>
      <c r="AW603" s="5">
        <f t="shared" si="822"/>
        <v>8.5884838965343723E-5</v>
      </c>
      <c r="AX603" s="5">
        <f t="shared" si="823"/>
        <v>7.0241656378004103E-3</v>
      </c>
      <c r="AY603" s="5">
        <f t="shared" si="824"/>
        <v>1.0093391537441198E-2</v>
      </c>
      <c r="AZ603" s="5">
        <f t="shared" si="825"/>
        <v>7.2518615008053729E-3</v>
      </c>
      <c r="BA603" s="5">
        <f t="shared" si="826"/>
        <v>3.4735265499730625E-3</v>
      </c>
      <c r="BB603" s="5">
        <f t="shared" si="827"/>
        <v>1.2478230615712753E-3</v>
      </c>
      <c r="BC603" s="5">
        <f t="shared" si="828"/>
        <v>3.5861246386642673E-4</v>
      </c>
      <c r="BD603" s="5">
        <f t="shared" si="829"/>
        <v>2.2835716587100063E-4</v>
      </c>
      <c r="BE603" s="5">
        <f t="shared" si="830"/>
        <v>5.8083623812856878E-4</v>
      </c>
      <c r="BF603" s="5">
        <f t="shared" si="831"/>
        <v>7.3869093233082275E-4</v>
      </c>
      <c r="BG603" s="5">
        <f t="shared" si="832"/>
        <v>6.262973481887524E-4</v>
      </c>
      <c r="BH603" s="5">
        <f t="shared" si="833"/>
        <v>3.9825353660825257E-4</v>
      </c>
      <c r="BI603" s="5">
        <f t="shared" si="834"/>
        <v>2.0259498767435992E-4</v>
      </c>
      <c r="BJ603" s="8">
        <f t="shared" si="835"/>
        <v>0.59962186225359626</v>
      </c>
      <c r="BK603" s="8">
        <f t="shared" si="836"/>
        <v>0.19136606027713754</v>
      </c>
      <c r="BL603" s="8">
        <f t="shared" si="837"/>
        <v>0.19363491904292651</v>
      </c>
      <c r="BM603" s="8">
        <f t="shared" si="838"/>
        <v>0.74287581107240297</v>
      </c>
      <c r="BN603" s="8">
        <f t="shared" si="839"/>
        <v>0.24097520134593448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1.52380952380952</v>
      </c>
      <c r="F604">
        <f>VLOOKUP(B604,home!$B$2:$E$405,3,FALSE)</f>
        <v>0.94</v>
      </c>
      <c r="G604">
        <f>VLOOKUP(C604,away!$B$2:$E$405,4,FALSE)</f>
        <v>1.24</v>
      </c>
      <c r="H604">
        <f>VLOOKUP(A604,away!$A$2:$E$405,3,FALSE)</f>
        <v>1.26984126984127</v>
      </c>
      <c r="I604">
        <f>VLOOKUP(C604,away!$B$2:$E$405,3,FALSE)</f>
        <v>0.73</v>
      </c>
      <c r="J604">
        <f>VLOOKUP(B604,home!$B$2:$E$405,4,FALSE)</f>
        <v>1.01</v>
      </c>
      <c r="K604" s="3">
        <f t="shared" si="784"/>
        <v>1.7761523809523765</v>
      </c>
      <c r="L604" s="3">
        <f t="shared" si="785"/>
        <v>0.93625396825396834</v>
      </c>
      <c r="M604" s="5">
        <f t="shared" si="786"/>
        <v>6.6376888409796331E-2</v>
      </c>
      <c r="N604" s="5">
        <f t="shared" si="787"/>
        <v>0.11789546838926995</v>
      </c>
      <c r="O604" s="5">
        <f t="shared" si="788"/>
        <v>6.2145625174022653E-2</v>
      </c>
      <c r="P604" s="5">
        <f t="shared" si="789"/>
        <v>0.11038010011861427</v>
      </c>
      <c r="Q604" s="5">
        <f t="shared" si="790"/>
        <v>0.10470015844154874</v>
      </c>
      <c r="R604" s="5">
        <f t="shared" si="791"/>
        <v>2.909204408940121E-2</v>
      </c>
      <c r="S604" s="5">
        <f t="shared" si="792"/>
        <v>4.5888587104955171E-2</v>
      </c>
      <c r="T604" s="5">
        <f t="shared" si="793"/>
        <v>9.8025938817719233E-2</v>
      </c>
      <c r="U604" s="5">
        <f t="shared" si="794"/>
        <v>5.1671903376161468E-2</v>
      </c>
      <c r="V604" s="5">
        <f t="shared" si="795"/>
        <v>8.4788327856851354E-3</v>
      </c>
      <c r="W604" s="5">
        <f t="shared" si="796"/>
        <v>6.1987811900682602E-2</v>
      </c>
      <c r="X604" s="5">
        <f t="shared" si="797"/>
        <v>5.8036334875394648E-2</v>
      </c>
      <c r="Y604" s="5">
        <f t="shared" si="798"/>
        <v>2.7168374415002208E-2</v>
      </c>
      <c r="Z604" s="5">
        <f t="shared" si="799"/>
        <v>9.0791805744404302E-3</v>
      </c>
      <c r="AA604" s="5">
        <f t="shared" si="800"/>
        <v>1.6126008194388933E-2</v>
      </c>
      <c r="AB604" s="5">
        <f t="shared" si="801"/>
        <v>1.4321123924860721E-2</v>
      </c>
      <c r="AC604" s="5">
        <f t="shared" si="802"/>
        <v>8.8123143668142096E-4</v>
      </c>
      <c r="AD604" s="5">
        <f t="shared" si="803"/>
        <v>2.752494992435638E-2</v>
      </c>
      <c r="AE604" s="5">
        <f t="shared" si="804"/>
        <v>2.5770343592670424E-2</v>
      </c>
      <c r="AF604" s="5">
        <f t="shared" si="805"/>
        <v>1.2063793225952956E-2</v>
      </c>
      <c r="AG604" s="5">
        <f t="shared" si="806"/>
        <v>3.7649247599979329E-3</v>
      </c>
      <c r="AH604" s="5">
        <f t="shared" si="807"/>
        <v>2.1251047103285491E-3</v>
      </c>
      <c r="AI604" s="5">
        <f t="shared" si="808"/>
        <v>3.774509791023162E-3</v>
      </c>
      <c r="AJ604" s="5">
        <f t="shared" si="809"/>
        <v>3.3520522761269237E-3</v>
      </c>
      <c r="AK604" s="5">
        <f t="shared" si="810"/>
        <v>1.9845852104398891E-3</v>
      </c>
      <c r="AL604" s="5">
        <f t="shared" si="811"/>
        <v>5.8617037670123556E-5</v>
      </c>
      <c r="AM604" s="5">
        <f t="shared" si="812"/>
        <v>9.7777010687480938E-3</v>
      </c>
      <c r="AN604" s="5">
        <f t="shared" si="813"/>
        <v>9.1544114260164698E-3</v>
      </c>
      <c r="AO604" s="5">
        <f t="shared" si="814"/>
        <v>4.2854270123186943E-3</v>
      </c>
      <c r="AP604" s="5">
        <f t="shared" si="815"/>
        <v>1.3374160153153752E-3</v>
      </c>
      <c r="AQ604" s="5">
        <f t="shared" si="816"/>
        <v>3.1304026288635754E-4</v>
      </c>
      <c r="AR604" s="5">
        <f t="shared" si="817"/>
        <v>3.9792754360006092E-4</v>
      </c>
      <c r="AS604" s="5">
        <f t="shared" si="818"/>
        <v>7.0677995401177869E-4</v>
      </c>
      <c r="AT604" s="5">
        <f t="shared" si="819"/>
        <v>6.2767444906371606E-4</v>
      </c>
      <c r="AU604" s="5">
        <f t="shared" si="820"/>
        <v>3.7161515572249669E-4</v>
      </c>
      <c r="AV604" s="5">
        <f t="shared" si="821"/>
        <v>1.6501128590862526E-4</v>
      </c>
      <c r="AW604" s="5">
        <f t="shared" si="822"/>
        <v>2.7076670483471715E-6</v>
      </c>
      <c r="AX604" s="5">
        <f t="shared" si="823"/>
        <v>2.8944478389162551E-3</v>
      </c>
      <c r="AY604" s="5">
        <f t="shared" si="824"/>
        <v>2.7099382750894667E-3</v>
      </c>
      <c r="AZ604" s="5">
        <f t="shared" si="825"/>
        <v>1.2685952318879138E-3</v>
      </c>
      <c r="BA604" s="5">
        <f t="shared" si="826"/>
        <v>3.9590910665437414E-4</v>
      </c>
      <c r="BB604" s="5">
        <f t="shared" si="827"/>
        <v>9.2667868043260331E-5</v>
      </c>
      <c r="BC604" s="5">
        <f t="shared" si="828"/>
        <v>1.7352131837027524E-5</v>
      </c>
      <c r="BD604" s="5">
        <f t="shared" si="829"/>
        <v>6.2093540295518466E-5</v>
      </c>
      <c r="BE604" s="5">
        <f t="shared" si="830"/>
        <v>1.1028758943764744E-4</v>
      </c>
      <c r="BF604" s="5">
        <f t="shared" si="831"/>
        <v>9.7943782284587851E-5</v>
      </c>
      <c r="BG604" s="5">
        <f t="shared" si="832"/>
        <v>5.7987694034750615E-5</v>
      </c>
      <c r="BH604" s="5">
        <f t="shared" si="833"/>
        <v>2.5748745206440069E-5</v>
      </c>
      <c r="BI604" s="5">
        <f t="shared" si="834"/>
        <v>9.1467390209909147E-6</v>
      </c>
      <c r="BJ604" s="8">
        <f t="shared" si="835"/>
        <v>0.56918500458030841</v>
      </c>
      <c r="BK604" s="8">
        <f t="shared" si="836"/>
        <v>0.23477419516849193</v>
      </c>
      <c r="BL604" s="8">
        <f t="shared" si="837"/>
        <v>0.18722517322534019</v>
      </c>
      <c r="BM604" s="8">
        <f t="shared" si="838"/>
        <v>0.50696603831788667</v>
      </c>
      <c r="BN604" s="8">
        <f t="shared" si="839"/>
        <v>0.49059028462265314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1.52380952380952</v>
      </c>
      <c r="F605">
        <f>VLOOKUP(B605,home!$B$2:$E$405,3,FALSE)</f>
        <v>0.98</v>
      </c>
      <c r="G605">
        <f>VLOOKUP(C605,away!$B$2:$E$405,4,FALSE)</f>
        <v>0.8</v>
      </c>
      <c r="H605">
        <f>VLOOKUP(A605,away!$A$2:$E$405,3,FALSE)</f>
        <v>1.26984126984127</v>
      </c>
      <c r="I605">
        <f>VLOOKUP(C605,away!$B$2:$E$405,3,FALSE)</f>
        <v>0.73</v>
      </c>
      <c r="J605">
        <f>VLOOKUP(B605,home!$B$2:$E$405,4,FALSE)</f>
        <v>1.08</v>
      </c>
      <c r="K605" s="3">
        <f t="shared" si="784"/>
        <v>1.1946666666666637</v>
      </c>
      <c r="L605" s="3">
        <f t="shared" si="785"/>
        <v>1.0011428571428573</v>
      </c>
      <c r="M605" s="5">
        <f t="shared" si="786"/>
        <v>0.11126845057637245</v>
      </c>
      <c r="N605" s="5">
        <f t="shared" si="787"/>
        <v>0.13292870895523931</v>
      </c>
      <c r="O605" s="5">
        <f t="shared" si="788"/>
        <v>0.11139561451988834</v>
      </c>
      <c r="P605" s="5">
        <f t="shared" si="789"/>
        <v>0.1330806274797596</v>
      </c>
      <c r="Q605" s="5">
        <f t="shared" si="790"/>
        <v>7.9402748815929444E-2</v>
      </c>
      <c r="R605" s="5">
        <f t="shared" si="791"/>
        <v>5.5761461896812685E-2</v>
      </c>
      <c r="S605" s="5">
        <f t="shared" si="792"/>
        <v>3.9792172261467883E-2</v>
      </c>
      <c r="T605" s="5">
        <f t="shared" si="793"/>
        <v>7.9493494814576238E-2</v>
      </c>
      <c r="U605" s="5">
        <f t="shared" si="794"/>
        <v>6.6616359812725387E-2</v>
      </c>
      <c r="V605" s="5">
        <f t="shared" si="795"/>
        <v>5.2880790415808692E-3</v>
      </c>
      <c r="W605" s="5">
        <f t="shared" si="796"/>
        <v>3.1619939084032253E-2</v>
      </c>
      <c r="X605" s="5">
        <f t="shared" si="797"/>
        <v>3.165607615727116E-2</v>
      </c>
      <c r="Y605" s="5">
        <f t="shared" si="798"/>
        <v>1.5846127265011164E-2</v>
      </c>
      <c r="Z605" s="5">
        <f t="shared" si="799"/>
        <v>1.8608396427279208E-2</v>
      </c>
      <c r="AA605" s="5">
        <f t="shared" si="800"/>
        <v>2.2230830931789507E-2</v>
      </c>
      <c r="AB605" s="5">
        <f t="shared" si="801"/>
        <v>1.327921634325557E-2</v>
      </c>
      <c r="AC605" s="5">
        <f t="shared" si="802"/>
        <v>3.9529448451625234E-4</v>
      </c>
      <c r="AD605" s="5">
        <f t="shared" si="803"/>
        <v>9.4438218064309461E-3</v>
      </c>
      <c r="AE605" s="5">
        <f t="shared" si="804"/>
        <v>9.4546147456382994E-3</v>
      </c>
      <c r="AF605" s="5">
        <f t="shared" si="805"/>
        <v>4.7327100098166573E-3</v>
      </c>
      <c r="AG605" s="5">
        <f t="shared" si="806"/>
        <v>1.5793729404188163E-3</v>
      </c>
      <c r="AH605" s="5">
        <f t="shared" si="807"/>
        <v>4.6574157915133113E-3</v>
      </c>
      <c r="AI605" s="5">
        <f t="shared" si="808"/>
        <v>5.5640593989278887E-3</v>
      </c>
      <c r="AJ605" s="5">
        <f t="shared" si="809"/>
        <v>3.3235981476262516E-3</v>
      </c>
      <c r="AK605" s="5">
        <f t="shared" si="810"/>
        <v>1.3235306401213835E-3</v>
      </c>
      <c r="AL605" s="5">
        <f t="shared" si="811"/>
        <v>1.8911394116197647E-5</v>
      </c>
      <c r="AM605" s="5">
        <f t="shared" si="812"/>
        <v>2.2564438236165611E-3</v>
      </c>
      <c r="AN605" s="5">
        <f t="shared" si="813"/>
        <v>2.2590226165578376E-3</v>
      </c>
      <c r="AO605" s="5">
        <f t="shared" si="814"/>
        <v>1.1308021783455234E-3</v>
      </c>
      <c r="AP605" s="5">
        <f t="shared" si="815"/>
        <v>3.7736484123073474E-4</v>
      </c>
      <c r="AQ605" s="5">
        <f t="shared" si="816"/>
        <v>9.4449028833749627E-5</v>
      </c>
      <c r="AR605" s="5">
        <f t="shared" si="817"/>
        <v>9.3254771048357989E-4</v>
      </c>
      <c r="AS605" s="5">
        <f t="shared" si="818"/>
        <v>1.1140836647910474E-3</v>
      </c>
      <c r="AT605" s="5">
        <f t="shared" si="819"/>
        <v>6.6547930910185085E-4</v>
      </c>
      <c r="AU605" s="5">
        <f t="shared" si="820"/>
        <v>2.6500864931344742E-4</v>
      </c>
      <c r="AV605" s="5">
        <f t="shared" si="821"/>
        <v>7.9149249928282792E-5</v>
      </c>
      <c r="AW605" s="5">
        <f t="shared" si="822"/>
        <v>6.2829534798844535E-7</v>
      </c>
      <c r="AX605" s="5">
        <f t="shared" si="823"/>
        <v>4.4928303688009612E-4</v>
      </c>
      <c r="AY605" s="5">
        <f t="shared" si="824"/>
        <v>4.4979650320795916E-4</v>
      </c>
      <c r="AZ605" s="5">
        <f t="shared" si="825"/>
        <v>2.251552781772413E-4</v>
      </c>
      <c r="BA605" s="5">
        <f t="shared" si="826"/>
        <v>7.5137532831719402E-5</v>
      </c>
      <c r="BB605" s="5">
        <f t="shared" si="827"/>
        <v>1.8805851074453202E-5</v>
      </c>
      <c r="BC605" s="5">
        <f t="shared" si="828"/>
        <v>3.7654686951362311E-6</v>
      </c>
      <c r="BD605" s="5">
        <f t="shared" si="829"/>
        <v>1.5560224654926019E-4</v>
      </c>
      <c r="BE605" s="5">
        <f t="shared" si="830"/>
        <v>1.8589281721084904E-4</v>
      </c>
      <c r="BF605" s="5">
        <f t="shared" si="831"/>
        <v>1.1103997614728025E-4</v>
      </c>
      <c r="BG605" s="5">
        <f t="shared" si="832"/>
        <v>4.4218586056872366E-5</v>
      </c>
      <c r="BH605" s="5">
        <f t="shared" si="833"/>
        <v>1.3206617702319186E-5</v>
      </c>
      <c r="BI605" s="5">
        <f t="shared" si="834"/>
        <v>3.1555011896741214E-6</v>
      </c>
      <c r="BJ605" s="8">
        <f t="shared" si="835"/>
        <v>0.40349764075381539</v>
      </c>
      <c r="BK605" s="8">
        <f t="shared" si="836"/>
        <v>0.29029333174102118</v>
      </c>
      <c r="BL605" s="8">
        <f t="shared" si="837"/>
        <v>0.28772147181113472</v>
      </c>
      <c r="BM605" s="8">
        <f t="shared" si="838"/>
        <v>0.37583406028138866</v>
      </c>
      <c r="BN605" s="8">
        <f t="shared" si="839"/>
        <v>0.6238376122440018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1.52380952380952</v>
      </c>
      <c r="F606">
        <f>VLOOKUP(B606,home!$B$2:$E$405,3,FALSE)</f>
        <v>1.31</v>
      </c>
      <c r="G606">
        <f>VLOOKUP(C606,away!$B$2:$E$405,4,FALSE)</f>
        <v>0.9</v>
      </c>
      <c r="H606">
        <f>VLOOKUP(A606,away!$A$2:$E$405,3,FALSE)</f>
        <v>1.26984126984127</v>
      </c>
      <c r="I606">
        <f>VLOOKUP(C606,away!$B$2:$E$405,3,FALSE)</f>
        <v>0.98</v>
      </c>
      <c r="J606">
        <f>VLOOKUP(B606,home!$B$2:$E$405,4,FALSE)</f>
        <v>0.7</v>
      </c>
      <c r="K606" s="3">
        <f t="shared" si="784"/>
        <v>1.796571428571424</v>
      </c>
      <c r="L606" s="3">
        <f t="shared" si="785"/>
        <v>0.87111111111111106</v>
      </c>
      <c r="M606" s="5">
        <f t="shared" si="786"/>
        <v>6.9412900700907929E-2</v>
      </c>
      <c r="N606" s="5">
        <f t="shared" si="787"/>
        <v>0.12470523417351656</v>
      </c>
      <c r="O606" s="5">
        <f t="shared" si="788"/>
        <v>6.0466349055013129E-2</v>
      </c>
      <c r="P606" s="5">
        <f t="shared" si="789"/>
        <v>0.10863211510226331</v>
      </c>
      <c r="Q606" s="5">
        <f t="shared" si="790"/>
        <v>0.11202093035472435</v>
      </c>
      <c r="R606" s="5">
        <f t="shared" si="791"/>
        <v>2.6336454255072386E-2</v>
      </c>
      <c r="S606" s="5">
        <f t="shared" si="792"/>
        <v>4.2502677140810768E-2</v>
      </c>
      <c r="T606" s="5">
        <f t="shared" si="793"/>
        <v>9.7582677109004312E-2</v>
      </c>
      <c r="U606" s="5">
        <f t="shared" si="794"/>
        <v>4.7315321244541353E-2</v>
      </c>
      <c r="V606" s="5">
        <f t="shared" si="795"/>
        <v>7.3908062697478393E-3</v>
      </c>
      <c r="W606" s="5">
        <f t="shared" si="796"/>
        <v>6.7084534292429041E-2</v>
      </c>
      <c r="X606" s="5">
        <f t="shared" si="797"/>
        <v>5.8438083205849291E-2</v>
      </c>
      <c r="Y606" s="5">
        <f t="shared" si="798"/>
        <v>2.5453031796325468E-2</v>
      </c>
      <c r="Z606" s="5">
        <f t="shared" si="799"/>
        <v>7.6473259762876843E-3</v>
      </c>
      <c r="AA606" s="5">
        <f t="shared" si="800"/>
        <v>1.3738967353970524E-2</v>
      </c>
      <c r="AB606" s="5">
        <f t="shared" si="801"/>
        <v>1.2341518103109496E-2</v>
      </c>
      <c r="AC606" s="5">
        <f t="shared" si="802"/>
        <v>7.2291939726493366E-4</v>
      </c>
      <c r="AD606" s="5">
        <f t="shared" si="803"/>
        <v>3.013053940219949E-2</v>
      </c>
      <c r="AE606" s="5">
        <f t="shared" si="804"/>
        <v>2.6247047657027112E-2</v>
      </c>
      <c r="AF606" s="5">
        <f t="shared" si="805"/>
        <v>1.1432047423949586E-2</v>
      </c>
      <c r="AG606" s="5">
        <f t="shared" si="806"/>
        <v>3.3195278445838795E-3</v>
      </c>
      <c r="AH606" s="5">
        <f t="shared" si="807"/>
        <v>1.6654176570582064E-3</v>
      </c>
      <c r="AI606" s="5">
        <f t="shared" si="808"/>
        <v>2.9920417793091359E-3</v>
      </c>
      <c r="AJ606" s="5">
        <f t="shared" si="809"/>
        <v>2.687708386899401E-3</v>
      </c>
      <c r="AK606" s="5">
        <f t="shared" si="810"/>
        <v>1.6095533654117513E-3</v>
      </c>
      <c r="AL606" s="5">
        <f t="shared" si="811"/>
        <v>4.5255139825796611E-5</v>
      </c>
      <c r="AM606" s="5">
        <f t="shared" si="812"/>
        <v>1.0826333243487423E-2</v>
      </c>
      <c r="AN606" s="5">
        <f t="shared" si="813"/>
        <v>9.4309391809934886E-3</v>
      </c>
      <c r="AO606" s="5">
        <f t="shared" si="814"/>
        <v>4.1076979543882746E-3</v>
      </c>
      <c r="AP606" s="5">
        <f t="shared" si="815"/>
        <v>1.192753776385336E-3</v>
      </c>
      <c r="AQ606" s="5">
        <f t="shared" si="816"/>
        <v>2.5975526685725089E-4</v>
      </c>
      <c r="AR606" s="5">
        <f t="shared" si="817"/>
        <v>2.901527651408076E-4</v>
      </c>
      <c r="AS606" s="5">
        <f t="shared" si="818"/>
        <v>5.2128016777296961E-4</v>
      </c>
      <c r="AT606" s="5">
        <f t="shared" si="819"/>
        <v>4.6825852785091802E-4</v>
      </c>
      <c r="AU606" s="5">
        <f t="shared" si="820"/>
        <v>2.804199641072919E-4</v>
      </c>
      <c r="AV606" s="5">
        <f t="shared" si="821"/>
        <v>1.2594862387904626E-4</v>
      </c>
      <c r="AW606" s="5">
        <f t="shared" si="822"/>
        <v>1.9673582563676642E-6</v>
      </c>
      <c r="AX606" s="5">
        <f t="shared" si="823"/>
        <v>3.2417134969070873E-3</v>
      </c>
      <c r="AY606" s="5">
        <f t="shared" si="824"/>
        <v>2.8238926461946179E-3</v>
      </c>
      <c r="AZ606" s="5">
        <f t="shared" si="825"/>
        <v>1.2299621303425447E-3</v>
      </c>
      <c r="BA606" s="5">
        <f t="shared" si="826"/>
        <v>3.5714455932909443E-4</v>
      </c>
      <c r="BB606" s="5">
        <f t="shared" si="827"/>
        <v>7.777814847611389E-5</v>
      </c>
      <c r="BC606" s="5">
        <f t="shared" si="828"/>
        <v>1.3550681867838513E-5</v>
      </c>
      <c r="BD606" s="5">
        <f t="shared" si="829"/>
        <v>4.2125882938961677E-5</v>
      </c>
      <c r="BE606" s="5">
        <f t="shared" si="830"/>
        <v>7.5682157691482957E-5</v>
      </c>
      <c r="BF606" s="5">
        <f t="shared" si="831"/>
        <v>6.7984201080577677E-5</v>
      </c>
      <c r="BG606" s="5">
        <f t="shared" si="832"/>
        <v>4.0712824418540128E-5</v>
      </c>
      <c r="BH606" s="5">
        <f t="shared" si="833"/>
        <v>1.8285874281698556E-5</v>
      </c>
      <c r="BI606" s="5">
        <f t="shared" si="834"/>
        <v>6.5703758561897264E-6</v>
      </c>
      <c r="BJ606" s="8">
        <f t="shared" si="835"/>
        <v>0.58997517434483826</v>
      </c>
      <c r="BK606" s="8">
        <f t="shared" si="836"/>
        <v>0.23153056639701516</v>
      </c>
      <c r="BL606" s="8">
        <f t="shared" si="837"/>
        <v>0.17109075256540388</v>
      </c>
      <c r="BM606" s="8">
        <f t="shared" si="838"/>
        <v>0.49584791035410891</v>
      </c>
      <c r="BN606" s="8">
        <f t="shared" si="839"/>
        <v>0.50157398364149763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1.52380952380952</v>
      </c>
      <c r="F607">
        <f>VLOOKUP(B607,home!$B$2:$E$405,3,FALSE)</f>
        <v>1.17</v>
      </c>
      <c r="G607">
        <f>VLOOKUP(C607,away!$B$2:$E$405,4,FALSE)</f>
        <v>1.22</v>
      </c>
      <c r="H607">
        <f>VLOOKUP(A607,away!$A$2:$E$405,3,FALSE)</f>
        <v>1.26984126984127</v>
      </c>
      <c r="I607">
        <f>VLOOKUP(C607,away!$B$2:$E$405,3,FALSE)</f>
        <v>1.1299999999999999</v>
      </c>
      <c r="J607">
        <f>VLOOKUP(B607,home!$B$2:$E$405,4,FALSE)</f>
        <v>0.53</v>
      </c>
      <c r="K607" s="3">
        <f t="shared" si="784"/>
        <v>2.1750857142857085</v>
      </c>
      <c r="L607" s="3">
        <f t="shared" si="785"/>
        <v>0.76050793650793658</v>
      </c>
      <c r="M607" s="5">
        <f t="shared" si="786"/>
        <v>5.3099187573060903E-2</v>
      </c>
      <c r="N607" s="5">
        <f t="shared" si="787"/>
        <v>0.11549528433034198</v>
      </c>
      <c r="O607" s="5">
        <f t="shared" si="788"/>
        <v>4.0382353571436415E-2</v>
      </c>
      <c r="P607" s="5">
        <f t="shared" si="789"/>
        <v>8.7835080362465803E-2</v>
      </c>
      <c r="Q607" s="5">
        <f t="shared" si="790"/>
        <v>0.12560607150714651</v>
      </c>
      <c r="R607" s="5">
        <f t="shared" si="791"/>
        <v>1.5355550192973504E-2</v>
      </c>
      <c r="S607" s="5">
        <f t="shared" si="792"/>
        <v>3.632353758551158E-2</v>
      </c>
      <c r="T607" s="5">
        <f t="shared" si="793"/>
        <v>9.5524414254768306E-2</v>
      </c>
      <c r="U607" s="5">
        <f t="shared" si="794"/>
        <v>3.3399637859733822E-2</v>
      </c>
      <c r="V607" s="5">
        <f t="shared" si="795"/>
        <v>6.6761449210971033E-3</v>
      </c>
      <c r="W607" s="5">
        <f t="shared" si="796"/>
        <v>9.1067990587581152E-2</v>
      </c>
      <c r="X607" s="5">
        <f t="shared" si="797"/>
        <v>6.9257929603685528E-2</v>
      </c>
      <c r="Y607" s="5">
        <f t="shared" si="798"/>
        <v>2.6335602564855405E-2</v>
      </c>
      <c r="Z607" s="5">
        <f t="shared" si="799"/>
        <v>3.892672597067443E-3</v>
      </c>
      <c r="AA607" s="5">
        <f t="shared" si="800"/>
        <v>8.4668965562728436E-3</v>
      </c>
      <c r="AB607" s="5">
        <f t="shared" si="801"/>
        <v>9.208112871941964E-3</v>
      </c>
      <c r="AC607" s="5">
        <f t="shared" si="802"/>
        <v>6.902173936856208E-4</v>
      </c>
      <c r="AD607" s="5">
        <f t="shared" si="803"/>
        <v>4.9520171338938289E-2</v>
      </c>
      <c r="AE607" s="5">
        <f t="shared" si="804"/>
        <v>3.7660483320495423E-2</v>
      </c>
      <c r="AF607" s="5">
        <f t="shared" si="805"/>
        <v>1.4320548228980766E-2</v>
      </c>
      <c r="AG607" s="5">
        <f t="shared" si="806"/>
        <v>3.6302968610948502E-3</v>
      </c>
      <c r="AH607" s="5">
        <f t="shared" si="807"/>
        <v>7.4010210107418783E-4</v>
      </c>
      <c r="AI607" s="5">
        <f t="shared" si="808"/>
        <v>1.6097855071593033E-3</v>
      </c>
      <c r="AJ607" s="5">
        <f t="shared" si="809"/>
        <v>1.750710729843188E-3</v>
      </c>
      <c r="AK607" s="5">
        <f t="shared" si="810"/>
        <v>1.2693152994428746E-3</v>
      </c>
      <c r="AL607" s="5">
        <f t="shared" si="811"/>
        <v>4.5669474817129285E-5</v>
      </c>
      <c r="AM607" s="5">
        <f t="shared" si="812"/>
        <v>2.1542123449661055E-2</v>
      </c>
      <c r="AN607" s="5">
        <f t="shared" si="813"/>
        <v>1.638295585270096E-2</v>
      </c>
      <c r="AO607" s="5">
        <f t="shared" si="814"/>
        <v>6.2296839747191142E-3</v>
      </c>
      <c r="AP607" s="5">
        <f t="shared" si="815"/>
        <v>1.5792413682367318E-3</v>
      </c>
      <c r="AQ607" s="5">
        <f t="shared" si="816"/>
        <v>3.0025639855142178E-4</v>
      </c>
      <c r="AR607" s="5">
        <f t="shared" si="817"/>
        <v>1.125707043386238E-4</v>
      </c>
      <c r="AS607" s="5">
        <f t="shared" si="818"/>
        <v>2.4485093085402083E-4</v>
      </c>
      <c r="AT607" s="5">
        <f t="shared" si="819"/>
        <v>2.6628588091506935E-4</v>
      </c>
      <c r="AU607" s="5">
        <f t="shared" si="820"/>
        <v>1.9306487183145087E-4</v>
      </c>
      <c r="AV607" s="5">
        <f t="shared" si="821"/>
        <v>1.0498316116274754E-4</v>
      </c>
      <c r="AW607" s="5">
        <f t="shared" si="822"/>
        <v>2.0984742443640993E-6</v>
      </c>
      <c r="AX607" s="5">
        <f t="shared" si="823"/>
        <v>7.8093274951228173E-3</v>
      </c>
      <c r="AY607" s="5">
        <f t="shared" si="824"/>
        <v>5.9390555388305474E-3</v>
      </c>
      <c r="AZ607" s="5">
        <f t="shared" si="825"/>
        <v>2.2583494363210251E-3</v>
      </c>
      <c r="BA607" s="5">
        <f t="shared" si="826"/>
        <v>5.7249755657678828E-4</v>
      </c>
      <c r="BB607" s="5">
        <f t="shared" si="827"/>
        <v>1.0884723385201221E-4</v>
      </c>
      <c r="BC607" s="5">
        <f t="shared" si="828"/>
        <v>1.6555837042278131E-5</v>
      </c>
      <c r="BD607" s="5">
        <f t="shared" si="829"/>
        <v>1.426848567796863E-5</v>
      </c>
      <c r="BE607" s="5">
        <f t="shared" si="830"/>
        <v>3.1035179362639795E-5</v>
      </c>
      <c r="BF607" s="5">
        <f t="shared" si="831"/>
        <v>3.3752087635986241E-5</v>
      </c>
      <c r="BG607" s="5">
        <f t="shared" si="832"/>
        <v>2.4471227881450983E-5</v>
      </c>
      <c r="BH607" s="5">
        <f t="shared" si="833"/>
        <v>1.3306754543993541E-5</v>
      </c>
      <c r="BI607" s="5">
        <f t="shared" si="834"/>
        <v>5.7886663424293587E-6</v>
      </c>
      <c r="BJ607" s="8">
        <f t="shared" si="835"/>
        <v>0.69115768673950295</v>
      </c>
      <c r="BK607" s="8">
        <f t="shared" si="836"/>
        <v>0.19060889284946869</v>
      </c>
      <c r="BL607" s="8">
        <f t="shared" si="837"/>
        <v>0.11322684264042447</v>
      </c>
      <c r="BM607" s="8">
        <f t="shared" si="838"/>
        <v>0.55517561022445228</v>
      </c>
      <c r="BN607" s="8">
        <f t="shared" si="839"/>
        <v>0.43777352753742516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1.52380952380952</v>
      </c>
      <c r="F608">
        <f>VLOOKUP(B608,home!$B$2:$E$405,3,FALSE)</f>
        <v>0.9</v>
      </c>
      <c r="G608">
        <f>VLOOKUP(C608,away!$B$2:$E$405,4,FALSE)</f>
        <v>0.82</v>
      </c>
      <c r="H608">
        <f>VLOOKUP(A608,away!$A$2:$E$405,3,FALSE)</f>
        <v>1.26984126984127</v>
      </c>
      <c r="I608">
        <f>VLOOKUP(C608,away!$B$2:$E$405,3,FALSE)</f>
        <v>0.66</v>
      </c>
      <c r="J608">
        <f>VLOOKUP(B608,home!$B$2:$E$405,4,FALSE)</f>
        <v>0.98</v>
      </c>
      <c r="K608" s="3">
        <f t="shared" si="784"/>
        <v>1.1245714285714257</v>
      </c>
      <c r="L608" s="3">
        <f t="shared" si="785"/>
        <v>0.82133333333333347</v>
      </c>
      <c r="M608" s="5">
        <f t="shared" si="786"/>
        <v>0.14285791245215212</v>
      </c>
      <c r="N608" s="5">
        <f t="shared" si="787"/>
        <v>0.16065392668904835</v>
      </c>
      <c r="O608" s="5">
        <f t="shared" si="788"/>
        <v>0.11733396542736763</v>
      </c>
      <c r="P608" s="5">
        <f t="shared" si="789"/>
        <v>0.13195042512060506</v>
      </c>
      <c r="Q608" s="5">
        <f t="shared" si="790"/>
        <v>9.0333407921156114E-2</v>
      </c>
      <c r="R608" s="5">
        <f t="shared" si="791"/>
        <v>4.8185148468838986E-2</v>
      </c>
      <c r="S608" s="5">
        <f t="shared" si="792"/>
        <v>3.0468936565449092E-2</v>
      </c>
      <c r="T608" s="5">
        <f t="shared" si="793"/>
        <v>7.4193839039242912E-2</v>
      </c>
      <c r="U608" s="5">
        <f t="shared" si="794"/>
        <v>5.4187641249528497E-2</v>
      </c>
      <c r="V608" s="5">
        <f t="shared" si="795"/>
        <v>3.1269524800893178E-3</v>
      </c>
      <c r="W608" s="5">
        <f t="shared" si="796"/>
        <v>3.3862123197873295E-2</v>
      </c>
      <c r="X608" s="5">
        <f t="shared" si="797"/>
        <v>2.7812090519853273E-2</v>
      </c>
      <c r="Y608" s="5">
        <f t="shared" si="798"/>
        <v>1.1421498506819746E-2</v>
      </c>
      <c r="Z608" s="5">
        <f t="shared" si="799"/>
        <v>1.319202286969103E-2</v>
      </c>
      <c r="AA608" s="5">
        <f t="shared" si="800"/>
        <v>1.4835372004315358E-2</v>
      </c>
      <c r="AB608" s="5">
        <f t="shared" si="801"/>
        <v>8.3417177441407302E-3</v>
      </c>
      <c r="AC608" s="5">
        <f t="shared" si="802"/>
        <v>1.8051271277059555E-4</v>
      </c>
      <c r="AD608" s="5">
        <f t="shared" si="803"/>
        <v>9.5200940647734919E-3</v>
      </c>
      <c r="AE608" s="5">
        <f t="shared" si="804"/>
        <v>7.819170591867295E-3</v>
      </c>
      <c r="AF608" s="5">
        <f t="shared" si="805"/>
        <v>3.21107272306017E-3</v>
      </c>
      <c r="AG608" s="5">
        <f t="shared" si="806"/>
        <v>8.7912035440225109E-4</v>
      </c>
      <c r="AH608" s="5">
        <f t="shared" si="807"/>
        <v>2.7087620292432246E-3</v>
      </c>
      <c r="AI608" s="5">
        <f t="shared" si="808"/>
        <v>3.0461963848860867E-3</v>
      </c>
      <c r="AJ608" s="5">
        <f t="shared" si="809"/>
        <v>1.7128327101302299E-3</v>
      </c>
      <c r="AK608" s="5">
        <f t="shared" si="810"/>
        <v>6.4206757591167324E-4</v>
      </c>
      <c r="AL608" s="5">
        <f t="shared" si="811"/>
        <v>6.6692082450053869E-6</v>
      </c>
      <c r="AM608" s="5">
        <f t="shared" si="812"/>
        <v>2.1412051565113345E-3</v>
      </c>
      <c r="AN608" s="5">
        <f t="shared" si="813"/>
        <v>1.7586431685479764E-3</v>
      </c>
      <c r="AO608" s="5">
        <f t="shared" si="814"/>
        <v>7.2221612788370246E-4</v>
      </c>
      <c r="AP608" s="5">
        <f t="shared" si="815"/>
        <v>1.9772672656727145E-4</v>
      </c>
      <c r="AQ608" s="5">
        <f t="shared" si="816"/>
        <v>4.0599887855146407E-5</v>
      </c>
      <c r="AR608" s="5">
        <f t="shared" si="817"/>
        <v>4.4495930933702066E-4</v>
      </c>
      <c r="AS608" s="5">
        <f t="shared" si="818"/>
        <v>5.0038852615728814E-4</v>
      </c>
      <c r="AT608" s="5">
        <f t="shared" si="819"/>
        <v>2.8136131985072592E-4</v>
      </c>
      <c r="AU608" s="5">
        <f t="shared" si="820"/>
        <v>1.0547030046975759E-4</v>
      </c>
      <c r="AV608" s="5">
        <f t="shared" si="821"/>
        <v>2.965222161778318E-5</v>
      </c>
      <c r="AW608" s="5">
        <f t="shared" si="822"/>
        <v>1.7111113491896437E-7</v>
      </c>
      <c r="AX608" s="5">
        <f t="shared" si="823"/>
        <v>4.013230236204091E-4</v>
      </c>
      <c r="AY608" s="5">
        <f t="shared" si="824"/>
        <v>3.296199767335627E-4</v>
      </c>
      <c r="AZ608" s="5">
        <f t="shared" si="825"/>
        <v>1.3536393711191644E-4</v>
      </c>
      <c r="BA608" s="5">
        <f t="shared" si="826"/>
        <v>3.7059637893751356E-5</v>
      </c>
      <c r="BB608" s="5">
        <f t="shared" si="827"/>
        <v>7.6095789808502774E-6</v>
      </c>
      <c r="BC608" s="5">
        <f t="shared" si="828"/>
        <v>1.2500001739210062E-6</v>
      </c>
      <c r="BD608" s="5">
        <f t="shared" si="829"/>
        <v>6.090998545591214E-5</v>
      </c>
      <c r="BE608" s="5">
        <f t="shared" si="830"/>
        <v>6.8497629358419863E-5</v>
      </c>
      <c r="BF608" s="5">
        <f t="shared" si="831"/>
        <v>3.8515238450677138E-5</v>
      </c>
      <c r="BG608" s="5">
        <f t="shared" si="832"/>
        <v>1.4437712242082365E-5</v>
      </c>
      <c r="BH608" s="5">
        <f t="shared" si="833"/>
        <v>4.0590596703454296E-6</v>
      </c>
      <c r="BI608" s="5">
        <f t="shared" si="834"/>
        <v>9.1294050642740378E-7</v>
      </c>
      <c r="BJ608" s="8">
        <f t="shared" si="835"/>
        <v>0.42547896082997672</v>
      </c>
      <c r="BK608" s="8">
        <f t="shared" si="836"/>
        <v>0.30892102851604475</v>
      </c>
      <c r="BL608" s="8">
        <f t="shared" si="837"/>
        <v>0.25254286783747881</v>
      </c>
      <c r="BM608" s="8">
        <f t="shared" si="838"/>
        <v>0.30849064510842444</v>
      </c>
      <c r="BN608" s="8">
        <f t="shared" si="839"/>
        <v>0.6913147860791683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1.52380952380952</v>
      </c>
      <c r="F609">
        <f>VLOOKUP(B609,home!$B$2:$E$405,3,FALSE)</f>
        <v>1.31</v>
      </c>
      <c r="G609">
        <f>VLOOKUP(C609,away!$B$2:$E$405,4,FALSE)</f>
        <v>0.73</v>
      </c>
      <c r="H609">
        <f>VLOOKUP(A609,away!$A$2:$E$405,3,FALSE)</f>
        <v>1.26984126984127</v>
      </c>
      <c r="I609">
        <f>VLOOKUP(C609,away!$B$2:$E$405,3,FALSE)</f>
        <v>0.88</v>
      </c>
      <c r="J609">
        <f>VLOOKUP(B609,home!$B$2:$E$405,4,FALSE)</f>
        <v>0.45</v>
      </c>
      <c r="K609" s="3">
        <f t="shared" si="784"/>
        <v>1.4572190476190439</v>
      </c>
      <c r="L609" s="3">
        <f t="shared" si="785"/>
        <v>0.502857142857143</v>
      </c>
      <c r="M609" s="5">
        <f t="shared" si="786"/>
        <v>0.14084768925971047</v>
      </c>
      <c r="N609" s="5">
        <f t="shared" si="787"/>
        <v>0.20524593560237836</v>
      </c>
      <c r="O609" s="5">
        <f t="shared" si="788"/>
        <v>7.0826266599168713E-2</v>
      </c>
      <c r="P609" s="5">
        <f t="shared" si="789"/>
        <v>0.10320938476005315</v>
      </c>
      <c r="Q609" s="5">
        <f t="shared" si="790"/>
        <v>0.14954414340308872</v>
      </c>
      <c r="R609" s="5">
        <f t="shared" si="791"/>
        <v>1.7807747030648139E-2</v>
      </c>
      <c r="S609" s="5">
        <f t="shared" si="792"/>
        <v>1.8907262800220731E-2</v>
      </c>
      <c r="T609" s="5">
        <f t="shared" si="793"/>
        <v>7.519934068269607E-2</v>
      </c>
      <c r="U609" s="5">
        <f t="shared" si="794"/>
        <v>2.5949788168241939E-2</v>
      </c>
      <c r="V609" s="5">
        <f t="shared" si="795"/>
        <v>1.5394146458363276E-3</v>
      </c>
      <c r="W609" s="5">
        <f t="shared" si="796"/>
        <v>7.2639524742284897E-2</v>
      </c>
      <c r="X609" s="5">
        <f t="shared" si="797"/>
        <v>3.6527303870406133E-2</v>
      </c>
      <c r="Y609" s="5">
        <f t="shared" si="798"/>
        <v>9.1840078302735436E-3</v>
      </c>
      <c r="Z609" s="5">
        <f t="shared" si="799"/>
        <v>2.9849175975181648E-3</v>
      </c>
      <c r="AA609" s="5">
        <f t="shared" si="800"/>
        <v>4.3496787786767447E-3</v>
      </c>
      <c r="AB609" s="5">
        <f t="shared" si="801"/>
        <v>3.1692173836560468E-3</v>
      </c>
      <c r="AC609" s="5">
        <f t="shared" si="802"/>
        <v>7.0502593671601757E-5</v>
      </c>
      <c r="AD609" s="5">
        <f t="shared" si="803"/>
        <v>2.6462924766113071E-2</v>
      </c>
      <c r="AE609" s="5">
        <f t="shared" si="804"/>
        <v>1.3307070739531147E-2</v>
      </c>
      <c r="AF609" s="5">
        <f t="shared" si="805"/>
        <v>3.3457777859392606E-3</v>
      </c>
      <c r="AG609" s="5">
        <f t="shared" si="806"/>
        <v>5.6081608602410473E-4</v>
      </c>
      <c r="AH609" s="5">
        <f t="shared" si="807"/>
        <v>3.7524678368799799E-4</v>
      </c>
      <c r="AI609" s="5">
        <f t="shared" si="808"/>
        <v>5.4681676074793382E-4</v>
      </c>
      <c r="AJ609" s="5">
        <f t="shared" si="809"/>
        <v>3.9841589965961742E-4</v>
      </c>
      <c r="AK609" s="5">
        <f t="shared" si="810"/>
        <v>1.9352641261942411E-4</v>
      </c>
      <c r="AL609" s="5">
        <f t="shared" si="811"/>
        <v>2.0664959020852007E-6</v>
      </c>
      <c r="AM609" s="5">
        <f t="shared" si="812"/>
        <v>7.7124556049779393E-3</v>
      </c>
      <c r="AN609" s="5">
        <f t="shared" si="813"/>
        <v>3.8782633899317647E-3</v>
      </c>
      <c r="AO609" s="5">
        <f t="shared" si="814"/>
        <v>9.7510622375427249E-4</v>
      </c>
      <c r="AP609" s="5">
        <f t="shared" si="815"/>
        <v>1.6344637655309714E-4</v>
      </c>
      <c r="AQ609" s="5">
        <f t="shared" si="816"/>
        <v>2.0547544480960788E-5</v>
      </c>
      <c r="AR609" s="5">
        <f t="shared" si="817"/>
        <v>3.7739105102335817E-5</v>
      </c>
      <c r="AS609" s="5">
        <f t="shared" si="818"/>
        <v>5.49941427952208E-5</v>
      </c>
      <c r="AT609" s="5">
        <f t="shared" si="819"/>
        <v>4.0069256194338692E-5</v>
      </c>
      <c r="AU609" s="5">
        <f t="shared" si="820"/>
        <v>1.9463227783439236E-5</v>
      </c>
      <c r="AV609" s="5">
        <f t="shared" si="821"/>
        <v>7.0905465635439524E-6</v>
      </c>
      <c r="AW609" s="5">
        <f t="shared" si="822"/>
        <v>4.2063122658790883E-8</v>
      </c>
      <c r="AX609" s="5">
        <f t="shared" si="823"/>
        <v>1.8731228685816873E-3</v>
      </c>
      <c r="AY609" s="5">
        <f t="shared" si="824"/>
        <v>9.4191321391536313E-4</v>
      </c>
      <c r="AZ609" s="5">
        <f t="shared" si="825"/>
        <v>2.3682389378443421E-4</v>
      </c>
      <c r="BA609" s="5">
        <f t="shared" si="826"/>
        <v>3.9696195529581357E-5</v>
      </c>
      <c r="BB609" s="5">
        <f t="shared" si="827"/>
        <v>4.9903788665759442E-6</v>
      </c>
      <c r="BC609" s="5">
        <f t="shared" si="828"/>
        <v>5.0188953172420951E-7</v>
      </c>
      <c r="BD609" s="5">
        <f t="shared" si="829"/>
        <v>3.1628964276243345E-6</v>
      </c>
      <c r="BE609" s="5">
        <f t="shared" si="830"/>
        <v>4.6090329199804092E-6</v>
      </c>
      <c r="BF609" s="5">
        <f t="shared" si="831"/>
        <v>3.3581852810493369E-6</v>
      </c>
      <c r="BG609" s="5">
        <f t="shared" si="832"/>
        <v>1.6312038523263355E-6</v>
      </c>
      <c r="BH609" s="5">
        <f t="shared" si="833"/>
        <v>5.94255331039874E-7</v>
      </c>
      <c r="BI609" s="5">
        <f t="shared" si="834"/>
        <v>1.7319203750809296E-7</v>
      </c>
      <c r="BJ609" s="8">
        <f t="shared" si="835"/>
        <v>0.60786371308864273</v>
      </c>
      <c r="BK609" s="8">
        <f t="shared" si="836"/>
        <v>0.26551823376930966</v>
      </c>
      <c r="BL609" s="8">
        <f t="shared" si="837"/>
        <v>0.12378958886139496</v>
      </c>
      <c r="BM609" s="8">
        <f t="shared" si="838"/>
        <v>0.31173341551102518</v>
      </c>
      <c r="BN609" s="8">
        <f t="shared" si="839"/>
        <v>0.68748116665504755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1.52380952380952</v>
      </c>
      <c r="F610">
        <f>VLOOKUP(B610,home!$B$2:$E$405,3,FALSE)</f>
        <v>0.88</v>
      </c>
      <c r="G610">
        <f>VLOOKUP(C610,away!$B$2:$E$405,4,FALSE)</f>
        <v>0.98</v>
      </c>
      <c r="H610">
        <f>VLOOKUP(A610,away!$A$2:$E$405,3,FALSE)</f>
        <v>1.26984126984127</v>
      </c>
      <c r="I610">
        <f>VLOOKUP(C610,away!$B$2:$E$405,3,FALSE)</f>
        <v>0.56999999999999995</v>
      </c>
      <c r="J610">
        <f>VLOOKUP(B610,home!$B$2:$E$405,4,FALSE)</f>
        <v>0.7</v>
      </c>
      <c r="K610" s="3">
        <f t="shared" ref="K610:K673" si="840">E610*F610*G610</f>
        <v>1.31413333333333</v>
      </c>
      <c r="L610" s="3">
        <f t="shared" ref="L610:L673" si="841">H610*I610*J610</f>
        <v>0.5066666666666666</v>
      </c>
      <c r="M610" s="5">
        <f t="shared" ref="M610:M673" si="842">_xlfn.POISSON.DIST(0,K610,FALSE) * _xlfn.POISSON.DIST(0,L610,FALSE)</f>
        <v>0.16189618216755108</v>
      </c>
      <c r="N610" s="5">
        <f t="shared" ref="N610:N673" si="843">_xlfn.POISSON.DIST(1,K610,FALSE) * _xlfn.POISSON.DIST(0,L610,FALSE)</f>
        <v>0.21275316952578391</v>
      </c>
      <c r="O610" s="5">
        <f t="shared" ref="O610:O673" si="844">_xlfn.POISSON.DIST(0,K610,FALSE) * _xlfn.POISSON.DIST(1,L610,FALSE)</f>
        <v>8.2027398964892528E-2</v>
      </c>
      <c r="P610" s="5">
        <f t="shared" ref="P610:P673" si="845">_xlfn.POISSON.DIST(1,K610,FALSE) * _xlfn.POISSON.DIST(1,L610,FALSE)</f>
        <v>0.10779493922639716</v>
      </c>
      <c r="Q610" s="5">
        <f t="shared" ref="Q610:Q673" si="846">_xlfn.POISSON.DIST(2,K610,FALSE) * _xlfn.POISSON.DIST(0,L610,FALSE)</f>
        <v>0.13979301592307478</v>
      </c>
      <c r="R610" s="5">
        <f t="shared" ref="R610:R673" si="847">_xlfn.POISSON.DIST(0,K610,FALSE) * _xlfn.POISSON.DIST(2,L610,FALSE)</f>
        <v>2.0780274404439435E-2</v>
      </c>
      <c r="S610" s="5">
        <f t="shared" ref="S610:S673" si="848">_xlfn.POISSON.DIST(2,K610,FALSE) * _xlfn.POISSON.DIST(2,L610,FALSE)</f>
        <v>1.7943210221592877E-2</v>
      </c>
      <c r="T610" s="5">
        <f t="shared" ref="T610:T673" si="849">_xlfn.POISSON.DIST(2,K610,FALSE) * _xlfn.POISSON.DIST(1,L610,FALSE)</f>
        <v>7.0828461401024528E-2</v>
      </c>
      <c r="U610" s="5">
        <f t="shared" ref="U610:U673" si="850">_xlfn.POISSON.DIST(1,K610,FALSE) * _xlfn.POISSON.DIST(2,L610,FALSE)</f>
        <v>2.7308051270687275E-2</v>
      </c>
      <c r="V610" s="5">
        <f t="shared" ref="V610:V673" si="851">_xlfn.POISSON.DIST(3,K610,FALSE) * _xlfn.POISSON.DIST(3,L610,FALSE)</f>
        <v>1.3274537556291798E-3</v>
      </c>
      <c r="W610" s="5">
        <f t="shared" ref="W610:W673" si="852">_xlfn.POISSON.DIST(3,K610,FALSE) * _xlfn.POISSON.DIST(0,L610,FALSE)</f>
        <v>6.1235553997236514E-2</v>
      </c>
      <c r="X610" s="5">
        <f t="shared" ref="X610:X673" si="853">_xlfn.POISSON.DIST(3,K610,FALSE) * _xlfn.POISSON.DIST(1,L610,FALSE)</f>
        <v>3.1026014025266495E-2</v>
      </c>
      <c r="Y610" s="5">
        <f t="shared" ref="Y610:Y673" si="854">_xlfn.POISSON.DIST(3,K610,FALSE) * _xlfn.POISSON.DIST(2,L610,FALSE)</f>
        <v>7.8599235530675098E-3</v>
      </c>
      <c r="Z610" s="5">
        <f t="shared" ref="Z610:Z673" si="855">_xlfn.POISSON.DIST(0,K610,FALSE) * _xlfn.POISSON.DIST(3,L610,FALSE)</f>
        <v>3.5095574549719945E-3</v>
      </c>
      <c r="AA610" s="5">
        <f t="shared" ref="AA610:AA673" si="856">_xlfn.POISSON.DIST(1,K610,FALSE) * _xlfn.POISSON.DIST(3,L610,FALSE)</f>
        <v>4.6120264368271855E-3</v>
      </c>
      <c r="AB610" s="5">
        <f t="shared" ref="AB610:AB673" si="857">_xlfn.POISSON.DIST(2,K610,FALSE) * _xlfn.POISSON.DIST(3,L610,FALSE)</f>
        <v>3.0304088374245759E-3</v>
      </c>
      <c r="AC610" s="5">
        <f t="shared" ref="AC610:AC673" si="858">_xlfn.POISSON.DIST(4,K610,FALSE) * _xlfn.POISSON.DIST(4,L610,FALSE)</f>
        <v>5.5240955576476006E-5</v>
      </c>
      <c r="AD610" s="5">
        <f t="shared" ref="AD610:AD673" si="859">_xlfn.POISSON.DIST(4,K610,FALSE) * _xlfn.POISSON.DIST(0,L610,FALSE)</f>
        <v>2.011792067322539E-2</v>
      </c>
      <c r="AE610" s="5">
        <f t="shared" ref="AE610:AE673" si="860">_xlfn.POISSON.DIST(4,K610,FALSE) * _xlfn.POISSON.DIST(1,L610,FALSE)</f>
        <v>1.0193079807767529E-2</v>
      </c>
      <c r="AF610" s="5">
        <f t="shared" ref="AF610:AF673" si="861">_xlfn.POISSON.DIST(4,K610,FALSE) * _xlfn.POISSON.DIST(2,L610,FALSE)</f>
        <v>2.5822468846344398E-3</v>
      </c>
      <c r="AG610" s="5">
        <f t="shared" ref="AG610:AG673" si="862">_xlfn.POISSON.DIST(4,K610,FALSE) * _xlfn.POISSON.DIST(3,L610,FALSE)</f>
        <v>4.3611280718270555E-4</v>
      </c>
      <c r="AH610" s="5">
        <f t="shared" ref="AH610:AH673" si="863">_xlfn.POISSON.DIST(0,K610,FALSE) * _xlfn.POISSON.DIST(4,L610,FALSE)</f>
        <v>4.4454394429645238E-4</v>
      </c>
      <c r="AI610" s="5">
        <f t="shared" ref="AI610:AI673" si="864">_xlfn.POISSON.DIST(1,K610,FALSE) * _xlfn.POISSON.DIST(4,L610,FALSE)</f>
        <v>5.841900153314432E-4</v>
      </c>
      <c r="AJ610" s="5">
        <f t="shared" ref="AJ610:AJ673" si="865">_xlfn.POISSON.DIST(2,K610,FALSE) * _xlfn.POISSON.DIST(4,L610,FALSE)</f>
        <v>3.8385178607377941E-4</v>
      </c>
      <c r="AK610" s="5">
        <f t="shared" ref="AK610:AK673" si="866">_xlfn.POISSON.DIST(3,K610,FALSE) * _xlfn.POISSON.DIST(4,L610,FALSE)</f>
        <v>1.6814414237969601E-4</v>
      </c>
      <c r="AL610" s="5">
        <f t="shared" ref="AL610:AL673" si="867">_xlfn.POISSON.DIST(5,K610,FALSE) * _xlfn.POISSON.DIST(5,L610,FALSE)</f>
        <v>1.471238016721519E-6</v>
      </c>
      <c r="AM610" s="5">
        <f t="shared" ref="AM610:AM673" si="868">_xlfn.POISSON.DIST(5,K610,FALSE) * _xlfn.POISSON.DIST(0,L610,FALSE)</f>
        <v>5.2875260308082404E-3</v>
      </c>
      <c r="AN610" s="5">
        <f t="shared" ref="AN610:AN673" si="869">_xlfn.POISSON.DIST(5,K610,FALSE) * _xlfn.POISSON.DIST(1,L610,FALSE)</f>
        <v>2.6790131889428415E-3</v>
      </c>
      <c r="AO610" s="5">
        <f t="shared" ref="AO610:AO673" si="870">_xlfn.POISSON.DIST(5,K610,FALSE) * _xlfn.POISSON.DIST(2,L610,FALSE)</f>
        <v>6.7868334119885294E-4</v>
      </c>
      <c r="AP610" s="5">
        <f t="shared" ref="AP610:AP673" si="871">_xlfn.POISSON.DIST(5,K610,FALSE) * _xlfn.POISSON.DIST(3,L610,FALSE)</f>
        <v>1.1462207540247298E-4</v>
      </c>
      <c r="AQ610" s="5">
        <f t="shared" ref="AQ610:AQ673" si="872">_xlfn.POISSON.DIST(5,K610,FALSE) * _xlfn.POISSON.DIST(4,L610,FALSE)</f>
        <v>1.4518796217646569E-5</v>
      </c>
      <c r="AR610" s="5">
        <f t="shared" ref="AR610:AR673" si="873">_xlfn.POISSON.DIST(0,K610,FALSE) * _xlfn.POISSON.DIST(5,L610,FALSE)</f>
        <v>4.5047119688707171E-5</v>
      </c>
      <c r="AS610" s="5">
        <f t="shared" ref="AS610:AS673" si="874">_xlfn.POISSON.DIST(1,K610,FALSE) * _xlfn.POISSON.DIST(5,L610,FALSE)</f>
        <v>5.9197921553586238E-5</v>
      </c>
      <c r="AT610" s="5">
        <f t="shared" ref="AT610:AT673" si="875">_xlfn.POISSON.DIST(2,K610,FALSE) * _xlfn.POISSON.DIST(5,L610,FALSE)</f>
        <v>3.8896980988809643E-5</v>
      </c>
      <c r="AU610" s="5">
        <f t="shared" ref="AU610:AU673" si="876">_xlfn.POISSON.DIST(3,K610,FALSE) * _xlfn.POISSON.DIST(5,L610,FALSE)</f>
        <v>1.7038606427809195E-5</v>
      </c>
      <c r="AV610" s="5">
        <f t="shared" ref="AV610:AV673" si="877">_xlfn.POISSON.DIST(4,K610,FALSE) * _xlfn.POISSON.DIST(5,L610,FALSE)</f>
        <v>5.597750165082902E-6</v>
      </c>
      <c r="AW610" s="5">
        <f t="shared" ref="AW610:AW673" si="878">_xlfn.POISSON.DIST(6,K610,FALSE) * _xlfn.POISSON.DIST(6,L610,FALSE)</f>
        <v>2.7210855897613571E-8</v>
      </c>
      <c r="AX610" s="5">
        <f t="shared" ref="AX610:AX673" si="879">_xlfn.POISSON.DIST(6,K610,FALSE) * _xlfn.POISSON.DIST(0,L610,FALSE)</f>
        <v>1.1580857013254624E-3</v>
      </c>
      <c r="AY610" s="5">
        <f t="shared" ref="AY610:AY673" si="880">_xlfn.POISSON.DIST(6,K610,FALSE) * _xlfn.POISSON.DIST(1,L610,FALSE)</f>
        <v>5.8676342200490088E-4</v>
      </c>
      <c r="AZ610" s="5">
        <f t="shared" ref="AZ610:AZ673" si="881">_xlfn.POISSON.DIST(6,K610,FALSE) * _xlfn.POISSON.DIST(2,L610,FALSE)</f>
        <v>1.4864673357457484E-4</v>
      </c>
      <c r="BA610" s="5">
        <f t="shared" ref="BA610:BA673" si="882">_xlfn.POISSON.DIST(6,K610,FALSE) * _xlfn.POISSON.DIST(3,L610,FALSE)</f>
        <v>2.5104781670372651E-5</v>
      </c>
      <c r="BB610" s="5">
        <f t="shared" ref="BB610:BB673" si="883">_xlfn.POISSON.DIST(6,K610,FALSE) * _xlfn.POISSON.DIST(4,L610,FALSE)</f>
        <v>3.1799390115805339E-6</v>
      </c>
      <c r="BC610" s="5">
        <f t="shared" ref="BC610:BC673" si="884">_xlfn.POISSON.DIST(6,K610,FALSE) * _xlfn.POISSON.DIST(5,L610,FALSE)</f>
        <v>3.2223381984016073E-7</v>
      </c>
      <c r="BD610" s="5">
        <f t="shared" ref="BD610:BD673" si="885">_xlfn.POISSON.DIST(0,K610,FALSE) * _xlfn.POISSON.DIST(6,L610,FALSE)</f>
        <v>3.8039789959352718E-6</v>
      </c>
      <c r="BE610" s="5">
        <f t="shared" ref="BE610:BE673" si="886">_xlfn.POISSON.DIST(1,K610,FALSE) * _xlfn.POISSON.DIST(6,L610,FALSE)</f>
        <v>4.9989355978583933E-6</v>
      </c>
      <c r="BF610" s="5">
        <f t="shared" ref="BF610:BF673" si="887">_xlfn.POISSON.DIST(2,K610,FALSE) * _xlfn.POISSON.DIST(6,L610,FALSE)</f>
        <v>3.2846339501661472E-6</v>
      </c>
      <c r="BG610" s="5">
        <f t="shared" ref="BG610:BG673" si="888">_xlfn.POISSON.DIST(3,K610,FALSE) * _xlfn.POISSON.DIST(6,L610,FALSE)</f>
        <v>1.4388156539038875E-6</v>
      </c>
      <c r="BH610" s="5">
        <f t="shared" ref="BH610:BH673" si="889">_xlfn.POISSON.DIST(4,K610,FALSE) * _xlfn.POISSON.DIST(6,L610,FALSE)</f>
        <v>4.7269890282922279E-7</v>
      </c>
      <c r="BI610" s="5">
        <f t="shared" ref="BI610:BI673" si="890">_xlfn.POISSON.DIST(5,K610,FALSE) * _xlfn.POISSON.DIST(6,L610,FALSE)</f>
        <v>1.2423787696759491E-7</v>
      </c>
      <c r="BJ610" s="8">
        <f t="shared" ref="BJ610:BJ673" si="891">SUM(N610,Q610,T610,W610,X610,Y610,AD610,AE610,AF610,AG610,AM610,AN610,AO610,AP610,AQ610,AX610,AY610,AZ610,BA610,BB610,BC610)</f>
        <v>0.5675219648422406</v>
      </c>
      <c r="BK610" s="8">
        <f t="shared" ref="BK610:BK673" si="892">SUM(M610,P610,S610,V610,AC610,AL610,AY610)</f>
        <v>0.28960526098676848</v>
      </c>
      <c r="BL610" s="8">
        <f t="shared" ref="BL610:BL673" si="893">SUM(O610,R610,U610,AA610,AB610,AH610,AI610,AJ610,AK610,AR610,AS610,AT610,AU610,AV610,BD610,BE610,BF610,BG610,BH610,BI610)</f>
        <v>0.13951879148215404</v>
      </c>
      <c r="BM610" s="8">
        <f t="shared" ref="BM610:BM673" si="894">SUM(S610:BI610)</f>
        <v>0.27452385834284704</v>
      </c>
      <c r="BN610" s="8">
        <f t="shared" ref="BN610:BN673" si="895">SUM(M610:R610)</f>
        <v>0.72504498021213892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1.3611111111111101</v>
      </c>
      <c r="F611">
        <f>VLOOKUP(B611,home!$B$2:$E$405,3,FALSE)</f>
        <v>1.01</v>
      </c>
      <c r="G611">
        <f>VLOOKUP(C611,away!$B$2:$E$405,4,FALSE)</f>
        <v>1.1000000000000001</v>
      </c>
      <c r="H611">
        <f>VLOOKUP(A611,away!$A$2:$E$405,3,FALSE)</f>
        <v>1.12777777777778</v>
      </c>
      <c r="I611">
        <f>VLOOKUP(C611,away!$B$2:$E$405,3,FALSE)</f>
        <v>0.83</v>
      </c>
      <c r="J611">
        <f>VLOOKUP(B611,home!$B$2:$E$405,4,FALSE)</f>
        <v>1.22</v>
      </c>
      <c r="K611" s="3">
        <f t="shared" si="840"/>
        <v>1.5121944444444433</v>
      </c>
      <c r="L611" s="3">
        <f t="shared" si="841"/>
        <v>1.1419877777777798</v>
      </c>
      <c r="M611" s="5">
        <f t="shared" si="842"/>
        <v>7.0356351006244461E-2</v>
      </c>
      <c r="N611" s="5">
        <f t="shared" si="843"/>
        <v>0.10639248312302609</v>
      </c>
      <c r="O611" s="5">
        <f t="shared" si="844"/>
        <v>8.034609293817456E-2</v>
      </c>
      <c r="P611" s="5">
        <f t="shared" si="845"/>
        <v>0.12149891537392447</v>
      </c>
      <c r="Q611" s="5">
        <f t="shared" si="846"/>
        <v>8.0443060954644638E-2</v>
      </c>
      <c r="R611" s="5">
        <f t="shared" si="847"/>
        <v>4.5877128063796478E-2</v>
      </c>
      <c r="S611" s="5">
        <f t="shared" si="848"/>
        <v>5.2454349273066608E-2</v>
      </c>
      <c r="T611" s="5">
        <f t="shared" si="849"/>
        <v>9.1864992417237099E-2</v>
      </c>
      <c r="U611" s="5">
        <f t="shared" si="850"/>
        <v>6.9375138185139282E-2</v>
      </c>
      <c r="V611" s="5">
        <f t="shared" si="851"/>
        <v>1.0064868111759535E-2</v>
      </c>
      <c r="W611" s="5">
        <f t="shared" si="852"/>
        <v>4.0548516623239772E-2</v>
      </c>
      <c r="X611" s="5">
        <f t="shared" si="853"/>
        <v>4.6305910390758945E-2</v>
      </c>
      <c r="Y611" s="5">
        <f t="shared" si="854"/>
        <v>2.6440391852559909E-2</v>
      </c>
      <c r="Z611" s="5">
        <f t="shared" si="855"/>
        <v>1.7463706509467183E-2</v>
      </c>
      <c r="AA611" s="5">
        <f t="shared" si="856"/>
        <v>2.6408519963024533E-2</v>
      </c>
      <c r="AB611" s="5">
        <f t="shared" si="857"/>
        <v>1.9967408587042944E-2</v>
      </c>
      <c r="AC611" s="5">
        <f t="shared" si="858"/>
        <v>1.0863185603278448E-3</v>
      </c>
      <c r="AD611" s="5">
        <f t="shared" si="859"/>
        <v>1.5329310392031599E-2</v>
      </c>
      <c r="AE611" s="5">
        <f t="shared" si="860"/>
        <v>1.750588510946199E-2</v>
      </c>
      <c r="AF611" s="5">
        <f t="shared" si="861"/>
        <v>9.9957534170938139E-3</v>
      </c>
      <c r="AG611" s="5">
        <f t="shared" si="862"/>
        <v>3.8050094106672041E-3</v>
      </c>
      <c r="AH611" s="5">
        <f t="shared" si="863"/>
        <v>4.9858348471274435E-3</v>
      </c>
      <c r="AI611" s="5">
        <f t="shared" si="864"/>
        <v>7.5395517567436298E-3</v>
      </c>
      <c r="AJ611" s="5">
        <f t="shared" si="865"/>
        <v>5.7006341400745314E-3</v>
      </c>
      <c r="AK611" s="5">
        <f t="shared" si="866"/>
        <v>2.8734890921436771E-3</v>
      </c>
      <c r="AL611" s="5">
        <f t="shared" si="867"/>
        <v>7.5038869948603113E-5</v>
      </c>
      <c r="AM611" s="5">
        <f t="shared" si="868"/>
        <v>4.6361796023989274E-3</v>
      </c>
      <c r="AN611" s="5">
        <f t="shared" si="869"/>
        <v>5.2944604415222207E-3</v>
      </c>
      <c r="AO611" s="5">
        <f t="shared" si="870"/>
        <v>3.0231045570731628E-3</v>
      </c>
      <c r="AP611" s="5">
        <f t="shared" si="871"/>
        <v>1.1507828183739534E-3</v>
      </c>
      <c r="AQ611" s="5">
        <f t="shared" si="872"/>
        <v>3.2854497836493031E-4</v>
      </c>
      <c r="AR611" s="5">
        <f t="shared" si="873"/>
        <v>1.1387524914876174E-3</v>
      </c>
      <c r="AS611" s="5">
        <f t="shared" si="874"/>
        <v>1.722015191224843E-3</v>
      </c>
      <c r="AT611" s="5">
        <f t="shared" si="875"/>
        <v>1.302010902709572E-3</v>
      </c>
      <c r="AU611" s="5">
        <f t="shared" si="876"/>
        <v>6.5629788456116956E-4</v>
      </c>
      <c r="AV611" s="5">
        <f t="shared" si="877"/>
        <v>2.4811250373351056E-4</v>
      </c>
      <c r="AW611" s="5">
        <f t="shared" si="878"/>
        <v>3.5995886888066005E-6</v>
      </c>
      <c r="AX611" s="5">
        <f t="shared" si="879"/>
        <v>1.168467506365717E-3</v>
      </c>
      <c r="AY611" s="5">
        <f t="shared" si="880"/>
        <v>1.3343756110001286E-3</v>
      </c>
      <c r="AZ611" s="5">
        <f t="shared" si="881"/>
        <v>7.6192031936345227E-4</v>
      </c>
      <c r="BA611" s="5">
        <f t="shared" si="882"/>
        <v>2.9003456411786835E-4</v>
      </c>
      <c r="BB611" s="5">
        <f t="shared" si="883"/>
        <v>8.2803981838927855E-5</v>
      </c>
      <c r="BC611" s="5">
        <f t="shared" si="884"/>
        <v>1.8912227042277775E-5</v>
      </c>
      <c r="BD611" s="5">
        <f t="shared" si="885"/>
        <v>2.1674023786547546E-4</v>
      </c>
      <c r="BE611" s="5">
        <f t="shared" si="886"/>
        <v>3.2775338358773912E-4</v>
      </c>
      <c r="BF611" s="5">
        <f t="shared" si="887"/>
        <v>2.4781342290462391E-4</v>
      </c>
      <c r="BG611" s="5">
        <f t="shared" si="888"/>
        <v>1.2491402712504451E-4</v>
      </c>
      <c r="BH611" s="5">
        <f t="shared" si="889"/>
        <v>4.7223574462918747E-5</v>
      </c>
      <c r="BI611" s="5">
        <f t="shared" si="890"/>
        <v>1.4282245389926832E-5</v>
      </c>
      <c r="BJ611" s="8">
        <f t="shared" si="891"/>
        <v>0.45672090029818257</v>
      </c>
      <c r="BK611" s="8">
        <f t="shared" si="892"/>
        <v>0.25687021680627165</v>
      </c>
      <c r="BL611" s="8">
        <f t="shared" si="893"/>
        <v>0.26911971343831959</v>
      </c>
      <c r="BM611" s="8">
        <f t="shared" si="894"/>
        <v>0.49392972957011894</v>
      </c>
      <c r="BN611" s="8">
        <f t="shared" si="895"/>
        <v>0.50491403145981073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1.3611111111111101</v>
      </c>
      <c r="F612">
        <f>VLOOKUP(B612,home!$B$2:$E$405,3,FALSE)</f>
        <v>0.92</v>
      </c>
      <c r="G612">
        <f>VLOOKUP(C612,away!$B$2:$E$405,4,FALSE)</f>
        <v>0.52</v>
      </c>
      <c r="H612">
        <f>VLOOKUP(A612,away!$A$2:$E$405,3,FALSE)</f>
        <v>1.12777777777778</v>
      </c>
      <c r="I612">
        <f>VLOOKUP(C612,away!$B$2:$E$405,3,FALSE)</f>
        <v>0.73</v>
      </c>
      <c r="J612">
        <f>VLOOKUP(B612,home!$B$2:$E$405,4,FALSE)</f>
        <v>1.44</v>
      </c>
      <c r="K612" s="3">
        <f t="shared" si="840"/>
        <v>0.65115555555555504</v>
      </c>
      <c r="L612" s="3">
        <f t="shared" si="841"/>
        <v>1.1855200000000021</v>
      </c>
      <c r="M612" s="5">
        <f t="shared" si="842"/>
        <v>0.15934628440977061</v>
      </c>
      <c r="N612" s="5">
        <f t="shared" si="843"/>
        <v>0.10375921835055767</v>
      </c>
      <c r="O612" s="5">
        <f t="shared" si="844"/>
        <v>0.18890820709347156</v>
      </c>
      <c r="P612" s="5">
        <f t="shared" si="845"/>
        <v>0.12300862853895332</v>
      </c>
      <c r="Q612" s="5">
        <f t="shared" si="846"/>
        <v>3.3781695734533754E-2</v>
      </c>
      <c r="R612" s="5">
        <f t="shared" si="847"/>
        <v>0.11197722883672642</v>
      </c>
      <c r="S612" s="5">
        <f t="shared" si="848"/>
        <v>2.3739371694609799E-2</v>
      </c>
      <c r="T612" s="5">
        <f t="shared" si="849"/>
        <v>4.0048875927204519E-2</v>
      </c>
      <c r="U612" s="5">
        <f t="shared" si="850"/>
        <v>7.2914594652750117E-2</v>
      </c>
      <c r="V612" s="5">
        <f t="shared" si="851"/>
        <v>2.0361995925671662E-3</v>
      </c>
      <c r="W612" s="5">
        <f t="shared" si="852"/>
        <v>7.3323796178763516E-3</v>
      </c>
      <c r="X612" s="5">
        <f t="shared" si="853"/>
        <v>8.6926826845847866E-3</v>
      </c>
      <c r="Y612" s="5">
        <f t="shared" si="854"/>
        <v>5.152674588114488E-3</v>
      </c>
      <c r="Z612" s="5">
        <f t="shared" si="855"/>
        <v>4.4250414776838713E-2</v>
      </c>
      <c r="AA612" s="5">
        <f t="shared" si="856"/>
        <v>2.8813903417576156E-2</v>
      </c>
      <c r="AB612" s="5">
        <f t="shared" si="857"/>
        <v>9.3811666437979523E-3</v>
      </c>
      <c r="AC612" s="5">
        <f t="shared" si="858"/>
        <v>9.8241276946392587E-5</v>
      </c>
      <c r="AD612" s="5">
        <f t="shared" si="859"/>
        <v>1.1936299309056257E-3</v>
      </c>
      <c r="AE612" s="5">
        <f t="shared" si="860"/>
        <v>1.4150721556872397E-3</v>
      </c>
      <c r="AF612" s="5">
        <f t="shared" si="861"/>
        <v>8.3879817100516985E-4</v>
      </c>
      <c r="AG612" s="5">
        <f t="shared" si="862"/>
        <v>3.3147066923001689E-4</v>
      </c>
      <c r="AH612" s="5">
        <f t="shared" si="863"/>
        <v>1.3114937931559482E-2</v>
      </c>
      <c r="AI612" s="5">
        <f t="shared" si="864"/>
        <v>8.5398646949012367E-3</v>
      </c>
      <c r="AJ612" s="5">
        <f t="shared" si="865"/>
        <v>2.7803901698888423E-3</v>
      </c>
      <c r="AK612" s="5">
        <f t="shared" si="866"/>
        <v>6.0348883524505791E-4</v>
      </c>
      <c r="AL612" s="5">
        <f t="shared" si="867"/>
        <v>3.0335253282756205E-6</v>
      </c>
      <c r="AM612" s="5">
        <f t="shared" si="868"/>
        <v>1.5544775215731838E-4</v>
      </c>
      <c r="AN612" s="5">
        <f t="shared" si="869"/>
        <v>1.8428641913754439E-4</v>
      </c>
      <c r="AO612" s="5">
        <f t="shared" si="870"/>
        <v>1.0923761780797103E-4</v>
      </c>
      <c r="AP612" s="5">
        <f t="shared" si="871"/>
        <v>4.3167793554568677E-5</v>
      </c>
      <c r="AQ612" s="5">
        <f t="shared" si="872"/>
        <v>1.2794070653703089E-5</v>
      </c>
      <c r="AR612" s="5">
        <f t="shared" si="873"/>
        <v>3.1096042433244831E-3</v>
      </c>
      <c r="AS612" s="5">
        <f t="shared" si="874"/>
        <v>2.0248360786198653E-3</v>
      </c>
      <c r="AT612" s="5">
        <f t="shared" si="875"/>
        <v>6.592416308413249E-4</v>
      </c>
      <c r="AU612" s="5">
        <f t="shared" si="876"/>
        <v>1.4308961679194437E-4</v>
      </c>
      <c r="AV612" s="5">
        <f t="shared" si="877"/>
        <v>2.3293399729097494E-5</v>
      </c>
      <c r="AW612" s="5">
        <f t="shared" si="878"/>
        <v>6.5048720717401125E-8</v>
      </c>
      <c r="AX612" s="5">
        <f t="shared" si="879"/>
        <v>1.6870111235976802E-5</v>
      </c>
      <c r="AY612" s="5">
        <f t="shared" si="880"/>
        <v>1.9999854272475251E-5</v>
      </c>
      <c r="AZ612" s="5">
        <f t="shared" si="881"/>
        <v>1.1855113618552454E-5</v>
      </c>
      <c r="BA612" s="5">
        <f t="shared" si="882"/>
        <v>4.6848247656887762E-6</v>
      </c>
      <c r="BB612" s="5">
        <f t="shared" si="883"/>
        <v>1.3884883640548423E-6</v>
      </c>
      <c r="BC612" s="5">
        <f t="shared" si="884"/>
        <v>3.2921614507085968E-7</v>
      </c>
      <c r="BD612" s="5">
        <f t="shared" si="885"/>
        <v>6.1441633709100865E-4</v>
      </c>
      <c r="BE612" s="5">
        <f t="shared" si="886"/>
        <v>4.0008061132090495E-4</v>
      </c>
      <c r="BF612" s="5">
        <f t="shared" si="887"/>
        <v>1.3025735636583495E-4</v>
      </c>
      <c r="BG612" s="5">
        <f t="shared" si="888"/>
        <v>2.8272600416531065E-5</v>
      </c>
      <c r="BH612" s="5">
        <f t="shared" si="889"/>
        <v>4.6024652078066245E-6</v>
      </c>
      <c r="BI612" s="5">
        <f t="shared" si="890"/>
        <v>5.9938415786288745E-7</v>
      </c>
      <c r="BJ612" s="8">
        <f t="shared" si="891"/>
        <v>0.20310655909141254</v>
      </c>
      <c r="BK612" s="8">
        <f t="shared" si="892"/>
        <v>0.3082517588924481</v>
      </c>
      <c r="BL612" s="8">
        <f t="shared" si="893"/>
        <v>0.44417207599978359</v>
      </c>
      <c r="BM612" s="8">
        <f t="shared" si="894"/>
        <v>0.27897961099091767</v>
      </c>
      <c r="BN612" s="8">
        <f t="shared" si="895"/>
        <v>0.72078126296401335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1.3611111111111101</v>
      </c>
      <c r="F613">
        <f>VLOOKUP(B613,home!$B$2:$E$405,3,FALSE)</f>
        <v>1.26</v>
      </c>
      <c r="G613">
        <f>VLOOKUP(C613,away!$B$2:$E$405,4,FALSE)</f>
        <v>0.83</v>
      </c>
      <c r="H613">
        <f>VLOOKUP(A613,away!$A$2:$E$405,3,FALSE)</f>
        <v>1.12777777777778</v>
      </c>
      <c r="I613">
        <f>VLOOKUP(C613,away!$B$2:$E$405,3,FALSE)</f>
        <v>1.29</v>
      </c>
      <c r="J613">
        <f>VLOOKUP(B613,home!$B$2:$E$405,4,FALSE)</f>
        <v>1.1399999999999999</v>
      </c>
      <c r="K613" s="3">
        <f t="shared" si="840"/>
        <v>1.423449999999999</v>
      </c>
      <c r="L613" s="3">
        <f t="shared" si="841"/>
        <v>1.6585100000000033</v>
      </c>
      <c r="M613" s="5">
        <f t="shared" si="842"/>
        <v>4.5869264726905092E-2</v>
      </c>
      <c r="N613" s="5">
        <f t="shared" si="843"/>
        <v>6.5292604875513E-2</v>
      </c>
      <c r="O613" s="5">
        <f t="shared" si="844"/>
        <v>7.6074634242219497E-2</v>
      </c>
      <c r="P613" s="5">
        <f t="shared" si="845"/>
        <v>0.10828843811208726</v>
      </c>
      <c r="Q613" s="5">
        <f t="shared" si="846"/>
        <v>4.6470379205024469E-2</v>
      </c>
      <c r="R613" s="5">
        <f t="shared" si="847"/>
        <v>6.3085270818531866E-2</v>
      </c>
      <c r="S613" s="5">
        <f t="shared" si="848"/>
        <v>6.3912000217201698E-2</v>
      </c>
      <c r="T613" s="5">
        <f t="shared" si="849"/>
        <v>7.7071588615325259E-2</v>
      </c>
      <c r="U613" s="5">
        <f t="shared" si="850"/>
        <v>8.9798728746639134E-2</v>
      </c>
      <c r="V613" s="5">
        <f t="shared" si="851"/>
        <v>1.676487082083725E-2</v>
      </c>
      <c r="W613" s="5">
        <f t="shared" si="852"/>
        <v>2.2049420426464007E-2</v>
      </c>
      <c r="X613" s="5">
        <f t="shared" si="853"/>
        <v>3.656918427149488E-2</v>
      </c>
      <c r="Y613" s="5">
        <f t="shared" si="854"/>
        <v>3.032517890305856E-2</v>
      </c>
      <c r="Z613" s="5">
        <f t="shared" si="855"/>
        <v>3.4875850835081171E-2</v>
      </c>
      <c r="AA613" s="5">
        <f t="shared" si="856"/>
        <v>4.9644029871196253E-2</v>
      </c>
      <c r="AB613" s="5">
        <f t="shared" si="857"/>
        <v>3.5332897160077134E-2</v>
      </c>
      <c r="AC613" s="5">
        <f t="shared" si="858"/>
        <v>2.4736630387854606E-3</v>
      </c>
      <c r="AD613" s="5">
        <f t="shared" si="859"/>
        <v>7.8465618765125415E-3</v>
      </c>
      <c r="AE613" s="5">
        <f t="shared" si="860"/>
        <v>1.3013601337814838E-2</v>
      </c>
      <c r="AF613" s="5">
        <f t="shared" si="861"/>
        <v>1.079159397738967E-2</v>
      </c>
      <c r="AG613" s="5">
        <f t="shared" si="862"/>
        <v>5.9659888424801917E-3</v>
      </c>
      <c r="AH613" s="5">
        <f t="shared" si="863"/>
        <v>1.4460486842122646E-2</v>
      </c>
      <c r="AI613" s="5">
        <f t="shared" si="864"/>
        <v>2.0583779995419466E-2</v>
      </c>
      <c r="AJ613" s="5">
        <f t="shared" si="865"/>
        <v>1.4649990817239911E-2</v>
      </c>
      <c r="AK613" s="5">
        <f t="shared" si="866"/>
        <v>6.9511764762667108E-3</v>
      </c>
      <c r="AL613" s="5">
        <f t="shared" si="867"/>
        <v>2.3359354764503607E-4</v>
      </c>
      <c r="AM613" s="5">
        <f t="shared" si="868"/>
        <v>2.2338377006243522E-3</v>
      </c>
      <c r="AN613" s="5">
        <f t="shared" si="869"/>
        <v>3.7048421648625011E-3</v>
      </c>
      <c r="AO613" s="5">
        <f t="shared" si="870"/>
        <v>3.0722588894230604E-3</v>
      </c>
      <c r="AP613" s="5">
        <f t="shared" si="871"/>
        <v>1.6984573635656834E-3</v>
      </c>
      <c r="AQ613" s="5">
        <f t="shared" si="872"/>
        <v>7.0422713051183179E-4</v>
      </c>
      <c r="AR613" s="5">
        <f t="shared" si="873"/>
        <v>4.796572406505775E-3</v>
      </c>
      <c r="AS613" s="5">
        <f t="shared" si="874"/>
        <v>6.8276809920406406E-3</v>
      </c>
      <c r="AT613" s="5">
        <f t="shared" si="875"/>
        <v>4.8594312540601219E-3</v>
      </c>
      <c r="AU613" s="5">
        <f t="shared" si="876"/>
        <v>2.3057191395306248E-3</v>
      </c>
      <c r="AV613" s="5">
        <f t="shared" si="877"/>
        <v>8.2051897729121638E-4</v>
      </c>
      <c r="AW613" s="5">
        <f t="shared" si="878"/>
        <v>1.5318585076125109E-5</v>
      </c>
      <c r="AX613" s="5">
        <f t="shared" si="879"/>
        <v>5.2995937915895595E-4</v>
      </c>
      <c r="AY613" s="5">
        <f t="shared" si="880"/>
        <v>8.7894292992892159E-4</v>
      </c>
      <c r="AZ613" s="5">
        <f t="shared" si="881"/>
        <v>7.2886781935820955E-4</v>
      </c>
      <c r="BA613" s="5">
        <f t="shared" si="882"/>
        <v>4.029448556945955E-4</v>
      </c>
      <c r="BB613" s="5">
        <f t="shared" si="883"/>
        <v>1.6707201815451122E-4</v>
      </c>
      <c r="BC613" s="5">
        <f t="shared" si="884"/>
        <v>5.5418122565887795E-5</v>
      </c>
      <c r="BD613" s="5">
        <f t="shared" si="885"/>
        <v>1.3258605503189834E-3</v>
      </c>
      <c r="BE613" s="5">
        <f t="shared" si="886"/>
        <v>1.8872962003515556E-3</v>
      </c>
      <c r="BF613" s="5">
        <f t="shared" si="887"/>
        <v>1.3432358881952102E-3</v>
      </c>
      <c r="BG613" s="5">
        <f t="shared" si="888"/>
        <v>6.3734304168382334E-4</v>
      </c>
      <c r="BH613" s="5">
        <f t="shared" si="889"/>
        <v>2.2680648817120943E-4</v>
      </c>
      <c r="BI613" s="5">
        <f t="shared" si="890"/>
        <v>6.4569539117461527E-5</v>
      </c>
      <c r="BJ613" s="8">
        <f t="shared" si="891"/>
        <v>0.32957293070492588</v>
      </c>
      <c r="BK613" s="8">
        <f t="shared" si="892"/>
        <v>0.23842077339339074</v>
      </c>
      <c r="BL613" s="8">
        <f t="shared" si="893"/>
        <v>0.39567602944697933</v>
      </c>
      <c r="BM613" s="8">
        <f t="shared" si="894"/>
        <v>0.59260136805524333</v>
      </c>
      <c r="BN613" s="8">
        <f t="shared" si="895"/>
        <v>0.40508059198028118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1.3611111111111101</v>
      </c>
      <c r="F614">
        <f>VLOOKUP(B614,home!$B$2:$E$405,3,FALSE)</f>
        <v>1.47</v>
      </c>
      <c r="G614">
        <f>VLOOKUP(C614,away!$B$2:$E$405,4,FALSE)</f>
        <v>0.83</v>
      </c>
      <c r="H614">
        <f>VLOOKUP(A614,away!$A$2:$E$405,3,FALSE)</f>
        <v>1.12777777777778</v>
      </c>
      <c r="I614">
        <f>VLOOKUP(C614,away!$B$2:$E$405,3,FALSE)</f>
        <v>1.19</v>
      </c>
      <c r="J614">
        <f>VLOOKUP(B614,home!$B$2:$E$405,4,FALSE)</f>
        <v>1.1100000000000001</v>
      </c>
      <c r="K614" s="3">
        <f t="shared" si="840"/>
        <v>1.6606916666666651</v>
      </c>
      <c r="L614" s="3">
        <f t="shared" si="841"/>
        <v>1.4896816666666697</v>
      </c>
      <c r="M614" s="5">
        <f t="shared" si="842"/>
        <v>4.2836131725621937E-2</v>
      </c>
      <c r="N614" s="5">
        <f t="shared" si="843"/>
        <v>7.1137606988975893E-2</v>
      </c>
      <c r="O614" s="5">
        <f t="shared" si="844"/>
        <v>6.3812200102577488E-2</v>
      </c>
      <c r="P614" s="5">
        <f t="shared" si="845"/>
        <v>0.10597238894201613</v>
      </c>
      <c r="Q614" s="5">
        <f t="shared" si="846"/>
        <v>5.9068815556600304E-2</v>
      </c>
      <c r="R614" s="5">
        <f t="shared" si="847"/>
        <v>4.7529932301237345E-2</v>
      </c>
      <c r="S614" s="5">
        <f t="shared" si="848"/>
        <v>6.5541324377807728E-2</v>
      </c>
      <c r="T614" s="5">
        <f t="shared" si="849"/>
        <v>8.799373160638245E-2</v>
      </c>
      <c r="U614" s="5">
        <f t="shared" si="850"/>
        <v>7.8932562489895594E-2</v>
      </c>
      <c r="V614" s="5">
        <f t="shared" si="851"/>
        <v>1.8015867651242318E-2</v>
      </c>
      <c r="W614" s="5">
        <f t="shared" si="852"/>
        <v>3.2698363251572132E-2</v>
      </c>
      <c r="X614" s="5">
        <f t="shared" si="853"/>
        <v>4.8710152265874163E-2</v>
      </c>
      <c r="Y614" s="5">
        <f t="shared" si="854"/>
        <v>3.6281310405507347E-2</v>
      </c>
      <c r="Z614" s="5">
        <f t="shared" si="855"/>
        <v>2.3601489589020405E-2</v>
      </c>
      <c r="AA614" s="5">
        <f t="shared" si="856"/>
        <v>3.9194797081406232E-2</v>
      </c>
      <c r="AB614" s="5">
        <f t="shared" si="857"/>
        <v>3.2545236444891143E-2</v>
      </c>
      <c r="AC614" s="5">
        <f t="shared" si="858"/>
        <v>2.785593109361259E-3</v>
      </c>
      <c r="AD614" s="5">
        <f t="shared" si="859"/>
        <v>1.3575474841381344E-2</v>
      </c>
      <c r="AE614" s="5">
        <f t="shared" si="860"/>
        <v>2.0223135987500404E-2</v>
      </c>
      <c r="AF614" s="5">
        <f t="shared" si="861"/>
        <v>1.5063017461543158E-2</v>
      </c>
      <c r="AG614" s="5">
        <f t="shared" si="862"/>
        <v>7.4797003190469179E-3</v>
      </c>
      <c r="AH614" s="5">
        <f t="shared" si="863"/>
        <v>8.7896765866969945E-3</v>
      </c>
      <c r="AI614" s="5">
        <f t="shared" si="864"/>
        <v>1.4596942660222793E-2</v>
      </c>
      <c r="AJ614" s="5">
        <f t="shared" si="865"/>
        <v>1.212051051732157E-2</v>
      </c>
      <c r="AK614" s="5">
        <f t="shared" si="866"/>
        <v>6.7094769372872008E-3</v>
      </c>
      <c r="AL614" s="5">
        <f t="shared" si="867"/>
        <v>2.7565136675762299E-4</v>
      </c>
      <c r="AM614" s="5">
        <f t="shared" si="868"/>
        <v>4.5089355880249919E-3</v>
      </c>
      <c r="AN614" s="5">
        <f t="shared" si="869"/>
        <v>6.7168786816617304E-3</v>
      </c>
      <c r="AO614" s="5">
        <f t="shared" si="870"/>
        <v>5.0030055146478361E-3</v>
      </c>
      <c r="AP614" s="5">
        <f t="shared" si="871"/>
        <v>2.4842951978010421E-3</v>
      </c>
      <c r="AQ614" s="5">
        <f t="shared" si="872"/>
        <v>9.2520225268806521E-4</v>
      </c>
      <c r="AR614" s="5">
        <f t="shared" si="873"/>
        <v>2.6187640134263577E-3</v>
      </c>
      <c r="AS614" s="5">
        <f t="shared" si="874"/>
        <v>4.3489595740637023E-3</v>
      </c>
      <c r="AT614" s="5">
        <f t="shared" si="875"/>
        <v>3.6111404616589013E-3</v>
      </c>
      <c r="AU614" s="5">
        <f t="shared" si="876"/>
        <v>1.9989969572799171E-3</v>
      </c>
      <c r="AV614" s="5">
        <f t="shared" si="877"/>
        <v>8.2992939716169467E-4</v>
      </c>
      <c r="AW614" s="5">
        <f t="shared" si="878"/>
        <v>1.8942623560529227E-5</v>
      </c>
      <c r="AX614" s="5">
        <f t="shared" si="879"/>
        <v>1.2479919594283117E-3</v>
      </c>
      <c r="AY614" s="5">
        <f t="shared" si="880"/>
        <v>1.8591107421077702E-3</v>
      </c>
      <c r="AZ614" s="5">
        <f t="shared" si="881"/>
        <v>1.3847415944105064E-3</v>
      </c>
      <c r="BA614" s="5">
        <f t="shared" si="882"/>
        <v>6.8760805542136805E-4</v>
      </c>
      <c r="BB614" s="5">
        <f t="shared" si="883"/>
        <v>2.5607927850338288E-4</v>
      </c>
      <c r="BC614" s="5">
        <f t="shared" si="884"/>
        <v>7.6295321279943581E-5</v>
      </c>
      <c r="BD614" s="5">
        <f t="shared" si="885"/>
        <v>6.5018745668794548E-4</v>
      </c>
      <c r="BE614" s="5">
        <f t="shared" si="886"/>
        <v>1.0797608910928641E-3</v>
      </c>
      <c r="BF614" s="5">
        <f t="shared" si="887"/>
        <v>8.9657495691524639E-4</v>
      </c>
      <c r="BG614" s="5">
        <f t="shared" si="888"/>
        <v>4.9631151983039134E-4</v>
      </c>
      <c r="BH614" s="5">
        <f t="shared" si="889"/>
        <v>2.0605510126324959E-4</v>
      </c>
      <c r="BI614" s="5">
        <f t="shared" si="890"/>
        <v>6.8438797908406865E-5</v>
      </c>
      <c r="BJ614" s="8">
        <f t="shared" si="891"/>
        <v>0.41738145287035899</v>
      </c>
      <c r="BK614" s="8">
        <f t="shared" si="892"/>
        <v>0.23728606791491474</v>
      </c>
      <c r="BL614" s="8">
        <f t="shared" si="893"/>
        <v>0.32103645424882493</v>
      </c>
      <c r="BM614" s="8">
        <f t="shared" si="894"/>
        <v>0.60710822088754268</v>
      </c>
      <c r="BN614" s="8">
        <f t="shared" si="895"/>
        <v>0.39035707561702909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1.3611111111111101</v>
      </c>
      <c r="F615">
        <f>VLOOKUP(B615,home!$B$2:$E$405,3,FALSE)</f>
        <v>1.26</v>
      </c>
      <c r="G615">
        <f>VLOOKUP(C615,away!$B$2:$E$405,4,FALSE)</f>
        <v>1.56</v>
      </c>
      <c r="H615">
        <f>VLOOKUP(A615,away!$A$2:$E$405,3,FALSE)</f>
        <v>1.12777777777778</v>
      </c>
      <c r="I615">
        <f>VLOOKUP(C615,away!$B$2:$E$405,3,FALSE)</f>
        <v>0.55000000000000004</v>
      </c>
      <c r="J615">
        <f>VLOOKUP(B615,home!$B$2:$E$405,4,FALSE)</f>
        <v>0.63</v>
      </c>
      <c r="K615" s="3">
        <f t="shared" si="840"/>
        <v>2.675399999999998</v>
      </c>
      <c r="L615" s="3">
        <f t="shared" si="841"/>
        <v>0.39077500000000082</v>
      </c>
      <c r="M615" s="5">
        <f t="shared" si="842"/>
        <v>4.6599055793400929E-2</v>
      </c>
      <c r="N615" s="5">
        <f t="shared" si="843"/>
        <v>0.12467111386966474</v>
      </c>
      <c r="O615" s="5">
        <f t="shared" si="844"/>
        <v>1.8209746027666285E-2</v>
      </c>
      <c r="P615" s="5">
        <f t="shared" si="845"/>
        <v>4.8718354522418336E-2</v>
      </c>
      <c r="Q615" s="5">
        <f t="shared" si="846"/>
        <v>0.16677254902345043</v>
      </c>
      <c r="R615" s="5">
        <f t="shared" si="847"/>
        <v>3.5579567519806537E-3</v>
      </c>
      <c r="S615" s="5">
        <f t="shared" si="848"/>
        <v>1.2733509440056924E-2</v>
      </c>
      <c r="T615" s="5">
        <f t="shared" si="849"/>
        <v>6.5170542844638982E-2</v>
      </c>
      <c r="U615" s="5">
        <f t="shared" si="850"/>
        <v>9.5189574942490321E-3</v>
      </c>
      <c r="V615" s="5">
        <f t="shared" si="851"/>
        <v>1.4791802505508774E-3</v>
      </c>
      <c r="W615" s="5">
        <f t="shared" si="852"/>
        <v>0.14872775921911299</v>
      </c>
      <c r="X615" s="5">
        <f t="shared" si="853"/>
        <v>5.8119090108848991E-2</v>
      </c>
      <c r="Y615" s="5">
        <f t="shared" si="854"/>
        <v>1.1355743718642756E-2</v>
      </c>
      <c r="Z615" s="5">
        <f t="shared" si="855"/>
        <v>4.6345351658508093E-4</v>
      </c>
      <c r="AA615" s="5">
        <f t="shared" si="856"/>
        <v>1.2399235382717245E-3</v>
      </c>
      <c r="AB615" s="5">
        <f t="shared" si="857"/>
        <v>1.6586457171460852E-3</v>
      </c>
      <c r="AC615" s="5">
        <f t="shared" si="858"/>
        <v>9.6653283288068226E-5</v>
      </c>
      <c r="AD615" s="5">
        <f t="shared" si="859"/>
        <v>9.9476561753703646E-2</v>
      </c>
      <c r="AE615" s="5">
        <f t="shared" si="860"/>
        <v>3.8872953419303621E-2</v>
      </c>
      <c r="AF615" s="5">
        <f t="shared" si="861"/>
        <v>7.5952891862142019E-3</v>
      </c>
      <c r="AG615" s="5">
        <f t="shared" si="862"/>
        <v>9.8934971058095371E-4</v>
      </c>
      <c r="AH615" s="5">
        <f t="shared" si="863"/>
        <v>4.5276511985883842E-5</v>
      </c>
      <c r="AI615" s="5">
        <f t="shared" si="864"/>
        <v>1.2113278016703352E-4</v>
      </c>
      <c r="AJ615" s="5">
        <f t="shared" si="865"/>
        <v>1.6203932002944066E-4</v>
      </c>
      <c r="AK615" s="5">
        <f t="shared" si="866"/>
        <v>1.4450666560225506E-4</v>
      </c>
      <c r="AL615" s="5">
        <f t="shared" si="867"/>
        <v>4.0419608001161864E-6</v>
      </c>
      <c r="AM615" s="5">
        <f t="shared" si="868"/>
        <v>5.3227918663171697E-2</v>
      </c>
      <c r="AN615" s="5">
        <f t="shared" si="869"/>
        <v>2.0800139915600962E-2</v>
      </c>
      <c r="AO615" s="5">
        <f t="shared" si="870"/>
        <v>4.0640873377594915E-3</v>
      </c>
      <c r="AP615" s="5">
        <f t="shared" si="871"/>
        <v>5.2938124313765616E-4</v>
      </c>
      <c r="AQ615" s="5">
        <f t="shared" si="872"/>
        <v>5.1717238821779498E-5</v>
      </c>
      <c r="AR615" s="5">
        <f t="shared" si="873"/>
        <v>3.5385857942567601E-6</v>
      </c>
      <c r="AS615" s="5">
        <f t="shared" si="874"/>
        <v>9.4671324339545288E-6</v>
      </c>
      <c r="AT615" s="5">
        <f t="shared" si="875"/>
        <v>1.2664183056900966E-5</v>
      </c>
      <c r="AU615" s="5">
        <f t="shared" si="876"/>
        <v>1.1293918450144272E-5</v>
      </c>
      <c r="AV615" s="5">
        <f t="shared" si="877"/>
        <v>7.5539373553789912E-6</v>
      </c>
      <c r="AW615" s="5">
        <f t="shared" si="878"/>
        <v>1.1738296926660074E-7</v>
      </c>
      <c r="AX615" s="5">
        <f t="shared" si="879"/>
        <v>2.3734328931908272E-2</v>
      </c>
      <c r="AY615" s="5">
        <f t="shared" si="880"/>
        <v>9.2747823883664732E-3</v>
      </c>
      <c r="AZ615" s="5">
        <f t="shared" si="881"/>
        <v>1.8121765439069581E-3</v>
      </c>
      <c r="BA615" s="5">
        <f t="shared" si="882"/>
        <v>2.3605109631508103E-4</v>
      </c>
      <c r="BB615" s="5">
        <f t="shared" si="883"/>
        <v>2.3060716790631491E-5</v>
      </c>
      <c r="BC615" s="5">
        <f t="shared" si="884"/>
        <v>1.8023103207718086E-6</v>
      </c>
      <c r="BD615" s="5">
        <f t="shared" si="885"/>
        <v>2.3046514395844786E-7</v>
      </c>
      <c r="BE615" s="5">
        <f t="shared" si="886"/>
        <v>6.1658644614643094E-7</v>
      </c>
      <c r="BF615" s="5">
        <f t="shared" si="887"/>
        <v>8.2480768901008019E-7</v>
      </c>
      <c r="BG615" s="5">
        <f t="shared" si="888"/>
        <v>7.35563497059189E-7</v>
      </c>
      <c r="BH615" s="5">
        <f t="shared" si="889"/>
        <v>4.9198164500803816E-7</v>
      </c>
      <c r="BI615" s="5">
        <f t="shared" si="890"/>
        <v>2.632495386109008E-7</v>
      </c>
      <c r="BJ615" s="8">
        <f t="shared" si="891"/>
        <v>0.83550639924026104</v>
      </c>
      <c r="BK615" s="8">
        <f t="shared" si="892"/>
        <v>0.11890557763888172</v>
      </c>
      <c r="BL615" s="8">
        <f t="shared" si="893"/>
        <v>3.4705865218148814E-2</v>
      </c>
      <c r="BM615" s="8">
        <f t="shared" si="894"/>
        <v>0.57177785461989805</v>
      </c>
      <c r="BN615" s="8">
        <f t="shared" si="895"/>
        <v>0.40852877598858139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1.3611111111111101</v>
      </c>
      <c r="F616">
        <f>VLOOKUP(B616,home!$B$2:$E$405,3,FALSE)</f>
        <v>1.38</v>
      </c>
      <c r="G616">
        <f>VLOOKUP(C616,away!$B$2:$E$405,4,FALSE)</f>
        <v>0.84</v>
      </c>
      <c r="H616">
        <f>VLOOKUP(A616,away!$A$2:$E$405,3,FALSE)</f>
        <v>1.12777777777778</v>
      </c>
      <c r="I616">
        <f>VLOOKUP(C616,away!$B$2:$E$405,3,FALSE)</f>
        <v>0.73</v>
      </c>
      <c r="J616">
        <f>VLOOKUP(B616,home!$B$2:$E$405,4,FALSE)</f>
        <v>0.33</v>
      </c>
      <c r="K616" s="3">
        <f t="shared" si="840"/>
        <v>1.5777999999999985</v>
      </c>
      <c r="L616" s="3">
        <f t="shared" si="841"/>
        <v>0.27168166666666721</v>
      </c>
      <c r="M616" s="5">
        <f t="shared" si="842"/>
        <v>0.15731868870422802</v>
      </c>
      <c r="N616" s="5">
        <f t="shared" si="843"/>
        <v>0.24821742703753072</v>
      </c>
      <c r="O616" s="5">
        <f t="shared" si="844"/>
        <v>4.2740603544979258E-2</v>
      </c>
      <c r="P616" s="5">
        <f t="shared" si="845"/>
        <v>6.74361242732682E-2</v>
      </c>
      <c r="Q616" s="5">
        <f t="shared" si="846"/>
        <v>0.19581872818990786</v>
      </c>
      <c r="R616" s="5">
        <f t="shared" si="847"/>
        <v>5.8059192027196151E-3</v>
      </c>
      <c r="S616" s="5">
        <f t="shared" si="848"/>
        <v>7.226781024010428E-3</v>
      </c>
      <c r="T616" s="5">
        <f t="shared" si="849"/>
        <v>5.320035843918125E-2</v>
      </c>
      <c r="U616" s="5">
        <f t="shared" si="850"/>
        <v>9.160579318050999E-3</v>
      </c>
      <c r="V616" s="5">
        <f t="shared" si="851"/>
        <v>3.4420301536746952E-4</v>
      </c>
      <c r="W616" s="5">
        <f t="shared" si="852"/>
        <v>0.1029875964460121</v>
      </c>
      <c r="X616" s="5">
        <f t="shared" si="853"/>
        <v>2.79798418484467E-2</v>
      </c>
      <c r="Y616" s="5">
        <f t="shared" si="854"/>
        <v>3.8008050332278809E-3</v>
      </c>
      <c r="Z616" s="5">
        <f t="shared" si="855"/>
        <v>5.257872685089578E-4</v>
      </c>
      <c r="AA616" s="5">
        <f t="shared" si="856"/>
        <v>8.2958715225343264E-4</v>
      </c>
      <c r="AB616" s="5">
        <f t="shared" si="857"/>
        <v>6.544613044127326E-4</v>
      </c>
      <c r="AC616" s="5">
        <f t="shared" si="858"/>
        <v>9.2216147008423128E-6</v>
      </c>
      <c r="AD616" s="5">
        <f t="shared" si="859"/>
        <v>4.0623457418129436E-2</v>
      </c>
      <c r="AE616" s="5">
        <f t="shared" si="860"/>
        <v>1.1036648617119791E-2</v>
      </c>
      <c r="AF616" s="5">
        <f t="shared" si="861"/>
        <v>1.4992275453567362E-3</v>
      </c>
      <c r="AG616" s="5">
        <f t="shared" si="862"/>
        <v>1.3577087941169823E-4</v>
      </c>
      <c r="AH616" s="5">
        <f t="shared" si="863"/>
        <v>3.5711690355157017E-5</v>
      </c>
      <c r="AI616" s="5">
        <f t="shared" si="864"/>
        <v>5.6345905042366676E-5</v>
      </c>
      <c r="AJ616" s="5">
        <f t="shared" si="865"/>
        <v>4.4451284487923045E-5</v>
      </c>
      <c r="AK616" s="5">
        <f t="shared" si="866"/>
        <v>2.3378412221681637E-5</v>
      </c>
      <c r="AL616" s="5">
        <f t="shared" si="867"/>
        <v>1.5811724851975224E-7</v>
      </c>
      <c r="AM616" s="5">
        <f t="shared" si="868"/>
        <v>1.2819138222864903E-2</v>
      </c>
      <c r="AN616" s="5">
        <f t="shared" si="869"/>
        <v>3.482724837618315E-3</v>
      </c>
      <c r="AO616" s="5">
        <f t="shared" si="870"/>
        <v>4.7309624421277088E-4</v>
      </c>
      <c r="AP616" s="5">
        <f t="shared" si="871"/>
        <v>4.2843858707155421E-5</v>
      </c>
      <c r="AQ616" s="5">
        <f t="shared" si="872"/>
        <v>2.9099727349977956E-6</v>
      </c>
      <c r="AR616" s="5">
        <f t="shared" si="873"/>
        <v>1.9404423110346008E-6</v>
      </c>
      <c r="AS616" s="5">
        <f t="shared" si="874"/>
        <v>3.0616298783503902E-6</v>
      </c>
      <c r="AT616" s="5">
        <f t="shared" si="875"/>
        <v>2.415319811030621E-6</v>
      </c>
      <c r="AU616" s="5">
        <f t="shared" si="876"/>
        <v>1.2702971992813702E-6</v>
      </c>
      <c r="AV616" s="5">
        <f t="shared" si="877"/>
        <v>5.0106873025653602E-7</v>
      </c>
      <c r="AW616" s="5">
        <f t="shared" si="878"/>
        <v>1.8827342886578846E-9</v>
      </c>
      <c r="AX616" s="5">
        <f t="shared" si="879"/>
        <v>3.371006048006039E-3</v>
      </c>
      <c r="AY616" s="5">
        <f t="shared" si="880"/>
        <v>9.1584054146569586E-4</v>
      </c>
      <c r="AZ616" s="5">
        <f t="shared" si="881"/>
        <v>1.244085423531516E-4</v>
      </c>
      <c r="BA616" s="5">
        <f t="shared" si="882"/>
        <v>1.1266506711358297E-5</v>
      </c>
      <c r="BB616" s="5">
        <f t="shared" si="883"/>
        <v>7.6522583021325324E-7</v>
      </c>
      <c r="BC616" s="5">
        <f t="shared" si="884"/>
        <v>4.1579565785744161E-8</v>
      </c>
      <c r="BD616" s="5">
        <f t="shared" si="885"/>
        <v>8.7863766855400002E-8</v>
      </c>
      <c r="BE616" s="5">
        <f t="shared" si="886"/>
        <v>1.3863145134444996E-7</v>
      </c>
      <c r="BF616" s="5">
        <f t="shared" si="887"/>
        <v>1.0936635196563652E-7</v>
      </c>
      <c r="BG616" s="5">
        <f t="shared" si="888"/>
        <v>5.7519410043793706E-8</v>
      </c>
      <c r="BH616" s="5">
        <f t="shared" si="889"/>
        <v>2.2688531291774407E-8</v>
      </c>
      <c r="BI616" s="5">
        <f t="shared" si="890"/>
        <v>7.1595929344323196E-9</v>
      </c>
      <c r="BJ616" s="8">
        <f t="shared" si="891"/>
        <v>0.70654390303439463</v>
      </c>
      <c r="BK616" s="8">
        <f t="shared" si="892"/>
        <v>0.23325101729028919</v>
      </c>
      <c r="BL616" s="8">
        <f t="shared" si="893"/>
        <v>5.9360649801557544E-2</v>
      </c>
      <c r="BM616" s="8">
        <f t="shared" si="894"/>
        <v>0.28142802778338516</v>
      </c>
      <c r="BN616" s="8">
        <f t="shared" si="895"/>
        <v>0.71733749095263377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1.3611111111111101</v>
      </c>
      <c r="F617">
        <f>VLOOKUP(B617,home!$B$2:$E$405,3,FALSE)</f>
        <v>0.82</v>
      </c>
      <c r="G617">
        <f>VLOOKUP(C617,away!$B$2:$E$405,4,FALSE)</f>
        <v>1.1000000000000001</v>
      </c>
      <c r="H617">
        <f>VLOOKUP(A617,away!$A$2:$E$405,3,FALSE)</f>
        <v>1.12777777777778</v>
      </c>
      <c r="I617">
        <f>VLOOKUP(C617,away!$B$2:$E$405,3,FALSE)</f>
        <v>1.01</v>
      </c>
      <c r="J617">
        <f>VLOOKUP(B617,home!$B$2:$E$405,4,FALSE)</f>
        <v>0.59</v>
      </c>
      <c r="K617" s="3">
        <f t="shared" si="840"/>
        <v>1.2277222222222213</v>
      </c>
      <c r="L617" s="3">
        <f t="shared" si="841"/>
        <v>0.67204277777777899</v>
      </c>
      <c r="M617" s="5">
        <f t="shared" si="842"/>
        <v>0.14960377197843938</v>
      </c>
      <c r="N617" s="5">
        <f t="shared" si="843"/>
        <v>0.18367187538619606</v>
      </c>
      <c r="O617" s="5">
        <f t="shared" si="844"/>
        <v>0.10054013448642385</v>
      </c>
      <c r="P617" s="5">
        <f t="shared" si="845"/>
        <v>0.12343535733419327</v>
      </c>
      <c r="Q617" s="5">
        <f t="shared" si="846"/>
        <v>0.11274902150443179</v>
      </c>
      <c r="R617" s="5">
        <f t="shared" si="847"/>
        <v>3.3783635629203876E-2</v>
      </c>
      <c r="S617" s="5">
        <f t="shared" si="848"/>
        <v>2.5461068325228806E-2</v>
      </c>
      <c r="T617" s="5">
        <f t="shared" si="849"/>
        <v>7.5772165603564867E-2</v>
      </c>
      <c r="U617" s="5">
        <f t="shared" si="850"/>
        <v>4.1476920209431986E-2</v>
      </c>
      <c r="V617" s="5">
        <f t="shared" si="851"/>
        <v>2.334162824664505E-3</v>
      </c>
      <c r="W617" s="5">
        <f t="shared" si="852"/>
        <v>4.6141493078267329E-2</v>
      </c>
      <c r="X617" s="5">
        <f t="shared" si="853"/>
        <v>3.1009057179132934E-2</v>
      </c>
      <c r="Y617" s="5">
        <f t="shared" si="854"/>
        <v>1.0419706461467237E-2</v>
      </c>
      <c r="Z617" s="5">
        <f t="shared" si="855"/>
        <v>7.5680161105608395E-3</v>
      </c>
      <c r="AA617" s="5">
        <f t="shared" si="856"/>
        <v>9.2914215570713242E-3</v>
      </c>
      <c r="AB617" s="5">
        <f t="shared" si="857"/>
        <v>5.7036423608255301E-3</v>
      </c>
      <c r="AC617" s="5">
        <f t="shared" si="858"/>
        <v>1.2036721172218181E-4</v>
      </c>
      <c r="AD617" s="5">
        <f t="shared" si="859"/>
        <v>1.4162234104675408E-2</v>
      </c>
      <c r="AE617" s="5">
        <f t="shared" si="860"/>
        <v>9.5176271472452566E-3</v>
      </c>
      <c r="AF617" s="5">
        <f t="shared" si="861"/>
        <v>3.1981262929439498E-3</v>
      </c>
      <c r="AG617" s="5">
        <f t="shared" si="862"/>
        <v>7.1642589253140113E-4</v>
      </c>
      <c r="AH617" s="5">
        <f t="shared" si="863"/>
        <v>1.2715076423020721E-3</v>
      </c>
      <c r="AI617" s="5">
        <f t="shared" si="864"/>
        <v>1.561058188179637E-3</v>
      </c>
      <c r="AJ617" s="5">
        <f t="shared" si="865"/>
        <v>9.5827291390504943E-4</v>
      </c>
      <c r="AK617" s="5">
        <f t="shared" si="866"/>
        <v>3.9216431711829009E-4</v>
      </c>
      <c r="AL617" s="5">
        <f t="shared" si="867"/>
        <v>3.9725120814171042E-6</v>
      </c>
      <c r="AM617" s="5">
        <f t="shared" si="868"/>
        <v>3.4774579053246809E-3</v>
      </c>
      <c r="AN617" s="5">
        <f t="shared" si="869"/>
        <v>2.3370004702996951E-3</v>
      </c>
      <c r="AO617" s="5">
        <f t="shared" si="870"/>
        <v>7.8528214386409142E-4</v>
      </c>
      <c r="AP617" s="5">
        <f t="shared" si="871"/>
        <v>1.7591439776723785E-4</v>
      </c>
      <c r="AQ617" s="5">
        <f t="shared" si="872"/>
        <v>2.9555500131649901E-5</v>
      </c>
      <c r="AR617" s="5">
        <f t="shared" si="873"/>
        <v>1.7090150557967187E-4</v>
      </c>
      <c r="AS617" s="5">
        <f t="shared" si="874"/>
        <v>2.098195762113981E-4</v>
      </c>
      <c r="AT617" s="5">
        <f t="shared" si="875"/>
        <v>1.2880007818599122E-4</v>
      </c>
      <c r="AU617" s="5">
        <f t="shared" si="876"/>
        <v>5.2710239404300314E-5</v>
      </c>
      <c r="AV617" s="5">
        <f t="shared" si="877"/>
        <v>1.6178383063828226E-5</v>
      </c>
      <c r="AW617" s="5">
        <f t="shared" si="878"/>
        <v>9.1045767429429778E-8</v>
      </c>
      <c r="AX617" s="5">
        <f t="shared" si="879"/>
        <v>7.115587245349077E-4</v>
      </c>
      <c r="AY617" s="5">
        <f t="shared" si="880"/>
        <v>4.7819790178845275E-4</v>
      </c>
      <c r="AZ617" s="5">
        <f t="shared" si="881"/>
        <v>1.6068472312270865E-4</v>
      </c>
      <c r="BA617" s="5">
        <f t="shared" si="882"/>
        <v>3.5995669224612816E-5</v>
      </c>
      <c r="BB617" s="5">
        <f t="shared" si="883"/>
        <v>6.0476573834197258E-6</v>
      </c>
      <c r="BC617" s="5">
        <f t="shared" si="884"/>
        <v>8.1285689340033773E-7</v>
      </c>
      <c r="BD617" s="5">
        <f t="shared" si="885"/>
        <v>1.9142187089361202E-5</v>
      </c>
      <c r="BE617" s="5">
        <f t="shared" si="886"/>
        <v>2.350128847154405E-5</v>
      </c>
      <c r="BF617" s="5">
        <f t="shared" si="887"/>
        <v>1.4426527053684769E-5</v>
      </c>
      <c r="BG617" s="5">
        <f t="shared" si="888"/>
        <v>5.9039226177662841E-6</v>
      </c>
      <c r="BH617" s="5">
        <f t="shared" si="889"/>
        <v>1.812094249028015E-6</v>
      </c>
      <c r="BI617" s="5">
        <f t="shared" si="890"/>
        <v>4.4494967565855595E-7</v>
      </c>
      <c r="BJ617" s="8">
        <f t="shared" si="891"/>
        <v>0.49555624060079118</v>
      </c>
      <c r="BK617" s="8">
        <f t="shared" si="892"/>
        <v>0.30143689808811802</v>
      </c>
      <c r="BL617" s="8">
        <f t="shared" si="893"/>
        <v>0.19562239805606388</v>
      </c>
      <c r="BM617" s="8">
        <f t="shared" si="894"/>
        <v>0.29592164968062473</v>
      </c>
      <c r="BN617" s="8">
        <f t="shared" si="895"/>
        <v>0.70378379631888821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1.3611111111111101</v>
      </c>
      <c r="F618">
        <f>VLOOKUP(B618,home!$B$2:$E$405,3,FALSE)</f>
        <v>0.52</v>
      </c>
      <c r="G618">
        <f>VLOOKUP(C618,away!$B$2:$E$405,4,FALSE)</f>
        <v>0.55000000000000004</v>
      </c>
      <c r="H618">
        <f>VLOOKUP(A618,away!$A$2:$E$405,3,FALSE)</f>
        <v>1.12777777777778</v>
      </c>
      <c r="I618">
        <f>VLOOKUP(C618,away!$B$2:$E$405,3,FALSE)</f>
        <v>0.28000000000000003</v>
      </c>
      <c r="J618">
        <f>VLOOKUP(B618,home!$B$2:$E$405,4,FALSE)</f>
        <v>1.52</v>
      </c>
      <c r="K618" s="3">
        <f t="shared" si="840"/>
        <v>0.38927777777777756</v>
      </c>
      <c r="L618" s="3">
        <f t="shared" si="841"/>
        <v>0.47998222222222325</v>
      </c>
      <c r="M618" s="5">
        <f t="shared" si="842"/>
        <v>0.4192616881313162</v>
      </c>
      <c r="N618" s="5">
        <f t="shared" si="843"/>
        <v>0.16320925826311841</v>
      </c>
      <c r="O618" s="5">
        <f t="shared" si="844"/>
        <v>0.20123815676190987</v>
      </c>
      <c r="P618" s="5">
        <f t="shared" si="845"/>
        <v>7.8337542468372323E-2</v>
      </c>
      <c r="Q618" s="5">
        <f t="shared" si="846"/>
        <v>3.1766868684713047E-2</v>
      </c>
      <c r="R618" s="5">
        <f t="shared" si="847"/>
        <v>4.8295368839242819E-2</v>
      </c>
      <c r="S618" s="5">
        <f t="shared" si="848"/>
        <v>3.6592722002194654E-3</v>
      </c>
      <c r="T618" s="5">
        <f t="shared" si="849"/>
        <v>1.5247532224330122E-2</v>
      </c>
      <c r="U618" s="5">
        <f t="shared" si="850"/>
        <v>1.880031385869857E-2</v>
      </c>
      <c r="V618" s="5">
        <f t="shared" si="851"/>
        <v>7.59690982460373E-5</v>
      </c>
      <c r="W618" s="5">
        <f t="shared" si="852"/>
        <v>4.1220453495145219E-3</v>
      </c>
      <c r="X618" s="5">
        <f t="shared" si="853"/>
        <v>1.9785084869607611E-3</v>
      </c>
      <c r="Y618" s="5">
        <f t="shared" si="854"/>
        <v>4.7482445012847745E-4</v>
      </c>
      <c r="Z618" s="5">
        <f t="shared" si="855"/>
        <v>7.7269728195005632E-3</v>
      </c>
      <c r="AA618" s="5">
        <f t="shared" si="856"/>
        <v>3.0079388081244679E-3</v>
      </c>
      <c r="AB618" s="5">
        <f t="shared" si="857"/>
        <v>5.8546186745911464E-4</v>
      </c>
      <c r="AC618" s="5">
        <f t="shared" si="858"/>
        <v>8.8715959337025633E-7</v>
      </c>
      <c r="AD618" s="5">
        <f t="shared" si="859"/>
        <v>4.0115516338955876E-4</v>
      </c>
      <c r="AE618" s="5">
        <f t="shared" si="860"/>
        <v>1.9254734677963948E-4</v>
      </c>
      <c r="AF618" s="5">
        <f t="shared" si="861"/>
        <v>4.6209651695142205E-5</v>
      </c>
      <c r="AG618" s="5">
        <f t="shared" si="862"/>
        <v>7.393270436249762E-6</v>
      </c>
      <c r="AH618" s="5">
        <f t="shared" si="863"/>
        <v>9.2720239623864922E-4</v>
      </c>
      <c r="AI618" s="5">
        <f t="shared" si="864"/>
        <v>3.6093928835801174E-4</v>
      </c>
      <c r="AJ618" s="5">
        <f t="shared" si="865"/>
        <v>7.0252822042349614E-5</v>
      </c>
      <c r="AK618" s="5">
        <f t="shared" si="866"/>
        <v>9.1159541490878425E-6</v>
      </c>
      <c r="AL618" s="5">
        <f t="shared" si="867"/>
        <v>6.6305035054955072E-9</v>
      </c>
      <c r="AM618" s="5">
        <f t="shared" si="868"/>
        <v>3.1232158109673745E-5</v>
      </c>
      <c r="AN618" s="5">
        <f t="shared" si="869"/>
        <v>1.4990880654277037E-5</v>
      </c>
      <c r="AO618" s="5">
        <f t="shared" si="870"/>
        <v>3.5976781047540144E-6</v>
      </c>
      <c r="AP618" s="5">
        <f t="shared" si="871"/>
        <v>5.7560717718668959E-7</v>
      </c>
      <c r="AQ618" s="5">
        <f t="shared" si="872"/>
        <v>6.9070303008282046E-8</v>
      </c>
      <c r="AR618" s="5">
        <f t="shared" si="873"/>
        <v>8.900813331927947E-5</v>
      </c>
      <c r="AS618" s="5">
        <f t="shared" si="874"/>
        <v>3.4648888342677269E-5</v>
      </c>
      <c r="AT618" s="5">
        <f t="shared" si="875"/>
        <v>6.7440211282538724E-6</v>
      </c>
      <c r="AU618" s="5">
        <f t="shared" si="876"/>
        <v>8.7509918603101602E-7</v>
      </c>
      <c r="AV618" s="5">
        <f t="shared" si="877"/>
        <v>8.5164166618323941E-8</v>
      </c>
      <c r="AW618" s="5">
        <f t="shared" si="878"/>
        <v>3.4413494314489107E-11</v>
      </c>
      <c r="AX618" s="5">
        <f t="shared" si="879"/>
        <v>2.0263308506896638E-6</v>
      </c>
      <c r="AY618" s="5">
        <f t="shared" si="880"/>
        <v>9.7260278467147304E-7</v>
      </c>
      <c r="AZ618" s="5">
        <f t="shared" si="881"/>
        <v>2.3341602296306807E-7</v>
      </c>
      <c r="BA618" s="5">
        <f t="shared" si="882"/>
        <v>3.734518046802898E-8</v>
      </c>
      <c r="BB618" s="5">
        <f t="shared" si="883"/>
        <v>4.4812556775836273E-9</v>
      </c>
      <c r="BC618" s="5">
        <f t="shared" si="884"/>
        <v>4.3018461169450897E-10</v>
      </c>
      <c r="BD618" s="5">
        <f t="shared" si="885"/>
        <v>7.1203869377399451E-6</v>
      </c>
      <c r="BE618" s="5">
        <f t="shared" si="886"/>
        <v>2.7718084040413207E-6</v>
      </c>
      <c r="BF618" s="5">
        <f t="shared" si="887"/>
        <v>5.3950170797548658E-7</v>
      </c>
      <c r="BG618" s="5">
        <f t="shared" si="888"/>
        <v>7.0005341996004301E-8</v>
      </c>
      <c r="BH618" s="5">
        <f t="shared" si="889"/>
        <v>6.8128809911944685E-9</v>
      </c>
      <c r="BI618" s="5">
        <f t="shared" si="890"/>
        <v>5.3042063450332917E-10</v>
      </c>
      <c r="BJ618" s="8">
        <f t="shared" si="891"/>
        <v>0.21750008289169392</v>
      </c>
      <c r="BK618" s="8">
        <f t="shared" si="892"/>
        <v>0.50133633829103552</v>
      </c>
      <c r="BL618" s="8">
        <f t="shared" si="893"/>
        <v>0.27343662094805921</v>
      </c>
      <c r="BM618" s="8">
        <f t="shared" si="894"/>
        <v>5.7890159233245371E-2</v>
      </c>
      <c r="BN618" s="8">
        <f t="shared" si="895"/>
        <v>0.94210888314867269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1.3611111111111101</v>
      </c>
      <c r="F619">
        <f>VLOOKUP(B619,home!$B$2:$E$405,3,FALSE)</f>
        <v>1.36</v>
      </c>
      <c r="G619">
        <f>VLOOKUP(C619,away!$B$2:$E$405,4,FALSE)</f>
        <v>0.84</v>
      </c>
      <c r="H619">
        <f>VLOOKUP(A619,away!$A$2:$E$405,3,FALSE)</f>
        <v>1.12777777777778</v>
      </c>
      <c r="I619">
        <f>VLOOKUP(C619,away!$B$2:$E$405,3,FALSE)</f>
        <v>0.42</v>
      </c>
      <c r="J619">
        <f>VLOOKUP(B619,home!$B$2:$E$405,4,FALSE)</f>
        <v>1.1399999999999999</v>
      </c>
      <c r="K619" s="3">
        <f t="shared" si="840"/>
        <v>1.5549333333333322</v>
      </c>
      <c r="L619" s="3">
        <f t="shared" si="841"/>
        <v>0.53998000000000101</v>
      </c>
      <c r="M619" s="5">
        <f t="shared" si="842"/>
        <v>0.12308091020396159</v>
      </c>
      <c r="N619" s="5">
        <f t="shared" si="843"/>
        <v>0.19138260997314654</v>
      </c>
      <c r="O619" s="5">
        <f t="shared" si="844"/>
        <v>6.64612298919353E-2</v>
      </c>
      <c r="P619" s="5">
        <f t="shared" si="845"/>
        <v>0.10334278173329986</v>
      </c>
      <c r="Q619" s="5">
        <f t="shared" si="846"/>
        <v>0.1487935998337889</v>
      </c>
      <c r="R619" s="5">
        <f t="shared" si="847"/>
        <v>1.7943867458523645E-2</v>
      </c>
      <c r="S619" s="5">
        <f t="shared" si="848"/>
        <v>2.1692499914647015E-2</v>
      </c>
      <c r="T619" s="5">
        <f t="shared" si="849"/>
        <v>8.0345568038249479E-2</v>
      </c>
      <c r="U619" s="5">
        <f t="shared" si="850"/>
        <v>2.7901517640173679E-2</v>
      </c>
      <c r="V619" s="5">
        <f t="shared" si="851"/>
        <v>2.0237485156120207E-3</v>
      </c>
      <c r="W619" s="5">
        <f t="shared" si="852"/>
        <v>7.7121376056073124E-2</v>
      </c>
      <c r="X619" s="5">
        <f t="shared" si="853"/>
        <v>4.1644000642758444E-2</v>
      </c>
      <c r="Y619" s="5">
        <f t="shared" si="854"/>
        <v>1.1243463733538371E-2</v>
      </c>
      <c r="Z619" s="5">
        <f t="shared" si="855"/>
        <v>3.2297765167512058E-3</v>
      </c>
      <c r="AA619" s="5">
        <f t="shared" si="856"/>
        <v>5.0220871651136716E-3</v>
      </c>
      <c r="AB619" s="5">
        <f t="shared" si="857"/>
        <v>3.9045053679703729E-3</v>
      </c>
      <c r="AC619" s="5">
        <f t="shared" si="858"/>
        <v>1.0620036485827182E-4</v>
      </c>
      <c r="AD619" s="5">
        <f t="shared" si="859"/>
        <v>2.9979649585530798E-2</v>
      </c>
      <c r="AE619" s="5">
        <f t="shared" si="860"/>
        <v>1.6188411183194952E-2</v>
      </c>
      <c r="AF619" s="5">
        <f t="shared" si="861"/>
        <v>4.3707091353508126E-3</v>
      </c>
      <c r="AG619" s="5">
        <f t="shared" si="862"/>
        <v>7.8669850630224542E-4</v>
      </c>
      <c r="AH619" s="5">
        <f t="shared" si="863"/>
        <v>4.3600368087882974E-4</v>
      </c>
      <c r="AI619" s="5">
        <f t="shared" si="864"/>
        <v>6.7795665685452125E-4</v>
      </c>
      <c r="AJ619" s="5">
        <f t="shared" si="865"/>
        <v>5.270887021491614E-4</v>
      </c>
      <c r="AK619" s="5">
        <f t="shared" si="866"/>
        <v>2.731959308650452E-4</v>
      </c>
      <c r="AL619" s="5">
        <f t="shared" si="867"/>
        <v>3.5667728187443791E-6</v>
      </c>
      <c r="AM619" s="5">
        <f t="shared" si="868"/>
        <v>9.3232712924389317E-3</v>
      </c>
      <c r="AN619" s="5">
        <f t="shared" si="869"/>
        <v>5.034380032491184E-3</v>
      </c>
      <c r="AO619" s="5">
        <f t="shared" si="870"/>
        <v>1.3592322649722971E-3</v>
      </c>
      <c r="AP619" s="5">
        <f t="shared" si="871"/>
        <v>2.4465274614658082E-4</v>
      </c>
      <c r="AQ619" s="5">
        <f t="shared" si="872"/>
        <v>3.3026897466057733E-5</v>
      </c>
      <c r="AR619" s="5">
        <f t="shared" si="873"/>
        <v>4.7086653520190203E-5</v>
      </c>
      <c r="AS619" s="5">
        <f t="shared" si="874"/>
        <v>7.3216607113661032E-5</v>
      </c>
      <c r="AT619" s="5">
        <f t="shared" si="875"/>
        <v>5.6923471477300964E-5</v>
      </c>
      <c r="AU619" s="5">
        <f t="shared" si="876"/>
        <v>2.950406774970149E-5</v>
      </c>
      <c r="AV619" s="5">
        <f t="shared" si="877"/>
        <v>1.1469214603233948E-5</v>
      </c>
      <c r="AW619" s="5">
        <f t="shared" si="878"/>
        <v>8.3188328061089276E-8</v>
      </c>
      <c r="AX619" s="5">
        <f t="shared" si="879"/>
        <v>2.4161775513871701E-3</v>
      </c>
      <c r="AY619" s="5">
        <f t="shared" si="880"/>
        <v>1.3046875541980465E-3</v>
      </c>
      <c r="AZ619" s="5">
        <f t="shared" si="881"/>
        <v>3.5225259275793117E-4</v>
      </c>
      <c r="BA619" s="5">
        <f t="shared" si="882"/>
        <v>6.3403118345809351E-5</v>
      </c>
      <c r="BB619" s="5">
        <f t="shared" si="883"/>
        <v>8.5591039610925479E-6</v>
      </c>
      <c r="BC619" s="5">
        <f t="shared" si="884"/>
        <v>9.2434899138215292E-7</v>
      </c>
      <c r="BD619" s="5">
        <f t="shared" si="885"/>
        <v>4.237641861305391E-6</v>
      </c>
      <c r="BE619" s="5">
        <f t="shared" si="886"/>
        <v>6.5892505848724575E-6</v>
      </c>
      <c r="BF619" s="5">
        <f t="shared" si="887"/>
        <v>5.1229226880521694E-6</v>
      </c>
      <c r="BG619" s="5">
        <f t="shared" si="888"/>
        <v>2.6552677505806389E-6</v>
      </c>
      <c r="BH619" s="5">
        <f t="shared" si="889"/>
        <v>1.0321910835757128E-6</v>
      </c>
      <c r="BI619" s="5">
        <f t="shared" si="890"/>
        <v>3.2099766444426542E-7</v>
      </c>
      <c r="BJ619" s="8">
        <f t="shared" si="891"/>
        <v>0.62199665419108996</v>
      </c>
      <c r="BK619" s="8">
        <f t="shared" si="892"/>
        <v>0.25155439505939559</v>
      </c>
      <c r="BL619" s="8">
        <f t="shared" si="893"/>
        <v>0.12338561078056116</v>
      </c>
      <c r="BM619" s="8">
        <f t="shared" si="894"/>
        <v>0.34785683308727228</v>
      </c>
      <c r="BN619" s="8">
        <f t="shared" si="895"/>
        <v>0.65100499909465581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1.3611111111111101</v>
      </c>
      <c r="F620">
        <f>VLOOKUP(B620,home!$B$2:$E$405,3,FALSE)</f>
        <v>0.63</v>
      </c>
      <c r="G620">
        <f>VLOOKUP(C620,away!$B$2:$E$405,4,FALSE)</f>
        <v>1.1000000000000001</v>
      </c>
      <c r="H620">
        <f>VLOOKUP(A620,away!$A$2:$E$405,3,FALSE)</f>
        <v>1.12777777777778</v>
      </c>
      <c r="I620">
        <f>VLOOKUP(C620,away!$B$2:$E$405,3,FALSE)</f>
        <v>0.37</v>
      </c>
      <c r="J620">
        <f>VLOOKUP(B620,home!$B$2:$E$405,4,FALSE)</f>
        <v>1.1399999999999999</v>
      </c>
      <c r="K620" s="3">
        <f t="shared" si="840"/>
        <v>0.94324999999999937</v>
      </c>
      <c r="L620" s="3">
        <f t="shared" si="841"/>
        <v>0.47569666666666754</v>
      </c>
      <c r="M620" s="5">
        <f t="shared" si="842"/>
        <v>0.24196875646745533</v>
      </c>
      <c r="N620" s="5">
        <f t="shared" si="843"/>
        <v>0.22823702953792704</v>
      </c>
      <c r="O620" s="5">
        <f t="shared" si="844"/>
        <v>0.11510373088904713</v>
      </c>
      <c r="P620" s="5">
        <f t="shared" si="845"/>
        <v>0.10857159416109362</v>
      </c>
      <c r="Q620" s="5">
        <f t="shared" si="846"/>
        <v>0.10764228905582478</v>
      </c>
      <c r="R620" s="5">
        <f t="shared" si="847"/>
        <v>2.737723055240843E-2</v>
      </c>
      <c r="S620" s="5">
        <f t="shared" si="848"/>
        <v>1.217904248339049E-2</v>
      </c>
      <c r="T620" s="5">
        <f t="shared" si="849"/>
        <v>5.1205078096225744E-2</v>
      </c>
      <c r="U620" s="5">
        <f t="shared" si="850"/>
        <v>2.5823572718559232E-2</v>
      </c>
      <c r="V620" s="5">
        <f t="shared" si="851"/>
        <v>6.071941211115453E-4</v>
      </c>
      <c r="W620" s="5">
        <f t="shared" si="852"/>
        <v>3.3844529717302223E-2</v>
      </c>
      <c r="X620" s="5">
        <f t="shared" si="853"/>
        <v>1.6099729971421638E-2</v>
      </c>
      <c r="Y620" s="5">
        <f t="shared" si="854"/>
        <v>3.8292939408193579E-3</v>
      </c>
      <c r="Z620" s="5">
        <f t="shared" si="855"/>
        <v>4.3410857721151797E-3</v>
      </c>
      <c r="AA620" s="5">
        <f t="shared" si="856"/>
        <v>4.0947291545476404E-3</v>
      </c>
      <c r="AB620" s="5">
        <f t="shared" si="857"/>
        <v>1.9311766375135298E-3</v>
      </c>
      <c r="AC620" s="5">
        <f t="shared" si="858"/>
        <v>1.7028033561223266E-5</v>
      </c>
      <c r="AD620" s="5">
        <f t="shared" si="859"/>
        <v>7.9809631639613226E-3</v>
      </c>
      <c r="AE620" s="5">
        <f t="shared" si="860"/>
        <v>3.7965175738858613E-3</v>
      </c>
      <c r="AF620" s="5">
        <f t="shared" si="861"/>
        <v>9.0299537741946403E-4</v>
      </c>
      <c r="AG620" s="5">
        <f t="shared" si="862"/>
        <v>1.4318396368461614E-4</v>
      </c>
      <c r="AH620" s="5">
        <f t="shared" si="863"/>
        <v>5.1626000787732189E-4</v>
      </c>
      <c r="AI620" s="5">
        <f t="shared" si="864"/>
        <v>4.8696225243028351E-4</v>
      </c>
      <c r="AJ620" s="5">
        <f t="shared" si="865"/>
        <v>2.2966357230243232E-4</v>
      </c>
      <c r="AK620" s="5">
        <f t="shared" si="866"/>
        <v>7.2210054858089725E-5</v>
      </c>
      <c r="AL620" s="5">
        <f t="shared" si="867"/>
        <v>3.0561974631121815E-7</v>
      </c>
      <c r="AM620" s="5">
        <f t="shared" si="868"/>
        <v>1.5056087008813032E-3</v>
      </c>
      <c r="AN620" s="5">
        <f t="shared" si="869"/>
        <v>7.1621304031356742E-4</v>
      </c>
      <c r="AO620" s="5">
        <f t="shared" si="870"/>
        <v>1.7035007795018181E-4</v>
      </c>
      <c r="AP620" s="5">
        <f t="shared" si="871"/>
        <v>2.7011654749102825E-5</v>
      </c>
      <c r="AQ620" s="5">
        <f t="shared" si="872"/>
        <v>3.2123385313247684E-6</v>
      </c>
      <c r="AR620" s="5">
        <f t="shared" si="873"/>
        <v>4.9116632976109917E-5</v>
      </c>
      <c r="AS620" s="5">
        <f t="shared" si="874"/>
        <v>4.6329264054715644E-5</v>
      </c>
      <c r="AT620" s="5">
        <f t="shared" si="875"/>
        <v>2.185003915980525E-5</v>
      </c>
      <c r="AU620" s="5">
        <f t="shared" si="876"/>
        <v>6.8700164791620972E-6</v>
      </c>
      <c r="AV620" s="5">
        <f t="shared" si="877"/>
        <v>1.6200357609924106E-6</v>
      </c>
      <c r="AW620" s="5">
        <f t="shared" si="878"/>
        <v>3.8092180380528761E-9</v>
      </c>
      <c r="AX620" s="5">
        <f t="shared" si="879"/>
        <v>2.366942345177146E-4</v>
      </c>
      <c r="AY620" s="5">
        <f t="shared" si="880"/>
        <v>1.125946583792953E-4</v>
      </c>
      <c r="AZ620" s="5">
        <f t="shared" si="881"/>
        <v>2.678045183775147E-5</v>
      </c>
      <c r="BA620" s="5">
        <f t="shared" si="882"/>
        <v>4.2464572236818686E-6</v>
      </c>
      <c r="BB620" s="5">
        <f t="shared" si="883"/>
        <v>5.0500638661201403E-7</v>
      </c>
      <c r="BC620" s="5">
        <f t="shared" si="884"/>
        <v>4.8045970951342695E-8</v>
      </c>
      <c r="BD620" s="5">
        <f t="shared" si="885"/>
        <v>3.8941030974376012E-6</v>
      </c>
      <c r="BE620" s="5">
        <f t="shared" si="886"/>
        <v>3.6731127466580141E-6</v>
      </c>
      <c r="BF620" s="5">
        <f t="shared" si="887"/>
        <v>1.7323317991425848E-6</v>
      </c>
      <c r="BG620" s="5">
        <f t="shared" si="888"/>
        <v>5.4467398984708074E-7</v>
      </c>
      <c r="BH620" s="5">
        <f t="shared" si="889"/>
        <v>1.2844093523081461E-7</v>
      </c>
      <c r="BI620" s="5">
        <f t="shared" si="890"/>
        <v>2.4230382431293168E-8</v>
      </c>
      <c r="BJ620" s="8">
        <f t="shared" si="891"/>
        <v>0.45648487506521351</v>
      </c>
      <c r="BK620" s="8">
        <f t="shared" si="892"/>
        <v>0.36345651554473779</v>
      </c>
      <c r="BL620" s="8">
        <f t="shared" si="893"/>
        <v>0.17577131872092555</v>
      </c>
      <c r="BM620" s="8">
        <f t="shared" si="894"/>
        <v>0.17104057359007452</v>
      </c>
      <c r="BN620" s="8">
        <f t="shared" si="895"/>
        <v>0.82890063066375641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1.3611111111111101</v>
      </c>
      <c r="F621">
        <f>VLOOKUP(B621,home!$B$2:$E$405,3,FALSE)</f>
        <v>1.1499999999999999</v>
      </c>
      <c r="G621">
        <f>VLOOKUP(C621,away!$B$2:$E$405,4,FALSE)</f>
        <v>1.65</v>
      </c>
      <c r="H621">
        <f>VLOOKUP(A621,away!$A$2:$E$405,3,FALSE)</f>
        <v>1.12777777777778</v>
      </c>
      <c r="I621">
        <f>VLOOKUP(C621,away!$B$2:$E$405,3,FALSE)</f>
        <v>0.37</v>
      </c>
      <c r="J621">
        <f>VLOOKUP(B621,home!$B$2:$E$405,4,FALSE)</f>
        <v>1.27</v>
      </c>
      <c r="K621" s="3">
        <f t="shared" si="840"/>
        <v>2.5827083333333309</v>
      </c>
      <c r="L621" s="3">
        <f t="shared" si="841"/>
        <v>0.52994277777777876</v>
      </c>
      <c r="M621" s="5">
        <f t="shared" si="842"/>
        <v>4.4482869850045986E-2</v>
      </c>
      <c r="N621" s="5">
        <f t="shared" si="843"/>
        <v>0.11488627865229575</v>
      </c>
      <c r="O621" s="5">
        <f t="shared" si="844"/>
        <v>2.3573375611860774E-2</v>
      </c>
      <c r="P621" s="5">
        <f t="shared" si="845"/>
        <v>6.0883153637549536E-2</v>
      </c>
      <c r="Q621" s="5">
        <f t="shared" si="846"/>
        <v>0.14835887463046971</v>
      </c>
      <c r="R621" s="5">
        <f t="shared" si="847"/>
        <v>6.2462700766742216E-3</v>
      </c>
      <c r="S621" s="5">
        <f t="shared" si="848"/>
        <v>2.0832504789760262E-2</v>
      </c>
      <c r="T621" s="5">
        <f t="shared" si="849"/>
        <v>7.8621714129656364E-2</v>
      </c>
      <c r="U621" s="5">
        <f t="shared" si="850"/>
        <v>1.6132293779277138E-2</v>
      </c>
      <c r="V621" s="5">
        <f t="shared" si="851"/>
        <v>3.1681323970468938E-3</v>
      </c>
      <c r="W621" s="5">
        <f t="shared" si="852"/>
        <v>0.12772256727735634</v>
      </c>
      <c r="X621" s="5">
        <f t="shared" si="853"/>
        <v>6.7685652087871459E-2</v>
      </c>
      <c r="Y621" s="5">
        <f t="shared" si="854"/>
        <v>1.7934761241573453E-2</v>
      </c>
      <c r="Z621" s="5">
        <f t="shared" si="855"/>
        <v>1.1033885717276521E-3</v>
      </c>
      <c r="AA621" s="5">
        <f t="shared" si="856"/>
        <v>2.8497308591057691E-3</v>
      </c>
      <c r="AB621" s="5">
        <f t="shared" si="857"/>
        <v>3.6800118187848116E-3</v>
      </c>
      <c r="AC621" s="5">
        <f t="shared" si="858"/>
        <v>2.710114760520908E-4</v>
      </c>
      <c r="AD621" s="5">
        <f t="shared" si="859"/>
        <v>8.246753471548883E-2</v>
      </c>
      <c r="AE621" s="5">
        <f t="shared" si="860"/>
        <v>4.3703074423611557E-2</v>
      </c>
      <c r="AF621" s="5">
        <f t="shared" si="861"/>
        <v>1.1580064328738853E-2</v>
      </c>
      <c r="AG621" s="5">
        <f t="shared" si="862"/>
        <v>2.0455904857390791E-3</v>
      </c>
      <c r="AH621" s="5">
        <f t="shared" si="863"/>
        <v>1.4618320116740194E-4</v>
      </c>
      <c r="AI621" s="5">
        <f t="shared" si="864"/>
        <v>3.7754857184839173E-4</v>
      </c>
      <c r="AJ621" s="5">
        <f t="shared" si="865"/>
        <v>4.8754892137546966E-4</v>
      </c>
      <c r="AK621" s="5">
        <f t="shared" si="866"/>
        <v>4.1973222071470083E-4</v>
      </c>
      <c r="AL621" s="5">
        <f t="shared" si="867"/>
        <v>1.4837202176605041E-5</v>
      </c>
      <c r="AM621" s="5">
        <f t="shared" si="868"/>
        <v>4.2597917827829762E-2</v>
      </c>
      <c r="AN621" s="5">
        <f t="shared" si="869"/>
        <v>2.2574458901229669E-2</v>
      </c>
      <c r="AO621" s="5">
        <f t="shared" si="870"/>
        <v>5.9815857284739767E-3</v>
      </c>
      <c r="AP621" s="5">
        <f t="shared" si="871"/>
        <v>1.0566327188211392E-3</v>
      </c>
      <c r="AQ621" s="5">
        <f t="shared" si="872"/>
        <v>1.3998871952574027E-4</v>
      </c>
      <c r="AR621" s="5">
        <f t="shared" si="873"/>
        <v>1.5493746338220167E-5</v>
      </c>
      <c r="AS621" s="5">
        <f t="shared" si="874"/>
        <v>4.001582778227401E-5</v>
      </c>
      <c r="AT621" s="5">
        <f t="shared" si="875"/>
        <v>5.1674605939255267E-5</v>
      </c>
      <c r="AU621" s="5">
        <f t="shared" si="876"/>
        <v>4.4486811793676871E-5</v>
      </c>
      <c r="AV621" s="5">
        <f t="shared" si="877"/>
        <v>2.8724114885740201E-5</v>
      </c>
      <c r="AW621" s="5">
        <f t="shared" si="878"/>
        <v>5.6409708495953326E-7</v>
      </c>
      <c r="AX621" s="5">
        <f t="shared" si="879"/>
        <v>1.8336332892764071E-2</v>
      </c>
      <c r="AY621" s="5">
        <f t="shared" si="880"/>
        <v>9.7172071874494469E-3</v>
      </c>
      <c r="AZ621" s="5">
        <f t="shared" si="881"/>
        <v>2.5747818845795779E-3</v>
      </c>
      <c r="BA621" s="5">
        <f t="shared" si="882"/>
        <v>4.5482902136200192E-4</v>
      </c>
      <c r="BB621" s="5">
        <f t="shared" si="883"/>
        <v>6.0258338748631987E-5</v>
      </c>
      <c r="BC621" s="5">
        <f t="shared" si="884"/>
        <v>6.386694284144881E-6</v>
      </c>
      <c r="BD621" s="5">
        <f t="shared" si="885"/>
        <v>1.368466495443447E-6</v>
      </c>
      <c r="BE621" s="5">
        <f t="shared" si="886"/>
        <v>3.5343498216692492E-6</v>
      </c>
      <c r="BF621" s="5">
        <f t="shared" si="887"/>
        <v>4.5640973686701714E-6</v>
      </c>
      <c r="BG621" s="5">
        <f t="shared" si="888"/>
        <v>3.929244102736394E-6</v>
      </c>
      <c r="BH621" s="5">
        <f t="shared" si="889"/>
        <v>2.5370228719595334E-6</v>
      </c>
      <c r="BI621" s="5">
        <f t="shared" si="890"/>
        <v>1.3104780226534297E-6</v>
      </c>
      <c r="BJ621" s="8">
        <f t="shared" si="891"/>
        <v>0.79850649188786926</v>
      </c>
      <c r="BK621" s="8">
        <f t="shared" si="892"/>
        <v>0.13936971654008082</v>
      </c>
      <c r="BL621" s="8">
        <f t="shared" si="893"/>
        <v>5.4110333826230976E-2</v>
      </c>
      <c r="BM621" s="8">
        <f t="shared" si="894"/>
        <v>0.5849424652766485</v>
      </c>
      <c r="BN621" s="8">
        <f t="shared" si="895"/>
        <v>0.39843082245889594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1.52287581699346</v>
      </c>
      <c r="F622">
        <f>VLOOKUP(B622,home!$B$2:$E$405,3,FALSE)</f>
        <v>0.94</v>
      </c>
      <c r="G622">
        <f>VLOOKUP(C622,away!$B$2:$E$405,4,FALSE)</f>
        <v>1.1299999999999999</v>
      </c>
      <c r="H622">
        <f>VLOOKUP(A622,away!$A$2:$E$405,3,FALSE)</f>
        <v>1.2810457516339899</v>
      </c>
      <c r="I622">
        <f>VLOOKUP(C622,away!$B$2:$E$405,3,FALSE)</f>
        <v>0.94</v>
      </c>
      <c r="J622">
        <f>VLOOKUP(B622,home!$B$2:$E$405,4,FALSE)</f>
        <v>0.33</v>
      </c>
      <c r="K622" s="3">
        <f t="shared" si="840"/>
        <v>1.6175986928104529</v>
      </c>
      <c r="L622" s="3">
        <f t="shared" si="841"/>
        <v>0.39738039215686366</v>
      </c>
      <c r="M622" s="5">
        <f t="shared" si="842"/>
        <v>0.13332319179570309</v>
      </c>
      <c r="N622" s="5">
        <f t="shared" si="843"/>
        <v>0.2156634207700466</v>
      </c>
      <c r="O622" s="5">
        <f t="shared" si="844"/>
        <v>5.2980022239381246E-2</v>
      </c>
      <c r="P622" s="5">
        <f t="shared" si="845"/>
        <v>8.5700414719491816E-2</v>
      </c>
      <c r="Q622" s="5">
        <f t="shared" si="846"/>
        <v>0.17442843376232908</v>
      </c>
      <c r="R622" s="5">
        <f t="shared" si="847"/>
        <v>1.0526611006982337E-2</v>
      </c>
      <c r="S622" s="5">
        <f t="shared" si="848"/>
        <v>1.3772099557793516E-2</v>
      </c>
      <c r="T622" s="5">
        <f t="shared" si="849"/>
        <v>6.931443941178185E-2</v>
      </c>
      <c r="U622" s="5">
        <f t="shared" si="850"/>
        <v>1.7027832204618752E-2</v>
      </c>
      <c r="V622" s="5">
        <f t="shared" si="851"/>
        <v>9.8363701998975734E-4</v>
      </c>
      <c r="W622" s="5">
        <f t="shared" si="852"/>
        <v>9.4051735480972731E-2</v>
      </c>
      <c r="X622" s="5">
        <f t="shared" si="853"/>
        <v>3.737431552846255E-2</v>
      </c>
      <c r="Y622" s="5">
        <f t="shared" si="854"/>
        <v>7.4259100806474028E-3</v>
      </c>
      <c r="Z622" s="5">
        <f t="shared" si="855"/>
        <v>1.3943562700124662E-3</v>
      </c>
      <c r="AA622" s="5">
        <f t="shared" si="856"/>
        <v>2.2555088796842242E-3</v>
      </c>
      <c r="AB622" s="5">
        <f t="shared" si="857"/>
        <v>1.8242541076997853E-3</v>
      </c>
      <c r="AC622" s="5">
        <f t="shared" si="858"/>
        <v>3.9517740411089218E-5</v>
      </c>
      <c r="AD622" s="5">
        <f t="shared" si="859"/>
        <v>3.8034491092644007E-2</v>
      </c>
      <c r="AE622" s="5">
        <f t="shared" si="860"/>
        <v>1.5114160985881614E-2</v>
      </c>
      <c r="AF622" s="5">
        <f t="shared" si="861"/>
        <v>3.0030356098458017E-3</v>
      </c>
      <c r="AG622" s="5">
        <f t="shared" si="862"/>
        <v>3.9778248943385033E-4</v>
      </c>
      <c r="AH622" s="5">
        <f t="shared" si="863"/>
        <v>1.3852246034598383E-4</v>
      </c>
      <c r="AI622" s="5">
        <f t="shared" si="864"/>
        <v>2.2407375078055123E-4</v>
      </c>
      <c r="AJ622" s="5">
        <f t="shared" si="865"/>
        <v>1.8123070317787747E-4</v>
      </c>
      <c r="AK622" s="5">
        <f t="shared" si="866"/>
        <v>9.7719516185884608E-5</v>
      </c>
      <c r="AL622" s="5">
        <f t="shared" si="867"/>
        <v>1.0160833074555055E-6</v>
      </c>
      <c r="AM622" s="5">
        <f t="shared" si="868"/>
        <v>1.230490861463435E-2</v>
      </c>
      <c r="AN622" s="5">
        <f t="shared" si="869"/>
        <v>4.8897294107377682E-3</v>
      </c>
      <c r="AO622" s="5">
        <f t="shared" si="870"/>
        <v>9.7154129538996187E-4</v>
      </c>
      <c r="AP622" s="5">
        <f t="shared" si="871"/>
        <v>1.286904869862168E-4</v>
      </c>
      <c r="AQ622" s="5">
        <f t="shared" si="872"/>
        <v>1.2784769046360145E-5</v>
      </c>
      <c r="AR622" s="5">
        <f t="shared" si="873"/>
        <v>1.1009221922964134E-5</v>
      </c>
      <c r="AS622" s="5">
        <f t="shared" si="874"/>
        <v>1.7808502991446965E-5</v>
      </c>
      <c r="AT622" s="5">
        <f t="shared" si="875"/>
        <v>1.4403505579937827E-5</v>
      </c>
      <c r="AU622" s="5">
        <f t="shared" si="876"/>
        <v>7.7663639326651656E-6</v>
      </c>
      <c r="AV622" s="5">
        <f t="shared" si="877"/>
        <v>3.1407150363423557E-6</v>
      </c>
      <c r="AW622" s="5">
        <f t="shared" si="878"/>
        <v>1.8142788476309064E-8</v>
      </c>
      <c r="AX622" s="5">
        <f t="shared" si="879"/>
        <v>3.3174006816974353E-3</v>
      </c>
      <c r="AY622" s="5">
        <f t="shared" si="880"/>
        <v>1.3182699838343737E-3</v>
      </c>
      <c r="AZ622" s="5">
        <f t="shared" si="881"/>
        <v>2.6192732157236283E-4</v>
      </c>
      <c r="BA622" s="5">
        <f t="shared" si="882"/>
        <v>3.4694927254340825E-5</v>
      </c>
      <c r="BB622" s="5">
        <f t="shared" si="883"/>
        <v>3.4467709495459527E-6</v>
      </c>
      <c r="BC622" s="5">
        <f t="shared" si="884"/>
        <v>2.7393583832109131E-7</v>
      </c>
      <c r="BD622" s="5">
        <f t="shared" si="885"/>
        <v>7.2914148751490421E-7</v>
      </c>
      <c r="BE622" s="5">
        <f t="shared" si="886"/>
        <v>1.1794583170779783E-6</v>
      </c>
      <c r="BF622" s="5">
        <f t="shared" si="887"/>
        <v>9.539451159648772E-7</v>
      </c>
      <c r="BG622" s="5">
        <f t="shared" si="888"/>
        <v>5.1436679086590052E-7</v>
      </c>
      <c r="BH622" s="5">
        <f t="shared" si="889"/>
        <v>2.0800976213244713E-7</v>
      </c>
      <c r="BI622" s="5">
        <f t="shared" si="890"/>
        <v>6.7295263863451936E-8</v>
      </c>
      <c r="BJ622" s="8">
        <f t="shared" si="891"/>
        <v>0.67805139340998677</v>
      </c>
      <c r="BK622" s="8">
        <f t="shared" si="892"/>
        <v>0.23513814690053114</v>
      </c>
      <c r="BL622" s="8">
        <f t="shared" si="893"/>
        <v>8.5313555395057444E-2</v>
      </c>
      <c r="BM622" s="8">
        <f t="shared" si="894"/>
        <v>0.32595710584060744</v>
      </c>
      <c r="BN622" s="8">
        <f t="shared" si="895"/>
        <v>0.67262209429393427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1.52287581699346</v>
      </c>
      <c r="F623">
        <f>VLOOKUP(B623,home!$B$2:$E$405,3,FALSE)</f>
        <v>1.42</v>
      </c>
      <c r="G623">
        <f>VLOOKUP(C623,away!$B$2:$E$405,4,FALSE)</f>
        <v>1.42</v>
      </c>
      <c r="H623">
        <f>VLOOKUP(A623,away!$A$2:$E$405,3,FALSE)</f>
        <v>1.2810457516339899</v>
      </c>
      <c r="I623">
        <f>VLOOKUP(C623,away!$B$2:$E$405,3,FALSE)</f>
        <v>0.66</v>
      </c>
      <c r="J623">
        <f>VLOOKUP(B623,home!$B$2:$E$405,4,FALSE)</f>
        <v>0.91</v>
      </c>
      <c r="K623" s="3">
        <f t="shared" si="840"/>
        <v>3.0707267973856127</v>
      </c>
      <c r="L623" s="3">
        <f t="shared" si="841"/>
        <v>0.76939607843137436</v>
      </c>
      <c r="M623" s="5">
        <f t="shared" si="842"/>
        <v>2.1490960463518213E-2</v>
      </c>
      <c r="N623" s="5">
        <f t="shared" si="843"/>
        <v>6.5992868196880106E-2</v>
      </c>
      <c r="O623" s="5">
        <f t="shared" si="844"/>
        <v>1.6535060702354623E-2</v>
      </c>
      <c r="P623" s="5">
        <f t="shared" si="845"/>
        <v>5.0774653995118109E-2</v>
      </c>
      <c r="Q623" s="5">
        <f t="shared" si="846"/>
        <v>0.10132303440424825</v>
      </c>
      <c r="R623" s="5">
        <f t="shared" si="847"/>
        <v>6.3610054305081858E-3</v>
      </c>
      <c r="S623" s="5">
        <f t="shared" si="848"/>
        <v>2.9990114828747829E-2</v>
      </c>
      <c r="T623" s="5">
        <f t="shared" si="849"/>
        <v>7.7957545325395824E-2</v>
      </c>
      <c r="U623" s="5">
        <f t="shared" si="850"/>
        <v>1.9532909833776892E-2</v>
      </c>
      <c r="V623" s="5">
        <f t="shared" si="851"/>
        <v>7.8727555465235508E-3</v>
      </c>
      <c r="W623" s="5">
        <f t="shared" si="852"/>
        <v>0.10371178564584983</v>
      </c>
      <c r="X623" s="5">
        <f t="shared" si="853"/>
        <v>7.9795441163032166E-2</v>
      </c>
      <c r="Y623" s="5">
        <f t="shared" si="854"/>
        <v>3.06971497537692E-2</v>
      </c>
      <c r="Z623" s="5">
        <f t="shared" si="855"/>
        <v>1.631377544371225E-3</v>
      </c>
      <c r="AA623" s="5">
        <f t="shared" si="856"/>
        <v>5.0095147421538571E-3</v>
      </c>
      <c r="AB623" s="5">
        <f t="shared" si="857"/>
        <v>7.6914255803150634E-3</v>
      </c>
      <c r="AC623" s="5">
        <f t="shared" si="858"/>
        <v>1.1625133028065721E-3</v>
      </c>
      <c r="AD623" s="5">
        <f t="shared" si="859"/>
        <v>7.9617639846855909E-2</v>
      </c>
      <c r="AE623" s="5">
        <f t="shared" si="860"/>
        <v>6.1257499872132457E-2</v>
      </c>
      <c r="AF623" s="5">
        <f t="shared" si="861"/>
        <v>2.3565640088064561E-2</v>
      </c>
      <c r="AG623" s="5">
        <f t="shared" si="862"/>
        <v>6.0437703564940213E-3</v>
      </c>
      <c r="AH623" s="5">
        <f t="shared" si="863"/>
        <v>3.1379387127005646E-4</v>
      </c>
      <c r="AI623" s="5">
        <f t="shared" si="864"/>
        <v>9.635752493643337E-4</v>
      </c>
      <c r="AJ623" s="5">
        <f t="shared" si="865"/>
        <v>1.4794381697602918E-3</v>
      </c>
      <c r="AK623" s="5">
        <f t="shared" si="866"/>
        <v>1.5143168109860178E-3</v>
      </c>
      <c r="AL623" s="5">
        <f t="shared" si="867"/>
        <v>1.0986239691785779E-4</v>
      </c>
      <c r="AM623" s="5">
        <f t="shared" si="868"/>
        <v>4.8896804044467397E-2</v>
      </c>
      <c r="AN623" s="5">
        <f t="shared" si="869"/>
        <v>3.7621009279640578E-2</v>
      </c>
      <c r="AO623" s="5">
        <f t="shared" si="870"/>
        <v>1.4472728503192899E-2</v>
      </c>
      <c r="AP623" s="5">
        <f t="shared" si="871"/>
        <v>3.7117535181861974E-3</v>
      </c>
      <c r="AQ623" s="5">
        <f t="shared" si="872"/>
        <v>7.1395215024907925E-4</v>
      </c>
      <c r="AR623" s="5">
        <f t="shared" si="873"/>
        <v>4.8286354798196185E-5</v>
      </c>
      <c r="AS623" s="5">
        <f t="shared" si="874"/>
        <v>1.4827420362689038E-4</v>
      </c>
      <c r="AT623" s="5">
        <f t="shared" si="875"/>
        <v>2.2765478521905169E-4</v>
      </c>
      <c r="AU623" s="5">
        <f t="shared" si="876"/>
        <v>2.3302188317506938E-4</v>
      </c>
      <c r="AV623" s="5">
        <f t="shared" si="877"/>
        <v>1.7888663526073628E-4</v>
      </c>
      <c r="AW623" s="5">
        <f t="shared" si="878"/>
        <v>7.210040705315542E-6</v>
      </c>
      <c r="AX623" s="5">
        <f t="shared" si="879"/>
        <v>2.5024787747643197E-2</v>
      </c>
      <c r="AY623" s="5">
        <f t="shared" si="880"/>
        <v>1.9253973556614182E-2</v>
      </c>
      <c r="AZ623" s="5">
        <f t="shared" si="881"/>
        <v>7.4069658743401651E-3</v>
      </c>
      <c r="BA623" s="5">
        <f t="shared" si="882"/>
        <v>1.8996301655974466E-3</v>
      </c>
      <c r="BB623" s="5">
        <f t="shared" si="883"/>
        <v>3.6539199997015438E-4</v>
      </c>
      <c r="BC623" s="5">
        <f t="shared" si="884"/>
        <v>5.6226234373446723E-5</v>
      </c>
      <c r="BD623" s="5">
        <f t="shared" si="885"/>
        <v>6.1918886705796871E-6</v>
      </c>
      <c r="BE623" s="5">
        <f t="shared" si="886"/>
        <v>1.9013598467177419E-5</v>
      </c>
      <c r="BF623" s="5">
        <f t="shared" si="887"/>
        <v>2.9192783163945859E-5</v>
      </c>
      <c r="BG623" s="5">
        <f t="shared" si="888"/>
        <v>2.9881020517265371E-5</v>
      </c>
      <c r="BH623" s="5">
        <f t="shared" si="889"/>
        <v>2.2939112608899017E-5</v>
      </c>
      <c r="BI623" s="5">
        <f t="shared" si="890"/>
        <v>1.4087949559278481E-5</v>
      </c>
      <c r="BJ623" s="8">
        <f t="shared" si="891"/>
        <v>0.78938559772699712</v>
      </c>
      <c r="BK623" s="8">
        <f t="shared" si="892"/>
        <v>0.13065483409024634</v>
      </c>
      <c r="BL623" s="8">
        <f t="shared" si="893"/>
        <v>6.0358470605556415E-2</v>
      </c>
      <c r="BM623" s="8">
        <f t="shared" si="894"/>
        <v>0.70030593325863466</v>
      </c>
      <c r="BN623" s="8">
        <f t="shared" si="895"/>
        <v>0.26247758319262743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1.52287581699346</v>
      </c>
      <c r="F624">
        <f>VLOOKUP(B624,home!$B$2:$E$405,3,FALSE)</f>
        <v>2.06</v>
      </c>
      <c r="G624">
        <f>VLOOKUP(C624,away!$B$2:$E$405,4,FALSE)</f>
        <v>0.98</v>
      </c>
      <c r="H624">
        <f>VLOOKUP(A624,away!$A$2:$E$405,3,FALSE)</f>
        <v>1.2810457516339899</v>
      </c>
      <c r="I624">
        <f>VLOOKUP(C624,away!$B$2:$E$405,3,FALSE)</f>
        <v>1.2</v>
      </c>
      <c r="J624">
        <f>VLOOKUP(B624,home!$B$2:$E$405,4,FALSE)</f>
        <v>1.34</v>
      </c>
      <c r="K624" s="3">
        <f t="shared" si="840"/>
        <v>3.074381699346397</v>
      </c>
      <c r="L624" s="3">
        <f t="shared" si="841"/>
        <v>2.0599215686274559</v>
      </c>
      <c r="M624" s="5">
        <f t="shared" si="842"/>
        <v>5.8911546317587261E-3</v>
      </c>
      <c r="N624" s="5">
        <f t="shared" si="843"/>
        <v>1.811165798789879E-2</v>
      </c>
      <c r="O624" s="5">
        <f t="shared" si="844"/>
        <v>1.2135316490079335E-2</v>
      </c>
      <c r="P624" s="5">
        <f t="shared" si="845"/>
        <v>3.7308594932876464E-2</v>
      </c>
      <c r="Q624" s="5">
        <f t="shared" si="846"/>
        <v>2.784107493140852E-2</v>
      </c>
      <c r="R624" s="5">
        <f t="shared" si="847"/>
        <v>1.2498900090017433E-2</v>
      </c>
      <c r="S624" s="5">
        <f t="shared" si="848"/>
        <v>5.9068694630831371E-2</v>
      </c>
      <c r="T624" s="5">
        <f t="shared" si="849"/>
        <v>5.735043074498157E-2</v>
      </c>
      <c r="U624" s="5">
        <f t="shared" si="850"/>
        <v>3.8426389698708631E-2</v>
      </c>
      <c r="V624" s="5">
        <f t="shared" si="851"/>
        <v>4.1564574140716758E-2</v>
      </c>
      <c r="W624" s="5">
        <f t="shared" si="852"/>
        <v>2.8531363753084699E-2</v>
      </c>
      <c r="X624" s="5">
        <f t="shared" si="853"/>
        <v>5.877237157733476E-2</v>
      </c>
      <c r="Y624" s="5">
        <f t="shared" si="854"/>
        <v>6.0533237925769576E-2</v>
      </c>
      <c r="Z624" s="5">
        <f t="shared" si="855"/>
        <v>8.5822512931821859E-3</v>
      </c>
      <c r="AA624" s="5">
        <f t="shared" si="856"/>
        <v>2.6385116314951263E-2</v>
      </c>
      <c r="AB624" s="5">
        <f t="shared" si="857"/>
        <v>4.0558959366906115E-2</v>
      </c>
      <c r="AC624" s="5">
        <f t="shared" si="858"/>
        <v>1.6451739483862523E-2</v>
      </c>
      <c r="AD624" s="5">
        <f t="shared" si="859"/>
        <v>2.1929075644969685E-2</v>
      </c>
      <c r="AE624" s="5">
        <f t="shared" si="860"/>
        <v>4.5172175901136084E-2</v>
      </c>
      <c r="AF624" s="5">
        <f t="shared" si="861"/>
        <v>4.6525569720291815E-2</v>
      </c>
      <c r="AG624" s="5">
        <f t="shared" si="862"/>
        <v>3.1946341519836524E-2</v>
      </c>
      <c r="AH624" s="5">
        <f t="shared" si="863"/>
        <v>4.4196911365517151E-3</v>
      </c>
      <c r="AI624" s="5">
        <f t="shared" si="864"/>
        <v>1.3587817546978071E-2</v>
      </c>
      <c r="AJ624" s="5">
        <f t="shared" si="865"/>
        <v>2.0887068800243623E-2</v>
      </c>
      <c r="AK624" s="5">
        <f t="shared" si="866"/>
        <v>2.1404940690819364E-2</v>
      </c>
      <c r="AL624" s="5">
        <f t="shared" si="867"/>
        <v>4.1675448886419582E-3</v>
      </c>
      <c r="AM624" s="5">
        <f t="shared" si="868"/>
        <v>1.3483669769295516E-2</v>
      </c>
      <c r="AN624" s="5">
        <f t="shared" si="869"/>
        <v>2.7775302182021819E-2</v>
      </c>
      <c r="AO624" s="5">
        <f t="shared" si="870"/>
        <v>2.8607472019946002E-2</v>
      </c>
      <c r="AP624" s="5">
        <f t="shared" si="871"/>
        <v>1.9643049545931074E-2</v>
      </c>
      <c r="AQ624" s="5">
        <f t="shared" si="872"/>
        <v>1.0115785358320294E-2</v>
      </c>
      <c r="AR624" s="5">
        <f t="shared" si="873"/>
        <v>1.8208434197708946E-3</v>
      </c>
      <c r="AS624" s="5">
        <f t="shared" si="874"/>
        <v>5.5979676871189474E-3</v>
      </c>
      <c r="AT624" s="5">
        <f t="shared" si="875"/>
        <v>8.6051447054054861E-3</v>
      </c>
      <c r="AU624" s="5">
        <f t="shared" si="876"/>
        <v>8.8184998008420563E-3</v>
      </c>
      <c r="AV624" s="5">
        <f t="shared" si="877"/>
        <v>6.7778586008496672E-3</v>
      </c>
      <c r="AW624" s="5">
        <f t="shared" si="878"/>
        <v>7.3313888850655678E-4</v>
      </c>
      <c r="AX624" s="5">
        <f t="shared" si="879"/>
        <v>6.9089912631254023E-3</v>
      </c>
      <c r="AY624" s="5">
        <f t="shared" si="880"/>
        <v>1.4231980120370665E-2</v>
      </c>
      <c r="AZ624" s="5">
        <f t="shared" si="881"/>
        <v>1.4658381407114359E-2</v>
      </c>
      <c r="BA624" s="5">
        <f t="shared" si="882"/>
        <v>1.0065038673894182E-2</v>
      </c>
      <c r="BB624" s="5">
        <f t="shared" si="883"/>
        <v>5.1832975633560275E-3</v>
      </c>
      <c r="BC624" s="5">
        <f t="shared" si="884"/>
        <v>2.1354372894742436E-3</v>
      </c>
      <c r="BD624" s="5">
        <f t="shared" si="885"/>
        <v>6.2513243891323955E-4</v>
      </c>
      <c r="BE624" s="5">
        <f t="shared" si="886"/>
        <v>1.9218957298626433E-3</v>
      </c>
      <c r="BF624" s="5">
        <f t="shared" si="887"/>
        <v>2.9543205299708492E-3</v>
      </c>
      <c r="BG624" s="5">
        <f t="shared" si="888"/>
        <v>3.0275696571152423E-3</v>
      </c>
      <c r="BH624" s="5">
        <f t="shared" si="889"/>
        <v>2.326976186832887E-3</v>
      </c>
      <c r="BI624" s="5">
        <f t="shared" si="890"/>
        <v>1.4308026007227778E-3</v>
      </c>
      <c r="BJ624" s="8">
        <f t="shared" si="891"/>
        <v>0.54952170489956176</v>
      </c>
      <c r="BK624" s="8">
        <f t="shared" si="892"/>
        <v>0.17868428282905846</v>
      </c>
      <c r="BL624" s="8">
        <f t="shared" si="893"/>
        <v>0.2342112114926603</v>
      </c>
      <c r="BM624" s="8">
        <f t="shared" si="894"/>
        <v>0.84371391021855913</v>
      </c>
      <c r="BN624" s="8">
        <f t="shared" si="895"/>
        <v>0.11378669906403928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1.52287581699346</v>
      </c>
      <c r="F625">
        <f>VLOOKUP(B625,home!$B$2:$E$405,3,FALSE)</f>
        <v>1.31</v>
      </c>
      <c r="G625">
        <f>VLOOKUP(C625,away!$B$2:$E$405,4,FALSE)</f>
        <v>1.1299999999999999</v>
      </c>
      <c r="H625">
        <f>VLOOKUP(A625,away!$A$2:$E$405,3,FALSE)</f>
        <v>1.2810457516339899</v>
      </c>
      <c r="I625">
        <f>VLOOKUP(C625,away!$B$2:$E$405,3,FALSE)</f>
        <v>1.22</v>
      </c>
      <c r="J625">
        <f>VLOOKUP(B625,home!$B$2:$E$405,4,FALSE)</f>
        <v>1.1200000000000001</v>
      </c>
      <c r="K625" s="3">
        <f t="shared" si="840"/>
        <v>2.2543130718954187</v>
      </c>
      <c r="L625" s="3">
        <f t="shared" si="841"/>
        <v>1.7504209150326842</v>
      </c>
      <c r="M625" s="5">
        <f t="shared" si="842"/>
        <v>1.8229137802705596E-2</v>
      </c>
      <c r="N625" s="5">
        <f t="shared" si="843"/>
        <v>4.1094183638022162E-2</v>
      </c>
      <c r="O625" s="5">
        <f t="shared" si="844"/>
        <v>3.1908664072868825E-2</v>
      </c>
      <c r="P625" s="5">
        <f t="shared" si="845"/>
        <v>7.1932118526187916E-2</v>
      </c>
      <c r="Q625" s="5">
        <f t="shared" si="846"/>
        <v>4.6319577677032098E-2</v>
      </c>
      <c r="R625" s="5">
        <f t="shared" si="847"/>
        <v>2.7926796481950796E-2</v>
      </c>
      <c r="S625" s="5">
        <f t="shared" si="848"/>
        <v>7.0960976482628529E-2</v>
      </c>
      <c r="T625" s="5">
        <f t="shared" si="849"/>
        <v>8.1078757541358015E-2</v>
      </c>
      <c r="U625" s="5">
        <f t="shared" si="850"/>
        <v>6.2955742365424672E-2</v>
      </c>
      <c r="V625" s="5">
        <f t="shared" si="851"/>
        <v>3.1112420286973936E-2</v>
      </c>
      <c r="W625" s="5">
        <f t="shared" si="852"/>
        <v>3.4806276480669564E-2</v>
      </c>
      <c r="X625" s="5">
        <f t="shared" si="853"/>
        <v>6.0925634326174219E-2</v>
      </c>
      <c r="Y625" s="5">
        <f t="shared" si="854"/>
        <v>5.3322752293084301E-2</v>
      </c>
      <c r="Z625" s="5">
        <f t="shared" si="855"/>
        <v>1.6294549550622626E-2</v>
      </c>
      <c r="AA625" s="5">
        <f t="shared" si="856"/>
        <v>3.6733016052616203E-2</v>
      </c>
      <c r="AB625" s="5">
        <f t="shared" si="857"/>
        <v>4.1403859128778482E-2</v>
      </c>
      <c r="AC625" s="5">
        <f t="shared" si="858"/>
        <v>7.6730943337149264E-3</v>
      </c>
      <c r="AD625" s="5">
        <f t="shared" si="859"/>
        <v>1.9616061013594879E-2</v>
      </c>
      <c r="AE625" s="5">
        <f t="shared" si="860"/>
        <v>3.4336363468753711E-2</v>
      </c>
      <c r="AF625" s="5">
        <f t="shared" si="861"/>
        <v>3.0051544380935356E-2</v>
      </c>
      <c r="AG625" s="5">
        <f t="shared" si="862"/>
        <v>1.7534283937807399E-2</v>
      </c>
      <c r="AH625" s="5">
        <f t="shared" si="863"/>
        <v>7.1305800836115622E-3</v>
      </c>
      <c r="AI625" s="5">
        <f t="shared" si="864"/>
        <v>1.6074559892682673E-2</v>
      </c>
      <c r="AJ625" s="5">
        <f t="shared" si="865"/>
        <v>1.8118545245520184E-2</v>
      </c>
      <c r="AK625" s="5">
        <f t="shared" si="866"/>
        <v>1.3614957796901582E-2</v>
      </c>
      <c r="AL625" s="5">
        <f t="shared" si="867"/>
        <v>1.2111202121550303E-3</v>
      </c>
      <c r="AM625" s="5">
        <f t="shared" si="868"/>
        <v>8.8441485524089983E-3</v>
      </c>
      <c r="AN625" s="5">
        <f t="shared" si="869"/>
        <v>1.5480982601792748E-2</v>
      </c>
      <c r="AO625" s="5">
        <f t="shared" si="870"/>
        <v>1.3549117865717566E-2</v>
      </c>
      <c r="AP625" s="5">
        <f t="shared" si="871"/>
        <v>7.9055530974650127E-3</v>
      </c>
      <c r="AQ625" s="5">
        <f t="shared" si="872"/>
        <v>3.4595113716760421E-3</v>
      </c>
      <c r="AR625" s="5">
        <f t="shared" si="873"/>
        <v>2.4963033029338356E-3</v>
      </c>
      <c r="AS625" s="5">
        <f t="shared" si="874"/>
        <v>5.6274491672194558E-3</v>
      </c>
      <c r="AT625" s="5">
        <f t="shared" si="875"/>
        <v>6.3430161095449035E-3</v>
      </c>
      <c r="AU625" s="5">
        <f t="shared" si="876"/>
        <v>4.7663813769967672E-3</v>
      </c>
      <c r="AV625" s="5">
        <f t="shared" si="877"/>
        <v>2.6862289609506759E-3</v>
      </c>
      <c r="AW625" s="5">
        <f t="shared" si="878"/>
        <v>1.3275212280879737E-4</v>
      </c>
      <c r="AX625" s="5">
        <f t="shared" si="879"/>
        <v>3.3229132819134269E-3</v>
      </c>
      <c r="AY625" s="5">
        <f t="shared" si="880"/>
        <v>5.8164969075011601E-3</v>
      </c>
      <c r="AZ625" s="5">
        <f t="shared" si="881"/>
        <v>5.0906589195564801E-3</v>
      </c>
      <c r="BA625" s="5">
        <f t="shared" si="882"/>
        <v>2.9702652813631174E-3</v>
      </c>
      <c r="BB625" s="5">
        <f t="shared" si="883"/>
        <v>1.2998036179233594E-3</v>
      </c>
      <c r="BC625" s="5">
        <f t="shared" si="884"/>
        <v>4.5504068764963985E-4</v>
      </c>
      <c r="BD625" s="5">
        <f t="shared" si="885"/>
        <v>7.2826358528675931E-4</v>
      </c>
      <c r="BE625" s="5">
        <f t="shared" si="886"/>
        <v>1.6417341200973658E-3</v>
      </c>
      <c r="BF625" s="5">
        <f t="shared" si="887"/>
        <v>1.8504913437561075E-3</v>
      </c>
      <c r="BG625" s="5">
        <f t="shared" si="888"/>
        <v>1.3905289418862374E-3</v>
      </c>
      <c r="BH625" s="5">
        <f t="shared" si="889"/>
        <v>7.8367189263576305E-4</v>
      </c>
      <c r="BI625" s="5">
        <f t="shared" si="890"/>
        <v>3.5332835832916438E-4</v>
      </c>
      <c r="BJ625" s="8">
        <f t="shared" si="891"/>
        <v>0.48727992694239924</v>
      </c>
      <c r="BK625" s="8">
        <f t="shared" si="892"/>
        <v>0.20693536455186712</v>
      </c>
      <c r="BL625" s="8">
        <f t="shared" si="893"/>
        <v>0.28453411827999198</v>
      </c>
      <c r="BM625" s="8">
        <f t="shared" si="894"/>
        <v>0.75194973634142148</v>
      </c>
      <c r="BN625" s="8">
        <f t="shared" si="895"/>
        <v>0.23741047819876737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1.52287581699346</v>
      </c>
      <c r="F626">
        <f>VLOOKUP(B626,home!$B$2:$E$405,3,FALSE)</f>
        <v>1.31</v>
      </c>
      <c r="G626">
        <f>VLOOKUP(C626,away!$B$2:$E$405,4,FALSE)</f>
        <v>2.19</v>
      </c>
      <c r="H626">
        <f>VLOOKUP(A626,away!$A$2:$E$405,3,FALSE)</f>
        <v>1.2810457516339899</v>
      </c>
      <c r="I626">
        <f>VLOOKUP(C626,away!$B$2:$E$405,3,FALSE)</f>
        <v>0.55000000000000004</v>
      </c>
      <c r="J626">
        <f>VLOOKUP(B626,home!$B$2:$E$405,4,FALSE)</f>
        <v>1.56</v>
      </c>
      <c r="K626" s="3">
        <f t="shared" si="840"/>
        <v>4.3689784313725371</v>
      </c>
      <c r="L626" s="3">
        <f t="shared" si="841"/>
        <v>1.0991372549019636</v>
      </c>
      <c r="M626" s="5">
        <f t="shared" si="842"/>
        <v>4.2191749215326297E-3</v>
      </c>
      <c r="N626" s="5">
        <f t="shared" si="843"/>
        <v>1.8433484230363978E-2</v>
      </c>
      <c r="O626" s="5">
        <f t="shared" si="844"/>
        <v>4.6374523412045822E-3</v>
      </c>
      <c r="P626" s="5">
        <f t="shared" si="845"/>
        <v>2.0260929255240898E-2</v>
      </c>
      <c r="Q626" s="5">
        <f t="shared" si="846"/>
        <v>4.0267747508753005E-2</v>
      </c>
      <c r="R626" s="5">
        <f t="shared" si="847"/>
        <v>2.548598318025144E-3</v>
      </c>
      <c r="S626" s="5">
        <f t="shared" si="848"/>
        <v>2.4323787347074421E-2</v>
      </c>
      <c r="T626" s="5">
        <f t="shared" si="849"/>
        <v>4.4259781457856161E-2</v>
      </c>
      <c r="U626" s="5">
        <f t="shared" si="850"/>
        <v>1.113477108168418E-2</v>
      </c>
      <c r="V626" s="5">
        <f t="shared" si="851"/>
        <v>1.2978380945301007E-2</v>
      </c>
      <c r="W626" s="5">
        <f t="shared" si="852"/>
        <v>5.8642973448565699E-2</v>
      </c>
      <c r="X626" s="5">
        <f t="shared" si="853"/>
        <v>6.4456676855545236E-2</v>
      </c>
      <c r="Y626" s="5">
        <f t="shared" si="854"/>
        <v>3.542336742955346E-2</v>
      </c>
      <c r="Z626" s="5">
        <f t="shared" si="855"/>
        <v>9.337531197073063E-4</v>
      </c>
      <c r="AA626" s="5">
        <f t="shared" si="856"/>
        <v>4.0795472402280399E-3</v>
      </c>
      <c r="AB626" s="5">
        <f t="shared" si="857"/>
        <v>8.9117269511608324E-3</v>
      </c>
      <c r="AC626" s="5">
        <f t="shared" si="858"/>
        <v>3.8952233415104408E-3</v>
      </c>
      <c r="AD626" s="5">
        <f t="shared" si="859"/>
        <v>6.4052471537083988E-2</v>
      </c>
      <c r="AE626" s="5">
        <f t="shared" si="860"/>
        <v>7.0402457734956653E-2</v>
      </c>
      <c r="AF626" s="5">
        <f t="shared" si="861"/>
        <v>3.8690982066575876E-2</v>
      </c>
      <c r="AG626" s="5">
        <f t="shared" si="862"/>
        <v>1.4175566606039105E-2</v>
      </c>
      <c r="AH626" s="5">
        <f t="shared" si="863"/>
        <v>2.5658071018780821E-4</v>
      </c>
      <c r="AI626" s="5">
        <f t="shared" si="864"/>
        <v>1.120995588716782E-3</v>
      </c>
      <c r="AJ626" s="5">
        <f t="shared" si="865"/>
        <v>2.4488027743836899E-3</v>
      </c>
      <c r="AK626" s="5">
        <f t="shared" si="866"/>
        <v>3.5662555013225238E-3</v>
      </c>
      <c r="AL626" s="5">
        <f t="shared" si="867"/>
        <v>7.4821116472732372E-4</v>
      </c>
      <c r="AM626" s="5">
        <f t="shared" si="868"/>
        <v>5.5968773324324636E-2</v>
      </c>
      <c r="AN626" s="5">
        <f t="shared" si="869"/>
        <v>6.1517363871928424E-2</v>
      </c>
      <c r="AO626" s="5">
        <f t="shared" si="870"/>
        <v>3.380801322749831E-2</v>
      </c>
      <c r="AP626" s="5">
        <f t="shared" si="871"/>
        <v>1.2386548950853926E-2</v>
      </c>
      <c r="AQ626" s="5">
        <f t="shared" si="872"/>
        <v>3.4036293528875942E-3</v>
      </c>
      <c r="AR626" s="5">
        <f t="shared" si="873"/>
        <v>5.6403483491324785E-5</v>
      </c>
      <c r="AS626" s="5">
        <f t="shared" si="874"/>
        <v>2.4642560282787495E-4</v>
      </c>
      <c r="AT626" s="5">
        <f t="shared" si="875"/>
        <v>5.383140718464805E-4</v>
      </c>
      <c r="AU626" s="5">
        <f t="shared" si="876"/>
        <v>7.8396085640053328E-4</v>
      </c>
      <c r="AV626" s="5">
        <f t="shared" si="877"/>
        <v>8.5627701816356821E-4</v>
      </c>
      <c r="AW626" s="5">
        <f t="shared" si="878"/>
        <v>9.9805278931269287E-5</v>
      </c>
      <c r="AX626" s="5">
        <f t="shared" si="879"/>
        <v>4.0754393914058822E-2</v>
      </c>
      <c r="AY626" s="5">
        <f t="shared" si="880"/>
        <v>4.4794672651891909E-2</v>
      </c>
      <c r="AZ626" s="5">
        <f t="shared" si="881"/>
        <v>2.4617746766416263E-2</v>
      </c>
      <c r="BA626" s="5">
        <f t="shared" si="882"/>
        <v>9.0194275342368214E-3</v>
      </c>
      <c r="BB626" s="5">
        <f t="shared" si="883"/>
        <v>2.4783972051920611E-3</v>
      </c>
      <c r="BC626" s="5">
        <f t="shared" si="884"/>
        <v>5.448197401343003E-4</v>
      </c>
      <c r="BD626" s="5">
        <f t="shared" si="885"/>
        <v>1.0332528335260487E-5</v>
      </c>
      <c r="BE626" s="5">
        <f t="shared" si="886"/>
        <v>4.5142593438298653E-5</v>
      </c>
      <c r="BF626" s="5">
        <f t="shared" si="887"/>
        <v>9.8613508534073127E-5</v>
      </c>
      <c r="BG626" s="5">
        <f t="shared" si="888"/>
        <v>1.4361343060911237E-4</v>
      </c>
      <c r="BH626" s="5">
        <f t="shared" si="889"/>
        <v>1.5686099519665714E-4</v>
      </c>
      <c r="BI626" s="5">
        <f t="shared" si="890"/>
        <v>1.3706446094756519E-4</v>
      </c>
      <c r="BJ626" s="8">
        <f t="shared" si="891"/>
        <v>0.73809929541471597</v>
      </c>
      <c r="BK626" s="8">
        <f t="shared" si="892"/>
        <v>0.11122037962727864</v>
      </c>
      <c r="BL626" s="8">
        <f t="shared" si="893"/>
        <v>4.177773905670433E-2</v>
      </c>
      <c r="BM626" s="8">
        <f t="shared" si="894"/>
        <v>0.75696891327032523</v>
      </c>
      <c r="BN626" s="8">
        <f t="shared" si="895"/>
        <v>9.0367386575120237E-2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1.52287581699346</v>
      </c>
      <c r="F627">
        <f>VLOOKUP(B627,home!$B$2:$E$405,3,FALSE)</f>
        <v>1.1299999999999999</v>
      </c>
      <c r="G627">
        <f>VLOOKUP(C627,away!$B$2:$E$405,4,FALSE)</f>
        <v>1.22</v>
      </c>
      <c r="H627">
        <f>VLOOKUP(A627,away!$A$2:$E$405,3,FALSE)</f>
        <v>1.2810457516339899</v>
      </c>
      <c r="I627">
        <f>VLOOKUP(C627,away!$B$2:$E$405,3,FALSE)</f>
        <v>0.84</v>
      </c>
      <c r="J627">
        <f>VLOOKUP(B627,home!$B$2:$E$405,4,FALSE)</f>
        <v>1.23</v>
      </c>
      <c r="K627" s="3">
        <f t="shared" si="840"/>
        <v>2.0994366013071835</v>
      </c>
      <c r="L627" s="3">
        <f t="shared" si="841"/>
        <v>1.3235764705882385</v>
      </c>
      <c r="M627" s="5">
        <f t="shared" si="842"/>
        <v>3.2614018363240564E-2</v>
      </c>
      <c r="N627" s="5">
        <f t="shared" si="843"/>
        <v>6.8471063867491841E-2</v>
      </c>
      <c r="O627" s="5">
        <f t="shared" si="844"/>
        <v>4.3167147316917939E-2</v>
      </c>
      <c r="P627" s="5">
        <f t="shared" si="845"/>
        <v>9.0626689051156714E-2</v>
      </c>
      <c r="Q627" s="5">
        <f t="shared" si="846"/>
        <v>7.1875328806927083E-2</v>
      </c>
      <c r="R627" s="5">
        <f t="shared" si="847"/>
        <v>2.8567510245544398E-2</v>
      </c>
      <c r="S627" s="5">
        <f t="shared" si="848"/>
        <v>6.2957565339695973E-2</v>
      </c>
      <c r="T627" s="5">
        <f t="shared" si="849"/>
        <v>9.5132494024641689E-2</v>
      </c>
      <c r="U627" s="5">
        <f t="shared" si="850"/>
        <v>5.9975676617713879E-2</v>
      </c>
      <c r="V627" s="5">
        <f t="shared" si="851"/>
        <v>1.9438252437313081E-2</v>
      </c>
      <c r="W627" s="5">
        <f t="shared" si="852"/>
        <v>5.0299232009417119E-2</v>
      </c>
      <c r="X627" s="5">
        <f t="shared" si="853"/>
        <v>6.6574879976323248E-2</v>
      </c>
      <c r="Y627" s="5">
        <f t="shared" si="854"/>
        <v>4.4058472334448762E-2</v>
      </c>
      <c r="Z627" s="5">
        <f t="shared" si="855"/>
        <v>1.2603761461430333E-2</v>
      </c>
      <c r="AA627" s="5">
        <f t="shared" si="856"/>
        <v>2.6460798126271761E-2</v>
      </c>
      <c r="AB627" s="5">
        <f t="shared" si="857"/>
        <v>2.777638404304774E-2</v>
      </c>
      <c r="AC627" s="5">
        <f t="shared" si="858"/>
        <v>3.3758958335685274E-3</v>
      </c>
      <c r="AD627" s="5">
        <f t="shared" si="859"/>
        <v>2.6400012174553032E-2</v>
      </c>
      <c r="AE627" s="5">
        <f t="shared" si="860"/>
        <v>3.4942434937481427E-2</v>
      </c>
      <c r="AF627" s="5">
        <f t="shared" si="861"/>
        <v>2.3124492354155413E-2</v>
      </c>
      <c r="AG627" s="5">
        <f t="shared" si="862"/>
        <v>1.0202344658085909E-2</v>
      </c>
      <c r="AH627" s="5">
        <f t="shared" si="863"/>
        <v>4.1705105278140031E-3</v>
      </c>
      <c r="AI627" s="5">
        <f t="shared" si="864"/>
        <v>8.7557224482296588E-3</v>
      </c>
      <c r="AJ627" s="5">
        <f t="shared" si="865"/>
        <v>9.1910420893501436E-3</v>
      </c>
      <c r="AK627" s="5">
        <f t="shared" si="866"/>
        <v>6.4320033888455152E-3</v>
      </c>
      <c r="AL627" s="5">
        <f t="shared" si="867"/>
        <v>3.7523283217715252E-4</v>
      </c>
      <c r="AM627" s="5">
        <f t="shared" si="868"/>
        <v>1.1085030366842377E-2</v>
      </c>
      <c r="AN627" s="5">
        <f t="shared" si="869"/>
        <v>1.4671885369308678E-2</v>
      </c>
      <c r="AO627" s="5">
        <f t="shared" si="870"/>
        <v>9.709681126992397E-3</v>
      </c>
      <c r="AP627" s="5">
        <f t="shared" si="871"/>
        <v>4.2838351588672758E-3</v>
      </c>
      <c r="AQ627" s="5">
        <f t="shared" si="872"/>
        <v>1.4174958550388381E-3</v>
      </c>
      <c r="AR627" s="5">
        <f t="shared" si="873"/>
        <v>1.1039979209910298E-3</v>
      </c>
      <c r="AS627" s="5">
        <f t="shared" si="874"/>
        <v>2.3177736430956041E-3</v>
      </c>
      <c r="AT627" s="5">
        <f t="shared" si="875"/>
        <v>2.4330094099300021E-3</v>
      </c>
      <c r="AU627" s="5">
        <f t="shared" si="876"/>
        <v>1.7026496688439471E-3</v>
      </c>
      <c r="AV627" s="5">
        <f t="shared" si="877"/>
        <v>8.9365125849363413E-4</v>
      </c>
      <c r="AW627" s="5">
        <f t="shared" si="878"/>
        <v>2.8963439402684872E-5</v>
      </c>
      <c r="AX627" s="5">
        <f t="shared" si="879"/>
        <v>3.8787197464584151E-3</v>
      </c>
      <c r="AY627" s="5">
        <f t="shared" si="880"/>
        <v>5.1337821924183355E-3</v>
      </c>
      <c r="AZ627" s="5">
        <f t="shared" si="881"/>
        <v>3.3974766575049051E-3</v>
      </c>
      <c r="BA627" s="5">
        <f t="shared" si="882"/>
        <v>1.4989400544154227E-3</v>
      </c>
      <c r="BB627" s="5">
        <f t="shared" si="883"/>
        <v>4.9599044671162654E-4</v>
      </c>
      <c r="BC627" s="5">
        <f t="shared" si="884"/>
        <v>1.312962569808117E-4</v>
      </c>
      <c r="BD627" s="5">
        <f t="shared" si="885"/>
        <v>2.4353761196701021E-4</v>
      </c>
      <c r="BE627" s="5">
        <f t="shared" si="886"/>
        <v>5.1129177635848757E-4</v>
      </c>
      <c r="BF627" s="5">
        <f t="shared" si="887"/>
        <v>5.3671233461718797E-4</v>
      </c>
      <c r="BG627" s="5">
        <f t="shared" si="888"/>
        <v>3.7559783988945104E-4</v>
      </c>
      <c r="BH627" s="5">
        <f t="shared" si="889"/>
        <v>1.9713596310895712E-4</v>
      </c>
      <c r="BI627" s="5">
        <f t="shared" si="890"/>
        <v>8.2774891276977451E-5</v>
      </c>
      <c r="BJ627" s="8">
        <f t="shared" si="891"/>
        <v>0.54678488837506456</v>
      </c>
      <c r="BK627" s="8">
        <f t="shared" si="892"/>
        <v>0.21452143604957036</v>
      </c>
      <c r="BL627" s="8">
        <f t="shared" si="893"/>
        <v>0.22489492712230733</v>
      </c>
      <c r="BM627" s="8">
        <f t="shared" si="894"/>
        <v>0.65837843660407835</v>
      </c>
      <c r="BN627" s="8">
        <f t="shared" si="895"/>
        <v>0.33532175765127853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1.52287581699346</v>
      </c>
      <c r="F628">
        <f>VLOOKUP(B628,home!$B$2:$E$405,3,FALSE)</f>
        <v>1.1499999999999999</v>
      </c>
      <c r="G628">
        <f>VLOOKUP(C628,away!$B$2:$E$405,4,FALSE)</f>
        <v>1.31</v>
      </c>
      <c r="H628">
        <f>VLOOKUP(A628,away!$A$2:$E$405,3,FALSE)</f>
        <v>1.2810457516339899</v>
      </c>
      <c r="I628">
        <f>VLOOKUP(C628,away!$B$2:$E$405,3,FALSE)</f>
        <v>1.03</v>
      </c>
      <c r="J628">
        <f>VLOOKUP(B628,home!$B$2:$E$405,4,FALSE)</f>
        <v>0.88</v>
      </c>
      <c r="K628" s="3">
        <f t="shared" si="840"/>
        <v>2.2942124183006474</v>
      </c>
      <c r="L628" s="3">
        <f t="shared" si="841"/>
        <v>1.1611398692810486</v>
      </c>
      <c r="M628" s="5">
        <f t="shared" si="842"/>
        <v>3.1576178500892262E-2</v>
      </c>
      <c r="N628" s="5">
        <f t="shared" si="843"/>
        <v>7.244246083922494E-2</v>
      </c>
      <c r="O628" s="5">
        <f t="shared" si="844"/>
        <v>3.6664359776921104E-2</v>
      </c>
      <c r="P628" s="5">
        <f t="shared" si="845"/>
        <v>8.4115829509255155E-2</v>
      </c>
      <c r="Q628" s="5">
        <f t="shared" si="846"/>
        <v>8.3099196634804112E-2</v>
      </c>
      <c r="R628" s="5">
        <f t="shared" si="847"/>
        <v>2.1286224959323752E-2</v>
      </c>
      <c r="S628" s="5">
        <f t="shared" si="848"/>
        <v>5.6019071258339138E-2</v>
      </c>
      <c r="T628" s="5">
        <f t="shared" si="849"/>
        <v>9.6489790317896618E-2</v>
      </c>
      <c r="U628" s="5">
        <f t="shared" si="850"/>
        <v>4.8835121640421746E-2</v>
      </c>
      <c r="V628" s="5">
        <f t="shared" si="851"/>
        <v>1.6581032041466597E-2</v>
      </c>
      <c r="W628" s="5">
        <f t="shared" si="852"/>
        <v>6.3549069623458326E-2</v>
      </c>
      <c r="X628" s="5">
        <f t="shared" si="853"/>
        <v>7.3789358395514676E-2</v>
      </c>
      <c r="Y628" s="5">
        <f t="shared" si="854"/>
        <v>4.2839882980850175E-2</v>
      </c>
      <c r="Z628" s="5">
        <f t="shared" si="855"/>
        <v>8.2387614889187256E-3</v>
      </c>
      <c r="AA628" s="5">
        <f t="shared" si="856"/>
        <v>1.8901468919294472E-2</v>
      </c>
      <c r="AB628" s="5">
        <f t="shared" si="857"/>
        <v>2.1681992359384551E-2</v>
      </c>
      <c r="AC628" s="5">
        <f t="shared" si="858"/>
        <v>2.7606397656862003E-3</v>
      </c>
      <c r="AD628" s="5">
        <f t="shared" si="859"/>
        <v>3.6448766175397627E-2</v>
      </c>
      <c r="AE628" s="5">
        <f t="shared" si="860"/>
        <v>4.2322115592356713E-2</v>
      </c>
      <c r="AF628" s="5">
        <f t="shared" si="861"/>
        <v>2.4570947883303249E-2</v>
      </c>
      <c r="AG628" s="5">
        <f t="shared" si="862"/>
        <v>9.5101024044433984E-3</v>
      </c>
      <c r="AH628" s="5">
        <f t="shared" si="863"/>
        <v>2.3915886095702082E-3</v>
      </c>
      <c r="AI628" s="5">
        <f t="shared" si="864"/>
        <v>5.4868122875423499E-3</v>
      </c>
      <c r="AJ628" s="5">
        <f t="shared" si="865"/>
        <v>6.2939564434821224E-3</v>
      </c>
      <c r="AK628" s="5">
        <f t="shared" si="866"/>
        <v>4.8132243442933539E-3</v>
      </c>
      <c r="AL628" s="5">
        <f t="shared" si="867"/>
        <v>2.9416289733777499E-4</v>
      </c>
      <c r="AM628" s="5">
        <f t="shared" si="868"/>
        <v>1.6724242398266781E-2</v>
      </c>
      <c r="AN628" s="5">
        <f t="shared" si="869"/>
        <v>1.9419184632148062E-2</v>
      </c>
      <c r="AO628" s="5">
        <f t="shared" si="870"/>
        <v>1.1274194752658475E-2</v>
      </c>
      <c r="AP628" s="5">
        <f t="shared" si="871"/>
        <v>4.3636390071169814E-3</v>
      </c>
      <c r="AQ628" s="5">
        <f t="shared" si="872"/>
        <v>1.2666988065783752E-3</v>
      </c>
      <c r="AR628" s="5">
        <f t="shared" si="873"/>
        <v>5.553937770980793E-4</v>
      </c>
      <c r="AS628" s="5">
        <f t="shared" si="874"/>
        <v>1.2741913004653152E-3</v>
      </c>
      <c r="AT628" s="5">
        <f t="shared" si="875"/>
        <v>1.4616327524090891E-3</v>
      </c>
      <c r="AU628" s="5">
        <f t="shared" si="876"/>
        <v>1.1177653371906293E-3</v>
      </c>
      <c r="AV628" s="5">
        <f t="shared" si="877"/>
        <v>6.4109777933218795E-4</v>
      </c>
      <c r="AW628" s="5">
        <f t="shared" si="878"/>
        <v>2.1767249601813983E-5</v>
      </c>
      <c r="AX628" s="5">
        <f t="shared" si="879"/>
        <v>6.394827432795634E-3</v>
      </c>
      <c r="AY628" s="5">
        <f t="shared" si="880"/>
        <v>7.4252890893911879E-3</v>
      </c>
      <c r="AZ628" s="5">
        <f t="shared" si="881"/>
        <v>4.3108996013148399E-3</v>
      </c>
      <c r="BA628" s="5">
        <f t="shared" si="882"/>
        <v>1.6685191331848124E-3</v>
      </c>
      <c r="BB628" s="5">
        <f t="shared" si="883"/>
        <v>4.843460220497858E-4</v>
      </c>
      <c r="BC628" s="5">
        <f t="shared" si="884"/>
        <v>1.1247869534593684E-4</v>
      </c>
      <c r="BD628" s="5">
        <f t="shared" si="885"/>
        <v>1.0748164295652854E-4</v>
      </c>
      <c r="BE628" s="5">
        <f t="shared" si="886"/>
        <v>2.4658572001022409E-4</v>
      </c>
      <c r="BF628" s="5">
        <f t="shared" si="887"/>
        <v>2.8286001051153127E-4</v>
      </c>
      <c r="BG628" s="5">
        <f t="shared" si="888"/>
        <v>2.1631364958540227E-4</v>
      </c>
      <c r="BH628" s="5">
        <f t="shared" si="889"/>
        <v>1.240673652816911E-4</v>
      </c>
      <c r="BI628" s="5">
        <f t="shared" si="890"/>
        <v>5.692737802701972E-5</v>
      </c>
      <c r="BJ628" s="8">
        <f t="shared" si="891"/>
        <v>0.61850601041810072</v>
      </c>
      <c r="BK628" s="8">
        <f t="shared" si="892"/>
        <v>0.19877220306236831</v>
      </c>
      <c r="BL628" s="8">
        <f t="shared" si="893"/>
        <v>0.17243906605310139</v>
      </c>
      <c r="BM628" s="8">
        <f t="shared" si="894"/>
        <v>0.66136826896227818</v>
      </c>
      <c r="BN628" s="8">
        <f t="shared" si="895"/>
        <v>0.3291842502204213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1.52287581699346</v>
      </c>
      <c r="F629">
        <f>VLOOKUP(B629,home!$B$2:$E$405,3,FALSE)</f>
        <v>0.98</v>
      </c>
      <c r="G629">
        <f>VLOOKUP(C629,away!$B$2:$E$405,4,FALSE)</f>
        <v>0.56000000000000005</v>
      </c>
      <c r="H629">
        <f>VLOOKUP(A629,away!$A$2:$E$405,3,FALSE)</f>
        <v>1.2810457516339899</v>
      </c>
      <c r="I629">
        <f>VLOOKUP(C629,away!$B$2:$E$405,3,FALSE)</f>
        <v>0.56000000000000005</v>
      </c>
      <c r="J629">
        <f>VLOOKUP(B629,home!$B$2:$E$405,4,FALSE)</f>
        <v>1.17</v>
      </c>
      <c r="K629" s="3">
        <f t="shared" si="840"/>
        <v>0.83575424836601087</v>
      </c>
      <c r="L629" s="3">
        <f t="shared" si="841"/>
        <v>0.83934117647059026</v>
      </c>
      <c r="M629" s="5">
        <f t="shared" si="842"/>
        <v>0.18729030648231351</v>
      </c>
      <c r="N629" s="5">
        <f t="shared" si="843"/>
        <v>0.15652866932036574</v>
      </c>
      <c r="O629" s="5">
        <f t="shared" si="844"/>
        <v>0.15720046618440242</v>
      </c>
      <c r="P629" s="5">
        <f t="shared" si="845"/>
        <v>0.13138095745873177</v>
      </c>
      <c r="Q629" s="5">
        <f t="shared" si="846"/>
        <v>6.5409750187787066E-2</v>
      </c>
      <c r="R629" s="5">
        <f t="shared" si="847"/>
        <v>6.5972412114470788E-2</v>
      </c>
      <c r="S629" s="5">
        <f t="shared" si="848"/>
        <v>2.3040375536471099E-2</v>
      </c>
      <c r="T629" s="5">
        <f t="shared" si="849"/>
        <v>5.4901096675264598E-2</v>
      </c>
      <c r="U629" s="5">
        <f t="shared" si="850"/>
        <v>5.5136723699622241E-2</v>
      </c>
      <c r="V629" s="5">
        <f t="shared" si="851"/>
        <v>1.7958256326737285E-3</v>
      </c>
      <c r="W629" s="5">
        <f t="shared" si="852"/>
        <v>1.822215886800084E-2</v>
      </c>
      <c r="X629" s="5">
        <f t="shared" si="853"/>
        <v>1.5294608262101824E-2</v>
      </c>
      <c r="Y629" s="5">
        <f t="shared" si="854"/>
        <v>6.4186972461846769E-3</v>
      </c>
      <c r="Z629" s="5">
        <f t="shared" si="855"/>
        <v>1.8457787332920847E-2</v>
      </c>
      <c r="AA629" s="5">
        <f t="shared" si="856"/>
        <v>1.5426174178924938E-2</v>
      </c>
      <c r="AB629" s="5">
        <f t="shared" si="857"/>
        <v>6.4462453030352876E-3</v>
      </c>
      <c r="AC629" s="5">
        <f t="shared" si="858"/>
        <v>7.8733816861968576E-5</v>
      </c>
      <c r="AD629" s="5">
        <f t="shared" si="859"/>
        <v>3.8073116720830193E-3</v>
      </c>
      <c r="AE629" s="5">
        <f t="shared" si="860"/>
        <v>3.1956334580363712E-3</v>
      </c>
      <c r="AF629" s="5">
        <f t="shared" si="861"/>
        <v>1.3411133731185141E-3</v>
      </c>
      <c r="AG629" s="5">
        <f t="shared" si="862"/>
        <v>3.7521722545791184E-4</v>
      </c>
      <c r="AH629" s="5">
        <f t="shared" si="863"/>
        <v>3.8730952337644336E-3</v>
      </c>
      <c r="AI629" s="5">
        <f t="shared" si="864"/>
        <v>3.2369557959447733E-3</v>
      </c>
      <c r="AJ629" s="5">
        <f t="shared" si="865"/>
        <v>1.3526497791169132E-3</v>
      </c>
      <c r="AK629" s="5">
        <f t="shared" si="866"/>
        <v>3.7682759981610216E-4</v>
      </c>
      <c r="AL629" s="5">
        <f t="shared" si="867"/>
        <v>2.2092172174821473E-6</v>
      </c>
      <c r="AM629" s="5">
        <f t="shared" si="868"/>
        <v>6.363953809593771E-4</v>
      </c>
      <c r="AN629" s="5">
        <f t="shared" si="869"/>
        <v>5.3415284775489296E-4</v>
      </c>
      <c r="AO629" s="5">
        <f t="shared" si="870"/>
        <v>2.2416823982485397E-4</v>
      </c>
      <c r="AP629" s="5">
        <f t="shared" si="871"/>
        <v>6.271787804731147E-5</v>
      </c>
      <c r="AQ629" s="5">
        <f t="shared" si="872"/>
        <v>1.3160424386492346E-5</v>
      </c>
      <c r="AR629" s="5">
        <f t="shared" si="873"/>
        <v>6.5016966201809532E-4</v>
      </c>
      <c r="AS629" s="5">
        <f t="shared" si="874"/>
        <v>5.4338205719031663E-4</v>
      </c>
      <c r="AT629" s="5">
        <f t="shared" si="875"/>
        <v>2.2706693139133488E-4</v>
      </c>
      <c r="AU629" s="5">
        <f t="shared" si="876"/>
        <v>6.3257384191247224E-5</v>
      </c>
      <c r="AV629" s="5">
        <f t="shared" si="877"/>
        <v>1.3216906894588945E-5</v>
      </c>
      <c r="AW629" s="5">
        <f t="shared" si="878"/>
        <v>4.3048006108000874E-8</v>
      </c>
      <c r="AX629" s="5">
        <f t="shared" si="879"/>
        <v>8.8645023879550846E-5</v>
      </c>
      <c r="AY629" s="5">
        <f t="shared" si="880"/>
        <v>7.4403418631325771E-5</v>
      </c>
      <c r="AZ629" s="5">
        <f t="shared" si="881"/>
        <v>3.1224926463725403E-5</v>
      </c>
      <c r="BA629" s="5">
        <f t="shared" si="882"/>
        <v>8.7361221710903176E-6</v>
      </c>
      <c r="BB629" s="5">
        <f t="shared" si="883"/>
        <v>1.8331467652184375E-6</v>
      </c>
      <c r="BC629" s="5">
        <f t="shared" si="884"/>
        <v>3.0772711251234018E-7</v>
      </c>
      <c r="BD629" s="5">
        <f t="shared" si="885"/>
        <v>9.0952361503959003E-5</v>
      </c>
      <c r="BE629" s="5">
        <f t="shared" si="886"/>
        <v>7.6013822525854968E-5</v>
      </c>
      <c r="BF629" s="5">
        <f t="shared" si="887"/>
        <v>3.1764437555261625E-5</v>
      </c>
      <c r="BG629" s="5">
        <f t="shared" si="888"/>
        <v>8.8490878779222576E-6</v>
      </c>
      <c r="BH629" s="5">
        <f t="shared" si="889"/>
        <v>1.8489156970344231E-6</v>
      </c>
      <c r="BI629" s="5">
        <f t="shared" si="890"/>
        <v>3.090478297334248E-7</v>
      </c>
      <c r="BJ629" s="8">
        <f t="shared" si="891"/>
        <v>0.32717000142439695</v>
      </c>
      <c r="BK629" s="8">
        <f t="shared" si="892"/>
        <v>0.34366281156290091</v>
      </c>
      <c r="BL629" s="8">
        <f t="shared" si="893"/>
        <v>0.31072838050377333</v>
      </c>
      <c r="BM629" s="8">
        <f t="shared" si="894"/>
        <v>0.23616205870529541</v>
      </c>
      <c r="BN629" s="8">
        <f t="shared" si="895"/>
        <v>0.76378256174807135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1.52287581699346</v>
      </c>
      <c r="F630">
        <f>VLOOKUP(B630,home!$B$2:$E$405,3,FALSE)</f>
        <v>0.47</v>
      </c>
      <c r="G630">
        <f>VLOOKUP(C630,away!$B$2:$E$405,4,FALSE)</f>
        <v>1.42</v>
      </c>
      <c r="H630">
        <f>VLOOKUP(A630,away!$A$2:$E$405,3,FALSE)</f>
        <v>1.2810457516339899</v>
      </c>
      <c r="I630">
        <f>VLOOKUP(C630,away!$B$2:$E$405,3,FALSE)</f>
        <v>0.98</v>
      </c>
      <c r="J630">
        <f>VLOOKUP(B630,home!$B$2:$E$405,4,FALSE)</f>
        <v>0.78</v>
      </c>
      <c r="K630" s="3">
        <f t="shared" si="840"/>
        <v>1.0163673202614349</v>
      </c>
      <c r="L630" s="3">
        <f t="shared" si="841"/>
        <v>0.97923137254902193</v>
      </c>
      <c r="M630" s="5">
        <f t="shared" si="842"/>
        <v>0.13593224814100827</v>
      </c>
      <c r="N630" s="5">
        <f t="shared" si="843"/>
        <v>0.138157094780189</v>
      </c>
      <c r="O630" s="5">
        <f t="shared" si="844"/>
        <v>0.13310912192079374</v>
      </c>
      <c r="P630" s="5">
        <f t="shared" si="845"/>
        <v>0.13528776154898975</v>
      </c>
      <c r="Q630" s="5">
        <f t="shared" si="846"/>
        <v>7.0209178098422878E-2</v>
      </c>
      <c r="R630" s="5">
        <f t="shared" si="847"/>
        <v>6.5172314078646973E-2</v>
      </c>
      <c r="S630" s="5">
        <f t="shared" si="848"/>
        <v>3.3661582654673054E-2</v>
      </c>
      <c r="T630" s="5">
        <f t="shared" si="849"/>
        <v>6.8751029834857355E-2</v>
      </c>
      <c r="U630" s="5">
        <f t="shared" si="850"/>
        <v>6.6239010215351016E-2</v>
      </c>
      <c r="V630" s="5">
        <f t="shared" si="851"/>
        <v>3.7224428017363508E-3</v>
      </c>
      <c r="W630" s="5">
        <f t="shared" si="852"/>
        <v>2.3786104733883966E-2</v>
      </c>
      <c r="X630" s="5">
        <f t="shared" si="853"/>
        <v>2.329209998615598E-2</v>
      </c>
      <c r="Y630" s="5">
        <f t="shared" si="854"/>
        <v>1.1404177519496288E-2</v>
      </c>
      <c r="Z630" s="5">
        <f t="shared" si="855"/>
        <v>2.1272924855809814E-2</v>
      </c>
      <c r="AA630" s="5">
        <f t="shared" si="856"/>
        <v>2.1621105629822293E-2</v>
      </c>
      <c r="AB630" s="5">
        <f t="shared" si="857"/>
        <v>1.0987492595035951E-2</v>
      </c>
      <c r="AC630" s="5">
        <f t="shared" si="858"/>
        <v>2.3154961434291798E-4</v>
      </c>
      <c r="AD630" s="5">
        <f t="shared" si="859"/>
        <v>6.0438548819588683E-3</v>
      </c>
      <c r="AE630" s="5">
        <f t="shared" si="860"/>
        <v>5.9183323115476888E-3</v>
      </c>
      <c r="AF630" s="5">
        <f t="shared" si="861"/>
        <v>2.8977083363190344E-3</v>
      </c>
      <c r="AG630" s="5">
        <f t="shared" si="862"/>
        <v>9.4584230380681045E-4</v>
      </c>
      <c r="AH630" s="5">
        <f t="shared" si="863"/>
        <v>5.207778851171711E-3</v>
      </c>
      <c r="AI630" s="5">
        <f t="shared" si="864"/>
        <v>5.2930162354795666E-3</v>
      </c>
      <c r="AJ630" s="5">
        <f t="shared" si="865"/>
        <v>2.6898243636773169E-3</v>
      </c>
      <c r="AK630" s="5">
        <f t="shared" si="866"/>
        <v>9.1128319349487825E-4</v>
      </c>
      <c r="AL630" s="5">
        <f t="shared" si="867"/>
        <v>9.2180713378593263E-6</v>
      </c>
      <c r="AM630" s="5">
        <f t="shared" si="868"/>
        <v>1.2285553180851057E-3</v>
      </c>
      <c r="AN630" s="5">
        <f t="shared" si="869"/>
        <v>1.203039910380878E-3</v>
      </c>
      <c r="AO630" s="5">
        <f t="shared" si="870"/>
        <v>5.8902721133675972E-4</v>
      </c>
      <c r="AP630" s="5">
        <f t="shared" si="871"/>
        <v>1.9226464154200606E-4</v>
      </c>
      <c r="AQ630" s="5">
        <f t="shared" si="872"/>
        <v>4.706789220745607E-5</v>
      </c>
      <c r="AR630" s="5">
        <f t="shared" si="873"/>
        <v>1.0199240864729288E-3</v>
      </c>
      <c r="AS630" s="5">
        <f t="shared" si="874"/>
        <v>1.0366175106385827E-3</v>
      </c>
      <c r="AT630" s="5">
        <f t="shared" si="875"/>
        <v>5.2679208071190785E-4</v>
      </c>
      <c r="AU630" s="5">
        <f t="shared" si="876"/>
        <v>1.7847141846936916E-4</v>
      </c>
      <c r="AV630" s="5">
        <f t="shared" si="877"/>
        <v>4.5348129333242467E-5</v>
      </c>
      <c r="AW630" s="5">
        <f t="shared" si="878"/>
        <v>2.5484350847020397E-7</v>
      </c>
      <c r="AX630" s="5">
        <f t="shared" si="879"/>
        <v>2.0811057940584886E-4</v>
      </c>
      <c r="AY630" s="5">
        <f t="shared" si="880"/>
        <v>2.0378840831356159E-4</v>
      </c>
      <c r="AZ630" s="5">
        <f t="shared" si="881"/>
        <v>9.9778001391234695E-5</v>
      </c>
      <c r="BA630" s="5">
        <f t="shared" si="882"/>
        <v>3.2568583084179E-5</v>
      </c>
      <c r="BB630" s="5">
        <f t="shared" si="883"/>
        <v>7.9730445788743644E-6</v>
      </c>
      <c r="BC630" s="5">
        <f t="shared" si="884"/>
        <v>1.5614910772731367E-6</v>
      </c>
      <c r="BD630" s="5">
        <f t="shared" si="885"/>
        <v>1.6645694384878216E-4</v>
      </c>
      <c r="BE630" s="5">
        <f t="shared" si="886"/>
        <v>1.691813979584949E-4</v>
      </c>
      <c r="BF630" s="5">
        <f t="shared" si="887"/>
        <v>8.5975222040579407E-5</v>
      </c>
      <c r="BG630" s="5">
        <f t="shared" si="888"/>
        <v>2.9127468678088524E-5</v>
      </c>
      <c r="BH630" s="5">
        <f t="shared" si="889"/>
        <v>7.4010518215869267E-6</v>
      </c>
      <c r="BI630" s="5">
        <f t="shared" si="890"/>
        <v>1.5044374414044639E-6</v>
      </c>
      <c r="BJ630" s="8">
        <f t="shared" si="891"/>
        <v>0.35521915786804104</v>
      </c>
      <c r="BK630" s="8">
        <f t="shared" si="892"/>
        <v>0.30904859124040179</v>
      </c>
      <c r="BL630" s="8">
        <f t="shared" si="893"/>
        <v>0.31449774683088844</v>
      </c>
      <c r="BM630" s="8">
        <f t="shared" si="894"/>
        <v>0.32196716866228531</v>
      </c>
      <c r="BN630" s="8">
        <f t="shared" si="895"/>
        <v>0.6778677185680505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1.52287581699346</v>
      </c>
      <c r="F631">
        <f>VLOOKUP(B631,home!$B$2:$E$405,3,FALSE)</f>
        <v>0.98</v>
      </c>
      <c r="G631">
        <f>VLOOKUP(C631,away!$B$2:$E$405,4,FALSE)</f>
        <v>0.75</v>
      </c>
      <c r="H631">
        <f>VLOOKUP(A631,away!$A$2:$E$405,3,FALSE)</f>
        <v>1.2810457516339899</v>
      </c>
      <c r="I631">
        <f>VLOOKUP(C631,away!$B$2:$E$405,3,FALSE)</f>
        <v>1.03</v>
      </c>
      <c r="J631">
        <f>VLOOKUP(B631,home!$B$2:$E$405,4,FALSE)</f>
        <v>1.43</v>
      </c>
      <c r="K631" s="3">
        <f t="shared" si="840"/>
        <v>1.119313725490193</v>
      </c>
      <c r="L631" s="3">
        <f t="shared" si="841"/>
        <v>1.8868522875817038</v>
      </c>
      <c r="M631" s="5">
        <f t="shared" si="842"/>
        <v>4.9481025156356717E-2</v>
      </c>
      <c r="N631" s="5">
        <f t="shared" si="843"/>
        <v>5.5384790608835589E-2</v>
      </c>
      <c r="O631" s="5">
        <f t="shared" si="844"/>
        <v>9.3363385508159494E-2</v>
      </c>
      <c r="P631" s="5">
        <f t="shared" si="845"/>
        <v>0.1045029188575151</v>
      </c>
      <c r="Q631" s="5">
        <f t="shared" si="846"/>
        <v>3.0996478155935012E-2</v>
      </c>
      <c r="R631" s="5">
        <f t="shared" si="847"/>
        <v>8.8081458761221643E-2</v>
      </c>
      <c r="S631" s="5">
        <f t="shared" si="848"/>
        <v>5.5177009849892988E-2</v>
      </c>
      <c r="T631" s="5">
        <f t="shared" si="849"/>
        <v>5.8485775715502293E-2</v>
      </c>
      <c r="U631" s="5">
        <f t="shared" si="850"/>
        <v>9.8590785752633789E-2</v>
      </c>
      <c r="V631" s="5">
        <f t="shared" si="851"/>
        <v>1.2948080299295435E-2</v>
      </c>
      <c r="W631" s="5">
        <f t="shared" si="852"/>
        <v>1.1564927813931666E-2</v>
      </c>
      <c r="X631" s="5">
        <f t="shared" si="853"/>
        <v>2.1821310501434234E-2</v>
      </c>
      <c r="Y631" s="5">
        <f t="shared" si="854"/>
        <v>2.0586794818830925E-2</v>
      </c>
      <c r="Z631" s="5">
        <f t="shared" si="855"/>
        <v>5.5398900652381525E-2</v>
      </c>
      <c r="AA631" s="5">
        <f t="shared" si="856"/>
        <v>6.2008749877278245E-2</v>
      </c>
      <c r="AB631" s="5">
        <f t="shared" si="857"/>
        <v>3.4703622419062934E-2</v>
      </c>
      <c r="AC631" s="5">
        <f t="shared" si="858"/>
        <v>1.7091301420621807E-3</v>
      </c>
      <c r="AD631" s="5">
        <f t="shared" si="859"/>
        <v>3.2361956091092521E-3</v>
      </c>
      <c r="AE631" s="5">
        <f t="shared" si="860"/>
        <v>6.1062230881096576E-3</v>
      </c>
      <c r="AF631" s="5">
        <f t="shared" si="861"/>
        <v>5.7607705011419623E-3</v>
      </c>
      <c r="AG631" s="5">
        <f t="shared" si="862"/>
        <v>3.623240999437637E-3</v>
      </c>
      <c r="AH631" s="5">
        <f t="shared" si="863"/>
        <v>2.6132385606364397E-2</v>
      </c>
      <c r="AI631" s="5">
        <f t="shared" si="864"/>
        <v>2.925033788900603E-2</v>
      </c>
      <c r="AJ631" s="5">
        <f t="shared" si="865"/>
        <v>1.6370152337195146E-2</v>
      </c>
      <c r="AK631" s="5">
        <f t="shared" si="866"/>
        <v>6.1077787331292937E-3</v>
      </c>
      <c r="AL631" s="5">
        <f t="shared" si="867"/>
        <v>1.4438592408986235E-4</v>
      </c>
      <c r="AM631" s="5">
        <f t="shared" si="868"/>
        <v>7.2446363272941612E-4</v>
      </c>
      <c r="AN631" s="5">
        <f t="shared" si="869"/>
        <v>1.3669558626852501E-3</v>
      </c>
      <c r="AO631" s="5">
        <f t="shared" si="870"/>
        <v>1.2896218982654428E-3</v>
      </c>
      <c r="AP631" s="5">
        <f t="shared" si="871"/>
        <v>8.1110867628587024E-4</v>
      </c>
      <c r="AQ631" s="5">
        <f t="shared" si="872"/>
        <v>3.8261056533184034E-4</v>
      </c>
      <c r="AR631" s="5">
        <f t="shared" si="873"/>
        <v>9.8615903122671687E-3</v>
      </c>
      <c r="AS631" s="5">
        <f t="shared" si="874"/>
        <v>1.103821339168176E-2</v>
      </c>
      <c r="AT631" s="5">
        <f t="shared" si="875"/>
        <v>6.1776118770995262E-3</v>
      </c>
      <c r="AU631" s="5">
        <f t="shared" si="876"/>
        <v>2.3048952549295774E-3</v>
      </c>
      <c r="AV631" s="5">
        <f t="shared" si="877"/>
        <v>6.4497522366497348E-4</v>
      </c>
      <c r="AW631" s="5">
        <f t="shared" si="878"/>
        <v>8.470559315779686E-6</v>
      </c>
      <c r="AX631" s="5">
        <f t="shared" si="879"/>
        <v>1.3515034795542037E-4</v>
      </c>
      <c r="AY631" s="5">
        <f t="shared" si="880"/>
        <v>2.5500874320714815E-4</v>
      </c>
      <c r="AZ631" s="5">
        <f t="shared" si="881"/>
        <v>2.4058191523687142E-4</v>
      </c>
      <c r="BA631" s="5">
        <f t="shared" si="882"/>
        <v>1.5131417903849282E-4</v>
      </c>
      <c r="BB631" s="5">
        <f t="shared" si="883"/>
        <v>7.1376876215581891E-5</v>
      </c>
      <c r="BC631" s="5">
        <f t="shared" si="884"/>
        <v>2.6935524433561358E-5</v>
      </c>
      <c r="BD631" s="5">
        <f t="shared" si="885"/>
        <v>3.1012273733158125E-3</v>
      </c>
      <c r="BE631" s="5">
        <f t="shared" si="886"/>
        <v>3.4712463648182874E-3</v>
      </c>
      <c r="BF631" s="5">
        <f t="shared" si="887"/>
        <v>1.9427068503495236E-3</v>
      </c>
      <c r="BG631" s="5">
        <f t="shared" si="888"/>
        <v>7.2483281406668116E-4</v>
      </c>
      <c r="BH631" s="5">
        <f t="shared" si="889"/>
        <v>2.0282882936762937E-4</v>
      </c>
      <c r="BI631" s="5">
        <f t="shared" si="890"/>
        <v>4.5405818527259166E-5</v>
      </c>
      <c r="BJ631" s="8">
        <f t="shared" si="891"/>
        <v>0.22302163603365316</v>
      </c>
      <c r="BK631" s="8">
        <f t="shared" si="892"/>
        <v>0.22421755897241941</v>
      </c>
      <c r="BL631" s="8">
        <f t="shared" si="893"/>
        <v>0.49412419099413907</v>
      </c>
      <c r="BM631" s="8">
        <f t="shared" si="894"/>
        <v>0.57470569142067829</v>
      </c>
      <c r="BN631" s="8">
        <f t="shared" si="895"/>
        <v>0.4218100570480236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1.66923076923077</v>
      </c>
      <c r="F632">
        <f>VLOOKUP(B632,home!$B$2:$E$405,3,FALSE)</f>
        <v>1.03</v>
      </c>
      <c r="G632">
        <f>VLOOKUP(C632,away!$B$2:$E$405,4,FALSE)</f>
        <v>1.4</v>
      </c>
      <c r="H632">
        <f>VLOOKUP(A632,away!$A$2:$E$405,3,FALSE)</f>
        <v>1.2</v>
      </c>
      <c r="I632">
        <f>VLOOKUP(C632,away!$B$2:$E$405,3,FALSE)</f>
        <v>0.8</v>
      </c>
      <c r="J632">
        <f>VLOOKUP(B632,home!$B$2:$E$405,4,FALSE)</f>
        <v>0.83</v>
      </c>
      <c r="K632" s="3">
        <f t="shared" si="840"/>
        <v>2.40703076923077</v>
      </c>
      <c r="L632" s="3">
        <f t="shared" si="841"/>
        <v>0.79679999999999995</v>
      </c>
      <c r="M632" s="5">
        <f t="shared" si="842"/>
        <v>4.0606352088490803E-2</v>
      </c>
      <c r="N632" s="5">
        <f t="shared" si="843"/>
        <v>9.774073890321551E-2</v>
      </c>
      <c r="O632" s="5">
        <f t="shared" si="844"/>
        <v>3.2355141344109474E-2</v>
      </c>
      <c r="P632" s="5">
        <f t="shared" si="845"/>
        <v>7.7879820758082127E-2</v>
      </c>
      <c r="Q632" s="5">
        <f t="shared" si="846"/>
        <v>0.11763248297369537</v>
      </c>
      <c r="R632" s="5">
        <f t="shared" si="847"/>
        <v>1.2890288311493209E-2</v>
      </c>
      <c r="S632" s="5">
        <f t="shared" si="848"/>
        <v>3.7341857673482672E-2</v>
      </c>
      <c r="T632" s="5">
        <f t="shared" si="849"/>
        <v>9.372956243344048E-2</v>
      </c>
      <c r="U632" s="5">
        <f t="shared" si="850"/>
        <v>3.1027320590019905E-2</v>
      </c>
      <c r="V632" s="5">
        <f t="shared" si="851"/>
        <v>7.9576416354406824E-3</v>
      </c>
      <c r="W632" s="5">
        <f t="shared" si="852"/>
        <v>9.4381668659566445E-2</v>
      </c>
      <c r="X632" s="5">
        <f t="shared" si="853"/>
        <v>7.5203313587942536E-2</v>
      </c>
      <c r="Y632" s="5">
        <f t="shared" si="854"/>
        <v>2.9961000133436298E-2</v>
      </c>
      <c r="Z632" s="5">
        <f t="shared" si="855"/>
        <v>3.4236605755325975E-3</v>
      </c>
      <c r="AA632" s="5">
        <f t="shared" si="856"/>
        <v>8.2408563487092884E-3</v>
      </c>
      <c r="AB632" s="5">
        <f t="shared" si="857"/>
        <v>9.9179973980769998E-3</v>
      </c>
      <c r="AC632" s="5">
        <f t="shared" si="858"/>
        <v>9.5388355569747587E-4</v>
      </c>
      <c r="AD632" s="5">
        <f t="shared" si="859"/>
        <v>5.6794895128729983E-2</v>
      </c>
      <c r="AE632" s="5">
        <f t="shared" si="860"/>
        <v>4.5254172438572049E-2</v>
      </c>
      <c r="AF632" s="5">
        <f t="shared" si="861"/>
        <v>1.8029262299527098E-2</v>
      </c>
      <c r="AG632" s="5">
        <f t="shared" si="862"/>
        <v>4.7885720667543985E-3</v>
      </c>
      <c r="AH632" s="5">
        <f t="shared" si="863"/>
        <v>6.8199318664609321E-4</v>
      </c>
      <c r="AI632" s="5">
        <f t="shared" si="864"/>
        <v>1.6415785846628898E-3</v>
      </c>
      <c r="AJ632" s="5">
        <f t="shared" si="865"/>
        <v>1.9756650816969376E-3</v>
      </c>
      <c r="AK632" s="5">
        <f t="shared" si="866"/>
        <v>1.5851622137797836E-3</v>
      </c>
      <c r="AL632" s="5">
        <f t="shared" si="867"/>
        <v>7.317897473765662E-5</v>
      </c>
      <c r="AM632" s="5">
        <f t="shared" si="868"/>
        <v>2.734141202201756E-2</v>
      </c>
      <c r="AN632" s="5">
        <f t="shared" si="869"/>
        <v>2.1785637099143593E-2</v>
      </c>
      <c r="AO632" s="5">
        <f t="shared" si="870"/>
        <v>8.6793978202988047E-3</v>
      </c>
      <c r="AP632" s="5">
        <f t="shared" si="871"/>
        <v>2.305248061071363E-3</v>
      </c>
      <c r="AQ632" s="5">
        <f t="shared" si="872"/>
        <v>4.5920541376541534E-4</v>
      </c>
      <c r="AR632" s="5">
        <f t="shared" si="873"/>
        <v>1.0868243422392145E-4</v>
      </c>
      <c r="AS632" s="5">
        <f t="shared" si="874"/>
        <v>2.6160196325187825E-4</v>
      </c>
      <c r="AT632" s="5">
        <f t="shared" si="875"/>
        <v>3.1484198741922413E-4</v>
      </c>
      <c r="AU632" s="5">
        <f t="shared" si="876"/>
        <v>2.5261145038794642E-4</v>
      </c>
      <c r="AV632" s="5">
        <f t="shared" si="877"/>
        <v>1.5201088343594983E-4</v>
      </c>
      <c r="AW632" s="5">
        <f t="shared" si="878"/>
        <v>3.8986548373085191E-6</v>
      </c>
      <c r="AX632" s="5">
        <f t="shared" si="879"/>
        <v>1.0968603335202057E-2</v>
      </c>
      <c r="AY632" s="5">
        <f t="shared" si="880"/>
        <v>8.7397831374889986E-3</v>
      </c>
      <c r="AZ632" s="5">
        <f t="shared" si="881"/>
        <v>3.481929601975616E-3</v>
      </c>
      <c r="BA632" s="5">
        <f t="shared" si="882"/>
        <v>9.2480050228472383E-4</v>
      </c>
      <c r="BB632" s="5">
        <f t="shared" si="883"/>
        <v>1.8422026005511692E-4</v>
      </c>
      <c r="BC632" s="5">
        <f t="shared" si="884"/>
        <v>2.9357340642383445E-5</v>
      </c>
      <c r="BD632" s="5">
        <f t="shared" si="885"/>
        <v>1.4433027264936759E-5</v>
      </c>
      <c r="BE632" s="5">
        <f t="shared" si="886"/>
        <v>3.4740740719849406E-5</v>
      </c>
      <c r="BF632" s="5">
        <f t="shared" si="887"/>
        <v>4.1811015929272932E-5</v>
      </c>
      <c r="BG632" s="5">
        <f t="shared" si="888"/>
        <v>3.354680061151926E-5</v>
      </c>
      <c r="BH632" s="5">
        <f t="shared" si="889"/>
        <v>2.0187045320294123E-5</v>
      </c>
      <c r="BI632" s="5">
        <f t="shared" si="890"/>
        <v>9.718167845160792E-6</v>
      </c>
      <c r="BJ632" s="8">
        <f t="shared" si="891"/>
        <v>0.71841526321882587</v>
      </c>
      <c r="BK632" s="8">
        <f t="shared" si="892"/>
        <v>0.1735525178234204</v>
      </c>
      <c r="BL632" s="8">
        <f t="shared" si="893"/>
        <v>0.10156018857560455</v>
      </c>
      <c r="BM632" s="8">
        <f t="shared" si="894"/>
        <v>0.60911092133164502</v>
      </c>
      <c r="BN632" s="8">
        <f t="shared" si="895"/>
        <v>0.37910482437908649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1.66923076923077</v>
      </c>
      <c r="F633">
        <f>VLOOKUP(B633,home!$B$2:$E$405,3,FALSE)</f>
        <v>1.1100000000000001</v>
      </c>
      <c r="G633">
        <f>VLOOKUP(C633,away!$B$2:$E$405,4,FALSE)</f>
        <v>1.6</v>
      </c>
      <c r="H633">
        <f>VLOOKUP(A633,away!$A$2:$E$405,3,FALSE)</f>
        <v>1.2</v>
      </c>
      <c r="I633">
        <f>VLOOKUP(C633,away!$B$2:$E$405,3,FALSE)</f>
        <v>0.6</v>
      </c>
      <c r="J633">
        <f>VLOOKUP(B633,home!$B$2:$E$405,4,FALSE)</f>
        <v>0.83</v>
      </c>
      <c r="K633" s="3">
        <f t="shared" si="840"/>
        <v>2.9645538461538479</v>
      </c>
      <c r="L633" s="3">
        <f t="shared" si="841"/>
        <v>0.59759999999999991</v>
      </c>
      <c r="M633" s="5">
        <f t="shared" si="842"/>
        <v>2.8377637778231362E-2</v>
      </c>
      <c r="N633" s="5">
        <f t="shared" si="843"/>
        <v>8.4127035220216514E-2</v>
      </c>
      <c r="O633" s="5">
        <f t="shared" si="844"/>
        <v>1.695847633627106E-2</v>
      </c>
      <c r="P633" s="5">
        <f t="shared" si="845"/>
        <v>5.0274316247601383E-2</v>
      </c>
      <c r="Q633" s="5">
        <f t="shared" si="846"/>
        <v>0.12469956291380657</v>
      </c>
      <c r="R633" s="5">
        <f t="shared" si="847"/>
        <v>5.0671927292777908E-3</v>
      </c>
      <c r="S633" s="5">
        <f t="shared" si="848"/>
        <v>2.2266713088630482E-2</v>
      </c>
      <c r="T633" s="5">
        <f t="shared" si="849"/>
        <v>7.4520458797290787E-2</v>
      </c>
      <c r="U633" s="5">
        <f t="shared" si="850"/>
        <v>1.5021965694783288E-2</v>
      </c>
      <c r="V633" s="5">
        <f t="shared" si="851"/>
        <v>4.3831217632260867E-3</v>
      </c>
      <c r="W633" s="5">
        <f t="shared" si="852"/>
        <v>0.12322618961660967</v>
      </c>
      <c r="X633" s="5">
        <f t="shared" si="853"/>
        <v>7.363997091488593E-2</v>
      </c>
      <c r="Y633" s="5">
        <f t="shared" si="854"/>
        <v>2.2003623309367906E-2</v>
      </c>
      <c r="Z633" s="5">
        <f t="shared" si="855"/>
        <v>1.0093847916721357E-3</v>
      </c>
      <c r="AA633" s="5">
        <f t="shared" si="856"/>
        <v>2.9923755664008306E-3</v>
      </c>
      <c r="AB633" s="5">
        <f t="shared" si="857"/>
        <v>4.4355292472551917E-3</v>
      </c>
      <c r="AC633" s="5">
        <f t="shared" si="858"/>
        <v>4.8532591797776985E-4</v>
      </c>
      <c r="AD633" s="5">
        <f t="shared" si="859"/>
        <v>9.1327668593700881E-2</v>
      </c>
      <c r="AE633" s="5">
        <f t="shared" si="860"/>
        <v>5.4577414751595638E-2</v>
      </c>
      <c r="AF633" s="5">
        <f t="shared" si="861"/>
        <v>1.6307731527776773E-2</v>
      </c>
      <c r="AG633" s="5">
        <f t="shared" si="862"/>
        <v>3.2485001203331324E-3</v>
      </c>
      <c r="AH633" s="5">
        <f t="shared" si="863"/>
        <v>1.5080208787581704E-4</v>
      </c>
      <c r="AI633" s="5">
        <f t="shared" si="864"/>
        <v>4.4706090962028398E-4</v>
      </c>
      <c r="AJ633" s="5">
        <f t="shared" si="865"/>
        <v>6.626680695399254E-4</v>
      </c>
      <c r="AK633" s="5">
        <f t="shared" si="866"/>
        <v>6.5483839142597717E-4</v>
      </c>
      <c r="AL633" s="5">
        <f t="shared" si="867"/>
        <v>3.4392473220288664E-5</v>
      </c>
      <c r="AM633" s="5">
        <f t="shared" si="868"/>
        <v>5.4149158237943966E-2</v>
      </c>
      <c r="AN633" s="5">
        <f t="shared" si="869"/>
        <v>3.235953696299531E-2</v>
      </c>
      <c r="AO633" s="5">
        <f t="shared" si="870"/>
        <v>9.6690296445429945E-3</v>
      </c>
      <c r="AP633" s="5">
        <f t="shared" si="871"/>
        <v>1.9260707051929643E-3</v>
      </c>
      <c r="AQ633" s="5">
        <f t="shared" si="872"/>
        <v>2.8775496335582879E-4</v>
      </c>
      <c r="AR633" s="5">
        <f t="shared" si="873"/>
        <v>1.8023865542917659E-5</v>
      </c>
      <c r="AS633" s="5">
        <f t="shared" si="874"/>
        <v>5.3432719917816353E-5</v>
      </c>
      <c r="AT633" s="5">
        <f t="shared" si="875"/>
        <v>7.920208767141191E-5</v>
      </c>
      <c r="AU633" s="5">
        <f t="shared" si="876"/>
        <v>7.8266284543232806E-5</v>
      </c>
      <c r="AV633" s="5">
        <f t="shared" si="877"/>
        <v>5.8006153716703069E-5</v>
      </c>
      <c r="AW633" s="5">
        <f t="shared" si="878"/>
        <v>1.6925084234815698E-6</v>
      </c>
      <c r="AX633" s="5">
        <f t="shared" si="879"/>
        <v>2.6754682553381707E-2</v>
      </c>
      <c r="AY633" s="5">
        <f t="shared" si="880"/>
        <v>1.5988598293900907E-2</v>
      </c>
      <c r="AZ633" s="5">
        <f t="shared" si="881"/>
        <v>4.7773931702175896E-3</v>
      </c>
      <c r="BA633" s="5">
        <f t="shared" si="882"/>
        <v>9.5165671950734362E-4</v>
      </c>
      <c r="BB633" s="5">
        <f t="shared" si="883"/>
        <v>1.4217751389439709E-4</v>
      </c>
      <c r="BC633" s="5">
        <f t="shared" si="884"/>
        <v>1.6993056460658345E-5</v>
      </c>
      <c r="BD633" s="5">
        <f t="shared" si="885"/>
        <v>1.7951770080745971E-6</v>
      </c>
      <c r="BE633" s="5">
        <f t="shared" si="886"/>
        <v>5.3218989038145041E-6</v>
      </c>
      <c r="BF633" s="5">
        <f t="shared" si="887"/>
        <v>7.8885279320726187E-6</v>
      </c>
      <c r="BG633" s="5">
        <f t="shared" si="888"/>
        <v>7.7953219405059812E-6</v>
      </c>
      <c r="BH633" s="5">
        <f t="shared" si="889"/>
        <v>5.7774129101836202E-6</v>
      </c>
      <c r="BI633" s="5">
        <f t="shared" si="890"/>
        <v>3.4254903327407482E-6</v>
      </c>
      <c r="BJ633" s="8">
        <f t="shared" si="891"/>
        <v>0.81470120758697773</v>
      </c>
      <c r="BK633" s="8">
        <f t="shared" si="892"/>
        <v>0.12181010556278829</v>
      </c>
      <c r="BL633" s="8">
        <f t="shared" si="893"/>
        <v>4.670984397286964E-2</v>
      </c>
      <c r="BM633" s="8">
        <f t="shared" si="894"/>
        <v>0.65873941490342569</v>
      </c>
      <c r="BN633" s="8">
        <f t="shared" si="895"/>
        <v>0.30950422122540472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1.15333333333333</v>
      </c>
      <c r="F634">
        <f>VLOOKUP(B634,home!$B$2:$E$405,3,FALSE)</f>
        <v>0.74</v>
      </c>
      <c r="G634">
        <f>VLOOKUP(C634,away!$B$2:$E$405,4,FALSE)</f>
        <v>0.74</v>
      </c>
      <c r="H634">
        <f>VLOOKUP(A634,away!$A$2:$E$405,3,FALSE)</f>
        <v>1.0066666666666699</v>
      </c>
      <c r="I634">
        <f>VLOOKUP(C634,away!$B$2:$E$405,3,FALSE)</f>
        <v>0.74</v>
      </c>
      <c r="J634">
        <f>VLOOKUP(B634,home!$B$2:$E$405,4,FALSE)</f>
        <v>1.28</v>
      </c>
      <c r="K634" s="3">
        <f t="shared" si="840"/>
        <v>0.63156533333333142</v>
      </c>
      <c r="L634" s="3">
        <f t="shared" si="841"/>
        <v>0.95351466666666984</v>
      </c>
      <c r="M634" s="5">
        <f t="shared" si="842"/>
        <v>0.20493139794916315</v>
      </c>
      <c r="N634" s="5">
        <f t="shared" si="843"/>
        <v>0.12942756665622879</v>
      </c>
      <c r="O634" s="5">
        <f t="shared" si="844"/>
        <v>0.19540509360503097</v>
      </c>
      <c r="P634" s="5">
        <f t="shared" si="845"/>
        <v>0.1234110830776922</v>
      </c>
      <c r="Q634" s="5">
        <f t="shared" si="846"/>
        <v>4.0870982138881559E-2</v>
      </c>
      <c r="R634" s="5">
        <f t="shared" si="847"/>
        <v>9.3160811346885253E-2</v>
      </c>
      <c r="S634" s="5">
        <f t="shared" si="848"/>
        <v>1.8579748612005259E-2</v>
      </c>
      <c r="T634" s="5">
        <f t="shared" si="849"/>
        <v>3.8971080910495066E-2</v>
      </c>
      <c r="U634" s="5">
        <f t="shared" si="850"/>
        <v>5.8837138871899182E-2</v>
      </c>
      <c r="V634" s="5">
        <f t="shared" si="851"/>
        <v>1.2432056789439057E-3</v>
      </c>
      <c r="W634" s="5">
        <f t="shared" si="852"/>
        <v>8.6042318194011203E-3</v>
      </c>
      <c r="X634" s="5">
        <f t="shared" si="853"/>
        <v>8.2042612351990139E-3</v>
      </c>
      <c r="Y634" s="5">
        <f t="shared" si="854"/>
        <v>3.9114417084635342E-3</v>
      </c>
      <c r="Z634" s="5">
        <f t="shared" si="855"/>
        <v>2.9610066659273942E-2</v>
      </c>
      <c r="AA634" s="5">
        <f t="shared" si="856"/>
        <v>1.8700691619686509E-2</v>
      </c>
      <c r="AB634" s="5">
        <f t="shared" si="857"/>
        <v>5.9053542681755727E-3</v>
      </c>
      <c r="AC634" s="5">
        <f t="shared" si="858"/>
        <v>4.6791682747921614E-5</v>
      </c>
      <c r="AD634" s="5">
        <f t="shared" si="859"/>
        <v>1.3585336342743313E-3</v>
      </c>
      <c r="AE634" s="5">
        <f t="shared" si="860"/>
        <v>1.2953817454405487E-3</v>
      </c>
      <c r="AF634" s="5">
        <f t="shared" si="861"/>
        <v>6.1758274660491676E-4</v>
      </c>
      <c r="AG634" s="5">
        <f t="shared" si="862"/>
        <v>1.9629140225602457E-4</v>
      </c>
      <c r="AH634" s="5">
        <f t="shared" si="863"/>
        <v>7.0584082101488648E-3</v>
      </c>
      <c r="AI634" s="5">
        <f t="shared" si="864"/>
        <v>4.4578459340453907E-3</v>
      </c>
      <c r="AJ634" s="5">
        <f t="shared" si="865"/>
        <v>1.4077104766420066E-3</v>
      </c>
      <c r="AK634" s="5">
        <f t="shared" si="866"/>
        <v>2.9635371213907721E-4</v>
      </c>
      <c r="AL634" s="5">
        <f t="shared" si="867"/>
        <v>1.1271307968886776E-6</v>
      </c>
      <c r="AM634" s="5">
        <f t="shared" si="868"/>
        <v>1.7160054951500208E-4</v>
      </c>
      <c r="AN634" s="5">
        <f t="shared" si="869"/>
        <v>1.6362364077061458E-4</v>
      </c>
      <c r="AO634" s="5">
        <f t="shared" si="870"/>
        <v>7.8008770644089737E-5</v>
      </c>
      <c r="AP634" s="5">
        <f t="shared" si="871"/>
        <v>2.4794168979258646E-5</v>
      </c>
      <c r="AQ634" s="5">
        <f t="shared" si="872"/>
        <v>5.9104009423837225E-6</v>
      </c>
      <c r="AR634" s="5">
        <f t="shared" si="873"/>
        <v>1.3460591503394767E-3</v>
      </c>
      <c r="AS634" s="5">
        <f t="shared" si="874"/>
        <v>8.5012429597053232E-4</v>
      </c>
      <c r="AT634" s="5">
        <f t="shared" si="875"/>
        <v>2.6845451717969648E-4</v>
      </c>
      <c r="AU634" s="5">
        <f t="shared" si="876"/>
        <v>5.6515522209144508E-5</v>
      </c>
      <c r="AV634" s="5">
        <f t="shared" si="877"/>
        <v>8.9233111556314111E-6</v>
      </c>
      <c r="AW634" s="5">
        <f t="shared" si="878"/>
        <v>1.8854606658929107E-8</v>
      </c>
      <c r="AX634" s="5">
        <f t="shared" si="879"/>
        <v>1.806282637577085E-5</v>
      </c>
      <c r="AY634" s="5">
        <f t="shared" si="880"/>
        <v>1.7223169870751076E-5</v>
      </c>
      <c r="AZ634" s="5">
        <f t="shared" si="881"/>
        <v>8.2112725391263206E-6</v>
      </c>
      <c r="BA634" s="5">
        <f t="shared" si="882"/>
        <v>2.6098562660180716E-6</v>
      </c>
      <c r="BB634" s="5">
        <f t="shared" si="883"/>
        <v>6.221340568850351E-7</v>
      </c>
      <c r="BC634" s="5">
        <f t="shared" si="884"/>
        <v>1.1864278957454349E-7</v>
      </c>
      <c r="BD634" s="5">
        <f t="shared" si="885"/>
        <v>2.1391452367492772E-4</v>
      </c>
      <c r="BE634" s="5">
        <f t="shared" si="886"/>
        <v>1.3510099744959653E-4</v>
      </c>
      <c r="BF634" s="5">
        <f t="shared" si="887"/>
        <v>4.2662553243959995E-5</v>
      </c>
      <c r="BG634" s="5">
        <f t="shared" si="888"/>
        <v>8.9813965534575305E-6</v>
      </c>
      <c r="BH634" s="5">
        <f t="shared" si="889"/>
        <v>1.4180846770208097E-6</v>
      </c>
      <c r="BI634" s="5">
        <f t="shared" si="890"/>
        <v>1.7912262434750749E-7</v>
      </c>
      <c r="BJ634" s="8">
        <f t="shared" si="891"/>
        <v>0.23394813942999437</v>
      </c>
      <c r="BK634" s="8">
        <f t="shared" si="892"/>
        <v>0.34823057730122009</v>
      </c>
      <c r="BL634" s="8">
        <f t="shared" si="893"/>
        <v>0.38816174151973076</v>
      </c>
      <c r="BM634" s="8">
        <f t="shared" si="894"/>
        <v>0.21272638582107292</v>
      </c>
      <c r="BN634" s="8">
        <f t="shared" si="895"/>
        <v>0.78720693477388193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1.15333333333333</v>
      </c>
      <c r="F635">
        <f>VLOOKUP(B635,home!$B$2:$E$405,3,FALSE)</f>
        <v>2.23</v>
      </c>
      <c r="G635">
        <f>VLOOKUP(C635,away!$B$2:$E$405,4,FALSE)</f>
        <v>0.76</v>
      </c>
      <c r="H635">
        <f>VLOOKUP(A635,away!$A$2:$E$405,3,FALSE)</f>
        <v>1.0066666666666699</v>
      </c>
      <c r="I635">
        <f>VLOOKUP(C635,away!$B$2:$E$405,3,FALSE)</f>
        <v>0.65</v>
      </c>
      <c r="J635">
        <f>VLOOKUP(B635,home!$B$2:$E$405,4,FALSE)</f>
        <v>1.1399999999999999</v>
      </c>
      <c r="K635" s="3">
        <f t="shared" si="840"/>
        <v>1.9546693333333276</v>
      </c>
      <c r="L635" s="3">
        <f t="shared" si="841"/>
        <v>0.74594000000000238</v>
      </c>
      <c r="M635" s="5">
        <f t="shared" si="842"/>
        <v>6.716457465439056E-2</v>
      </c>
      <c r="N635" s="5">
        <f t="shared" si="843"/>
        <v>0.13128453436331411</v>
      </c>
      <c r="O635" s="5">
        <f t="shared" si="844"/>
        <v>5.0100742817696255E-2</v>
      </c>
      <c r="P635" s="5">
        <f t="shared" si="845"/>
        <v>9.7930385562970845E-2</v>
      </c>
      <c r="Q635" s="5">
        <f t="shared" si="846"/>
        <v>0.12830892663045779</v>
      </c>
      <c r="R635" s="5">
        <f t="shared" si="847"/>
        <v>1.8686074048716229E-2</v>
      </c>
      <c r="S635" s="5">
        <f t="shared" si="848"/>
        <v>3.5697242429738235E-2</v>
      </c>
      <c r="T635" s="5">
        <f t="shared" si="849"/>
        <v>9.5710760730723987E-2</v>
      </c>
      <c r="U635" s="5">
        <f t="shared" si="850"/>
        <v>3.6525095903421345E-2</v>
      </c>
      <c r="V635" s="5">
        <f t="shared" si="851"/>
        <v>5.7832152219921672E-3</v>
      </c>
      <c r="W635" s="5">
        <f t="shared" si="852"/>
        <v>8.3600508025823903E-2</v>
      </c>
      <c r="X635" s="5">
        <f t="shared" si="853"/>
        <v>6.2360962956783283E-2</v>
      </c>
      <c r="Y635" s="5">
        <f t="shared" si="854"/>
        <v>2.325876835399153E-2</v>
      </c>
      <c r="Z635" s="5">
        <f t="shared" si="855"/>
        <v>4.6462300252998103E-3</v>
      </c>
      <c r="AA635" s="5">
        <f t="shared" si="856"/>
        <v>9.0818433460660708E-3</v>
      </c>
      <c r="AB635" s="5">
        <f t="shared" si="857"/>
        <v>8.8760003393463429E-3</v>
      </c>
      <c r="AC635" s="5">
        <f t="shared" si="858"/>
        <v>5.270193582309024E-4</v>
      </c>
      <c r="AD635" s="5">
        <f t="shared" si="859"/>
        <v>4.0852837322291204E-2</v>
      </c>
      <c r="AE635" s="5">
        <f t="shared" si="860"/>
        <v>3.0473765472189995E-2</v>
      </c>
      <c r="AF635" s="5">
        <f t="shared" si="861"/>
        <v>1.1365800308162737E-2</v>
      </c>
      <c r="AG635" s="5">
        <f t="shared" si="862"/>
        <v>2.826068360623647E-3</v>
      </c>
      <c r="AH635" s="5">
        <f t="shared" si="863"/>
        <v>8.6645220626803778E-4</v>
      </c>
      <c r="AI635" s="5">
        <f t="shared" si="864"/>
        <v>1.6936275563911364E-3</v>
      </c>
      <c r="AJ635" s="5">
        <f t="shared" si="865"/>
        <v>1.6552409232830079E-3</v>
      </c>
      <c r="AK635" s="5">
        <f t="shared" si="866"/>
        <v>1.0784828906732127E-3</v>
      </c>
      <c r="AL635" s="5">
        <f t="shared" si="867"/>
        <v>3.0737161199205399E-5</v>
      </c>
      <c r="AM635" s="5">
        <f t="shared" si="868"/>
        <v>1.5970757658707552E-2</v>
      </c>
      <c r="AN635" s="5">
        <f t="shared" si="869"/>
        <v>1.1913226967936348E-2</v>
      </c>
      <c r="AO635" s="5">
        <f t="shared" si="870"/>
        <v>4.4432762622312336E-3</v>
      </c>
      <c r="AP635" s="5">
        <f t="shared" si="871"/>
        <v>1.1048058316829258E-3</v>
      </c>
      <c r="AQ635" s="5">
        <f t="shared" si="872"/>
        <v>2.0602971552139107E-4</v>
      </c>
      <c r="AR635" s="5">
        <f t="shared" si="873"/>
        <v>1.2926427174871649E-4</v>
      </c>
      <c r="AS635" s="5">
        <f t="shared" si="874"/>
        <v>2.5266890788288178E-4</v>
      </c>
      <c r="AT635" s="5">
        <f t="shared" si="875"/>
        <v>2.4694208286274623E-4</v>
      </c>
      <c r="AU635" s="5">
        <f t="shared" si="876"/>
        <v>1.6089670549375581E-4</v>
      </c>
      <c r="AV635" s="5">
        <f t="shared" si="877"/>
        <v>7.8624964015752152E-5</v>
      </c>
      <c r="AW635" s="5">
        <f t="shared" si="878"/>
        <v>1.2449114163226351E-6</v>
      </c>
      <c r="AX635" s="5">
        <f t="shared" si="879"/>
        <v>5.2029250375956694E-3</v>
      </c>
      <c r="AY635" s="5">
        <f t="shared" si="880"/>
        <v>3.8810699025441258E-3</v>
      </c>
      <c r="AZ635" s="5">
        <f t="shared" si="881"/>
        <v>1.4475226415518868E-3</v>
      </c>
      <c r="BA635" s="5">
        <f t="shared" si="882"/>
        <v>3.5992167974640611E-4</v>
      </c>
      <c r="BB635" s="5">
        <f t="shared" si="883"/>
        <v>6.7119994447508748E-5</v>
      </c>
      <c r="BC635" s="5">
        <f t="shared" si="884"/>
        <v>1.0013497731634969E-5</v>
      </c>
      <c r="BD635" s="5">
        <f t="shared" si="885"/>
        <v>1.6070565144706308E-5</v>
      </c>
      <c r="BE635" s="5">
        <f t="shared" si="886"/>
        <v>3.1412640857692892E-5</v>
      </c>
      <c r="BF635" s="5">
        <f t="shared" si="887"/>
        <v>3.0700662881772911E-5</v>
      </c>
      <c r="BG635" s="5">
        <f t="shared" si="888"/>
        <v>2.0003214749335425E-5</v>
      </c>
      <c r="BH635" s="5">
        <f t="shared" si="889"/>
        <v>9.7749176096517199E-6</v>
      </c>
      <c r="BI635" s="5">
        <f t="shared" si="890"/>
        <v>3.8213463374892234E-6</v>
      </c>
      <c r="BJ635" s="8">
        <f t="shared" si="891"/>
        <v>0.65464960171405906</v>
      </c>
      <c r="BK635" s="8">
        <f t="shared" si="892"/>
        <v>0.21101424429106605</v>
      </c>
      <c r="BL635" s="8">
        <f t="shared" si="893"/>
        <v>0.12954374031144619</v>
      </c>
      <c r="BM635" s="8">
        <f t="shared" si="894"/>
        <v>0.50249875327319737</v>
      </c>
      <c r="BN635" s="8">
        <f t="shared" si="895"/>
        <v>0.49347523807754579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1.15333333333333</v>
      </c>
      <c r="F636">
        <f>VLOOKUP(B636,home!$B$2:$E$405,3,FALSE)</f>
        <v>0.62</v>
      </c>
      <c r="G636">
        <f>VLOOKUP(C636,away!$B$2:$E$405,4,FALSE)</f>
        <v>0.5</v>
      </c>
      <c r="H636">
        <f>VLOOKUP(A636,away!$A$2:$E$405,3,FALSE)</f>
        <v>1.0066666666666699</v>
      </c>
      <c r="I636">
        <f>VLOOKUP(C636,away!$B$2:$E$405,3,FALSE)</f>
        <v>0.74</v>
      </c>
      <c r="J636">
        <f>VLOOKUP(B636,home!$B$2:$E$405,4,FALSE)</f>
        <v>0.43</v>
      </c>
      <c r="K636" s="3">
        <f t="shared" si="840"/>
        <v>0.35753333333333231</v>
      </c>
      <c r="L636" s="3">
        <f t="shared" si="841"/>
        <v>0.3203213333333344</v>
      </c>
      <c r="M636" s="5">
        <f t="shared" si="842"/>
        <v>0.50770502136168061</v>
      </c>
      <c r="N636" s="5">
        <f t="shared" si="843"/>
        <v>0.18152146863751237</v>
      </c>
      <c r="O636" s="5">
        <f t="shared" si="844"/>
        <v>0.16262874938260258</v>
      </c>
      <c r="P636" s="5">
        <f t="shared" si="845"/>
        <v>5.8145198862593006E-2</v>
      </c>
      <c r="Q636" s="5">
        <f t="shared" si="846"/>
        <v>3.2449987876765861E-2</v>
      </c>
      <c r="R636" s="5">
        <f t="shared" si="847"/>
        <v>2.6046728920283965E-2</v>
      </c>
      <c r="S636" s="5">
        <f t="shared" si="848"/>
        <v>1.6647777786907164E-3</v>
      </c>
      <c r="T636" s="5">
        <f t="shared" si="849"/>
        <v>1.0394423383336179E-2</v>
      </c>
      <c r="U636" s="5">
        <f t="shared" si="850"/>
        <v>9.3125738132988339E-3</v>
      </c>
      <c r="V636" s="5">
        <f t="shared" si="851"/>
        <v>2.1184399718381545E-5</v>
      </c>
      <c r="W636" s="5">
        <f t="shared" si="852"/>
        <v>3.8673174440687734E-3</v>
      </c>
      <c r="X636" s="5">
        <f t="shared" si="853"/>
        <v>1.2387842801073726E-3</v>
      </c>
      <c r="Y636" s="5">
        <f t="shared" si="854"/>
        <v>1.9840451615818413E-4</v>
      </c>
      <c r="Z636" s="5">
        <f t="shared" si="855"/>
        <v>2.7811076455724272E-3</v>
      </c>
      <c r="AA636" s="5">
        <f t="shared" si="856"/>
        <v>9.9433868688032561E-4</v>
      </c>
      <c r="AB636" s="5">
        <f t="shared" si="857"/>
        <v>1.7775461259130566E-4</v>
      </c>
      <c r="AC636" s="5">
        <f t="shared" si="858"/>
        <v>1.5163469467791371E-7</v>
      </c>
      <c r="AD636" s="5">
        <f t="shared" si="859"/>
        <v>3.4567372420901281E-4</v>
      </c>
      <c r="AE636" s="5">
        <f t="shared" si="860"/>
        <v>1.1072666823693031E-4</v>
      </c>
      <c r="AF636" s="5">
        <f t="shared" si="861"/>
        <v>1.7734057002605639E-5</v>
      </c>
      <c r="AG636" s="5">
        <f t="shared" si="862"/>
        <v>1.8935322614946645E-6</v>
      </c>
      <c r="AH636" s="5">
        <f t="shared" si="863"/>
        <v>2.2271202729332254E-4</v>
      </c>
      <c r="AI636" s="5">
        <f t="shared" si="864"/>
        <v>7.9626973491605686E-5</v>
      </c>
      <c r="AJ636" s="5">
        <f t="shared" si="865"/>
        <v>1.4234648627849332E-5</v>
      </c>
      <c r="AK636" s="5">
        <f t="shared" si="866"/>
        <v>1.6964537909145722E-6</v>
      </c>
      <c r="AL636" s="5">
        <f t="shared" si="867"/>
        <v>6.9464189681392949E-10</v>
      </c>
      <c r="AM636" s="5">
        <f t="shared" si="868"/>
        <v>2.4717975772439063E-5</v>
      </c>
      <c r="AN636" s="5">
        <f t="shared" si="869"/>
        <v>7.9176949567287375E-6</v>
      </c>
      <c r="AO636" s="5">
        <f t="shared" si="870"/>
        <v>1.268103302732983E-6</v>
      </c>
      <c r="AP636" s="5">
        <f t="shared" si="871"/>
        <v>1.3540018024527806E-7</v>
      </c>
      <c r="AQ636" s="5">
        <f t="shared" si="872"/>
        <v>1.0842891567435315E-8</v>
      </c>
      <c r="AR636" s="5">
        <f t="shared" si="873"/>
        <v>1.4267882706393404E-5</v>
      </c>
      <c r="AS636" s="5">
        <f t="shared" si="874"/>
        <v>5.1012436636258405E-6</v>
      </c>
      <c r="AT636" s="5">
        <f t="shared" si="875"/>
        <v>9.119323256008433E-7</v>
      </c>
      <c r="AU636" s="5">
        <f t="shared" si="876"/>
        <v>1.0868206804882907E-7</v>
      </c>
      <c r="AV636" s="5">
        <f t="shared" si="877"/>
        <v>9.7143655157644752E-9</v>
      </c>
      <c r="AW636" s="5">
        <f t="shared" si="878"/>
        <v>2.2098402248638645E-12</v>
      </c>
      <c r="AX636" s="5">
        <f t="shared" si="879"/>
        <v>1.4729167118621147E-6</v>
      </c>
      <c r="AY636" s="5">
        <f t="shared" si="880"/>
        <v>4.7180664503262336E-7</v>
      </c>
      <c r="AZ636" s="5">
        <f t="shared" si="881"/>
        <v>7.5564866806188548E-8</v>
      </c>
      <c r="BA636" s="5">
        <f t="shared" si="882"/>
        <v>8.068346296171379E-9</v>
      </c>
      <c r="BB636" s="5">
        <f t="shared" si="883"/>
        <v>6.4611586084617154E-10</v>
      </c>
      <c r="BC636" s="5">
        <f t="shared" si="884"/>
        <v>4.1392938806812151E-11</v>
      </c>
      <c r="BD636" s="5">
        <f t="shared" si="885"/>
        <v>7.6171786872592647E-7</v>
      </c>
      <c r="BE636" s="5">
        <f t="shared" si="886"/>
        <v>2.723395286651421E-7</v>
      </c>
      <c r="BF636" s="5">
        <f t="shared" si="887"/>
        <v>4.868522974103842E-8</v>
      </c>
      <c r="BG636" s="5">
        <f t="shared" si="888"/>
        <v>5.802197491137518E-9</v>
      </c>
      <c r="BH636" s="5">
        <f t="shared" si="889"/>
        <v>5.1861975241617351E-10</v>
      </c>
      <c r="BI636" s="5">
        <f t="shared" si="890"/>
        <v>3.7084769762772397E-11</v>
      </c>
      <c r="BJ636" s="8">
        <f t="shared" si="891"/>
        <v>0.2301824931808413</v>
      </c>
      <c r="BK636" s="8">
        <f t="shared" si="892"/>
        <v>0.56753680653866445</v>
      </c>
      <c r="BL636" s="8">
        <f t="shared" si="893"/>
        <v>0.19949990407451904</v>
      </c>
      <c r="BM636" s="8">
        <f t="shared" si="894"/>
        <v>3.1502684593723497E-2</v>
      </c>
      <c r="BN636" s="8">
        <f t="shared" si="895"/>
        <v>0.9684971550414383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1.15333333333333</v>
      </c>
      <c r="F637">
        <f>VLOOKUP(B637,home!$B$2:$E$405,3,FALSE)</f>
        <v>1.24</v>
      </c>
      <c r="G637">
        <f>VLOOKUP(C637,away!$B$2:$E$405,4,FALSE)</f>
        <v>0.74</v>
      </c>
      <c r="H637">
        <f>VLOOKUP(A637,away!$A$2:$E$405,3,FALSE)</f>
        <v>1.0066666666666699</v>
      </c>
      <c r="I637">
        <f>VLOOKUP(C637,away!$B$2:$E$405,3,FALSE)</f>
        <v>0.87</v>
      </c>
      <c r="J637">
        <f>VLOOKUP(B637,home!$B$2:$E$405,4,FALSE)</f>
        <v>1.56</v>
      </c>
      <c r="K637" s="3">
        <f t="shared" si="840"/>
        <v>1.0582986666666636</v>
      </c>
      <c r="L637" s="3">
        <f t="shared" si="841"/>
        <v>1.3662480000000043</v>
      </c>
      <c r="M637" s="5">
        <f t="shared" si="842"/>
        <v>8.8518238215711864E-2</v>
      </c>
      <c r="N637" s="5">
        <f t="shared" si="843"/>
        <v>9.3678733479369974E-2</v>
      </c>
      <c r="O637" s="5">
        <f t="shared" si="844"/>
        <v>0.12093786592574028</v>
      </c>
      <c r="P637" s="5">
        <f t="shared" si="845"/>
        <v>0.12798838225872267</v>
      </c>
      <c r="Q637" s="5">
        <f t="shared" si="846"/>
        <v>4.957003936811949E-2</v>
      </c>
      <c r="R637" s="5">
        <f t="shared" si="847"/>
        <v>8.2615558722655691E-2</v>
      </c>
      <c r="S637" s="5">
        <f t="shared" si="848"/>
        <v>4.62645504570642E-2</v>
      </c>
      <c r="T637" s="5">
        <f t="shared" si="849"/>
        <v>6.7724967146614731E-2</v>
      </c>
      <c r="U637" s="5">
        <f t="shared" si="850"/>
        <v>8.7431935642107952E-2</v>
      </c>
      <c r="V637" s="5">
        <f t="shared" si="851"/>
        <v>7.4326490202403271E-3</v>
      </c>
      <c r="W637" s="5">
        <f t="shared" si="852"/>
        <v>1.7486635523298294E-2</v>
      </c>
      <c r="X637" s="5">
        <f t="shared" si="853"/>
        <v>2.3891080810435325E-2</v>
      </c>
      <c r="Y637" s="5">
        <f t="shared" si="854"/>
        <v>1.6320570687547876E-2</v>
      </c>
      <c r="Z637" s="5">
        <f t="shared" si="855"/>
        <v>3.7624447291237088E-2</v>
      </c>
      <c r="AA637" s="5">
        <f t="shared" si="856"/>
        <v>3.9817902402386363E-2</v>
      </c>
      <c r="AB637" s="5">
        <f t="shared" si="857"/>
        <v>2.1069616510954417E-2</v>
      </c>
      <c r="AC637" s="5">
        <f t="shared" si="858"/>
        <v>6.7167847494830344E-4</v>
      </c>
      <c r="AD637" s="5">
        <f t="shared" si="859"/>
        <v>4.6265207646981246E-3</v>
      </c>
      <c r="AE637" s="5">
        <f t="shared" si="860"/>
        <v>6.3209747417273029E-3</v>
      </c>
      <c r="AF637" s="5">
        <f t="shared" si="861"/>
        <v>4.3180095494677372E-3</v>
      </c>
      <c r="AG637" s="5">
        <f t="shared" si="862"/>
        <v>1.966490636980405E-3</v>
      </c>
      <c r="AH637" s="5">
        <f t="shared" si="863"/>
        <v>1.2851081465689565E-2</v>
      </c>
      <c r="AI637" s="5">
        <f t="shared" si="864"/>
        <v>1.3600282380363938E-2</v>
      </c>
      <c r="AJ637" s="5">
        <f t="shared" si="865"/>
        <v>7.1965803547146372E-3</v>
      </c>
      <c r="AK637" s="5">
        <f t="shared" si="866"/>
        <v>2.5387104646513352E-3</v>
      </c>
      <c r="AL637" s="5">
        <f t="shared" si="867"/>
        <v>3.8847154276678939E-5</v>
      </c>
      <c r="AM637" s="5">
        <f t="shared" si="868"/>
        <v>9.7924815131713206E-4</v>
      </c>
      <c r="AN637" s="5">
        <f t="shared" si="869"/>
        <v>1.3378958282407331E-3</v>
      </c>
      <c r="AO637" s="5">
        <f t="shared" si="870"/>
        <v>9.1394874977112565E-4</v>
      </c>
      <c r="AP637" s="5">
        <f t="shared" si="871"/>
        <v>4.1622688382576833E-4</v>
      </c>
      <c r="AQ637" s="5">
        <f t="shared" si="872"/>
        <v>1.4216728689329757E-4</v>
      </c>
      <c r="AR637" s="5">
        <f t="shared" si="873"/>
        <v>3.5115528700670993E-3</v>
      </c>
      <c r="AS637" s="5">
        <f t="shared" si="874"/>
        <v>3.7162717203215066E-3</v>
      </c>
      <c r="AT637" s="5">
        <f t="shared" si="875"/>
        <v>1.9664627032936395E-3</v>
      </c>
      <c r="AU637" s="5">
        <f t="shared" si="876"/>
        <v>6.937016189817939E-4</v>
      </c>
      <c r="AV637" s="5">
        <f t="shared" si="877"/>
        <v>1.8353587460823457E-4</v>
      </c>
      <c r="AW637" s="5">
        <f t="shared" si="878"/>
        <v>1.5602511011192282E-6</v>
      </c>
      <c r="AX637" s="5">
        <f t="shared" si="879"/>
        <v>1.7272283547911931E-4</v>
      </c>
      <c r="AY637" s="5">
        <f t="shared" si="880"/>
        <v>2.3598222852767652E-4</v>
      </c>
      <c r="AZ637" s="5">
        <f t="shared" si="881"/>
        <v>1.6120512388074105E-4</v>
      </c>
      <c r="BA637" s="5">
        <f t="shared" si="882"/>
        <v>7.3415392697271796E-5</v>
      </c>
      <c r="BB637" s="5">
        <f t="shared" si="883"/>
        <v>2.5075908360465638E-5</v>
      </c>
      <c r="BC637" s="5">
        <f t="shared" si="884"/>
        <v>6.8519819291339148E-6</v>
      </c>
      <c r="BD637" s="5">
        <f t="shared" si="885"/>
        <v>7.9960868093724045E-4</v>
      </c>
      <c r="BE637" s="5">
        <f t="shared" si="886"/>
        <v>8.4622480089097118E-4</v>
      </c>
      <c r="BF637" s="5">
        <f t="shared" si="887"/>
        <v>4.4777928924158883E-4</v>
      </c>
      <c r="BG637" s="5">
        <f t="shared" si="888"/>
        <v>1.5796140825510659E-4</v>
      </c>
      <c r="BH637" s="5">
        <f t="shared" si="889"/>
        <v>4.1792586935291949E-5</v>
      </c>
      <c r="BI637" s="5">
        <f t="shared" si="890"/>
        <v>8.8458078060340217E-6</v>
      </c>
      <c r="BJ637" s="8">
        <f t="shared" si="891"/>
        <v>0.29036876307918175</v>
      </c>
      <c r="BK637" s="8">
        <f t="shared" si="892"/>
        <v>0.27115032780949166</v>
      </c>
      <c r="BL637" s="8">
        <f t="shared" si="893"/>
        <v>0.40043327123060274</v>
      </c>
      <c r="BM637" s="8">
        <f t="shared" si="894"/>
        <v>0.43603356946276672</v>
      </c>
      <c r="BN637" s="8">
        <f t="shared" si="895"/>
        <v>0.56330881797031995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1.15333333333333</v>
      </c>
      <c r="F638">
        <f>VLOOKUP(B638,home!$B$2:$E$405,3,FALSE)</f>
        <v>0.62</v>
      </c>
      <c r="G638">
        <f>VLOOKUP(C638,away!$B$2:$E$405,4,FALSE)</f>
        <v>1.24</v>
      </c>
      <c r="H638">
        <f>VLOOKUP(A638,away!$A$2:$E$405,3,FALSE)</f>
        <v>1.0066666666666699</v>
      </c>
      <c r="I638">
        <f>VLOOKUP(C638,away!$B$2:$E$405,3,FALSE)</f>
        <v>1.1100000000000001</v>
      </c>
      <c r="J638">
        <f>VLOOKUP(B638,home!$B$2:$E$405,4,FALSE)</f>
        <v>1.7</v>
      </c>
      <c r="K638" s="3">
        <f t="shared" si="840"/>
        <v>0.88668266666666418</v>
      </c>
      <c r="L638" s="3">
        <f t="shared" si="841"/>
        <v>1.8995800000000063</v>
      </c>
      <c r="M638" s="5">
        <f t="shared" si="842"/>
        <v>6.165119495535093E-2</v>
      </c>
      <c r="N638" s="5">
        <f t="shared" si="843"/>
        <v>5.4665045946196957E-2</v>
      </c>
      <c r="O638" s="5">
        <f t="shared" si="844"/>
        <v>0.11711137691328589</v>
      </c>
      <c r="P638" s="5">
        <f t="shared" si="845"/>
        <v>0.10384062797847715</v>
      </c>
      <c r="Q638" s="5">
        <f t="shared" si="846"/>
        <v>2.4235274356514819E-2</v>
      </c>
      <c r="R638" s="5">
        <f t="shared" si="847"/>
        <v>0.11123121467847021</v>
      </c>
      <c r="S638" s="5">
        <f t="shared" si="848"/>
        <v>4.3725332602124245E-2</v>
      </c>
      <c r="T638" s="5">
        <f t="shared" si="849"/>
        <v>4.6036842462148564E-2</v>
      </c>
      <c r="U638" s="5">
        <f t="shared" si="850"/>
        <v>9.8626790047678159E-2</v>
      </c>
      <c r="V638" s="5">
        <f t="shared" si="851"/>
        <v>8.1830728851253181E-3</v>
      </c>
      <c r="W638" s="5">
        <f t="shared" si="852"/>
        <v>7.1629992312775949E-3</v>
      </c>
      <c r="X638" s="5">
        <f t="shared" si="853"/>
        <v>1.3606690079750338E-2</v>
      </c>
      <c r="Y638" s="5">
        <f t="shared" si="854"/>
        <v>1.2923498170846121E-2</v>
      </c>
      <c r="Z638" s="5">
        <f t="shared" si="855"/>
        <v>7.0430863592976373E-2</v>
      </c>
      <c r="AA638" s="5">
        <f t="shared" si="856"/>
        <v>6.2449825946256365E-2</v>
      </c>
      <c r="AB638" s="5">
        <f t="shared" si="857"/>
        <v>2.7686589101447813E-2</v>
      </c>
      <c r="AC638" s="5">
        <f t="shared" si="858"/>
        <v>8.6143446590984283E-4</v>
      </c>
      <c r="AD638" s="5">
        <f t="shared" si="859"/>
        <v>1.5878268149301204E-3</v>
      </c>
      <c r="AE638" s="5">
        <f t="shared" si="860"/>
        <v>3.0162040611049681E-3</v>
      </c>
      <c r="AF638" s="5">
        <f t="shared" si="861"/>
        <v>2.8647604551968976E-3</v>
      </c>
      <c r="AG638" s="5">
        <f t="shared" si="862"/>
        <v>1.813947221827647E-3</v>
      </c>
      <c r="AH638" s="5">
        <f t="shared" si="863"/>
        <v>3.3447264965986614E-2</v>
      </c>
      <c r="AI638" s="5">
        <f t="shared" si="864"/>
        <v>2.9657110092747501E-2</v>
      </c>
      <c r="AJ638" s="5">
        <f t="shared" si="865"/>
        <v>1.3148222731332097E-2</v>
      </c>
      <c r="AK638" s="5">
        <f t="shared" si="866"/>
        <v>3.8861003977815989E-3</v>
      </c>
      <c r="AL638" s="5">
        <f t="shared" si="867"/>
        <v>5.8037412554397451E-5</v>
      </c>
      <c r="AM638" s="5">
        <f t="shared" si="868"/>
        <v>2.8157970289341508E-4</v>
      </c>
      <c r="AN638" s="5">
        <f t="shared" si="869"/>
        <v>5.3488317202227522E-4</v>
      </c>
      <c r="AO638" s="5">
        <f t="shared" si="870"/>
        <v>5.080266879550386E-4</v>
      </c>
      <c r="AP638" s="5">
        <f t="shared" si="871"/>
        <v>3.2167911196854507E-4</v>
      </c>
      <c r="AQ638" s="5">
        <f t="shared" si="872"/>
        <v>1.5276380187830265E-4</v>
      </c>
      <c r="AR638" s="5">
        <f t="shared" si="873"/>
        <v>1.2707151116817817E-2</v>
      </c>
      <c r="AS638" s="5">
        <f t="shared" si="874"/>
        <v>1.1267210637996301E-2</v>
      </c>
      <c r="AT638" s="5">
        <f t="shared" si="875"/>
        <v>4.9952201871967831E-3</v>
      </c>
      <c r="AU638" s="5">
        <f t="shared" si="876"/>
        <v>1.4763917187235994E-3</v>
      </c>
      <c r="AV638" s="5">
        <f t="shared" si="877"/>
        <v>3.2727273655060505E-4</v>
      </c>
      <c r="AW638" s="5">
        <f t="shared" si="878"/>
        <v>2.7153845879130494E-6</v>
      </c>
      <c r="AX638" s="5">
        <f t="shared" si="879"/>
        <v>4.1611973640123371E-5</v>
      </c>
      <c r="AY638" s="5">
        <f t="shared" si="880"/>
        <v>7.904527288730581E-5</v>
      </c>
      <c r="AZ638" s="5">
        <f t="shared" si="881"/>
        <v>7.5076409735634443E-5</v>
      </c>
      <c r="BA638" s="5">
        <f t="shared" si="882"/>
        <v>4.7537882135205651E-5</v>
      </c>
      <c r="BB638" s="5">
        <f t="shared" si="883"/>
        <v>2.257550253659855E-5</v>
      </c>
      <c r="BC638" s="5">
        <f t="shared" si="884"/>
        <v>8.5767946216944066E-6</v>
      </c>
      <c r="BD638" s="5">
        <f t="shared" si="885"/>
        <v>4.0230416864141397E-3</v>
      </c>
      <c r="BE638" s="5">
        <f t="shared" si="886"/>
        <v>3.5671613306208433E-3</v>
      </c>
      <c r="BF638" s="5">
        <f t="shared" si="887"/>
        <v>1.5814700605325477E-3</v>
      </c>
      <c r="BG638" s="5">
        <f t="shared" si="888"/>
        <v>4.6742069684216347E-4</v>
      </c>
      <c r="BH638" s="5">
        <f t="shared" si="889"/>
        <v>1.0361345748279995E-4</v>
      </c>
      <c r="BI638" s="5">
        <f t="shared" si="890"/>
        <v>1.8374451356680422E-5</v>
      </c>
      <c r="BJ638" s="8">
        <f t="shared" si="891"/>
        <v>0.16998644511206815</v>
      </c>
      <c r="BK638" s="8">
        <f t="shared" si="892"/>
        <v>0.21839874557242916</v>
      </c>
      <c r="BL638" s="8">
        <f t="shared" si="893"/>
        <v>0.53777882295552049</v>
      </c>
      <c r="BM638" s="8">
        <f t="shared" si="894"/>
        <v>0.52378381251639894</v>
      </c>
      <c r="BN638" s="8">
        <f t="shared" si="895"/>
        <v>0.47273473482829598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1.15333333333333</v>
      </c>
      <c r="F639">
        <f>VLOOKUP(B639,home!$B$2:$E$405,3,FALSE)</f>
        <v>0.99</v>
      </c>
      <c r="G639">
        <f>VLOOKUP(C639,away!$B$2:$E$405,4,FALSE)</f>
        <v>0.99</v>
      </c>
      <c r="H639">
        <f>VLOOKUP(A639,away!$A$2:$E$405,3,FALSE)</f>
        <v>1.0066666666666699</v>
      </c>
      <c r="I639">
        <f>VLOOKUP(C639,away!$B$2:$E$405,3,FALSE)</f>
        <v>0.87</v>
      </c>
      <c r="J639">
        <f>VLOOKUP(B639,home!$B$2:$E$405,4,FALSE)</f>
        <v>0.99</v>
      </c>
      <c r="K639" s="3">
        <f t="shared" si="840"/>
        <v>1.1303819999999967</v>
      </c>
      <c r="L639" s="3">
        <f t="shared" si="841"/>
        <v>0.86704200000000275</v>
      </c>
      <c r="M639" s="5">
        <f t="shared" si="842"/>
        <v>0.13568435633935572</v>
      </c>
      <c r="N639" s="5">
        <f t="shared" si="843"/>
        <v>0.15337515408759314</v>
      </c>
      <c r="O639" s="5">
        <f t="shared" si="844"/>
        <v>0.11764403568918805</v>
      </c>
      <c r="P639" s="5">
        <f t="shared" si="845"/>
        <v>0.13298270035041537</v>
      </c>
      <c r="Q639" s="5">
        <f t="shared" si="846"/>
        <v>8.668625671392062E-2</v>
      </c>
      <c r="R639" s="5">
        <f t="shared" si="847"/>
        <v>5.1001159996012645E-2</v>
      </c>
      <c r="S639" s="5">
        <f t="shared" si="848"/>
        <v>3.2583709481324608E-2</v>
      </c>
      <c r="T639" s="5">
        <f t="shared" si="849"/>
        <v>7.5160625393751401E-2</v>
      </c>
      <c r="U639" s="5">
        <f t="shared" si="850"/>
        <v>5.7650793238612601E-2</v>
      </c>
      <c r="V639" s="5">
        <f t="shared" si="851"/>
        <v>3.5483249434057232E-3</v>
      </c>
      <c r="W639" s="5">
        <f t="shared" si="852"/>
        <v>3.2662861412264904E-2</v>
      </c>
      <c r="X639" s="5">
        <f t="shared" si="853"/>
        <v>2.832007268461308E-2</v>
      </c>
      <c r="Y639" s="5">
        <f t="shared" si="854"/>
        <v>1.2277346230306185E-2</v>
      </c>
      <c r="Z639" s="5">
        <f t="shared" si="855"/>
        <v>1.4740049255087647E-2</v>
      </c>
      <c r="AA639" s="5">
        <f t="shared" si="856"/>
        <v>1.6661886357064434E-2</v>
      </c>
      <c r="AB639" s="5">
        <f t="shared" si="857"/>
        <v>9.4171482120355803E-3</v>
      </c>
      <c r="AC639" s="5">
        <f t="shared" si="858"/>
        <v>2.1735456716665425E-4</v>
      </c>
      <c r="AD639" s="5">
        <f t="shared" si="859"/>
        <v>9.2303776522296814E-3</v>
      </c>
      <c r="AE639" s="5">
        <f t="shared" si="860"/>
        <v>8.0031251003445537E-3</v>
      </c>
      <c r="AF639" s="5">
        <f t="shared" si="861"/>
        <v>3.4695227966264823E-3</v>
      </c>
      <c r="AG639" s="5">
        <f t="shared" si="862"/>
        <v>1.0027406615442094E-3</v>
      </c>
      <c r="AH639" s="5">
        <f t="shared" si="863"/>
        <v>3.1950604465574356E-3</v>
      </c>
      <c r="AI639" s="5">
        <f t="shared" si="864"/>
        <v>3.6116388177004763E-3</v>
      </c>
      <c r="AJ639" s="5">
        <f t="shared" si="865"/>
        <v>2.0412657550149442E-3</v>
      </c>
      <c r="AK639" s="5">
        <f t="shared" si="866"/>
        <v>7.6913668889509864E-4</v>
      </c>
      <c r="AL639" s="5">
        <f t="shared" si="867"/>
        <v>8.5210699464942247E-6</v>
      </c>
      <c r="AM639" s="5">
        <f t="shared" si="868"/>
        <v>2.086770550256533E-3</v>
      </c>
      <c r="AN639" s="5">
        <f t="shared" si="869"/>
        <v>1.8093177114355309E-3</v>
      </c>
      <c r="AO639" s="5">
        <f t="shared" si="870"/>
        <v>7.8437722357924523E-4</v>
      </c>
      <c r="AP639" s="5">
        <f t="shared" si="871"/>
        <v>2.2669599889553271E-4</v>
      </c>
      <c r="AQ639" s="5">
        <f t="shared" si="872"/>
        <v>4.9138738068595264E-5</v>
      </c>
      <c r="AR639" s="5">
        <f t="shared" si="873"/>
        <v>5.5405031994081228E-4</v>
      </c>
      <c r="AS639" s="5">
        <f t="shared" si="874"/>
        <v>6.2628850875533345E-4</v>
      </c>
      <c r="AT639" s="5">
        <f t="shared" si="875"/>
        <v>3.5397262855193471E-4</v>
      </c>
      <c r="AU639" s="5">
        <f t="shared" si="876"/>
        <v>1.3337476260259727E-4</v>
      </c>
      <c r="AV639" s="5">
        <f t="shared" si="877"/>
        <v>3.7691107725062176E-5</v>
      </c>
      <c r="AW639" s="5">
        <f t="shared" si="878"/>
        <v>2.3198344753365034E-7</v>
      </c>
      <c r="AX639" s="5">
        <f t="shared" si="879"/>
        <v>3.9314131135667835E-4</v>
      </c>
      <c r="AY639" s="5">
        <f t="shared" si="880"/>
        <v>3.4087002888131824E-4</v>
      </c>
      <c r="AZ639" s="5">
        <f t="shared" si="881"/>
        <v>1.4777431579065842E-4</v>
      </c>
      <c r="BA639" s="5">
        <f t="shared" si="882"/>
        <v>4.2708846103921489E-5</v>
      </c>
      <c r="BB639" s="5">
        <f t="shared" si="883"/>
        <v>9.257590835909101E-6</v>
      </c>
      <c r="BC639" s="5">
        <f t="shared" si="884"/>
        <v>1.6053440147096655E-6</v>
      </c>
      <c r="BD639" s="5">
        <f t="shared" si="885"/>
        <v>8.0064149583687218E-5</v>
      </c>
      <c r="BE639" s="5">
        <f t="shared" si="886"/>
        <v>9.0503073534707251E-5</v>
      </c>
      <c r="BF639" s="5">
        <f t="shared" si="887"/>
        <v>5.1151522634154587E-5</v>
      </c>
      <c r="BG639" s="5">
        <f t="shared" si="888"/>
        <v>1.9273586819413584E-5</v>
      </c>
      <c r="BH639" s="5">
        <f t="shared" si="889"/>
        <v>5.4466289040255765E-6</v>
      </c>
      <c r="BI639" s="5">
        <f t="shared" si="890"/>
        <v>1.2313542547580448E-6</v>
      </c>
      <c r="BJ639" s="8">
        <f t="shared" si="891"/>
        <v>0.41607974039241297</v>
      </c>
      <c r="BK639" s="8">
        <f t="shared" si="892"/>
        <v>0.30536583678049589</v>
      </c>
      <c r="BL639" s="8">
        <f t="shared" si="893"/>
        <v>0.26394517284438779</v>
      </c>
      <c r="BM639" s="8">
        <f t="shared" si="894"/>
        <v>0.32241649805046496</v>
      </c>
      <c r="BN639" s="8">
        <f t="shared" si="895"/>
        <v>0.67737366317648551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1.15333333333333</v>
      </c>
      <c r="F640">
        <f>VLOOKUP(B640,home!$B$2:$E$405,3,FALSE)</f>
        <v>1.08</v>
      </c>
      <c r="G640">
        <f>VLOOKUP(C640,away!$B$2:$E$405,4,FALSE)</f>
        <v>1.24</v>
      </c>
      <c r="H640">
        <f>VLOOKUP(A640,away!$A$2:$E$405,3,FALSE)</f>
        <v>1.0066666666666699</v>
      </c>
      <c r="I640">
        <f>VLOOKUP(C640,away!$B$2:$E$405,3,FALSE)</f>
        <v>0.62</v>
      </c>
      <c r="J640">
        <f>VLOOKUP(B640,home!$B$2:$E$405,4,FALSE)</f>
        <v>0.62</v>
      </c>
      <c r="K640" s="3">
        <f t="shared" si="840"/>
        <v>1.5445439999999957</v>
      </c>
      <c r="L640" s="3">
        <f t="shared" si="841"/>
        <v>0.3869626666666679</v>
      </c>
      <c r="M640" s="5">
        <f t="shared" si="842"/>
        <v>0.14492967319496483</v>
      </c>
      <c r="N640" s="5">
        <f t="shared" si="843"/>
        <v>0.22385025715524312</v>
      </c>
      <c r="O640" s="5">
        <f t="shared" si="844"/>
        <v>5.6082372818652276E-2</v>
      </c>
      <c r="P640" s="5">
        <f t="shared" si="845"/>
        <v>8.6621692442812218E-2</v>
      </c>
      <c r="Q640" s="5">
        <f t="shared" si="846"/>
        <v>0.17287328579379346</v>
      </c>
      <c r="R640" s="5">
        <f t="shared" si="847"/>
        <v>1.085089226944997E-2</v>
      </c>
      <c r="S640" s="5">
        <f t="shared" si="848"/>
        <v>1.2943032017265731E-2</v>
      </c>
      <c r="T640" s="5">
        <f t="shared" si="849"/>
        <v>6.68955076661953E-2</v>
      </c>
      <c r="U640" s="5">
        <f t="shared" si="850"/>
        <v>1.6759680549425286E-2</v>
      </c>
      <c r="V640" s="5">
        <f t="shared" si="851"/>
        <v>8.5953361912363517E-4</v>
      </c>
      <c r="W640" s="5">
        <f t="shared" si="852"/>
        <v>8.9003465444362759E-2</v>
      </c>
      <c r="X640" s="5">
        <f t="shared" si="853"/>
        <v>3.4441018330925229E-2</v>
      </c>
      <c r="Y640" s="5">
        <f t="shared" si="854"/>
        <v>6.6636941480252105E-3</v>
      </c>
      <c r="Z640" s="5">
        <f t="shared" si="855"/>
        <v>1.399630069433031E-3</v>
      </c>
      <c r="AA640" s="5">
        <f t="shared" si="856"/>
        <v>2.1617902259623654E-3</v>
      </c>
      <c r="AB640" s="5">
        <f t="shared" si="857"/>
        <v>1.6694900613844032E-3</v>
      </c>
      <c r="AC640" s="5">
        <f t="shared" si="858"/>
        <v>3.210792481218897E-5</v>
      </c>
      <c r="AD640" s="5">
        <f t="shared" si="859"/>
        <v>3.4367442132824347E-2</v>
      </c>
      <c r="AE640" s="5">
        <f t="shared" si="860"/>
        <v>1.3298917054230103E-2</v>
      </c>
      <c r="AF640" s="5">
        <f t="shared" si="861"/>
        <v>2.5730922035418547E-3</v>
      </c>
      <c r="AG640" s="5">
        <f t="shared" si="862"/>
        <v>3.3189687355392292E-4</v>
      </c>
      <c r="AH640" s="5">
        <f t="shared" si="863"/>
        <v>1.3540114600366478E-4</v>
      </c>
      <c r="AI640" s="5">
        <f t="shared" si="864"/>
        <v>2.0913302765308381E-4</v>
      </c>
      <c r="AJ640" s="5">
        <f t="shared" si="865"/>
        <v>1.6150758153170191E-4</v>
      </c>
      <c r="AK640" s="5">
        <f t="shared" si="866"/>
        <v>8.3151855336433466E-5</v>
      </c>
      <c r="AL640" s="5">
        <f t="shared" si="867"/>
        <v>7.6761169103498672E-7</v>
      </c>
      <c r="AM640" s="5">
        <f t="shared" si="868"/>
        <v>1.0616405308320176E-2</v>
      </c>
      <c r="AN640" s="5">
        <f t="shared" si="869"/>
        <v>4.1081525085217424E-3</v>
      </c>
      <c r="AO640" s="5">
        <f t="shared" si="870"/>
        <v>7.9485082488546738E-4</v>
      </c>
      <c r="AP640" s="5">
        <f t="shared" si="871"/>
        <v>1.0252586493329373E-4</v>
      </c>
      <c r="AQ640" s="5">
        <f t="shared" si="872"/>
        <v>9.9184205242234864E-6</v>
      </c>
      <c r="AR640" s="5">
        <f t="shared" si="873"/>
        <v>1.04790377054602E-5</v>
      </c>
      <c r="AS640" s="5">
        <f t="shared" si="874"/>
        <v>1.6185334813742274E-5</v>
      </c>
      <c r="AT640" s="5">
        <f t="shared" si="875"/>
        <v>1.249948088727834E-5</v>
      </c>
      <c r="AU640" s="5">
        <f t="shared" si="876"/>
        <v>6.4353327358534635E-6</v>
      </c>
      <c r="AV640" s="5">
        <f t="shared" si="877"/>
        <v>2.4849136412915051E-6</v>
      </c>
      <c r="AW640" s="5">
        <f t="shared" si="878"/>
        <v>1.2744078319453526E-8</v>
      </c>
      <c r="AX640" s="5">
        <f t="shared" si="879"/>
        <v>2.7329175200890093E-3</v>
      </c>
      <c r="AY640" s="5">
        <f t="shared" si="880"/>
        <v>1.0575370513536998E-3</v>
      </c>
      <c r="AZ640" s="5">
        <f t="shared" si="881"/>
        <v>2.046136787453163E-4</v>
      </c>
      <c r="BA640" s="5">
        <f t="shared" si="882"/>
        <v>2.6392618254588174E-5</v>
      </c>
      <c r="BB640" s="5">
        <f t="shared" si="883"/>
        <v>2.5532394850277038E-6</v>
      </c>
      <c r="BC640" s="5">
        <f t="shared" si="884"/>
        <v>1.9760167195299017E-7</v>
      </c>
      <c r="BD640" s="5">
        <f t="shared" si="885"/>
        <v>6.7583272910090638E-7</v>
      </c>
      <c r="BE640" s="5">
        <f t="shared" si="886"/>
        <v>1.0438533867364274E-6</v>
      </c>
      <c r="BF640" s="5">
        <f t="shared" si="887"/>
        <v>8.0613874268171205E-7</v>
      </c>
      <c r="BG640" s="5">
        <f t="shared" si="888"/>
        <v>4.1503891939219308E-7</v>
      </c>
      <c r="BH640" s="5">
        <f t="shared" si="889"/>
        <v>1.6026146817842335E-7</v>
      </c>
      <c r="BI640" s="5">
        <f t="shared" si="890"/>
        <v>4.9506177821234779E-8</v>
      </c>
      <c r="BJ640" s="8">
        <f t="shared" si="891"/>
        <v>0.66395464143947991</v>
      </c>
      <c r="BK640" s="8">
        <f t="shared" si="892"/>
        <v>0.24644434386202338</v>
      </c>
      <c r="BL640" s="8">
        <f t="shared" si="893"/>
        <v>8.8164654266606718E-2</v>
      </c>
      <c r="BM640" s="8">
        <f t="shared" si="894"/>
        <v>0.30369757165535166</v>
      </c>
      <c r="BN640" s="8">
        <f t="shared" si="895"/>
        <v>0.69520817367491594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1.15333333333333</v>
      </c>
      <c r="F641">
        <f>VLOOKUP(B641,home!$B$2:$E$405,3,FALSE)</f>
        <v>0.62</v>
      </c>
      <c r="G641">
        <f>VLOOKUP(C641,away!$B$2:$E$405,4,FALSE)</f>
        <v>0.98</v>
      </c>
      <c r="H641">
        <f>VLOOKUP(A641,away!$A$2:$E$405,3,FALSE)</f>
        <v>1.0066666666666699</v>
      </c>
      <c r="I641">
        <f>VLOOKUP(C641,away!$B$2:$E$405,3,FALSE)</f>
        <v>0.98</v>
      </c>
      <c r="J641">
        <f>VLOOKUP(B641,home!$B$2:$E$405,4,FALSE)</f>
        <v>1.28</v>
      </c>
      <c r="K641" s="3">
        <f t="shared" si="840"/>
        <v>0.70076533333333135</v>
      </c>
      <c r="L641" s="3">
        <f t="shared" si="841"/>
        <v>1.2627626666666707</v>
      </c>
      <c r="M641" s="5">
        <f t="shared" si="842"/>
        <v>0.14036234799921196</v>
      </c>
      <c r="N641" s="5">
        <f t="shared" si="843"/>
        <v>9.8361067583116829E-2</v>
      </c>
      <c r="O641" s="5">
        <f t="shared" si="844"/>
        <v>0.17724433285908014</v>
      </c>
      <c r="P641" s="5">
        <f t="shared" si="845"/>
        <v>0.12420668399743723</v>
      </c>
      <c r="Q641" s="5">
        <f t="shared" si="846"/>
        <v>3.4464013155952593E-2</v>
      </c>
      <c r="R641" s="5">
        <f t="shared" si="847"/>
        <v>0.11190876320634356</v>
      </c>
      <c r="S641" s="5">
        <f t="shared" si="848"/>
        <v>2.7477633014741681E-2</v>
      </c>
      <c r="T641" s="5">
        <f t="shared" si="849"/>
        <v>4.3519869156845921E-2</v>
      </c>
      <c r="U641" s="5">
        <f t="shared" si="850"/>
        <v>7.8421781751214184E-2</v>
      </c>
      <c r="V641" s="5">
        <f t="shared" si="851"/>
        <v>2.7016628584744019E-3</v>
      </c>
      <c r="W641" s="5">
        <f t="shared" si="852"/>
        <v>8.050395222411813E-3</v>
      </c>
      <c r="X641" s="5">
        <f t="shared" si="853"/>
        <v>1.0165738538773367E-2</v>
      </c>
      <c r="Y641" s="5">
        <f t="shared" si="854"/>
        <v>6.4184575529288024E-3</v>
      </c>
      <c r="Z641" s="5">
        <f t="shared" si="855"/>
        <v>4.7104736083270447E-2</v>
      </c>
      <c r="AA641" s="5">
        <f t="shared" si="856"/>
        <v>3.3009366082971614E-2</v>
      </c>
      <c r="AB641" s="5">
        <f t="shared" si="857"/>
        <v>1.1565909713127782E-2</v>
      </c>
      <c r="AC641" s="5">
        <f t="shared" si="858"/>
        <v>1.4941889229618536E-4</v>
      </c>
      <c r="AD641" s="5">
        <f t="shared" si="859"/>
        <v>1.4103594728746176E-3</v>
      </c>
      <c r="AE641" s="5">
        <f t="shared" si="860"/>
        <v>1.7809492889257525E-3</v>
      </c>
      <c r="AF641" s="5">
        <f t="shared" si="861"/>
        <v>1.1244581366409974E-3</v>
      </c>
      <c r="AG641" s="5">
        <f t="shared" si="862"/>
        <v>4.7330791839327361E-4</v>
      </c>
      <c r="AH641" s="5">
        <f t="shared" si="863"/>
        <v>1.487052553728509E-2</v>
      </c>
      <c r="AI641" s="5">
        <f t="shared" si="864"/>
        <v>1.0420748784977403E-2</v>
      </c>
      <c r="AJ641" s="5">
        <f t="shared" si="865"/>
        <v>3.6512497479437981E-3</v>
      </c>
      <c r="AK641" s="5">
        <f t="shared" si="866"/>
        <v>8.5288974890035938E-4</v>
      </c>
      <c r="AL641" s="5">
        <f t="shared" si="867"/>
        <v>5.2888329108839384E-6</v>
      </c>
      <c r="AM641" s="5">
        <f t="shared" si="868"/>
        <v>1.9766620522576061E-4</v>
      </c>
      <c r="AN641" s="5">
        <f t="shared" si="869"/>
        <v>2.4960550442076288E-4</v>
      </c>
      <c r="AO641" s="5">
        <f t="shared" si="870"/>
        <v>1.5759625618852105E-4</v>
      </c>
      <c r="AP641" s="5">
        <f t="shared" si="871"/>
        <v>6.6335556240433523E-5</v>
      </c>
      <c r="AQ641" s="5">
        <f t="shared" si="872"/>
        <v>2.0941515973246698E-5</v>
      </c>
      <c r="AR641" s="5">
        <f t="shared" si="873"/>
        <v>3.7555888964393913E-3</v>
      </c>
      <c r="AS641" s="5">
        <f t="shared" si="874"/>
        <v>2.631786504876308E-3</v>
      </c>
      <c r="AT641" s="5">
        <f t="shared" si="875"/>
        <v>9.2213237367590444E-4</v>
      </c>
      <c r="AU641" s="5">
        <f t="shared" si="876"/>
        <v>2.153994667388171E-4</v>
      </c>
      <c r="AV641" s="5">
        <f t="shared" si="877"/>
        <v>3.7736119777262238E-5</v>
      </c>
      <c r="AW641" s="5">
        <f t="shared" si="878"/>
        <v>1.3000249541460071E-7</v>
      </c>
      <c r="AX641" s="5">
        <f t="shared" si="879"/>
        <v>2.3086270698960798E-5</v>
      </c>
      <c r="AY641" s="5">
        <f t="shared" si="880"/>
        <v>2.9152480751208365E-5</v>
      </c>
      <c r="AZ641" s="5">
        <f t="shared" si="881"/>
        <v>1.8406332166672334E-5</v>
      </c>
      <c r="BA641" s="5">
        <f t="shared" si="882"/>
        <v>7.7476096967798901E-6</v>
      </c>
      <c r="BB641" s="5">
        <f t="shared" si="883"/>
        <v>2.4458480702495838E-6</v>
      </c>
      <c r="BC641" s="5">
        <f t="shared" si="884"/>
        <v>6.1770512628997929E-7</v>
      </c>
      <c r="BD641" s="5">
        <f t="shared" si="885"/>
        <v>7.9040290829525493E-4</v>
      </c>
      <c r="BE641" s="5">
        <f t="shared" si="886"/>
        <v>5.5388695749915881E-4</v>
      </c>
      <c r="BF641" s="5">
        <f t="shared" si="887"/>
        <v>1.9407238920044137E-4</v>
      </c>
      <c r="BG641" s="5">
        <f t="shared" si="888"/>
        <v>4.5333067502947772E-5</v>
      </c>
      <c r="BH641" s="5">
        <f t="shared" si="889"/>
        <v>7.9419605399313996E-6</v>
      </c>
      <c r="BI641" s="5">
        <f t="shared" si="890"/>
        <v>1.1130901250170385E-6</v>
      </c>
      <c r="BJ641" s="8">
        <f t="shared" si="891"/>
        <v>0.20654221731142292</v>
      </c>
      <c r="BK641" s="8">
        <f t="shared" si="892"/>
        <v>0.29493218807582355</v>
      </c>
      <c r="BL641" s="8">
        <f t="shared" si="893"/>
        <v>0.45110096116651427</v>
      </c>
      <c r="BM641" s="8">
        <f t="shared" si="894"/>
        <v>0.31310387135763296</v>
      </c>
      <c r="BN641" s="8">
        <f t="shared" si="895"/>
        <v>0.68654720880114239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1.15333333333333</v>
      </c>
      <c r="F642">
        <f>VLOOKUP(B642,home!$B$2:$E$405,3,FALSE)</f>
        <v>0.87</v>
      </c>
      <c r="G642">
        <f>VLOOKUP(C642,away!$B$2:$E$405,4,FALSE)</f>
        <v>1.24</v>
      </c>
      <c r="H642">
        <f>VLOOKUP(A642,away!$A$2:$E$405,3,FALSE)</f>
        <v>1.0066666666666699</v>
      </c>
      <c r="I642">
        <f>VLOOKUP(C642,away!$B$2:$E$405,3,FALSE)</f>
        <v>0.99</v>
      </c>
      <c r="J642">
        <f>VLOOKUP(B642,home!$B$2:$E$405,4,FALSE)</f>
        <v>0.85</v>
      </c>
      <c r="K642" s="3">
        <f t="shared" si="840"/>
        <v>1.2442159999999964</v>
      </c>
      <c r="L642" s="3">
        <f t="shared" si="841"/>
        <v>0.84711000000000281</v>
      </c>
      <c r="M642" s="5">
        <f t="shared" si="842"/>
        <v>0.12352323536537586</v>
      </c>
      <c r="N642" s="5">
        <f t="shared" si="843"/>
        <v>0.15368958581336606</v>
      </c>
      <c r="O642" s="5">
        <f t="shared" si="844"/>
        <v>0.1046377679103639</v>
      </c>
      <c r="P642" s="5">
        <f t="shared" si="845"/>
        <v>0.13019198503836096</v>
      </c>
      <c r="Q642" s="5">
        <f t="shared" si="846"/>
        <v>9.561152085118127E-2</v>
      </c>
      <c r="R642" s="5">
        <f t="shared" si="847"/>
        <v>4.431984978727433E-2</v>
      </c>
      <c r="S642" s="5">
        <f t="shared" si="848"/>
        <v>3.430519148501019E-2</v>
      </c>
      <c r="T642" s="5">
        <f t="shared" si="849"/>
        <v>8.0993475428244435E-2</v>
      </c>
      <c r="U642" s="5">
        <f t="shared" si="850"/>
        <v>5.5143466222923161E-2</v>
      </c>
      <c r="V642" s="5">
        <f t="shared" si="851"/>
        <v>4.0174726491682741E-3</v>
      </c>
      <c r="W642" s="5">
        <f t="shared" si="852"/>
        <v>3.965379467579102E-2</v>
      </c>
      <c r="X642" s="5">
        <f t="shared" si="853"/>
        <v>3.359112600780944E-2</v>
      </c>
      <c r="Y642" s="5">
        <f t="shared" si="854"/>
        <v>1.4227689376237775E-2</v>
      </c>
      <c r="Z642" s="5">
        <f t="shared" si="855"/>
        <v>1.2514595984432693E-2</v>
      </c>
      <c r="AA642" s="5">
        <f t="shared" si="856"/>
        <v>1.5570860557366865E-2</v>
      </c>
      <c r="AB642" s="5">
        <f t="shared" si="857"/>
        <v>9.6867569196223587E-3</v>
      </c>
      <c r="AC642" s="5">
        <f t="shared" si="858"/>
        <v>2.6464795139827561E-4</v>
      </c>
      <c r="AD642" s="5">
        <f t="shared" si="859"/>
        <v>1.2334471449083459E-2</v>
      </c>
      <c r="AE642" s="5">
        <f t="shared" si="860"/>
        <v>1.0448654109233124E-2</v>
      </c>
      <c r="AF642" s="5">
        <f t="shared" si="861"/>
        <v>4.4255796912362512E-3</v>
      </c>
      <c r="AG642" s="5">
        <f t="shared" si="862"/>
        <v>1.2496509374143843E-3</v>
      </c>
      <c r="AH642" s="5">
        <f t="shared" si="863"/>
        <v>2.6503098510932033E-3</v>
      </c>
      <c r="AI642" s="5">
        <f t="shared" si="864"/>
        <v>3.2975579216877717E-3</v>
      </c>
      <c r="AJ642" s="5">
        <f t="shared" si="865"/>
        <v>2.0514371635453306E-3</v>
      </c>
      <c r="AK642" s="5">
        <f t="shared" si="866"/>
        <v>8.5081031395923678E-4</v>
      </c>
      <c r="AL642" s="5">
        <f t="shared" si="867"/>
        <v>1.1157428649585091E-5</v>
      </c>
      <c r="AM642" s="5">
        <f t="shared" si="868"/>
        <v>3.069349345698556E-3</v>
      </c>
      <c r="AN642" s="5">
        <f t="shared" si="869"/>
        <v>2.6000765242347123E-3</v>
      </c>
      <c r="AO642" s="5">
        <f t="shared" si="870"/>
        <v>1.1012754122222373E-3</v>
      </c>
      <c r="AP642" s="5">
        <f t="shared" si="871"/>
        <v>3.1096713814919417E-4</v>
      </c>
      <c r="AQ642" s="5">
        <f t="shared" si="872"/>
        <v>6.5855843099391176E-5</v>
      </c>
      <c r="AR642" s="5">
        <f t="shared" si="873"/>
        <v>4.4902079559191424E-4</v>
      </c>
      <c r="AS642" s="5">
        <f t="shared" si="874"/>
        <v>5.5867885820818752E-4</v>
      </c>
      <c r="AT642" s="5">
        <f t="shared" si="875"/>
        <v>3.4755858712217817E-4</v>
      </c>
      <c r="AU642" s="5">
        <f t="shared" si="876"/>
        <v>1.4414598501160232E-4</v>
      </c>
      <c r="AV642" s="5">
        <f t="shared" si="877"/>
        <v>4.4837185221798807E-5</v>
      </c>
      <c r="AW642" s="5">
        <f t="shared" si="878"/>
        <v>3.2666094032984052E-7</v>
      </c>
      <c r="AX642" s="5">
        <f t="shared" si="879"/>
        <v>6.3648892758461171E-4</v>
      </c>
      <c r="AY642" s="5">
        <f t="shared" si="880"/>
        <v>5.3917613544620226E-4</v>
      </c>
      <c r="AZ642" s="5">
        <f t="shared" si="881"/>
        <v>2.2837074804891696E-4</v>
      </c>
      <c r="BA642" s="5">
        <f t="shared" si="882"/>
        <v>6.4485048126572894E-5</v>
      </c>
      <c r="BB642" s="5">
        <f t="shared" si="883"/>
        <v>1.3656482279625333E-5</v>
      </c>
      <c r="BC642" s="5">
        <f t="shared" si="884"/>
        <v>2.3137085407786914E-6</v>
      </c>
      <c r="BD642" s="5">
        <f t="shared" si="885"/>
        <v>6.3395001025644602E-5</v>
      </c>
      <c r="BE642" s="5">
        <f t="shared" si="886"/>
        <v>7.8877074596123194E-5</v>
      </c>
      <c r="BF642" s="5">
        <f t="shared" si="887"/>
        <v>4.9070059122844874E-5</v>
      </c>
      <c r="BG642" s="5">
        <f t="shared" si="888"/>
        <v>2.0351250893863135E-5</v>
      </c>
      <c r="BH642" s="5">
        <f t="shared" si="889"/>
        <v>6.3303379955396829E-6</v>
      </c>
      <c r="BI642" s="5">
        <f t="shared" si="890"/>
        <v>1.5752615638916758E-6</v>
      </c>
      <c r="BJ642" s="8">
        <f t="shared" si="891"/>
        <v>0.45485756365302793</v>
      </c>
      <c r="BK642" s="8">
        <f t="shared" si="892"/>
        <v>0.29285286605340943</v>
      </c>
      <c r="BL642" s="8">
        <f t="shared" si="893"/>
        <v>0.23997265704418977</v>
      </c>
      <c r="BM642" s="8">
        <f t="shared" si="894"/>
        <v>0.34768488849463158</v>
      </c>
      <c r="BN642" s="8">
        <f t="shared" si="895"/>
        <v>0.65197394476592241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1.15333333333333</v>
      </c>
      <c r="F643">
        <f>VLOOKUP(B643,home!$B$2:$E$405,3,FALSE)</f>
        <v>0.65</v>
      </c>
      <c r="G643">
        <f>VLOOKUP(C643,away!$B$2:$E$405,4,FALSE)</f>
        <v>1.24</v>
      </c>
      <c r="H643">
        <f>VLOOKUP(A643,away!$A$2:$E$405,3,FALSE)</f>
        <v>1.0066666666666699</v>
      </c>
      <c r="I643">
        <f>VLOOKUP(C643,away!$B$2:$E$405,3,FALSE)</f>
        <v>0.37</v>
      </c>
      <c r="J643">
        <f>VLOOKUP(B643,home!$B$2:$E$405,4,FALSE)</f>
        <v>0.5</v>
      </c>
      <c r="K643" s="3">
        <f t="shared" si="840"/>
        <v>0.9295866666666639</v>
      </c>
      <c r="L643" s="3">
        <f t="shared" si="841"/>
        <v>0.18623333333333394</v>
      </c>
      <c r="M643" s="5">
        <f t="shared" si="842"/>
        <v>0.32764649858588085</v>
      </c>
      <c r="N643" s="5">
        <f t="shared" si="843"/>
        <v>0.30457581646545279</v>
      </c>
      <c r="O643" s="5">
        <f t="shared" si="844"/>
        <v>6.1018699586644083E-2</v>
      </c>
      <c r="P643" s="5">
        <f t="shared" si="845"/>
        <v>5.672216955308302E-2</v>
      </c>
      <c r="Q643" s="5">
        <f t="shared" si="846"/>
        <v>0.14156480898769894</v>
      </c>
      <c r="R643" s="5">
        <f t="shared" si="847"/>
        <v>5.6818579098430267E-3</v>
      </c>
      <c r="S643" s="5">
        <f t="shared" si="848"/>
        <v>2.4549358322879878E-3</v>
      </c>
      <c r="T643" s="5">
        <f t="shared" si="849"/>
        <v>2.6364086260475889E-2</v>
      </c>
      <c r="U643" s="5">
        <f t="shared" si="850"/>
        <v>5.2817793548845977E-3</v>
      </c>
      <c r="V643" s="5">
        <f t="shared" si="851"/>
        <v>4.7222061012563772E-5</v>
      </c>
      <c r="W643" s="5">
        <f t="shared" si="852"/>
        <v>4.386558630139268E-2</v>
      </c>
      <c r="X643" s="5">
        <f t="shared" si="853"/>
        <v>8.1692343555293916E-3</v>
      </c>
      <c r="Y643" s="5">
        <f t="shared" si="854"/>
        <v>7.6069187240571426E-4</v>
      </c>
      <c r="Z643" s="5">
        <f t="shared" si="855"/>
        <v>3.527171126921455E-4</v>
      </c>
      <c r="AA643" s="5">
        <f t="shared" si="856"/>
        <v>3.2788112506378162E-4</v>
      </c>
      <c r="AB643" s="5">
        <f t="shared" si="857"/>
        <v>1.5239696105547816E-4</v>
      </c>
      <c r="AC643" s="5">
        <f t="shared" si="858"/>
        <v>5.1094276967730775E-7</v>
      </c>
      <c r="AD643" s="5">
        <f t="shared" si="859"/>
        <v>1.0194216037822621E-2</v>
      </c>
      <c r="AE643" s="5">
        <f t="shared" si="860"/>
        <v>1.8985028334438394E-3</v>
      </c>
      <c r="AF643" s="5">
        <f t="shared" si="861"/>
        <v>1.7678225550751272E-4</v>
      </c>
      <c r="AG643" s="5">
        <f t="shared" si="862"/>
        <v>1.0974249572449743E-5</v>
      </c>
      <c r="AH643" s="5">
        <f t="shared" si="863"/>
        <v>1.6421920905091866E-5</v>
      </c>
      <c r="AI643" s="5">
        <f t="shared" si="864"/>
        <v>1.526559871442795E-5</v>
      </c>
      <c r="AJ643" s="5">
        <f t="shared" si="865"/>
        <v>7.0953485118079949E-6</v>
      </c>
      <c r="AK643" s="5">
        <f t="shared" si="866"/>
        <v>2.1985804573099562E-6</v>
      </c>
      <c r="AL643" s="5">
        <f t="shared" si="867"/>
        <v>3.5381769728830539E-9</v>
      </c>
      <c r="AM643" s="5">
        <f t="shared" si="868"/>
        <v>1.8952814611758761E-3</v>
      </c>
      <c r="AN643" s="5">
        <f t="shared" si="869"/>
        <v>3.529645841196552E-4</v>
      </c>
      <c r="AO643" s="5">
        <f t="shared" si="870"/>
        <v>3.2866885524608664E-5</v>
      </c>
      <c r="AP643" s="5">
        <f t="shared" si="871"/>
        <v>2.0403032158443247E-6</v>
      </c>
      <c r="AQ643" s="5">
        <f t="shared" si="872"/>
        <v>9.4993117224352343E-8</v>
      </c>
      <c r="AR643" s="5">
        <f t="shared" si="873"/>
        <v>6.1166181397832345E-7</v>
      </c>
      <c r="AS643" s="5">
        <f t="shared" si="874"/>
        <v>5.6859266678339475E-7</v>
      </c>
      <c r="AT643" s="5">
        <f t="shared" si="875"/>
        <v>2.6427808090314253E-7</v>
      </c>
      <c r="AU643" s="5">
        <f t="shared" si="876"/>
        <v>8.188979343327173E-8</v>
      </c>
      <c r="AV643" s="5">
        <f t="shared" si="877"/>
        <v>1.9030915027914175E-8</v>
      </c>
      <c r="AW643" s="5">
        <f t="shared" si="878"/>
        <v>1.7014702246923285E-11</v>
      </c>
      <c r="AX643" s="5">
        <f t="shared" si="879"/>
        <v>2.9363806264826763E-4</v>
      </c>
      <c r="AY643" s="5">
        <f t="shared" si="880"/>
        <v>5.4685195200529225E-5</v>
      </c>
      <c r="AZ643" s="5">
        <f t="shared" si="881"/>
        <v>5.0921030930892959E-6</v>
      </c>
      <c r="BA643" s="5">
        <f t="shared" si="882"/>
        <v>3.1610644423433326E-7</v>
      </c>
      <c r="BB643" s="5">
        <f t="shared" si="883"/>
        <v>1.4717389199476883E-8</v>
      </c>
      <c r="BC643" s="5">
        <f t="shared" si="884"/>
        <v>5.4817368971651722E-10</v>
      </c>
      <c r="BD643" s="5">
        <f t="shared" si="885"/>
        <v>1.8985303081649465E-8</v>
      </c>
      <c r="BE643" s="5">
        <f t="shared" si="886"/>
        <v>1.7648484607326867E-8</v>
      </c>
      <c r="BF643" s="5">
        <f t="shared" si="887"/>
        <v>8.2028979889214556E-9</v>
      </c>
      <c r="BG643" s="5">
        <f t="shared" si="888"/>
        <v>2.5417681995093924E-9</v>
      </c>
      <c r="BH643" s="5">
        <f t="shared" si="889"/>
        <v>5.9069845700531584E-10</v>
      </c>
      <c r="BI643" s="5">
        <f t="shared" si="890"/>
        <v>1.098210819305427E-10</v>
      </c>
      <c r="BJ643" s="8">
        <f t="shared" si="891"/>
        <v>0.54021769457940416</v>
      </c>
      <c r="BK643" s="8">
        <f t="shared" si="892"/>
        <v>0.38692602570841161</v>
      </c>
      <c r="BL643" s="8">
        <f t="shared" si="893"/>
        <v>7.2505189918323137E-2</v>
      </c>
      <c r="BM643" s="8">
        <f t="shared" si="894"/>
        <v>0.1027370910520424</v>
      </c>
      <c r="BN643" s="8">
        <f t="shared" si="895"/>
        <v>0.89720985108860274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1.68333333333333</v>
      </c>
      <c r="F644">
        <f>VLOOKUP(B644,home!$B$2:$E$405,3,FALSE)</f>
        <v>0.79</v>
      </c>
      <c r="G644">
        <f>VLOOKUP(C644,away!$B$2:$E$405,4,FALSE)</f>
        <v>1.49</v>
      </c>
      <c r="H644">
        <f>VLOOKUP(A644,away!$A$2:$E$405,3,FALSE)</f>
        <v>1.375</v>
      </c>
      <c r="I644">
        <f>VLOOKUP(C644,away!$B$2:$E$405,3,FALSE)</f>
        <v>0.59</v>
      </c>
      <c r="J644">
        <f>VLOOKUP(B644,home!$B$2:$E$405,4,FALSE)</f>
        <v>1.0900000000000001</v>
      </c>
      <c r="K644" s="3">
        <f t="shared" si="840"/>
        <v>1.9814516666666628</v>
      </c>
      <c r="L644" s="3">
        <f t="shared" si="841"/>
        <v>0.88426249999999995</v>
      </c>
      <c r="M644" s="5">
        <f t="shared" si="842"/>
        <v>5.6942450207426692E-2</v>
      </c>
      <c r="N644" s="5">
        <f t="shared" si="843"/>
        <v>0.11282871286758905</v>
      </c>
      <c r="O644" s="5">
        <f t="shared" si="844"/>
        <v>5.035207337654464E-2</v>
      </c>
      <c r="P644" s="5">
        <f t="shared" si="845"/>
        <v>9.9770199712076457E-2</v>
      </c>
      <c r="Q644" s="5">
        <f t="shared" si="846"/>
        <v>0.11178232057966937</v>
      </c>
      <c r="R644" s="5">
        <f t="shared" si="847"/>
        <v>2.2262225142063399E-2</v>
      </c>
      <c r="S644" s="5">
        <f t="shared" si="848"/>
        <v>4.3702425494193821E-2</v>
      </c>
      <c r="T644" s="5">
        <f t="shared" si="849"/>
        <v>9.8844914251579874E-2</v>
      </c>
      <c r="U644" s="5">
        <f t="shared" si="850"/>
        <v>4.4111523111449995E-2</v>
      </c>
      <c r="V644" s="5">
        <f t="shared" si="851"/>
        <v>8.508004726360225E-3</v>
      </c>
      <c r="W644" s="5">
        <f t="shared" si="852"/>
        <v>7.3830421805484367E-2</v>
      </c>
      <c r="X644" s="5">
        <f t="shared" si="853"/>
        <v>6.5285473361772123E-2</v>
      </c>
      <c r="Y644" s="5">
        <f t="shared" si="854"/>
        <v>2.8864747944282006E-2</v>
      </c>
      <c r="Z644" s="5">
        <f t="shared" si="855"/>
        <v>6.5618836198946141E-3</v>
      </c>
      <c r="AA644" s="5">
        <f t="shared" si="856"/>
        <v>1.3002055235112855E-2</v>
      </c>
      <c r="AB644" s="5">
        <f t="shared" si="857"/>
        <v>1.2881472007853192E-2</v>
      </c>
      <c r="AC644" s="5">
        <f t="shared" si="858"/>
        <v>9.3169213786037982E-4</v>
      </c>
      <c r="AD644" s="5">
        <f t="shared" si="859"/>
        <v>3.6572853084294921E-2</v>
      </c>
      <c r="AE644" s="5">
        <f t="shared" si="860"/>
        <v>3.234000250045134E-2</v>
      </c>
      <c r="AF644" s="5">
        <f t="shared" si="861"/>
        <v>1.4298525730527674E-2</v>
      </c>
      <c r="AG644" s="5">
        <f t="shared" si="862"/>
        <v>4.2145500362635764E-3</v>
      </c>
      <c r="AH644" s="5">
        <f t="shared" si="863"/>
        <v>1.4506069036092646E-3</v>
      </c>
      <c r="AI644" s="5">
        <f t="shared" si="864"/>
        <v>2.874307466834744E-3</v>
      </c>
      <c r="AJ644" s="5">
        <f t="shared" si="865"/>
        <v>2.8476506603360694E-3</v>
      </c>
      <c r="AK644" s="5">
        <f t="shared" si="866"/>
        <v>1.8808273823357762E-3</v>
      </c>
      <c r="AL644" s="5">
        <f t="shared" si="867"/>
        <v>6.5297584017470271E-5</v>
      </c>
      <c r="AM644" s="5">
        <f t="shared" si="868"/>
        <v>1.4493468139726224E-2</v>
      </c>
      <c r="AN644" s="5">
        <f t="shared" si="869"/>
        <v>1.281603037090466E-2</v>
      </c>
      <c r="AO644" s="5">
        <f t="shared" si="870"/>
        <v>5.66636752792604E-3</v>
      </c>
      <c r="AP644" s="5">
        <f t="shared" si="871"/>
        <v>1.6701854387209006E-3</v>
      </c>
      <c r="AQ644" s="5">
        <f t="shared" si="872"/>
        <v>3.6922058787673494E-4</v>
      </c>
      <c r="AR644" s="5">
        <f t="shared" si="873"/>
        <v>2.5654345742055751E-4</v>
      </c>
      <c r="AS644" s="5">
        <f t="shared" si="874"/>
        <v>5.0832846127839163E-4</v>
      </c>
      <c r="AT644" s="5">
        <f t="shared" si="875"/>
        <v>5.0361413840708483E-4</v>
      </c>
      <c r="AU644" s="5">
        <f t="shared" si="876"/>
        <v>3.3262902463453793E-4</v>
      </c>
      <c r="AV644" s="5">
        <f t="shared" si="877"/>
        <v>1.6477208381095285E-4</v>
      </c>
      <c r="AW644" s="5">
        <f t="shared" si="878"/>
        <v>3.1780395890975768E-6</v>
      </c>
      <c r="AX644" s="5">
        <f t="shared" si="879"/>
        <v>4.7863511002067876E-3</v>
      </c>
      <c r="AY644" s="5">
        <f t="shared" si="880"/>
        <v>4.232390789746604E-3</v>
      </c>
      <c r="AZ644" s="5">
        <f t="shared" si="881"/>
        <v>1.871272230359153E-3</v>
      </c>
      <c r="BA644" s="5">
        <f t="shared" si="882"/>
        <v>5.5156528686598697E-4</v>
      </c>
      <c r="BB644" s="5">
        <f t="shared" si="883"/>
        <v>1.2193212486933366E-4</v>
      </c>
      <c r="BC644" s="5">
        <f t="shared" si="884"/>
        <v>2.1564001113453834E-5</v>
      </c>
      <c r="BD644" s="5">
        <f t="shared" si="885"/>
        <v>3.7808626502890942E-5</v>
      </c>
      <c r="BE644" s="5">
        <f t="shared" si="886"/>
        <v>7.4915965998530594E-5</v>
      </c>
      <c r="BF644" s="5">
        <f t="shared" si="887"/>
        <v>7.4221182843865773E-5</v>
      </c>
      <c r="BG644" s="5">
        <f t="shared" si="888"/>
        <v>4.9021895482649658E-5</v>
      </c>
      <c r="BH644" s="5">
        <f t="shared" si="889"/>
        <v>2.4283629126813773E-5</v>
      </c>
      <c r="BI644" s="5">
        <f t="shared" si="890"/>
        <v>9.6233674812080467E-6</v>
      </c>
      <c r="BJ644" s="8">
        <f t="shared" si="891"/>
        <v>0.6254628697602298</v>
      </c>
      <c r="BK644" s="8">
        <f t="shared" si="892"/>
        <v>0.21415246065168164</v>
      </c>
      <c r="BL644" s="8">
        <f t="shared" si="893"/>
        <v>0.15369850311912739</v>
      </c>
      <c r="BM644" s="8">
        <f t="shared" si="894"/>
        <v>0.54170852251540624</v>
      </c>
      <c r="BN644" s="8">
        <f t="shared" si="895"/>
        <v>0.4539379818853696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1.68333333333333</v>
      </c>
      <c r="F645">
        <f>VLOOKUP(B645,home!$B$2:$E$405,3,FALSE)</f>
        <v>1.78</v>
      </c>
      <c r="G645">
        <f>VLOOKUP(C645,away!$B$2:$E$405,4,FALSE)</f>
        <v>1.78</v>
      </c>
      <c r="H645">
        <f>VLOOKUP(A645,away!$A$2:$E$405,3,FALSE)</f>
        <v>1.375</v>
      </c>
      <c r="I645">
        <f>VLOOKUP(C645,away!$B$2:$E$405,3,FALSE)</f>
        <v>0.59</v>
      </c>
      <c r="J645">
        <f>VLOOKUP(B645,home!$B$2:$E$405,4,FALSE)</f>
        <v>0.73</v>
      </c>
      <c r="K645" s="3">
        <f t="shared" si="840"/>
        <v>5.3334733333333233</v>
      </c>
      <c r="L645" s="3">
        <f t="shared" si="841"/>
        <v>0.59221249999999992</v>
      </c>
      <c r="M645" s="5">
        <f t="shared" si="842"/>
        <v>2.6699758986506493E-3</v>
      </c>
      <c r="N645" s="5">
        <f t="shared" si="843"/>
        <v>1.4240245256095916E-2</v>
      </c>
      <c r="O645" s="5">
        <f t="shared" si="844"/>
        <v>1.5811931018796473E-3</v>
      </c>
      <c r="P645" s="5">
        <f t="shared" si="845"/>
        <v>8.4332512437257003E-3</v>
      </c>
      <c r="Q645" s="5">
        <f t="shared" si="846"/>
        <v>3.7974984166756966E-2</v>
      </c>
      <c r="R645" s="5">
        <f t="shared" si="847"/>
        <v>4.682011599234502E-4</v>
      </c>
      <c r="S645" s="5">
        <f t="shared" si="848"/>
        <v>6.6592105359212705E-3</v>
      </c>
      <c r="T645" s="5">
        <f t="shared" si="849"/>
        <v>2.2489260310855554E-2</v>
      </c>
      <c r="U645" s="5">
        <f t="shared" si="850"/>
        <v>2.4971384010874526E-3</v>
      </c>
      <c r="V645" s="5">
        <f t="shared" si="851"/>
        <v>2.3370496241670556E-3</v>
      </c>
      <c r="W645" s="5">
        <f t="shared" si="852"/>
        <v>6.7512855129051183E-2</v>
      </c>
      <c r="X645" s="5">
        <f t="shared" si="853"/>
        <v>3.9981956718113214E-2</v>
      </c>
      <c r="Y645" s="5">
        <f t="shared" si="854"/>
        <v>1.1838907271462808E-2</v>
      </c>
      <c r="Z645" s="5">
        <f t="shared" si="855"/>
        <v>9.2424859807055409E-5</v>
      </c>
      <c r="AA645" s="5">
        <f t="shared" si="856"/>
        <v>4.929455251180009E-4</v>
      </c>
      <c r="AB645" s="5">
        <f t="shared" si="857"/>
        <v>1.3145559065014249E-3</v>
      </c>
      <c r="AC645" s="5">
        <f t="shared" si="858"/>
        <v>4.6135544377984787E-4</v>
      </c>
      <c r="AD645" s="5">
        <f t="shared" si="859"/>
        <v>9.0019503121997566E-2</v>
      </c>
      <c r="AE645" s="5">
        <f t="shared" si="860"/>
        <v>5.3310674992635969E-2</v>
      </c>
      <c r="AF645" s="5">
        <f t="shared" si="861"/>
        <v>1.5785624057038213E-2</v>
      </c>
      <c r="AG645" s="5">
        <f t="shared" si="862"/>
        <v>3.1161479622929134E-3</v>
      </c>
      <c r="AH645" s="5">
        <f t="shared" si="863"/>
        <v>1.3683789322121445E-5</v>
      </c>
      <c r="AI645" s="5">
        <f t="shared" si="864"/>
        <v>7.2982125448486004E-5</v>
      </c>
      <c r="AJ645" s="5">
        <f t="shared" si="865"/>
        <v>1.9462410994474372E-4</v>
      </c>
      <c r="AK645" s="5">
        <f t="shared" si="866"/>
        <v>3.4600750013800806E-4</v>
      </c>
      <c r="AL645" s="5">
        <f t="shared" si="867"/>
        <v>5.8288561661134365E-5</v>
      </c>
      <c r="AM645" s="5">
        <f t="shared" si="868"/>
        <v>9.6023323876217953E-2</v>
      </c>
      <c r="AN645" s="5">
        <f t="shared" si="869"/>
        <v>5.6866212691044707E-2</v>
      </c>
      <c r="AO645" s="5">
        <f t="shared" si="870"/>
        <v>1.6838440991647653E-2</v>
      </c>
      <c r="AP645" s="5">
        <f t="shared" si="871"/>
        <v>3.3239784119220447E-3</v>
      </c>
      <c r="AQ645" s="5">
        <f t="shared" si="872"/>
        <v>4.9212539131759578E-4</v>
      </c>
      <c r="AR645" s="5">
        <f t="shared" si="873"/>
        <v>1.6207422167853698E-6</v>
      </c>
      <c r="AS645" s="5">
        <f t="shared" si="874"/>
        <v>8.6441853934323062E-6</v>
      </c>
      <c r="AT645" s="5">
        <f t="shared" si="875"/>
        <v>2.3051766142130318E-5</v>
      </c>
      <c r="AU645" s="5">
        <f t="shared" si="876"/>
        <v>4.0981993335096028E-5</v>
      </c>
      <c r="AV645" s="5">
        <f t="shared" si="877"/>
        <v>5.4644092149894649E-5</v>
      </c>
      <c r="AW645" s="5">
        <f t="shared" si="878"/>
        <v>5.1140919929086729E-6</v>
      </c>
      <c r="AX645" s="5">
        <f t="shared" si="879"/>
        <v>8.5356306211972918E-2</v>
      </c>
      <c r="AY645" s="5">
        <f t="shared" si="880"/>
        <v>5.0549071492558002E-2</v>
      </c>
      <c r="AZ645" s="5">
        <f t="shared" si="881"/>
        <v>1.4967896000643249E-2</v>
      </c>
      <c r="BA645" s="5">
        <f t="shared" si="882"/>
        <v>2.9547250367603127E-3</v>
      </c>
      <c r="BB645" s="5">
        <f t="shared" si="883"/>
        <v>4.374562752081041E-4</v>
      </c>
      <c r="BC645" s="5">
        <f t="shared" si="884"/>
        <v>5.1813414876335882E-5</v>
      </c>
      <c r="BD645" s="5">
        <f t="shared" si="885"/>
        <v>1.5997063334300082E-7</v>
      </c>
      <c r="BE645" s="5">
        <f t="shared" si="886"/>
        <v>8.5319910705133759E-7</v>
      </c>
      <c r="BF645" s="5">
        <f t="shared" si="887"/>
        <v>2.2752573427410561E-6</v>
      </c>
      <c r="BG645" s="5">
        <f t="shared" si="888"/>
        <v>4.045008121326756E-6</v>
      </c>
      <c r="BH645" s="5">
        <f t="shared" si="889"/>
        <v>5.3934857370532423E-6</v>
      </c>
      <c r="BI645" s="5">
        <f t="shared" si="890"/>
        <v>5.7532024704574165E-6</v>
      </c>
      <c r="BJ645" s="8">
        <f t="shared" si="891"/>
        <v>0.68413150878046924</v>
      </c>
      <c r="BK645" s="8">
        <f t="shared" si="892"/>
        <v>7.1168202800463654E-2</v>
      </c>
      <c r="BL645" s="8">
        <f t="shared" si="893"/>
        <v>7.1287545220126477E-3</v>
      </c>
      <c r="BM645" s="8">
        <f t="shared" si="894"/>
        <v>0.64660908273515505</v>
      </c>
      <c r="BN645" s="8">
        <f t="shared" si="895"/>
        <v>6.5367850827032323E-2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1.68333333333333</v>
      </c>
      <c r="F646">
        <f>VLOOKUP(B646,home!$B$2:$E$405,3,FALSE)</f>
        <v>1.19</v>
      </c>
      <c r="G646">
        <f>VLOOKUP(C646,away!$B$2:$E$405,4,FALSE)</f>
        <v>0.59</v>
      </c>
      <c r="H646">
        <f>VLOOKUP(A646,away!$A$2:$E$405,3,FALSE)</f>
        <v>1.375</v>
      </c>
      <c r="I646">
        <f>VLOOKUP(C646,away!$B$2:$E$405,3,FALSE)</f>
        <v>0.3</v>
      </c>
      <c r="J646">
        <f>VLOOKUP(B646,home!$B$2:$E$405,4,FALSE)</f>
        <v>0.87</v>
      </c>
      <c r="K646" s="3">
        <f t="shared" si="840"/>
        <v>1.1818683333333309</v>
      </c>
      <c r="L646" s="3">
        <f t="shared" si="841"/>
        <v>0.358875</v>
      </c>
      <c r="M646" s="5">
        <f t="shared" si="842"/>
        <v>0.21422180402112184</v>
      </c>
      <c r="N646" s="5">
        <f t="shared" si="843"/>
        <v>0.25318196648210273</v>
      </c>
      <c r="O646" s="5">
        <f t="shared" si="844"/>
        <v>7.6878849918080097E-2</v>
      </c>
      <c r="P646" s="5">
        <f t="shared" si="845"/>
        <v>9.0860678221264604E-2</v>
      </c>
      <c r="Q646" s="5">
        <f t="shared" si="846"/>
        <v>0.14961387437812901</v>
      </c>
      <c r="R646" s="5">
        <f t="shared" si="847"/>
        <v>1.3794948632175496E-2</v>
      </c>
      <c r="S646" s="5">
        <f t="shared" si="848"/>
        <v>9.634480118109497E-3</v>
      </c>
      <c r="T646" s="5">
        <f t="shared" si="849"/>
        <v>5.3692679167451053E-2</v>
      </c>
      <c r="U646" s="5">
        <f t="shared" si="850"/>
        <v>1.6303812948328167E-2</v>
      </c>
      <c r="V646" s="5">
        <f t="shared" si="851"/>
        <v>4.5404414251896182E-4</v>
      </c>
      <c r="W646" s="5">
        <f t="shared" si="852"/>
        <v>5.8941300118273872E-2</v>
      </c>
      <c r="X646" s="5">
        <f t="shared" si="853"/>
        <v>2.1152559079945538E-2</v>
      </c>
      <c r="Y646" s="5">
        <f t="shared" si="854"/>
        <v>3.7955623199077268E-3</v>
      </c>
      <c r="Z646" s="5">
        <f t="shared" si="855"/>
        <v>1.6502207301239938E-3</v>
      </c>
      <c r="AA646" s="5">
        <f t="shared" si="856"/>
        <v>1.9503436239437569E-3</v>
      </c>
      <c r="AB646" s="5">
        <f t="shared" si="857"/>
        <v>1.1525246841288487E-3</v>
      </c>
      <c r="AC646" s="5">
        <f t="shared" si="858"/>
        <v>1.2036227743067931E-5</v>
      </c>
      <c r="AD646" s="5">
        <f t="shared" si="859"/>
        <v>1.7415214033821007E-2</v>
      </c>
      <c r="AE646" s="5">
        <f t="shared" si="860"/>
        <v>6.2498849363875142E-3</v>
      </c>
      <c r="AF646" s="5">
        <f t="shared" si="861"/>
        <v>1.1214637282730344E-3</v>
      </c>
      <c r="AG646" s="5">
        <f t="shared" si="862"/>
        <v>1.3415509849466176E-4</v>
      </c>
      <c r="AH646" s="5">
        <f t="shared" si="863"/>
        <v>1.4805574113081201E-4</v>
      </c>
      <c r="AI646" s="5">
        <f t="shared" si="864"/>
        <v>1.7498239201070389E-4</v>
      </c>
      <c r="AJ646" s="5">
        <f t="shared" si="865"/>
        <v>1.034030740041851E-4</v>
      </c>
      <c r="AK646" s="5">
        <f t="shared" si="866"/>
        <v>4.0736272911623094E-5</v>
      </c>
      <c r="AL646" s="5">
        <f t="shared" si="867"/>
        <v>2.042032688424049E-7</v>
      </c>
      <c r="AM646" s="5">
        <f t="shared" si="868"/>
        <v>4.1164979969590537E-3</v>
      </c>
      <c r="AN646" s="5">
        <f t="shared" si="869"/>
        <v>1.4773082186586807E-3</v>
      </c>
      <c r="AO646" s="5">
        <f t="shared" si="870"/>
        <v>2.6508449348556693E-4</v>
      </c>
      <c r="AP646" s="5">
        <f t="shared" si="871"/>
        <v>3.1710732533210949E-5</v>
      </c>
      <c r="AQ646" s="5">
        <f t="shared" si="872"/>
        <v>2.8450472844640189E-6</v>
      </c>
      <c r="AR646" s="5">
        <f t="shared" si="873"/>
        <v>1.062670081966403E-5</v>
      </c>
      <c r="AS646" s="5">
        <f t="shared" si="874"/>
        <v>1.2559361186568268E-5</v>
      </c>
      <c r="AT646" s="5">
        <f t="shared" si="875"/>
        <v>7.4217556366503843E-6</v>
      </c>
      <c r="AU646" s="5">
        <f t="shared" si="876"/>
        <v>2.9238459882317468E-6</v>
      </c>
      <c r="AV646" s="5">
        <f t="shared" si="877"/>
        <v>8.6390024625870042E-7</v>
      </c>
      <c r="AW646" s="5">
        <f t="shared" si="878"/>
        <v>2.4058718520484117E-9</v>
      </c>
      <c r="AX646" s="5">
        <f t="shared" si="879"/>
        <v>8.108597711393319E-4</v>
      </c>
      <c r="AY646" s="5">
        <f t="shared" si="880"/>
        <v>2.9099730036762772E-4</v>
      </c>
      <c r="AZ646" s="5">
        <f t="shared" si="881"/>
        <v>5.2215828084716196E-5</v>
      </c>
      <c r="BA646" s="5">
        <f t="shared" si="882"/>
        <v>6.2463184346341748E-6</v>
      </c>
      <c r="BB646" s="5">
        <f t="shared" si="883"/>
        <v>5.6041188205733468E-7</v>
      </c>
      <c r="BC646" s="5">
        <f t="shared" si="884"/>
        <v>4.022356283466519E-8</v>
      </c>
      <c r="BD646" s="5">
        <f t="shared" si="885"/>
        <v>6.3560954277615481E-7</v>
      </c>
      <c r="BE646" s="5">
        <f t="shared" si="886"/>
        <v>7.5120679097161462E-7</v>
      </c>
      <c r="BF646" s="5">
        <f t="shared" si="887"/>
        <v>4.4391375901715113E-7</v>
      </c>
      <c r="BG646" s="5">
        <f t="shared" si="888"/>
        <v>1.7488253817111139E-7</v>
      </c>
      <c r="BH646" s="5">
        <f t="shared" si="889"/>
        <v>5.1672033479348526E-8</v>
      </c>
      <c r="BI646" s="5">
        <f t="shared" si="890"/>
        <v>1.2213908017636344E-8</v>
      </c>
      <c r="BJ646" s="8">
        <f t="shared" si="891"/>
        <v>0.57235302568517821</v>
      </c>
      <c r="BK646" s="8">
        <f t="shared" si="892"/>
        <v>0.31547424423439452</v>
      </c>
      <c r="BL646" s="8">
        <f t="shared" si="893"/>
        <v>0.11058412234916348</v>
      </c>
      <c r="BM646" s="8">
        <f t="shared" si="894"/>
        <v>0.20121849645149076</v>
      </c>
      <c r="BN646" s="8">
        <f t="shared" si="895"/>
        <v>0.79855212165287381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1.68333333333333</v>
      </c>
      <c r="F647">
        <f>VLOOKUP(B647,home!$B$2:$E$405,3,FALSE)</f>
        <v>0.69</v>
      </c>
      <c r="G647">
        <f>VLOOKUP(C647,away!$B$2:$E$405,4,FALSE)</f>
        <v>0.59</v>
      </c>
      <c r="H647">
        <f>VLOOKUP(A647,away!$A$2:$E$405,3,FALSE)</f>
        <v>1.375</v>
      </c>
      <c r="I647">
        <f>VLOOKUP(C647,away!$B$2:$E$405,3,FALSE)</f>
        <v>1.07</v>
      </c>
      <c r="J647">
        <f>VLOOKUP(B647,home!$B$2:$E$405,4,FALSE)</f>
        <v>0.73</v>
      </c>
      <c r="K647" s="3">
        <f t="shared" si="840"/>
        <v>0.68528499999999848</v>
      </c>
      <c r="L647" s="3">
        <f t="shared" si="841"/>
        <v>1.0740125</v>
      </c>
      <c r="M647" s="5">
        <f t="shared" si="842"/>
        <v>0.172165767802437</v>
      </c>
      <c r="N647" s="5">
        <f t="shared" si="843"/>
        <v>0.11798261818849279</v>
      </c>
      <c r="O647" s="5">
        <f t="shared" si="844"/>
        <v>0.18490818669191489</v>
      </c>
      <c r="P647" s="5">
        <f t="shared" si="845"/>
        <v>0.12671480671716862</v>
      </c>
      <c r="Q647" s="5">
        <f t="shared" si="846"/>
        <v>4.0425859252650548E-2</v>
      </c>
      <c r="R647" s="5">
        <f t="shared" si="847"/>
        <v>9.9296851929725108E-2</v>
      </c>
      <c r="S647" s="5">
        <f t="shared" si="848"/>
        <v>2.3315671933973905E-2</v>
      </c>
      <c r="T647" s="5">
        <f t="shared" si="849"/>
        <v>4.3417878160587342E-2</v>
      </c>
      <c r="U647" s="5">
        <f t="shared" si="850"/>
        <v>6.8046643174661511E-2</v>
      </c>
      <c r="V647" s="5">
        <f t="shared" si="851"/>
        <v>1.9067159002922793E-3</v>
      </c>
      <c r="W647" s="5">
        <f t="shared" si="852"/>
        <v>9.2344116526508566E-3</v>
      </c>
      <c r="X647" s="5">
        <f t="shared" si="853"/>
        <v>9.9178735450926783E-3</v>
      </c>
      <c r="Y647" s="5">
        <f t="shared" si="854"/>
        <v>5.3259600804244243E-3</v>
      </c>
      <c r="Z647" s="5">
        <f t="shared" si="855"/>
        <v>3.5548686727724634E-2</v>
      </c>
      <c r="AA647" s="5">
        <f t="shared" si="856"/>
        <v>2.4360981784208719E-2</v>
      </c>
      <c r="AB647" s="5">
        <f t="shared" si="857"/>
        <v>8.3471077009957175E-3</v>
      </c>
      <c r="AC647" s="5">
        <f t="shared" si="858"/>
        <v>8.7709486275219713E-5</v>
      </c>
      <c r="AD647" s="5">
        <f t="shared" si="859"/>
        <v>1.5820509473467067E-3</v>
      </c>
      <c r="AE647" s="5">
        <f t="shared" si="860"/>
        <v>1.6991424930872048E-3</v>
      </c>
      <c r="AF647" s="5">
        <f t="shared" si="861"/>
        <v>9.1245013842841064E-4</v>
      </c>
      <c r="AG647" s="5">
        <f t="shared" si="862"/>
        <v>3.2666095143294783E-4</v>
      </c>
      <c r="AH647" s="5">
        <f t="shared" si="863"/>
        <v>9.5449334760400878E-3</v>
      </c>
      <c r="AI647" s="5">
        <f t="shared" si="864"/>
        <v>6.540999737128116E-3</v>
      </c>
      <c r="AJ647" s="5">
        <f t="shared" si="865"/>
        <v>2.2412245024289153E-3</v>
      </c>
      <c r="AK647" s="5">
        <f t="shared" si="866"/>
        <v>5.119591777156653E-4</v>
      </c>
      <c r="AL647" s="5">
        <f t="shared" si="867"/>
        <v>2.5821836111764615E-6</v>
      </c>
      <c r="AM647" s="5">
        <f t="shared" si="868"/>
        <v>2.1683115669049715E-4</v>
      </c>
      <c r="AN647" s="5">
        <f t="shared" si="869"/>
        <v>2.3287937267505257E-4</v>
      </c>
      <c r="AO647" s="5">
        <f t="shared" si="870"/>
        <v>1.2505767862258242E-4</v>
      </c>
      <c r="AP647" s="5">
        <f t="shared" si="871"/>
        <v>4.4771170020545442E-5</v>
      </c>
      <c r="AQ647" s="5">
        <f t="shared" si="872"/>
        <v>1.2021199060422765E-5</v>
      </c>
      <c r="AR647" s="5">
        <f t="shared" si="873"/>
        <v>2.0502755729871012E-3</v>
      </c>
      <c r="AS647" s="5">
        <f t="shared" si="874"/>
        <v>1.4050230960344625E-3</v>
      </c>
      <c r="AT647" s="5">
        <f t="shared" si="875"/>
        <v>4.8142062618298723E-4</v>
      </c>
      <c r="AU647" s="5">
        <f t="shared" si="876"/>
        <v>1.0997011127126922E-4</v>
      </c>
      <c r="AV647" s="5">
        <f t="shared" si="877"/>
        <v>1.8840216925632885E-5</v>
      </c>
      <c r="AW647" s="5">
        <f t="shared" si="878"/>
        <v>5.2791643350948629E-8</v>
      </c>
      <c r="AX647" s="5">
        <f t="shared" si="879"/>
        <v>2.4765189868774499E-5</v>
      </c>
      <c r="AY647" s="5">
        <f t="shared" si="880"/>
        <v>2.6598123483937168E-5</v>
      </c>
      <c r="AZ647" s="5">
        <f t="shared" si="881"/>
        <v>1.4283358549146033E-5</v>
      </c>
      <c r="BA647" s="5">
        <f t="shared" si="882"/>
        <v>5.1135018745882356E-6</v>
      </c>
      <c r="BB647" s="5">
        <f t="shared" si="883"/>
        <v>1.3729912330202992E-6</v>
      </c>
      <c r="BC647" s="5">
        <f t="shared" si="884"/>
        <v>2.9492194933084289E-7</v>
      </c>
      <c r="BD647" s="5">
        <f t="shared" si="885"/>
        <v>3.6700359897213472E-4</v>
      </c>
      <c r="BE647" s="5">
        <f t="shared" si="886"/>
        <v>2.5150206132161881E-4</v>
      </c>
      <c r="BF647" s="5">
        <f t="shared" si="887"/>
        <v>8.6175295046392558E-5</v>
      </c>
      <c r="BG647" s="5">
        <f t="shared" si="888"/>
        <v>1.9684879021955668E-5</v>
      </c>
      <c r="BH647" s="5">
        <f t="shared" si="889"/>
        <v>3.3724380801402142E-6</v>
      </c>
      <c r="BI647" s="5">
        <f t="shared" si="890"/>
        <v>4.6221624594977641E-7</v>
      </c>
      <c r="BJ647" s="8">
        <f t="shared" si="891"/>
        <v>0.23152889407422181</v>
      </c>
      <c r="BK647" s="8">
        <f t="shared" si="892"/>
        <v>0.32421985214724208</v>
      </c>
      <c r="BL647" s="8">
        <f t="shared" si="893"/>
        <v>0.40859261828690835</v>
      </c>
      <c r="BM647" s="8">
        <f t="shared" si="894"/>
        <v>0.25836941532186741</v>
      </c>
      <c r="BN647" s="8">
        <f t="shared" si="895"/>
        <v>0.74149409058238891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1.38333333333333</v>
      </c>
      <c r="F648">
        <f>VLOOKUP(B648,home!$B$2:$E$405,3,FALSE)</f>
        <v>0.28999999999999998</v>
      </c>
      <c r="G648">
        <f>VLOOKUP(C648,away!$B$2:$E$405,4,FALSE)</f>
        <v>0.36</v>
      </c>
      <c r="H648">
        <f>VLOOKUP(A648,away!$A$2:$E$405,3,FALSE)</f>
        <v>1.1499999999999999</v>
      </c>
      <c r="I648">
        <f>VLOOKUP(C648,away!$B$2:$E$405,3,FALSE)</f>
        <v>1.2</v>
      </c>
      <c r="J648">
        <f>VLOOKUP(B648,home!$B$2:$E$405,4,FALSE)</f>
        <v>1.39</v>
      </c>
      <c r="K648" s="3">
        <f t="shared" si="840"/>
        <v>0.14441999999999963</v>
      </c>
      <c r="L648" s="3">
        <f t="shared" si="841"/>
        <v>1.9181999999999997</v>
      </c>
      <c r="M648" s="5">
        <f t="shared" si="842"/>
        <v>0.12712047755942449</v>
      </c>
      <c r="N648" s="5">
        <f t="shared" si="843"/>
        <v>1.835873936913204E-2</v>
      </c>
      <c r="O648" s="5">
        <f t="shared" si="844"/>
        <v>0.24384250005448796</v>
      </c>
      <c r="P648" s="5">
        <f t="shared" si="845"/>
        <v>3.5215733857869067E-2</v>
      </c>
      <c r="Q648" s="5">
        <f t="shared" si="846"/>
        <v>1.3256845698450209E-3</v>
      </c>
      <c r="R648" s="5">
        <f t="shared" si="847"/>
        <v>0.23386934180225946</v>
      </c>
      <c r="S648" s="5">
        <f t="shared" si="848"/>
        <v>2.4389223808739613E-3</v>
      </c>
      <c r="T648" s="5">
        <f t="shared" si="849"/>
        <v>2.5429281418767181E-3</v>
      </c>
      <c r="U648" s="5">
        <f t="shared" si="850"/>
        <v>3.3775410343082228E-2</v>
      </c>
      <c r="V648" s="5">
        <f t="shared" si="851"/>
        <v>7.5071777151725053E-5</v>
      </c>
      <c r="W648" s="5">
        <f t="shared" si="852"/>
        <v>6.3818455192339162E-5</v>
      </c>
      <c r="X648" s="5">
        <f t="shared" si="853"/>
        <v>1.2241656074994493E-4</v>
      </c>
      <c r="Y648" s="5">
        <f t="shared" si="854"/>
        <v>1.1740972341527221E-4</v>
      </c>
      <c r="Z648" s="5">
        <f t="shared" si="855"/>
        <v>0.14953605714836471</v>
      </c>
      <c r="AA648" s="5">
        <f t="shared" si="856"/>
        <v>2.1595997373366777E-2</v>
      </c>
      <c r="AB648" s="5">
        <f t="shared" si="857"/>
        <v>1.5594469703308108E-3</v>
      </c>
      <c r="AC648" s="5">
        <f t="shared" si="858"/>
        <v>1.2998042168189242E-6</v>
      </c>
      <c r="AD648" s="5">
        <f t="shared" si="859"/>
        <v>2.3041653247193989E-6</v>
      </c>
      <c r="AE648" s="5">
        <f t="shared" si="860"/>
        <v>4.4198499258767496E-6</v>
      </c>
      <c r="AF648" s="5">
        <f t="shared" si="861"/>
        <v>4.2390780639083924E-6</v>
      </c>
      <c r="AG648" s="5">
        <f t="shared" si="862"/>
        <v>2.710466514063026E-6</v>
      </c>
      <c r="AH648" s="5">
        <f t="shared" si="863"/>
        <v>7.17100162054983E-2</v>
      </c>
      <c r="AI648" s="5">
        <f t="shared" si="864"/>
        <v>1.0356360540398041E-2</v>
      </c>
      <c r="AJ648" s="5">
        <f t="shared" si="865"/>
        <v>7.4783279462214036E-4</v>
      </c>
      <c r="AK648" s="5">
        <f t="shared" si="866"/>
        <v>3.6000670733109754E-5</v>
      </c>
      <c r="AL648" s="5">
        <f t="shared" si="867"/>
        <v>1.4403205603262013E-8</v>
      </c>
      <c r="AM648" s="5">
        <f t="shared" si="868"/>
        <v>6.6553511239194945E-8</v>
      </c>
      <c r="AN648" s="5">
        <f t="shared" si="869"/>
        <v>1.2766294525902369E-7</v>
      </c>
      <c r="AO648" s="5">
        <f t="shared" si="870"/>
        <v>1.2244153079792967E-7</v>
      </c>
      <c r="AP648" s="5">
        <f t="shared" si="871"/>
        <v>7.828911479219623E-8</v>
      </c>
      <c r="AQ648" s="5">
        <f t="shared" si="872"/>
        <v>3.7543544998597703E-8</v>
      </c>
      <c r="AR648" s="5">
        <f t="shared" si="873"/>
        <v>2.7510830617077348E-2</v>
      </c>
      <c r="AS648" s="5">
        <f t="shared" si="874"/>
        <v>3.9731141577183009E-3</v>
      </c>
      <c r="AT648" s="5">
        <f t="shared" si="875"/>
        <v>2.868985733288377E-4</v>
      </c>
      <c r="AU648" s="5">
        <f t="shared" si="876"/>
        <v>1.3811297320050216E-5</v>
      </c>
      <c r="AV648" s="5">
        <f t="shared" si="877"/>
        <v>4.9865688974041171E-7</v>
      </c>
      <c r="AW648" s="5">
        <f t="shared" si="878"/>
        <v>1.1083524529090404E-10</v>
      </c>
      <c r="AX648" s="5">
        <f t="shared" si="879"/>
        <v>1.6019430155274191E-9</v>
      </c>
      <c r="AY648" s="5">
        <f t="shared" si="880"/>
        <v>3.0728470923846941E-9</v>
      </c>
      <c r="AZ648" s="5">
        <f t="shared" si="881"/>
        <v>2.9471676463061608E-9</v>
      </c>
      <c r="BA648" s="5">
        <f t="shared" si="882"/>
        <v>1.8844189930481592E-9</v>
      </c>
      <c r="BB648" s="5">
        <f t="shared" si="883"/>
        <v>9.0367312811624497E-10</v>
      </c>
      <c r="BC648" s="5">
        <f t="shared" si="884"/>
        <v>3.4668515887051591E-10</v>
      </c>
      <c r="BD648" s="5">
        <f t="shared" si="885"/>
        <v>8.7952125482796354E-3</v>
      </c>
      <c r="BE648" s="5">
        <f t="shared" si="886"/>
        <v>1.2702045962225419E-3</v>
      </c>
      <c r="BF648" s="5">
        <f t="shared" si="887"/>
        <v>9.1721473893229506E-5</v>
      </c>
      <c r="BG648" s="5">
        <f t="shared" si="888"/>
        <v>4.4154717532200581E-6</v>
      </c>
      <c r="BH648" s="5">
        <f t="shared" si="889"/>
        <v>1.5942060765000976E-7</v>
      </c>
      <c r="BI648" s="5">
        <f t="shared" si="890"/>
        <v>4.6047048313628696E-9</v>
      </c>
      <c r="BJ648" s="8">
        <f t="shared" si="891"/>
        <v>2.2545113627422026E-2</v>
      </c>
      <c r="BK648" s="8">
        <f t="shared" si="892"/>
        <v>0.16485152285558871</v>
      </c>
      <c r="BL648" s="8">
        <f t="shared" si="893"/>
        <v>0.65943977817257415</v>
      </c>
      <c r="BM648" s="8">
        <f t="shared" si="894"/>
        <v>0.33663999162891994</v>
      </c>
      <c r="BN648" s="8">
        <f t="shared" si="895"/>
        <v>0.65973247721301809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1.38333333333333</v>
      </c>
      <c r="F649">
        <f>VLOOKUP(B649,home!$B$2:$E$405,3,FALSE)</f>
        <v>0.72</v>
      </c>
      <c r="G649">
        <f>VLOOKUP(C649,away!$B$2:$E$405,4,FALSE)</f>
        <v>0.96</v>
      </c>
      <c r="H649">
        <f>VLOOKUP(A649,away!$A$2:$E$405,3,FALSE)</f>
        <v>1.1499999999999999</v>
      </c>
      <c r="I649">
        <f>VLOOKUP(C649,away!$B$2:$E$405,3,FALSE)</f>
        <v>1.33</v>
      </c>
      <c r="J649">
        <f>VLOOKUP(B649,home!$B$2:$E$405,4,FALSE)</f>
        <v>1.22</v>
      </c>
      <c r="K649" s="3">
        <f t="shared" si="840"/>
        <v>0.95615999999999757</v>
      </c>
      <c r="L649" s="3">
        <f t="shared" si="841"/>
        <v>1.8659899999999998</v>
      </c>
      <c r="M649" s="5">
        <f t="shared" si="842"/>
        <v>5.9477927597672384E-2</v>
      </c>
      <c r="N649" s="5">
        <f t="shared" si="843"/>
        <v>5.6870415251790284E-2</v>
      </c>
      <c r="O649" s="5">
        <f t="shared" si="844"/>
        <v>0.11098521811798069</v>
      </c>
      <c r="P649" s="5">
        <f t="shared" si="845"/>
        <v>0.10611962615568815</v>
      </c>
      <c r="Q649" s="5">
        <f t="shared" si="846"/>
        <v>2.7188608123575826E-2</v>
      </c>
      <c r="R649" s="5">
        <f t="shared" si="847"/>
        <v>0.10354865357798539</v>
      </c>
      <c r="S649" s="5">
        <f t="shared" si="848"/>
        <v>4.7334261255698631E-2</v>
      </c>
      <c r="T649" s="5">
        <f t="shared" si="849"/>
        <v>5.0733670872511252E-2</v>
      </c>
      <c r="U649" s="5">
        <f t="shared" si="850"/>
        <v>9.9009080605126268E-2</v>
      </c>
      <c r="V649" s="5">
        <f t="shared" si="851"/>
        <v>9.3836754269737369E-3</v>
      </c>
      <c r="W649" s="5">
        <f t="shared" si="852"/>
        <v>8.6655531811460646E-3</v>
      </c>
      <c r="X649" s="5">
        <f t="shared" si="853"/>
        <v>1.6169835580486746E-2</v>
      </c>
      <c r="Y649" s="5">
        <f t="shared" si="854"/>
        <v>1.5086375747416232E-2</v>
      </c>
      <c r="Z649" s="5">
        <f t="shared" si="855"/>
        <v>6.4406917363328306E-2</v>
      </c>
      <c r="AA649" s="5">
        <f t="shared" si="856"/>
        <v>6.1583318106119847E-2</v>
      </c>
      <c r="AB649" s="5">
        <f t="shared" si="857"/>
        <v>2.9441752720173697E-2</v>
      </c>
      <c r="AC649" s="5">
        <f t="shared" si="858"/>
        <v>1.0463883079163253E-3</v>
      </c>
      <c r="AD649" s="5">
        <f t="shared" si="859"/>
        <v>2.0714138324211505E-3</v>
      </c>
      <c r="AE649" s="5">
        <f t="shared" si="860"/>
        <v>3.8652374971595424E-3</v>
      </c>
      <c r="AF649" s="5">
        <f t="shared" si="861"/>
        <v>3.6062472586623671E-3</v>
      </c>
      <c r="AG649" s="5">
        <f t="shared" si="862"/>
        <v>2.2430737740637965E-3</v>
      </c>
      <c r="AH649" s="5">
        <f t="shared" si="863"/>
        <v>3.0045665932699233E-2</v>
      </c>
      <c r="AI649" s="5">
        <f t="shared" si="864"/>
        <v>2.8728463938209627E-2</v>
      </c>
      <c r="AJ649" s="5">
        <f t="shared" si="865"/>
        <v>1.373450403957922E-2</v>
      </c>
      <c r="AK649" s="5">
        <f t="shared" si="866"/>
        <v>4.377461127494678E-3</v>
      </c>
      <c r="AL649" s="5">
        <f t="shared" si="867"/>
        <v>7.4678012859418532E-5</v>
      </c>
      <c r="AM649" s="5">
        <f t="shared" si="868"/>
        <v>3.9612061000156041E-4</v>
      </c>
      <c r="AN649" s="5">
        <f t="shared" si="869"/>
        <v>7.3915709705681175E-4</v>
      </c>
      <c r="AO649" s="5">
        <f t="shared" si="870"/>
        <v>6.8962987576852007E-4</v>
      </c>
      <c r="AP649" s="5">
        <f t="shared" si="871"/>
        <v>4.2894748396176687E-4</v>
      </c>
      <c r="AQ649" s="5">
        <f t="shared" si="872"/>
        <v>2.0010292889945423E-4</v>
      </c>
      <c r="AR649" s="5">
        <f t="shared" si="873"/>
        <v>1.121298243475149E-2</v>
      </c>
      <c r="AS649" s="5">
        <f t="shared" si="874"/>
        <v>1.0721405284811959E-2</v>
      </c>
      <c r="AT649" s="5">
        <f t="shared" si="875"/>
        <v>5.1256894385628866E-3</v>
      </c>
      <c r="AU649" s="5">
        <f t="shared" si="876"/>
        <v>1.6336597378587591E-3</v>
      </c>
      <c r="AV649" s="5">
        <f t="shared" si="877"/>
        <v>3.9051002373775682E-4</v>
      </c>
      <c r="AW649" s="5">
        <f t="shared" si="878"/>
        <v>3.7010941737249009E-6</v>
      </c>
      <c r="AX649" s="5">
        <f t="shared" si="879"/>
        <v>6.3125780409848496E-5</v>
      </c>
      <c r="AY649" s="5">
        <f t="shared" si="880"/>
        <v>1.1779207498697319E-4</v>
      </c>
      <c r="AZ649" s="5">
        <f t="shared" si="881"/>
        <v>1.0989941700247105E-4</v>
      </c>
      <c r="BA649" s="5">
        <f t="shared" si="882"/>
        <v>6.8357071044146975E-5</v>
      </c>
      <c r="BB649" s="5">
        <f t="shared" si="883"/>
        <v>3.1888402749416937E-5</v>
      </c>
      <c r="BC649" s="5">
        <f t="shared" si="884"/>
        <v>1.1900688129276904E-5</v>
      </c>
      <c r="BD649" s="5">
        <f t="shared" si="885"/>
        <v>3.4872188489036547E-3</v>
      </c>
      <c r="BE649" s="5">
        <f t="shared" si="886"/>
        <v>3.3343391745677101E-3</v>
      </c>
      <c r="BF649" s="5">
        <f t="shared" si="887"/>
        <v>1.5940808725773265E-3</v>
      </c>
      <c r="BG649" s="5">
        <f t="shared" si="888"/>
        <v>5.0806545570784422E-4</v>
      </c>
      <c r="BH649" s="5">
        <f t="shared" si="889"/>
        <v>1.2144796653240278E-4</v>
      </c>
      <c r="BI649" s="5">
        <f t="shared" si="890"/>
        <v>2.3224737535924393E-5</v>
      </c>
      <c r="BJ649" s="8">
        <f t="shared" si="891"/>
        <v>0.18935735254924352</v>
      </c>
      <c r="BK649" s="8">
        <f t="shared" si="892"/>
        <v>0.22355434883179562</v>
      </c>
      <c r="BL649" s="8">
        <f t="shared" si="893"/>
        <v>0.51960674214091618</v>
      </c>
      <c r="BM649" s="8">
        <f t="shared" si="894"/>
        <v>0.5326208210797776</v>
      </c>
      <c r="BN649" s="8">
        <f t="shared" si="895"/>
        <v>0.46419044882469268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1.75471698113208</v>
      </c>
      <c r="F650">
        <f>VLOOKUP(B650,home!$B$2:$E$405,3,FALSE)</f>
        <v>1.23</v>
      </c>
      <c r="G650">
        <f>VLOOKUP(C650,away!$B$2:$E$405,4,FALSE)</f>
        <v>1.23</v>
      </c>
      <c r="H650">
        <f>VLOOKUP(A650,away!$A$2:$E$405,3,FALSE)</f>
        <v>1.3301886792452799</v>
      </c>
      <c r="I650">
        <f>VLOOKUP(C650,away!$B$2:$E$405,3,FALSE)</f>
        <v>1.04</v>
      </c>
      <c r="J650">
        <f>VLOOKUP(B650,home!$B$2:$E$405,4,FALSE)</f>
        <v>1.38</v>
      </c>
      <c r="K650" s="3">
        <f t="shared" si="840"/>
        <v>2.6547113207547239</v>
      </c>
      <c r="L650" s="3">
        <f t="shared" si="841"/>
        <v>1.9090867924528256</v>
      </c>
      <c r="M650" s="5">
        <f t="shared" si="842"/>
        <v>1.0422398224802893E-2</v>
      </c>
      <c r="N650" s="5">
        <f t="shared" si="843"/>
        <v>2.766845855679817E-2</v>
      </c>
      <c r="O650" s="5">
        <f t="shared" si="844"/>
        <v>1.9897262796654974E-2</v>
      </c>
      <c r="P650" s="5">
        <f t="shared" si="845"/>
        <v>5.282148879831175E-2</v>
      </c>
      <c r="Q650" s="5">
        <f t="shared" si="846"/>
        <v>3.6725885079282525E-2</v>
      </c>
      <c r="R650" s="5">
        <f t="shared" si="847"/>
        <v>1.8992800805528499E-2</v>
      </c>
      <c r="S650" s="5">
        <f t="shared" si="848"/>
        <v>6.6925807733731621E-2</v>
      </c>
      <c r="T650" s="5">
        <f t="shared" si="849"/>
        <v>7.0112902145998551E-2</v>
      </c>
      <c r="U650" s="5">
        <f t="shared" si="850"/>
        <v>5.0420403311275938E-2</v>
      </c>
      <c r="V650" s="5">
        <f t="shared" si="851"/>
        <v>3.7687218615092354E-2</v>
      </c>
      <c r="W650" s="5">
        <f t="shared" si="852"/>
        <v>3.2498874294902773E-2</v>
      </c>
      <c r="X650" s="5">
        <f t="shared" si="853"/>
        <v>6.2043171685983514E-2</v>
      </c>
      <c r="Y650" s="5">
        <f t="shared" si="854"/>
        <v>5.9222899813797136E-2</v>
      </c>
      <c r="Z650" s="5">
        <f t="shared" si="855"/>
        <v>1.2086301723173952E-2</v>
      </c>
      <c r="AA650" s="5">
        <f t="shared" si="856"/>
        <v>3.2085642010567211E-2</v>
      </c>
      <c r="AB650" s="5">
        <f t="shared" si="857"/>
        <v>4.2589058539568084E-2</v>
      </c>
      <c r="AC650" s="5">
        <f t="shared" si="858"/>
        <v>1.1937601553997637E-2</v>
      </c>
      <c r="AD650" s="5">
        <f t="shared" si="859"/>
        <v>2.1568782375615766E-2</v>
      </c>
      <c r="AE650" s="5">
        <f t="shared" si="860"/>
        <v>4.1176677562577334E-2</v>
      </c>
      <c r="AF650" s="5">
        <f t="shared" si="861"/>
        <v>3.9304925645902516E-2</v>
      </c>
      <c r="AG650" s="5">
        <f t="shared" si="862"/>
        <v>2.5012171476310952E-2</v>
      </c>
      <c r="AH650" s="5">
        <f t="shared" si="863"/>
        <v>5.7684497473278066E-3</v>
      </c>
      <c r="AI650" s="5">
        <f t="shared" si="864"/>
        <v>1.5313568847435852E-2</v>
      </c>
      <c r="AJ650" s="5">
        <f t="shared" si="865"/>
        <v>2.032655229022242E-2</v>
      </c>
      <c r="AK650" s="5">
        <f t="shared" si="866"/>
        <v>1.7987042825588776E-2</v>
      </c>
      <c r="AL650" s="5">
        <f t="shared" si="867"/>
        <v>2.4200260752370957E-3</v>
      </c>
      <c r="AM650" s="5">
        <f t="shared" si="868"/>
        <v>1.1451778149488435E-2</v>
      </c>
      <c r="AN650" s="5">
        <f t="shared" si="869"/>
        <v>2.1862438415288229E-2</v>
      </c>
      <c r="AO650" s="5">
        <f t="shared" si="870"/>
        <v>2.0868646214720028E-2</v>
      </c>
      <c r="AP650" s="5">
        <f t="shared" si="871"/>
        <v>1.3280018954964223E-2</v>
      </c>
      <c r="AQ650" s="5">
        <f t="shared" si="872"/>
        <v>6.3381771976113452E-3</v>
      </c>
      <c r="AR650" s="5">
        <f t="shared" si="873"/>
        <v>2.2024942451102703E-3</v>
      </c>
      <c r="AS650" s="5">
        <f t="shared" si="874"/>
        <v>5.8469864063913626E-3</v>
      </c>
      <c r="AT650" s="5">
        <f t="shared" si="875"/>
        <v>7.7610305026730693E-3</v>
      </c>
      <c r="AU650" s="5">
        <f t="shared" si="876"/>
        <v>6.8677651787229744E-3</v>
      </c>
      <c r="AV650" s="5">
        <f t="shared" si="877"/>
        <v>4.5579834920602413E-3</v>
      </c>
      <c r="AW650" s="5">
        <f t="shared" si="878"/>
        <v>3.4069088906085845E-4</v>
      </c>
      <c r="AX650" s="5">
        <f t="shared" si="879"/>
        <v>5.0668608493697545E-3</v>
      </c>
      <c r="AY650" s="5">
        <f t="shared" si="880"/>
        <v>9.6730771267281041E-3</v>
      </c>
      <c r="AZ650" s="5">
        <f t="shared" si="881"/>
        <v>9.2333718925070776E-3</v>
      </c>
      <c r="BA650" s="5">
        <f t="shared" si="882"/>
        <v>5.8757694432634731E-3</v>
      </c>
      <c r="BB650" s="5">
        <f t="shared" si="883"/>
        <v>2.8043384599080478E-3</v>
      </c>
      <c r="BC650" s="5">
        <f t="shared" si="884"/>
        <v>1.0707451030755901E-3</v>
      </c>
      <c r="BD650" s="5">
        <f t="shared" si="885"/>
        <v>7.0079211229889631E-4</v>
      </c>
      <c r="BE650" s="5">
        <f t="shared" si="886"/>
        <v>1.8604007540154956E-3</v>
      </c>
      <c r="BF650" s="5">
        <f t="shared" si="887"/>
        <v>2.4694134714127814E-3</v>
      </c>
      <c r="BG650" s="5">
        <f t="shared" si="888"/>
        <v>2.1851932993945775E-3</v>
      </c>
      <c r="BH650" s="5">
        <f t="shared" si="889"/>
        <v>1.4502643474850376E-3</v>
      </c>
      <c r="BI650" s="5">
        <f t="shared" si="890"/>
        <v>7.700066362710988E-4</v>
      </c>
      <c r="BJ650" s="8">
        <f t="shared" si="891"/>
        <v>0.5228599704440936</v>
      </c>
      <c r="BK650" s="8">
        <f t="shared" si="892"/>
        <v>0.19188761812790145</v>
      </c>
      <c r="BL650" s="8">
        <f t="shared" si="893"/>
        <v>0.26005311162000538</v>
      </c>
      <c r="BM650" s="8">
        <f t="shared" si="894"/>
        <v>0.81102632141612852</v>
      </c>
      <c r="BN650" s="8">
        <f t="shared" si="895"/>
        <v>0.16652829426137883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1.75471698113208</v>
      </c>
      <c r="F651">
        <f>VLOOKUP(B651,home!$B$2:$E$405,3,FALSE)</f>
        <v>1.1399999999999999</v>
      </c>
      <c r="G651">
        <f>VLOOKUP(C651,away!$B$2:$E$405,4,FALSE)</f>
        <v>0.95</v>
      </c>
      <c r="H651">
        <f>VLOOKUP(A651,away!$A$2:$E$405,3,FALSE)</f>
        <v>1.3301886792452799</v>
      </c>
      <c r="I651">
        <f>VLOOKUP(C651,away!$B$2:$E$405,3,FALSE)</f>
        <v>0.47</v>
      </c>
      <c r="J651">
        <f>VLOOKUP(B651,home!$B$2:$E$405,4,FALSE)</f>
        <v>1</v>
      </c>
      <c r="K651" s="3">
        <f t="shared" si="840"/>
        <v>1.9003584905660422</v>
      </c>
      <c r="L651" s="3">
        <f t="shared" si="841"/>
        <v>0.62518867924528154</v>
      </c>
      <c r="M651" s="5">
        <f t="shared" si="842"/>
        <v>8.0014519277153931E-2</v>
      </c>
      <c r="N651" s="5">
        <f t="shared" si="843"/>
        <v>0.15205627107689976</v>
      </c>
      <c r="O651" s="5">
        <f t="shared" si="844"/>
        <v>5.0024171627329993E-2</v>
      </c>
      <c r="P651" s="5">
        <f t="shared" si="845"/>
        <v>9.5063859285529476E-2</v>
      </c>
      <c r="Q651" s="5">
        <f t="shared" si="846"/>
        <v>0.14448071289239911</v>
      </c>
      <c r="R651" s="5">
        <f t="shared" si="847"/>
        <v>1.5637272895014858E-2</v>
      </c>
      <c r="S651" s="5">
        <f t="shared" si="848"/>
        <v>2.8235929628459524E-2</v>
      </c>
      <c r="T651" s="5">
        <f t="shared" si="849"/>
        <v>9.0327706069615724E-2</v>
      </c>
      <c r="U651" s="5">
        <f t="shared" si="850"/>
        <v>2.9716424315339728E-2</v>
      </c>
      <c r="V651" s="5">
        <f t="shared" si="851"/>
        <v>3.7274019005064866E-3</v>
      </c>
      <c r="W651" s="5">
        <f t="shared" si="852"/>
        <v>9.1521716489368424E-2</v>
      </c>
      <c r="X651" s="5">
        <f t="shared" si="853"/>
        <v>5.7218341054249361E-2</v>
      </c>
      <c r="Y651" s="5">
        <f t="shared" si="854"/>
        <v>1.788612953615611E-2</v>
      </c>
      <c r="Z651" s="5">
        <f t="shared" si="855"/>
        <v>3.2587486627441271E-3</v>
      </c>
      <c r="AA651" s="5">
        <f t="shared" si="856"/>
        <v>6.192790689866539E-3</v>
      </c>
      <c r="AB651" s="5">
        <f t="shared" si="857"/>
        <v>5.8842611838931082E-3</v>
      </c>
      <c r="AC651" s="5">
        <f t="shared" si="858"/>
        <v>2.7677883727498728E-4</v>
      </c>
      <c r="AD651" s="5">
        <f t="shared" si="859"/>
        <v>4.3481017750437348E-2</v>
      </c>
      <c r="AE651" s="5">
        <f t="shared" si="860"/>
        <v>2.7183840059636571E-2</v>
      </c>
      <c r="AF651" s="5">
        <f t="shared" si="861"/>
        <v>8.4975145318495812E-3</v>
      </c>
      <c r="AG651" s="5">
        <f t="shared" si="862"/>
        <v>1.7708499623448756E-3</v>
      </c>
      <c r="AH651" s="5">
        <f t="shared" si="863"/>
        <v>5.0933319311333191E-4</v>
      </c>
      <c r="AI651" s="5">
        <f t="shared" si="864"/>
        <v>9.6791565806003416E-4</v>
      </c>
      <c r="AJ651" s="5">
        <f t="shared" si="865"/>
        <v>9.1969336947310214E-4</v>
      </c>
      <c r="AK651" s="5">
        <f t="shared" si="866"/>
        <v>5.8258236779850053E-4</v>
      </c>
      <c r="AL651" s="5">
        <f t="shared" si="867"/>
        <v>1.3153444988544455E-5</v>
      </c>
      <c r="AM651" s="5">
        <f t="shared" si="868"/>
        <v>1.652590425209928E-2</v>
      </c>
      <c r="AN651" s="5">
        <f t="shared" si="869"/>
        <v>1.0331808252703932E-2</v>
      </c>
      <c r="AO651" s="5">
        <f t="shared" si="870"/>
        <v>3.2296647778617348E-3</v>
      </c>
      <c r="AP651" s="5">
        <f t="shared" si="871"/>
        <v>6.7304995229212797E-4</v>
      </c>
      <c r="AQ651" s="5">
        <f t="shared" si="872"/>
        <v>1.0519580268490379E-4</v>
      </c>
      <c r="AR651" s="5">
        <f t="shared" si="873"/>
        <v>6.3685869259661224E-5</v>
      </c>
      <c r="AS651" s="5">
        <f t="shared" si="874"/>
        <v>1.2102598237667613E-4</v>
      </c>
      <c r="AT651" s="5">
        <f t="shared" si="875"/>
        <v>1.1499637659430635E-4</v>
      </c>
      <c r="AU651" s="5">
        <f t="shared" si="876"/>
        <v>7.2844780215106724E-5</v>
      </c>
      <c r="AV651" s="5">
        <f t="shared" si="877"/>
        <v>3.460779914379882E-5</v>
      </c>
      <c r="AW651" s="5">
        <f t="shared" si="878"/>
        <v>4.3409386988176002E-7</v>
      </c>
      <c r="AX651" s="5">
        <f t="shared" si="879"/>
        <v>5.2341904099597282E-3</v>
      </c>
      <c r="AY651" s="5">
        <f t="shared" si="880"/>
        <v>3.2723565893210418E-3</v>
      </c>
      <c r="AZ651" s="5">
        <f t="shared" si="881"/>
        <v>1.022920147048608E-3</v>
      </c>
      <c r="BA651" s="5">
        <f t="shared" si="882"/>
        <v>2.1317269856890281E-4</v>
      </c>
      <c r="BB651" s="5">
        <f t="shared" si="883"/>
        <v>3.3318289467361209E-5</v>
      </c>
      <c r="BC651" s="5">
        <f t="shared" si="884"/>
        <v>4.1660434773623087E-6</v>
      </c>
      <c r="BD651" s="5">
        <f t="shared" si="885"/>
        <v>6.6359474148392094E-6</v>
      </c>
      <c r="BE651" s="5">
        <f t="shared" si="886"/>
        <v>1.2610679012739471E-5</v>
      </c>
      <c r="BF651" s="5">
        <f t="shared" si="887"/>
        <v>1.1982405466831227E-5</v>
      </c>
      <c r="BG651" s="5">
        <f t="shared" si="888"/>
        <v>7.5902886554325603E-6</v>
      </c>
      <c r="BH651" s="5">
        <f t="shared" si="889"/>
        <v>3.6060673730495927E-6</v>
      </c>
      <c r="BI651" s="5">
        <f t="shared" si="890"/>
        <v>1.3705641499855952E-6</v>
      </c>
      <c r="BJ651" s="8">
        <f t="shared" si="891"/>
        <v>0.67506984663844183</v>
      </c>
      <c r="BK651" s="8">
        <f t="shared" si="892"/>
        <v>0.21060399896323398</v>
      </c>
      <c r="BL651" s="8">
        <f t="shared" si="893"/>
        <v>0.11088540205955165</v>
      </c>
      <c r="BM651" s="8">
        <f t="shared" si="894"/>
        <v>0.45926926677419355</v>
      </c>
      <c r="BN651" s="8">
        <f t="shared" si="895"/>
        <v>0.53727680705432712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1.75471698113208</v>
      </c>
      <c r="F652">
        <f>VLOOKUP(B652,home!$B$2:$E$405,3,FALSE)</f>
        <v>1.8</v>
      </c>
      <c r="G652">
        <f>VLOOKUP(C652,away!$B$2:$E$405,4,FALSE)</f>
        <v>1.42</v>
      </c>
      <c r="H652">
        <f>VLOOKUP(A652,away!$A$2:$E$405,3,FALSE)</f>
        <v>1.3301886792452799</v>
      </c>
      <c r="I652">
        <f>VLOOKUP(C652,away!$B$2:$E$405,3,FALSE)</f>
        <v>0.56999999999999995</v>
      </c>
      <c r="J652">
        <f>VLOOKUP(B652,home!$B$2:$E$405,4,FALSE)</f>
        <v>1.38</v>
      </c>
      <c r="K652" s="3">
        <f t="shared" si="840"/>
        <v>4.4850566037735957</v>
      </c>
      <c r="L652" s="3">
        <f t="shared" si="841"/>
        <v>1.046326415094337</v>
      </c>
      <c r="M652" s="5">
        <f t="shared" si="842"/>
        <v>3.9605078425582084E-3</v>
      </c>
      <c r="N652" s="5">
        <f t="shared" si="843"/>
        <v>1.7763101853562811E-2</v>
      </c>
      <c r="O652" s="5">
        <f t="shared" si="844"/>
        <v>4.1439839728569369E-3</v>
      </c>
      <c r="P652" s="5">
        <f t="shared" si="845"/>
        <v>1.8586002683393946E-2</v>
      </c>
      <c r="Q652" s="5">
        <f t="shared" si="846"/>
        <v>3.9834258635912452E-2</v>
      </c>
      <c r="R652" s="5">
        <f t="shared" si="847"/>
        <v>2.1679799472638932E-3</v>
      </c>
      <c r="S652" s="5">
        <f t="shared" si="848"/>
        <v>2.1805252601393505E-2</v>
      </c>
      <c r="T652" s="5">
        <f t="shared" si="849"/>
        <v>4.1679637036454907E-2</v>
      </c>
      <c r="U652" s="5">
        <f t="shared" si="850"/>
        <v>9.7235127793246553E-3</v>
      </c>
      <c r="V652" s="5">
        <f t="shared" si="851"/>
        <v>1.1369823699169437E-2</v>
      </c>
      <c r="W652" s="5">
        <f t="shared" si="852"/>
        <v>5.9552968250474847E-2</v>
      </c>
      <c r="X652" s="5">
        <f t="shared" si="853"/>
        <v>6.2311843777746206E-2</v>
      </c>
      <c r="Y652" s="5">
        <f t="shared" si="854"/>
        <v>3.2599264058943776E-2</v>
      </c>
      <c r="Z652" s="5">
        <f t="shared" si="855"/>
        <v>7.5613822873901314E-4</v>
      </c>
      <c r="AA652" s="5">
        <f t="shared" si="856"/>
        <v>3.3913227561715806E-3</v>
      </c>
      <c r="AB652" s="5">
        <f t="shared" si="857"/>
        <v>7.6051372615475125E-3</v>
      </c>
      <c r="AC652" s="5">
        <f t="shared" si="858"/>
        <v>3.3347928817315147E-3</v>
      </c>
      <c r="AD652" s="5">
        <f t="shared" si="859"/>
        <v>6.6774608381527864E-2</v>
      </c>
      <c r="AE652" s="5">
        <f t="shared" si="860"/>
        <v>6.9868036607172307E-2</v>
      </c>
      <c r="AF652" s="5">
        <f t="shared" si="861"/>
        <v>3.6552386136431247E-2</v>
      </c>
      <c r="AG652" s="5">
        <f t="shared" si="862"/>
        <v>1.2748575716425353E-2</v>
      </c>
      <c r="AH652" s="5">
        <f t="shared" si="863"/>
        <v>1.9779185054806834E-4</v>
      </c>
      <c r="AI652" s="5">
        <f t="shared" si="864"/>
        <v>8.8710764547321409E-4</v>
      </c>
      <c r="AJ652" s="5">
        <f t="shared" si="865"/>
        <v>1.9893640017938428E-3</v>
      </c>
      <c r="AK652" s="5">
        <f t="shared" si="866"/>
        <v>2.9741367178516475E-3</v>
      </c>
      <c r="AL652" s="5">
        <f t="shared" si="867"/>
        <v>6.2598506971661455E-4</v>
      </c>
      <c r="AM652" s="5">
        <f t="shared" si="868"/>
        <v>5.9897579657193438E-2</v>
      </c>
      <c r="AN652" s="5">
        <f t="shared" si="869"/>
        <v>6.2672419795538697E-2</v>
      </c>
      <c r="AO652" s="5">
        <f t="shared" si="870"/>
        <v>3.2787904164976678E-2</v>
      </c>
      <c r="AP652" s="5">
        <f t="shared" si="871"/>
        <v>1.1435616741132245E-2</v>
      </c>
      <c r="AQ652" s="5">
        <f t="shared" si="872"/>
        <v>2.9913469672854217E-3</v>
      </c>
      <c r="AR652" s="5">
        <f t="shared" si="873"/>
        <v>4.1390967583767057E-5</v>
      </c>
      <c r="AS652" s="5">
        <f t="shared" si="874"/>
        <v>1.8564083249815328E-4</v>
      </c>
      <c r="AT652" s="5">
        <f t="shared" si="875"/>
        <v>4.1630482086293529E-4</v>
      </c>
      <c r="AU652" s="5">
        <f t="shared" si="876"/>
        <v>6.2238356199803059E-4</v>
      </c>
      <c r="AV652" s="5">
        <f t="shared" si="877"/>
        <v>6.9785637620485E-4</v>
      </c>
      <c r="AW652" s="5">
        <f t="shared" si="878"/>
        <v>8.1601208790116781E-5</v>
      </c>
      <c r="AX652" s="5">
        <f t="shared" si="879"/>
        <v>4.4774005865258419E-2</v>
      </c>
      <c r="AY652" s="5">
        <f t="shared" si="880"/>
        <v>4.6848225046408655E-2</v>
      </c>
      <c r="AZ652" s="5">
        <f t="shared" si="881"/>
        <v>2.4509267683170743E-2</v>
      </c>
      <c r="BA652" s="5">
        <f t="shared" si="882"/>
        <v>8.5482313971731779E-3</v>
      </c>
      <c r="BB652" s="5">
        <f t="shared" si="883"/>
        <v>2.2360600783002671E-3</v>
      </c>
      <c r="BC652" s="5">
        <f t="shared" si="884"/>
        <v>4.6792974513269628E-4</v>
      </c>
      <c r="BD652" s="5">
        <f t="shared" si="885"/>
        <v>7.2180771215348131E-6</v>
      </c>
      <c r="BE652" s="5">
        <f t="shared" si="886"/>
        <v>3.237348446048682E-5</v>
      </c>
      <c r="BF652" s="5">
        <f t="shared" si="887"/>
        <v>7.2598455133334177E-5</v>
      </c>
      <c r="BG652" s="5">
        <f t="shared" si="888"/>
        <v>1.0853606020650718E-4</v>
      </c>
      <c r="BH652" s="5">
        <f t="shared" si="889"/>
        <v>1.2169759339419089E-4</v>
      </c>
      <c r="BI652" s="5">
        <f t="shared" si="890"/>
        <v>1.0916411898319394E-4</v>
      </c>
      <c r="BJ652" s="8">
        <f t="shared" si="891"/>
        <v>0.73685326759622216</v>
      </c>
      <c r="BK652" s="8">
        <f t="shared" si="892"/>
        <v>0.10653058982437189</v>
      </c>
      <c r="BL652" s="8">
        <f t="shared" si="893"/>
        <v>3.5495501281278326E-2</v>
      </c>
      <c r="BM652" s="8">
        <f t="shared" si="894"/>
        <v>0.74641303815744475</v>
      </c>
      <c r="BN652" s="8">
        <f t="shared" si="895"/>
        <v>8.6455834935548259E-2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1.75471698113208</v>
      </c>
      <c r="F653">
        <f>VLOOKUP(B653,home!$B$2:$E$405,3,FALSE)</f>
        <v>0.56999999999999995</v>
      </c>
      <c r="G653">
        <f>VLOOKUP(C653,away!$B$2:$E$405,4,FALSE)</f>
        <v>1.42</v>
      </c>
      <c r="H653">
        <f>VLOOKUP(A653,away!$A$2:$E$405,3,FALSE)</f>
        <v>1.3301886792452799</v>
      </c>
      <c r="I653">
        <f>VLOOKUP(C653,away!$B$2:$E$405,3,FALSE)</f>
        <v>0.38</v>
      </c>
      <c r="J653">
        <f>VLOOKUP(B653,home!$B$2:$E$405,4,FALSE)</f>
        <v>1.25</v>
      </c>
      <c r="K653" s="3">
        <f t="shared" si="840"/>
        <v>1.4202679245283052</v>
      </c>
      <c r="L653" s="3">
        <f t="shared" si="841"/>
        <v>0.63183962264150795</v>
      </c>
      <c r="M653" s="5">
        <f t="shared" si="842"/>
        <v>0.12846387440980053</v>
      </c>
      <c r="N653" s="5">
        <f t="shared" si="843"/>
        <v>0.18245312028487223</v>
      </c>
      <c r="O653" s="5">
        <f t="shared" si="844"/>
        <v>8.1168565930154424E-2</v>
      </c>
      <c r="P653" s="5">
        <f t="shared" si="845"/>
        <v>0.11528111067055934</v>
      </c>
      <c r="Q653" s="5">
        <f t="shared" si="846"/>
        <v>0.12956615723535439</v>
      </c>
      <c r="R653" s="5">
        <f t="shared" si="847"/>
        <v>2.5642758033830561E-2</v>
      </c>
      <c r="S653" s="5">
        <f t="shared" si="848"/>
        <v>2.5862785429940048E-2</v>
      </c>
      <c r="T653" s="5">
        <f t="shared" si="849"/>
        <v>8.1865031894696599E-2</v>
      </c>
      <c r="U653" s="5">
        <f t="shared" si="850"/>
        <v>3.6419586731890052E-2</v>
      </c>
      <c r="V653" s="5">
        <f t="shared" si="851"/>
        <v>2.5787540514540788E-3</v>
      </c>
      <c r="W653" s="5">
        <f t="shared" si="852"/>
        <v>6.1339552408588287E-2</v>
      </c>
      <c r="X653" s="5">
        <f t="shared" si="853"/>
        <v>3.8756759646841422E-2</v>
      </c>
      <c r="Y653" s="5">
        <f t="shared" si="854"/>
        <v>1.224402819503395E-2</v>
      </c>
      <c r="Z653" s="5">
        <f t="shared" si="855"/>
        <v>5.4007035198610004E-3</v>
      </c>
      <c r="AA653" s="5">
        <f t="shared" si="856"/>
        <v>7.6704459791456948E-3</v>
      </c>
      <c r="AB653" s="5">
        <f t="shared" si="857"/>
        <v>5.4470441955038707E-3</v>
      </c>
      <c r="AC653" s="5">
        <f t="shared" si="858"/>
        <v>1.4463289415196824E-4</v>
      </c>
      <c r="AD653" s="5">
        <f t="shared" si="859"/>
        <v>2.1779649697710211E-2</v>
      </c>
      <c r="AE653" s="5">
        <f t="shared" si="860"/>
        <v>1.3761245646265453E-2</v>
      </c>
      <c r="AF653" s="5">
        <f t="shared" si="861"/>
        <v>4.3474501281067276E-3</v>
      </c>
      <c r="AG653" s="5">
        <f t="shared" si="862"/>
        <v>9.1563041613191025E-4</v>
      </c>
      <c r="AH653" s="5">
        <f t="shared" si="863"/>
        <v>8.5309461849690938E-4</v>
      </c>
      <c r="AI653" s="5">
        <f t="shared" si="864"/>
        <v>1.2116229232388717E-3</v>
      </c>
      <c r="AJ653" s="5">
        <f t="shared" si="865"/>
        <v>8.6041458724969537E-4</v>
      </c>
      <c r="AK653" s="5">
        <f t="shared" si="866"/>
        <v>4.0733974668900115E-4</v>
      </c>
      <c r="AL653" s="5">
        <f t="shared" si="867"/>
        <v>5.1916356264168027E-6</v>
      </c>
      <c r="AM653" s="5">
        <f t="shared" si="868"/>
        <v>6.186587574624083E-3</v>
      </c>
      <c r="AN653" s="5">
        <f t="shared" si="869"/>
        <v>3.9089311585891219E-3</v>
      </c>
      <c r="AO653" s="5">
        <f t="shared" si="870"/>
        <v>1.2349087940872914E-3</v>
      </c>
      <c r="AP653" s="5">
        <f t="shared" si="871"/>
        <v>2.6008810215093133E-4</v>
      </c>
      <c r="AQ653" s="5">
        <f t="shared" si="872"/>
        <v>4.1083492079147598E-5</v>
      </c>
      <c r="AR653" s="5">
        <f t="shared" si="873"/>
        <v>1.0780379636571774E-4</v>
      </c>
      <c r="AS653" s="5">
        <f t="shared" si="874"/>
        <v>1.5311027412060998E-4</v>
      </c>
      <c r="AT653" s="5">
        <f t="shared" si="875"/>
        <v>1.0872880562461932E-4</v>
      </c>
      <c r="AU653" s="5">
        <f t="shared" si="876"/>
        <v>5.1474678366973213E-5</v>
      </c>
      <c r="AV653" s="5">
        <f t="shared" si="877"/>
        <v>1.8276958652505766E-5</v>
      </c>
      <c r="AW653" s="5">
        <f t="shared" si="878"/>
        <v>1.2941327841081151E-7</v>
      </c>
      <c r="AX653" s="5">
        <f t="shared" si="879"/>
        <v>1.4644353157539901E-3</v>
      </c>
      <c r="AY653" s="5">
        <f t="shared" si="880"/>
        <v>9.2528825728889854E-4</v>
      </c>
      <c r="AZ653" s="5">
        <f t="shared" si="881"/>
        <v>2.9231689166001805E-4</v>
      </c>
      <c r="BA653" s="5">
        <f t="shared" si="882"/>
        <v>6.1565798172734799E-5</v>
      </c>
      <c r="BB653" s="5">
        <f t="shared" si="883"/>
        <v>9.7249276712709963E-6</v>
      </c>
      <c r="BC653" s="5">
        <f t="shared" si="884"/>
        <v>1.2289189260063657E-6</v>
      </c>
      <c r="BD653" s="5">
        <f t="shared" si="885"/>
        <v>1.135245166917284E-5</v>
      </c>
      <c r="BE653" s="5">
        <f t="shared" si="886"/>
        <v>1.6123522970484001E-5</v>
      </c>
      <c r="BF653" s="5">
        <f t="shared" si="887"/>
        <v>1.1449861252686886E-5</v>
      </c>
      <c r="BG653" s="5">
        <f t="shared" si="888"/>
        <v>5.4206235591635551E-6</v>
      </c>
      <c r="BH653" s="5">
        <f t="shared" si="889"/>
        <v>1.9246844430056137E-6</v>
      </c>
      <c r="BI653" s="5">
        <f t="shared" si="890"/>
        <v>5.4671351584789999E-7</v>
      </c>
      <c r="BJ653" s="8">
        <f t="shared" si="891"/>
        <v>0.56141478478460471</v>
      </c>
      <c r="BK653" s="8">
        <f t="shared" si="892"/>
        <v>0.2732616373488212</v>
      </c>
      <c r="BL653" s="8">
        <f t="shared" si="893"/>
        <v>0.16016708511673985</v>
      </c>
      <c r="BM653" s="8">
        <f t="shared" si="894"/>
        <v>0.33674346536144484</v>
      </c>
      <c r="BN653" s="8">
        <f t="shared" si="895"/>
        <v>0.66257558656457138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1.3737373737373699</v>
      </c>
      <c r="F654">
        <f>VLOOKUP(B654,home!$B$2:$E$405,3,FALSE)</f>
        <v>0.73</v>
      </c>
      <c r="G654">
        <f>VLOOKUP(C654,away!$B$2:$E$405,4,FALSE)</f>
        <v>1.89</v>
      </c>
      <c r="H654">
        <f>VLOOKUP(A654,away!$A$2:$E$405,3,FALSE)</f>
        <v>1.1818181818181801</v>
      </c>
      <c r="I654">
        <f>VLOOKUP(C654,away!$B$2:$E$405,3,FALSE)</f>
        <v>0.73</v>
      </c>
      <c r="J654">
        <f>VLOOKUP(B654,home!$B$2:$E$405,4,FALSE)</f>
        <v>0.85</v>
      </c>
      <c r="K654" s="3">
        <f t="shared" si="840"/>
        <v>1.8953454545454491</v>
      </c>
      <c r="L654" s="3">
        <f t="shared" si="841"/>
        <v>0.73331818181818076</v>
      </c>
      <c r="M654" s="5">
        <f t="shared" si="842"/>
        <v>7.2174849664648336E-2</v>
      </c>
      <c r="N654" s="5">
        <f t="shared" si="843"/>
        <v>0.13679627324439234</v>
      </c>
      <c r="O654" s="5">
        <f t="shared" si="844"/>
        <v>5.2927129529080442E-2</v>
      </c>
      <c r="P654" s="5">
        <f t="shared" si="845"/>
        <v>0.10031519437508084</v>
      </c>
      <c r="Q654" s="5">
        <f t="shared" si="846"/>
        <v>0.12963809734625814</v>
      </c>
      <c r="R654" s="5">
        <f t="shared" si="847"/>
        <v>1.9406213197560307E-2</v>
      </c>
      <c r="S654" s="5">
        <f t="shared" si="848"/>
        <v>3.4856803544681424E-2</v>
      </c>
      <c r="T654" s="5">
        <f t="shared" si="849"/>
        <v>9.5065973840326348E-2</v>
      </c>
      <c r="U654" s="5">
        <f t="shared" si="850"/>
        <v>3.6781477973935835E-2</v>
      </c>
      <c r="V654" s="5">
        <f t="shared" si="851"/>
        <v>5.3830185986232081E-3</v>
      </c>
      <c r="W654" s="5">
        <f t="shared" si="852"/>
        <v>8.1902992847050271E-2</v>
      </c>
      <c r="X654" s="5">
        <f t="shared" si="853"/>
        <v>6.0060953800066368E-2</v>
      </c>
      <c r="Y654" s="5">
        <f t="shared" si="854"/>
        <v>2.202189471946521E-2</v>
      </c>
      <c r="Z654" s="5">
        <f t="shared" si="855"/>
        <v>4.7436429926703029E-3</v>
      </c>
      <c r="AA654" s="5">
        <f t="shared" si="856"/>
        <v>8.9908421841440305E-3</v>
      </c>
      <c r="AB654" s="5">
        <f t="shared" si="857"/>
        <v>8.5203759331264339E-3</v>
      </c>
      <c r="AC654" s="5">
        <f t="shared" si="858"/>
        <v>4.6761316403376647E-4</v>
      </c>
      <c r="AD654" s="5">
        <f t="shared" si="859"/>
        <v>3.8808616301581285E-2</v>
      </c>
      <c r="AE654" s="5">
        <f t="shared" si="860"/>
        <v>2.8459063945154996E-2</v>
      </c>
      <c r="AF654" s="5">
        <f t="shared" si="861"/>
        <v>1.0434774514254201E-2</v>
      </c>
      <c r="AG654" s="5">
        <f t="shared" si="862"/>
        <v>2.5506699581585275E-3</v>
      </c>
      <c r="AH654" s="5">
        <f t="shared" si="863"/>
        <v>8.6964991364488491E-4</v>
      </c>
      <c r="AI654" s="5">
        <f t="shared" si="864"/>
        <v>1.648287010872675E-3</v>
      </c>
      <c r="AJ654" s="5">
        <f t="shared" si="865"/>
        <v>1.5620366469219151E-3</v>
      </c>
      <c r="AK654" s="5">
        <f t="shared" si="866"/>
        <v>9.8686635285895525E-4</v>
      </c>
      <c r="AL654" s="5">
        <f t="shared" si="867"/>
        <v>2.5997258413616072E-5</v>
      </c>
      <c r="AM654" s="5">
        <f t="shared" si="868"/>
        <v>1.4711146900880096E-2</v>
      </c>
      <c r="AN654" s="5">
        <f t="shared" si="869"/>
        <v>1.0787951497813556E-2</v>
      </c>
      <c r="AO654" s="5">
        <f t="shared" si="870"/>
        <v>3.9555004889596781E-3</v>
      </c>
      <c r="AP654" s="5">
        <f t="shared" si="871"/>
        <v>9.6688014224827884E-4</v>
      </c>
      <c r="AQ654" s="5">
        <f t="shared" si="872"/>
        <v>1.7725769698740291E-4</v>
      </c>
      <c r="AR654" s="5">
        <f t="shared" si="873"/>
        <v>1.2754601869848102E-4</v>
      </c>
      <c r="AS654" s="5">
        <f t="shared" si="874"/>
        <v>2.4174376678553485E-4</v>
      </c>
      <c r="AT654" s="5">
        <f t="shared" si="875"/>
        <v>2.2909397477082933E-4</v>
      </c>
      <c r="AU654" s="5">
        <f t="shared" si="876"/>
        <v>1.4473740791521371E-4</v>
      </c>
      <c r="AV654" s="5">
        <f t="shared" si="877"/>
        <v>6.8581847048697689E-5</v>
      </c>
      <c r="AW654" s="5">
        <f t="shared" si="878"/>
        <v>1.0037045233817921E-6</v>
      </c>
      <c r="AX654" s="5">
        <f t="shared" si="879"/>
        <v>4.6471175682889091E-3</v>
      </c>
      <c r="AY654" s="5">
        <f t="shared" si="880"/>
        <v>3.407815805872948E-3</v>
      </c>
      <c r="AZ654" s="5">
        <f t="shared" si="881"/>
        <v>1.2495066453670042E-3</v>
      </c>
      <c r="BA654" s="5">
        <f t="shared" si="882"/>
        <v>3.0542864711675537E-4</v>
      </c>
      <c r="BB654" s="5">
        <f t="shared" si="883"/>
        <v>5.5994095044711426E-5</v>
      </c>
      <c r="BC654" s="5">
        <f t="shared" si="884"/>
        <v>8.2122975941484413E-6</v>
      </c>
      <c r="BD654" s="5">
        <f t="shared" si="885"/>
        <v>1.5588635755019627E-5</v>
      </c>
      <c r="BE654" s="5">
        <f t="shared" si="886"/>
        <v>2.9545849920841113E-5</v>
      </c>
      <c r="BF654" s="5">
        <f t="shared" si="887"/>
        <v>2.7999796174074115E-5</v>
      </c>
      <c r="BG654" s="5">
        <f t="shared" si="888"/>
        <v>1.7689762135576809E-5</v>
      </c>
      <c r="BH654" s="5">
        <f t="shared" si="889"/>
        <v>8.3820525639139237E-6</v>
      </c>
      <c r="BI654" s="5">
        <f t="shared" si="890"/>
        <v>3.1773770453550554E-6</v>
      </c>
      <c r="BJ654" s="8">
        <f t="shared" si="891"/>
        <v>0.6460121223028813</v>
      </c>
      <c r="BK654" s="8">
        <f t="shared" si="892"/>
        <v>0.21663129241135415</v>
      </c>
      <c r="BL654" s="8">
        <f t="shared" si="893"/>
        <v>0.13260696523095902</v>
      </c>
      <c r="BM654" s="8">
        <f t="shared" si="894"/>
        <v>0.48532945347949447</v>
      </c>
      <c r="BN654" s="8">
        <f t="shared" si="895"/>
        <v>0.5112577573570205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1.3737373737373699</v>
      </c>
      <c r="F655">
        <f>VLOOKUP(B655,home!$B$2:$E$405,3,FALSE)</f>
        <v>2.33</v>
      </c>
      <c r="G655">
        <f>VLOOKUP(C655,away!$B$2:$E$405,4,FALSE)</f>
        <v>1.21</v>
      </c>
      <c r="H655">
        <f>VLOOKUP(A655,away!$A$2:$E$405,3,FALSE)</f>
        <v>1.1818181818181801</v>
      </c>
      <c r="I655">
        <f>VLOOKUP(C655,away!$B$2:$E$405,3,FALSE)</f>
        <v>0.49</v>
      </c>
      <c r="J655">
        <f>VLOOKUP(B655,home!$B$2:$E$405,4,FALSE)</f>
        <v>0.34</v>
      </c>
      <c r="K655" s="3">
        <f t="shared" si="840"/>
        <v>3.8729777777777672</v>
      </c>
      <c r="L655" s="3">
        <f t="shared" si="841"/>
        <v>0.19689090909090881</v>
      </c>
      <c r="M655" s="5">
        <f t="shared" si="842"/>
        <v>1.7079631140084883E-2</v>
      </c>
      <c r="N655" s="5">
        <f t="shared" si="843"/>
        <v>6.6149031858189905E-2</v>
      </c>
      <c r="O655" s="5">
        <f t="shared" si="844"/>
        <v>3.3628241021087086E-3</v>
      </c>
      <c r="P655" s="5">
        <f t="shared" si="845"/>
        <v>1.3024143018042502E-2</v>
      </c>
      <c r="Q655" s="5">
        <f t="shared" si="846"/>
        <v>0.12809686520414157</v>
      </c>
      <c r="R655" s="5">
        <f t="shared" si="847"/>
        <v>3.3105474728850138E-4</v>
      </c>
      <c r="S655" s="5">
        <f t="shared" si="848"/>
        <v>2.4829034649981063E-3</v>
      </c>
      <c r="T655" s="5">
        <f t="shared" si="849"/>
        <v>2.5221108241739044E-2</v>
      </c>
      <c r="U655" s="5">
        <f t="shared" si="850"/>
        <v>1.2821676794762004E-3</v>
      </c>
      <c r="V655" s="5">
        <f t="shared" si="851"/>
        <v>2.1037202841793864E-4</v>
      </c>
      <c r="W655" s="5">
        <f t="shared" si="852"/>
        <v>0.16537210411287809</v>
      </c>
      <c r="X655" s="5">
        <f t="shared" si="853"/>
        <v>3.2560263917060996E-2</v>
      </c>
      <c r="Y655" s="5">
        <f t="shared" si="854"/>
        <v>3.2054099814350272E-3</v>
      </c>
      <c r="Z655" s="5">
        <f t="shared" si="855"/>
        <v>2.1727223384164716E-5</v>
      </c>
      <c r="AA655" s="5">
        <f t="shared" si="856"/>
        <v>8.4149053339683402E-5</v>
      </c>
      <c r="AB655" s="5">
        <f t="shared" si="857"/>
        <v>1.6295370680281495E-4</v>
      </c>
      <c r="AC655" s="5">
        <f t="shared" si="858"/>
        <v>1.0026253504241792E-5</v>
      </c>
      <c r="AD655" s="5">
        <f t="shared" si="859"/>
        <v>0.16012062107338207</v>
      </c>
      <c r="AE655" s="5">
        <f t="shared" si="860"/>
        <v>3.152629464733913E-2</v>
      </c>
      <c r="AF655" s="5">
        <f t="shared" si="861"/>
        <v>3.1036204066912268E-3</v>
      </c>
      <c r="AG655" s="5">
        <f t="shared" si="862"/>
        <v>2.0369154778217735E-4</v>
      </c>
      <c r="AH655" s="5">
        <f t="shared" si="863"/>
        <v>1.0694731910323602E-6</v>
      </c>
      <c r="AI655" s="5">
        <f t="shared" si="864"/>
        <v>4.142045902797408E-6</v>
      </c>
      <c r="AJ655" s="5">
        <f t="shared" si="865"/>
        <v>8.021025868034909E-6</v>
      </c>
      <c r="AK655" s="5">
        <f t="shared" si="866"/>
        <v>1.0355084980626606E-5</v>
      </c>
      <c r="AL655" s="5">
        <f t="shared" si="867"/>
        <v>3.0582243493051414E-7</v>
      </c>
      <c r="AM655" s="5">
        <f t="shared" si="868"/>
        <v>0.1240287214362366</v>
      </c>
      <c r="AN655" s="5">
        <f t="shared" si="869"/>
        <v>2.4420127716963717E-2</v>
      </c>
      <c r="AO655" s="5">
        <f t="shared" si="870"/>
        <v>2.4040505731545425E-3</v>
      </c>
      <c r="AP655" s="5">
        <f t="shared" si="871"/>
        <v>1.5777856761630616E-4</v>
      </c>
      <c r="AQ655" s="5">
        <f t="shared" si="872"/>
        <v>7.7662914032589836E-6</v>
      </c>
      <c r="AR655" s="5">
        <f t="shared" si="873"/>
        <v>4.2113909766143309E-8</v>
      </c>
      <c r="AS655" s="5">
        <f t="shared" si="874"/>
        <v>1.6310623665961115E-7</v>
      </c>
      <c r="AT655" s="5">
        <f t="shared" si="875"/>
        <v>3.1585341499981774E-7</v>
      </c>
      <c r="AU655" s="5">
        <f t="shared" si="876"/>
        <v>4.0776441910983755E-7</v>
      </c>
      <c r="AV655" s="5">
        <f t="shared" si="877"/>
        <v>3.9481563344521526E-7</v>
      </c>
      <c r="AW655" s="5">
        <f t="shared" si="878"/>
        <v>6.4779487884856694E-9</v>
      </c>
      <c r="AX655" s="5">
        <f t="shared" si="879"/>
        <v>8.0060080321455618E-2</v>
      </c>
      <c r="AY655" s="5">
        <f t="shared" si="880"/>
        <v>1.5763101996382579E-2</v>
      </c>
      <c r="AZ655" s="5">
        <f t="shared" si="881"/>
        <v>1.5518057410802426E-3</v>
      </c>
      <c r="BA655" s="5">
        <f t="shared" si="882"/>
        <v>1.0184548103126019E-4</v>
      </c>
      <c r="BB655" s="5">
        <f t="shared" si="883"/>
        <v>5.0131123367614294E-6</v>
      </c>
      <c r="BC655" s="5">
        <f t="shared" si="884"/>
        <v>1.9740724907196158E-7</v>
      </c>
      <c r="BD655" s="5">
        <f t="shared" si="885"/>
        <v>1.3819743298714112E-9</v>
      </c>
      <c r="BE655" s="5">
        <f t="shared" si="886"/>
        <v>5.3523558690512978E-9</v>
      </c>
      <c r="BF655" s="5">
        <f t="shared" si="887"/>
        <v>1.0364777669797046E-8</v>
      </c>
      <c r="BG655" s="5">
        <f t="shared" si="888"/>
        <v>1.3380851195577058E-8</v>
      </c>
      <c r="BH655" s="5">
        <f t="shared" si="889"/>
        <v>1.2955934832055255E-8</v>
      </c>
      <c r="BI655" s="5">
        <f t="shared" si="890"/>
        <v>1.0035609538977383E-8</v>
      </c>
      <c r="BJ655" s="8">
        <f t="shared" si="891"/>
        <v>0.86405949963554929</v>
      </c>
      <c r="BK655" s="8">
        <f t="shared" si="892"/>
        <v>4.8570483723865188E-2</v>
      </c>
      <c r="BL655" s="8">
        <f t="shared" si="893"/>
        <v>5.248114044075815E-3</v>
      </c>
      <c r="BM655" s="8">
        <f t="shared" si="894"/>
        <v>0.67409317903858457</v>
      </c>
      <c r="BN655" s="8">
        <f t="shared" si="895"/>
        <v>0.22804355006985608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1.3737373737373699</v>
      </c>
      <c r="F656">
        <f>VLOOKUP(B656,home!$B$2:$E$405,3,FALSE)</f>
        <v>0.57999999999999996</v>
      </c>
      <c r="G656">
        <f>VLOOKUP(C656,away!$B$2:$E$405,4,FALSE)</f>
        <v>0.44</v>
      </c>
      <c r="H656">
        <f>VLOOKUP(A656,away!$A$2:$E$405,3,FALSE)</f>
        <v>1.1818181818181801</v>
      </c>
      <c r="I656">
        <f>VLOOKUP(C656,away!$B$2:$E$405,3,FALSE)</f>
        <v>1.1599999999999999</v>
      </c>
      <c r="J656">
        <f>VLOOKUP(B656,home!$B$2:$E$405,4,FALSE)</f>
        <v>1.02</v>
      </c>
      <c r="K656" s="3">
        <f t="shared" si="840"/>
        <v>0.35057777777777677</v>
      </c>
      <c r="L656" s="3">
        <f t="shared" si="841"/>
        <v>1.3983272727272706</v>
      </c>
      <c r="M656" s="5">
        <f t="shared" si="842"/>
        <v>0.17396432135013412</v>
      </c>
      <c r="N656" s="5">
        <f t="shared" si="843"/>
        <v>6.0988025191549049E-2</v>
      </c>
      <c r="O656" s="5">
        <f t="shared" si="844"/>
        <v>0.2432590550253835</v>
      </c>
      <c r="P656" s="5">
        <f t="shared" si="845"/>
        <v>8.5281218935120848E-2</v>
      </c>
      <c r="Q656" s="5">
        <f t="shared" si="846"/>
        <v>1.0690523171354166E-2</v>
      </c>
      <c r="R656" s="5">
        <f t="shared" si="847"/>
        <v>0.17007788548992883</v>
      </c>
      <c r="S656" s="5">
        <f t="shared" si="848"/>
        <v>1.0451692402521496E-2</v>
      </c>
      <c r="T656" s="5">
        <f t="shared" si="849"/>
        <v>1.4948850110227362E-2</v>
      </c>
      <c r="U656" s="5">
        <f t="shared" si="850"/>
        <v>5.9625527144202425E-2</v>
      </c>
      <c r="V656" s="5">
        <f t="shared" si="851"/>
        <v>5.6929493811933832E-4</v>
      </c>
      <c r="W656" s="5">
        <f t="shared" si="852"/>
        <v>1.2492866188983916E-3</v>
      </c>
      <c r="X656" s="5">
        <f t="shared" si="853"/>
        <v>1.7469115506588606E-3</v>
      </c>
      <c r="Y656" s="5">
        <f t="shared" si="854"/>
        <v>1.2213770321642863E-3</v>
      </c>
      <c r="Z656" s="5">
        <f t="shared" si="855"/>
        <v>7.9274848589451094E-2</v>
      </c>
      <c r="AA656" s="5">
        <f t="shared" si="856"/>
        <v>2.7792000252159482E-2</v>
      </c>
      <c r="AB656" s="5">
        <f t="shared" si="857"/>
        <v>4.8716288442007408E-3</v>
      </c>
      <c r="AC656" s="5">
        <f t="shared" si="858"/>
        <v>1.7442573094735151E-5</v>
      </c>
      <c r="AD656" s="5">
        <f t="shared" si="859"/>
        <v>1.0949303166522756E-4</v>
      </c>
      <c r="AE656" s="5">
        <f t="shared" si="860"/>
        <v>1.5310709235107832E-4</v>
      </c>
      <c r="AF656" s="5">
        <f t="shared" si="861"/>
        <v>1.0704691144124288E-4</v>
      </c>
      <c r="AG656" s="5">
        <f t="shared" si="862"/>
        <v>4.9895538576503622E-5</v>
      </c>
      <c r="AH656" s="5">
        <f t="shared" si="863"/>
        <v>2.771304570598861E-2</v>
      </c>
      <c r="AI656" s="5">
        <f t="shared" si="864"/>
        <v>9.7155779790594424E-3</v>
      </c>
      <c r="AJ656" s="5">
        <f t="shared" si="865"/>
        <v>1.7030328688626812E-3</v>
      </c>
      <c r="AK656" s="5">
        <f t="shared" si="866"/>
        <v>1.990151595494636E-4</v>
      </c>
      <c r="AL656" s="5">
        <f t="shared" si="867"/>
        <v>3.4202964914628719E-7</v>
      </c>
      <c r="AM656" s="5">
        <f t="shared" si="868"/>
        <v>7.6771647446694457E-6</v>
      </c>
      <c r="AN656" s="5">
        <f t="shared" si="869"/>
        <v>1.0735188839691578E-5</v>
      </c>
      <c r="AO656" s="5">
        <f t="shared" si="870"/>
        <v>7.505653666209081E-6</v>
      </c>
      <c r="AP656" s="5">
        <f t="shared" si="871"/>
        <v>3.4984534070351956E-6</v>
      </c>
      <c r="AQ656" s="5">
        <f t="shared" si="872"/>
        <v>1.222995702855738E-6</v>
      </c>
      <c r="AR656" s="5">
        <f t="shared" si="873"/>
        <v>7.7503815242042518E-3</v>
      </c>
      <c r="AS656" s="5">
        <f t="shared" si="874"/>
        <v>2.7171115316854642E-3</v>
      </c>
      <c r="AT656" s="5">
        <f t="shared" si="875"/>
        <v>4.7627946137633067E-4</v>
      </c>
      <c r="AU656" s="5">
        <f t="shared" si="876"/>
        <v>5.5657665056836824E-5</v>
      </c>
      <c r="AV656" s="5">
        <f t="shared" si="877"/>
        <v>4.8780851329814162E-6</v>
      </c>
      <c r="AW656" s="5">
        <f t="shared" si="878"/>
        <v>4.6575171858946666E-9</v>
      </c>
      <c r="AX656" s="5">
        <f t="shared" si="879"/>
        <v>4.4857389263668437E-7</v>
      </c>
      <c r="AY656" s="5">
        <f t="shared" si="880"/>
        <v>6.272531079073103E-7</v>
      </c>
      <c r="AZ656" s="5">
        <f t="shared" si="881"/>
        <v>4.3855256384486692E-7</v>
      </c>
      <c r="BA656" s="5">
        <f t="shared" si="882"/>
        <v>2.0441333684958172E-7</v>
      </c>
      <c r="BB656" s="5">
        <f t="shared" si="883"/>
        <v>7.14591859564891E-8</v>
      </c>
      <c r="BC656" s="5">
        <f t="shared" si="884"/>
        <v>1.998466572196966E-8</v>
      </c>
      <c r="BD656" s="5">
        <f t="shared" si="885"/>
        <v>1.8062616432227259E-3</v>
      </c>
      <c r="BE656" s="5">
        <f t="shared" si="886"/>
        <v>6.3323519296625854E-4</v>
      </c>
      <c r="BF656" s="5">
        <f t="shared" si="887"/>
        <v>1.1099909338039628E-4</v>
      </c>
      <c r="BG656" s="5">
        <f t="shared" si="888"/>
        <v>1.2971271830882421E-5</v>
      </c>
      <c r="BH656" s="5">
        <f t="shared" si="889"/>
        <v>1.1368599133555578E-6</v>
      </c>
      <c r="BI656" s="5">
        <f t="shared" si="890"/>
        <v>7.9711564413765469E-8</v>
      </c>
      <c r="BJ656" s="8">
        <f t="shared" si="891"/>
        <v>9.1296965941999583E-2</v>
      </c>
      <c r="BK656" s="8">
        <f t="shared" si="892"/>
        <v>0.27028493948174759</v>
      </c>
      <c r="BL656" s="8">
        <f t="shared" si="893"/>
        <v>0.55852576050966896</v>
      </c>
      <c r="BM656" s="8">
        <f t="shared" si="894"/>
        <v>0.25512086276380608</v>
      </c>
      <c r="BN656" s="8">
        <f t="shared" si="895"/>
        <v>0.74426102916347059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1.42105263157895</v>
      </c>
      <c r="F657">
        <f>VLOOKUP(B657,home!$B$2:$E$405,3,FALSE)</f>
        <v>0.59</v>
      </c>
      <c r="G657">
        <f>VLOOKUP(C657,away!$B$2:$E$405,4,FALSE)</f>
        <v>0.82</v>
      </c>
      <c r="H657">
        <f>VLOOKUP(A657,away!$A$2:$E$405,3,FALSE)</f>
        <v>1.25</v>
      </c>
      <c r="I657">
        <f>VLOOKUP(C657,away!$B$2:$E$405,3,FALSE)</f>
        <v>1.06</v>
      </c>
      <c r="J657">
        <f>VLOOKUP(B657,home!$B$2:$E$405,4,FALSE)</f>
        <v>0.53</v>
      </c>
      <c r="K657" s="3">
        <f t="shared" si="840"/>
        <v>0.68750526315789595</v>
      </c>
      <c r="L657" s="3">
        <f t="shared" si="841"/>
        <v>0.70225000000000015</v>
      </c>
      <c r="M657" s="5">
        <f t="shared" si="842"/>
        <v>0.24913626999510077</v>
      </c>
      <c r="N657" s="5">
        <f t="shared" si="843"/>
        <v>0.17128249686515837</v>
      </c>
      <c r="O657" s="5">
        <f t="shared" si="844"/>
        <v>0.17495594560405955</v>
      </c>
      <c r="P657" s="5">
        <f t="shared" si="845"/>
        <v>0.12028313342355748</v>
      </c>
      <c r="Q657" s="5">
        <f t="shared" si="846"/>
        <v>5.8878809040811095E-2</v>
      </c>
      <c r="R657" s="5">
        <f t="shared" si="847"/>
        <v>6.1431406400225416E-2</v>
      </c>
      <c r="S657" s="5">
        <f t="shared" si="848"/>
        <v>1.4518191376223384E-2</v>
      </c>
      <c r="T657" s="5">
        <f t="shared" si="849"/>
        <v>4.1347643648909596E-2</v>
      </c>
      <c r="U657" s="5">
        <f t="shared" si="850"/>
        <v>4.2234415223346623E-2</v>
      </c>
      <c r="V657" s="5">
        <f t="shared" si="851"/>
        <v>7.7882123189911738E-4</v>
      </c>
      <c r="W657" s="5">
        <f t="shared" si="852"/>
        <v>1.3493163701342115E-2</v>
      </c>
      <c r="X657" s="5">
        <f t="shared" si="853"/>
        <v>9.4755742092675014E-3</v>
      </c>
      <c r="Y657" s="5">
        <f t="shared" si="854"/>
        <v>3.3271109942290518E-3</v>
      </c>
      <c r="Z657" s="5">
        <f t="shared" si="855"/>
        <v>1.4380068381519435E-2</v>
      </c>
      <c r="AA657" s="5">
        <f t="shared" si="856"/>
        <v>9.8863726968650579E-3</v>
      </c>
      <c r="AB657" s="5">
        <f t="shared" si="857"/>
        <v>3.3984666313176242E-3</v>
      </c>
      <c r="AC657" s="5">
        <f t="shared" si="858"/>
        <v>2.3500958469300528E-5</v>
      </c>
      <c r="AD657" s="5">
        <f t="shared" si="859"/>
        <v>2.3191552653309441E-3</v>
      </c>
      <c r="AE657" s="5">
        <f t="shared" si="860"/>
        <v>1.6286267850786559E-3</v>
      </c>
      <c r="AF657" s="5">
        <f t="shared" si="861"/>
        <v>5.7185157991074308E-4</v>
      </c>
      <c r="AG657" s="5">
        <f t="shared" si="862"/>
        <v>1.3386092399743981E-4</v>
      </c>
      <c r="AH657" s="5">
        <f t="shared" si="863"/>
        <v>2.5246007552305063E-3</v>
      </c>
      <c r="AI657" s="5">
        <f t="shared" si="864"/>
        <v>1.7356763065933718E-3</v>
      </c>
      <c r="AJ657" s="5">
        <f t="shared" si="865"/>
        <v>5.9664329796070049E-4</v>
      </c>
      <c r="AK657" s="5">
        <f t="shared" si="866"/>
        <v>1.3673180252528881E-4</v>
      </c>
      <c r="AL657" s="5">
        <f t="shared" si="867"/>
        <v>4.5385104677050017E-7</v>
      </c>
      <c r="AM657" s="5">
        <f t="shared" si="868"/>
        <v>3.1888629019907424E-4</v>
      </c>
      <c r="AN657" s="5">
        <f t="shared" si="869"/>
        <v>2.2393789729229993E-4</v>
      </c>
      <c r="AO657" s="5">
        <f t="shared" si="870"/>
        <v>7.863019418675882E-5</v>
      </c>
      <c r="AP657" s="5">
        <f t="shared" si="871"/>
        <v>1.8406017955883796E-5</v>
      </c>
      <c r="AQ657" s="5">
        <f t="shared" si="872"/>
        <v>3.2314065273798495E-6</v>
      </c>
      <c r="AR657" s="5">
        <f t="shared" si="873"/>
        <v>3.5458017607212483E-4</v>
      </c>
      <c r="AS657" s="5">
        <f t="shared" si="874"/>
        <v>2.4377573726103922E-4</v>
      </c>
      <c r="AT657" s="5">
        <f t="shared" si="875"/>
        <v>8.3798551198580444E-5</v>
      </c>
      <c r="AU657" s="5">
        <f t="shared" si="876"/>
        <v>1.9203981664676826E-5</v>
      </c>
      <c r="AV657" s="5">
        <f t="shared" si="877"/>
        <v>3.3007096170132612E-6</v>
      </c>
      <c r="AW657" s="5">
        <f t="shared" si="878"/>
        <v>6.0866540153786755E-9</v>
      </c>
      <c r="AX657" s="5">
        <f t="shared" si="879"/>
        <v>3.6539333810126612E-5</v>
      </c>
      <c r="AY657" s="5">
        <f t="shared" si="880"/>
        <v>2.565974716816142E-5</v>
      </c>
      <c r="AZ657" s="5">
        <f t="shared" si="881"/>
        <v>9.0097787244206789E-6</v>
      </c>
      <c r="BA657" s="5">
        <f t="shared" si="882"/>
        <v>2.1090390364081409E-6</v>
      </c>
      <c r="BB657" s="5">
        <f t="shared" si="883"/>
        <v>3.7026816582940429E-7</v>
      </c>
      <c r="BC657" s="5">
        <f t="shared" si="884"/>
        <v>5.200416389073987E-8</v>
      </c>
      <c r="BD657" s="5">
        <f t="shared" si="885"/>
        <v>4.1500654774441588E-5</v>
      </c>
      <c r="BE657" s="5">
        <f t="shared" si="886"/>
        <v>2.8531918581927454E-5</v>
      </c>
      <c r="BF657" s="5">
        <f t="shared" si="887"/>
        <v>9.8079220965338479E-6</v>
      </c>
      <c r="BG657" s="5">
        <f t="shared" si="888"/>
        <v>2.2476660206698824E-6</v>
      </c>
      <c r="BH657" s="5">
        <f t="shared" si="889"/>
        <v>3.8632055475792697E-7</v>
      </c>
      <c r="BI657" s="5">
        <f t="shared" si="890"/>
        <v>5.3119482932430599E-8</v>
      </c>
      <c r="BJ657" s="8">
        <f t="shared" si="891"/>
        <v>0.30317512499126564</v>
      </c>
      <c r="BK657" s="8">
        <f t="shared" si="892"/>
        <v>0.38476603058346498</v>
      </c>
      <c r="BL657" s="8">
        <f t="shared" si="893"/>
        <v>0.29768744547544884</v>
      </c>
      <c r="BM657" s="8">
        <f t="shared" si="894"/>
        <v>0.16401495444227221</v>
      </c>
      <c r="BN657" s="8">
        <f t="shared" si="895"/>
        <v>0.83596806132891266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1.42105263157895</v>
      </c>
      <c r="F658">
        <f>VLOOKUP(B658,home!$B$2:$E$405,3,FALSE)</f>
        <v>1.06</v>
      </c>
      <c r="G658">
        <f>VLOOKUP(C658,away!$B$2:$E$405,4,FALSE)</f>
        <v>1.01</v>
      </c>
      <c r="H658">
        <f>VLOOKUP(A658,away!$A$2:$E$405,3,FALSE)</f>
        <v>1.25</v>
      </c>
      <c r="I658">
        <f>VLOOKUP(C658,away!$B$2:$E$405,3,FALSE)</f>
        <v>0.6</v>
      </c>
      <c r="J658">
        <f>VLOOKUP(B658,home!$B$2:$E$405,4,FALSE)</f>
        <v>1.07</v>
      </c>
      <c r="K658" s="3">
        <f t="shared" si="840"/>
        <v>1.5213789473684241</v>
      </c>
      <c r="L658" s="3">
        <f t="shared" si="841"/>
        <v>0.80249999999999999</v>
      </c>
      <c r="M658" s="5">
        <f t="shared" si="842"/>
        <v>9.7893125906707706E-2</v>
      </c>
      <c r="N658" s="5">
        <f t="shared" si="843"/>
        <v>0.14893254084655158</v>
      </c>
      <c r="O658" s="5">
        <f t="shared" si="844"/>
        <v>7.8559233540132944E-2</v>
      </c>
      <c r="P658" s="5">
        <f t="shared" si="845"/>
        <v>0.11951836402935766</v>
      </c>
      <c r="Q658" s="5">
        <f t="shared" si="846"/>
        <v>0.11329141611101576</v>
      </c>
      <c r="R658" s="5">
        <f t="shared" si="847"/>
        <v>3.1521892457978339E-2</v>
      </c>
      <c r="S658" s="5">
        <f t="shared" si="848"/>
        <v>3.6480190023422419E-2</v>
      </c>
      <c r="T658" s="5">
        <f t="shared" si="849"/>
        <v>9.0916361429090153E-2</v>
      </c>
      <c r="U658" s="5">
        <f t="shared" si="850"/>
        <v>4.7956743566779751E-2</v>
      </c>
      <c r="V658" s="5">
        <f t="shared" si="851"/>
        <v>4.94876721787241E-3</v>
      </c>
      <c r="W658" s="5">
        <f t="shared" si="852"/>
        <v>5.7453058462951768E-2</v>
      </c>
      <c r="X658" s="5">
        <f t="shared" si="853"/>
        <v>4.61060794165188E-2</v>
      </c>
      <c r="Y658" s="5">
        <f t="shared" si="854"/>
        <v>1.8500064365878165E-2</v>
      </c>
      <c r="Z658" s="5">
        <f t="shared" si="855"/>
        <v>8.4321062325092063E-3</v>
      </c>
      <c r="AA658" s="5">
        <f t="shared" si="856"/>
        <v>1.2828428904113584E-2</v>
      </c>
      <c r="AB658" s="5">
        <f t="shared" si="857"/>
        <v>9.7584508312654975E-3</v>
      </c>
      <c r="AC658" s="5">
        <f t="shared" si="858"/>
        <v>3.7762391151313851E-4</v>
      </c>
      <c r="AD658" s="5">
        <f t="shared" si="859"/>
        <v>2.1851968401865516E-2</v>
      </c>
      <c r="AE658" s="5">
        <f t="shared" si="860"/>
        <v>1.753620464249708E-2</v>
      </c>
      <c r="AF658" s="5">
        <f t="shared" si="861"/>
        <v>7.0364021128019516E-3</v>
      </c>
      <c r="AG658" s="5">
        <f t="shared" si="862"/>
        <v>1.8822375651745221E-3</v>
      </c>
      <c r="AH658" s="5">
        <f t="shared" si="863"/>
        <v>1.6916913128971593E-3</v>
      </c>
      <c r="AI658" s="5">
        <f t="shared" si="864"/>
        <v>2.5737035488877878E-3</v>
      </c>
      <c r="AJ658" s="5">
        <f t="shared" si="865"/>
        <v>1.9577891980226401E-3</v>
      </c>
      <c r="AK658" s="5">
        <f t="shared" si="866"/>
        <v>9.9284642308565215E-4</v>
      </c>
      <c r="AL658" s="5">
        <f t="shared" si="867"/>
        <v>1.8441741114868075E-5</v>
      </c>
      <c r="AM658" s="5">
        <f t="shared" si="868"/>
        <v>6.6490249370316414E-3</v>
      </c>
      <c r="AN658" s="5">
        <f t="shared" si="869"/>
        <v>5.3358425119678921E-3</v>
      </c>
      <c r="AO658" s="5">
        <f t="shared" si="870"/>
        <v>2.1410068079271163E-3</v>
      </c>
      <c r="AP658" s="5">
        <f t="shared" si="871"/>
        <v>5.7271932112050374E-4</v>
      </c>
      <c r="AQ658" s="5">
        <f t="shared" si="872"/>
        <v>1.1490181379980104E-4</v>
      </c>
      <c r="AR658" s="5">
        <f t="shared" si="873"/>
        <v>2.7151645571999415E-4</v>
      </c>
      <c r="AS658" s="5">
        <f t="shared" si="874"/>
        <v>4.1307941959649005E-4</v>
      </c>
      <c r="AT658" s="5">
        <f t="shared" si="875"/>
        <v>3.1422516628263388E-4</v>
      </c>
      <c r="AU658" s="5">
        <f t="shared" si="876"/>
        <v>1.5935185090524721E-4</v>
      </c>
      <c r="AV658" s="5">
        <f t="shared" si="877"/>
        <v>6.060863779785875E-5</v>
      </c>
      <c r="AW658" s="5">
        <f t="shared" si="878"/>
        <v>6.2543454276932394E-7</v>
      </c>
      <c r="AX658" s="5">
        <f t="shared" si="879"/>
        <v>1.6859477599546033E-3</v>
      </c>
      <c r="AY658" s="5">
        <f t="shared" si="880"/>
        <v>1.3529730773635693E-3</v>
      </c>
      <c r="AZ658" s="5">
        <f t="shared" si="881"/>
        <v>5.4288044729213208E-4</v>
      </c>
      <c r="BA658" s="5">
        <f t="shared" si="882"/>
        <v>1.4522051965064534E-4</v>
      </c>
      <c r="BB658" s="5">
        <f t="shared" si="883"/>
        <v>2.9134866754910719E-5</v>
      </c>
      <c r="BC658" s="5">
        <f t="shared" si="884"/>
        <v>4.6761461141631718E-6</v>
      </c>
      <c r="BD658" s="5">
        <f t="shared" si="885"/>
        <v>3.63153259525492E-5</v>
      </c>
      <c r="BE658" s="5">
        <f t="shared" si="886"/>
        <v>5.5249372371030521E-5</v>
      </c>
      <c r="BF658" s="5">
        <f t="shared" si="887"/>
        <v>4.202761599030226E-5</v>
      </c>
      <c r="BG658" s="5">
        <f t="shared" si="888"/>
        <v>2.1313310058576806E-5</v>
      </c>
      <c r="BH658" s="5">
        <f t="shared" si="889"/>
        <v>8.1064053054636041E-6</v>
      </c>
      <c r="BI658" s="5">
        <f t="shared" si="890"/>
        <v>2.4665828741136038E-6</v>
      </c>
      <c r="BJ658" s="8">
        <f t="shared" si="891"/>
        <v>0.54208066156332224</v>
      </c>
      <c r="BK658" s="8">
        <f t="shared" si="892"/>
        <v>0.26058948590735176</v>
      </c>
      <c r="BL658" s="8">
        <f t="shared" si="893"/>
        <v>0.18922503992601761</v>
      </c>
      <c r="BM658" s="8">
        <f t="shared" si="894"/>
        <v>0.40925837309463614</v>
      </c>
      <c r="BN658" s="8">
        <f t="shared" si="895"/>
        <v>0.58971657289174395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1.42105263157895</v>
      </c>
      <c r="F659">
        <f>VLOOKUP(B659,home!$B$2:$E$405,3,FALSE)</f>
        <v>1.01</v>
      </c>
      <c r="G659">
        <f>VLOOKUP(C659,away!$B$2:$E$405,4,FALSE)</f>
        <v>1.41</v>
      </c>
      <c r="H659">
        <f>VLOOKUP(A659,away!$A$2:$E$405,3,FALSE)</f>
        <v>1.25</v>
      </c>
      <c r="I659">
        <f>VLOOKUP(C659,away!$B$2:$E$405,3,FALSE)</f>
        <v>0.35</v>
      </c>
      <c r="J659">
        <f>VLOOKUP(B659,home!$B$2:$E$405,4,FALSE)</f>
        <v>1.6</v>
      </c>
      <c r="K659" s="3">
        <f t="shared" si="840"/>
        <v>2.0237210526315823</v>
      </c>
      <c r="L659" s="3">
        <f t="shared" si="841"/>
        <v>0.70000000000000007</v>
      </c>
      <c r="M659" s="5">
        <f t="shared" si="842"/>
        <v>6.5630086491531917E-2</v>
      </c>
      <c r="N659" s="5">
        <f t="shared" si="843"/>
        <v>0.13281698771894473</v>
      </c>
      <c r="O659" s="5">
        <f t="shared" si="844"/>
        <v>4.5941060544072342E-2</v>
      </c>
      <c r="P659" s="5">
        <f t="shared" si="845"/>
        <v>9.2971891403261314E-2</v>
      </c>
      <c r="Q659" s="5">
        <f t="shared" si="846"/>
        <v>0.13439226709696941</v>
      </c>
      <c r="R659" s="5">
        <f t="shared" si="847"/>
        <v>1.607937119042532E-2</v>
      </c>
      <c r="S659" s="5">
        <f t="shared" si="848"/>
        <v>3.2926105438757514E-2</v>
      </c>
      <c r="T659" s="5">
        <f t="shared" si="849"/>
        <v>9.4074586967878598E-2</v>
      </c>
      <c r="U659" s="5">
        <f t="shared" si="850"/>
        <v>3.2540161991141466E-2</v>
      </c>
      <c r="V659" s="5">
        <f t="shared" si="851"/>
        <v>5.1825863255896189E-3</v>
      </c>
      <c r="W659" s="5">
        <f t="shared" si="852"/>
        <v>9.0657486745007898E-2</v>
      </c>
      <c r="X659" s="5">
        <f t="shared" si="853"/>
        <v>6.3460240721505537E-2</v>
      </c>
      <c r="Y659" s="5">
        <f t="shared" si="854"/>
        <v>2.2211084252526939E-2</v>
      </c>
      <c r="Z659" s="5">
        <f t="shared" si="855"/>
        <v>3.7518532777659082E-3</v>
      </c>
      <c r="AA659" s="5">
        <f t="shared" si="856"/>
        <v>7.5927044645996752E-3</v>
      </c>
      <c r="AB659" s="5">
        <f t="shared" si="857"/>
        <v>7.6827579357100868E-3</v>
      </c>
      <c r="AC659" s="5">
        <f t="shared" si="858"/>
        <v>4.5885477112021187E-4</v>
      </c>
      <c r="AD659" s="5">
        <f t="shared" si="859"/>
        <v>4.5866366126135288E-2</v>
      </c>
      <c r="AE659" s="5">
        <f t="shared" si="860"/>
        <v>3.2106456288294706E-2</v>
      </c>
      <c r="AF659" s="5">
        <f t="shared" si="861"/>
        <v>1.1237259700903147E-2</v>
      </c>
      <c r="AG659" s="5">
        <f t="shared" si="862"/>
        <v>2.6220272635440679E-3</v>
      </c>
      <c r="AH659" s="5">
        <f t="shared" si="863"/>
        <v>6.5657432360903393E-4</v>
      </c>
      <c r="AI659" s="5">
        <f t="shared" si="864"/>
        <v>1.3287232813049431E-3</v>
      </c>
      <c r="AJ659" s="5">
        <f t="shared" si="865"/>
        <v>1.3444826387492652E-3</v>
      </c>
      <c r="AK659" s="5">
        <f t="shared" si="866"/>
        <v>9.0695260697818336E-4</v>
      </c>
      <c r="AL659" s="5">
        <f t="shared" si="867"/>
        <v>2.6000633691659725E-5</v>
      </c>
      <c r="AM659" s="5">
        <f t="shared" si="868"/>
        <v>1.85641461474336E-2</v>
      </c>
      <c r="AN659" s="5">
        <f t="shared" si="869"/>
        <v>1.2994902303203522E-2</v>
      </c>
      <c r="AO659" s="5">
        <f t="shared" si="870"/>
        <v>4.5482158061212327E-3</v>
      </c>
      <c r="AP659" s="5">
        <f t="shared" si="871"/>
        <v>1.061250354761621E-3</v>
      </c>
      <c r="AQ659" s="5">
        <f t="shared" si="872"/>
        <v>1.8571881208328368E-4</v>
      </c>
      <c r="AR659" s="5">
        <f t="shared" si="873"/>
        <v>9.1920405305264788E-5</v>
      </c>
      <c r="AS659" s="5">
        <f t="shared" si="874"/>
        <v>1.8602125938269211E-4</v>
      </c>
      <c r="AT659" s="5">
        <f t="shared" si="875"/>
        <v>1.8822756942489719E-4</v>
      </c>
      <c r="AU659" s="5">
        <f t="shared" si="876"/>
        <v>1.2697336497694573E-4</v>
      </c>
      <c r="AV659" s="5">
        <f t="shared" si="877"/>
        <v>6.4239667956829692E-5</v>
      </c>
      <c r="AW659" s="5">
        <f t="shared" si="878"/>
        <v>1.0231283569028234E-6</v>
      </c>
      <c r="AX659" s="5">
        <f t="shared" si="879"/>
        <v>6.2614422304484753E-3</v>
      </c>
      <c r="AY659" s="5">
        <f t="shared" si="880"/>
        <v>4.383009561313933E-3</v>
      </c>
      <c r="AZ659" s="5">
        <f t="shared" si="881"/>
        <v>1.5340533464598767E-3</v>
      </c>
      <c r="BA659" s="5">
        <f t="shared" si="882"/>
        <v>3.5794578084063789E-4</v>
      </c>
      <c r="BB659" s="5">
        <f t="shared" si="883"/>
        <v>6.2640511647111638E-5</v>
      </c>
      <c r="BC659" s="5">
        <f t="shared" si="884"/>
        <v>8.7696716305956317E-6</v>
      </c>
      <c r="BD659" s="5">
        <f t="shared" si="885"/>
        <v>1.072404728561422E-5</v>
      </c>
      <c r="BE659" s="5">
        <f t="shared" si="886"/>
        <v>2.1702480261314068E-5</v>
      </c>
      <c r="BF659" s="5">
        <f t="shared" si="887"/>
        <v>2.1959883099571328E-5</v>
      </c>
      <c r="BG659" s="5">
        <f t="shared" si="888"/>
        <v>1.4813559247310327E-5</v>
      </c>
      <c r="BH659" s="5">
        <f t="shared" si="889"/>
        <v>7.4946279282967934E-6</v>
      </c>
      <c r="BI659" s="5">
        <f t="shared" si="890"/>
        <v>3.0334072640269667E-6</v>
      </c>
      <c r="BJ659" s="8">
        <f t="shared" si="891"/>
        <v>0.67940685740765394</v>
      </c>
      <c r="BK659" s="8">
        <f t="shared" si="892"/>
        <v>0.20157853462526618</v>
      </c>
      <c r="BL659" s="8">
        <f t="shared" si="893"/>
        <v>0.11480989924872308</v>
      </c>
      <c r="BM659" s="8">
        <f t="shared" si="894"/>
        <v>0.50733349368124747</v>
      </c>
      <c r="BN659" s="8">
        <f t="shared" si="895"/>
        <v>0.48783166444520504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1.2615384615384599</v>
      </c>
      <c r="F660">
        <f>VLOOKUP(B660,home!$B$2:$E$405,3,FALSE)</f>
        <v>0.45</v>
      </c>
      <c r="G660">
        <f>VLOOKUP(C660,away!$B$2:$E$405,4,FALSE)</f>
        <v>0.79</v>
      </c>
      <c r="H660">
        <f>VLOOKUP(A660,away!$A$2:$E$405,3,FALSE)</f>
        <v>1.2</v>
      </c>
      <c r="I660">
        <f>VLOOKUP(C660,away!$B$2:$E$405,3,FALSE)</f>
        <v>1.36</v>
      </c>
      <c r="J660">
        <f>VLOOKUP(B660,home!$B$2:$E$405,4,FALSE)</f>
        <v>1.43</v>
      </c>
      <c r="K660" s="3">
        <f t="shared" si="840"/>
        <v>0.4484769230769225</v>
      </c>
      <c r="L660" s="3">
        <f t="shared" si="841"/>
        <v>2.3337600000000003</v>
      </c>
      <c r="M660" s="5">
        <f t="shared" si="842"/>
        <v>6.1899887107790638E-2</v>
      </c>
      <c r="N660" s="5">
        <f t="shared" si="843"/>
        <v>2.7760670908910802E-2</v>
      </c>
      <c r="O660" s="5">
        <f t="shared" si="844"/>
        <v>0.14445948053667751</v>
      </c>
      <c r="P660" s="5">
        <f t="shared" si="845"/>
        <v>6.4786743340379691E-2</v>
      </c>
      <c r="Q660" s="5">
        <f t="shared" si="846"/>
        <v>6.225010135889675E-3</v>
      </c>
      <c r="R660" s="5">
        <f t="shared" si="847"/>
        <v>0.16856687864863829</v>
      </c>
      <c r="S660" s="5">
        <f t="shared" si="848"/>
        <v>1.6952058835515885E-2</v>
      </c>
      <c r="T660" s="5">
        <f t="shared" si="849"/>
        <v>1.452767965473389E-2</v>
      </c>
      <c r="U660" s="5">
        <f t="shared" si="850"/>
        <v>7.5598355069022266E-2</v>
      </c>
      <c r="V660" s="5">
        <f t="shared" si="851"/>
        <v>1.9714067274739415E-3</v>
      </c>
      <c r="W660" s="5">
        <f t="shared" si="852"/>
        <v>9.3059113062215234E-4</v>
      </c>
      <c r="X660" s="5">
        <f t="shared" si="853"/>
        <v>2.1717763570007547E-3</v>
      </c>
      <c r="Y660" s="5">
        <f t="shared" si="854"/>
        <v>2.534202395457041E-3</v>
      </c>
      <c r="Z660" s="5">
        <f t="shared" si="855"/>
        <v>0.13113154623834872</v>
      </c>
      <c r="AA660" s="5">
        <f t="shared" si="856"/>
        <v>5.8809472375293811E-2</v>
      </c>
      <c r="AB660" s="5">
        <f t="shared" si="857"/>
        <v>1.3187345609324519E-2</v>
      </c>
      <c r="AC660" s="5">
        <f t="shared" si="858"/>
        <v>1.2895926353825824E-4</v>
      </c>
      <c r="AD660" s="5">
        <f t="shared" si="859"/>
        <v>1.043371617260243E-4</v>
      </c>
      <c r="AE660" s="5">
        <f t="shared" si="860"/>
        <v>2.4349789454972652E-4</v>
      </c>
      <c r="AF660" s="5">
        <f t="shared" si="861"/>
        <v>2.8413282319218492E-4</v>
      </c>
      <c r="AG660" s="5">
        <f t="shared" si="862"/>
        <v>2.2103260581766453E-4</v>
      </c>
      <c r="AH660" s="5">
        <f t="shared" si="863"/>
        <v>7.6507389337302195E-2</v>
      </c>
      <c r="AI660" s="5">
        <f t="shared" si="864"/>
        <v>3.4311798562641431E-2</v>
      </c>
      <c r="AJ660" s="5">
        <f t="shared" si="865"/>
        <v>7.6940249223042996E-3</v>
      </c>
      <c r="AK660" s="5">
        <f t="shared" si="866"/>
        <v>1.150197541077397E-3</v>
      </c>
      <c r="AL660" s="5">
        <f t="shared" si="867"/>
        <v>5.3989440682944264E-6</v>
      </c>
      <c r="AM660" s="5">
        <f t="shared" si="868"/>
        <v>9.3585618506933278E-6</v>
      </c>
      <c r="AN660" s="5">
        <f t="shared" si="869"/>
        <v>2.1840637304674065E-5</v>
      </c>
      <c r="AO660" s="5">
        <f t="shared" si="870"/>
        <v>2.5485402858078078E-5</v>
      </c>
      <c r="AP660" s="5">
        <f t="shared" si="871"/>
        <v>1.9825604591356103E-5</v>
      </c>
      <c r="AQ660" s="5">
        <f t="shared" si="872"/>
        <v>1.1567050742780808E-5</v>
      </c>
      <c r="AR660" s="5">
        <f t="shared" si="873"/>
        <v>3.5709976987964472E-2</v>
      </c>
      <c r="AS660" s="5">
        <f t="shared" si="874"/>
        <v>1.6015100602710011E-2</v>
      </c>
      <c r="AT660" s="5">
        <f t="shared" si="875"/>
        <v>3.5912015205353761E-3</v>
      </c>
      <c r="AU660" s="5">
        <f t="shared" si="876"/>
        <v>5.3685700269295714E-4</v>
      </c>
      <c r="AV660" s="5">
        <f t="shared" si="877"/>
        <v>6.0191994175009102E-5</v>
      </c>
      <c r="AW660" s="5">
        <f t="shared" si="878"/>
        <v>1.5696492621875759E-7</v>
      </c>
      <c r="AX660" s="5">
        <f t="shared" si="879"/>
        <v>6.9951650387066853E-7</v>
      </c>
      <c r="AY660" s="5">
        <f t="shared" si="880"/>
        <v>1.6325036360732117E-6</v>
      </c>
      <c r="AZ660" s="5">
        <f t="shared" si="881"/>
        <v>1.9049358428611097E-6</v>
      </c>
      <c r="BA660" s="5">
        <f t="shared" si="882"/>
        <v>1.4818876908785146E-6</v>
      </c>
      <c r="BB660" s="5">
        <f t="shared" si="883"/>
        <v>8.6459255436616084E-7</v>
      </c>
      <c r="BC660" s="5">
        <f t="shared" si="884"/>
        <v>4.0355030393551424E-7</v>
      </c>
      <c r="BD660" s="5">
        <f t="shared" si="885"/>
        <v>1.3889752649238656E-2</v>
      </c>
      <c r="BE660" s="5">
        <f t="shared" si="886"/>
        <v>6.2292335304300842E-3</v>
      </c>
      <c r="BF660" s="5">
        <f t="shared" si="887"/>
        <v>1.3968337434274395E-3</v>
      </c>
      <c r="BG660" s="5">
        <f t="shared" si="888"/>
        <v>2.0881589976745255E-4</v>
      </c>
      <c r="BH660" s="5">
        <f t="shared" si="889"/>
        <v>2.3412278054311535E-5</v>
      </c>
      <c r="BI660" s="5">
        <f t="shared" si="890"/>
        <v>2.0999732848037998E-6</v>
      </c>
      <c r="BJ660" s="8">
        <f t="shared" si="891"/>
        <v>5.5097995311779481E-2</v>
      </c>
      <c r="BK660" s="8">
        <f t="shared" si="892"/>
        <v>0.1457460867224028</v>
      </c>
      <c r="BL660" s="8">
        <f t="shared" si="893"/>
        <v>0.65794841878456234</v>
      </c>
      <c r="BM660" s="8">
        <f t="shared" si="894"/>
        <v>0.51622390084009684</v>
      </c>
      <c r="BN660" s="8">
        <f t="shared" si="895"/>
        <v>0.47369867067828658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1.2615384615384599</v>
      </c>
      <c r="F661">
        <f>VLOOKUP(B661,home!$B$2:$E$405,3,FALSE)</f>
        <v>1.1299999999999999</v>
      </c>
      <c r="G661">
        <f>VLOOKUP(C661,away!$B$2:$E$405,4,FALSE)</f>
        <v>0.56999999999999995</v>
      </c>
      <c r="H661">
        <f>VLOOKUP(A661,away!$A$2:$E$405,3,FALSE)</f>
        <v>1.2</v>
      </c>
      <c r="I661">
        <f>VLOOKUP(C661,away!$B$2:$E$405,3,FALSE)</f>
        <v>0.68</v>
      </c>
      <c r="J661">
        <f>VLOOKUP(B661,home!$B$2:$E$405,4,FALSE)</f>
        <v>0.71</v>
      </c>
      <c r="K661" s="3">
        <f t="shared" si="840"/>
        <v>0.81255692307692196</v>
      </c>
      <c r="L661" s="3">
        <f t="shared" si="841"/>
        <v>0.57935999999999999</v>
      </c>
      <c r="M661" s="5">
        <f t="shared" si="842"/>
        <v>0.24859830376537789</v>
      </c>
      <c r="N661" s="5">
        <f t="shared" si="843"/>
        <v>0.20200027278973745</v>
      </c>
      <c r="O661" s="5">
        <f t="shared" si="844"/>
        <v>0.14402791326950931</v>
      </c>
      <c r="P661" s="5">
        <f t="shared" si="845"/>
        <v>0.11703087804346227</v>
      </c>
      <c r="Q661" s="5">
        <f t="shared" si="846"/>
        <v>8.2068360059363965E-2</v>
      </c>
      <c r="R661" s="5">
        <f t="shared" si="847"/>
        <v>4.1722005915911457E-2</v>
      </c>
      <c r="S661" s="5">
        <f t="shared" si="848"/>
        <v>1.3773451194331121E-2</v>
      </c>
      <c r="T661" s="5">
        <f t="shared" si="849"/>
        <v>4.75471250839931E-2</v>
      </c>
      <c r="U661" s="5">
        <f t="shared" si="850"/>
        <v>3.3901504751630146E-2</v>
      </c>
      <c r="V661" s="5">
        <f t="shared" si="851"/>
        <v>7.2044787941319118E-4</v>
      </c>
      <c r="W661" s="5">
        <f t="shared" si="852"/>
        <v>2.2228404710601914E-2</v>
      </c>
      <c r="X661" s="5">
        <f t="shared" si="853"/>
        <v>1.2878248553134323E-2</v>
      </c>
      <c r="Y661" s="5">
        <f t="shared" si="854"/>
        <v>3.7305710408719506E-3</v>
      </c>
      <c r="Z661" s="5">
        <f t="shared" si="855"/>
        <v>8.0573537824808212E-3</v>
      </c>
      <c r="AA661" s="5">
        <f t="shared" si="856"/>
        <v>6.5470585976348146E-3</v>
      </c>
      <c r="AB661" s="5">
        <f t="shared" si="857"/>
        <v>2.6599288946492264E-3</v>
      </c>
      <c r="AC661" s="5">
        <f t="shared" si="858"/>
        <v>2.1197511868345911E-5</v>
      </c>
      <c r="AD661" s="5">
        <f t="shared" si="859"/>
        <v>4.5154610341388117E-3</v>
      </c>
      <c r="AE661" s="5">
        <f t="shared" si="860"/>
        <v>2.6160775047386615E-3</v>
      </c>
      <c r="AF661" s="5">
        <f t="shared" si="861"/>
        <v>7.5782533157269546E-4</v>
      </c>
      <c r="AG661" s="5">
        <f t="shared" si="862"/>
        <v>1.4635122803331895E-4</v>
      </c>
      <c r="AH661" s="5">
        <f t="shared" si="863"/>
        <v>1.1670271218545219E-3</v>
      </c>
      <c r="AI661" s="5">
        <f t="shared" si="864"/>
        <v>9.4827596728142634E-4</v>
      </c>
      <c r="AJ661" s="5">
        <f t="shared" si="865"/>
        <v>3.852641011009938E-4</v>
      </c>
      <c r="AK661" s="5">
        <f t="shared" si="866"/>
        <v>1.0434967085420658E-4</v>
      </c>
      <c r="AL661" s="5">
        <f t="shared" si="867"/>
        <v>3.9916015334208083E-7</v>
      </c>
      <c r="AM661" s="5">
        <f t="shared" si="868"/>
        <v>7.3381382483471403E-4</v>
      </c>
      <c r="AN661" s="5">
        <f t="shared" si="869"/>
        <v>4.2514237755623984E-4</v>
      </c>
      <c r="AO661" s="5">
        <f t="shared" si="870"/>
        <v>1.2315524393049156E-4</v>
      </c>
      <c r="AP661" s="5">
        <f t="shared" si="871"/>
        <v>2.378374070785653E-5</v>
      </c>
      <c r="AQ661" s="5">
        <f t="shared" si="872"/>
        <v>3.4448370041259386E-6</v>
      </c>
      <c r="AR661" s="5">
        <f t="shared" si="873"/>
        <v>1.3522576666352714E-4</v>
      </c>
      <c r="AS661" s="5">
        <f t="shared" si="874"/>
        <v>1.0987863288083344E-4</v>
      </c>
      <c r="AT661" s="5">
        <f t="shared" si="875"/>
        <v>4.4641321922774362E-5</v>
      </c>
      <c r="AU661" s="5">
        <f t="shared" si="876"/>
        <v>1.2091205061218626E-5</v>
      </c>
      <c r="AV661" s="5">
        <f t="shared" si="877"/>
        <v>2.4561980952089777E-6</v>
      </c>
      <c r="AW661" s="5">
        <f t="shared" si="878"/>
        <v>5.2197173018608783E-9</v>
      </c>
      <c r="AX661" s="5">
        <f t="shared" si="879"/>
        <v>9.9377583936500384E-5</v>
      </c>
      <c r="AY661" s="5">
        <f t="shared" si="880"/>
        <v>5.7575397029450857E-5</v>
      </c>
      <c r="AZ661" s="5">
        <f t="shared" si="881"/>
        <v>1.6678441011491325E-5</v>
      </c>
      <c r="BA661" s="5">
        <f t="shared" si="882"/>
        <v>3.2209405281392048E-6</v>
      </c>
      <c r="BB661" s="5">
        <f t="shared" si="883"/>
        <v>4.6652102609568226E-7</v>
      </c>
      <c r="BC661" s="5">
        <f t="shared" si="884"/>
        <v>5.4056724335758901E-8</v>
      </c>
      <c r="BD661" s="5">
        <f t="shared" si="885"/>
        <v>1.305740002903018E-5</v>
      </c>
      <c r="BE661" s="5">
        <f t="shared" si="886"/>
        <v>1.0609880790973275E-5</v>
      </c>
      <c r="BF661" s="5">
        <f t="shared" si="887"/>
        <v>4.3105660448630909E-6</v>
      </c>
      <c r="BG661" s="5">
        <f t="shared" si="888"/>
        <v>1.1675267607112702E-6</v>
      </c>
      <c r="BH661" s="5">
        <f t="shared" si="889"/>
        <v>2.3717048807337883E-7</v>
      </c>
      <c r="BI661" s="5">
        <f t="shared" si="890"/>
        <v>3.8542904406711312E-8</v>
      </c>
      <c r="BJ661" s="8">
        <f t="shared" si="891"/>
        <v>0.3799754103004756</v>
      </c>
      <c r="BK661" s="8">
        <f t="shared" si="892"/>
        <v>0.38020225295163557</v>
      </c>
      <c r="BL661" s="8">
        <f t="shared" si="893"/>
        <v>0.2317970425020677</v>
      </c>
      <c r="BM661" s="8">
        <f t="shared" si="894"/>
        <v>0.16452675551598528</v>
      </c>
      <c r="BN661" s="8">
        <f t="shared" si="895"/>
        <v>0.83544773384336246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1.2615384615384599</v>
      </c>
      <c r="F662">
        <f>VLOOKUP(B662,home!$B$2:$E$405,3,FALSE)</f>
        <v>1.32</v>
      </c>
      <c r="G662">
        <f>VLOOKUP(C662,away!$B$2:$E$405,4,FALSE)</f>
        <v>0.79</v>
      </c>
      <c r="H662">
        <f>VLOOKUP(A662,away!$A$2:$E$405,3,FALSE)</f>
        <v>1.2</v>
      </c>
      <c r="I662">
        <f>VLOOKUP(C662,away!$B$2:$E$405,3,FALSE)</f>
        <v>0.45</v>
      </c>
      <c r="J662">
        <f>VLOOKUP(B662,home!$B$2:$E$405,4,FALSE)</f>
        <v>0.56000000000000005</v>
      </c>
      <c r="K662" s="3">
        <f t="shared" si="840"/>
        <v>1.3155323076923062</v>
      </c>
      <c r="L662" s="3">
        <f t="shared" si="841"/>
        <v>0.30240000000000006</v>
      </c>
      <c r="M662" s="5">
        <f t="shared" si="842"/>
        <v>0.1983083160363856</v>
      </c>
      <c r="N662" s="5">
        <f t="shared" si="843"/>
        <v>0.26088099662992154</v>
      </c>
      <c r="O662" s="5">
        <f t="shared" si="844"/>
        <v>5.9968434769403021E-2</v>
      </c>
      <c r="P662" s="5">
        <f t="shared" si="845"/>
        <v>7.8890413380888286E-2</v>
      </c>
      <c r="Q662" s="5">
        <f t="shared" si="846"/>
        <v>0.17159868976481477</v>
      </c>
      <c r="R662" s="5">
        <f t="shared" si="847"/>
        <v>9.0672273371337382E-3</v>
      </c>
      <c r="S662" s="5">
        <f t="shared" si="848"/>
        <v>7.8459863002738571E-3</v>
      </c>
      <c r="T662" s="5">
        <f t="shared" si="849"/>
        <v>5.189144378487999E-2</v>
      </c>
      <c r="U662" s="5">
        <f t="shared" si="850"/>
        <v>1.1928230503190312E-2</v>
      </c>
      <c r="V662" s="5">
        <f t="shared" si="851"/>
        <v>3.4680738838104193E-4</v>
      </c>
      <c r="W662" s="5">
        <f t="shared" si="852"/>
        <v>7.5247873447760946E-2</v>
      </c>
      <c r="X662" s="5">
        <f t="shared" si="853"/>
        <v>2.2754956930602914E-2</v>
      </c>
      <c r="Y662" s="5">
        <f t="shared" si="854"/>
        <v>3.4405494879071611E-3</v>
      </c>
      <c r="Z662" s="5">
        <f t="shared" si="855"/>
        <v>9.1397651558308105E-4</v>
      </c>
      <c r="AA662" s="5">
        <f t="shared" si="856"/>
        <v>1.2023656347215836E-3</v>
      </c>
      <c r="AB662" s="5">
        <f t="shared" si="857"/>
        <v>7.9087541906760496E-4</v>
      </c>
      <c r="AC662" s="5">
        <f t="shared" si="858"/>
        <v>8.6228665228752632E-6</v>
      </c>
      <c r="AD662" s="5">
        <f t="shared" si="859"/>
        <v>2.4747752151417904E-2</v>
      </c>
      <c r="AE662" s="5">
        <f t="shared" si="860"/>
        <v>7.4837202505887756E-3</v>
      </c>
      <c r="AF662" s="5">
        <f t="shared" si="861"/>
        <v>1.131538501889023E-3</v>
      </c>
      <c r="AG662" s="5">
        <f t="shared" si="862"/>
        <v>1.1405908099041355E-4</v>
      </c>
      <c r="AH662" s="5">
        <f t="shared" si="863"/>
        <v>6.9096624578080909E-5</v>
      </c>
      <c r="AI662" s="5">
        <f t="shared" si="864"/>
        <v>9.08988419849517E-5</v>
      </c>
      <c r="AJ662" s="5">
        <f t="shared" si="865"/>
        <v>5.9790181681510916E-5</v>
      </c>
      <c r="AK662" s="5">
        <f t="shared" si="866"/>
        <v>2.6218638561606765E-5</v>
      </c>
      <c r="AL662" s="5">
        <f t="shared" si="867"/>
        <v>1.3721290526072288E-7</v>
      </c>
      <c r="AM662" s="5">
        <f t="shared" si="868"/>
        <v>6.5112934995904025E-3</v>
      </c>
      <c r="AN662" s="5">
        <f t="shared" si="869"/>
        <v>1.969015154276138E-3</v>
      </c>
      <c r="AO662" s="5">
        <f t="shared" si="870"/>
        <v>2.9771509132655211E-4</v>
      </c>
      <c r="AP662" s="5">
        <f t="shared" si="871"/>
        <v>3.0009681205716462E-5</v>
      </c>
      <c r="AQ662" s="5">
        <f t="shared" si="872"/>
        <v>2.2687318991521641E-6</v>
      </c>
      <c r="AR662" s="5">
        <f t="shared" si="873"/>
        <v>4.1789638544823341E-6</v>
      </c>
      <c r="AS662" s="5">
        <f t="shared" si="874"/>
        <v>5.4975619632498797E-6</v>
      </c>
      <c r="AT662" s="5">
        <f t="shared" si="875"/>
        <v>3.6161101880977807E-6</v>
      </c>
      <c r="AU662" s="5">
        <f t="shared" si="876"/>
        <v>1.5857032602059771E-6</v>
      </c>
      <c r="AV662" s="5">
        <f t="shared" si="877"/>
        <v>5.2151096730349591E-7</v>
      </c>
      <c r="AW662" s="5">
        <f t="shared" si="878"/>
        <v>1.5162672831835562E-9</v>
      </c>
      <c r="AX662" s="5">
        <f t="shared" si="879"/>
        <v>1.4276361605963437E-3</v>
      </c>
      <c r="AY662" s="5">
        <f t="shared" si="880"/>
        <v>4.3171717496433439E-4</v>
      </c>
      <c r="AZ662" s="5">
        <f t="shared" si="881"/>
        <v>6.5275636854607367E-5</v>
      </c>
      <c r="BA662" s="5">
        <f t="shared" si="882"/>
        <v>6.5797841949444249E-6</v>
      </c>
      <c r="BB662" s="5">
        <f t="shared" si="883"/>
        <v>4.9743168513779844E-7</v>
      </c>
      <c r="BC662" s="5">
        <f t="shared" si="884"/>
        <v>3.0084668317134047E-8</v>
      </c>
      <c r="BD662" s="5">
        <f t="shared" si="885"/>
        <v>2.1061977826590964E-7</v>
      </c>
      <c r="BE662" s="5">
        <f t="shared" si="886"/>
        <v>2.7707712294779395E-7</v>
      </c>
      <c r="BF662" s="5">
        <f t="shared" si="887"/>
        <v>1.8225195348012816E-7</v>
      </c>
      <c r="BG662" s="5">
        <f t="shared" si="888"/>
        <v>7.9919444314381253E-8</v>
      </c>
      <c r="BH662" s="5">
        <f t="shared" si="889"/>
        <v>2.6284152752096199E-8</v>
      </c>
      <c r="BI662" s="5">
        <f t="shared" si="890"/>
        <v>6.9155304251404339E-9</v>
      </c>
      <c r="BJ662" s="8">
        <f t="shared" si="891"/>
        <v>0.63003361846203532</v>
      </c>
      <c r="BK662" s="8">
        <f t="shared" si="892"/>
        <v>0.28583200036032119</v>
      </c>
      <c r="BL662" s="8">
        <f t="shared" si="893"/>
        <v>8.3219320868537908E-2</v>
      </c>
      <c r="BM662" s="8">
        <f t="shared" si="894"/>
        <v>0.22085312262923332</v>
      </c>
      <c r="BN662" s="8">
        <f t="shared" si="895"/>
        <v>0.77871407791854697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1.2615384615384599</v>
      </c>
      <c r="F663">
        <f>VLOOKUP(B663,home!$B$2:$E$405,3,FALSE)</f>
        <v>0.4</v>
      </c>
      <c r="G663">
        <f>VLOOKUP(C663,away!$B$2:$E$405,4,FALSE)</f>
        <v>1.59</v>
      </c>
      <c r="H663">
        <f>VLOOKUP(A663,away!$A$2:$E$405,3,FALSE)</f>
        <v>1.2</v>
      </c>
      <c r="I663">
        <f>VLOOKUP(C663,away!$B$2:$E$405,3,FALSE)</f>
        <v>1.06</v>
      </c>
      <c r="J663">
        <f>VLOOKUP(B663,home!$B$2:$E$405,4,FALSE)</f>
        <v>0.83</v>
      </c>
      <c r="K663" s="3">
        <f t="shared" si="840"/>
        <v>0.80233846153846067</v>
      </c>
      <c r="L663" s="3">
        <f t="shared" si="841"/>
        <v>1.05576</v>
      </c>
      <c r="M663" s="5">
        <f t="shared" si="842"/>
        <v>0.15596892948485339</v>
      </c>
      <c r="N663" s="5">
        <f t="shared" si="843"/>
        <v>0.12513987093067794</v>
      </c>
      <c r="O663" s="5">
        <f t="shared" si="844"/>
        <v>0.16466575699292882</v>
      </c>
      <c r="P663" s="5">
        <f t="shared" si="845"/>
        <v>0.13211767013377254</v>
      </c>
      <c r="Q663" s="5">
        <f t="shared" si="846"/>
        <v>5.0202265759820827E-2</v>
      </c>
      <c r="R663" s="5">
        <f t="shared" si="847"/>
        <v>8.6923759801427261E-2</v>
      </c>
      <c r="S663" s="5">
        <f t="shared" si="848"/>
        <v>2.7978455098762862E-2</v>
      </c>
      <c r="T663" s="5">
        <f t="shared" si="849"/>
        <v>5.3001544098588434E-2</v>
      </c>
      <c r="U663" s="5">
        <f t="shared" si="850"/>
        <v>6.9742275710215837E-2</v>
      </c>
      <c r="V663" s="5">
        <f t="shared" si="851"/>
        <v>2.6333224143494068E-3</v>
      </c>
      <c r="W663" s="5">
        <f t="shared" si="852"/>
        <v>1.3426402891826528E-2</v>
      </c>
      <c r="X663" s="5">
        <f t="shared" si="853"/>
        <v>1.4175059117074774E-2</v>
      </c>
      <c r="Y663" s="5">
        <f t="shared" si="854"/>
        <v>7.4827302067214316E-3</v>
      </c>
      <c r="Z663" s="5">
        <f t="shared" si="855"/>
        <v>3.0590209549318289E-2</v>
      </c>
      <c r="AA663" s="5">
        <f t="shared" si="856"/>
        <v>2.4543701667939163E-2</v>
      </c>
      <c r="AB663" s="5">
        <f t="shared" si="857"/>
        <v>9.846177918356628E-3</v>
      </c>
      <c r="AC663" s="5">
        <f t="shared" si="858"/>
        <v>1.3941415416999397E-4</v>
      </c>
      <c r="AD663" s="5">
        <f t="shared" si="859"/>
        <v>2.6931298600559087E-3</v>
      </c>
      <c r="AE663" s="5">
        <f t="shared" si="860"/>
        <v>2.843298781052626E-3</v>
      </c>
      <c r="AF663" s="5">
        <f t="shared" si="861"/>
        <v>1.5009205605420602E-3</v>
      </c>
      <c r="AG663" s="5">
        <f t="shared" si="862"/>
        <v>5.2820396366596201E-4</v>
      </c>
      <c r="AH663" s="5">
        <f t="shared" si="863"/>
        <v>8.0739799084470661E-3</v>
      </c>
      <c r="AI663" s="5">
        <f t="shared" si="864"/>
        <v>6.4780646182358613E-3</v>
      </c>
      <c r="AJ663" s="5">
        <f t="shared" si="865"/>
        <v>2.5988001997710479E-3</v>
      </c>
      <c r="AK663" s="5">
        <f t="shared" si="866"/>
        <v>6.950391180433822E-4</v>
      </c>
      <c r="AL663" s="5">
        <f t="shared" si="867"/>
        <v>4.72378012555351E-6</v>
      </c>
      <c r="AM663" s="5">
        <f t="shared" si="868"/>
        <v>4.3216033372810972E-4</v>
      </c>
      <c r="AN663" s="5">
        <f t="shared" si="869"/>
        <v>4.5625759393678913E-4</v>
      </c>
      <c r="AO663" s="5">
        <f t="shared" si="870"/>
        <v>2.4084925868735223E-4</v>
      </c>
      <c r="AP663" s="5">
        <f t="shared" si="871"/>
        <v>8.4759671117253017E-5</v>
      </c>
      <c r="AQ663" s="5">
        <f t="shared" si="872"/>
        <v>2.2371467594687755E-5</v>
      </c>
      <c r="AR663" s="5">
        <f t="shared" si="873"/>
        <v>1.7048370056284155E-3</v>
      </c>
      <c r="AS663" s="5">
        <f t="shared" si="874"/>
        <v>1.367856300269739E-3</v>
      </c>
      <c r="AT663" s="5">
        <f t="shared" si="875"/>
        <v>5.4874185978205647E-4</v>
      </c>
      <c r="AU663" s="5">
        <f t="shared" si="876"/>
        <v>1.4675889985309629E-4</v>
      </c>
      <c r="AV663" s="5">
        <f t="shared" si="877"/>
        <v>2.9437577481302574E-5</v>
      </c>
      <c r="AW663" s="5">
        <f t="shared" si="878"/>
        <v>1.1115013356856445E-7</v>
      </c>
      <c r="AX663" s="5">
        <f t="shared" si="879"/>
        <v>5.7789809550226509E-5</v>
      </c>
      <c r="AY663" s="5">
        <f t="shared" si="880"/>
        <v>6.1012169330747135E-5</v>
      </c>
      <c r="AZ663" s="5">
        <f t="shared" si="881"/>
        <v>3.2207103946314797E-5</v>
      </c>
      <c r="BA663" s="5">
        <f t="shared" si="882"/>
        <v>1.1334324020787107E-5</v>
      </c>
      <c r="BB663" s="5">
        <f t="shared" si="883"/>
        <v>2.9915814820465481E-6</v>
      </c>
      <c r="BC663" s="5">
        <f t="shared" si="884"/>
        <v>6.3167841309709291E-7</v>
      </c>
      <c r="BD663" s="5">
        <f t="shared" si="885"/>
        <v>2.9998311951037596E-4</v>
      </c>
      <c r="BE663" s="5">
        <f t="shared" si="886"/>
        <v>2.4068799459546323E-4</v>
      </c>
      <c r="BF663" s="5">
        <f t="shared" si="887"/>
        <v>9.6556617647250648E-5</v>
      </c>
      <c r="BG663" s="5">
        <f t="shared" si="888"/>
        <v>2.5823696018150819E-5</v>
      </c>
      <c r="BH663" s="5">
        <f t="shared" si="889"/>
        <v>5.1798361336099997E-6</v>
      </c>
      <c r="BI663" s="5">
        <f t="shared" si="890"/>
        <v>8.3119635089239556E-7</v>
      </c>
      <c r="BJ663" s="8">
        <f t="shared" si="891"/>
        <v>0.27239579116183388</v>
      </c>
      <c r="BK663" s="8">
        <f t="shared" si="892"/>
        <v>0.31890352723536447</v>
      </c>
      <c r="BL663" s="8">
        <f t="shared" si="893"/>
        <v>0.37803425003863544</v>
      </c>
      <c r="BM663" s="8">
        <f t="shared" si="894"/>
        <v>0.28484462386247417</v>
      </c>
      <c r="BN663" s="8">
        <f t="shared" si="895"/>
        <v>0.71501825310348077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1.6923076923076901</v>
      </c>
      <c r="F664">
        <f>VLOOKUP(B664,home!$B$2:$E$405,3,FALSE)</f>
        <v>0.69</v>
      </c>
      <c r="G664">
        <f>VLOOKUP(C664,away!$B$2:$E$405,4,FALSE)</f>
        <v>0.84</v>
      </c>
      <c r="H664">
        <f>VLOOKUP(A664,away!$A$2:$E$405,3,FALSE)</f>
        <v>1.4153846153846199</v>
      </c>
      <c r="I664">
        <f>VLOOKUP(C664,away!$B$2:$E$405,3,FALSE)</f>
        <v>0.84</v>
      </c>
      <c r="J664">
        <f>VLOOKUP(B664,home!$B$2:$E$405,4,FALSE)</f>
        <v>1.77</v>
      </c>
      <c r="K664" s="3">
        <f t="shared" si="840"/>
        <v>0.98086153846153701</v>
      </c>
      <c r="L664" s="3">
        <f t="shared" si="841"/>
        <v>2.1043938461538527</v>
      </c>
      <c r="M664" s="5">
        <f t="shared" si="842"/>
        <v>4.5718356644258107E-2</v>
      </c>
      <c r="N664" s="5">
        <f t="shared" si="843"/>
        <v>4.4843377634020243E-2</v>
      </c>
      <c r="O664" s="5">
        <f t="shared" si="844"/>
        <v>9.6209428378443845E-2</v>
      </c>
      <c r="P664" s="5">
        <f t="shared" si="845"/>
        <v>9.4368127933785489E-2</v>
      </c>
      <c r="Q664" s="5">
        <f t="shared" si="846"/>
        <v>2.1992572187958383E-2</v>
      </c>
      <c r="R664" s="5">
        <f t="shared" si="847"/>
        <v>0.10123126451078857</v>
      </c>
      <c r="S664" s="5">
        <f t="shared" si="848"/>
        <v>4.8696761122787181E-2</v>
      </c>
      <c r="T664" s="5">
        <f t="shared" si="849"/>
        <v>4.6281033573433987E-2</v>
      </c>
      <c r="U664" s="5">
        <f t="shared" si="850"/>
        <v>9.9293853848458874E-2</v>
      </c>
      <c r="V664" s="5">
        <f t="shared" si="851"/>
        <v>1.1168434351590964E-2</v>
      </c>
      <c r="W664" s="5">
        <f t="shared" si="852"/>
        <v>7.1905560636690924E-3</v>
      </c>
      <c r="X664" s="5">
        <f t="shared" si="853"/>
        <v>1.5131761930809506E-2</v>
      </c>
      <c r="Y664" s="5">
        <f t="shared" si="854"/>
        <v>1.5921593344330336E-2</v>
      </c>
      <c r="Z664" s="5">
        <f t="shared" si="855"/>
        <v>7.1010150024958779E-2</v>
      </c>
      <c r="AA664" s="5">
        <f t="shared" si="856"/>
        <v>6.9651124999865616E-2</v>
      </c>
      <c r="AB664" s="5">
        <f t="shared" si="857"/>
        <v>3.4159054811472502E-2</v>
      </c>
      <c r="AC664" s="5">
        <f t="shared" si="858"/>
        <v>1.4408110864416168E-3</v>
      </c>
      <c r="AD664" s="5">
        <f t="shared" si="859"/>
        <v>1.7632349707510995E-3</v>
      </c>
      <c r="AE664" s="5">
        <f t="shared" si="860"/>
        <v>3.7105408217718815E-3</v>
      </c>
      <c r="AF664" s="5">
        <f t="shared" si="861"/>
        <v>3.9042196356197049E-3</v>
      </c>
      <c r="AG664" s="5">
        <f t="shared" si="862"/>
        <v>2.7386719250770473E-3</v>
      </c>
      <c r="AH664" s="5">
        <f t="shared" si="863"/>
        <v>3.7358330681746293E-2</v>
      </c>
      <c r="AI664" s="5">
        <f t="shared" si="864"/>
        <v>3.6643349706852513E-2</v>
      </c>
      <c r="AJ664" s="5">
        <f t="shared" si="865"/>
        <v>1.7971026183923731E-2</v>
      </c>
      <c r="AK664" s="5">
        <f t="shared" si="866"/>
        <v>5.8756961301653331E-3</v>
      </c>
      <c r="AL664" s="5">
        <f t="shared" si="867"/>
        <v>1.1896022071984552E-4</v>
      </c>
      <c r="AM664" s="5">
        <f t="shared" si="868"/>
        <v>3.4589787321602142E-4</v>
      </c>
      <c r="AN664" s="5">
        <f t="shared" si="869"/>
        <v>7.2790535579350093E-4</v>
      </c>
      <c r="AO664" s="5">
        <f t="shared" si="870"/>
        <v>7.6589977565713727E-4</v>
      </c>
      <c r="AP664" s="5">
        <f t="shared" si="871"/>
        <v>5.3725159155449851E-4</v>
      </c>
      <c r="AQ664" s="5">
        <f t="shared" si="872"/>
        <v>2.8264723577591265E-4</v>
      </c>
      <c r="AR664" s="5">
        <f t="shared" si="873"/>
        <v>1.5723328237849513E-2</v>
      </c>
      <c r="AS664" s="5">
        <f t="shared" si="874"/>
        <v>1.54224079251128E-2</v>
      </c>
      <c r="AT664" s="5">
        <f t="shared" si="875"/>
        <v>7.5636233821037699E-3</v>
      </c>
      <c r="AU664" s="5">
        <f t="shared" si="876"/>
        <v>2.4729557556379864E-3</v>
      </c>
      <c r="AV664" s="5">
        <f t="shared" si="877"/>
        <v>6.0640679675559692E-4</v>
      </c>
      <c r="AW664" s="5">
        <f t="shared" si="878"/>
        <v>6.8207791695342306E-6</v>
      </c>
      <c r="AX664" s="5">
        <f t="shared" si="879"/>
        <v>5.654632001220672E-5</v>
      </c>
      <c r="AY664" s="5">
        <f t="shared" si="880"/>
        <v>1.1899572785633425E-4</v>
      </c>
      <c r="AZ664" s="5">
        <f t="shared" si="881"/>
        <v>1.2520693870973423E-4</v>
      </c>
      <c r="BA664" s="5">
        <f t="shared" si="882"/>
        <v>8.7828237105509095E-5</v>
      </c>
      <c r="BB664" s="5">
        <f t="shared" si="883"/>
        <v>4.6206300420843724E-5</v>
      </c>
      <c r="BC664" s="5">
        <f t="shared" si="884"/>
        <v>1.944725085183194E-5</v>
      </c>
      <c r="BD664" s="5">
        <f t="shared" si="885"/>
        <v>5.5146791974645991E-3</v>
      </c>
      <c r="BE664" s="5">
        <f t="shared" si="886"/>
        <v>5.409136721746961E-3</v>
      </c>
      <c r="BF664" s="5">
        <f t="shared" si="887"/>
        <v>2.6528070833207592E-3</v>
      </c>
      <c r="BG664" s="5">
        <f t="shared" si="888"/>
        <v>8.6734547899588782E-4</v>
      </c>
      <c r="BH664" s="5">
        <f t="shared" si="889"/>
        <v>2.1268645522639127E-4</v>
      </c>
      <c r="BI664" s="5">
        <f t="shared" si="890"/>
        <v>4.1723192736657804E-5</v>
      </c>
      <c r="BJ664" s="8">
        <f t="shared" si="891"/>
        <v>0.16659139469439485</v>
      </c>
      <c r="BK664" s="8">
        <f t="shared" si="892"/>
        <v>0.20163044708743952</v>
      </c>
      <c r="BL664" s="8">
        <f t="shared" si="893"/>
        <v>0.55488022947866833</v>
      </c>
      <c r="BM664" s="8">
        <f t="shared" si="894"/>
        <v>0.58963691904751991</v>
      </c>
      <c r="BN664" s="8">
        <f t="shared" si="895"/>
        <v>0.40436312728925461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1.6923076923076901</v>
      </c>
      <c r="F665">
        <f>VLOOKUP(B665,home!$B$2:$E$405,3,FALSE)</f>
        <v>0.98</v>
      </c>
      <c r="G665">
        <f>VLOOKUP(C665,away!$B$2:$E$405,4,FALSE)</f>
        <v>1.38</v>
      </c>
      <c r="H665">
        <f>VLOOKUP(A665,away!$A$2:$E$405,3,FALSE)</f>
        <v>1.4153846153846199</v>
      </c>
      <c r="I665">
        <f>VLOOKUP(C665,away!$B$2:$E$405,3,FALSE)</f>
        <v>0.79</v>
      </c>
      <c r="J665">
        <f>VLOOKUP(B665,home!$B$2:$E$405,4,FALSE)</f>
        <v>0.94</v>
      </c>
      <c r="K665" s="3">
        <f t="shared" si="840"/>
        <v>2.2886769230769199</v>
      </c>
      <c r="L665" s="3">
        <f t="shared" si="841"/>
        <v>1.0510646153846188</v>
      </c>
      <c r="M665" s="5">
        <f t="shared" si="842"/>
        <v>3.5446117995948052E-2</v>
      </c>
      <c r="N665" s="5">
        <f t="shared" si="843"/>
        <v>8.1124712269987839E-2</v>
      </c>
      <c r="O665" s="5">
        <f t="shared" si="844"/>
        <v>3.7256160378288959E-2</v>
      </c>
      <c r="P665" s="5">
        <f t="shared" si="845"/>
        <v>8.5267314500242636E-2</v>
      </c>
      <c r="Q665" s="5">
        <f t="shared" si="846"/>
        <v>9.2834128431788121E-2</v>
      </c>
      <c r="R665" s="5">
        <f t="shared" si="847"/>
        <v>1.9579315939356974E-2</v>
      </c>
      <c r="S665" s="5">
        <f t="shared" si="848"/>
        <v>5.1278640180811894E-2</v>
      </c>
      <c r="T665" s="5">
        <f t="shared" si="849"/>
        <v>9.7574667494723696E-2</v>
      </c>
      <c r="U665" s="5">
        <f t="shared" si="850"/>
        <v>4.4810728560038413E-2</v>
      </c>
      <c r="V665" s="5">
        <f t="shared" si="851"/>
        <v>1.3705910663057933E-2</v>
      </c>
      <c r="W665" s="5">
        <f t="shared" si="852"/>
        <v>7.0822442471930813E-2</v>
      </c>
      <c r="X665" s="5">
        <f t="shared" si="853"/>
        <v>7.4438963257359256E-2</v>
      </c>
      <c r="Y665" s="5">
        <f t="shared" si="854"/>
        <v>3.9120080142863022E-2</v>
      </c>
      <c r="Z665" s="5">
        <f t="shared" si="855"/>
        <v>6.859708725764726E-3</v>
      </c>
      <c r="AA665" s="5">
        <f t="shared" si="856"/>
        <v>1.5699657059687115E-2</v>
      </c>
      <c r="AB665" s="5">
        <f t="shared" si="857"/>
        <v>1.7965721406363776E-2</v>
      </c>
      <c r="AC665" s="5">
        <f t="shared" si="858"/>
        <v>2.0606385499548634E-3</v>
      </c>
      <c r="AD665" s="5">
        <f t="shared" si="859"/>
        <v>4.052242243036272E-2</v>
      </c>
      <c r="AE665" s="5">
        <f t="shared" si="860"/>
        <v>4.2591684346222243E-2</v>
      </c>
      <c r="AF665" s="5">
        <f t="shared" si="861"/>
        <v>2.2383306162972579E-2</v>
      </c>
      <c r="AG665" s="5">
        <f t="shared" si="862"/>
        <v>7.8421003610736496E-3</v>
      </c>
      <c r="AH665" s="5">
        <f t="shared" si="863"/>
        <v>1.8024992783741037E-3</v>
      </c>
      <c r="AI665" s="5">
        <f t="shared" si="864"/>
        <v>4.125338502277612E-3</v>
      </c>
      <c r="AJ665" s="5">
        <f t="shared" si="865"/>
        <v>4.720783515021738E-3</v>
      </c>
      <c r="AK665" s="5">
        <f t="shared" si="866"/>
        <v>3.6014494298907324E-3</v>
      </c>
      <c r="AL665" s="5">
        <f t="shared" si="867"/>
        <v>1.9827854246878094E-4</v>
      </c>
      <c r="AM665" s="5">
        <f t="shared" si="868"/>
        <v>1.8548546616709127E-2</v>
      </c>
      <c r="AN665" s="5">
        <f t="shared" si="869"/>
        <v>1.9495721015635049E-2</v>
      </c>
      <c r="AO665" s="5">
        <f t="shared" si="870"/>
        <v>1.0245631255472138E-2</v>
      </c>
      <c r="AP665" s="5">
        <f t="shared" si="871"/>
        <v>3.589606824968485E-3</v>
      </c>
      <c r="AQ665" s="5">
        <f t="shared" si="872"/>
        <v>9.4322717921687576E-4</v>
      </c>
      <c r="AR665" s="5">
        <f t="shared" si="873"/>
        <v>3.7890864215106617E-4</v>
      </c>
      <c r="AS665" s="5">
        <f t="shared" si="874"/>
        <v>8.6719946524555587E-4</v>
      </c>
      <c r="AT665" s="5">
        <f t="shared" si="875"/>
        <v>9.9236970190607482E-4</v>
      </c>
      <c r="AU665" s="5">
        <f t="shared" si="876"/>
        <v>7.5707121197105172E-4</v>
      </c>
      <c r="AV665" s="5">
        <f t="shared" si="877"/>
        <v>4.3317285299100558E-4</v>
      </c>
      <c r="AW665" s="5">
        <f t="shared" si="878"/>
        <v>1.3249122733637508E-5</v>
      </c>
      <c r="AX665" s="5">
        <f t="shared" si="879"/>
        <v>7.0752717663797801E-3</v>
      </c>
      <c r="AY665" s="5">
        <f t="shared" si="880"/>
        <v>7.4365677978716167E-3</v>
      </c>
      <c r="AZ665" s="5">
        <f t="shared" si="881"/>
        <v>3.9081566361257843E-3</v>
      </c>
      <c r="BA665" s="5">
        <f t="shared" si="882"/>
        <v>1.3692417172041316E-3</v>
      </c>
      <c r="BB665" s="5">
        <f t="shared" si="883"/>
        <v>3.5979037971543382E-4</v>
      </c>
      <c r="BC665" s="5">
        <f t="shared" si="884"/>
        <v>7.5632587414937706E-5</v>
      </c>
      <c r="BD665" s="5">
        <f t="shared" si="885"/>
        <v>6.6376244371403067E-5</v>
      </c>
      <c r="BE665" s="5">
        <f t="shared" si="886"/>
        <v>1.5191377873334451E-4</v>
      </c>
      <c r="BF665" s="5">
        <f t="shared" si="887"/>
        <v>1.738407798422095E-4</v>
      </c>
      <c r="BG665" s="5">
        <f t="shared" si="888"/>
        <v>1.3262179370485342E-4</v>
      </c>
      <c r="BH665" s="5">
        <f t="shared" si="889"/>
        <v>7.5882109687341529E-5</v>
      </c>
      <c r="BI665" s="5">
        <f t="shared" si="890"/>
        <v>3.4733926663161997E-5</v>
      </c>
      <c r="BJ665" s="8">
        <f t="shared" si="891"/>
        <v>0.64230190114599739</v>
      </c>
      <c r="BK665" s="8">
        <f t="shared" si="892"/>
        <v>0.19539346823035575</v>
      </c>
      <c r="BL665" s="8">
        <f t="shared" si="893"/>
        <v>0.15362574457656644</v>
      </c>
      <c r="BM665" s="8">
        <f t="shared" si="894"/>
        <v>0.63924975448793386</v>
      </c>
      <c r="BN665" s="8">
        <f t="shared" si="895"/>
        <v>0.35150774951561259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1.6923076923076901</v>
      </c>
      <c r="F666">
        <f>VLOOKUP(B666,home!$B$2:$E$405,3,FALSE)</f>
        <v>0.76</v>
      </c>
      <c r="G666">
        <f>VLOOKUP(C666,away!$B$2:$E$405,4,FALSE)</f>
        <v>0.69</v>
      </c>
      <c r="H666">
        <f>VLOOKUP(A666,away!$A$2:$E$405,3,FALSE)</f>
        <v>1.4153846153846199</v>
      </c>
      <c r="I666">
        <f>VLOOKUP(C666,away!$B$2:$E$405,3,FALSE)</f>
        <v>1.08</v>
      </c>
      <c r="J666">
        <f>VLOOKUP(B666,home!$B$2:$E$405,4,FALSE)</f>
        <v>0.91</v>
      </c>
      <c r="K666" s="3">
        <f t="shared" si="840"/>
        <v>0.88744615384615255</v>
      </c>
      <c r="L666" s="3">
        <f t="shared" si="841"/>
        <v>1.3910400000000045</v>
      </c>
      <c r="M666" s="5">
        <f t="shared" si="842"/>
        <v>0.10243916653153955</v>
      </c>
      <c r="N666" s="5">
        <f t="shared" si="843"/>
        <v>9.0909244341620288E-2</v>
      </c>
      <c r="O666" s="5">
        <f t="shared" si="844"/>
        <v>0.14249697821203325</v>
      </c>
      <c r="P666" s="5">
        <f t="shared" si="845"/>
        <v>0.1264583952489679</v>
      </c>
      <c r="Q666" s="5">
        <f t="shared" si="846"/>
        <v>4.0338529620015509E-2</v>
      </c>
      <c r="R666" s="5">
        <f t="shared" si="847"/>
        <v>9.9109498286033687E-2</v>
      </c>
      <c r="S666" s="5">
        <f t="shared" si="848"/>
        <v>3.902737173291175E-2</v>
      </c>
      <c r="T666" s="5">
        <f t="shared" si="849"/>
        <v>5.6112508242626556E-2</v>
      </c>
      <c r="U666" s="5">
        <f t="shared" si="850"/>
        <v>8.7954343063562437E-2</v>
      </c>
      <c r="V666" s="5">
        <f t="shared" si="851"/>
        <v>5.3531378315467872E-3</v>
      </c>
      <c r="W666" s="5">
        <f t="shared" si="852"/>
        <v>1.1932757654363958E-2</v>
      </c>
      <c r="X666" s="5">
        <f t="shared" si="853"/>
        <v>1.6598943207526494E-2</v>
      </c>
      <c r="Y666" s="5">
        <f t="shared" si="854"/>
        <v>1.1544896979698866E-2</v>
      </c>
      <c r="Z666" s="5">
        <f t="shared" si="855"/>
        <v>4.5955092165268246E-2</v>
      </c>
      <c r="AA666" s="5">
        <f t="shared" si="856"/>
        <v>4.0782669791712758E-2</v>
      </c>
      <c r="AB666" s="5">
        <f t="shared" si="857"/>
        <v>1.8096211725116579E-2</v>
      </c>
      <c r="AC666" s="5">
        <f t="shared" si="858"/>
        <v>4.1301904013168816E-4</v>
      </c>
      <c r="AD666" s="5">
        <f t="shared" si="859"/>
        <v>2.6474199712858823E-3</v>
      </c>
      <c r="AE666" s="5">
        <f t="shared" si="860"/>
        <v>3.6826670768575257E-3</v>
      </c>
      <c r="AF666" s="5">
        <f t="shared" si="861"/>
        <v>2.5613686052959545E-3</v>
      </c>
      <c r="AG666" s="5">
        <f t="shared" si="862"/>
        <v>1.1876553949036318E-3</v>
      </c>
      <c r="AH666" s="5">
        <f t="shared" si="863"/>
        <v>1.5981342851393729E-2</v>
      </c>
      <c r="AI666" s="5">
        <f t="shared" si="864"/>
        <v>1.4182581246766069E-2</v>
      </c>
      <c r="AJ666" s="5">
        <f t="shared" si="865"/>
        <v>6.293138589526558E-3</v>
      </c>
      <c r="AK666" s="5">
        <f t="shared" si="866"/>
        <v>1.8616072122987156E-3</v>
      </c>
      <c r="AL666" s="5">
        <f t="shared" si="867"/>
        <v>2.0394435757632436E-5</v>
      </c>
      <c r="AM666" s="5">
        <f t="shared" si="868"/>
        <v>4.6988853422662974E-4</v>
      </c>
      <c r="AN666" s="5">
        <f t="shared" si="869"/>
        <v>6.5363374665061312E-4</v>
      </c>
      <c r="AO666" s="5">
        <f t="shared" si="870"/>
        <v>4.5461534347043597E-4</v>
      </c>
      <c r="AP666" s="5">
        <f t="shared" si="871"/>
        <v>2.107960424603724E-4</v>
      </c>
      <c r="AQ666" s="5">
        <f t="shared" si="872"/>
        <v>7.3306431726019307E-5</v>
      </c>
      <c r="AR666" s="5">
        <f t="shared" si="873"/>
        <v>4.4461374320005588E-3</v>
      </c>
      <c r="AS666" s="5">
        <f t="shared" si="874"/>
        <v>3.9457075635003051E-3</v>
      </c>
      <c r="AT666" s="5">
        <f t="shared" si="875"/>
        <v>1.7508015007150098E-3</v>
      </c>
      <c r="AU666" s="5">
        <f t="shared" si="876"/>
        <v>5.1791401931920256E-4</v>
      </c>
      <c r="AV666" s="5">
        <f t="shared" si="877"/>
        <v>1.1490520111695703E-4</v>
      </c>
      <c r="AW666" s="5">
        <f t="shared" si="878"/>
        <v>6.9934395245969251E-7</v>
      </c>
      <c r="AX666" s="5">
        <f t="shared" si="879"/>
        <v>6.9500128739304762E-5</v>
      </c>
      <c r="AY666" s="5">
        <f t="shared" si="880"/>
        <v>9.6677459081522806E-5</v>
      </c>
      <c r="AZ666" s="5">
        <f t="shared" si="881"/>
        <v>6.7241106340380961E-5</v>
      </c>
      <c r="BA666" s="5">
        <f t="shared" si="882"/>
        <v>3.1178356187907943E-5</v>
      </c>
      <c r="BB666" s="5">
        <f t="shared" si="883"/>
        <v>1.0842585147906895E-5</v>
      </c>
      <c r="BC666" s="5">
        <f t="shared" si="884"/>
        <v>3.0164939288288902E-6</v>
      </c>
      <c r="BD666" s="5">
        <f t="shared" si="885"/>
        <v>1.0307925022350136E-3</v>
      </c>
      <c r="BE666" s="5">
        <f t="shared" si="886"/>
        <v>9.1477284152191433E-4</v>
      </c>
      <c r="BF666" s="5">
        <f t="shared" si="887"/>
        <v>4.0590581992576939E-4</v>
      </c>
      <c r="BG666" s="5">
        <f t="shared" si="888"/>
        <v>1.2007318623896437E-4</v>
      </c>
      <c r="BH666" s="5">
        <f t="shared" si="889"/>
        <v>2.6639621826955419E-5</v>
      </c>
      <c r="BI666" s="5">
        <f t="shared" si="890"/>
        <v>4.7282459860495223E-6</v>
      </c>
      <c r="BJ666" s="8">
        <f t="shared" si="891"/>
        <v>0.23965668732215459</v>
      </c>
      <c r="BK666" s="8">
        <f t="shared" si="892"/>
        <v>0.27380816227993687</v>
      </c>
      <c r="BL666" s="8">
        <f t="shared" si="893"/>
        <v>0.44003674891283062</v>
      </c>
      <c r="BM666" s="8">
        <f t="shared" si="894"/>
        <v>0.39760890032485102</v>
      </c>
      <c r="BN666" s="8">
        <f t="shared" si="895"/>
        <v>0.60175181224021024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1.6923076923076901</v>
      </c>
      <c r="F667">
        <f>VLOOKUP(B667,home!$B$2:$E$405,3,FALSE)</f>
        <v>0.84</v>
      </c>
      <c r="G667">
        <f>VLOOKUP(C667,away!$B$2:$E$405,4,FALSE)</f>
        <v>1.27</v>
      </c>
      <c r="H667">
        <f>VLOOKUP(A667,away!$A$2:$E$405,3,FALSE)</f>
        <v>1.4153846153846199</v>
      </c>
      <c r="I667">
        <f>VLOOKUP(C667,away!$B$2:$E$405,3,FALSE)</f>
        <v>0.84</v>
      </c>
      <c r="J667">
        <f>VLOOKUP(B667,home!$B$2:$E$405,4,FALSE)</f>
        <v>0.91</v>
      </c>
      <c r="K667" s="3">
        <f t="shared" si="840"/>
        <v>1.8053538461538439</v>
      </c>
      <c r="L667" s="3">
        <f t="shared" si="841"/>
        <v>1.0819200000000035</v>
      </c>
      <c r="M667" s="5">
        <f t="shared" si="842"/>
        <v>5.5727928623882123E-2</v>
      </c>
      <c r="N667" s="5">
        <f t="shared" si="843"/>
        <v>0.10060863027931247</v>
      </c>
      <c r="O667" s="5">
        <f t="shared" si="844"/>
        <v>6.0293160536750746E-2</v>
      </c>
      <c r="P667" s="5">
        <f t="shared" si="845"/>
        <v>0.10885048927179411</v>
      </c>
      <c r="Q667" s="5">
        <f t="shared" si="846"/>
        <v>9.0817088815513439E-2</v>
      </c>
      <c r="R667" s="5">
        <f t="shared" si="847"/>
        <v>3.2616188123960783E-2</v>
      </c>
      <c r="S667" s="5">
        <f t="shared" si="848"/>
        <v>5.3153011906633733E-2</v>
      </c>
      <c r="T667" s="5">
        <f t="shared" si="849"/>
        <v>9.8256824731280626E-2</v>
      </c>
      <c r="U667" s="5">
        <f t="shared" si="850"/>
        <v>5.8883760676469929E-2</v>
      </c>
      <c r="V667" s="5">
        <f t="shared" si="851"/>
        <v>1.1535670803125442E-2</v>
      </c>
      <c r="W667" s="5">
        <f t="shared" si="852"/>
        <v>5.4652326863194142E-2</v>
      </c>
      <c r="X667" s="5">
        <f t="shared" si="853"/>
        <v>5.9129445479827202E-2</v>
      </c>
      <c r="Y667" s="5">
        <f t="shared" si="854"/>
        <v>3.1986664826767423E-2</v>
      </c>
      <c r="Z667" s="5">
        <f t="shared" si="855"/>
        <v>1.1762702085025258E-2</v>
      </c>
      <c r="AA667" s="5">
        <f t="shared" si="856"/>
        <v>2.1235839450362188E-2</v>
      </c>
      <c r="AB667" s="5">
        <f t="shared" si="857"/>
        <v>1.9169102214008457E-2</v>
      </c>
      <c r="AC667" s="5">
        <f t="shared" si="858"/>
        <v>1.4082519326544221E-3</v>
      </c>
      <c r="AD667" s="5">
        <f t="shared" si="859"/>
        <v>2.4666697125931159E-2</v>
      </c>
      <c r="AE667" s="5">
        <f t="shared" si="860"/>
        <v>2.6687392954487528E-2</v>
      </c>
      <c r="AF667" s="5">
        <f t="shared" si="861"/>
        <v>1.4436812092659618E-2</v>
      </c>
      <c r="AG667" s="5">
        <f t="shared" si="862"/>
        <v>5.2064919130967828E-3</v>
      </c>
      <c r="AH667" s="5">
        <f t="shared" si="863"/>
        <v>3.1815756599576418E-3</v>
      </c>
      <c r="AI667" s="5">
        <f t="shared" si="864"/>
        <v>5.7438698545339822E-3</v>
      </c>
      <c r="AJ667" s="5">
        <f t="shared" si="865"/>
        <v>5.1848587668450238E-3</v>
      </c>
      <c r="AK667" s="5">
        <f t="shared" si="866"/>
        <v>3.1201682388293794E-3</v>
      </c>
      <c r="AL667" s="5">
        <f t="shared" si="867"/>
        <v>1.1002663524205824E-4</v>
      </c>
      <c r="AM667" s="5">
        <f t="shared" si="868"/>
        <v>8.9064233056423449E-3</v>
      </c>
      <c r="AN667" s="5">
        <f t="shared" si="869"/>
        <v>9.6360375028405991E-3</v>
      </c>
      <c r="AO667" s="5">
        <f t="shared" si="870"/>
        <v>5.2127108475366665E-3</v>
      </c>
      <c r="AP667" s="5">
        <f t="shared" si="871"/>
        <v>1.8799120400556299E-3</v>
      </c>
      <c r="AQ667" s="5">
        <f t="shared" si="872"/>
        <v>5.0847860859424838E-4</v>
      </c>
      <c r="AR667" s="5">
        <f t="shared" si="873"/>
        <v>6.8844206760427682E-4</v>
      </c>
      <c r="AS667" s="5">
        <f t="shared" si="874"/>
        <v>1.2428815346034858E-3</v>
      </c>
      <c r="AT667" s="5">
        <f t="shared" si="875"/>
        <v>1.1219204794049977E-3</v>
      </c>
      <c r="AU667" s="5">
        <f t="shared" si="876"/>
        <v>6.7515448419085892E-4</v>
      </c>
      <c r="AV667" s="5">
        <f t="shared" si="877"/>
        <v>3.0472318619549556E-4</v>
      </c>
      <c r="AW667" s="5">
        <f t="shared" si="878"/>
        <v>5.9697042472278913E-6</v>
      </c>
      <c r="AX667" s="5">
        <f t="shared" si="879"/>
        <v>2.6798742617192757E-3</v>
      </c>
      <c r="AY667" s="5">
        <f t="shared" si="880"/>
        <v>2.8994095612393279E-3</v>
      </c>
      <c r="AZ667" s="5">
        <f t="shared" si="881"/>
        <v>1.5684645962480319E-3</v>
      </c>
      <c r="BA667" s="5">
        <f t="shared" si="882"/>
        <v>5.6565107199089211E-4</v>
      </c>
      <c r="BB667" s="5">
        <f t="shared" si="883"/>
        <v>1.5299730195209699E-4</v>
      </c>
      <c r="BC667" s="5">
        <f t="shared" si="884"/>
        <v>3.3106168185602677E-5</v>
      </c>
      <c r="BD667" s="5">
        <f t="shared" si="885"/>
        <v>1.2413987363040356E-4</v>
      </c>
      <c r="BE667" s="5">
        <f t="shared" si="886"/>
        <v>2.2411639831970118E-4</v>
      </c>
      <c r="BF667" s="5">
        <f t="shared" si="887"/>
        <v>2.0230470084630975E-4</v>
      </c>
      <c r="BG667" s="5">
        <f t="shared" si="888"/>
        <v>1.2174385658929603E-4</v>
      </c>
      <c r="BH667" s="5">
        <f t="shared" si="889"/>
        <v>5.4947684934771919E-5</v>
      </c>
      <c r="BI667" s="5">
        <f t="shared" si="890"/>
        <v>1.9840002866847998E-5</v>
      </c>
      <c r="BJ667" s="8">
        <f t="shared" si="891"/>
        <v>0.54049144034807517</v>
      </c>
      <c r="BK667" s="8">
        <f t="shared" si="892"/>
        <v>0.23368478873457124</v>
      </c>
      <c r="BL667" s="8">
        <f t="shared" si="893"/>
        <v>0.21420873779090457</v>
      </c>
      <c r="BM667" s="8">
        <f t="shared" si="894"/>
        <v>0.54834074345037032</v>
      </c>
      <c r="BN667" s="8">
        <f t="shared" si="895"/>
        <v>0.44891348565121364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1.27586206896552</v>
      </c>
      <c r="F668">
        <f>VLOOKUP(B668,home!$B$2:$E$405,3,FALSE)</f>
        <v>0.78</v>
      </c>
      <c r="G668">
        <f>VLOOKUP(C668,away!$B$2:$E$405,4,FALSE)</f>
        <v>0.65</v>
      </c>
      <c r="H668">
        <f>VLOOKUP(A668,away!$A$2:$E$405,3,FALSE)</f>
        <v>1.3448275862068999</v>
      </c>
      <c r="I668">
        <f>VLOOKUP(C668,away!$B$2:$E$405,3,FALSE)</f>
        <v>1.31</v>
      </c>
      <c r="J668">
        <f>VLOOKUP(B668,home!$B$2:$E$405,4,FALSE)</f>
        <v>1.24</v>
      </c>
      <c r="K668" s="3">
        <f t="shared" si="840"/>
        <v>0.64686206896551868</v>
      </c>
      <c r="L668" s="3">
        <f t="shared" si="841"/>
        <v>2.1845379310344883</v>
      </c>
      <c r="M668" s="5">
        <f t="shared" si="842"/>
        <v>5.8930293479927703E-2</v>
      </c>
      <c r="N668" s="5">
        <f t="shared" si="843"/>
        <v>3.8119771565171247E-2</v>
      </c>
      <c r="O668" s="5">
        <f t="shared" si="844"/>
        <v>0.12873546139389647</v>
      </c>
      <c r="P668" s="5">
        <f t="shared" si="845"/>
        <v>8.3274086906486522E-2</v>
      </c>
      <c r="Q668" s="5">
        <f t="shared" si="846"/>
        <v>1.2329117151569809E-2</v>
      </c>
      <c r="R668" s="5">
        <f t="shared" si="847"/>
        <v>0.14061374924209644</v>
      </c>
      <c r="S668" s="5">
        <f t="shared" si="848"/>
        <v>2.9418543250896333E-2</v>
      </c>
      <c r="T668" s="5">
        <f t="shared" si="849"/>
        <v>2.6933424073772135E-2</v>
      </c>
      <c r="U668" s="5">
        <f t="shared" si="850"/>
        <v>9.095770075974112E-2</v>
      </c>
      <c r="V668" s="5">
        <f t="shared" si="851"/>
        <v>4.6190209231819958E-3</v>
      </c>
      <c r="W668" s="5">
        <f t="shared" si="852"/>
        <v>2.6584127430609038E-3</v>
      </c>
      <c r="X668" s="5">
        <f t="shared" si="853"/>
        <v>5.8074034735619857E-3</v>
      </c>
      <c r="Y668" s="5">
        <f t="shared" si="854"/>
        <v>6.343246584408802E-3</v>
      </c>
      <c r="Z668" s="5">
        <f t="shared" si="855"/>
        <v>0.10239202294811056</v>
      </c>
      <c r="AA668" s="5">
        <f t="shared" si="856"/>
        <v>6.6233515809779653E-2</v>
      </c>
      <c r="AB668" s="5">
        <f t="shared" si="857"/>
        <v>2.1421974535787227E-2</v>
      </c>
      <c r="AC668" s="5">
        <f t="shared" si="858"/>
        <v>4.0794463155752734E-4</v>
      </c>
      <c r="AD668" s="5">
        <f t="shared" si="859"/>
        <v>4.2990659178516891E-4</v>
      </c>
      <c r="AE668" s="5">
        <f t="shared" si="860"/>
        <v>9.3914725655646128E-4</v>
      </c>
      <c r="AF668" s="5">
        <f t="shared" si="861"/>
        <v>1.0258014023872839E-3</v>
      </c>
      <c r="AG668" s="5">
        <f t="shared" si="862"/>
        <v>7.4696735774113128E-4</v>
      </c>
      <c r="AH668" s="5">
        <f t="shared" si="863"/>
        <v>5.5919814491375328E-2</v>
      </c>
      <c r="AI668" s="5">
        <f t="shared" si="864"/>
        <v>3.6172406898059034E-2</v>
      </c>
      <c r="AJ668" s="5">
        <f t="shared" si="865"/>
        <v>1.1699278982770532E-2</v>
      </c>
      <c r="AK668" s="5">
        <f t="shared" si="866"/>
        <v>2.5226066027332524E-3</v>
      </c>
      <c r="AL668" s="5">
        <f t="shared" si="867"/>
        <v>2.3058576290937431E-5</v>
      </c>
      <c r="AM668" s="5">
        <f t="shared" si="868"/>
        <v>5.5618053484813815E-5</v>
      </c>
      <c r="AN668" s="5">
        <f t="shared" si="869"/>
        <v>1.214997474878807E-4</v>
      </c>
      <c r="AO668" s="5">
        <f t="shared" si="870"/>
        <v>1.3271040349919385E-4</v>
      </c>
      <c r="AP668" s="5">
        <f t="shared" si="871"/>
        <v>9.6636970095627012E-5</v>
      </c>
      <c r="AQ668" s="5">
        <f t="shared" si="872"/>
        <v>5.2776781678535692E-5</v>
      </c>
      <c r="AR668" s="5">
        <f t="shared" si="873"/>
        <v>2.4431791170564269E-2</v>
      </c>
      <c r="AS668" s="5">
        <f t="shared" si="874"/>
        <v>1.5803998985124693E-2</v>
      </c>
      <c r="AT668" s="5">
        <f t="shared" si="875"/>
        <v>5.1115037407233575E-3</v>
      </c>
      <c r="AU668" s="5">
        <f t="shared" si="876"/>
        <v>1.1021459617497668E-3</v>
      </c>
      <c r="AV668" s="5">
        <f t="shared" si="877"/>
        <v>1.7823410427986135E-4</v>
      </c>
      <c r="AW668" s="5">
        <f t="shared" si="878"/>
        <v>9.0510979281225311E-7</v>
      </c>
      <c r="AX668" s="5">
        <f t="shared" si="879"/>
        <v>5.9962015248369222E-6</v>
      </c>
      <c r="AY668" s="5">
        <f t="shared" si="880"/>
        <v>1.3098929673133096E-5</v>
      </c>
      <c r="AZ668" s="5">
        <f t="shared" si="881"/>
        <v>1.4307554363456221E-5</v>
      </c>
      <c r="BA668" s="5">
        <f t="shared" si="882"/>
        <v>1.0418465069102706E-5</v>
      </c>
      <c r="BB668" s="5">
        <f t="shared" si="883"/>
        <v>5.6898830316531788E-6</v>
      </c>
      <c r="BC668" s="5">
        <f t="shared" si="884"/>
        <v>2.485953061159173E-6</v>
      </c>
      <c r="BD668" s="5">
        <f t="shared" si="885"/>
        <v>8.8953624225352017E-3</v>
      </c>
      <c r="BE668" s="5">
        <f t="shared" si="886"/>
        <v>5.7540725408392482E-3</v>
      </c>
      <c r="BF668" s="5">
        <f t="shared" si="887"/>
        <v>1.8610456343724773E-3</v>
      </c>
      <c r="BG668" s="5">
        <f t="shared" si="888"/>
        <v>4.0127994316314241E-4</v>
      </c>
      <c r="BH668" s="5">
        <f t="shared" si="889"/>
        <v>6.4893193567218993E-5</v>
      </c>
      <c r="BI668" s="5">
        <f t="shared" si="890"/>
        <v>8.3953890905342348E-6</v>
      </c>
      <c r="BJ668" s="8">
        <f t="shared" si="891"/>
        <v>9.5844437142984296E-2</v>
      </c>
      <c r="BK668" s="8">
        <f t="shared" si="892"/>
        <v>0.17668604669801413</v>
      </c>
      <c r="BL668" s="8">
        <f t="shared" si="893"/>
        <v>0.61788923180224897</v>
      </c>
      <c r="BM668" s="8">
        <f t="shared" si="894"/>
        <v>0.53079706503232937</v>
      </c>
      <c r="BN668" s="8">
        <f t="shared" si="895"/>
        <v>0.46200247973914821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1.27586206896552</v>
      </c>
      <c r="F669">
        <f>VLOOKUP(B669,home!$B$2:$E$405,3,FALSE)</f>
        <v>1.57</v>
      </c>
      <c r="G669">
        <f>VLOOKUP(C669,away!$B$2:$E$405,4,FALSE)</f>
        <v>0.91</v>
      </c>
      <c r="H669">
        <f>VLOOKUP(A669,away!$A$2:$E$405,3,FALSE)</f>
        <v>1.3448275862068999</v>
      </c>
      <c r="I669">
        <f>VLOOKUP(C669,away!$B$2:$E$405,3,FALSE)</f>
        <v>0.91</v>
      </c>
      <c r="J669">
        <f>VLOOKUP(B669,home!$B$2:$E$405,4,FALSE)</f>
        <v>0.62</v>
      </c>
      <c r="K669" s="3">
        <f t="shared" si="840"/>
        <v>1.8228241379310386</v>
      </c>
      <c r="L669" s="3">
        <f t="shared" si="841"/>
        <v>0.7587517241379329</v>
      </c>
      <c r="M669" s="5">
        <f t="shared" si="842"/>
        <v>7.5654688681044205E-2</v>
      </c>
      <c r="N669" s="5">
        <f t="shared" si="843"/>
        <v>0.13790519267546553</v>
      </c>
      <c r="O669" s="5">
        <f t="shared" si="844"/>
        <v>5.7403125475860843E-2</v>
      </c>
      <c r="P669" s="5">
        <f t="shared" si="845"/>
        <v>0.1046358027100833</v>
      </c>
      <c r="Q669" s="5">
        <f t="shared" si="846"/>
        <v>0.12568845697743464</v>
      </c>
      <c r="R669" s="5">
        <f t="shared" si="847"/>
        <v>2.1777360212857758E-2</v>
      </c>
      <c r="S669" s="5">
        <f t="shared" si="848"/>
        <v>3.617968495958776E-2</v>
      </c>
      <c r="T669" s="5">
        <f t="shared" si="849"/>
        <v>9.5366333435864925E-2</v>
      </c>
      <c r="U669" s="5">
        <f t="shared" si="850"/>
        <v>3.9696297856416152E-2</v>
      </c>
      <c r="V669" s="5">
        <f t="shared" si="851"/>
        <v>5.5598968352769309E-3</v>
      </c>
      <c r="W669" s="5">
        <f t="shared" si="852"/>
        <v>7.6369317745924897E-2</v>
      </c>
      <c r="X669" s="5">
        <f t="shared" si="853"/>
        <v>5.794535151095815E-2</v>
      </c>
      <c r="Y669" s="5">
        <f t="shared" si="854"/>
        <v>2.1983067682359036E-2</v>
      </c>
      <c r="Z669" s="5">
        <f t="shared" si="855"/>
        <v>5.5078698695595488E-3</v>
      </c>
      <c r="AA669" s="5">
        <f t="shared" si="856"/>
        <v>1.0039878146816228E-2</v>
      </c>
      <c r="AB669" s="5">
        <f t="shared" si="857"/>
        <v>9.1504661139514831E-3</v>
      </c>
      <c r="AC669" s="5">
        <f t="shared" si="858"/>
        <v>4.806082399574879E-4</v>
      </c>
      <c r="AD669" s="5">
        <f t="shared" si="859"/>
        <v>3.4801958946149278E-2</v>
      </c>
      <c r="AE669" s="5">
        <f t="shared" si="860"/>
        <v>2.6406046353768323E-2</v>
      </c>
      <c r="AF669" s="5">
        <f t="shared" si="861"/>
        <v>1.0017816599293947E-2</v>
      </c>
      <c r="AG669" s="5">
        <f t="shared" si="862"/>
        <v>2.5336785389372951E-3</v>
      </c>
      <c r="AH669" s="5">
        <f t="shared" si="863"/>
        <v>1.0447764399639198E-3</v>
      </c>
      <c r="AI669" s="5">
        <f t="shared" si="864"/>
        <v>1.9044437135078919E-3</v>
      </c>
      <c r="AJ669" s="5">
        <f t="shared" si="865"/>
        <v>1.7357329851566048E-3</v>
      </c>
      <c r="AK669" s="5">
        <f t="shared" si="866"/>
        <v>1.054645327448852E-3</v>
      </c>
      <c r="AL669" s="5">
        <f t="shared" si="867"/>
        <v>2.6588611943958594E-5</v>
      </c>
      <c r="AM669" s="5">
        <f t="shared" si="868"/>
        <v>1.2687570162865175E-2</v>
      </c>
      <c r="AN669" s="5">
        <f t="shared" si="869"/>
        <v>9.6267157361949462E-3</v>
      </c>
      <c r="AO669" s="5">
        <f t="shared" si="870"/>
        <v>3.6521435813118425E-3</v>
      </c>
      <c r="AP669" s="5">
        <f t="shared" si="871"/>
        <v>9.2369007970654856E-4</v>
      </c>
      <c r="AQ669" s="5">
        <f t="shared" si="872"/>
        <v>1.7521286013661208E-4</v>
      </c>
      <c r="AR669" s="5">
        <f t="shared" si="873"/>
        <v>1.585451850322632E-4</v>
      </c>
      <c r="AS669" s="5">
        <f t="shared" si="874"/>
        <v>2.8899999022955218E-4</v>
      </c>
      <c r="AT669" s="5">
        <f t="shared" si="875"/>
        <v>2.633980790261311E-4</v>
      </c>
      <c r="AU669" s="5">
        <f t="shared" si="876"/>
        <v>1.6004279211116631E-4</v>
      </c>
      <c r="AV669" s="5">
        <f t="shared" si="877"/>
        <v>7.2932466140528289E-5</v>
      </c>
      <c r="AW669" s="5">
        <f t="shared" si="878"/>
        <v>1.0214982494094824E-6</v>
      </c>
      <c r="AX669" s="5">
        <f t="shared" si="879"/>
        <v>3.8545348574273845E-3</v>
      </c>
      <c r="AY669" s="5">
        <f t="shared" si="880"/>
        <v>2.9246349688227895E-3</v>
      </c>
      <c r="AZ669" s="5">
        <f t="shared" si="881"/>
        <v>1.1095359125341906E-3</v>
      </c>
      <c r="BA669" s="5">
        <f t="shared" si="882"/>
        <v>2.8062076220942397E-4</v>
      </c>
      <c r="BB669" s="5">
        <f t="shared" si="883"/>
        <v>5.3230371788825329E-5</v>
      </c>
      <c r="BC669" s="5">
        <f t="shared" si="884"/>
        <v>8.0777272742548835E-6</v>
      </c>
      <c r="BD669" s="5">
        <f t="shared" si="885"/>
        <v>2.0049405416166205E-5</v>
      </c>
      <c r="BE669" s="5">
        <f t="shared" si="886"/>
        <v>3.6546540143753061E-5</v>
      </c>
      <c r="BF669" s="5">
        <f t="shared" si="887"/>
        <v>3.3308957765949388E-5</v>
      </c>
      <c r="BG669" s="5">
        <f t="shared" si="888"/>
        <v>2.0238790741699355E-5</v>
      </c>
      <c r="BH669" s="5">
        <f t="shared" si="889"/>
        <v>9.2229390716262032E-6</v>
      </c>
      <c r="BI669" s="5">
        <f t="shared" si="890"/>
        <v>3.362359192485501E-6</v>
      </c>
      <c r="BJ669" s="8">
        <f t="shared" si="891"/>
        <v>0.62431318748642795</v>
      </c>
      <c r="BK669" s="8">
        <f t="shared" si="892"/>
        <v>0.22546190500671645</v>
      </c>
      <c r="BL669" s="8">
        <f t="shared" si="893"/>
        <v>0.14487337377685108</v>
      </c>
      <c r="BM669" s="8">
        <f t="shared" si="894"/>
        <v>0.47416809593623538</v>
      </c>
      <c r="BN669" s="8">
        <f t="shared" si="895"/>
        <v>0.52306462673274623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1.27586206896552</v>
      </c>
      <c r="F670">
        <f>VLOOKUP(B670,home!$B$2:$E$405,3,FALSE)</f>
        <v>0.63</v>
      </c>
      <c r="G670">
        <f>VLOOKUP(C670,away!$B$2:$E$405,4,FALSE)</f>
        <v>0.78</v>
      </c>
      <c r="H670">
        <f>VLOOKUP(A670,away!$A$2:$E$405,3,FALSE)</f>
        <v>1.3448275862068999</v>
      </c>
      <c r="I670">
        <f>VLOOKUP(C670,away!$B$2:$E$405,3,FALSE)</f>
        <v>2.09</v>
      </c>
      <c r="J670">
        <f>VLOOKUP(B670,home!$B$2:$E$405,4,FALSE)</f>
        <v>1.34</v>
      </c>
      <c r="K670" s="3">
        <f t="shared" si="840"/>
        <v>0.62695862068965658</v>
      </c>
      <c r="L670" s="3">
        <f t="shared" si="841"/>
        <v>3.7663241379310439</v>
      </c>
      <c r="M670" s="5">
        <f t="shared" si="842"/>
        <v>1.2360087364890946E-2</v>
      </c>
      <c r="N670" s="5">
        <f t="shared" si="843"/>
        <v>7.7492633258956787E-3</v>
      </c>
      <c r="O670" s="5">
        <f t="shared" si="844"/>
        <v>4.6552095389325282E-2</v>
      </c>
      <c r="P670" s="5">
        <f t="shared" si="845"/>
        <v>2.9186237515504698E-2</v>
      </c>
      <c r="Q670" s="5">
        <f t="shared" si="846"/>
        <v>2.429233723082248E-3</v>
      </c>
      <c r="R670" s="5">
        <f t="shared" si="847"/>
        <v>8.7665140268042133E-2</v>
      </c>
      <c r="S670" s="5">
        <f t="shared" si="848"/>
        <v>1.722958008232027E-2</v>
      </c>
      <c r="T670" s="5">
        <f t="shared" si="849"/>
        <v>9.149281607920768E-3</v>
      </c>
      <c r="U670" s="5">
        <f t="shared" si="850"/>
        <v>5.4962415425016967E-2</v>
      </c>
      <c r="V670" s="5">
        <f t="shared" si="851"/>
        <v>4.5205237518826597E-3</v>
      </c>
      <c r="W670" s="5">
        <f t="shared" si="852"/>
        <v>5.0767634145214844E-4</v>
      </c>
      <c r="X670" s="5">
        <f t="shared" si="853"/>
        <v>1.9120736590677492E-3</v>
      </c>
      <c r="Y670" s="5">
        <f t="shared" si="854"/>
        <v>3.6007445878244986E-3</v>
      </c>
      <c r="Z670" s="5">
        <f t="shared" si="855"/>
        <v>0.11005844461554595</v>
      </c>
      <c r="AA670" s="5">
        <f t="shared" si="856"/>
        <v>6.9002090631411647E-2</v>
      </c>
      <c r="AB670" s="5">
        <f t="shared" si="857"/>
        <v>2.1630727783486261E-2</v>
      </c>
      <c r="AC670" s="5">
        <f t="shared" si="858"/>
        <v>6.6715284863043032E-4</v>
      </c>
      <c r="AD670" s="5">
        <f t="shared" si="859"/>
        <v>7.9573014698402521E-5</v>
      </c>
      <c r="AE670" s="5">
        <f t="shared" si="860"/>
        <v>2.9969776598653513E-4</v>
      </c>
      <c r="AF670" s="5">
        <f t="shared" si="861"/>
        <v>5.6437946505954843E-4</v>
      </c>
      <c r="AG670" s="5">
        <f t="shared" si="862"/>
        <v>7.0854533406879583E-4</v>
      </c>
      <c r="AH670" s="5">
        <f t="shared" si="863"/>
        <v>0.10362894413466942</v>
      </c>
      <c r="AI670" s="5">
        <f t="shared" si="864"/>
        <v>6.4971059878197818E-2</v>
      </c>
      <c r="AJ670" s="5">
        <f t="shared" si="865"/>
        <v>2.0367083042989995E-2</v>
      </c>
      <c r="AK670" s="5">
        <f t="shared" si="866"/>
        <v>4.2564394307015663E-3</v>
      </c>
      <c r="AL670" s="5">
        <f t="shared" si="867"/>
        <v>6.3014705072661392E-5</v>
      </c>
      <c r="AM670" s="5">
        <f t="shared" si="868"/>
        <v>9.9777975078856424E-6</v>
      </c>
      <c r="AN670" s="5">
        <f t="shared" si="869"/>
        <v>3.7579619597337914E-5</v>
      </c>
      <c r="AO670" s="5">
        <f t="shared" si="870"/>
        <v>7.0768514191860149E-5</v>
      </c>
      <c r="AP670" s="5">
        <f t="shared" si="871"/>
        <v>8.8845721068772841E-5</v>
      </c>
      <c r="AQ670" s="5">
        <f t="shared" si="872"/>
        <v>8.3655445953301967E-5</v>
      </c>
      <c r="AR670" s="5">
        <f t="shared" si="873"/>
        <v>7.8060038736542589E-2</v>
      </c>
      <c r="AS670" s="5">
        <f t="shared" si="874"/>
        <v>4.8940414217243905E-2</v>
      </c>
      <c r="AT670" s="5">
        <f t="shared" si="875"/>
        <v>1.5341807296811848E-2</v>
      </c>
      <c r="AU670" s="5">
        <f t="shared" si="876"/>
        <v>3.206226113898555E-3</v>
      </c>
      <c r="AV670" s="5">
        <f t="shared" si="877"/>
        <v>5.0254277549724891E-4</v>
      </c>
      <c r="AW670" s="5">
        <f t="shared" si="878"/>
        <v>4.1332909687559406E-6</v>
      </c>
      <c r="AX670" s="5">
        <f t="shared" si="879"/>
        <v>1.0426110271774456E-6</v>
      </c>
      <c r="AY670" s="5">
        <f t="shared" si="880"/>
        <v>3.9268110781314925E-6</v>
      </c>
      <c r="AZ670" s="5">
        <f t="shared" si="881"/>
        <v>7.3948216743308345E-6</v>
      </c>
      <c r="BA670" s="5">
        <f t="shared" si="882"/>
        <v>9.2837651225759607E-6</v>
      </c>
      <c r="BB670" s="5">
        <f t="shared" si="883"/>
        <v>8.7414171680100495E-6</v>
      </c>
      <c r="BC670" s="5">
        <f t="shared" si="884"/>
        <v>6.5846020959202133E-6</v>
      </c>
      <c r="BD670" s="5">
        <f t="shared" si="885"/>
        <v>4.8999901350212115E-2</v>
      </c>
      <c r="BE670" s="5">
        <f t="shared" si="886"/>
        <v>3.0720910564458227E-2</v>
      </c>
      <c r="BF670" s="5">
        <f t="shared" si="887"/>
        <v>9.6303698569115154E-3</v>
      </c>
      <c r="BG670" s="5">
        <f t="shared" si="888"/>
        <v>2.0126144674068296E-3</v>
      </c>
      <c r="BH670" s="5">
        <f t="shared" si="889"/>
        <v>3.1545649761635837E-4</v>
      </c>
      <c r="BI670" s="5">
        <f t="shared" si="890"/>
        <v>3.9555634126628401E-5</v>
      </c>
      <c r="BJ670" s="8">
        <f t="shared" si="891"/>
        <v>2.7328269951541674E-2</v>
      </c>
      <c r="BK670" s="8">
        <f t="shared" si="892"/>
        <v>6.4030523079379814E-2</v>
      </c>
      <c r="BL670" s="8">
        <f t="shared" si="893"/>
        <v>0.71080583349456705</v>
      </c>
      <c r="BM670" s="8">
        <f t="shared" si="894"/>
        <v>0.72628122003418394</v>
      </c>
      <c r="BN670" s="8">
        <f t="shared" si="895"/>
        <v>0.18594205758674098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1.27586206896552</v>
      </c>
      <c r="F671">
        <f>VLOOKUP(B671,home!$B$2:$E$405,3,FALSE)</f>
        <v>1.31</v>
      </c>
      <c r="G671">
        <f>VLOOKUP(C671,away!$B$2:$E$405,4,FALSE)</f>
        <v>1.41</v>
      </c>
      <c r="H671">
        <f>VLOOKUP(A671,away!$A$2:$E$405,3,FALSE)</f>
        <v>1.3448275862068999</v>
      </c>
      <c r="I671">
        <f>VLOOKUP(C671,away!$B$2:$E$405,3,FALSE)</f>
        <v>0.94</v>
      </c>
      <c r="J671">
        <f>VLOOKUP(B671,home!$B$2:$E$405,4,FALSE)</f>
        <v>0.99</v>
      </c>
      <c r="K671" s="3">
        <f t="shared" si="840"/>
        <v>2.3566448275862122</v>
      </c>
      <c r="L671" s="3">
        <f t="shared" si="841"/>
        <v>1.251496551724141</v>
      </c>
      <c r="M671" s="5">
        <f t="shared" si="842"/>
        <v>2.7102172742499247E-2</v>
      </c>
      <c r="N671" s="5">
        <f t="shared" si="843"/>
        <v>6.3870195209958888E-2</v>
      </c>
      <c r="O671" s="5">
        <f t="shared" si="844"/>
        <v>3.3918275731469813E-2</v>
      </c>
      <c r="P671" s="5">
        <f t="shared" si="845"/>
        <v>7.9933329063211281E-2</v>
      </c>
      <c r="Q671" s="5">
        <f t="shared" si="846"/>
        <v>7.5259682589235641E-2</v>
      </c>
      <c r="R671" s="5">
        <f t="shared" si="847"/>
        <v>2.1224302559181545E-2</v>
      </c>
      <c r="S671" s="5">
        <f t="shared" si="848"/>
        <v>5.8937498810828007E-2</v>
      </c>
      <c r="T671" s="5">
        <f t="shared" si="849"/>
        <v>9.4187233244281771E-2</v>
      </c>
      <c r="U671" s="5">
        <f t="shared" si="850"/>
        <v>5.001814284522E-2</v>
      </c>
      <c r="V671" s="5">
        <f t="shared" si="851"/>
        <v>1.9314033648269301E-2</v>
      </c>
      <c r="W671" s="5">
        <f t="shared" si="852"/>
        <v>5.9120113899900753E-2</v>
      </c>
      <c r="X671" s="5">
        <f t="shared" si="853"/>
        <v>7.3988618683264243E-2</v>
      </c>
      <c r="Y671" s="5">
        <f t="shared" si="854"/>
        <v>4.6298250574468784E-2</v>
      </c>
      <c r="Z671" s="5">
        <f t="shared" si="855"/>
        <v>8.8540471551885203E-3</v>
      </c>
      <c r="AA671" s="5">
        <f t="shared" si="856"/>
        <v>2.0865844431479444E-2</v>
      </c>
      <c r="AB671" s="5">
        <f t="shared" si="857"/>
        <v>2.4586692176332303E-2</v>
      </c>
      <c r="AC671" s="5">
        <f t="shared" si="858"/>
        <v>3.5602196496688481E-3</v>
      </c>
      <c r="AD671" s="5">
        <f t="shared" si="859"/>
        <v>3.4831277657127208E-2</v>
      </c>
      <c r="AE671" s="5">
        <f t="shared" si="860"/>
        <v>4.3591223880040809E-2</v>
      </c>
      <c r="AF671" s="5">
        <f t="shared" si="861"/>
        <v>2.7277133185653054E-2</v>
      </c>
      <c r="AG671" s="5">
        <f t="shared" si="862"/>
        <v>1.1379079374254976E-2</v>
      </c>
      <c r="AH671" s="5">
        <f t="shared" si="863"/>
        <v>2.7702023708803423E-3</v>
      </c>
      <c r="AI671" s="5">
        <f t="shared" si="864"/>
        <v>6.5283830887022214E-3</v>
      </c>
      <c r="AJ671" s="5">
        <f t="shared" si="865"/>
        <v>7.6925401192456952E-3</v>
      </c>
      <c r="AK671" s="5">
        <f t="shared" si="866"/>
        <v>6.0428616276732633E-3</v>
      </c>
      <c r="AL671" s="5">
        <f t="shared" si="867"/>
        <v>4.2001091425122129E-4</v>
      </c>
      <c r="AM671" s="5">
        <f t="shared" si="868"/>
        <v>1.6416990065777612E-2</v>
      </c>
      <c r="AN671" s="5">
        <f t="shared" si="869"/>
        <v>2.0545806457010159E-2</v>
      </c>
      <c r="AO671" s="5">
        <f t="shared" si="870"/>
        <v>1.2856502966669904E-2</v>
      </c>
      <c r="AP671" s="5">
        <f t="shared" si="871"/>
        <v>5.3632897100061904E-3</v>
      </c>
      <c r="AQ671" s="5">
        <f t="shared" si="872"/>
        <v>1.6780346444925784E-3</v>
      </c>
      <c r="AR671" s="5">
        <f t="shared" si="873"/>
        <v>6.9337974294695769E-4</v>
      </c>
      <c r="AS671" s="5">
        <f t="shared" si="874"/>
        <v>1.6340497847690053E-3</v>
      </c>
      <c r="AT671" s="5">
        <f t="shared" si="875"/>
        <v>1.9254374866471201E-3</v>
      </c>
      <c r="AU671" s="5">
        <f t="shared" si="876"/>
        <v>1.5125240979158437E-3</v>
      </c>
      <c r="AV671" s="5">
        <f t="shared" si="877"/>
        <v>8.9112052298821862E-4</v>
      </c>
      <c r="AW671" s="5">
        <f t="shared" si="878"/>
        <v>3.440977770589607E-5</v>
      </c>
      <c r="AX671" s="5">
        <f t="shared" si="879"/>
        <v>6.4481691205081687E-3</v>
      </c>
      <c r="AY671" s="5">
        <f t="shared" si="880"/>
        <v>8.0698614192500594E-3</v>
      </c>
      <c r="AZ671" s="5">
        <f t="shared" si="881"/>
        <v>5.0497018695415665E-3</v>
      </c>
      <c r="BA671" s="5">
        <f t="shared" si="882"/>
        <v>2.1065614923220723E-3</v>
      </c>
      <c r="BB671" s="5">
        <f t="shared" si="883"/>
        <v>6.5908861090898329E-4</v>
      </c>
      <c r="BC671" s="5">
        <f t="shared" si="884"/>
        <v>1.6496942476664934E-4</v>
      </c>
      <c r="BD671" s="5">
        <f t="shared" si="885"/>
        <v>1.4462705955558126E-4</v>
      </c>
      <c r="BE671" s="5">
        <f t="shared" si="886"/>
        <v>3.4083461183066364E-4</v>
      </c>
      <c r="BF671" s="5">
        <f t="shared" si="887"/>
        <v>4.0161306251654396E-4</v>
      </c>
      <c r="BG671" s="5">
        <f t="shared" si="888"/>
        <v>3.1548644882355712E-4</v>
      </c>
      <c r="BH671" s="5">
        <f t="shared" si="889"/>
        <v>1.8587237694839449E-4</v>
      </c>
      <c r="BI671" s="5">
        <f t="shared" si="890"/>
        <v>8.7607035145317757E-5</v>
      </c>
      <c r="BJ671" s="8">
        <f t="shared" si="891"/>
        <v>0.60916178407943999</v>
      </c>
      <c r="BK671" s="8">
        <f t="shared" si="892"/>
        <v>0.19733712624797797</v>
      </c>
      <c r="BL671" s="8">
        <f t="shared" si="893"/>
        <v>0.18177979718027185</v>
      </c>
      <c r="BM671" s="8">
        <f t="shared" si="894"/>
        <v>0.68778934512577761</v>
      </c>
      <c r="BN671" s="8">
        <f t="shared" si="895"/>
        <v>0.30130795789555642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1.36507936507937</v>
      </c>
      <c r="F672">
        <f>VLOOKUP(B672,home!$B$2:$E$405,3,FALSE)</f>
        <v>0.63</v>
      </c>
      <c r="G672">
        <f>VLOOKUP(C672,away!$B$2:$E$405,4,FALSE)</f>
        <v>0.37</v>
      </c>
      <c r="H672">
        <f>VLOOKUP(A672,away!$A$2:$E$405,3,FALSE)</f>
        <v>1.0634920634920599</v>
      </c>
      <c r="I672">
        <f>VLOOKUP(C672,away!$B$2:$E$405,3,FALSE)</f>
        <v>0.49</v>
      </c>
      <c r="J672">
        <f>VLOOKUP(B672,home!$B$2:$E$405,4,FALSE)</f>
        <v>1.48</v>
      </c>
      <c r="K672" s="3">
        <f t="shared" si="840"/>
        <v>0.31820000000000115</v>
      </c>
      <c r="L672" s="3">
        <f t="shared" si="841"/>
        <v>0.77124444444444173</v>
      </c>
      <c r="M672" s="5">
        <f t="shared" si="842"/>
        <v>0.33640333254255311</v>
      </c>
      <c r="N672" s="5">
        <f t="shared" si="843"/>
        <v>0.10704354041504079</v>
      </c>
      <c r="O672" s="5">
        <f t="shared" si="844"/>
        <v>0.25944920131604016</v>
      </c>
      <c r="P672" s="5">
        <f t="shared" si="845"/>
        <v>8.2556735858764274E-2</v>
      </c>
      <c r="Q672" s="5">
        <f t="shared" si="846"/>
        <v>1.7030627280033048E-2</v>
      </c>
      <c r="R672" s="5">
        <f t="shared" si="847"/>
        <v>0.10004937756527175</v>
      </c>
      <c r="S672" s="5">
        <f t="shared" si="848"/>
        <v>5.0650617698560088E-3</v>
      </c>
      <c r="T672" s="5">
        <f t="shared" si="849"/>
        <v>1.3134776675129443E-2</v>
      </c>
      <c r="U672" s="5">
        <f t="shared" si="850"/>
        <v>3.1835711941269586E-2</v>
      </c>
      <c r="V672" s="5">
        <f t="shared" si="851"/>
        <v>1.3811296876609119E-4</v>
      </c>
      <c r="W672" s="5">
        <f t="shared" si="852"/>
        <v>1.8063818668355119E-3</v>
      </c>
      <c r="X672" s="5">
        <f t="shared" si="853"/>
        <v>1.3931619793420679E-3</v>
      </c>
      <c r="Y672" s="5">
        <f t="shared" si="854"/>
        <v>5.3723421838939591E-4</v>
      </c>
      <c r="Z672" s="5">
        <f t="shared" si="855"/>
        <v>2.5720842205780071E-2</v>
      </c>
      <c r="AA672" s="5">
        <f t="shared" si="856"/>
        <v>8.1843719898792473E-3</v>
      </c>
      <c r="AB672" s="5">
        <f t="shared" si="857"/>
        <v>1.3021335835897931E-3</v>
      </c>
      <c r="AC672" s="5">
        <f t="shared" si="858"/>
        <v>2.1183938255965478E-6</v>
      </c>
      <c r="AD672" s="5">
        <f t="shared" si="859"/>
        <v>1.4369767750676543E-4</v>
      </c>
      <c r="AE672" s="5">
        <f t="shared" si="860"/>
        <v>1.1082603545666186E-4</v>
      </c>
      <c r="AF672" s="5">
        <f t="shared" si="861"/>
        <v>4.2736982072876585E-5</v>
      </c>
      <c r="AG672" s="5">
        <f t="shared" si="862"/>
        <v>1.0986886665342591E-5</v>
      </c>
      <c r="AH672" s="5">
        <f t="shared" si="863"/>
        <v>4.9592641644100001E-3</v>
      </c>
      <c r="AI672" s="5">
        <f t="shared" si="864"/>
        <v>1.5780378571152677E-3</v>
      </c>
      <c r="AJ672" s="5">
        <f t="shared" si="865"/>
        <v>2.5106582306703995E-4</v>
      </c>
      <c r="AK672" s="5">
        <f t="shared" si="866"/>
        <v>2.6629714966644135E-5</v>
      </c>
      <c r="AL672" s="5">
        <f t="shared" si="867"/>
        <v>2.0794999643172583E-8</v>
      </c>
      <c r="AM672" s="5">
        <f t="shared" si="868"/>
        <v>9.1449201965305894E-6</v>
      </c>
      <c r="AN672" s="5">
        <f t="shared" si="869"/>
        <v>7.0529688964619894E-6</v>
      </c>
      <c r="AO672" s="5">
        <f t="shared" si="870"/>
        <v>2.7197815391178767E-6</v>
      </c>
      <c r="AP672" s="5">
        <f t="shared" si="871"/>
        <v>6.9920546738240525E-7</v>
      </c>
      <c r="AQ672" s="5">
        <f t="shared" si="872"/>
        <v>1.3481458306096485E-7</v>
      </c>
      <c r="AR672" s="5">
        <f t="shared" si="873"/>
        <v>7.6496098706672411E-4</v>
      </c>
      <c r="AS672" s="5">
        <f t="shared" si="874"/>
        <v>2.4341058608463249E-4</v>
      </c>
      <c r="AT672" s="5">
        <f t="shared" si="875"/>
        <v>3.8726624246065167E-5</v>
      </c>
      <c r="AU672" s="5">
        <f t="shared" si="876"/>
        <v>4.1076039450326596E-6</v>
      </c>
      <c r="AV672" s="5">
        <f t="shared" si="877"/>
        <v>3.2675989382734915E-7</v>
      </c>
      <c r="AW672" s="5">
        <f t="shared" si="878"/>
        <v>1.417583470206138E-10</v>
      </c>
      <c r="AX672" s="5">
        <f t="shared" si="879"/>
        <v>4.8498560108934046E-7</v>
      </c>
      <c r="AY672" s="5">
        <f t="shared" si="880"/>
        <v>3.7404245047570199E-7</v>
      </c>
      <c r="AZ672" s="5">
        <f t="shared" si="881"/>
        <v>1.4423908095788518E-7</v>
      </c>
      <c r="BA672" s="5">
        <f t="shared" si="882"/>
        <v>3.7081196620180341E-8</v>
      </c>
      <c r="BB672" s="5">
        <f t="shared" si="883"/>
        <v>7.1496667216665246E-9</v>
      </c>
      <c r="BC672" s="5">
        <f t="shared" si="884"/>
        <v>1.1028281477429228E-9</v>
      </c>
      <c r="BD672" s="5">
        <f t="shared" si="885"/>
        <v>9.8328651915324523E-5</v>
      </c>
      <c r="BE672" s="5">
        <f t="shared" si="886"/>
        <v>3.1288177039456374E-5</v>
      </c>
      <c r="BF672" s="5">
        <f t="shared" si="887"/>
        <v>4.977948966977527E-6</v>
      </c>
      <c r="BG672" s="5">
        <f t="shared" si="888"/>
        <v>5.2799445376408488E-7</v>
      </c>
      <c r="BH672" s="5">
        <f t="shared" si="889"/>
        <v>4.2001958796933093E-8</v>
      </c>
      <c r="BI672" s="5">
        <f t="shared" si="890"/>
        <v>2.6730046578368324E-9</v>
      </c>
      <c r="BJ672" s="8">
        <f t="shared" si="891"/>
        <v>0.14127477030797847</v>
      </c>
      <c r="BK672" s="8">
        <f t="shared" si="892"/>
        <v>0.42416575637121517</v>
      </c>
      <c r="BL672" s="8">
        <f t="shared" si="893"/>
        <v>0.4088224939641848</v>
      </c>
      <c r="BM672" s="8">
        <f t="shared" si="894"/>
        <v>9.7450673970763235E-2</v>
      </c>
      <c r="BN672" s="8">
        <f t="shared" si="895"/>
        <v>0.9025328149777031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1.36507936507937</v>
      </c>
      <c r="F673">
        <f>VLOOKUP(B673,home!$B$2:$E$405,3,FALSE)</f>
        <v>0.73</v>
      </c>
      <c r="G673">
        <f>VLOOKUP(C673,away!$B$2:$E$405,4,FALSE)</f>
        <v>0.31</v>
      </c>
      <c r="H673">
        <f>VLOOKUP(A673,away!$A$2:$E$405,3,FALSE)</f>
        <v>1.0634920634920599</v>
      </c>
      <c r="I673">
        <f>VLOOKUP(C673,away!$B$2:$E$405,3,FALSE)</f>
        <v>0.63</v>
      </c>
      <c r="J673">
        <f>VLOOKUP(B673,home!$B$2:$E$405,4,FALSE)</f>
        <v>0.94</v>
      </c>
      <c r="K673" s="3">
        <f t="shared" si="840"/>
        <v>0.30891746031746142</v>
      </c>
      <c r="L673" s="3">
        <f t="shared" si="841"/>
        <v>0.62979999999999792</v>
      </c>
      <c r="M673" s="5">
        <f t="shared" si="842"/>
        <v>0.39112915246929902</v>
      </c>
      <c r="N673" s="5">
        <f t="shared" si="843"/>
        <v>0.12082662443693702</v>
      </c>
      <c r="O673" s="5">
        <f t="shared" si="844"/>
        <v>0.24633314022516373</v>
      </c>
      <c r="P673" s="5">
        <f t="shared" si="845"/>
        <v>7.6096608070382682E-2</v>
      </c>
      <c r="Q673" s="5">
        <f t="shared" si="846"/>
        <v>1.8662726979895149E-2</v>
      </c>
      <c r="R673" s="5">
        <f t="shared" si="847"/>
        <v>7.757030585690379E-2</v>
      </c>
      <c r="S673" s="5">
        <f t="shared" si="848"/>
        <v>3.7012670388152399E-3</v>
      </c>
      <c r="T673" s="5">
        <f t="shared" si="849"/>
        <v>1.1753785451937926E-2</v>
      </c>
      <c r="U673" s="5">
        <f t="shared" si="850"/>
        <v>2.3962821881363422E-2</v>
      </c>
      <c r="V673" s="5">
        <f t="shared" si="851"/>
        <v>8.0011612373047483E-5</v>
      </c>
      <c r="W673" s="5">
        <f t="shared" si="852"/>
        <v>1.9217474070757925E-3</v>
      </c>
      <c r="X673" s="5">
        <f t="shared" si="853"/>
        <v>1.2103165169763301E-3</v>
      </c>
      <c r="Y673" s="5">
        <f t="shared" si="854"/>
        <v>3.81128671195845E-4</v>
      </c>
      <c r="Z673" s="5">
        <f t="shared" si="855"/>
        <v>1.628459287622595E-2</v>
      </c>
      <c r="AA673" s="5">
        <f t="shared" si="856"/>
        <v>5.0305950736275456E-3</v>
      </c>
      <c r="AB673" s="5">
        <f t="shared" si="857"/>
        <v>7.7701932701527694E-4</v>
      </c>
      <c r="AC673" s="5">
        <f t="shared" si="858"/>
        <v>9.7292228624998228E-7</v>
      </c>
      <c r="AD673" s="5">
        <f t="shared" si="859"/>
        <v>1.4841533209138008E-4</v>
      </c>
      <c r="AE673" s="5">
        <f t="shared" si="860"/>
        <v>9.3471976151150878E-5</v>
      </c>
      <c r="AF673" s="5">
        <f t="shared" si="861"/>
        <v>2.9434325289997307E-5</v>
      </c>
      <c r="AG673" s="5">
        <f t="shared" si="862"/>
        <v>6.1792460225467491E-6</v>
      </c>
      <c r="AH673" s="5">
        <f t="shared" si="863"/>
        <v>2.5640091483617668E-3</v>
      </c>
      <c r="AI673" s="5">
        <f t="shared" si="864"/>
        <v>7.9206719434265431E-4</v>
      </c>
      <c r="AJ673" s="5">
        <f t="shared" si="865"/>
        <v>1.2234169303855492E-4</v>
      </c>
      <c r="AK673" s="5">
        <f t="shared" si="866"/>
        <v>1.2597828368136282E-5</v>
      </c>
      <c r="AL673" s="5">
        <f t="shared" si="867"/>
        <v>7.5715231587619347E-9</v>
      </c>
      <c r="AM673" s="5">
        <f t="shared" si="868"/>
        <v>9.1696174923683608E-6</v>
      </c>
      <c r="AN673" s="5">
        <f t="shared" si="869"/>
        <v>5.7750250966935753E-6</v>
      </c>
      <c r="AO673" s="5">
        <f t="shared" si="870"/>
        <v>1.8185554029488004E-6</v>
      </c>
      <c r="AP673" s="5">
        <f t="shared" si="871"/>
        <v>3.8177539759238366E-7</v>
      </c>
      <c r="AQ673" s="5">
        <f t="shared" si="872"/>
        <v>6.0110536350920588E-8</v>
      </c>
      <c r="AR673" s="5">
        <f t="shared" si="873"/>
        <v>3.2296259232764721E-4</v>
      </c>
      <c r="AS673" s="5">
        <f t="shared" si="874"/>
        <v>9.9768783799400435E-5</v>
      </c>
      <c r="AT673" s="5">
        <f t="shared" si="875"/>
        <v>1.5410159655136333E-5</v>
      </c>
      <c r="AU673" s="5">
        <f t="shared" si="876"/>
        <v>1.5868224612504414E-6</v>
      </c>
      <c r="AV673" s="5">
        <f t="shared" si="877"/>
        <v>1.225492911760474E-7</v>
      </c>
      <c r="AW673" s="5">
        <f t="shared" si="878"/>
        <v>4.0919080526970575E-11</v>
      </c>
      <c r="AX673" s="5">
        <f t="shared" si="879"/>
        <v>4.7210915797083351E-7</v>
      </c>
      <c r="AY673" s="5">
        <f t="shared" si="880"/>
        <v>2.9733434769002996E-7</v>
      </c>
      <c r="AZ673" s="5">
        <f t="shared" si="881"/>
        <v>9.3630586087590109E-8</v>
      </c>
      <c r="BA673" s="5">
        <f t="shared" si="882"/>
        <v>1.9656181039321356E-8</v>
      </c>
      <c r="BB673" s="5">
        <f t="shared" si="883"/>
        <v>3.0948657046411367E-9</v>
      </c>
      <c r="BC673" s="5">
        <f t="shared" si="884"/>
        <v>3.8982928415659642E-10</v>
      </c>
      <c r="BD673" s="5">
        <f t="shared" si="885"/>
        <v>3.3900306774658564E-5</v>
      </c>
      <c r="BE673" s="5">
        <f t="shared" si="886"/>
        <v>1.0472396672810358E-5</v>
      </c>
      <c r="BF673" s="5">
        <f t="shared" si="887"/>
        <v>1.6175530918008038E-6</v>
      </c>
      <c r="BG673" s="5">
        <f t="shared" si="888"/>
        <v>1.6656346434925399E-7</v>
      </c>
      <c r="BH673" s="5">
        <f t="shared" si="889"/>
        <v>1.2863590597112391E-8</v>
      </c>
      <c r="BI673" s="5">
        <f t="shared" si="890"/>
        <v>7.947575475647079E-10</v>
      </c>
      <c r="BJ673" s="8">
        <f t="shared" si="891"/>
        <v>0.15505192164246687</v>
      </c>
      <c r="BK673" s="8">
        <f t="shared" si="892"/>
        <v>0.47100831701902707</v>
      </c>
      <c r="BL673" s="8">
        <f t="shared" si="893"/>
        <v>0.35765091961407114</v>
      </c>
      <c r="BM673" s="8">
        <f t="shared" si="894"/>
        <v>6.9376895819781181E-2</v>
      </c>
      <c r="BN673" s="8">
        <f t="shared" si="895"/>
        <v>0.9306185580385814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1.36507936507937</v>
      </c>
      <c r="F674">
        <f>VLOOKUP(B674,home!$B$2:$E$405,3,FALSE)</f>
        <v>0.61</v>
      </c>
      <c r="G674">
        <f>VLOOKUP(C674,away!$B$2:$E$405,4,FALSE)</f>
        <v>1.47</v>
      </c>
      <c r="H674">
        <f>VLOOKUP(A674,away!$A$2:$E$405,3,FALSE)</f>
        <v>1.0634920634920599</v>
      </c>
      <c r="I674">
        <f>VLOOKUP(C674,away!$B$2:$E$405,3,FALSE)</f>
        <v>0.63</v>
      </c>
      <c r="J674">
        <f>VLOOKUP(B674,home!$B$2:$E$405,4,FALSE)</f>
        <v>0.16</v>
      </c>
      <c r="K674" s="3">
        <f t="shared" ref="K674:K736" si="896">E674*F674*G674</f>
        <v>1.2240666666666711</v>
      </c>
      <c r="L674" s="3">
        <f t="shared" ref="L674:L736" si="897">H674*I674*J674</f>
        <v>0.10719999999999966</v>
      </c>
      <c r="M674" s="5">
        <f t="shared" ref="M674:M736" si="898">_xlfn.POISSON.DIST(0,K674,FALSE) * _xlfn.POISSON.DIST(0,L674,FALSE)</f>
        <v>0.26414246884882503</v>
      </c>
      <c r="N674" s="5">
        <f t="shared" ref="N674:N736" si="899">_xlfn.POISSON.DIST(1,K674,FALSE) * _xlfn.POISSON.DIST(0,L674,FALSE)</f>
        <v>0.32332799136888624</v>
      </c>
      <c r="O674" s="5">
        <f t="shared" ref="O674:O736" si="900">_xlfn.POISSON.DIST(0,K674,FALSE) * _xlfn.POISSON.DIST(1,L674,FALSE)</f>
        <v>2.8316072660593956E-2</v>
      </c>
      <c r="P674" s="5">
        <f t="shared" ref="P674:P736" si="901">_xlfn.POISSON.DIST(1,K674,FALSE) * _xlfn.POISSON.DIST(1,L674,FALSE)</f>
        <v>3.4660760674744495E-2</v>
      </c>
      <c r="Q674" s="5">
        <f t="shared" ref="Q674:Q736" si="902">_xlfn.POISSON.DIST(2,K674,FALSE) * _xlfn.POISSON.DIST(0,L674,FALSE)</f>
        <v>0.19788750831747146</v>
      </c>
      <c r="R674" s="5">
        <f t="shared" ref="R674:R736" si="903">_xlfn.POISSON.DIST(0,K674,FALSE) * _xlfn.POISSON.DIST(2,L674,FALSE)</f>
        <v>1.5177414946078314E-3</v>
      </c>
      <c r="S674" s="5">
        <f t="shared" ref="S674:S736" si="904">_xlfn.POISSON.DIST(2,K674,FALSE) * _xlfn.POISSON.DIST(2,L674,FALSE)</f>
        <v>1.1370457917915184E-3</v>
      </c>
      <c r="T674" s="5">
        <f t="shared" ref="T674:T736" si="905">_xlfn.POISSON.DIST(2,K674,FALSE) * _xlfn.POISSON.DIST(1,L674,FALSE)</f>
        <v>2.1213540891632871E-2</v>
      </c>
      <c r="U674" s="5">
        <f t="shared" ref="U674:U736" si="906">_xlfn.POISSON.DIST(1,K674,FALSE) * _xlfn.POISSON.DIST(2,L674,FALSE)</f>
        <v>1.8578167721662994E-3</v>
      </c>
      <c r="V674" s="5">
        <f t="shared" ref="V674:V736" si="907">_xlfn.POISSON.DIST(3,K674,FALSE) * _xlfn.POISSON.DIST(3,L674,FALSE)</f>
        <v>1.6578120906271224E-5</v>
      </c>
      <c r="W674" s="5">
        <f t="shared" ref="W674:W736" si="908">_xlfn.POISSON.DIST(3,K674,FALSE) * _xlfn.POISSON.DIST(0,L674,FALSE)</f>
        <v>8.0742500893713501E-2</v>
      </c>
      <c r="X674" s="5">
        <f t="shared" ref="X674:X736" si="909">_xlfn.POISSON.DIST(3,K674,FALSE) * _xlfn.POISSON.DIST(1,L674,FALSE)</f>
        <v>8.655596095806059E-3</v>
      </c>
      <c r="Y674" s="5">
        <f t="shared" ref="Y674:Y736" si="910">_xlfn.POISSON.DIST(3,K674,FALSE) * _xlfn.POISSON.DIST(2,L674,FALSE)</f>
        <v>4.6393995073520336E-4</v>
      </c>
      <c r="Z674" s="5">
        <f t="shared" ref="Z674:Z736" si="911">_xlfn.POISSON.DIST(0,K674,FALSE) * _xlfn.POISSON.DIST(3,L674,FALSE)</f>
        <v>5.4233962740653035E-5</v>
      </c>
      <c r="AA674" s="5">
        <f t="shared" ref="AA674:AA736" si="912">_xlfn.POISSON.DIST(1,K674,FALSE) * _xlfn.POISSON.DIST(3,L674,FALSE)</f>
        <v>6.6385985992075593E-5</v>
      </c>
      <c r="AB674" s="5">
        <f t="shared" ref="AB674:AB736" si="913">_xlfn.POISSON.DIST(2,K674,FALSE) * _xlfn.POISSON.DIST(3,L674,FALSE)</f>
        <v>4.0630436293350158E-5</v>
      </c>
      <c r="AC674" s="5">
        <f t="shared" ref="AC674:AC736" si="914">_xlfn.POISSON.DIST(4,K674,FALSE) * _xlfn.POISSON.DIST(4,L674,FALSE)</f>
        <v>1.3596125882215386E-7</v>
      </c>
      <c r="AD674" s="5">
        <f t="shared" ref="AD674:AD736" si="915">_xlfn.POISSON.DIST(4,K674,FALSE) * _xlfn.POISSON.DIST(0,L674,FALSE)</f>
        <v>2.4708550981824652E-2</v>
      </c>
      <c r="AE674" s="5">
        <f t="shared" ref="AE674:AE736" si="916">_xlfn.POISSON.DIST(4,K674,FALSE) * _xlfn.POISSON.DIST(1,L674,FALSE)</f>
        <v>2.6487566652515942E-3</v>
      </c>
      <c r="AF674" s="5">
        <f t="shared" ref="AF674:AF736" si="917">_xlfn.POISSON.DIST(4,K674,FALSE) * _xlfn.POISSON.DIST(2,L674,FALSE)</f>
        <v>1.4197335725748501E-4</v>
      </c>
      <c r="AG674" s="5">
        <f t="shared" ref="AG674:AG736" si="918">_xlfn.POISSON.DIST(4,K674,FALSE) * _xlfn.POISSON.DIST(3,L674,FALSE)</f>
        <v>5.0731812993341181E-6</v>
      </c>
      <c r="AH674" s="5">
        <f t="shared" ref="AH674:AH736" si="919">_xlfn.POISSON.DIST(0,K674,FALSE) * _xlfn.POISSON.DIST(4,L674,FALSE)</f>
        <v>1.4534702014494958E-6</v>
      </c>
      <c r="AI674" s="5">
        <f t="shared" ref="AI674:AI736" si="920">_xlfn.POISSON.DIST(1,K674,FALSE) * _xlfn.POISSON.DIST(4,L674,FALSE)</f>
        <v>1.7791444245876192E-6</v>
      </c>
      <c r="AJ674" s="5">
        <f t="shared" ref="AJ674:AJ736" si="921">_xlfn.POISSON.DIST(2,K674,FALSE) * _xlfn.POISSON.DIST(4,L674,FALSE)</f>
        <v>1.08889569266178E-6</v>
      </c>
      <c r="AK674" s="5">
        <f t="shared" ref="AK674:AK736" si="922">_xlfn.POISSON.DIST(3,K674,FALSE) * _xlfn.POISSON.DIST(4,L674,FALSE)</f>
        <v>4.442936402880671E-7</v>
      </c>
      <c r="AL674" s="5">
        <f t="shared" ref="AL674:AL736" si="923">_xlfn.POISSON.DIST(5,K674,FALSE) * _xlfn.POISSON.DIST(5,L674,FALSE)</f>
        <v>7.136331652550361E-10</v>
      </c>
      <c r="AM674" s="5">
        <f t="shared" ref="AM674:AM736" si="924">_xlfn.POISSON.DIST(5,K674,FALSE) * _xlfn.POISSON.DIST(0,L674,FALSE)</f>
        <v>6.0489827276971209E-3</v>
      </c>
      <c r="AN674" s="5">
        <f t="shared" ref="AN674:AN736" si="925">_xlfn.POISSON.DIST(5,K674,FALSE) * _xlfn.POISSON.DIST(1,L674,FALSE)</f>
        <v>6.4845094840912929E-4</v>
      </c>
      <c r="AO674" s="5">
        <f t="shared" ref="AO674:AO736" si="926">_xlfn.POISSON.DIST(5,K674,FALSE) * _xlfn.POISSON.DIST(2,L674,FALSE)</f>
        <v>3.4756970834729222E-5</v>
      </c>
      <c r="AP674" s="5">
        <f t="shared" ref="AP674:AP736" si="927">_xlfn.POISSON.DIST(5,K674,FALSE) * _xlfn.POISSON.DIST(3,L674,FALSE)</f>
        <v>1.2419824244943211E-6</v>
      </c>
      <c r="AQ674" s="5">
        <f t="shared" ref="AQ674:AQ736" si="928">_xlfn.POISSON.DIST(5,K674,FALSE) * _xlfn.POISSON.DIST(4,L674,FALSE)</f>
        <v>3.3285128976447681E-8</v>
      </c>
      <c r="AR674" s="5">
        <f t="shared" ref="AR674:AR736" si="929">_xlfn.POISSON.DIST(0,K674,FALSE) * _xlfn.POISSON.DIST(5,L674,FALSE)</f>
        <v>3.11624011190771E-8</v>
      </c>
      <c r="AS674" s="5">
        <f t="shared" ref="AS674:AS736" si="930">_xlfn.POISSON.DIST(1,K674,FALSE) * _xlfn.POISSON.DIST(5,L674,FALSE)</f>
        <v>3.8144856463158445E-8</v>
      </c>
      <c r="AT674" s="5">
        <f t="shared" ref="AT674:AT736" si="931">_xlfn.POISSON.DIST(2,K674,FALSE) * _xlfn.POISSON.DIST(5,L674,FALSE)</f>
        <v>2.3345923650668497E-8</v>
      </c>
      <c r="AU674" s="5">
        <f t="shared" ref="AU674:AU736" si="932">_xlfn.POISSON.DIST(3,K674,FALSE) * _xlfn.POISSON.DIST(5,L674,FALSE)</f>
        <v>9.5256556477761305E-9</v>
      </c>
      <c r="AV674" s="5">
        <f t="shared" ref="AV674:AV736" si="933">_xlfn.POISSON.DIST(4,K674,FALSE) * _xlfn.POISSON.DIST(5,L674,FALSE)</f>
        <v>2.9150093891469702E-9</v>
      </c>
      <c r="AW674" s="5">
        <f t="shared" ref="AW674:AW736" si="934">_xlfn.POISSON.DIST(6,K674,FALSE) * _xlfn.POISSON.DIST(6,L674,FALSE)</f>
        <v>2.60119183012029E-12</v>
      </c>
      <c r="AX674" s="5">
        <f t="shared" ref="AX674:AX736" si="935">_xlfn.POISSON.DIST(6,K674,FALSE) * _xlfn.POISSON.DIST(0,L674,FALSE)</f>
        <v>1.2340596873694131E-3</v>
      </c>
      <c r="AY674" s="5">
        <f t="shared" ref="AY674:AY736" si="936">_xlfn.POISSON.DIST(6,K674,FALSE) * _xlfn.POISSON.DIST(1,L674,FALSE)</f>
        <v>1.3229119848600065E-4</v>
      </c>
      <c r="AZ674" s="5">
        <f t="shared" ref="AZ674:AZ736" si="937">_xlfn.POISSON.DIST(6,K674,FALSE) * _xlfn.POISSON.DIST(2,L674,FALSE)</f>
        <v>7.0908082388496142E-6</v>
      </c>
      <c r="BA674" s="5">
        <f t="shared" ref="BA674:BA736" si="938">_xlfn.POISSON.DIST(6,K674,FALSE) * _xlfn.POISSON.DIST(3,L674,FALSE)</f>
        <v>2.5337821440155888E-7</v>
      </c>
      <c r="BB674" s="5">
        <f t="shared" ref="BB674:BB736" si="939">_xlfn.POISSON.DIST(6,K674,FALSE) * _xlfn.POISSON.DIST(4,L674,FALSE)</f>
        <v>6.7905361459617518E-9</v>
      </c>
      <c r="BC674" s="5">
        <f t="shared" ref="BC674:BC736" si="940">_xlfn.POISSON.DIST(6,K674,FALSE) * _xlfn.POISSON.DIST(5,L674,FALSE)</f>
        <v>1.4558909496941953E-10</v>
      </c>
      <c r="BD674" s="5">
        <f t="shared" ref="BD674:BD736" si="941">_xlfn.POISSON.DIST(0,K674,FALSE) * _xlfn.POISSON.DIST(6,L674,FALSE)</f>
        <v>5.5676823332750959E-10</v>
      </c>
      <c r="BE674" s="5">
        <f t="shared" ref="BE674:BE736" si="942">_xlfn.POISSON.DIST(1,K674,FALSE) * _xlfn.POISSON.DIST(6,L674,FALSE)</f>
        <v>6.8152143547509596E-10</v>
      </c>
      <c r="BF674" s="5">
        <f t="shared" ref="BF674:BF736" si="943">_xlfn.POISSON.DIST(2,K674,FALSE) * _xlfn.POISSON.DIST(6,L674,FALSE)</f>
        <v>4.1711383589194285E-10</v>
      </c>
      <c r="BG674" s="5">
        <f t="shared" ref="BG674:BG736" si="944">_xlfn.POISSON.DIST(3,K674,FALSE) * _xlfn.POISSON.DIST(6,L674,FALSE)</f>
        <v>1.7019171424026648E-10</v>
      </c>
      <c r="BH674" s="5">
        <f t="shared" ref="BH674:BH736" si="945">_xlfn.POISSON.DIST(4,K674,FALSE) * _xlfn.POISSON.DIST(6,L674,FALSE)</f>
        <v>5.2081501086092412E-11</v>
      </c>
      <c r="BI674" s="5">
        <f t="shared" ref="BI674:BI736" si="946">_xlfn.POISSON.DIST(5,K674,FALSE) * _xlfn.POISSON.DIST(6,L674,FALSE)</f>
        <v>1.2750245885889949E-11</v>
      </c>
      <c r="BJ674" s="8">
        <f t="shared" ref="BJ674:BJ736" si="947">SUM(N674,Q674,T674,W674,X674,Y674,AD674,AE674,AF674,AG674,AM674,AN674,AO674,AP674,AQ674,AX674,AY674,AZ674,BA674,BB674,BC674)</f>
        <v>0.66790259962680687</v>
      </c>
      <c r="BK674" s="8">
        <f t="shared" ref="BK674:BK736" si="948">SUM(M674,P674,S674,V674,AC674,AL674,AY674)</f>
        <v>0.30008928130964529</v>
      </c>
      <c r="BL674" s="8">
        <f t="shared" ref="BL674:BL736" si="949">SUM(O674,R674,U674,AA674,AB674,AH674,AI674,AJ674,AK674,AR674,AS674,AT674,AU674,AV674,BD674,BE674,BF674,BG674,BH674,BI674)</f>
        <v>3.1803520137885732E-2</v>
      </c>
      <c r="BM674" s="8">
        <f t="shared" ref="BM674:BM736" si="950">SUM(S674:BI674)</f>
        <v>0.14986480047606474</v>
      </c>
      <c r="BN674" s="8">
        <f t="shared" ref="BN674:BN736" si="951">SUM(M674:R674)</f>
        <v>0.84985254336512894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1.36507936507937</v>
      </c>
      <c r="F675">
        <f>VLOOKUP(B675,home!$B$2:$E$405,3,FALSE)</f>
        <v>1.26</v>
      </c>
      <c r="G675">
        <f>VLOOKUP(C675,away!$B$2:$E$405,4,FALSE)</f>
        <v>0.94</v>
      </c>
      <c r="H675">
        <f>VLOOKUP(A675,away!$A$2:$E$405,3,FALSE)</f>
        <v>1.0634920634920599</v>
      </c>
      <c r="I675">
        <f>VLOOKUP(C675,away!$B$2:$E$405,3,FALSE)</f>
        <v>1.57</v>
      </c>
      <c r="J675">
        <f>VLOOKUP(B675,home!$B$2:$E$405,4,FALSE)</f>
        <v>1.21</v>
      </c>
      <c r="K675" s="3">
        <f t="shared" si="896"/>
        <v>1.6168000000000058</v>
      </c>
      <c r="L675" s="3">
        <f t="shared" si="897"/>
        <v>2.0203158730158663</v>
      </c>
      <c r="M675" s="5">
        <f t="shared" si="898"/>
        <v>2.6328168350332797E-2</v>
      </c>
      <c r="N675" s="5">
        <f t="shared" si="899"/>
        <v>4.2567382588818224E-2</v>
      </c>
      <c r="O675" s="5">
        <f t="shared" si="900"/>
        <v>5.3191216425611296E-2</v>
      </c>
      <c r="P675" s="5">
        <f t="shared" si="901"/>
        <v>8.5999558716928659E-2</v>
      </c>
      <c r="Q675" s="5">
        <f t="shared" si="902"/>
        <v>3.4411472084800776E-2</v>
      </c>
      <c r="R675" s="5">
        <f t="shared" si="903"/>
        <v>5.3731529424842411E-2</v>
      </c>
      <c r="S675" s="5">
        <f t="shared" si="904"/>
        <v>7.0228243768170995E-2</v>
      </c>
      <c r="T675" s="5">
        <f t="shared" si="905"/>
        <v>6.9522043266765379E-2</v>
      </c>
      <c r="U675" s="5">
        <f t="shared" si="906"/>
        <v>8.6873136774085521E-2</v>
      </c>
      <c r="V675" s="5">
        <f t="shared" si="907"/>
        <v>2.5488535038731022E-2</v>
      </c>
      <c r="W675" s="5">
        <f t="shared" si="908"/>
        <v>1.8545489355568698E-2</v>
      </c>
      <c r="X675" s="5">
        <f t="shared" si="909"/>
        <v>3.7467746517902224E-2</v>
      </c>
      <c r="Y675" s="5">
        <f t="shared" si="910"/>
        <v>3.7848341508126417E-2</v>
      </c>
      <c r="Z675" s="5">
        <f t="shared" si="911"/>
        <v>3.6184887259476058E-2</v>
      </c>
      <c r="AA675" s="5">
        <f t="shared" si="912"/>
        <v>5.8503725721121107E-2</v>
      </c>
      <c r="AB675" s="5">
        <f t="shared" si="913"/>
        <v>4.7294411872954474E-2</v>
      </c>
      <c r="AC675" s="5">
        <f t="shared" si="914"/>
        <v>5.20355882838156E-3</v>
      </c>
      <c r="AD675" s="5">
        <f t="shared" si="915"/>
        <v>7.4960867975208947E-3</v>
      </c>
      <c r="AE675" s="5">
        <f t="shared" si="916"/>
        <v>1.5144463142536134E-2</v>
      </c>
      <c r="AF675" s="5">
        <f t="shared" si="917"/>
        <v>1.5298299637584755E-2</v>
      </c>
      <c r="AG675" s="5">
        <f t="shared" si="918"/>
        <v>1.0302465862655116E-2</v>
      </c>
      <c r="AH675" s="5">
        <f t="shared" si="919"/>
        <v>1.8276225523402276E-2</v>
      </c>
      <c r="AI675" s="5">
        <f t="shared" si="920"/>
        <v>2.9549001426236909E-2</v>
      </c>
      <c r="AJ675" s="5">
        <f t="shared" si="921"/>
        <v>2.3887412752970003E-2</v>
      </c>
      <c r="AK675" s="5">
        <f t="shared" si="922"/>
        <v>1.2873722979667344E-2</v>
      </c>
      <c r="AL675" s="5">
        <f t="shared" si="923"/>
        <v>6.7988590325575879E-4</v>
      </c>
      <c r="AM675" s="5">
        <f t="shared" si="924"/>
        <v>2.4239346268463652E-3</v>
      </c>
      <c r="AN675" s="5">
        <f t="shared" si="925"/>
        <v>4.8971136017705013E-3</v>
      </c>
      <c r="AO675" s="5">
        <f t="shared" si="926"/>
        <v>4.9468581708094232E-3</v>
      </c>
      <c r="AP675" s="5">
        <f t="shared" si="927"/>
        <v>3.3314053613481701E-3</v>
      </c>
      <c r="AQ675" s="5">
        <f t="shared" si="928"/>
        <v>1.6826227827454671E-3</v>
      </c>
      <c r="AR675" s="5">
        <f t="shared" si="929"/>
        <v>7.3847497047494631E-3</v>
      </c>
      <c r="AS675" s="5">
        <f t="shared" si="930"/>
        <v>1.1939663322638976E-2</v>
      </c>
      <c r="AT675" s="5">
        <f t="shared" si="931"/>
        <v>9.6520238300213841E-3</v>
      </c>
      <c r="AU675" s="5">
        <f t="shared" si="932"/>
        <v>5.2017973761262094E-3</v>
      </c>
      <c r="AV675" s="5">
        <f t="shared" si="933"/>
        <v>2.1025664994302213E-3</v>
      </c>
      <c r="AW675" s="5">
        <f t="shared" si="934"/>
        <v>6.1689196317791625E-5</v>
      </c>
      <c r="AX675" s="5">
        <f t="shared" si="935"/>
        <v>6.5316958411420329E-4</v>
      </c>
      <c r="AY675" s="5">
        <f t="shared" si="936"/>
        <v>1.3196088785570968E-3</v>
      </c>
      <c r="AZ675" s="5">
        <f t="shared" si="937"/>
        <v>1.333013381760785E-3</v>
      </c>
      <c r="BA675" s="5">
        <f t="shared" si="938"/>
        <v>8.9770269803795741E-4</v>
      </c>
      <c r="BB675" s="5">
        <f t="shared" si="939"/>
        <v>4.5341075252381378E-4</v>
      </c>
      <c r="BC675" s="5">
        <f t="shared" si="940"/>
        <v>1.8320658806398593E-4</v>
      </c>
      <c r="BD675" s="5">
        <f t="shared" si="941"/>
        <v>2.4865878411257612E-3</v>
      </c>
      <c r="BE675" s="5">
        <f t="shared" si="942"/>
        <v>4.0203152215321459E-3</v>
      </c>
      <c r="BF675" s="5">
        <f t="shared" si="943"/>
        <v>3.250022825086598E-3</v>
      </c>
      <c r="BG675" s="5">
        <f t="shared" si="944"/>
        <v>1.7515456345333434E-3</v>
      </c>
      <c r="BH675" s="5">
        <f t="shared" si="945"/>
        <v>7.0797474547837998E-4</v>
      </c>
      <c r="BI675" s="5">
        <f t="shared" si="946"/>
        <v>2.2893071369788976E-4</v>
      </c>
      <c r="BJ675" s="8">
        <f t="shared" si="947"/>
        <v>0.31072583718885638</v>
      </c>
      <c r="BK675" s="8">
        <f t="shared" si="948"/>
        <v>0.21524755948435789</v>
      </c>
      <c r="BL675" s="8">
        <f t="shared" si="949"/>
        <v>0.43290656061531169</v>
      </c>
      <c r="BM675" s="8">
        <f t="shared" si="950"/>
        <v>0.69757759727442858</v>
      </c>
      <c r="BN675" s="8">
        <f t="shared" si="951"/>
        <v>0.29622932759133414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1.3212121212121199</v>
      </c>
      <c r="F676">
        <f>VLOOKUP(B676,home!$B$2:$E$405,3,FALSE)</f>
        <v>0.97</v>
      </c>
      <c r="G676">
        <f>VLOOKUP(C676,away!$B$2:$E$405,4,FALSE)</f>
        <v>0.87</v>
      </c>
      <c r="H676">
        <f>VLOOKUP(A676,away!$A$2:$E$405,3,FALSE)</f>
        <v>1.0181818181818201</v>
      </c>
      <c r="I676">
        <f>VLOOKUP(C676,away!$B$2:$E$405,3,FALSE)</f>
        <v>0.76</v>
      </c>
      <c r="J676">
        <f>VLOOKUP(B676,home!$B$2:$E$405,4,FALSE)</f>
        <v>0.84</v>
      </c>
      <c r="K676" s="3">
        <f t="shared" si="896"/>
        <v>1.1149709090909079</v>
      </c>
      <c r="L676" s="3">
        <f t="shared" si="897"/>
        <v>0.65000727272727399</v>
      </c>
      <c r="M676" s="5">
        <f t="shared" si="898"/>
        <v>0.1711905215101189</v>
      </c>
      <c r="N676" s="5">
        <f t="shared" si="899"/>
        <v>0.19087245139588388</v>
      </c>
      <c r="O676" s="5">
        <f t="shared" si="900"/>
        <v>0.11127508400355213</v>
      </c>
      <c r="P676" s="5">
        <f t="shared" si="901"/>
        <v>0.12406848157060765</v>
      </c>
      <c r="Q676" s="5">
        <f t="shared" si="902"/>
        <v>0.10640861532663942</v>
      </c>
      <c r="R676" s="5">
        <f t="shared" si="903"/>
        <v>3.6164806937823611E-2</v>
      </c>
      <c r="S676" s="5">
        <f t="shared" si="904"/>
        <v>2.2479323013111955E-2</v>
      </c>
      <c r="T676" s="5">
        <f t="shared" si="905"/>
        <v>6.9166373843154494E-2</v>
      </c>
      <c r="U676" s="5">
        <f t="shared" si="906"/>
        <v>4.0322707668562358E-2</v>
      </c>
      <c r="V676" s="5">
        <f t="shared" si="907"/>
        <v>1.8101829524787118E-3</v>
      </c>
      <c r="W676" s="5">
        <f t="shared" si="908"/>
        <v>3.9547503521949287E-2</v>
      </c>
      <c r="X676" s="5">
        <f t="shared" si="909"/>
        <v>2.5706164907474523E-2</v>
      </c>
      <c r="Y676" s="5">
        <f t="shared" si="910"/>
        <v>8.3545970718925337E-3</v>
      </c>
      <c r="Z676" s="5">
        <f t="shared" si="911"/>
        <v>7.8357958421210409E-3</v>
      </c>
      <c r="AA676" s="5">
        <f t="shared" si="912"/>
        <v>8.7366844135404517E-3</v>
      </c>
      <c r="AB676" s="5">
        <f t="shared" si="913"/>
        <v>4.8705744815027829E-3</v>
      </c>
      <c r="AC676" s="5">
        <f t="shared" si="914"/>
        <v>8.1994409028129971E-5</v>
      </c>
      <c r="AD676" s="5">
        <f t="shared" si="915"/>
        <v>1.1023578988535917E-2</v>
      </c>
      <c r="AE676" s="5">
        <f t="shared" si="916"/>
        <v>7.1654065140319143E-3</v>
      </c>
      <c r="AF676" s="5">
        <f t="shared" si="917"/>
        <v>2.3287831730840636E-3</v>
      </c>
      <c r="AG676" s="5">
        <f t="shared" si="918"/>
        <v>5.0457533303651313E-4</v>
      </c>
      <c r="AH676" s="5">
        <f t="shared" si="919"/>
        <v>1.2733310712462027E-3</v>
      </c>
      <c r="AI676" s="5">
        <f t="shared" si="920"/>
        <v>1.4197271020810779E-3</v>
      </c>
      <c r="AJ676" s="5">
        <f t="shared" si="921"/>
        <v>7.9147720883417007E-4</v>
      </c>
      <c r="AK676" s="5">
        <f t="shared" si="922"/>
        <v>2.9415802101952302E-4</v>
      </c>
      <c r="AL676" s="5">
        <f t="shared" si="923"/>
        <v>2.3769824954468878E-6</v>
      </c>
      <c r="AM676" s="5">
        <f t="shared" si="924"/>
        <v>2.4581939772566654E-3</v>
      </c>
      <c r="AN676" s="5">
        <f t="shared" si="925"/>
        <v>1.5978439629912157E-3</v>
      </c>
      <c r="AO676" s="5">
        <f t="shared" si="926"/>
        <v>5.1930509831382959E-4</v>
      </c>
      <c r="AP676" s="5">
        <f t="shared" si="927"/>
        <v>1.1251736355611376E-4</v>
      </c>
      <c r="AQ676" s="5">
        <f t="shared" si="928"/>
        <v>1.8284276154893166E-5</v>
      </c>
      <c r="AR676" s="5">
        <f t="shared" si="929"/>
        <v>1.6553489137992853E-4</v>
      </c>
      <c r="AS676" s="5">
        <f t="shared" si="930"/>
        <v>1.8456658832814358E-4</v>
      </c>
      <c r="AT676" s="5">
        <f t="shared" si="931"/>
        <v>1.0289318838801883E-4</v>
      </c>
      <c r="AU676" s="5">
        <f t="shared" si="932"/>
        <v>3.8240970598750467E-5</v>
      </c>
      <c r="AV676" s="5">
        <f t="shared" si="933"/>
        <v>1.065939243825187E-5</v>
      </c>
      <c r="AW676" s="5">
        <f t="shared" si="934"/>
        <v>4.7852566435035605E-8</v>
      </c>
      <c r="AX676" s="5">
        <f t="shared" si="935"/>
        <v>4.5680246225727599E-4</v>
      </c>
      <c r="AY676" s="5">
        <f t="shared" si="936"/>
        <v>2.9692492266695548E-4</v>
      </c>
      <c r="AZ676" s="5">
        <f t="shared" si="937"/>
        <v>9.6501679593752221E-5</v>
      </c>
      <c r="BA676" s="5">
        <f t="shared" si="938"/>
        <v>2.0908931188778704E-5</v>
      </c>
      <c r="BB676" s="5">
        <f t="shared" si="939"/>
        <v>3.397739334415071E-6</v>
      </c>
      <c r="BC676" s="5">
        <f t="shared" si="940"/>
        <v>4.4171105564026481E-7</v>
      </c>
      <c r="BD676" s="5">
        <f t="shared" si="941"/>
        <v>1.7933147214512139E-5</v>
      </c>
      <c r="BE676" s="5">
        <f t="shared" si="942"/>
        <v>1.9994937452625681E-5</v>
      </c>
      <c r="BF676" s="5">
        <f t="shared" si="943"/>
        <v>1.1146886794384952E-5</v>
      </c>
      <c r="BG676" s="5">
        <f t="shared" si="944"/>
        <v>4.1428181675562752E-6</v>
      </c>
      <c r="BH676" s="5">
        <f t="shared" si="945"/>
        <v>1.1547804346196371E-6</v>
      </c>
      <c r="BI676" s="5">
        <f t="shared" si="946"/>
        <v>2.5750931819765016E-7</v>
      </c>
      <c r="BJ676" s="8">
        <f t="shared" si="947"/>
        <v>0.46665917220005199</v>
      </c>
      <c r="BK676" s="8">
        <f t="shared" si="948"/>
        <v>0.31992980536050775</v>
      </c>
      <c r="BL676" s="8">
        <f t="shared" si="949"/>
        <v>0.20570507601867727</v>
      </c>
      <c r="BM676" s="8">
        <f t="shared" si="950"/>
        <v>0.25985301160663199</v>
      </c>
      <c r="BN676" s="8">
        <f t="shared" si="951"/>
        <v>0.73997996074462569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1.3212121212121199</v>
      </c>
      <c r="F677">
        <f>VLOOKUP(B677,home!$B$2:$E$405,3,FALSE)</f>
        <v>0.54</v>
      </c>
      <c r="G677">
        <f>VLOOKUP(C677,away!$B$2:$E$405,4,FALSE)</f>
        <v>1.04</v>
      </c>
      <c r="H677">
        <f>VLOOKUP(A677,away!$A$2:$E$405,3,FALSE)</f>
        <v>1.0181818181818201</v>
      </c>
      <c r="I677">
        <f>VLOOKUP(C677,away!$B$2:$E$405,3,FALSE)</f>
        <v>0.85</v>
      </c>
      <c r="J677">
        <f>VLOOKUP(B677,home!$B$2:$E$405,4,FALSE)</f>
        <v>1.1200000000000001</v>
      </c>
      <c r="K677" s="3">
        <f t="shared" si="896"/>
        <v>0.74199272727272658</v>
      </c>
      <c r="L677" s="3">
        <f t="shared" si="897"/>
        <v>0.96930909090909279</v>
      </c>
      <c r="M677" s="5">
        <f t="shared" si="898"/>
        <v>0.18063049143273499</v>
      </c>
      <c r="N677" s="5">
        <f t="shared" si="899"/>
        <v>0.13402651096678792</v>
      </c>
      <c r="O677" s="5">
        <f t="shared" si="900"/>
        <v>0.17508677744112702</v>
      </c>
      <c r="P677" s="5">
        <f t="shared" si="901"/>
        <v>0.12991311550293475</v>
      </c>
      <c r="Q677" s="5">
        <f t="shared" si="902"/>
        <v>4.9723348199547469E-2</v>
      </c>
      <c r="R677" s="5">
        <f t="shared" si="903"/>
        <v>8.485660253583073E-2</v>
      </c>
      <c r="S677" s="5">
        <f t="shared" si="904"/>
        <v>2.3359037344428422E-2</v>
      </c>
      <c r="T677" s="5">
        <f t="shared" si="905"/>
        <v>4.819729344025963E-2</v>
      </c>
      <c r="U677" s="5">
        <f t="shared" si="906"/>
        <v>6.2962981942658813E-2</v>
      </c>
      <c r="V677" s="5">
        <f t="shared" si="907"/>
        <v>1.8666993057322757E-3</v>
      </c>
      <c r="W677" s="5">
        <f t="shared" si="908"/>
        <v>1.2298120913237884E-2</v>
      </c>
      <c r="X677" s="5">
        <f t="shared" si="909"/>
        <v>1.1920680402300713E-2</v>
      </c>
      <c r="Y677" s="5">
        <f t="shared" si="910"/>
        <v>5.7774119418859717E-3</v>
      </c>
      <c r="Z677" s="5">
        <f t="shared" si="911"/>
        <v>2.741742542054677E-2</v>
      </c>
      <c r="AA677" s="5">
        <f t="shared" si="912"/>
        <v>2.0343530262588082E-2</v>
      </c>
      <c r="AB677" s="5">
        <f t="shared" si="913"/>
        <v>7.5473757509464875E-3</v>
      </c>
      <c r="AC677" s="5">
        <f t="shared" si="914"/>
        <v>8.3910501693021546E-5</v>
      </c>
      <c r="AD677" s="5">
        <f t="shared" si="915"/>
        <v>2.2812790691857827E-3</v>
      </c>
      <c r="AE677" s="5">
        <f t="shared" si="916"/>
        <v>2.2112645406624121E-3</v>
      </c>
      <c r="AF677" s="5">
        <f t="shared" si="917"/>
        <v>1.0716994108344977E-3</v>
      </c>
      <c r="AG677" s="5">
        <f t="shared" si="918"/>
        <v>3.4626932721459913E-4</v>
      </c>
      <c r="AH677" s="5">
        <f t="shared" si="919"/>
        <v>6.6439899273645093E-3</v>
      </c>
      <c r="AI677" s="5">
        <f t="shared" si="920"/>
        <v>4.9297922061777169E-3</v>
      </c>
      <c r="AJ677" s="5">
        <f t="shared" si="921"/>
        <v>1.8289349819748176E-3</v>
      </c>
      <c r="AK677" s="5">
        <f t="shared" si="922"/>
        <v>4.5235215175999665E-4</v>
      </c>
      <c r="AL677" s="5">
        <f t="shared" si="923"/>
        <v>2.4140054343846302E-6</v>
      </c>
      <c r="AM677" s="5">
        <f t="shared" si="924"/>
        <v>3.3853849564306927E-4</v>
      </c>
      <c r="AN677" s="5">
        <f t="shared" si="925"/>
        <v>3.2814844144951529E-4</v>
      </c>
      <c r="AO677" s="5">
        <f t="shared" si="926"/>
        <v>1.5903863373233266E-4</v>
      </c>
      <c r="AP677" s="5">
        <f t="shared" si="927"/>
        <v>5.1385864494170521E-5</v>
      </c>
      <c r="AQ677" s="5">
        <f t="shared" si="928"/>
        <v>1.2452196399605562E-5</v>
      </c>
      <c r="AR677" s="5">
        <f t="shared" si="929"/>
        <v>1.288015967300573E-3</v>
      </c>
      <c r="AS677" s="5">
        <f t="shared" si="930"/>
        <v>9.5569848034817123E-4</v>
      </c>
      <c r="AT677" s="5">
        <f t="shared" si="931"/>
        <v>3.5456066094196985E-4</v>
      </c>
      <c r="AU677" s="5">
        <f t="shared" si="932"/>
        <v>8.7693810598650908E-5</v>
      </c>
      <c r="AV677" s="5">
        <f t="shared" si="933"/>
        <v>1.6267042422757729E-5</v>
      </c>
      <c r="AW677" s="5">
        <f t="shared" si="934"/>
        <v>4.8227825080669983E-8</v>
      </c>
      <c r="AX677" s="5">
        <f t="shared" si="935"/>
        <v>4.1865516944834493E-5</v>
      </c>
      <c r="AY677" s="5">
        <f t="shared" si="936"/>
        <v>4.0580626170236743E-5</v>
      </c>
      <c r="AZ677" s="5">
        <f t="shared" si="937"/>
        <v>1.9667584930796958E-5</v>
      </c>
      <c r="BA677" s="5">
        <f t="shared" si="938"/>
        <v>6.3546562898827232E-6</v>
      </c>
      <c r="BB677" s="5">
        <f t="shared" si="939"/>
        <v>1.5399065278464927E-6</v>
      </c>
      <c r="BC677" s="5">
        <f t="shared" si="940"/>
        <v>2.9852907931837238E-7</v>
      </c>
      <c r="BD677" s="5">
        <f t="shared" si="941"/>
        <v>2.0808093105675228E-4</v>
      </c>
      <c r="BE677" s="5">
        <f t="shared" si="942"/>
        <v>1.5439453752824782E-4</v>
      </c>
      <c r="BF677" s="5">
        <f t="shared" si="943"/>
        <v>5.7279811988297955E-5</v>
      </c>
      <c r="BG677" s="5">
        <f t="shared" si="944"/>
        <v>1.4167067971622075E-5</v>
      </c>
      <c r="BH677" s="5">
        <f t="shared" si="945"/>
        <v>2.6279653504304892E-6</v>
      </c>
      <c r="BI677" s="5">
        <f t="shared" si="946"/>
        <v>3.8998623550882912E-7</v>
      </c>
      <c r="BJ677" s="8">
        <f t="shared" si="947"/>
        <v>0.26885374866357853</v>
      </c>
      <c r="BK677" s="8">
        <f t="shared" si="948"/>
        <v>0.3358962487191281</v>
      </c>
      <c r="BL677" s="8">
        <f t="shared" si="949"/>
        <v>0.36779151346217115</v>
      </c>
      <c r="BM677" s="8">
        <f t="shared" si="950"/>
        <v>0.24568155778811643</v>
      </c>
      <c r="BN677" s="8">
        <f t="shared" si="951"/>
        <v>0.7542368460789628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1.3212121212121199</v>
      </c>
      <c r="F678">
        <f>VLOOKUP(B678,home!$B$2:$E$405,3,FALSE)</f>
        <v>0.85</v>
      </c>
      <c r="G678">
        <f>VLOOKUP(C678,away!$B$2:$E$405,4,FALSE)</f>
        <v>0.76</v>
      </c>
      <c r="H678">
        <f>VLOOKUP(A678,away!$A$2:$E$405,3,FALSE)</f>
        <v>1.0181818181818201</v>
      </c>
      <c r="I678">
        <f>VLOOKUP(C678,away!$B$2:$E$405,3,FALSE)</f>
        <v>0.95</v>
      </c>
      <c r="J678">
        <f>VLOOKUP(B678,home!$B$2:$E$405,4,FALSE)</f>
        <v>0.98</v>
      </c>
      <c r="K678" s="3">
        <f t="shared" si="896"/>
        <v>0.85350303030302943</v>
      </c>
      <c r="L678" s="3">
        <f t="shared" si="897"/>
        <v>0.94792727272727451</v>
      </c>
      <c r="M678" s="5">
        <f t="shared" si="898"/>
        <v>0.16506262972175892</v>
      </c>
      <c r="N678" s="5">
        <f t="shared" si="899"/>
        <v>0.14088145465730811</v>
      </c>
      <c r="O678" s="5">
        <f t="shared" si="900"/>
        <v>0.1564673684213389</v>
      </c>
      <c r="P678" s="5">
        <f t="shared" si="901"/>
        <v>0.13354537309115327</v>
      </c>
      <c r="Q678" s="5">
        <f t="shared" si="902"/>
        <v>6.0121374231755662E-2</v>
      </c>
      <c r="R678" s="5">
        <f t="shared" si="903"/>
        <v>7.4159842909226725E-2</v>
      </c>
      <c r="S678" s="5">
        <f t="shared" si="904"/>
        <v>2.701151481731234E-2</v>
      </c>
      <c r="T678" s="5">
        <f t="shared" si="905"/>
        <v>5.6990690308123981E-2</v>
      </c>
      <c r="U678" s="5">
        <f t="shared" si="906"/>
        <v>6.3295650649821636E-2</v>
      </c>
      <c r="V678" s="5">
        <f t="shared" si="907"/>
        <v>2.4282115287026684E-3</v>
      </c>
      <c r="W678" s="5">
        <f t="shared" si="908"/>
        <v>1.7104591697595314E-2</v>
      </c>
      <c r="X678" s="5">
        <f t="shared" si="909"/>
        <v>1.6213908959015109E-2</v>
      </c>
      <c r="Y678" s="5">
        <f t="shared" si="910"/>
        <v>7.6848032498837565E-3</v>
      </c>
      <c r="Z678" s="5">
        <f t="shared" si="911"/>
        <v>2.3432712544942134E-2</v>
      </c>
      <c r="AA678" s="5">
        <f t="shared" si="912"/>
        <v>1.9999891165327924E-2</v>
      </c>
      <c r="AB678" s="5">
        <f t="shared" si="913"/>
        <v>8.5349838576690845E-3</v>
      </c>
      <c r="AC678" s="5">
        <f t="shared" si="914"/>
        <v>1.2278536906395026E-4</v>
      </c>
      <c r="AD678" s="5">
        <f t="shared" si="915"/>
        <v>3.6497052114984078E-3</v>
      </c>
      <c r="AE678" s="5">
        <f t="shared" si="916"/>
        <v>3.4596551073942062E-3</v>
      </c>
      <c r="AF678" s="5">
        <f t="shared" si="917"/>
        <v>1.6397507152645877E-3</v>
      </c>
      <c r="AG678" s="5">
        <f t="shared" si="918"/>
        <v>5.1812147449111954E-4</v>
      </c>
      <c r="AH678" s="5">
        <f t="shared" si="919"/>
        <v>5.5531268238322969E-3</v>
      </c>
      <c r="AI678" s="5">
        <f t="shared" si="920"/>
        <v>4.7396105717979016E-3</v>
      </c>
      <c r="AJ678" s="5">
        <f t="shared" si="921"/>
        <v>2.0226359927428914E-3</v>
      </c>
      <c r="AK678" s="5">
        <f t="shared" si="922"/>
        <v>5.754419830020116E-4</v>
      </c>
      <c r="AL678" s="5">
        <f t="shared" si="923"/>
        <v>3.9736233330150689E-6</v>
      </c>
      <c r="AM678" s="5">
        <f t="shared" si="924"/>
        <v>6.2300689154533024E-4</v>
      </c>
      <c r="AN678" s="5">
        <f t="shared" si="925"/>
        <v>5.9056522359286182E-4</v>
      </c>
      <c r="AO678" s="5">
        <f t="shared" si="926"/>
        <v>2.7990644088397723E-4</v>
      </c>
      <c r="AP678" s="5">
        <f t="shared" si="927"/>
        <v>8.8443649708648894E-5</v>
      </c>
      <c r="AQ678" s="5">
        <f t="shared" si="928"/>
        <v>2.0959536914591485E-5</v>
      </c>
      <c r="AR678" s="5">
        <f t="shared" si="929"/>
        <v>1.0527920730448045E-3</v>
      </c>
      <c r="AS678" s="5">
        <f t="shared" si="930"/>
        <v>8.9856122462274887E-4</v>
      </c>
      <c r="AT678" s="5">
        <f t="shared" si="931"/>
        <v>3.8346236406415864E-4</v>
      </c>
      <c r="AU678" s="5">
        <f t="shared" si="932"/>
        <v>1.0909542991197433E-4</v>
      </c>
      <c r="AV678" s="5">
        <f t="shared" si="933"/>
        <v>2.3278320005520451E-5</v>
      </c>
      <c r="AW678" s="5">
        <f t="shared" si="934"/>
        <v>8.9302636794040083E-8</v>
      </c>
      <c r="AX678" s="5">
        <f t="shared" si="935"/>
        <v>8.8623044972268336E-5</v>
      </c>
      <c r="AY678" s="5">
        <f t="shared" si="936"/>
        <v>8.4008201321348914E-5</v>
      </c>
      <c r="AZ678" s="5">
        <f t="shared" si="937"/>
        <v>3.9816832582635044E-5</v>
      </c>
      <c r="BA678" s="5">
        <f t="shared" si="938"/>
        <v>1.2581153839565243E-5</v>
      </c>
      <c r="BB678" s="5">
        <f t="shared" si="939"/>
        <v>2.9815047117253393E-6</v>
      </c>
      <c r="BC678" s="5">
        <f t="shared" si="940"/>
        <v>5.6524992600186406E-7</v>
      </c>
      <c r="BD678" s="5">
        <f t="shared" si="941"/>
        <v>1.6632838642504245E-4</v>
      </c>
      <c r="BE678" s="5">
        <f t="shared" si="942"/>
        <v>1.4196178183918697E-4</v>
      </c>
      <c r="BF678" s="5">
        <f t="shared" si="943"/>
        <v>6.0582405493481827E-5</v>
      </c>
      <c r="BG678" s="5">
        <f t="shared" si="944"/>
        <v>1.723575555724455E-5</v>
      </c>
      <c r="BH678" s="5">
        <f t="shared" si="945"/>
        <v>3.6776923994176241E-6</v>
      </c>
      <c r="BI678" s="5">
        <f t="shared" si="946"/>
        <v>6.2778432148507251E-7</v>
      </c>
      <c r="BJ678" s="8">
        <f t="shared" si="947"/>
        <v>0.31009551334232921</v>
      </c>
      <c r="BK678" s="8">
        <f t="shared" si="948"/>
        <v>0.32825849635264559</v>
      </c>
      <c r="BL678" s="8">
        <f t="shared" si="949"/>
        <v>0.33820615559244444</v>
      </c>
      <c r="BM678" s="8">
        <f t="shared" si="950"/>
        <v>0.26967091590113523</v>
      </c>
      <c r="BN678" s="8">
        <f t="shared" si="951"/>
        <v>0.73023804303254169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1.3212121212121199</v>
      </c>
      <c r="F679">
        <f>VLOOKUP(B679,home!$B$2:$E$405,3,FALSE)</f>
        <v>1.1399999999999999</v>
      </c>
      <c r="G679">
        <f>VLOOKUP(C679,away!$B$2:$E$405,4,FALSE)</f>
        <v>0.97</v>
      </c>
      <c r="H679">
        <f>VLOOKUP(A679,away!$A$2:$E$405,3,FALSE)</f>
        <v>1.0181818181818201</v>
      </c>
      <c r="I679">
        <f>VLOOKUP(C679,away!$B$2:$E$405,3,FALSE)</f>
        <v>0.65</v>
      </c>
      <c r="J679">
        <f>VLOOKUP(B679,home!$B$2:$E$405,4,FALSE)</f>
        <v>0.74</v>
      </c>
      <c r="K679" s="3">
        <f t="shared" si="896"/>
        <v>1.4609963636363619</v>
      </c>
      <c r="L679" s="3">
        <f t="shared" si="897"/>
        <v>0.48974545454545548</v>
      </c>
      <c r="M679" s="5">
        <f t="shared" si="898"/>
        <v>0.14216856923003074</v>
      </c>
      <c r="N679" s="5">
        <f t="shared" si="899"/>
        <v>0.20770776266845928</v>
      </c>
      <c r="O679" s="5">
        <f t="shared" si="900"/>
        <v>6.9626410559638474E-2</v>
      </c>
      <c r="P679" s="5">
        <f t="shared" si="901"/>
        <v>0.1017239326406842</v>
      </c>
      <c r="Q679" s="5">
        <f t="shared" si="902"/>
        <v>0.15173014297883178</v>
      </c>
      <c r="R679" s="5">
        <f t="shared" si="903"/>
        <v>1.704960904394932E-2</v>
      </c>
      <c r="S679" s="5">
        <f t="shared" si="904"/>
        <v>1.8196283693239602E-2</v>
      </c>
      <c r="T679" s="5">
        <f t="shared" si="905"/>
        <v>7.430914784141493E-2</v>
      </c>
      <c r="U679" s="5">
        <f t="shared" si="906"/>
        <v>2.4909416814631585E-2</v>
      </c>
      <c r="V679" s="5">
        <f t="shared" si="907"/>
        <v>1.4466375661158078E-3</v>
      </c>
      <c r="W679" s="5">
        <f t="shared" si="908"/>
        <v>7.3892395715366183E-2</v>
      </c>
      <c r="X679" s="5">
        <f t="shared" si="909"/>
        <v>3.6188464927074684E-2</v>
      </c>
      <c r="Y679" s="5">
        <f t="shared" si="910"/>
        <v>8.8615681025062312E-3</v>
      </c>
      <c r="Z679" s="5">
        <f t="shared" si="911"/>
        <v>2.7833228436837565E-3</v>
      </c>
      <c r="AA679" s="5">
        <f t="shared" si="912"/>
        <v>4.0664245534479861E-3</v>
      </c>
      <c r="AB679" s="5">
        <f t="shared" si="913"/>
        <v>2.9705157427945628E-3</v>
      </c>
      <c r="AC679" s="5">
        <f t="shared" si="914"/>
        <v>6.4693299971311095E-5</v>
      </c>
      <c r="AD679" s="5">
        <f t="shared" si="915"/>
        <v>2.6989130360132278E-2</v>
      </c>
      <c r="AE679" s="5">
        <f t="shared" si="916"/>
        <v>1.3217803916009538E-2</v>
      </c>
      <c r="AF679" s="5">
        <f t="shared" si="917"/>
        <v>3.2366796934693957E-3</v>
      </c>
      <c r="AG679" s="5">
        <f t="shared" si="918"/>
        <v>5.2838305589873822E-4</v>
      </c>
      <c r="AH679" s="5">
        <f t="shared" si="919"/>
        <v>3.407799278066627E-4</v>
      </c>
      <c r="AI679" s="5">
        <f t="shared" si="920"/>
        <v>4.9787823532579617E-4</v>
      </c>
      <c r="AJ679" s="5">
        <f t="shared" si="921"/>
        <v>3.636991456723386E-4</v>
      </c>
      <c r="AK679" s="5">
        <f t="shared" si="922"/>
        <v>1.7712104309497941E-4</v>
      </c>
      <c r="AL679" s="5">
        <f t="shared" si="923"/>
        <v>1.8515644981802699E-6</v>
      </c>
      <c r="AM679" s="5">
        <f t="shared" si="924"/>
        <v>7.8862042627721885E-3</v>
      </c>
      <c r="AN679" s="5">
        <f t="shared" si="925"/>
        <v>3.8622326913096746E-3</v>
      </c>
      <c r="AO679" s="5">
        <f t="shared" si="926"/>
        <v>9.4575545248288704E-4</v>
      </c>
      <c r="AP679" s="5">
        <f t="shared" si="927"/>
        <v>1.5439314465502481E-4</v>
      </c>
      <c r="AQ679" s="5">
        <f t="shared" si="928"/>
        <v>1.8903335201944345E-5</v>
      </c>
      <c r="AR679" s="5">
        <f t="shared" si="929"/>
        <v>3.337908412872833E-5</v>
      </c>
      <c r="AS679" s="5">
        <f t="shared" si="930"/>
        <v>4.8766720533584288E-5</v>
      </c>
      <c r="AT679" s="5">
        <f t="shared" si="931"/>
        <v>3.5624000683018681E-5</v>
      </c>
      <c r="AU679" s="5">
        <f t="shared" si="932"/>
        <v>1.7348845152023192E-5</v>
      </c>
      <c r="AV679" s="5">
        <f t="shared" si="933"/>
        <v>6.3366499200990548E-6</v>
      </c>
      <c r="AW679" s="5">
        <f t="shared" si="934"/>
        <v>3.6800684198898971E-8</v>
      </c>
      <c r="AX679" s="5">
        <f t="shared" si="935"/>
        <v>1.9202859584672924E-3</v>
      </c>
      <c r="AY679" s="5">
        <f t="shared" si="936"/>
        <v>9.4045131958681992E-4</v>
      </c>
      <c r="AZ679" s="5">
        <f t="shared" si="937"/>
        <v>2.3029087949446022E-4</v>
      </c>
      <c r="BA679" s="5">
        <f t="shared" si="938"/>
        <v>3.759463715189571E-5</v>
      </c>
      <c r="BB679" s="5">
        <f t="shared" si="939"/>
        <v>4.6029506651066583E-6</v>
      </c>
      <c r="BC679" s="5">
        <f t="shared" si="940"/>
        <v>4.5085483314659366E-7</v>
      </c>
      <c r="BD679" s="5">
        <f t="shared" si="941"/>
        <v>2.7245424548225067E-6</v>
      </c>
      <c r="BE679" s="5">
        <f t="shared" si="942"/>
        <v>3.9805466190685691E-6</v>
      </c>
      <c r="BF679" s="5">
        <f t="shared" si="943"/>
        <v>2.9077820678720977E-6</v>
      </c>
      <c r="BG679" s="5">
        <f t="shared" si="944"/>
        <v>1.4160863424693855E-6</v>
      </c>
      <c r="BH679" s="5">
        <f t="shared" si="945"/>
        <v>5.1722424923572215E-7</v>
      </c>
      <c r="BI679" s="5">
        <f t="shared" si="946"/>
        <v>1.5113254946358729E-7</v>
      </c>
      <c r="BJ679" s="8">
        <f t="shared" si="947"/>
        <v>0.61266264474578369</v>
      </c>
      <c r="BK679" s="8">
        <f t="shared" si="948"/>
        <v>0.26454241931412664</v>
      </c>
      <c r="BL679" s="8">
        <f t="shared" si="949"/>
        <v>0.12015500768106209</v>
      </c>
      <c r="BM679" s="8">
        <f t="shared" si="950"/>
        <v>0.3091965529441596</v>
      </c>
      <c r="BN679" s="8">
        <f t="shared" si="951"/>
        <v>0.69000642712159388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1.55833333333333</v>
      </c>
      <c r="F680">
        <f>VLOOKUP(B680,home!$B$2:$E$405,3,FALSE)</f>
        <v>1.07</v>
      </c>
      <c r="G680">
        <f>VLOOKUP(C680,away!$B$2:$E$405,4,FALSE)</f>
        <v>1.47</v>
      </c>
      <c r="H680">
        <f>VLOOKUP(A680,away!$A$2:$E$405,3,FALSE)</f>
        <v>1.1000000000000001</v>
      </c>
      <c r="I680">
        <f>VLOOKUP(C680,away!$B$2:$E$405,3,FALSE)</f>
        <v>0.73</v>
      </c>
      <c r="J680">
        <f>VLOOKUP(B680,home!$B$2:$E$405,4,FALSE)</f>
        <v>0.76</v>
      </c>
      <c r="K680" s="3">
        <f t="shared" si="896"/>
        <v>2.4511024999999949</v>
      </c>
      <c r="L680" s="3">
        <f t="shared" si="897"/>
        <v>0.61028000000000004</v>
      </c>
      <c r="M680" s="5">
        <f t="shared" si="898"/>
        <v>4.6822917769077502E-2</v>
      </c>
      <c r="N680" s="5">
        <f t="shared" si="899"/>
        <v>0.11476777080108003</v>
      </c>
      <c r="O680" s="5">
        <f t="shared" si="900"/>
        <v>2.8575090256112618E-2</v>
      </c>
      <c r="P680" s="5">
        <f t="shared" si="901"/>
        <v>7.0040475164483126E-2</v>
      </c>
      <c r="Q680" s="5">
        <f t="shared" si="902"/>
        <v>0.14065378496497685</v>
      </c>
      <c r="R680" s="5">
        <f t="shared" si="903"/>
        <v>8.7194030407502024E-3</v>
      </c>
      <c r="S680" s="5">
        <f t="shared" si="904"/>
        <v>2.6192665872834333E-2</v>
      </c>
      <c r="T680" s="5">
        <f t="shared" si="905"/>
        <v>8.5838191888426091E-2</v>
      </c>
      <c r="U680" s="5">
        <f t="shared" si="906"/>
        <v>2.1372150591690377E-2</v>
      </c>
      <c r="V680" s="5">
        <f t="shared" si="907"/>
        <v>4.3533922915590757E-3</v>
      </c>
      <c r="W680" s="5">
        <f t="shared" si="908"/>
        <v>0.11491894798737218</v>
      </c>
      <c r="X680" s="5">
        <f t="shared" si="909"/>
        <v>7.0132735577733502E-2</v>
      </c>
      <c r="Y680" s="5">
        <f t="shared" si="910"/>
        <v>2.1400302934189597E-2</v>
      </c>
      <c r="Z680" s="5">
        <f t="shared" si="911"/>
        <v>1.7737590959030114E-3</v>
      </c>
      <c r="AA680" s="5">
        <f t="shared" si="912"/>
        <v>4.3476653543656017E-3</v>
      </c>
      <c r="AB680" s="5">
        <f t="shared" si="913"/>
        <v>5.3282867096244458E-3</v>
      </c>
      <c r="AC680" s="5">
        <f t="shared" si="914"/>
        <v>4.0700376974313226E-4</v>
      </c>
      <c r="AD680" s="5">
        <f t="shared" si="915"/>
        <v>7.0419530177304332E-2</v>
      </c>
      <c r="AE680" s="5">
        <f t="shared" si="916"/>
        <v>4.2975630876605289E-2</v>
      </c>
      <c r="AF680" s="5">
        <f t="shared" si="917"/>
        <v>1.3113584005687337E-2</v>
      </c>
      <c r="AG680" s="5">
        <f t="shared" si="918"/>
        <v>2.6676526823302894E-3</v>
      </c>
      <c r="AH680" s="5">
        <f t="shared" si="919"/>
        <v>2.7062242526192245E-4</v>
      </c>
      <c r="AI680" s="5">
        <f t="shared" si="920"/>
        <v>6.6332330311555984E-4</v>
      </c>
      <c r="AJ680" s="5">
        <f t="shared" si="921"/>
        <v>8.1293670328740173E-4</v>
      </c>
      <c r="AK680" s="5">
        <f t="shared" si="922"/>
        <v>6.6419706192316825E-4</v>
      </c>
      <c r="AL680" s="5">
        <f t="shared" si="923"/>
        <v>2.4352807372778567E-5</v>
      </c>
      <c r="AM680" s="5">
        <f t="shared" si="924"/>
        <v>3.4521097293283148E-2</v>
      </c>
      <c r="AN680" s="5">
        <f t="shared" si="925"/>
        <v>2.106753525614484E-2</v>
      </c>
      <c r="AO680" s="5">
        <f t="shared" si="926"/>
        <v>6.4285477080600357E-3</v>
      </c>
      <c r="AP680" s="5">
        <f t="shared" si="927"/>
        <v>1.307738031758293E-3</v>
      </c>
      <c r="AQ680" s="5">
        <f t="shared" si="928"/>
        <v>1.9952159150536276E-4</v>
      </c>
      <c r="AR680" s="5">
        <f t="shared" si="929"/>
        <v>3.3031090737769223E-5</v>
      </c>
      <c r="AS680" s="5">
        <f t="shared" si="930"/>
        <v>8.0962589085072811E-5</v>
      </c>
      <c r="AT680" s="5">
        <f t="shared" si="931"/>
        <v>9.9223802256447155E-5</v>
      </c>
      <c r="AU680" s="5">
        <f t="shared" si="932"/>
        <v>8.1069236590094269E-5</v>
      </c>
      <c r="AV680" s="5">
        <f t="shared" si="933"/>
        <v>4.9677252119767777E-5</v>
      </c>
      <c r="AW680" s="5">
        <f t="shared" si="934"/>
        <v>1.0118989453879221E-6</v>
      </c>
      <c r="AX680" s="5">
        <f t="shared" si="935"/>
        <v>1.4102457979718224E-2</v>
      </c>
      <c r="AY680" s="5">
        <f t="shared" si="936"/>
        <v>8.6064480558624389E-3</v>
      </c>
      <c r="AZ680" s="5">
        <f t="shared" si="937"/>
        <v>2.6261715597658639E-3</v>
      </c>
      <c r="BA680" s="5">
        <f t="shared" si="938"/>
        <v>5.3423332649797054E-4</v>
      </c>
      <c r="BB680" s="5">
        <f t="shared" si="939"/>
        <v>8.1507978623795367E-5</v>
      </c>
      <c r="BC680" s="5">
        <f t="shared" si="940"/>
        <v>9.948537838905972E-6</v>
      </c>
      <c r="BD680" s="5">
        <f t="shared" si="941"/>
        <v>3.3597023425742977E-6</v>
      </c>
      <c r="BE680" s="5">
        <f t="shared" si="942"/>
        <v>8.2349748111396996E-6</v>
      </c>
      <c r="BF680" s="5">
        <f t="shared" si="943"/>
        <v>1.0092383673510754E-5</v>
      </c>
      <c r="BG680" s="5">
        <f t="shared" si="944"/>
        <v>8.2458222843671158E-6</v>
      </c>
      <c r="BH680" s="5">
        <f t="shared" si="945"/>
        <v>5.0528389039419764E-6</v>
      </c>
      <c r="BI680" s="5">
        <f t="shared" si="946"/>
        <v>2.4770052139098823E-6</v>
      </c>
      <c r="BJ680" s="8">
        <f t="shared" si="947"/>
        <v>0.76637333921476414</v>
      </c>
      <c r="BK680" s="8">
        <f t="shared" si="948"/>
        <v>0.15644725573093238</v>
      </c>
      <c r="BL680" s="8">
        <f t="shared" si="949"/>
        <v>7.1135102144149892E-2</v>
      </c>
      <c r="BM680" s="8">
        <f t="shared" si="950"/>
        <v>0.57754457803235226</v>
      </c>
      <c r="BN680" s="8">
        <f t="shared" si="951"/>
        <v>0.40957944199648028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1.55833333333333</v>
      </c>
      <c r="F681">
        <f>VLOOKUP(B681,home!$B$2:$E$405,3,FALSE)</f>
        <v>0.83</v>
      </c>
      <c r="G681">
        <f>VLOOKUP(C681,away!$B$2:$E$405,4,FALSE)</f>
        <v>1.5</v>
      </c>
      <c r="H681">
        <f>VLOOKUP(A681,away!$A$2:$E$405,3,FALSE)</f>
        <v>1.1000000000000001</v>
      </c>
      <c r="I681">
        <f>VLOOKUP(C681,away!$B$2:$E$405,3,FALSE)</f>
        <v>0.43</v>
      </c>
      <c r="J681">
        <f>VLOOKUP(B681,home!$B$2:$E$405,4,FALSE)</f>
        <v>2.08</v>
      </c>
      <c r="K681" s="3">
        <f t="shared" si="896"/>
        <v>1.9401249999999957</v>
      </c>
      <c r="L681" s="3">
        <f t="shared" si="897"/>
        <v>0.98384000000000005</v>
      </c>
      <c r="M681" s="5">
        <f t="shared" si="898"/>
        <v>5.3720263622258894E-2</v>
      </c>
      <c r="N681" s="5">
        <f t="shared" si="899"/>
        <v>0.10422402646013479</v>
      </c>
      <c r="O681" s="5">
        <f t="shared" si="900"/>
        <v>5.2852144162123187E-2</v>
      </c>
      <c r="P681" s="5">
        <f t="shared" si="901"/>
        <v>0.10253976619253902</v>
      </c>
      <c r="Q681" s="5">
        <f t="shared" si="902"/>
        <v>0.1011038196679843</v>
      </c>
      <c r="R681" s="5">
        <f t="shared" si="903"/>
        <v>2.5999026756231634E-2</v>
      </c>
      <c r="S681" s="5">
        <f t="shared" si="904"/>
        <v>4.893127351698226E-2</v>
      </c>
      <c r="T681" s="5">
        <f t="shared" si="905"/>
        <v>9.9469981942149677E-2</v>
      </c>
      <c r="U681" s="5">
        <f t="shared" si="906"/>
        <v>5.0441361785433785E-2</v>
      </c>
      <c r="V681" s="5">
        <f t="shared" si="907"/>
        <v>1.0377630354855082E-2</v>
      </c>
      <c r="W681" s="5">
        <f t="shared" si="908"/>
        <v>6.5384682711115874E-2</v>
      </c>
      <c r="X681" s="5">
        <f t="shared" si="909"/>
        <v>6.4328066238504247E-2</v>
      </c>
      <c r="Y681" s="5">
        <f t="shared" si="910"/>
        <v>3.1644262344045007E-2</v>
      </c>
      <c r="Z681" s="5">
        <f t="shared" si="911"/>
        <v>8.5262941612836464E-3</v>
      </c>
      <c r="AA681" s="5">
        <f t="shared" si="912"/>
        <v>1.6542076459660396E-2</v>
      </c>
      <c r="AB681" s="5">
        <f t="shared" si="913"/>
        <v>1.6046848045649278E-2</v>
      </c>
      <c r="AC681" s="5">
        <f t="shared" si="914"/>
        <v>1.2380335166701872E-3</v>
      </c>
      <c r="AD681" s="5">
        <f t="shared" si="915"/>
        <v>3.1713614386225844E-2</v>
      </c>
      <c r="AE681" s="5">
        <f t="shared" si="916"/>
        <v>3.1201122377744434E-2</v>
      </c>
      <c r="AF681" s="5">
        <f t="shared" si="917"/>
        <v>1.534845612006004E-2</v>
      </c>
      <c r="AG681" s="5">
        <f t="shared" si="918"/>
        <v>5.033475023053291E-3</v>
      </c>
      <c r="AH681" s="5">
        <f t="shared" si="919"/>
        <v>2.0971273119093255E-3</v>
      </c>
      <c r="AI681" s="5">
        <f t="shared" si="920"/>
        <v>4.0686891260180704E-3</v>
      </c>
      <c r="AJ681" s="5">
        <f t="shared" si="921"/>
        <v>3.9468827453078966E-3</v>
      </c>
      <c r="AK681" s="5">
        <f t="shared" si="922"/>
        <v>2.5524819620801557E-3</v>
      </c>
      <c r="AL681" s="5">
        <f t="shared" si="923"/>
        <v>9.4524977189640978E-5</v>
      </c>
      <c r="AM681" s="5">
        <f t="shared" si="924"/>
        <v>1.2305675222215267E-2</v>
      </c>
      <c r="AN681" s="5">
        <f t="shared" si="925"/>
        <v>1.2106815510624269E-2</v>
      </c>
      <c r="AO681" s="5">
        <f t="shared" si="926"/>
        <v>5.9555846859862894E-3</v>
      </c>
      <c r="AP681" s="5">
        <f t="shared" si="927"/>
        <v>1.9531141458202508E-3</v>
      </c>
      <c r="AQ681" s="5">
        <f t="shared" si="928"/>
        <v>4.803879553059488E-4</v>
      </c>
      <c r="AR681" s="5">
        <f t="shared" si="929"/>
        <v>4.1264754690977429E-4</v>
      </c>
      <c r="AS681" s="5">
        <f t="shared" si="930"/>
        <v>8.0058782194832403E-4</v>
      </c>
      <c r="AT681" s="5">
        <f t="shared" si="931"/>
        <v>7.7662022402874445E-4</v>
      </c>
      <c r="AU681" s="5">
        <f t="shared" si="932"/>
        <v>5.0224677071458821E-4</v>
      </c>
      <c r="AV681" s="5">
        <f t="shared" si="933"/>
        <v>2.436053790081595E-4</v>
      </c>
      <c r="AW681" s="5">
        <f t="shared" si="934"/>
        <v>5.011852349575321E-6</v>
      </c>
      <c r="AX681" s="5">
        <f t="shared" si="935"/>
        <v>3.9790913567500537E-3</v>
      </c>
      <c r="AY681" s="5">
        <f t="shared" si="936"/>
        <v>3.9147892404249726E-3</v>
      </c>
      <c r="AZ681" s="5">
        <f t="shared" si="937"/>
        <v>1.9257631231498523E-3</v>
      </c>
      <c r="BA681" s="5">
        <f t="shared" si="938"/>
        <v>6.3154759702658365E-4</v>
      </c>
      <c r="BB681" s="5">
        <f t="shared" si="939"/>
        <v>1.553354469646585E-4</v>
      </c>
      <c r="BC681" s="5">
        <f t="shared" si="940"/>
        <v>3.0565045228341935E-5</v>
      </c>
      <c r="BD681" s="5">
        <f t="shared" si="941"/>
        <v>6.7663193758618707E-5</v>
      </c>
      <c r="BE681" s="5">
        <f t="shared" si="942"/>
        <v>1.3127505379093981E-4</v>
      </c>
      <c r="BF681" s="5">
        <f t="shared" si="943"/>
        <v>1.2734500686807328E-4</v>
      </c>
      <c r="BG681" s="5">
        <f t="shared" si="944"/>
        <v>8.2355077149973401E-5</v>
      </c>
      <c r="BH681" s="5">
        <f t="shared" si="945"/>
        <v>3.9944786013897933E-5</v>
      </c>
      <c r="BI681" s="5">
        <f t="shared" si="946"/>
        <v>1.5499575593042727E-5</v>
      </c>
      <c r="BJ681" s="8">
        <f t="shared" si="947"/>
        <v>0.59289017660051402</v>
      </c>
      <c r="BK681" s="8">
        <f t="shared" si="948"/>
        <v>0.22081628142092005</v>
      </c>
      <c r="BL681" s="8">
        <f t="shared" si="949"/>
        <v>0.17774642879019786</v>
      </c>
      <c r="BM681" s="8">
        <f t="shared" si="950"/>
        <v>0.55563035672356798</v>
      </c>
      <c r="BN681" s="8">
        <f t="shared" si="951"/>
        <v>0.44043904686127183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1.55833333333333</v>
      </c>
      <c r="F682">
        <f>VLOOKUP(B682,home!$B$2:$E$405,3,FALSE)</f>
        <v>1.38</v>
      </c>
      <c r="G682">
        <f>VLOOKUP(C682,away!$B$2:$E$405,4,FALSE)</f>
        <v>1.07</v>
      </c>
      <c r="H682">
        <f>VLOOKUP(A682,away!$A$2:$E$405,3,FALSE)</f>
        <v>1.1000000000000001</v>
      </c>
      <c r="I682">
        <f>VLOOKUP(C682,away!$B$2:$E$405,3,FALSE)</f>
        <v>0.64</v>
      </c>
      <c r="J682">
        <f>VLOOKUP(B682,home!$B$2:$E$405,4,FALSE)</f>
        <v>0.91</v>
      </c>
      <c r="K682" s="3">
        <f t="shared" si="896"/>
        <v>2.3010349999999948</v>
      </c>
      <c r="L682" s="3">
        <f t="shared" si="897"/>
        <v>0.6406400000000001</v>
      </c>
      <c r="M682" s="5">
        <f t="shared" si="898"/>
        <v>5.2777252762029922E-2</v>
      </c>
      <c r="N682" s="5">
        <f t="shared" si="899"/>
        <v>0.12144230580927724</v>
      </c>
      <c r="O682" s="5">
        <f t="shared" si="900"/>
        <v>3.3811219209466864E-2</v>
      </c>
      <c r="P682" s="5">
        <f t="shared" si="901"/>
        <v>7.7800798793655396E-2</v>
      </c>
      <c r="Q682" s="5">
        <f t="shared" si="902"/>
        <v>0.13972149807392487</v>
      </c>
      <c r="R682" s="5">
        <f t="shared" si="903"/>
        <v>1.0830409737176425E-2</v>
      </c>
      <c r="S682" s="5">
        <f t="shared" si="904"/>
        <v>2.8672221346113708E-2</v>
      </c>
      <c r="T682" s="5">
        <f t="shared" si="905"/>
        <v>8.9511180526079259E-2</v>
      </c>
      <c r="U682" s="5">
        <f t="shared" si="906"/>
        <v>2.4921151869583699E-2</v>
      </c>
      <c r="V682" s="5">
        <f t="shared" si="907"/>
        <v>4.6963029781333177E-3</v>
      </c>
      <c r="W682" s="5">
        <f t="shared" si="908"/>
        <v>0.10716801910684431</v>
      </c>
      <c r="X682" s="5">
        <f t="shared" si="909"/>
        <v>6.8656119760608772E-2</v>
      </c>
      <c r="Y682" s="5">
        <f t="shared" si="910"/>
        <v>2.1991928281718202E-2</v>
      </c>
      <c r="Z682" s="5">
        <f t="shared" si="911"/>
        <v>2.3127978980082356E-3</v>
      </c>
      <c r="AA682" s="5">
        <f t="shared" si="912"/>
        <v>5.3218289112433688E-3</v>
      </c>
      <c r="AB682" s="5">
        <f t="shared" si="913"/>
        <v>6.1228572943914303E-3</v>
      </c>
      <c r="AC682" s="5">
        <f t="shared" si="914"/>
        <v>4.3268655523249035E-4</v>
      </c>
      <c r="AD682" s="5">
        <f t="shared" si="915"/>
        <v>6.1649340711379223E-2</v>
      </c>
      <c r="AE682" s="5">
        <f t="shared" si="916"/>
        <v>3.9495033633337999E-2</v>
      </c>
      <c r="AF682" s="5">
        <f t="shared" si="917"/>
        <v>1.2651049173430826E-2</v>
      </c>
      <c r="AG682" s="5">
        <f t="shared" si="918"/>
        <v>2.7015893808222426E-3</v>
      </c>
      <c r="AH682" s="5">
        <f t="shared" si="919"/>
        <v>3.7041771134499902E-4</v>
      </c>
      <c r="AI682" s="5">
        <f t="shared" si="920"/>
        <v>8.5234411842473789E-4</v>
      </c>
      <c r="AJ682" s="5">
        <f t="shared" si="921"/>
        <v>9.8063682426973147E-4</v>
      </c>
      <c r="AK682" s="5">
        <f t="shared" si="922"/>
        <v>7.5215988497783208E-4</v>
      </c>
      <c r="AL682" s="5">
        <f t="shared" si="923"/>
        <v>2.5513536883891495E-5</v>
      </c>
      <c r="AM682" s="5">
        <f t="shared" si="924"/>
        <v>2.8371458140761644E-2</v>
      </c>
      <c r="AN682" s="5">
        <f t="shared" si="925"/>
        <v>1.8175890943297544E-2</v>
      </c>
      <c r="AO682" s="5">
        <f t="shared" si="926"/>
        <v>5.8221013869570702E-3</v>
      </c>
      <c r="AP682" s="5">
        <f t="shared" si="927"/>
        <v>1.2432903441800594E-3</v>
      </c>
      <c r="AQ682" s="5">
        <f t="shared" si="928"/>
        <v>1.9912538152387833E-4</v>
      </c>
      <c r="AR682" s="5">
        <f t="shared" si="929"/>
        <v>4.7460880519212057E-5</v>
      </c>
      <c r="AS682" s="5">
        <f t="shared" si="930"/>
        <v>1.0920914720552486E-4</v>
      </c>
      <c r="AT682" s="5">
        <f t="shared" si="931"/>
        <v>1.256470350200322E-4</v>
      </c>
      <c r="AU682" s="5">
        <f t="shared" si="932"/>
        <v>9.6372741742439718E-5</v>
      </c>
      <c r="AV682" s="5">
        <f t="shared" si="933"/>
        <v>5.5439262948828553E-5</v>
      </c>
      <c r="AW682" s="5">
        <f t="shared" si="934"/>
        <v>1.0447333135105546E-6</v>
      </c>
      <c r="AX682" s="5">
        <f t="shared" si="935"/>
        <v>1.0880619697154545E-2</v>
      </c>
      <c r="AY682" s="5">
        <f t="shared" si="936"/>
        <v>6.9705602027850897E-3</v>
      </c>
      <c r="AZ682" s="5">
        <f t="shared" si="937"/>
        <v>2.2328098441561201E-3</v>
      </c>
      <c r="BA682" s="5">
        <f t="shared" si="938"/>
        <v>4.7680909952005904E-4</v>
      </c>
      <c r="BB682" s="5">
        <f t="shared" si="939"/>
        <v>7.6365745379132662E-5</v>
      </c>
      <c r="BC682" s="5">
        <f t="shared" si="940"/>
        <v>9.784590223937514E-6</v>
      </c>
      <c r="BD682" s="5">
        <f t="shared" si="941"/>
        <v>5.0675564159713346E-6</v>
      </c>
      <c r="BE682" s="5">
        <f t="shared" si="942"/>
        <v>1.1660624677624573E-5</v>
      </c>
      <c r="BF682" s="5">
        <f t="shared" si="943"/>
        <v>1.3415752752538904E-5</v>
      </c>
      <c r="BG682" s="5">
        <f t="shared" si="944"/>
        <v>1.0290038878312761E-5</v>
      </c>
      <c r="BH682" s="5">
        <f t="shared" si="945"/>
        <v>5.919434902589586E-6</v>
      </c>
      <c r="BI682" s="5">
        <f t="shared" si="946"/>
        <v>2.7241653782160405E-6</v>
      </c>
      <c r="BJ682" s="8">
        <f t="shared" si="947"/>
        <v>0.73944687983336199</v>
      </c>
      <c r="BK682" s="8">
        <f t="shared" si="948"/>
        <v>0.1713753361748338</v>
      </c>
      <c r="BL682" s="8">
        <f t="shared" si="949"/>
        <v>8.4446232201320387E-2</v>
      </c>
      <c r="BM682" s="8">
        <f t="shared" si="950"/>
        <v>0.55422824625252221</v>
      </c>
      <c r="BN682" s="8">
        <f t="shared" si="951"/>
        <v>0.43638348438553071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1.55833333333333</v>
      </c>
      <c r="F683">
        <f>VLOOKUP(B683,home!$B$2:$E$405,3,FALSE)</f>
        <v>1.28</v>
      </c>
      <c r="G683">
        <f>VLOOKUP(C683,away!$B$2:$E$405,4,FALSE)</f>
        <v>0.92</v>
      </c>
      <c r="H683">
        <f>VLOOKUP(A683,away!$A$2:$E$405,3,FALSE)</f>
        <v>1.1000000000000001</v>
      </c>
      <c r="I683">
        <f>VLOOKUP(C683,away!$B$2:$E$405,3,FALSE)</f>
        <v>0.55000000000000004</v>
      </c>
      <c r="J683">
        <f>VLOOKUP(B683,home!$B$2:$E$405,4,FALSE)</f>
        <v>0.76</v>
      </c>
      <c r="K683" s="3">
        <f t="shared" si="896"/>
        <v>1.8350933333333295</v>
      </c>
      <c r="L683" s="3">
        <f t="shared" si="897"/>
        <v>0.4598000000000001</v>
      </c>
      <c r="M683" s="5">
        <f t="shared" si="898"/>
        <v>0.10077214172349347</v>
      </c>
      <c r="N683" s="5">
        <f t="shared" si="899"/>
        <v>0.18492628546250428</v>
      </c>
      <c r="O683" s="5">
        <f t="shared" si="900"/>
        <v>4.6335030764462298E-2</v>
      </c>
      <c r="P683" s="5">
        <f t="shared" si="901"/>
        <v>8.5029106055659484E-2</v>
      </c>
      <c r="Q683" s="5">
        <f t="shared" si="902"/>
        <v>0.16967849680516897</v>
      </c>
      <c r="R683" s="5">
        <f t="shared" si="903"/>
        <v>1.0652423572749883E-2</v>
      </c>
      <c r="S683" s="5">
        <f t="shared" si="904"/>
        <v>1.793637793385074E-2</v>
      </c>
      <c r="T683" s="5">
        <f t="shared" si="905"/>
        <v>7.8018172831016697E-2</v>
      </c>
      <c r="U683" s="5">
        <f t="shared" si="906"/>
        <v>1.9548191482196116E-2</v>
      </c>
      <c r="V683" s="5">
        <f t="shared" si="907"/>
        <v>1.6815870774379885E-3</v>
      </c>
      <c r="W683" s="5">
        <f t="shared" si="908"/>
        <v>0.1037919594323954</v>
      </c>
      <c r="X683" s="5">
        <f t="shared" si="909"/>
        <v>4.7723542947015404E-2</v>
      </c>
      <c r="Y683" s="5">
        <f t="shared" si="910"/>
        <v>1.0971642523518843E-2</v>
      </c>
      <c r="Z683" s="5">
        <f t="shared" si="911"/>
        <v>1.6326614529167992E-3</v>
      </c>
      <c r="AA683" s="5">
        <f t="shared" si="912"/>
        <v>2.9960861478379257E-3</v>
      </c>
      <c r="AB683" s="5">
        <f t="shared" si="913"/>
        <v>2.7490488579948579E-3</v>
      </c>
      <c r="AC683" s="5">
        <f t="shared" si="914"/>
        <v>8.8680167147305177E-5</v>
      </c>
      <c r="AD683" s="5">
        <f t="shared" si="915"/>
        <v>4.7616983201998052E-2</v>
      </c>
      <c r="AE683" s="5">
        <f t="shared" si="916"/>
        <v>2.1894288876278707E-2</v>
      </c>
      <c r="AF683" s="5">
        <f t="shared" si="917"/>
        <v>5.0334970126564745E-3</v>
      </c>
      <c r="AG683" s="5">
        <f t="shared" si="918"/>
        <v>7.7146730880648263E-4</v>
      </c>
      <c r="AH683" s="5">
        <f t="shared" si="919"/>
        <v>1.8767443401278606E-4</v>
      </c>
      <c r="AI683" s="5">
        <f t="shared" si="920"/>
        <v>3.4440010269396951E-4</v>
      </c>
      <c r="AJ683" s="5">
        <f t="shared" si="921"/>
        <v>3.1600316622650888E-4</v>
      </c>
      <c r="AK683" s="5">
        <f t="shared" si="922"/>
        <v>1.9329843455149676E-4</v>
      </c>
      <c r="AL683" s="5">
        <f t="shared" si="923"/>
        <v>2.9930475659004075E-6</v>
      </c>
      <c r="AM683" s="5">
        <f t="shared" si="924"/>
        <v>1.7476321685486348E-2</v>
      </c>
      <c r="AN683" s="5">
        <f t="shared" si="925"/>
        <v>8.035612710986623E-3</v>
      </c>
      <c r="AO683" s="5">
        <f t="shared" si="926"/>
        <v>1.8473873622558245E-3</v>
      </c>
      <c r="AP683" s="5">
        <f t="shared" si="927"/>
        <v>2.8314290305507615E-4</v>
      </c>
      <c r="AQ683" s="5">
        <f t="shared" si="928"/>
        <v>3.2547276706181004E-5</v>
      </c>
      <c r="AR683" s="5">
        <f t="shared" si="929"/>
        <v>1.7258540951815819E-5</v>
      </c>
      <c r="AS683" s="5">
        <f t="shared" si="930"/>
        <v>3.167103344373746E-5</v>
      </c>
      <c r="AT683" s="5">
        <f t="shared" si="931"/>
        <v>2.905965116618978E-5</v>
      </c>
      <c r="AU683" s="5">
        <f t="shared" si="932"/>
        <v>1.7775724041355657E-5</v>
      </c>
      <c r="AV683" s="5">
        <f t="shared" si="933"/>
        <v>8.1550281708661905E-6</v>
      </c>
      <c r="AW683" s="5">
        <f t="shared" si="934"/>
        <v>7.0151706876623591E-8</v>
      </c>
      <c r="AX683" s="5">
        <f t="shared" si="935"/>
        <v>5.3451135693707809E-3</v>
      </c>
      <c r="AY683" s="5">
        <f t="shared" si="936"/>
        <v>2.4576832191966851E-3</v>
      </c>
      <c r="AZ683" s="5">
        <f t="shared" si="937"/>
        <v>5.6502137209331793E-4</v>
      </c>
      <c r="BA683" s="5">
        <f t="shared" si="938"/>
        <v>8.6598942296169221E-5</v>
      </c>
      <c r="BB683" s="5">
        <f t="shared" si="939"/>
        <v>9.9545484169446522E-6</v>
      </c>
      <c r="BC683" s="5">
        <f t="shared" si="940"/>
        <v>9.154202724222309E-7</v>
      </c>
      <c r="BD683" s="5">
        <f t="shared" si="941"/>
        <v>1.322579521607485E-6</v>
      </c>
      <c r="BE683" s="5">
        <f t="shared" si="942"/>
        <v>2.4270568629050797E-6</v>
      </c>
      <c r="BF683" s="5">
        <f t="shared" si="943"/>
        <v>2.226937934369009E-6</v>
      </c>
      <c r="BG683" s="5">
        <f t="shared" si="944"/>
        <v>1.3622129857025546E-6</v>
      </c>
      <c r="BH683" s="5">
        <f t="shared" si="945"/>
        <v>6.2494699216071205E-7</v>
      </c>
      <c r="BI683" s="5">
        <f t="shared" si="946"/>
        <v>2.2936721180016777E-7</v>
      </c>
      <c r="BJ683" s="8">
        <f t="shared" si="947"/>
        <v>0.70656663541149578</v>
      </c>
      <c r="BK683" s="8">
        <f t="shared" si="948"/>
        <v>0.20796856922435158</v>
      </c>
      <c r="BL683" s="8">
        <f t="shared" si="949"/>
        <v>8.343427004200836E-2</v>
      </c>
      <c r="BM683" s="8">
        <f t="shared" si="950"/>
        <v>0.39975103867924439</v>
      </c>
      <c r="BN683" s="8">
        <f t="shared" si="951"/>
        <v>0.59739348438403839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1.5952380952381</v>
      </c>
      <c r="F684">
        <f>VLOOKUP(B684,home!$B$2:$E$405,3,FALSE)</f>
        <v>1.43</v>
      </c>
      <c r="G684">
        <f>VLOOKUP(C684,away!$B$2:$E$405,4,FALSE)</f>
        <v>0.81</v>
      </c>
      <c r="H684">
        <f>VLOOKUP(A684,away!$A$2:$E$405,3,FALSE)</f>
        <v>1.4365079365079401</v>
      </c>
      <c r="I684">
        <f>VLOOKUP(C684,away!$B$2:$E$405,3,FALSE)</f>
        <v>0.99</v>
      </c>
      <c r="J684">
        <f>VLOOKUP(B684,home!$B$2:$E$405,4,FALSE)</f>
        <v>0.9</v>
      </c>
      <c r="K684" s="3">
        <f t="shared" si="896"/>
        <v>1.8477642857142915</v>
      </c>
      <c r="L684" s="3">
        <f t="shared" si="897"/>
        <v>1.2799285714285746</v>
      </c>
      <c r="M684" s="5">
        <f t="shared" si="898"/>
        <v>4.3818776898854751E-2</v>
      </c>
      <c r="N684" s="5">
        <f t="shared" si="899"/>
        <v>8.096677099738625E-2</v>
      </c>
      <c r="O684" s="5">
        <f t="shared" si="900"/>
        <v>5.6084904517898583E-2</v>
      </c>
      <c r="P684" s="5">
        <f t="shared" si="901"/>
        <v>0.10363168353586912</v>
      </c>
      <c r="Q684" s="5">
        <f t="shared" si="902"/>
        <v>7.4803753889289018E-2</v>
      </c>
      <c r="R684" s="5">
        <f t="shared" si="903"/>
        <v>3.5892335859150984E-2</v>
      </c>
      <c r="S684" s="5">
        <f t="shared" si="904"/>
        <v>6.1272396176576191E-2</v>
      </c>
      <c r="T684" s="5">
        <f t="shared" si="905"/>
        <v>9.5743461853012357E-2</v>
      </c>
      <c r="U684" s="5">
        <f t="shared" si="906"/>
        <v>6.6320576331401579E-2</v>
      </c>
      <c r="V684" s="5">
        <f t="shared" si="907"/>
        <v>1.6101067014445174E-2</v>
      </c>
      <c r="W684" s="5">
        <f t="shared" si="908"/>
        <v>4.6073234957996589E-2</v>
      </c>
      <c r="X684" s="5">
        <f t="shared" si="909"/>
        <v>5.8970449800881633E-2</v>
      </c>
      <c r="Y684" s="5">
        <f t="shared" si="910"/>
        <v>3.7738981785071464E-2</v>
      </c>
      <c r="Z684" s="5">
        <f t="shared" si="911"/>
        <v>1.5313208720479242E-2</v>
      </c>
      <c r="AA684" s="5">
        <f t="shared" si="912"/>
        <v>2.8295200173390187E-2</v>
      </c>
      <c r="AB684" s="5">
        <f t="shared" si="913"/>
        <v>2.6141430168763611E-2</v>
      </c>
      <c r="AC684" s="5">
        <f t="shared" si="914"/>
        <v>2.3799453104349612E-3</v>
      </c>
      <c r="AD684" s="5">
        <f t="shared" si="915"/>
        <v>2.1283119520677324E-2</v>
      </c>
      <c r="AE684" s="5">
        <f t="shared" si="916"/>
        <v>2.724087276364413E-2</v>
      </c>
      <c r="AF684" s="5">
        <f t="shared" si="917"/>
        <v>1.7433185680419305E-2</v>
      </c>
      <c r="AG684" s="5">
        <f t="shared" si="918"/>
        <v>7.4377441477960562E-3</v>
      </c>
      <c r="AH684" s="5">
        <f t="shared" si="919"/>
        <v>4.8999533403976453E-3</v>
      </c>
      <c r="AI684" s="5">
        <f t="shared" si="920"/>
        <v>9.0539587840532121E-3</v>
      </c>
      <c r="AJ684" s="5">
        <f t="shared" si="921"/>
        <v>8.3647908427513604E-3</v>
      </c>
      <c r="AK684" s="5">
        <f t="shared" si="922"/>
        <v>5.1520539255686375E-3</v>
      </c>
      <c r="AL684" s="5">
        <f t="shared" si="923"/>
        <v>2.2514342635621837E-4</v>
      </c>
      <c r="AM684" s="5">
        <f t="shared" si="924"/>
        <v>7.8652376277792459E-3</v>
      </c>
      <c r="AN684" s="5">
        <f t="shared" si="925"/>
        <v>1.0066942360869758E-2</v>
      </c>
      <c r="AO684" s="5">
        <f t="shared" si="926"/>
        <v>6.4424835773009186E-3</v>
      </c>
      <c r="AP684" s="5">
        <f t="shared" si="927"/>
        <v>2.7486396005156062E-3</v>
      </c>
      <c r="AQ684" s="5">
        <f t="shared" si="928"/>
        <v>8.7951558931498666E-4</v>
      </c>
      <c r="AR684" s="5">
        <f t="shared" si="929"/>
        <v>1.2543180558083661E-3</v>
      </c>
      <c r="AS684" s="5">
        <f t="shared" si="930"/>
        <v>2.3176841064492843E-3</v>
      </c>
      <c r="AT684" s="5">
        <f t="shared" si="931"/>
        <v>2.1412669587323142E-3</v>
      </c>
      <c r="AU684" s="5">
        <f t="shared" si="932"/>
        <v>1.3188522041752092E-3</v>
      </c>
      <c r="AV684" s="5">
        <f t="shared" si="933"/>
        <v>6.0923200025263106E-4</v>
      </c>
      <c r="AW684" s="5">
        <f t="shared" si="934"/>
        <v>1.4790711730844198E-5</v>
      </c>
      <c r="AX684" s="5">
        <f t="shared" si="935"/>
        <v>2.4221841978777831E-3</v>
      </c>
      <c r="AY684" s="5">
        <f t="shared" si="936"/>
        <v>3.1002227601265781E-3</v>
      </c>
      <c r="AZ684" s="5">
        <f t="shared" si="937"/>
        <v>1.9840318442395826E-3</v>
      </c>
      <c r="BA684" s="5">
        <f t="shared" si="938"/>
        <v>8.4647301468878994E-4</v>
      </c>
      <c r="BB684" s="5">
        <f t="shared" si="939"/>
        <v>2.7085624911086533E-4</v>
      </c>
      <c r="BC684" s="5">
        <f t="shared" si="940"/>
        <v>6.9335330397394407E-5</v>
      </c>
      <c r="BD684" s="5">
        <f t="shared" si="941"/>
        <v>2.6757291954797801E-4</v>
      </c>
      <c r="BE684" s="5">
        <f t="shared" si="942"/>
        <v>4.9441168456505725E-4</v>
      </c>
      <c r="BF684" s="5">
        <f t="shared" si="943"/>
        <v>4.567781265895763E-4</v>
      </c>
      <c r="BG684" s="5">
        <f t="shared" si="944"/>
        <v>2.8133943626923355E-4</v>
      </c>
      <c r="BH684" s="5">
        <f t="shared" si="945"/>
        <v>1.2996224062532044E-4</v>
      </c>
      <c r="BI684" s="5">
        <f t="shared" si="946"/>
        <v>4.8027917343774815E-5</v>
      </c>
      <c r="BJ684" s="8">
        <f t="shared" si="947"/>
        <v>0.50438749754839551</v>
      </c>
      <c r="BK684" s="8">
        <f t="shared" si="948"/>
        <v>0.23052923512266299</v>
      </c>
      <c r="BL684" s="8">
        <f t="shared" si="949"/>
        <v>0.24952464959373449</v>
      </c>
      <c r="BM684" s="8">
        <f t="shared" si="950"/>
        <v>0.60147093323842804</v>
      </c>
      <c r="BN684" s="8">
        <f t="shared" si="951"/>
        <v>0.39519822569844865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1.5952380952381</v>
      </c>
      <c r="F685">
        <f>VLOOKUP(B685,home!$B$2:$E$405,3,FALSE)</f>
        <v>1.07</v>
      </c>
      <c r="G685">
        <f>VLOOKUP(C685,away!$B$2:$E$405,4,FALSE)</f>
        <v>1.25</v>
      </c>
      <c r="H685">
        <f>VLOOKUP(A685,away!$A$2:$E$405,3,FALSE)</f>
        <v>1.4365079365079401</v>
      </c>
      <c r="I685">
        <f>VLOOKUP(C685,away!$B$2:$E$405,3,FALSE)</f>
        <v>0.72</v>
      </c>
      <c r="J685">
        <f>VLOOKUP(B685,home!$B$2:$E$405,4,FALSE)</f>
        <v>0.7</v>
      </c>
      <c r="K685" s="3">
        <f t="shared" si="896"/>
        <v>2.1336309523809587</v>
      </c>
      <c r="L685" s="3">
        <f t="shared" si="897"/>
        <v>0.72400000000000175</v>
      </c>
      <c r="M685" s="5">
        <f t="shared" si="898"/>
        <v>5.7404593519814452E-2</v>
      </c>
      <c r="N685" s="5">
        <f t="shared" si="899"/>
        <v>0.12248021754272349</v>
      </c>
      <c r="O685" s="5">
        <f t="shared" si="900"/>
        <v>4.1560925708345756E-2</v>
      </c>
      <c r="P685" s="5">
        <f t="shared" si="901"/>
        <v>8.8675677500932013E-2</v>
      </c>
      <c r="Q685" s="5">
        <f t="shared" si="902"/>
        <v>0.13066379160175412</v>
      </c>
      <c r="R685" s="5">
        <f t="shared" si="903"/>
        <v>1.5045055106421202E-2</v>
      </c>
      <c r="S685" s="5">
        <f t="shared" si="904"/>
        <v>3.4245411813320699E-2</v>
      </c>
      <c r="T685" s="5">
        <f t="shared" si="905"/>
        <v>9.4600585119670191E-2</v>
      </c>
      <c r="U685" s="5">
        <f t="shared" si="906"/>
        <v>3.2100595255337469E-2</v>
      </c>
      <c r="V685" s="5">
        <f t="shared" si="907"/>
        <v>5.8778399033644494E-3</v>
      </c>
      <c r="W685" s="5">
        <f t="shared" si="908"/>
        <v>9.2929436705652596E-2</v>
      </c>
      <c r="X685" s="5">
        <f t="shared" si="909"/>
        <v>6.7280912174892626E-2</v>
      </c>
      <c r="Y685" s="5">
        <f t="shared" si="910"/>
        <v>2.4355690207311192E-2</v>
      </c>
      <c r="Z685" s="5">
        <f t="shared" si="911"/>
        <v>3.6308732990163258E-3</v>
      </c>
      <c r="AA685" s="5">
        <f t="shared" si="912"/>
        <v>7.7469436549547953E-3</v>
      </c>
      <c r="AB685" s="5">
        <f t="shared" si="913"/>
        <v>8.2645593842814152E-3</v>
      </c>
      <c r="AC685" s="5">
        <f t="shared" si="914"/>
        <v>5.6748663708086427E-4</v>
      </c>
      <c r="AD685" s="5">
        <f t="shared" si="915"/>
        <v>4.9569280635626913E-2</v>
      </c>
      <c r="AE685" s="5">
        <f t="shared" si="916"/>
        <v>3.5888159180193967E-2</v>
      </c>
      <c r="AF685" s="5">
        <f t="shared" si="917"/>
        <v>1.2991513623230248E-2</v>
      </c>
      <c r="AG685" s="5">
        <f t="shared" si="918"/>
        <v>3.1352852877395742E-3</v>
      </c>
      <c r="AH685" s="5">
        <f t="shared" si="919"/>
        <v>6.571880671219565E-4</v>
      </c>
      <c r="AI685" s="5">
        <f t="shared" si="920"/>
        <v>1.4021968015468212E-3</v>
      </c>
      <c r="AJ685" s="5">
        <f t="shared" si="921"/>
        <v>1.4958852485549396E-3</v>
      </c>
      <c r="AK685" s="5">
        <f t="shared" si="922"/>
        <v>1.0638890225089677E-3</v>
      </c>
      <c r="AL685" s="5">
        <f t="shared" si="923"/>
        <v>3.5064972282053576E-5</v>
      </c>
      <c r="AM685" s="5">
        <f t="shared" si="924"/>
        <v>2.1152510290286315E-2</v>
      </c>
      <c r="AN685" s="5">
        <f t="shared" si="925"/>
        <v>1.5314417450167327E-2</v>
      </c>
      <c r="AO685" s="5">
        <f t="shared" si="926"/>
        <v>5.5438191169605864E-3</v>
      </c>
      <c r="AP685" s="5">
        <f t="shared" si="927"/>
        <v>1.3379083468931581E-3</v>
      </c>
      <c r="AQ685" s="5">
        <f t="shared" si="928"/>
        <v>2.4216141078766217E-4</v>
      </c>
      <c r="AR685" s="5">
        <f t="shared" si="929"/>
        <v>9.5160832119259542E-5</v>
      </c>
      <c r="AS685" s="5">
        <f t="shared" si="930"/>
        <v>2.0303809686398025E-4</v>
      </c>
      <c r="AT685" s="5">
        <f t="shared" si="931"/>
        <v>2.1660418399075583E-4</v>
      </c>
      <c r="AU685" s="5">
        <f t="shared" si="932"/>
        <v>1.5405113045929893E-4</v>
      </c>
      <c r="AV685" s="5">
        <f t="shared" si="933"/>
        <v>8.2172065049309362E-5</v>
      </c>
      <c r="AW685" s="5">
        <f t="shared" si="934"/>
        <v>1.5046270607968859E-6</v>
      </c>
      <c r="AX685" s="5">
        <f t="shared" si="935"/>
        <v>7.5219417793186008E-3</v>
      </c>
      <c r="AY685" s="5">
        <f t="shared" si="936"/>
        <v>5.4458858482266791E-3</v>
      </c>
      <c r="AZ685" s="5">
        <f t="shared" si="937"/>
        <v>1.9714106770580627E-3</v>
      </c>
      <c r="BA685" s="5">
        <f t="shared" si="938"/>
        <v>4.7576711006334699E-4</v>
      </c>
      <c r="BB685" s="5">
        <f t="shared" si="939"/>
        <v>8.6113846921466016E-5</v>
      </c>
      <c r="BC685" s="5">
        <f t="shared" si="940"/>
        <v>1.2469285034228312E-5</v>
      </c>
      <c r="BD685" s="5">
        <f t="shared" si="941"/>
        <v>1.1482740409057342E-5</v>
      </c>
      <c r="BE685" s="5">
        <f t="shared" si="942"/>
        <v>2.4499930354920331E-5</v>
      </c>
      <c r="BF685" s="5">
        <f t="shared" si="943"/>
        <v>2.613690486821792E-5</v>
      </c>
      <c r="BG685" s="5">
        <f t="shared" si="944"/>
        <v>1.8588836408755443E-5</v>
      </c>
      <c r="BH685" s="5">
        <f t="shared" si="945"/>
        <v>9.9154291826166825E-6</v>
      </c>
      <c r="BI685" s="5">
        <f t="shared" si="946"/>
        <v>4.2311733220344732E-6</v>
      </c>
      <c r="BJ685" s="8">
        <f t="shared" si="947"/>
        <v>0.69299927724051247</v>
      </c>
      <c r="BK685" s="8">
        <f t="shared" si="948"/>
        <v>0.19225196019502122</v>
      </c>
      <c r="BL685" s="8">
        <f t="shared" si="949"/>
        <v>0.11018311957210153</v>
      </c>
      <c r="BM685" s="8">
        <f t="shared" si="950"/>
        <v>0.53779058810549452</v>
      </c>
      <c r="BN685" s="8">
        <f t="shared" si="951"/>
        <v>0.45583026097999102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1.5952380952381</v>
      </c>
      <c r="F686">
        <f>VLOOKUP(B686,home!$B$2:$E$405,3,FALSE)</f>
        <v>1.1599999999999999</v>
      </c>
      <c r="G686">
        <f>VLOOKUP(C686,away!$B$2:$E$405,4,FALSE)</f>
        <v>0.81</v>
      </c>
      <c r="H686">
        <f>VLOOKUP(A686,away!$A$2:$E$405,3,FALSE)</f>
        <v>1.4365079365079401</v>
      </c>
      <c r="I686">
        <f>VLOOKUP(C686,away!$B$2:$E$405,3,FALSE)</f>
        <v>0.72</v>
      </c>
      <c r="J686">
        <f>VLOOKUP(B686,home!$B$2:$E$405,4,FALSE)</f>
        <v>0.9</v>
      </c>
      <c r="K686" s="3">
        <f t="shared" si="896"/>
        <v>1.4988857142857188</v>
      </c>
      <c r="L686" s="3">
        <f t="shared" si="897"/>
        <v>0.93085714285714527</v>
      </c>
      <c r="M686" s="5">
        <f t="shared" si="898"/>
        <v>8.8059473535890956E-2</v>
      </c>
      <c r="N686" s="5">
        <f t="shared" si="899"/>
        <v>0.13199108689046826</v>
      </c>
      <c r="O686" s="5">
        <f t="shared" si="900"/>
        <v>8.1970789937123853E-2</v>
      </c>
      <c r="P686" s="5">
        <f t="shared" si="901"/>
        <v>0.1228648460254705</v>
      </c>
      <c r="Q686" s="5">
        <f t="shared" si="902"/>
        <v>9.8919777276583964E-2</v>
      </c>
      <c r="R686" s="5">
        <f t="shared" si="903"/>
        <v>3.8151547659307172E-2</v>
      </c>
      <c r="S686" s="5">
        <f t="shared" si="904"/>
        <v>4.2856747215022514E-2</v>
      </c>
      <c r="T686" s="5">
        <f t="shared" si="905"/>
        <v>9.2080181247746112E-2</v>
      </c>
      <c r="U686" s="5">
        <f t="shared" si="906"/>
        <v>5.7184809764426275E-2</v>
      </c>
      <c r="V686" s="5">
        <f t="shared" si="907"/>
        <v>6.6439790144026565E-3</v>
      </c>
      <c r="W686" s="5">
        <f t="shared" si="908"/>
        <v>4.9423147006732233E-2</v>
      </c>
      <c r="X686" s="5">
        <f t="shared" si="909"/>
        <v>4.600588941369544E-2</v>
      </c>
      <c r="Y686" s="5">
        <f t="shared" si="910"/>
        <v>2.1412455387117162E-2</v>
      </c>
      <c r="Z686" s="5">
        <f t="shared" si="911"/>
        <v>1.1837880216573627E-2</v>
      </c>
      <c r="AA686" s="5">
        <f t="shared" si="912"/>
        <v>1.7743629544047741E-2</v>
      </c>
      <c r="AB686" s="5">
        <f t="shared" si="913"/>
        <v>1.3297836421575591E-2</v>
      </c>
      <c r="AC686" s="5">
        <f t="shared" si="914"/>
        <v>5.7937509860050062E-4</v>
      </c>
      <c r="AD686" s="5">
        <f t="shared" si="915"/>
        <v>1.8519912250858493E-2</v>
      </c>
      <c r="AE686" s="5">
        <f t="shared" si="916"/>
        <v>1.723939260379918E-2</v>
      </c>
      <c r="AF686" s="5">
        <f t="shared" si="917"/>
        <v>8.023705871882553E-3</v>
      </c>
      <c r="AG686" s="5">
        <f t="shared" si="918"/>
        <v>2.4896413076755642E-3</v>
      </c>
      <c r="AH686" s="5">
        <f t="shared" si="919"/>
        <v>2.7548438389712127E-3</v>
      </c>
      <c r="AI686" s="5">
        <f t="shared" si="920"/>
        <v>4.1291960753219777E-3</v>
      </c>
      <c r="AJ686" s="5">
        <f t="shared" si="921"/>
        <v>3.0945965043923849E-3</v>
      </c>
      <c r="AK686" s="5">
        <f t="shared" si="922"/>
        <v>1.5461488306374221E-3</v>
      </c>
      <c r="AL686" s="5">
        <f t="shared" si="923"/>
        <v>3.233488887554115E-5</v>
      </c>
      <c r="AM686" s="5">
        <f t="shared" si="924"/>
        <v>5.5518463805273683E-3</v>
      </c>
      <c r="AN686" s="5">
        <f t="shared" si="925"/>
        <v>5.1679758593594898E-3</v>
      </c>
      <c r="AO686" s="5">
        <f t="shared" si="926"/>
        <v>2.4053236213990373E-3</v>
      </c>
      <c r="AP686" s="5">
        <f t="shared" si="927"/>
        <v>7.4633755795410319E-4</v>
      </c>
      <c r="AQ686" s="5">
        <f t="shared" si="928"/>
        <v>1.7368341170103388E-4</v>
      </c>
      <c r="AR686" s="5">
        <f t="shared" si="929"/>
        <v>5.1287321299247073E-4</v>
      </c>
      <c r="AS686" s="5">
        <f t="shared" si="930"/>
        <v>7.6873833219423115E-4</v>
      </c>
      <c r="AT686" s="5">
        <f t="shared" si="931"/>
        <v>5.7612545207488114E-4</v>
      </c>
      <c r="AU686" s="5">
        <f t="shared" si="932"/>
        <v>2.8784873658381353E-4</v>
      </c>
      <c r="AV686" s="5">
        <f t="shared" si="933"/>
        <v>1.0786308978516782E-4</v>
      </c>
      <c r="AW686" s="5">
        <f t="shared" si="934"/>
        <v>1.2532001206500376E-6</v>
      </c>
      <c r="AX686" s="5">
        <f t="shared" si="935"/>
        <v>1.3869305379468927E-3</v>
      </c>
      <c r="AY686" s="5">
        <f t="shared" si="936"/>
        <v>1.2910341978945681E-3</v>
      </c>
      <c r="AZ686" s="5">
        <f t="shared" si="937"/>
        <v>6.0088420239150198E-4</v>
      </c>
      <c r="BA686" s="5">
        <f t="shared" si="938"/>
        <v>1.8644578394204936E-4</v>
      </c>
      <c r="BB686" s="5">
        <f t="shared" si="939"/>
        <v>4.3388597434514172E-5</v>
      </c>
      <c r="BC686" s="5">
        <f t="shared" si="940"/>
        <v>8.0777171680941479E-6</v>
      </c>
      <c r="BD686" s="5">
        <f t="shared" si="941"/>
        <v>7.9568615615689185E-5</v>
      </c>
      <c r="BE686" s="5">
        <f t="shared" si="942"/>
        <v>1.1926426125184809E-4</v>
      </c>
      <c r="BF686" s="5">
        <f t="shared" si="943"/>
        <v>8.938174870761746E-5</v>
      </c>
      <c r="BG686" s="5">
        <f t="shared" si="944"/>
        <v>4.4657675418574588E-5</v>
      </c>
      <c r="BH686" s="5">
        <f t="shared" si="945"/>
        <v>1.6734187929527496E-5</v>
      </c>
      <c r="BI686" s="5">
        <f t="shared" si="946"/>
        <v>5.0165270455482505E-6</v>
      </c>
      <c r="BJ686" s="8">
        <f t="shared" si="947"/>
        <v>0.50366711712427736</v>
      </c>
      <c r="BK686" s="8">
        <f t="shared" si="948"/>
        <v>0.26232778997615724</v>
      </c>
      <c r="BL686" s="8">
        <f t="shared" si="949"/>
        <v>0.222481470415403</v>
      </c>
      <c r="BM686" s="8">
        <f t="shared" si="950"/>
        <v>0.4370669554097929</v>
      </c>
      <c r="BN686" s="8">
        <f t="shared" si="951"/>
        <v>0.56195752132484478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1.5952380952381</v>
      </c>
      <c r="F687">
        <f>VLOOKUP(B687,home!$B$2:$E$405,3,FALSE)</f>
        <v>0.9</v>
      </c>
      <c r="G687">
        <f>VLOOKUP(C687,away!$B$2:$E$405,4,FALSE)</f>
        <v>1.07</v>
      </c>
      <c r="H687">
        <f>VLOOKUP(A687,away!$A$2:$E$405,3,FALSE)</f>
        <v>1.4365079365079401</v>
      </c>
      <c r="I687">
        <f>VLOOKUP(C687,away!$B$2:$E$405,3,FALSE)</f>
        <v>0.99</v>
      </c>
      <c r="J687">
        <f>VLOOKUP(B687,home!$B$2:$E$405,4,FALSE)</f>
        <v>1.29</v>
      </c>
      <c r="K687" s="3">
        <f t="shared" si="896"/>
        <v>1.5362142857142904</v>
      </c>
      <c r="L687" s="3">
        <f t="shared" si="897"/>
        <v>1.8345642857142903</v>
      </c>
      <c r="M687" s="5">
        <f t="shared" si="898"/>
        <v>3.4362872974736225E-2</v>
      </c>
      <c r="N687" s="5">
        <f t="shared" si="899"/>
        <v>5.2788736361975307E-2</v>
      </c>
      <c r="O687" s="5">
        <f t="shared" si="900"/>
        <v>6.304089951398785E-2</v>
      </c>
      <c r="P687" s="5">
        <f t="shared" si="901"/>
        <v>9.6844330417667226E-2</v>
      </c>
      <c r="Q687" s="5">
        <f t="shared" si="902"/>
        <v>4.0547405462035939E-2</v>
      </c>
      <c r="R687" s="5">
        <f t="shared" si="903"/>
        <v>5.7826291393832746E-2</v>
      </c>
      <c r="S687" s="5">
        <f t="shared" si="904"/>
        <v>6.8233703428564219E-2</v>
      </c>
      <c r="T687" s="5">
        <f t="shared" si="905"/>
        <v>7.4386821939027681E-2</v>
      </c>
      <c r="U687" s="5">
        <f t="shared" si="906"/>
        <v>8.8833574929083198E-2</v>
      </c>
      <c r="V687" s="5">
        <f t="shared" si="907"/>
        <v>2.1366882815374147E-2</v>
      </c>
      <c r="W687" s="5">
        <f t="shared" si="908"/>
        <v>2.0763167839809762E-2</v>
      </c>
      <c r="X687" s="5">
        <f t="shared" si="909"/>
        <v>3.8091366177206522E-2</v>
      </c>
      <c r="Y687" s="5">
        <f t="shared" si="910"/>
        <v>3.4940529991384181E-2</v>
      </c>
      <c r="Z687" s="5">
        <f t="shared" si="911"/>
        <v>3.5362016322144384E-2</v>
      </c>
      <c r="AA687" s="5">
        <f t="shared" si="912"/>
        <v>5.4323634645740117E-2</v>
      </c>
      <c r="AB687" s="5">
        <f t="shared" si="913"/>
        <v>4.1726371797354861E-2</v>
      </c>
      <c r="AC687" s="5">
        <f t="shared" si="914"/>
        <v>3.7636213161094676E-3</v>
      </c>
      <c r="AD687" s="5">
        <f t="shared" si="915"/>
        <v>7.9741687630498128E-3</v>
      </c>
      <c r="AE687" s="5">
        <f t="shared" si="916"/>
        <v>1.4629125220949685E-2</v>
      </c>
      <c r="AF687" s="5">
        <f t="shared" si="917"/>
        <v>1.3419035330798235E-2</v>
      </c>
      <c r="AG687" s="5">
        <f t="shared" si="918"/>
        <v>8.2060276555402274E-3</v>
      </c>
      <c r="AH687" s="5">
        <f t="shared" si="919"/>
        <v>1.6218473053862974E-2</v>
      </c>
      <c r="AI687" s="5">
        <f t="shared" si="920"/>
        <v>2.4915049997816574E-2</v>
      </c>
      <c r="AJ687" s="5">
        <f t="shared" si="921"/>
        <v>1.9137427867965812E-2</v>
      </c>
      <c r="AK687" s="5">
        <f t="shared" si="922"/>
        <v>9.7997300275319554E-3</v>
      </c>
      <c r="AL687" s="5">
        <f t="shared" si="923"/>
        <v>4.242781289821167E-4</v>
      </c>
      <c r="AM687" s="5">
        <f t="shared" si="924"/>
        <v>2.4500063940987543E-3</v>
      </c>
      <c r="AN687" s="5">
        <f t="shared" si="925"/>
        <v>4.4946942303852261E-3</v>
      </c>
      <c r="AO687" s="5">
        <f t="shared" si="926"/>
        <v>4.1229027551354077E-3</v>
      </c>
      <c r="AP687" s="5">
        <f t="shared" si="927"/>
        <v>2.5212433826814883E-3</v>
      </c>
      <c r="AQ687" s="5">
        <f t="shared" si="928"/>
        <v>1.1563457663652367E-3</v>
      </c>
      <c r="AR687" s="5">
        <f t="shared" si="929"/>
        <v>5.9507662866873168E-3</v>
      </c>
      <c r="AS687" s="5">
        <f t="shared" si="930"/>
        <v>9.1416521805560372E-3</v>
      </c>
      <c r="AT687" s="5">
        <f t="shared" si="931"/>
        <v>7.0217683374006893E-3</v>
      </c>
      <c r="AU687" s="5">
        <f t="shared" si="932"/>
        <v>3.5956469436304078E-3</v>
      </c>
      <c r="AV687" s="5">
        <f t="shared" si="933"/>
        <v>1.3809210502974884E-3</v>
      </c>
      <c r="AW687" s="5">
        <f t="shared" si="934"/>
        <v>3.3214894573977026E-5</v>
      </c>
      <c r="AX687" s="5">
        <f t="shared" si="935"/>
        <v>6.272891371176439E-4</v>
      </c>
      <c r="AY687" s="5">
        <f t="shared" si="936"/>
        <v>1.150802247772564E-3</v>
      </c>
      <c r="AZ687" s="5">
        <f t="shared" si="937"/>
        <v>1.055610351841637E-3</v>
      </c>
      <c r="BA687" s="5">
        <f t="shared" si="938"/>
        <v>6.455283503729876E-4</v>
      </c>
      <c r="BB687" s="5">
        <f t="shared" si="939"/>
        <v>2.9606581425258607E-4</v>
      </c>
      <c r="BC687" s="5">
        <f t="shared" si="940"/>
        <v>1.0863035380974304E-4</v>
      </c>
      <c r="BD687" s="5">
        <f t="shared" si="941"/>
        <v>1.8195105503648688E-3</v>
      </c>
      <c r="BE687" s="5">
        <f t="shared" si="942"/>
        <v>2.7951581004783828E-3</v>
      </c>
      <c r="BF687" s="5">
        <f t="shared" si="943"/>
        <v>2.1469809023924556E-3</v>
      </c>
      <c r="BG687" s="5">
        <f t="shared" si="944"/>
        <v>1.0994075778036833E-3</v>
      </c>
      <c r="BH687" s="5">
        <f t="shared" si="945"/>
        <v>4.2223140671114053E-4</v>
      </c>
      <c r="BI687" s="5">
        <f t="shared" si="946"/>
        <v>1.2972758377337895E-4</v>
      </c>
      <c r="BJ687" s="8">
        <f t="shared" si="947"/>
        <v>0.32437550352561062</v>
      </c>
      <c r="BK687" s="8">
        <f t="shared" si="948"/>
        <v>0.22614649132920592</v>
      </c>
      <c r="BL687" s="8">
        <f t="shared" si="949"/>
        <v>0.41132522414727196</v>
      </c>
      <c r="BM687" s="8">
        <f t="shared" si="950"/>
        <v>0.650681111846799</v>
      </c>
      <c r="BN687" s="8">
        <f t="shared" si="951"/>
        <v>0.34541053612423533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1.7979797979798</v>
      </c>
      <c r="F688">
        <f>VLOOKUP(B688,home!$B$2:$E$405,3,FALSE)</f>
        <v>0.74</v>
      </c>
      <c r="G688">
        <f>VLOOKUP(C688,away!$B$2:$E$405,4,FALSE)</f>
        <v>0.93</v>
      </c>
      <c r="H688">
        <f>VLOOKUP(A688,away!$A$2:$E$405,3,FALSE)</f>
        <v>1.2222222222222201</v>
      </c>
      <c r="I688">
        <f>VLOOKUP(C688,away!$B$2:$E$405,3,FALSE)</f>
        <v>0.46</v>
      </c>
      <c r="J688">
        <f>VLOOKUP(B688,home!$B$2:$E$405,4,FALSE)</f>
        <v>0.95</v>
      </c>
      <c r="K688" s="3">
        <f t="shared" si="896"/>
        <v>1.2373696969696983</v>
      </c>
      <c r="L688" s="3">
        <f t="shared" si="897"/>
        <v>0.5341111111111102</v>
      </c>
      <c r="M688" s="5">
        <f t="shared" si="898"/>
        <v>0.17008094501943744</v>
      </c>
      <c r="N688" s="5">
        <f t="shared" si="899"/>
        <v>0.2104530073990212</v>
      </c>
      <c r="O688" s="5">
        <f t="shared" si="900"/>
        <v>9.0842122523159388E-2</v>
      </c>
      <c r="P688" s="5">
        <f t="shared" si="901"/>
        <v>0.11240528961856593</v>
      </c>
      <c r="Q688" s="5">
        <f t="shared" si="902"/>
        <v>0.13020408699584432</v>
      </c>
      <c r="R688" s="5">
        <f t="shared" si="903"/>
        <v>2.4259893498268129E-2</v>
      </c>
      <c r="S688" s="5">
        <f t="shared" si="904"/>
        <v>1.8571964561917443E-2</v>
      </c>
      <c r="T688" s="5">
        <f t="shared" si="905"/>
        <v>6.9543449576558072E-2</v>
      </c>
      <c r="U688" s="5">
        <f t="shared" si="906"/>
        <v>3.0018457066469186E-2</v>
      </c>
      <c r="V688" s="5">
        <f t="shared" si="907"/>
        <v>1.3637866207564331E-3</v>
      </c>
      <c r="W688" s="5">
        <f t="shared" si="908"/>
        <v>5.3703530556754697E-2</v>
      </c>
      <c r="X688" s="5">
        <f t="shared" si="909"/>
        <v>2.8683652376257716E-2</v>
      </c>
      <c r="Y688" s="5">
        <f t="shared" si="910"/>
        <v>7.6601287207039206E-3</v>
      </c>
      <c r="Z688" s="5">
        <f t="shared" si="911"/>
        <v>4.3191595572657305E-3</v>
      </c>
      <c r="AA688" s="5">
        <f t="shared" si="912"/>
        <v>5.3443971525376725E-3</v>
      </c>
      <c r="AB688" s="5">
        <f t="shared" si="913"/>
        <v>3.3064975425606304E-3</v>
      </c>
      <c r="AC688" s="5">
        <f t="shared" si="914"/>
        <v>5.6332306238998768E-5</v>
      </c>
      <c r="AD688" s="5">
        <f t="shared" si="915"/>
        <v>1.6612780332803629E-2</v>
      </c>
      <c r="AE688" s="5">
        <f t="shared" si="916"/>
        <v>8.8730705621985467E-3</v>
      </c>
      <c r="AF688" s="5">
        <f t="shared" si="917"/>
        <v>2.3696027884715738E-3</v>
      </c>
      <c r="AG688" s="5">
        <f t="shared" si="918"/>
        <v>4.2187705941417922E-4</v>
      </c>
      <c r="AH688" s="5">
        <f t="shared" si="919"/>
        <v>5.7672777754934248E-4</v>
      </c>
      <c r="AI688" s="5">
        <f t="shared" si="920"/>
        <v>7.1362547534023729E-4</v>
      </c>
      <c r="AJ688" s="5">
        <f t="shared" si="921"/>
        <v>4.4150926908580331E-4</v>
      </c>
      <c r="AK688" s="5">
        <f t="shared" si="922"/>
        <v>1.8210339683267114E-4</v>
      </c>
      <c r="AL688" s="5">
        <f t="shared" si="923"/>
        <v>1.4891848577047247E-6</v>
      </c>
      <c r="AM688" s="5">
        <f t="shared" si="924"/>
        <v>4.1112301932450758E-3</v>
      </c>
      <c r="AN688" s="5">
        <f t="shared" si="925"/>
        <v>2.1958537265476721E-3</v>
      </c>
      <c r="AO688" s="5">
        <f t="shared" si="926"/>
        <v>5.8641493686192436E-4</v>
      </c>
      <c r="AP688" s="5">
        <f t="shared" si="927"/>
        <v>1.0440357783315801E-4</v>
      </c>
      <c r="AQ688" s="5">
        <f t="shared" si="928"/>
        <v>1.3940777740110822E-5</v>
      </c>
      <c r="AR688" s="5">
        <f t="shared" si="929"/>
        <v>6.1607342815104098E-5</v>
      </c>
      <c r="AS688" s="5">
        <f t="shared" si="930"/>
        <v>7.6231059110233671E-5</v>
      </c>
      <c r="AT688" s="5">
        <f t="shared" si="931"/>
        <v>4.7163001255454517E-5</v>
      </c>
      <c r="AU688" s="5">
        <f t="shared" si="932"/>
        <v>1.9452689523881083E-5</v>
      </c>
      <c r="AV688" s="5">
        <f t="shared" si="933"/>
        <v>6.0175421353525923E-6</v>
      </c>
      <c r="AW688" s="5">
        <f t="shared" si="934"/>
        <v>2.7338658465557261E-8</v>
      </c>
      <c r="AX688" s="5">
        <f t="shared" si="935"/>
        <v>8.4785194306472185E-4</v>
      </c>
      <c r="AY688" s="5">
        <f t="shared" si="936"/>
        <v>4.5284714336801238E-4</v>
      </c>
      <c r="AZ688" s="5">
        <f t="shared" si="937"/>
        <v>1.2093534545389062E-4</v>
      </c>
      <c r="BA688" s="5">
        <f t="shared" si="938"/>
        <v>2.1530970577661161E-5</v>
      </c>
      <c r="BB688" s="5">
        <f t="shared" si="939"/>
        <v>2.8749826546338059E-6</v>
      </c>
      <c r="BC688" s="5">
        <f t="shared" si="940"/>
        <v>3.0711203601832627E-7</v>
      </c>
      <c r="BD688" s="5">
        <f t="shared" si="941"/>
        <v>5.4841943872630546E-6</v>
      </c>
      <c r="BE688" s="5">
        <f t="shared" si="942"/>
        <v>6.7859759470906054E-6</v>
      </c>
      <c r="BF688" s="5">
        <f t="shared" si="943"/>
        <v>4.1983805006475833E-6</v>
      </c>
      <c r="BG688" s="5">
        <f t="shared" si="944"/>
        <v>1.7316496026165966E-6</v>
      </c>
      <c r="BH688" s="5">
        <f t="shared" si="945"/>
        <v>5.3567268601184939E-7</v>
      </c>
      <c r="BI688" s="5">
        <f t="shared" si="946"/>
        <v>1.325650298330852E-7</v>
      </c>
      <c r="BJ688" s="8">
        <f t="shared" si="947"/>
        <v>0.53698337707741062</v>
      </c>
      <c r="BK688" s="8">
        <f t="shared" si="948"/>
        <v>0.302932654455142</v>
      </c>
      <c r="BL688" s="8">
        <f t="shared" si="949"/>
        <v>0.15591467377479654</v>
      </c>
      <c r="BM688" s="8">
        <f t="shared" si="950"/>
        <v>0.26145170000560902</v>
      </c>
      <c r="BN688" s="8">
        <f t="shared" si="951"/>
        <v>0.7382453450542964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1.7979797979798</v>
      </c>
      <c r="F689">
        <f>VLOOKUP(B689,home!$B$2:$E$405,3,FALSE)</f>
        <v>0.46</v>
      </c>
      <c r="G689">
        <f>VLOOKUP(C689,away!$B$2:$E$405,4,FALSE)</f>
        <v>0.56000000000000005</v>
      </c>
      <c r="H689">
        <f>VLOOKUP(A689,away!$A$2:$E$405,3,FALSE)</f>
        <v>1.2222222222222201</v>
      </c>
      <c r="I689">
        <f>VLOOKUP(C689,away!$B$2:$E$405,3,FALSE)</f>
        <v>0.33</v>
      </c>
      <c r="J689">
        <f>VLOOKUP(B689,home!$B$2:$E$405,4,FALSE)</f>
        <v>0.82</v>
      </c>
      <c r="K689" s="3">
        <f t="shared" si="896"/>
        <v>0.46315959595959655</v>
      </c>
      <c r="L689" s="3">
        <f t="shared" si="897"/>
        <v>0.33073333333333277</v>
      </c>
      <c r="M689" s="5">
        <f t="shared" si="898"/>
        <v>0.45208144411202006</v>
      </c>
      <c r="N689" s="5">
        <f t="shared" si="899"/>
        <v>0.20938585899575418</v>
      </c>
      <c r="O689" s="5">
        <f t="shared" si="900"/>
        <v>0.14951840294931515</v>
      </c>
      <c r="P689" s="5">
        <f t="shared" si="901"/>
        <v>6.9250883098528962E-2</v>
      </c>
      <c r="Q689" s="5">
        <f t="shared" si="902"/>
        <v>4.8489534926063269E-2</v>
      </c>
      <c r="R689" s="5">
        <f t="shared" si="903"/>
        <v>2.4725359901051704E-2</v>
      </c>
      <c r="S689" s="5">
        <f t="shared" si="904"/>
        <v>2.6520026824734112E-3</v>
      </c>
      <c r="T689" s="5">
        <f t="shared" si="905"/>
        <v>1.6037105517879961E-2</v>
      </c>
      <c r="U689" s="5">
        <f t="shared" si="906"/>
        <v>1.1451787701726718E-2</v>
      </c>
      <c r="V689" s="5">
        <f t="shared" si="907"/>
        <v>4.5137768409968289E-5</v>
      </c>
      <c r="W689" s="5">
        <f t="shared" si="908"/>
        <v>7.4861311348747381E-3</v>
      </c>
      <c r="X689" s="5">
        <f t="shared" si="909"/>
        <v>2.475913104007567E-3</v>
      </c>
      <c r="Y689" s="5">
        <f t="shared" si="910"/>
        <v>4.0943349696605057E-4</v>
      </c>
      <c r="Z689" s="5">
        <f t="shared" si="911"/>
        <v>2.7258335659803836E-3</v>
      </c>
      <c r="AA689" s="5">
        <f t="shared" si="912"/>
        <v>1.262495973072581E-3</v>
      </c>
      <c r="AB689" s="5">
        <f t="shared" si="913"/>
        <v>2.9236856239445706E-4</v>
      </c>
      <c r="AC689" s="5">
        <f t="shared" si="914"/>
        <v>4.3214424693250704E-7</v>
      </c>
      <c r="AD689" s="5">
        <f t="shared" si="915"/>
        <v>8.6681836793228479E-4</v>
      </c>
      <c r="AE689" s="5">
        <f t="shared" si="916"/>
        <v>2.8668572822080376E-4</v>
      </c>
      <c r="AF689" s="5">
        <f t="shared" si="917"/>
        <v>4.7408263256780163E-5</v>
      </c>
      <c r="AG689" s="5">
        <f t="shared" si="918"/>
        <v>5.2264976448196875E-6</v>
      </c>
      <c r="AH689" s="5">
        <f t="shared" si="919"/>
        <v>2.2538100534714431E-4</v>
      </c>
      <c r="AI689" s="5">
        <f t="shared" si="920"/>
        <v>1.0438737537355104E-4</v>
      </c>
      <c r="AJ689" s="5">
        <f t="shared" si="921"/>
        <v>2.4174007300648316E-5</v>
      </c>
      <c r="AK689" s="5">
        <f t="shared" si="922"/>
        <v>3.7321411513642044E-6</v>
      </c>
      <c r="AL689" s="5">
        <f t="shared" si="923"/>
        <v>2.6478742815738781E-9</v>
      </c>
      <c r="AM689" s="5">
        <f t="shared" si="924"/>
        <v>8.0295049012374836E-5</v>
      </c>
      <c r="AN689" s="5">
        <f t="shared" si="925"/>
        <v>2.6556249210026053E-5</v>
      </c>
      <c r="AO689" s="5">
        <f t="shared" si="926"/>
        <v>4.3915184110313006E-6</v>
      </c>
      <c r="AP689" s="5">
        <f t="shared" si="927"/>
        <v>4.8414050749169419E-7</v>
      </c>
      <c r="AQ689" s="5">
        <f t="shared" si="928"/>
        <v>4.003035096110484E-8</v>
      </c>
      <c r="AR689" s="5">
        <f t="shared" si="929"/>
        <v>1.4908202233695753E-5</v>
      </c>
      <c r="AS689" s="5">
        <f t="shared" si="930"/>
        <v>6.9048769230424804E-6</v>
      </c>
      <c r="AT689" s="5">
        <f t="shared" si="931"/>
        <v>1.5990300029135484E-6</v>
      </c>
      <c r="AU689" s="5">
        <f t="shared" si="932"/>
        <v>2.4686869669223722E-7</v>
      </c>
      <c r="AV689" s="5">
        <f t="shared" si="933"/>
        <v>2.8584901453762193E-8</v>
      </c>
      <c r="AW689" s="5">
        <f t="shared" si="934"/>
        <v>1.1266875490951818E-11</v>
      </c>
      <c r="AX689" s="5">
        <f t="shared" si="935"/>
        <v>6.1982370763545828E-6</v>
      </c>
      <c r="AY689" s="5">
        <f t="shared" si="936"/>
        <v>2.0499636090530017E-6</v>
      </c>
      <c r="AZ689" s="5">
        <f t="shared" si="937"/>
        <v>3.3899564881706412E-7</v>
      </c>
      <c r="BA689" s="5">
        <f t="shared" si="938"/>
        <v>3.737238697292115E-8</v>
      </c>
      <c r="BB689" s="5">
        <f t="shared" si="939"/>
        <v>3.090073529544358E-9</v>
      </c>
      <c r="BC689" s="5">
        <f t="shared" si="940"/>
        <v>2.0439806373426053E-10</v>
      </c>
      <c r="BD689" s="5">
        <f t="shared" si="941"/>
        <v>8.2177323645960465E-7</v>
      </c>
      <c r="BE689" s="5">
        <f t="shared" si="942"/>
        <v>3.8061216016904053E-7</v>
      </c>
      <c r="BF689" s="5">
        <f t="shared" si="943"/>
        <v>8.8142087160601014E-8</v>
      </c>
      <c r="BG689" s="5">
        <f t="shared" si="944"/>
        <v>1.3607951158779839E-8</v>
      </c>
      <c r="BH689" s="5">
        <f t="shared" si="945"/>
        <v>1.5756632901345983E-9</v>
      </c>
      <c r="BI689" s="5">
        <f t="shared" si="946"/>
        <v>1.4595671456542193E-10</v>
      </c>
      <c r="BJ689" s="8">
        <f t="shared" si="947"/>
        <v>0.28561051088328521</v>
      </c>
      <c r="BK689" s="8">
        <f t="shared" si="948"/>
        <v>0.52403195241716272</v>
      </c>
      <c r="BL689" s="8">
        <f t="shared" si="949"/>
        <v>0.18763308303654602</v>
      </c>
      <c r="BM689" s="8">
        <f t="shared" si="950"/>
        <v>4.6547845967898752E-2</v>
      </c>
      <c r="BN689" s="8">
        <f t="shared" si="951"/>
        <v>0.95345148398273338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1.5</v>
      </c>
      <c r="F690">
        <f>VLOOKUP(B690,home!$B$2:$E$405,3,FALSE)</f>
        <v>0.89</v>
      </c>
      <c r="G690">
        <f>VLOOKUP(C690,away!$B$2:$E$405,4,FALSE)</f>
        <v>0.67</v>
      </c>
      <c r="H690">
        <f>VLOOKUP(A690,away!$A$2:$E$405,3,FALSE)</f>
        <v>1.3534482758620701</v>
      </c>
      <c r="I690">
        <f>VLOOKUP(C690,away!$B$2:$E$405,3,FALSE)</f>
        <v>2</v>
      </c>
      <c r="J690">
        <f>VLOOKUP(B690,home!$B$2:$E$405,4,FALSE)</f>
        <v>0.62</v>
      </c>
      <c r="K690" s="3">
        <f t="shared" si="896"/>
        <v>0.89445000000000008</v>
      </c>
      <c r="L690" s="3">
        <f t="shared" si="897"/>
        <v>1.6782758620689668</v>
      </c>
      <c r="M690" s="5">
        <f t="shared" si="898"/>
        <v>7.6327204167480497E-2</v>
      </c>
      <c r="N690" s="5">
        <f t="shared" si="899"/>
        <v>6.8270867767602925E-2</v>
      </c>
      <c r="O690" s="5">
        <f t="shared" si="900"/>
        <v>0.12809810437349237</v>
      </c>
      <c r="P690" s="5">
        <f t="shared" si="901"/>
        <v>0.11457734945687023</v>
      </c>
      <c r="Q690" s="5">
        <f t="shared" si="902"/>
        <v>3.0532438837366224E-2</v>
      </c>
      <c r="R690" s="5">
        <f t="shared" si="903"/>
        <v>0.10749197827341173</v>
      </c>
      <c r="S690" s="5">
        <f t="shared" si="904"/>
        <v>4.2998984280086444E-2</v>
      </c>
      <c r="T690" s="5">
        <f t="shared" si="905"/>
        <v>5.1241855110848798E-2</v>
      </c>
      <c r="U690" s="5">
        <f t="shared" si="906"/>
        <v>9.614619996665312E-2</v>
      </c>
      <c r="V690" s="5">
        <f t="shared" si="907"/>
        <v>7.1719145106719055E-3</v>
      </c>
      <c r="W690" s="5">
        <f t="shared" si="908"/>
        <v>9.1032466393607403E-3</v>
      </c>
      <c r="X690" s="5">
        <f t="shared" si="909"/>
        <v>1.527775910129957E-2</v>
      </c>
      <c r="Y690" s="5">
        <f t="shared" si="910"/>
        <v>1.2820147163107774E-2</v>
      </c>
      <c r="Z690" s="5">
        <f t="shared" si="911"/>
        <v>6.0133730834102901E-2</v>
      </c>
      <c r="AA690" s="5">
        <f t="shared" si="912"/>
        <v>5.3786615544563335E-2</v>
      </c>
      <c r="AB690" s="5">
        <f t="shared" si="913"/>
        <v>2.4054719136917341E-2</v>
      </c>
      <c r="AC690" s="5">
        <f t="shared" si="914"/>
        <v>6.728752252612301E-4</v>
      </c>
      <c r="AD690" s="5">
        <f t="shared" si="915"/>
        <v>2.0355997391440532E-3</v>
      </c>
      <c r="AE690" s="5">
        <f t="shared" si="916"/>
        <v>3.4162979070393499E-3</v>
      </c>
      <c r="AF690" s="5">
        <f t="shared" si="917"/>
        <v>2.866745157510437E-3</v>
      </c>
      <c r="AG690" s="5">
        <f t="shared" si="918"/>
        <v>1.6037297335176213E-3</v>
      </c>
      <c r="AH690" s="5">
        <f t="shared" si="919"/>
        <v>2.5230247238756814E-2</v>
      </c>
      <c r="AI690" s="5">
        <f t="shared" si="920"/>
        <v>2.2567194642706033E-2</v>
      </c>
      <c r="AJ690" s="5">
        <f t="shared" si="921"/>
        <v>1.0092613624084206E-2</v>
      </c>
      <c r="AK690" s="5">
        <f t="shared" si="922"/>
        <v>3.0091127520207061E-3</v>
      </c>
      <c r="AL690" s="5">
        <f t="shared" si="923"/>
        <v>4.0403030959424768E-5</v>
      </c>
      <c r="AM690" s="5">
        <f t="shared" si="924"/>
        <v>3.6414843733547985E-4</v>
      </c>
      <c r="AN690" s="5">
        <f t="shared" si="925"/>
        <v>6.1114153259026957E-4</v>
      </c>
      <c r="AO690" s="5">
        <f t="shared" si="926"/>
        <v>5.1283204122704235E-4</v>
      </c>
      <c r="AP690" s="5">
        <f t="shared" si="927"/>
        <v>2.8689121202896741E-4</v>
      </c>
      <c r="AQ690" s="5">
        <f t="shared" si="928"/>
        <v>1.2037064904698153E-4</v>
      </c>
      <c r="AR690" s="5">
        <f t="shared" si="929"/>
        <v>8.4686629869675459E-3</v>
      </c>
      <c r="AS690" s="5">
        <f t="shared" si="930"/>
        <v>7.5747956086931216E-3</v>
      </c>
      <c r="AT690" s="5">
        <f t="shared" si="931"/>
        <v>3.3876379660977818E-3</v>
      </c>
      <c r="AU690" s="5">
        <f t="shared" si="932"/>
        <v>1.0100242595920538E-3</v>
      </c>
      <c r="AV690" s="5">
        <f t="shared" si="933"/>
        <v>2.2585404974802809E-4</v>
      </c>
      <c r="AW690" s="5">
        <f t="shared" si="934"/>
        <v>1.6847321446335951E-6</v>
      </c>
      <c r="AX690" s="5">
        <f t="shared" si="935"/>
        <v>5.428542829578664E-5</v>
      </c>
      <c r="AY690" s="5">
        <f t="shared" si="936"/>
        <v>9.11059239708944E-5</v>
      </c>
      <c r="AZ690" s="5">
        <f t="shared" si="937"/>
        <v>7.6450436545921307E-5</v>
      </c>
      <c r="BA690" s="5">
        <f t="shared" si="938"/>
        <v>4.2768307433218302E-5</v>
      </c>
      <c r="BB690" s="5">
        <f t="shared" si="939"/>
        <v>1.7944254506678762E-5</v>
      </c>
      <c r="BC690" s="5">
        <f t="shared" si="940"/>
        <v>6.0230818402762447E-6</v>
      </c>
      <c r="BD690" s="5">
        <f t="shared" si="941"/>
        <v>2.3687921125040892E-3</v>
      </c>
      <c r="BE690" s="5">
        <f t="shared" si="942"/>
        <v>2.1187661050292824E-3</v>
      </c>
      <c r="BF690" s="5">
        <f t="shared" si="943"/>
        <v>9.4756517132172095E-4</v>
      </c>
      <c r="BG690" s="5">
        <f t="shared" si="944"/>
        <v>2.8251655582957113E-4</v>
      </c>
      <c r="BH690" s="5">
        <f t="shared" si="945"/>
        <v>6.3174233340439963E-5</v>
      </c>
      <c r="BI690" s="5">
        <f t="shared" si="946"/>
        <v>1.1301238602271312E-5</v>
      </c>
      <c r="BJ690" s="8">
        <f t="shared" si="947"/>
        <v>0.19935264846161901</v>
      </c>
      <c r="BK690" s="8">
        <f t="shared" si="948"/>
        <v>0.24187983659530063</v>
      </c>
      <c r="BL690" s="8">
        <f t="shared" si="949"/>
        <v>0.49693587584033139</v>
      </c>
      <c r="BM690" s="8">
        <f t="shared" si="950"/>
        <v>0.47291472766330378</v>
      </c>
      <c r="BN690" s="8">
        <f t="shared" si="951"/>
        <v>0.525297942876224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1.5</v>
      </c>
      <c r="F691">
        <f>VLOOKUP(B691,home!$B$2:$E$405,3,FALSE)</f>
        <v>2.11</v>
      </c>
      <c r="G691">
        <f>VLOOKUP(C691,away!$B$2:$E$405,4,FALSE)</f>
        <v>0.44</v>
      </c>
      <c r="H691">
        <f>VLOOKUP(A691,away!$A$2:$E$405,3,FALSE)</f>
        <v>1.3534482758620701</v>
      </c>
      <c r="I691">
        <f>VLOOKUP(C691,away!$B$2:$E$405,3,FALSE)</f>
        <v>1.1100000000000001</v>
      </c>
      <c r="J691">
        <f>VLOOKUP(B691,home!$B$2:$E$405,4,FALSE)</f>
        <v>0.37</v>
      </c>
      <c r="K691" s="3">
        <f t="shared" si="896"/>
        <v>1.3926000000000001</v>
      </c>
      <c r="L691" s="3">
        <f t="shared" si="897"/>
        <v>0.55586120689655216</v>
      </c>
      <c r="M691" s="5">
        <f t="shared" si="898"/>
        <v>0.14249317047736804</v>
      </c>
      <c r="N691" s="5">
        <f t="shared" si="899"/>
        <v>0.19843598920678274</v>
      </c>
      <c r="O691" s="5">
        <f t="shared" si="900"/>
        <v>7.9206425716065967E-2</v>
      </c>
      <c r="P691" s="5">
        <f t="shared" si="901"/>
        <v>0.11030286845219346</v>
      </c>
      <c r="Q691" s="5">
        <f t="shared" si="902"/>
        <v>0.13817097928468283</v>
      </c>
      <c r="R691" s="5">
        <f t="shared" si="903"/>
        <v>2.2013889696247263E-2</v>
      </c>
      <c r="S691" s="5">
        <f t="shared" si="904"/>
        <v>2.134615074536908E-2</v>
      </c>
      <c r="T691" s="5">
        <f t="shared" si="905"/>
        <v>7.6803887303262319E-2</v>
      </c>
      <c r="U691" s="5">
        <f t="shared" si="906"/>
        <v>3.0656542790993939E-2</v>
      </c>
      <c r="V691" s="5">
        <f t="shared" si="907"/>
        <v>1.8359879204028285E-3</v>
      </c>
      <c r="W691" s="5">
        <f t="shared" si="908"/>
        <v>6.4138968583949782E-2</v>
      </c>
      <c r="X691" s="5">
        <f t="shared" si="909"/>
        <v>3.5652364486174377E-2</v>
      </c>
      <c r="Y691" s="5">
        <f t="shared" si="910"/>
        <v>9.9088831760003309E-3</v>
      </c>
      <c r="Z691" s="5">
        <f t="shared" si="911"/>
        <v>4.0788890983478598E-3</v>
      </c>
      <c r="AA691" s="5">
        <f t="shared" si="912"/>
        <v>5.68026095835923E-3</v>
      </c>
      <c r="AB691" s="5">
        <f t="shared" si="913"/>
        <v>3.9551657053055319E-3</v>
      </c>
      <c r="AC691" s="5">
        <f t="shared" si="914"/>
        <v>8.8826508923884947E-5</v>
      </c>
      <c r="AD691" s="5">
        <f t="shared" si="915"/>
        <v>2.2329981912502128E-2</v>
      </c>
      <c r="AE691" s="5">
        <f t="shared" si="916"/>
        <v>1.2412370695861614E-2</v>
      </c>
      <c r="AF691" s="5">
        <f t="shared" si="917"/>
        <v>3.4497776777245165E-3</v>
      </c>
      <c r="AG691" s="5">
        <f t="shared" si="918"/>
        <v>6.3919919448824508E-4</v>
      </c>
      <c r="AH691" s="5">
        <f t="shared" si="919"/>
        <v>5.6682405425120764E-4</v>
      </c>
      <c r="AI691" s="5">
        <f t="shared" si="920"/>
        <v>7.8935917795023181E-4</v>
      </c>
      <c r="AJ691" s="5">
        <f t="shared" si="921"/>
        <v>5.4963079560674635E-4</v>
      </c>
      <c r="AK691" s="5">
        <f t="shared" si="922"/>
        <v>2.5513861532065177E-4</v>
      </c>
      <c r="AL691" s="5">
        <f t="shared" si="923"/>
        <v>2.7503967231763006E-6</v>
      </c>
      <c r="AM691" s="5">
        <f t="shared" si="924"/>
        <v>6.2193465622700948E-3</v>
      </c>
      <c r="AN691" s="5">
        <f t="shared" si="925"/>
        <v>3.4570934862113781E-3</v>
      </c>
      <c r="AO691" s="5">
        <f t="shared" si="926"/>
        <v>9.6083207879983266E-4</v>
      </c>
      <c r="AP691" s="5">
        <f t="shared" si="927"/>
        <v>1.7802975964886607E-4</v>
      </c>
      <c r="AQ691" s="5">
        <f t="shared" si="928"/>
        <v>2.4739959265480442E-5</v>
      </c>
      <c r="AR691" s="5">
        <f t="shared" si="929"/>
        <v>6.3015100578814637E-5</v>
      </c>
      <c r="AS691" s="5">
        <f t="shared" si="930"/>
        <v>8.7754829066057262E-5</v>
      </c>
      <c r="AT691" s="5">
        <f t="shared" si="931"/>
        <v>6.1103687478695676E-5</v>
      </c>
      <c r="AU691" s="5">
        <f t="shared" si="932"/>
        <v>2.8364331727610541E-5</v>
      </c>
      <c r="AV691" s="5">
        <f t="shared" si="933"/>
        <v>9.8750420909676143E-6</v>
      </c>
      <c r="AW691" s="5">
        <f t="shared" si="934"/>
        <v>5.9140582537611625E-8</v>
      </c>
      <c r="AX691" s="5">
        <f t="shared" si="935"/>
        <v>1.4435103371028871E-3</v>
      </c>
      <c r="AY691" s="5">
        <f t="shared" si="936"/>
        <v>8.0239139814965979E-4</v>
      </c>
      <c r="AZ691" s="5">
        <f t="shared" si="937"/>
        <v>2.2300912548944087E-4</v>
      </c>
      <c r="BA691" s="5">
        <f t="shared" si="938"/>
        <v>4.1320707214501761E-5</v>
      </c>
      <c r="BB691" s="5">
        <f t="shared" si="939"/>
        <v>5.7421445455180036E-6</v>
      </c>
      <c r="BC691" s="5">
        <f t="shared" si="940"/>
        <v>6.3836707944921853E-7</v>
      </c>
      <c r="BD691" s="5">
        <f t="shared" si="941"/>
        <v>5.8379416434079192E-6</v>
      </c>
      <c r="BE691" s="5">
        <f t="shared" si="942"/>
        <v>8.1299175326098683E-6</v>
      </c>
      <c r="BF691" s="5">
        <f t="shared" si="943"/>
        <v>5.6608615779562521E-6</v>
      </c>
      <c r="BG691" s="5">
        <f t="shared" si="944"/>
        <v>2.6277719444872929E-6</v>
      </c>
      <c r="BH691" s="5">
        <f t="shared" si="945"/>
        <v>9.1485880247325147E-7</v>
      </c>
      <c r="BI691" s="5">
        <f t="shared" si="946"/>
        <v>2.5480647366485009E-7</v>
      </c>
      <c r="BJ691" s="8">
        <f t="shared" si="947"/>
        <v>0.57529905544720594</v>
      </c>
      <c r="BK691" s="8">
        <f t="shared" si="948"/>
        <v>0.27687214589913006</v>
      </c>
      <c r="BL691" s="8">
        <f t="shared" si="949"/>
        <v>0.14394677665901748</v>
      </c>
      <c r="BM691" s="8">
        <f t="shared" si="950"/>
        <v>0.30877121201279406</v>
      </c>
      <c r="BN691" s="8">
        <f t="shared" si="951"/>
        <v>0.69062332283334027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1.5</v>
      </c>
      <c r="F692">
        <f>VLOOKUP(B692,home!$B$2:$E$405,3,FALSE)</f>
        <v>1</v>
      </c>
      <c r="G692">
        <f>VLOOKUP(C692,away!$B$2:$E$405,4,FALSE)</f>
        <v>1.05</v>
      </c>
      <c r="H692">
        <f>VLOOKUP(A692,away!$A$2:$E$405,3,FALSE)</f>
        <v>1.3534482758620701</v>
      </c>
      <c r="I692">
        <f>VLOOKUP(C692,away!$B$2:$E$405,3,FALSE)</f>
        <v>0.86</v>
      </c>
      <c r="J692">
        <f>VLOOKUP(B692,home!$B$2:$E$405,4,FALSE)</f>
        <v>0.99</v>
      </c>
      <c r="K692" s="3">
        <f t="shared" si="896"/>
        <v>1.5750000000000002</v>
      </c>
      <c r="L692" s="3">
        <f t="shared" si="897"/>
        <v>1.1523258620689665</v>
      </c>
      <c r="M692" s="5">
        <f t="shared" si="898"/>
        <v>6.5393928444481816E-2</v>
      </c>
      <c r="N692" s="5">
        <f t="shared" si="899"/>
        <v>0.10299543730005888</v>
      </c>
      <c r="O692" s="5">
        <f t="shared" si="900"/>
        <v>7.5355114968863809E-2</v>
      </c>
      <c r="P692" s="5">
        <f t="shared" si="901"/>
        <v>0.11868430607596053</v>
      </c>
      <c r="Q692" s="5">
        <f t="shared" si="902"/>
        <v>8.1108906873796391E-2</v>
      </c>
      <c r="R692" s="5">
        <f t="shared" si="903"/>
        <v>4.3416823908901038E-2</v>
      </c>
      <c r="S692" s="5">
        <f t="shared" si="904"/>
        <v>5.3850429404508834E-2</v>
      </c>
      <c r="T692" s="5">
        <f t="shared" si="905"/>
        <v>9.3463891034818933E-2</v>
      </c>
      <c r="U692" s="5">
        <f t="shared" si="906"/>
        <v>6.8381497656519144E-2</v>
      </c>
      <c r="V692" s="5">
        <f t="shared" si="907"/>
        <v>1.0859317435108571E-2</v>
      </c>
      <c r="W692" s="5">
        <f t="shared" si="908"/>
        <v>4.2582176108743104E-2</v>
      </c>
      <c r="X692" s="5">
        <f t="shared" si="909"/>
        <v>4.9068542793279941E-2</v>
      </c>
      <c r="Y692" s="5">
        <f t="shared" si="910"/>
        <v>2.827147543736714E-2</v>
      </c>
      <c r="Z692" s="5">
        <f t="shared" si="911"/>
        <v>1.6676776346373639E-2</v>
      </c>
      <c r="AA692" s="5">
        <f t="shared" si="912"/>
        <v>2.6265922745538486E-2</v>
      </c>
      <c r="AB692" s="5">
        <f t="shared" si="913"/>
        <v>2.0684414162111562E-2</v>
      </c>
      <c r="AC692" s="5">
        <f t="shared" si="914"/>
        <v>1.2317949319815605E-3</v>
      </c>
      <c r="AD692" s="5">
        <f t="shared" si="915"/>
        <v>1.67667318428176E-2</v>
      </c>
      <c r="AE692" s="5">
        <f t="shared" si="916"/>
        <v>1.9320738724853983E-2</v>
      </c>
      <c r="AF692" s="5">
        <f t="shared" si="917"/>
        <v>1.1131893453463314E-2</v>
      </c>
      <c r="AG692" s="5">
        <f t="shared" si="918"/>
        <v>4.2758562400740004E-3</v>
      </c>
      <c r="AH692" s="5">
        <f t="shared" si="919"/>
        <v>4.8042701699665879E-3</v>
      </c>
      <c r="AI692" s="5">
        <f t="shared" si="920"/>
        <v>7.566725517697377E-3</v>
      </c>
      <c r="AJ692" s="5">
        <f t="shared" si="921"/>
        <v>5.9587963451866854E-3</v>
      </c>
      <c r="AK692" s="5">
        <f t="shared" si="922"/>
        <v>3.1283680812230099E-3</v>
      </c>
      <c r="AL692" s="5">
        <f t="shared" si="923"/>
        <v>8.94240368839336E-5</v>
      </c>
      <c r="AM692" s="5">
        <f t="shared" si="924"/>
        <v>5.2815205304875424E-3</v>
      </c>
      <c r="AN692" s="5">
        <f t="shared" si="925"/>
        <v>6.0860326983290022E-3</v>
      </c>
      <c r="AO692" s="5">
        <f t="shared" si="926"/>
        <v>3.5065464378409425E-3</v>
      </c>
      <c r="AP692" s="5">
        <f t="shared" si="927"/>
        <v>1.3468947156233097E-3</v>
      </c>
      <c r="AQ692" s="5">
        <f t="shared" si="928"/>
        <v>3.8801540357419139E-4</v>
      </c>
      <c r="AR692" s="5">
        <f t="shared" si="929"/>
        <v>1.1072169530437937E-3</v>
      </c>
      <c r="AS692" s="5">
        <f t="shared" si="930"/>
        <v>1.7438667010439752E-3</v>
      </c>
      <c r="AT692" s="5">
        <f t="shared" si="931"/>
        <v>1.3732950270721308E-3</v>
      </c>
      <c r="AU692" s="5">
        <f t="shared" si="932"/>
        <v>7.2097988921286866E-4</v>
      </c>
      <c r="AV692" s="5">
        <f t="shared" si="933"/>
        <v>2.838858313775671E-4</v>
      </c>
      <c r="AW692" s="5">
        <f t="shared" si="934"/>
        <v>4.5082463296485046E-6</v>
      </c>
      <c r="AX692" s="5">
        <f t="shared" si="935"/>
        <v>1.3863991392529796E-3</v>
      </c>
      <c r="AY692" s="5">
        <f t="shared" si="936"/>
        <v>1.5975835833113626E-3</v>
      </c>
      <c r="AZ692" s="5">
        <f t="shared" si="937"/>
        <v>9.2046843993324719E-4</v>
      </c>
      <c r="BA692" s="5">
        <f t="shared" si="938"/>
        <v>3.5355986285111871E-4</v>
      </c>
      <c r="BB692" s="5">
        <f t="shared" si="939"/>
        <v>1.0185404343822522E-4</v>
      </c>
      <c r="BC692" s="5">
        <f t="shared" si="940"/>
        <v>2.3473809682032566E-5</v>
      </c>
      <c r="BD692" s="5">
        <f t="shared" si="941"/>
        <v>2.126457883189273E-4</v>
      </c>
      <c r="BE692" s="5">
        <f t="shared" si="942"/>
        <v>3.3491711660231055E-4</v>
      </c>
      <c r="BF692" s="5">
        <f t="shared" si="943"/>
        <v>2.6374722932431962E-4</v>
      </c>
      <c r="BG692" s="5">
        <f t="shared" si="944"/>
        <v>1.3846729539526779E-4</v>
      </c>
      <c r="BH692" s="5">
        <f t="shared" si="945"/>
        <v>5.4521497561886707E-5</v>
      </c>
      <c r="BI692" s="5">
        <f t="shared" si="946"/>
        <v>1.7174271731994306E-5</v>
      </c>
      <c r="BJ692" s="8">
        <f t="shared" si="947"/>
        <v>0.46997799847359722</v>
      </c>
      <c r="BK692" s="8">
        <f t="shared" si="948"/>
        <v>0.25170678391223666</v>
      </c>
      <c r="BL692" s="8">
        <f t="shared" si="949"/>
        <v>0.26181265115669283</v>
      </c>
      <c r="BM692" s="8">
        <f t="shared" si="950"/>
        <v>0.51162661697985612</v>
      </c>
      <c r="BN692" s="8">
        <f t="shared" si="951"/>
        <v>0.48695451757206248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1.4272727272727299</v>
      </c>
      <c r="F693">
        <f>VLOOKUP(B693,home!$B$2:$E$405,3,FALSE)</f>
        <v>0.7</v>
      </c>
      <c r="G693">
        <f>VLOOKUP(C693,away!$B$2:$E$405,4,FALSE)</f>
        <v>1.26</v>
      </c>
      <c r="H693">
        <f>VLOOKUP(A693,away!$A$2:$E$405,3,FALSE)</f>
        <v>1.3181818181818199</v>
      </c>
      <c r="I693">
        <f>VLOOKUP(C693,away!$B$2:$E$405,3,FALSE)</f>
        <v>0.7</v>
      </c>
      <c r="J693">
        <f>VLOOKUP(B693,home!$B$2:$E$405,4,FALSE)</f>
        <v>0.76</v>
      </c>
      <c r="K693" s="3">
        <f t="shared" si="896"/>
        <v>1.2588545454545477</v>
      </c>
      <c r="L693" s="3">
        <f t="shared" si="897"/>
        <v>0.70127272727272816</v>
      </c>
      <c r="M693" s="5">
        <f t="shared" si="898"/>
        <v>0.14084049462644302</v>
      </c>
      <c r="N693" s="5">
        <f t="shared" si="899"/>
        <v>0.17729769684456456</v>
      </c>
      <c r="O693" s="5">
        <f t="shared" si="900"/>
        <v>9.8767597777125696E-2</v>
      </c>
      <c r="P693" s="5">
        <f t="shared" si="901"/>
        <v>0.12433403940536114</v>
      </c>
      <c r="Q693" s="5">
        <f t="shared" si="902"/>
        <v>0.11159600578570128</v>
      </c>
      <c r="R693" s="5">
        <f t="shared" si="903"/>
        <v>3.4631511329670392E-2</v>
      </c>
      <c r="S693" s="5">
        <f t="shared" si="904"/>
        <v>2.7440533697102382E-2</v>
      </c>
      <c r="T693" s="5">
        <f t="shared" si="905"/>
        <v>7.8259235330081875E-2</v>
      </c>
      <c r="U693" s="5">
        <f t="shared" si="906"/>
        <v>4.359603545331623E-2</v>
      </c>
      <c r="V693" s="5">
        <f t="shared" si="907"/>
        <v>2.6916125594961598E-3</v>
      </c>
      <c r="W693" s="5">
        <f t="shared" si="908"/>
        <v>4.6827713045967348E-2</v>
      </c>
      <c r="X693" s="5">
        <f t="shared" si="909"/>
        <v>3.2838998039690225E-2</v>
      </c>
      <c r="Y693" s="5">
        <f t="shared" si="910"/>
        <v>1.1514546858098671E-2</v>
      </c>
      <c r="Z693" s="5">
        <f t="shared" si="911"/>
        <v>8.0953781332447818E-3</v>
      </c>
      <c r="AA693" s="5">
        <f t="shared" si="912"/>
        <v>1.0190903560208542E-2</v>
      </c>
      <c r="AB693" s="5">
        <f t="shared" si="913"/>
        <v>6.4144326345287302E-3</v>
      </c>
      <c r="AC693" s="5">
        <f t="shared" si="914"/>
        <v>1.4850978358709548E-4</v>
      </c>
      <c r="AD693" s="5">
        <f t="shared" si="915"/>
        <v>1.4737319855289303E-2</v>
      </c>
      <c r="AE693" s="5">
        <f t="shared" si="916"/>
        <v>1.0334880487609256E-2</v>
      </c>
      <c r="AF693" s="5">
        <f t="shared" si="917"/>
        <v>3.623784912791723E-3</v>
      </c>
      <c r="AG693" s="5">
        <f t="shared" si="918"/>
        <v>8.4708717628107259E-4</v>
      </c>
      <c r="AH693" s="5">
        <f t="shared" si="919"/>
        <v>1.4192669754511437E-3</v>
      </c>
      <c r="AI693" s="5">
        <f t="shared" si="920"/>
        <v>1.7866506832601998E-3</v>
      </c>
      <c r="AJ693" s="5">
        <f t="shared" si="921"/>
        <v>1.124566666880788E-3</v>
      </c>
      <c r="AK693" s="5">
        <f t="shared" si="922"/>
        <v>4.7188862008985002E-4</v>
      </c>
      <c r="AL693" s="5">
        <f t="shared" si="923"/>
        <v>5.2441796185321824E-6</v>
      </c>
      <c r="AM693" s="5">
        <f t="shared" si="924"/>
        <v>3.7104284175297E-3</v>
      </c>
      <c r="AN693" s="5">
        <f t="shared" si="925"/>
        <v>2.6020222557112853E-3</v>
      </c>
      <c r="AO693" s="5">
        <f t="shared" si="926"/>
        <v>9.1236362184349458E-4</v>
      </c>
      <c r="AP693" s="5">
        <f t="shared" si="927"/>
        <v>2.1327190845153721E-4</v>
      </c>
      <c r="AQ693" s="5">
        <f t="shared" si="928"/>
        <v>3.7390443222617272E-5</v>
      </c>
      <c r="AR693" s="5">
        <f t="shared" si="929"/>
        <v>1.9905864452054794E-4</v>
      </c>
      <c r="AS693" s="5">
        <f t="shared" si="930"/>
        <v>2.5058587946671273E-4</v>
      </c>
      <c r="AT693" s="5">
        <f t="shared" si="931"/>
        <v>1.5772558669669838E-4</v>
      </c>
      <c r="AU693" s="5">
        <f t="shared" si="932"/>
        <v>6.6184523915874702E-5</v>
      </c>
      <c r="AV693" s="5">
        <f t="shared" si="933"/>
        <v>2.0829172192561018E-5</v>
      </c>
      <c r="AW693" s="5">
        <f t="shared" si="934"/>
        <v>1.2859899046884705E-7</v>
      </c>
      <c r="AX693" s="5">
        <f t="shared" si="935"/>
        <v>7.7848161316516342E-4</v>
      </c>
      <c r="AY693" s="5">
        <f t="shared" si="936"/>
        <v>5.4592792399600707E-4</v>
      </c>
      <c r="AZ693" s="5">
        <f t="shared" si="937"/>
        <v>1.9142218207750928E-4</v>
      </c>
      <c r="BA693" s="5">
        <f t="shared" si="938"/>
        <v>4.4746385228663905E-5</v>
      </c>
      <c r="BB693" s="5">
        <f t="shared" si="939"/>
        <v>7.8448549012253114E-6</v>
      </c>
      <c r="BC693" s="5">
        <f t="shared" si="940"/>
        <v>1.1002765583282208E-6</v>
      </c>
      <c r="BD693" s="5">
        <f t="shared" si="941"/>
        <v>2.3265733088356192E-5</v>
      </c>
      <c r="BE693" s="5">
        <f t="shared" si="942"/>
        <v>2.9288173851609461E-5</v>
      </c>
      <c r="BF693" s="5">
        <f t="shared" si="943"/>
        <v>1.8434775390580804E-5</v>
      </c>
      <c r="BG693" s="5">
        <f t="shared" si="944"/>
        <v>7.735566931622092E-6</v>
      </c>
      <c r="BH693" s="5">
        <f t="shared" si="945"/>
        <v>2.4344883983850893E-6</v>
      </c>
      <c r="BI693" s="5">
        <f t="shared" si="946"/>
        <v>6.1293335723268649E-7</v>
      </c>
      <c r="BJ693" s="8">
        <f t="shared" si="947"/>
        <v>0.49692226821876084</v>
      </c>
      <c r="BK693" s="8">
        <f t="shared" si="948"/>
        <v>0.29600636217560433</v>
      </c>
      <c r="BL693" s="8">
        <f t="shared" si="949"/>
        <v>0.19917900917834175</v>
      </c>
      <c r="BM693" s="8">
        <f t="shared" si="950"/>
        <v>0.31218987261208003</v>
      </c>
      <c r="BN693" s="8">
        <f t="shared" si="951"/>
        <v>0.68746734576886603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1.4272727272727299</v>
      </c>
      <c r="F694">
        <f>VLOOKUP(B694,home!$B$2:$E$405,3,FALSE)</f>
        <v>0.56000000000000005</v>
      </c>
      <c r="G694">
        <f>VLOOKUP(C694,away!$B$2:$E$405,4,FALSE)</f>
        <v>0.93</v>
      </c>
      <c r="H694">
        <f>VLOOKUP(A694,away!$A$2:$E$405,3,FALSE)</f>
        <v>1.3181818181818199</v>
      </c>
      <c r="I694">
        <f>VLOOKUP(C694,away!$B$2:$E$405,3,FALSE)</f>
        <v>0.93</v>
      </c>
      <c r="J694">
        <f>VLOOKUP(B694,home!$B$2:$E$405,4,FALSE)</f>
        <v>1.06</v>
      </c>
      <c r="K694" s="3">
        <f t="shared" si="896"/>
        <v>0.74332363636363785</v>
      </c>
      <c r="L694" s="3">
        <f t="shared" si="897"/>
        <v>1.2994636363636383</v>
      </c>
      <c r="M694" s="5">
        <f t="shared" si="898"/>
        <v>0.129666790019212</v>
      </c>
      <c r="N694" s="5">
        <f t="shared" si="899"/>
        <v>9.6384389872680915E-2</v>
      </c>
      <c r="O694" s="5">
        <f t="shared" si="900"/>
        <v>0.16849727847396553</v>
      </c>
      <c r="P694" s="5">
        <f t="shared" si="901"/>
        <v>0.12524800975264458</v>
      </c>
      <c r="Q694" s="5">
        <f t="shared" si="902"/>
        <v>3.5822397584425882E-2</v>
      </c>
      <c r="R694" s="5">
        <f t="shared" si="903"/>
        <v>0.10947804310157795</v>
      </c>
      <c r="S694" s="5">
        <f t="shared" si="904"/>
        <v>3.0244953130779073E-2</v>
      </c>
      <c r="T694" s="5">
        <f t="shared" si="905"/>
        <v>4.654990302832207E-2</v>
      </c>
      <c r="U694" s="5">
        <f t="shared" si="906"/>
        <v>8.1377617100239996E-2</v>
      </c>
      <c r="V694" s="5">
        <f t="shared" si="907"/>
        <v>3.2460296324232558E-3</v>
      </c>
      <c r="W694" s="5">
        <f t="shared" si="908"/>
        <v>8.8758782785731492E-3</v>
      </c>
      <c r="X694" s="5">
        <f t="shared" si="909"/>
        <v>1.1533881063795694E-2</v>
      </c>
      <c r="Y694" s="5">
        <f t="shared" si="910"/>
        <v>7.4939295142728317E-3</v>
      </c>
      <c r="Z694" s="5">
        <f t="shared" si="911"/>
        <v>4.7420911996917205E-2</v>
      </c>
      <c r="AA694" s="5">
        <f t="shared" si="912"/>
        <v>3.5249084745228552E-2</v>
      </c>
      <c r="AB694" s="5">
        <f t="shared" si="913"/>
        <v>1.310073892565666E-2</v>
      </c>
      <c r="AC694" s="5">
        <f t="shared" si="914"/>
        <v>1.9596322186606318E-4</v>
      </c>
      <c r="AD694" s="5">
        <f t="shared" si="915"/>
        <v>1.6494125294875047E-3</v>
      </c>
      <c r="AE694" s="5">
        <f t="shared" si="916"/>
        <v>2.1433516034315794E-3</v>
      </c>
      <c r="AF694" s="5">
        <f t="shared" si="917"/>
        <v>1.3926037343005178E-3</v>
      </c>
      <c r="AG694" s="5">
        <f t="shared" si="918"/>
        <v>6.0321263752924424E-4</v>
      </c>
      <c r="AH694" s="5">
        <f t="shared" si="919"/>
        <v>1.540543768579852E-2</v>
      </c>
      <c r="AI694" s="5">
        <f t="shared" si="920"/>
        <v>1.1451225960381181E-2</v>
      </c>
      <c r="AJ694" s="5">
        <f t="shared" si="921"/>
        <v>4.2559834608461153E-3</v>
      </c>
      <c r="AK694" s="5">
        <f t="shared" si="922"/>
        <v>1.0545243674732116E-3</v>
      </c>
      <c r="AL694" s="5">
        <f t="shared" si="923"/>
        <v>7.5714077659526496E-6</v>
      </c>
      <c r="AM694" s="5">
        <f t="shared" si="924"/>
        <v>2.4520946385647968E-4</v>
      </c>
      <c r="AN694" s="5">
        <f t="shared" si="925"/>
        <v>3.1864078157371918E-4</v>
      </c>
      <c r="AO694" s="5">
        <f t="shared" si="926"/>
        <v>2.0703105435876851E-4</v>
      </c>
      <c r="AP694" s="5">
        <f t="shared" si="927"/>
        <v>8.9676442245747794E-5</v>
      </c>
      <c r="AQ694" s="5">
        <f t="shared" si="928"/>
        <v>2.9132818934203292E-5</v>
      </c>
      <c r="AR694" s="5">
        <f t="shared" si="929"/>
        <v>4.0037612149922339E-3</v>
      </c>
      <c r="AS694" s="5">
        <f t="shared" si="930"/>
        <v>2.976090345459724E-3</v>
      </c>
      <c r="AT694" s="5">
        <f t="shared" si="931"/>
        <v>1.1060991488669185E-3</v>
      </c>
      <c r="AU694" s="5">
        <f t="shared" si="932"/>
        <v>2.7406321383816089E-4</v>
      </c>
      <c r="AV694" s="5">
        <f t="shared" si="933"/>
        <v>5.0929416175921761E-5</v>
      </c>
      <c r="AW694" s="5">
        <f t="shared" si="934"/>
        <v>2.0314971113668899E-7</v>
      </c>
      <c r="AX694" s="5">
        <f t="shared" si="935"/>
        <v>3.0378331724096068E-5</v>
      </c>
      <c r="AY694" s="5">
        <f t="shared" si="936"/>
        <v>3.9475537408854746E-5</v>
      </c>
      <c r="AZ694" s="5">
        <f t="shared" si="937"/>
        <v>2.5648512694359619E-5</v>
      </c>
      <c r="BA694" s="5">
        <f t="shared" si="938"/>
        <v>1.1109769857710496E-5</v>
      </c>
      <c r="BB694" s="5">
        <f t="shared" si="939"/>
        <v>3.6091854846159035E-6</v>
      </c>
      <c r="BC694" s="5">
        <f t="shared" si="940"/>
        <v>9.3800105882996807E-7</v>
      </c>
      <c r="BD694" s="5">
        <f t="shared" si="941"/>
        <v>8.6712368459425165E-4</v>
      </c>
      <c r="BE694" s="5">
        <f t="shared" si="942"/>
        <v>6.4455353040963523E-4</v>
      </c>
      <c r="BF694" s="5">
        <f t="shared" si="943"/>
        <v>2.3955593702755534E-4</v>
      </c>
      <c r="BG694" s="5">
        <f t="shared" si="944"/>
        <v>5.9355863407940362E-5</v>
      </c>
      <c r="BH694" s="5">
        <f t="shared" si="945"/>
        <v>1.1030154056973404E-5</v>
      </c>
      <c r="BI694" s="5">
        <f t="shared" si="946"/>
        <v>1.6397948446561211E-6</v>
      </c>
      <c r="BJ694" s="8">
        <f t="shared" si="947"/>
        <v>0.21344980974601674</v>
      </c>
      <c r="BK694" s="8">
        <f t="shared" si="948"/>
        <v>0.28864879270209981</v>
      </c>
      <c r="BL694" s="8">
        <f t="shared" si="949"/>
        <v>0.45010413612484163</v>
      </c>
      <c r="BM694" s="8">
        <f t="shared" si="950"/>
        <v>0.33448746937767082</v>
      </c>
      <c r="BN694" s="8">
        <f t="shared" si="951"/>
        <v>0.66509690880450678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1.4272727272727299</v>
      </c>
      <c r="F695">
        <f>VLOOKUP(B695,home!$B$2:$E$405,3,FALSE)</f>
        <v>0.56000000000000005</v>
      </c>
      <c r="G695">
        <f>VLOOKUP(C695,away!$B$2:$E$405,4,FALSE)</f>
        <v>0.84</v>
      </c>
      <c r="H695">
        <f>VLOOKUP(A695,away!$A$2:$E$405,3,FALSE)</f>
        <v>1.3181818181818199</v>
      </c>
      <c r="I695">
        <f>VLOOKUP(C695,away!$B$2:$E$405,3,FALSE)</f>
        <v>1.26</v>
      </c>
      <c r="J695">
        <f>VLOOKUP(B695,home!$B$2:$E$405,4,FALSE)</f>
        <v>0.91</v>
      </c>
      <c r="K695" s="3">
        <f t="shared" si="896"/>
        <v>0.67138909090909216</v>
      </c>
      <c r="L695" s="3">
        <f t="shared" si="897"/>
        <v>1.5114272727272748</v>
      </c>
      <c r="M695" s="5">
        <f t="shared" si="898"/>
        <v>0.11272361248086817</v>
      </c>
      <c r="N695" s="5">
        <f t="shared" si="899"/>
        <v>7.5681403707518857E-2</v>
      </c>
      <c r="O695" s="5">
        <f t="shared" si="900"/>
        <v>0.17037354218392475</v>
      </c>
      <c r="P695" s="5">
        <f t="shared" si="901"/>
        <v>0.11438693760182708</v>
      </c>
      <c r="Q695" s="5">
        <f t="shared" si="902"/>
        <v>2.5405834416957544E-2</v>
      </c>
      <c r="R695" s="5">
        <f t="shared" si="903"/>
        <v>0.12875360910396738</v>
      </c>
      <c r="S695" s="5">
        <f t="shared" si="904"/>
        <v>2.9018701596670828E-2</v>
      </c>
      <c r="T695" s="5">
        <f t="shared" si="905"/>
        <v>3.8399071024182871E-2</v>
      </c>
      <c r="U695" s="5">
        <f t="shared" si="906"/>
        <v>8.6443768567577253E-2</v>
      </c>
      <c r="V695" s="5">
        <f t="shared" si="907"/>
        <v>3.2718772499001573E-3</v>
      </c>
      <c r="W695" s="5">
        <f t="shared" si="908"/>
        <v>5.6857333576626834E-3</v>
      </c>
      <c r="X695" s="5">
        <f t="shared" si="909"/>
        <v>8.5935724622265997E-3</v>
      </c>
      <c r="Y695" s="5">
        <f t="shared" si="910"/>
        <v>6.4942798947836824E-3</v>
      </c>
      <c r="Z695" s="5">
        <f t="shared" si="911"/>
        <v>6.4867238753934339E-2</v>
      </c>
      <c r="AA695" s="5">
        <f t="shared" si="912"/>
        <v>4.3551156456786998E-2</v>
      </c>
      <c r="AB695" s="5">
        <f t="shared" si="913"/>
        <v>1.4619885670780933E-2</v>
      </c>
      <c r="AC695" s="5">
        <f t="shared" si="914"/>
        <v>2.0750977245821491E-4</v>
      </c>
      <c r="AD695" s="5">
        <f t="shared" si="915"/>
        <v>9.5433483753816224E-4</v>
      </c>
      <c r="AE695" s="5">
        <f t="shared" si="916"/>
        <v>1.4424077007689313E-3</v>
      </c>
      <c r="AF695" s="5">
        <f t="shared" si="917"/>
        <v>1.0900471686670027E-3</v>
      </c>
      <c r="AG695" s="5">
        <f t="shared" si="918"/>
        <v>5.4917567309415176E-4</v>
      </c>
      <c r="AH695" s="5">
        <f t="shared" si="919"/>
        <v>2.4510528439802001E-2</v>
      </c>
      <c r="AI695" s="5">
        <f t="shared" si="920"/>
        <v>1.6456101406900112E-2</v>
      </c>
      <c r="AJ695" s="5">
        <f t="shared" si="921"/>
        <v>5.5242234817432503E-3</v>
      </c>
      <c r="AK695" s="5">
        <f t="shared" si="922"/>
        <v>1.2363011271287535E-3</v>
      </c>
      <c r="AL695" s="5">
        <f t="shared" si="923"/>
        <v>8.4228696620154225E-6</v>
      </c>
      <c r="AM695" s="5">
        <f t="shared" si="924"/>
        <v>1.2814599979952464E-4</v>
      </c>
      <c r="AN695" s="5">
        <f t="shared" si="925"/>
        <v>1.936833589879054E-4</v>
      </c>
      <c r="AO695" s="5">
        <f t="shared" si="926"/>
        <v>1.4636915552387382E-4</v>
      </c>
      <c r="AP695" s="5">
        <f t="shared" si="927"/>
        <v>7.3742111181614303E-5</v>
      </c>
      <c r="AQ695" s="5">
        <f t="shared" si="928"/>
        <v>2.786395949709471E-5</v>
      </c>
      <c r="AR695" s="5">
        <f t="shared" si="929"/>
        <v>7.40917623057485E-3</v>
      </c>
      <c r="AS695" s="5">
        <f t="shared" si="930"/>
        <v>4.9744400938309024E-3</v>
      </c>
      <c r="AT695" s="5">
        <f t="shared" si="931"/>
        <v>1.6698924061894344E-3</v>
      </c>
      <c r="AU695" s="5">
        <f t="shared" si="932"/>
        <v>3.7371584816917356E-4</v>
      </c>
      <c r="AV695" s="5">
        <f t="shared" si="933"/>
        <v>6.2727185890155439E-5</v>
      </c>
      <c r="AW695" s="5">
        <f t="shared" si="934"/>
        <v>2.3742099154760361E-7</v>
      </c>
      <c r="AX695" s="5">
        <f t="shared" si="935"/>
        <v>1.4339304384839914E-5</v>
      </c>
      <c r="AY695" s="5">
        <f t="shared" si="936"/>
        <v>2.1672815719184841E-5</v>
      </c>
      <c r="AZ695" s="5">
        <f t="shared" si="937"/>
        <v>1.6378442377384183E-5</v>
      </c>
      <c r="BA695" s="5">
        <f t="shared" si="938"/>
        <v>8.251608164656865E-6</v>
      </c>
      <c r="BB695" s="5">
        <f t="shared" si="939"/>
        <v>3.1179264059803608E-6</v>
      </c>
      <c r="BC695" s="5">
        <f t="shared" si="940"/>
        <v>9.4250380087105035E-7</v>
      </c>
      <c r="BD695" s="5">
        <f t="shared" si="941"/>
        <v>1.8664051705555823E-3</v>
      </c>
      <c r="BE695" s="5">
        <f t="shared" si="942"/>
        <v>1.2530840707273413E-3</v>
      </c>
      <c r="BF695" s="5">
        <f t="shared" si="943"/>
        <v>4.2065348753914713E-4</v>
      </c>
      <c r="BG695" s="5">
        <f t="shared" si="944"/>
        <v>9.4140720862215694E-5</v>
      </c>
      <c r="BH695" s="5">
        <f t="shared" si="945"/>
        <v>1.5801263249302399E-5</v>
      </c>
      <c r="BI695" s="5">
        <f t="shared" si="946"/>
        <v>2.1217591536328781E-6</v>
      </c>
      <c r="BJ695" s="8">
        <f t="shared" si="947"/>
        <v>0.16493036742924339</v>
      </c>
      <c r="BK695" s="8">
        <f t="shared" si="948"/>
        <v>0.25963873438710561</v>
      </c>
      <c r="BL695" s="8">
        <f t="shared" si="949"/>
        <v>0.50961127467535305</v>
      </c>
      <c r="BM695" s="8">
        <f t="shared" si="950"/>
        <v>0.37170124035584523</v>
      </c>
      <c r="BN695" s="8">
        <f t="shared" si="951"/>
        <v>0.62732493949506374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1.66923076923077</v>
      </c>
      <c r="F696">
        <f>VLOOKUP(B696,home!$B$2:$E$405,3,FALSE)</f>
        <v>0.7</v>
      </c>
      <c r="G696">
        <f>VLOOKUP(C696,away!$B$2:$E$405,4,FALSE)</f>
        <v>0.77</v>
      </c>
      <c r="H696">
        <f>VLOOKUP(A696,away!$A$2:$E$405,3,FALSE)</f>
        <v>1.2</v>
      </c>
      <c r="I696">
        <f>VLOOKUP(C696,away!$B$2:$E$405,3,FALSE)</f>
        <v>0.6</v>
      </c>
      <c r="J696">
        <f>VLOOKUP(B696,home!$B$2:$E$405,4,FALSE)</f>
        <v>1.1100000000000001</v>
      </c>
      <c r="K696" s="3">
        <f t="shared" si="896"/>
        <v>0.89971538461538492</v>
      </c>
      <c r="L696" s="3">
        <f t="shared" si="897"/>
        <v>0.79920000000000002</v>
      </c>
      <c r="M696" s="5">
        <f t="shared" si="898"/>
        <v>0.18288177290588115</v>
      </c>
      <c r="N696" s="5">
        <f t="shared" si="899"/>
        <v>0.16454154464915835</v>
      </c>
      <c r="O696" s="5">
        <f t="shared" si="900"/>
        <v>0.14615911290638023</v>
      </c>
      <c r="P696" s="5">
        <f t="shared" si="901"/>
        <v>0.13150160248360734</v>
      </c>
      <c r="Q696" s="5">
        <f t="shared" si="902"/>
        <v>7.4020279564613503E-2</v>
      </c>
      <c r="R696" s="5">
        <f t="shared" si="903"/>
        <v>5.8405181517389528E-2</v>
      </c>
      <c r="S696" s="5">
        <f t="shared" si="904"/>
        <v>2.3639140168244425E-2</v>
      </c>
      <c r="T696" s="5">
        <f t="shared" si="905"/>
        <v>5.9157007428039109E-2</v>
      </c>
      <c r="U696" s="5">
        <f t="shared" si="906"/>
        <v>5.254804035244949E-2</v>
      </c>
      <c r="V696" s="5">
        <f t="shared" si="907"/>
        <v>1.8886426302542742E-3</v>
      </c>
      <c r="W696" s="5">
        <f t="shared" si="908"/>
        <v>2.2199061432604857E-2</v>
      </c>
      <c r="X696" s="5">
        <f t="shared" si="909"/>
        <v>1.7741489896937801E-2</v>
      </c>
      <c r="Y696" s="5">
        <f t="shared" si="910"/>
        <v>7.0894993628163447E-3</v>
      </c>
      <c r="Z696" s="5">
        <f t="shared" si="911"/>
        <v>1.5559140356232572E-2</v>
      </c>
      <c r="AA696" s="5">
        <f t="shared" si="912"/>
        <v>1.3998797949892545E-2</v>
      </c>
      <c r="AB696" s="5">
        <f t="shared" si="913"/>
        <v>6.2974669408203156E-3</v>
      </c>
      <c r="AC696" s="5">
        <f t="shared" si="914"/>
        <v>8.4877079482487805E-5</v>
      </c>
      <c r="AD696" s="5">
        <f t="shared" si="915"/>
        <v>4.9932092737341588E-3</v>
      </c>
      <c r="AE696" s="5">
        <f t="shared" si="916"/>
        <v>3.9905728515683397E-3</v>
      </c>
      <c r="AF696" s="5">
        <f t="shared" si="917"/>
        <v>1.5946329114867083E-3</v>
      </c>
      <c r="AG696" s="5">
        <f t="shared" si="918"/>
        <v>4.2481020762005908E-4</v>
      </c>
      <c r="AH696" s="5">
        <f t="shared" si="919"/>
        <v>3.1087162431752678E-3</v>
      </c>
      <c r="AI696" s="5">
        <f t="shared" si="920"/>
        <v>2.7969598303885308E-3</v>
      </c>
      <c r="AJ696" s="5">
        <f t="shared" si="921"/>
        <v>1.2582338947758991E-3</v>
      </c>
      <c r="AK696" s="5">
        <f t="shared" si="922"/>
        <v>3.7735079752480399E-4</v>
      </c>
      <c r="AL696" s="5">
        <f t="shared" si="923"/>
        <v>2.4412431679169771E-6</v>
      </c>
      <c r="AM696" s="5">
        <f t="shared" si="924"/>
        <v>8.9849344043656731E-4</v>
      </c>
      <c r="AN696" s="5">
        <f t="shared" si="925"/>
        <v>7.1807595759690453E-4</v>
      </c>
      <c r="AO696" s="5">
        <f t="shared" si="926"/>
        <v>2.8694315265572303E-4</v>
      </c>
      <c r="AP696" s="5">
        <f t="shared" si="927"/>
        <v>7.6441655867484626E-5</v>
      </c>
      <c r="AQ696" s="5">
        <f t="shared" si="928"/>
        <v>1.5273042842323426E-5</v>
      </c>
      <c r="AR696" s="5">
        <f t="shared" si="929"/>
        <v>4.9689720430913487E-4</v>
      </c>
      <c r="AS696" s="5">
        <f t="shared" si="930"/>
        <v>4.4706605928930283E-4</v>
      </c>
      <c r="AT696" s="5">
        <f t="shared" si="931"/>
        <v>2.0111610574097974E-4</v>
      </c>
      <c r="AU696" s="5">
        <f t="shared" si="932"/>
        <v>6.0315751476364684E-5</v>
      </c>
      <c r="AV696" s="5">
        <f t="shared" si="933"/>
        <v>1.3566752384480854E-5</v>
      </c>
      <c r="AW696" s="5">
        <f t="shared" si="934"/>
        <v>4.8760613593918672E-8</v>
      </c>
      <c r="AX696" s="5">
        <f t="shared" si="935"/>
        <v>1.3473139522279771E-4</v>
      </c>
      <c r="AY696" s="5">
        <f t="shared" si="936"/>
        <v>1.0767733106205992E-4</v>
      </c>
      <c r="AZ696" s="5">
        <f t="shared" si="937"/>
        <v>4.302786149239914E-5</v>
      </c>
      <c r="BA696" s="5">
        <f t="shared" si="938"/>
        <v>1.1462622301575132E-5</v>
      </c>
      <c r="BB696" s="5">
        <f t="shared" si="939"/>
        <v>2.2902319358547113E-6</v>
      </c>
      <c r="BC696" s="5">
        <f t="shared" si="940"/>
        <v>3.6607067262701714E-7</v>
      </c>
      <c r="BD696" s="5">
        <f t="shared" si="941"/>
        <v>6.6186707613976752E-5</v>
      </c>
      <c r="BE696" s="5">
        <f t="shared" si="942"/>
        <v>5.9549199097335117E-5</v>
      </c>
      <c r="BF696" s="5">
        <f t="shared" si="943"/>
        <v>2.6788665284698491E-5</v>
      </c>
      <c r="BG696" s="5">
        <f t="shared" si="944"/>
        <v>8.0340580966517735E-6</v>
      </c>
      <c r="BH696" s="5">
        <f t="shared" si="945"/>
        <v>1.8070914176128492E-6</v>
      </c>
      <c r="BI696" s="5">
        <f t="shared" si="946"/>
        <v>3.2517358996654124E-7</v>
      </c>
      <c r="BJ696" s="8">
        <f t="shared" si="947"/>
        <v>0.35804689034066556</v>
      </c>
      <c r="BK696" s="8">
        <f t="shared" si="948"/>
        <v>0.34010615384169962</v>
      </c>
      <c r="BL696" s="8">
        <f t="shared" si="949"/>
        <v>0.28633151320109718</v>
      </c>
      <c r="BM696" s="8">
        <f t="shared" si="950"/>
        <v>0.24242657514221627</v>
      </c>
      <c r="BN696" s="8">
        <f t="shared" si="951"/>
        <v>0.75750949402703016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1.66923076923077</v>
      </c>
      <c r="F697">
        <f>VLOOKUP(B697,home!$B$2:$E$405,3,FALSE)</f>
        <v>1</v>
      </c>
      <c r="G697">
        <f>VLOOKUP(C697,away!$B$2:$E$405,4,FALSE)</f>
        <v>0.8</v>
      </c>
      <c r="H697">
        <f>VLOOKUP(A697,away!$A$2:$E$405,3,FALSE)</f>
        <v>1.2</v>
      </c>
      <c r="I697">
        <f>VLOOKUP(C697,away!$B$2:$E$405,3,FALSE)</f>
        <v>0.7</v>
      </c>
      <c r="J697">
        <f>VLOOKUP(B697,home!$B$2:$E$405,4,FALSE)</f>
        <v>1.1100000000000001</v>
      </c>
      <c r="K697" s="3">
        <f t="shared" si="896"/>
        <v>1.3353846153846161</v>
      </c>
      <c r="L697" s="3">
        <f t="shared" si="897"/>
        <v>0.93240000000000001</v>
      </c>
      <c r="M697" s="5">
        <f t="shared" si="898"/>
        <v>0.10354131000918189</v>
      </c>
      <c r="N697" s="5">
        <f t="shared" si="899"/>
        <v>0.13826747244303064</v>
      </c>
      <c r="O697" s="5">
        <f t="shared" si="900"/>
        <v>9.6541917452561188E-2</v>
      </c>
      <c r="P697" s="5">
        <f t="shared" si="901"/>
        <v>0.12892059130588177</v>
      </c>
      <c r="Q697" s="5">
        <f t="shared" si="902"/>
        <v>9.232012775426976E-2</v>
      </c>
      <c r="R697" s="5">
        <f t="shared" si="903"/>
        <v>4.5007841916384024E-2</v>
      </c>
      <c r="S697" s="5">
        <f t="shared" si="904"/>
        <v>4.0130163654449415E-2</v>
      </c>
      <c r="T697" s="5">
        <f t="shared" si="905"/>
        <v>8.6079287118081105E-2</v>
      </c>
      <c r="U697" s="5">
        <f t="shared" si="906"/>
        <v>6.0102779666802081E-2</v>
      </c>
      <c r="V697" s="5">
        <f t="shared" si="907"/>
        <v>5.5518414470671316E-3</v>
      </c>
      <c r="W697" s="5">
        <f t="shared" si="908"/>
        <v>4.1094292764464718E-2</v>
      </c>
      <c r="X697" s="5">
        <f t="shared" si="909"/>
        <v>3.8316318573586902E-2</v>
      </c>
      <c r="Y697" s="5">
        <f t="shared" si="910"/>
        <v>1.7863067719006216E-2</v>
      </c>
      <c r="Z697" s="5">
        <f t="shared" si="911"/>
        <v>1.3988437267612156E-2</v>
      </c>
      <c r="AA697" s="5">
        <f t="shared" si="912"/>
        <v>1.8679943920442088E-2</v>
      </c>
      <c r="AB697" s="5">
        <f t="shared" si="913"/>
        <v>1.2472454863802879E-2</v>
      </c>
      <c r="AC697" s="5">
        <f t="shared" si="914"/>
        <v>4.3204173902240407E-4</v>
      </c>
      <c r="AD697" s="5">
        <f t="shared" si="915"/>
        <v>1.3719171584444381E-2</v>
      </c>
      <c r="AE697" s="5">
        <f t="shared" si="916"/>
        <v>1.279175558533594E-2</v>
      </c>
      <c r="AF697" s="5">
        <f t="shared" si="917"/>
        <v>5.963516453883615E-3</v>
      </c>
      <c r="AG697" s="5">
        <f t="shared" si="918"/>
        <v>1.8534609138670275E-3</v>
      </c>
      <c r="AH697" s="5">
        <f t="shared" si="919"/>
        <v>3.260704727080393E-3</v>
      </c>
      <c r="AI697" s="5">
        <f t="shared" si="920"/>
        <v>4.3542949278550496E-3</v>
      </c>
      <c r="AJ697" s="5">
        <f t="shared" si="921"/>
        <v>2.9073292287524507E-3</v>
      </c>
      <c r="AK697" s="5">
        <f t="shared" si="922"/>
        <v>1.2941342413113482E-3</v>
      </c>
      <c r="AL697" s="5">
        <f t="shared" si="923"/>
        <v>2.1517624785180129E-5</v>
      </c>
      <c r="AM697" s="5">
        <f t="shared" si="924"/>
        <v>3.6640741339377613E-3</v>
      </c>
      <c r="AN697" s="5">
        <f t="shared" si="925"/>
        <v>3.4163827224835681E-3</v>
      </c>
      <c r="AO697" s="5">
        <f t="shared" si="926"/>
        <v>1.5927176252218396E-3</v>
      </c>
      <c r="AP697" s="5">
        <f t="shared" si="927"/>
        <v>4.9501663791894773E-4</v>
      </c>
      <c r="AQ697" s="5">
        <f t="shared" si="928"/>
        <v>1.153883782989067E-4</v>
      </c>
      <c r="AR697" s="5">
        <f t="shared" si="929"/>
        <v>6.0805621750595188E-4</v>
      </c>
      <c r="AS697" s="5">
        <f t="shared" si="930"/>
        <v>8.1198891814640995E-4</v>
      </c>
      <c r="AT697" s="5">
        <f t="shared" si="931"/>
        <v>5.421587545777571E-4</v>
      </c>
      <c r="AU697" s="5">
        <f t="shared" si="932"/>
        <v>2.4133015331974028E-4</v>
      </c>
      <c r="AV697" s="5">
        <f t="shared" si="933"/>
        <v>8.0567143492897932E-5</v>
      </c>
      <c r="AW697" s="5">
        <f t="shared" si="934"/>
        <v>7.4421850203168009E-7</v>
      </c>
      <c r="AX697" s="5">
        <f t="shared" si="935"/>
        <v>8.1549137134820046E-4</v>
      </c>
      <c r="AY697" s="5">
        <f t="shared" si="936"/>
        <v>7.6036415464506197E-4</v>
      </c>
      <c r="AZ697" s="5">
        <f t="shared" si="937"/>
        <v>3.5448176889552795E-4</v>
      </c>
      <c r="BA697" s="5">
        <f t="shared" si="938"/>
        <v>1.1017293377273009E-4</v>
      </c>
      <c r="BB697" s="5">
        <f t="shared" si="939"/>
        <v>2.5681310862423378E-5</v>
      </c>
      <c r="BC697" s="5">
        <f t="shared" si="940"/>
        <v>4.7890508496247126E-6</v>
      </c>
      <c r="BD697" s="5">
        <f t="shared" si="941"/>
        <v>9.4491936200424883E-5</v>
      </c>
      <c r="BE697" s="5">
        <f t="shared" si="942"/>
        <v>1.2618307787995206E-4</v>
      </c>
      <c r="BF697" s="5">
        <f t="shared" si="943"/>
        <v>8.4251470461383423E-5</v>
      </c>
      <c r="BG697" s="5">
        <f t="shared" si="944"/>
        <v>3.7502705825887627E-5</v>
      </c>
      <c r="BH697" s="5">
        <f t="shared" si="945"/>
        <v>1.2520134098796334E-5</v>
      </c>
      <c r="BI697" s="5">
        <f t="shared" si="946"/>
        <v>3.3438388916169905E-6</v>
      </c>
      <c r="BJ697" s="8">
        <f t="shared" si="947"/>
        <v>0.4596230309982049</v>
      </c>
      <c r="BK697" s="8">
        <f t="shared" si="948"/>
        <v>0.27935782993503289</v>
      </c>
      <c r="BL697" s="8">
        <f t="shared" si="949"/>
        <v>0.2472637952953923</v>
      </c>
      <c r="BM697" s="8">
        <f t="shared" si="950"/>
        <v>0.39487421267878992</v>
      </c>
      <c r="BN697" s="8">
        <f t="shared" si="951"/>
        <v>0.60459926088130933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1.66923076923077</v>
      </c>
      <c r="F698">
        <f>VLOOKUP(B698,home!$B$2:$E$405,3,FALSE)</f>
        <v>0.7</v>
      </c>
      <c r="G698">
        <f>VLOOKUP(C698,away!$B$2:$E$405,4,FALSE)</f>
        <v>1.28</v>
      </c>
      <c r="H698">
        <f>VLOOKUP(A698,away!$A$2:$E$405,3,FALSE)</f>
        <v>1.2</v>
      </c>
      <c r="I698">
        <f>VLOOKUP(C698,away!$B$2:$E$405,3,FALSE)</f>
        <v>0.6</v>
      </c>
      <c r="J698">
        <f>VLOOKUP(B698,home!$B$2:$E$405,4,FALSE)</f>
        <v>0.97</v>
      </c>
      <c r="K698" s="3">
        <f t="shared" si="896"/>
        <v>1.4956307692307698</v>
      </c>
      <c r="L698" s="3">
        <f t="shared" si="897"/>
        <v>0.69839999999999991</v>
      </c>
      <c r="M698" s="5">
        <f t="shared" si="898"/>
        <v>0.1114665459716208</v>
      </c>
      <c r="N698" s="5">
        <f t="shared" si="899"/>
        <v>0.16671279589503218</v>
      </c>
      <c r="O698" s="5">
        <f t="shared" si="900"/>
        <v>7.7848235706579949E-2</v>
      </c>
      <c r="P698" s="5">
        <f t="shared" si="901"/>
        <v>0.11643221665309046</v>
      </c>
      <c r="Q698" s="5">
        <f t="shared" si="902"/>
        <v>0.12467039358254968</v>
      </c>
      <c r="R698" s="5">
        <f t="shared" si="903"/>
        <v>2.7184603908737712E-2</v>
      </c>
      <c r="S698" s="5">
        <f t="shared" si="904"/>
        <v>3.0404775165015985E-2</v>
      </c>
      <c r="T698" s="5">
        <f t="shared" si="905"/>
        <v>8.7069802878052674E-2</v>
      </c>
      <c r="U698" s="5">
        <f t="shared" si="906"/>
        <v>4.0658130055259173E-2</v>
      </c>
      <c r="V698" s="5">
        <f t="shared" si="907"/>
        <v>3.5288070200232991E-3</v>
      </c>
      <c r="W698" s="5">
        <f t="shared" si="908"/>
        <v>6.2153625551390548E-2</v>
      </c>
      <c r="X698" s="5">
        <f t="shared" si="909"/>
        <v>4.3408092085091152E-2</v>
      </c>
      <c r="Y698" s="5">
        <f t="shared" si="910"/>
        <v>1.5158105756113824E-2</v>
      </c>
      <c r="Z698" s="5">
        <f t="shared" si="911"/>
        <v>6.3285757899541398E-3</v>
      </c>
      <c r="AA698" s="5">
        <f t="shared" si="912"/>
        <v>9.465212676864336E-3</v>
      </c>
      <c r="AB698" s="5">
        <f t="shared" si="913"/>
        <v>7.078231658415722E-3</v>
      </c>
      <c r="AC698" s="5">
        <f t="shared" si="914"/>
        <v>2.3037563641903439E-4</v>
      </c>
      <c r="AD698" s="5">
        <f t="shared" si="915"/>
        <v>2.3239718698476863E-2</v>
      </c>
      <c r="AE698" s="5">
        <f t="shared" si="916"/>
        <v>1.623061953901624E-2</v>
      </c>
      <c r="AF698" s="5">
        <f t="shared" si="917"/>
        <v>5.6677323430244682E-3</v>
      </c>
      <c r="AG698" s="5">
        <f t="shared" si="918"/>
        <v>1.3194480894560964E-3</v>
      </c>
      <c r="AH698" s="5">
        <f t="shared" si="919"/>
        <v>1.1049693329259925E-3</v>
      </c>
      <c r="AI698" s="5">
        <f t="shared" si="920"/>
        <v>1.6526261333805127E-3</v>
      </c>
      <c r="AJ698" s="5">
        <f t="shared" si="921"/>
        <v>1.2358592475593848E-3</v>
      </c>
      <c r="AK698" s="5">
        <f t="shared" si="922"/>
        <v>6.1612970569606786E-4</v>
      </c>
      <c r="AL698" s="5">
        <f t="shared" si="923"/>
        <v>9.62554128768419E-6</v>
      </c>
      <c r="AM698" s="5">
        <f t="shared" si="924"/>
        <v>6.9516076707419275E-3</v>
      </c>
      <c r="AN698" s="5">
        <f t="shared" si="925"/>
        <v>4.8550027972461612E-3</v>
      </c>
      <c r="AO698" s="5">
        <f t="shared" si="926"/>
        <v>1.695366976798359E-3</v>
      </c>
      <c r="AP698" s="5">
        <f t="shared" si="927"/>
        <v>3.9468143219865802E-4</v>
      </c>
      <c r="AQ698" s="5">
        <f t="shared" si="928"/>
        <v>6.8911378061885676E-5</v>
      </c>
      <c r="AR698" s="5">
        <f t="shared" si="929"/>
        <v>1.5434211642310262E-4</v>
      </c>
      <c r="AS698" s="5">
        <f t="shared" si="930"/>
        <v>2.3083881831059E-4</v>
      </c>
      <c r="AT698" s="5">
        <f t="shared" si="931"/>
        <v>1.7262481969909483E-4</v>
      </c>
      <c r="AU698" s="5">
        <f t="shared" si="932"/>
        <v>8.6060997291626749E-5</v>
      </c>
      <c r="AV698" s="5">
        <f t="shared" si="933"/>
        <v>3.217886889501072E-5</v>
      </c>
      <c r="AW698" s="5">
        <f t="shared" si="934"/>
        <v>2.792873609750163E-7</v>
      </c>
      <c r="AX698" s="5">
        <f t="shared" si="935"/>
        <v>1.7328397213303818E-3</v>
      </c>
      <c r="AY698" s="5">
        <f t="shared" si="936"/>
        <v>1.2102152613771384E-3</v>
      </c>
      <c r="AZ698" s="5">
        <f t="shared" si="937"/>
        <v>4.2260716927289656E-4</v>
      </c>
      <c r="BA698" s="5">
        <f t="shared" si="938"/>
        <v>9.8382949006730345E-5</v>
      </c>
      <c r="BB698" s="5">
        <f t="shared" si="939"/>
        <v>1.7177662896575114E-5</v>
      </c>
      <c r="BC698" s="5">
        <f t="shared" si="940"/>
        <v>2.3993759533936113E-6</v>
      </c>
      <c r="BD698" s="5">
        <f t="shared" si="941"/>
        <v>1.7965422351649139E-5</v>
      </c>
      <c r="BE698" s="5">
        <f t="shared" si="942"/>
        <v>2.6869638451352668E-5</v>
      </c>
      <c r="BF698" s="5">
        <f t="shared" si="943"/>
        <v>2.0093529012974633E-5</v>
      </c>
      <c r="BG698" s="5">
        <f t="shared" si="944"/>
        <v>1.001750008474535E-5</v>
      </c>
      <c r="BH698" s="5">
        <f t="shared" si="945"/>
        <v>3.7456203393792467E-6</v>
      </c>
      <c r="BI698" s="5">
        <f t="shared" si="946"/>
        <v>1.1204130058864394E-6</v>
      </c>
      <c r="BJ698" s="8">
        <f t="shared" si="947"/>
        <v>0.56307952681308771</v>
      </c>
      <c r="BK698" s="8">
        <f t="shared" si="948"/>
        <v>0.26328256124883442</v>
      </c>
      <c r="BL698" s="8">
        <f t="shared" si="949"/>
        <v>0.16759985616928433</v>
      </c>
      <c r="BM698" s="8">
        <f t="shared" si="950"/>
        <v>0.37476579232953366</v>
      </c>
      <c r="BN698" s="8">
        <f t="shared" si="951"/>
        <v>0.62431479171761073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1.66923076923077</v>
      </c>
      <c r="F699">
        <f>VLOOKUP(B699,home!$B$2:$E$405,3,FALSE)</f>
        <v>1.28</v>
      </c>
      <c r="G699">
        <f>VLOOKUP(C699,away!$B$2:$E$405,4,FALSE)</f>
        <v>1.28</v>
      </c>
      <c r="H699">
        <f>VLOOKUP(A699,away!$A$2:$E$405,3,FALSE)</f>
        <v>1.2</v>
      </c>
      <c r="I699">
        <f>VLOOKUP(C699,away!$B$2:$E$405,3,FALSE)</f>
        <v>0.51</v>
      </c>
      <c r="J699">
        <f>VLOOKUP(B699,home!$B$2:$E$405,4,FALSE)</f>
        <v>0.71</v>
      </c>
      <c r="K699" s="3">
        <f t="shared" si="896"/>
        <v>2.7348676923076938</v>
      </c>
      <c r="L699" s="3">
        <f t="shared" si="897"/>
        <v>0.43451999999999996</v>
      </c>
      <c r="M699" s="5">
        <f t="shared" si="898"/>
        <v>4.2029324905163097E-2</v>
      </c>
      <c r="N699" s="5">
        <f t="shared" si="899"/>
        <v>0.11494464281263368</v>
      </c>
      <c r="O699" s="5">
        <f t="shared" si="900"/>
        <v>1.8262582257791468E-2</v>
      </c>
      <c r="P699" s="5">
        <f t="shared" si="901"/>
        <v>4.9945746194945587E-2</v>
      </c>
      <c r="Q699" s="5">
        <f t="shared" si="902"/>
        <v>0.15717919501605984</v>
      </c>
      <c r="R699" s="5">
        <f t="shared" si="903"/>
        <v>3.9677286213277733E-3</v>
      </c>
      <c r="S699" s="5">
        <f t="shared" si="904"/>
        <v>1.483831567958087E-2</v>
      </c>
      <c r="T699" s="5">
        <f t="shared" si="905"/>
        <v>6.8297503818378319E-2</v>
      </c>
      <c r="U699" s="5">
        <f t="shared" si="906"/>
        <v>1.0851212818313874E-2</v>
      </c>
      <c r="V699" s="5">
        <f t="shared" si="907"/>
        <v>1.9592424801416208E-3</v>
      </c>
      <c r="W699" s="5">
        <f t="shared" si="908"/>
        <v>0.14328810078411747</v>
      </c>
      <c r="X699" s="5">
        <f t="shared" si="909"/>
        <v>6.2261545552714723E-2</v>
      </c>
      <c r="Y699" s="5">
        <f t="shared" si="910"/>
        <v>1.3526943386782798E-2</v>
      </c>
      <c r="Z699" s="5">
        <f t="shared" si="911"/>
        <v>5.7468581351311485E-4</v>
      </c>
      <c r="AA699" s="5">
        <f t="shared" si="912"/>
        <v>1.5716896646045819E-3</v>
      </c>
      <c r="AB699" s="5">
        <f t="shared" si="913"/>
        <v>2.1491816430304939E-3</v>
      </c>
      <c r="AC699" s="5">
        <f t="shared" si="914"/>
        <v>1.4551718929032808E-4</v>
      </c>
      <c r="AD699" s="5">
        <f t="shared" si="915"/>
        <v>9.7968499381652918E-2</v>
      </c>
      <c r="AE699" s="5">
        <f t="shared" si="916"/>
        <v>4.2569272351315829E-2</v>
      </c>
      <c r="AF699" s="5">
        <f t="shared" si="917"/>
        <v>9.248600111046874E-3</v>
      </c>
      <c r="AG699" s="5">
        <f t="shared" si="918"/>
        <v>1.3395672400840295E-3</v>
      </c>
      <c r="AH699" s="5">
        <f t="shared" si="919"/>
        <v>6.2428119921929638E-5</v>
      </c>
      <c r="AI699" s="5">
        <f t="shared" si="920"/>
        <v>1.7073264826599567E-4</v>
      </c>
      <c r="AJ699" s="5">
        <f t="shared" si="921"/>
        <v>2.3346560188240245E-4</v>
      </c>
      <c r="AK699" s="5">
        <f t="shared" si="922"/>
        <v>2.1283251061778418E-4</v>
      </c>
      <c r="AL699" s="5">
        <f t="shared" si="923"/>
        <v>6.9170414891948473E-6</v>
      </c>
      <c r="AM699" s="5">
        <f t="shared" si="924"/>
        <v>5.3586176764549784E-2</v>
      </c>
      <c r="AN699" s="5">
        <f t="shared" si="925"/>
        <v>2.3284265527732172E-2</v>
      </c>
      <c r="AO699" s="5">
        <f t="shared" si="926"/>
        <v>5.0587395285550899E-3</v>
      </c>
      <c r="AP699" s="5">
        <f t="shared" si="927"/>
        <v>7.3270783331591939E-4</v>
      </c>
      <c r="AQ699" s="5">
        <f t="shared" si="928"/>
        <v>7.9594051933108297E-5</v>
      </c>
      <c r="AR699" s="5">
        <f t="shared" si="929"/>
        <v>5.4252533336953772E-6</v>
      </c>
      <c r="AS699" s="5">
        <f t="shared" si="930"/>
        <v>1.4837350064908097E-5</v>
      </c>
      <c r="AT699" s="5">
        <f t="shared" si="931"/>
        <v>2.0289094665988314E-5</v>
      </c>
      <c r="AU699" s="5">
        <f t="shared" si="932"/>
        <v>1.8495996502727928E-5</v>
      </c>
      <c r="AV699" s="5">
        <f t="shared" si="933"/>
        <v>1.2646025818086678E-5</v>
      </c>
      <c r="AW699" s="5">
        <f t="shared" si="934"/>
        <v>2.2833052307247116E-7</v>
      </c>
      <c r="AX699" s="5">
        <f t="shared" si="935"/>
        <v>2.442518393127608E-2</v>
      </c>
      <c r="AY699" s="5">
        <f t="shared" si="936"/>
        <v>1.0613230921818081E-2</v>
      </c>
      <c r="AZ699" s="5">
        <f t="shared" si="937"/>
        <v>2.3058305500741959E-3</v>
      </c>
      <c r="BA699" s="5">
        <f t="shared" si="938"/>
        <v>3.339764968727466E-4</v>
      </c>
      <c r="BB699" s="5">
        <f t="shared" si="939"/>
        <v>3.6279866855286448E-5</v>
      </c>
      <c r="BC699" s="5">
        <f t="shared" si="940"/>
        <v>3.1528655491918155E-6</v>
      </c>
      <c r="BD699" s="5">
        <f t="shared" si="941"/>
        <v>3.9289684642621901E-7</v>
      </c>
      <c r="BE699" s="5">
        <f t="shared" si="942"/>
        <v>1.0745208917006438E-6</v>
      </c>
      <c r="BF699" s="5">
        <f t="shared" si="943"/>
        <v>1.4693362357108729E-6</v>
      </c>
      <c r="BG699" s="5">
        <f t="shared" si="944"/>
        <v>1.3394800667275559E-6</v>
      </c>
      <c r="BH699" s="5">
        <f t="shared" si="945"/>
        <v>9.1582518974583674E-7</v>
      </c>
      <c r="BI699" s="5">
        <f t="shared" si="946"/>
        <v>5.0093214464749059E-7</v>
      </c>
      <c r="BJ699" s="8">
        <f t="shared" si="947"/>
        <v>0.83108300879331809</v>
      </c>
      <c r="BK699" s="8">
        <f t="shared" si="948"/>
        <v>0.11953829441242879</v>
      </c>
      <c r="BL699" s="8">
        <f t="shared" si="949"/>
        <v>3.7559240597516676E-2</v>
      </c>
      <c r="BM699" s="8">
        <f t="shared" si="950"/>
        <v>0.59181300721756036</v>
      </c>
      <c r="BN699" s="8">
        <f t="shared" si="951"/>
        <v>0.38632921980792145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1.66923076923077</v>
      </c>
      <c r="F700">
        <f>VLOOKUP(B700,home!$B$2:$E$405,3,FALSE)</f>
        <v>1.45</v>
      </c>
      <c r="G700">
        <f>VLOOKUP(C700,away!$B$2:$E$405,4,FALSE)</f>
        <v>1.03</v>
      </c>
      <c r="H700">
        <f>VLOOKUP(A700,away!$A$2:$E$405,3,FALSE)</f>
        <v>1.2</v>
      </c>
      <c r="I700">
        <f>VLOOKUP(C700,away!$B$2:$E$405,3,FALSE)</f>
        <v>0.68</v>
      </c>
      <c r="J700">
        <f>VLOOKUP(B700,home!$B$2:$E$405,4,FALSE)</f>
        <v>0.83</v>
      </c>
      <c r="K700" s="3">
        <f t="shared" si="896"/>
        <v>2.4929961538461551</v>
      </c>
      <c r="L700" s="3">
        <f t="shared" si="897"/>
        <v>0.67727999999999999</v>
      </c>
      <c r="M700" s="5">
        <f t="shared" si="898"/>
        <v>4.1992000049801803E-2</v>
      </c>
      <c r="N700" s="5">
        <f t="shared" si="899"/>
        <v>0.10468589461646347</v>
      </c>
      <c r="O700" s="5">
        <f t="shared" si="900"/>
        <v>2.8440341793729767E-2</v>
      </c>
      <c r="P700" s="5">
        <f t="shared" si="901"/>
        <v>7.0901662705838364E-2</v>
      </c>
      <c r="Q700" s="5">
        <f t="shared" si="902"/>
        <v>0.13049076632039369</v>
      </c>
      <c r="R700" s="5">
        <f t="shared" si="903"/>
        <v>9.6310373450286466E-3</v>
      </c>
      <c r="S700" s="5">
        <f t="shared" si="904"/>
        <v>2.9928592163331588E-2</v>
      </c>
      <c r="T700" s="5">
        <f t="shared" si="905"/>
        <v>8.8378786213476238E-2</v>
      </c>
      <c r="U700" s="5">
        <f t="shared" si="906"/>
        <v>2.4010139058705103E-2</v>
      </c>
      <c r="V700" s="5">
        <f t="shared" si="907"/>
        <v>5.6147915589966693E-3</v>
      </c>
      <c r="W700" s="5">
        <f t="shared" si="908"/>
        <v>0.10843765951639295</v>
      </c>
      <c r="X700" s="5">
        <f t="shared" si="909"/>
        <v>7.3442658037262618E-2</v>
      </c>
      <c r="Y700" s="5">
        <f t="shared" si="910"/>
        <v>2.4870621717738611E-2</v>
      </c>
      <c r="Z700" s="5">
        <f t="shared" si="911"/>
        <v>2.1743029910136677E-3</v>
      </c>
      <c r="AA700" s="5">
        <f t="shared" si="912"/>
        <v>5.4205289938932645E-3</v>
      </c>
      <c r="AB700" s="5">
        <f t="shared" si="913"/>
        <v>6.75667896679374E-3</v>
      </c>
      <c r="AC700" s="5">
        <f t="shared" si="914"/>
        <v>5.9252068371272015E-4</v>
      </c>
      <c r="AD700" s="5">
        <f t="shared" si="915"/>
        <v>6.7583667026611657E-2</v>
      </c>
      <c r="AE700" s="5">
        <f t="shared" si="916"/>
        <v>4.5773066003783544E-2</v>
      </c>
      <c r="AF700" s="5">
        <f t="shared" si="917"/>
        <v>1.5500591071521259E-2</v>
      </c>
      <c r="AG700" s="5">
        <f t="shared" si="918"/>
        <v>3.4994134403066395E-3</v>
      </c>
      <c r="AH700" s="5">
        <f t="shared" si="919"/>
        <v>3.6815298243843411E-4</v>
      </c>
      <c r="AI700" s="5">
        <f t="shared" si="920"/>
        <v>9.1780396924600737E-4</v>
      </c>
      <c r="AJ700" s="5">
        <f t="shared" si="921"/>
        <v>1.1440408826575159E-3</v>
      </c>
      <c r="AK700" s="5">
        <f t="shared" si="922"/>
        <v>9.5069650676931575E-4</v>
      </c>
      <c r="AL700" s="5">
        <f t="shared" si="923"/>
        <v>4.0017814453236806E-5</v>
      </c>
      <c r="AM700" s="5">
        <f t="shared" si="924"/>
        <v>3.3697164392032374E-2</v>
      </c>
      <c r="AN700" s="5">
        <f t="shared" si="925"/>
        <v>2.2822415499435686E-2</v>
      </c>
      <c r="AO700" s="5">
        <f t="shared" si="926"/>
        <v>7.7285827847289002E-3</v>
      </c>
      <c r="AP700" s="5">
        <f t="shared" si="927"/>
        <v>1.7448048494803966E-3</v>
      </c>
      <c r="AQ700" s="5">
        <f t="shared" si="928"/>
        <v>2.9543035711402071E-4</v>
      </c>
      <c r="AR700" s="5">
        <f t="shared" si="929"/>
        <v>4.9868530389180551E-5</v>
      </c>
      <c r="AS700" s="5">
        <f t="shared" si="930"/>
        <v>1.2432205445818723E-4</v>
      </c>
      <c r="AT700" s="5">
        <f t="shared" si="931"/>
        <v>1.5496720180125653E-4</v>
      </c>
      <c r="AU700" s="5">
        <f t="shared" si="932"/>
        <v>1.287775460209445E-4</v>
      </c>
      <c r="AV700" s="5">
        <f t="shared" si="933"/>
        <v>8.0260481732990244E-5</v>
      </c>
      <c r="AW700" s="5">
        <f t="shared" si="934"/>
        <v>1.876898231424501E-6</v>
      </c>
      <c r="AX700" s="5">
        <f t="shared" si="935"/>
        <v>1.4001150204143064E-2</v>
      </c>
      <c r="AY700" s="5">
        <f t="shared" si="936"/>
        <v>9.4826990102620141E-3</v>
      </c>
      <c r="AZ700" s="5">
        <f t="shared" si="937"/>
        <v>3.2112211928351283E-3</v>
      </c>
      <c r="BA700" s="5">
        <f t="shared" si="938"/>
        <v>7.2496529649445859E-4</v>
      </c>
      <c r="BB700" s="5">
        <f t="shared" si="939"/>
        <v>1.2275112400244171E-4</v>
      </c>
      <c r="BC700" s="5">
        <f t="shared" si="940"/>
        <v>1.6627376252874751E-5</v>
      </c>
      <c r="BD700" s="5">
        <f t="shared" si="941"/>
        <v>5.6291597103306986E-6</v>
      </c>
      <c r="BE700" s="5">
        <f t="shared" si="942"/>
        <v>1.4033473507240168E-5</v>
      </c>
      <c r="BF700" s="5">
        <f t="shared" si="943"/>
        <v>1.7492697739325831E-5</v>
      </c>
      <c r="BG700" s="5">
        <f t="shared" si="944"/>
        <v>1.4536409394844208E-5</v>
      </c>
      <c r="BH700" s="5">
        <f t="shared" si="945"/>
        <v>9.0598031780199344E-6</v>
      </c>
      <c r="BI700" s="5">
        <f t="shared" si="946"/>
        <v>4.5172108954813688E-6</v>
      </c>
      <c r="BJ700" s="8">
        <f t="shared" si="947"/>
        <v>0.75651093605073183</v>
      </c>
      <c r="BK700" s="8">
        <f t="shared" si="948"/>
        <v>0.1585522839863964</v>
      </c>
      <c r="BL700" s="8">
        <f t="shared" si="949"/>
        <v>7.8242885068089615E-2</v>
      </c>
      <c r="BM700" s="8">
        <f t="shared" si="950"/>
        <v>0.5998578831529453</v>
      </c>
      <c r="BN700" s="8">
        <f t="shared" si="951"/>
        <v>0.38614170283125571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1.66923076923077</v>
      </c>
      <c r="F701">
        <f>VLOOKUP(B701,home!$B$2:$E$405,3,FALSE)</f>
        <v>0.8</v>
      </c>
      <c r="G701">
        <f>VLOOKUP(C701,away!$B$2:$E$405,4,FALSE)</f>
        <v>1.1000000000000001</v>
      </c>
      <c r="H701">
        <f>VLOOKUP(A701,away!$A$2:$E$405,3,FALSE)</f>
        <v>1.2</v>
      </c>
      <c r="I701">
        <f>VLOOKUP(C701,away!$B$2:$E$405,3,FALSE)</f>
        <v>0.7</v>
      </c>
      <c r="J701">
        <f>VLOOKUP(B701,home!$B$2:$E$405,4,FALSE)</f>
        <v>1.1100000000000001</v>
      </c>
      <c r="K701" s="3">
        <f t="shared" si="896"/>
        <v>1.4689230769230779</v>
      </c>
      <c r="L701" s="3">
        <f t="shared" si="897"/>
        <v>0.93240000000000001</v>
      </c>
      <c r="M701" s="5">
        <f t="shared" si="898"/>
        <v>9.0598005826264316E-2</v>
      </c>
      <c r="N701" s="5">
        <f t="shared" si="899"/>
        <v>0.13308150148141112</v>
      </c>
      <c r="O701" s="5">
        <f t="shared" si="900"/>
        <v>8.447358063240884E-2</v>
      </c>
      <c r="P701" s="5">
        <f t="shared" si="901"/>
        <v>0.12408519198126772</v>
      </c>
      <c r="Q701" s="5">
        <f t="shared" si="902"/>
        <v>9.7743244318808806E-2</v>
      </c>
      <c r="R701" s="5">
        <f t="shared" si="903"/>
        <v>3.9381583290829004E-2</v>
      </c>
      <c r="S701" s="5">
        <f t="shared" si="904"/>
        <v>4.2487510427532085E-2</v>
      </c>
      <c r="T701" s="5">
        <f t="shared" si="905"/>
        <v>9.1135801002857328E-2</v>
      </c>
      <c r="U701" s="5">
        <f t="shared" si="906"/>
        <v>5.7848516501667009E-2</v>
      </c>
      <c r="V701" s="5">
        <f t="shared" si="907"/>
        <v>6.4657676391740217E-3</v>
      </c>
      <c r="W701" s="5">
        <f t="shared" si="908"/>
        <v>4.7859102397742929E-2</v>
      </c>
      <c r="X701" s="5">
        <f t="shared" si="909"/>
        <v>4.4623827075655501E-2</v>
      </c>
      <c r="Y701" s="5">
        <f t="shared" si="910"/>
        <v>2.0803628182670595E-2</v>
      </c>
      <c r="Z701" s="5">
        <f t="shared" si="911"/>
        <v>1.2239796086789656E-2</v>
      </c>
      <c r="AA701" s="5">
        <f t="shared" si="912"/>
        <v>1.7979318928718107E-2</v>
      </c>
      <c r="AB701" s="5">
        <f t="shared" si="913"/>
        <v>1.3205118240876973E-2</v>
      </c>
      <c r="AC701" s="5">
        <f t="shared" si="914"/>
        <v>5.5347935882808113E-4</v>
      </c>
      <c r="AD701" s="5">
        <f t="shared" si="915"/>
        <v>1.7575334988217298E-2</v>
      </c>
      <c r="AE701" s="5">
        <f t="shared" si="916"/>
        <v>1.6387242343013808E-2</v>
      </c>
      <c r="AF701" s="5">
        <f t="shared" si="917"/>
        <v>7.6397323803130378E-3</v>
      </c>
      <c r="AG701" s="5">
        <f t="shared" si="918"/>
        <v>2.3744288238012924E-3</v>
      </c>
      <c r="AH701" s="5">
        <f t="shared" si="919"/>
        <v>2.8530964678306681E-3</v>
      </c>
      <c r="AI701" s="5">
        <f t="shared" si="920"/>
        <v>4.1909792422841902E-3</v>
      </c>
      <c r="AJ701" s="5">
        <f t="shared" si="921"/>
        <v>3.078113061948422E-3</v>
      </c>
      <c r="AK701" s="5">
        <f t="shared" si="922"/>
        <v>1.5071704366914642E-3</v>
      </c>
      <c r="AL701" s="5">
        <f t="shared" si="923"/>
        <v>3.0322341809400651E-5</v>
      </c>
      <c r="AM701" s="5">
        <f t="shared" si="924"/>
        <v>5.1633630297691973E-3</v>
      </c>
      <c r="AN701" s="5">
        <f t="shared" si="925"/>
        <v>4.8143196889567997E-3</v>
      </c>
      <c r="AO701" s="5">
        <f t="shared" si="926"/>
        <v>2.2444358389916599E-3</v>
      </c>
      <c r="AP701" s="5">
        <f t="shared" si="927"/>
        <v>6.97570658758608E-4</v>
      </c>
      <c r="AQ701" s="5">
        <f t="shared" si="928"/>
        <v>1.6260372055663149E-4</v>
      </c>
      <c r="AR701" s="5">
        <f t="shared" si="929"/>
        <v>5.3204542932106316E-4</v>
      </c>
      <c r="AS701" s="5">
        <f t="shared" si="930"/>
        <v>7.8153380910115603E-4</v>
      </c>
      <c r="AT701" s="5">
        <f t="shared" si="931"/>
        <v>5.7400652379214188E-4</v>
      </c>
      <c r="AU701" s="5">
        <f t="shared" si="932"/>
        <v>2.8105714303422431E-4</v>
      </c>
      <c r="AV701" s="5">
        <f t="shared" si="933"/>
        <v>1.0321283083426059E-4</v>
      </c>
      <c r="AW701" s="5">
        <f t="shared" si="934"/>
        <v>1.153616759621611E-6</v>
      </c>
      <c r="AX701" s="5">
        <f t="shared" si="935"/>
        <v>1.2640971848265714E-3</v>
      </c>
      <c r="AY701" s="5">
        <f t="shared" si="936"/>
        <v>1.1786442151322952E-3</v>
      </c>
      <c r="AZ701" s="5">
        <f t="shared" si="937"/>
        <v>5.4948393309467599E-4</v>
      </c>
      <c r="BA701" s="5">
        <f t="shared" si="938"/>
        <v>1.7077960640582532E-4</v>
      </c>
      <c r="BB701" s="5">
        <f t="shared" si="939"/>
        <v>3.9808726253197875E-5</v>
      </c>
      <c r="BC701" s="5">
        <f t="shared" si="940"/>
        <v>7.4235312716963413E-6</v>
      </c>
      <c r="BD701" s="5">
        <f t="shared" si="941"/>
        <v>8.2679859716493185E-5</v>
      </c>
      <c r="BE701" s="5">
        <f t="shared" si="942"/>
        <v>1.2145035393431959E-4</v>
      </c>
      <c r="BF701" s="5">
        <f t="shared" si="943"/>
        <v>8.9200613797298808E-5</v>
      </c>
      <c r="BG701" s="5">
        <f t="shared" si="944"/>
        <v>4.3676280027518439E-5</v>
      </c>
      <c r="BH701" s="5">
        <f t="shared" si="945"/>
        <v>1.6039273911644089E-5</v>
      </c>
      <c r="BI701" s="5">
        <f t="shared" si="946"/>
        <v>4.7120919171808589E-6</v>
      </c>
      <c r="BJ701" s="8">
        <f t="shared" si="947"/>
        <v>0.49551637312850888</v>
      </c>
      <c r="BK701" s="8">
        <f t="shared" si="948"/>
        <v>0.2653989217900079</v>
      </c>
      <c r="BL701" s="8">
        <f t="shared" si="949"/>
        <v>0.22714709101264194</v>
      </c>
      <c r="BM701" s="8">
        <f t="shared" si="950"/>
        <v>0.42976158388858587</v>
      </c>
      <c r="BN701" s="8">
        <f t="shared" si="951"/>
        <v>0.56936310753098973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1.66923076923077</v>
      </c>
      <c r="F702">
        <f>VLOOKUP(B702,home!$B$2:$E$405,3,FALSE)</f>
        <v>0.7</v>
      </c>
      <c r="G702">
        <f>VLOOKUP(C702,away!$B$2:$E$405,4,FALSE)</f>
        <v>0.68</v>
      </c>
      <c r="H702">
        <f>VLOOKUP(A702,away!$A$2:$E$405,3,FALSE)</f>
        <v>1.2</v>
      </c>
      <c r="I702">
        <f>VLOOKUP(C702,away!$B$2:$E$405,3,FALSE)</f>
        <v>1.1100000000000001</v>
      </c>
      <c r="J702">
        <f>VLOOKUP(B702,home!$B$2:$E$405,4,FALSE)</f>
        <v>1.1100000000000001</v>
      </c>
      <c r="K702" s="3">
        <f t="shared" si="896"/>
        <v>0.7945538461538465</v>
      </c>
      <c r="L702" s="3">
        <f t="shared" si="897"/>
        <v>1.4785200000000003</v>
      </c>
      <c r="M702" s="5">
        <f t="shared" si="898"/>
        <v>0.10299510191012765</v>
      </c>
      <c r="N702" s="5">
        <f t="shared" si="899"/>
        <v>8.1835154357699308E-2</v>
      </c>
      <c r="O702" s="5">
        <f t="shared" si="900"/>
        <v>0.15228031807616194</v>
      </c>
      <c r="P702" s="5">
        <f t="shared" si="901"/>
        <v>0.12099491242094559</v>
      </c>
      <c r="Q702" s="5">
        <f t="shared" si="902"/>
        <v>3.2511218322751848E-2</v>
      </c>
      <c r="R702" s="5">
        <f t="shared" si="903"/>
        <v>0.11257474794098352</v>
      </c>
      <c r="S702" s="5">
        <f t="shared" si="904"/>
        <v>3.5535109340749993E-2</v>
      </c>
      <c r="T702" s="5">
        <f t="shared" si="905"/>
        <v>4.8068486514555066E-2</v>
      </c>
      <c r="U702" s="5">
        <f t="shared" si="906"/>
        <v>8.9446698956308274E-2</v>
      </c>
      <c r="V702" s="5">
        <f t="shared" si="907"/>
        <v>4.6383731554152765E-3</v>
      </c>
      <c r="W702" s="5">
        <f t="shared" si="908"/>
        <v>8.6106378538299624E-3</v>
      </c>
      <c r="X702" s="5">
        <f t="shared" si="909"/>
        <v>1.2731000279644678E-2</v>
      </c>
      <c r="Y702" s="5">
        <f t="shared" si="910"/>
        <v>9.4115192667301277E-3</v>
      </c>
      <c r="Z702" s="5">
        <f t="shared" si="911"/>
        <v>5.5481338775234326E-2</v>
      </c>
      <c r="AA702" s="5">
        <f t="shared" si="912"/>
        <v>4.4082911113626971E-2</v>
      </c>
      <c r="AB702" s="5">
        <f t="shared" si="913"/>
        <v>1.7513123287495228E-2</v>
      </c>
      <c r="AC702" s="5">
        <f t="shared" si="914"/>
        <v>3.4056204088038223E-4</v>
      </c>
      <c r="AD702" s="5">
        <f t="shared" si="915"/>
        <v>1.7104038561496244E-3</v>
      </c>
      <c r="AE702" s="5">
        <f t="shared" si="916"/>
        <v>2.5288663093943429E-3</v>
      </c>
      <c r="AF702" s="5">
        <f t="shared" si="917"/>
        <v>1.8694897078828628E-3</v>
      </c>
      <c r="AG702" s="5">
        <f t="shared" si="918"/>
        <v>9.2135930763299011E-4</v>
      </c>
      <c r="AH702" s="5">
        <f t="shared" si="919"/>
        <v>2.0507567251489868E-2</v>
      </c>
      <c r="AI702" s="5">
        <f t="shared" si="920"/>
        <v>1.6294366434929944E-2</v>
      </c>
      <c r="AJ702" s="5">
        <f t="shared" si="921"/>
        <v>6.4733757607568628E-3</v>
      </c>
      <c r="AK702" s="5">
        <f t="shared" si="922"/>
        <v>1.7144818694361493E-3</v>
      </c>
      <c r="AL702" s="5">
        <f t="shared" si="923"/>
        <v>1.6003197645719672E-5</v>
      </c>
      <c r="AM702" s="5">
        <f t="shared" si="924"/>
        <v>2.7180159247601097E-4</v>
      </c>
      <c r="AN702" s="5">
        <f t="shared" si="925"/>
        <v>4.0186409050763176E-4</v>
      </c>
      <c r="AO702" s="5">
        <f t="shared" si="926"/>
        <v>2.9708204754867198E-4</v>
      </c>
      <c r="AP702" s="5">
        <f t="shared" si="927"/>
        <v>1.464139163138875E-4</v>
      </c>
      <c r="AQ702" s="5">
        <f t="shared" si="928"/>
        <v>5.4118975887102254E-5</v>
      </c>
      <c r="AR702" s="5">
        <f t="shared" si="929"/>
        <v>6.0641696665345553E-3</v>
      </c>
      <c r="AS702" s="5">
        <f t="shared" si="930"/>
        <v>4.8183093322745202E-3</v>
      </c>
      <c r="AT702" s="5">
        <f t="shared" si="931"/>
        <v>1.9142031059588458E-3</v>
      </c>
      <c r="AU702" s="5">
        <f t="shared" si="932"/>
        <v>5.0697914671974666E-4</v>
      </c>
      <c r="AV702" s="5">
        <f t="shared" si="933"/>
        <v>1.0070555773649247E-4</v>
      </c>
      <c r="AW702" s="5">
        <f t="shared" si="934"/>
        <v>5.2222157000364812E-7</v>
      </c>
      <c r="AX702" s="5">
        <f t="shared" si="935"/>
        <v>3.5993500115425797E-5</v>
      </c>
      <c r="AY702" s="5">
        <f t="shared" si="936"/>
        <v>5.3217109790659361E-5</v>
      </c>
      <c r="AZ702" s="5">
        <f t="shared" si="937"/>
        <v>3.934128058384285E-5</v>
      </c>
      <c r="BA702" s="5">
        <f t="shared" si="938"/>
        <v>1.9388956722941113E-5</v>
      </c>
      <c r="BB702" s="5">
        <f t="shared" si="939"/>
        <v>7.1667400735007256E-6</v>
      </c>
      <c r="BC702" s="5">
        <f t="shared" si="940"/>
        <v>2.119233706694457E-6</v>
      </c>
      <c r="BD702" s="5">
        <f t="shared" si="941"/>
        <v>1.4943326892274452E-3</v>
      </c>
      <c r="BE702" s="5">
        <f t="shared" si="942"/>
        <v>1.1873277856590872E-3</v>
      </c>
      <c r="BF702" s="5">
        <f t="shared" si="943"/>
        <v>4.7169792937037881E-4</v>
      </c>
      <c r="BG702" s="5">
        <f t="shared" si="944"/>
        <v>1.2492980133467998E-4</v>
      </c>
      <c r="BH702" s="5">
        <f t="shared" si="945"/>
        <v>2.4815863537426477E-5</v>
      </c>
      <c r="BI702" s="5">
        <f t="shared" si="946"/>
        <v>3.9435079638582415E-6</v>
      </c>
      <c r="BJ702" s="8">
        <f t="shared" si="947"/>
        <v>0.20152664321999716</v>
      </c>
      <c r="BK702" s="8">
        <f t="shared" si="948"/>
        <v>0.26457327917555529</v>
      </c>
      <c r="BL702" s="8">
        <f t="shared" si="949"/>
        <v>0.47759900507750574</v>
      </c>
      <c r="BM702" s="8">
        <f t="shared" si="950"/>
        <v>0.39593611833140202</v>
      </c>
      <c r="BN702" s="8">
        <f t="shared" si="951"/>
        <v>0.60319145302866983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1.68333333333333</v>
      </c>
      <c r="F703">
        <f>VLOOKUP(B703,home!$B$2:$E$405,3,FALSE)</f>
        <v>0.83</v>
      </c>
      <c r="G703">
        <f>VLOOKUP(C703,away!$B$2:$E$405,4,FALSE)</f>
        <v>0.2</v>
      </c>
      <c r="H703">
        <f>VLOOKUP(A703,away!$A$2:$E$405,3,FALSE)</f>
        <v>1.375</v>
      </c>
      <c r="I703">
        <f>VLOOKUP(C703,away!$B$2:$E$405,3,FALSE)</f>
        <v>1.29</v>
      </c>
      <c r="J703">
        <f>VLOOKUP(B703,home!$B$2:$E$405,4,FALSE)</f>
        <v>1.31</v>
      </c>
      <c r="K703" s="3">
        <f t="shared" si="896"/>
        <v>0.27943333333333276</v>
      </c>
      <c r="L703" s="3">
        <f t="shared" si="897"/>
        <v>2.3236125000000003</v>
      </c>
      <c r="M703" s="5">
        <f t="shared" si="898"/>
        <v>7.4047697446235683E-2</v>
      </c>
      <c r="N703" s="5">
        <f t="shared" si="899"/>
        <v>2.0691394923059745E-2</v>
      </c>
      <c r="O703" s="5">
        <f t="shared" si="900"/>
        <v>0.17205815538229133</v>
      </c>
      <c r="P703" s="5">
        <f t="shared" si="901"/>
        <v>4.8078783885658172E-2</v>
      </c>
      <c r="Q703" s="5">
        <f t="shared" si="902"/>
        <v>2.8909327273334909E-3</v>
      </c>
      <c r="R703" s="5">
        <f t="shared" si="903"/>
        <v>0.19989824028661726</v>
      </c>
      <c r="S703" s="5">
        <f t="shared" si="904"/>
        <v>7.8043259265495758E-3</v>
      </c>
      <c r="T703" s="5">
        <f t="shared" si="905"/>
        <v>6.717407421891192E-3</v>
      </c>
      <c r="U703" s="5">
        <f t="shared" si="906"/>
        <v>5.585823161075696E-2</v>
      </c>
      <c r="V703" s="5">
        <f t="shared" si="907"/>
        <v>5.6303423714492568E-4</v>
      </c>
      <c r="W703" s="5">
        <f t="shared" si="908"/>
        <v>2.6927432281374011E-4</v>
      </c>
      <c r="X703" s="5">
        <f t="shared" si="909"/>
        <v>6.2568918241904181E-4</v>
      </c>
      <c r="Y703" s="5">
        <f t="shared" si="910"/>
        <v>7.2692960269183304E-4</v>
      </c>
      <c r="Z703" s="5">
        <f t="shared" si="911"/>
        <v>0.15482868328599583</v>
      </c>
      <c r="AA703" s="5">
        <f t="shared" si="912"/>
        <v>4.3264295066216672E-2</v>
      </c>
      <c r="AB703" s="5">
        <f t="shared" si="913"/>
        <v>6.0447430923348923E-3</v>
      </c>
      <c r="AC703" s="5">
        <f t="shared" si="914"/>
        <v>2.2848449666152843E-5</v>
      </c>
      <c r="AD703" s="5">
        <f t="shared" si="915"/>
        <v>1.8811055401229814E-5</v>
      </c>
      <c r="AE703" s="5">
        <f t="shared" si="916"/>
        <v>4.3709603468490115E-5</v>
      </c>
      <c r="AF703" s="5">
        <f t="shared" si="917"/>
        <v>5.0782090494713512E-5</v>
      </c>
      <c r="AG703" s="5">
        <f t="shared" si="918"/>
        <v>3.9332633416549167E-5</v>
      </c>
      <c r="AH703" s="5">
        <f t="shared" si="919"/>
        <v>8.9940465960470256E-2</v>
      </c>
      <c r="AI703" s="5">
        <f t="shared" si="920"/>
        <v>2.5132364204887351E-2</v>
      </c>
      <c r="AJ703" s="5">
        <f t="shared" si="921"/>
        <v>3.5114101521595033E-3</v>
      </c>
      <c r="AK703" s="5">
        <f t="shared" si="922"/>
        <v>3.2706834783947849E-4</v>
      </c>
      <c r="AL703" s="5">
        <f t="shared" si="923"/>
        <v>5.9341516968514248E-7</v>
      </c>
      <c r="AM703" s="5">
        <f t="shared" si="924"/>
        <v>1.051287182856728E-6</v>
      </c>
      <c r="AN703" s="5">
        <f t="shared" si="925"/>
        <v>2.4427840391756792E-6</v>
      </c>
      <c r="AO703" s="5">
        <f t="shared" si="926"/>
        <v>2.8380417641145494E-6</v>
      </c>
      <c r="AP703" s="5">
        <f t="shared" si="927"/>
        <v>2.198169772872873E-6</v>
      </c>
      <c r="AQ703" s="5">
        <f t="shared" si="928"/>
        <v>1.2769236903423925E-6</v>
      </c>
      <c r="AR703" s="5">
        <f t="shared" si="929"/>
        <v>4.1797358192314643E-2</v>
      </c>
      <c r="AS703" s="5">
        <f t="shared" si="930"/>
        <v>1.1679575124205763E-2</v>
      </c>
      <c r="AT703" s="5">
        <f t="shared" si="931"/>
        <v>1.6318313044369449E-3</v>
      </c>
      <c r="AU703" s="5">
        <f t="shared" si="932"/>
        <v>1.5199602027883205E-4</v>
      </c>
      <c r="AV703" s="5">
        <f t="shared" si="933"/>
        <v>1.0618188649978714E-5</v>
      </c>
      <c r="AW703" s="5">
        <f t="shared" si="934"/>
        <v>1.070281599328393E-8</v>
      </c>
      <c r="AX703" s="5">
        <f t="shared" si="935"/>
        <v>4.8960780299377416E-8</v>
      </c>
      <c r="AY703" s="5">
        <f t="shared" si="936"/>
        <v>1.1376588111338712E-7</v>
      </c>
      <c r="AZ703" s="5">
        <f t="shared" si="937"/>
        <v>1.3217391171429015E-7</v>
      </c>
      <c r="BA703" s="5">
        <f t="shared" si="938"/>
        <v>1.0237365114440701E-7</v>
      </c>
      <c r="BB703" s="5">
        <f t="shared" si="939"/>
        <v>5.9469173867445872E-8</v>
      </c>
      <c r="BC703" s="5">
        <f t="shared" si="940"/>
        <v>2.7636663152614115E-8</v>
      </c>
      <c r="BD703" s="5">
        <f t="shared" si="941"/>
        <v>1.6186810660439956E-2</v>
      </c>
      <c r="BE703" s="5">
        <f t="shared" si="942"/>
        <v>4.523134458882261E-3</v>
      </c>
      <c r="BF703" s="5">
        <f t="shared" si="943"/>
        <v>6.3195726948016512E-4</v>
      </c>
      <c r="BG703" s="5">
        <f t="shared" si="944"/>
        <v>5.8863308778357946E-5</v>
      </c>
      <c r="BH703" s="5">
        <f t="shared" si="945"/>
        <v>4.1120926457414447E-6</v>
      </c>
      <c r="BI703" s="5">
        <f t="shared" si="946"/>
        <v>2.2981115099500305E-7</v>
      </c>
      <c r="BJ703" s="8">
        <f t="shared" si="947"/>
        <v>3.208455514950069E-2</v>
      </c>
      <c r="BK703" s="8">
        <f t="shared" si="948"/>
        <v>0.13051739712630533</v>
      </c>
      <c r="BL703" s="8">
        <f t="shared" si="949"/>
        <v>0.67271146053483744</v>
      </c>
      <c r="BM703" s="8">
        <f t="shared" si="950"/>
        <v>0.47247678838237833</v>
      </c>
      <c r="BN703" s="8">
        <f t="shared" si="951"/>
        <v>0.5176652046511957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1.68333333333333</v>
      </c>
      <c r="F704">
        <f>VLOOKUP(B704,home!$B$2:$E$405,3,FALSE)</f>
        <v>0.59</v>
      </c>
      <c r="G704">
        <f>VLOOKUP(C704,away!$B$2:$E$405,4,FALSE)</f>
        <v>1.07</v>
      </c>
      <c r="H704">
        <f>VLOOKUP(A704,away!$A$2:$E$405,3,FALSE)</f>
        <v>1.375</v>
      </c>
      <c r="I704">
        <f>VLOOKUP(C704,away!$B$2:$E$405,3,FALSE)</f>
        <v>0.71</v>
      </c>
      <c r="J704">
        <f>VLOOKUP(B704,home!$B$2:$E$405,4,FALSE)</f>
        <v>0.73</v>
      </c>
      <c r="K704" s="3">
        <f t="shared" si="896"/>
        <v>1.0626883333333312</v>
      </c>
      <c r="L704" s="3">
        <f t="shared" si="897"/>
        <v>0.71266249999999998</v>
      </c>
      <c r="M704" s="5">
        <f t="shared" si="898"/>
        <v>0.16942399948507086</v>
      </c>
      <c r="N704" s="5">
        <f t="shared" si="899"/>
        <v>0.1800449076394571</v>
      </c>
      <c r="O704" s="5">
        <f t="shared" si="900"/>
        <v>0.1207421310330293</v>
      </c>
      <c r="P704" s="5">
        <f t="shared" si="901"/>
        <v>0.12831125399060458</v>
      </c>
      <c r="Q704" s="5">
        <f t="shared" si="902"/>
        <v>9.5665811412264129E-2</v>
      </c>
      <c r="R704" s="5">
        <f t="shared" si="903"/>
        <v>4.3024194478663118E-2</v>
      </c>
      <c r="S704" s="5">
        <f t="shared" si="904"/>
        <v>2.4293751107693842E-2</v>
      </c>
      <c r="T704" s="5">
        <f t="shared" si="905"/>
        <v>6.8177436325592672E-2</v>
      </c>
      <c r="U704" s="5">
        <f t="shared" si="906"/>
        <v>4.5721309523539616E-2</v>
      </c>
      <c r="V704" s="5">
        <f t="shared" si="907"/>
        <v>2.0442870997141975E-3</v>
      </c>
      <c r="W704" s="5">
        <f t="shared" si="908"/>
        <v>3.3887647228893245E-2</v>
      </c>
      <c r="X704" s="5">
        <f t="shared" si="909"/>
        <v>2.415045539326113E-2</v>
      </c>
      <c r="Y704" s="5">
        <f t="shared" si="910"/>
        <v>8.6055619583499787E-3</v>
      </c>
      <c r="Z704" s="5">
        <f t="shared" si="911"/>
        <v>1.0220576665883418E-2</v>
      </c>
      <c r="AA704" s="5">
        <f t="shared" si="912"/>
        <v>1.0861287582773185E-2</v>
      </c>
      <c r="AB704" s="5">
        <f t="shared" si="913"/>
        <v>5.7710817995956214E-3</v>
      </c>
      <c r="AC704" s="5">
        <f t="shared" si="914"/>
        <v>9.6763534858685372E-5</v>
      </c>
      <c r="AD704" s="5">
        <f t="shared" si="915"/>
        <v>9.0030018385651098E-3</v>
      </c>
      <c r="AE704" s="5">
        <f t="shared" si="916"/>
        <v>6.416101797776407E-3</v>
      </c>
      <c r="AF704" s="5">
        <f t="shared" si="917"/>
        <v>2.2862575737289141E-3</v>
      </c>
      <c r="AG704" s="5">
        <f t="shared" si="918"/>
        <v>5.4311001271252751E-4</v>
      </c>
      <c r="AH704" s="5">
        <f t="shared" si="919"/>
        <v>1.8209554295375351E-3</v>
      </c>
      <c r="AI704" s="5">
        <f t="shared" si="920"/>
        <v>1.9351080904895233E-3</v>
      </c>
      <c r="AJ704" s="5">
        <f t="shared" si="921"/>
        <v>1.0282083957510785E-3</v>
      </c>
      <c r="AK704" s="5">
        <f t="shared" si="922"/>
        <v>3.6422168880001721E-4</v>
      </c>
      <c r="AL704" s="5">
        <f t="shared" si="923"/>
        <v>2.9313085598302283E-6</v>
      </c>
      <c r="AM704" s="5">
        <f t="shared" si="924"/>
        <v>1.9134770037643352E-3</v>
      </c>
      <c r="AN704" s="5">
        <f t="shared" si="925"/>
        <v>1.3636633051952005E-3</v>
      </c>
      <c r="AO704" s="5">
        <f t="shared" si="926"/>
        <v>4.8591585011933724E-4</v>
      </c>
      <c r="AP704" s="5">
        <f t="shared" si="927"/>
        <v>1.1543133484522407E-4</v>
      </c>
      <c r="AQ704" s="5">
        <f t="shared" si="928"/>
        <v>2.0565895917283619E-5</v>
      </c>
      <c r="AR704" s="5">
        <f t="shared" si="929"/>
        <v>2.5954532976055878E-4</v>
      </c>
      <c r="AS704" s="5">
        <f t="shared" si="930"/>
        <v>2.7581579390769805E-4</v>
      </c>
      <c r="AT704" s="5">
        <f t="shared" si="931"/>
        <v>1.4655311316739064E-4</v>
      </c>
      <c r="AU704" s="5">
        <f t="shared" si="932"/>
        <v>5.1913427858888472E-5</v>
      </c>
      <c r="AV704" s="5">
        <f t="shared" si="933"/>
        <v>1.3791948532245577E-5</v>
      </c>
      <c r="AW704" s="5">
        <f t="shared" si="934"/>
        <v>6.1666436850142562E-8</v>
      </c>
      <c r="AX704" s="5">
        <f t="shared" si="935"/>
        <v>3.389049480003295E-4</v>
      </c>
      <c r="AY704" s="5">
        <f t="shared" si="936"/>
        <v>2.4152484750428478E-4</v>
      </c>
      <c r="AZ704" s="5">
        <f t="shared" si="937"/>
        <v>8.6062850817261171E-5</v>
      </c>
      <c r="BA704" s="5">
        <f t="shared" si="938"/>
        <v>2.0444588806852131E-5</v>
      </c>
      <c r="BB704" s="5">
        <f t="shared" si="939"/>
        <v>3.6425229426408133E-6</v>
      </c>
      <c r="BC704" s="5">
        <f t="shared" si="940"/>
        <v>5.1917790132195185E-7</v>
      </c>
      <c r="BD704" s="5">
        <f t="shared" si="941"/>
        <v>3.0828037261747355E-5</v>
      </c>
      <c r="BE704" s="5">
        <f t="shared" si="942"/>
        <v>3.276059553762413E-5</v>
      </c>
      <c r="BF704" s="5">
        <f t="shared" si="943"/>
        <v>1.7407151335442578E-5</v>
      </c>
      <c r="BG704" s="5">
        <f t="shared" si="944"/>
        <v>6.1661255469141809E-6</v>
      </c>
      <c r="BH704" s="5">
        <f t="shared" si="945"/>
        <v>1.6381674201435766E-6</v>
      </c>
      <c r="BI704" s="5">
        <f t="shared" si="946"/>
        <v>3.4817228108666819E-7</v>
      </c>
      <c r="BJ704" s="8">
        <f t="shared" si="947"/>
        <v>0.43337044350641518</v>
      </c>
      <c r="BK704" s="8">
        <f t="shared" si="948"/>
        <v>0.32441451137400629</v>
      </c>
      <c r="BL704" s="8">
        <f t="shared" si="949"/>
        <v>0.23210526588478872</v>
      </c>
      <c r="BM704" s="8">
        <f t="shared" si="950"/>
        <v>0.26265703621093711</v>
      </c>
      <c r="BN704" s="8">
        <f t="shared" si="951"/>
        <v>0.73721229803908916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1.68333333333333</v>
      </c>
      <c r="F705">
        <f>VLOOKUP(B705,home!$B$2:$E$405,3,FALSE)</f>
        <v>1.29</v>
      </c>
      <c r="G705">
        <f>VLOOKUP(C705,away!$B$2:$E$405,4,FALSE)</f>
        <v>1.54</v>
      </c>
      <c r="H705">
        <f>VLOOKUP(A705,away!$A$2:$E$405,3,FALSE)</f>
        <v>1.375</v>
      </c>
      <c r="I705">
        <f>VLOOKUP(C705,away!$B$2:$E$405,3,FALSE)</f>
        <v>0.36</v>
      </c>
      <c r="J705">
        <f>VLOOKUP(B705,home!$B$2:$E$405,4,FALSE)</f>
        <v>0.48</v>
      </c>
      <c r="K705" s="3">
        <f t="shared" si="896"/>
        <v>3.3441099999999939</v>
      </c>
      <c r="L705" s="3">
        <f t="shared" si="897"/>
        <v>0.23759999999999998</v>
      </c>
      <c r="M705" s="5">
        <f t="shared" si="898"/>
        <v>2.7828071543674546E-2</v>
      </c>
      <c r="N705" s="5">
        <f t="shared" si="899"/>
        <v>9.3060132329917333E-2</v>
      </c>
      <c r="O705" s="5">
        <f t="shared" si="900"/>
        <v>6.611949798777072E-3</v>
      </c>
      <c r="P705" s="5">
        <f t="shared" si="901"/>
        <v>2.2111087441588354E-2</v>
      </c>
      <c r="Q705" s="5">
        <f t="shared" si="902"/>
        <v>0.15560165956289965</v>
      </c>
      <c r="R705" s="5">
        <f t="shared" si="903"/>
        <v>7.8549963609471612E-4</v>
      </c>
      <c r="S705" s="5">
        <f t="shared" si="904"/>
        <v>4.3921493722828206E-3</v>
      </c>
      <c r="T705" s="5">
        <f t="shared" si="905"/>
        <v>3.6970954312144956E-2</v>
      </c>
      <c r="U705" s="5">
        <f t="shared" si="906"/>
        <v>2.6267971880606965E-3</v>
      </c>
      <c r="V705" s="5">
        <f t="shared" si="907"/>
        <v>3.8775872882589968E-4</v>
      </c>
      <c r="W705" s="5">
        <f t="shared" si="908"/>
        <v>0.17344968858696247</v>
      </c>
      <c r="X705" s="5">
        <f t="shared" si="909"/>
        <v>4.1211646008262277E-2</v>
      </c>
      <c r="Y705" s="5">
        <f t="shared" si="910"/>
        <v>4.8959435457815587E-3</v>
      </c>
      <c r="Z705" s="5">
        <f t="shared" si="911"/>
        <v>6.2211571178701549E-5</v>
      </c>
      <c r="AA705" s="5">
        <f t="shared" si="912"/>
        <v>2.080423372944073E-4</v>
      </c>
      <c r="AB705" s="5">
        <f t="shared" si="913"/>
        <v>3.4785823028479957E-4</v>
      </c>
      <c r="AC705" s="5">
        <f t="shared" si="914"/>
        <v>1.925611146341155E-5</v>
      </c>
      <c r="AD705" s="5">
        <f t="shared" si="915"/>
        <v>0.14500870952513653</v>
      </c>
      <c r="AE705" s="5">
        <f t="shared" si="916"/>
        <v>3.4454069383172435E-2</v>
      </c>
      <c r="AF705" s="5">
        <f t="shared" si="917"/>
        <v>4.0931434427208856E-3</v>
      </c>
      <c r="AG705" s="5">
        <f t="shared" si="918"/>
        <v>3.241769606634943E-4</v>
      </c>
      <c r="AH705" s="5">
        <f t="shared" si="919"/>
        <v>3.69536732801487E-6</v>
      </c>
      <c r="AI705" s="5">
        <f t="shared" si="920"/>
        <v>1.2357714835287785E-5</v>
      </c>
      <c r="AJ705" s="5">
        <f t="shared" si="921"/>
        <v>2.0662778878917081E-5</v>
      </c>
      <c r="AK705" s="5">
        <f t="shared" si="922"/>
        <v>2.3032868492258425E-5</v>
      </c>
      <c r="AL705" s="5">
        <f t="shared" si="923"/>
        <v>6.1200584982575947E-7</v>
      </c>
      <c r="AM705" s="5">
        <f t="shared" si="924"/>
        <v>9.6985015122020624E-2</v>
      </c>
      <c r="AN705" s="5">
        <f t="shared" si="925"/>
        <v>2.3043639592992098E-2</v>
      </c>
      <c r="AO705" s="5">
        <f t="shared" si="926"/>
        <v>2.737584383647461E-3</v>
      </c>
      <c r="AP705" s="5">
        <f t="shared" si="927"/>
        <v>2.1681668318487905E-4</v>
      </c>
      <c r="AQ705" s="5">
        <f t="shared" si="928"/>
        <v>1.2878910981181808E-5</v>
      </c>
      <c r="AR705" s="5">
        <f t="shared" si="929"/>
        <v>1.756038554272666E-7</v>
      </c>
      <c r="AS705" s="5">
        <f t="shared" si="930"/>
        <v>5.8723860897287551E-7</v>
      </c>
      <c r="AT705" s="5">
        <f t="shared" si="931"/>
        <v>9.8189525232613967E-7</v>
      </c>
      <c r="AU705" s="5">
        <f t="shared" si="932"/>
        <v>1.0945219107521203E-6</v>
      </c>
      <c r="AV705" s="5">
        <f t="shared" si="933"/>
        <v>9.1505041674131673E-7</v>
      </c>
      <c r="AW705" s="5">
        <f t="shared" si="934"/>
        <v>1.3507658224241412E-8</v>
      </c>
      <c r="AX705" s="5">
        <f t="shared" si="935"/>
        <v>5.4054759819950005E-2</v>
      </c>
      <c r="AY705" s="5">
        <f t="shared" si="936"/>
        <v>1.2843410933220121E-2</v>
      </c>
      <c r="AZ705" s="5">
        <f t="shared" si="937"/>
        <v>1.5257972188665503E-3</v>
      </c>
      <c r="BA705" s="5">
        <f t="shared" si="938"/>
        <v>1.2084313973423085E-4</v>
      </c>
      <c r="BB705" s="5">
        <f t="shared" si="939"/>
        <v>7.1780825002133079E-6</v>
      </c>
      <c r="BC705" s="5">
        <f t="shared" si="940"/>
        <v>3.4110248041013637E-7</v>
      </c>
      <c r="BD705" s="5">
        <f t="shared" si="941"/>
        <v>6.9539126749197639E-9</v>
      </c>
      <c r="BE705" s="5">
        <f t="shared" si="942"/>
        <v>2.3254648915325891E-8</v>
      </c>
      <c r="BF705" s="5">
        <f t="shared" si="943"/>
        <v>3.8883051992115164E-8</v>
      </c>
      <c r="BG705" s="5">
        <f t="shared" si="944"/>
        <v>4.3343067665784001E-8</v>
      </c>
      <c r="BH705" s="5">
        <f t="shared" si="945"/>
        <v>3.6235996502956173E-8</v>
      </c>
      <c r="BI705" s="5">
        <f t="shared" si="946"/>
        <v>2.4235431653100095E-8</v>
      </c>
      <c r="BJ705" s="8">
        <f t="shared" si="947"/>
        <v>0.8806183886472394</v>
      </c>
      <c r="BK705" s="8">
        <f t="shared" si="948"/>
        <v>6.7582346136904975E-2</v>
      </c>
      <c r="BL705" s="8">
        <f t="shared" si="949"/>
        <v>1.0643823136199793E-2</v>
      </c>
      <c r="BM705" s="8">
        <f t="shared" si="950"/>
        <v>0.64006497175300936</v>
      </c>
      <c r="BN705" s="8">
        <f t="shared" si="951"/>
        <v>0.30599840031295161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1.68333333333333</v>
      </c>
      <c r="F706">
        <f>VLOOKUP(B706,home!$B$2:$E$405,3,FALSE)</f>
        <v>0.5</v>
      </c>
      <c r="G706">
        <f>VLOOKUP(C706,away!$B$2:$E$405,4,FALSE)</f>
        <v>1.0900000000000001</v>
      </c>
      <c r="H706">
        <f>VLOOKUP(A706,away!$A$2:$E$405,3,FALSE)</f>
        <v>1.375</v>
      </c>
      <c r="I706">
        <f>VLOOKUP(C706,away!$B$2:$E$405,3,FALSE)</f>
        <v>1.19</v>
      </c>
      <c r="J706">
        <f>VLOOKUP(B706,home!$B$2:$E$405,4,FALSE)</f>
        <v>1.45</v>
      </c>
      <c r="K706" s="3">
        <f t="shared" si="896"/>
        <v>0.91741666666666488</v>
      </c>
      <c r="L706" s="3">
        <f t="shared" si="897"/>
        <v>2.3725624999999999</v>
      </c>
      <c r="M706" s="5">
        <f t="shared" si="898"/>
        <v>3.725462552616296E-2</v>
      </c>
      <c r="N706" s="5">
        <f t="shared" si="899"/>
        <v>3.4178014368127264E-2</v>
      </c>
      <c r="O706" s="5">
        <f t="shared" si="900"/>
        <v>8.8388927474917001E-2</v>
      </c>
      <c r="P706" s="5">
        <f t="shared" si="901"/>
        <v>8.1089475214279935E-2</v>
      </c>
      <c r="Q706" s="5">
        <f t="shared" si="902"/>
        <v>1.5677740007446345E-2</v>
      </c>
      <c r="R706" s="5">
        <f t="shared" si="903"/>
        <v>0.1048541273711039</v>
      </c>
      <c r="S706" s="5">
        <f t="shared" si="904"/>
        <v>4.4125413271900407E-2</v>
      </c>
      <c r="T706" s="5">
        <f t="shared" si="905"/>
        <v>3.7196418026416919E-2</v>
      </c>
      <c r="U706" s="5">
        <f t="shared" si="906"/>
        <v>9.6194924019040048E-2</v>
      </c>
      <c r="V706" s="5">
        <f t="shared" si="907"/>
        <v>1.067162520178219E-2</v>
      </c>
      <c r="W706" s="5">
        <f t="shared" si="908"/>
        <v>4.7943399928326814E-3</v>
      </c>
      <c r="X706" s="5">
        <f t="shared" si="909"/>
        <v>1.1374871279245087E-2</v>
      </c>
      <c r="Y706" s="5">
        <f t="shared" si="910"/>
        <v>1.3493796519731965E-2</v>
      </c>
      <c r="Z706" s="5">
        <f t="shared" si="911"/>
        <v>8.2924323523634907E-2</v>
      </c>
      <c r="AA706" s="5">
        <f t="shared" si="912"/>
        <v>7.6076156472641238E-2</v>
      </c>
      <c r="AB706" s="5">
        <f t="shared" si="913"/>
        <v>3.4896766941971066E-2</v>
      </c>
      <c r="AC706" s="5">
        <f t="shared" si="914"/>
        <v>1.4517601423215964E-3</v>
      </c>
      <c r="AD706" s="5">
        <f t="shared" si="915"/>
        <v>1.0996018537728098E-3</v>
      </c>
      <c r="AE706" s="5">
        <f t="shared" si="916"/>
        <v>2.6088741231918519E-3</v>
      </c>
      <c r="AF706" s="5">
        <f t="shared" si="917"/>
        <v>3.0948584559526847E-3</v>
      </c>
      <c r="AG706" s="5">
        <f t="shared" si="918"/>
        <v>2.4475817051337473E-3</v>
      </c>
      <c r="AH706" s="5">
        <f t="shared" si="919"/>
        <v>4.9185785082511001E-2</v>
      </c>
      <c r="AI706" s="5">
        <f t="shared" si="920"/>
        <v>4.5123858997780208E-2</v>
      </c>
      <c r="AJ706" s="5">
        <f t="shared" si="921"/>
        <v>2.0698690154440057E-2</v>
      </c>
      <c r="AK706" s="5">
        <f t="shared" si="922"/>
        <v>6.3297744419508377E-3</v>
      </c>
      <c r="AL706" s="5">
        <f t="shared" si="923"/>
        <v>1.2639769308129878E-4</v>
      </c>
      <c r="AM706" s="5">
        <f t="shared" si="924"/>
        <v>2.017586134697474E-4</v>
      </c>
      <c r="AN706" s="5">
        <f t="shared" si="925"/>
        <v>4.7868492037031756E-4</v>
      </c>
      <c r="AO706" s="5">
        <f t="shared" si="926"/>
        <v>5.678549456930509E-4</v>
      </c>
      <c r="AP706" s="5">
        <f t="shared" si="927"/>
        <v>4.4909044986362305E-4</v>
      </c>
      <c r="AQ706" s="5">
        <f t="shared" si="928"/>
        <v>2.6637379011364051E-4</v>
      </c>
      <c r="AR706" s="5">
        <f t="shared" si="929"/>
        <v>2.3339269843964991E-2</v>
      </c>
      <c r="AS706" s="5">
        <f t="shared" si="930"/>
        <v>2.1411835142684171E-2</v>
      </c>
      <c r="AT706" s="5">
        <f t="shared" si="931"/>
        <v>9.8217872119087321E-3</v>
      </c>
      <c r="AU706" s="5">
        <f t="shared" si="932"/>
        <v>3.0035570948861953E-3</v>
      </c>
      <c r="AV706" s="5">
        <f t="shared" si="933"/>
        <v>6.8887833453337613E-4</v>
      </c>
      <c r="AW706" s="5">
        <f t="shared" si="934"/>
        <v>7.6422446098226899E-6</v>
      </c>
      <c r="AX706" s="5">
        <f t="shared" si="935"/>
        <v>3.0849452440117275E-5</v>
      </c>
      <c r="AY706" s="5">
        <f t="shared" si="936"/>
        <v>7.319225400495574E-5</v>
      </c>
      <c r="AZ706" s="5">
        <f t="shared" si="937"/>
        <v>8.6826598571316412E-5</v>
      </c>
      <c r="BA706" s="5">
        <f t="shared" si="938"/>
        <v>6.8667177257619646E-5</v>
      </c>
      <c r="BB706" s="5">
        <f t="shared" si="939"/>
        <v>4.0729292435570289E-5</v>
      </c>
      <c r="BC706" s="5">
        <f t="shared" si="940"/>
        <v>1.9326558376833538E-5</v>
      </c>
      <c r="BD706" s="5">
        <f t="shared" si="941"/>
        <v>9.2289794015287009E-3</v>
      </c>
      <c r="BE706" s="5">
        <f t="shared" si="942"/>
        <v>8.4668195192857728E-3</v>
      </c>
      <c r="BF706" s="5">
        <f t="shared" si="943"/>
        <v>3.8838006703257031E-3</v>
      </c>
      <c r="BG706" s="5">
        <f t="shared" si="944"/>
        <v>1.1876878216559887E-3</v>
      </c>
      <c r="BH706" s="5">
        <f t="shared" si="945"/>
        <v>2.7240115059605729E-4</v>
      </c>
      <c r="BI706" s="5">
        <f t="shared" si="946"/>
        <v>4.9981071115199837E-5</v>
      </c>
      <c r="BJ706" s="8">
        <f t="shared" si="947"/>
        <v>0.12824945038444813</v>
      </c>
      <c r="BK706" s="8">
        <f t="shared" si="948"/>
        <v>0.17479248930353333</v>
      </c>
      <c r="BL706" s="8">
        <f t="shared" si="949"/>
        <v>0.60310400821884003</v>
      </c>
      <c r="BM706" s="8">
        <f t="shared" si="950"/>
        <v>0.6275618114590239</v>
      </c>
      <c r="BN706" s="8">
        <f t="shared" si="951"/>
        <v>0.36144290996203743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1.38333333333333</v>
      </c>
      <c r="F707">
        <f>VLOOKUP(B707,home!$B$2:$E$405,3,FALSE)</f>
        <v>1.03</v>
      </c>
      <c r="G707">
        <f>VLOOKUP(C707,away!$B$2:$E$405,4,FALSE)</f>
        <v>1.45</v>
      </c>
      <c r="H707">
        <f>VLOOKUP(A707,away!$A$2:$E$405,3,FALSE)</f>
        <v>1.1499999999999999</v>
      </c>
      <c r="I707">
        <f>VLOOKUP(C707,away!$B$2:$E$405,3,FALSE)</f>
        <v>0.72</v>
      </c>
      <c r="J707">
        <f>VLOOKUP(B707,home!$B$2:$E$405,4,FALSE)</f>
        <v>0.75</v>
      </c>
      <c r="K707" s="3">
        <f t="shared" si="896"/>
        <v>2.0660083333333281</v>
      </c>
      <c r="L707" s="3">
        <f t="shared" si="897"/>
        <v>0.621</v>
      </c>
      <c r="M707" s="5">
        <f t="shared" si="898"/>
        <v>6.8084320588095423E-2</v>
      </c>
      <c r="N707" s="5">
        <f t="shared" si="899"/>
        <v>0.14066277370434305</v>
      </c>
      <c r="O707" s="5">
        <f t="shared" si="900"/>
        <v>4.2280363085207266E-2</v>
      </c>
      <c r="P707" s="5">
        <f t="shared" si="901"/>
        <v>8.7351582470397038E-2</v>
      </c>
      <c r="Q707" s="5">
        <f t="shared" si="902"/>
        <v>0.14530523133147646</v>
      </c>
      <c r="R707" s="5">
        <f t="shared" si="903"/>
        <v>1.3128052737956851E-2</v>
      </c>
      <c r="S707" s="5">
        <f t="shared" si="904"/>
        <v>2.8017827357950952E-2</v>
      </c>
      <c r="T707" s="5">
        <f t="shared" si="905"/>
        <v>9.0234548656846894E-2</v>
      </c>
      <c r="U707" s="5">
        <f t="shared" si="906"/>
        <v>2.7122666357058272E-2</v>
      </c>
      <c r="V707" s="5">
        <f t="shared" si="907"/>
        <v>3.9940694714360606E-3</v>
      </c>
      <c r="W707" s="5">
        <f t="shared" si="908"/>
        <v>0.10006727293591912</v>
      </c>
      <c r="X707" s="5">
        <f t="shared" si="909"/>
        <v>6.2141776493205771E-2</v>
      </c>
      <c r="Y707" s="5">
        <f t="shared" si="910"/>
        <v>1.9295021601140386E-2</v>
      </c>
      <c r="Z707" s="5">
        <f t="shared" si="911"/>
        <v>2.7175069167570684E-3</v>
      </c>
      <c r="AA707" s="5">
        <f t="shared" si="912"/>
        <v>5.6143919359110629E-3</v>
      </c>
      <c r="AB707" s="5">
        <f t="shared" si="913"/>
        <v>5.7996902630958478E-3</v>
      </c>
      <c r="AC707" s="5">
        <f t="shared" si="914"/>
        <v>3.2027224276183556E-4</v>
      </c>
      <c r="AD707" s="5">
        <f t="shared" si="915"/>
        <v>5.1684954944887403E-2</v>
      </c>
      <c r="AE707" s="5">
        <f t="shared" si="916"/>
        <v>3.2096357020775075E-2</v>
      </c>
      <c r="AF707" s="5">
        <f t="shared" si="917"/>
        <v>9.9659188549506596E-3</v>
      </c>
      <c r="AG707" s="5">
        <f t="shared" si="918"/>
        <v>2.0629452029747868E-3</v>
      </c>
      <c r="AH707" s="5">
        <f t="shared" si="919"/>
        <v>4.2189294882653486E-4</v>
      </c>
      <c r="AI707" s="5">
        <f t="shared" si="920"/>
        <v>8.7163434805019244E-4</v>
      </c>
      <c r="AJ707" s="5">
        <f t="shared" si="921"/>
        <v>9.0040191334563025E-4</v>
      </c>
      <c r="AK707" s="5">
        <f t="shared" si="922"/>
        <v>6.2007928544044835E-4</v>
      </c>
      <c r="AL707" s="5">
        <f t="shared" si="923"/>
        <v>1.6436258442435668E-5</v>
      </c>
      <c r="AM707" s="5">
        <f t="shared" si="924"/>
        <v>2.1356309524818991E-2</v>
      </c>
      <c r="AN707" s="5">
        <f t="shared" si="925"/>
        <v>1.3262268214912594E-2</v>
      </c>
      <c r="AO707" s="5">
        <f t="shared" si="926"/>
        <v>4.1179342807303593E-3</v>
      </c>
      <c r="AP707" s="5">
        <f t="shared" si="927"/>
        <v>8.5241239611118442E-4</v>
      </c>
      <c r="AQ707" s="5">
        <f t="shared" si="928"/>
        <v>1.3233702449626139E-4</v>
      </c>
      <c r="AR707" s="5">
        <f t="shared" si="929"/>
        <v>5.2399104244255647E-5</v>
      </c>
      <c r="AS707" s="5">
        <f t="shared" si="930"/>
        <v>1.0825698602783394E-4</v>
      </c>
      <c r="AT707" s="5">
        <f t="shared" si="931"/>
        <v>1.1182991763752731E-4</v>
      </c>
      <c r="AU707" s="5">
        <f t="shared" si="932"/>
        <v>7.7013847251703707E-5</v>
      </c>
      <c r="AV707" s="5">
        <f t="shared" si="933"/>
        <v>3.9777812551019994E-5</v>
      </c>
      <c r="AW707" s="5">
        <f t="shared" si="934"/>
        <v>5.8576595921289267E-7</v>
      </c>
      <c r="AX707" s="5">
        <f t="shared" si="935"/>
        <v>7.3537189079203244E-3</v>
      </c>
      <c r="AY707" s="5">
        <f t="shared" si="936"/>
        <v>4.5666594418185217E-3</v>
      </c>
      <c r="AZ707" s="5">
        <f t="shared" si="937"/>
        <v>1.4179477566846506E-3</v>
      </c>
      <c r="BA707" s="5">
        <f t="shared" si="938"/>
        <v>2.9351518563372275E-4</v>
      </c>
      <c r="BB707" s="5">
        <f t="shared" si="939"/>
        <v>4.5568232569635447E-5</v>
      </c>
      <c r="BC707" s="5">
        <f t="shared" si="940"/>
        <v>5.6595744851487242E-6</v>
      </c>
      <c r="BD707" s="5">
        <f t="shared" si="941"/>
        <v>5.4233072892804567E-6</v>
      </c>
      <c r="BE707" s="5">
        <f t="shared" si="942"/>
        <v>1.1204598053880807E-5</v>
      </c>
      <c r="BF707" s="5">
        <f t="shared" si="943"/>
        <v>1.1574396475484071E-5</v>
      </c>
      <c r="BG707" s="5">
        <f t="shared" si="944"/>
        <v>7.9709331905513309E-6</v>
      </c>
      <c r="BH707" s="5">
        <f t="shared" si="945"/>
        <v>4.1170035990305675E-6</v>
      </c>
      <c r="BI707" s="5">
        <f t="shared" si="946"/>
        <v>1.7011527487920908E-6</v>
      </c>
      <c r="BJ707" s="8">
        <f t="shared" si="947"/>
        <v>0.7069211312867012</v>
      </c>
      <c r="BK707" s="8">
        <f t="shared" si="948"/>
        <v>0.19235116783090231</v>
      </c>
      <c r="BL707" s="8">
        <f t="shared" si="949"/>
        <v>9.7190441933961466E-2</v>
      </c>
      <c r="BM707" s="8">
        <f t="shared" si="950"/>
        <v>0.49780185037498648</v>
      </c>
      <c r="BN707" s="8">
        <f t="shared" si="951"/>
        <v>0.49681232391747615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1.38333333333333</v>
      </c>
      <c r="F708">
        <f>VLOOKUP(B708,home!$B$2:$E$405,3,FALSE)</f>
        <v>1.69</v>
      </c>
      <c r="G708">
        <f>VLOOKUP(C708,away!$B$2:$E$405,4,FALSE)</f>
        <v>1.08</v>
      </c>
      <c r="H708">
        <f>VLOOKUP(A708,away!$A$2:$E$405,3,FALSE)</f>
        <v>1.1499999999999999</v>
      </c>
      <c r="I708">
        <f>VLOOKUP(C708,away!$B$2:$E$405,3,FALSE)</f>
        <v>1.2</v>
      </c>
      <c r="J708">
        <f>VLOOKUP(B708,home!$B$2:$E$405,4,FALSE)</f>
        <v>0.57999999999999996</v>
      </c>
      <c r="K708" s="3">
        <f t="shared" si="896"/>
        <v>2.5248599999999937</v>
      </c>
      <c r="L708" s="3">
        <f t="shared" si="897"/>
        <v>0.80039999999999989</v>
      </c>
      <c r="M708" s="5">
        <f t="shared" si="898"/>
        <v>3.5963167114319766E-2</v>
      </c>
      <c r="N708" s="5">
        <f t="shared" si="899"/>
        <v>9.0801962120261162E-2</v>
      </c>
      <c r="O708" s="5">
        <f t="shared" si="900"/>
        <v>2.8784918958301538E-2</v>
      </c>
      <c r="P708" s="5">
        <f t="shared" si="901"/>
        <v>7.2677890481057036E-2</v>
      </c>
      <c r="Q708" s="5">
        <f t="shared" si="902"/>
        <v>0.11463112103948103</v>
      </c>
      <c r="R708" s="5">
        <f t="shared" si="903"/>
        <v>1.1519724567112274E-2</v>
      </c>
      <c r="S708" s="5">
        <f t="shared" si="904"/>
        <v>3.6718649861856238E-2</v>
      </c>
      <c r="T708" s="5">
        <f t="shared" si="905"/>
        <v>9.1750749280000612E-2</v>
      </c>
      <c r="U708" s="5">
        <f t="shared" si="906"/>
        <v>2.908569177051902E-2</v>
      </c>
      <c r="V708" s="5">
        <f t="shared" si="907"/>
        <v>8.2449604458089965E-3</v>
      </c>
      <c r="W708" s="5">
        <f t="shared" si="908"/>
        <v>9.6475844089247781E-2</v>
      </c>
      <c r="X708" s="5">
        <f t="shared" si="909"/>
        <v>7.7219265609033916E-2</v>
      </c>
      <c r="Y708" s="5">
        <f t="shared" si="910"/>
        <v>3.090315009673537E-2</v>
      </c>
      <c r="Z708" s="5">
        <f t="shared" si="911"/>
        <v>3.0734625145055539E-3</v>
      </c>
      <c r="AA708" s="5">
        <f t="shared" si="912"/>
        <v>7.7600625643744741E-3</v>
      </c>
      <c r="AB708" s="5">
        <f t="shared" si="913"/>
        <v>9.7965357831432433E-3</v>
      </c>
      <c r="AC708" s="5">
        <f t="shared" si="914"/>
        <v>1.0413889758310424E-3</v>
      </c>
      <c r="AD708" s="5">
        <f t="shared" si="915"/>
        <v>6.0896999926794385E-2</v>
      </c>
      <c r="AE708" s="5">
        <f t="shared" si="916"/>
        <v>4.8741958741406223E-2</v>
      </c>
      <c r="AF708" s="5">
        <f t="shared" si="917"/>
        <v>1.9506531888310766E-2</v>
      </c>
      <c r="AG708" s="5">
        <f t="shared" si="918"/>
        <v>5.2043427078013122E-3</v>
      </c>
      <c r="AH708" s="5">
        <f t="shared" si="919"/>
        <v>6.1499984915256117E-4</v>
      </c>
      <c r="AI708" s="5">
        <f t="shared" si="920"/>
        <v>1.5527885191313317E-3</v>
      </c>
      <c r="AJ708" s="5">
        <f t="shared" si="921"/>
        <v>1.9602868102069626E-3</v>
      </c>
      <c r="AK708" s="5">
        <f t="shared" si="922"/>
        <v>1.6498165852063796E-3</v>
      </c>
      <c r="AL708" s="5">
        <f t="shared" si="923"/>
        <v>8.4181633606448557E-5</v>
      </c>
      <c r="AM708" s="5">
        <f t="shared" si="924"/>
        <v>3.0751279847033137E-2</v>
      </c>
      <c r="AN708" s="5">
        <f t="shared" si="925"/>
        <v>2.4613324389565323E-2</v>
      </c>
      <c r="AO708" s="5">
        <f t="shared" si="926"/>
        <v>9.8502524207040414E-3</v>
      </c>
      <c r="AP708" s="5">
        <f t="shared" si="927"/>
        <v>2.6280473458438376E-3</v>
      </c>
      <c r="AQ708" s="5">
        <f t="shared" si="928"/>
        <v>5.2587227390335175E-4</v>
      </c>
      <c r="AR708" s="5">
        <f t="shared" si="929"/>
        <v>9.8449175852341998E-5</v>
      </c>
      <c r="AS708" s="5">
        <f t="shared" si="930"/>
        <v>2.485703861425436E-4</v>
      </c>
      <c r="AT708" s="5">
        <f t="shared" si="931"/>
        <v>3.1380271257793054E-4</v>
      </c>
      <c r="AU708" s="5">
        <f t="shared" si="932"/>
        <v>2.6410263895983724E-4</v>
      </c>
      <c r="AV708" s="5">
        <f t="shared" si="933"/>
        <v>1.6670554725103324E-4</v>
      </c>
      <c r="AW708" s="5">
        <f t="shared" si="934"/>
        <v>4.725624729939797E-6</v>
      </c>
      <c r="AX708" s="5">
        <f t="shared" si="935"/>
        <v>1.2940446072429982E-2</v>
      </c>
      <c r="AY708" s="5">
        <f t="shared" si="936"/>
        <v>1.0357533036372957E-2</v>
      </c>
      <c r="AZ708" s="5">
        <f t="shared" si="937"/>
        <v>4.1450847211564569E-3</v>
      </c>
      <c r="BA708" s="5">
        <f t="shared" si="938"/>
        <v>1.1059086036045425E-3</v>
      </c>
      <c r="BB708" s="5">
        <f t="shared" si="939"/>
        <v>2.2129231158126889E-4</v>
      </c>
      <c r="BC708" s="5">
        <f t="shared" si="940"/>
        <v>3.5424473237929521E-5</v>
      </c>
      <c r="BD708" s="5">
        <f t="shared" si="941"/>
        <v>1.3133120058702418E-5</v>
      </c>
      <c r="BE708" s="5">
        <f t="shared" si="942"/>
        <v>3.3159289511415301E-5</v>
      </c>
      <c r="BF708" s="5">
        <f t="shared" si="943"/>
        <v>4.1861281857895921E-5</v>
      </c>
      <c r="BG708" s="5">
        <f t="shared" si="944"/>
        <v>3.5231292037242278E-5</v>
      </c>
      <c r="BH708" s="5">
        <f t="shared" si="945"/>
        <v>2.2238520003287828E-5</v>
      </c>
      <c r="BI708" s="5">
        <f t="shared" si="946"/>
        <v>1.1229829923100233E-5</v>
      </c>
      <c r="BJ708" s="8">
        <f t="shared" si="947"/>
        <v>0.73330639099450545</v>
      </c>
      <c r="BK708" s="8">
        <f t="shared" si="948"/>
        <v>0.16508777154885249</v>
      </c>
      <c r="BL708" s="8">
        <f t="shared" si="949"/>
        <v>9.3973309201323116E-2</v>
      </c>
      <c r="BM708" s="8">
        <f t="shared" si="950"/>
        <v>0.63070934256701083</v>
      </c>
      <c r="BN708" s="8">
        <f t="shared" si="951"/>
        <v>0.35437878428053282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1.38333333333333</v>
      </c>
      <c r="F709">
        <f>VLOOKUP(B709,home!$B$2:$E$405,3,FALSE)</f>
        <v>1.01</v>
      </c>
      <c r="G709">
        <f>VLOOKUP(C709,away!$B$2:$E$405,4,FALSE)</f>
        <v>0.72</v>
      </c>
      <c r="H709">
        <f>VLOOKUP(A709,away!$A$2:$E$405,3,FALSE)</f>
        <v>1.1499999999999999</v>
      </c>
      <c r="I709">
        <f>VLOOKUP(C709,away!$B$2:$E$405,3,FALSE)</f>
        <v>0.72</v>
      </c>
      <c r="J709">
        <f>VLOOKUP(B709,home!$B$2:$E$405,4,FALSE)</f>
        <v>0.35</v>
      </c>
      <c r="K709" s="3">
        <f t="shared" si="896"/>
        <v>1.0059599999999975</v>
      </c>
      <c r="L709" s="3">
        <f t="shared" si="897"/>
        <v>0.28979999999999995</v>
      </c>
      <c r="M709" s="5">
        <f t="shared" si="898"/>
        <v>0.27368978103622227</v>
      </c>
      <c r="N709" s="5">
        <f t="shared" si="899"/>
        <v>0.27532097213119749</v>
      </c>
      <c r="O709" s="5">
        <f t="shared" si="900"/>
        <v>7.9315298544297197E-2</v>
      </c>
      <c r="P709" s="5">
        <f t="shared" si="901"/>
        <v>7.9788017723621013E-2</v>
      </c>
      <c r="Q709" s="5">
        <f t="shared" si="902"/>
        <v>0.13848094256254936</v>
      </c>
      <c r="R709" s="5">
        <f t="shared" si="903"/>
        <v>1.1492786759068658E-2</v>
      </c>
      <c r="S709" s="5">
        <f t="shared" si="904"/>
        <v>5.8150945097054201E-3</v>
      </c>
      <c r="T709" s="5">
        <f t="shared" si="905"/>
        <v>4.0131777154626798E-2</v>
      </c>
      <c r="U709" s="5">
        <f t="shared" si="906"/>
        <v>1.1561283768152679E-2</v>
      </c>
      <c r="V709" s="5">
        <f t="shared" si="907"/>
        <v>1.8836202963006066E-4</v>
      </c>
      <c r="W709" s="5">
        <f t="shared" si="908"/>
        <v>4.643542966007394E-2</v>
      </c>
      <c r="X709" s="5">
        <f t="shared" si="909"/>
        <v>1.3456987515489426E-2</v>
      </c>
      <c r="Y709" s="5">
        <f t="shared" si="910"/>
        <v>1.9499174909944168E-3</v>
      </c>
      <c r="Z709" s="5">
        <f t="shared" si="911"/>
        <v>1.1102032009260325E-3</v>
      </c>
      <c r="AA709" s="5">
        <f t="shared" si="912"/>
        <v>1.1168200120035487E-3</v>
      </c>
      <c r="AB709" s="5">
        <f t="shared" si="913"/>
        <v>5.6173812963754353E-4</v>
      </c>
      <c r="AC709" s="5">
        <f t="shared" si="914"/>
        <v>3.432041036954043E-6</v>
      </c>
      <c r="AD709" s="5">
        <f t="shared" si="915"/>
        <v>1.1678046205211963E-2</v>
      </c>
      <c r="AE709" s="5">
        <f t="shared" si="916"/>
        <v>3.3842977902704264E-3</v>
      </c>
      <c r="AF709" s="5">
        <f t="shared" si="917"/>
        <v>4.903847498101845E-4</v>
      </c>
      <c r="AG709" s="5">
        <f t="shared" si="918"/>
        <v>4.7371166831663824E-5</v>
      </c>
      <c r="AH709" s="5">
        <f t="shared" si="919"/>
        <v>8.0434221907091033E-5</v>
      </c>
      <c r="AI709" s="5">
        <f t="shared" si="920"/>
        <v>8.0913609869657084E-5</v>
      </c>
      <c r="AJ709" s="5">
        <f t="shared" si="921"/>
        <v>4.069792749224002E-5</v>
      </c>
      <c r="AK709" s="5">
        <f t="shared" si="922"/>
        <v>1.3646829046697891E-5</v>
      </c>
      <c r="AL709" s="5">
        <f t="shared" si="923"/>
        <v>4.0021333649785406E-8</v>
      </c>
      <c r="AM709" s="5">
        <f t="shared" si="924"/>
        <v>2.3495294721190005E-3</v>
      </c>
      <c r="AN709" s="5">
        <f t="shared" si="925"/>
        <v>6.8089364102008609E-4</v>
      </c>
      <c r="AO709" s="5">
        <f t="shared" si="926"/>
        <v>9.8661488583810436E-5</v>
      </c>
      <c r="AP709" s="5">
        <f t="shared" si="927"/>
        <v>9.5306997971960874E-6</v>
      </c>
      <c r="AQ709" s="5">
        <f t="shared" si="928"/>
        <v>6.9049920030685638E-7</v>
      </c>
      <c r="AR709" s="5">
        <f t="shared" si="929"/>
        <v>4.6619675017349969E-6</v>
      </c>
      <c r="AS709" s="5">
        <f t="shared" si="930"/>
        <v>4.6897528280453255E-6</v>
      </c>
      <c r="AT709" s="5">
        <f t="shared" si="931"/>
        <v>2.3588518774502321E-6</v>
      </c>
      <c r="AU709" s="5">
        <f t="shared" si="932"/>
        <v>7.9097021154660991E-7</v>
      </c>
      <c r="AV709" s="5">
        <f t="shared" si="933"/>
        <v>1.9892109850185638E-7</v>
      </c>
      <c r="AW709" s="5">
        <f t="shared" si="934"/>
        <v>3.2409187942662059E-10</v>
      </c>
      <c r="AX709" s="5">
        <f t="shared" si="935"/>
        <v>3.9392211129547051E-4</v>
      </c>
      <c r="AY709" s="5">
        <f t="shared" si="936"/>
        <v>1.1415862785342732E-4</v>
      </c>
      <c r="AZ709" s="5">
        <f t="shared" si="937"/>
        <v>1.6541585175961611E-5</v>
      </c>
      <c r="BA709" s="5">
        <f t="shared" si="938"/>
        <v>1.5979171279978916E-6</v>
      </c>
      <c r="BB709" s="5">
        <f t="shared" si="939"/>
        <v>1.1576909592344721E-7</v>
      </c>
      <c r="BC709" s="5">
        <f t="shared" si="940"/>
        <v>6.7099767997230023E-9</v>
      </c>
      <c r="BD709" s="5">
        <f t="shared" si="941"/>
        <v>2.2517303033380007E-7</v>
      </c>
      <c r="BE709" s="5">
        <f t="shared" si="942"/>
        <v>2.2651506159458896E-7</v>
      </c>
      <c r="BF709" s="5">
        <f t="shared" si="943"/>
        <v>1.1393254568084607E-7</v>
      </c>
      <c r="BG709" s="5">
        <f t="shared" si="944"/>
        <v>3.8203861217701213E-8</v>
      </c>
      <c r="BH709" s="5">
        <f t="shared" si="945"/>
        <v>9.6078890576396525E-9</v>
      </c>
      <c r="BI709" s="5">
        <f t="shared" si="946"/>
        <v>1.9330304152846326E-9</v>
      </c>
      <c r="BJ709" s="8">
        <f t="shared" si="947"/>
        <v>0.53504177494830152</v>
      </c>
      <c r="BK709" s="8">
        <f t="shared" si="948"/>
        <v>0.35959888598940282</v>
      </c>
      <c r="BL709" s="8">
        <f t="shared" si="949"/>
        <v>0.10427693563041089</v>
      </c>
      <c r="BM709" s="8">
        <f t="shared" si="950"/>
        <v>0.14182584270832385</v>
      </c>
      <c r="BN709" s="8">
        <f t="shared" si="951"/>
        <v>0.85808779875695596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1.38333333333333</v>
      </c>
      <c r="F710">
        <f>VLOOKUP(B710,home!$B$2:$E$405,3,FALSE)</f>
        <v>0.57999999999999996</v>
      </c>
      <c r="G710">
        <f>VLOOKUP(C710,away!$B$2:$E$405,4,FALSE)</f>
        <v>0.43</v>
      </c>
      <c r="H710">
        <f>VLOOKUP(A710,away!$A$2:$E$405,3,FALSE)</f>
        <v>1.1499999999999999</v>
      </c>
      <c r="I710">
        <f>VLOOKUP(C710,away!$B$2:$E$405,3,FALSE)</f>
        <v>0.87</v>
      </c>
      <c r="J710">
        <f>VLOOKUP(B710,home!$B$2:$E$405,4,FALSE)</f>
        <v>0.52</v>
      </c>
      <c r="K710" s="3">
        <f t="shared" si="896"/>
        <v>0.3450033333333325</v>
      </c>
      <c r="L710" s="3">
        <f t="shared" si="897"/>
        <v>0.52025999999999994</v>
      </c>
      <c r="M710" s="5">
        <f t="shared" si="898"/>
        <v>0.42094069031597459</v>
      </c>
      <c r="N710" s="5">
        <f t="shared" si="899"/>
        <v>0.14522594129464528</v>
      </c>
      <c r="O710" s="5">
        <f t="shared" si="900"/>
        <v>0.21899860354378892</v>
      </c>
      <c r="P710" s="5">
        <f t="shared" si="901"/>
        <v>7.5555248217952134E-2</v>
      </c>
      <c r="Q710" s="5">
        <f t="shared" si="902"/>
        <v>2.5051716916561734E-2</v>
      </c>
      <c r="R710" s="5">
        <f t="shared" si="903"/>
        <v>5.6968106739845807E-2</v>
      </c>
      <c r="S710" s="5">
        <f t="shared" si="904"/>
        <v>3.3903799659942965E-3</v>
      </c>
      <c r="T710" s="5">
        <f t="shared" si="905"/>
        <v>1.3033406243010406E-2</v>
      </c>
      <c r="U710" s="5">
        <f t="shared" si="906"/>
        <v>1.9654186718935887E-2</v>
      </c>
      <c r="V710" s="5">
        <f t="shared" si="907"/>
        <v>6.7616018064362449E-5</v>
      </c>
      <c r="W710" s="5">
        <f t="shared" si="908"/>
        <v>2.8809752806456109E-3</v>
      </c>
      <c r="X710" s="5">
        <f t="shared" si="909"/>
        <v>1.4988561995086854E-3</v>
      </c>
      <c r="Y710" s="5">
        <f t="shared" si="910"/>
        <v>3.8989746317819431E-4</v>
      </c>
      <c r="Z710" s="5">
        <f t="shared" si="911"/>
        <v>9.8794090708240589E-3</v>
      </c>
      <c r="AA710" s="5">
        <f t="shared" si="912"/>
        <v>3.4084290607978612E-3</v>
      </c>
      <c r="AB710" s="5">
        <f t="shared" si="913"/>
        <v>5.8795969370273077E-4</v>
      </c>
      <c r="AC710" s="5">
        <f t="shared" si="914"/>
        <v>7.5853100357909286E-7</v>
      </c>
      <c r="AD710" s="5">
        <f t="shared" si="915"/>
        <v>2.4848651876841713E-4</v>
      </c>
      <c r="AE710" s="5">
        <f t="shared" si="916"/>
        <v>1.2927759625445669E-4</v>
      </c>
      <c r="AF710" s="5">
        <f t="shared" si="917"/>
        <v>3.3628981113671816E-5</v>
      </c>
      <c r="AG710" s="5">
        <f t="shared" si="918"/>
        <v>5.831937904732965E-6</v>
      </c>
      <c r="AH710" s="5">
        <f t="shared" si="919"/>
        <v>1.2849653407967308E-3</v>
      </c>
      <c r="AI710" s="5">
        <f t="shared" si="920"/>
        <v>4.4331732579267369E-4</v>
      </c>
      <c r="AJ710" s="5">
        <f t="shared" si="921"/>
        <v>7.647297756144566E-5</v>
      </c>
      <c r="AK710" s="5">
        <f t="shared" si="922"/>
        <v>8.7944773895413001E-6</v>
      </c>
      <c r="AL710" s="5">
        <f t="shared" si="923"/>
        <v>5.4459927087030573E-9</v>
      </c>
      <c r="AM710" s="5">
        <f t="shared" si="924"/>
        <v>1.714573545269992E-5</v>
      </c>
      <c r="AN710" s="5">
        <f t="shared" si="925"/>
        <v>8.92024032662166E-6</v>
      </c>
      <c r="AO710" s="5">
        <f t="shared" si="926"/>
        <v>2.3204221161640919E-6</v>
      </c>
      <c r="AP710" s="5">
        <f t="shared" si="927"/>
        <v>4.024076033851768E-7</v>
      </c>
      <c r="AQ710" s="5">
        <f t="shared" si="928"/>
        <v>5.2339144934293007E-8</v>
      </c>
      <c r="AR710" s="5">
        <f t="shared" si="929"/>
        <v>1.3370321364058145E-4</v>
      </c>
      <c r="AS710" s="5">
        <f t="shared" si="930"/>
        <v>4.6128054383379293E-5</v>
      </c>
      <c r="AT710" s="5">
        <f t="shared" si="931"/>
        <v>7.9571662612235457E-6</v>
      </c>
      <c r="AU710" s="5">
        <f t="shared" si="932"/>
        <v>9.1508296133655145E-7</v>
      </c>
      <c r="AV710" s="5">
        <f t="shared" si="933"/>
        <v>7.8926667984411791E-8</v>
      </c>
      <c r="AW710" s="5">
        <f t="shared" si="934"/>
        <v>2.7153028942440329E-11</v>
      </c>
      <c r="AX710" s="5">
        <f t="shared" si="935"/>
        <v>9.8588931393882807E-7</v>
      </c>
      <c r="AY710" s="5">
        <f t="shared" si="936"/>
        <v>5.1291877446981457E-7</v>
      </c>
      <c r="AZ710" s="5">
        <f t="shared" si="937"/>
        <v>1.3342556080283285E-7</v>
      </c>
      <c r="BA710" s="5">
        <f t="shared" si="938"/>
        <v>2.3138660754427272E-8</v>
      </c>
      <c r="BB710" s="5">
        <f t="shared" si="939"/>
        <v>3.0095299110245822E-9</v>
      </c>
      <c r="BC710" s="5">
        <f t="shared" si="940"/>
        <v>3.1314760630192989E-10</v>
      </c>
      <c r="BD710" s="5">
        <f t="shared" si="941"/>
        <v>1.1593405654774813E-5</v>
      </c>
      <c r="BE710" s="5">
        <f t="shared" si="942"/>
        <v>3.9997635955828167E-6</v>
      </c>
      <c r="BF710" s="5">
        <f t="shared" si="943"/>
        <v>6.899658865106933E-7</v>
      </c>
      <c r="BG710" s="5">
        <f t="shared" si="944"/>
        <v>7.9346843577492348E-8</v>
      </c>
      <c r="BH710" s="5">
        <f t="shared" si="945"/>
        <v>6.843731380928343E-9</v>
      </c>
      <c r="BI710" s="5">
        <f t="shared" si="946"/>
        <v>4.7222202777164181E-10</v>
      </c>
      <c r="BJ710" s="8">
        <f t="shared" si="947"/>
        <v>0.18852851827122247</v>
      </c>
      <c r="BK710" s="8">
        <f t="shared" si="948"/>
        <v>0.4999552114137561</v>
      </c>
      <c r="BL710" s="8">
        <f t="shared" si="949"/>
        <v>0.30163598812046005</v>
      </c>
      <c r="BM710" s="8">
        <f t="shared" si="950"/>
        <v>5.7258306955872716E-2</v>
      </c>
      <c r="BN710" s="8">
        <f t="shared" si="951"/>
        <v>0.94274030702876832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1.38333333333333</v>
      </c>
      <c r="F711">
        <f>VLOOKUP(B711,home!$B$2:$E$405,3,FALSE)</f>
        <v>0.84</v>
      </c>
      <c r="G711">
        <f>VLOOKUP(C711,away!$B$2:$E$405,4,FALSE)</f>
        <v>1.2</v>
      </c>
      <c r="H711">
        <f>VLOOKUP(A711,away!$A$2:$E$405,3,FALSE)</f>
        <v>1.1499999999999999</v>
      </c>
      <c r="I711">
        <f>VLOOKUP(C711,away!$B$2:$E$405,3,FALSE)</f>
        <v>1.08</v>
      </c>
      <c r="J711">
        <f>VLOOKUP(B711,home!$B$2:$E$405,4,FALSE)</f>
        <v>0.72</v>
      </c>
      <c r="K711" s="3">
        <f t="shared" si="896"/>
        <v>1.3943999999999963</v>
      </c>
      <c r="L711" s="3">
        <f t="shared" si="897"/>
        <v>0.89423999999999992</v>
      </c>
      <c r="M711" s="5">
        <f t="shared" si="898"/>
        <v>0.10140427793569866</v>
      </c>
      <c r="N711" s="5">
        <f t="shared" si="899"/>
        <v>0.14139812515353783</v>
      </c>
      <c r="O711" s="5">
        <f t="shared" si="900"/>
        <v>9.0679761501219161E-2</v>
      </c>
      <c r="P711" s="5">
        <f t="shared" si="901"/>
        <v>0.12644385943729966</v>
      </c>
      <c r="Q711" s="5">
        <f t="shared" si="902"/>
        <v>9.8582772857046336E-2</v>
      </c>
      <c r="R711" s="5">
        <f t="shared" si="903"/>
        <v>4.0544734962425097E-2</v>
      </c>
      <c r="S711" s="5">
        <f t="shared" si="904"/>
        <v>3.9416605282515199E-2</v>
      </c>
      <c r="T711" s="5">
        <f t="shared" si="905"/>
        <v>8.8156658799685109E-2</v>
      </c>
      <c r="U711" s="5">
        <f t="shared" si="906"/>
        <v>5.6535578431605407E-2</v>
      </c>
      <c r="V711" s="5">
        <f t="shared" si="907"/>
        <v>5.4610754313741041E-3</v>
      </c>
      <c r="W711" s="5">
        <f t="shared" si="908"/>
        <v>4.5821272823955018E-2</v>
      </c>
      <c r="X711" s="5">
        <f t="shared" si="909"/>
        <v>4.0975215010093533E-2</v>
      </c>
      <c r="Y711" s="5">
        <f t="shared" si="910"/>
        <v>1.8320838135313017E-2</v>
      </c>
      <c r="Z711" s="5">
        <f t="shared" si="911"/>
        <v>1.2085574597599676E-2</v>
      </c>
      <c r="AA711" s="5">
        <f t="shared" si="912"/>
        <v>1.6852125218892941E-2</v>
      </c>
      <c r="AB711" s="5">
        <f t="shared" si="913"/>
        <v>1.1749301702612132E-2</v>
      </c>
      <c r="AC711" s="5">
        <f t="shared" si="914"/>
        <v>4.2559807897048365E-4</v>
      </c>
      <c r="AD711" s="5">
        <f t="shared" si="915"/>
        <v>1.5973295706430673E-2</v>
      </c>
      <c r="AE711" s="5">
        <f t="shared" si="916"/>
        <v>1.4283959952518565E-2</v>
      </c>
      <c r="AF711" s="5">
        <f t="shared" si="917"/>
        <v>6.3866441739700982E-3</v>
      </c>
      <c r="AG711" s="5">
        <f t="shared" si="918"/>
        <v>1.9037308953770073E-3</v>
      </c>
      <c r="AH711" s="5">
        <f t="shared" si="919"/>
        <v>2.7018510570393827E-3</v>
      </c>
      <c r="AI711" s="5">
        <f t="shared" si="920"/>
        <v>3.7674611139357052E-3</v>
      </c>
      <c r="AJ711" s="5">
        <f t="shared" si="921"/>
        <v>2.6266738886359673E-3</v>
      </c>
      <c r="AK711" s="5">
        <f t="shared" si="922"/>
        <v>1.2208780234379945E-3</v>
      </c>
      <c r="AL711" s="5">
        <f t="shared" si="923"/>
        <v>2.122761081470456E-5</v>
      </c>
      <c r="AM711" s="5">
        <f t="shared" si="924"/>
        <v>4.4546327066093735E-3</v>
      </c>
      <c r="AN711" s="5">
        <f t="shared" si="925"/>
        <v>3.9835107515583659E-3</v>
      </c>
      <c r="AO711" s="5">
        <f t="shared" si="926"/>
        <v>1.781107327236776E-3</v>
      </c>
      <c r="AP711" s="5">
        <f t="shared" si="927"/>
        <v>5.3091247210273822E-4</v>
      </c>
      <c r="AQ711" s="5">
        <f t="shared" si="928"/>
        <v>1.1869079226328814E-4</v>
      </c>
      <c r="AR711" s="5">
        <f t="shared" si="929"/>
        <v>4.832206578493796E-4</v>
      </c>
      <c r="AS711" s="5">
        <f t="shared" si="930"/>
        <v>6.7380288530517307E-4</v>
      </c>
      <c r="AT711" s="5">
        <f t="shared" si="931"/>
        <v>4.6977537163476557E-4</v>
      </c>
      <c r="AU711" s="5">
        <f t="shared" si="932"/>
        <v>2.1835159273583845E-4</v>
      </c>
      <c r="AV711" s="5">
        <f t="shared" si="933"/>
        <v>7.6117365227713066E-5</v>
      </c>
      <c r="AW711" s="5">
        <f t="shared" si="934"/>
        <v>7.352585481173948E-7</v>
      </c>
      <c r="AX711" s="5">
        <f t="shared" si="935"/>
        <v>1.0352566410160157E-3</v>
      </c>
      <c r="AY711" s="5">
        <f t="shared" si="936"/>
        <v>9.257678986621618E-4</v>
      </c>
      <c r="AZ711" s="5">
        <f t="shared" si="937"/>
        <v>4.1392934284982568E-4</v>
      </c>
      <c r="BA711" s="5">
        <f t="shared" si="938"/>
        <v>1.2338405851667605E-4</v>
      </c>
      <c r="BB711" s="5">
        <f t="shared" si="939"/>
        <v>2.7583740121988094E-5</v>
      </c>
      <c r="BC711" s="5">
        <f t="shared" si="940"/>
        <v>4.9332967533373269E-6</v>
      </c>
      <c r="BD711" s="5">
        <f t="shared" si="941"/>
        <v>7.2019206845871502E-5</v>
      </c>
      <c r="BE711" s="5">
        <f t="shared" si="942"/>
        <v>1.0042358202588294E-4</v>
      </c>
      <c r="BF711" s="5">
        <f t="shared" si="943"/>
        <v>7.0015321388445425E-5</v>
      </c>
      <c r="BG711" s="5">
        <f t="shared" si="944"/>
        <v>3.2543121381349352E-5</v>
      </c>
      <c r="BH711" s="5">
        <f t="shared" si="945"/>
        <v>1.134453211353835E-5</v>
      </c>
      <c r="BI711" s="5">
        <f t="shared" si="946"/>
        <v>3.1637631158235661E-6</v>
      </c>
      <c r="BJ711" s="8">
        <f t="shared" si="947"/>
        <v>0.48520222253561779</v>
      </c>
      <c r="BK711" s="8">
        <f t="shared" si="948"/>
        <v>0.27409841167533489</v>
      </c>
      <c r="BL711" s="8">
        <f t="shared" si="949"/>
        <v>0.22888914329942756</v>
      </c>
      <c r="BM711" s="8">
        <f t="shared" si="950"/>
        <v>0.40029678762063925</v>
      </c>
      <c r="BN711" s="8">
        <f t="shared" si="951"/>
        <v>0.59905353184722665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1.38333333333333</v>
      </c>
      <c r="F712">
        <f>VLOOKUP(B712,home!$B$2:$E$405,3,FALSE)</f>
        <v>1.57</v>
      </c>
      <c r="G712">
        <f>VLOOKUP(C712,away!$B$2:$E$405,4,FALSE)</f>
        <v>1.45</v>
      </c>
      <c r="H712">
        <f>VLOOKUP(A712,away!$A$2:$E$405,3,FALSE)</f>
        <v>1.1499999999999999</v>
      </c>
      <c r="I712">
        <f>VLOOKUP(C712,away!$B$2:$E$405,3,FALSE)</f>
        <v>0.24</v>
      </c>
      <c r="J712">
        <f>VLOOKUP(B712,home!$B$2:$E$405,4,FALSE)</f>
        <v>1.1599999999999999</v>
      </c>
      <c r="K712" s="3">
        <f t="shared" si="896"/>
        <v>3.1491583333333253</v>
      </c>
      <c r="L712" s="3">
        <f t="shared" si="897"/>
        <v>0.32015999999999994</v>
      </c>
      <c r="M712" s="5">
        <f t="shared" si="898"/>
        <v>3.1138249334838084E-2</v>
      </c>
      <c r="N712" s="5">
        <f t="shared" si="899"/>
        <v>9.8059277378216222E-2</v>
      </c>
      <c r="O712" s="5">
        <f t="shared" si="900"/>
        <v>9.9692219070417597E-3</v>
      </c>
      <c r="P712" s="5">
        <f t="shared" si="901"/>
        <v>3.1394658245409698E-2</v>
      </c>
      <c r="Q712" s="5">
        <f t="shared" si="902"/>
        <v>0.15440209525812684</v>
      </c>
      <c r="R712" s="5">
        <f t="shared" si="903"/>
        <v>1.5958730428792445E-3</v>
      </c>
      <c r="S712" s="5">
        <f t="shared" si="904"/>
        <v>7.913294640840127E-3</v>
      </c>
      <c r="T712" s="5">
        <f t="shared" si="905"/>
        <v>4.9433374817841887E-2</v>
      </c>
      <c r="U712" s="5">
        <f t="shared" si="906"/>
        <v>5.0256568919251838E-3</v>
      </c>
      <c r="V712" s="5">
        <f t="shared" si="907"/>
        <v>8.8649521319839237E-4</v>
      </c>
      <c r="W712" s="5">
        <f t="shared" si="908"/>
        <v>0.16207888165541867</v>
      </c>
      <c r="X712" s="5">
        <f t="shared" si="909"/>
        <v>5.1891174750798838E-2</v>
      </c>
      <c r="Y712" s="5">
        <f t="shared" si="910"/>
        <v>8.3067392541078758E-3</v>
      </c>
      <c r="Z712" s="5">
        <f t="shared" si="911"/>
        <v>1.7031157113607295E-4</v>
      </c>
      <c r="AA712" s="5">
        <f t="shared" si="912"/>
        <v>5.3633810350625546E-4</v>
      </c>
      <c r="AB712" s="5">
        <f t="shared" si="913"/>
        <v>8.4450680407045819E-4</v>
      </c>
      <c r="AC712" s="5">
        <f t="shared" si="914"/>
        <v>5.5862192899957429E-5</v>
      </c>
      <c r="AD712" s="5">
        <f t="shared" si="915"/>
        <v>0.12760301520562689</v>
      </c>
      <c r="AE712" s="5">
        <f t="shared" si="916"/>
        <v>4.0853381348233499E-2</v>
      </c>
      <c r="AF712" s="5">
        <f t="shared" si="917"/>
        <v>6.5398092862252169E-3</v>
      </c>
      <c r="AG712" s="5">
        <f t="shared" si="918"/>
        <v>6.9792844702595499E-4</v>
      </c>
      <c r="AH712" s="5">
        <f t="shared" si="919"/>
        <v>1.3631738153731277E-5</v>
      </c>
      <c r="AI712" s="5">
        <f t="shared" si="920"/>
        <v>4.2928501804640686E-5</v>
      </c>
      <c r="AJ712" s="5">
        <f t="shared" si="921"/>
        <v>6.7594324597799476E-5</v>
      </c>
      <c r="AK712" s="5">
        <f t="shared" si="922"/>
        <v>7.0955076864399313E-5</v>
      </c>
      <c r="AL712" s="5">
        <f t="shared" si="923"/>
        <v>2.2528876765992866E-6</v>
      </c>
      <c r="AM712" s="5">
        <f t="shared" si="924"/>
        <v>8.0368419738651761E-2</v>
      </c>
      <c r="AN712" s="5">
        <f t="shared" si="925"/>
        <v>2.5730753263526744E-2</v>
      </c>
      <c r="AO712" s="5">
        <f t="shared" si="926"/>
        <v>4.1189789824253604E-3</v>
      </c>
      <c r="AP712" s="5">
        <f t="shared" si="927"/>
        <v>4.3957743700443434E-4</v>
      </c>
      <c r="AQ712" s="5">
        <f t="shared" si="928"/>
        <v>3.5183778057834922E-5</v>
      </c>
      <c r="AR712" s="5">
        <f t="shared" si="929"/>
        <v>8.7286745745972146E-7</v>
      </c>
      <c r="AS712" s="5">
        <f t="shared" si="930"/>
        <v>2.7487978275547533E-6</v>
      </c>
      <c r="AT712" s="5">
        <f t="shared" si="931"/>
        <v>4.3281997926462976E-6</v>
      </c>
      <c r="AU712" s="5">
        <f t="shared" si="932"/>
        <v>4.5433954817812189E-6</v>
      </c>
      <c r="AV712" s="5">
        <f t="shared" si="933"/>
        <v>3.5769679357700758E-6</v>
      </c>
      <c r="AW712" s="5">
        <f t="shared" si="934"/>
        <v>6.3095532007351155E-8</v>
      </c>
      <c r="AX712" s="5">
        <f t="shared" si="935"/>
        <v>4.2182146459467627E-2</v>
      </c>
      <c r="AY712" s="5">
        <f t="shared" si="936"/>
        <v>1.3505036010463154E-2</v>
      </c>
      <c r="AZ712" s="5">
        <f t="shared" si="937"/>
        <v>2.1618861645549413E-3</v>
      </c>
      <c r="BA712" s="5">
        <f t="shared" si="938"/>
        <v>2.3071649148130328E-4</v>
      </c>
      <c r="BB712" s="5">
        <f t="shared" si="939"/>
        <v>1.8466547978163512E-5</v>
      </c>
      <c r="BC712" s="5">
        <f t="shared" si="940"/>
        <v>1.1824500001377665E-6</v>
      </c>
      <c r="BD712" s="5">
        <f t="shared" si="941"/>
        <v>4.6576207530050682E-8</v>
      </c>
      <c r="BE712" s="5">
        <f t="shared" si="942"/>
        <v>1.4667585207832149E-7</v>
      </c>
      <c r="BF712" s="5">
        <f t="shared" si="943"/>
        <v>2.3095274093560618E-7</v>
      </c>
      <c r="BG712" s="5">
        <f t="shared" si="944"/>
        <v>2.4243558290784558E-7</v>
      </c>
      <c r="BH712" s="5">
        <f t="shared" si="945"/>
        <v>1.9086700905269103E-7</v>
      </c>
      <c r="BI712" s="5">
        <f t="shared" si="946"/>
        <v>1.2021408642333779E-7</v>
      </c>
      <c r="BJ712" s="8">
        <f t="shared" si="947"/>
        <v>0.86865802472523335</v>
      </c>
      <c r="BK712" s="8">
        <f t="shared" si="948"/>
        <v>8.4895848525326015E-2</v>
      </c>
      <c r="BL712" s="8">
        <f t="shared" si="949"/>
        <v>1.8183754340817614E-2</v>
      </c>
      <c r="BM712" s="8">
        <f t="shared" si="950"/>
        <v>0.63184359108107013</v>
      </c>
      <c r="BN712" s="8">
        <f t="shared" si="951"/>
        <v>0.32655937516651179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1.75471698113208</v>
      </c>
      <c r="F713">
        <f>VLOOKUP(B713,home!$B$2:$E$405,3,FALSE)</f>
        <v>1.99</v>
      </c>
      <c r="G713">
        <f>VLOOKUP(C713,away!$B$2:$E$405,4,FALSE)</f>
        <v>0.66</v>
      </c>
      <c r="H713">
        <f>VLOOKUP(A713,away!$A$2:$E$405,3,FALSE)</f>
        <v>1.3301886792452799</v>
      </c>
      <c r="I713">
        <f>VLOOKUP(C713,away!$B$2:$E$405,3,FALSE)</f>
        <v>1.33</v>
      </c>
      <c r="J713">
        <f>VLOOKUP(B713,home!$B$2:$E$405,4,FALSE)</f>
        <v>0.75</v>
      </c>
      <c r="K713" s="3">
        <f t="shared" si="896"/>
        <v>2.3046452830188739</v>
      </c>
      <c r="L713" s="3">
        <f t="shared" si="897"/>
        <v>1.3268632075471669</v>
      </c>
      <c r="M713" s="5">
        <f t="shared" si="898"/>
        <v>2.6476215149070968E-2</v>
      </c>
      <c r="N713" s="5">
        <f t="shared" si="899"/>
        <v>6.1018284355499247E-2</v>
      </c>
      <c r="O713" s="5">
        <f t="shared" si="900"/>
        <v>3.5130315756405198E-2</v>
      </c>
      <c r="P713" s="5">
        <f t="shared" si="901"/>
        <v>8.0962916498962853E-2</v>
      </c>
      <c r="Q713" s="5">
        <f t="shared" si="902"/>
        <v>7.0312750608902866E-2</v>
      </c>
      <c r="R713" s="5">
        <f t="shared" si="903"/>
        <v>2.3306561723344294E-2</v>
      </c>
      <c r="S713" s="5">
        <f t="shared" si="904"/>
        <v>6.1895118043789256E-2</v>
      </c>
      <c r="T713" s="5">
        <f t="shared" si="905"/>
        <v>9.3295401804392886E-2</v>
      </c>
      <c r="U713" s="5">
        <f t="shared" si="906"/>
        <v>5.3713357539093662E-2</v>
      </c>
      <c r="V713" s="5">
        <f t="shared" si="907"/>
        <v>2.1030235148615795E-2</v>
      </c>
      <c r="W713" s="5">
        <f t="shared" si="908"/>
        <v>5.4015316342296817E-2</v>
      </c>
      <c r="X713" s="5">
        <f t="shared" si="909"/>
        <v>7.1670935898614854E-2</v>
      </c>
      <c r="Y713" s="5">
        <f t="shared" si="910"/>
        <v>4.7548763947171759E-2</v>
      </c>
      <c r="Z713" s="5">
        <f t="shared" si="911"/>
        <v>1.0308206415044206E-2</v>
      </c>
      <c r="AA713" s="5">
        <f t="shared" si="912"/>
        <v>2.3756759290816526E-2</v>
      </c>
      <c r="AB713" s="5">
        <f t="shared" si="913"/>
        <v>2.7375451619697563E-2</v>
      </c>
      <c r="AC713" s="5">
        <f t="shared" si="914"/>
        <v>4.0193367016024394E-3</v>
      </c>
      <c r="AD713" s="5">
        <f t="shared" si="915"/>
        <v>3.1121536004761658E-2</v>
      </c>
      <c r="AE713" s="5">
        <f t="shared" si="916"/>
        <v>4.1294021087072696E-2</v>
      </c>
      <c r="AF713" s="5">
        <f t="shared" si="917"/>
        <v>2.7395758636056821E-2</v>
      </c>
      <c r="AG713" s="5">
        <f t="shared" si="918"/>
        <v>1.2116808059008777E-2</v>
      </c>
      <c r="AH713" s="5">
        <f t="shared" si="919"/>
        <v>3.4193949569809616E-3</v>
      </c>
      <c r="AI713" s="5">
        <f t="shared" si="920"/>
        <v>7.8804924583846976E-3</v>
      </c>
      <c r="AJ713" s="5">
        <f t="shared" si="921"/>
        <v>9.0808698860410549E-3</v>
      </c>
      <c r="AK713" s="5">
        <f t="shared" si="922"/>
        <v>6.9760613161908847E-3</v>
      </c>
      <c r="AL713" s="5">
        <f t="shared" si="923"/>
        <v>4.9163707111584472E-4</v>
      </c>
      <c r="AM713" s="5">
        <f t="shared" si="924"/>
        <v>1.4344820230735205E-2</v>
      </c>
      <c r="AN713" s="5">
        <f t="shared" si="925"/>
        <v>1.9033614183040806E-2</v>
      </c>
      <c r="AO713" s="5">
        <f t="shared" si="926"/>
        <v>1.2627501183062389E-2</v>
      </c>
      <c r="AP713" s="5">
        <f t="shared" si="927"/>
        <v>5.5849889076879326E-3</v>
      </c>
      <c r="AQ713" s="5">
        <f t="shared" si="928"/>
        <v>1.8526290740425407E-3</v>
      </c>
      <c r="AR713" s="5">
        <f t="shared" si="929"/>
        <v>9.0741387209807326E-4</v>
      </c>
      <c r="AS713" s="5">
        <f t="shared" si="930"/>
        <v>2.0912671000767164E-3</v>
      </c>
      <c r="AT713" s="5">
        <f t="shared" si="931"/>
        <v>2.4098144288621825E-3</v>
      </c>
      <c r="AU713" s="5">
        <f t="shared" si="932"/>
        <v>1.85125581880935E-3</v>
      </c>
      <c r="AV713" s="5">
        <f t="shared" si="933"/>
        <v>1.0666219976200528E-3</v>
      </c>
      <c r="AW713" s="5">
        <f t="shared" si="934"/>
        <v>4.1761141832010907E-5</v>
      </c>
      <c r="AX713" s="5">
        <f t="shared" si="935"/>
        <v>5.5099537134195992E-3</v>
      </c>
      <c r="AY713" s="5">
        <f t="shared" si="936"/>
        <v>7.3109548576243532E-3</v>
      </c>
      <c r="AZ713" s="5">
        <f t="shared" si="937"/>
        <v>4.8503185063099958E-3</v>
      </c>
      <c r="BA713" s="5">
        <f t="shared" si="938"/>
        <v>2.1452363903026205E-3</v>
      </c>
      <c r="BB713" s="5">
        <f t="shared" si="939"/>
        <v>7.1160880944596075E-4</v>
      </c>
      <c r="BC713" s="5">
        <f t="shared" si="940"/>
        <v>1.8884150948405765E-4</v>
      </c>
      <c r="BD713" s="5">
        <f t="shared" si="941"/>
        <v>2.0066901348414064E-4</v>
      </c>
      <c r="BE713" s="5">
        <f t="shared" si="942"/>
        <v>4.6247089537427552E-4</v>
      </c>
      <c r="BF713" s="5">
        <f t="shared" si="943"/>
        <v>5.3291568377891979E-4</v>
      </c>
      <c r="BG713" s="5">
        <f t="shared" si="944"/>
        <v>4.0939387228928841E-4</v>
      </c>
      <c r="BH713" s="5">
        <f t="shared" si="945"/>
        <v>2.3587691416708493E-4</v>
      </c>
      <c r="BI713" s="5">
        <f t="shared" si="946"/>
        <v>1.0872252352164404E-4</v>
      </c>
      <c r="BJ713" s="8">
        <f t="shared" si="947"/>
        <v>0.58395004410893381</v>
      </c>
      <c r="BK713" s="8">
        <f t="shared" si="948"/>
        <v>0.20218641347078148</v>
      </c>
      <c r="BL713" s="8">
        <f t="shared" si="949"/>
        <v>0.20091568666703657</v>
      </c>
      <c r="BM713" s="8">
        <f t="shared" si="950"/>
        <v>0.69288411285381846</v>
      </c>
      <c r="BN713" s="8">
        <f t="shared" si="951"/>
        <v>0.2972070440921854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1.75471698113208</v>
      </c>
      <c r="F714">
        <f>VLOOKUP(B714,home!$B$2:$E$405,3,FALSE)</f>
        <v>2.2000000000000002</v>
      </c>
      <c r="G714">
        <f>VLOOKUP(C714,away!$B$2:$E$405,4,FALSE)</f>
        <v>0.66</v>
      </c>
      <c r="H714">
        <f>VLOOKUP(A714,away!$A$2:$E$405,3,FALSE)</f>
        <v>1.3301886792452799</v>
      </c>
      <c r="I714">
        <f>VLOOKUP(C714,away!$B$2:$E$405,3,FALSE)</f>
        <v>0.66</v>
      </c>
      <c r="J714">
        <f>VLOOKUP(B714,home!$B$2:$E$405,4,FALSE)</f>
        <v>0.11</v>
      </c>
      <c r="K714" s="3">
        <f t="shared" si="896"/>
        <v>2.5478490566037801</v>
      </c>
      <c r="L714" s="3">
        <f t="shared" si="897"/>
        <v>9.657169811320733E-2</v>
      </c>
      <c r="M714" s="5">
        <f t="shared" si="898"/>
        <v>7.1046495170198773E-2</v>
      </c>
      <c r="N714" s="5">
        <f t="shared" si="899"/>
        <v>0.18101574569439594</v>
      </c>
      <c r="O714" s="5">
        <f t="shared" si="900"/>
        <v>6.8610806835778795E-3</v>
      </c>
      <c r="P714" s="5">
        <f t="shared" si="901"/>
        <v>1.7480997946936319E-2</v>
      </c>
      <c r="Q714" s="5">
        <f t="shared" si="902"/>
        <v>0.23060039844894831</v>
      </c>
      <c r="R714" s="5">
        <f t="shared" si="903"/>
        <v>3.3129310625242057E-4</v>
      </c>
      <c r="S714" s="5">
        <f t="shared" si="904"/>
        <v>1.0753003666427619E-3</v>
      </c>
      <c r="T714" s="5">
        <f t="shared" si="905"/>
        <v>2.2269472063797164E-2</v>
      </c>
      <c r="U714" s="5">
        <f t="shared" si="906"/>
        <v>8.4408482822456558E-4</v>
      </c>
      <c r="V714" s="5">
        <f t="shared" si="907"/>
        <v>2.9397530380306548E-5</v>
      </c>
      <c r="W714" s="5">
        <f t="shared" si="908"/>
        <v>0.19584500254686957</v>
      </c>
      <c r="X714" s="5">
        <f t="shared" si="909"/>
        <v>1.8913084462936609E-2</v>
      </c>
      <c r="Y714" s="5">
        <f t="shared" si="910"/>
        <v>9.1323434157215312E-4</v>
      </c>
      <c r="Z714" s="5">
        <f t="shared" si="911"/>
        <v>1.0664512614665159E-5</v>
      </c>
      <c r="AA714" s="5">
        <f t="shared" si="912"/>
        <v>2.7171568404413738E-5</v>
      </c>
      <c r="AB714" s="5">
        <f t="shared" si="913"/>
        <v>3.4614527462815325E-5</v>
      </c>
      <c r="AC714" s="5">
        <f t="shared" si="914"/>
        <v>4.52079098863396E-7</v>
      </c>
      <c r="AD714" s="5">
        <f t="shared" si="915"/>
        <v>0.12474587624490167</v>
      </c>
      <c r="AE714" s="5">
        <f t="shared" si="916"/>
        <v>1.2046921101590169E-2</v>
      </c>
      <c r="AF714" s="5">
        <f t="shared" si="917"/>
        <v>5.8169581390819639E-4</v>
      </c>
      <c r="AG714" s="5">
        <f t="shared" si="918"/>
        <v>1.8725117511486257E-5</v>
      </c>
      <c r="AH714" s="5">
        <f t="shared" si="919"/>
        <v>2.5747252318698393E-7</v>
      </c>
      <c r="AI714" s="5">
        <f t="shared" si="920"/>
        <v>6.5600112530335194E-7</v>
      </c>
      <c r="AJ714" s="5">
        <f t="shared" si="921"/>
        <v>8.3569592411758187E-7</v>
      </c>
      <c r="AK714" s="5">
        <f t="shared" si="922"/>
        <v>7.0974235729020162E-7</v>
      </c>
      <c r="AL714" s="5">
        <f t="shared" si="923"/>
        <v>4.4493644789384391E-9</v>
      </c>
      <c r="AM714" s="5">
        <f t="shared" si="924"/>
        <v>6.3566732621156877E-2</v>
      </c>
      <c r="AN714" s="5">
        <f t="shared" si="925"/>
        <v>6.1387473127333314E-3</v>
      </c>
      <c r="AO714" s="5">
        <f t="shared" si="926"/>
        <v>2.9641462613927302E-4</v>
      </c>
      <c r="AP714" s="5">
        <f t="shared" si="927"/>
        <v>9.5417545972870292E-6</v>
      </c>
      <c r="AQ714" s="5">
        <f t="shared" si="928"/>
        <v>2.3036586110987792E-7</v>
      </c>
      <c r="AR714" s="5">
        <f t="shared" si="929"/>
        <v>4.972911756331841E-9</v>
      </c>
      <c r="AS714" s="5">
        <f t="shared" si="930"/>
        <v>1.2670228526943928E-8</v>
      </c>
      <c r="AT714" s="5">
        <f t="shared" si="931"/>
        <v>1.6140914899664201E-8</v>
      </c>
      <c r="AU714" s="5">
        <f t="shared" si="932"/>
        <v>1.3708204933277107E-8</v>
      </c>
      <c r="AV714" s="5">
        <f t="shared" si="933"/>
        <v>8.7316092517453432E-9</v>
      </c>
      <c r="AW714" s="5">
        <f t="shared" si="934"/>
        <v>3.0410183865887247E-11</v>
      </c>
      <c r="AX714" s="5">
        <f t="shared" si="935"/>
        <v>2.6993073290033223E-2</v>
      </c>
      <c r="AY714" s="5">
        <f t="shared" si="936"/>
        <v>2.6067669249127691E-3</v>
      </c>
      <c r="AZ714" s="5">
        <f t="shared" si="937"/>
        <v>1.2586995426208488E-4</v>
      </c>
      <c r="BA714" s="5">
        <f t="shared" si="938"/>
        <v>4.0518250748404244E-6</v>
      </c>
      <c r="BB714" s="5">
        <f t="shared" si="939"/>
        <v>9.7822906983753348E-8</v>
      </c>
      <c r="BC714" s="5">
        <f t="shared" si="940"/>
        <v>1.8893848483582792E-9</v>
      </c>
      <c r="BD714" s="5">
        <f t="shared" si="941"/>
        <v>8.0040422146016248E-11</v>
      </c>
      <c r="BE714" s="5">
        <f t="shared" si="942"/>
        <v>2.039309140548958E-10</v>
      </c>
      <c r="BF714" s="5">
        <f t="shared" si="943"/>
        <v>2.5979259349355647E-10</v>
      </c>
      <c r="BG714" s="5">
        <f t="shared" si="944"/>
        <v>2.2063743808173571E-10</v>
      </c>
      <c r="BH714" s="5">
        <f t="shared" si="945"/>
        <v>1.4053772211700638E-10</v>
      </c>
      <c r="BI714" s="5">
        <f t="shared" si="946"/>
        <v>7.1613780542611725E-11</v>
      </c>
      <c r="BJ714" s="8">
        <f t="shared" si="947"/>
        <v>0.88669168422349387</v>
      </c>
      <c r="BK714" s="8">
        <f t="shared" si="948"/>
        <v>9.2239414467534267E-2</v>
      </c>
      <c r="BL714" s="8">
        <f t="shared" si="949"/>
        <v>8.1007608262742316E-3</v>
      </c>
      <c r="BM714" s="8">
        <f t="shared" si="950"/>
        <v>0.47709974608510491</v>
      </c>
      <c r="BN714" s="8">
        <f t="shared" si="951"/>
        <v>0.50733601105030968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1.75471698113208</v>
      </c>
      <c r="F715">
        <f>VLOOKUP(B715,home!$B$2:$E$405,3,FALSE)</f>
        <v>0.66</v>
      </c>
      <c r="G715">
        <f>VLOOKUP(C715,away!$B$2:$E$405,4,FALSE)</f>
        <v>1.23</v>
      </c>
      <c r="H715">
        <f>VLOOKUP(A715,away!$A$2:$E$405,3,FALSE)</f>
        <v>1.3301886792452799</v>
      </c>
      <c r="I715">
        <f>VLOOKUP(C715,away!$B$2:$E$405,3,FALSE)</f>
        <v>0.95</v>
      </c>
      <c r="J715">
        <f>VLOOKUP(B715,home!$B$2:$E$405,4,FALSE)</f>
        <v>0.88</v>
      </c>
      <c r="K715" s="3">
        <f t="shared" si="896"/>
        <v>1.4244792452830224</v>
      </c>
      <c r="L715" s="3">
        <f t="shared" si="897"/>
        <v>1.1120377358490541</v>
      </c>
      <c r="M715" s="5">
        <f t="shared" si="898"/>
        <v>7.9141571885805062E-2</v>
      </c>
      <c r="N715" s="5">
        <f t="shared" si="899"/>
        <v>0.11273552659040367</v>
      </c>
      <c r="O715" s="5">
        <f t="shared" si="900"/>
        <v>8.8008414411425803E-2</v>
      </c>
      <c r="P715" s="5">
        <f t="shared" si="901"/>
        <v>0.12536615973934331</v>
      </c>
      <c r="Q715" s="5">
        <f t="shared" si="902"/>
        <v>8.0294708917041158E-2</v>
      </c>
      <c r="R715" s="5">
        <f t="shared" si="903"/>
        <v>4.8934338948873619E-2</v>
      </c>
      <c r="S715" s="5">
        <f t="shared" si="904"/>
        <v>4.9647339676511755E-2</v>
      </c>
      <c r="T715" s="5">
        <f t="shared" si="905"/>
        <v>8.9290746304765301E-2</v>
      </c>
      <c r="U715" s="5">
        <f t="shared" si="906"/>
        <v>6.970595021431511E-2</v>
      </c>
      <c r="V715" s="5">
        <f t="shared" si="907"/>
        <v>8.7383437163577656E-3</v>
      </c>
      <c r="W715" s="5">
        <f t="shared" si="908"/>
        <v>3.8126048786122253E-2</v>
      </c>
      <c r="X715" s="5">
        <f t="shared" si="909"/>
        <v>4.2397604968989963E-2</v>
      </c>
      <c r="Y715" s="5">
        <f t="shared" si="910"/>
        <v>2.3573868317569108E-2</v>
      </c>
      <c r="Z715" s="5">
        <f t="shared" si="911"/>
        <v>1.8138943829991865E-2</v>
      </c>
      <c r="AA715" s="5">
        <f t="shared" si="912"/>
        <v>2.5838549017177949E-2</v>
      </c>
      <c r="AB715" s="5">
        <f t="shared" si="913"/>
        <v>1.8403238401599013E-2</v>
      </c>
      <c r="AC715" s="5">
        <f t="shared" si="914"/>
        <v>8.6513681123785951E-4</v>
      </c>
      <c r="AD715" s="5">
        <f t="shared" si="915"/>
        <v>1.3577441300119793E-2</v>
      </c>
      <c r="AE715" s="5">
        <f t="shared" si="916"/>
        <v>1.5098627082008648E-2</v>
      </c>
      <c r="AF715" s="5">
        <f t="shared" si="917"/>
        <v>8.3951215373530563E-3</v>
      </c>
      <c r="AG715" s="5">
        <f t="shared" si="918"/>
        <v>3.1118973155252407E-3</v>
      </c>
      <c r="AH715" s="5">
        <f t="shared" si="919"/>
        <v>5.0427975068493306E-3</v>
      </c>
      <c r="AI715" s="5">
        <f t="shared" si="920"/>
        <v>7.1833603866718419E-3</v>
      </c>
      <c r="AJ715" s="5">
        <f t="shared" si="921"/>
        <v>5.1162738911011332E-3</v>
      </c>
      <c r="AK715" s="5">
        <f t="shared" si="922"/>
        <v>2.4293419903523247E-3</v>
      </c>
      <c r="AL715" s="5">
        <f t="shared" si="923"/>
        <v>5.4817652512906338E-5</v>
      </c>
      <c r="AM715" s="5">
        <f t="shared" si="924"/>
        <v>3.8681566672138321E-3</v>
      </c>
      <c r="AN715" s="5">
        <f t="shared" si="925"/>
        <v>4.3015361821178918E-3</v>
      </c>
      <c r="AO715" s="5">
        <f t="shared" si="926"/>
        <v>2.3917352783175833E-3</v>
      </c>
      <c r="AP715" s="5">
        <f t="shared" si="927"/>
        <v>8.8656662788353074E-4</v>
      </c>
      <c r="AQ715" s="5">
        <f t="shared" si="928"/>
        <v>2.4647388638773311E-4</v>
      </c>
      <c r="AR715" s="5">
        <f t="shared" si="929"/>
        <v>1.1215562243723969E-3</v>
      </c>
      <c r="AS715" s="5">
        <f t="shared" si="930"/>
        <v>1.5976335640364684E-3</v>
      </c>
      <c r="AT715" s="5">
        <f t="shared" si="931"/>
        <v>1.1378979267687467E-3</v>
      </c>
      <c r="AU715" s="5">
        <f t="shared" si="932"/>
        <v>5.4030399331088678E-4</v>
      </c>
      <c r="AV715" s="5">
        <f t="shared" si="933"/>
        <v>1.9241295615372395E-4</v>
      </c>
      <c r="AW715" s="5">
        <f t="shared" si="934"/>
        <v>2.4120904186547043E-6</v>
      </c>
      <c r="AX715" s="5">
        <f t="shared" si="935"/>
        <v>9.1835148165820809E-4</v>
      </c>
      <c r="AY715" s="5">
        <f t="shared" si="936"/>
        <v>1.0212415023768177E-3</v>
      </c>
      <c r="AZ715" s="5">
        <f t="shared" si="937"/>
        <v>5.6782954402910145E-4</v>
      </c>
      <c r="BA715" s="5">
        <f t="shared" si="938"/>
        <v>2.1048262683010758E-4</v>
      </c>
      <c r="BB715" s="5">
        <f t="shared" si="939"/>
        <v>5.8516155943928547E-5</v>
      </c>
      <c r="BC715" s="5">
        <f t="shared" si="940"/>
        <v>1.3014434713295295E-5</v>
      </c>
      <c r="BD715" s="5">
        <f t="shared" si="941"/>
        <v>2.0786880739641556E-4</v>
      </c>
      <c r="BE715" s="5">
        <f t="shared" si="942"/>
        <v>2.9610480187792804E-4</v>
      </c>
      <c r="BF715" s="5">
        <f t="shared" si="943"/>
        <v>2.1089757235187489E-4</v>
      </c>
      <c r="BG715" s="5">
        <f t="shared" si="944"/>
        <v>1.0013973823194012E-4</v>
      </c>
      <c r="BH715" s="5">
        <f t="shared" si="945"/>
        <v>3.56617446848684E-5</v>
      </c>
      <c r="BI715" s="5">
        <f t="shared" si="946"/>
        <v>1.0159883030835426E-5</v>
      </c>
      <c r="BJ715" s="8">
        <f t="shared" si="947"/>
        <v>0.4410854955073702</v>
      </c>
      <c r="BK715" s="8">
        <f t="shared" si="948"/>
        <v>0.26483461098414551</v>
      </c>
      <c r="BL715" s="8">
        <f t="shared" si="949"/>
        <v>0.27611290198058225</v>
      </c>
      <c r="BM715" s="8">
        <f t="shared" si="950"/>
        <v>0.46467240239723911</v>
      </c>
      <c r="BN715" s="8">
        <f t="shared" si="951"/>
        <v>0.53448072049289264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1.75471698113208</v>
      </c>
      <c r="F716">
        <f>VLOOKUP(B716,home!$B$2:$E$405,3,FALSE)</f>
        <v>0.76</v>
      </c>
      <c r="G716">
        <f>VLOOKUP(C716,away!$B$2:$E$405,4,FALSE)</f>
        <v>0.98</v>
      </c>
      <c r="H716">
        <f>VLOOKUP(A716,away!$A$2:$E$405,3,FALSE)</f>
        <v>1.3301886792452799</v>
      </c>
      <c r="I716">
        <f>VLOOKUP(C716,away!$B$2:$E$405,3,FALSE)</f>
        <v>0.73</v>
      </c>
      <c r="J716">
        <f>VLOOKUP(B716,home!$B$2:$E$405,4,FALSE)</f>
        <v>1.5</v>
      </c>
      <c r="K716" s="3">
        <f t="shared" si="896"/>
        <v>1.3069132075471732</v>
      </c>
      <c r="L716" s="3">
        <f t="shared" si="897"/>
        <v>1.4565566037735813</v>
      </c>
      <c r="M716" s="5">
        <f t="shared" si="898"/>
        <v>6.3072538428477543E-2</v>
      </c>
      <c r="N716" s="5">
        <f t="shared" si="899"/>
        <v>8.2430333505703932E-2</v>
      </c>
      <c r="O716" s="5">
        <f t="shared" si="900"/>
        <v>9.1868722364761943E-2</v>
      </c>
      <c r="P716" s="5">
        <f t="shared" si="901"/>
        <v>0.12006444661899177</v>
      </c>
      <c r="Q716" s="5">
        <f t="shared" si="902"/>
        <v>5.3864645780561382E-2</v>
      </c>
      <c r="R716" s="5">
        <f t="shared" si="903"/>
        <v>6.6905997120317862E-2</v>
      </c>
      <c r="S716" s="5">
        <f t="shared" si="904"/>
        <v>5.7138461924564288E-2</v>
      </c>
      <c r="T716" s="5">
        <f t="shared" si="905"/>
        <v>7.8456905521601464E-2</v>
      </c>
      <c r="U716" s="5">
        <f t="shared" si="906"/>
        <v>8.7440331300656565E-2</v>
      </c>
      <c r="V716" s="5">
        <f t="shared" si="907"/>
        <v>1.2085375527862379E-2</v>
      </c>
      <c r="W716" s="5">
        <f t="shared" si="908"/>
        <v>2.3465472330155255E-2</v>
      </c>
      <c r="X716" s="5">
        <f t="shared" si="909"/>
        <v>3.4178788683153882E-2</v>
      </c>
      <c r="Y716" s="5">
        <f t="shared" si="910"/>
        <v>2.4891670182714772E-2</v>
      </c>
      <c r="Z716" s="5">
        <f t="shared" si="911"/>
        <v>3.2484123979218391E-2</v>
      </c>
      <c r="AA716" s="5">
        <f t="shared" si="912"/>
        <v>4.2453930664040351E-2</v>
      </c>
      <c r="AB716" s="5">
        <f t="shared" si="913"/>
        <v>2.774180134856314E-2</v>
      </c>
      <c r="AC716" s="5">
        <f t="shared" si="914"/>
        <v>1.437852313670675E-3</v>
      </c>
      <c r="AD716" s="5">
        <f t="shared" si="915"/>
        <v>7.6668339274031669E-3</v>
      </c>
      <c r="AE716" s="5">
        <f t="shared" si="916"/>
        <v>1.1167177586994426E-2</v>
      </c>
      <c r="AF716" s="5">
        <f t="shared" si="917"/>
        <v>8.1328131299245286E-3</v>
      </c>
      <c r="AG716" s="5">
        <f t="shared" si="918"/>
        <v>3.9486342238826862E-3</v>
      </c>
      <c r="AH716" s="5">
        <f t="shared" si="919"/>
        <v>1.1828741324932581E-2</v>
      </c>
      <c r="AI716" s="5">
        <f t="shared" si="920"/>
        <v>1.5459138266213439E-2</v>
      </c>
      <c r="AJ716" s="5">
        <f t="shared" si="921"/>
        <v>1.0101875988706129E-2</v>
      </c>
      <c r="AK716" s="5">
        <f t="shared" si="922"/>
        <v>4.4007583835478977E-3</v>
      </c>
      <c r="AL716" s="5">
        <f t="shared" si="923"/>
        <v>1.0948342759755542E-4</v>
      </c>
      <c r="AM716" s="5">
        <f t="shared" si="924"/>
        <v>2.003977303958791E-3</v>
      </c>
      <c r="AN716" s="5">
        <f t="shared" si="925"/>
        <v>2.9189063758935543E-3</v>
      </c>
      <c r="AO716" s="5">
        <f t="shared" si="926"/>
        <v>2.1257761788022844E-3</v>
      </c>
      <c r="AP716" s="5">
        <f t="shared" si="927"/>
        <v>1.0321044437930117E-3</v>
      </c>
      <c r="AQ716" s="5">
        <f t="shared" si="928"/>
        <v>3.7582963584769285E-4</v>
      </c>
      <c r="AR716" s="5">
        <f t="shared" si="929"/>
        <v>3.4458462582320011E-3</v>
      </c>
      <c r="AS716" s="5">
        <f t="shared" si="930"/>
        <v>4.5034219860604092E-3</v>
      </c>
      <c r="AT716" s="5">
        <f t="shared" si="931"/>
        <v>2.9427908363703361E-3</v>
      </c>
      <c r="AU716" s="5">
        <f t="shared" si="932"/>
        <v>1.2819907370337277E-3</v>
      </c>
      <c r="AV716" s="5">
        <f t="shared" si="933"/>
        <v>4.1886265654562872E-4</v>
      </c>
      <c r="AW716" s="5">
        <f t="shared" si="934"/>
        <v>5.7892192580404244E-6</v>
      </c>
      <c r="AX716" s="5">
        <f t="shared" si="935"/>
        <v>4.365040676947529E-4</v>
      </c>
      <c r="AY716" s="5">
        <f t="shared" si="936"/>
        <v>6.3579288237482266E-4</v>
      </c>
      <c r="AZ716" s="5">
        <f t="shared" si="937"/>
        <v>4.63034160727644E-4</v>
      </c>
      <c r="BA716" s="5">
        <f t="shared" si="938"/>
        <v>2.2481182152686916E-4</v>
      </c>
      <c r="BB716" s="5">
        <f t="shared" si="939"/>
        <v>8.1862785812832322E-5</v>
      </c>
      <c r="BC716" s="5">
        <f t="shared" si="940"/>
        <v>2.384755625579662E-5</v>
      </c>
      <c r="BD716" s="5">
        <f t="shared" si="941"/>
        <v>8.365116871693844E-4</v>
      </c>
      <c r="BE716" s="5">
        <f t="shared" si="942"/>
        <v>1.0932481722292378E-3</v>
      </c>
      <c r="BF716" s="5">
        <f t="shared" si="943"/>
        <v>7.1439023770659895E-4</v>
      </c>
      <c r="BG716" s="5">
        <f t="shared" si="944"/>
        <v>3.1121534566717283E-4</v>
      </c>
      <c r="BH716" s="5">
        <f t="shared" si="945"/>
        <v>1.0168286141094684E-4</v>
      </c>
      <c r="BI716" s="5">
        <f t="shared" si="946"/>
        <v>2.6578134911831017E-5</v>
      </c>
      <c r="BJ716" s="8">
        <f t="shared" si="947"/>
        <v>0.33852572208478354</v>
      </c>
      <c r="BK716" s="8">
        <f t="shared" si="948"/>
        <v>0.254543951123539</v>
      </c>
      <c r="BL716" s="8">
        <f t="shared" si="949"/>
        <v>0.37387783567507715</v>
      </c>
      <c r="BM716" s="8">
        <f t="shared" si="950"/>
        <v>0.52059494538068707</v>
      </c>
      <c r="BN716" s="8">
        <f t="shared" si="951"/>
        <v>0.47820668381881448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1.3737373737373699</v>
      </c>
      <c r="F717">
        <f>VLOOKUP(B717,home!$B$2:$E$405,3,FALSE)</f>
        <v>1.89</v>
      </c>
      <c r="G717">
        <f>VLOOKUP(C717,away!$B$2:$E$405,4,FALSE)</f>
        <v>1.31</v>
      </c>
      <c r="H717">
        <f>VLOOKUP(A717,away!$A$2:$E$405,3,FALSE)</f>
        <v>1.1818181818181801</v>
      </c>
      <c r="I717">
        <f>VLOOKUP(C717,away!$B$2:$E$405,3,FALSE)</f>
        <v>0.73</v>
      </c>
      <c r="J717">
        <f>VLOOKUP(B717,home!$B$2:$E$405,4,FALSE)</f>
        <v>0.68</v>
      </c>
      <c r="K717" s="3">
        <f t="shared" si="896"/>
        <v>3.4012363636363543</v>
      </c>
      <c r="L717" s="3">
        <f t="shared" si="897"/>
        <v>0.58665454545454465</v>
      </c>
      <c r="M717" s="5">
        <f t="shared" si="898"/>
        <v>1.8538772873442782E-2</v>
      </c>
      <c r="N717" s="5">
        <f t="shared" si="899"/>
        <v>6.3054748434348801E-2</v>
      </c>
      <c r="O717" s="5">
        <f t="shared" si="900"/>
        <v>1.0875855373354618E-2</v>
      </c>
      <c r="P717" s="5">
        <f t="shared" si="901"/>
        <v>3.699135478150356E-2</v>
      </c>
      <c r="Q717" s="5">
        <f t="shared" si="902"/>
        <v>0.10723205163742484</v>
      </c>
      <c r="R717" s="5">
        <f t="shared" si="903"/>
        <v>3.1901849952423603E-3</v>
      </c>
      <c r="S717" s="5">
        <f t="shared" si="904"/>
        <v>1.8452682088403956E-2</v>
      </c>
      <c r="T717" s="5">
        <f t="shared" si="905"/>
        <v>6.2908170511511735E-2</v>
      </c>
      <c r="U717" s="5">
        <f t="shared" si="906"/>
        <v>1.0850573212545385E-2</v>
      </c>
      <c r="V717" s="5">
        <f t="shared" si="907"/>
        <v>4.0910637185597124E-3</v>
      </c>
      <c r="W717" s="5">
        <f t="shared" si="908"/>
        <v>0.12157385112551354</v>
      </c>
      <c r="X717" s="5">
        <f t="shared" si="909"/>
        <v>7.1321852371196634E-2</v>
      </c>
      <c r="Y717" s="5">
        <f t="shared" si="910"/>
        <v>2.0920644441900251E-2</v>
      </c>
      <c r="Z717" s="5">
        <f t="shared" si="911"/>
        <v>6.2384550943327187E-4</v>
      </c>
      <c r="AA717" s="5">
        <f t="shared" si="912"/>
        <v>2.1218460319756905E-3</v>
      </c>
      <c r="AB717" s="5">
        <f t="shared" si="913"/>
        <v>3.6084499409966136E-3</v>
      </c>
      <c r="AC717" s="5">
        <f t="shared" si="914"/>
        <v>5.101941970488004E-4</v>
      </c>
      <c r="AD717" s="5">
        <f t="shared" si="915"/>
        <v>0.10337535082885231</v>
      </c>
      <c r="AE717" s="5">
        <f t="shared" si="916"/>
        <v>6.0645619451704436E-2</v>
      </c>
      <c r="AF717" s="5">
        <f t="shared" si="917"/>
        <v>1.778901415662448E-2</v>
      </c>
      <c r="AG717" s="5">
        <f t="shared" si="918"/>
        <v>3.4786686713796653E-3</v>
      </c>
      <c r="AH717" s="5">
        <f t="shared" si="919"/>
        <v>9.1495450942608711E-5</v>
      </c>
      <c r="AI717" s="5">
        <f t="shared" si="920"/>
        <v>3.1119765485330692E-4</v>
      </c>
      <c r="AJ717" s="5">
        <f t="shared" si="921"/>
        <v>5.2922838998271157E-4</v>
      </c>
      <c r="AK717" s="5">
        <f t="shared" si="922"/>
        <v>6.0001028155930668E-4</v>
      </c>
      <c r="AL717" s="5">
        <f t="shared" si="923"/>
        <v>4.0720655416264789E-5</v>
      </c>
      <c r="AM717" s="5">
        <f t="shared" si="924"/>
        <v>7.0320800468551561E-2</v>
      </c>
      <c r="AN717" s="5">
        <f t="shared" si="925"/>
        <v>4.125401723487785E-2</v>
      </c>
      <c r="AO717" s="5">
        <f t="shared" si="926"/>
        <v>1.2100928364550609E-2</v>
      </c>
      <c r="AP717" s="5">
        <f t="shared" si="927"/>
        <v>2.3663548764278151E-3</v>
      </c>
      <c r="AQ717" s="5">
        <f t="shared" si="928"/>
        <v>3.470582111037261E-4</v>
      </c>
      <c r="AR717" s="5">
        <f t="shared" si="929"/>
        <v>1.0735244436778945E-5</v>
      </c>
      <c r="AS717" s="5">
        <f t="shared" si="930"/>
        <v>3.6513103750897421E-5</v>
      </c>
      <c r="AT717" s="5">
        <f t="shared" si="931"/>
        <v>6.209484811338965E-5</v>
      </c>
      <c r="AU717" s="5">
        <f t="shared" si="932"/>
        <v>7.0399751799245716E-5</v>
      </c>
      <c r="AV717" s="5">
        <f t="shared" si="933"/>
        <v>5.98615489526421E-5</v>
      </c>
      <c r="AW717" s="5">
        <f t="shared" si="934"/>
        <v>2.2569997571537581E-6</v>
      </c>
      <c r="AX717" s="5">
        <f t="shared" si="935"/>
        <v>3.9862943945609006E-2</v>
      </c>
      <c r="AY717" s="5">
        <f t="shared" si="936"/>
        <v>2.3385777260891246E-2</v>
      </c>
      <c r="AZ717" s="5">
        <f t="shared" si="937"/>
        <v>6.8596862645446902E-3</v>
      </c>
      <c r="BA717" s="5">
        <f t="shared" si="938"/>
        <v>1.3414220424957496E-3</v>
      </c>
      <c r="BB717" s="5">
        <f t="shared" si="939"/>
        <v>1.9673783465076267E-4</v>
      </c>
      <c r="BC717" s="5">
        <f t="shared" si="940"/>
        <v>2.3083428992150918E-5</v>
      </c>
      <c r="BD717" s="5">
        <f t="shared" si="941"/>
        <v>1.0496466575669965E-6</v>
      </c>
      <c r="BE717" s="5">
        <f t="shared" si="942"/>
        <v>3.5700963806862245E-6</v>
      </c>
      <c r="BF717" s="5">
        <f t="shared" si="943"/>
        <v>6.0713708158382633E-6</v>
      </c>
      <c r="BG717" s="5">
        <f t="shared" si="944"/>
        <v>6.8833890653165401E-6</v>
      </c>
      <c r="BH717" s="5">
        <f t="shared" si="945"/>
        <v>5.8530082985028682E-6</v>
      </c>
      <c r="BI717" s="5">
        <f t="shared" si="946"/>
        <v>3.9814929323066582E-6</v>
      </c>
      <c r="BJ717" s="8">
        <f t="shared" si="947"/>
        <v>0.83035878156315179</v>
      </c>
      <c r="BK717" s="8">
        <f t="shared" si="948"/>
        <v>0.10201056557526635</v>
      </c>
      <c r="BL717" s="8">
        <f t="shared" si="949"/>
        <v>3.2445854832655774E-2</v>
      </c>
      <c r="BM717" s="8">
        <f t="shared" si="950"/>
        <v>0.70217255912405596</v>
      </c>
      <c r="BN717" s="8">
        <f t="shared" si="951"/>
        <v>0.23988296809531695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1.3737373737373699</v>
      </c>
      <c r="F718">
        <f>VLOOKUP(B718,home!$B$2:$E$405,3,FALSE)</f>
        <v>1.31</v>
      </c>
      <c r="G718">
        <f>VLOOKUP(C718,away!$B$2:$E$405,4,FALSE)</f>
        <v>0.57999999999999996</v>
      </c>
      <c r="H718">
        <f>VLOOKUP(A718,away!$A$2:$E$405,3,FALSE)</f>
        <v>1.1818181818181801</v>
      </c>
      <c r="I718">
        <f>VLOOKUP(C718,away!$B$2:$E$405,3,FALSE)</f>
        <v>0.57999999999999996</v>
      </c>
      <c r="J718">
        <f>VLOOKUP(B718,home!$B$2:$E$405,4,FALSE)</f>
        <v>0.85</v>
      </c>
      <c r="K718" s="3">
        <f t="shared" si="896"/>
        <v>1.0437656565656537</v>
      </c>
      <c r="L718" s="3">
        <f t="shared" si="897"/>
        <v>0.58263636363636273</v>
      </c>
      <c r="M718" s="5">
        <f t="shared" si="898"/>
        <v>0.19663579449789728</v>
      </c>
      <c r="N718" s="5">
        <f t="shared" si="899"/>
        <v>0.20524168914840671</v>
      </c>
      <c r="O718" s="5">
        <f t="shared" si="900"/>
        <v>0.11456716426700199</v>
      </c>
      <c r="P718" s="5">
        <f t="shared" si="901"/>
        <v>0.11958127143201241</v>
      </c>
      <c r="Q718" s="5">
        <f t="shared" si="902"/>
        <v>0.10711211321431527</v>
      </c>
      <c r="R718" s="5">
        <f t="shared" si="903"/>
        <v>3.3375497990327928E-2</v>
      </c>
      <c r="S718" s="5">
        <f t="shared" si="904"/>
        <v>1.8180413837941316E-2</v>
      </c>
      <c r="T718" s="5">
        <f t="shared" si="905"/>
        <v>6.2407412144595047E-2</v>
      </c>
      <c r="U718" s="5">
        <f t="shared" si="906"/>
        <v>3.4836198573080283E-2</v>
      </c>
      <c r="V718" s="5">
        <f t="shared" si="907"/>
        <v>1.2284623330900801E-3</v>
      </c>
      <c r="W718" s="5">
        <f t="shared" si="908"/>
        <v>3.7266648391758139E-2</v>
      </c>
      <c r="X718" s="5">
        <f t="shared" si="909"/>
        <v>2.1712904503888866E-2</v>
      </c>
      <c r="Y718" s="5">
        <f t="shared" si="910"/>
        <v>6.3253638620647049E-3</v>
      </c>
      <c r="Z718" s="5">
        <f t="shared" si="911"/>
        <v>6.4819262612124673E-3</v>
      </c>
      <c r="AA718" s="5">
        <f t="shared" si="912"/>
        <v>6.7656120198445833E-3</v>
      </c>
      <c r="AB718" s="5">
        <f t="shared" si="913"/>
        <v>3.53085673598078E-3</v>
      </c>
      <c r="AC718" s="5">
        <f t="shared" si="914"/>
        <v>4.669199727609198E-5</v>
      </c>
      <c r="AD718" s="5">
        <f t="shared" si="915"/>
        <v>9.7244119316561971E-3</v>
      </c>
      <c r="AE718" s="5">
        <f t="shared" si="916"/>
        <v>5.665796006362224E-3</v>
      </c>
      <c r="AF718" s="5">
        <f t="shared" si="917"/>
        <v>1.6505493911261561E-3</v>
      </c>
      <c r="AG718" s="5">
        <f t="shared" si="918"/>
        <v>3.2055669841598547E-4</v>
      </c>
      <c r="AH718" s="5">
        <f t="shared" si="919"/>
        <v>9.4415148654796886E-4</v>
      </c>
      <c r="AI718" s="5">
        <f t="shared" si="920"/>
        <v>9.8547289625417855E-4</v>
      </c>
      <c r="AJ718" s="5">
        <f t="shared" si="921"/>
        <v>5.1430138229319948E-4</v>
      </c>
      <c r="AK718" s="5">
        <f t="shared" si="922"/>
        <v>1.7893670665396157E-4</v>
      </c>
      <c r="AL718" s="5">
        <f t="shared" si="923"/>
        <v>1.135803054419952E-6</v>
      </c>
      <c r="AM718" s="5">
        <f t="shared" si="924"/>
        <v>2.0300014409120022E-3</v>
      </c>
      <c r="AN718" s="5">
        <f t="shared" si="925"/>
        <v>1.1827526577095457E-3</v>
      </c>
      <c r="AO718" s="5">
        <f t="shared" si="926"/>
        <v>3.4455735378456659E-4</v>
      </c>
      <c r="AP718" s="5">
        <f t="shared" si="927"/>
        <v>6.6917214557735887E-5</v>
      </c>
      <c r="AQ718" s="5">
        <f t="shared" si="928"/>
        <v>9.7471006386483768E-6</v>
      </c>
      <c r="AR718" s="5">
        <f t="shared" si="929"/>
        <v>1.1001939776883499E-4</v>
      </c>
      <c r="AS718" s="5">
        <f t="shared" si="930"/>
        <v>1.1483446894714586E-4</v>
      </c>
      <c r="AT718" s="5">
        <f t="shared" si="931"/>
        <v>5.9930137438492936E-5</v>
      </c>
      <c r="AU718" s="5">
        <f t="shared" si="932"/>
        <v>2.085100641718615E-5</v>
      </c>
      <c r="AV718" s="5">
        <f t="shared" si="933"/>
        <v>5.4408911007722384E-6</v>
      </c>
      <c r="AW718" s="5">
        <f t="shared" si="934"/>
        <v>1.918673692745777E-8</v>
      </c>
      <c r="AX718" s="5">
        <f t="shared" si="935"/>
        <v>3.5314096446712297E-4</v>
      </c>
      <c r="AY718" s="5">
        <f t="shared" si="936"/>
        <v>2.0575276738816253E-4</v>
      </c>
      <c r="AZ718" s="5">
        <f t="shared" si="937"/>
        <v>5.9939522099578695E-5</v>
      </c>
      <c r="BA718" s="5">
        <f t="shared" si="938"/>
        <v>1.1640981731399981E-5</v>
      </c>
      <c r="BB718" s="5">
        <f t="shared" si="939"/>
        <v>1.6956148162850533E-6</v>
      </c>
      <c r="BC718" s="5">
        <f t="shared" si="940"/>
        <v>1.9758537013765259E-7</v>
      </c>
      <c r="BD718" s="5">
        <f t="shared" si="941"/>
        <v>1.0683550307582758E-5</v>
      </c>
      <c r="BE718" s="5">
        <f t="shared" si="942"/>
        <v>1.1151122901246308E-5</v>
      </c>
      <c r="BF718" s="5">
        <f t="shared" si="943"/>
        <v>5.8195795582318243E-6</v>
      </c>
      <c r="BG718" s="5">
        <f t="shared" si="944"/>
        <v>2.0247590928446324E-6</v>
      </c>
      <c r="BH718" s="5">
        <f t="shared" si="945"/>
        <v>5.2834350098256364E-7</v>
      </c>
      <c r="BI718" s="5">
        <f t="shared" si="946"/>
        <v>1.1029336023905238E-7</v>
      </c>
      <c r="BJ718" s="8">
        <f t="shared" si="947"/>
        <v>0.46169378849606452</v>
      </c>
      <c r="BK718" s="8">
        <f t="shared" si="948"/>
        <v>0.33587952266865984</v>
      </c>
      <c r="BL718" s="8">
        <f t="shared" si="949"/>
        <v>0.19603958560837839</v>
      </c>
      <c r="BM718" s="8">
        <f t="shared" si="950"/>
        <v>0.2233755589037022</v>
      </c>
      <c r="BN718" s="8">
        <f t="shared" si="951"/>
        <v>0.77651353054996153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1.3737373737373699</v>
      </c>
      <c r="F719">
        <f>VLOOKUP(B719,home!$B$2:$E$405,3,FALSE)</f>
        <v>0.49</v>
      </c>
      <c r="G719">
        <f>VLOOKUP(C719,away!$B$2:$E$405,4,FALSE)</f>
        <v>1.02</v>
      </c>
      <c r="H719">
        <f>VLOOKUP(A719,away!$A$2:$E$405,3,FALSE)</f>
        <v>1.1818181818181801</v>
      </c>
      <c r="I719">
        <f>VLOOKUP(C719,away!$B$2:$E$405,3,FALSE)</f>
        <v>0.57999999999999996</v>
      </c>
      <c r="J719">
        <f>VLOOKUP(B719,home!$B$2:$E$405,4,FALSE)</f>
        <v>0.71</v>
      </c>
      <c r="K719" s="3">
        <f t="shared" si="896"/>
        <v>0.68659393939393754</v>
      </c>
      <c r="L719" s="3">
        <f t="shared" si="897"/>
        <v>0.48667272727272654</v>
      </c>
      <c r="M719" s="5">
        <f t="shared" si="898"/>
        <v>0.30935473010236963</v>
      </c>
      <c r="N719" s="5">
        <f t="shared" si="899"/>
        <v>0.21240108281113426</v>
      </c>
      <c r="O719" s="5">
        <f t="shared" si="900"/>
        <v>0.15055451019363847</v>
      </c>
      <c r="P719" s="5">
        <f t="shared" si="901"/>
        <v>0.10336981424737494</v>
      </c>
      <c r="Q719" s="5">
        <f t="shared" si="902"/>
        <v>7.2916648089417307E-2</v>
      </c>
      <c r="R719" s="5">
        <f t="shared" si="903"/>
        <v>3.6635387039573773E-2</v>
      </c>
      <c r="S719" s="5">
        <f t="shared" si="904"/>
        <v>8.6351665723689488E-3</v>
      </c>
      <c r="T719" s="5">
        <f t="shared" si="905"/>
        <v>3.5486543989262362E-2</v>
      </c>
      <c r="U719" s="5">
        <f t="shared" si="906"/>
        <v>2.5153634708722554E-2</v>
      </c>
      <c r="V719" s="5">
        <f t="shared" si="907"/>
        <v>3.2060123064172301E-4</v>
      </c>
      <c r="W719" s="5">
        <f t="shared" si="908"/>
        <v>1.668804288637149E-2</v>
      </c>
      <c r="X719" s="5">
        <f t="shared" si="909"/>
        <v>8.1216153443546355E-3</v>
      </c>
      <c r="Y719" s="5">
        <f t="shared" si="910"/>
        <v>1.976284344748547E-3</v>
      </c>
      <c r="Z719" s="5">
        <f t="shared" si="911"/>
        <v>5.9431479084137567E-3</v>
      </c>
      <c r="AA719" s="5">
        <f t="shared" si="912"/>
        <v>4.0805293348386415E-3</v>
      </c>
      <c r="AB719" s="5">
        <f t="shared" si="913"/>
        <v>1.400833355409693E-3</v>
      </c>
      <c r="AC719" s="5">
        <f t="shared" si="914"/>
        <v>6.6954870966309602E-6</v>
      </c>
      <c r="AD719" s="5">
        <f t="shared" si="915"/>
        <v>2.8644772765321937E-3</v>
      </c>
      <c r="AE719" s="5">
        <f t="shared" si="916"/>
        <v>1.3940629683806746E-3</v>
      </c>
      <c r="AF719" s="5">
        <f t="shared" si="917"/>
        <v>3.3922621340586788E-4</v>
      </c>
      <c r="AG719" s="5">
        <f t="shared" si="918"/>
        <v>5.5030715480211237E-5</v>
      </c>
      <c r="AH719" s="5">
        <f t="shared" si="919"/>
        <v>7.2309200029323055E-4</v>
      </c>
      <c r="AI719" s="5">
        <f t="shared" si="920"/>
        <v>4.9647058502557133E-4</v>
      </c>
      <c r="AJ719" s="5">
        <f t="shared" si="921"/>
        <v>1.7043684738295991E-4</v>
      </c>
      <c r="AK719" s="5">
        <f t="shared" si="922"/>
        <v>3.9006968820849926E-5</v>
      </c>
      <c r="AL719" s="5">
        <f t="shared" si="923"/>
        <v>8.9490955220941291E-8</v>
      </c>
      <c r="AM719" s="5">
        <f t="shared" si="924"/>
        <v>3.9334654751973136E-4</v>
      </c>
      <c r="AN719" s="5">
        <f t="shared" si="925"/>
        <v>1.9143103704473877E-4</v>
      </c>
      <c r="AO719" s="5">
        <f t="shared" si="926"/>
        <v>4.6582132441604683E-5</v>
      </c>
      <c r="AP719" s="5">
        <f t="shared" si="927"/>
        <v>7.556751145845036E-6</v>
      </c>
      <c r="AQ719" s="5">
        <f t="shared" si="928"/>
        <v>9.1941617236742589E-7</v>
      </c>
      <c r="AR719" s="5">
        <f t="shared" si="929"/>
        <v>7.0381831170359551E-5</v>
      </c>
      <c r="AS719" s="5">
        <f t="shared" si="930"/>
        <v>4.8323738725016188E-5</v>
      </c>
      <c r="AT719" s="5">
        <f t="shared" si="931"/>
        <v>1.6589393068726117E-5</v>
      </c>
      <c r="AU719" s="5">
        <f t="shared" si="932"/>
        <v>3.7967255797370493E-6</v>
      </c>
      <c r="AV719" s="5">
        <f t="shared" si="933"/>
        <v>6.517021931473479E-7</v>
      </c>
      <c r="AW719" s="5">
        <f t="shared" si="934"/>
        <v>8.3064148602943779E-10</v>
      </c>
      <c r="AX719" s="5">
        <f t="shared" si="935"/>
        <v>4.5011559268096142E-5</v>
      </c>
      <c r="AY719" s="5">
        <f t="shared" si="936"/>
        <v>2.1905898307802318E-5</v>
      </c>
      <c r="AZ719" s="5">
        <f t="shared" si="937"/>
        <v>5.3305016364085804E-6</v>
      </c>
      <c r="BA719" s="5">
        <f t="shared" si="938"/>
        <v>8.6473658970756539E-7</v>
      </c>
      <c r="BB719" s="5">
        <f t="shared" si="939"/>
        <v>1.0521092862137435E-7</v>
      </c>
      <c r="BC719" s="5">
        <f t="shared" si="940"/>
        <v>1.0240657914212087E-8</v>
      </c>
      <c r="BD719" s="5">
        <f t="shared" si="941"/>
        <v>5.7088196210212463E-6</v>
      </c>
      <c r="BE719" s="5">
        <f t="shared" si="942"/>
        <v>3.9196409528863827E-6</v>
      </c>
      <c r="BF719" s="5">
        <f t="shared" si="943"/>
        <v>1.3456008614260342E-6</v>
      </c>
      <c r="BG719" s="5">
        <f t="shared" si="944"/>
        <v>3.0796046543279223E-7</v>
      </c>
      <c r="BH719" s="5">
        <f t="shared" si="945"/>
        <v>5.2860947284772833E-8</v>
      </c>
      <c r="BI719" s="5">
        <f t="shared" si="946"/>
        <v>7.2588012072694909E-9</v>
      </c>
      <c r="BJ719" s="8">
        <f t="shared" si="947"/>
        <v>0.35295607867080048</v>
      </c>
      <c r="BK719" s="8">
        <f t="shared" si="948"/>
        <v>0.4217090030291149</v>
      </c>
      <c r="BL719" s="8">
        <f t="shared" si="949"/>
        <v>0.219404986566092</v>
      </c>
      <c r="BM719" s="8">
        <f t="shared" si="950"/>
        <v>0.11475913862324634</v>
      </c>
      <c r="BN719" s="8">
        <f t="shared" si="951"/>
        <v>0.88523217248350838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1.3737373737373699</v>
      </c>
      <c r="F720">
        <f>VLOOKUP(B720,home!$B$2:$E$405,3,FALSE)</f>
        <v>0.49</v>
      </c>
      <c r="G720">
        <f>VLOOKUP(C720,away!$B$2:$E$405,4,FALSE)</f>
        <v>0.73</v>
      </c>
      <c r="H720">
        <f>VLOOKUP(A720,away!$A$2:$E$405,3,FALSE)</f>
        <v>1.1818181818181801</v>
      </c>
      <c r="I720">
        <f>VLOOKUP(C720,away!$B$2:$E$405,3,FALSE)</f>
        <v>0.87</v>
      </c>
      <c r="J720">
        <f>VLOOKUP(B720,home!$B$2:$E$405,4,FALSE)</f>
        <v>1.83</v>
      </c>
      <c r="K720" s="3">
        <f t="shared" si="896"/>
        <v>0.4913858585858572</v>
      </c>
      <c r="L720" s="3">
        <f t="shared" si="897"/>
        <v>1.8815727272727247</v>
      </c>
      <c r="M720" s="5">
        <f t="shared" si="898"/>
        <v>9.32045642492213E-2</v>
      </c>
      <c r="N720" s="5">
        <f t="shared" si="899"/>
        <v>4.5799404827724301E-2</v>
      </c>
      <c r="O720" s="5">
        <f t="shared" si="900"/>
        <v>0.17537116614867318</v>
      </c>
      <c r="P720" s="5">
        <f t="shared" si="901"/>
        <v>8.6174911049168787E-2</v>
      </c>
      <c r="Q720" s="5">
        <f t="shared" si="902"/>
        <v>1.1252589931996277E-2</v>
      </c>
      <c r="R720" s="5">
        <f t="shared" si="903"/>
        <v>0.16498680168767865</v>
      </c>
      <c r="S720" s="5">
        <f t="shared" si="904"/>
        <v>1.9918861683842378E-2</v>
      </c>
      <c r="T720" s="5">
        <f t="shared" si="905"/>
        <v>2.1172566327227835E-2</v>
      </c>
      <c r="U720" s="5">
        <f t="shared" si="906"/>
        <v>8.1072181202634527E-2</v>
      </c>
      <c r="V720" s="5">
        <f t="shared" si="907"/>
        <v>2.0462828756564353E-3</v>
      </c>
      <c r="W720" s="5">
        <f t="shared" si="908"/>
        <v>1.8431211883495216E-3</v>
      </c>
      <c r="X720" s="5">
        <f t="shared" si="909"/>
        <v>3.4679665610569538E-3</v>
      </c>
      <c r="Y720" s="5">
        <f t="shared" si="910"/>
        <v>3.2626156501892739E-3</v>
      </c>
      <c r="Z720" s="5">
        <f t="shared" si="911"/>
        <v>0.10347822213849656</v>
      </c>
      <c r="AA720" s="5">
        <f t="shared" si="912"/>
        <v>5.0847735030463193E-2</v>
      </c>
      <c r="AB720" s="5">
        <f t="shared" si="913"/>
        <v>1.2492928967545159E-2</v>
      </c>
      <c r="AC720" s="5">
        <f t="shared" si="914"/>
        <v>1.1824678746392766E-4</v>
      </c>
      <c r="AD720" s="5">
        <f t="shared" si="915"/>
        <v>2.2642092190372869E-4</v>
      </c>
      <c r="AE720" s="5">
        <f t="shared" si="916"/>
        <v>4.2602743153800335E-4</v>
      </c>
      <c r="AF720" s="5">
        <f t="shared" si="917"/>
        <v>4.0080079812597767E-4</v>
      </c>
      <c r="AG720" s="5">
        <f t="shared" si="918"/>
        <v>2.5137861694099348E-4</v>
      </c>
      <c r="AH720" s="5">
        <f t="shared" si="919"/>
        <v>4.8675450160615946E-2</v>
      </c>
      <c r="AI720" s="5">
        <f t="shared" si="920"/>
        <v>2.391842786922737E-2</v>
      </c>
      <c r="AJ720" s="5">
        <f t="shared" si="921"/>
        <v>5.8765886072720923E-3</v>
      </c>
      <c r="AK720" s="5">
        <f t="shared" si="922"/>
        <v>9.6255751278008809E-4</v>
      </c>
      <c r="AL720" s="5">
        <f t="shared" si="923"/>
        <v>4.3731362186542571E-6</v>
      </c>
      <c r="AM720" s="5">
        <f t="shared" si="924"/>
        <v>2.2252007822293014E-5</v>
      </c>
      <c r="AN720" s="5">
        <f t="shared" si="925"/>
        <v>4.1868771045485861E-5</v>
      </c>
      <c r="AO720" s="5">
        <f t="shared" si="926"/>
        <v>3.9389568861806082E-5</v>
      </c>
      <c r="AP720" s="5">
        <f t="shared" si="927"/>
        <v>2.4704779503135084E-5</v>
      </c>
      <c r="AQ720" s="5">
        <f t="shared" si="928"/>
        <v>1.1620959836596296E-5</v>
      </c>
      <c r="AR720" s="5">
        <f t="shared" si="929"/>
        <v>1.8317279901987542E-2</v>
      </c>
      <c r="AS720" s="5">
        <f t="shared" si="930"/>
        <v>9.0008523115956158E-3</v>
      </c>
      <c r="AT720" s="5">
        <f t="shared" si="931"/>
        <v>2.2114457705689539E-3</v>
      </c>
      <c r="AU720" s="5">
        <f t="shared" si="932"/>
        <v>3.6222439289569609E-4</v>
      </c>
      <c r="AV720" s="5">
        <f t="shared" si="933"/>
        <v>4.4497986075948106E-5</v>
      </c>
      <c r="AW720" s="5">
        <f t="shared" si="934"/>
        <v>1.1231407069315676E-7</v>
      </c>
      <c r="AX720" s="5">
        <f t="shared" si="935"/>
        <v>1.8223869948361106E-6</v>
      </c>
      <c r="AY720" s="5">
        <f t="shared" si="936"/>
        <v>3.4289536680201248E-6</v>
      </c>
      <c r="AZ720" s="5">
        <f t="shared" si="937"/>
        <v>3.2259128524142211E-6</v>
      </c>
      <c r="BA720" s="5">
        <f t="shared" si="938"/>
        <v>2.0232632145537202E-6</v>
      </c>
      <c r="BB720" s="5">
        <f t="shared" si="939"/>
        <v>9.5172922114960565E-7</v>
      </c>
      <c r="BC720" s="5">
        <f t="shared" si="940"/>
        <v>3.5814954925272183E-7</v>
      </c>
      <c r="BD720" s="5">
        <f t="shared" si="941"/>
        <v>5.7442157169000918E-3</v>
      </c>
      <c r="BE720" s="5">
        <f t="shared" si="942"/>
        <v>2.8226263719513269E-3</v>
      </c>
      <c r="BF720" s="5">
        <f t="shared" si="943"/>
        <v>6.9349934162419289E-4</v>
      </c>
      <c r="BG720" s="5">
        <f t="shared" si="944"/>
        <v>1.1359192313757692E-4</v>
      </c>
      <c r="BH720" s="5">
        <f t="shared" si="945"/>
        <v>1.3954366169844229E-5</v>
      </c>
      <c r="BI720" s="5">
        <f t="shared" si="946"/>
        <v>1.3713956402780695E-6</v>
      </c>
      <c r="BJ720" s="8">
        <f t="shared" si="947"/>
        <v>8.8254538737622429E-2</v>
      </c>
      <c r="BK720" s="8">
        <f t="shared" si="948"/>
        <v>0.20147066873523953</v>
      </c>
      <c r="BL720" s="8">
        <f t="shared" si="949"/>
        <v>0.60352939666543726</v>
      </c>
      <c r="BM720" s="8">
        <f t="shared" si="950"/>
        <v>0.41994007174273595</v>
      </c>
      <c r="BN720" s="8">
        <f t="shared" si="951"/>
        <v>0.57678943789446246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1.42105263157895</v>
      </c>
      <c r="F721">
        <f>VLOOKUP(B721,home!$B$2:$E$405,3,FALSE)</f>
        <v>1.41</v>
      </c>
      <c r="G721">
        <f>VLOOKUP(C721,away!$B$2:$E$405,4,FALSE)</f>
        <v>0.8</v>
      </c>
      <c r="H721">
        <f>VLOOKUP(A721,away!$A$2:$E$405,3,FALSE)</f>
        <v>1.25</v>
      </c>
      <c r="I721">
        <f>VLOOKUP(C721,away!$B$2:$E$405,3,FALSE)</f>
        <v>1.21</v>
      </c>
      <c r="J721">
        <f>VLOOKUP(B721,home!$B$2:$E$405,4,FALSE)</f>
        <v>0.8</v>
      </c>
      <c r="K721" s="3">
        <f t="shared" si="896"/>
        <v>1.6029473684210556</v>
      </c>
      <c r="L721" s="3">
        <f t="shared" si="897"/>
        <v>1.21</v>
      </c>
      <c r="M721" s="5">
        <f t="shared" si="898"/>
        <v>6.0027807342084238E-2</v>
      </c>
      <c r="N721" s="5">
        <f t="shared" si="899"/>
        <v>9.6221415811080041E-2</v>
      </c>
      <c r="O721" s="5">
        <f t="shared" si="900"/>
        <v>7.2633646883921932E-2</v>
      </c>
      <c r="P721" s="5">
        <f t="shared" si="901"/>
        <v>0.11642791313140685</v>
      </c>
      <c r="Q721" s="5">
        <f t="shared" si="902"/>
        <v>7.7118932630059464E-2</v>
      </c>
      <c r="R721" s="5">
        <f t="shared" si="903"/>
        <v>4.394335636477277E-2</v>
      </c>
      <c r="S721" s="5">
        <f t="shared" si="904"/>
        <v>5.6454914631835038E-2</v>
      </c>
      <c r="T721" s="5">
        <f t="shared" si="905"/>
        <v>9.3313908482371949E-2</v>
      </c>
      <c r="U721" s="5">
        <f t="shared" si="906"/>
        <v>7.043888744450115E-2</v>
      </c>
      <c r="V721" s="5">
        <f t="shared" si="907"/>
        <v>1.2166450086741968E-2</v>
      </c>
      <c r="W721" s="5">
        <f t="shared" si="908"/>
        <v>4.1205863371598164E-2</v>
      </c>
      <c r="X721" s="5">
        <f t="shared" si="909"/>
        <v>4.9859094679633779E-2</v>
      </c>
      <c r="Y721" s="5">
        <f t="shared" si="910"/>
        <v>3.0164752281178438E-2</v>
      </c>
      <c r="Z721" s="5">
        <f t="shared" si="911"/>
        <v>1.7723820400458348E-2</v>
      </c>
      <c r="AA721" s="5">
        <f t="shared" si="912"/>
        <v>2.8410351269282128E-2</v>
      </c>
      <c r="AB721" s="5">
        <f t="shared" si="913"/>
        <v>2.2770148901506793E-2</v>
      </c>
      <c r="AC721" s="5">
        <f t="shared" si="914"/>
        <v>1.4748522981861672E-3</v>
      </c>
      <c r="AD721" s="5">
        <f t="shared" si="915"/>
        <v>1.6512707563755204E-2</v>
      </c>
      <c r="AE721" s="5">
        <f t="shared" si="916"/>
        <v>1.9980376152143799E-2</v>
      </c>
      <c r="AF721" s="5">
        <f t="shared" si="917"/>
        <v>1.2088127572047001E-2</v>
      </c>
      <c r="AG721" s="5">
        <f t="shared" si="918"/>
        <v>4.8755447873922893E-3</v>
      </c>
      <c r="AH721" s="5">
        <f t="shared" si="919"/>
        <v>5.3614556711386492E-3</v>
      </c>
      <c r="AI721" s="5">
        <f t="shared" si="920"/>
        <v>8.5941312589578409E-3</v>
      </c>
      <c r="AJ721" s="5">
        <f t="shared" si="921"/>
        <v>6.8879700427058044E-3</v>
      </c>
      <c r="AK721" s="5">
        <f t="shared" si="922"/>
        <v>3.6803511512394447E-3</v>
      </c>
      <c r="AL721" s="5">
        <f t="shared" si="923"/>
        <v>1.1442295353306331E-4</v>
      </c>
      <c r="AM721" s="5">
        <f t="shared" si="924"/>
        <v>5.2938002269655674E-3</v>
      </c>
      <c r="AN721" s="5">
        <f t="shared" si="925"/>
        <v>6.4054982746283365E-3</v>
      </c>
      <c r="AO721" s="5">
        <f t="shared" si="926"/>
        <v>3.8753264561501438E-3</v>
      </c>
      <c r="AP721" s="5">
        <f t="shared" si="927"/>
        <v>1.5630483373138911E-3</v>
      </c>
      <c r="AQ721" s="5">
        <f t="shared" si="928"/>
        <v>4.72822122037452E-4</v>
      </c>
      <c r="AR721" s="5">
        <f t="shared" si="929"/>
        <v>1.2974722724155524E-3</v>
      </c>
      <c r="AS721" s="5">
        <f t="shared" si="930"/>
        <v>2.0797797646677964E-3</v>
      </c>
      <c r="AT721" s="5">
        <f t="shared" si="931"/>
        <v>1.6668887503348037E-3</v>
      </c>
      <c r="AU721" s="5">
        <f t="shared" si="932"/>
        <v>8.9064497859994512E-4</v>
      </c>
      <c r="AV721" s="5">
        <f t="shared" si="933"/>
        <v>3.5691425616105223E-4</v>
      </c>
      <c r="AW721" s="5">
        <f t="shared" si="934"/>
        <v>6.1647474007187248E-6</v>
      </c>
      <c r="AX721" s="5">
        <f t="shared" si="935"/>
        <v>1.4142805237935419E-3</v>
      </c>
      <c r="AY721" s="5">
        <f t="shared" si="936"/>
        <v>1.7112794337901856E-3</v>
      </c>
      <c r="AZ721" s="5">
        <f t="shared" si="937"/>
        <v>1.0353240574430625E-3</v>
      </c>
      <c r="BA721" s="5">
        <f t="shared" si="938"/>
        <v>4.1758070316870178E-4</v>
      </c>
      <c r="BB721" s="5">
        <f t="shared" si="939"/>
        <v>1.2631816270853227E-4</v>
      </c>
      <c r="BC721" s="5">
        <f t="shared" si="940"/>
        <v>3.0568995375464794E-5</v>
      </c>
      <c r="BD721" s="5">
        <f t="shared" si="941"/>
        <v>2.6165690827046939E-4</v>
      </c>
      <c r="BE721" s="5">
        <f t="shared" si="942"/>
        <v>4.194222525413384E-4</v>
      </c>
      <c r="BF721" s="5">
        <f t="shared" si="943"/>
        <v>3.3615589798418499E-4</v>
      </c>
      <c r="BG721" s="5">
        <f t="shared" si="944"/>
        <v>1.7961340401765537E-4</v>
      </c>
      <c r="BH721" s="5">
        <f t="shared" si="945"/>
        <v>7.1977708325812113E-5</v>
      </c>
      <c r="BI721" s="5">
        <f t="shared" si="946"/>
        <v>2.3075295629167737E-5</v>
      </c>
      <c r="BJ721" s="8">
        <f t="shared" si="947"/>
        <v>0.46368657062463503</v>
      </c>
      <c r="BK721" s="8">
        <f t="shared" si="948"/>
        <v>0.24837763987757749</v>
      </c>
      <c r="BL721" s="8">
        <f t="shared" si="949"/>
        <v>0.27030390047697428</v>
      </c>
      <c r="BM721" s="8">
        <f t="shared" si="950"/>
        <v>0.53201374452993055</v>
      </c>
      <c r="BN721" s="8">
        <f t="shared" si="951"/>
        <v>0.4663730721633253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1.42105263157895</v>
      </c>
      <c r="F722">
        <f>VLOOKUP(B722,home!$B$2:$E$405,3,FALSE)</f>
        <v>0.7</v>
      </c>
      <c r="G722">
        <f>VLOOKUP(C722,away!$B$2:$E$405,4,FALSE)</f>
        <v>1.41</v>
      </c>
      <c r="H722">
        <f>VLOOKUP(A722,away!$A$2:$E$405,3,FALSE)</f>
        <v>1.25</v>
      </c>
      <c r="I722">
        <f>VLOOKUP(C722,away!$B$2:$E$405,3,FALSE)</f>
        <v>0.9</v>
      </c>
      <c r="J722">
        <f>VLOOKUP(B722,home!$B$2:$E$405,4,FALSE)</f>
        <v>0.8</v>
      </c>
      <c r="K722" s="3">
        <f t="shared" si="896"/>
        <v>1.4025789473684234</v>
      </c>
      <c r="L722" s="3">
        <f t="shared" si="897"/>
        <v>0.9</v>
      </c>
      <c r="M722" s="5">
        <f t="shared" si="898"/>
        <v>0.10000061456445067</v>
      </c>
      <c r="N722" s="5">
        <f t="shared" si="899"/>
        <v>0.14025875671200264</v>
      </c>
      <c r="O722" s="5">
        <f t="shared" si="900"/>
        <v>9.0000553108005615E-2</v>
      </c>
      <c r="P722" s="5">
        <f t="shared" si="901"/>
        <v>0.12623288104080238</v>
      </c>
      <c r="Q722" s="5">
        <f t="shared" si="902"/>
        <v>9.8361989674162251E-2</v>
      </c>
      <c r="R722" s="5">
        <f t="shared" si="903"/>
        <v>4.0500248898602521E-2</v>
      </c>
      <c r="S722" s="5">
        <f t="shared" si="904"/>
        <v>3.9836605818035706E-2</v>
      </c>
      <c r="T722" s="5">
        <f t="shared" si="905"/>
        <v>8.852579070674603E-2</v>
      </c>
      <c r="U722" s="5">
        <f t="shared" si="906"/>
        <v>5.680479646836107E-2</v>
      </c>
      <c r="V722" s="5">
        <f t="shared" si="907"/>
        <v>5.5873984654991335E-3</v>
      </c>
      <c r="W722" s="5">
        <f t="shared" si="908"/>
        <v>4.5986818646083408E-2</v>
      </c>
      <c r="X722" s="5">
        <f t="shared" si="909"/>
        <v>4.1388136781475071E-2</v>
      </c>
      <c r="Y722" s="5">
        <f t="shared" si="910"/>
        <v>1.8624661551663778E-2</v>
      </c>
      <c r="Z722" s="5">
        <f t="shared" si="911"/>
        <v>1.2150074669580757E-2</v>
      </c>
      <c r="AA722" s="5">
        <f t="shared" si="912"/>
        <v>1.7041438940508323E-2</v>
      </c>
      <c r="AB722" s="5">
        <f t="shared" si="913"/>
        <v>1.1950981745410713E-2</v>
      </c>
      <c r="AC722" s="5">
        <f t="shared" si="914"/>
        <v>4.4081816952755887E-4</v>
      </c>
      <c r="AD722" s="5">
        <f t="shared" si="915"/>
        <v>1.6125035922361551E-2</v>
      </c>
      <c r="AE722" s="5">
        <f t="shared" si="916"/>
        <v>1.4512532330125397E-2</v>
      </c>
      <c r="AF722" s="5">
        <f t="shared" si="917"/>
        <v>6.5306395485564281E-3</v>
      </c>
      <c r="AG722" s="5">
        <f t="shared" si="918"/>
        <v>1.9591918645669283E-3</v>
      </c>
      <c r="AH722" s="5">
        <f t="shared" si="919"/>
        <v>2.7337668006556697E-3</v>
      </c>
      <c r="AI722" s="5">
        <f t="shared" si="920"/>
        <v>3.8343237616143716E-3</v>
      </c>
      <c r="AJ722" s="5">
        <f t="shared" si="921"/>
        <v>2.6889708927174101E-3</v>
      </c>
      <c r="AK722" s="5">
        <f t="shared" si="922"/>
        <v>1.2571646547373048E-3</v>
      </c>
      <c r="AL722" s="5">
        <f t="shared" si="923"/>
        <v>2.225816223108621E-5</v>
      </c>
      <c r="AM722" s="5">
        <f t="shared" si="924"/>
        <v>4.5233271820527788E-3</v>
      </c>
      <c r="AN722" s="5">
        <f t="shared" si="925"/>
        <v>4.0709944638475009E-3</v>
      </c>
      <c r="AO722" s="5">
        <f t="shared" si="926"/>
        <v>1.8319475087313752E-3</v>
      </c>
      <c r="AP722" s="5">
        <f t="shared" si="927"/>
        <v>5.4958425261941257E-4</v>
      </c>
      <c r="AQ722" s="5">
        <f t="shared" si="928"/>
        <v>1.236564568393678E-4</v>
      </c>
      <c r="AR722" s="5">
        <f t="shared" si="929"/>
        <v>4.9207802411802069E-4</v>
      </c>
      <c r="AS722" s="5">
        <f t="shared" si="930"/>
        <v>6.9017827709058708E-4</v>
      </c>
      <c r="AT722" s="5">
        <f t="shared" si="931"/>
        <v>4.8401476068913392E-4</v>
      </c>
      <c r="AU722" s="5">
        <f t="shared" si="932"/>
        <v>2.2628963785271492E-4</v>
      </c>
      <c r="AV722" s="5">
        <f t="shared" si="933"/>
        <v>7.9347270514960609E-5</v>
      </c>
      <c r="AW722" s="5">
        <f t="shared" si="934"/>
        <v>7.804707438108126E-7</v>
      </c>
      <c r="AX722" s="5">
        <f t="shared" si="935"/>
        <v>1.0573872462677609E-3</v>
      </c>
      <c r="AY722" s="5">
        <f t="shared" si="936"/>
        <v>9.5164852164098489E-4</v>
      </c>
      <c r="AZ722" s="5">
        <f t="shared" si="937"/>
        <v>4.2824183473844313E-4</v>
      </c>
      <c r="BA722" s="5">
        <f t="shared" si="938"/>
        <v>1.2847255042153295E-4</v>
      </c>
      <c r="BB722" s="5">
        <f t="shared" si="939"/>
        <v>2.890632384484491E-5</v>
      </c>
      <c r="BC722" s="5">
        <f t="shared" si="940"/>
        <v>5.2031382920720848E-6</v>
      </c>
      <c r="BD722" s="5">
        <f t="shared" si="941"/>
        <v>7.3811703617703098E-5</v>
      </c>
      <c r="BE722" s="5">
        <f t="shared" si="942"/>
        <v>1.0352674156358805E-4</v>
      </c>
      <c r="BF722" s="5">
        <f t="shared" si="943"/>
        <v>7.2602214103370077E-5</v>
      </c>
      <c r="BG722" s="5">
        <f t="shared" si="944"/>
        <v>3.3943445677907235E-5</v>
      </c>
      <c r="BH722" s="5">
        <f t="shared" si="945"/>
        <v>1.190209057724409E-5</v>
      </c>
      <c r="BI722" s="5">
        <f t="shared" si="946"/>
        <v>3.3387243346629315E-6</v>
      </c>
      <c r="BJ722" s="8">
        <f t="shared" si="947"/>
        <v>0.4859729232170395</v>
      </c>
      <c r="BK722" s="8">
        <f t="shared" si="948"/>
        <v>0.27307222474218751</v>
      </c>
      <c r="BL722" s="8">
        <f t="shared" si="949"/>
        <v>0.22908327816075288</v>
      </c>
      <c r="BM722" s="8">
        <f t="shared" si="950"/>
        <v>0.40397258874063741</v>
      </c>
      <c r="BN722" s="8">
        <f t="shared" si="951"/>
        <v>0.59535504399802608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1.42105263157895</v>
      </c>
      <c r="F723">
        <f>VLOOKUP(B723,home!$B$2:$E$405,3,FALSE)</f>
        <v>0.59</v>
      </c>
      <c r="G723">
        <f>VLOOKUP(C723,away!$B$2:$E$405,4,FALSE)</f>
        <v>0.35</v>
      </c>
      <c r="H723">
        <f>VLOOKUP(A723,away!$A$2:$E$405,3,FALSE)</f>
        <v>1.25</v>
      </c>
      <c r="I723">
        <f>VLOOKUP(C723,away!$B$2:$E$405,3,FALSE)</f>
        <v>0.23</v>
      </c>
      <c r="J723">
        <f>VLOOKUP(B723,home!$B$2:$E$405,4,FALSE)</f>
        <v>0.93</v>
      </c>
      <c r="K723" s="3">
        <f t="shared" si="896"/>
        <v>0.29344736842105318</v>
      </c>
      <c r="L723" s="3">
        <f t="shared" si="897"/>
        <v>0.26737500000000003</v>
      </c>
      <c r="M723" s="5">
        <f t="shared" si="898"/>
        <v>0.57073951265138745</v>
      </c>
      <c r="N723" s="5">
        <f t="shared" si="899"/>
        <v>0.16748200804146401</v>
      </c>
      <c r="O723" s="5">
        <f t="shared" si="900"/>
        <v>0.1526014771951647</v>
      </c>
      <c r="P723" s="5">
        <f t="shared" si="901"/>
        <v>4.4780501900086436E-2</v>
      </c>
      <c r="Q723" s="5">
        <f t="shared" si="902"/>
        <v>2.4573577258820645E-2</v>
      </c>
      <c r="R723" s="5">
        <f t="shared" si="903"/>
        <v>2.0400909982528585E-2</v>
      </c>
      <c r="S723" s="5">
        <f t="shared" si="904"/>
        <v>8.7837503185472289E-4</v>
      </c>
      <c r="T723" s="5">
        <f t="shared" si="905"/>
        <v>6.5703602195771689E-3</v>
      </c>
      <c r="U723" s="5">
        <f t="shared" si="906"/>
        <v>5.986593347767806E-3</v>
      </c>
      <c r="V723" s="5">
        <f t="shared" si="907"/>
        <v>7.6575261687403322E-6</v>
      </c>
      <c r="W723" s="5">
        <f t="shared" si="908"/>
        <v>2.403683859764119E-3</v>
      </c>
      <c r="X723" s="5">
        <f t="shared" si="909"/>
        <v>6.4268497200443129E-4</v>
      </c>
      <c r="Y723" s="5">
        <f t="shared" si="910"/>
        <v>8.5918947194842416E-5</v>
      </c>
      <c r="Z723" s="5">
        <f t="shared" si="911"/>
        <v>1.8182311021928601E-3</v>
      </c>
      <c r="AA723" s="5">
        <f t="shared" si="912"/>
        <v>5.3355513211980577E-4</v>
      </c>
      <c r="AB723" s="5">
        <f t="shared" si="913"/>
        <v>7.8285174714052186E-5</v>
      </c>
      <c r="AC723" s="5">
        <f t="shared" si="914"/>
        <v>3.7550828524672452E-8</v>
      </c>
      <c r="AD723" s="5">
        <f t="shared" si="915"/>
        <v>1.7633867579098511E-4</v>
      </c>
      <c r="AE723" s="5">
        <f t="shared" si="916"/>
        <v>4.7148553439614636E-5</v>
      </c>
      <c r="AF723" s="5">
        <f t="shared" si="917"/>
        <v>6.3031722379584822E-6</v>
      </c>
      <c r="AG723" s="5">
        <f t="shared" si="918"/>
        <v>5.6177022570804983E-7</v>
      </c>
      <c r="AH723" s="5">
        <f t="shared" si="919"/>
        <v>1.2153738523720401E-4</v>
      </c>
      <c r="AI723" s="5">
        <f t="shared" si="920"/>
        <v>3.5664825862633268E-5</v>
      </c>
      <c r="AJ723" s="5">
        <f t="shared" si="921"/>
        <v>5.2328746472924258E-6</v>
      </c>
      <c r="AK723" s="5">
        <f t="shared" si="922"/>
        <v>5.1185776484173658E-7</v>
      </c>
      <c r="AL723" s="5">
        <f t="shared" si="923"/>
        <v>1.1785025643570739E-10</v>
      </c>
      <c r="AM723" s="5">
        <f t="shared" si="924"/>
        <v>1.0349224072343573E-5</v>
      </c>
      <c r="AN723" s="5">
        <f t="shared" si="925"/>
        <v>2.7671237863428622E-6</v>
      </c>
      <c r="AO723" s="5">
        <f t="shared" si="926"/>
        <v>3.6992986118671148E-7</v>
      </c>
      <c r="AP723" s="5">
        <f t="shared" si="927"/>
        <v>3.2969998878265662E-8</v>
      </c>
      <c r="AQ723" s="5">
        <f t="shared" si="928"/>
        <v>2.2038383625190704E-9</v>
      </c>
      <c r="AR723" s="5">
        <f t="shared" si="929"/>
        <v>6.4992116755594895E-6</v>
      </c>
      <c r="AS723" s="5">
        <f t="shared" si="930"/>
        <v>1.9071765630043156E-6</v>
      </c>
      <c r="AT723" s="5">
        <f t="shared" si="931"/>
        <v>2.7982797176396272E-7</v>
      </c>
      <c r="AU723" s="5">
        <f t="shared" si="932"/>
        <v>2.7371593974911885E-8</v>
      </c>
      <c r="AV723" s="5">
        <f t="shared" si="933"/>
        <v>2.0080305553568613E-9</v>
      </c>
      <c r="AW723" s="5">
        <f t="shared" si="934"/>
        <v>2.5684969116882989E-13</v>
      </c>
      <c r="AX723" s="5">
        <f t="shared" si="935"/>
        <v>5.061587615381729E-7</v>
      </c>
      <c r="AY723" s="5">
        <f t="shared" si="936"/>
        <v>1.3533419886626895E-7</v>
      </c>
      <c r="AZ723" s="5">
        <f t="shared" si="937"/>
        <v>1.8092490710934335E-8</v>
      </c>
      <c r="BA723" s="5">
        <f t="shared" si="938"/>
        <v>1.6124932346120226E-9</v>
      </c>
      <c r="BB723" s="5">
        <f t="shared" si="939"/>
        <v>1.0778509465109739E-10</v>
      </c>
      <c r="BC723" s="5">
        <f t="shared" si="940"/>
        <v>5.7638079364674382E-12</v>
      </c>
      <c r="BD723" s="5">
        <f t="shared" si="941"/>
        <v>2.8962112029211938E-7</v>
      </c>
      <c r="BE723" s="5">
        <f t="shared" si="942"/>
        <v>8.4988555588879706E-8</v>
      </c>
      <c r="BF723" s="5">
        <f t="shared" si="943"/>
        <v>1.2469833991731572E-8</v>
      </c>
      <c r="BG723" s="5">
        <f t="shared" si="944"/>
        <v>1.2197466565070093E-9</v>
      </c>
      <c r="BH723" s="5">
        <f t="shared" si="945"/>
        <v>8.9482861623090018E-11</v>
      </c>
      <c r="BI723" s="5">
        <f t="shared" si="946"/>
        <v>5.2517020524162042E-12</v>
      </c>
      <c r="BJ723" s="8">
        <f t="shared" si="947"/>
        <v>0.20200276823356977</v>
      </c>
      <c r="BK723" s="8">
        <f t="shared" si="948"/>
        <v>0.616406220112375</v>
      </c>
      <c r="BL723" s="8">
        <f t="shared" si="949"/>
        <v>0.17977287176563289</v>
      </c>
      <c r="BM723" s="8">
        <f t="shared" si="950"/>
        <v>1.9421968850376732E-2</v>
      </c>
      <c r="BN723" s="8">
        <f t="shared" si="951"/>
        <v>0.98057798702945198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1.36507936507937</v>
      </c>
      <c r="F724">
        <f>VLOOKUP(B724,home!$B$2:$E$405,3,FALSE)</f>
        <v>1.57</v>
      </c>
      <c r="G724">
        <f>VLOOKUP(C724,away!$B$2:$E$405,4,FALSE)</f>
        <v>1.05</v>
      </c>
      <c r="H724">
        <f>VLOOKUP(A724,away!$A$2:$E$405,3,FALSE)</f>
        <v>1.0634920634920599</v>
      </c>
      <c r="I724">
        <f>VLOOKUP(C724,away!$B$2:$E$405,3,FALSE)</f>
        <v>0.21</v>
      </c>
      <c r="J724">
        <f>VLOOKUP(B724,home!$B$2:$E$405,4,FALSE)</f>
        <v>1.07</v>
      </c>
      <c r="K724" s="3">
        <f t="shared" si="896"/>
        <v>2.2503333333333413</v>
      </c>
      <c r="L724" s="3">
        <f t="shared" si="897"/>
        <v>0.23896666666666588</v>
      </c>
      <c r="M724" s="5">
        <f t="shared" si="898"/>
        <v>8.2968023869457036E-2</v>
      </c>
      <c r="N724" s="5">
        <f t="shared" si="899"/>
        <v>0.18670570971423547</v>
      </c>
      <c r="O724" s="5">
        <f t="shared" si="900"/>
        <v>1.9826592104004521E-2</v>
      </c>
      <c r="P724" s="5">
        <f t="shared" si="901"/>
        <v>4.4616441098044995E-2</v>
      </c>
      <c r="Q724" s="5">
        <f t="shared" si="902"/>
        <v>0.21007504104680139</v>
      </c>
      <c r="R724" s="5">
        <f t="shared" si="903"/>
        <v>2.3689473132267988E-3</v>
      </c>
      <c r="S724" s="5">
        <f t="shared" si="904"/>
        <v>5.998174728698482E-3</v>
      </c>
      <c r="T724" s="5">
        <f t="shared" si="905"/>
        <v>5.0200932308817142E-2</v>
      </c>
      <c r="U724" s="5">
        <f t="shared" si="906"/>
        <v>5.3309211038647256E-3</v>
      </c>
      <c r="V724" s="5">
        <f t="shared" si="907"/>
        <v>3.5839404279925448E-4</v>
      </c>
      <c r="W724" s="5">
        <f t="shared" si="908"/>
        <v>0.15757962245632903</v>
      </c>
      <c r="X724" s="5">
        <f t="shared" si="909"/>
        <v>3.7656277112980641E-2</v>
      </c>
      <c r="Y724" s="5">
        <f t="shared" si="910"/>
        <v>4.4992975103826218E-3</v>
      </c>
      <c r="Z724" s="5">
        <f t="shared" si="911"/>
        <v>1.8869981431692066E-4</v>
      </c>
      <c r="AA724" s="5">
        <f t="shared" si="912"/>
        <v>4.2463748215117864E-4</v>
      </c>
      <c r="AB724" s="5">
        <f t="shared" si="913"/>
        <v>4.7778794033376959E-4</v>
      </c>
      <c r="AC724" s="5">
        <f t="shared" si="914"/>
        <v>1.2045504064917265E-5</v>
      </c>
      <c r="AD724" s="5">
        <f t="shared" si="915"/>
        <v>8.8651669266890096E-2</v>
      </c>
      <c r="AE724" s="5">
        <f t="shared" si="916"/>
        <v>2.1184793899144436E-2</v>
      </c>
      <c r="AF724" s="5">
        <f t="shared" si="917"/>
        <v>2.5312297910494328E-3</v>
      </c>
      <c r="AG724" s="5">
        <f t="shared" si="918"/>
        <v>2.0162651524481464E-4</v>
      </c>
      <c r="AH724" s="5">
        <f t="shared" si="919"/>
        <v>1.1273241406983335E-5</v>
      </c>
      <c r="AI724" s="5">
        <f t="shared" si="920"/>
        <v>2.5368550912848254E-5</v>
      </c>
      <c r="AJ724" s="5">
        <f t="shared" si="921"/>
        <v>2.8543847868773201E-5</v>
      </c>
      <c r="AK724" s="5">
        <f t="shared" si="922"/>
        <v>2.1411057440232064E-5</v>
      </c>
      <c r="AL724" s="5">
        <f t="shared" si="923"/>
        <v>2.5910103557690533E-7</v>
      </c>
      <c r="AM724" s="5">
        <f t="shared" si="924"/>
        <v>3.9899161281385126E-2</v>
      </c>
      <c r="AN724" s="5">
        <f t="shared" si="925"/>
        <v>9.5345695742083021E-3</v>
      </c>
      <c r="AO724" s="5">
        <f t="shared" si="926"/>
        <v>1.139222154624985E-3</v>
      </c>
      <c r="AP724" s="5">
        <f t="shared" si="927"/>
        <v>9.0745373627849863E-5</v>
      </c>
      <c r="AQ724" s="5">
        <f t="shared" si="928"/>
        <v>5.4212798628171141E-6</v>
      </c>
      <c r="AR724" s="5">
        <f t="shared" si="929"/>
        <v>5.3878578431108887E-7</v>
      </c>
      <c r="AS724" s="5">
        <f t="shared" si="930"/>
        <v>1.2124476099613913E-6</v>
      </c>
      <c r="AT724" s="5">
        <f t="shared" si="931"/>
        <v>1.3642056358082304E-6</v>
      </c>
      <c r="AU724" s="5">
        <f t="shared" si="932"/>
        <v>1.0233058052601552E-6</v>
      </c>
      <c r="AV724" s="5">
        <f t="shared" si="933"/>
        <v>5.7569479094261109E-7</v>
      </c>
      <c r="AW724" s="5">
        <f t="shared" si="934"/>
        <v>3.8703552261318374E-9</v>
      </c>
      <c r="AX724" s="5">
        <f t="shared" si="935"/>
        <v>1.4964402100590656E-2</v>
      </c>
      <c r="AY724" s="5">
        <f t="shared" si="936"/>
        <v>3.575993288637802E-3</v>
      </c>
      <c r="AZ724" s="5">
        <f t="shared" si="937"/>
        <v>4.2727159810407198E-4</v>
      </c>
      <c r="BA724" s="5">
        <f t="shared" si="938"/>
        <v>3.4034556520089791E-5</v>
      </c>
      <c r="BB724" s="5">
        <f t="shared" si="939"/>
        <v>2.0332811307710245E-6</v>
      </c>
      <c r="BC724" s="5">
        <f t="shared" si="940"/>
        <v>9.717728284331626E-8</v>
      </c>
      <c r="BD724" s="5">
        <f t="shared" si="941"/>
        <v>2.1458640487367648E-8</v>
      </c>
      <c r="BE724" s="5">
        <f t="shared" si="942"/>
        <v>4.8289093976739833E-8</v>
      </c>
      <c r="BF724" s="5">
        <f t="shared" si="943"/>
        <v>5.4333278906161972E-8</v>
      </c>
      <c r="BG724" s="5">
        <f t="shared" si="944"/>
        <v>4.0755996210611199E-8</v>
      </c>
      <c r="BH724" s="5">
        <f t="shared" si="945"/>
        <v>2.2928644201486432E-8</v>
      </c>
      <c r="BI724" s="5">
        <f t="shared" si="946"/>
        <v>1.0319418466949027E-8</v>
      </c>
      <c r="BJ724" s="8">
        <f t="shared" si="947"/>
        <v>0.82895915128785036</v>
      </c>
      <c r="BK724" s="8">
        <f t="shared" si="948"/>
        <v>0.13752933163273806</v>
      </c>
      <c r="BL724" s="8">
        <f t="shared" si="949"/>
        <v>2.8520395165908357E-2</v>
      </c>
      <c r="BM724" s="8">
        <f t="shared" si="950"/>
        <v>0.44506083333676094</v>
      </c>
      <c r="BN724" s="8">
        <f t="shared" si="951"/>
        <v>0.54656075514577018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1.36507936507937</v>
      </c>
      <c r="F725">
        <f>VLOOKUP(B725,home!$B$2:$E$405,3,FALSE)</f>
        <v>0.42</v>
      </c>
      <c r="G725">
        <f>VLOOKUP(C725,away!$B$2:$E$405,4,FALSE)</f>
        <v>0.85</v>
      </c>
      <c r="H725">
        <f>VLOOKUP(A725,away!$A$2:$E$405,3,FALSE)</f>
        <v>1.0634920634920599</v>
      </c>
      <c r="I725">
        <f>VLOOKUP(C725,away!$B$2:$E$405,3,FALSE)</f>
        <v>1.22</v>
      </c>
      <c r="J725">
        <f>VLOOKUP(B725,home!$B$2:$E$405,4,FALSE)</f>
        <v>1.21</v>
      </c>
      <c r="K725" s="3">
        <f t="shared" si="896"/>
        <v>0.48733333333333506</v>
      </c>
      <c r="L725" s="3">
        <f t="shared" si="897"/>
        <v>1.5699269841269787</v>
      </c>
      <c r="M725" s="5">
        <f t="shared" si="898"/>
        <v>0.12780363207372883</v>
      </c>
      <c r="N725" s="5">
        <f t="shared" si="899"/>
        <v>6.2282970030597407E-2</v>
      </c>
      <c r="O725" s="5">
        <f t="shared" si="900"/>
        <v>0.20064237066198312</v>
      </c>
      <c r="P725" s="5">
        <f t="shared" si="901"/>
        <v>9.777971530260679E-2</v>
      </c>
      <c r="Q725" s="5">
        <f t="shared" si="902"/>
        <v>1.517628369745562E-2</v>
      </c>
      <c r="R725" s="5">
        <f t="shared" si="903"/>
        <v>0.15749693593072731</v>
      </c>
      <c r="S725" s="5">
        <f t="shared" si="904"/>
        <v>1.8702271151306654E-2</v>
      </c>
      <c r="T725" s="5">
        <f t="shared" si="905"/>
        <v>2.3825657295401932E-2</v>
      </c>
      <c r="U725" s="5">
        <f t="shared" si="906"/>
        <v>7.6753506776908037E-2</v>
      </c>
      <c r="V725" s="5">
        <f t="shared" si="907"/>
        <v>1.5898546152532554E-3</v>
      </c>
      <c r="W725" s="5">
        <f t="shared" si="908"/>
        <v>2.4653029739644659E-3</v>
      </c>
      <c r="X725" s="5">
        <f t="shared" si="909"/>
        <v>3.8703456628753057E-3</v>
      </c>
      <c r="Y725" s="5">
        <f t="shared" si="910"/>
        <v>3.0380800470233807E-3</v>
      </c>
      <c r="Z725" s="5">
        <f t="shared" si="911"/>
        <v>8.2419563211655569E-2</v>
      </c>
      <c r="AA725" s="5">
        <f t="shared" si="912"/>
        <v>4.0165800471813617E-2</v>
      </c>
      <c r="AB725" s="5">
        <f t="shared" si="913"/>
        <v>9.7870667149652854E-3</v>
      </c>
      <c r="AC725" s="5">
        <f t="shared" si="914"/>
        <v>7.6022649517854538E-5</v>
      </c>
      <c r="AD725" s="5">
        <f t="shared" si="915"/>
        <v>3.003560789946718E-4</v>
      </c>
      <c r="AE725" s="5">
        <f t="shared" si="916"/>
        <v>4.7153711326030967E-4</v>
      </c>
      <c r="AF725" s="5">
        <f t="shared" si="917"/>
        <v>3.7013941906234983E-4</v>
      </c>
      <c r="AG725" s="5">
        <f t="shared" si="918"/>
        <v>1.9369728729168895E-4</v>
      </c>
      <c r="AH725" s="5">
        <f t="shared" si="919"/>
        <v>3.2348174076484326E-2</v>
      </c>
      <c r="AI725" s="5">
        <f t="shared" si="920"/>
        <v>1.5764343499940082E-2</v>
      </c>
      <c r="AJ725" s="5">
        <f t="shared" si="921"/>
        <v>3.8412450328187469E-3</v>
      </c>
      <c r="AK725" s="5">
        <f t="shared" si="922"/>
        <v>6.2398891533122533E-4</v>
      </c>
      <c r="AL725" s="5">
        <f t="shared" si="923"/>
        <v>2.3265295064908227E-6</v>
      </c>
      <c r="AM725" s="5">
        <f t="shared" si="924"/>
        <v>2.9274705832680794E-5</v>
      </c>
      <c r="AN725" s="5">
        <f t="shared" si="925"/>
        <v>4.5959150639105029E-5</v>
      </c>
      <c r="AO725" s="5">
        <f t="shared" si="926"/>
        <v>3.607625537794384E-5</v>
      </c>
      <c r="AP725" s="5">
        <f t="shared" si="927"/>
        <v>1.887902893469669E-5</v>
      </c>
      <c r="AQ725" s="5">
        <f t="shared" si="928"/>
        <v>7.409674239673585E-6</v>
      </c>
      <c r="AR725" s="5">
        <f t="shared" si="929"/>
        <v>1.015685427398191E-2</v>
      </c>
      <c r="AS725" s="5">
        <f t="shared" si="930"/>
        <v>4.9497736495205348E-3</v>
      </c>
      <c r="AT725" s="5">
        <f t="shared" si="931"/>
        <v>1.2060948459331744E-3</v>
      </c>
      <c r="AU725" s="5">
        <f t="shared" si="932"/>
        <v>1.9592340719492302E-4</v>
      </c>
      <c r="AV725" s="5">
        <f t="shared" si="933"/>
        <v>2.3870001776581537E-5</v>
      </c>
      <c r="AW725" s="5">
        <f t="shared" si="934"/>
        <v>4.9443776687502574E-8</v>
      </c>
      <c r="AX725" s="5">
        <f t="shared" si="935"/>
        <v>2.3777566626321911E-6</v>
      </c>
      <c r="AY725" s="5">
        <f t="shared" si="936"/>
        <v>3.7329043463539863E-6</v>
      </c>
      <c r="AZ725" s="5">
        <f t="shared" si="937"/>
        <v>2.9301936312530026E-6</v>
      </c>
      <c r="BA725" s="5">
        <f t="shared" si="938"/>
        <v>1.5333966834737021E-6</v>
      </c>
      <c r="BB725" s="5">
        <f t="shared" si="939"/>
        <v>6.018302076890452E-7</v>
      </c>
      <c r="BC725" s="5">
        <f t="shared" si="940"/>
        <v>1.8896589658275517E-7</v>
      </c>
      <c r="BD725" s="5">
        <f t="shared" si="941"/>
        <v>2.6575865997616062E-3</v>
      </c>
      <c r="BE725" s="5">
        <f t="shared" si="942"/>
        <v>1.2951305362838275E-3</v>
      </c>
      <c r="BF725" s="5">
        <f t="shared" si="943"/>
        <v>3.1558014067449368E-4</v>
      </c>
      <c r="BG725" s="5">
        <f t="shared" si="944"/>
        <v>5.126424062956793E-5</v>
      </c>
      <c r="BH725" s="5">
        <f t="shared" si="945"/>
        <v>6.245693316702381E-6</v>
      </c>
      <c r="BI725" s="5">
        <f t="shared" si="946"/>
        <v>6.0874690860126115E-7</v>
      </c>
      <c r="BJ725" s="8">
        <f t="shared" si="947"/>
        <v>0.11214333346837922</v>
      </c>
      <c r="BK725" s="8">
        <f t="shared" si="948"/>
        <v>0.24595755522626625</v>
      </c>
      <c r="BL725" s="8">
        <f t="shared" si="949"/>
        <v>0.55828236421695365</v>
      </c>
      <c r="BM725" s="8">
        <f t="shared" si="950"/>
        <v>0.33761722496558577</v>
      </c>
      <c r="BN725" s="8">
        <f t="shared" si="951"/>
        <v>0.66118190769709906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1.36507936507937</v>
      </c>
      <c r="F726">
        <f>VLOOKUP(B726,home!$B$2:$E$405,3,FALSE)</f>
        <v>1.59</v>
      </c>
      <c r="G726">
        <f>VLOOKUP(C726,away!$B$2:$E$405,4,FALSE)</f>
        <v>0.94</v>
      </c>
      <c r="H726">
        <f>VLOOKUP(A726,away!$A$2:$E$405,3,FALSE)</f>
        <v>1.0634920634920599</v>
      </c>
      <c r="I726">
        <f>VLOOKUP(C726,away!$B$2:$E$405,3,FALSE)</f>
        <v>0.52</v>
      </c>
      <c r="J726">
        <f>VLOOKUP(B726,home!$B$2:$E$405,4,FALSE)</f>
        <v>0.31</v>
      </c>
      <c r="K726" s="3">
        <f t="shared" si="896"/>
        <v>2.0402476190476264</v>
      </c>
      <c r="L726" s="3">
        <f t="shared" si="897"/>
        <v>0.17143492063492008</v>
      </c>
      <c r="M726" s="5">
        <f t="shared" si="898"/>
        <v>0.10951622801209755</v>
      </c>
      <c r="N726" s="5">
        <f t="shared" si="899"/>
        <v>0.22344022344875897</v>
      </c>
      <c r="O726" s="5">
        <f t="shared" si="900"/>
        <v>1.8774905857489751E-2</v>
      </c>
      <c r="P726" s="5">
        <f t="shared" si="901"/>
        <v>3.8305456973586789E-2</v>
      </c>
      <c r="Q726" s="5">
        <f t="shared" si="902"/>
        <v>0.22793669194540012</v>
      </c>
      <c r="R726" s="5">
        <f t="shared" si="903"/>
        <v>1.6093372478034257E-3</v>
      </c>
      <c r="S726" s="5">
        <f t="shared" si="904"/>
        <v>3.3495219397832667E-3</v>
      </c>
      <c r="T726" s="5">
        <f t="shared" si="905"/>
        <v>3.9076308693445888E-2</v>
      </c>
      <c r="U726" s="5">
        <f t="shared" si="906"/>
        <v>3.2834464880755988E-3</v>
      </c>
      <c r="V726" s="5">
        <f t="shared" si="907"/>
        <v>1.3017347177714857E-4</v>
      </c>
      <c r="W726" s="5">
        <f t="shared" si="908"/>
        <v>0.15501576434506498</v>
      </c>
      <c r="X726" s="5">
        <f t="shared" si="909"/>
        <v>2.6575115257657683E-2</v>
      </c>
      <c r="Y726" s="5">
        <f t="shared" si="910"/>
        <v>2.2779513875301992E-3</v>
      </c>
      <c r="Z726" s="5">
        <f t="shared" si="911"/>
        <v>9.1965534450666982E-5</v>
      </c>
      <c r="AA726" s="5">
        <f t="shared" si="912"/>
        <v>1.8763246269741575E-4</v>
      </c>
      <c r="AB726" s="5">
        <f t="shared" si="913"/>
        <v>1.9140834263722258E-4</v>
      </c>
      <c r="AC726" s="5">
        <f t="shared" si="914"/>
        <v>2.845670918349636E-6</v>
      </c>
      <c r="AD726" s="5">
        <f t="shared" si="915"/>
        <v>7.9067636029966692E-2</v>
      </c>
      <c r="AE726" s="5">
        <f t="shared" si="916"/>
        <v>1.3554953907588083E-2</v>
      </c>
      <c r="AF726" s="5">
        <f t="shared" si="917"/>
        <v>1.1618962236786814E-3</v>
      </c>
      <c r="AG726" s="5">
        <f t="shared" si="918"/>
        <v>6.6396528964122686E-5</v>
      </c>
      <c r="AH726" s="5">
        <f t="shared" si="919"/>
        <v>3.9415260249245261E-6</v>
      </c>
      <c r="AI726" s="5">
        <f t="shared" si="920"/>
        <v>8.0416890877665177E-6</v>
      </c>
      <c r="AJ726" s="5">
        <f t="shared" si="921"/>
        <v>8.2035185072184614E-6</v>
      </c>
      <c r="AK726" s="5">
        <f t="shared" si="922"/>
        <v>5.5790697007218689E-6</v>
      </c>
      <c r="AL726" s="5">
        <f t="shared" si="923"/>
        <v>3.9813177244120614E-8</v>
      </c>
      <c r="AM726" s="5">
        <f t="shared" si="924"/>
        <v>3.2263511230772736E-2</v>
      </c>
      <c r="AN726" s="5">
        <f t="shared" si="925"/>
        <v>5.5310924872513751E-3</v>
      </c>
      <c r="AO726" s="5">
        <f t="shared" si="926"/>
        <v>4.7411120078817113E-4</v>
      </c>
      <c r="AP726" s="5">
        <f t="shared" si="927"/>
        <v>2.7093072026415586E-5</v>
      </c>
      <c r="AQ726" s="5">
        <f t="shared" si="928"/>
        <v>1.1611746631511823E-6</v>
      </c>
      <c r="AR726" s="5">
        <f t="shared" si="929"/>
        <v>1.3514304025268165E-7</v>
      </c>
      <c r="AS726" s="5">
        <f t="shared" si="930"/>
        <v>2.7572526610639123E-7</v>
      </c>
      <c r="AT726" s="5">
        <f t="shared" si="931"/>
        <v>2.8127390884241907E-7</v>
      </c>
      <c r="AU726" s="5">
        <f t="shared" si="932"/>
        <v>1.9128947427198822E-7</v>
      </c>
      <c r="AV726" s="5">
        <f t="shared" si="933"/>
        <v>9.7569473608074034E-8</v>
      </c>
      <c r="AW726" s="5">
        <f t="shared" si="934"/>
        <v>3.8681785024234583E-10</v>
      </c>
      <c r="AX726" s="5">
        <f t="shared" si="935"/>
        <v>1.0970925328450069E-2</v>
      </c>
      <c r="AY726" s="5">
        <f t="shared" si="936"/>
        <v>1.8807997129744714E-3</v>
      </c>
      <c r="AZ726" s="5">
        <f t="shared" si="937"/>
        <v>1.6121737476197949E-4</v>
      </c>
      <c r="BA726" s="5">
        <f t="shared" si="938"/>
        <v>9.2127626157633729E-6</v>
      </c>
      <c r="BB726" s="5">
        <f t="shared" si="939"/>
        <v>3.9484730696543813E-7</v>
      </c>
      <c r="BC726" s="5">
        <f t="shared" si="940"/>
        <v>1.3538123346506365E-8</v>
      </c>
      <c r="BD726" s="5">
        <f t="shared" si="941"/>
        <v>3.861372730013377E-9</v>
      </c>
      <c r="BE726" s="5">
        <f t="shared" si="942"/>
        <v>7.8781565186652244E-9</v>
      </c>
      <c r="BF726" s="5">
        <f t="shared" si="943"/>
        <v>8.036695039845634E-9</v>
      </c>
      <c r="BG726" s="5">
        <f t="shared" si="944"/>
        <v>5.4656159733523087E-9</v>
      </c>
      <c r="BH726" s="5">
        <f t="shared" si="945"/>
        <v>2.7878024940651803E-9</v>
      </c>
      <c r="BI726" s="5">
        <f t="shared" si="946"/>
        <v>1.1375614801783026E-9</v>
      </c>
      <c r="BJ726" s="8">
        <f t="shared" si="947"/>
        <v>0.81949247049778995</v>
      </c>
      <c r="BK726" s="8">
        <f t="shared" si="948"/>
        <v>0.15318506559431486</v>
      </c>
      <c r="BL726" s="8">
        <f t="shared" si="949"/>
        <v>2.4073506370391358E-2</v>
      </c>
      <c r="BM726" s="8">
        <f t="shared" si="950"/>
        <v>0.37537936518565346</v>
      </c>
      <c r="BN726" s="8">
        <f t="shared" si="951"/>
        <v>0.61958284348513659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1.36507936507937</v>
      </c>
      <c r="F727">
        <f>VLOOKUP(B727,home!$B$2:$E$405,3,FALSE)</f>
        <v>1.22</v>
      </c>
      <c r="G727">
        <f>VLOOKUP(C727,away!$B$2:$E$405,4,FALSE)</f>
        <v>0.73</v>
      </c>
      <c r="H727">
        <f>VLOOKUP(A727,away!$A$2:$E$405,3,FALSE)</f>
        <v>1.0634920634920599</v>
      </c>
      <c r="I727">
        <f>VLOOKUP(C727,away!$B$2:$E$405,3,FALSE)</f>
        <v>0.37</v>
      </c>
      <c r="J727">
        <f>VLOOKUP(B727,home!$B$2:$E$405,4,FALSE)</f>
        <v>0.63</v>
      </c>
      <c r="K727" s="3">
        <f t="shared" si="896"/>
        <v>1.2157396825396869</v>
      </c>
      <c r="L727" s="3">
        <f t="shared" si="897"/>
        <v>0.24789999999999918</v>
      </c>
      <c r="M727" s="5">
        <f t="shared" si="898"/>
        <v>0.23139254480151483</v>
      </c>
      <c r="N727" s="5">
        <f t="shared" si="899"/>
        <v>0.28131309895904388</v>
      </c>
      <c r="O727" s="5">
        <f t="shared" si="900"/>
        <v>5.7362211856295343E-2</v>
      </c>
      <c r="P727" s="5">
        <f t="shared" si="901"/>
        <v>6.9737517231946766E-2</v>
      </c>
      <c r="Q727" s="5">
        <f t="shared" si="902"/>
        <v>0.17100174881136182</v>
      </c>
      <c r="R727" s="5">
        <f t="shared" si="903"/>
        <v>7.1100461595877832E-3</v>
      </c>
      <c r="S727" s="5">
        <f t="shared" si="904"/>
        <v>5.2544057910851863E-3</v>
      </c>
      <c r="T727" s="5">
        <f t="shared" si="905"/>
        <v>4.2391333530336459E-2</v>
      </c>
      <c r="U727" s="5">
        <f t="shared" si="906"/>
        <v>8.6439652608997705E-3</v>
      </c>
      <c r="V727" s="5">
        <f t="shared" si="907"/>
        <v>1.759536254308365E-4</v>
      </c>
      <c r="W727" s="5">
        <f t="shared" si="908"/>
        <v>6.92978706045521E-2</v>
      </c>
      <c r="X727" s="5">
        <f t="shared" si="909"/>
        <v>1.7178942122868412E-2</v>
      </c>
      <c r="Y727" s="5">
        <f t="shared" si="910"/>
        <v>2.1293298761295323E-3</v>
      </c>
      <c r="Z727" s="5">
        <f t="shared" si="911"/>
        <v>5.8752681432060216E-4</v>
      </c>
      <c r="AA727" s="5">
        <f t="shared" si="912"/>
        <v>7.1427966272568245E-4</v>
      </c>
      <c r="AB727" s="5">
        <f t="shared" si="913"/>
        <v>4.3418906520333798E-4</v>
      </c>
      <c r="AC727" s="5">
        <f t="shared" si="914"/>
        <v>3.3143270119268468E-6</v>
      </c>
      <c r="AD727" s="5">
        <f t="shared" si="915"/>
        <v>2.1062042802363616E-2</v>
      </c>
      <c r="AE727" s="5">
        <f t="shared" si="916"/>
        <v>5.2212804107059241E-3</v>
      </c>
      <c r="AF727" s="5">
        <f t="shared" si="917"/>
        <v>6.4717770690699711E-4</v>
      </c>
      <c r="AG727" s="5">
        <f t="shared" si="918"/>
        <v>5.3478451180748034E-5</v>
      </c>
      <c r="AH727" s="5">
        <f t="shared" si="919"/>
        <v>3.6411974317519176E-5</v>
      </c>
      <c r="AI727" s="5">
        <f t="shared" si="920"/>
        <v>4.4267482097423995E-5</v>
      </c>
      <c r="AJ727" s="5">
        <f t="shared" si="921"/>
        <v>2.6908867315976766E-5</v>
      </c>
      <c r="AK727" s="5">
        <f t="shared" si="922"/>
        <v>1.090472593607605E-5</v>
      </c>
      <c r="AL727" s="5">
        <f t="shared" si="923"/>
        <v>3.9955122548104117E-8</v>
      </c>
      <c r="AM727" s="5">
        <f t="shared" si="924"/>
        <v>5.1211922460365636E-3</v>
      </c>
      <c r="AN727" s="5">
        <f t="shared" si="925"/>
        <v>1.2695435577924602E-3</v>
      </c>
      <c r="AO727" s="5">
        <f t="shared" si="926"/>
        <v>1.5735992398837489E-4</v>
      </c>
      <c r="AP727" s="5">
        <f t="shared" si="927"/>
        <v>1.3003175052239342E-5</v>
      </c>
      <c r="AQ727" s="5">
        <f t="shared" si="928"/>
        <v>8.0587177386253013E-7</v>
      </c>
      <c r="AR727" s="5">
        <f t="shared" si="929"/>
        <v>1.8053056866625953E-6</v>
      </c>
      <c r="AS727" s="5">
        <f t="shared" si="930"/>
        <v>2.1947817623902749E-6</v>
      </c>
      <c r="AT727" s="5">
        <f t="shared" si="931"/>
        <v>1.334141641526124E-6</v>
      </c>
      <c r="AU727" s="5">
        <f t="shared" si="932"/>
        <v>5.4065631191064892E-7</v>
      </c>
      <c r="AV727" s="5">
        <f t="shared" si="933"/>
        <v>1.6432433325133257E-7</v>
      </c>
      <c r="AW727" s="5">
        <f t="shared" si="934"/>
        <v>3.34493040050316E-10</v>
      </c>
      <c r="AX727" s="5">
        <f t="shared" si="935"/>
        <v>1.0376727725701993E-3</v>
      </c>
      <c r="AY727" s="5">
        <f t="shared" si="936"/>
        <v>2.5723908032015161E-4</v>
      </c>
      <c r="AZ727" s="5">
        <f t="shared" si="937"/>
        <v>3.1884784005682683E-5</v>
      </c>
      <c r="BA727" s="5">
        <f t="shared" si="938"/>
        <v>2.6347459850029047E-6</v>
      </c>
      <c r="BB727" s="5">
        <f t="shared" si="939"/>
        <v>1.6328838242055441E-7</v>
      </c>
      <c r="BC727" s="5">
        <f t="shared" si="940"/>
        <v>8.0958380004110623E-9</v>
      </c>
      <c r="BD727" s="5">
        <f t="shared" si="941"/>
        <v>7.4589213287275987E-8</v>
      </c>
      <c r="BE727" s="5">
        <f t="shared" si="942"/>
        <v>9.0681066482757909E-8</v>
      </c>
      <c r="BF727" s="5">
        <f t="shared" si="943"/>
        <v>5.5122285489054183E-8</v>
      </c>
      <c r="BG727" s="5">
        <f t="shared" si="944"/>
        <v>2.2338116620441574E-8</v>
      </c>
      <c r="BH727" s="5">
        <f t="shared" si="945"/>
        <v>6.7893337021675359E-9</v>
      </c>
      <c r="BI727" s="5">
        <f t="shared" si="946"/>
        <v>1.6508124799458301E-9</v>
      </c>
      <c r="BJ727" s="8">
        <f t="shared" si="947"/>
        <v>0.61818781081719443</v>
      </c>
      <c r="BK727" s="8">
        <f t="shared" si="948"/>
        <v>0.30682101481243224</v>
      </c>
      <c r="BL727" s="8">
        <f t="shared" si="949"/>
        <v>7.4389475434942745E-2</v>
      </c>
      <c r="BM727" s="8">
        <f t="shared" si="950"/>
        <v>0.1818114213133126</v>
      </c>
      <c r="BN727" s="8">
        <f t="shared" si="951"/>
        <v>0.81791716781975043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1.3212121212121199</v>
      </c>
      <c r="F728">
        <f>VLOOKUP(B728,home!$B$2:$E$405,3,FALSE)</f>
        <v>1.41</v>
      </c>
      <c r="G728">
        <f>VLOOKUP(C728,away!$B$2:$E$405,4,FALSE)</f>
        <v>0.66</v>
      </c>
      <c r="H728">
        <f>VLOOKUP(A728,away!$A$2:$E$405,3,FALSE)</f>
        <v>1.0181818181818201</v>
      </c>
      <c r="I728">
        <f>VLOOKUP(C728,away!$B$2:$E$405,3,FALSE)</f>
        <v>1.42</v>
      </c>
      <c r="J728">
        <f>VLOOKUP(B728,home!$B$2:$E$405,4,FALSE)</f>
        <v>1.54</v>
      </c>
      <c r="K728" s="3">
        <f t="shared" si="896"/>
        <v>1.2295199999999988</v>
      </c>
      <c r="L728" s="3">
        <f t="shared" si="897"/>
        <v>2.2265600000000041</v>
      </c>
      <c r="M728" s="5">
        <f t="shared" si="898"/>
        <v>3.1553208482471992E-2</v>
      </c>
      <c r="N728" s="5">
        <f t="shared" si="899"/>
        <v>3.8795300893368925E-2</v>
      </c>
      <c r="O728" s="5">
        <f t="shared" si="900"/>
        <v>7.025511187873297E-2</v>
      </c>
      <c r="P728" s="5">
        <f t="shared" si="901"/>
        <v>8.6380065157139682E-2</v>
      </c>
      <c r="Q728" s="5">
        <f t="shared" si="902"/>
        <v>2.3849799177207462E-2</v>
      </c>
      <c r="R728" s="5">
        <f t="shared" si="903"/>
        <v>7.8213610952355989E-2</v>
      </c>
      <c r="S728" s="5">
        <f t="shared" si="904"/>
        <v>5.9118517699211302E-2</v>
      </c>
      <c r="T728" s="5">
        <f t="shared" si="905"/>
        <v>5.310300885600315E-2</v>
      </c>
      <c r="U728" s="5">
        <f t="shared" si="906"/>
        <v>9.6165198938140656E-2</v>
      </c>
      <c r="V728" s="5">
        <f t="shared" si="907"/>
        <v>1.7982539675581007E-2</v>
      </c>
      <c r="W728" s="5">
        <f t="shared" si="908"/>
        <v>9.774601694786696E-3</v>
      </c>
      <c r="X728" s="5">
        <f t="shared" si="909"/>
        <v>2.1763737149544309E-2</v>
      </c>
      <c r="Y728" s="5">
        <f t="shared" si="910"/>
        <v>2.4229133293844737E-2</v>
      </c>
      <c r="Z728" s="5">
        <f t="shared" si="911"/>
        <v>5.8049099200692685E-2</v>
      </c>
      <c r="AA728" s="5">
        <f t="shared" si="912"/>
        <v>7.1372528449235598E-2</v>
      </c>
      <c r="AB728" s="5">
        <f t="shared" si="913"/>
        <v>4.3876975589452041E-2</v>
      </c>
      <c r="AC728" s="5">
        <f t="shared" si="914"/>
        <v>3.0768125960360412E-3</v>
      </c>
      <c r="AD728" s="5">
        <f t="shared" si="915"/>
        <v>3.0045170689435327E-3</v>
      </c>
      <c r="AE728" s="5">
        <f t="shared" si="916"/>
        <v>6.689737525026925E-3</v>
      </c>
      <c r="AF728" s="5">
        <f t="shared" si="917"/>
        <v>7.4475509918619899E-3</v>
      </c>
      <c r="AG728" s="5">
        <f t="shared" si="918"/>
        <v>5.5274730454800865E-3</v>
      </c>
      <c r="AH728" s="5">
        <f t="shared" si="919"/>
        <v>3.2312450579073636E-2</v>
      </c>
      <c r="AI728" s="5">
        <f t="shared" si="920"/>
        <v>3.972880423598258E-2</v>
      </c>
      <c r="AJ728" s="5">
        <f t="shared" si="921"/>
        <v>2.4423679692112635E-2</v>
      </c>
      <c r="AK728" s="5">
        <f t="shared" si="922"/>
        <v>1.0009800885015432E-2</v>
      </c>
      <c r="AL728" s="5">
        <f t="shared" si="923"/>
        <v>3.3692329281764295E-4</v>
      </c>
      <c r="AM728" s="5">
        <f t="shared" si="924"/>
        <v>7.3882276532148889E-4</v>
      </c>
      <c r="AN728" s="5">
        <f t="shared" si="925"/>
        <v>1.6450332163542175E-3</v>
      </c>
      <c r="AO728" s="5">
        <f t="shared" si="926"/>
        <v>1.8313825791028268E-3</v>
      </c>
      <c r="AP728" s="5">
        <f t="shared" si="927"/>
        <v>1.3592277317757322E-3</v>
      </c>
      <c r="AQ728" s="5">
        <f t="shared" si="928"/>
        <v>7.5660052461564505E-4</v>
      </c>
      <c r="AR728" s="5">
        <f t="shared" si="929"/>
        <v>1.4389121992268473E-2</v>
      </c>
      <c r="AS728" s="5">
        <f t="shared" si="930"/>
        <v>1.7691713271933918E-2</v>
      </c>
      <c r="AT728" s="5">
        <f t="shared" si="931"/>
        <v>1.0876157651054087E-2</v>
      </c>
      <c r="AU728" s="5">
        <f t="shared" si="932"/>
        <v>4.457484451708002E-3</v>
      </c>
      <c r="AV728" s="5">
        <f t="shared" si="933"/>
        <v>1.3701415707660048E-3</v>
      </c>
      <c r="AW728" s="5">
        <f t="shared" si="934"/>
        <v>2.5621145101890367E-5</v>
      </c>
      <c r="AX728" s="5">
        <f t="shared" si="935"/>
        <v>1.513995610696796E-4</v>
      </c>
      <c r="AY728" s="5">
        <f t="shared" si="936"/>
        <v>3.3710020669530644E-4</v>
      </c>
      <c r="AZ728" s="5">
        <f t="shared" si="937"/>
        <v>3.7528691810975148E-4</v>
      </c>
      <c r="BA728" s="5">
        <f t="shared" si="938"/>
        <v>2.7853294679548322E-4</v>
      </c>
      <c r="BB728" s="5">
        <f t="shared" si="939"/>
        <v>1.5504257950423809E-4</v>
      </c>
      <c r="BC728" s="5">
        <f t="shared" si="940"/>
        <v>6.9042321164191427E-5</v>
      </c>
      <c r="BD728" s="5">
        <f t="shared" si="941"/>
        <v>5.3397072438508856E-3</v>
      </c>
      <c r="BE728" s="5">
        <f t="shared" si="942"/>
        <v>6.5652768504595354E-3</v>
      </c>
      <c r="BF728" s="5">
        <f t="shared" si="943"/>
        <v>4.0360695965885006E-3</v>
      </c>
      <c r="BG728" s="5">
        <f t="shared" si="944"/>
        <v>1.6541427634658296E-3</v>
      </c>
      <c r="BH728" s="5">
        <f t="shared" si="945"/>
        <v>5.0845040263412626E-4</v>
      </c>
      <c r="BI728" s="5">
        <f t="shared" si="946"/>
        <v>1.2502998780934194E-4</v>
      </c>
      <c r="BJ728" s="8">
        <f t="shared" si="947"/>
        <v>0.20188233104657641</v>
      </c>
      <c r="BK728" s="8">
        <f t="shared" si="948"/>
        <v>0.19878516710995298</v>
      </c>
      <c r="BL728" s="8">
        <f t="shared" si="949"/>
        <v>0.53337145698264032</v>
      </c>
      <c r="BM728" s="8">
        <f t="shared" si="950"/>
        <v>0.66272947873699206</v>
      </c>
      <c r="BN728" s="8">
        <f t="shared" si="951"/>
        <v>0.32904709654127706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1.3212121212121199</v>
      </c>
      <c r="F729">
        <f>VLOOKUP(B729,home!$B$2:$E$405,3,FALSE)</f>
        <v>0.85</v>
      </c>
      <c r="G729">
        <f>VLOOKUP(C729,away!$B$2:$E$405,4,FALSE)</f>
        <v>1.1399999999999999</v>
      </c>
      <c r="H729">
        <f>VLOOKUP(A729,away!$A$2:$E$405,3,FALSE)</f>
        <v>1.0181818181818201</v>
      </c>
      <c r="I729">
        <f>VLOOKUP(C729,away!$B$2:$E$405,3,FALSE)</f>
        <v>0.95</v>
      </c>
      <c r="J729">
        <f>VLOOKUP(B729,home!$B$2:$E$405,4,FALSE)</f>
        <v>0.98</v>
      </c>
      <c r="K729" s="3">
        <f t="shared" si="896"/>
        <v>1.2802545454545442</v>
      </c>
      <c r="L729" s="3">
        <f t="shared" si="897"/>
        <v>0.94792727272727451</v>
      </c>
      <c r="M729" s="5">
        <f t="shared" si="898"/>
        <v>0.10772411421311372</v>
      </c>
      <c r="N729" s="5">
        <f t="shared" si="899"/>
        <v>0.13791428687640331</v>
      </c>
      <c r="O729" s="5">
        <f t="shared" si="900"/>
        <v>0.10211462579299832</v>
      </c>
      <c r="P729" s="5">
        <f t="shared" si="901"/>
        <v>0.13073271382887594</v>
      </c>
      <c r="Q729" s="5">
        <f t="shared" si="902"/>
        <v>8.8282696328318672E-2</v>
      </c>
      <c r="R729" s="5">
        <f t="shared" si="903"/>
        <v>4.8398619366761542E-2</v>
      </c>
      <c r="S729" s="5">
        <f t="shared" si="904"/>
        <v>3.9663919703370847E-2</v>
      </c>
      <c r="T729" s="5">
        <f t="shared" si="905"/>
        <v>8.3685575559513295E-2</v>
      </c>
      <c r="U729" s="5">
        <f t="shared" si="906"/>
        <v>6.1962552438020797E-2</v>
      </c>
      <c r="V729" s="5">
        <f t="shared" si="907"/>
        <v>5.3484072116273731E-3</v>
      </c>
      <c r="W729" s="5">
        <f t="shared" si="908"/>
        <v>3.7674774419771052E-2</v>
      </c>
      <c r="X729" s="5">
        <f t="shared" si="909"/>
        <v>3.5712946166348861E-2</v>
      </c>
      <c r="Y729" s="5">
        <f t="shared" si="910"/>
        <v>1.6926637830261524E-2</v>
      </c>
      <c r="Z729" s="5">
        <f t="shared" si="911"/>
        <v>1.5292790420033241E-2</v>
      </c>
      <c r="AA729" s="5">
        <f t="shared" si="912"/>
        <v>1.9578664447931264E-2</v>
      </c>
      <c r="AB729" s="5">
        <f t="shared" si="913"/>
        <v>1.2532837076696645E-2</v>
      </c>
      <c r="AC729" s="5">
        <f t="shared" si="914"/>
        <v>4.05672742441114E-4</v>
      </c>
      <c r="AD729" s="5">
        <f t="shared" si="915"/>
        <v>1.2058325299971629E-2</v>
      </c>
      <c r="AE729" s="5">
        <f t="shared" si="916"/>
        <v>1.14304154152604E-2</v>
      </c>
      <c r="AF729" s="5">
        <f t="shared" si="917"/>
        <v>5.4176012553637937E-3</v>
      </c>
      <c r="AG729" s="5">
        <f t="shared" si="918"/>
        <v>1.7118306609069534E-3</v>
      </c>
      <c r="AH729" s="5">
        <f t="shared" si="919"/>
        <v>3.6241132788129753E-3</v>
      </c>
      <c r="AI729" s="5">
        <f t="shared" si="920"/>
        <v>4.6397874984424829E-3</v>
      </c>
      <c r="AJ729" s="5">
        <f t="shared" si="921"/>
        <v>2.9700545174120795E-3</v>
      </c>
      <c r="AK729" s="5">
        <f t="shared" si="922"/>
        <v>1.2674752653882054E-3</v>
      </c>
      <c r="AL729" s="5">
        <f t="shared" si="923"/>
        <v>1.9692786126162732E-5</v>
      </c>
      <c r="AM729" s="5">
        <f t="shared" si="924"/>
        <v>3.087545155171637E-3</v>
      </c>
      <c r="AN729" s="5">
        <f t="shared" si="925"/>
        <v>2.9267682583641592E-3</v>
      </c>
      <c r="AO729" s="5">
        <f t="shared" si="926"/>
        <v>1.3871817265279462E-3</v>
      </c>
      <c r="AP729" s="5">
        <f t="shared" si="927"/>
        <v>4.3831579693491606E-4</v>
      </c>
      <c r="AQ729" s="5">
        <f t="shared" si="928"/>
        <v>1.0387287449544921E-4</v>
      </c>
      <c r="AR729" s="5">
        <f t="shared" si="929"/>
        <v>6.8707916328797705E-4</v>
      </c>
      <c r="AS729" s="5">
        <f t="shared" si="930"/>
        <v>8.7963622188653751E-4</v>
      </c>
      <c r="AT729" s="5">
        <f t="shared" si="931"/>
        <v>5.6307913570835088E-4</v>
      </c>
      <c r="AU729" s="5">
        <f t="shared" si="932"/>
        <v>2.402948743137441E-4</v>
      </c>
      <c r="AV729" s="5">
        <f t="shared" si="933"/>
        <v>7.6909651272399879E-5</v>
      </c>
      <c r="AW729" s="5">
        <f t="shared" si="934"/>
        <v>6.6385924614791163E-7</v>
      </c>
      <c r="AX729" s="5">
        <f t="shared" si="935"/>
        <v>6.5880728653410782E-4</v>
      </c>
      <c r="AY729" s="5">
        <f t="shared" si="936"/>
        <v>6.2450139437713291E-4</v>
      </c>
      <c r="AZ729" s="5">
        <f t="shared" si="937"/>
        <v>2.9599095179314781E-4</v>
      </c>
      <c r="BA729" s="5">
        <f t="shared" si="938"/>
        <v>9.3525965228409607E-5</v>
      </c>
      <c r="BB729" s="5">
        <f t="shared" si="939"/>
        <v>2.2163953287038054E-5</v>
      </c>
      <c r="BC729" s="5">
        <f t="shared" si="940"/>
        <v>4.2019631584473403E-6</v>
      </c>
      <c r="BD729" s="5">
        <f t="shared" si="941"/>
        <v>1.0855017956721824E-4</v>
      </c>
      <c r="BE729" s="5">
        <f t="shared" si="942"/>
        <v>1.3897186080083813E-4</v>
      </c>
      <c r="BF729" s="5">
        <f t="shared" si="943"/>
        <v>8.8959678240274625E-5</v>
      </c>
      <c r="BG729" s="5">
        <f t="shared" si="944"/>
        <v>3.796367747642842E-5</v>
      </c>
      <c r="BH729" s="5">
        <f t="shared" si="945"/>
        <v>1.2150792662841955E-5</v>
      </c>
      <c r="BI729" s="5">
        <f t="shared" si="946"/>
        <v>3.1112215074958232E-6</v>
      </c>
      <c r="BJ729" s="8">
        <f t="shared" si="947"/>
        <v>0.4404579651379919</v>
      </c>
      <c r="BK729" s="8">
        <f t="shared" si="948"/>
        <v>0.28451902187993233</v>
      </c>
      <c r="BL729" s="8">
        <f t="shared" si="949"/>
        <v>0.2599254361391885</v>
      </c>
      <c r="BM729" s="8">
        <f t="shared" si="950"/>
        <v>0.38440431963554345</v>
      </c>
      <c r="BN729" s="8">
        <f t="shared" si="951"/>
        <v>0.61516705640647151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1.3212121212121199</v>
      </c>
      <c r="F730">
        <f>VLOOKUP(B730,home!$B$2:$E$405,3,FALSE)</f>
        <v>0.47</v>
      </c>
      <c r="G730">
        <f>VLOOKUP(C730,away!$B$2:$E$405,4,FALSE)</f>
        <v>0.65</v>
      </c>
      <c r="H730">
        <f>VLOOKUP(A730,away!$A$2:$E$405,3,FALSE)</f>
        <v>1.0181818181818201</v>
      </c>
      <c r="I730">
        <f>VLOOKUP(C730,away!$B$2:$E$405,3,FALSE)</f>
        <v>0.43</v>
      </c>
      <c r="J730">
        <f>VLOOKUP(B730,home!$B$2:$E$405,4,FALSE)</f>
        <v>1.1000000000000001</v>
      </c>
      <c r="K730" s="3">
        <f t="shared" si="896"/>
        <v>0.40363030303030267</v>
      </c>
      <c r="L730" s="3">
        <f t="shared" si="897"/>
        <v>0.48160000000000092</v>
      </c>
      <c r="M730" s="5">
        <f t="shared" si="898"/>
        <v>0.41261913489852781</v>
      </c>
      <c r="N730" s="5">
        <f t="shared" si="899"/>
        <v>0.16654558645519413</v>
      </c>
      <c r="O730" s="5">
        <f t="shared" si="900"/>
        <v>0.19871737536713138</v>
      </c>
      <c r="P730" s="5">
        <f t="shared" si="901"/>
        <v>8.0208354436821644E-2</v>
      </c>
      <c r="Q730" s="5">
        <f t="shared" si="902"/>
        <v>3.3611422764634739E-2</v>
      </c>
      <c r="R730" s="5">
        <f t="shared" si="903"/>
        <v>4.7851143988405322E-2</v>
      </c>
      <c r="S730" s="5">
        <f t="shared" si="904"/>
        <v>3.8978924977903146E-3</v>
      </c>
      <c r="T730" s="5">
        <f t="shared" si="905"/>
        <v>1.6187261203448121E-2</v>
      </c>
      <c r="U730" s="5">
        <f t="shared" si="906"/>
        <v>1.9314171748386687E-2</v>
      </c>
      <c r="V730" s="5">
        <f t="shared" si="907"/>
        <v>8.4189434053130342E-5</v>
      </c>
      <c r="W730" s="5">
        <f t="shared" si="908"/>
        <v>4.5221962519230441E-3</v>
      </c>
      <c r="X730" s="5">
        <f t="shared" si="909"/>
        <v>2.1778897149261423E-3</v>
      </c>
      <c r="Y730" s="5">
        <f t="shared" si="910"/>
        <v>5.2443584335421596E-4</v>
      </c>
      <c r="Z730" s="5">
        <f t="shared" si="911"/>
        <v>7.6817036482720192E-3</v>
      </c>
      <c r="AA730" s="5">
        <f t="shared" si="912"/>
        <v>3.1005683713410167E-3</v>
      </c>
      <c r="AB730" s="5">
        <f t="shared" si="913"/>
        <v>6.2574167564527332E-4</v>
      </c>
      <c r="AC730" s="5">
        <f t="shared" si="914"/>
        <v>1.0228403440423237E-6</v>
      </c>
      <c r="AD730" s="5">
        <f t="shared" si="915"/>
        <v>4.5632386088154933E-4</v>
      </c>
      <c r="AE730" s="5">
        <f t="shared" si="916"/>
        <v>2.1976557140055461E-4</v>
      </c>
      <c r="AF730" s="5">
        <f t="shared" si="917"/>
        <v>5.2919549593253644E-5</v>
      </c>
      <c r="AG730" s="5">
        <f t="shared" si="918"/>
        <v>8.4953516947036713E-6</v>
      </c>
      <c r="AH730" s="5">
        <f t="shared" si="919"/>
        <v>9.2487711925195255E-4</v>
      </c>
      <c r="AI730" s="5">
        <f t="shared" si="920"/>
        <v>3.7330843190945903E-4</v>
      </c>
      <c r="AJ730" s="5">
        <f t="shared" si="921"/>
        <v>7.5339297747691023E-5</v>
      </c>
      <c r="AK730" s="5">
        <f t="shared" si="922"/>
        <v>1.0136407859996908E-5</v>
      </c>
      <c r="AL730" s="5">
        <f t="shared" si="923"/>
        <v>7.9531300328476385E-9</v>
      </c>
      <c r="AM730" s="5">
        <f t="shared" si="924"/>
        <v>3.6837227649515497E-5</v>
      </c>
      <c r="AN730" s="5">
        <f t="shared" si="925"/>
        <v>1.7740808836006699E-5</v>
      </c>
      <c r="AO730" s="5">
        <f t="shared" si="926"/>
        <v>4.2719867677104208E-6</v>
      </c>
      <c r="AP730" s="5">
        <f t="shared" si="927"/>
        <v>6.8579627577644789E-7</v>
      </c>
      <c r="AQ730" s="5">
        <f t="shared" si="928"/>
        <v>8.2569871603484452E-8</v>
      </c>
      <c r="AR730" s="5">
        <f t="shared" si="929"/>
        <v>8.9084164126348257E-5</v>
      </c>
      <c r="AS730" s="5">
        <f t="shared" si="930"/>
        <v>3.5957068161519162E-5</v>
      </c>
      <c r="AT730" s="5">
        <f t="shared" si="931"/>
        <v>7.2566811590576146E-6</v>
      </c>
      <c r="AU730" s="5">
        <f t="shared" si="932"/>
        <v>9.7633880507490431E-7</v>
      </c>
      <c r="AV730" s="5">
        <f t="shared" si="933"/>
        <v>9.8519981938156813E-8</v>
      </c>
      <c r="AW730" s="5">
        <f t="shared" si="934"/>
        <v>4.2944329326422524E-11</v>
      </c>
      <c r="AX730" s="5">
        <f t="shared" si="935"/>
        <v>2.4781035598283626E-6</v>
      </c>
      <c r="AY730" s="5">
        <f t="shared" si="936"/>
        <v>1.1934546744133417E-6</v>
      </c>
      <c r="AZ730" s="5">
        <f t="shared" si="937"/>
        <v>2.8738388559873321E-7</v>
      </c>
      <c r="BA730" s="5">
        <f t="shared" si="938"/>
        <v>4.6134693101450076E-8</v>
      </c>
      <c r="BB730" s="5">
        <f t="shared" si="939"/>
        <v>5.5546170494145988E-9</v>
      </c>
      <c r="BC730" s="5">
        <f t="shared" si="940"/>
        <v>5.3502071419961524E-10</v>
      </c>
      <c r="BD730" s="5">
        <f t="shared" si="941"/>
        <v>7.150488907208233E-6</v>
      </c>
      <c r="BE730" s="5">
        <f t="shared" si="942"/>
        <v>2.8861540044312766E-6</v>
      </c>
      <c r="BF730" s="5">
        <f t="shared" si="943"/>
        <v>5.8246960770035882E-7</v>
      </c>
      <c r="BG730" s="5">
        <f t="shared" si="944"/>
        <v>7.8367461420679119E-8</v>
      </c>
      <c r="BH730" s="5">
        <f t="shared" si="945"/>
        <v>7.9078705502360671E-9</v>
      </c>
      <c r="BI730" s="5">
        <f t="shared" si="946"/>
        <v>6.3837123730323826E-10</v>
      </c>
      <c r="BJ730" s="8">
        <f t="shared" si="947"/>
        <v>0.22436992612290177</v>
      </c>
      <c r="BK730" s="8">
        <f t="shared" si="948"/>
        <v>0.49681179551534144</v>
      </c>
      <c r="BL730" s="8">
        <f t="shared" si="949"/>
        <v>0.27113674120613529</v>
      </c>
      <c r="BM730" s="8">
        <f t="shared" si="950"/>
        <v>6.0445955170205339E-2</v>
      </c>
      <c r="BN730" s="8">
        <f t="shared" si="951"/>
        <v>0.93955301791071488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1.3212121212121199</v>
      </c>
      <c r="F731">
        <f>VLOOKUP(B731,home!$B$2:$E$405,3,FALSE)</f>
        <v>0.87</v>
      </c>
      <c r="G731">
        <f>VLOOKUP(C731,away!$B$2:$E$405,4,FALSE)</f>
        <v>0.95</v>
      </c>
      <c r="H731">
        <f>VLOOKUP(A731,away!$A$2:$E$405,3,FALSE)</f>
        <v>1.0181818181818201</v>
      </c>
      <c r="I731">
        <f>VLOOKUP(C731,away!$B$2:$E$405,3,FALSE)</f>
        <v>0.85</v>
      </c>
      <c r="J731">
        <f>VLOOKUP(B731,home!$B$2:$E$405,4,FALSE)</f>
        <v>0.56000000000000005</v>
      </c>
      <c r="K731" s="3">
        <f t="shared" si="896"/>
        <v>1.0919818181818171</v>
      </c>
      <c r="L731" s="3">
        <f t="shared" si="897"/>
        <v>0.48465454545454639</v>
      </c>
      <c r="M731" s="5">
        <f t="shared" si="898"/>
        <v>0.20666909004898909</v>
      </c>
      <c r="N731" s="5">
        <f t="shared" si="899"/>
        <v>0.22567888871367681</v>
      </c>
      <c r="O731" s="5">
        <f t="shared" si="900"/>
        <v>0.10016311389719752</v>
      </c>
      <c r="P731" s="5">
        <f t="shared" si="901"/>
        <v>0.10937629922821418</v>
      </c>
      <c r="Q731" s="5">
        <f t="shared" si="902"/>
        <v>0.12321862161140636</v>
      </c>
      <c r="R731" s="5">
        <f t="shared" si="903"/>
        <v>2.427225421857911E-2</v>
      </c>
      <c r="S731" s="5">
        <f t="shared" si="904"/>
        <v>1.4471412766689106E-2</v>
      </c>
      <c r="T731" s="5">
        <f t="shared" si="905"/>
        <v>5.9718465048611891E-2</v>
      </c>
      <c r="U731" s="5">
        <f t="shared" si="906"/>
        <v>2.6504860292975298E-2</v>
      </c>
      <c r="V731" s="5">
        <f t="shared" si="907"/>
        <v>8.5097366285677651E-4</v>
      </c>
      <c r="W731" s="5">
        <f t="shared" si="908"/>
        <v>4.4850831487026954E-2</v>
      </c>
      <c r="X731" s="5">
        <f t="shared" si="909"/>
        <v>2.1737159347603504E-2</v>
      </c>
      <c r="Y731" s="5">
        <f t="shared" si="910"/>
        <v>5.2675065415429103E-3</v>
      </c>
      <c r="Z731" s="5">
        <f t="shared" si="911"/>
        <v>3.9212194451542191E-3</v>
      </c>
      <c r="AA731" s="5">
        <f t="shared" si="912"/>
        <v>4.281900339209401E-3</v>
      </c>
      <c r="AB731" s="5">
        <f t="shared" si="913"/>
        <v>2.33787865884161E-3</v>
      </c>
      <c r="AC731" s="5">
        <f t="shared" si="914"/>
        <v>2.8147759651034795E-5</v>
      </c>
      <c r="AD731" s="5">
        <f t="shared" si="915"/>
        <v>1.2244073128542494E-2</v>
      </c>
      <c r="AE731" s="5">
        <f t="shared" si="916"/>
        <v>5.9341456966259878E-3</v>
      </c>
      <c r="AF731" s="5">
        <f t="shared" si="917"/>
        <v>1.4380053426296603E-3</v>
      </c>
      <c r="AG731" s="5">
        <f t="shared" si="918"/>
        <v>2.3231194189779581E-4</v>
      </c>
      <c r="AH731" s="5">
        <f t="shared" si="919"/>
        <v>4.751092069546865E-4</v>
      </c>
      <c r="AI731" s="5">
        <f t="shared" si="920"/>
        <v>5.188106156452998E-4</v>
      </c>
      <c r="AJ731" s="5">
        <f t="shared" si="921"/>
        <v>2.8326587968219118E-4</v>
      </c>
      <c r="AK731" s="5">
        <f t="shared" si="922"/>
        <v>1.0310706344141032E-4</v>
      </c>
      <c r="AL731" s="5">
        <f t="shared" si="923"/>
        <v>5.9587000290477085E-7</v>
      </c>
      <c r="AM731" s="5">
        <f t="shared" si="924"/>
        <v>2.6740610473713934E-3</v>
      </c>
      <c r="AN731" s="5">
        <f t="shared" si="925"/>
        <v>1.2959958414314908E-3</v>
      </c>
      <c r="AO731" s="5">
        <f t="shared" si="926"/>
        <v>3.1405513771998081E-4</v>
      </c>
      <c r="AP731" s="5">
        <f t="shared" si="927"/>
        <v>5.0736083339780765E-5</v>
      </c>
      <c r="AQ731" s="5">
        <f t="shared" si="928"/>
        <v>6.1473683522963558E-6</v>
      </c>
      <c r="AR731" s="5">
        <f t="shared" si="929"/>
        <v>4.605276734757872E-5</v>
      </c>
      <c r="AS731" s="5">
        <f t="shared" si="930"/>
        <v>5.0288784620513232E-5</v>
      </c>
      <c r="AT731" s="5">
        <f t="shared" si="931"/>
        <v>2.7457219232030917E-5</v>
      </c>
      <c r="AU731" s="5">
        <f t="shared" si="932"/>
        <v>9.9942613930699592E-6</v>
      </c>
      <c r="AV731" s="5">
        <f t="shared" si="933"/>
        <v>2.728387931847218E-6</v>
      </c>
      <c r="AW731" s="5">
        <f t="shared" si="934"/>
        <v>8.7598510099432809E-9</v>
      </c>
      <c r="AX731" s="5">
        <f t="shared" si="935"/>
        <v>4.8667100740629779E-4</v>
      </c>
      <c r="AY731" s="5">
        <f t="shared" si="936"/>
        <v>2.3586731588040542E-4</v>
      </c>
      <c r="AZ731" s="5">
        <f t="shared" si="937"/>
        <v>5.7157083382800903E-5</v>
      </c>
      <c r="BA731" s="5">
        <f t="shared" si="938"/>
        <v>9.2338134221329945E-6</v>
      </c>
      <c r="BB731" s="5">
        <f t="shared" si="939"/>
        <v>1.1188024117289887E-6</v>
      </c>
      <c r="BC731" s="5">
        <f t="shared" si="940"/>
        <v>1.0844653486199264E-7</v>
      </c>
      <c r="BD731" s="5">
        <f t="shared" si="941"/>
        <v>3.7199471709607915E-6</v>
      </c>
      <c r="BE731" s="5">
        <f t="shared" si="942"/>
        <v>4.0621146752860723E-6</v>
      </c>
      <c r="BF731" s="5">
        <f t="shared" si="943"/>
        <v>2.2178776843909628E-6</v>
      </c>
      <c r="BG731" s="5">
        <f t="shared" si="944"/>
        <v>8.0729403543537403E-7</v>
      </c>
      <c r="BH731" s="5">
        <f t="shared" si="945"/>
        <v>2.2038760215551397E-7</v>
      </c>
      <c r="BI731" s="5">
        <f t="shared" si="946"/>
        <v>4.8131850901301834E-8</v>
      </c>
      <c r="BJ731" s="8">
        <f t="shared" si="947"/>
        <v>0.50545116080681751</v>
      </c>
      <c r="BK731" s="8">
        <f t="shared" si="948"/>
        <v>0.33163238665228351</v>
      </c>
      <c r="BL731" s="8">
        <f t="shared" si="949"/>
        <v>0.15908789734607068</v>
      </c>
      <c r="BM731" s="8">
        <f t="shared" si="950"/>
        <v>0.2104785379762335</v>
      </c>
      <c r="BN731" s="8">
        <f t="shared" si="951"/>
        <v>0.78937826771806319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1.55833333333333</v>
      </c>
      <c r="F732">
        <f>VLOOKUP(B732,home!$B$2:$E$405,3,FALSE)</f>
        <v>0.96</v>
      </c>
      <c r="G732">
        <f>VLOOKUP(C732,away!$B$2:$E$405,4,FALSE)</f>
        <v>1.1000000000000001</v>
      </c>
      <c r="H732">
        <f>VLOOKUP(A732,away!$A$2:$E$405,3,FALSE)</f>
        <v>1.1000000000000001</v>
      </c>
      <c r="I732">
        <f>VLOOKUP(C732,away!$B$2:$E$405,3,FALSE)</f>
        <v>1.01</v>
      </c>
      <c r="J732">
        <f>VLOOKUP(B732,home!$B$2:$E$405,4,FALSE)</f>
        <v>1.06</v>
      </c>
      <c r="K732" s="3">
        <f t="shared" si="896"/>
        <v>1.6455999999999964</v>
      </c>
      <c r="L732" s="3">
        <f t="shared" si="897"/>
        <v>1.1776600000000004</v>
      </c>
      <c r="M732" s="5">
        <f t="shared" si="898"/>
        <v>5.9411943725862747E-2</v>
      </c>
      <c r="N732" s="5">
        <f t="shared" si="899"/>
        <v>9.7768294595279526E-2</v>
      </c>
      <c r="O732" s="5">
        <f t="shared" si="900"/>
        <v>6.9967069648199542E-2</v>
      </c>
      <c r="P732" s="5">
        <f t="shared" si="901"/>
        <v>0.11513780981307692</v>
      </c>
      <c r="Q732" s="5">
        <f t="shared" si="902"/>
        <v>8.0443752792995829E-2</v>
      </c>
      <c r="R732" s="5">
        <f t="shared" si="903"/>
        <v>4.1198709620949361E-2</v>
      </c>
      <c r="S732" s="5">
        <f t="shared" si="904"/>
        <v>5.5783039643178121E-2</v>
      </c>
      <c r="T732" s="5">
        <f t="shared" si="905"/>
        <v>9.4735389914199511E-2</v>
      </c>
      <c r="U732" s="5">
        <f t="shared" si="906"/>
        <v>6.779659655223412E-2</v>
      </c>
      <c r="V732" s="5">
        <f t="shared" si="907"/>
        <v>1.2011683185506002E-2</v>
      </c>
      <c r="W732" s="5">
        <f t="shared" si="908"/>
        <v>4.412607986538454E-2</v>
      </c>
      <c r="X732" s="5">
        <f t="shared" si="909"/>
        <v>5.1965519214268778E-2</v>
      </c>
      <c r="Y732" s="5">
        <f t="shared" si="910"/>
        <v>3.05988566789379E-2</v>
      </c>
      <c r="Z732" s="5">
        <f t="shared" si="911"/>
        <v>1.6172690790735741E-2</v>
      </c>
      <c r="AA732" s="5">
        <f t="shared" si="912"/>
        <v>2.6613779965234674E-2</v>
      </c>
      <c r="AB732" s="5">
        <f t="shared" si="913"/>
        <v>2.1897818155395047E-2</v>
      </c>
      <c r="AC732" s="5">
        <f t="shared" si="914"/>
        <v>1.4548830666619912E-3</v>
      </c>
      <c r="AD732" s="5">
        <f t="shared" si="915"/>
        <v>1.8153469256619165E-2</v>
      </c>
      <c r="AE732" s="5">
        <f t="shared" si="916"/>
        <v>2.1378614604750133E-2</v>
      </c>
      <c r="AF732" s="5">
        <f t="shared" si="917"/>
        <v>1.2588369637715027E-2</v>
      </c>
      <c r="AG732" s="5">
        <f t="shared" si="918"/>
        <v>4.9416064625171586E-3</v>
      </c>
      <c r="AH732" s="5">
        <f t="shared" si="919"/>
        <v>4.7614827591544685E-3</v>
      </c>
      <c r="AI732" s="5">
        <f t="shared" si="920"/>
        <v>7.835496028464577E-3</v>
      </c>
      <c r="AJ732" s="5">
        <f t="shared" si="921"/>
        <v>6.4470461322206412E-3</v>
      </c>
      <c r="AK732" s="5">
        <f t="shared" si="922"/>
        <v>3.536419705060754E-3</v>
      </c>
      <c r="AL732" s="5">
        <f t="shared" si="923"/>
        <v>1.127800501545782E-4</v>
      </c>
      <c r="AM732" s="5">
        <f t="shared" si="924"/>
        <v>5.9746698017384848E-3</v>
      </c>
      <c r="AN732" s="5">
        <f t="shared" si="925"/>
        <v>7.0361296387153466E-3</v>
      </c>
      <c r="AO732" s="5">
        <f t="shared" si="926"/>
        <v>4.1430842151647593E-3</v>
      </c>
      <c r="AP732" s="5">
        <f t="shared" si="927"/>
        <v>1.6263815189436434E-3</v>
      </c>
      <c r="AQ732" s="5">
        <f t="shared" si="928"/>
        <v>4.7883111489979338E-4</v>
      </c>
      <c r="AR732" s="5">
        <f t="shared" si="929"/>
        <v>1.1214815572291709E-3</v>
      </c>
      <c r="AS732" s="5">
        <f t="shared" si="930"/>
        <v>1.8455100505763197E-3</v>
      </c>
      <c r="AT732" s="5">
        <f t="shared" si="931"/>
        <v>1.5184856696141928E-3</v>
      </c>
      <c r="AU732" s="5">
        <f t="shared" si="932"/>
        <v>8.3294000597236996E-4</v>
      </c>
      <c r="AV732" s="5">
        <f t="shared" si="933"/>
        <v>3.4267151845703231E-4</v>
      </c>
      <c r="AW732" s="5">
        <f t="shared" si="934"/>
        <v>6.0711922511197293E-6</v>
      </c>
      <c r="AX732" s="5">
        <f t="shared" si="935"/>
        <v>1.6386527709568055E-3</v>
      </c>
      <c r="AY732" s="5">
        <f t="shared" si="936"/>
        <v>1.9297758222449923E-3</v>
      </c>
      <c r="AZ732" s="5">
        <f t="shared" si="937"/>
        <v>1.1363098974125194E-3</v>
      </c>
      <c r="BA732" s="5">
        <f t="shared" si="938"/>
        <v>4.4606223792894244E-4</v>
      </c>
      <c r="BB732" s="5">
        <f t="shared" si="939"/>
        <v>1.3132741377984975E-4</v>
      </c>
      <c r="BC732" s="5">
        <f t="shared" si="940"/>
        <v>3.0931808422395588E-5</v>
      </c>
      <c r="BD732" s="5">
        <f t="shared" si="941"/>
        <v>2.2012066178108417E-4</v>
      </c>
      <c r="BE732" s="5">
        <f t="shared" si="942"/>
        <v>3.622305610269513E-4</v>
      </c>
      <c r="BF732" s="5">
        <f t="shared" si="943"/>
        <v>2.9804330561297493E-4</v>
      </c>
      <c r="BG732" s="5">
        <f t="shared" si="944"/>
        <v>1.6348668790557014E-4</v>
      </c>
      <c r="BH732" s="5">
        <f t="shared" si="945"/>
        <v>6.7258423404351414E-5</v>
      </c>
      <c r="BI732" s="5">
        <f t="shared" si="946"/>
        <v>2.2136092310840086E-5</v>
      </c>
      <c r="BJ732" s="8">
        <f t="shared" si="947"/>
        <v>0.48127210926287511</v>
      </c>
      <c r="BK732" s="8">
        <f t="shared" si="948"/>
        <v>0.24584191530668537</v>
      </c>
      <c r="BL732" s="8">
        <f t="shared" si="949"/>
        <v>0.256848783100804</v>
      </c>
      <c r="BM732" s="8">
        <f t="shared" si="950"/>
        <v>0.53428421363474232</v>
      </c>
      <c r="BN732" s="8">
        <f t="shared" si="951"/>
        <v>0.46392758019636393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1.55833333333333</v>
      </c>
      <c r="F733">
        <f>VLOOKUP(B733,home!$B$2:$E$405,3,FALSE)</f>
        <v>0.92</v>
      </c>
      <c r="G733">
        <f>VLOOKUP(C733,away!$B$2:$E$405,4,FALSE)</f>
        <v>1.07</v>
      </c>
      <c r="H733">
        <f>VLOOKUP(A733,away!$A$2:$E$405,3,FALSE)</f>
        <v>1.1000000000000001</v>
      </c>
      <c r="I733">
        <f>VLOOKUP(C733,away!$B$2:$E$405,3,FALSE)</f>
        <v>0.96</v>
      </c>
      <c r="J733">
        <f>VLOOKUP(B733,home!$B$2:$E$405,4,FALSE)</f>
        <v>0.91</v>
      </c>
      <c r="K733" s="3">
        <f t="shared" si="896"/>
        <v>1.5340233333333304</v>
      </c>
      <c r="L733" s="3">
        <f t="shared" si="897"/>
        <v>0.96096000000000004</v>
      </c>
      <c r="M733" s="5">
        <f t="shared" si="898"/>
        <v>8.2497826344059666E-2</v>
      </c>
      <c r="N733" s="5">
        <f t="shared" si="899"/>
        <v>0.12655359056106863</v>
      </c>
      <c r="O733" s="5">
        <f t="shared" si="900"/>
        <v>7.9277111203587575E-2</v>
      </c>
      <c r="P733" s="5">
        <f t="shared" si="901"/>
        <v>0.12161293838556451</v>
      </c>
      <c r="Q733" s="5">
        <f t="shared" si="902"/>
        <v>9.706808041889603E-2</v>
      </c>
      <c r="R733" s="5">
        <f t="shared" si="903"/>
        <v>3.8091066391099763E-2</v>
      </c>
      <c r="S733" s="5">
        <f t="shared" si="904"/>
        <v>4.4818474128912808E-2</v>
      </c>
      <c r="T733" s="5">
        <f t="shared" si="905"/>
        <v>9.3278542559342328E-2</v>
      </c>
      <c r="U733" s="5">
        <f t="shared" si="906"/>
        <v>5.843258463549604E-2</v>
      </c>
      <c r="V733" s="5">
        <f t="shared" si="907"/>
        <v>7.3409426840775061E-3</v>
      </c>
      <c r="W733" s="5">
        <f t="shared" si="908"/>
        <v>4.963490009482089E-2</v>
      </c>
      <c r="X733" s="5">
        <f t="shared" si="909"/>
        <v>4.7697153595119085E-2</v>
      </c>
      <c r="Y733" s="5">
        <f t="shared" si="910"/>
        <v>2.2917528359382818E-2</v>
      </c>
      <c r="Z733" s="5">
        <f t="shared" si="911"/>
        <v>1.2201330386397077E-2</v>
      </c>
      <c r="AA733" s="5">
        <f t="shared" si="912"/>
        <v>1.8717125510442096E-2</v>
      </c>
      <c r="AB733" s="5">
        <f t="shared" si="913"/>
        <v>1.4356253632973352E-2</v>
      </c>
      <c r="AC733" s="5">
        <f t="shared" si="914"/>
        <v>6.7634631260421213E-4</v>
      </c>
      <c r="AD733" s="5">
        <f t="shared" si="915"/>
        <v>1.9035273723280993E-2</v>
      </c>
      <c r="AE733" s="5">
        <f t="shared" si="916"/>
        <v>1.8292136637124101E-2</v>
      </c>
      <c r="AF733" s="5">
        <f t="shared" si="917"/>
        <v>8.7890058114053898E-3</v>
      </c>
      <c r="AG733" s="5">
        <f t="shared" si="918"/>
        <v>2.8152943415093749E-3</v>
      </c>
      <c r="AH733" s="5">
        <f t="shared" si="919"/>
        <v>2.9312476120280334E-3</v>
      </c>
      <c r="AI733" s="5">
        <f t="shared" si="920"/>
        <v>4.4966022326286079E-3</v>
      </c>
      <c r="AJ733" s="5">
        <f t="shared" si="921"/>
        <v>3.4489463727855178E-3</v>
      </c>
      <c r="AK733" s="5">
        <f t="shared" si="922"/>
        <v>1.7635880704227798E-3</v>
      </c>
      <c r="AL733" s="5">
        <f t="shared" si="923"/>
        <v>3.988103254939274E-5</v>
      </c>
      <c r="AM733" s="5">
        <f t="shared" si="924"/>
        <v>5.8401108095799724E-3</v>
      </c>
      <c r="AN733" s="5">
        <f t="shared" si="925"/>
        <v>5.6121128835739699E-3</v>
      </c>
      <c r="AO733" s="5">
        <f t="shared" si="926"/>
        <v>2.6965079982996217E-3</v>
      </c>
      <c r="AP733" s="5">
        <f t="shared" si="927"/>
        <v>8.6374544201533489E-4</v>
      </c>
      <c r="AQ733" s="5">
        <f t="shared" si="928"/>
        <v>2.0750620498976403E-4</v>
      </c>
      <c r="AR733" s="5">
        <f t="shared" si="929"/>
        <v>5.6336234105089193E-4</v>
      </c>
      <c r="AS733" s="5">
        <f t="shared" si="930"/>
        <v>8.642109762933577E-4</v>
      </c>
      <c r="AT733" s="5">
        <f t="shared" si="931"/>
        <v>6.6285990127839449E-4</v>
      </c>
      <c r="AU733" s="5">
        <f t="shared" si="932"/>
        <v>3.38947518430695E-4</v>
      </c>
      <c r="AV733" s="5">
        <f t="shared" si="933"/>
        <v>1.2998835051202876E-4</v>
      </c>
      <c r="AW733" s="5">
        <f t="shared" si="934"/>
        <v>1.6330563446048708E-6</v>
      </c>
      <c r="AX733" s="5">
        <f t="shared" si="935"/>
        <v>1.4931443751913136E-3</v>
      </c>
      <c r="AY733" s="5">
        <f t="shared" si="936"/>
        <v>1.4348520187838446E-3</v>
      </c>
      <c r="AZ733" s="5">
        <f t="shared" si="937"/>
        <v>6.8941769798526182E-4</v>
      </c>
      <c r="BA733" s="5">
        <f t="shared" si="938"/>
        <v>2.2083427701863909E-4</v>
      </c>
      <c r="BB733" s="5">
        <f t="shared" si="939"/>
        <v>5.305322671095785E-5</v>
      </c>
      <c r="BC733" s="5">
        <f t="shared" si="940"/>
        <v>1.0196405748032414E-5</v>
      </c>
      <c r="BD733" s="5">
        <f t="shared" si="941"/>
        <v>9.0228112542710818E-5</v>
      </c>
      <c r="BE733" s="5">
        <f t="shared" si="942"/>
        <v>1.3841202996314411E-4</v>
      </c>
      <c r="BF733" s="5">
        <f t="shared" si="943"/>
        <v>1.0616364178874761E-4</v>
      </c>
      <c r="BG733" s="5">
        <f t="shared" si="944"/>
        <v>5.4285834551860086E-5</v>
      </c>
      <c r="BH733" s="5">
        <f t="shared" si="945"/>
        <v>2.0818934218006519E-5</v>
      </c>
      <c r="BI733" s="5">
        <f t="shared" si="946"/>
        <v>6.3873461731107389E-6</v>
      </c>
      <c r="BJ733" s="8">
        <f t="shared" si="947"/>
        <v>0.50520298744184644</v>
      </c>
      <c r="BK733" s="8">
        <f t="shared" si="948"/>
        <v>0.25842126090655193</v>
      </c>
      <c r="BL733" s="8">
        <f t="shared" si="949"/>
        <v>0.22449019064826675</v>
      </c>
      <c r="BM733" s="8">
        <f t="shared" si="950"/>
        <v>0.45378193711634662</v>
      </c>
      <c r="BN733" s="8">
        <f t="shared" si="951"/>
        <v>0.54510061330427617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1.55833333333333</v>
      </c>
      <c r="F734">
        <f>VLOOKUP(B734,home!$B$2:$E$405,3,FALSE)</f>
        <v>0.86</v>
      </c>
      <c r="G734">
        <f>VLOOKUP(C734,away!$B$2:$E$405,4,FALSE)</f>
        <v>0.86</v>
      </c>
      <c r="H734">
        <f>VLOOKUP(A734,away!$A$2:$E$405,3,FALSE)</f>
        <v>1.1000000000000001</v>
      </c>
      <c r="I734">
        <f>VLOOKUP(C734,away!$B$2:$E$405,3,FALSE)</f>
        <v>0.75</v>
      </c>
      <c r="J734">
        <f>VLOOKUP(B734,home!$B$2:$E$405,4,FALSE)</f>
        <v>0.91</v>
      </c>
      <c r="K734" s="3">
        <f t="shared" si="896"/>
        <v>1.1525433333333308</v>
      </c>
      <c r="L734" s="3">
        <f t="shared" si="897"/>
        <v>0.75075000000000014</v>
      </c>
      <c r="M734" s="5">
        <f t="shared" si="898"/>
        <v>0.14907685012758443</v>
      </c>
      <c r="N734" s="5">
        <f t="shared" si="899"/>
        <v>0.17181752976887954</v>
      </c>
      <c r="O734" s="5">
        <f t="shared" si="900"/>
        <v>0.11191944523328401</v>
      </c>
      <c r="P734" s="5">
        <f t="shared" si="901"/>
        <v>0.12899201047398634</v>
      </c>
      <c r="Q734" s="5">
        <f t="shared" si="902"/>
        <v>9.9013574242461641E-2</v>
      </c>
      <c r="R734" s="5">
        <f t="shared" si="903"/>
        <v>4.2011761754443995E-2</v>
      </c>
      <c r="S734" s="5">
        <f t="shared" si="904"/>
        <v>2.7903290738771486E-2</v>
      </c>
      <c r="T734" s="5">
        <f t="shared" si="905"/>
        <v>7.4334440862528092E-2</v>
      </c>
      <c r="U734" s="5">
        <f t="shared" si="906"/>
        <v>4.842037593167263E-2</v>
      </c>
      <c r="V734" s="5">
        <f t="shared" si="907"/>
        <v>2.6826592892293145E-3</v>
      </c>
      <c r="W734" s="5">
        <f t="shared" si="908"/>
        <v>3.8039144967551314E-2</v>
      </c>
      <c r="X734" s="5">
        <f t="shared" si="909"/>
        <v>2.8557888084389148E-2</v>
      </c>
      <c r="Y734" s="5">
        <f t="shared" si="910"/>
        <v>1.0719917239677579E-2</v>
      </c>
      <c r="Z734" s="5">
        <f t="shared" si="911"/>
        <v>1.051344337904961E-2</v>
      </c>
      <c r="AA734" s="5">
        <f t="shared" si="912"/>
        <v>1.2117199076901078E-2</v>
      </c>
      <c r="AB734" s="5">
        <f t="shared" si="913"/>
        <v>6.9827985073775654E-3</v>
      </c>
      <c r="AC734" s="5">
        <f t="shared" si="914"/>
        <v>1.4507685752275246E-4</v>
      </c>
      <c r="AD734" s="5">
        <f t="shared" si="915"/>
        <v>1.096044073451285E-2</v>
      </c>
      <c r="AE734" s="5">
        <f t="shared" si="916"/>
        <v>8.2285508814355229E-3</v>
      </c>
      <c r="AF734" s="5">
        <f t="shared" si="917"/>
        <v>3.0887922871188603E-3</v>
      </c>
      <c r="AG734" s="5">
        <f t="shared" si="918"/>
        <v>7.7297026985149488E-4</v>
      </c>
      <c r="AH734" s="5">
        <f t="shared" si="919"/>
        <v>1.9732419042053743E-3</v>
      </c>
      <c r="AI734" s="5">
        <f t="shared" si="920"/>
        <v>2.2742468017458712E-3</v>
      </c>
      <c r="AJ734" s="5">
        <f t="shared" si="921"/>
        <v>1.310583994853427E-3</v>
      </c>
      <c r="AK734" s="5">
        <f t="shared" si="922"/>
        <v>5.0350161534722711E-4</v>
      </c>
      <c r="AL734" s="5">
        <f t="shared" si="923"/>
        <v>5.0212371697126968E-6</v>
      </c>
      <c r="AM734" s="5">
        <f t="shared" si="924"/>
        <v>2.5264765797915695E-3</v>
      </c>
      <c r="AN734" s="5">
        <f t="shared" si="925"/>
        <v>1.8967522922785211E-3</v>
      </c>
      <c r="AO734" s="5">
        <f t="shared" si="926"/>
        <v>7.1199339171405004E-4</v>
      </c>
      <c r="AP734" s="5">
        <f t="shared" si="927"/>
        <v>1.7817634627644103E-4</v>
      </c>
      <c r="AQ734" s="5">
        <f t="shared" si="928"/>
        <v>3.3441472991759536E-5</v>
      </c>
      <c r="AR734" s="5">
        <f t="shared" si="929"/>
        <v>2.962822719164371E-4</v>
      </c>
      <c r="AS734" s="5">
        <f t="shared" si="930"/>
        <v>3.4147815728214275E-4</v>
      </c>
      <c r="AT734" s="5">
        <f t="shared" si="931"/>
        <v>1.9678418682724219E-4</v>
      </c>
      <c r="AU734" s="5">
        <f t="shared" si="932"/>
        <v>7.5600767544386184E-5</v>
      </c>
      <c r="AV734" s="5">
        <f t="shared" si="933"/>
        <v>2.1783290157041295E-5</v>
      </c>
      <c r="AW734" s="5">
        <f t="shared" si="934"/>
        <v>1.2068709621797793E-7</v>
      </c>
      <c r="AX734" s="5">
        <f t="shared" si="935"/>
        <v>4.8531228981026244E-4</v>
      </c>
      <c r="AY734" s="5">
        <f t="shared" si="936"/>
        <v>3.6434820157505457E-4</v>
      </c>
      <c r="AZ734" s="5">
        <f t="shared" si="937"/>
        <v>1.3676720616623614E-4</v>
      </c>
      <c r="BA734" s="5">
        <f t="shared" si="938"/>
        <v>3.4225993343100597E-5</v>
      </c>
      <c r="BB734" s="5">
        <f t="shared" si="939"/>
        <v>6.423791125583195E-6</v>
      </c>
      <c r="BC734" s="5">
        <f t="shared" si="940"/>
        <v>9.645322375063171E-7</v>
      </c>
      <c r="BD734" s="5">
        <f t="shared" si="941"/>
        <v>3.7072319273544187E-5</v>
      </c>
      <c r="BE734" s="5">
        <f t="shared" si="942"/>
        <v>4.2727454429928108E-5</v>
      </c>
      <c r="BF734" s="5">
        <f t="shared" si="943"/>
        <v>2.4622621376758674E-5</v>
      </c>
      <c r="BG734" s="5">
        <f t="shared" si="944"/>
        <v>9.4595460389913209E-6</v>
      </c>
      <c r="BH734" s="5">
        <f t="shared" si="945"/>
        <v>2.7256341808997918E-6</v>
      </c>
      <c r="BI734" s="5">
        <f t="shared" si="946"/>
        <v>6.2828230086030113E-7</v>
      </c>
      <c r="BJ734" s="8">
        <f t="shared" si="947"/>
        <v>0.45190813143571618</v>
      </c>
      <c r="BK734" s="8">
        <f t="shared" si="948"/>
        <v>0.30916925692583913</v>
      </c>
      <c r="BL734" s="8">
        <f t="shared" si="949"/>
        <v>0.22856231935115942</v>
      </c>
      <c r="BM734" s="8">
        <f t="shared" si="950"/>
        <v>0.29695775197664537</v>
      </c>
      <c r="BN734" s="8">
        <f t="shared" si="951"/>
        <v>0.7028311716006399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1.55833333333333</v>
      </c>
      <c r="F735">
        <f>VLOOKUP(B735,home!$B$2:$E$405,3,FALSE)</f>
        <v>0.43</v>
      </c>
      <c r="G735">
        <f>VLOOKUP(C735,away!$B$2:$E$405,4,FALSE)</f>
        <v>0.46</v>
      </c>
      <c r="H735">
        <f>VLOOKUP(A735,away!$A$2:$E$405,3,FALSE)</f>
        <v>1.1000000000000001</v>
      </c>
      <c r="I735">
        <f>VLOOKUP(C735,away!$B$2:$E$405,3,FALSE)</f>
        <v>1.28</v>
      </c>
      <c r="J735">
        <f>VLOOKUP(B735,home!$B$2:$E$405,4,FALSE)</f>
        <v>0.91</v>
      </c>
      <c r="K735" s="3">
        <f t="shared" si="896"/>
        <v>0.30823833333333267</v>
      </c>
      <c r="L735" s="3">
        <f t="shared" si="897"/>
        <v>1.2812800000000002</v>
      </c>
      <c r="M735" s="5">
        <f t="shared" si="898"/>
        <v>0.2040238595633182</v>
      </c>
      <c r="N735" s="5">
        <f t="shared" si="899"/>
        <v>6.2887974432031118E-2</v>
      </c>
      <c r="O735" s="5">
        <f t="shared" si="900"/>
        <v>0.2614116907812884</v>
      </c>
      <c r="P735" s="5">
        <f t="shared" si="901"/>
        <v>8.0577103880272852E-2</v>
      </c>
      <c r="Q735" s="5">
        <f t="shared" si="902"/>
        <v>9.6922422128192538E-3</v>
      </c>
      <c r="R735" s="5">
        <f t="shared" si="903"/>
        <v>0.16747078558212464</v>
      </c>
      <c r="S735" s="5">
        <f t="shared" si="904"/>
        <v>7.9557725302678399E-3</v>
      </c>
      <c r="T735" s="5">
        <f t="shared" si="905"/>
        <v>1.2418476102441055E-2</v>
      </c>
      <c r="U735" s="5">
        <f t="shared" si="906"/>
        <v>5.1620915829858012E-2</v>
      </c>
      <c r="V735" s="5">
        <f t="shared" si="907"/>
        <v>3.4911663490474386E-4</v>
      </c>
      <c r="W735" s="5">
        <f t="shared" si="908"/>
        <v>9.9584019531412642E-4</v>
      </c>
      <c r="X735" s="5">
        <f t="shared" si="909"/>
        <v>1.2759501254520841E-3</v>
      </c>
      <c r="Y735" s="5">
        <f t="shared" si="910"/>
        <v>8.1742468836962343E-4</v>
      </c>
      <c r="Z735" s="5">
        <f t="shared" si="911"/>
        <v>7.1525656050221584E-2</v>
      </c>
      <c r="AA735" s="5">
        <f t="shared" si="912"/>
        <v>2.2046949011493504E-2</v>
      </c>
      <c r="AB735" s="5">
        <f t="shared" si="913"/>
        <v>3.3978574091938609E-3</v>
      </c>
      <c r="AC735" s="5">
        <f t="shared" si="914"/>
        <v>8.6174992649329398E-6</v>
      </c>
      <c r="AD735" s="5">
        <f t="shared" si="915"/>
        <v>7.6739030517491676E-5</v>
      </c>
      <c r="AE735" s="5">
        <f t="shared" si="916"/>
        <v>9.8324185021451748E-5</v>
      </c>
      <c r="AF735" s="5">
        <f t="shared" si="917"/>
        <v>6.2990405892142872E-5</v>
      </c>
      <c r="AG735" s="5">
        <f t="shared" si="918"/>
        <v>2.6902782420494951E-5</v>
      </c>
      <c r="AH735" s="5">
        <f t="shared" si="919"/>
        <v>2.2911098146006972E-2</v>
      </c>
      <c r="AI735" s="5">
        <f t="shared" si="920"/>
        <v>7.0620787073615967E-3</v>
      </c>
      <c r="AJ735" s="5">
        <f t="shared" si="921"/>
        <v>1.0884016853129773E-3</v>
      </c>
      <c r="AK735" s="5">
        <f t="shared" si="922"/>
        <v>1.1182904049268752E-4</v>
      </c>
      <c r="AL735" s="5">
        <f t="shared" si="923"/>
        <v>1.361356725521957E-7</v>
      </c>
      <c r="AM735" s="5">
        <f t="shared" si="924"/>
        <v>4.7307821736654766E-6</v>
      </c>
      <c r="AN735" s="5">
        <f t="shared" si="925"/>
        <v>6.061456583474103E-6</v>
      </c>
      <c r="AO735" s="5">
        <f t="shared" si="926"/>
        <v>3.8832115456368504E-6</v>
      </c>
      <c r="AP735" s="5">
        <f t="shared" si="927"/>
        <v>1.6584937630645289E-6</v>
      </c>
      <c r="AQ735" s="5">
        <f t="shared" si="928"/>
        <v>5.312487221848297E-7</v>
      </c>
      <c r="AR735" s="5">
        <f t="shared" si="929"/>
        <v>5.8711063665031621E-3</v>
      </c>
      <c r="AS735" s="5">
        <f t="shared" si="930"/>
        <v>1.8097000412336532E-3</v>
      </c>
      <c r="AT735" s="5">
        <f t="shared" si="931"/>
        <v>2.7890946227156227E-4</v>
      </c>
      <c r="AU735" s="5">
        <f t="shared" si="932"/>
        <v>2.8656862600494131E-5</v>
      </c>
      <c r="AV735" s="5">
        <f t="shared" si="933"/>
        <v>2.2082858916346554E-6</v>
      </c>
      <c r="AW735" s="5">
        <f t="shared" si="934"/>
        <v>1.4934824905783399E-9</v>
      </c>
      <c r="AX735" s="5">
        <f t="shared" si="935"/>
        <v>2.4303473542894786E-7</v>
      </c>
      <c r="AY735" s="5">
        <f t="shared" si="936"/>
        <v>3.1139554581040241E-7</v>
      </c>
      <c r="AZ735" s="5">
        <f t="shared" si="937"/>
        <v>1.9949244246797624E-7</v>
      </c>
      <c r="BA735" s="5">
        <f t="shared" si="938"/>
        <v>8.520189222845625E-8</v>
      </c>
      <c r="BB735" s="5">
        <f t="shared" si="939"/>
        <v>2.7291870118619095E-8</v>
      </c>
      <c r="BC735" s="5">
        <f t="shared" si="940"/>
        <v>6.9937054691168545E-9</v>
      </c>
      <c r="BD735" s="5">
        <f t="shared" si="941"/>
        <v>1.2537551942121948E-3</v>
      </c>
      <c r="BE735" s="5">
        <f t="shared" si="942"/>
        <v>3.864554114719757E-4</v>
      </c>
      <c r="BF735" s="5">
        <f t="shared" si="943"/>
        <v>5.9560185969884524E-5</v>
      </c>
      <c r="BG735" s="5">
        <f t="shared" si="944"/>
        <v>6.1195774854601839E-6</v>
      </c>
      <c r="BH735" s="5">
        <f t="shared" si="945"/>
        <v>4.7157209120560835E-7</v>
      </c>
      <c r="BI735" s="5">
        <f t="shared" si="946"/>
        <v>2.9071319087946209E-8</v>
      </c>
      <c r="BJ735" s="8">
        <f t="shared" si="947"/>
        <v>8.8370602763258393E-2</v>
      </c>
      <c r="BK735" s="8">
        <f t="shared" si="948"/>
        <v>0.29291491763924693</v>
      </c>
      <c r="BL735" s="8">
        <f t="shared" si="949"/>
        <v>0.54681857822418289</v>
      </c>
      <c r="BM735" s="8">
        <f t="shared" si="950"/>
        <v>0.21356578832299214</v>
      </c>
      <c r="BN735" s="8">
        <f t="shared" si="951"/>
        <v>0.78606365645185461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1.3212121212121199</v>
      </c>
      <c r="F736" s="15">
        <f>VLOOKUP(B736,home!$B$2:$E$405,3,FALSE)</f>
        <v>0.47</v>
      </c>
      <c r="G736" s="15">
        <f>VLOOKUP(C736,away!$B$2:$E$405,4,FALSE)</f>
        <v>1.42</v>
      </c>
      <c r="H736" s="15">
        <f>VLOOKUP(A736,away!$A$2:$E$405,3,FALSE)</f>
        <v>1.0181818181818201</v>
      </c>
      <c r="I736" s="15">
        <f>VLOOKUP(C736,away!$B$2:$E$405,3,FALSE)</f>
        <v>0.76</v>
      </c>
      <c r="J736" s="15">
        <f>VLOOKUP(B736,home!$B$2:$E$405,4,FALSE)</f>
        <v>0.49</v>
      </c>
      <c r="K736" s="20">
        <f t="shared" si="896"/>
        <v>0.88177696969696884</v>
      </c>
      <c r="L736" s="20">
        <f t="shared" si="897"/>
        <v>0.37917090909090978</v>
      </c>
      <c r="M736" s="21">
        <f t="shared" si="898"/>
        <v>0.28338528425261411</v>
      </c>
      <c r="N736" s="21">
        <f t="shared" si="899"/>
        <v>0.24988261720498425</v>
      </c>
      <c r="O736" s="21">
        <f t="shared" si="900"/>
        <v>0.10745145585304956</v>
      </c>
      <c r="P736" s="21">
        <f t="shared" si="901"/>
        <v>9.4748219131629674E-2</v>
      </c>
      <c r="Q736" s="21">
        <f t="shared" si="902"/>
        <v>0.11017036848947932</v>
      </c>
      <c r="R736" s="21">
        <f t="shared" si="903"/>
        <v>2.0371233099471277E-2</v>
      </c>
      <c r="S736" s="21">
        <f t="shared" si="904"/>
        <v>7.9196287946738213E-3</v>
      </c>
      <c r="T736" s="21">
        <f t="shared" si="905"/>
        <v>4.1773398775036386E-2</v>
      </c>
      <c r="U736" s="21">
        <f t="shared" si="906"/>
        <v>1.7962884191442374E-2</v>
      </c>
      <c r="V736" s="21">
        <f t="shared" si="907"/>
        <v>2.9420908415195198E-4</v>
      </c>
      <c r="W736" s="21">
        <f t="shared" si="908"/>
        <v>3.2381897892350506E-2</v>
      </c>
      <c r="X736" s="21">
        <f t="shared" si="909"/>
        <v>1.2278273661931554E-2</v>
      </c>
      <c r="Y736" s="21">
        <f t="shared" si="910"/>
        <v>2.3277820932307803E-3</v>
      </c>
      <c r="Z736" s="21">
        <f t="shared" si="911"/>
        <v>2.5747263245431192E-3</v>
      </c>
      <c r="AA736" s="21">
        <f t="shared" si="912"/>
        <v>2.2703343762546461E-3</v>
      </c>
      <c r="AB736" s="21">
        <f t="shared" si="913"/>
        <v>1.0009642832463398E-3</v>
      </c>
      <c r="AC736" s="21">
        <f t="shared" si="914"/>
        <v>6.1479433488544125E-6</v>
      </c>
      <c r="AD736" s="21">
        <f t="shared" si="915"/>
        <v>7.1384029491383715E-3</v>
      </c>
      <c r="AE736" s="21">
        <f t="shared" si="916"/>
        <v>2.7066747356820271E-3</v>
      </c>
      <c r="AF736" s="21">
        <f t="shared" si="917"/>
        <v>5.1314616007097603E-4</v>
      </c>
      <c r="AG736" s="21">
        <f t="shared" si="918"/>
        <v>6.4856698670207169E-5</v>
      </c>
      <c r="AH736" s="21">
        <f t="shared" si="919"/>
        <v>2.4406533028432776E-4</v>
      </c>
      <c r="AI736" s="21">
        <f t="shared" si="920"/>
        <v>2.152111873462044E-4</v>
      </c>
      <c r="AJ736" s="21">
        <f t="shared" si="921"/>
        <v>9.488413431151137E-5</v>
      </c>
      <c r="AK736" s="21">
        <f t="shared" si="922"/>
        <v>2.7888881475174897E-5</v>
      </c>
      <c r="AL736" s="21">
        <f t="shared" si="923"/>
        <v>8.2221161929756098E-8</v>
      </c>
      <c r="AM736" s="21">
        <f t="shared" si="924"/>
        <v>1.2588958641934281E-3</v>
      </c>
      <c r="AN736" s="21">
        <f t="shared" si="925"/>
        <v>4.7733668927700854E-4</v>
      </c>
      <c r="AO736" s="21">
        <f t="shared" si="926"/>
        <v>9.0496093207804223E-5</v>
      </c>
      <c r="AP736" s="21">
        <f t="shared" si="927"/>
        <v>1.1437828643592946E-5</v>
      </c>
      <c r="AQ736" s="21">
        <f t="shared" si="928"/>
        <v>1.084222971204296E-6</v>
      </c>
      <c r="AR736" s="21">
        <f t="shared" si="929"/>
        <v>1.8508494632296357E-5</v>
      </c>
      <c r="AS736" s="21">
        <f t="shared" si="930"/>
        <v>1.6320364310518896E-5</v>
      </c>
      <c r="AT736" s="21">
        <f t="shared" si="931"/>
        <v>7.195460693039955E-6</v>
      </c>
      <c r="AU736" s="21">
        <f t="shared" si="932"/>
        <v>2.1149305084941412E-6</v>
      </c>
      <c r="AV736" s="21">
        <f t="shared" si="933"/>
        <v>4.6622425372490829E-7</v>
      </c>
      <c r="AW736" s="21">
        <f t="shared" si="934"/>
        <v>7.636157380738434E-10</v>
      </c>
      <c r="AX736" s="21">
        <f t="shared" si="935"/>
        <v>1.8501089671542123E-4</v>
      </c>
      <c r="AY736" s="21">
        <f t="shared" si="936"/>
        <v>7.0150749899310669E-5</v>
      </c>
      <c r="AZ736" s="21">
        <f t="shared" si="937"/>
        <v>1.3299561806365337E-5</v>
      </c>
      <c r="BA736" s="21">
        <f t="shared" si="938"/>
        <v>1.6809356468767625E-6</v>
      </c>
      <c r="BB736" s="21">
        <f t="shared" si="939"/>
        <v>1.5934047433739461E-7</v>
      </c>
      <c r="BC736" s="21">
        <f t="shared" si="940"/>
        <v>1.2083454501897348E-8</v>
      </c>
      <c r="BD736" s="21">
        <f t="shared" si="941"/>
        <v>1.1696471226053381E-6</v>
      </c>
      <c r="BE736" s="21">
        <f t="shared" si="942"/>
        <v>1.0313678953857139E-6</v>
      </c>
      <c r="BF736" s="21">
        <f t="shared" si="943"/>
        <v>4.5471822871797759E-7</v>
      </c>
      <c r="BG736" s="21">
        <f t="shared" si="944"/>
        <v>1.3365335392830385E-7</v>
      </c>
      <c r="BH736" s="21">
        <f t="shared" si="945"/>
        <v>2.9463112354184054E-8</v>
      </c>
      <c r="BI736" s="21">
        <f t="shared" si="946"/>
        <v>5.1959787859027501E-9</v>
      </c>
      <c r="BJ736" s="22">
        <f t="shared" si="947"/>
        <v>0.46134698292686427</v>
      </c>
      <c r="BK736" s="22">
        <f t="shared" si="948"/>
        <v>0.38642372217747967</v>
      </c>
      <c r="BL736" s="22">
        <f t="shared" si="949"/>
        <v>0.1496863508569713</v>
      </c>
      <c r="BM736" s="22">
        <f t="shared" si="950"/>
        <v>0.13395245426834657</v>
      </c>
      <c r="BN736" s="22">
        <f t="shared" si="951"/>
        <v>0.86600917803122834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1.5952380952381</v>
      </c>
      <c r="F737" s="10">
        <f>VLOOKUP(B737,home!$B$2:$E$405,3,FALSE)</f>
        <v>1.25</v>
      </c>
      <c r="G737" s="10">
        <f>VLOOKUP(C737,away!$B$2:$E$405,4,FALSE)</f>
        <v>1.07</v>
      </c>
      <c r="H737" s="10">
        <f>VLOOKUP(A737,away!$A$2:$E$405,3,FALSE)</f>
        <v>1.4365079365079401</v>
      </c>
      <c r="I737" s="10">
        <f>VLOOKUP(C737,away!$B$2:$E$405,3,FALSE)</f>
        <v>0.72</v>
      </c>
      <c r="J737" s="10">
        <f>VLOOKUP(B737,home!$B$2:$E$405,4,FALSE)</f>
        <v>0.8</v>
      </c>
      <c r="K737" s="12">
        <f t="shared" ref="K737:K800" si="952">E737*F737*G737</f>
        <v>2.1336309523809591</v>
      </c>
      <c r="L737" s="12">
        <f t="shared" ref="L737:L800" si="953">H737*I737*J737</f>
        <v>0.82742857142857362</v>
      </c>
      <c r="M737" s="13">
        <f t="shared" ref="M737:M800" si="954">_xlfn.POISSON.DIST(0,K737,FALSE) * _xlfn.POISSON.DIST(0,L737,FALSE)</f>
        <v>5.1764042871644836E-2</v>
      </c>
      <c r="N737" s="13">
        <f t="shared" ref="N737:N800" si="955">_xlfn.POISSON.DIST(1,K737,FALSE) * _xlfn.POISSON.DIST(0,L737,FALSE)</f>
        <v>0.11044536409131635</v>
      </c>
      <c r="O737" s="13">
        <f t="shared" ref="O737:O800" si="956">_xlfn.POISSON.DIST(0,K737,FALSE) * _xlfn.POISSON.DIST(1,L737,FALSE)</f>
        <v>4.2831048044652528E-2</v>
      </c>
      <c r="P737" s="13">
        <f t="shared" ref="P737:P800" si="957">_xlfn.POISSON.DIST(1,K737,FALSE) * _xlfn.POISSON.DIST(1,L737,FALSE)</f>
        <v>9.1385649830986571E-2</v>
      </c>
      <c r="Q737" s="13">
        <f t="shared" ref="Q737:Q800" si="958">_xlfn.POISSON.DIST(2,K737,FALSE) * _xlfn.POISSON.DIST(0,L737,FALSE)</f>
        <v>0.1178248236861086</v>
      </c>
      <c r="R737" s="13">
        <f t="shared" ref="R737:R800" si="959">_xlfn.POISSON.DIST(0,K737,FALSE) * _xlfn.POISSON.DIST(2,L737,FALSE)</f>
        <v>1.7719816448187719E-2</v>
      </c>
      <c r="S737" s="13">
        <f t="shared" ref="S737:S800" si="960">_xlfn.POISSON.DIST(2,K737,FALSE) * _xlfn.POISSON.DIST(2,L737,FALSE)</f>
        <v>4.033367822399346E-2</v>
      </c>
      <c r="T737" s="13">
        <f t="shared" ref="T737:T800" si="961">_xlfn.POISSON.DIST(2,K737,FALSE) * _xlfn.POISSON.DIST(1,L737,FALSE)</f>
        <v>9.7491625541420393E-2</v>
      </c>
      <c r="U737" s="13">
        <f t="shared" ref="U737:U800" si="962">_xlfn.POISSON.DIST(1,K737,FALSE) * _xlfn.POISSON.DIST(2,L737,FALSE)</f>
        <v>3.7807548844362542E-2</v>
      </c>
      <c r="V737" s="13">
        <f t="shared" ref="V737:V800" si="963">_xlfn.POISSON.DIST(3,K737,FALSE) * _xlfn.POISSON.DIST(3,L737,FALSE)</f>
        <v>7.9117970057435739E-3</v>
      </c>
      <c r="W737" s="13">
        <f t="shared" ref="W737:W800" si="964">_xlfn.POISSON.DIST(3,K737,FALSE) * _xlfn.POISSON.DIST(0,L737,FALSE)</f>
        <v>8.379823025850347E-2</v>
      </c>
      <c r="X737" s="13">
        <f t="shared" ref="X737:X800" si="965">_xlfn.POISSON.DIST(3,K737,FALSE) * _xlfn.POISSON.DIST(1,L737,FALSE)</f>
        <v>6.9337049951036192E-2</v>
      </c>
      <c r="Y737" s="13">
        <f t="shared" ref="Y737:Y800" si="966">_xlfn.POISSON.DIST(3,K737,FALSE) * _xlfn.POISSON.DIST(2,L737,FALSE)</f>
        <v>2.8685728094028765E-2</v>
      </c>
      <c r="Z737" s="13">
        <f t="shared" ref="Z737:Z800" si="967">_xlfn.POISSON.DIST(0,K737,FALSE) * _xlfn.POISSON.DIST(3,L737,FALSE)</f>
        <v>4.8872941365668363E-3</v>
      </c>
      <c r="AA737" s="13">
        <f t="shared" ref="AA737:AA800" si="968">_xlfn.POISSON.DIST(1,K737,FALSE) * _xlfn.POISSON.DIST(3,L737,FALSE)</f>
        <v>1.0427682043168974E-2</v>
      </c>
      <c r="AB737" s="13">
        <f t="shared" ref="AB737:AB800" si="969">_xlfn.POISSON.DIST(2,K737,FALSE) * _xlfn.POISSON.DIST(3,L737,FALSE)</f>
        <v>1.1124412584446226E-2</v>
      </c>
      <c r="AC737" s="13">
        <f t="shared" ref="AC737:AC800" si="970">_xlfn.POISSON.DIST(4,K737,FALSE) * _xlfn.POISSON.DIST(4,L737,FALSE)</f>
        <v>8.7298135755832138E-4</v>
      </c>
      <c r="AD737" s="13">
        <f t="shared" ref="AD737:AD800" si="971">_xlfn.POISSON.DIST(4,K737,FALSE) * _xlfn.POISSON.DIST(0,L737,FALSE)</f>
        <v>4.4698624458572429E-2</v>
      </c>
      <c r="AE737" s="13">
        <f t="shared" ref="AE737:AE800" si="972">_xlfn.POISSON.DIST(4,K737,FALSE) * _xlfn.POISSON.DIST(1,L737,FALSE)</f>
        <v>3.6984918980578887E-2</v>
      </c>
      <c r="AF737" s="13">
        <f t="shared" ref="AF737:AF800" si="973">_xlfn.POISSON.DIST(4,K737,FALSE) * _xlfn.POISSON.DIST(2,L737,FALSE)</f>
        <v>1.5301189338250962E-2</v>
      </c>
      <c r="AG737" s="13">
        <f t="shared" ref="AG737:AG800" si="974">_xlfn.POISSON.DIST(4,K737,FALSE) * _xlfn.POISSON.DIST(3,L737,FALSE)</f>
        <v>4.2202137451023717E-3</v>
      </c>
      <c r="AH737" s="13">
        <f t="shared" ref="AH737:AH800" si="975">_xlfn.POISSON.DIST(0,K737,FALSE) * _xlfn.POISSON.DIST(4,L737,FALSE)</f>
        <v>1.0109717013926851E-3</v>
      </c>
      <c r="AI737" s="13">
        <f t="shared" ref="AI737:AI800" si="976">_xlfn.POISSON.DIST(1,K737,FALSE) * _xlfn.POISSON.DIST(4,L737,FALSE)</f>
        <v>2.1570405140726727E-3</v>
      </c>
      <c r="AJ737" s="13">
        <f t="shared" ref="AJ737:AJ800" si="977">_xlfn.POISSON.DIST(2,K737,FALSE) * _xlfn.POISSON.DIST(4,L737,FALSE)</f>
        <v>2.3011642031825963E-3</v>
      </c>
      <c r="AK737" s="13">
        <f t="shared" ref="AK737:AK800" si="978">_xlfn.POISSON.DIST(3,K737,FALSE) * _xlfn.POISSON.DIST(4,L737,FALSE)</f>
        <v>1.6366117234738176E-3</v>
      </c>
      <c r="AL737" s="13">
        <f t="shared" ref="AL737:AL800" si="979">_xlfn.POISSON.DIST(5,K737,FALSE) * _xlfn.POISSON.DIST(5,L737,FALSE)</f>
        <v>6.1647401729129307E-5</v>
      </c>
      <c r="AM737" s="13">
        <f t="shared" ref="AM737:AM800" si="980">_xlfn.POISSON.DIST(5,K737,FALSE) * _xlfn.POISSON.DIST(0,L737,FALSE)</f>
        <v>1.9074073734732536E-2</v>
      </c>
      <c r="AN737" s="13">
        <f t="shared" ref="AN737:AN800" si="981">_xlfn.POISSON.DIST(5,K737,FALSE) * _xlfn.POISSON.DIST(1,L737,FALSE)</f>
        <v>1.5782433581653019E-2</v>
      </c>
      <c r="AO737" s="13">
        <f t="shared" ref="AO737:AO800" si="982">_xlfn.POISSON.DIST(5,K737,FALSE) * _xlfn.POISSON.DIST(2,L737,FALSE)</f>
        <v>6.5294182360667525E-3</v>
      </c>
      <c r="AP737" s="13">
        <f t="shared" ref="AP737:AP800" si="983">_xlfn.POISSON.DIST(5,K737,FALSE) * _xlfn.POISSON.DIST(3,L737,FALSE)</f>
        <v>1.8008757344427967E-3</v>
      </c>
      <c r="AQ737" s="13">
        <f t="shared" ref="AQ737:AQ800" si="984">_xlfn.POISSON.DIST(5,K737,FALSE) * _xlfn.POISSON.DIST(4,L737,FALSE)</f>
        <v>3.7252400906759655E-4</v>
      </c>
      <c r="AR737" s="13">
        <f t="shared" ref="AR737:AR800" si="985">_xlfn.POISSON.DIST(0,K737,FALSE) * _xlfn.POISSON.DIST(5,L737,FALSE)</f>
        <v>1.6730137412761283E-4</v>
      </c>
      <c r="AS737" s="13">
        <f t="shared" ref="AS737:AS800" si="986">_xlfn.POISSON.DIST(1,K737,FALSE) * _xlfn.POISSON.DIST(5,L737,FALSE)</f>
        <v>3.5695939021454168E-4</v>
      </c>
      <c r="AT737" s="13">
        <f t="shared" ref="AT737:AT800" si="987">_xlfn.POISSON.DIST(2,K737,FALSE) * _xlfn.POISSON.DIST(5,L737,FALSE)</f>
        <v>3.8080980185238963E-4</v>
      </c>
      <c r="AU737" s="13">
        <f t="shared" ref="AU737:AU800" si="988">_xlfn.POISSON.DIST(3,K737,FALSE) * _xlfn.POISSON.DIST(5,L737,FALSE)</f>
        <v>2.7083586006743939E-4</v>
      </c>
      <c r="AV737" s="13">
        <f t="shared" ref="AV737:AV800" si="989">_xlfn.POISSON.DIST(4,K737,FALSE) * _xlfn.POISSON.DIST(5,L737,FALSE)</f>
        <v>1.4446594351365179E-4</v>
      </c>
      <c r="AW737" s="13">
        <f t="shared" ref="AW737:AW800" si="990">_xlfn.POISSON.DIST(6,K737,FALSE) * _xlfn.POISSON.DIST(6,L737,FALSE)</f>
        <v>3.0231666803590191E-6</v>
      </c>
      <c r="AX737" s="13">
        <f t="shared" ref="AX737:AX800" si="991">_xlfn.POISSON.DIST(6,K737,FALSE) * _xlfn.POISSON.DIST(0,L737,FALSE)</f>
        <v>6.7828390180703392E-3</v>
      </c>
      <c r="AY737" s="13">
        <f t="shared" ref="AY737:AY800" si="992">_xlfn.POISSON.DIST(6,K737,FALSE) * _xlfn.POISSON.DIST(1,L737,FALSE)</f>
        <v>5.6123147989519291E-3</v>
      </c>
      <c r="AZ737" s="13">
        <f t="shared" ref="AZ737:AZ800" si="993">_xlfn.POISSON.DIST(6,K737,FALSE) * _xlfn.POISSON.DIST(2,L737,FALSE)</f>
        <v>2.3218948082521186E-3</v>
      </c>
      <c r="BA737" s="13">
        <f t="shared" ref="BA737:BA800" si="994">_xlfn.POISSON.DIST(6,K737,FALSE) * _xlfn.POISSON.DIST(3,L737,FALSE)</f>
        <v>6.4040070139982413E-4</v>
      </c>
      <c r="BB737" s="13">
        <f t="shared" ref="BB737:BB800" si="995">_xlfn.POISSON.DIST(6,K737,FALSE) * _xlfn.POISSON.DIST(4,L737,FALSE)</f>
        <v>1.3247145937527824E-4</v>
      </c>
      <c r="BC737" s="13">
        <f t="shared" ref="BC737:BC800" si="996">_xlfn.POISSON.DIST(6,K737,FALSE) * _xlfn.POISSON.DIST(5,L737,FALSE)</f>
        <v>2.1922134077188965E-5</v>
      </c>
      <c r="BD737" s="13">
        <f t="shared" ref="BD737:BD800" si="997">_xlfn.POISSON.DIST(0,K737,FALSE) * _xlfn.POISSON.DIST(6,L737,FALSE)</f>
        <v>2.3071656165407999E-5</v>
      </c>
      <c r="BE737" s="13">
        <f t="shared" ref="BE737:BE800" si="998">_xlfn.POISSON.DIST(1,K737,FALSE) * _xlfn.POISSON.DIST(6,L737,FALSE)</f>
        <v>4.9226399717205488E-5</v>
      </c>
      <c r="BF737" s="13">
        <f t="shared" ref="BF737:BF800" si="999">_xlfn.POISSON.DIST(2,K737,FALSE) * _xlfn.POISSON.DIST(6,L737,FALSE)</f>
        <v>5.251548505545348E-5</v>
      </c>
      <c r="BG737" s="13">
        <f t="shared" ref="BG737:BG800" si="1000">_xlfn.POISSON.DIST(3,K737,FALSE) * _xlfn.POISSON.DIST(6,L737,FALSE)</f>
        <v>3.7349554797871738E-5</v>
      </c>
      <c r="BH737" s="13">
        <f t="shared" ref="BH737:BH800" si="1001">_xlfn.POISSON.DIST(4,K737,FALSE) * _xlfn.POISSON.DIST(6,L737,FALSE)</f>
        <v>1.992254154359698E-5</v>
      </c>
      <c r="BI737" s="13">
        <f t="shared" ref="BI737:BI800" si="1002">_xlfn.POISSON.DIST(5,K737,FALSE) * _xlfn.POISSON.DIST(6,L737,FALSE)</f>
        <v>8.5014702575028045E-6</v>
      </c>
      <c r="BJ737" s="14">
        <f t="shared" ref="BJ737:BJ800" si="1003">SUM(N737,Q737,T737,W737,X737,Y737,AD737,AE737,AF737,AG737,AM737,AN737,AO737,AP737,AQ737,AX737,AY737,AZ737,BA737,BB737,BC737)</f>
        <v>0.66785893636100768</v>
      </c>
      <c r="BK737" s="14">
        <f t="shared" ref="BK737:BK800" si="1004">SUM(M737,P737,S737,V737,AC737,AL737,AY737)</f>
        <v>0.19794211149060781</v>
      </c>
      <c r="BL737" s="14">
        <f t="shared" ref="BL737:BL800" si="1005">SUM(O737,R737,U737,AA737,AB737,AH737,AI737,AJ737,AK737,AR737,AS737,AT737,AU737,AV737,BD737,BE737,BF737,BG737,BH737,BI737)</f>
        <v>0.12852725558425243</v>
      </c>
      <c r="BM737" s="14">
        <f t="shared" ref="BM737:BM800" si="1006">SUM(S737:BI737)</f>
        <v>0.56163556096726663</v>
      </c>
      <c r="BN737" s="14">
        <f t="shared" ref="BN737:BN800" si="1007">SUM(M737:R737)</f>
        <v>0.43197074497289656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1.4117647058823499</v>
      </c>
      <c r="F738" s="10">
        <f>VLOOKUP(B738,home!$B$2:$E$405,3,FALSE)</f>
        <v>0.71</v>
      </c>
      <c r="G738" s="10">
        <f>VLOOKUP(C738,away!$B$2:$E$405,4,FALSE)</f>
        <v>0.71</v>
      </c>
      <c r="H738" s="10">
        <f>VLOOKUP(A738,away!$A$2:$E$405,3,FALSE)</f>
        <v>1.1323529411764699</v>
      </c>
      <c r="I738" s="10">
        <f>VLOOKUP(C738,away!$B$2:$E$405,3,FALSE)</f>
        <v>0.39</v>
      </c>
      <c r="J738" s="10">
        <f>VLOOKUP(B738,home!$B$2:$E$405,4,FALSE)</f>
        <v>1.18</v>
      </c>
      <c r="K738" s="12">
        <f t="shared" si="952"/>
        <v>0.71167058823529261</v>
      </c>
      <c r="L738" s="12">
        <f t="shared" si="953"/>
        <v>0.52110882352941146</v>
      </c>
      <c r="M738" s="13">
        <f t="shared" si="954"/>
        <v>0.29148130420550444</v>
      </c>
      <c r="N738" s="13">
        <f t="shared" si="955"/>
        <v>0.20743867122352161</v>
      </c>
      <c r="O738" s="13">
        <f t="shared" si="956"/>
        <v>0.1518934795153489</v>
      </c>
      <c r="P738" s="13">
        <f t="shared" si="957"/>
        <v>0.10809812191579371</v>
      </c>
      <c r="Q738" s="13">
        <f t="shared" si="958"/>
        <v>7.3814000586195541E-2</v>
      </c>
      <c r="R738" s="13">
        <f t="shared" si="959"/>
        <v>3.9576516206016113E-2</v>
      </c>
      <c r="S738" s="13">
        <f t="shared" si="960"/>
        <v>1.0022258540365359E-2</v>
      </c>
      <c r="T738" s="13">
        <f t="shared" si="961"/>
        <v>3.8465127005471639E-2</v>
      </c>
      <c r="U738" s="13">
        <f t="shared" si="962"/>
        <v>2.8165442568639072E-2</v>
      </c>
      <c r="V738" s="13">
        <f t="shared" si="963"/>
        <v>4.1298144262003246E-4</v>
      </c>
      <c r="W738" s="13">
        <f t="shared" si="964"/>
        <v>1.7510417739059338E-2</v>
      </c>
      <c r="X738" s="13">
        <f t="shared" si="965"/>
        <v>9.1248331875097479E-3</v>
      </c>
      <c r="Y738" s="13">
        <f t="shared" si="966"/>
        <v>2.377515543622667E-3</v>
      </c>
      <c r="Z738" s="13">
        <f t="shared" si="967"/>
        <v>6.8745572665032482E-3</v>
      </c>
      <c r="AA738" s="13">
        <f t="shared" si="968"/>
        <v>4.8924202137095715E-3</v>
      </c>
      <c r="AB738" s="13">
        <f t="shared" si="969"/>
        <v>1.7408957856924632E-3</v>
      </c>
      <c r="AC738" s="13">
        <f t="shared" si="970"/>
        <v>9.5723374212163211E-6</v>
      </c>
      <c r="AD738" s="13">
        <f t="shared" si="971"/>
        <v>3.1154123231505147E-3</v>
      </c>
      <c r="AE738" s="13">
        <f t="shared" si="972"/>
        <v>1.6234688505259952E-3</v>
      </c>
      <c r="AF738" s="13">
        <f t="shared" si="973"/>
        <v>4.2300197136712362E-4</v>
      </c>
      <c r="AG738" s="13">
        <f t="shared" si="974"/>
        <v>7.3476686549914534E-5</v>
      </c>
      <c r="AH738" s="13">
        <f t="shared" si="975"/>
        <v>8.9559811235826825E-4</v>
      </c>
      <c r="AI738" s="13">
        <f t="shared" si="976"/>
        <v>6.3737083544442637E-4</v>
      </c>
      <c r="AJ738" s="13">
        <f t="shared" si="977"/>
        <v>2.2679903869237742E-4</v>
      </c>
      <c r="AK738" s="13">
        <f t="shared" si="978"/>
        <v>5.380206842580104E-5</v>
      </c>
      <c r="AL738" s="13">
        <f t="shared" si="979"/>
        <v>1.4199904867287423E-7</v>
      </c>
      <c r="AM738" s="13">
        <f t="shared" si="980"/>
        <v>4.4342946412240149E-4</v>
      </c>
      <c r="AN738" s="13">
        <f t="shared" si="981"/>
        <v>2.3107500636710196E-4</v>
      </c>
      <c r="AO738" s="13">
        <f t="shared" si="982"/>
        <v>6.0207612357505884E-5</v>
      </c>
      <c r="AP738" s="13">
        <f t="shared" si="983"/>
        <v>1.0458239347711583E-5</v>
      </c>
      <c r="AQ738" s="13">
        <f t="shared" si="984"/>
        <v>1.3624702006687452E-6</v>
      </c>
      <c r="AR738" s="13">
        <f t="shared" si="985"/>
        <v>9.33408157372358E-5</v>
      </c>
      <c r="AS738" s="13">
        <f t="shared" si="986"/>
        <v>6.6427913242080651E-5</v>
      </c>
      <c r="AT738" s="13">
        <f t="shared" si="987"/>
        <v>2.3637396046117262E-5</v>
      </c>
      <c r="AU738" s="13">
        <f t="shared" si="988"/>
        <v>5.6073465161636165E-6</v>
      </c>
      <c r="AV738" s="13">
        <f t="shared" si="989"/>
        <v>9.9764589839931975E-7</v>
      </c>
      <c r="AW738" s="13">
        <f t="shared" si="990"/>
        <v>1.4628182793181541E-9</v>
      </c>
      <c r="AX738" s="13">
        <f t="shared" si="991"/>
        <v>5.2595951262141635E-5</v>
      </c>
      <c r="AY738" s="13">
        <f t="shared" si="992"/>
        <v>2.7408214284624888E-5</v>
      </c>
      <c r="AZ738" s="13">
        <f t="shared" si="993"/>
        <v>7.1413311504514417E-6</v>
      </c>
      <c r="BA738" s="13">
        <f t="shared" si="994"/>
        <v>1.2404702247485633E-6</v>
      </c>
      <c r="BB738" s="13">
        <f t="shared" si="995"/>
        <v>1.6160499486049707E-7</v>
      </c>
      <c r="BC738" s="13">
        <f t="shared" si="996"/>
        <v>1.6842757749646045E-8</v>
      </c>
      <c r="BD738" s="13">
        <f t="shared" si="997"/>
        <v>8.106787112684416E-6</v>
      </c>
      <c r="BE738" s="13">
        <f t="shared" si="998"/>
        <v>5.7693619531824066E-6</v>
      </c>
      <c r="BF738" s="13">
        <f t="shared" si="999"/>
        <v>2.0529426074818202E-6</v>
      </c>
      <c r="BG738" s="13">
        <f t="shared" si="1000"/>
        <v>4.8700629102662744E-7</v>
      </c>
      <c r="BH738" s="13">
        <f t="shared" si="1001"/>
        <v>8.6647013402301993E-8</v>
      </c>
      <c r="BI738" s="13">
        <f t="shared" si="1002"/>
        <v>1.2332826199369514E-8</v>
      </c>
      <c r="BJ738" s="14">
        <f t="shared" si="1003"/>
        <v>0.35480102232404404</v>
      </c>
      <c r="BK738" s="14">
        <f t="shared" si="1004"/>
        <v>0.41005178865503811</v>
      </c>
      <c r="BL738" s="14">
        <f t="shared" si="1005"/>
        <v>0.22828885053957096</v>
      </c>
      <c r="BM738" s="14">
        <f t="shared" si="1006"/>
        <v>0.12768671838130968</v>
      </c>
      <c r="BN738" s="14">
        <f t="shared" si="1007"/>
        <v>0.87230209365238032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1.3611111111111101</v>
      </c>
      <c r="F739" s="10">
        <f>VLOOKUP(B739,home!$B$2:$E$405,3,FALSE)</f>
        <v>1.01</v>
      </c>
      <c r="G739" s="10">
        <f>VLOOKUP(C739,away!$B$2:$E$405,4,FALSE)</f>
        <v>0.94</v>
      </c>
      <c r="H739" s="10">
        <f>VLOOKUP(A739,away!$A$2:$E$405,3,FALSE)</f>
        <v>1.12777777777778</v>
      </c>
      <c r="I739" s="10">
        <f>VLOOKUP(C739,away!$B$2:$E$405,3,FALSE)</f>
        <v>0.63</v>
      </c>
      <c r="J739" s="10">
        <f>VLOOKUP(B739,home!$B$2:$E$405,4,FALSE)</f>
        <v>1.22</v>
      </c>
      <c r="K739" s="12">
        <f t="shared" si="952"/>
        <v>1.2922388888888878</v>
      </c>
      <c r="L739" s="12">
        <f t="shared" si="953"/>
        <v>0.86681000000000163</v>
      </c>
      <c r="M739" s="13">
        <f t="shared" si="954"/>
        <v>0.11543486022087743</v>
      </c>
      <c r="N739" s="13">
        <f t="shared" si="955"/>
        <v>0.14916941551087073</v>
      </c>
      <c r="O739" s="13">
        <f t="shared" si="956"/>
        <v>0.10006009118805895</v>
      </c>
      <c r="P739" s="13">
        <f t="shared" si="957"/>
        <v>0.12930154105897812</v>
      </c>
      <c r="Q739" s="13">
        <f t="shared" si="958"/>
        <v>9.6381259877986236E-2</v>
      </c>
      <c r="R739" s="13">
        <f t="shared" si="959"/>
        <v>4.3366543821360772E-2</v>
      </c>
      <c r="S739" s="13">
        <f t="shared" si="960"/>
        <v>3.6208491282953975E-2</v>
      </c>
      <c r="T739" s="13">
        <f t="shared" si="961"/>
        <v>8.3544239874837403E-2</v>
      </c>
      <c r="U739" s="13">
        <f t="shared" si="962"/>
        <v>5.6039934402666511E-2</v>
      </c>
      <c r="V739" s="13">
        <f t="shared" si="963"/>
        <v>4.5064508563994561E-3</v>
      </c>
      <c r="W739" s="13">
        <f t="shared" si="964"/>
        <v>4.1515870724813345E-2</v>
      </c>
      <c r="X739" s="13">
        <f t="shared" si="965"/>
        <v>3.5986371902975517E-2</v>
      </c>
      <c r="Y739" s="13">
        <f t="shared" si="966"/>
        <v>1.5596673514609133E-2</v>
      </c>
      <c r="Z739" s="13">
        <f t="shared" si="967"/>
        <v>1.2530184616597934E-2</v>
      </c>
      <c r="AA739" s="13">
        <f t="shared" si="968"/>
        <v>1.6191991846525151E-2</v>
      </c>
      <c r="AB739" s="13">
        <f t="shared" si="969"/>
        <v>1.0461960776325798E-2</v>
      </c>
      <c r="AC739" s="13">
        <f t="shared" si="970"/>
        <v>3.1548693313054356E-4</v>
      </c>
      <c r="AD739" s="13">
        <f t="shared" si="971"/>
        <v>1.3412105664171883E-2</v>
      </c>
      <c r="AE739" s="13">
        <f t="shared" si="972"/>
        <v>1.1625747310760852E-2</v>
      </c>
      <c r="AF739" s="13">
        <f t="shared" si="973"/>
        <v>5.0386570132203165E-3</v>
      </c>
      <c r="AG739" s="13">
        <f t="shared" si="974"/>
        <v>1.4558527618765036E-3</v>
      </c>
      <c r="AH739" s="13">
        <f t="shared" si="975"/>
        <v>2.7153223318783183E-3</v>
      </c>
      <c r="AI739" s="13">
        <f t="shared" si="976"/>
        <v>3.5088451131216223E-3</v>
      </c>
      <c r="AJ739" s="13">
        <f t="shared" si="977"/>
        <v>2.2671330551317448E-3</v>
      </c>
      <c r="AK739" s="13">
        <f t="shared" si="978"/>
        <v>9.7655916670890482E-4</v>
      </c>
      <c r="AL739" s="13">
        <f t="shared" si="979"/>
        <v>1.4135399500530521E-5</v>
      </c>
      <c r="AM739" s="13">
        <f t="shared" si="980"/>
        <v>3.4663289042259639E-3</v>
      </c>
      <c r="AN739" s="13">
        <f t="shared" si="981"/>
        <v>3.0046485574721136E-3</v>
      </c>
      <c r="AO739" s="13">
        <f t="shared" si="982"/>
        <v>1.3022297080512036E-3</v>
      </c>
      <c r="AP739" s="13">
        <f t="shared" si="983"/>
        <v>3.7626191107862202E-4</v>
      </c>
      <c r="AQ739" s="13">
        <f t="shared" si="984"/>
        <v>8.1536896785515219E-5</v>
      </c>
      <c r="AR739" s="13">
        <f t="shared" si="985"/>
        <v>4.7073371009909008E-4</v>
      </c>
      <c r="AS739" s="13">
        <f t="shared" si="986"/>
        <v>6.0830040650099203E-4</v>
      </c>
      <c r="AT739" s="13">
        <f t="shared" si="987"/>
        <v>3.9303472070375043E-4</v>
      </c>
      <c r="AU739" s="13">
        <f t="shared" si="988"/>
        <v>1.6929825025898955E-4</v>
      </c>
      <c r="AV739" s="13">
        <f t="shared" si="989"/>
        <v>5.4693445701377409E-5</v>
      </c>
      <c r="AW739" s="13">
        <f t="shared" si="990"/>
        <v>4.3981729787442696E-7</v>
      </c>
      <c r="AX739" s="13">
        <f t="shared" si="991"/>
        <v>7.4655416862006623E-4</v>
      </c>
      <c r="AY739" s="13">
        <f t="shared" si="992"/>
        <v>6.471206189015608E-4</v>
      </c>
      <c r="AZ739" s="13">
        <f t="shared" si="993"/>
        <v>2.8046531183503146E-4</v>
      </c>
      <c r="BA739" s="13">
        <f t="shared" si="994"/>
        <v>8.1036712317241366E-5</v>
      </c>
      <c r="BB739" s="13">
        <f t="shared" si="995"/>
        <v>1.7560858150927026E-5</v>
      </c>
      <c r="BC739" s="13">
        <f t="shared" si="996"/>
        <v>3.0443854907610177E-6</v>
      </c>
      <c r="BD739" s="13">
        <f t="shared" si="997"/>
        <v>6.8006114541832141E-5</v>
      </c>
      <c r="BE739" s="13">
        <f t="shared" si="998"/>
        <v>8.7880145893187605E-5</v>
      </c>
      <c r="BF739" s="13">
        <f t="shared" si="999"/>
        <v>5.6781071042203069E-5</v>
      </c>
      <c r="BG739" s="13">
        <f t="shared" si="1000"/>
        <v>2.4458236051165822E-5</v>
      </c>
      <c r="BH739" s="13">
        <f t="shared" si="1001"/>
        <v>7.9014709447351705E-6</v>
      </c>
      <c r="BI739" s="13">
        <f t="shared" si="1002"/>
        <v>2.0421176068424797E-6</v>
      </c>
      <c r="BJ739" s="14">
        <f t="shared" si="1003"/>
        <v>0.4637329821890509</v>
      </c>
      <c r="BK739" s="14">
        <f t="shared" si="1004"/>
        <v>0.28642808637074157</v>
      </c>
      <c r="BL739" s="14">
        <f t="shared" si="1005"/>
        <v>0.237531511391122</v>
      </c>
      <c r="BM739" s="14">
        <f t="shared" si="1006"/>
        <v>0.36586237208777639</v>
      </c>
      <c r="BN739" s="14">
        <f t="shared" si="1007"/>
        <v>0.63371371167813217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1.3611111111111101</v>
      </c>
      <c r="F740" s="10">
        <f>VLOOKUP(B740,home!$B$2:$E$405,3,FALSE)</f>
        <v>1.47</v>
      </c>
      <c r="G740" s="10">
        <f>VLOOKUP(C740,away!$B$2:$E$405,4,FALSE)</f>
        <v>1.1000000000000001</v>
      </c>
      <c r="H740" s="10">
        <f>VLOOKUP(A740,away!$A$2:$E$405,3,FALSE)</f>
        <v>1.12777777777778</v>
      </c>
      <c r="I740" s="10">
        <f>VLOOKUP(C740,away!$B$2:$E$405,3,FALSE)</f>
        <v>1.01</v>
      </c>
      <c r="J740" s="10">
        <f>VLOOKUP(B740,home!$B$2:$E$405,4,FALSE)</f>
        <v>1.1100000000000001</v>
      </c>
      <c r="K740" s="12">
        <f t="shared" si="952"/>
        <v>2.2009166666666649</v>
      </c>
      <c r="L740" s="12">
        <f t="shared" si="953"/>
        <v>1.2643516666666692</v>
      </c>
      <c r="M740" s="13">
        <f t="shared" si="954"/>
        <v>3.1264614962313565E-2</v>
      </c>
      <c r="N740" s="13">
        <f t="shared" si="955"/>
        <v>6.8810812147471909E-2</v>
      </c>
      <c r="O740" s="13">
        <f t="shared" si="956"/>
        <v>3.9529468035292843E-2</v>
      </c>
      <c r="P740" s="13">
        <f t="shared" si="957"/>
        <v>8.7001065023343205E-2</v>
      </c>
      <c r="Q740" s="13">
        <f t="shared" si="958"/>
        <v>7.5723431651119971E-2</v>
      </c>
      <c r="R740" s="13">
        <f t="shared" si="959"/>
        <v>2.498957439643467E-2</v>
      </c>
      <c r="S740" s="13">
        <f t="shared" si="960"/>
        <v>6.0525176180163308E-2</v>
      </c>
      <c r="T740" s="13">
        <f t="shared" si="961"/>
        <v>9.5741047013813155E-2</v>
      </c>
      <c r="U740" s="13">
        <f t="shared" si="962"/>
        <v>5.4999970782019625E-2</v>
      </c>
      <c r="V740" s="13">
        <f t="shared" si="963"/>
        <v>1.8713931583133343E-2</v>
      </c>
      <c r="W740" s="13">
        <f t="shared" si="964"/>
        <v>5.555365425938133E-2</v>
      </c>
      <c r="X740" s="13">
        <f t="shared" si="965"/>
        <v>7.0239355352272687E-2</v>
      </c>
      <c r="Y740" s="13">
        <f t="shared" si="966"/>
        <v>4.4403623002619214E-2</v>
      </c>
      <c r="Z740" s="13">
        <f t="shared" si="967"/>
        <v>1.0531870012474295E-2</v>
      </c>
      <c r="AA740" s="13">
        <f t="shared" si="968"/>
        <v>2.3179768241621532E-2</v>
      </c>
      <c r="AB740" s="13">
        <f t="shared" si="969"/>
        <v>2.5508369126227743E-2</v>
      </c>
      <c r="AC740" s="13">
        <f t="shared" si="970"/>
        <v>3.2547417833010553E-3</v>
      </c>
      <c r="AD740" s="13">
        <f t="shared" si="971"/>
        <v>3.0567240888427473E-2</v>
      </c>
      <c r="AE740" s="13">
        <f t="shared" si="972"/>
        <v>3.8647741962684834E-2</v>
      </c>
      <c r="AF740" s="13">
        <f t="shared" si="973"/>
        <v>2.4432168481711976E-2</v>
      </c>
      <c r="AG740" s="13">
        <f t="shared" si="974"/>
        <v>1.0296950980044463E-2</v>
      </c>
      <c r="AH740" s="13">
        <f t="shared" si="975"/>
        <v>3.3289968508471504E-3</v>
      </c>
      <c r="AI740" s="13">
        <f t="shared" si="976"/>
        <v>7.326844652310335E-3</v>
      </c>
      <c r="AJ740" s="13">
        <f t="shared" si="977"/>
        <v>8.0628872546736723E-3</v>
      </c>
      <c r="AK740" s="13">
        <f t="shared" si="978"/>
        <v>5.9152476467551705E-3</v>
      </c>
      <c r="AL740" s="13">
        <f t="shared" si="979"/>
        <v>3.6228304984980086E-4</v>
      </c>
      <c r="AM740" s="13">
        <f t="shared" si="980"/>
        <v>1.3455189985070956E-2</v>
      </c>
      <c r="AN740" s="13">
        <f t="shared" si="981"/>
        <v>1.701209188294114E-2</v>
      </c>
      <c r="AO740" s="13">
        <f t="shared" si="982"/>
        <v>1.0754633362841574E-2</v>
      </c>
      <c r="AP740" s="13">
        <f t="shared" si="983"/>
        <v>4.5325462055659013E-3</v>
      </c>
      <c r="AQ740" s="13">
        <f t="shared" si="984"/>
        <v>1.4326830873127351E-3</v>
      </c>
      <c r="AR740" s="13">
        <f t="shared" si="985"/>
        <v>8.4180454333933699E-4</v>
      </c>
      <c r="AS740" s="13">
        <f t="shared" si="986"/>
        <v>1.8527416495112674E-3</v>
      </c>
      <c r="AT740" s="13">
        <f t="shared" si="987"/>
        <v>2.0388649877184188E-3</v>
      </c>
      <c r="AU740" s="13">
        <f t="shared" si="988"/>
        <v>1.4957906441841976E-3</v>
      </c>
      <c r="AV740" s="13">
        <f t="shared" si="989"/>
        <v>8.2302763965726665E-4</v>
      </c>
      <c r="AW740" s="13">
        <f t="shared" si="990"/>
        <v>2.8003802039489472E-5</v>
      </c>
      <c r="AX740" s="13">
        <f t="shared" si="991"/>
        <v>4.9356253152181787E-3</v>
      </c>
      <c r="AY740" s="13">
        <f t="shared" si="992"/>
        <v>6.2403660933383082E-3</v>
      </c>
      <c r="AZ740" s="13">
        <f t="shared" si="993"/>
        <v>3.9450086353612314E-3</v>
      </c>
      <c r="BA740" s="13">
        <f t="shared" si="994"/>
        <v>1.6626260810444578E-3</v>
      </c>
      <c r="BB740" s="13">
        <f t="shared" si="995"/>
        <v>5.2553601415300868E-4</v>
      </c>
      <c r="BC740" s="13">
        <f t="shared" si="996"/>
        <v>1.3289246707754286E-4</v>
      </c>
      <c r="BD740" s="13">
        <f t="shared" si="997"/>
        <v>1.7738949622977756E-4</v>
      </c>
      <c r="BE740" s="13">
        <f t="shared" si="998"/>
        <v>3.9041949874372094E-4</v>
      </c>
      <c r="BF740" s="13">
        <f t="shared" si="999"/>
        <v>4.2964039088835029E-4</v>
      </c>
      <c r="BG740" s="13">
        <f t="shared" si="1000"/>
        <v>3.1520089899311689E-4</v>
      </c>
      <c r="BH740" s="13">
        <f t="shared" si="1001"/>
        <v>1.7343272798556669E-4</v>
      </c>
      <c r="BI740" s="13">
        <f t="shared" si="1002"/>
        <v>7.6342196313779979E-5</v>
      </c>
      <c r="BJ740" s="14">
        <f t="shared" si="1003"/>
        <v>0.57904522486947219</v>
      </c>
      <c r="BK740" s="14">
        <f t="shared" si="1004"/>
        <v>0.2073621786754426</v>
      </c>
      <c r="BL740" s="14">
        <f t="shared" si="1005"/>
        <v>0.20145578165974756</v>
      </c>
      <c r="BM740" s="14">
        <f t="shared" si="1006"/>
        <v>0.66486372670986149</v>
      </c>
      <c r="BN740" s="14">
        <f t="shared" si="1007"/>
        <v>0.32731896621597617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1.66923076923077</v>
      </c>
      <c r="F741" s="10">
        <f>VLOOKUP(B741,home!$B$2:$E$405,3,FALSE)</f>
        <v>0.7</v>
      </c>
      <c r="G741" s="10">
        <f>VLOOKUP(C741,away!$B$2:$E$405,4,FALSE)</f>
        <v>0.94</v>
      </c>
      <c r="H741" s="10">
        <f>VLOOKUP(A741,away!$A$2:$E$405,3,FALSE)</f>
        <v>1.2</v>
      </c>
      <c r="I741" s="10">
        <f>VLOOKUP(C741,away!$B$2:$E$405,3,FALSE)</f>
        <v>0.68</v>
      </c>
      <c r="J741" s="10">
        <f>VLOOKUP(B741,home!$B$2:$E$405,4,FALSE)</f>
        <v>0.69</v>
      </c>
      <c r="K741" s="12">
        <f t="shared" si="952"/>
        <v>1.0983538461538465</v>
      </c>
      <c r="L741" s="12">
        <f t="shared" si="953"/>
        <v>0.56303999999999998</v>
      </c>
      <c r="M741" s="13">
        <f t="shared" si="954"/>
        <v>0.18987414023130472</v>
      </c>
      <c r="N741" s="13">
        <f t="shared" si="955"/>
        <v>0.20854899220820836</v>
      </c>
      <c r="O741" s="13">
        <f t="shared" si="956"/>
        <v>0.1069067359158338</v>
      </c>
      <c r="P741" s="13">
        <f t="shared" si="957"/>
        <v>0.11742142457290961</v>
      </c>
      <c r="Q741" s="13">
        <f t="shared" si="958"/>
        <v>0.11453029385169708</v>
      </c>
      <c r="R741" s="13">
        <f t="shared" si="959"/>
        <v>3.0096384295025529E-2</v>
      </c>
      <c r="S741" s="13">
        <f t="shared" si="960"/>
        <v>1.8153855669781057E-2</v>
      </c>
      <c r="T741" s="13">
        <f t="shared" si="961"/>
        <v>6.4485136650259511E-2</v>
      </c>
      <c r="U741" s="13">
        <f t="shared" si="962"/>
        <v>3.3056479445765508E-2</v>
      </c>
      <c r="V741" s="13">
        <f t="shared" si="963"/>
        <v>1.2474061862709604E-3</v>
      </c>
      <c r="W741" s="13">
        <f t="shared" si="964"/>
        <v>4.193159625104724E-2</v>
      </c>
      <c r="X741" s="13">
        <f t="shared" si="965"/>
        <v>2.3609165953189636E-2</v>
      </c>
      <c r="Y741" s="13">
        <f t="shared" si="966"/>
        <v>6.6464523991419458E-3</v>
      </c>
      <c r="Z741" s="13">
        <f t="shared" si="967"/>
        <v>5.6484894044903913E-3</v>
      </c>
      <c r="AA741" s="13">
        <f t="shared" si="968"/>
        <v>6.2040400623812704E-3</v>
      </c>
      <c r="AB741" s="13">
        <f t="shared" si="969"/>
        <v>3.4071156321045085E-3</v>
      </c>
      <c r="AC741" s="13">
        <f t="shared" si="970"/>
        <v>4.8213586126895663E-5</v>
      </c>
      <c r="AD741" s="13">
        <f t="shared" si="971"/>
        <v>1.1513932504426987E-2</v>
      </c>
      <c r="AE741" s="13">
        <f t="shared" si="972"/>
        <v>6.4828045572925697E-3</v>
      </c>
      <c r="AF741" s="13">
        <f t="shared" si="973"/>
        <v>1.8250391389690039E-3</v>
      </c>
      <c r="AG741" s="13">
        <f t="shared" si="974"/>
        <v>3.4252334560170265E-4</v>
      </c>
      <c r="AH741" s="13">
        <f t="shared" si="975"/>
        <v>7.9508136857606734E-4</v>
      </c>
      <c r="AI741" s="13">
        <f t="shared" si="976"/>
        <v>8.7328067918078761E-4</v>
      </c>
      <c r="AJ741" s="13">
        <f t="shared" si="977"/>
        <v>4.7958559637503056E-4</v>
      </c>
      <c r="AK741" s="13">
        <f t="shared" si="978"/>
        <v>1.7558489477950036E-4</v>
      </c>
      <c r="AL741" s="13">
        <f t="shared" si="979"/>
        <v>1.1926443400648782E-6</v>
      </c>
      <c r="AM741" s="13">
        <f t="shared" si="980"/>
        <v>2.5292744101186346E-3</v>
      </c>
      <c r="AN741" s="13">
        <f t="shared" si="981"/>
        <v>1.4240826638731957E-3</v>
      </c>
      <c r="AO741" s="13">
        <f t="shared" si="982"/>
        <v>4.0090775153358205E-4</v>
      </c>
      <c r="AP741" s="13">
        <f t="shared" si="983"/>
        <v>7.5242366807822678E-5</v>
      </c>
      <c r="AQ741" s="13">
        <f t="shared" si="984"/>
        <v>1.059111555186912E-5</v>
      </c>
      <c r="AR741" s="13">
        <f t="shared" si="985"/>
        <v>8.9532522752613816E-5</v>
      </c>
      <c r="AS741" s="13">
        <f t="shared" si="986"/>
        <v>9.8338390721190163E-5</v>
      </c>
      <c r="AT741" s="13">
        <f t="shared" si="987"/>
        <v>5.4005174836599458E-5</v>
      </c>
      <c r="AU741" s="13">
        <f t="shared" si="988"/>
        <v>1.9772263831329982E-5</v>
      </c>
      <c r="AV741" s="13">
        <f t="shared" si="989"/>
        <v>5.4292355065774684E-6</v>
      </c>
      <c r="AW741" s="13">
        <f t="shared" si="990"/>
        <v>2.0487547588780585E-8</v>
      </c>
      <c r="AX741" s="13">
        <f t="shared" si="991"/>
        <v>4.6300637938871713E-4</v>
      </c>
      <c r="AY741" s="13">
        <f t="shared" si="992"/>
        <v>2.6069111185102325E-4</v>
      </c>
      <c r="AZ741" s="13">
        <f t="shared" si="993"/>
        <v>7.3389761808300062E-5</v>
      </c>
      <c r="BA741" s="13">
        <f t="shared" si="994"/>
        <v>1.3773790496181754E-5</v>
      </c>
      <c r="BB741" s="13">
        <f t="shared" si="995"/>
        <v>1.9387987502425435E-6</v>
      </c>
      <c r="BC741" s="13">
        <f t="shared" si="996"/>
        <v>2.183242496673124E-7</v>
      </c>
      <c r="BD741" s="13">
        <f t="shared" si="997"/>
        <v>8.4017319351052759E-6</v>
      </c>
      <c r="BE741" s="13">
        <f t="shared" si="998"/>
        <v>9.2280745852764794E-6</v>
      </c>
      <c r="BF741" s="13">
        <f t="shared" si="999"/>
        <v>5.06784560666649E-6</v>
      </c>
      <c r="BG741" s="13">
        <f t="shared" si="1000"/>
        <v>1.8554292379320045E-6</v>
      </c>
      <c r="BH741" s="13">
        <f t="shared" si="1001"/>
        <v>5.0947945993722933E-7</v>
      </c>
      <c r="BI741" s="13">
        <f t="shared" si="1002"/>
        <v>1.119177448716881E-7</v>
      </c>
      <c r="BJ741" s="14">
        <f t="shared" si="1003"/>
        <v>0.4851690533342633</v>
      </c>
      <c r="BK741" s="14">
        <f t="shared" si="1004"/>
        <v>0.3270069240025843</v>
      </c>
      <c r="BL741" s="14">
        <f t="shared" si="1005"/>
        <v>0.18228653995624014</v>
      </c>
      <c r="BM741" s="14">
        <f t="shared" si="1006"/>
        <v>0.2324723649982956</v>
      </c>
      <c r="BN741" s="14">
        <f t="shared" si="1007"/>
        <v>0.76737797107497907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1.38333333333333</v>
      </c>
      <c r="F742" s="10">
        <f>VLOOKUP(B742,home!$B$2:$E$405,3,FALSE)</f>
        <v>1.24</v>
      </c>
      <c r="G742" s="10">
        <f>VLOOKUP(C742,away!$B$2:$E$405,4,FALSE)</f>
        <v>0.72</v>
      </c>
      <c r="H742" s="10">
        <f>VLOOKUP(A742,away!$A$2:$E$405,3,FALSE)</f>
        <v>1.1499999999999999</v>
      </c>
      <c r="I742" s="10">
        <f>VLOOKUP(C742,away!$B$2:$E$405,3,FALSE)</f>
        <v>0.84</v>
      </c>
      <c r="J742" s="10">
        <f>VLOOKUP(B742,home!$B$2:$E$405,4,FALSE)</f>
        <v>1.1200000000000001</v>
      </c>
      <c r="K742" s="12">
        <f t="shared" si="952"/>
        <v>1.235039999999997</v>
      </c>
      <c r="L742" s="12">
        <f t="shared" si="953"/>
        <v>1.08192</v>
      </c>
      <c r="M742" s="13">
        <f t="shared" si="954"/>
        <v>9.8572791867690662E-2</v>
      </c>
      <c r="N742" s="13">
        <f t="shared" si="955"/>
        <v>0.12174134086827237</v>
      </c>
      <c r="O742" s="13">
        <f t="shared" si="956"/>
        <v>0.10664787497749187</v>
      </c>
      <c r="P742" s="13">
        <f t="shared" si="957"/>
        <v>0.13171439151220121</v>
      </c>
      <c r="Q742" s="13">
        <f t="shared" si="958"/>
        <v>7.5177712812975403E-2</v>
      </c>
      <c r="R742" s="13">
        <f t="shared" si="959"/>
        <v>5.7692234447824009E-2</v>
      </c>
      <c r="S742" s="13">
        <f t="shared" si="960"/>
        <v>4.3999669185376497E-2</v>
      </c>
      <c r="T742" s="13">
        <f t="shared" si="961"/>
        <v>8.1336271046614339E-2</v>
      </c>
      <c r="U742" s="13">
        <f t="shared" si="962"/>
        <v>7.1252217232440379E-2</v>
      </c>
      <c r="V742" s="13">
        <f t="shared" si="963"/>
        <v>6.5325549933234186E-3</v>
      </c>
      <c r="W742" s="13">
        <f t="shared" si="964"/>
        <v>3.094916081084563E-2</v>
      </c>
      <c r="X742" s="13">
        <f t="shared" si="965"/>
        <v>3.3484516064470102E-2</v>
      </c>
      <c r="Y742" s="13">
        <f t="shared" si="966"/>
        <v>1.8113783810235744E-2</v>
      </c>
      <c r="Z742" s="13">
        <f t="shared" si="967"/>
        <v>2.0806127431263248E-2</v>
      </c>
      <c r="AA742" s="13">
        <f t="shared" si="968"/>
        <v>2.5696399622707297E-2</v>
      </c>
      <c r="AB742" s="13">
        <f t="shared" si="969"/>
        <v>1.5868040695014178E-2</v>
      </c>
      <c r="AC742" s="13">
        <f t="shared" si="970"/>
        <v>5.4555590953567874E-4</v>
      </c>
      <c r="AD742" s="13">
        <f t="shared" si="971"/>
        <v>9.5558628919566735E-3</v>
      </c>
      <c r="AE742" s="13">
        <f t="shared" si="972"/>
        <v>1.0338679180065763E-2</v>
      </c>
      <c r="AF742" s="13">
        <f t="shared" si="973"/>
        <v>5.5928118892483759E-3</v>
      </c>
      <c r="AG742" s="13">
        <f t="shared" si="974"/>
        <v>2.0169916797385342E-3</v>
      </c>
      <c r="AH742" s="13">
        <f t="shared" si="975"/>
        <v>5.6276413476080839E-3</v>
      </c>
      <c r="AI742" s="13">
        <f t="shared" si="976"/>
        <v>6.95036216994987E-3</v>
      </c>
      <c r="AJ742" s="13">
        <f t="shared" si="977"/>
        <v>4.2919876471874353E-3</v>
      </c>
      <c r="AK742" s="13">
        <f t="shared" si="978"/>
        <v>1.7669254745941185E-3</v>
      </c>
      <c r="AL742" s="13">
        <f t="shared" si="979"/>
        <v>2.9159188169014553E-5</v>
      </c>
      <c r="AM742" s="13">
        <f t="shared" si="980"/>
        <v>2.3603745812164293E-3</v>
      </c>
      <c r="AN742" s="13">
        <f t="shared" si="981"/>
        <v>2.5537364669096789E-3</v>
      </c>
      <c r="AO742" s="13">
        <f t="shared" si="982"/>
        <v>1.38146927913946E-3</v>
      </c>
      <c r="AP742" s="13">
        <f t="shared" si="983"/>
        <v>4.9821308082885485E-4</v>
      </c>
      <c r="AQ742" s="13">
        <f t="shared" si="984"/>
        <v>1.3475667410258865E-4</v>
      </c>
      <c r="AR742" s="13">
        <f t="shared" si="985"/>
        <v>1.217731545360828E-3</v>
      </c>
      <c r="AS742" s="13">
        <f t="shared" si="986"/>
        <v>1.5039471677824332E-3</v>
      </c>
      <c r="AT742" s="13">
        <f t="shared" si="987"/>
        <v>9.2871745504900631E-4</v>
      </c>
      <c r="AU742" s="13">
        <f t="shared" si="988"/>
        <v>3.8233440189457384E-4</v>
      </c>
      <c r="AV742" s="13">
        <f t="shared" si="989"/>
        <v>1.1804956992896834E-4</v>
      </c>
      <c r="AW742" s="13">
        <f t="shared" si="990"/>
        <v>1.0823035934214544E-6</v>
      </c>
      <c r="AX742" s="13">
        <f t="shared" si="991"/>
        <v>4.8585950379758796E-4</v>
      </c>
      <c r="AY742" s="13">
        <f t="shared" si="992"/>
        <v>5.256611143486863E-4</v>
      </c>
      <c r="AZ742" s="13">
        <f t="shared" si="993"/>
        <v>2.8436163641806534E-4</v>
      </c>
      <c r="BA742" s="13">
        <f t="shared" si="994"/>
        <v>1.0255218055781108E-4</v>
      </c>
      <c r="BB742" s="13">
        <f t="shared" si="995"/>
        <v>2.7738313797276742E-5</v>
      </c>
      <c r="BC742" s="13">
        <f t="shared" si="996"/>
        <v>6.0021272927099322E-6</v>
      </c>
      <c r="BD742" s="13">
        <f t="shared" si="997"/>
        <v>2.1958135225946438E-4</v>
      </c>
      <c r="BE742" s="13">
        <f t="shared" si="998"/>
        <v>2.7119175329452815E-4</v>
      </c>
      <c r="BF742" s="13">
        <f t="shared" si="999"/>
        <v>1.674663314944367E-4</v>
      </c>
      <c r="BG742" s="13">
        <f t="shared" si="1000"/>
        <v>6.8942539349629511E-5</v>
      </c>
      <c r="BH742" s="13">
        <f t="shared" si="1001"/>
        <v>2.1286698449591558E-5</v>
      </c>
      <c r="BI742" s="13">
        <f t="shared" si="1002"/>
        <v>5.2579848106367012E-6</v>
      </c>
      <c r="BJ742" s="14">
        <f t="shared" si="1003"/>
        <v>0.39666785601283217</v>
      </c>
      <c r="BK742" s="14">
        <f t="shared" si="1004"/>
        <v>0.28191978377064519</v>
      </c>
      <c r="BL742" s="14">
        <f t="shared" si="1005"/>
        <v>0.30069819041449136</v>
      </c>
      <c r="BM742" s="14">
        <f t="shared" si="1006"/>
        <v>0.40802103233202119</v>
      </c>
      <c r="BN742" s="14">
        <f t="shared" si="1007"/>
        <v>0.59154634648645554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1.3212121212121199</v>
      </c>
      <c r="F743" s="10">
        <f>VLOOKUP(B743,home!$B$2:$E$405,3,FALSE)</f>
        <v>0.97</v>
      </c>
      <c r="G743" s="10">
        <f>VLOOKUP(C743,away!$B$2:$E$405,4,FALSE)</f>
        <v>1.04</v>
      </c>
      <c r="H743" s="10">
        <f>VLOOKUP(A743,away!$A$2:$E$405,3,FALSE)</f>
        <v>1.0181818181818201</v>
      </c>
      <c r="I743" s="10">
        <f>VLOOKUP(C743,away!$B$2:$E$405,3,FALSE)</f>
        <v>0.95</v>
      </c>
      <c r="J743" s="10">
        <f>VLOOKUP(B743,home!$B$2:$E$405,4,FALSE)</f>
        <v>0.84</v>
      </c>
      <c r="K743" s="12">
        <f t="shared" si="952"/>
        <v>1.3328387878787866</v>
      </c>
      <c r="L743" s="12">
        <f t="shared" si="953"/>
        <v>0.8125090909090924</v>
      </c>
      <c r="M743" s="13">
        <f t="shared" si="954"/>
        <v>0.11702731864024522</v>
      </c>
      <c r="N743" s="13">
        <f t="shared" si="955"/>
        <v>0.15597854952516899</v>
      </c>
      <c r="O743" s="13">
        <f t="shared" si="956"/>
        <v>9.5085760279914333E-2</v>
      </c>
      <c r="P743" s="13">
        <f t="shared" si="957"/>
        <v>0.12673398947601389</v>
      </c>
      <c r="Q743" s="13">
        <f t="shared" si="958"/>
        <v>0.10394713044210876</v>
      </c>
      <c r="R743" s="13">
        <f t="shared" si="959"/>
        <v>3.8629022321716534E-2</v>
      </c>
      <c r="S743" s="13">
        <f t="shared" si="960"/>
        <v>3.4311441711061541E-2</v>
      </c>
      <c r="T743" s="13">
        <f t="shared" si="961"/>
        <v>8.4457988458126632E-2</v>
      </c>
      <c r="U743" s="13">
        <f t="shared" si="962"/>
        <v>5.148625928821926E-2</v>
      </c>
      <c r="V743" s="13">
        <f t="shared" si="963"/>
        <v>4.1285952556884744E-3</v>
      </c>
      <c r="W743" s="13">
        <f t="shared" si="964"/>
        <v>4.6181589113979467E-2</v>
      </c>
      <c r="X743" s="13">
        <f t="shared" si="965"/>
        <v>3.7522960987736692E-2</v>
      </c>
      <c r="Y743" s="13">
        <f t="shared" si="966"/>
        <v>1.5243873460181639E-2</v>
      </c>
      <c r="Z743" s="13">
        <f t="shared" si="967"/>
        <v>1.0462143936441647E-2</v>
      </c>
      <c r="AA743" s="13">
        <f t="shared" si="968"/>
        <v>1.3944351242860281E-2</v>
      </c>
      <c r="AB743" s="13">
        <f t="shared" si="969"/>
        <v>9.2927861041449764E-3</v>
      </c>
      <c r="AC743" s="13">
        <f t="shared" si="970"/>
        <v>2.7943974629420718E-4</v>
      </c>
      <c r="AD743" s="13">
        <f t="shared" si="971"/>
        <v>1.5388153314248127E-2</v>
      </c>
      <c r="AE743" s="13">
        <f t="shared" si="972"/>
        <v>1.2503014460129485E-2</v>
      </c>
      <c r="AF743" s="13">
        <f t="shared" si="973"/>
        <v>5.0794064563115214E-3</v>
      </c>
      <c r="AG743" s="13">
        <f t="shared" si="974"/>
        <v>1.375687974058483E-3</v>
      </c>
      <c r="AH743" s="13">
        <f t="shared" si="975"/>
        <v>2.1251467646895687E-3</v>
      </c>
      <c r="AI743" s="13">
        <f t="shared" si="976"/>
        <v>2.8324780379133697E-3</v>
      </c>
      <c r="AJ743" s="13">
        <f t="shared" si="977"/>
        <v>1.8876182973728698E-3</v>
      </c>
      <c r="AK743" s="13">
        <f t="shared" si="978"/>
        <v>8.3863029448275842E-4</v>
      </c>
      <c r="AL743" s="13">
        <f t="shared" si="979"/>
        <v>1.2104699749602278E-5</v>
      </c>
      <c r="AM743" s="13">
        <f t="shared" si="980"/>
        <v>4.1019855222110806E-3</v>
      </c>
      <c r="AN743" s="13">
        <f t="shared" si="981"/>
        <v>3.3329005275739838E-3</v>
      </c>
      <c r="AO743" s="13">
        <f t="shared" si="982"/>
        <v>1.354005988874786E-3</v>
      </c>
      <c r="AP743" s="13">
        <f t="shared" si="983"/>
        <v>3.6671405836870632E-4</v>
      </c>
      <c r="AQ743" s="13">
        <f t="shared" si="984"/>
        <v>7.4489626547185348E-5</v>
      </c>
      <c r="AR743" s="13">
        <f t="shared" si="985"/>
        <v>3.4534021316526422E-4</v>
      </c>
      <c r="AS743" s="13">
        <f t="shared" si="986"/>
        <v>4.6028283112099257E-4</v>
      </c>
      <c r="AT743" s="13">
        <f t="shared" si="987"/>
        <v>3.0674140535635999E-4</v>
      </c>
      <c r="AU743" s="13">
        <f t="shared" si="988"/>
        <v>1.3627894763580217E-4</v>
      </c>
      <c r="AV743" s="13">
        <f t="shared" si="989"/>
        <v>4.5409466845074763E-5</v>
      </c>
      <c r="AW743" s="13">
        <f t="shared" si="990"/>
        <v>3.6413076415286624E-7</v>
      </c>
      <c r="AX743" s="13">
        <f t="shared" si="991"/>
        <v>9.1121423522002611E-4</v>
      </c>
      <c r="AY743" s="13">
        <f t="shared" si="992"/>
        <v>7.4036984988204728E-4</v>
      </c>
      <c r="AZ743" s="13">
        <f t="shared" si="993"/>
        <v>3.007786168320817E-4</v>
      </c>
      <c r="BA743" s="13">
        <f t="shared" si="994"/>
        <v>8.1461786842376314E-5</v>
      </c>
      <c r="BB743" s="13">
        <f t="shared" si="995"/>
        <v>1.6547110592782358E-5</v>
      </c>
      <c r="BC743" s="13">
        <f t="shared" si="996"/>
        <v>2.6889355569827624E-6</v>
      </c>
      <c r="BD743" s="13">
        <f t="shared" si="997"/>
        <v>4.6765343775543477E-5</v>
      </c>
      <c r="BE743" s="13">
        <f t="shared" si="998"/>
        <v>6.2330664112530127E-5</v>
      </c>
      <c r="BF743" s="13">
        <f t="shared" si="999"/>
        <v>4.1538363401712227E-5</v>
      </c>
      <c r="BG743" s="13">
        <f t="shared" si="1000"/>
        <v>1.8454647308935562E-5</v>
      </c>
      <c r="BH743" s="13">
        <f t="shared" si="1001"/>
        <v>6.1492674374930419E-6</v>
      </c>
      <c r="BI743" s="13">
        <f t="shared" si="1002"/>
        <v>1.6391964315461433E-6</v>
      </c>
      <c r="BJ743" s="14">
        <f t="shared" si="1003"/>
        <v>0.48896151045055175</v>
      </c>
      <c r="BK743" s="14">
        <f t="shared" si="1004"/>
        <v>0.28323325937893501</v>
      </c>
      <c r="BL743" s="14">
        <f t="shared" si="1005"/>
        <v>0.21759298297790514</v>
      </c>
      <c r="BM743" s="14">
        <f t="shared" si="1006"/>
        <v>0.36210812033954792</v>
      </c>
      <c r="BN743" s="14">
        <f t="shared" si="1007"/>
        <v>0.63740177068516768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1.5952380952381</v>
      </c>
      <c r="F744" s="10">
        <f>VLOOKUP(B744,home!$B$2:$E$405,3,FALSE)</f>
        <v>0.9</v>
      </c>
      <c r="G744" s="10">
        <f>VLOOKUP(C744,away!$B$2:$E$405,4,FALSE)</f>
        <v>0.81</v>
      </c>
      <c r="H744" s="10">
        <f>VLOOKUP(A744,away!$A$2:$E$405,3,FALSE)</f>
        <v>1.4365079365079401</v>
      </c>
      <c r="I744" s="10">
        <f>VLOOKUP(C744,away!$B$2:$E$405,3,FALSE)</f>
        <v>1.1599999999999999</v>
      </c>
      <c r="J744" s="10">
        <f>VLOOKUP(B744,home!$B$2:$E$405,4,FALSE)</f>
        <v>1.0900000000000001</v>
      </c>
      <c r="K744" s="12">
        <f t="shared" si="952"/>
        <v>1.1629285714285749</v>
      </c>
      <c r="L744" s="12">
        <f t="shared" si="953"/>
        <v>1.8163206349206396</v>
      </c>
      <c r="M744" s="13">
        <f t="shared" si="954"/>
        <v>5.0830983121387417E-2</v>
      </c>
      <c r="N744" s="13">
        <f t="shared" si="955"/>
        <v>5.9112802585665071E-2</v>
      </c>
      <c r="O744" s="13">
        <f t="shared" si="956"/>
        <v>9.2325363536678709E-2</v>
      </c>
      <c r="P744" s="13">
        <f t="shared" si="957"/>
        <v>0.1073678031243336</v>
      </c>
      <c r="Q744" s="13">
        <f t="shared" si="958"/>
        <v>3.4371983532043432E-2</v>
      </c>
      <c r="R744" s="13">
        <f t="shared" si="959"/>
        <v>8.3846231459109591E-2</v>
      </c>
      <c r="S744" s="13">
        <f t="shared" si="960"/>
        <v>5.6696941706874351E-2</v>
      </c>
      <c r="T744" s="13">
        <f t="shared" si="961"/>
        <v>6.2430542952402891E-2</v>
      </c>
      <c r="U744" s="13">
        <f t="shared" si="962"/>
        <v>9.7507178170411948E-2</v>
      </c>
      <c r="V744" s="13">
        <f t="shared" si="963"/>
        <v>1.3306464550913694E-2</v>
      </c>
      <c r="W744" s="13">
        <f t="shared" si="964"/>
        <v>1.3324053902028588E-2</v>
      </c>
      <c r="X744" s="13">
        <f t="shared" si="965"/>
        <v>2.4200754043049388E-2</v>
      </c>
      <c r="Y744" s="13">
        <f t="shared" si="966"/>
        <v>2.1978164474514856E-2</v>
      </c>
      <c r="Z744" s="13">
        <f t="shared" si="967"/>
        <v>5.0763880119837623E-2</v>
      </c>
      <c r="AA744" s="13">
        <f t="shared" si="968"/>
        <v>5.9034766587934204E-2</v>
      </c>
      <c r="AB744" s="13">
        <f t="shared" si="969"/>
        <v>3.4326608386362853E-2</v>
      </c>
      <c r="AC744" s="13">
        <f t="shared" si="970"/>
        <v>1.7566621999662579E-3</v>
      </c>
      <c r="AD744" s="13">
        <f t="shared" si="971"/>
        <v>3.8737307424808612E-3</v>
      </c>
      <c r="AE744" s="13">
        <f t="shared" si="972"/>
        <v>7.0359370816944385E-3</v>
      </c>
      <c r="AF744" s="13">
        <f t="shared" si="973"/>
        <v>6.3897588537424584E-3</v>
      </c>
      <c r="AG744" s="13">
        <f t="shared" si="974"/>
        <v>3.8686169527397613E-3</v>
      </c>
      <c r="AH744" s="13">
        <f t="shared" si="975"/>
        <v>2.305087074257467E-2</v>
      </c>
      <c r="AI744" s="13">
        <f t="shared" si="976"/>
        <v>2.6806516182847094E-2</v>
      </c>
      <c r="AJ744" s="13">
        <f t="shared" si="977"/>
        <v>1.5587031784747676E-2</v>
      </c>
      <c r="AK744" s="13">
        <f t="shared" si="978"/>
        <v>6.0422015354161338E-3</v>
      </c>
      <c r="AL744" s="13">
        <f t="shared" si="979"/>
        <v>1.4842047087031636E-4</v>
      </c>
      <c r="AM744" s="13">
        <f t="shared" si="980"/>
        <v>9.0097443169044307E-4</v>
      </c>
      <c r="AN744" s="13">
        <f t="shared" si="981"/>
        <v>1.6364584518152479E-3</v>
      </c>
      <c r="AO744" s="13">
        <f t="shared" si="982"/>
        <v>1.4861666271111594E-3</v>
      </c>
      <c r="AP744" s="13">
        <f t="shared" si="983"/>
        <v>8.9978503725080244E-4</v>
      </c>
      <c r="AQ744" s="13">
        <f t="shared" si="984"/>
        <v>4.0857453253786708E-4</v>
      </c>
      <c r="AR744" s="13">
        <f t="shared" si="985"/>
        <v>8.3735544365253593E-3</v>
      </c>
      <c r="AS744" s="13">
        <f t="shared" si="986"/>
        <v>9.7378456986478412E-3</v>
      </c>
      <c r="AT744" s="13">
        <f t="shared" si="987"/>
        <v>5.662209493560214E-3</v>
      </c>
      <c r="AU744" s="13">
        <f t="shared" si="988"/>
        <v>2.1949150658250975E-3</v>
      </c>
      <c r="AV744" s="13">
        <f t="shared" si="989"/>
        <v>6.3813236047675979E-4</v>
      </c>
      <c r="AW744" s="13">
        <f t="shared" si="990"/>
        <v>8.7083697762587008E-6</v>
      </c>
      <c r="AX744" s="13">
        <f t="shared" si="991"/>
        <v>1.7462815145657316E-4</v>
      </c>
      <c r="AY744" s="13">
        <f t="shared" si="992"/>
        <v>3.1718071492862056E-4</v>
      </c>
      <c r="AZ744" s="13">
        <f t="shared" si="993"/>
        <v>2.8805093876186727E-4</v>
      </c>
      <c r="BA744" s="13">
        <f t="shared" si="994"/>
        <v>1.7439762132714709E-4</v>
      </c>
      <c r="BB744" s="13">
        <f t="shared" si="995"/>
        <v>7.9190499574393239E-5</v>
      </c>
      <c r="BC744" s="13">
        <f t="shared" si="996"/>
        <v>2.8767067693328896E-5</v>
      </c>
      <c r="BD744" s="13">
        <f t="shared" si="997"/>
        <v>2.534843285115382E-3</v>
      </c>
      <c r="BE744" s="13">
        <f t="shared" si="998"/>
        <v>2.9478416803545467E-3</v>
      </c>
      <c r="BF744" s="13">
        <f t="shared" si="999"/>
        <v>1.7140646570661618E-3</v>
      </c>
      <c r="BG744" s="13">
        <f t="shared" si="1000"/>
        <v>6.6444492099272038E-4</v>
      </c>
      <c r="BH744" s="13">
        <f t="shared" si="1001"/>
        <v>1.9317549569075932E-4</v>
      </c>
      <c r="BI744" s="13">
        <f t="shared" si="1002"/>
        <v>4.4929860647732257E-5</v>
      </c>
      <c r="BJ744" s="14">
        <f t="shared" si="1003"/>
        <v>0.24298051919450922</v>
      </c>
      <c r="BK744" s="14">
        <f t="shared" si="1004"/>
        <v>0.23042445588927427</v>
      </c>
      <c r="BL744" s="14">
        <f t="shared" si="1005"/>
        <v>0.47323272534098548</v>
      </c>
      <c r="BM744" s="14">
        <f t="shared" si="1006"/>
        <v>0.56923794084023605</v>
      </c>
      <c r="BN744" s="14">
        <f t="shared" si="1007"/>
        <v>0.42785516735921775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1.5952380952381</v>
      </c>
      <c r="F745" s="10">
        <f>VLOOKUP(B745,home!$B$2:$E$405,3,FALSE)</f>
        <v>0.99</v>
      </c>
      <c r="G745" s="10">
        <f>VLOOKUP(C745,away!$B$2:$E$405,4,FALSE)</f>
        <v>0.9</v>
      </c>
      <c r="H745" s="10">
        <f>VLOOKUP(A745,away!$A$2:$E$405,3,FALSE)</f>
        <v>1.4365079365079401</v>
      </c>
      <c r="I745" s="10">
        <f>VLOOKUP(C745,away!$B$2:$E$405,3,FALSE)</f>
        <v>0.9</v>
      </c>
      <c r="J745" s="10">
        <f>VLOOKUP(B745,home!$B$2:$E$405,4,FALSE)</f>
        <v>2.09</v>
      </c>
      <c r="K745" s="12">
        <f t="shared" si="952"/>
        <v>1.4213571428571472</v>
      </c>
      <c r="L745" s="12">
        <f t="shared" si="953"/>
        <v>2.7020714285714349</v>
      </c>
      <c r="M745" s="13">
        <f t="shared" si="954"/>
        <v>1.6188914332801244E-2</v>
      </c>
      <c r="N745" s="13">
        <f t="shared" si="955"/>
        <v>2.3010229022029493E-2</v>
      </c>
      <c r="O745" s="13">
        <f t="shared" si="956"/>
        <v>4.3743602878252831E-2</v>
      </c>
      <c r="P745" s="13">
        <f t="shared" si="957"/>
        <v>6.2175282405311116E-2</v>
      </c>
      <c r="Q745" s="13">
        <f t="shared" si="958"/>
        <v>1.6352876689620228E-2</v>
      </c>
      <c r="R745" s="13">
        <f t="shared" si="959"/>
        <v>5.9099169760051098E-2</v>
      </c>
      <c r="S745" s="13">
        <f t="shared" si="960"/>
        <v>5.9697729920460976E-2</v>
      </c>
      <c r="T745" s="13">
        <f t="shared" si="961"/>
        <v>4.4186640877974644E-2</v>
      </c>
      <c r="U745" s="13">
        <f t="shared" si="962"/>
        <v>8.4001027075375725E-2</v>
      </c>
      <c r="V745" s="13">
        <f t="shared" si="963"/>
        <v>2.5475067831792139E-2</v>
      </c>
      <c r="W745" s="13">
        <f t="shared" si="964"/>
        <v>7.7477593630179524E-3</v>
      </c>
      <c r="X745" s="13">
        <f t="shared" si="965"/>
        <v>2.0934999210257627E-2</v>
      </c>
      <c r="Y745" s="13">
        <f t="shared" si="966"/>
        <v>2.8283931611601351E-2</v>
      </c>
      <c r="Z745" s="13">
        <f t="shared" si="967"/>
        <v>5.3230059353642334E-2</v>
      </c>
      <c r="AA745" s="13">
        <f t="shared" si="968"/>
        <v>7.5658925077009415E-2</v>
      </c>
      <c r="AB745" s="13">
        <f t="shared" si="969"/>
        <v>5.3769176789550552E-2</v>
      </c>
      <c r="AC745" s="13">
        <f t="shared" si="970"/>
        <v>6.1149851689207653E-3</v>
      </c>
      <c r="AD745" s="13">
        <f t="shared" si="971"/>
        <v>2.7530832779409792E-3</v>
      </c>
      <c r="AE745" s="13">
        <f t="shared" si="972"/>
        <v>7.4390276658021096E-3</v>
      </c>
      <c r="AF745" s="13">
        <f t="shared" si="973"/>
        <v>1.0050392056058169E-2</v>
      </c>
      <c r="AG745" s="13">
        <f t="shared" si="974"/>
        <v>9.0522924068720326E-3</v>
      </c>
      <c r="AH745" s="13">
        <f t="shared" si="975"/>
        <v>3.5957855630159651E-2</v>
      </c>
      <c r="AI745" s="13">
        <f t="shared" si="976"/>
        <v>5.11089549417535E-2</v>
      </c>
      <c r="AJ745" s="13">
        <f t="shared" si="977"/>
        <v>3.6322039085212726E-2</v>
      </c>
      <c r="AK745" s="13">
        <f t="shared" si="978"/>
        <v>1.7208863232301197E-2</v>
      </c>
      <c r="AL745" s="13">
        <f t="shared" si="979"/>
        <v>9.3941056692502614E-4</v>
      </c>
      <c r="AM745" s="13">
        <f t="shared" si="980"/>
        <v>7.8262291639639525E-4</v>
      </c>
      <c r="AN745" s="13">
        <f t="shared" si="981"/>
        <v>2.11470302173995E-3</v>
      </c>
      <c r="AO745" s="13">
        <f t="shared" si="982"/>
        <v>2.8570393074785995E-3</v>
      </c>
      <c r="AP745" s="13">
        <f t="shared" si="983"/>
        <v>2.5733080943478137E-3</v>
      </c>
      <c r="AQ745" s="13">
        <f t="shared" si="984"/>
        <v>1.7383155696622085E-3</v>
      </c>
      <c r="AR745" s="13">
        <f t="shared" si="985"/>
        <v>1.9432138866190177E-2</v>
      </c>
      <c r="AS745" s="13">
        <f t="shared" si="986"/>
        <v>2.7620009378451389E-2</v>
      </c>
      <c r="AT745" s="13">
        <f t="shared" si="987"/>
        <v>1.9628948807921646E-2</v>
      </c>
      <c r="AU745" s="13">
        <f t="shared" si="988"/>
        <v>9.2999155316389071E-3</v>
      </c>
      <c r="AV745" s="13">
        <f t="shared" si="989"/>
        <v>3.3046253422157738E-3</v>
      </c>
      <c r="AW745" s="13">
        <f t="shared" si="990"/>
        <v>1.0021967311907354E-4</v>
      </c>
      <c r="AX745" s="13">
        <f t="shared" si="991"/>
        <v>1.853977787306179E-4</v>
      </c>
      <c r="AY745" s="13">
        <f t="shared" si="992"/>
        <v>5.0095804082861146E-4</v>
      </c>
      <c r="AZ745" s="13">
        <f t="shared" si="993"/>
        <v>6.7681220451805695E-4</v>
      </c>
      <c r="BA745" s="13">
        <f t="shared" si="994"/>
        <v>6.0959830677889606E-4</v>
      </c>
      <c r="BB745" s="13">
        <f t="shared" si="995"/>
        <v>4.1179454191319481E-4</v>
      </c>
      <c r="BC745" s="13">
        <f t="shared" si="996"/>
        <v>2.2253965322906115E-4</v>
      </c>
      <c r="BD745" s="13">
        <f t="shared" si="997"/>
        <v>8.7511712043941686E-3</v>
      </c>
      <c r="BE745" s="13">
        <f t="shared" si="998"/>
        <v>1.2438539699731434E-2</v>
      </c>
      <c r="BF745" s="13">
        <f t="shared" si="999"/>
        <v>8.839803624462737E-3</v>
      </c>
      <c r="BG745" s="13">
        <f t="shared" si="1000"/>
        <v>4.1881726743615375E-3</v>
      </c>
      <c r="BH745" s="13">
        <f t="shared" si="1001"/>
        <v>1.4882222865557242E-3</v>
      </c>
      <c r="BI745" s="13">
        <f t="shared" si="1002"/>
        <v>4.2305907543103462E-4</v>
      </c>
      <c r="BJ745" s="14">
        <f t="shared" si="1003"/>
        <v>0.18248432161679795</v>
      </c>
      <c r="BK745" s="14">
        <f t="shared" si="1004"/>
        <v>0.17109234826703987</v>
      </c>
      <c r="BL745" s="14">
        <f t="shared" si="1005"/>
        <v>0.57228422096102116</v>
      </c>
      <c r="BM745" s="14">
        <f t="shared" si="1006"/>
        <v>0.75812013674272616</v>
      </c>
      <c r="BN745" s="14">
        <f t="shared" si="1007"/>
        <v>0.22057007508806603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1.7979797979798</v>
      </c>
      <c r="F746" s="10">
        <f>VLOOKUP(B746,home!$B$2:$E$405,3,FALSE)</f>
        <v>1.1100000000000001</v>
      </c>
      <c r="G746" s="10">
        <f>VLOOKUP(C746,away!$B$2:$E$405,4,FALSE)</f>
        <v>1.33</v>
      </c>
      <c r="H746" s="10">
        <f>VLOOKUP(A746,away!$A$2:$E$405,3,FALSE)</f>
        <v>1.2222222222222201</v>
      </c>
      <c r="I746" s="10">
        <f>VLOOKUP(C746,away!$B$2:$E$405,3,FALSE)</f>
        <v>0.44</v>
      </c>
      <c r="J746" s="10">
        <f>VLOOKUP(B746,home!$B$2:$E$405,4,FALSE)</f>
        <v>0.65</v>
      </c>
      <c r="K746" s="12">
        <f t="shared" si="952"/>
        <v>2.6543575757575795</v>
      </c>
      <c r="L746" s="12">
        <f t="shared" si="953"/>
        <v>0.34955555555555495</v>
      </c>
      <c r="M746" s="13">
        <f t="shared" si="954"/>
        <v>4.9592625719570731E-2</v>
      </c>
      <c r="N746" s="13">
        <f t="shared" si="955"/>
        <v>0.13163656178045274</v>
      </c>
      <c r="O746" s="13">
        <f t="shared" si="956"/>
        <v>1.733537783486325E-2</v>
      </c>
      <c r="P746" s="13">
        <f t="shared" si="957"/>
        <v>4.6014291484589291E-2</v>
      </c>
      <c r="Q746" s="13">
        <f t="shared" si="958"/>
        <v>0.17470525250431276</v>
      </c>
      <c r="R746" s="13">
        <f t="shared" si="959"/>
        <v>3.0298388149155374E-3</v>
      </c>
      <c r="S746" s="13">
        <f t="shared" si="960"/>
        <v>1.0673537598117087E-2</v>
      </c>
      <c r="T746" s="13">
        <f t="shared" si="961"/>
        <v>6.1069191597618554E-2</v>
      </c>
      <c r="U746" s="13">
        <f t="shared" si="962"/>
        <v>8.0422756116954233E-3</v>
      </c>
      <c r="V746" s="13">
        <f t="shared" si="963"/>
        <v>1.1003770174951326E-3</v>
      </c>
      <c r="W746" s="13">
        <f t="shared" si="964"/>
        <v>0.15457673683648779</v>
      </c>
      <c r="X746" s="13">
        <f t="shared" si="965"/>
        <v>5.4033157120843306E-2</v>
      </c>
      <c r="Y746" s="13">
        <f t="shared" si="966"/>
        <v>9.4437951278984831E-3</v>
      </c>
      <c r="Z746" s="13">
        <f t="shared" si="967"/>
        <v>3.5303233006386169E-4</v>
      </c>
      <c r="AA746" s="13">
        <f t="shared" si="968"/>
        <v>9.3707403979236155E-4</v>
      </c>
      <c r="AB746" s="13">
        <f t="shared" si="969"/>
        <v>1.2436647882843076E-3</v>
      </c>
      <c r="AC746" s="13">
        <f t="shared" si="970"/>
        <v>6.3811237168955132E-5</v>
      </c>
      <c r="AD746" s="13">
        <f t="shared" si="971"/>
        <v>0.10257548311445426</v>
      </c>
      <c r="AE746" s="13">
        <f t="shared" si="972"/>
        <v>3.5855829986452502E-2</v>
      </c>
      <c r="AF746" s="13">
        <f t="shared" si="973"/>
        <v>6.266802285409964E-3</v>
      </c>
      <c r="AG746" s="13">
        <f t="shared" si="974"/>
        <v>7.3019851814443387E-4</v>
      </c>
      <c r="AH746" s="13">
        <f t="shared" si="975"/>
        <v>3.08511030661363E-5</v>
      </c>
      <c r="AI746" s="13">
        <f t="shared" si="976"/>
        <v>8.1889859144076779E-5</v>
      </c>
      <c r="AJ746" s="13">
        <f t="shared" si="977"/>
        <v>1.0868248399840067E-4</v>
      </c>
      <c r="AK746" s="13">
        <f t="shared" si="978"/>
        <v>9.6160724917768894E-5</v>
      </c>
      <c r="AL746" s="13">
        <f t="shared" si="979"/>
        <v>2.3682786095561263E-6</v>
      </c>
      <c r="AM746" s="13">
        <f t="shared" si="980"/>
        <v>5.4454402138369065E-2</v>
      </c>
      <c r="AN746" s="13">
        <f t="shared" si="981"/>
        <v>1.9034838791923199E-2</v>
      </c>
      <c r="AO746" s="13">
        <f t="shared" si="982"/>
        <v>3.3268668244105701E-3</v>
      </c>
      <c r="AP746" s="13">
        <f t="shared" si="983"/>
        <v>3.8764159368872729E-4</v>
      </c>
      <c r="AQ746" s="13">
        <f t="shared" si="984"/>
        <v>3.3875568159575936E-5</v>
      </c>
      <c r="AR746" s="13">
        <f t="shared" si="985"/>
        <v>2.1568348943569909E-6</v>
      </c>
      <c r="AS746" s="13">
        <f t="shared" si="986"/>
        <v>5.7250110414947782E-6</v>
      </c>
      <c r="AT746" s="13">
        <f t="shared" si="987"/>
        <v>7.598113214643729E-6</v>
      </c>
      <c r="AU746" s="13">
        <f t="shared" si="988"/>
        <v>6.7227031242511189E-6</v>
      </c>
      <c r="AV746" s="13">
        <f t="shared" si="989"/>
        <v>4.4611144918562763E-6</v>
      </c>
      <c r="AW746" s="13">
        <f t="shared" si="990"/>
        <v>6.1038791708585218E-8</v>
      </c>
      <c r="AX746" s="13">
        <f t="shared" si="991"/>
        <v>2.4090242474888262E-2</v>
      </c>
      <c r="AY746" s="13">
        <f t="shared" si="992"/>
        <v>8.4208780917775922E-3</v>
      </c>
      <c r="AZ746" s="13">
        <f t="shared" si="993"/>
        <v>1.4717823598184585E-3</v>
      </c>
      <c r="BA746" s="13">
        <f t="shared" si="994"/>
        <v>1.7148990014773568E-4</v>
      </c>
      <c r="BB746" s="13">
        <f t="shared" si="995"/>
        <v>1.4986311829577095E-5</v>
      </c>
      <c r="BC746" s="13">
        <f t="shared" si="996"/>
        <v>1.047709711463321E-6</v>
      </c>
      <c r="BD746" s="13">
        <f t="shared" si="997"/>
        <v>1.2565560328976077E-7</v>
      </c>
      <c r="BE746" s="13">
        <f t="shared" si="998"/>
        <v>3.3353490252856554E-7</v>
      </c>
      <c r="BF746" s="13">
        <f t="shared" si="999"/>
        <v>4.4266044765313197E-7</v>
      </c>
      <c r="BG746" s="13">
        <f t="shared" si="1000"/>
        <v>3.9165970423877741E-7</v>
      </c>
      <c r="BH746" s="13">
        <f t="shared" si="1001"/>
        <v>2.5990122576629291E-7</v>
      </c>
      <c r="BI746" s="13">
        <f t="shared" si="1002"/>
        <v>1.3797415751228812E-7</v>
      </c>
      <c r="BJ746" s="14">
        <f t="shared" si="1003"/>
        <v>0.84230106063679921</v>
      </c>
      <c r="BK746" s="14">
        <f t="shared" si="1004"/>
        <v>0.11586788942732834</v>
      </c>
      <c r="BL746" s="14">
        <f t="shared" si="1005"/>
        <v>3.0934170423484859E-2</v>
      </c>
      <c r="BM746" s="14">
        <f t="shared" si="1006"/>
        <v>0.55872138762598578</v>
      </c>
      <c r="BN746" s="14">
        <f t="shared" si="1007"/>
        <v>0.42231394813870432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1.7979797979798</v>
      </c>
      <c r="F747" s="10">
        <f>VLOOKUP(B747,home!$B$2:$E$405,3,FALSE)</f>
        <v>0.33</v>
      </c>
      <c r="G747" s="10">
        <f>VLOOKUP(C747,away!$B$2:$E$405,4,FALSE)</f>
        <v>0.67</v>
      </c>
      <c r="H747" s="10">
        <f>VLOOKUP(A747,away!$A$2:$E$405,3,FALSE)</f>
        <v>1.2222222222222201</v>
      </c>
      <c r="I747" s="10">
        <f>VLOOKUP(C747,away!$B$2:$E$405,3,FALSE)</f>
        <v>0.78</v>
      </c>
      <c r="J747" s="10">
        <f>VLOOKUP(B747,home!$B$2:$E$405,4,FALSE)</f>
        <v>1.47</v>
      </c>
      <c r="K747" s="12">
        <f t="shared" si="952"/>
        <v>0.39753333333333385</v>
      </c>
      <c r="L747" s="12">
        <f t="shared" si="953"/>
        <v>1.4013999999999975</v>
      </c>
      <c r="M747" s="13">
        <f t="shared" si="954"/>
        <v>0.16547530110583492</v>
      </c>
      <c r="N747" s="13">
        <f t="shared" si="955"/>
        <v>6.5781948032939658E-2</v>
      </c>
      <c r="O747" s="13">
        <f t="shared" si="956"/>
        <v>0.23189708696971667</v>
      </c>
      <c r="P747" s="13">
        <f t="shared" si="957"/>
        <v>9.2186821973361491E-2</v>
      </c>
      <c r="Q747" s="13">
        <f t="shared" si="958"/>
        <v>1.307525853734732E-2</v>
      </c>
      <c r="R747" s="13">
        <f t="shared" si="959"/>
        <v>0.1624902888396802</v>
      </c>
      <c r="S747" s="13">
        <f t="shared" si="960"/>
        <v>1.2839393687086899E-2</v>
      </c>
      <c r="T747" s="13">
        <f t="shared" si="961"/>
        <v>1.8323667314238505E-2</v>
      </c>
      <c r="U747" s="13">
        <f t="shared" si="962"/>
        <v>6.4595306156734283E-2</v>
      </c>
      <c r="V747" s="13">
        <f t="shared" si="963"/>
        <v>7.9476305336975846E-4</v>
      </c>
      <c r="W747" s="13">
        <f t="shared" si="964"/>
        <v>1.7326170368489376E-3</v>
      </c>
      <c r="X747" s="13">
        <f t="shared" si="965"/>
        <v>2.4280895154400973E-3</v>
      </c>
      <c r="Y747" s="13">
        <f t="shared" si="966"/>
        <v>1.7013623234688733E-3</v>
      </c>
      <c r="Z747" s="13">
        <f t="shared" si="967"/>
        <v>7.5904630259975833E-2</v>
      </c>
      <c r="AA747" s="13">
        <f t="shared" si="968"/>
        <v>3.0174620682682427E-2</v>
      </c>
      <c r="AB747" s="13">
        <f t="shared" si="969"/>
        <v>5.997708771027851E-3</v>
      </c>
      <c r="AC747" s="13">
        <f t="shared" si="970"/>
        <v>2.7672815679431461E-5</v>
      </c>
      <c r="AD747" s="13">
        <f t="shared" si="971"/>
        <v>1.7219325651217043E-4</v>
      </c>
      <c r="AE747" s="13">
        <f t="shared" si="972"/>
        <v>2.4131162967615526E-4</v>
      </c>
      <c r="AF747" s="13">
        <f t="shared" si="973"/>
        <v>1.690870589140817E-4</v>
      </c>
      <c r="AG747" s="13">
        <f t="shared" si="974"/>
        <v>7.8986201454064577E-5</v>
      </c>
      <c r="AH747" s="13">
        <f t="shared" si="975"/>
        <v>2.6593187211582471E-2</v>
      </c>
      <c r="AI747" s="13">
        <f t="shared" si="976"/>
        <v>1.0571678356177765E-2</v>
      </c>
      <c r="AJ747" s="13">
        <f t="shared" si="977"/>
        <v>2.1012972679296028E-3</v>
      </c>
      <c r="AK747" s="13">
        <f t="shared" si="978"/>
        <v>2.7844523574809422E-4</v>
      </c>
      <c r="AL747" s="13">
        <f t="shared" si="979"/>
        <v>6.1666458147969224E-7</v>
      </c>
      <c r="AM747" s="13">
        <f t="shared" si="980"/>
        <v>1.3690511847760981E-5</v>
      </c>
      <c r="AN747" s="13">
        <f t="shared" si="981"/>
        <v>1.9185883303452209E-5</v>
      </c>
      <c r="AO747" s="13">
        <f t="shared" si="982"/>
        <v>1.3443548430728939E-5</v>
      </c>
      <c r="AP747" s="13">
        <f t="shared" si="983"/>
        <v>6.279929590274502E-6</v>
      </c>
      <c r="AQ747" s="13">
        <f t="shared" si="984"/>
        <v>2.2001733319526669E-6</v>
      </c>
      <c r="AR747" s="13">
        <f t="shared" si="985"/>
        <v>7.4535385116623193E-3</v>
      </c>
      <c r="AS747" s="13">
        <f t="shared" si="986"/>
        <v>2.9630300096694976E-3</v>
      </c>
      <c r="AT747" s="13">
        <f t="shared" si="987"/>
        <v>5.8895159825530781E-4</v>
      </c>
      <c r="AU747" s="13">
        <f t="shared" si="988"/>
        <v>7.8042630675475693E-5</v>
      </c>
      <c r="AV747" s="13">
        <f t="shared" si="989"/>
        <v>7.756136778631034E-6</v>
      </c>
      <c r="AW747" s="13">
        <f t="shared" si="990"/>
        <v>9.5429394414219927E-9</v>
      </c>
      <c r="AX747" s="13">
        <f t="shared" si="991"/>
        <v>9.070724683133206E-7</v>
      </c>
      <c r="AY747" s="13">
        <f t="shared" si="992"/>
        <v>1.2711713570942855E-6</v>
      </c>
      <c r="AZ747" s="13">
        <f t="shared" si="993"/>
        <v>8.9070976991596425E-7</v>
      </c>
      <c r="BA747" s="13">
        <f t="shared" si="994"/>
        <v>4.1608022385341012E-7</v>
      </c>
      <c r="BB747" s="13">
        <f t="shared" si="995"/>
        <v>1.4577370642704192E-7</v>
      </c>
      <c r="BC747" s="13">
        <f t="shared" si="996"/>
        <v>4.0857454437371225E-8</v>
      </c>
      <c r="BD747" s="13">
        <f t="shared" si="997"/>
        <v>1.7408981450405935E-3</v>
      </c>
      <c r="BE747" s="13">
        <f t="shared" si="998"/>
        <v>6.9206504259180482E-4</v>
      </c>
      <c r="BF747" s="13">
        <f t="shared" si="999"/>
        <v>1.375594616324979E-4</v>
      </c>
      <c r="BG747" s="13">
        <f t="shared" si="1000"/>
        <v>1.8228157104768582E-5</v>
      </c>
      <c r="BH747" s="13">
        <f t="shared" si="1001"/>
        <v>1.811575013595586E-6</v>
      </c>
      <c r="BI747" s="13">
        <f t="shared" si="1002"/>
        <v>1.440322907476066E-7</v>
      </c>
      <c r="BJ747" s="14">
        <f t="shared" si="1003"/>
        <v>0.10376299261832407</v>
      </c>
      <c r="BK747" s="14">
        <f t="shared" si="1004"/>
        <v>0.27132584047127112</v>
      </c>
      <c r="BL747" s="14">
        <f t="shared" si="1005"/>
        <v>0.54838164479199447</v>
      </c>
      <c r="BM747" s="14">
        <f t="shared" si="1006"/>
        <v>0.26846714105426767</v>
      </c>
      <c r="BN747" s="14">
        <f t="shared" si="1007"/>
        <v>0.73090670545888026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1.7979797979798</v>
      </c>
      <c r="F748" s="10">
        <f>VLOOKUP(B748,home!$B$2:$E$405,3,FALSE)</f>
        <v>1.33</v>
      </c>
      <c r="G748" s="10">
        <f>VLOOKUP(C748,away!$B$2:$E$405,4,FALSE)</f>
        <v>0.78</v>
      </c>
      <c r="H748" s="10">
        <f>VLOOKUP(A748,away!$A$2:$E$405,3,FALSE)</f>
        <v>1.2222222222222201</v>
      </c>
      <c r="I748" s="10">
        <f>VLOOKUP(C748,away!$B$2:$E$405,3,FALSE)</f>
        <v>0.56000000000000005</v>
      </c>
      <c r="J748" s="10">
        <f>VLOOKUP(B748,home!$B$2:$E$405,4,FALSE)</f>
        <v>0.82</v>
      </c>
      <c r="K748" s="12">
        <f t="shared" si="952"/>
        <v>1.8652242424242444</v>
      </c>
      <c r="L748" s="12">
        <f t="shared" si="953"/>
        <v>0.56124444444444344</v>
      </c>
      <c r="M748" s="13">
        <f t="shared" si="954"/>
        <v>8.8348267769254835E-2</v>
      </c>
      <c r="N748" s="13">
        <f t="shared" si="955"/>
        <v>0.16478933081940261</v>
      </c>
      <c r="O748" s="13">
        <f t="shared" si="956"/>
        <v>4.9584974461784358E-2</v>
      </c>
      <c r="P748" s="13">
        <f t="shared" si="957"/>
        <v>9.2487096426107224E-2</v>
      </c>
      <c r="Q748" s="13">
        <f t="shared" si="958"/>
        <v>0.15368452736860927</v>
      </c>
      <c r="R748" s="13">
        <f t="shared" si="959"/>
        <v>1.3914645722298037E-2</v>
      </c>
      <c r="S748" s="13">
        <f t="shared" si="960"/>
        <v>2.4204953932070186E-2</v>
      </c>
      <c r="T748" s="13">
        <f t="shared" si="961"/>
        <v>8.6254587182701972E-2</v>
      </c>
      <c r="U748" s="13">
        <f t="shared" si="962"/>
        <v>2.5953934525975105E-2</v>
      </c>
      <c r="V748" s="13">
        <f t="shared" si="963"/>
        <v>2.8154308005873137E-3</v>
      </c>
      <c r="W748" s="13">
        <f t="shared" si="964"/>
        <v>9.5552035377814107E-2</v>
      </c>
      <c r="X748" s="13">
        <f t="shared" si="965"/>
        <v>5.3628049011157079E-2</v>
      </c>
      <c r="Y748" s="13">
        <f t="shared" si="966"/>
        <v>1.5049222286953119E-2</v>
      </c>
      <c r="Z748" s="13">
        <f t="shared" si="967"/>
        <v>2.6031725360174712E-3</v>
      </c>
      <c r="AA748" s="13">
        <f t="shared" si="968"/>
        <v>4.855500521392787E-3</v>
      </c>
      <c r="AB748" s="13">
        <f t="shared" si="969"/>
        <v>4.5282986408026931E-3</v>
      </c>
      <c r="AC748" s="13">
        <f t="shared" si="970"/>
        <v>1.842077853573711E-4</v>
      </c>
      <c r="AD748" s="13">
        <f t="shared" si="971"/>
        <v>4.4556493199919472E-2</v>
      </c>
      <c r="AE748" s="13">
        <f t="shared" si="972"/>
        <v>2.5007084272381425E-2</v>
      </c>
      <c r="AF748" s="13">
        <f t="shared" si="973"/>
        <v>7.0175435598140452E-3</v>
      </c>
      <c r="AG748" s="13">
        <f t="shared" si="974"/>
        <v>1.3128524455308388E-3</v>
      </c>
      <c r="AH748" s="13">
        <f t="shared" si="975"/>
        <v>3.6525403094253962E-4</v>
      </c>
      <c r="AI748" s="13">
        <f t="shared" si="976"/>
        <v>6.8128067315719994E-4</v>
      </c>
      <c r="AJ748" s="13">
        <f t="shared" si="977"/>
        <v>6.3537061373395885E-4</v>
      </c>
      <c r="AK748" s="13">
        <f t="shared" si="978"/>
        <v>3.9503622388685028E-4</v>
      </c>
      <c r="AL748" s="13">
        <f t="shared" si="979"/>
        <v>7.7134928106493853E-6</v>
      </c>
      <c r="AM748" s="13">
        <f t="shared" si="980"/>
        <v>1.6621570254780154E-2</v>
      </c>
      <c r="AN748" s="13">
        <f t="shared" si="981"/>
        <v>9.3287639634383746E-3</v>
      </c>
      <c r="AO748" s="13">
        <f t="shared" si="982"/>
        <v>2.6178584740066571E-3</v>
      </c>
      <c r="AP748" s="13">
        <f t="shared" si="983"/>
        <v>4.8975284162601496E-4</v>
      </c>
      <c r="AQ748" s="13">
        <f t="shared" si="984"/>
        <v>6.8717765378370057E-5</v>
      </c>
      <c r="AR748" s="13">
        <f t="shared" si="985"/>
        <v>4.099935913548786E-5</v>
      </c>
      <c r="AS748" s="13">
        <f t="shared" si="986"/>
        <v>7.6472998583369865E-5</v>
      </c>
      <c r="AT748" s="13">
        <f t="shared" si="987"/>
        <v>7.1319645424288192E-5</v>
      </c>
      <c r="AU748" s="13">
        <f t="shared" si="988"/>
        <v>4.4342377202161233E-5</v>
      </c>
      <c r="AV748" s="13">
        <f t="shared" si="989"/>
        <v>2.0677119231047814E-5</v>
      </c>
      <c r="AW748" s="13">
        <f t="shared" si="990"/>
        <v>2.2430124531695071E-7</v>
      </c>
      <c r="AX748" s="13">
        <f t="shared" si="991"/>
        <v>5.1671592977289441E-3</v>
      </c>
      <c r="AY748" s="13">
        <f t="shared" si="992"/>
        <v>2.9000394494098215E-3</v>
      </c>
      <c r="AZ748" s="13">
        <f t="shared" si="993"/>
        <v>8.1381551482549242E-4</v>
      </c>
      <c r="BA748" s="13">
        <f t="shared" si="994"/>
        <v>1.5224981216616741E-4</v>
      </c>
      <c r="BB748" s="13">
        <f t="shared" si="995"/>
        <v>2.136234031149287E-5</v>
      </c>
      <c r="BC748" s="13">
        <f t="shared" si="996"/>
        <v>2.3978989640313923E-6</v>
      </c>
      <c r="BD748" s="13">
        <f t="shared" si="997"/>
        <v>3.8351104234291807E-6</v>
      </c>
      <c r="BE748" s="13">
        <f t="shared" si="998"/>
        <v>7.1533409341540162E-6</v>
      </c>
      <c r="BF748" s="13">
        <f t="shared" si="999"/>
        <v>6.671292462354883E-6</v>
      </c>
      <c r="BG748" s="13">
        <f t="shared" si="1000"/>
        <v>4.1478188096954872E-6</v>
      </c>
      <c r="BH748" s="13">
        <f t="shared" si="1001"/>
        <v>1.9341530492568237E-6</v>
      </c>
      <c r="BI748" s="13">
        <f t="shared" si="1002"/>
        <v>7.2152583120652007E-7</v>
      </c>
      <c r="BJ748" s="14">
        <f t="shared" si="1003"/>
        <v>0.68503541313691962</v>
      </c>
      <c r="BK748" s="14">
        <f t="shared" si="1004"/>
        <v>0.21094770965559739</v>
      </c>
      <c r="BL748" s="14">
        <f t="shared" si="1005"/>
        <v>0.10119257015506</v>
      </c>
      <c r="BM748" s="14">
        <f t="shared" si="1006"/>
        <v>0.43407020776797361</v>
      </c>
      <c r="BN748" s="14">
        <f t="shared" si="1007"/>
        <v>0.56280884256745634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1.7979797979798</v>
      </c>
      <c r="F749" s="10">
        <f>VLOOKUP(B749,home!$B$2:$E$405,3,FALSE)</f>
        <v>1</v>
      </c>
      <c r="G749" s="10">
        <f>VLOOKUP(C749,away!$B$2:$E$405,4,FALSE)</f>
        <v>1</v>
      </c>
      <c r="H749" s="10">
        <f>VLOOKUP(A749,away!$A$2:$E$405,3,FALSE)</f>
        <v>1.2222222222222201</v>
      </c>
      <c r="I749" s="10">
        <f>VLOOKUP(C749,away!$B$2:$E$405,3,FALSE)</f>
        <v>1</v>
      </c>
      <c r="J749" s="10">
        <f>VLOOKUP(B749,home!$B$2:$E$405,4,FALSE)</f>
        <v>1.8</v>
      </c>
      <c r="K749" s="12">
        <f t="shared" si="952"/>
        <v>1.7979797979798</v>
      </c>
      <c r="L749" s="12">
        <f t="shared" si="953"/>
        <v>2.1999999999999962</v>
      </c>
      <c r="M749" s="13">
        <f t="shared" si="954"/>
        <v>1.8352677579640712E-2</v>
      </c>
      <c r="N749" s="13">
        <f t="shared" si="955"/>
        <v>3.2997743527030818E-2</v>
      </c>
      <c r="O749" s="13">
        <f t="shared" si="956"/>
        <v>4.0375890675209497E-2</v>
      </c>
      <c r="P749" s="13">
        <f t="shared" si="957"/>
        <v>7.2595035759467672E-2</v>
      </c>
      <c r="Q749" s="13">
        <f t="shared" si="958"/>
        <v>2.9664638120260059E-2</v>
      </c>
      <c r="R749" s="13">
        <f t="shared" si="959"/>
        <v>4.4413479742730383E-2</v>
      </c>
      <c r="S749" s="13">
        <f t="shared" si="960"/>
        <v>7.1788424251029118E-2</v>
      </c>
      <c r="T749" s="13">
        <f t="shared" si="961"/>
        <v>6.5262203864572016E-2</v>
      </c>
      <c r="U749" s="13">
        <f t="shared" si="962"/>
        <v>7.9854539335414323E-2</v>
      </c>
      <c r="V749" s="13">
        <f t="shared" si="963"/>
        <v>3.1551455596748573E-2</v>
      </c>
      <c r="W749" s="13">
        <f t="shared" si="964"/>
        <v>1.7778806684869683E-2</v>
      </c>
      <c r="X749" s="13">
        <f t="shared" si="965"/>
        <v>3.9113374706713236E-2</v>
      </c>
      <c r="Y749" s="13">
        <f t="shared" si="966"/>
        <v>4.3024712177384496E-2</v>
      </c>
      <c r="Z749" s="13">
        <f t="shared" si="967"/>
        <v>3.2569885144668888E-2</v>
      </c>
      <c r="AA749" s="13">
        <f t="shared" si="968"/>
        <v>5.8559995512637061E-2</v>
      </c>
      <c r="AB749" s="13">
        <f t="shared" si="969"/>
        <v>5.264484445075459E-2</v>
      </c>
      <c r="AC749" s="13">
        <f t="shared" si="970"/>
        <v>7.800220966973955E-3</v>
      </c>
      <c r="AD749" s="13">
        <f t="shared" si="971"/>
        <v>7.9914838128959803E-3</v>
      </c>
      <c r="AE749" s="13">
        <f t="shared" si="972"/>
        <v>1.7581264388371126E-2</v>
      </c>
      <c r="AF749" s="13">
        <f t="shared" si="973"/>
        <v>1.933939082720821E-2</v>
      </c>
      <c r="AG749" s="13">
        <f t="shared" si="974"/>
        <v>1.4182219939952664E-2</v>
      </c>
      <c r="AH749" s="13">
        <f t="shared" si="975"/>
        <v>1.7913436829567867E-2</v>
      </c>
      <c r="AI749" s="13">
        <f t="shared" si="976"/>
        <v>3.2207997531950347E-2</v>
      </c>
      <c r="AJ749" s="13">
        <f t="shared" si="977"/>
        <v>2.8954664447914988E-2</v>
      </c>
      <c r="AK749" s="13">
        <f t="shared" si="978"/>
        <v>1.7353300578211692E-2</v>
      </c>
      <c r="AL749" s="13">
        <f t="shared" si="979"/>
        <v>1.2341682952189872E-3</v>
      </c>
      <c r="AM749" s="13">
        <f t="shared" si="980"/>
        <v>2.8737052902939077E-3</v>
      </c>
      <c r="AN749" s="13">
        <f t="shared" si="981"/>
        <v>6.3221516386465859E-3</v>
      </c>
      <c r="AO749" s="13">
        <f t="shared" si="982"/>
        <v>6.9543668025112337E-3</v>
      </c>
      <c r="AP749" s="13">
        <f t="shared" si="983"/>
        <v>5.0998689885082289E-3</v>
      </c>
      <c r="AQ749" s="13">
        <f t="shared" si="984"/>
        <v>2.8049279436795226E-3</v>
      </c>
      <c r="AR749" s="13">
        <f t="shared" si="985"/>
        <v>7.8819122050098438E-3</v>
      </c>
      <c r="AS749" s="13">
        <f t="shared" si="986"/>
        <v>1.417151891405812E-2</v>
      </c>
      <c r="AT749" s="13">
        <f t="shared" si="987"/>
        <v>1.2740052357082567E-2</v>
      </c>
      <c r="AU749" s="13">
        <f t="shared" si="988"/>
        <v>7.6354522544131278E-3</v>
      </c>
      <c r="AV749" s="13">
        <f t="shared" si="989"/>
        <v>3.4320972254685326E-3</v>
      </c>
      <c r="AW749" s="13">
        <f t="shared" si="990"/>
        <v>1.3560614601788873E-4</v>
      </c>
      <c r="AX749" s="13">
        <f t="shared" si="991"/>
        <v>8.6114400954935436E-4</v>
      </c>
      <c r="AY749" s="13">
        <f t="shared" si="992"/>
        <v>1.8945168210085764E-3</v>
      </c>
      <c r="AZ749" s="13">
        <f t="shared" si="993"/>
        <v>2.0839685031094307E-3</v>
      </c>
      <c r="BA749" s="13">
        <f t="shared" si="994"/>
        <v>1.5282435689469133E-3</v>
      </c>
      <c r="BB749" s="13">
        <f t="shared" si="995"/>
        <v>8.4053396292080133E-4</v>
      </c>
      <c r="BC749" s="13">
        <f t="shared" si="996"/>
        <v>3.6983494368515176E-4</v>
      </c>
      <c r="BD749" s="13">
        <f t="shared" si="997"/>
        <v>2.8900344751702708E-3</v>
      </c>
      <c r="BE749" s="13">
        <f t="shared" si="998"/>
        <v>5.1962236018213009E-3</v>
      </c>
      <c r="BF749" s="13">
        <f t="shared" si="999"/>
        <v>4.671352530930266E-3</v>
      </c>
      <c r="BG749" s="13">
        <f t="shared" si="1000"/>
        <v>2.7996658266181418E-3</v>
      </c>
      <c r="BH749" s="13">
        <f t="shared" si="1001"/>
        <v>1.2584356493384598E-3</v>
      </c>
      <c r="BI749" s="13">
        <f t="shared" si="1002"/>
        <v>4.5252837491362781E-4</v>
      </c>
      <c r="BJ749" s="14">
        <f t="shared" si="1003"/>
        <v>0.3185691005221179</v>
      </c>
      <c r="BK749" s="14">
        <f t="shared" si="1004"/>
        <v>0.20521649927008759</v>
      </c>
      <c r="BL749" s="14">
        <f t="shared" si="1005"/>
        <v>0.43540742251921505</v>
      </c>
      <c r="BM749" s="14">
        <f t="shared" si="1006"/>
        <v>0.75160453137675975</v>
      </c>
      <c r="BN749" s="14">
        <f t="shared" si="1007"/>
        <v>0.23839946540433912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1.7979797979798</v>
      </c>
      <c r="F750" s="10">
        <f>VLOOKUP(B750,home!$B$2:$E$405,3,FALSE)</f>
        <v>0.74</v>
      </c>
      <c r="G750" s="10">
        <f>VLOOKUP(C750,away!$B$2:$E$405,4,FALSE)</f>
        <v>0.93</v>
      </c>
      <c r="H750" s="10">
        <f>VLOOKUP(A750,away!$A$2:$E$405,3,FALSE)</f>
        <v>1.2222222222222201</v>
      </c>
      <c r="I750" s="10">
        <f>VLOOKUP(C750,away!$B$2:$E$405,3,FALSE)</f>
        <v>0.19</v>
      </c>
      <c r="J750" s="10">
        <f>VLOOKUP(B750,home!$B$2:$E$405,4,FALSE)</f>
        <v>0.95</v>
      </c>
      <c r="K750" s="12">
        <f t="shared" si="952"/>
        <v>1.2373696969696983</v>
      </c>
      <c r="L750" s="12">
        <f t="shared" si="953"/>
        <v>0.22061111111111073</v>
      </c>
      <c r="M750" s="13">
        <f t="shared" si="954"/>
        <v>0.23270567808728423</v>
      </c>
      <c r="N750" s="13">
        <f t="shared" si="955"/>
        <v>0.287942954377991</v>
      </c>
      <c r="O750" s="13">
        <f t="shared" si="956"/>
        <v>5.1337458204700231E-2</v>
      </c>
      <c r="P750" s="13">
        <f t="shared" si="957"/>
        <v>6.3523415101944466E-2</v>
      </c>
      <c r="Q750" s="13">
        <f t="shared" si="958"/>
        <v>0.17814594310162726</v>
      </c>
      <c r="R750" s="13">
        <f t="shared" si="959"/>
        <v>5.6628068480795634E-3</v>
      </c>
      <c r="S750" s="13">
        <f t="shared" si="960"/>
        <v>4.3351158203157377E-3</v>
      </c>
      <c r="T750" s="13">
        <f t="shared" si="961"/>
        <v>3.9300974447586706E-2</v>
      </c>
      <c r="U750" s="13">
        <f t="shared" si="962"/>
        <v>7.0069855936061411E-3</v>
      </c>
      <c r="V750" s="13">
        <f t="shared" si="963"/>
        <v>1.3148767721069145E-4</v>
      </c>
      <c r="W750" s="13">
        <f t="shared" si="964"/>
        <v>7.3477463877347216E-2</v>
      </c>
      <c r="X750" s="13">
        <f t="shared" si="965"/>
        <v>1.6209944947608072E-2</v>
      </c>
      <c r="Y750" s="13">
        <f t="shared" si="966"/>
        <v>1.7880469829708763E-3</v>
      </c>
      <c r="Z750" s="13">
        <f t="shared" si="967"/>
        <v>4.1642603692081315E-4</v>
      </c>
      <c r="AA750" s="13">
        <f t="shared" si="968"/>
        <v>5.152729591149989E-4</v>
      </c>
      <c r="AB750" s="13">
        <f t="shared" si="969"/>
        <v>3.1879157263840308E-4</v>
      </c>
      <c r="AC750" s="13">
        <f t="shared" si="970"/>
        <v>2.2433236182983069E-6</v>
      </c>
      <c r="AD750" s="13">
        <f t="shared" si="971"/>
        <v>2.2729696803003775E-2</v>
      </c>
      <c r="AE750" s="13">
        <f t="shared" si="972"/>
        <v>5.0144236669293248E-3</v>
      </c>
      <c r="AF750" s="13">
        <f t="shared" si="973"/>
        <v>5.5311878837156433E-4</v>
      </c>
      <c r="AG750" s="13">
        <f t="shared" si="974"/>
        <v>4.0674716826360711E-5</v>
      </c>
      <c r="AH750" s="13">
        <f t="shared" si="975"/>
        <v>2.2967052675174253E-5</v>
      </c>
      <c r="AI750" s="13">
        <f t="shared" si="976"/>
        <v>2.8418735008967462E-5</v>
      </c>
      <c r="AJ750" s="13">
        <f t="shared" si="977"/>
        <v>1.7582240763154116E-5</v>
      </c>
      <c r="AK750" s="13">
        <f t="shared" si="978"/>
        <v>7.2519106417174284E-6</v>
      </c>
      <c r="AL750" s="13">
        <f t="shared" si="979"/>
        <v>2.449507525290526E-8</v>
      </c>
      <c r="AM750" s="13">
        <f t="shared" si="980"/>
        <v>5.6250076090691766E-3</v>
      </c>
      <c r="AN750" s="13">
        <f t="shared" si="981"/>
        <v>1.2409391786452036E-3</v>
      </c>
      <c r="AO750" s="13">
        <f t="shared" si="982"/>
        <v>1.3688248551111377E-4</v>
      </c>
      <c r="AP750" s="13">
        <f t="shared" si="983"/>
        <v>1.0065932406752442E-5</v>
      </c>
      <c r="AQ750" s="13">
        <f t="shared" si="984"/>
        <v>5.551641331557483E-7</v>
      </c>
      <c r="AR750" s="13">
        <f t="shared" si="985"/>
        <v>1.0133574019235203E-6</v>
      </c>
      <c r="AS750" s="13">
        <f t="shared" si="986"/>
        <v>1.253897741340107E-6</v>
      </c>
      <c r="AT750" s="13">
        <f t="shared" si="987"/>
        <v>7.7576753411649892E-7</v>
      </c>
      <c r="AU750" s="13">
        <f t="shared" si="988"/>
        <v>3.1997041286955406E-7</v>
      </c>
      <c r="AV750" s="13">
        <f t="shared" si="989"/>
        <v>9.8980423202917386E-8</v>
      </c>
      <c r="AW750" s="13">
        <f t="shared" si="990"/>
        <v>1.8573901376590105E-10</v>
      </c>
      <c r="AX750" s="13">
        <f t="shared" si="991"/>
        <v>1.1600356601143618E-3</v>
      </c>
      <c r="AY750" s="13">
        <f t="shared" si="992"/>
        <v>2.559167559063402E-4</v>
      </c>
      <c r="AZ750" s="13">
        <f t="shared" si="993"/>
        <v>2.8229039936224311E-5</v>
      </c>
      <c r="BA750" s="13">
        <f t="shared" si="994"/>
        <v>2.0758799553101213E-6</v>
      </c>
      <c r="BB750" s="13">
        <f t="shared" si="995"/>
        <v>1.144905458685622E-7</v>
      </c>
      <c r="BC750" s="13">
        <f t="shared" si="996"/>
        <v>5.0515773071562203E-9</v>
      </c>
      <c r="BD750" s="13">
        <f t="shared" si="997"/>
        <v>3.7259650398502696E-8</v>
      </c>
      <c r="BE750" s="13">
        <f t="shared" si="998"/>
        <v>4.6103962322792174E-8</v>
      </c>
      <c r="BF750" s="13">
        <f t="shared" si="999"/>
        <v>2.8523822944227881E-8</v>
      </c>
      <c r="BG750" s="13">
        <f t="shared" si="1000"/>
        <v>1.1764838050972192E-8</v>
      </c>
      <c r="BH750" s="13">
        <f t="shared" si="1001"/>
        <v>3.6393635235072608E-9</v>
      </c>
      <c r="BI750" s="13">
        <f t="shared" si="1002"/>
        <v>9.0064762804895005E-10</v>
      </c>
      <c r="BJ750" s="14">
        <f t="shared" si="1003"/>
        <v>0.63366306895806268</v>
      </c>
      <c r="BK750" s="14">
        <f t="shared" si="1004"/>
        <v>0.30095388126135508</v>
      </c>
      <c r="BL750" s="14">
        <f t="shared" si="1005"/>
        <v>6.4921125283026654E-2</v>
      </c>
      <c r="BM750" s="14">
        <f t="shared" si="1006"/>
        <v>0.18038032924757139</v>
      </c>
      <c r="BN750" s="14">
        <f t="shared" si="1007"/>
        <v>0.81931825572162675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1.7979797979798</v>
      </c>
      <c r="F751" s="10">
        <f>VLOOKUP(B751,home!$B$2:$E$405,3,FALSE)</f>
        <v>1.85</v>
      </c>
      <c r="G751" s="10">
        <f>VLOOKUP(C751,away!$B$2:$E$405,4,FALSE)</f>
        <v>0.67</v>
      </c>
      <c r="H751" s="10">
        <f>VLOOKUP(A751,away!$A$2:$E$405,3,FALSE)</f>
        <v>1.2222222222222201</v>
      </c>
      <c r="I751" s="10">
        <f>VLOOKUP(C751,away!$B$2:$E$405,3,FALSE)</f>
        <v>2</v>
      </c>
      <c r="J751" s="10">
        <f>VLOOKUP(B751,home!$B$2:$E$405,4,FALSE)</f>
        <v>0.82</v>
      </c>
      <c r="K751" s="12">
        <f t="shared" si="952"/>
        <v>2.2285959595959621</v>
      </c>
      <c r="L751" s="12">
        <f t="shared" si="953"/>
        <v>2.0044444444444407</v>
      </c>
      <c r="M751" s="13">
        <f t="shared" si="954"/>
        <v>1.4508212594841433E-2</v>
      </c>
      <c r="N751" s="13">
        <f t="shared" si="955"/>
        <v>3.2332943969822864E-2</v>
      </c>
      <c r="O751" s="13">
        <f t="shared" si="956"/>
        <v>2.9080906134548768E-2</v>
      </c>
      <c r="P751" s="13">
        <f t="shared" si="957"/>
        <v>6.4809589912844814E-2</v>
      </c>
      <c r="Q751" s="13">
        <f t="shared" si="958"/>
        <v>3.6028534146494935E-2</v>
      </c>
      <c r="R751" s="13">
        <f t="shared" si="959"/>
        <v>2.9145530370403273E-2</v>
      </c>
      <c r="S751" s="13">
        <f t="shared" si="960"/>
        <v>7.2377677767221635E-2</v>
      </c>
      <c r="T751" s="13">
        <f t="shared" si="961"/>
        <v>7.2217195111418594E-2</v>
      </c>
      <c r="U751" s="13">
        <f t="shared" si="962"/>
        <v>6.4953611223762142E-2</v>
      </c>
      <c r="V751" s="13">
        <f t="shared" si="963"/>
        <v>3.5924232447838378E-2</v>
      </c>
      <c r="W751" s="13">
        <f t="shared" si="964"/>
        <v>2.6764348543014592E-2</v>
      </c>
      <c r="X751" s="13">
        <f t="shared" si="965"/>
        <v>5.3647649746220258E-2</v>
      </c>
      <c r="Y751" s="13">
        <f t="shared" si="966"/>
        <v>5.3766866745656207E-2</v>
      </c>
      <c r="Z751" s="13">
        <f t="shared" si="967"/>
        <v>1.947353214378052E-2</v>
      </c>
      <c r="AA751" s="13">
        <f t="shared" si="968"/>
        <v>4.339863505469136E-2</v>
      </c>
      <c r="AB751" s="13">
        <f t="shared" si="969"/>
        <v>4.8359011367432432E-2</v>
      </c>
      <c r="AC751" s="13">
        <f t="shared" si="970"/>
        <v>1.0029813965961728E-2</v>
      </c>
      <c r="AD751" s="13">
        <f t="shared" si="971"/>
        <v>1.49117297560451E-2</v>
      </c>
      <c r="AE751" s="13">
        <f t="shared" si="972"/>
        <v>2.9889733866561453E-2</v>
      </c>
      <c r="AF751" s="13">
        <f t="shared" si="973"/>
        <v>2.9956155497375986E-2</v>
      </c>
      <c r="AG751" s="13">
        <f t="shared" si="974"/>
        <v>2.0015149821209693E-2</v>
      </c>
      <c r="AH751" s="13">
        <f t="shared" si="975"/>
        <v>9.758403329827775E-3</v>
      </c>
      <c r="AI751" s="13">
        <f t="shared" si="976"/>
        <v>2.1747538232961963E-2</v>
      </c>
      <c r="AJ751" s="13">
        <f t="shared" si="977"/>
        <v>2.4233237918568875E-2</v>
      </c>
      <c r="AK751" s="13">
        <f t="shared" si="978"/>
        <v>1.8002032037750085E-2</v>
      </c>
      <c r="AL751" s="13">
        <f t="shared" si="979"/>
        <v>1.7921659909153212E-3</v>
      </c>
      <c r="AM751" s="13">
        <f t="shared" si="980"/>
        <v>6.6464441369817979E-3</v>
      </c>
      <c r="AN751" s="13">
        <f t="shared" si="981"/>
        <v>1.3322428025683489E-2</v>
      </c>
      <c r="AO751" s="13">
        <f t="shared" si="982"/>
        <v>1.3352033421296096E-2</v>
      </c>
      <c r="AP751" s="13">
        <f t="shared" si="983"/>
        <v>8.9211364044511528E-3</v>
      </c>
      <c r="AQ751" s="13">
        <f t="shared" si="984"/>
        <v>4.4704805760082912E-3</v>
      </c>
      <c r="AR751" s="13">
        <f t="shared" si="985"/>
        <v>3.9120354682242843E-3</v>
      </c>
      <c r="AS751" s="13">
        <f t="shared" si="986"/>
        <v>8.7183464382807382E-3</v>
      </c>
      <c r="AT751" s="13">
        <f t="shared" si="987"/>
        <v>9.7148358233551512E-3</v>
      </c>
      <c r="AU751" s="13">
        <f t="shared" si="988"/>
        <v>7.2168146213558012E-3</v>
      </c>
      <c r="AV751" s="13">
        <f t="shared" si="989"/>
        <v>4.0208409765766506E-3</v>
      </c>
      <c r="AW751" s="13">
        <f t="shared" si="990"/>
        <v>2.2238274848295143E-4</v>
      </c>
      <c r="AX751" s="13">
        <f t="shared" si="991"/>
        <v>2.468706424892986E-3</v>
      </c>
      <c r="AY751" s="13">
        <f t="shared" si="992"/>
        <v>4.9483848783410432E-3</v>
      </c>
      <c r="AZ751" s="13">
        <f t="shared" si="993"/>
        <v>4.9593812891817928E-3</v>
      </c>
      <c r="BA751" s="13">
        <f t="shared" si="994"/>
        <v>3.3136014243273838E-3</v>
      </c>
      <c r="BB751" s="13">
        <f t="shared" si="995"/>
        <v>1.6604824915240526E-3</v>
      </c>
      <c r="BC751" s="13">
        <f t="shared" si="996"/>
        <v>6.6566898104653026E-4</v>
      </c>
      <c r="BD751" s="13">
        <f t="shared" si="997"/>
        <v>1.3069096267919616E-3</v>
      </c>
      <c r="BE751" s="13">
        <f t="shared" si="998"/>
        <v>2.9125735138256325E-3</v>
      </c>
      <c r="BF751" s="13">
        <f t="shared" si="999"/>
        <v>3.2454747824690097E-3</v>
      </c>
      <c r="BG751" s="13">
        <f t="shared" si="1000"/>
        <v>2.4109506623936731E-3</v>
      </c>
      <c r="BH751" s="13">
        <f t="shared" si="1001"/>
        <v>1.3432587262489372E-3</v>
      </c>
      <c r="BI751" s="13">
        <f t="shared" si="1002"/>
        <v>5.9871619400207992E-4</v>
      </c>
      <c r="BJ751" s="14">
        <f t="shared" si="1003"/>
        <v>0.43425905525755426</v>
      </c>
      <c r="BK751" s="14">
        <f t="shared" si="1004"/>
        <v>0.20439007755796434</v>
      </c>
      <c r="BL751" s="14">
        <f t="shared" si="1005"/>
        <v>0.33407966250347054</v>
      </c>
      <c r="BM751" s="14">
        <f t="shared" si="1006"/>
        <v>0.78157060820395585</v>
      </c>
      <c r="BN751" s="14">
        <f t="shared" si="1007"/>
        <v>0.20590571712895608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1.5</v>
      </c>
      <c r="F752" s="10">
        <f>VLOOKUP(B752,home!$B$2:$E$405,3,FALSE)</f>
        <v>0.44</v>
      </c>
      <c r="G752" s="10">
        <f>VLOOKUP(C752,away!$B$2:$E$405,4,FALSE)</f>
        <v>0.89</v>
      </c>
      <c r="H752" s="10">
        <f>VLOOKUP(A752,away!$A$2:$E$405,3,FALSE)</f>
        <v>1.3534482758620701</v>
      </c>
      <c r="I752" s="10">
        <f>VLOOKUP(C752,away!$B$2:$E$405,3,FALSE)</f>
        <v>1</v>
      </c>
      <c r="J752" s="10">
        <f>VLOOKUP(B752,home!$B$2:$E$405,4,FALSE)</f>
        <v>0.86</v>
      </c>
      <c r="K752" s="12">
        <f t="shared" si="952"/>
        <v>0.58740000000000003</v>
      </c>
      <c r="L752" s="12">
        <f t="shared" si="953"/>
        <v>1.1639655172413803</v>
      </c>
      <c r="M752" s="13">
        <f t="shared" si="954"/>
        <v>0.17353681407353386</v>
      </c>
      <c r="N752" s="13">
        <f t="shared" si="955"/>
        <v>0.10193552458679381</v>
      </c>
      <c r="O752" s="13">
        <f t="shared" si="956"/>
        <v>0.20199086755352208</v>
      </c>
      <c r="P752" s="13">
        <f t="shared" si="957"/>
        <v>0.11864943560093888</v>
      </c>
      <c r="Q752" s="13">
        <f t="shared" si="958"/>
        <v>2.9938463571141334E-2</v>
      </c>
      <c r="R752" s="13">
        <f t="shared" si="959"/>
        <v>0.11755520231498527</v>
      </c>
      <c r="S752" s="13">
        <f t="shared" si="960"/>
        <v>2.0280550619155822E-2</v>
      </c>
      <c r="T752" s="13">
        <f t="shared" si="961"/>
        <v>3.4847339235995742E-2</v>
      </c>
      <c r="U752" s="13">
        <f t="shared" si="962"/>
        <v>6.9051925839822351E-2</v>
      </c>
      <c r="V752" s="13">
        <f t="shared" si="963"/>
        <v>1.5406758998631343E-3</v>
      </c>
      <c r="W752" s="13">
        <f t="shared" si="964"/>
        <v>5.861951167229474E-3</v>
      </c>
      <c r="X752" s="13">
        <f t="shared" si="965"/>
        <v>6.8231090224079678E-3</v>
      </c>
      <c r="Y752" s="13">
        <f t="shared" si="966"/>
        <v>3.9709318112307107E-3</v>
      </c>
      <c r="Z752" s="13">
        <f t="shared" si="967"/>
        <v>4.5610067288992286E-2</v>
      </c>
      <c r="AA752" s="13">
        <f t="shared" si="968"/>
        <v>2.6791353525554073E-2</v>
      </c>
      <c r="AB752" s="13">
        <f t="shared" si="969"/>
        <v>7.8686205304552299E-3</v>
      </c>
      <c r="AC752" s="13">
        <f t="shared" si="970"/>
        <v>6.5836292049417227E-5</v>
      </c>
      <c r="AD752" s="13">
        <f t="shared" si="971"/>
        <v>8.6082752890764814E-4</v>
      </c>
      <c r="AE752" s="13">
        <f t="shared" si="972"/>
        <v>1.0019735599406099E-3</v>
      </c>
      <c r="AF752" s="13">
        <f t="shared" si="973"/>
        <v>5.8313133647922976E-4</v>
      </c>
      <c r="AG752" s="13">
        <f t="shared" si="974"/>
        <v>2.2624825589490124E-4</v>
      </c>
      <c r="AH752" s="13">
        <f t="shared" si="975"/>
        <v>1.3272136390861519E-2</v>
      </c>
      <c r="AI752" s="13">
        <f t="shared" si="976"/>
        <v>7.7960529159920569E-3</v>
      </c>
      <c r="AJ752" s="13">
        <f t="shared" si="977"/>
        <v>2.2897007414268665E-3</v>
      </c>
      <c r="AK752" s="13">
        <f t="shared" si="978"/>
        <v>4.4832340517138059E-4</v>
      </c>
      <c r="AL752" s="13">
        <f t="shared" si="979"/>
        <v>1.8005260579261161E-6</v>
      </c>
      <c r="AM752" s="13">
        <f t="shared" si="980"/>
        <v>1.0113001809607052E-4</v>
      </c>
      <c r="AN752" s="13">
        <f t="shared" si="981"/>
        <v>1.1771185382182287E-4</v>
      </c>
      <c r="AO752" s="13">
        <f t="shared" si="982"/>
        <v>6.8506269409579929E-5</v>
      </c>
      <c r="AP752" s="13">
        <f t="shared" si="983"/>
        <v>2.6579645102533001E-5</v>
      </c>
      <c r="AQ752" s="13">
        <f t="shared" si="984"/>
        <v>7.7344475899655377E-6</v>
      </c>
      <c r="AR752" s="13">
        <f t="shared" si="985"/>
        <v>3.0896618198174536E-3</v>
      </c>
      <c r="AS752" s="13">
        <f t="shared" si="986"/>
        <v>1.8148673529607725E-3</v>
      </c>
      <c r="AT752" s="13">
        <f t="shared" si="987"/>
        <v>5.330265415645788E-4</v>
      </c>
      <c r="AU752" s="13">
        <f t="shared" si="988"/>
        <v>1.0436659683834454E-4</v>
      </c>
      <c r="AV752" s="13">
        <f t="shared" si="989"/>
        <v>1.5326234745710895E-5</v>
      </c>
      <c r="AW752" s="13">
        <f t="shared" si="990"/>
        <v>3.4195658153163747E-8</v>
      </c>
      <c r="AX752" s="13">
        <f t="shared" si="991"/>
        <v>9.900628771605305E-6</v>
      </c>
      <c r="AY752" s="13">
        <f t="shared" si="992"/>
        <v>1.152399048915646E-5</v>
      </c>
      <c r="AZ752" s="13">
        <f t="shared" si="993"/>
        <v>6.7067637751978748E-6</v>
      </c>
      <c r="BA752" s="13">
        <f t="shared" si="994"/>
        <v>2.6021472555379807E-6</v>
      </c>
      <c r="BB752" s="13">
        <f t="shared" si="995"/>
        <v>7.572024190576261E-7</v>
      </c>
      <c r="BC752" s="13">
        <f t="shared" si="996"/>
        <v>1.7627150107096677E-7</v>
      </c>
      <c r="BD752" s="13">
        <f t="shared" si="997"/>
        <v>5.9937663636746143E-4</v>
      </c>
      <c r="BE752" s="13">
        <f t="shared" si="998"/>
        <v>3.5207383620224693E-4</v>
      </c>
      <c r="BF752" s="13">
        <f t="shared" si="999"/>
        <v>1.034040856925999E-4</v>
      </c>
      <c r="BG752" s="13">
        <f t="shared" si="1000"/>
        <v>2.0246519978611064E-5</v>
      </c>
      <c r="BH752" s="13">
        <f t="shared" si="1001"/>
        <v>2.9732014588590343E-6</v>
      </c>
      <c r="BI752" s="13">
        <f t="shared" si="1002"/>
        <v>3.492917073867594E-7</v>
      </c>
      <c r="BJ752" s="14">
        <f t="shared" si="1003"/>
        <v>0.18640282931425292</v>
      </c>
      <c r="BK752" s="14">
        <f t="shared" si="1004"/>
        <v>0.31408663700208816</v>
      </c>
      <c r="BL752" s="14">
        <f t="shared" si="1005"/>
        <v>0.45369985533512475</v>
      </c>
      <c r="BM752" s="14">
        <f t="shared" si="1006"/>
        <v>0.25618159144471192</v>
      </c>
      <c r="BN752" s="14">
        <f t="shared" si="1007"/>
        <v>0.74360630770091529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1.5</v>
      </c>
      <c r="F753" s="10">
        <f>VLOOKUP(B753,home!$B$2:$E$405,3,FALSE)</f>
        <v>0.33</v>
      </c>
      <c r="G753" s="10">
        <f>VLOOKUP(C753,away!$B$2:$E$405,4,FALSE)</f>
        <v>1.05</v>
      </c>
      <c r="H753" s="10">
        <f>VLOOKUP(A753,away!$A$2:$E$405,3,FALSE)</f>
        <v>1.3534482758620701</v>
      </c>
      <c r="I753" s="10">
        <f>VLOOKUP(C753,away!$B$2:$E$405,3,FALSE)</f>
        <v>0.95</v>
      </c>
      <c r="J753" s="10">
        <f>VLOOKUP(B753,home!$B$2:$E$405,4,FALSE)</f>
        <v>1.35</v>
      </c>
      <c r="K753" s="12">
        <f t="shared" si="952"/>
        <v>0.51975000000000005</v>
      </c>
      <c r="L753" s="12">
        <f t="shared" si="953"/>
        <v>1.7357974137931049</v>
      </c>
      <c r="M753" s="13">
        <f t="shared" si="954"/>
        <v>0.10481615022234765</v>
      </c>
      <c r="N753" s="13">
        <f t="shared" si="955"/>
        <v>5.4478194078065201E-2</v>
      </c>
      <c r="O753" s="13">
        <f t="shared" si="956"/>
        <v>0.18193960247970065</v>
      </c>
      <c r="P753" s="13">
        <f t="shared" si="957"/>
        <v>9.456310838882441E-2</v>
      </c>
      <c r="Q753" s="13">
        <f t="shared" si="958"/>
        <v>1.4157520686037192E-2</v>
      </c>
      <c r="R753" s="13">
        <f t="shared" si="959"/>
        <v>0.15790514572540498</v>
      </c>
      <c r="S753" s="13">
        <f t="shared" si="960"/>
        <v>2.1328252967666255E-2</v>
      </c>
      <c r="T753" s="13">
        <f t="shared" si="961"/>
        <v>2.4574587792545743E-2</v>
      </c>
      <c r="U753" s="13">
        <f t="shared" si="962"/>
        <v>8.2071199490779248E-2</v>
      </c>
      <c r="V753" s="13">
        <f t="shared" si="963"/>
        <v>2.1379931462505121E-3</v>
      </c>
      <c r="W753" s="13">
        <f t="shared" si="964"/>
        <v>2.452790458855944E-3</v>
      </c>
      <c r="X753" s="13">
        <f t="shared" si="965"/>
        <v>4.2575473350585508E-3</v>
      </c>
      <c r="Y753" s="13">
        <f t="shared" si="966"/>
        <v>3.6951198266481798E-3</v>
      </c>
      <c r="Z753" s="13">
        <f t="shared" si="967"/>
        <v>9.1363781191593774E-2</v>
      </c>
      <c r="AA753" s="13">
        <f t="shared" si="968"/>
        <v>4.7486325274330873E-2</v>
      </c>
      <c r="AB753" s="13">
        <f t="shared" si="969"/>
        <v>1.2340508780666734E-2</v>
      </c>
      <c r="AC753" s="13">
        <f t="shared" si="970"/>
        <v>1.2055351035752491E-4</v>
      </c>
      <c r="AD753" s="13">
        <f t="shared" si="971"/>
        <v>3.1870946024759413E-4</v>
      </c>
      <c r="AE753" s="13">
        <f t="shared" si="972"/>
        <v>5.5321505684917025E-4</v>
      </c>
      <c r="AF753" s="13">
        <f t="shared" si="973"/>
        <v>4.8013463247509769E-4</v>
      </c>
      <c r="AG753" s="13">
        <f t="shared" si="974"/>
        <v>2.7780548444092585E-4</v>
      </c>
      <c r="AH753" s="13">
        <f t="shared" si="975"/>
        <v>3.9647253776681893E-2</v>
      </c>
      <c r="AI753" s="13">
        <f t="shared" si="976"/>
        <v>2.0606660150430417E-2</v>
      </c>
      <c r="AJ753" s="13">
        <f t="shared" si="977"/>
        <v>5.3551558065931043E-3</v>
      </c>
      <c r="AK753" s="13">
        <f t="shared" si="978"/>
        <v>9.2778074349225551E-4</v>
      </c>
      <c r="AL753" s="13">
        <f t="shared" si="979"/>
        <v>4.3504420425322371E-6</v>
      </c>
      <c r="AM753" s="13">
        <f t="shared" si="980"/>
        <v>3.3129848392737418E-5</v>
      </c>
      <c r="AN753" s="13">
        <f t="shared" si="981"/>
        <v>5.7506705159471269E-5</v>
      </c>
      <c r="AO753" s="13">
        <f t="shared" si="982"/>
        <v>4.9909995045786421E-5</v>
      </c>
      <c r="AP753" s="13">
        <f t="shared" si="983"/>
        <v>2.8877880107634251E-5</v>
      </c>
      <c r="AQ753" s="13">
        <f t="shared" si="984"/>
        <v>1.2531537401664717E-5</v>
      </c>
      <c r="AR753" s="13">
        <f t="shared" si="985"/>
        <v>1.376392011391267E-2</v>
      </c>
      <c r="AS753" s="13">
        <f t="shared" si="986"/>
        <v>7.1537974792061114E-3</v>
      </c>
      <c r="AT753" s="13">
        <f t="shared" si="987"/>
        <v>1.859093119908688E-3</v>
      </c>
      <c r="AU753" s="13">
        <f t="shared" si="988"/>
        <v>3.2208788302418029E-4</v>
      </c>
      <c r="AV753" s="13">
        <f t="shared" si="989"/>
        <v>4.1851294300454411E-5</v>
      </c>
      <c r="AW753" s="13">
        <f t="shared" si="990"/>
        <v>1.090245797932289E-7</v>
      </c>
      <c r="AX753" s="13">
        <f t="shared" si="991"/>
        <v>2.869873117020879E-6</v>
      </c>
      <c r="AY753" s="13">
        <f t="shared" si="992"/>
        <v>4.9815183344391987E-6</v>
      </c>
      <c r="AZ753" s="13">
        <f t="shared" si="993"/>
        <v>4.3234533208412488E-6</v>
      </c>
      <c r="BA753" s="13">
        <f t="shared" si="994"/>
        <v>2.5015463643238166E-6</v>
      </c>
      <c r="BB753" s="13">
        <f t="shared" si="995"/>
        <v>1.0855444274192061E-6</v>
      </c>
      <c r="BC753" s="13">
        <f t="shared" si="996"/>
        <v>3.7685704193435502E-7</v>
      </c>
      <c r="BD753" s="13">
        <f t="shared" si="997"/>
        <v>3.9818961562307536E-3</v>
      </c>
      <c r="BE753" s="13">
        <f t="shared" si="998"/>
        <v>2.0695905272009344E-3</v>
      </c>
      <c r="BF753" s="13">
        <f t="shared" si="999"/>
        <v>5.3783483825634276E-4</v>
      </c>
      <c r="BG753" s="13">
        <f t="shared" si="1000"/>
        <v>9.3179885727911408E-5</v>
      </c>
      <c r="BH753" s="13">
        <f t="shared" si="1001"/>
        <v>1.2107561401770484E-5</v>
      </c>
      <c r="BI753" s="13">
        <f t="shared" si="1002"/>
        <v>1.2585810077140421E-6</v>
      </c>
      <c r="BJ753" s="14">
        <f t="shared" si="1003"/>
        <v>0.10544371956993688</v>
      </c>
      <c r="BK753" s="14">
        <f t="shared" si="1004"/>
        <v>0.22297539019582333</v>
      </c>
      <c r="BL753" s="14">
        <f t="shared" si="1005"/>
        <v>0.5781162496682577</v>
      </c>
      <c r="BM753" s="14">
        <f t="shared" si="1006"/>
        <v>0.39003454655147701</v>
      </c>
      <c r="BN753" s="14">
        <f t="shared" si="1007"/>
        <v>0.60785972158038004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1.5</v>
      </c>
      <c r="F754" s="10" t="e">
        <f>VLOOKUP(B754,home!$B$2:$E$405,3,FALSE)</f>
        <v>#N/A</v>
      </c>
      <c r="G754" s="10">
        <f>VLOOKUP(C754,away!$B$2:$E$405,4,FALSE)</f>
        <v>1.1100000000000001</v>
      </c>
      <c r="H754" s="10">
        <f>VLOOKUP(A754,away!$A$2:$E$405,3,FALSE)</f>
        <v>1.3534482758620701</v>
      </c>
      <c r="I754" s="10">
        <f>VLOOKUP(C754,away!$B$2:$E$405,3,FALSE)</f>
        <v>0.89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1.5</v>
      </c>
      <c r="F755" s="10">
        <f>VLOOKUP(B755,home!$B$2:$E$405,3,FALSE)</f>
        <v>1</v>
      </c>
      <c r="G755" s="10">
        <f>VLOOKUP(C755,away!$B$2:$E$405,4,FALSE)</f>
        <v>0.89</v>
      </c>
      <c r="H755" s="10">
        <f>VLOOKUP(A755,away!$A$2:$E$405,3,FALSE)</f>
        <v>1.3534482758620701</v>
      </c>
      <c r="I755" s="10">
        <f>VLOOKUP(C755,away!$B$2:$E$405,3,FALSE)</f>
        <v>0.89</v>
      </c>
      <c r="J755" s="10">
        <f>VLOOKUP(B755,home!$B$2:$E$405,4,FALSE)</f>
        <v>0.99</v>
      </c>
      <c r="K755" s="12">
        <f t="shared" si="952"/>
        <v>1.335</v>
      </c>
      <c r="L755" s="12">
        <f t="shared" si="953"/>
        <v>1.1925232758620701</v>
      </c>
      <c r="M755" s="13">
        <f t="shared" si="954"/>
        <v>7.9856558226759633E-2</v>
      </c>
      <c r="N755" s="13">
        <f t="shared" si="955"/>
        <v>0.10660850523272412</v>
      </c>
      <c r="O755" s="13">
        <f t="shared" si="956"/>
        <v>9.5230804415645534E-2</v>
      </c>
      <c r="P755" s="13">
        <f t="shared" si="957"/>
        <v>0.12713312389488679</v>
      </c>
      <c r="Q755" s="13">
        <f t="shared" si="958"/>
        <v>7.1161177242843349E-2</v>
      </c>
      <c r="R755" s="13">
        <f t="shared" si="959"/>
        <v>5.6782475422362866E-2</v>
      </c>
      <c r="S755" s="13">
        <f t="shared" si="960"/>
        <v>5.0599573629810338E-2</v>
      </c>
      <c r="T755" s="13">
        <f t="shared" si="961"/>
        <v>8.4861360199836935E-2</v>
      </c>
      <c r="U755" s="13">
        <f t="shared" si="962"/>
        <v>7.5804604688854429E-2</v>
      </c>
      <c r="V755" s="13">
        <f t="shared" si="963"/>
        <v>8.950606779833066E-3</v>
      </c>
      <c r="W755" s="13">
        <f t="shared" si="964"/>
        <v>3.1666723873065281E-2</v>
      </c>
      <c r="X755" s="13">
        <f t="shared" si="965"/>
        <v>3.7763305288927421E-2</v>
      </c>
      <c r="Y755" s="13">
        <f t="shared" si="966"/>
        <v>2.2516810265265592E-2</v>
      </c>
      <c r="Z755" s="13">
        <f t="shared" si="967"/>
        <v>2.257147453407787E-2</v>
      </c>
      <c r="AA755" s="13">
        <f t="shared" si="968"/>
        <v>3.0132918502993961E-2</v>
      </c>
      <c r="AB755" s="13">
        <f t="shared" si="969"/>
        <v>2.0113723100748469E-2</v>
      </c>
      <c r="AC755" s="13">
        <f t="shared" si="970"/>
        <v>8.9059576472394454E-4</v>
      </c>
      <c r="AD755" s="13">
        <f t="shared" si="971"/>
        <v>1.0568769092635537E-2</v>
      </c>
      <c r="AE755" s="13">
        <f t="shared" si="972"/>
        <v>1.2603503140179526E-2</v>
      </c>
      <c r="AF755" s="13">
        <f t="shared" si="973"/>
        <v>7.5149854260323909E-3</v>
      </c>
      <c r="AG755" s="13">
        <f t="shared" si="974"/>
        <v>2.9872650127692854E-3</v>
      </c>
      <c r="AH755" s="13">
        <f t="shared" si="975"/>
        <v>6.729252188103961E-3</v>
      </c>
      <c r="AI755" s="13">
        <f t="shared" si="976"/>
        <v>8.9835516711187884E-3</v>
      </c>
      <c r="AJ755" s="13">
        <f t="shared" si="977"/>
        <v>5.9965207404717915E-3</v>
      </c>
      <c r="AK755" s="13">
        <f t="shared" si="978"/>
        <v>2.6684517295099464E-3</v>
      </c>
      <c r="AL755" s="13">
        <f t="shared" si="979"/>
        <v>5.6713799948853581E-5</v>
      </c>
      <c r="AM755" s="13">
        <f t="shared" si="980"/>
        <v>2.8218613477336862E-3</v>
      </c>
      <c r="AN755" s="13">
        <f t="shared" si="981"/>
        <v>3.3651353384279311E-3</v>
      </c>
      <c r="AO755" s="13">
        <f t="shared" si="982"/>
        <v>2.0065011087506469E-3</v>
      </c>
      <c r="AP755" s="13">
        <f t="shared" si="983"/>
        <v>7.9759975840939861E-4</v>
      </c>
      <c r="AQ755" s="13">
        <f t="shared" si="984"/>
        <v>2.3778906918129299E-4</v>
      </c>
      <c r="AR755" s="13">
        <f t="shared" si="985"/>
        <v>1.6049579726919476E-3</v>
      </c>
      <c r="AS755" s="13">
        <f t="shared" si="986"/>
        <v>2.1426188935437501E-3</v>
      </c>
      <c r="AT755" s="13">
        <f t="shared" si="987"/>
        <v>1.4301981114404531E-3</v>
      </c>
      <c r="AU755" s="13">
        <f t="shared" si="988"/>
        <v>6.3643815959100146E-4</v>
      </c>
      <c r="AV755" s="13">
        <f t="shared" si="989"/>
        <v>2.1241123576349672E-4</v>
      </c>
      <c r="AW755" s="13">
        <f t="shared" si="990"/>
        <v>2.5080395244340681E-6</v>
      </c>
      <c r="AX755" s="13">
        <f t="shared" si="991"/>
        <v>6.2786414987074483E-4</v>
      </c>
      <c r="AY755" s="13">
        <f t="shared" si="992"/>
        <v>7.4874261280021427E-4</v>
      </c>
      <c r="AZ755" s="13">
        <f t="shared" si="993"/>
        <v>4.4644649669701867E-4</v>
      </c>
      <c r="BA755" s="13">
        <f t="shared" si="994"/>
        <v>1.7746594624609108E-4</v>
      </c>
      <c r="BB755" s="13">
        <f t="shared" si="995"/>
        <v>5.2908067892837662E-5</v>
      </c>
      <c r="BC755" s="13">
        <f t="shared" si="996"/>
        <v>1.2618820488619915E-5</v>
      </c>
      <c r="BD755" s="13">
        <f t="shared" si="997"/>
        <v>3.189916232025909E-4</v>
      </c>
      <c r="BE755" s="13">
        <f t="shared" si="998"/>
        <v>4.2585381697545893E-4</v>
      </c>
      <c r="BF755" s="13">
        <f t="shared" si="999"/>
        <v>2.8425742283111886E-4</v>
      </c>
      <c r="BG755" s="13">
        <f t="shared" si="1000"/>
        <v>1.2649455315984784E-4</v>
      </c>
      <c r="BH755" s="13">
        <f t="shared" si="1001"/>
        <v>4.2217557117099211E-5</v>
      </c>
      <c r="BI755" s="13">
        <f t="shared" si="1002"/>
        <v>1.1272087750265482E-5</v>
      </c>
      <c r="BJ755" s="14">
        <f t="shared" si="1003"/>
        <v>0.39954733749077798</v>
      </c>
      <c r="BK755" s="14">
        <f t="shared" si="1004"/>
        <v>0.26823591470876285</v>
      </c>
      <c r="BL755" s="14">
        <f t="shared" si="1005"/>
        <v>0.30967801389387672</v>
      </c>
      <c r="BM755" s="14">
        <f t="shared" si="1006"/>
        <v>0.46251386161899743</v>
      </c>
      <c r="BN755" s="14">
        <f t="shared" si="1007"/>
        <v>0.53677264443522232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1.4272727272727299</v>
      </c>
      <c r="F756" s="10">
        <f>VLOOKUP(B756,home!$B$2:$E$405,3,FALSE)</f>
        <v>1.05</v>
      </c>
      <c r="G756" s="10">
        <f>VLOOKUP(C756,away!$B$2:$E$405,4,FALSE)</f>
        <v>1.05</v>
      </c>
      <c r="H756" s="10">
        <f>VLOOKUP(A756,away!$A$2:$E$405,3,FALSE)</f>
        <v>1.3181818181818199</v>
      </c>
      <c r="I756" s="10">
        <f>VLOOKUP(C756,away!$B$2:$E$405,3,FALSE)</f>
        <v>0.57999999999999996</v>
      </c>
      <c r="J756" s="10">
        <f>VLOOKUP(B756,home!$B$2:$E$405,4,FALSE)</f>
        <v>0.51</v>
      </c>
      <c r="K756" s="12">
        <f t="shared" si="952"/>
        <v>1.5735681818181848</v>
      </c>
      <c r="L756" s="12">
        <f t="shared" si="953"/>
        <v>0.38991818181818233</v>
      </c>
      <c r="M756" s="13">
        <f t="shared" si="954"/>
        <v>0.14036819229864078</v>
      </c>
      <c r="N756" s="13">
        <f t="shared" si="955"/>
        <v>0.22087892114047747</v>
      </c>
      <c r="O756" s="13">
        <f t="shared" si="956"/>
        <v>5.4732110326190984E-2</v>
      </c>
      <c r="P756" s="13">
        <f t="shared" si="957"/>
        <v>8.6124707333056646E-2</v>
      </c>
      <c r="Q756" s="13">
        <f t="shared" si="958"/>
        <v>0.17378402117049171</v>
      </c>
      <c r="R756" s="13">
        <f t="shared" si="959"/>
        <v>1.0670522472730277E-2</v>
      </c>
      <c r="S756" s="13">
        <f t="shared" si="960"/>
        <v>1.3210730101559641E-2</v>
      </c>
      <c r="T756" s="13">
        <f t="shared" si="961"/>
        <v>6.7761549563850623E-2</v>
      </c>
      <c r="U756" s="13">
        <f t="shared" si="962"/>
        <v>1.6790794646464262E-2</v>
      </c>
      <c r="V756" s="13">
        <f t="shared" si="963"/>
        <v>9.0062368199972517E-4</v>
      </c>
      <c r="W756" s="13">
        <f t="shared" si="964"/>
        <v>9.1153668740767843E-2</v>
      </c>
      <c r="X756" s="13">
        <f t="shared" si="965"/>
        <v>3.5542472781457078E-2</v>
      </c>
      <c r="Y756" s="13">
        <f t="shared" si="966"/>
        <v>6.9293281821339887E-3</v>
      </c>
      <c r="Z756" s="13">
        <f t="shared" si="967"/>
        <v>1.3868769072056814E-3</v>
      </c>
      <c r="AA756" s="13">
        <f t="shared" si="968"/>
        <v>2.1823453732772715E-3</v>
      </c>
      <c r="AB756" s="13">
        <f t="shared" si="969"/>
        <v>1.7170346205636221E-3</v>
      </c>
      <c r="AC756" s="13">
        <f t="shared" si="970"/>
        <v>3.4536826755069159E-5</v>
      </c>
      <c r="AD756" s="13">
        <f t="shared" si="971"/>
        <v>3.5859128196616796E-2</v>
      </c>
      <c r="AE756" s="13">
        <f t="shared" si="972"/>
        <v>1.3982126068009935E-2</v>
      </c>
      <c r="AF756" s="13">
        <f t="shared" si="973"/>
        <v>2.7259425871955225E-3</v>
      </c>
      <c r="AG756" s="13">
        <f t="shared" si="974"/>
        <v>3.5429819244667672E-4</v>
      </c>
      <c r="AH756" s="13">
        <f t="shared" si="975"/>
        <v>1.3519213051581584E-4</v>
      </c>
      <c r="AI756" s="13">
        <f t="shared" si="976"/>
        <v>2.1273403501189905E-4</v>
      </c>
      <c r="AJ756" s="13">
        <f t="shared" si="977"/>
        <v>1.6737575434226003E-4</v>
      </c>
      <c r="AK756" s="13">
        <f t="shared" si="978"/>
        <v>8.7792387146932421E-5</v>
      </c>
      <c r="AL756" s="13">
        <f t="shared" si="979"/>
        <v>8.4762054644529765E-7</v>
      </c>
      <c r="AM756" s="13">
        <f t="shared" si="980"/>
        <v>1.1285356631587102E-2</v>
      </c>
      <c r="AN756" s="13">
        <f t="shared" si="981"/>
        <v>4.4003657389582087E-3</v>
      </c>
      <c r="AO756" s="13">
        <f t="shared" si="982"/>
        <v>8.5789130413480355E-4</v>
      </c>
      <c r="AP756" s="13">
        <f t="shared" si="983"/>
        <v>1.115024725019573E-4</v>
      </c>
      <c r="AQ756" s="13">
        <f t="shared" si="984"/>
        <v>1.0869210336548765E-5</v>
      </c>
      <c r="AR756" s="13">
        <f t="shared" si="985"/>
        <v>1.0542773945370662E-5</v>
      </c>
      <c r="AS756" s="13">
        <f t="shared" si="986"/>
        <v>1.6589773628537042E-5</v>
      </c>
      <c r="AT756" s="13">
        <f t="shared" si="987"/>
        <v>1.3052569962716153E-5</v>
      </c>
      <c r="AU756" s="13">
        <f t="shared" si="988"/>
        <v>6.8463695947619695E-6</v>
      </c>
      <c r="AV756" s="13">
        <f t="shared" si="989"/>
        <v>2.6933073388212241E-6</v>
      </c>
      <c r="AW756" s="13">
        <f t="shared" si="990"/>
        <v>1.4446346485196487E-8</v>
      </c>
      <c r="AX756" s="13">
        <f t="shared" si="991"/>
        <v>2.9597130193227158E-3</v>
      </c>
      <c r="AY756" s="13">
        <f t="shared" si="992"/>
        <v>1.1540459191979159E-3</v>
      </c>
      <c r="AZ756" s="13">
        <f t="shared" si="993"/>
        <v>2.2499174327417221E-4</v>
      </c>
      <c r="BA756" s="13">
        <f t="shared" si="994"/>
        <v>2.9242790487189492E-5</v>
      </c>
      <c r="BB756" s="13">
        <f t="shared" si="995"/>
        <v>2.8505739245137413E-6</v>
      </c>
      <c r="BC756" s="13">
        <f t="shared" si="996"/>
        <v>2.2229812035694372E-7</v>
      </c>
      <c r="BD756" s="13">
        <f t="shared" si="997"/>
        <v>6.8513654134983859E-7</v>
      </c>
      <c r="BE756" s="13">
        <f t="shared" si="998"/>
        <v>1.078109061669065E-6</v>
      </c>
      <c r="BF756" s="13">
        <f t="shared" si="999"/>
        <v>8.4823905798615006E-7</v>
      </c>
      <c r="BG756" s="13">
        <f t="shared" si="1000"/>
        <v>4.4492066407414531E-7</v>
      </c>
      <c r="BH756" s="13">
        <f t="shared" si="1001"/>
        <v>1.7502825010512307E-7</v>
      </c>
      <c r="BI756" s="13">
        <f t="shared" si="1002"/>
        <v>5.5083777056947419E-8</v>
      </c>
      <c r="BJ756" s="14">
        <f t="shared" si="1003"/>
        <v>0.67000850832529313</v>
      </c>
      <c r="BK756" s="14">
        <f t="shared" si="1004"/>
        <v>0.24179368378175625</v>
      </c>
      <c r="BL756" s="14">
        <f t="shared" si="1005"/>
        <v>8.6748913058065744E-2</v>
      </c>
      <c r="BM756" s="14">
        <f t="shared" si="1006"/>
        <v>0.31222547585788163</v>
      </c>
      <c r="BN756" s="14">
        <f t="shared" si="1007"/>
        <v>0.68655847474158782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1.4272727272727299</v>
      </c>
      <c r="F757" s="10">
        <f>VLOOKUP(B757,home!$B$2:$E$405,3,FALSE)</f>
        <v>1.17</v>
      </c>
      <c r="G757" s="10">
        <f>VLOOKUP(C757,away!$B$2:$E$405,4,FALSE)</f>
        <v>1.87</v>
      </c>
      <c r="H757" s="10">
        <f>VLOOKUP(A757,away!$A$2:$E$405,3,FALSE)</f>
        <v>1.3181818181818199</v>
      </c>
      <c r="I757" s="10">
        <f>VLOOKUP(C757,away!$B$2:$E$405,3,FALSE)</f>
        <v>0.23</v>
      </c>
      <c r="J757" s="10">
        <f>VLOOKUP(B757,home!$B$2:$E$405,4,FALSE)</f>
        <v>0.76</v>
      </c>
      <c r="K757" s="12">
        <f t="shared" si="952"/>
        <v>3.1227300000000056</v>
      </c>
      <c r="L757" s="12">
        <f t="shared" si="953"/>
        <v>0.23041818181818213</v>
      </c>
      <c r="M757" s="13">
        <f t="shared" si="954"/>
        <v>3.4974075854228431E-2</v>
      </c>
      <c r="N757" s="13">
        <f t="shared" si="955"/>
        <v>0.10921459589227493</v>
      </c>
      <c r="O757" s="13">
        <f t="shared" si="956"/>
        <v>8.0586629691025008E-3</v>
      </c>
      <c r="P757" s="13">
        <f t="shared" si="957"/>
        <v>2.5165028613505495E-2</v>
      </c>
      <c r="Q757" s="13">
        <f t="shared" si="958"/>
        <v>0.17052384751534219</v>
      </c>
      <c r="R757" s="13">
        <f t="shared" si="959"/>
        <v>9.2843123461305572E-4</v>
      </c>
      <c r="S757" s="13">
        <f t="shared" si="960"/>
        <v>4.5267719707451958E-3</v>
      </c>
      <c r="T757" s="13">
        <f t="shared" si="961"/>
        <v>3.9291794901126081E-2</v>
      </c>
      <c r="U757" s="13">
        <f t="shared" si="962"/>
        <v>2.8992400692632323E-3</v>
      </c>
      <c r="V757" s="13">
        <f t="shared" si="963"/>
        <v>3.6190725523359285E-4</v>
      </c>
      <c r="W757" s="13">
        <f t="shared" si="964"/>
        <v>0.17749997811719517</v>
      </c>
      <c r="X757" s="13">
        <f t="shared" si="965"/>
        <v>4.0899222230531232E-2</v>
      </c>
      <c r="Y757" s="13">
        <f t="shared" si="966"/>
        <v>4.7119622120683907E-3</v>
      </c>
      <c r="Z757" s="13">
        <f t="shared" si="967"/>
        <v>7.130914567425016E-5</v>
      </c>
      <c r="AA757" s="13">
        <f t="shared" si="968"/>
        <v>2.2267920847135158E-4</v>
      </c>
      <c r="AB757" s="13">
        <f t="shared" si="969"/>
        <v>3.4768352233487251E-4</v>
      </c>
      <c r="AC757" s="13">
        <f t="shared" si="970"/>
        <v>1.6275280709610757E-5</v>
      </c>
      <c r="AD757" s="13">
        <f t="shared" si="971"/>
        <v>0.13857112666647747</v>
      </c>
      <c r="AE757" s="13">
        <f t="shared" si="972"/>
        <v>3.1929307058986757E-2</v>
      </c>
      <c r="AF757" s="13">
        <f t="shared" si="973"/>
        <v>3.6785464396230884E-3</v>
      </c>
      <c r="AG757" s="13">
        <f t="shared" si="974"/>
        <v>2.825346607838999E-4</v>
      </c>
      <c r="AH757" s="13">
        <f t="shared" si="975"/>
        <v>4.1077309233171513E-6</v>
      </c>
      <c r="AI757" s="13">
        <f t="shared" si="976"/>
        <v>1.2827334586170189E-5</v>
      </c>
      <c r="AJ757" s="13">
        <f t="shared" si="977"/>
        <v>2.0028151266135657E-5</v>
      </c>
      <c r="AK757" s="13">
        <f t="shared" si="978"/>
        <v>2.0847502934433305E-5</v>
      </c>
      <c r="AL757" s="13">
        <f t="shared" si="979"/>
        <v>4.6842456276158748E-7</v>
      </c>
      <c r="AM757" s="13">
        <f t="shared" si="980"/>
        <v>8.6544042875041957E-2</v>
      </c>
      <c r="AN757" s="13">
        <f t="shared" si="981"/>
        <v>1.9941321006461968E-2</v>
      </c>
      <c r="AO757" s="13">
        <f t="shared" si="982"/>
        <v>2.2974214646808442E-3</v>
      </c>
      <c r="AP757" s="13">
        <f t="shared" si="983"/>
        <v>1.7645589225394177E-4</v>
      </c>
      <c r="AQ757" s="13">
        <f t="shared" si="984"/>
        <v>1.0164661466064574E-5</v>
      </c>
      <c r="AR757" s="13">
        <f t="shared" si="985"/>
        <v>1.8929917814981214E-7</v>
      </c>
      <c r="AS757" s="13">
        <f t="shared" si="986"/>
        <v>5.9113022258376387E-7</v>
      </c>
      <c r="AT757" s="13">
        <f t="shared" si="987"/>
        <v>9.229700399845003E-7</v>
      </c>
      <c r="AU757" s="13">
        <f t="shared" si="988"/>
        <v>9.6072874432026808E-7</v>
      </c>
      <c r="AV757" s="13">
        <f t="shared" si="989"/>
        <v>7.5002411793780899E-7</v>
      </c>
      <c r="AW757" s="13">
        <f t="shared" si="990"/>
        <v>9.3624247525955342E-9</v>
      </c>
      <c r="AX757" s="13">
        <f t="shared" si="991"/>
        <v>4.5042279834530047E-2</v>
      </c>
      <c r="AY757" s="13">
        <f t="shared" si="992"/>
        <v>1.0378560224418184E-2</v>
      </c>
      <c r="AZ757" s="13">
        <f t="shared" si="993"/>
        <v>1.1957044884004712E-3</v>
      </c>
      <c r="BA757" s="13">
        <f t="shared" si="994"/>
        <v>9.1837351403025448E-5</v>
      </c>
      <c r="BB757" s="13">
        <f t="shared" si="995"/>
        <v>5.2902488833206487E-6</v>
      </c>
      <c r="BC757" s="13">
        <f t="shared" si="996"/>
        <v>2.4379390581208248E-7</v>
      </c>
      <c r="BD757" s="13">
        <f t="shared" si="997"/>
        <v>7.2696620748259787E-9</v>
      </c>
      <c r="BE757" s="13">
        <f t="shared" si="998"/>
        <v>2.2701191850921368E-8</v>
      </c>
      <c r="BF757" s="13">
        <f t="shared" si="999"/>
        <v>3.5444846414313912E-8</v>
      </c>
      <c r="BG757" s="13">
        <f t="shared" si="1000"/>
        <v>3.6894895081123565E-8</v>
      </c>
      <c r="BH757" s="13">
        <f t="shared" si="1001"/>
        <v>2.8803198929169299E-8</v>
      </c>
      <c r="BI757" s="13">
        <f t="shared" si="1002"/>
        <v>1.7988922678416992E-8</v>
      </c>
      <c r="BJ757" s="14">
        <f t="shared" si="1003"/>
        <v>0.88228623753585467</v>
      </c>
      <c r="BK757" s="14">
        <f t="shared" si="1004"/>
        <v>7.5423087623403273E-2</v>
      </c>
      <c r="BL757" s="14">
        <f t="shared" si="1005"/>
        <v>1.251807097851507E-2</v>
      </c>
      <c r="BM757" s="14">
        <f t="shared" si="1006"/>
        <v>0.61105551234238709</v>
      </c>
      <c r="BN757" s="14">
        <f t="shared" si="1007"/>
        <v>0.34886464207906664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1.4272727272727299</v>
      </c>
      <c r="F758" s="10">
        <f>VLOOKUP(B758,home!$B$2:$E$405,3,FALSE)</f>
        <v>0.82</v>
      </c>
      <c r="G758" s="10">
        <f>VLOOKUP(C758,away!$B$2:$E$405,4,FALSE)</f>
        <v>0.56000000000000005</v>
      </c>
      <c r="H758" s="10">
        <f>VLOOKUP(A758,away!$A$2:$E$405,3,FALSE)</f>
        <v>1.3181818181818199</v>
      </c>
      <c r="I758" s="10">
        <f>VLOOKUP(C758,away!$B$2:$E$405,3,FALSE)</f>
        <v>0.84</v>
      </c>
      <c r="J758" s="10">
        <f>VLOOKUP(B758,home!$B$2:$E$405,4,FALSE)</f>
        <v>1.1399999999999999</v>
      </c>
      <c r="K758" s="12">
        <f t="shared" si="952"/>
        <v>0.65540363636363763</v>
      </c>
      <c r="L758" s="12">
        <f t="shared" si="953"/>
        <v>1.2622909090909107</v>
      </c>
      <c r="M758" s="13">
        <f t="shared" si="954"/>
        <v>0.14694534773402246</v>
      </c>
      <c r="N758" s="13">
        <f t="shared" si="955"/>
        <v>9.6308515251597518E-2</v>
      </c>
      <c r="O758" s="13">
        <f t="shared" si="956"/>
        <v>0.1854877765778592</v>
      </c>
      <c r="P758" s="13">
        <f t="shared" si="957"/>
        <v>0.12156936327013489</v>
      </c>
      <c r="Q758" s="13">
        <f t="shared" si="958"/>
        <v>3.1560475554339933E-2</v>
      </c>
      <c r="R758" s="13">
        <f t="shared" si="959"/>
        <v>0.11706976706085885</v>
      </c>
      <c r="S758" s="13">
        <f t="shared" si="960"/>
        <v>2.5143889061150927E-2</v>
      </c>
      <c r="T758" s="13">
        <f t="shared" si="961"/>
        <v>3.9838501378829223E-2</v>
      </c>
      <c r="U758" s="13">
        <f t="shared" si="962"/>
        <v>7.6727951039930881E-2</v>
      </c>
      <c r="V758" s="13">
        <f t="shared" si="963"/>
        <v>2.3113102406479846E-3</v>
      </c>
      <c r="W758" s="13">
        <f t="shared" si="964"/>
        <v>6.8949501478933611E-3</v>
      </c>
      <c r="X758" s="13">
        <f t="shared" si="965"/>
        <v>8.7034328903208211E-3</v>
      </c>
      <c r="Y758" s="13">
        <f t="shared" si="966"/>
        <v>5.4931321076674023E-3</v>
      </c>
      <c r="Z758" s="13">
        <f t="shared" si="967"/>
        <v>4.9258700896770875E-2</v>
      </c>
      <c r="AA758" s="13">
        <f t="shared" si="968"/>
        <v>3.2284331690292406E-2</v>
      </c>
      <c r="AB758" s="13">
        <f t="shared" si="969"/>
        <v>1.0579634193693732E-2</v>
      </c>
      <c r="AC758" s="13">
        <f t="shared" si="970"/>
        <v>1.1951063720638848E-4</v>
      </c>
      <c r="AD758" s="13">
        <f t="shared" si="971"/>
        <v>1.1297438498688271E-3</v>
      </c>
      <c r="AE758" s="13">
        <f t="shared" si="972"/>
        <v>1.4260653912907873E-3</v>
      </c>
      <c r="AF758" s="13">
        <f t="shared" si="973"/>
        <v>9.0005468959776687E-4</v>
      </c>
      <c r="AG758" s="13">
        <f t="shared" si="974"/>
        <v>3.7871028412130074E-4</v>
      </c>
      <c r="AH758" s="13">
        <f t="shared" si="975"/>
        <v>1.5544702583905546E-2</v>
      </c>
      <c r="AI758" s="13">
        <f t="shared" si="976"/>
        <v>1.0188054599682929E-2</v>
      </c>
      <c r="AJ758" s="13">
        <f t="shared" si="977"/>
        <v>3.3386440160517376E-3</v>
      </c>
      <c r="AK758" s="13">
        <f t="shared" si="978"/>
        <v>7.2938647621466921E-4</v>
      </c>
      <c r="AL758" s="13">
        <f t="shared" si="979"/>
        <v>3.9548940591127974E-6</v>
      </c>
      <c r="AM758" s="13">
        <f t="shared" si="980"/>
        <v>1.4808764547269703E-4</v>
      </c>
      <c r="AN758" s="13">
        <f t="shared" si="981"/>
        <v>1.8692968862886323E-4</v>
      </c>
      <c r="AO758" s="13">
        <f t="shared" si="982"/>
        <v>1.1797982329770436E-4</v>
      </c>
      <c r="AP758" s="13">
        <f t="shared" si="983"/>
        <v>4.96416194682814E-5</v>
      </c>
      <c r="AQ758" s="13">
        <f t="shared" si="984"/>
        <v>1.56655412418405E-5</v>
      </c>
      <c r="AR758" s="13">
        <f t="shared" si="985"/>
        <v>3.92438735123719E-3</v>
      </c>
      <c r="AS758" s="13">
        <f t="shared" si="986"/>
        <v>2.5720577405003182E-3</v>
      </c>
      <c r="AT758" s="13">
        <f t="shared" si="987"/>
        <v>8.4286799803057492E-4</v>
      </c>
      <c r="AU758" s="13">
        <f t="shared" si="988"/>
        <v>1.8413958362792604E-4</v>
      </c>
      <c r="AV758" s="13">
        <f t="shared" si="989"/>
        <v>3.0171438177057212E-5</v>
      </c>
      <c r="AW758" s="13">
        <f t="shared" si="990"/>
        <v>9.0886766932454681E-8</v>
      </c>
      <c r="AX758" s="13">
        <f t="shared" si="991"/>
        <v>1.6176196890555796E-5</v>
      </c>
      <c r="AY758" s="13">
        <f t="shared" si="992"/>
        <v>2.0419066278613239E-5</v>
      </c>
      <c r="AZ758" s="13">
        <f t="shared" si="993"/>
        <v>1.2887400867809135E-5</v>
      </c>
      <c r="BA758" s="13">
        <f t="shared" si="994"/>
        <v>5.4225496524152599E-6</v>
      </c>
      <c r="BB758" s="13">
        <f t="shared" si="995"/>
        <v>1.7112087825844656E-6</v>
      </c>
      <c r="BC758" s="13">
        <f t="shared" si="996"/>
        <v>4.320086579625789E-7</v>
      </c>
      <c r="BD758" s="13">
        <f t="shared" si="997"/>
        <v>8.2561974620301072E-4</v>
      </c>
      <c r="BE758" s="13">
        <f t="shared" si="998"/>
        <v>5.4111418391507673E-4</v>
      </c>
      <c r="BF758" s="13">
        <f t="shared" si="999"/>
        <v>1.7732410191294173E-4</v>
      </c>
      <c r="BG758" s="13">
        <f t="shared" si="1000"/>
        <v>3.8739620402886091E-5</v>
      </c>
      <c r="BH758" s="13">
        <f t="shared" si="1001"/>
        <v>6.3475220208496262E-6</v>
      </c>
      <c r="BI758" s="13">
        <f t="shared" si="1002"/>
        <v>8.320378028726225E-7</v>
      </c>
      <c r="BJ758" s="14">
        <f t="shared" si="1003"/>
        <v>0.19320893429476627</v>
      </c>
      <c r="BK758" s="14">
        <f t="shared" si="1004"/>
        <v>0.29611379490350043</v>
      </c>
      <c r="BL758" s="14">
        <f t="shared" si="1005"/>
        <v>0.46109384956232069</v>
      </c>
      <c r="BM758" s="14">
        <f t="shared" si="1006"/>
        <v>0.30071370602903358</v>
      </c>
      <c r="BN758" s="14">
        <f t="shared" si="1007"/>
        <v>0.69894124544881275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1.4272727272727299</v>
      </c>
      <c r="F759" s="10">
        <f>VLOOKUP(B759,home!$B$2:$E$405,3,FALSE)</f>
        <v>0.98</v>
      </c>
      <c r="G759" s="10">
        <f>VLOOKUP(C759,away!$B$2:$E$405,4,FALSE)</f>
        <v>0.47</v>
      </c>
      <c r="H759" s="10">
        <f>VLOOKUP(A759,away!$A$2:$E$405,3,FALSE)</f>
        <v>1.3181818181818199</v>
      </c>
      <c r="I759" s="10">
        <f>VLOOKUP(C759,away!$B$2:$E$405,3,FALSE)</f>
        <v>1.17</v>
      </c>
      <c r="J759" s="10">
        <f>VLOOKUP(B759,home!$B$2:$E$405,4,FALSE)</f>
        <v>1.06</v>
      </c>
      <c r="K759" s="12">
        <f t="shared" si="952"/>
        <v>0.65740181818181931</v>
      </c>
      <c r="L759" s="12">
        <f t="shared" si="953"/>
        <v>1.6348090909090931</v>
      </c>
      <c r="M759" s="13">
        <f t="shared" si="954"/>
        <v>0.10104281823172451</v>
      </c>
      <c r="N759" s="13">
        <f t="shared" si="955"/>
        <v>6.6425732419750777E-2</v>
      </c>
      <c r="O759" s="13">
        <f t="shared" si="956"/>
        <v>0.16518571781629829</v>
      </c>
      <c r="P759" s="13">
        <f t="shared" si="957"/>
        <v>0.10859339123010345</v>
      </c>
      <c r="Q759" s="13">
        <f t="shared" si="958"/>
        <v>2.1834198633401587E-2</v>
      </c>
      <c r="R759" s="13">
        <f t="shared" si="959"/>
        <v>0.13502355658721432</v>
      </c>
      <c r="S759" s="13">
        <f t="shared" si="960"/>
        <v>2.9177047971410887E-2</v>
      </c>
      <c r="T759" s="13">
        <f t="shared" si="961"/>
        <v>3.5694746418599814E-2</v>
      </c>
      <c r="U759" s="13">
        <f t="shared" si="962"/>
        <v>8.8764731597810467E-2</v>
      </c>
      <c r="V759" s="13">
        <f t="shared" si="963"/>
        <v>3.4841495260758914E-3</v>
      </c>
      <c r="W759" s="13">
        <f t="shared" si="964"/>
        <v>4.7846139600470662E-3</v>
      </c>
      <c r="X759" s="13">
        <f t="shared" si="965"/>
        <v>7.8219303983755005E-3</v>
      </c>
      <c r="Y759" s="13">
        <f t="shared" si="966"/>
        <v>6.3936814618612272E-3</v>
      </c>
      <c r="Z759" s="13">
        <f t="shared" si="967"/>
        <v>7.3579245931885445E-2</v>
      </c>
      <c r="AA759" s="13">
        <f t="shared" si="968"/>
        <v>4.8371130056068724E-2</v>
      </c>
      <c r="AB759" s="13">
        <f t="shared" si="969"/>
        <v>1.589963442318441E-2</v>
      </c>
      <c r="AC759" s="13">
        <f t="shared" si="970"/>
        <v>2.3403173229593398E-4</v>
      </c>
      <c r="AD759" s="13">
        <f t="shared" si="971"/>
        <v>7.863534791582639E-4</v>
      </c>
      <c r="AE759" s="13">
        <f t="shared" si="972"/>
        <v>1.285537816395924E-3</v>
      </c>
      <c r="AF759" s="13">
        <f t="shared" si="973"/>
        <v>1.0508044544757407E-3</v>
      </c>
      <c r="AG759" s="13">
        <f t="shared" si="974"/>
        <v>5.7262155831490369E-4</v>
      </c>
      <c r="AH759" s="13">
        <f t="shared" si="975"/>
        <v>3.0072005037920554E-2</v>
      </c>
      <c r="AI759" s="13">
        <f t="shared" si="976"/>
        <v>1.9769390788301804E-2</v>
      </c>
      <c r="AJ759" s="13">
        <f t="shared" si="977"/>
        <v>6.4982167242882572E-3</v>
      </c>
      <c r="AK759" s="13">
        <f t="shared" si="978"/>
        <v>1.4239798298288687E-3</v>
      </c>
      <c r="AL759" s="13">
        <f t="shared" si="979"/>
        <v>1.0060803888976178E-5</v>
      </c>
      <c r="AM759" s="13">
        <f t="shared" si="980"/>
        <v>1.0339004138644842E-4</v>
      </c>
      <c r="AN759" s="13">
        <f t="shared" si="981"/>
        <v>1.6902297956803325E-4</v>
      </c>
      <c r="AO759" s="13">
        <f t="shared" si="982"/>
        <v>1.3816015178518137E-4</v>
      </c>
      <c r="AP759" s="13">
        <f t="shared" si="983"/>
        <v>7.5288490713264891E-5</v>
      </c>
      <c r="AQ759" s="13">
        <f t="shared" si="984"/>
        <v>3.0770577264717566E-5</v>
      </c>
      <c r="AR759" s="13">
        <f t="shared" si="985"/>
        <v>9.8323974435713061E-3</v>
      </c>
      <c r="AS759" s="13">
        <f t="shared" si="986"/>
        <v>6.4638359564900489E-3</v>
      </c>
      <c r="AT759" s="13">
        <f t="shared" si="987"/>
        <v>2.1246687551127884E-3</v>
      </c>
      <c r="AU759" s="13">
        <f t="shared" si="988"/>
        <v>4.6558703421508324E-4</v>
      </c>
      <c r="AV759" s="13">
        <f t="shared" si="989"/>
        <v>7.6519440703719154E-5</v>
      </c>
      <c r="AW759" s="13">
        <f t="shared" si="990"/>
        <v>3.0035033989786956E-7</v>
      </c>
      <c r="AX759" s="13">
        <f t="shared" si="991"/>
        <v>1.1328133531557452E-5</v>
      </c>
      <c r="AY759" s="13">
        <f t="shared" si="992"/>
        <v>1.8519335680422254E-5</v>
      </c>
      <c r="AZ759" s="13">
        <f t="shared" si="993"/>
        <v>1.513778916397572E-5</v>
      </c>
      <c r="BA759" s="13">
        <f t="shared" si="994"/>
        <v>8.2491317805108896E-6</v>
      </c>
      <c r="BB759" s="13">
        <f t="shared" si="995"/>
        <v>3.3714389067215784E-6</v>
      </c>
      <c r="BC759" s="13">
        <f t="shared" si="996"/>
        <v>1.1023317948306091E-6</v>
      </c>
      <c r="BD759" s="13">
        <f t="shared" si="997"/>
        <v>2.6790154543636169E-3</v>
      </c>
      <c r="BE759" s="13">
        <f t="shared" si="998"/>
        <v>1.7611896306358346E-3</v>
      </c>
      <c r="BF759" s="13">
        <f t="shared" si="999"/>
        <v>5.7890463267148214E-4</v>
      </c>
      <c r="BG759" s="13">
        <f t="shared" si="1000"/>
        <v>1.2685765269070354E-4</v>
      </c>
      <c r="BH759" s="13">
        <f t="shared" si="1001"/>
        <v>2.0849112882286563E-5</v>
      </c>
      <c r="BI759" s="13">
        <f t="shared" si="1002"/>
        <v>2.7412489432586363E-6</v>
      </c>
      <c r="BJ759" s="14">
        <f t="shared" si="1003"/>
        <v>0.14722456100195652</v>
      </c>
      <c r="BK759" s="14">
        <f t="shared" si="1004"/>
        <v>0.24256001883118009</v>
      </c>
      <c r="BL759" s="14">
        <f t="shared" si="1005"/>
        <v>0.535140929223196</v>
      </c>
      <c r="BM759" s="14">
        <f t="shared" si="1006"/>
        <v>0.40038112108438428</v>
      </c>
      <c r="BN759" s="14">
        <f t="shared" si="1007"/>
        <v>0.59810541491849301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1.4272727272727299</v>
      </c>
      <c r="F760" s="10">
        <f>VLOOKUP(B760,home!$B$2:$E$405,3,FALSE)</f>
        <v>1.17</v>
      </c>
      <c r="G760" s="10">
        <f>VLOOKUP(C760,away!$B$2:$E$405,4,FALSE)</f>
        <v>1.28</v>
      </c>
      <c r="H760" s="10">
        <f>VLOOKUP(A760,away!$A$2:$E$405,3,FALSE)</f>
        <v>1.3181818181818199</v>
      </c>
      <c r="I760" s="10">
        <f>VLOOKUP(C760,away!$B$2:$E$405,3,FALSE)</f>
        <v>0.57999999999999996</v>
      </c>
      <c r="J760" s="10">
        <f>VLOOKUP(B760,home!$B$2:$E$405,4,FALSE)</f>
        <v>1.39</v>
      </c>
      <c r="K760" s="12">
        <f t="shared" si="952"/>
        <v>2.13748363636364</v>
      </c>
      <c r="L760" s="12">
        <f t="shared" si="953"/>
        <v>1.062718181818183</v>
      </c>
      <c r="M760" s="13">
        <f t="shared" si="954"/>
        <v>4.0753978254550439E-2</v>
      </c>
      <c r="N760" s="13">
        <f t="shared" si="955"/>
        <v>8.7110961635821174E-2</v>
      </c>
      <c r="O760" s="13">
        <f t="shared" si="956"/>
        <v>4.3309993672533603E-2</v>
      </c>
      <c r="P760" s="13">
        <f t="shared" si="957"/>
        <v>9.257440276605336E-2</v>
      </c>
      <c r="Q760" s="13">
        <f t="shared" si="958"/>
        <v>9.3099127522234301E-2</v>
      </c>
      <c r="R760" s="13">
        <f t="shared" si="959"/>
        <v>2.301315886511596E-2</v>
      </c>
      <c r="S760" s="13">
        <f t="shared" si="960"/>
        <v>5.257167775108295E-2</v>
      </c>
      <c r="T760" s="13">
        <f t="shared" si="961"/>
        <v>9.8938135529287985E-2</v>
      </c>
      <c r="U760" s="13">
        <f t="shared" si="962"/>
        <v>4.9190250495222201E-2</v>
      </c>
      <c r="V760" s="13">
        <f t="shared" si="963"/>
        <v>1.3268756896478263E-2</v>
      </c>
      <c r="W760" s="13">
        <f t="shared" si="964"/>
        <v>6.6332620546169202E-2</v>
      </c>
      <c r="X760" s="13">
        <f t="shared" si="965"/>
        <v>7.0492881902060378E-2</v>
      </c>
      <c r="Y760" s="13">
        <f t="shared" si="966"/>
        <v>3.7457033643040753E-2</v>
      </c>
      <c r="Z760" s="13">
        <f t="shared" si="967"/>
        <v>8.1521674490096802E-3</v>
      </c>
      <c r="AA760" s="13">
        <f t="shared" si="968"/>
        <v>1.7425124523154509E-2</v>
      </c>
      <c r="AB760" s="13">
        <f t="shared" si="969"/>
        <v>1.8622959264920771E-2</v>
      </c>
      <c r="AC760" s="13">
        <f t="shared" si="970"/>
        <v>1.8837842612982731E-3</v>
      </c>
      <c r="AD760" s="13">
        <f t="shared" si="971"/>
        <v>3.5446222743638824E-2</v>
      </c>
      <c r="AE760" s="13">
        <f t="shared" si="972"/>
        <v>3.766934538644217E-2</v>
      </c>
      <c r="AF760" s="13">
        <f t="shared" si="973"/>
        <v>2.0015949119680493E-2</v>
      </c>
      <c r="AG760" s="13">
        <f t="shared" si="974"/>
        <v>7.0904376852773728E-3</v>
      </c>
      <c r="AH760" s="13">
        <f t="shared" si="975"/>
        <v>2.1658641423222343E-3</v>
      </c>
      <c r="AI760" s="13">
        <f t="shared" si="976"/>
        <v>4.6294991628005461E-3</v>
      </c>
      <c r="AJ760" s="13">
        <f t="shared" si="977"/>
        <v>4.9477393525226695E-3</v>
      </c>
      <c r="AK760" s="13">
        <f t="shared" si="978"/>
        <v>3.5252373010032124E-3</v>
      </c>
      <c r="AL760" s="13">
        <f t="shared" si="979"/>
        <v>1.7116385727109426E-4</v>
      </c>
      <c r="AM760" s="13">
        <f t="shared" si="980"/>
        <v>1.5153144217085735E-2</v>
      </c>
      <c r="AN760" s="13">
        <f t="shared" si="981"/>
        <v>1.6103521871210065E-2</v>
      </c>
      <c r="AO760" s="13">
        <f t="shared" si="982"/>
        <v>8.5567527419208519E-3</v>
      </c>
      <c r="AP760" s="13">
        <f t="shared" si="983"/>
        <v>3.0311389053872938E-3</v>
      </c>
      <c r="AQ760" s="13">
        <f t="shared" si="984"/>
        <v>8.0531160659288526E-4</v>
      </c>
      <c r="AR760" s="13">
        <f t="shared" si="985"/>
        <v>4.6034064067877685E-4</v>
      </c>
      <c r="AS760" s="13">
        <f t="shared" si="986"/>
        <v>9.8397058660403968E-4</v>
      </c>
      <c r="AT760" s="13">
        <f t="shared" si="987"/>
        <v>1.0516105137646336E-3</v>
      </c>
      <c r="AU760" s="13">
        <f t="shared" si="988"/>
        <v>7.4926675499995487E-4</v>
      </c>
      <c r="AV760" s="13">
        <f t="shared" si="989"/>
        <v>4.0038635702092207E-4</v>
      </c>
      <c r="AW760" s="13">
        <f t="shared" si="990"/>
        <v>1.0800167070694579E-5</v>
      </c>
      <c r="AX760" s="13">
        <f t="shared" si="991"/>
        <v>5.3982663005798471E-3</v>
      </c>
      <c r="AY760" s="13">
        <f t="shared" si="992"/>
        <v>5.7368357479225833E-3</v>
      </c>
      <c r="AZ760" s="13">
        <f t="shared" si="993"/>
        <v>3.0483198277109218E-3</v>
      </c>
      <c r="BA760" s="13">
        <f t="shared" si="994"/>
        <v>1.0798349683017563E-3</v>
      </c>
      <c r="BB760" s="13">
        <f t="shared" si="995"/>
        <v>2.8689006354433428E-4</v>
      </c>
      <c r="BC760" s="13">
        <f t="shared" si="996"/>
        <v>6.0976657342307607E-5</v>
      </c>
      <c r="BD760" s="13">
        <f t="shared" si="997"/>
        <v>8.153539477986117E-5</v>
      </c>
      <c r="BE760" s="13">
        <f t="shared" si="998"/>
        <v>1.7428057212640261E-4</v>
      </c>
      <c r="BF760" s="13">
        <f t="shared" si="999"/>
        <v>1.8626093552813938E-4</v>
      </c>
      <c r="BG760" s="13">
        <f t="shared" si="1000"/>
        <v>1.3270990059506028E-4</v>
      </c>
      <c r="BH760" s="13">
        <f t="shared" si="1001"/>
        <v>7.091631022634667E-5</v>
      </c>
      <c r="BI760" s="13">
        <f t="shared" si="1002"/>
        <v>3.0316490532020699E-5</v>
      </c>
      <c r="BJ760" s="14">
        <f t="shared" si="1003"/>
        <v>0.61291370862125127</v>
      </c>
      <c r="BK760" s="14">
        <f t="shared" si="1004"/>
        <v>0.20696059953465695</v>
      </c>
      <c r="BL760" s="14">
        <f t="shared" si="1005"/>
        <v>0.17115142123645183</v>
      </c>
      <c r="BM760" s="14">
        <f t="shared" si="1006"/>
        <v>0.61359023854420913</v>
      </c>
      <c r="BN760" s="14">
        <f t="shared" si="1007"/>
        <v>0.37986162271630886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1.4272727272727299</v>
      </c>
      <c r="F761" s="10">
        <f>VLOOKUP(B761,home!$B$2:$E$405,3,FALSE)</f>
        <v>0.57999999999999996</v>
      </c>
      <c r="G761" s="10">
        <f>VLOOKUP(C761,away!$B$2:$E$405,4,FALSE)</f>
        <v>0.56000000000000005</v>
      </c>
      <c r="H761" s="10">
        <f>VLOOKUP(A761,away!$A$2:$E$405,3,FALSE)</f>
        <v>1.3181818181818199</v>
      </c>
      <c r="I761" s="10">
        <f>VLOOKUP(C761,away!$B$2:$E$405,3,FALSE)</f>
        <v>1.54</v>
      </c>
      <c r="J761" s="10">
        <f>VLOOKUP(B761,home!$B$2:$E$405,4,FALSE)</f>
        <v>0.51</v>
      </c>
      <c r="K761" s="12">
        <f t="shared" si="952"/>
        <v>0.46357818181818272</v>
      </c>
      <c r="L761" s="12">
        <f t="shared" si="953"/>
        <v>1.0353000000000012</v>
      </c>
      <c r="M761" s="13">
        <f t="shared" si="954"/>
        <v>0.22338061207349183</v>
      </c>
      <c r="N761" s="13">
        <f t="shared" si="955"/>
        <v>0.10355437799846212</v>
      </c>
      <c r="O761" s="13">
        <f t="shared" si="956"/>
        <v>0.23126594767968636</v>
      </c>
      <c r="P761" s="13">
        <f t="shared" si="957"/>
        <v>0.10720984754180796</v>
      </c>
      <c r="Q761" s="13">
        <f t="shared" si="958"/>
        <v>2.4002775135919946E-2</v>
      </c>
      <c r="R761" s="13">
        <f t="shared" si="959"/>
        <v>0.11971481781638976</v>
      </c>
      <c r="S761" s="13">
        <f t="shared" si="960"/>
        <v>1.2863640339292536E-2</v>
      </c>
      <c r="T761" s="13">
        <f t="shared" si="961"/>
        <v>2.4850073098217951E-2</v>
      </c>
      <c r="U761" s="13">
        <f t="shared" si="962"/>
        <v>5.5497177580016946E-2</v>
      </c>
      <c r="V761" s="13">
        <f t="shared" si="963"/>
        <v>6.8597862177267952E-4</v>
      </c>
      <c r="W761" s="13">
        <f t="shared" si="964"/>
        <v>3.7090542853668168E-3</v>
      </c>
      <c r="X761" s="13">
        <f t="shared" si="965"/>
        <v>3.8399839016402698E-3</v>
      </c>
      <c r="Y761" s="13">
        <f t="shared" si="966"/>
        <v>1.9877676666840878E-3</v>
      </c>
      <c r="Z761" s="13">
        <f t="shared" si="967"/>
        <v>4.1313583628436158E-2</v>
      </c>
      <c r="AA761" s="13">
        <f t="shared" si="968"/>
        <v>1.9152075982863871E-2</v>
      </c>
      <c r="AB761" s="13">
        <f t="shared" si="969"/>
        <v>4.4392422810898592E-3</v>
      </c>
      <c r="AC761" s="13">
        <f t="shared" si="970"/>
        <v>2.0576893058928723E-5</v>
      </c>
      <c r="AD761" s="13">
        <f t="shared" si="971"/>
        <v>4.2985916046882203E-4</v>
      </c>
      <c r="AE761" s="13">
        <f t="shared" si="972"/>
        <v>4.4503318883337196E-4</v>
      </c>
      <c r="AF761" s="13">
        <f t="shared" si="973"/>
        <v>2.3037143019959523E-4</v>
      </c>
      <c r="AG761" s="13">
        <f t="shared" si="974"/>
        <v>7.9501180561880412E-5</v>
      </c>
      <c r="AH761" s="13">
        <f t="shared" si="975"/>
        <v>1.0692988282630001E-2</v>
      </c>
      <c r="AI761" s="13">
        <f t="shared" si="976"/>
        <v>4.9570360662647469E-3</v>
      </c>
      <c r="AJ761" s="13">
        <f t="shared" si="977"/>
        <v>1.1489868834030843E-3</v>
      </c>
      <c r="AK761" s="13">
        <f t="shared" si="978"/>
        <v>1.7754841678031398E-4</v>
      </c>
      <c r="AL761" s="13">
        <f t="shared" si="979"/>
        <v>3.9502901299349143E-7</v>
      </c>
      <c r="AM761" s="13">
        <f t="shared" si="980"/>
        <v>3.9854665609605412E-5</v>
      </c>
      <c r="AN761" s="13">
        <f t="shared" si="981"/>
        <v>4.1261535305624531E-5</v>
      </c>
      <c r="AO761" s="13">
        <f t="shared" si="982"/>
        <v>2.1359033750956558E-5</v>
      </c>
      <c r="AP761" s="13">
        <f t="shared" si="983"/>
        <v>7.3710025474551178E-6</v>
      </c>
      <c r="AQ761" s="13">
        <f t="shared" si="984"/>
        <v>1.907799734345073E-6</v>
      </c>
      <c r="AR761" s="13">
        <f t="shared" si="985"/>
        <v>2.2140901538013715E-3</v>
      </c>
      <c r="AS761" s="13">
        <f t="shared" si="986"/>
        <v>1.0264038878807801E-3</v>
      </c>
      <c r="AT761" s="13">
        <f t="shared" si="987"/>
        <v>2.3790922407744298E-4</v>
      </c>
      <c r="AU761" s="13">
        <f t="shared" si="988"/>
        <v>3.6763175178531871E-5</v>
      </c>
      <c r="AV761" s="13">
        <f t="shared" si="989"/>
        <v>4.2606514767817871E-6</v>
      </c>
      <c r="AW761" s="13">
        <f t="shared" si="990"/>
        <v>5.2664224656875006E-9</v>
      </c>
      <c r="AX761" s="13">
        <f t="shared" si="991"/>
        <v>3.0792922367120846E-6</v>
      </c>
      <c r="AY761" s="13">
        <f t="shared" si="992"/>
        <v>3.1879912526680251E-6</v>
      </c>
      <c r="AZ761" s="13">
        <f t="shared" si="993"/>
        <v>1.6502636719436048E-6</v>
      </c>
      <c r="BA761" s="13">
        <f t="shared" si="994"/>
        <v>5.6950599318773876E-7</v>
      </c>
      <c r="BB761" s="13">
        <f t="shared" si="995"/>
        <v>1.4740238868681666E-7</v>
      </c>
      <c r="BC761" s="13">
        <f t="shared" si="996"/>
        <v>3.05211386014923E-8</v>
      </c>
      <c r="BD761" s="13">
        <f t="shared" si="997"/>
        <v>3.8204125603842691E-4</v>
      </c>
      <c r="BE761" s="13">
        <f t="shared" si="998"/>
        <v>1.7710599085382875E-4</v>
      </c>
      <c r="BF761" s="13">
        <f t="shared" si="999"/>
        <v>4.1051236614562813E-5</v>
      </c>
      <c r="BG761" s="13">
        <f t="shared" si="1000"/>
        <v>6.3434858770556787E-6</v>
      </c>
      <c r="BH761" s="13">
        <f t="shared" si="1001"/>
        <v>7.3517541231869798E-7</v>
      </c>
      <c r="BI761" s="13">
        <f t="shared" si="1002"/>
        <v>6.8162256192027002E-8</v>
      </c>
      <c r="BJ761" s="14">
        <f t="shared" si="1003"/>
        <v>0.16324921605998469</v>
      </c>
      <c r="BK761" s="14">
        <f t="shared" si="1004"/>
        <v>0.34416423848968958</v>
      </c>
      <c r="BL761" s="14">
        <f t="shared" si="1005"/>
        <v>0.45117259338859234</v>
      </c>
      <c r="BM761" s="14">
        <f t="shared" si="1006"/>
        <v>0.19076807059611448</v>
      </c>
      <c r="BN761" s="14">
        <f t="shared" si="1007"/>
        <v>0.8091283782457579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1.4272727272727299</v>
      </c>
      <c r="F762" s="10">
        <f>VLOOKUP(B762,home!$B$2:$E$405,3,FALSE)</f>
        <v>0.56000000000000005</v>
      </c>
      <c r="G762" s="10">
        <f>VLOOKUP(C762,away!$B$2:$E$405,4,FALSE)</f>
        <v>0.7</v>
      </c>
      <c r="H762" s="10">
        <f>VLOOKUP(A762,away!$A$2:$E$405,3,FALSE)</f>
        <v>1.3181818181818199</v>
      </c>
      <c r="I762" s="10">
        <f>VLOOKUP(C762,away!$B$2:$E$405,3,FALSE)</f>
        <v>0.82</v>
      </c>
      <c r="J762" s="10">
        <f>VLOOKUP(B762,home!$B$2:$E$405,4,FALSE)</f>
        <v>1.67</v>
      </c>
      <c r="K762" s="12">
        <f t="shared" si="952"/>
        <v>0.55949090909091015</v>
      </c>
      <c r="L762" s="12">
        <f t="shared" si="953"/>
        <v>1.8051181818181838</v>
      </c>
      <c r="M762" s="13">
        <f t="shared" si="954"/>
        <v>9.3986033183205364E-2</v>
      </c>
      <c r="N762" s="13">
        <f t="shared" si="955"/>
        <v>5.2584331147520008E-2</v>
      </c>
      <c r="O762" s="13">
        <f t="shared" si="956"/>
        <v>0.16965589733597114</v>
      </c>
      <c r="P762" s="13">
        <f t="shared" si="957"/>
        <v>9.4920932233136621E-2</v>
      </c>
      <c r="Q762" s="13">
        <f t="shared" si="958"/>
        <v>1.4710227618831714E-2</v>
      </c>
      <c r="R762" s="13">
        <f t="shared" si="959"/>
        <v>0.15312447246692037</v>
      </c>
      <c r="S762" s="13">
        <f t="shared" si="960"/>
        <v>2.3966282730660385E-2</v>
      </c>
      <c r="T762" s="13">
        <f t="shared" si="961"/>
        <v>2.6553699333437136E-2</v>
      </c>
      <c r="U762" s="13">
        <f t="shared" si="962"/>
        <v>8.5671750304583322E-2</v>
      </c>
      <c r="V762" s="13">
        <f t="shared" si="963"/>
        <v>2.6894089377003266E-3</v>
      </c>
      <c r="W762" s="13">
        <f t="shared" si="964"/>
        <v>2.7434128744647907E-3</v>
      </c>
      <c r="X762" s="13">
        <f t="shared" si="965"/>
        <v>4.9521844599304801E-3</v>
      </c>
      <c r="Y762" s="13">
        <f t="shared" si="966"/>
        <v>4.4696391041689877E-3</v>
      </c>
      <c r="Z762" s="13">
        <f t="shared" si="967"/>
        <v>9.2135923110451975E-2</v>
      </c>
      <c r="AA762" s="13">
        <f t="shared" si="968"/>
        <v>5.1549211380996968E-2</v>
      </c>
      <c r="AB762" s="13">
        <f t="shared" si="969"/>
        <v>1.4420657569236739E-2</v>
      </c>
      <c r="AC762" s="13">
        <f t="shared" si="970"/>
        <v>1.6976006625435853E-4</v>
      </c>
      <c r="AD762" s="13">
        <f t="shared" si="971"/>
        <v>3.8372864078650308E-4</v>
      </c>
      <c r="AE762" s="13">
        <f t="shared" si="972"/>
        <v>6.9267554636809542E-4</v>
      </c>
      <c r="AF762" s="13">
        <f t="shared" si="973"/>
        <v>6.2518061142494683E-4</v>
      </c>
      <c r="AG762" s="13">
        <f t="shared" si="974"/>
        <v>3.7617496286779359E-4</v>
      </c>
      <c r="AH762" s="13">
        <f t="shared" si="975"/>
        <v>4.1579057501319745E-2</v>
      </c>
      <c r="AI762" s="13">
        <f t="shared" si="976"/>
        <v>2.3263104680556611E-2</v>
      </c>
      <c r="AJ762" s="13">
        <f t="shared" si="977"/>
        <v>6.5077477930008112E-3</v>
      </c>
      <c r="AK762" s="13">
        <f t="shared" si="978"/>
        <v>1.2136752429467964E-3</v>
      </c>
      <c r="AL762" s="13">
        <f t="shared" si="979"/>
        <v>6.857948228717099E-6</v>
      </c>
      <c r="AM762" s="13">
        <f t="shared" si="980"/>
        <v>4.2938537215571989E-5</v>
      </c>
      <c r="AN762" s="13">
        <f t="shared" si="981"/>
        <v>7.7509134228505731E-5</v>
      </c>
      <c r="AO762" s="13">
        <f t="shared" si="982"/>
        <v>6.9956573726430926E-5</v>
      </c>
      <c r="AP762" s="13">
        <f t="shared" si="983"/>
        <v>4.2093294390428252E-5</v>
      </c>
      <c r="AQ762" s="13">
        <f t="shared" si="984"/>
        <v>1.8995842759196844E-5</v>
      </c>
      <c r="AR762" s="13">
        <f t="shared" si="985"/>
        <v>1.5011022535699194E-2</v>
      </c>
      <c r="AS762" s="13">
        <f t="shared" si="986"/>
        <v>8.3985306448824803E-3</v>
      </c>
      <c r="AT762" s="13">
        <f t="shared" si="987"/>
        <v>2.3494507727665833E-3</v>
      </c>
      <c r="AU762" s="13">
        <f t="shared" si="988"/>
        <v>4.3816544957317244E-4</v>
      </c>
      <c r="AV762" s="13">
        <f t="shared" si="989"/>
        <v>6.1287396428480372E-5</v>
      </c>
      <c r="AW762" s="13">
        <f t="shared" si="990"/>
        <v>1.9239349159686802E-7</v>
      </c>
      <c r="AX762" s="13">
        <f t="shared" si="991"/>
        <v>4.0039535369623736E-6</v>
      </c>
      <c r="AY762" s="13">
        <f t="shared" si="992"/>
        <v>7.2276093287260063E-6</v>
      </c>
      <c r="AZ762" s="13">
        <f t="shared" si="993"/>
        <v>6.5233445051810176E-6</v>
      </c>
      <c r="BA762" s="13">
        <f t="shared" si="994"/>
        <v>3.9251359241886666E-6</v>
      </c>
      <c r="BB762" s="13">
        <f t="shared" si="995"/>
        <v>1.7713335557151702E-6</v>
      </c>
      <c r="BC762" s="13">
        <f t="shared" si="996"/>
        <v>6.3949328149722089E-7</v>
      </c>
      <c r="BD762" s="13">
        <f t="shared" si="997"/>
        <v>4.5161116178121883E-3</v>
      </c>
      <c r="BE762" s="13">
        <f t="shared" si="998"/>
        <v>2.5267233946057619E-3</v>
      </c>
      <c r="BF762" s="13">
        <f t="shared" si="999"/>
        <v>7.0683938453462399E-4</v>
      </c>
      <c r="BG762" s="13">
        <f t="shared" si="1000"/>
        <v>1.3182340327817877E-4</v>
      </c>
      <c r="BH762" s="13">
        <f t="shared" si="1001"/>
        <v>1.8438498934891471E-5</v>
      </c>
      <c r="BI762" s="13">
        <f t="shared" si="1002"/>
        <v>2.0632345062708422E-6</v>
      </c>
      <c r="BJ762" s="14">
        <f t="shared" si="1003"/>
        <v>0.10836683855225286</v>
      </c>
      <c r="BK762" s="14">
        <f t="shared" si="1004"/>
        <v>0.2157465027085145</v>
      </c>
      <c r="BL762" s="14">
        <f t="shared" si="1005"/>
        <v>0.58114603060855441</v>
      </c>
      <c r="BM762" s="14">
        <f t="shared" si="1006"/>
        <v>0.41840636577835127</v>
      </c>
      <c r="BN762" s="14">
        <f t="shared" si="1007"/>
        <v>0.57898189398558531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1.4272727272727299</v>
      </c>
      <c r="F763" s="10">
        <f>VLOOKUP(B763,home!$B$2:$E$405,3,FALSE)</f>
        <v>1.99</v>
      </c>
      <c r="G763" s="10">
        <f>VLOOKUP(C763,away!$B$2:$E$405,4,FALSE)</f>
        <v>1.4</v>
      </c>
      <c r="H763" s="10">
        <f>VLOOKUP(A763,away!$A$2:$E$405,3,FALSE)</f>
        <v>1.3181818181818199</v>
      </c>
      <c r="I763" s="10">
        <f>VLOOKUP(C763,away!$B$2:$E$405,3,FALSE)</f>
        <v>0.57999999999999996</v>
      </c>
      <c r="J763" s="10">
        <f>VLOOKUP(B763,home!$B$2:$E$405,4,FALSE)</f>
        <v>0.38</v>
      </c>
      <c r="K763" s="12">
        <f t="shared" si="952"/>
        <v>3.9763818181818249</v>
      </c>
      <c r="L763" s="12">
        <f t="shared" si="953"/>
        <v>0.29052727272727308</v>
      </c>
      <c r="M763" s="13">
        <f t="shared" si="954"/>
        <v>1.4025066431873847E-2</v>
      </c>
      <c r="N763" s="13">
        <f t="shared" si="955"/>
        <v>5.5769019158495407E-2</v>
      </c>
      <c r="O763" s="13">
        <f t="shared" si="956"/>
        <v>4.0746643002711348E-3</v>
      </c>
      <c r="P763" s="13">
        <f t="shared" si="957"/>
        <v>1.620242103879271E-2</v>
      </c>
      <c r="Q763" s="13">
        <f t="shared" si="958"/>
        <v>0.11087945689983748</v>
      </c>
      <c r="R763" s="13">
        <f t="shared" si="959"/>
        <v>5.9190055321847756E-4</v>
      </c>
      <c r="S763" s="13">
        <f t="shared" si="960"/>
        <v>4.6794510527540922E-3</v>
      </c>
      <c r="T763" s="13">
        <f t="shared" si="961"/>
        <v>3.2213506214591001E-2</v>
      </c>
      <c r="U763" s="13">
        <f t="shared" si="962"/>
        <v>2.3536225979897177E-3</v>
      </c>
      <c r="V763" s="13">
        <f t="shared" si="963"/>
        <v>6.0065816646081042E-4</v>
      </c>
      <c r="W763" s="13">
        <f t="shared" si="964"/>
        <v>0.14696635214212975</v>
      </c>
      <c r="X763" s="13">
        <f t="shared" si="965"/>
        <v>4.2697733470528972E-2</v>
      </c>
      <c r="Y763" s="13">
        <f t="shared" si="966"/>
        <v>6.2024280284143926E-3</v>
      </c>
      <c r="Z763" s="13">
        <f t="shared" si="967"/>
        <v>5.7321084484109496E-5</v>
      </c>
      <c r="AA763" s="13">
        <f t="shared" si="968"/>
        <v>2.2793051814107732E-4</v>
      </c>
      <c r="AB763" s="13">
        <f t="shared" si="969"/>
        <v>4.5316938407247116E-4</v>
      </c>
      <c r="AC763" s="13">
        <f t="shared" si="970"/>
        <v>4.336929775279773E-5</v>
      </c>
      <c r="AD763" s="13">
        <f t="shared" si="971"/>
        <v>0.14609858263561804</v>
      </c>
      <c r="AE763" s="13">
        <f t="shared" si="972"/>
        <v>4.2445622762446233E-2</v>
      </c>
      <c r="AF763" s="13">
        <f t="shared" si="973"/>
        <v>6.1658055101920829E-3</v>
      </c>
      <c r="AG763" s="13">
        <f t="shared" si="974"/>
        <v>5.9711155301429961E-4</v>
      </c>
      <c r="AH763" s="13">
        <f t="shared" si="975"/>
        <v>4.1633345862344836E-6</v>
      </c>
      <c r="AI763" s="13">
        <f t="shared" si="976"/>
        <v>1.6555007951710352E-5</v>
      </c>
      <c r="AJ763" s="13">
        <f t="shared" si="977"/>
        <v>3.2914516309518289E-5</v>
      </c>
      <c r="AK763" s="13">
        <f t="shared" si="978"/>
        <v>4.3626894735805898E-5</v>
      </c>
      <c r="AL763" s="13">
        <f t="shared" si="979"/>
        <v>2.004090677961121E-6</v>
      </c>
      <c r="AM763" s="13">
        <f t="shared" si="980"/>
        <v>0.11618874953088131</v>
      </c>
      <c r="AN763" s="13">
        <f t="shared" si="981"/>
        <v>3.3756000522799166E-2</v>
      </c>
      <c r="AO763" s="13">
        <f t="shared" si="982"/>
        <v>4.9035193850346225E-3</v>
      </c>
      <c r="AP763" s="13">
        <f t="shared" si="983"/>
        <v>4.748687045664748E-4</v>
      </c>
      <c r="AQ763" s="13">
        <f t="shared" si="984"/>
        <v>3.4490577410307762E-5</v>
      </c>
      <c r="AR763" s="13">
        <f t="shared" si="985"/>
        <v>2.4191244855796687E-7</v>
      </c>
      <c r="AS763" s="13">
        <f t="shared" si="986"/>
        <v>9.6193626203774558E-7</v>
      </c>
      <c r="AT763" s="13">
        <f t="shared" si="987"/>
        <v>1.9125129313083394E-6</v>
      </c>
      <c r="AU763" s="13">
        <f t="shared" si="988"/>
        <v>2.5349605490307026E-6</v>
      </c>
      <c r="AV763" s="13">
        <f t="shared" si="989"/>
        <v>2.5199927592434755E-6</v>
      </c>
      <c r="AW763" s="13">
        <f t="shared" si="990"/>
        <v>6.4311679857023424E-8</v>
      </c>
      <c r="AX763" s="13">
        <f t="shared" si="991"/>
        <v>7.7001805185313091E-2</v>
      </c>
      <c r="AY763" s="13">
        <f t="shared" si="992"/>
        <v>2.2371124455565803E-2</v>
      </c>
      <c r="AZ763" s="13">
        <f t="shared" si="993"/>
        <v>3.2497108879589666E-3</v>
      </c>
      <c r="BA763" s="13">
        <f t="shared" si="994"/>
        <v>3.147098804769479E-4</v>
      </c>
      <c r="BB763" s="13">
        <f t="shared" si="995"/>
        <v>2.285795081882343E-5</v>
      </c>
      <c r="BC763" s="13">
        <f t="shared" si="996"/>
        <v>1.3281716223053819E-6</v>
      </c>
      <c r="BD763" s="13">
        <f t="shared" si="997"/>
        <v>1.1713693986387146E-8</v>
      </c>
      <c r="BE763" s="13">
        <f t="shared" si="998"/>
        <v>4.657811979121563E-8</v>
      </c>
      <c r="BF763" s="13">
        <f t="shared" si="999"/>
        <v>9.2606194331442422E-8</v>
      </c>
      <c r="BG763" s="13">
        <f t="shared" si="1000"/>
        <v>1.2274586246352018E-7</v>
      </c>
      <c r="BH763" s="13">
        <f t="shared" si="1001"/>
        <v>1.2202110393924713E-7</v>
      </c>
      <c r="BI763" s="13">
        <f t="shared" si="1002"/>
        <v>9.7040499827699405E-8</v>
      </c>
      <c r="BJ763" s="14">
        <f t="shared" si="1003"/>
        <v>0.84835478362771566</v>
      </c>
      <c r="BK763" s="14">
        <f t="shared" si="1004"/>
        <v>5.7924094533878021E-2</v>
      </c>
      <c r="BL763" s="14">
        <f t="shared" si="1005"/>
        <v>7.8072111277006639E-3</v>
      </c>
      <c r="BM763" s="14">
        <f t="shared" si="1006"/>
        <v>0.69022982184740356</v>
      </c>
      <c r="BN763" s="14">
        <f t="shared" si="1007"/>
        <v>0.20154252838248907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1.4117647058823499</v>
      </c>
      <c r="F764" s="10">
        <f>VLOOKUP(B764,home!$B$2:$E$405,3,FALSE)</f>
        <v>1.5</v>
      </c>
      <c r="G764" s="10">
        <f>VLOOKUP(C764,away!$B$2:$E$405,4,FALSE)</f>
        <v>1.06</v>
      </c>
      <c r="H764" s="10">
        <f>VLOOKUP(A764,away!$A$2:$E$405,3,FALSE)</f>
        <v>1.1323529411764699</v>
      </c>
      <c r="I764" s="10">
        <f>VLOOKUP(C764,away!$B$2:$E$405,3,FALSE)</f>
        <v>0.97</v>
      </c>
      <c r="J764" s="10">
        <f>VLOOKUP(B764,home!$B$2:$E$405,4,FALSE)</f>
        <v>1.57</v>
      </c>
      <c r="K764" s="12">
        <f t="shared" si="952"/>
        <v>2.2447058823529367</v>
      </c>
      <c r="L764" s="12">
        <f t="shared" si="953"/>
        <v>1.7244602941176461</v>
      </c>
      <c r="M764" s="13">
        <f t="shared" si="954"/>
        <v>1.8889176810591806E-2</v>
      </c>
      <c r="N764" s="13">
        <f t="shared" si="955"/>
        <v>4.2400646299540101E-2</v>
      </c>
      <c r="O764" s="13">
        <f t="shared" si="956"/>
        <v>3.2573635398433366E-2</v>
      </c>
      <c r="P764" s="13">
        <f t="shared" si="957"/>
        <v>7.3118230988483204E-2</v>
      </c>
      <c r="Q764" s="13">
        <f t="shared" si="958"/>
        <v>4.7588490082071992E-2</v>
      </c>
      <c r="R764" s="13">
        <f t="shared" si="959"/>
        <v>2.8085970439831694E-2</v>
      </c>
      <c r="S764" s="13">
        <f t="shared" si="960"/>
        <v>7.0758452796727378E-2</v>
      </c>
      <c r="T764" s="13">
        <f t="shared" si="961"/>
        <v>8.2064461603544553E-2</v>
      </c>
      <c r="U764" s="13">
        <f t="shared" si="962"/>
        <v>6.3044743057880895E-2</v>
      </c>
      <c r="V764" s="13">
        <f t="shared" si="963"/>
        <v>3.0433259025981898E-2</v>
      </c>
      <c r="W764" s="13">
        <f t="shared" si="964"/>
        <v>3.5607387873173794E-2</v>
      </c>
      <c r="X764" s="13">
        <f t="shared" si="965"/>
        <v>6.1403526564534384E-2</v>
      </c>
      <c r="Y764" s="13">
        <f t="shared" si="966"/>
        <v>5.2943971739668846E-2</v>
      </c>
      <c r="Z764" s="13">
        <f t="shared" si="967"/>
        <v>1.614438028175056E-2</v>
      </c>
      <c r="AA764" s="13">
        <f t="shared" si="968"/>
        <v>3.6239385385388241E-2</v>
      </c>
      <c r="AB764" s="13">
        <f t="shared" si="969"/>
        <v>4.0673380773718029E-2</v>
      </c>
      <c r="AC764" s="13">
        <f t="shared" si="970"/>
        <v>7.3627681261178813E-3</v>
      </c>
      <c r="AD764" s="13">
        <f t="shared" si="971"/>
        <v>1.998202825353396E-2</v>
      </c>
      <c r="AE764" s="13">
        <f t="shared" si="972"/>
        <v>3.4458214319156286E-2</v>
      </c>
      <c r="AF764" s="13">
        <f t="shared" si="973"/>
        <v>2.9710911199790576E-2</v>
      </c>
      <c r="AG764" s="13">
        <f t="shared" si="974"/>
        <v>1.7078428888698042E-2</v>
      </c>
      <c r="AH764" s="13">
        <f t="shared" si="975"/>
        <v>6.9600856922536732E-3</v>
      </c>
      <c r="AI764" s="13">
        <f t="shared" si="976"/>
        <v>1.562334529508233E-2</v>
      </c>
      <c r="AJ764" s="13">
        <f t="shared" si="977"/>
        <v>1.7534907542951197E-2</v>
      </c>
      <c r="AK764" s="13">
        <f t="shared" si="978"/>
        <v>1.312023670272581E-2</v>
      </c>
      <c r="AL764" s="13">
        <f t="shared" si="979"/>
        <v>1.1400233815552106E-3</v>
      </c>
      <c r="AM764" s="13">
        <f t="shared" si="980"/>
        <v>8.9707552724100498E-3</v>
      </c>
      <c r="AN764" s="13">
        <f t="shared" si="981"/>
        <v>1.5469711275517661E-2</v>
      </c>
      <c r="AO764" s="13">
        <f t="shared" si="982"/>
        <v>1.333845142804713E-2</v>
      </c>
      <c r="AP764" s="13">
        <f t="shared" si="983"/>
        <v>7.6672099575613639E-3</v>
      </c>
      <c r="AQ764" s="13">
        <f t="shared" si="984"/>
        <v>3.3054497846195033E-3</v>
      </c>
      <c r="AR764" s="13">
        <f t="shared" si="985"/>
        <v>2.4004782839895556E-3</v>
      </c>
      <c r="AS764" s="13">
        <f t="shared" si="986"/>
        <v>5.388367724531838E-3</v>
      </c>
      <c r="AT764" s="13">
        <f t="shared" si="987"/>
        <v>6.0476503637686653E-3</v>
      </c>
      <c r="AU764" s="13">
        <f t="shared" si="988"/>
        <v>4.525065448655133E-3</v>
      </c>
      <c r="AV764" s="13">
        <f t="shared" si="989"/>
        <v>2.539360257657052E-3</v>
      </c>
      <c r="AW764" s="13">
        <f t="shared" si="990"/>
        <v>1.2258120936524424E-4</v>
      </c>
      <c r="AX764" s="13">
        <f t="shared" si="991"/>
        <v>3.3561178548545769E-3</v>
      </c>
      <c r="AY764" s="13">
        <f t="shared" si="992"/>
        <v>5.7874919830760083E-3</v>
      </c>
      <c r="AZ764" s="13">
        <f t="shared" si="993"/>
        <v>4.9901500636693871E-3</v>
      </c>
      <c r="BA764" s="13">
        <f t="shared" si="994"/>
        <v>2.868438548828834E-3</v>
      </c>
      <c r="BB764" s="13">
        <f t="shared" si="995"/>
        <v>1.2366270958929411E-3</v>
      </c>
      <c r="BC764" s="13">
        <f t="shared" si="996"/>
        <v>4.2650286509947799E-4</v>
      </c>
      <c r="BD764" s="13">
        <f t="shared" si="997"/>
        <v>6.8992158127194282E-4</v>
      </c>
      <c r="BE764" s="13">
        <f t="shared" si="998"/>
        <v>1.5486710318433697E-3</v>
      </c>
      <c r="BF764" s="13">
        <f t="shared" si="999"/>
        <v>1.7381554875042027E-3</v>
      </c>
      <c r="BG764" s="13">
        <f t="shared" si="1000"/>
        <v>1.3005492824149066E-3</v>
      </c>
      <c r="BH764" s="13">
        <f t="shared" si="1001"/>
        <v>7.298376561316579E-4</v>
      </c>
      <c r="BI764" s="13">
        <f t="shared" si="1002"/>
        <v>3.2765417597628246E-4</v>
      </c>
      <c r="BJ764" s="14">
        <f t="shared" si="1003"/>
        <v>0.49065497295328947</v>
      </c>
      <c r="BK764" s="14">
        <f t="shared" si="1004"/>
        <v>0.20748940311253342</v>
      </c>
      <c r="BL764" s="14">
        <f t="shared" si="1005"/>
        <v>0.28109140158200979</v>
      </c>
      <c r="BM764" s="14">
        <f t="shared" si="1006"/>
        <v>0.74705909713692031</v>
      </c>
      <c r="BN764" s="14">
        <f t="shared" si="1007"/>
        <v>0.24265615001895219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1.4117647058823499</v>
      </c>
      <c r="F765" s="10">
        <f>VLOOKUP(B765,home!$B$2:$E$405,3,FALSE)</f>
        <v>0.55000000000000004</v>
      </c>
      <c r="G765" s="10">
        <f>VLOOKUP(C765,away!$B$2:$E$405,4,FALSE)</f>
        <v>0.71</v>
      </c>
      <c r="H765" s="10">
        <f>VLOOKUP(A765,away!$A$2:$E$405,3,FALSE)</f>
        <v>1.1323529411764699</v>
      </c>
      <c r="I765" s="10">
        <f>VLOOKUP(C765,away!$B$2:$E$405,3,FALSE)</f>
        <v>1.97</v>
      </c>
      <c r="J765" s="10">
        <f>VLOOKUP(B765,home!$B$2:$E$405,4,FALSE)</f>
        <v>0.88</v>
      </c>
      <c r="K765" s="12">
        <f t="shared" si="952"/>
        <v>0.5512941176470576</v>
      </c>
      <c r="L765" s="12">
        <f t="shared" si="953"/>
        <v>1.963047058823528</v>
      </c>
      <c r="M765" s="13">
        <f t="shared" si="954"/>
        <v>8.0916204148987564E-2</v>
      </c>
      <c r="N765" s="13">
        <f t="shared" si="955"/>
        <v>4.4608627369665275E-2</v>
      </c>
      <c r="O765" s="13">
        <f t="shared" si="956"/>
        <v>0.1588423165658342</v>
      </c>
      <c r="P765" s="13">
        <f t="shared" si="957"/>
        <v>8.7568834756176162E-2</v>
      </c>
      <c r="Q765" s="13">
        <f t="shared" si="958"/>
        <v>1.2296236932603002E-2</v>
      </c>
      <c r="R765" s="13">
        <f t="shared" si="959"/>
        <v>0.15590747117563833</v>
      </c>
      <c r="S765" s="13">
        <f t="shared" si="960"/>
        <v>2.3692105002958284E-2</v>
      </c>
      <c r="T765" s="13">
        <f t="shared" si="961"/>
        <v>2.4138091745143565E-2</v>
      </c>
      <c r="U765" s="13">
        <f t="shared" si="962"/>
        <v>8.5950871756357586E-2</v>
      </c>
      <c r="V765" s="13">
        <f t="shared" si="963"/>
        <v>2.8488869028150407E-3</v>
      </c>
      <c r="W765" s="13">
        <f t="shared" si="964"/>
        <v>2.2596143633795123E-3</v>
      </c>
      <c r="X765" s="13">
        <f t="shared" si="965"/>
        <v>4.43572933010755E-3</v>
      </c>
      <c r="Y765" s="13">
        <f t="shared" si="966"/>
        <v>4.3537727076024433E-3</v>
      </c>
      <c r="Z765" s="13">
        <f t="shared" si="967"/>
        <v>0.10201790091331692</v>
      </c>
      <c r="AA765" s="13">
        <f t="shared" si="968"/>
        <v>5.6241868668211993E-2</v>
      </c>
      <c r="AB765" s="13">
        <f t="shared" si="969"/>
        <v>1.5502905681131815E-2</v>
      </c>
      <c r="AC765" s="13">
        <f t="shared" si="970"/>
        <v>1.9269448951496443E-4</v>
      </c>
      <c r="AD765" s="13">
        <f t="shared" si="971"/>
        <v>3.114280266704814E-4</v>
      </c>
      <c r="AE765" s="13">
        <f t="shared" si="972"/>
        <v>6.113478717907038E-4</v>
      </c>
      <c r="AF765" s="13">
        <f t="shared" si="973"/>
        <v>6.0005232081838228E-4</v>
      </c>
      <c r="AG765" s="13">
        <f t="shared" si="974"/>
        <v>3.9264364784091907E-4</v>
      </c>
      <c r="AH765" s="13">
        <f t="shared" si="975"/>
        <v>5.0066485083809245E-2</v>
      </c>
      <c r="AI765" s="13">
        <f t="shared" si="976"/>
        <v>2.7601358717968188E-2</v>
      </c>
      <c r="AJ765" s="13">
        <f t="shared" si="977"/>
        <v>7.6082333501410965E-3</v>
      </c>
      <c r="AK765" s="13">
        <f t="shared" si="978"/>
        <v>1.3981247638729848E-3</v>
      </c>
      <c r="AL765" s="13">
        <f t="shared" si="979"/>
        <v>8.3414846695933439E-6</v>
      </c>
      <c r="AM765" s="13">
        <f t="shared" si="980"/>
        <v>3.4337687834773473E-5</v>
      </c>
      <c r="AN765" s="13">
        <f t="shared" si="981"/>
        <v>6.7406497110852507E-5</v>
      </c>
      <c r="AO765" s="13">
        <f t="shared" si="982"/>
        <v>6.6161062949527839E-5</v>
      </c>
      <c r="AP765" s="13">
        <f t="shared" si="983"/>
        <v>4.3292426677236299E-5</v>
      </c>
      <c r="AQ765" s="13">
        <f t="shared" si="984"/>
        <v>2.1246267714520501E-5</v>
      </c>
      <c r="AR765" s="13">
        <f t="shared" si="985"/>
        <v>1.9656573257880741E-2</v>
      </c>
      <c r="AS765" s="13">
        <f t="shared" si="986"/>
        <v>1.0836553210168111E-2</v>
      </c>
      <c r="AT765" s="13">
        <f t="shared" si="987"/>
        <v>2.9870640201675089E-3</v>
      </c>
      <c r="AU765" s="13">
        <f t="shared" si="988"/>
        <v>5.4891694111784E-4</v>
      </c>
      <c r="AV765" s="13">
        <f t="shared" si="989"/>
        <v>7.5653670178770351E-5</v>
      </c>
      <c r="AW765" s="13">
        <f t="shared" si="990"/>
        <v>2.5075807344123392E-7</v>
      </c>
      <c r="AX765" s="13">
        <f t="shared" si="991"/>
        <v>3.1550275528185911E-6</v>
      </c>
      <c r="AY765" s="13">
        <f t="shared" si="992"/>
        <v>6.1934675580677283E-6</v>
      </c>
      <c r="AZ765" s="13">
        <f t="shared" si="993"/>
        <v>6.0790341368918976E-6</v>
      </c>
      <c r="BA765" s="13">
        <f t="shared" si="994"/>
        <v>3.9778100276378204E-6</v>
      </c>
      <c r="BB765" s="13">
        <f t="shared" si="995"/>
        <v>1.9521570688282913E-6</v>
      </c>
      <c r="BC765" s="13">
        <f t="shared" si="996"/>
        <v>7.6643523846498669E-7</v>
      </c>
      <c r="BD765" s="13">
        <f t="shared" si="997"/>
        <v>6.4311297200720088E-3</v>
      </c>
      <c r="BE765" s="13">
        <f t="shared" si="998"/>
        <v>3.5454439845008664E-3</v>
      </c>
      <c r="BF765" s="13">
        <f t="shared" si="999"/>
        <v>9.7729120655123676E-4</v>
      </c>
      <c r="BG765" s="13">
        <f t="shared" si="1000"/>
        <v>1.795916311332975E-4</v>
      </c>
      <c r="BH765" s="13">
        <f t="shared" si="1001"/>
        <v>2.4751952455606766E-5</v>
      </c>
      <c r="BI765" s="13">
        <f t="shared" si="1002"/>
        <v>2.7291211578111304E-6</v>
      </c>
      <c r="BJ765" s="14">
        <f t="shared" si="1003"/>
        <v>9.4262112189491473E-2</v>
      </c>
      <c r="BK765" s="14">
        <f t="shared" si="1004"/>
        <v>0.1952332602526797</v>
      </c>
      <c r="BL765" s="14">
        <f t="shared" si="1005"/>
        <v>0.6043853344783493</v>
      </c>
      <c r="BM765" s="14">
        <f t="shared" si="1006"/>
        <v>0.45575297417544813</v>
      </c>
      <c r="BN765" s="14">
        <f t="shared" si="1007"/>
        <v>0.54013969094890457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1.4117647058823499</v>
      </c>
      <c r="F766" s="10">
        <f>VLOOKUP(B766,home!$B$2:$E$405,3,FALSE)</f>
        <v>1.65</v>
      </c>
      <c r="G766" s="10">
        <f>VLOOKUP(C766,away!$B$2:$E$405,4,FALSE)</f>
        <v>1.1499999999999999</v>
      </c>
      <c r="H766" s="10">
        <f>VLOOKUP(A766,away!$A$2:$E$405,3,FALSE)</f>
        <v>1.1323529411764699</v>
      </c>
      <c r="I766" s="10">
        <f>VLOOKUP(C766,away!$B$2:$E$405,3,FALSE)</f>
        <v>0.44</v>
      </c>
      <c r="J766" s="10">
        <f>VLOOKUP(B766,home!$B$2:$E$405,4,FALSE)</f>
        <v>0.88</v>
      </c>
      <c r="K766" s="12">
        <f t="shared" si="952"/>
        <v>2.6788235294117584</v>
      </c>
      <c r="L766" s="12">
        <f t="shared" si="953"/>
        <v>0.43844705882352919</v>
      </c>
      <c r="M766" s="13">
        <f t="shared" si="954"/>
        <v>4.4277856142996064E-2</v>
      </c>
      <c r="N766" s="13">
        <f t="shared" si="955"/>
        <v>0.11861256286776682</v>
      </c>
      <c r="O766" s="13">
        <f t="shared" si="956"/>
        <v>1.9413495796907956E-2</v>
      </c>
      <c r="P766" s="13">
        <f t="shared" si="957"/>
        <v>5.2005329328893311E-2</v>
      </c>
      <c r="Q766" s="13">
        <f t="shared" si="958"/>
        <v>0.15887106214700261</v>
      </c>
      <c r="R766" s="13">
        <f t="shared" si="959"/>
        <v>4.2558950668186201E-3</v>
      </c>
      <c r="S766" s="13">
        <f t="shared" si="960"/>
        <v>1.5270354722416149E-2</v>
      </c>
      <c r="T766" s="13">
        <f t="shared" si="961"/>
        <v>6.9656549930523406E-2</v>
      </c>
      <c r="U766" s="13">
        <f t="shared" si="962"/>
        <v>1.1400791843701148E-2</v>
      </c>
      <c r="V766" s="13">
        <f t="shared" si="963"/>
        <v>1.9928191237112238E-3</v>
      </c>
      <c r="W766" s="13">
        <f t="shared" si="964"/>
        <v>0.14186251314067613</v>
      </c>
      <c r="X766" s="13">
        <f t="shared" si="965"/>
        <v>6.2199201643843696E-2</v>
      </c>
      <c r="Y766" s="13">
        <f t="shared" si="966"/>
        <v>1.3635528510957447E-2</v>
      </c>
      <c r="Z766" s="13">
        <f t="shared" si="967"/>
        <v>6.2199489156939715E-4</v>
      </c>
      <c r="AA766" s="13">
        <f t="shared" si="968"/>
        <v>1.6662145507100167E-3</v>
      </c>
      <c r="AB766" s="13">
        <f t="shared" si="969"/>
        <v>2.2317473717451174E-3</v>
      </c>
      <c r="AC766" s="13">
        <f t="shared" si="970"/>
        <v>1.4628815598989909E-4</v>
      </c>
      <c r="AD766" s="13">
        <f t="shared" si="971"/>
        <v>9.5006159535681978E-2</v>
      </c>
      <c r="AE766" s="13">
        <f t="shared" si="972"/>
        <v>4.1655171218538747E-2</v>
      </c>
      <c r="AF766" s="13">
        <f t="shared" si="973"/>
        <v>9.1317936527794217E-3</v>
      </c>
      <c r="AG766" s="13">
        <f t="shared" si="974"/>
        <v>1.3346026896148369E-3</v>
      </c>
      <c r="AH766" s="13">
        <f t="shared" si="975"/>
        <v>6.817795770296551E-5</v>
      </c>
      <c r="AI766" s="13">
        <f t="shared" si="976"/>
        <v>1.8263671728194368E-4</v>
      </c>
      <c r="AJ766" s="13">
        <f t="shared" si="977"/>
        <v>2.4462576779469696E-4</v>
      </c>
      <c r="AK766" s="13">
        <f t="shared" si="978"/>
        <v>2.1843642088961712E-4</v>
      </c>
      <c r="AL766" s="13">
        <f t="shared" si="979"/>
        <v>6.8727480432673365E-6</v>
      </c>
      <c r="AM766" s="13">
        <f t="shared" si="980"/>
        <v>5.0900947120646425E-2</v>
      </c>
      <c r="AN766" s="13">
        <f t="shared" si="981"/>
        <v>2.2317370556379407E-2</v>
      </c>
      <c r="AO766" s="13">
        <f t="shared" si="982"/>
        <v>4.8924927405596908E-3</v>
      </c>
      <c r="AP766" s="13">
        <f t="shared" si="983"/>
        <v>7.1503301747128831E-4</v>
      </c>
      <c r="AQ766" s="13">
        <f t="shared" si="984"/>
        <v>7.8376030867999857E-5</v>
      </c>
      <c r="AR766" s="13">
        <f t="shared" si="985"/>
        <v>5.978485006292043E-6</v>
      </c>
      <c r="AS766" s="13">
        <f t="shared" si="986"/>
        <v>1.6015306305090529E-5</v>
      </c>
      <c r="AT766" s="13">
        <f t="shared" si="987"/>
        <v>2.1451089680406505E-5</v>
      </c>
      <c r="AU766" s="13">
        <f t="shared" si="988"/>
        <v>1.9154561255798232E-5</v>
      </c>
      <c r="AV766" s="13">
        <f t="shared" si="989"/>
        <v>1.2827922346897785E-5</v>
      </c>
      <c r="AW766" s="13">
        <f t="shared" si="990"/>
        <v>2.2422766173477861E-7</v>
      </c>
      <c r="AX766" s="13">
        <f t="shared" si="991"/>
        <v>2.2725775802688548E-2</v>
      </c>
      <c r="AY766" s="13">
        <f t="shared" si="992"/>
        <v>9.9640495601717206E-3</v>
      </c>
      <c r="AZ766" s="13">
        <f t="shared" si="993"/>
        <v>2.1843541118145853E-3</v>
      </c>
      <c r="BA766" s="13">
        <f t="shared" si="994"/>
        <v>3.1924121191806253E-4</v>
      </c>
      <c r="BB766" s="13">
        <f t="shared" si="995"/>
        <v>3.4992592605183369E-5</v>
      </c>
      <c r="BC766" s="13">
        <f t="shared" si="996"/>
        <v>3.0684798616705257E-6</v>
      </c>
      <c r="BD766" s="13">
        <f t="shared" si="997"/>
        <v>4.3687486120488575E-7</v>
      </c>
      <c r="BE766" s="13">
        <f t="shared" si="998"/>
        <v>1.1703106576041442E-6</v>
      </c>
      <c r="BF766" s="13">
        <f t="shared" si="999"/>
        <v>1.5675278631556649E-6</v>
      </c>
      <c r="BG766" s="13">
        <f t="shared" si="1000"/>
        <v>1.3997101742766435E-6</v>
      </c>
      <c r="BH766" s="13">
        <f t="shared" si="1001"/>
        <v>9.3739413730232621E-7</v>
      </c>
      <c r="BI766" s="13">
        <f t="shared" si="1002"/>
        <v>5.0222269426762142E-7</v>
      </c>
      <c r="BJ766" s="14">
        <f t="shared" si="1003"/>
        <v>0.8261008465623696</v>
      </c>
      <c r="BK766" s="14">
        <f t="shared" si="1004"/>
        <v>0.12366356978222165</v>
      </c>
      <c r="BL766" s="14">
        <f t="shared" si="1005"/>
        <v>3.9763462898534385E-2</v>
      </c>
      <c r="BM766" s="14">
        <f t="shared" si="1006"/>
        <v>0.58274984745180003</v>
      </c>
      <c r="BN766" s="14">
        <f t="shared" si="1007"/>
        <v>0.39743620135038543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1.4117647058823499</v>
      </c>
      <c r="F767" s="10">
        <f>VLOOKUP(B767,home!$B$2:$E$405,3,FALSE)</f>
        <v>0.53</v>
      </c>
      <c r="G767" s="10">
        <f>VLOOKUP(C767,away!$B$2:$E$405,4,FALSE)</f>
        <v>1.1000000000000001</v>
      </c>
      <c r="H767" s="10">
        <f>VLOOKUP(A767,away!$A$2:$E$405,3,FALSE)</f>
        <v>1.1323529411764699</v>
      </c>
      <c r="I767" s="10">
        <f>VLOOKUP(C767,away!$B$2:$E$405,3,FALSE)</f>
        <v>0.55000000000000004</v>
      </c>
      <c r="J767" s="10">
        <f>VLOOKUP(B767,home!$B$2:$E$405,4,FALSE)</f>
        <v>0.99</v>
      </c>
      <c r="K767" s="12">
        <f t="shared" si="952"/>
        <v>0.82305882352941007</v>
      </c>
      <c r="L767" s="12">
        <f t="shared" si="953"/>
        <v>0.61656617647058787</v>
      </c>
      <c r="M767" s="13">
        <f t="shared" si="954"/>
        <v>0.23701662325269363</v>
      </c>
      <c r="N767" s="13">
        <f t="shared" si="955"/>
        <v>0.19507862309127544</v>
      </c>
      <c r="O767" s="13">
        <f t="shared" si="956"/>
        <v>0.14613643315888317</v>
      </c>
      <c r="P767" s="13">
        <f t="shared" si="957"/>
        <v>0.12027888075053464</v>
      </c>
      <c r="Q767" s="13">
        <f t="shared" si="958"/>
        <v>8.0280591008621158E-2</v>
      </c>
      <c r="R767" s="13">
        <f t="shared" si="959"/>
        <v>4.5051390917911098E-2</v>
      </c>
      <c r="S767" s="13">
        <f t="shared" si="960"/>
        <v>1.5259487874799209E-2</v>
      </c>
      <c r="T767" s="13">
        <f t="shared" si="961"/>
        <v>4.9498297042984613E-2</v>
      </c>
      <c r="U767" s="13">
        <f t="shared" si="962"/>
        <v>3.7079944807259457E-2</v>
      </c>
      <c r="V767" s="13">
        <f t="shared" si="963"/>
        <v>8.6041509438789757E-4</v>
      </c>
      <c r="W767" s="13">
        <f t="shared" si="964"/>
        <v>2.2025216262600497E-2</v>
      </c>
      <c r="X767" s="13">
        <f t="shared" si="965"/>
        <v>1.3580003376969402E-2</v>
      </c>
      <c r="Y767" s="13">
        <f t="shared" si="966"/>
        <v>4.1864853792978468E-3</v>
      </c>
      <c r="Z767" s="13">
        <f t="shared" si="967"/>
        <v>9.2590546143127405E-3</v>
      </c>
      <c r="AA767" s="13">
        <f t="shared" si="968"/>
        <v>7.6207465978507995E-3</v>
      </c>
      <c r="AB767" s="13">
        <f t="shared" si="969"/>
        <v>3.1361613646214161E-3</v>
      </c>
      <c r="AC767" s="13">
        <f t="shared" si="970"/>
        <v>2.728969046390129E-5</v>
      </c>
      <c r="AD767" s="13">
        <f t="shared" si="971"/>
        <v>4.5320121462691975E-3</v>
      </c>
      <c r="AE767" s="13">
        <f t="shared" si="972"/>
        <v>2.7942854007434624E-3</v>
      </c>
      <c r="AF767" s="13">
        <f t="shared" si="973"/>
        <v>8.6143093275199017E-4</v>
      </c>
      <c r="AG767" s="13">
        <f t="shared" si="974"/>
        <v>1.7704305883346229E-4</v>
      </c>
      <c r="AH767" s="13">
        <f t="shared" si="975"/>
        <v>1.4272049753197898E-3</v>
      </c>
      <c r="AI767" s="13">
        <f t="shared" si="976"/>
        <v>1.174673647922027E-3</v>
      </c>
      <c r="AJ767" s="13">
        <f t="shared" si="977"/>
        <v>4.8341275534485184E-4</v>
      </c>
      <c r="AK767" s="13">
        <f t="shared" si="978"/>
        <v>1.3262571123108147E-4</v>
      </c>
      <c r="AL767" s="13">
        <f t="shared" si="979"/>
        <v>5.5394822185566423E-7</v>
      </c>
      <c r="AM767" s="13">
        <f t="shared" si="980"/>
        <v>7.4602251706586478E-4</v>
      </c>
      <c r="AN767" s="13">
        <f t="shared" si="981"/>
        <v>4.5997225090826417E-4</v>
      </c>
      <c r="AO767" s="13">
        <f t="shared" si="982"/>
        <v>1.4180166601253914E-4</v>
      </c>
      <c r="AP767" s="13">
        <f t="shared" si="983"/>
        <v>2.9143370343503526E-5</v>
      </c>
      <c r="AQ767" s="13">
        <f t="shared" si="984"/>
        <v>4.4922041055400732E-6</v>
      </c>
      <c r="AR767" s="13">
        <f t="shared" si="985"/>
        <v>1.759932629345446E-4</v>
      </c>
      <c r="AS767" s="13">
        <f t="shared" si="986"/>
        <v>1.4485280794000841E-4</v>
      </c>
      <c r="AT767" s="13">
        <f t="shared" si="987"/>
        <v>5.9611190844017438E-5</v>
      </c>
      <c r="AU767" s="13">
        <f t="shared" si="988"/>
        <v>1.6354505535088051E-5</v>
      </c>
      <c r="AV767" s="13">
        <f t="shared" si="989"/>
        <v>3.3651800212786982E-6</v>
      </c>
      <c r="AW767" s="13">
        <f t="shared" si="990"/>
        <v>7.808673126918754E-9</v>
      </c>
      <c r="AX767" s="13">
        <f t="shared" si="991"/>
        <v>1.0233673587044663E-4</v>
      </c>
      <c r="AY767" s="13">
        <f t="shared" si="992"/>
        <v>6.3097369948121747E-5</v>
      </c>
      <c r="AZ767" s="13">
        <f t="shared" si="993"/>
        <v>1.9451852067131794E-5</v>
      </c>
      <c r="BA767" s="13">
        <f t="shared" si="994"/>
        <v>3.9977846847676516E-6</v>
      </c>
      <c r="BB767" s="13">
        <f t="shared" si="995"/>
        <v>6.162247043599662E-7</v>
      </c>
      <c r="BC767" s="13">
        <f t="shared" si="996"/>
        <v>7.5988661962788596E-8</v>
      </c>
      <c r="BD767" s="13">
        <f t="shared" si="997"/>
        <v>1.8085248868689153E-5</v>
      </c>
      <c r="BE767" s="13">
        <f t="shared" si="998"/>
        <v>1.4885223657099889E-5</v>
      </c>
      <c r="BF767" s="13">
        <f t="shared" si="999"/>
        <v>6.1257073355923866E-6</v>
      </c>
      <c r="BG767" s="13">
        <f t="shared" si="1000"/>
        <v>1.6806058243060495E-6</v>
      </c>
      <c r="BH767" s="13">
        <f t="shared" si="1001"/>
        <v>3.4580936314250283E-7</v>
      </c>
      <c r="BI767" s="13">
        <f t="shared" si="1002"/>
        <v>5.6924289518704597E-8</v>
      </c>
      <c r="BJ767" s="14">
        <f t="shared" si="1003"/>
        <v>0.37458499566471959</v>
      </c>
      <c r="BK767" s="14">
        <f t="shared" si="1004"/>
        <v>0.37350634798104926</v>
      </c>
      <c r="BL767" s="14">
        <f t="shared" si="1005"/>
        <v>0.24268395040295704</v>
      </c>
      <c r="BM767" s="14">
        <f t="shared" si="1006"/>
        <v>0.17612871692184448</v>
      </c>
      <c r="BN767" s="14">
        <f t="shared" si="1007"/>
        <v>0.82384254217991915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1.4117647058823499</v>
      </c>
      <c r="F768" s="10">
        <f>VLOOKUP(B768,home!$B$2:$E$405,3,FALSE)</f>
        <v>1.5</v>
      </c>
      <c r="G768" s="10">
        <f>VLOOKUP(C768,away!$B$2:$E$405,4,FALSE)</f>
        <v>0.79</v>
      </c>
      <c r="H768" s="10">
        <f>VLOOKUP(A768,away!$A$2:$E$405,3,FALSE)</f>
        <v>1.1323529411764699</v>
      </c>
      <c r="I768" s="10">
        <f>VLOOKUP(C768,away!$B$2:$E$405,3,FALSE)</f>
        <v>0.55000000000000004</v>
      </c>
      <c r="J768" s="10">
        <f>VLOOKUP(B768,home!$B$2:$E$405,4,FALSE)</f>
        <v>0.78</v>
      </c>
      <c r="K768" s="12">
        <f t="shared" si="952"/>
        <v>1.6729411764705848</v>
      </c>
      <c r="L768" s="12">
        <f t="shared" si="953"/>
        <v>0.48577941176470563</v>
      </c>
      <c r="M768" s="13">
        <f t="shared" si="954"/>
        <v>0.11547276378247763</v>
      </c>
      <c r="N768" s="13">
        <f t="shared" si="955"/>
        <v>0.19317914129256805</v>
      </c>
      <c r="O768" s="13">
        <f t="shared" si="956"/>
        <v>5.6094291265096782E-2</v>
      </c>
      <c r="P768" s="13">
        <f t="shared" si="957"/>
        <v>9.3842449622314639E-2</v>
      </c>
      <c r="Q768" s="13">
        <f t="shared" si="958"/>
        <v>0.16158866995178311</v>
      </c>
      <c r="R768" s="13">
        <f t="shared" si="959"/>
        <v>1.3624725907058389E-2</v>
      </c>
      <c r="S768" s="13">
        <f t="shared" si="960"/>
        <v>1.9065979419410486E-2</v>
      </c>
      <c r="T768" s="13">
        <f t="shared" si="961"/>
        <v>7.8496449037018343E-2</v>
      </c>
      <c r="U768" s="13">
        <f t="shared" si="962"/>
        <v>2.2793364988043515E-2</v>
      </c>
      <c r="V768" s="13">
        <f t="shared" si="963"/>
        <v>1.7216163790570733E-3</v>
      </c>
      <c r="W768" s="13">
        <f t="shared" si="964"/>
        <v>9.0109446537817689E-2</v>
      </c>
      <c r="X768" s="13">
        <f t="shared" si="965"/>
        <v>4.377331393358426E-2</v>
      </c>
      <c r="Y768" s="13">
        <f t="shared" si="966"/>
        <v>1.0632087346824179E-2</v>
      </c>
      <c r="Z768" s="13">
        <f t="shared" si="967"/>
        <v>2.2062037788620572E-3</v>
      </c>
      <c r="AA768" s="13">
        <f t="shared" si="968"/>
        <v>3.6908491453433393E-3</v>
      </c>
      <c r="AB768" s="13">
        <f t="shared" si="969"/>
        <v>3.08728675569307E-3</v>
      </c>
      <c r="AC768" s="13">
        <f t="shared" si="970"/>
        <v>8.7445240888663143E-5</v>
      </c>
      <c r="AD768" s="13">
        <f t="shared" si="971"/>
        <v>3.7686950875522519E-2</v>
      </c>
      <c r="AE768" s="13">
        <f t="shared" si="972"/>
        <v>1.8307544827516682E-2</v>
      </c>
      <c r="AF768" s="13">
        <f t="shared" si="973"/>
        <v>4.4467141785835169E-3</v>
      </c>
      <c r="AG768" s="13">
        <f t="shared" si="974"/>
        <v>7.2004073265269245E-4</v>
      </c>
      <c r="AH768" s="13">
        <f t="shared" si="975"/>
        <v>2.6793209348217016E-4</v>
      </c>
      <c r="AI768" s="13">
        <f t="shared" si="976"/>
        <v>4.4823463168428842E-4</v>
      </c>
      <c r="AJ768" s="13">
        <f t="shared" si="977"/>
        <v>3.7493508603238647E-4</v>
      </c>
      <c r="AK768" s="13">
        <f t="shared" si="978"/>
        <v>2.0908144797570686E-4</v>
      </c>
      <c r="AL768" s="13">
        <f t="shared" si="979"/>
        <v>2.8426012659621684E-6</v>
      </c>
      <c r="AM768" s="13">
        <f t="shared" si="980"/>
        <v>1.260961038705714E-2</v>
      </c>
      <c r="AN768" s="13">
        <f t="shared" si="981"/>
        <v>6.1254891164067389E-3</v>
      </c>
      <c r="AO768" s="13">
        <f t="shared" si="982"/>
        <v>1.4878182498695861E-3</v>
      </c>
      <c r="AP768" s="13">
        <f t="shared" si="983"/>
        <v>2.4091715807814714E-4</v>
      </c>
      <c r="AQ768" s="13">
        <f t="shared" si="984"/>
        <v>2.9258148833806726E-5</v>
      </c>
      <c r="AR768" s="13">
        <f t="shared" si="985"/>
        <v>2.6031178952930953E-5</v>
      </c>
      <c r="AS768" s="13">
        <f t="shared" si="986"/>
        <v>4.3548631142432632E-5</v>
      </c>
      <c r="AT768" s="13">
        <f t="shared" si="987"/>
        <v>3.6427149108552405E-5</v>
      </c>
      <c r="AU768" s="13">
        <f t="shared" si="988"/>
        <v>2.0313492561710359E-5</v>
      </c>
      <c r="AV768" s="13">
        <f t="shared" si="989"/>
        <v>8.4958195361035555E-6</v>
      </c>
      <c r="AW768" s="13">
        <f t="shared" si="990"/>
        <v>6.4170174410585782E-8</v>
      </c>
      <c r="AX768" s="13">
        <f t="shared" si="991"/>
        <v>3.5158560726265132E-3</v>
      </c>
      <c r="AY768" s="13">
        <f t="shared" si="992"/>
        <v>1.7079304948098754E-3</v>
      </c>
      <c r="AZ768" s="13">
        <f t="shared" si="993"/>
        <v>4.1483873555187196E-4</v>
      </c>
      <c r="BA768" s="13">
        <f t="shared" si="994"/>
        <v>6.7173372311200887E-5</v>
      </c>
      <c r="BB768" s="13">
        <f t="shared" si="995"/>
        <v>8.1578603218966833E-6</v>
      </c>
      <c r="BC768" s="13">
        <f t="shared" si="996"/>
        <v>7.9258411768592064E-7</v>
      </c>
      <c r="BD768" s="13">
        <f t="shared" si="997"/>
        <v>2.1075684665494302E-6</v>
      </c>
      <c r="BE768" s="13">
        <f t="shared" si="998"/>
        <v>3.5258380699215097E-6</v>
      </c>
      <c r="BF768" s="13">
        <f t="shared" si="999"/>
        <v>2.9492598443696341E-6</v>
      </c>
      <c r="BG768" s="13">
        <f t="shared" si="1000"/>
        <v>1.6446460779190632E-6</v>
      </c>
      <c r="BH768" s="13">
        <f t="shared" si="1001"/>
        <v>6.8784903611791303E-7</v>
      </c>
      <c r="BI768" s="13">
        <f t="shared" si="1002"/>
        <v>2.3014619514345156E-7</v>
      </c>
      <c r="BJ768" s="14">
        <f t="shared" si="1003"/>
        <v>0.66514820089385573</v>
      </c>
      <c r="BK768" s="14">
        <f t="shared" si="1004"/>
        <v>0.23190102754022432</v>
      </c>
      <c r="BL768" s="14">
        <f t="shared" si="1005"/>
        <v>0.10073666289940142</v>
      </c>
      <c r="BM768" s="14">
        <f t="shared" si="1006"/>
        <v>0.36448218696640927</v>
      </c>
      <c r="BN768" s="14">
        <f t="shared" si="1007"/>
        <v>0.63380204182129873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1.4117647058823499</v>
      </c>
      <c r="F769" s="10">
        <f>VLOOKUP(B769,home!$B$2:$E$405,3,FALSE)</f>
        <v>1.24</v>
      </c>
      <c r="G769" s="10">
        <f>VLOOKUP(C769,away!$B$2:$E$405,4,FALSE)</f>
        <v>1.26</v>
      </c>
      <c r="H769" s="10">
        <f>VLOOKUP(A769,away!$A$2:$E$405,3,FALSE)</f>
        <v>1.1323529411764699</v>
      </c>
      <c r="I769" s="10">
        <f>VLOOKUP(C769,away!$B$2:$E$405,3,FALSE)</f>
        <v>1.18</v>
      </c>
      <c r="J769" s="10">
        <f>VLOOKUP(B769,home!$B$2:$E$405,4,FALSE)</f>
        <v>1.44</v>
      </c>
      <c r="K769" s="12">
        <f t="shared" si="952"/>
        <v>2.2057411764705837</v>
      </c>
      <c r="L769" s="12">
        <f t="shared" si="953"/>
        <v>1.9240941176470574</v>
      </c>
      <c r="M769" s="13">
        <f t="shared" si="954"/>
        <v>1.6085527985496145E-2</v>
      </c>
      <c r="N769" s="13">
        <f t="shared" si="955"/>
        <v>3.5480511422878766E-2</v>
      </c>
      <c r="O769" s="13">
        <f t="shared" si="956"/>
        <v>3.0950069776140253E-2</v>
      </c>
      <c r="P769" s="13">
        <f t="shared" si="957"/>
        <v>6.8267843319870264E-2</v>
      </c>
      <c r="Q769" s="13">
        <f t="shared" si="958"/>
        <v>3.91304125038393E-2</v>
      </c>
      <c r="R769" s="13">
        <f t="shared" si="959"/>
        <v>2.977542359851873E-2</v>
      </c>
      <c r="S769" s="13">
        <f t="shared" si="960"/>
        <v>7.2433096938884958E-2</v>
      </c>
      <c r="T769" s="13">
        <f t="shared" si="961"/>
        <v>7.5290596519740058E-2</v>
      </c>
      <c r="U769" s="13">
        <f t="shared" si="962"/>
        <v>6.5676877878106679E-2</v>
      </c>
      <c r="V769" s="13">
        <f t="shared" si="963"/>
        <v>3.415666082964209E-2</v>
      </c>
      <c r="W769" s="13">
        <f t="shared" si="964"/>
        <v>2.8770520703999242E-2</v>
      </c>
      <c r="X769" s="13">
        <f t="shared" si="965"/>
        <v>5.5357189648207822E-2</v>
      </c>
      <c r="Y769" s="13">
        <f t="shared" si="966"/>
        <v>5.325622148579464E-2</v>
      </c>
      <c r="Z769" s="13">
        <f t="shared" si="967"/>
        <v>1.9096905798786416E-2</v>
      </c>
      <c r="AA769" s="13">
        <f t="shared" si="968"/>
        <v>4.2122831463563062E-2</v>
      </c>
      <c r="AB769" s="13">
        <f t="shared" si="969"/>
        <v>4.6456031914355857E-2</v>
      </c>
      <c r="AC769" s="13">
        <f t="shared" si="970"/>
        <v>9.0601687583338683E-3</v>
      </c>
      <c r="AD769" s="13">
        <f t="shared" si="971"/>
        <v>1.5865080546327646E-2</v>
      </c>
      <c r="AE769" s="13">
        <f t="shared" si="972"/>
        <v>3.0525908155185792E-2</v>
      </c>
      <c r="AF769" s="13">
        <f t="shared" si="973"/>
        <v>2.9367360158613669E-2</v>
      </c>
      <c r="AG769" s="13">
        <f t="shared" si="974"/>
        <v>1.8835188310670364E-2</v>
      </c>
      <c r="AH769" s="13">
        <f t="shared" si="975"/>
        <v>9.1860610281762328E-3</v>
      </c>
      <c r="AI769" s="13">
        <f t="shared" si="976"/>
        <v>2.0262073059420023E-2</v>
      </c>
      <c r="AJ769" s="13">
        <f t="shared" si="977"/>
        <v>2.2346444433909023E-2</v>
      </c>
      <c r="AK769" s="13">
        <f t="shared" si="978"/>
        <v>1.6430157545195005E-2</v>
      </c>
      <c r="AL769" s="13">
        <f t="shared" si="979"/>
        <v>1.5380736816428271E-3</v>
      </c>
      <c r="AM769" s="13">
        <f t="shared" si="980"/>
        <v>6.9988522858114603E-3</v>
      </c>
      <c r="AN769" s="13">
        <f t="shared" si="981"/>
        <v>1.3466450513410493E-2</v>
      </c>
      <c r="AO769" s="13">
        <f t="shared" si="982"/>
        <v>1.2955359109219166E-2</v>
      </c>
      <c r="AP769" s="13">
        <f t="shared" si="983"/>
        <v>8.3091100846846046E-3</v>
      </c>
      <c r="AQ769" s="13">
        <f t="shared" si="984"/>
        <v>3.9968774592058732E-3</v>
      </c>
      <c r="AR769" s="13">
        <f t="shared" si="985"/>
        <v>3.5349691977321529E-3</v>
      </c>
      <c r="AS769" s="13">
        <f t="shared" si="986"/>
        <v>7.7972271169929946E-3</v>
      </c>
      <c r="AT769" s="13">
        <f t="shared" si="987"/>
        <v>8.5993324571222336E-3</v>
      </c>
      <c r="AU769" s="13">
        <f t="shared" si="988"/>
        <v>6.3226338969448233E-3</v>
      </c>
      <c r="AV769" s="13">
        <f t="shared" si="989"/>
        <v>3.4865234825599673E-3</v>
      </c>
      <c r="AW769" s="13">
        <f t="shared" si="990"/>
        <v>1.8132408834872652E-4</v>
      </c>
      <c r="AX769" s="13">
        <f t="shared" si="991"/>
        <v>2.5729427791416032E-3</v>
      </c>
      <c r="AY769" s="13">
        <f t="shared" si="992"/>
        <v>4.9505840663888311E-3</v>
      </c>
      <c r="AZ769" s="13">
        <f t="shared" si="993"/>
        <v>4.762694840528001E-3</v>
      </c>
      <c r="BA769" s="13">
        <f t="shared" si="994"/>
        <v>3.0546243756026377E-3</v>
      </c>
      <c r="BB769" s="13">
        <f t="shared" si="995"/>
        <v>1.469346198179588E-3</v>
      </c>
      <c r="BC769" s="13">
        <f t="shared" si="996"/>
        <v>5.6543207534088245E-4</v>
      </c>
      <c r="BD769" s="13">
        <f t="shared" si="997"/>
        <v>1.1336022399033282E-3</v>
      </c>
      <c r="BE769" s="13">
        <f t="shared" si="998"/>
        <v>2.5004331382940562E-3</v>
      </c>
      <c r="BF769" s="13">
        <f t="shared" si="999"/>
        <v>2.7576541660733829E-3</v>
      </c>
      <c r="BG769" s="13">
        <f t="shared" si="1000"/>
        <v>2.0275571148579033E-3</v>
      </c>
      <c r="BH769" s="13">
        <f t="shared" si="1001"/>
        <v>1.1180665539719937E-3</v>
      </c>
      <c r="BI769" s="13">
        <f t="shared" si="1002"/>
        <v>4.9323308722611916E-4</v>
      </c>
      <c r="BJ769" s="14">
        <f t="shared" si="1003"/>
        <v>0.44498126324277038</v>
      </c>
      <c r="BK769" s="14">
        <f t="shared" si="1004"/>
        <v>0.20649195558025896</v>
      </c>
      <c r="BL769" s="14">
        <f t="shared" si="1005"/>
        <v>0.32297720314906381</v>
      </c>
      <c r="BM769" s="14">
        <f t="shared" si="1006"/>
        <v>0.7690882791860959</v>
      </c>
      <c r="BN769" s="14">
        <f t="shared" si="1007"/>
        <v>0.21968978860674346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1.4117647058823499</v>
      </c>
      <c r="F770" s="10">
        <f>VLOOKUP(B770,home!$B$2:$E$405,3,FALSE)</f>
        <v>1.1499999999999999</v>
      </c>
      <c r="G770" s="10">
        <f>VLOOKUP(C770,away!$B$2:$E$405,4,FALSE)</f>
        <v>1.95</v>
      </c>
      <c r="H770" s="10">
        <f>VLOOKUP(A770,away!$A$2:$E$405,3,FALSE)</f>
        <v>1.1323529411764699</v>
      </c>
      <c r="I770" s="10">
        <f>VLOOKUP(C770,away!$B$2:$E$405,3,FALSE)</f>
        <v>0.44</v>
      </c>
      <c r="J770" s="10">
        <f>VLOOKUP(B770,home!$B$2:$E$405,4,FALSE)</f>
        <v>1.21</v>
      </c>
      <c r="K770" s="12">
        <f t="shared" si="952"/>
        <v>3.1658823529411695</v>
      </c>
      <c r="L770" s="12">
        <f t="shared" si="953"/>
        <v>0.60286470588235264</v>
      </c>
      <c r="M770" s="13">
        <f t="shared" si="954"/>
        <v>2.3080964268354678E-2</v>
      </c>
      <c r="N770" s="13">
        <f t="shared" si="955"/>
        <v>7.3071617466049774E-2</v>
      </c>
      <c r="O770" s="13">
        <f t="shared" si="956"/>
        <v>1.3914698735122733E-2</v>
      </c>
      <c r="P770" s="13">
        <f t="shared" si="957"/>
        <v>4.4052299172017875E-2</v>
      </c>
      <c r="Q770" s="13">
        <f t="shared" si="958"/>
        <v>0.11566807211831738</v>
      </c>
      <c r="R770" s="13">
        <f t="shared" si="959"/>
        <v>4.1943403801956549E-3</v>
      </c>
      <c r="S770" s="13">
        <f t="shared" si="960"/>
        <v>2.1019540602574036E-2</v>
      </c>
      <c r="T770" s="13">
        <f t="shared" si="961"/>
        <v>6.9732198277588156E-2</v>
      </c>
      <c r="U770" s="13">
        <f t="shared" si="962"/>
        <v>1.3278788191889979E-2</v>
      </c>
      <c r="V770" s="13">
        <f t="shared" si="963"/>
        <v>4.4575409526855644E-3</v>
      </c>
      <c r="W770" s="13">
        <f t="shared" si="964"/>
        <v>0.12206383610603584</v>
      </c>
      <c r="X770" s="13">
        <f t="shared" si="965"/>
        <v>7.3587978652936981E-2</v>
      </c>
      <c r="Y770" s="13">
        <f t="shared" si="966"/>
        <v>2.2181797553539846E-2</v>
      </c>
      <c r="Z770" s="13">
        <f t="shared" si="967"/>
        <v>8.4287325989237634E-4</v>
      </c>
      <c r="AA770" s="13">
        <f t="shared" si="968"/>
        <v>2.6684375792592704E-3</v>
      </c>
      <c r="AB770" s="13">
        <f t="shared" si="969"/>
        <v>4.2239797210509899E-3</v>
      </c>
      <c r="AC770" s="13">
        <f t="shared" si="970"/>
        <v>5.3172856356908569E-4</v>
      </c>
      <c r="AD770" s="13">
        <f t="shared" si="971"/>
        <v>9.6609936165100496E-2</v>
      </c>
      <c r="AE770" s="13">
        <f t="shared" si="972"/>
        <v>5.824272075148617E-2</v>
      </c>
      <c r="AF770" s="13">
        <f t="shared" si="973"/>
        <v>1.755624035781635E-2</v>
      </c>
      <c r="AG770" s="13">
        <f t="shared" si="974"/>
        <v>3.5280125599049489E-3</v>
      </c>
      <c r="AH770" s="13">
        <f t="shared" si="975"/>
        <v>1.2703463498027928E-4</v>
      </c>
      <c r="AI770" s="13">
        <f t="shared" si="976"/>
        <v>4.0217670909638921E-4</v>
      </c>
      <c r="AJ770" s="13">
        <f t="shared" si="977"/>
        <v>6.3662207304610659E-4</v>
      </c>
      <c r="AK770" s="13">
        <f t="shared" si="978"/>
        <v>6.71823528849831E-4</v>
      </c>
      <c r="AL770" s="13">
        <f t="shared" si="979"/>
        <v>4.0594258521110645E-5</v>
      </c>
      <c r="AM770" s="13">
        <f t="shared" si="980"/>
        <v>6.1171138404772882E-2</v>
      </c>
      <c r="AN770" s="13">
        <f t="shared" si="981"/>
        <v>3.6877920362882087E-2</v>
      </c>
      <c r="AO770" s="13">
        <f t="shared" si="982"/>
        <v>1.1116198306560864E-2</v>
      </c>
      <c r="AP770" s="13">
        <f t="shared" si="983"/>
        <v>2.2338545408715745E-3</v>
      </c>
      <c r="AQ770" s="13">
        <f t="shared" si="984"/>
        <v>3.366780151916249E-4</v>
      </c>
      <c r="AR770" s="13">
        <f t="shared" si="985"/>
        <v>1.5316939570851623E-5</v>
      </c>
      <c r="AS770" s="13">
        <f t="shared" si="986"/>
        <v>4.849162868842545E-5</v>
      </c>
      <c r="AT770" s="13">
        <f t="shared" si="987"/>
        <v>7.6759395765030951E-5</v>
      </c>
      <c r="AU770" s="13">
        <f t="shared" si="988"/>
        <v>8.1003738824979546E-5</v>
      </c>
      <c r="AV770" s="13">
        <f t="shared" si="989"/>
        <v>6.4112076817064549E-5</v>
      </c>
      <c r="AW770" s="13">
        <f t="shared" si="990"/>
        <v>2.1521708445378261E-6</v>
      </c>
      <c r="AX770" s="13">
        <f t="shared" si="991"/>
        <v>3.2276771264165394E-2</v>
      </c>
      <c r="AY770" s="13">
        <f t="shared" si="992"/>
        <v>1.945852621500304E-2</v>
      </c>
      <c r="AZ770" s="13">
        <f t="shared" si="993"/>
        <v>5.8654293417559275E-3</v>
      </c>
      <c r="BA770" s="13">
        <f t="shared" si="994"/>
        <v>1.1786867783304697E-3</v>
      </c>
      <c r="BB770" s="13">
        <f t="shared" si="995"/>
        <v>1.7764716448640409E-4</v>
      </c>
      <c r="BC770" s="13">
        <f t="shared" si="996"/>
        <v>2.141944111378599E-5</v>
      </c>
      <c r="BD770" s="13">
        <f t="shared" si="997"/>
        <v>1.5390070448998714E-6</v>
      </c>
      <c r="BE770" s="13">
        <f t="shared" si="998"/>
        <v>4.8723152445006411E-6</v>
      </c>
      <c r="BF770" s="13">
        <f t="shared" si="999"/>
        <v>7.7125884252654105E-6</v>
      </c>
      <c r="BG770" s="13">
        <f t="shared" si="1000"/>
        <v>8.1390491970153626E-6</v>
      </c>
      <c r="BH770" s="13">
        <f t="shared" si="1001"/>
        <v>6.4418180556377335E-6</v>
      </c>
      <c r="BI770" s="13">
        <f t="shared" si="1002"/>
        <v>4.0788076206402577E-6</v>
      </c>
      <c r="BJ770" s="14">
        <f t="shared" si="1003"/>
        <v>0.82295667984390986</v>
      </c>
      <c r="BK770" s="14">
        <f t="shared" si="1004"/>
        <v>0.11264119403272541</v>
      </c>
      <c r="BL770" s="14">
        <f t="shared" si="1005"/>
        <v>4.0436368918745552E-2</v>
      </c>
      <c r="BM770" s="14">
        <f t="shared" si="1006"/>
        <v>0.68343874987105679</v>
      </c>
      <c r="BN770" s="14">
        <f t="shared" si="1007"/>
        <v>0.27398199214005808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1.4117647058823499</v>
      </c>
      <c r="F771" s="10">
        <f>VLOOKUP(B771,home!$B$2:$E$405,3,FALSE)</f>
        <v>1.1499999999999999</v>
      </c>
      <c r="G771" s="10">
        <f>VLOOKUP(C771,away!$B$2:$E$405,4,FALSE)</f>
        <v>0.87</v>
      </c>
      <c r="H771" s="10">
        <f>VLOOKUP(A771,away!$A$2:$E$405,3,FALSE)</f>
        <v>1.1323529411764699</v>
      </c>
      <c r="I771" s="10">
        <f>VLOOKUP(C771,away!$B$2:$E$405,3,FALSE)</f>
        <v>0.71</v>
      </c>
      <c r="J771" s="10">
        <f>VLOOKUP(B771,home!$B$2:$E$405,4,FALSE)</f>
        <v>0.88</v>
      </c>
      <c r="K771" s="12">
        <f t="shared" si="952"/>
        <v>1.412470588235291</v>
      </c>
      <c r="L771" s="12">
        <f t="shared" si="953"/>
        <v>0.70749411764705827</v>
      </c>
      <c r="M771" s="13">
        <f t="shared" si="954"/>
        <v>0.12003586499663628</v>
      </c>
      <c r="N771" s="13">
        <f t="shared" si="955"/>
        <v>0.16954712884113082</v>
      </c>
      <c r="O771" s="13">
        <f t="shared" si="956"/>
        <v>8.4924668391796604E-2</v>
      </c>
      <c r="P771" s="13">
        <f t="shared" si="957"/>
        <v>0.11995359631904796</v>
      </c>
      <c r="Q771" s="13">
        <f t="shared" si="958"/>
        <v>0.11974016640391838</v>
      </c>
      <c r="R771" s="13">
        <f t="shared" si="959"/>
        <v>3.0041851665161573E-2</v>
      </c>
      <c r="S771" s="13">
        <f t="shared" si="960"/>
        <v>2.9967846006433853E-2</v>
      </c>
      <c r="T771" s="13">
        <f t="shared" si="961"/>
        <v>8.4715463376852179E-2</v>
      </c>
      <c r="U771" s="13">
        <f t="shared" si="962"/>
        <v>4.2433231893168125E-2</v>
      </c>
      <c r="V771" s="13">
        <f t="shared" si="963"/>
        <v>3.3274785577237418E-3</v>
      </c>
      <c r="W771" s="13">
        <f t="shared" si="964"/>
        <v>5.6376487758644768E-2</v>
      </c>
      <c r="X771" s="13">
        <f t="shared" si="965"/>
        <v>3.9886033462842564E-2</v>
      </c>
      <c r="Y771" s="13">
        <f t="shared" si="966"/>
        <v>1.410956702561742E-2</v>
      </c>
      <c r="Z771" s="13">
        <f t="shared" si="967"/>
        <v>7.0848111121090997E-3</v>
      </c>
      <c r="AA771" s="13">
        <f t="shared" si="968"/>
        <v>1.0007087319056666E-2</v>
      </c>
      <c r="AB771" s="13">
        <f t="shared" si="969"/>
        <v>7.0673582560349469E-3</v>
      </c>
      <c r="AC771" s="13">
        <f t="shared" si="970"/>
        <v>2.078248757593545E-4</v>
      </c>
      <c r="AD771" s="13">
        <f t="shared" si="971"/>
        <v>1.9907532706773153E-2</v>
      </c>
      <c r="AE771" s="13">
        <f t="shared" si="972"/>
        <v>1.4084462286908428E-2</v>
      </c>
      <c r="AF771" s="13">
        <f t="shared" si="973"/>
        <v>4.9823371091047728E-3</v>
      </c>
      <c r="AG771" s="13">
        <f t="shared" si="974"/>
        <v>1.1749913989420923E-3</v>
      </c>
      <c r="AH771" s="13">
        <f t="shared" si="975"/>
        <v>1.2531155466144251E-3</v>
      </c>
      <c r="AI771" s="13">
        <f t="shared" si="976"/>
        <v>1.769988853253265E-3</v>
      </c>
      <c r="AJ771" s="13">
        <f t="shared" si="977"/>
        <v>1.250028598362274E-3</v>
      </c>
      <c r="AK771" s="13">
        <f t="shared" si="978"/>
        <v>5.8854287654656607E-4</v>
      </c>
      <c r="AL771" s="13">
        <f t="shared" si="979"/>
        <v>8.3072975739684115E-6</v>
      </c>
      <c r="AM771" s="13">
        <f t="shared" si="980"/>
        <v>5.6237608865298341E-3</v>
      </c>
      <c r="AN771" s="13">
        <f t="shared" si="981"/>
        <v>3.9787777462734633E-3</v>
      </c>
      <c r="AO771" s="13">
        <f t="shared" si="982"/>
        <v>1.4074809254567475E-3</v>
      </c>
      <c r="AP771" s="13">
        <f t="shared" si="983"/>
        <v>3.3192815848702889E-4</v>
      </c>
      <c r="AQ771" s="13">
        <f t="shared" si="984"/>
        <v>5.8709304902748343E-5</v>
      </c>
      <c r="AR771" s="13">
        <f t="shared" si="985"/>
        <v>1.7731437559235678E-4</v>
      </c>
      <c r="AS771" s="13">
        <f t="shared" si="986"/>
        <v>2.5045134039550953E-4</v>
      </c>
      <c r="AT771" s="13">
        <f t="shared" si="987"/>
        <v>1.7687757604638123E-4</v>
      </c>
      <c r="AU771" s="13">
        <f t="shared" si="988"/>
        <v>8.3278124627954886E-5</v>
      </c>
      <c r="AV771" s="13">
        <f t="shared" si="989"/>
        <v>2.9406975420094813E-5</v>
      </c>
      <c r="AW771" s="13">
        <f t="shared" si="990"/>
        <v>2.3060011173372127E-7</v>
      </c>
      <c r="AX771" s="13">
        <f t="shared" si="991"/>
        <v>1.3238994745819056E-3</v>
      </c>
      <c r="AY771" s="13">
        <f t="shared" si="992"/>
        <v>9.3665109062272941E-4</v>
      </c>
      <c r="AZ771" s="13">
        <f t="shared" si="993"/>
        <v>3.3133756845164135E-4</v>
      </c>
      <c r="BA771" s="13">
        <f t="shared" si="994"/>
        <v>7.8139793545005265E-5</v>
      </c>
      <c r="BB771" s="13">
        <f t="shared" si="995"/>
        <v>1.3820861071811697E-5</v>
      </c>
      <c r="BC771" s="13">
        <f t="shared" si="996"/>
        <v>1.9556355818247989E-6</v>
      </c>
      <c r="BD771" s="13">
        <f t="shared" si="997"/>
        <v>2.0908146284308926E-5</v>
      </c>
      <c r="BE771" s="13">
        <f t="shared" si="998"/>
        <v>2.9532141681107338E-5</v>
      </c>
      <c r="BF771" s="13">
        <f t="shared" si="999"/>
        <v>2.0856640766080825E-5</v>
      </c>
      <c r="BG771" s="13">
        <f t="shared" si="1000"/>
        <v>9.819797217159448E-6</v>
      </c>
      <c r="BH771" s="13">
        <f t="shared" si="1001"/>
        <v>3.4675436879181181E-6</v>
      </c>
      <c r="BI771" s="13">
        <f t="shared" si="1002"/>
        <v>9.7956069452105491E-7</v>
      </c>
      <c r="BJ771" s="14">
        <f t="shared" si="1003"/>
        <v>0.53861063181623914</v>
      </c>
      <c r="BK771" s="14">
        <f t="shared" si="1004"/>
        <v>0.27443756914379791</v>
      </c>
      <c r="BL771" s="14">
        <f t="shared" si="1005"/>
        <v>0.18013876562240777</v>
      </c>
      <c r="BM771" s="14">
        <f t="shared" si="1006"/>
        <v>0.3550920805863515</v>
      </c>
      <c r="BN771" s="14">
        <f t="shared" si="1007"/>
        <v>0.64424327661769165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1.4117647058823499</v>
      </c>
      <c r="F772" s="10">
        <f>VLOOKUP(B772,home!$B$2:$E$405,3,FALSE)</f>
        <v>0.89</v>
      </c>
      <c r="G772" s="10">
        <f>VLOOKUP(C772,away!$B$2:$E$405,4,FALSE)</f>
        <v>0.87</v>
      </c>
      <c r="H772" s="10">
        <f>VLOOKUP(A772,away!$A$2:$E$405,3,FALSE)</f>
        <v>1.1323529411764699</v>
      </c>
      <c r="I772" s="10">
        <f>VLOOKUP(C772,away!$B$2:$E$405,3,FALSE)</f>
        <v>0.47</v>
      </c>
      <c r="J772" s="10">
        <f>VLOOKUP(B772,home!$B$2:$E$405,4,FALSE)</f>
        <v>0.44</v>
      </c>
      <c r="K772" s="12">
        <f t="shared" si="952"/>
        <v>1.0931294117647035</v>
      </c>
      <c r="L772" s="12">
        <f t="shared" si="953"/>
        <v>0.23417058823529399</v>
      </c>
      <c r="M772" s="13">
        <f t="shared" si="954"/>
        <v>0.26519231479315525</v>
      </c>
      <c r="N772" s="13">
        <f t="shared" si="955"/>
        <v>0.28988951907436178</v>
      </c>
      <c r="O772" s="13">
        <f t="shared" si="956"/>
        <v>6.2100240350592417E-2</v>
      </c>
      <c r="P772" s="13">
        <f t="shared" si="957"/>
        <v>6.7883599204889775E-2</v>
      </c>
      <c r="Q772" s="13">
        <f t="shared" si="958"/>
        <v>0.15844337973125494</v>
      </c>
      <c r="R772" s="13">
        <f t="shared" si="959"/>
        <v>7.2710249062256831E-3</v>
      </c>
      <c r="S772" s="13">
        <f t="shared" si="960"/>
        <v>4.3441898425717997E-3</v>
      </c>
      <c r="T772" s="13">
        <f t="shared" si="961"/>
        <v>3.710277943365603E-2</v>
      </c>
      <c r="U772" s="13">
        <f t="shared" si="962"/>
        <v>7.948171178668988E-3</v>
      </c>
      <c r="V772" s="13">
        <f t="shared" si="963"/>
        <v>1.2355781307577278E-4</v>
      </c>
      <c r="W772" s="13">
        <f t="shared" si="964"/>
        <v>5.7733039494546091E-2</v>
      </c>
      <c r="X772" s="13">
        <f t="shared" si="965"/>
        <v>1.3519379819049319E-2</v>
      </c>
      <c r="Y772" s="13">
        <f t="shared" si="966"/>
        <v>1.5829205624015707E-3</v>
      </c>
      <c r="Z772" s="13">
        <f t="shared" si="967"/>
        <v>5.6755339312144733E-4</v>
      </c>
      <c r="AA772" s="13">
        <f t="shared" si="968"/>
        <v>6.2040930676790919E-4</v>
      </c>
      <c r="AB772" s="13">
        <f t="shared" si="969"/>
        <v>3.3909383028027601E-4</v>
      </c>
      <c r="AC772" s="13">
        <f t="shared" si="970"/>
        <v>1.9767609659075548E-6</v>
      </c>
      <c r="AD772" s="13">
        <f t="shared" si="971"/>
        <v>1.5777420875515386E-2</v>
      </c>
      <c r="AE772" s="13">
        <f t="shared" si="972"/>
        <v>3.6946079272552456E-3</v>
      </c>
      <c r="AF772" s="13">
        <f t="shared" si="973"/>
        <v>4.3258425581207055E-4</v>
      </c>
      <c r="AG772" s="13">
        <f t="shared" si="974"/>
        <v>3.3766169881613166E-5</v>
      </c>
      <c r="AH772" s="13">
        <f t="shared" si="975"/>
        <v>3.3226077980546584E-5</v>
      </c>
      <c r="AI772" s="13">
        <f t="shared" si="976"/>
        <v>3.6320403078123048E-5</v>
      </c>
      <c r="AJ772" s="13">
        <f t="shared" si="977"/>
        <v>1.9851450425922787E-5</v>
      </c>
      <c r="AK772" s="13">
        <f t="shared" si="978"/>
        <v>7.2334014422550501E-6</v>
      </c>
      <c r="AL772" s="13">
        <f t="shared" si="979"/>
        <v>2.0240352626840576E-8</v>
      </c>
      <c r="AM772" s="13">
        <f t="shared" si="980"/>
        <v>3.4493525601632584E-3</v>
      </c>
      <c r="AN772" s="13">
        <f t="shared" si="981"/>
        <v>8.0773691804434755E-4</v>
      </c>
      <c r="AO772" s="13">
        <f t="shared" si="982"/>
        <v>9.4574114618904164E-5</v>
      </c>
      <c r="AP772" s="13">
        <f t="shared" si="983"/>
        <v>7.3821586840469704E-6</v>
      </c>
      <c r="AQ772" s="13">
        <f t="shared" si="984"/>
        <v>4.3217111037239056E-7</v>
      </c>
      <c r="AR772" s="13">
        <f t="shared" si="985"/>
        <v>1.5561140450912689E-6</v>
      </c>
      <c r="AS772" s="13">
        <f t="shared" si="986"/>
        <v>1.7010340307494116E-6</v>
      </c>
      <c r="AT772" s="13">
        <f t="shared" si="987"/>
        <v>9.2972516471242341E-7</v>
      </c>
      <c r="AU772" s="13">
        <f t="shared" si="988"/>
        <v>3.387699741349779E-7</v>
      </c>
      <c r="AV772" s="13">
        <f t="shared" si="989"/>
        <v>9.257985563742803E-8</v>
      </c>
      <c r="AW772" s="13">
        <f t="shared" si="990"/>
        <v>1.4391945317094873E-10</v>
      </c>
      <c r="AX772" s="13">
        <f t="shared" si="991"/>
        <v>6.2843145584338923E-4</v>
      </c>
      <c r="AY772" s="13">
        <f t="shared" si="992"/>
        <v>1.4716016368040866E-4</v>
      </c>
      <c r="AZ772" s="13">
        <f t="shared" si="993"/>
        <v>1.7230291046921721E-5</v>
      </c>
      <c r="BA772" s="13">
        <f t="shared" si="994"/>
        <v>1.3449424633076602E-6</v>
      </c>
      <c r="BB772" s="13">
        <f t="shared" si="995"/>
        <v>7.873649194384498E-8</v>
      </c>
      <c r="BC772" s="13">
        <f t="shared" si="996"/>
        <v>3.687554126814734E-9</v>
      </c>
      <c r="BD772" s="13">
        <f t="shared" si="997"/>
        <v>6.0732690216704227E-8</v>
      </c>
      <c r="BE772" s="13">
        <f t="shared" si="998"/>
        <v>6.638868993147383E-8</v>
      </c>
      <c r="BF772" s="13">
        <f t="shared" si="999"/>
        <v>3.6285714786310644E-8</v>
      </c>
      <c r="BG772" s="13">
        <f t="shared" si="1000"/>
        <v>1.3221660686607187E-8</v>
      </c>
      <c r="BH772" s="13">
        <f t="shared" si="1001"/>
        <v>3.6132465422258545E-9</v>
      </c>
      <c r="BI772" s="13">
        <f t="shared" si="1002"/>
        <v>7.8994921345283948E-10</v>
      </c>
      <c r="BJ772" s="14">
        <f t="shared" si="1003"/>
        <v>0.58336312454343497</v>
      </c>
      <c r="BK772" s="14">
        <f t="shared" si="1004"/>
        <v>0.33769281881869151</v>
      </c>
      <c r="BL772" s="14">
        <f t="shared" si="1005"/>
        <v>7.8380370160483784E-2</v>
      </c>
      <c r="BM772" s="14">
        <f t="shared" si="1006"/>
        <v>0.14907662883549105</v>
      </c>
      <c r="BN772" s="14">
        <f t="shared" si="1007"/>
        <v>0.85078007806047962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1.4117647058823499</v>
      </c>
      <c r="F773" s="10">
        <f>VLOOKUP(B773,home!$B$2:$E$405,3,FALSE)</f>
        <v>1.26</v>
      </c>
      <c r="G773" s="10">
        <f>VLOOKUP(C773,away!$B$2:$E$405,4,FALSE)</f>
        <v>0.71</v>
      </c>
      <c r="H773" s="10">
        <f>VLOOKUP(A773,away!$A$2:$E$405,3,FALSE)</f>
        <v>1.1323529411764699</v>
      </c>
      <c r="I773" s="10">
        <f>VLOOKUP(C773,away!$B$2:$E$405,3,FALSE)</f>
        <v>0.62</v>
      </c>
      <c r="J773" s="10">
        <f>VLOOKUP(B773,home!$B$2:$E$405,4,FALSE)</f>
        <v>0.49</v>
      </c>
      <c r="K773" s="12">
        <f t="shared" si="952"/>
        <v>1.2629647058823501</v>
      </c>
      <c r="L773" s="12">
        <f t="shared" si="953"/>
        <v>0.34400882352941153</v>
      </c>
      <c r="M773" s="13">
        <f t="shared" si="954"/>
        <v>0.20049348442203169</v>
      </c>
      <c r="N773" s="13">
        <f t="shared" si="955"/>
        <v>0.25321619458439881</v>
      </c>
      <c r="O773" s="13">
        <f t="shared" si="956"/>
        <v>6.8971527701335508E-2</v>
      </c>
      <c r="P773" s="13">
        <f t="shared" si="957"/>
        <v>8.7108605197573574E-2</v>
      </c>
      <c r="Q773" s="13">
        <f t="shared" si="958"/>
        <v>0.15990155835896661</v>
      </c>
      <c r="R773" s="13">
        <f t="shared" si="959"/>
        <v>1.1863407050781323E-2</v>
      </c>
      <c r="S773" s="13">
        <f t="shared" si="960"/>
        <v>9.4615407594673528E-3</v>
      </c>
      <c r="T773" s="13">
        <f t="shared" si="961"/>
        <v>5.5007546971587634E-2</v>
      </c>
      <c r="U773" s="13">
        <f t="shared" si="962"/>
        <v>1.4983064396652633E-2</v>
      </c>
      <c r="V773" s="13">
        <f t="shared" si="963"/>
        <v>4.5675167779867675E-4</v>
      </c>
      <c r="W773" s="13">
        <f t="shared" si="964"/>
        <v>6.7316674874320595E-2</v>
      </c>
      <c r="X773" s="13">
        <f t="shared" si="965"/>
        <v>2.3157530127426922E-2</v>
      </c>
      <c r="Y773" s="13">
        <f t="shared" si="966"/>
        <v>3.983197347491519E-3</v>
      </c>
      <c r="Z773" s="13">
        <f t="shared" si="967"/>
        <v>1.360372234196603E-3</v>
      </c>
      <c r="AA773" s="13">
        <f t="shared" si="968"/>
        <v>1.7181021186526283E-3</v>
      </c>
      <c r="AB773" s="13">
        <f t="shared" si="969"/>
        <v>1.0849511684799798E-3</v>
      </c>
      <c r="AC773" s="13">
        <f t="shared" si="970"/>
        <v>1.2402834962875905E-5</v>
      </c>
      <c r="AD773" s="13">
        <f t="shared" si="971"/>
        <v>2.1254646120906009E-2</v>
      </c>
      <c r="AE773" s="13">
        <f t="shared" si="972"/>
        <v>7.3117858065868463E-3</v>
      </c>
      <c r="AF773" s="13">
        <f t="shared" si="973"/>
        <v>1.257659416611495E-3</v>
      </c>
      <c r="AG773" s="13">
        <f t="shared" si="974"/>
        <v>1.4421531210306884E-4</v>
      </c>
      <c r="AH773" s="13">
        <f t="shared" si="975"/>
        <v>1.1699501296201264E-4</v>
      </c>
      <c r="AI773" s="13">
        <f t="shared" si="976"/>
        <v>1.4776057213527002E-4</v>
      </c>
      <c r="AJ773" s="13">
        <f t="shared" si="977"/>
        <v>9.3308193763914549E-5</v>
      </c>
      <c r="AK773" s="13">
        <f t="shared" si="978"/>
        <v>3.9281651831151906E-5</v>
      </c>
      <c r="AL773" s="13">
        <f t="shared" si="979"/>
        <v>2.1554688567088379E-7</v>
      </c>
      <c r="AM773" s="13">
        <f t="shared" si="980"/>
        <v>5.3687735773446975E-3</v>
      </c>
      <c r="AN773" s="13">
        <f t="shared" si="981"/>
        <v>1.8469054821381393E-3</v>
      </c>
      <c r="AO773" s="13">
        <f t="shared" si="982"/>
        <v>3.1767589104018094E-4</v>
      </c>
      <c r="AP773" s="13">
        <f t="shared" si="983"/>
        <v>3.6427769846796726E-5</v>
      </c>
      <c r="AQ773" s="13">
        <f t="shared" si="984"/>
        <v>3.1328685621991783E-6</v>
      </c>
      <c r="AR773" s="13">
        <f t="shared" si="985"/>
        <v>8.0494633535740479E-6</v>
      </c>
      <c r="AS773" s="13">
        <f t="shared" si="986"/>
        <v>1.0166188116857404E-5</v>
      </c>
      <c r="AT773" s="13">
        <f t="shared" si="987"/>
        <v>6.4197683924757272E-6</v>
      </c>
      <c r="AU773" s="13">
        <f t="shared" si="988"/>
        <v>2.7026469665453059E-6</v>
      </c>
      <c r="AV773" s="13">
        <f t="shared" si="989"/>
        <v>8.5333693280167897E-7</v>
      </c>
      <c r="AW773" s="13">
        <f t="shared" si="990"/>
        <v>2.6013575425319519E-9</v>
      </c>
      <c r="AX773" s="13">
        <f t="shared" si="991"/>
        <v>1.1300952570100131E-3</v>
      </c>
      <c r="AY773" s="13">
        <f t="shared" si="992"/>
        <v>3.8876273984018251E-4</v>
      </c>
      <c r="AZ773" s="13">
        <f t="shared" si="993"/>
        <v>6.6868906382245934E-5</v>
      </c>
      <c r="BA773" s="13">
        <f t="shared" si="994"/>
        <v>7.6678312717515945E-6</v>
      </c>
      <c r="BB773" s="13">
        <f t="shared" si="995"/>
        <v>6.5945040370432438E-7</v>
      </c>
      <c r="BC773" s="13">
        <f t="shared" si="996"/>
        <v>4.5371351510864052E-8</v>
      </c>
      <c r="BD773" s="13">
        <f t="shared" si="997"/>
        <v>4.6151440305101943E-7</v>
      </c>
      <c r="BE773" s="13">
        <f t="shared" si="998"/>
        <v>5.8287640230979914E-7</v>
      </c>
      <c r="BF773" s="13">
        <f t="shared" si="999"/>
        <v>3.6807616200447895E-7</v>
      </c>
      <c r="BG773" s="13">
        <f t="shared" si="1000"/>
        <v>1.5495573389609708E-7</v>
      </c>
      <c r="BH773" s="13">
        <f t="shared" si="1001"/>
        <v>4.892590572121696E-8</v>
      </c>
      <c r="BI773" s="13">
        <f t="shared" si="1002"/>
        <v>1.235833842584487E-8</v>
      </c>
      <c r="BJ773" s="14">
        <f t="shared" si="1003"/>
        <v>0.60171802406559105</v>
      </c>
      <c r="BK773" s="14">
        <f t="shared" si="1004"/>
        <v>0.29792176317856006</v>
      </c>
      <c r="BL773" s="14">
        <f t="shared" si="1005"/>
        <v>9.904821797730208E-2</v>
      </c>
      <c r="BM773" s="14">
        <f t="shared" si="1006"/>
        <v>0.21810484000207947</v>
      </c>
      <c r="BN773" s="14">
        <f t="shared" si="1007"/>
        <v>0.78155477731508749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1.52380952380952</v>
      </c>
      <c r="F774" s="10">
        <f>VLOOKUP(B774,home!$B$2:$E$405,3,FALSE)</f>
        <v>0.98</v>
      </c>
      <c r="G774" s="10">
        <f>VLOOKUP(C774,away!$B$2:$E$405,4,FALSE)</f>
        <v>0.82</v>
      </c>
      <c r="H774" s="10">
        <f>VLOOKUP(A774,away!$A$2:$E$405,3,FALSE)</f>
        <v>1.26984126984127</v>
      </c>
      <c r="I774" s="10">
        <f>VLOOKUP(C774,away!$B$2:$E$405,3,FALSE)</f>
        <v>0.66</v>
      </c>
      <c r="J774" s="10">
        <f>VLOOKUP(B774,home!$B$2:$E$405,4,FALSE)</f>
        <v>1.08</v>
      </c>
      <c r="K774" s="12">
        <f t="shared" si="952"/>
        <v>1.2245333333333301</v>
      </c>
      <c r="L774" s="12">
        <f t="shared" si="953"/>
        <v>0.90514285714285736</v>
      </c>
      <c r="M774" s="13">
        <f t="shared" si="954"/>
        <v>0.11887578073081576</v>
      </c>
      <c r="N774" s="13">
        <f t="shared" si="955"/>
        <v>0.14556735603090784</v>
      </c>
      <c r="O774" s="13">
        <f t="shared" si="956"/>
        <v>0.1075995638157784</v>
      </c>
      <c r="P774" s="13">
        <f t="shared" si="957"/>
        <v>0.13175925254454748</v>
      </c>
      <c r="Q774" s="13">
        <f t="shared" si="958"/>
        <v>8.9126039852523639E-2</v>
      </c>
      <c r="R774" s="13">
        <f t="shared" si="959"/>
        <v>4.8696488309769428E-2</v>
      </c>
      <c r="S774" s="13">
        <f t="shared" si="960"/>
        <v>3.6509751028279774E-2</v>
      </c>
      <c r="T774" s="13">
        <f t="shared" si="961"/>
        <v>8.0671798357941416E-2</v>
      </c>
      <c r="U774" s="13">
        <f t="shared" si="962"/>
        <v>5.9630473151589494E-2</v>
      </c>
      <c r="V774" s="13">
        <f t="shared" si="963"/>
        <v>4.4962878023691302E-3</v>
      </c>
      <c r="W774" s="13">
        <f t="shared" si="964"/>
        <v>3.6379268889136659E-2</v>
      </c>
      <c r="X774" s="13">
        <f t="shared" si="965"/>
        <v>3.2928435383081413E-2</v>
      </c>
      <c r="Y774" s="13">
        <f t="shared" si="966"/>
        <v>1.4902469041943135E-2</v>
      </c>
      <c r="Z774" s="13">
        <f t="shared" si="967"/>
        <v>1.4692426187176155E-2</v>
      </c>
      <c r="AA774" s="13">
        <f t="shared" si="968"/>
        <v>1.7991365613736723E-2</v>
      </c>
      <c r="AB774" s="13">
        <f t="shared" si="969"/>
        <v>1.1015513453103845E-2</v>
      </c>
      <c r="AC774" s="13">
        <f t="shared" si="970"/>
        <v>3.1147404270619747E-4</v>
      </c>
      <c r="AD774" s="13">
        <f t="shared" si="971"/>
        <v>1.1136906849261009E-2</v>
      </c>
      <c r="AE774" s="13">
        <f t="shared" si="972"/>
        <v>1.0080491685273966E-2</v>
      </c>
      <c r="AF774" s="13">
        <f t="shared" si="973"/>
        <v>4.5621425227068474E-3</v>
      </c>
      <c r="AG774" s="13">
        <f t="shared" si="974"/>
        <v>1.3764635725652665E-3</v>
      </c>
      <c r="AH774" s="13">
        <f t="shared" si="975"/>
        <v>3.3246861543552901E-3</v>
      </c>
      <c r="AI774" s="13">
        <f t="shared" si="976"/>
        <v>4.0711890188798528E-3</v>
      </c>
      <c r="AJ774" s="13">
        <f t="shared" si="977"/>
        <v>2.492653329959499E-3</v>
      </c>
      <c r="AK774" s="13">
        <f t="shared" si="978"/>
        <v>1.0174456969932434E-3</v>
      </c>
      <c r="AL774" s="13">
        <f t="shared" si="979"/>
        <v>1.380923407667967E-5</v>
      </c>
      <c r="AM774" s="13">
        <f t="shared" si="980"/>
        <v>2.7275027334296743E-3</v>
      </c>
      <c r="AN774" s="13">
        <f t="shared" si="981"/>
        <v>2.4687796170014885E-3</v>
      </c>
      <c r="AO774" s="13">
        <f t="shared" si="982"/>
        <v>1.117299118094388E-3</v>
      </c>
      <c r="AP774" s="13">
        <f t="shared" si="983"/>
        <v>3.3710510534504983E-4</v>
      </c>
      <c r="AQ774" s="13">
        <f t="shared" si="984"/>
        <v>7.6282069552365561E-5</v>
      </c>
      <c r="AR774" s="13">
        <f t="shared" si="985"/>
        <v>6.0186318497128938E-4</v>
      </c>
      <c r="AS774" s="13">
        <f t="shared" si="986"/>
        <v>7.3700153210350746E-4</v>
      </c>
      <c r="AT774" s="13">
        <f t="shared" si="987"/>
        <v>4.5124147138923977E-4</v>
      </c>
      <c r="AU774" s="13">
        <f t="shared" si="988"/>
        <v>1.8418674103283408E-4</v>
      </c>
      <c r="AV774" s="13">
        <f t="shared" si="989"/>
        <v>5.6385700988184806E-5</v>
      </c>
      <c r="AW774" s="13">
        <f t="shared" si="990"/>
        <v>4.251623812152328E-7</v>
      </c>
      <c r="AX774" s="13">
        <f t="shared" si="991"/>
        <v>5.5665300230706778E-4</v>
      </c>
      <c r="AY774" s="13">
        <f t="shared" si="992"/>
        <v>5.0385048894536892E-4</v>
      </c>
      <c r="AZ774" s="13">
        <f t="shared" si="993"/>
        <v>2.280283355684184E-4</v>
      </c>
      <c r="BA774" s="13">
        <f t="shared" si="994"/>
        <v>6.8799406388642833E-5</v>
      </c>
      <c r="BB774" s="13">
        <f t="shared" si="995"/>
        <v>1.556832281708718E-5</v>
      </c>
      <c r="BC774" s="13">
        <f t="shared" si="996"/>
        <v>2.8183112391161265E-6</v>
      </c>
      <c r="BD774" s="13">
        <f t="shared" si="997"/>
        <v>9.0795360475668792E-5</v>
      </c>
      <c r="BE774" s="13">
        <f t="shared" si="998"/>
        <v>1.1118194541447199E-4</v>
      </c>
      <c r="BF774" s="13">
        <f t="shared" si="999"/>
        <v>6.8072999112433894E-5</v>
      </c>
      <c r="BG774" s="13">
        <f t="shared" si="1000"/>
        <v>2.7785885504381828E-5</v>
      </c>
      <c r="BH774" s="13">
        <f t="shared" si="1001"/>
        <v>8.5061857490747361E-6</v>
      </c>
      <c r="BI774" s="13">
        <f t="shared" si="1002"/>
        <v>2.0832215978533905E-6</v>
      </c>
      <c r="BJ774" s="14">
        <f t="shared" si="1003"/>
        <v>0.43483405869602987</v>
      </c>
      <c r="BK774" s="14">
        <f t="shared" si="1004"/>
        <v>0.29247020587174033</v>
      </c>
      <c r="BL774" s="14">
        <f t="shared" si="1005"/>
        <v>0.25817848277250477</v>
      </c>
      <c r="BM774" s="14">
        <f t="shared" si="1006"/>
        <v>0.35804726691654448</v>
      </c>
      <c r="BN774" s="14">
        <f t="shared" si="1007"/>
        <v>0.64162448128434257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1.52380952380952</v>
      </c>
      <c r="F775" s="10">
        <f>VLOOKUP(B775,home!$B$2:$E$405,3,FALSE)</f>
        <v>0.88</v>
      </c>
      <c r="G775" s="10">
        <f>VLOOKUP(C775,away!$B$2:$E$405,4,FALSE)</f>
        <v>0.9</v>
      </c>
      <c r="H775" s="10">
        <f>VLOOKUP(A775,away!$A$2:$E$405,3,FALSE)</f>
        <v>1.26984126984127</v>
      </c>
      <c r="I775" s="10">
        <f>VLOOKUP(C775,away!$B$2:$E$405,3,FALSE)</f>
        <v>0.98</v>
      </c>
      <c r="J775" s="10">
        <f>VLOOKUP(B775,home!$B$2:$E$405,4,FALSE)</f>
        <v>1.1399999999999999</v>
      </c>
      <c r="K775" s="12">
        <f t="shared" si="952"/>
        <v>1.2068571428571397</v>
      </c>
      <c r="L775" s="12">
        <f t="shared" si="953"/>
        <v>1.4186666666666665</v>
      </c>
      <c r="M775" s="13">
        <f t="shared" si="954"/>
        <v>7.2401822335760244E-2</v>
      </c>
      <c r="N775" s="13">
        <f t="shared" si="955"/>
        <v>8.7378656441785857E-2</v>
      </c>
      <c r="O775" s="13">
        <f t="shared" si="956"/>
        <v>0.10271405195366519</v>
      </c>
      <c r="P775" s="13">
        <f t="shared" si="957"/>
        <v>0.12396118727208019</v>
      </c>
      <c r="Q775" s="13">
        <f t="shared" si="958"/>
        <v>5.2726777830014671E-2</v>
      </c>
      <c r="R775" s="13">
        <f t="shared" si="959"/>
        <v>7.2858500852466521E-2</v>
      </c>
      <c r="S775" s="13">
        <f t="shared" si="960"/>
        <v>5.3059354910442919E-2</v>
      </c>
      <c r="T775" s="13">
        <f t="shared" si="961"/>
        <v>7.4801722148180802E-2</v>
      </c>
      <c r="U775" s="13">
        <f t="shared" si="962"/>
        <v>8.7929802171662227E-2</v>
      </c>
      <c r="V775" s="13">
        <f t="shared" si="963"/>
        <v>1.0093823022678507E-2</v>
      </c>
      <c r="W775" s="13">
        <f t="shared" si="964"/>
        <v>2.1211229481331563E-2</v>
      </c>
      <c r="X775" s="13">
        <f t="shared" si="965"/>
        <v>3.0091664224182371E-2</v>
      </c>
      <c r="Y775" s="13">
        <f t="shared" si="966"/>
        <v>2.1345020489686697E-2</v>
      </c>
      <c r="Z775" s="13">
        <f t="shared" si="967"/>
        <v>3.4453975514233043E-2</v>
      </c>
      <c r="AA775" s="13">
        <f t="shared" si="968"/>
        <v>4.1581026449177147E-2</v>
      </c>
      <c r="AB775" s="13">
        <f t="shared" si="969"/>
        <v>2.5091179388760553E-2</v>
      </c>
      <c r="AC775" s="13">
        <f t="shared" si="970"/>
        <v>1.080119814010779E-3</v>
      </c>
      <c r="AD775" s="13">
        <f t="shared" si="971"/>
        <v>6.3997309520817357E-3</v>
      </c>
      <c r="AE775" s="13">
        <f t="shared" si="972"/>
        <v>9.0790849773532863E-3</v>
      </c>
      <c r="AF775" s="13">
        <f t="shared" si="973"/>
        <v>6.4400976106025994E-3</v>
      </c>
      <c r="AG775" s="13">
        <f t="shared" si="974"/>
        <v>3.0454506034138505E-3</v>
      </c>
      <c r="AH775" s="13">
        <f t="shared" si="975"/>
        <v>1.2219676649047986E-2</v>
      </c>
      <c r="AI775" s="13">
        <f t="shared" si="976"/>
        <v>1.4747404047308161E-2</v>
      </c>
      <c r="AJ775" s="13">
        <f t="shared" si="977"/>
        <v>8.8990049565470779E-3</v>
      </c>
      <c r="AK775" s="13">
        <f t="shared" si="978"/>
        <v>3.5799425653766435E-3</v>
      </c>
      <c r="AL775" s="13">
        <f t="shared" si="979"/>
        <v>7.3972135076905623E-5</v>
      </c>
      <c r="AM775" s="13">
        <f t="shared" si="980"/>
        <v>1.5447122023767531E-3</v>
      </c>
      <c r="AN775" s="13">
        <f t="shared" si="981"/>
        <v>2.1914317111051533E-3</v>
      </c>
      <c r="AO775" s="13">
        <f t="shared" si="982"/>
        <v>1.554455560410589E-3</v>
      </c>
      <c r="AP775" s="13">
        <f t="shared" si="983"/>
        <v>7.3508476278971832E-4</v>
      </c>
      <c r="AQ775" s="13">
        <f t="shared" si="984"/>
        <v>2.6071006253608676E-4</v>
      </c>
      <c r="AR775" s="13">
        <f t="shared" si="985"/>
        <v>3.4671295878898789E-3</v>
      </c>
      <c r="AS775" s="13">
        <f t="shared" si="986"/>
        <v>4.184330108356232E-3</v>
      </c>
      <c r="AT775" s="13">
        <f t="shared" si="987"/>
        <v>2.5249443396709549E-3</v>
      </c>
      <c r="AU775" s="13">
        <f t="shared" si="988"/>
        <v>1.0157490372161987E-3</v>
      </c>
      <c r="AV775" s="13">
        <f t="shared" si="989"/>
        <v>3.0646599522865807E-4</v>
      </c>
      <c r="AW775" s="13">
        <f t="shared" si="990"/>
        <v>3.5180489912486651E-6</v>
      </c>
      <c r="AX775" s="13">
        <f t="shared" si="991"/>
        <v>3.1070782584949471E-4</v>
      </c>
      <c r="AY775" s="13">
        <f t="shared" si="992"/>
        <v>4.4079083560514973E-4</v>
      </c>
      <c r="AZ775" s="13">
        <f t="shared" si="993"/>
        <v>3.1266763272258627E-4</v>
      </c>
      <c r="BA775" s="13">
        <f t="shared" si="994"/>
        <v>1.4785704942970294E-4</v>
      </c>
      <c r="BB775" s="13">
        <f t="shared" si="995"/>
        <v>5.2439966864401317E-5</v>
      </c>
      <c r="BC775" s="13">
        <f t="shared" si="996"/>
        <v>1.487896659832612E-5</v>
      </c>
      <c r="BD775" s="13">
        <f t="shared" si="997"/>
        <v>8.1978352922551804E-4</v>
      </c>
      <c r="BE775" s="13">
        <f t="shared" si="998"/>
        <v>9.893616078424513E-4</v>
      </c>
      <c r="BF775" s="13">
        <f t="shared" si="999"/>
        <v>5.9700906164664364E-4</v>
      </c>
      <c r="BG775" s="13">
        <f t="shared" si="1000"/>
        <v>2.4016821679956346E-4</v>
      </c>
      <c r="BH775" s="13">
        <f t="shared" si="1001"/>
        <v>7.2462181982953824E-5</v>
      </c>
      <c r="BI775" s="13">
        <f t="shared" si="1002"/>
        <v>1.7490300382628351E-5</v>
      </c>
      <c r="BJ775" s="14">
        <f t="shared" si="1003"/>
        <v>0.32008517133492131</v>
      </c>
      <c r="BK775" s="14">
        <f t="shared" si="1004"/>
        <v>0.26111107032565473</v>
      </c>
      <c r="BL775" s="14">
        <f t="shared" si="1005"/>
        <v>0.38385548300025318</v>
      </c>
      <c r="BM775" s="14">
        <f t="shared" si="1006"/>
        <v>0.48702743070267568</v>
      </c>
      <c r="BN775" s="14">
        <f t="shared" si="1007"/>
        <v>0.51204099668577263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1.52380952380952</v>
      </c>
      <c r="F776" s="10">
        <f>VLOOKUP(B776,home!$B$2:$E$405,3,FALSE)</f>
        <v>0.95</v>
      </c>
      <c r="G776" s="10">
        <f>VLOOKUP(C776,away!$B$2:$E$405,4,FALSE)</f>
        <v>1.39</v>
      </c>
      <c r="H776" s="10">
        <f>VLOOKUP(A776,away!$A$2:$E$405,3,FALSE)</f>
        <v>1.26984126984127</v>
      </c>
      <c r="I776" s="10">
        <f>VLOOKUP(C776,away!$B$2:$E$405,3,FALSE)</f>
        <v>0.74</v>
      </c>
      <c r="J776" s="10">
        <f>VLOOKUP(B776,home!$B$2:$E$405,4,FALSE)</f>
        <v>1.23</v>
      </c>
      <c r="K776" s="12">
        <f t="shared" si="952"/>
        <v>2.0121904761904705</v>
      </c>
      <c r="L776" s="12">
        <f t="shared" si="953"/>
        <v>1.1558095238095238</v>
      </c>
      <c r="M776" s="13">
        <f t="shared" si="954"/>
        <v>4.2087689162481297E-2</v>
      </c>
      <c r="N776" s="13">
        <f t="shared" si="955"/>
        <v>8.4688447297609742E-2</v>
      </c>
      <c r="O776" s="13">
        <f t="shared" si="956"/>
        <v>4.8645351969130758E-2</v>
      </c>
      <c r="P776" s="13">
        <f t="shared" si="957"/>
        <v>9.7883713943218265E-2</v>
      </c>
      <c r="Q776" s="13">
        <f t="shared" si="958"/>
        <v>8.5204643547804465E-2</v>
      </c>
      <c r="R776" s="13">
        <f t="shared" si="959"/>
        <v>2.8112380547493866E-2</v>
      </c>
      <c r="S776" s="13">
        <f t="shared" si="960"/>
        <v>5.6912256564675481E-2</v>
      </c>
      <c r="T776" s="13">
        <f t="shared" si="961"/>
        <v>9.8480338485348096E-2</v>
      </c>
      <c r="U776" s="13">
        <f t="shared" si="962"/>
        <v>5.6567464400709401E-2</v>
      </c>
      <c r="V776" s="13">
        <f t="shared" si="963"/>
        <v>1.4706815836424803E-2</v>
      </c>
      <c r="W776" s="13">
        <f t="shared" si="964"/>
        <v>5.7149324091365333E-2</v>
      </c>
      <c r="X776" s="13">
        <f t="shared" si="965"/>
        <v>6.6053733064077108E-2</v>
      </c>
      <c r="Y776" s="13">
        <f t="shared" si="966"/>
        <v>3.81727668793162E-2</v>
      </c>
      <c r="Z776" s="13">
        <f t="shared" si="967"/>
        <v>1.0830852391250331E-2</v>
      </c>
      <c r="AA776" s="13">
        <f t="shared" si="968"/>
        <v>2.1793738030698701E-2</v>
      </c>
      <c r="AB776" s="13">
        <f t="shared" si="969"/>
        <v>2.1926576052980994E-2</v>
      </c>
      <c r="AC776" s="13">
        <f t="shared" si="970"/>
        <v>2.1377357948881505E-3</v>
      </c>
      <c r="AD776" s="13">
        <f t="shared" si="971"/>
        <v>2.8748831414341976E-2</v>
      </c>
      <c r="AE776" s="13">
        <f t="shared" si="972"/>
        <v>3.3228173147090881E-2</v>
      </c>
      <c r="AF776" s="13">
        <f t="shared" si="973"/>
        <v>1.9202719491099769E-2</v>
      </c>
      <c r="AG776" s="13">
        <f t="shared" si="974"/>
        <v>7.3982286902852922E-3</v>
      </c>
      <c r="AH776" s="13">
        <f t="shared" si="975"/>
        <v>3.1296005861955727E-3</v>
      </c>
      <c r="AI776" s="13">
        <f t="shared" si="976"/>
        <v>6.2973524938228446E-3</v>
      </c>
      <c r="AJ776" s="13">
        <f t="shared" si="977"/>
        <v>6.3357363566423196E-3</v>
      </c>
      <c r="AK776" s="13">
        <f t="shared" si="978"/>
        <v>4.2495694521631298E-3</v>
      </c>
      <c r="AL776" s="13">
        <f t="shared" si="979"/>
        <v>1.9887004793747983E-4</v>
      </c>
      <c r="AM776" s="13">
        <f t="shared" si="980"/>
        <v>1.156962495470887E-2</v>
      </c>
      <c r="AN776" s="13">
        <f t="shared" si="981"/>
        <v>1.3372282709556843E-2</v>
      </c>
      <c r="AO776" s="13">
        <f t="shared" si="982"/>
        <v>7.7279058553896152E-3</v>
      </c>
      <c r="AP776" s="13">
        <f t="shared" si="983"/>
        <v>2.9773290622542329E-3</v>
      </c>
      <c r="AQ776" s="13">
        <f t="shared" si="984"/>
        <v>8.6030632141708048E-4</v>
      </c>
      <c r="AR776" s="13">
        <f t="shared" si="985"/>
        <v>7.2344443264894245E-4</v>
      </c>
      <c r="AS776" s="13">
        <f t="shared" si="986"/>
        <v>1.4557079974292203E-3</v>
      </c>
      <c r="AT776" s="13">
        <f t="shared" si="987"/>
        <v>1.4645808842706897E-3</v>
      </c>
      <c r="AU776" s="13">
        <f t="shared" si="988"/>
        <v>9.8233856898003336E-4</v>
      </c>
      <c r="AV776" s="13">
        <f t="shared" si="989"/>
        <v>4.9416307822404957E-4</v>
      </c>
      <c r="AW776" s="13">
        <f t="shared" si="990"/>
        <v>1.284760676759401E-5</v>
      </c>
      <c r="AX776" s="13">
        <f t="shared" si="991"/>
        <v>3.8800481911601312E-3</v>
      </c>
      <c r="AY776" s="13">
        <f t="shared" si="992"/>
        <v>4.4845966521827952E-3</v>
      </c>
      <c r="AZ776" s="13">
        <f t="shared" si="993"/>
        <v>2.5916697605185921E-3</v>
      </c>
      <c r="BA776" s="13">
        <f t="shared" si="994"/>
        <v>9.9849219725884502E-4</v>
      </c>
      <c r="BB776" s="13">
        <f t="shared" si="995"/>
        <v>2.8851669776031779E-4</v>
      </c>
      <c r="BC776" s="13">
        <f t="shared" si="996"/>
        <v>6.6694069409889859E-5</v>
      </c>
      <c r="BD776" s="13">
        <f t="shared" si="997"/>
        <v>1.3936066086710409E-4</v>
      </c>
      <c r="BE776" s="13">
        <f t="shared" si="998"/>
        <v>2.8042019455239685E-4</v>
      </c>
      <c r="BF776" s="13">
        <f t="shared" si="999"/>
        <v>2.8212942240490597E-4</v>
      </c>
      <c r="BG776" s="13">
        <f t="shared" si="1000"/>
        <v>1.8923271227209008E-4</v>
      </c>
      <c r="BH776" s="13">
        <f t="shared" si="1001"/>
        <v>9.5193065354397778E-5</v>
      </c>
      <c r="BI776" s="13">
        <f t="shared" si="1002"/>
        <v>3.8309315901099254E-5</v>
      </c>
      <c r="BJ776" s="14">
        <f t="shared" si="1003"/>
        <v>0.56714467257995627</v>
      </c>
      <c r="BK776" s="14">
        <f t="shared" si="1004"/>
        <v>0.21841167800180825</v>
      </c>
      <c r="BL776" s="14">
        <f t="shared" si="1005"/>
        <v>0.2032026502227425</v>
      </c>
      <c r="BM776" s="14">
        <f t="shared" si="1006"/>
        <v>0.60849587768260371</v>
      </c>
      <c r="BN776" s="14">
        <f t="shared" si="1007"/>
        <v>0.38662222646773836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1.52380952380952</v>
      </c>
      <c r="F777" s="10">
        <f>VLOOKUP(B777,home!$B$2:$E$405,3,FALSE)</f>
        <v>1.56</v>
      </c>
      <c r="G777" s="10">
        <f>VLOOKUP(C777,away!$B$2:$E$405,4,FALSE)</f>
        <v>0.95</v>
      </c>
      <c r="H777" s="10">
        <f>VLOOKUP(A777,away!$A$2:$E$405,3,FALSE)</f>
        <v>1.26984126984127</v>
      </c>
      <c r="I777" s="10">
        <f>VLOOKUP(C777,away!$B$2:$E$405,3,FALSE)</f>
        <v>0.95</v>
      </c>
      <c r="J777" s="10">
        <f>VLOOKUP(B777,home!$B$2:$E$405,4,FALSE)</f>
        <v>1.38</v>
      </c>
      <c r="K777" s="12">
        <f t="shared" si="952"/>
        <v>2.2582857142857082</v>
      </c>
      <c r="L777" s="12">
        <f t="shared" si="953"/>
        <v>1.6647619047619049</v>
      </c>
      <c r="M777" s="13">
        <f t="shared" si="954"/>
        <v>1.9780718694432715E-2</v>
      </c>
      <c r="N777" s="13">
        <f t="shared" si="955"/>
        <v>4.4670514445941646E-2</v>
      </c>
      <c r="O777" s="13">
        <f t="shared" si="956"/>
        <v>3.2930186931303229E-2</v>
      </c>
      <c r="P777" s="13">
        <f t="shared" si="957"/>
        <v>7.4365770715720009E-2</v>
      </c>
      <c r="Q777" s="13">
        <f t="shared" si="958"/>
        <v>5.0439392311531696E-2</v>
      </c>
      <c r="R777" s="13">
        <f t="shared" si="959"/>
        <v>2.7410460359960979E-2</v>
      </c>
      <c r="S777" s="13">
        <f t="shared" si="960"/>
        <v>6.9894677988868198E-2</v>
      </c>
      <c r="T777" s="13">
        <f t="shared" si="961"/>
        <v>8.3969578819578491E-2</v>
      </c>
      <c r="U777" s="13">
        <f t="shared" si="962"/>
        <v>6.1900651052894565E-2</v>
      </c>
      <c r="V777" s="13">
        <f t="shared" si="963"/>
        <v>2.9196622550941024E-2</v>
      </c>
      <c r="W777" s="13">
        <f t="shared" si="964"/>
        <v>3.7968853031461476E-2</v>
      </c>
      <c r="X777" s="13">
        <f t="shared" si="965"/>
        <v>6.3209100094280629E-2</v>
      </c>
      <c r="Y777" s="13">
        <f t="shared" si="966"/>
        <v>5.2614050935620271E-2</v>
      </c>
      <c r="Z777" s="13">
        <f t="shared" si="967"/>
        <v>1.5210630066416441E-2</v>
      </c>
      <c r="AA777" s="13">
        <f t="shared" si="968"/>
        <v>3.434994858427292E-2</v>
      </c>
      <c r="AB777" s="13">
        <f t="shared" si="969"/>
        <v>3.8785999087156069E-2</v>
      </c>
      <c r="AC777" s="13">
        <f t="shared" si="970"/>
        <v>6.8603085529818017E-3</v>
      </c>
      <c r="AD777" s="13">
        <f t="shared" si="971"/>
        <v>2.1436129597190767E-2</v>
      </c>
      <c r="AE777" s="13">
        <f t="shared" si="972"/>
        <v>3.5686051938942344E-2</v>
      </c>
      <c r="AF777" s="13">
        <f t="shared" si="973"/>
        <v>2.9704389899652968E-2</v>
      </c>
      <c r="AG777" s="13">
        <f t="shared" si="974"/>
        <v>1.6483578903045519E-2</v>
      </c>
      <c r="AH777" s="13">
        <f t="shared" si="975"/>
        <v>6.3305193704990331E-3</v>
      </c>
      <c r="AI777" s="13">
        <f t="shared" si="976"/>
        <v>1.429612145840692E-2</v>
      </c>
      <c r="AJ777" s="13">
        <f t="shared" si="977"/>
        <v>1.6142363429606857E-2</v>
      </c>
      <c r="AK777" s="13">
        <f t="shared" si="978"/>
        <v>1.2151356242629741E-2</v>
      </c>
      <c r="AL777" s="13">
        <f t="shared" si="979"/>
        <v>1.0316554029631397E-3</v>
      </c>
      <c r="AM777" s="13">
        <f t="shared" si="980"/>
        <v>9.6817810477825873E-3</v>
      </c>
      <c r="AN777" s="13">
        <f t="shared" si="981"/>
        <v>1.6117860258594251E-2</v>
      </c>
      <c r="AO777" s="13">
        <f t="shared" si="982"/>
        <v>1.3416199872391789E-2</v>
      </c>
      <c r="AP777" s="13">
        <f t="shared" si="983"/>
        <v>7.4449261514097928E-3</v>
      </c>
      <c r="AQ777" s="13">
        <f t="shared" si="984"/>
        <v>3.0985073601581706E-3</v>
      </c>
      <c r="AR777" s="13">
        <f t="shared" si="985"/>
        <v>2.1077614970728214E-3</v>
      </c>
      <c r="AS777" s="13">
        <f t="shared" si="986"/>
        <v>4.75992767796101E-3</v>
      </c>
      <c r="AT777" s="13">
        <f t="shared" si="987"/>
        <v>5.3746383380862467E-3</v>
      </c>
      <c r="AU777" s="13">
        <f t="shared" si="988"/>
        <v>4.0458229927841502E-3</v>
      </c>
      <c r="AV777" s="13">
        <f t="shared" si="989"/>
        <v>2.2841560667832745E-3</v>
      </c>
      <c r="AW777" s="13">
        <f t="shared" si="990"/>
        <v>1.0773657690987199E-4</v>
      </c>
      <c r="AX777" s="13">
        <f t="shared" si="991"/>
        <v>3.6440379715082538E-3</v>
      </c>
      <c r="AY777" s="13">
        <f t="shared" si="992"/>
        <v>6.0664555944727888E-3</v>
      </c>
      <c r="AZ777" s="13">
        <f t="shared" si="993"/>
        <v>5.0496020853040167E-3</v>
      </c>
      <c r="BA777" s="13">
        <f t="shared" si="994"/>
        <v>2.8021283952734673E-3</v>
      </c>
      <c r="BB777" s="13">
        <f t="shared" si="995"/>
        <v>1.1662191511757191E-3</v>
      </c>
      <c r="BC777" s="13">
        <f t="shared" si="996"/>
        <v>3.8829544309622045E-4</v>
      </c>
      <c r="BD777" s="13">
        <f t="shared" si="997"/>
        <v>5.848201741084591E-4</v>
      </c>
      <c r="BE777" s="13">
        <f t="shared" si="998"/>
        <v>1.3206910446152138E-3</v>
      </c>
      <c r="BF777" s="13">
        <f t="shared" si="999"/>
        <v>1.4912488595198033E-3</v>
      </c>
      <c r="BG777" s="13">
        <f t="shared" si="1000"/>
        <v>1.1225553319661424E-3</v>
      </c>
      <c r="BH777" s="13">
        <f t="shared" si="1001"/>
        <v>6.3376266741859756E-4</v>
      </c>
      <c r="BI777" s="13">
        <f t="shared" si="1002"/>
        <v>2.8624343561580454E-4</v>
      </c>
      <c r="BJ777" s="14">
        <f t="shared" si="1003"/>
        <v>0.50505765330841301</v>
      </c>
      <c r="BK777" s="14">
        <f t="shared" si="1004"/>
        <v>0.20719620950037965</v>
      </c>
      <c r="BL777" s="14">
        <f t="shared" si="1005"/>
        <v>0.26830923460266187</v>
      </c>
      <c r="BM777" s="14">
        <f t="shared" si="1006"/>
        <v>0.74021796500141768</v>
      </c>
      <c r="BN777" s="14">
        <f t="shared" si="1007"/>
        <v>0.24959704345889025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1.52380952380952</v>
      </c>
      <c r="F778" s="10">
        <f>VLOOKUP(B778,home!$B$2:$E$405,3,FALSE)</f>
        <v>0.94</v>
      </c>
      <c r="G778" s="10">
        <f>VLOOKUP(C778,away!$B$2:$E$405,4,FALSE)</f>
        <v>0.98</v>
      </c>
      <c r="H778" s="10">
        <f>VLOOKUP(A778,away!$A$2:$E$405,3,FALSE)</f>
        <v>1.26984126984127</v>
      </c>
      <c r="I778" s="10">
        <f>VLOOKUP(C778,away!$B$2:$E$405,3,FALSE)</f>
        <v>0.56999999999999995</v>
      </c>
      <c r="J778" s="10">
        <f>VLOOKUP(B778,home!$B$2:$E$405,4,FALSE)</f>
        <v>1.01</v>
      </c>
      <c r="K778" s="12">
        <f t="shared" si="952"/>
        <v>1.4037333333333297</v>
      </c>
      <c r="L778" s="12">
        <f t="shared" si="953"/>
        <v>0.73104761904761906</v>
      </c>
      <c r="M778" s="13">
        <f t="shared" si="954"/>
        <v>0.11827049440962789</v>
      </c>
      <c r="N778" s="13">
        <f t="shared" si="955"/>
        <v>0.16602023535260793</v>
      </c>
      <c r="O778" s="13">
        <f t="shared" si="956"/>
        <v>8.6461363341743216E-2</v>
      </c>
      <c r="P778" s="13">
        <f t="shared" si="957"/>
        <v>0.12136869776824938</v>
      </c>
      <c r="Q778" s="13">
        <f t="shared" si="958"/>
        <v>0.11652406918615014</v>
      </c>
      <c r="R778" s="13">
        <f t="shared" si="959"/>
        <v>3.1603686905296233E-2</v>
      </c>
      <c r="S778" s="13">
        <f t="shared" si="960"/>
        <v>3.1137015346664361E-2</v>
      </c>
      <c r="T778" s="13">
        <f t="shared" si="961"/>
        <v>8.5184643340275104E-2</v>
      </c>
      <c r="U778" s="13">
        <f t="shared" si="962"/>
        <v>4.4363148765194385E-2</v>
      </c>
      <c r="V778" s="13">
        <f t="shared" si="963"/>
        <v>3.5502975369945322E-3</v>
      </c>
      <c r="W778" s="13">
        <f t="shared" si="964"/>
        <v>5.4522906684079338E-2</v>
      </c>
      <c r="X778" s="13">
        <f t="shared" si="965"/>
        <v>3.9858841114951721E-2</v>
      </c>
      <c r="Y778" s="13">
        <f t="shared" si="966"/>
        <v>1.4569355447541397E-2</v>
      </c>
      <c r="Z778" s="13">
        <f t="shared" si="967"/>
        <v>7.701266688414408E-3</v>
      </c>
      <c r="AA778" s="13">
        <f t="shared" si="968"/>
        <v>1.0810524759416892E-2</v>
      </c>
      <c r="AB778" s="13">
        <f t="shared" si="969"/>
        <v>7.5875469778093844E-3</v>
      </c>
      <c r="AC778" s="13">
        <f t="shared" si="970"/>
        <v>2.2770630098072691E-4</v>
      </c>
      <c r="AD778" s="13">
        <f t="shared" si="971"/>
        <v>1.9133905385666203E-2</v>
      </c>
      <c r="AE778" s="13">
        <f t="shared" si="972"/>
        <v>1.3987795975273694E-2</v>
      </c>
      <c r="AF778" s="13">
        <f t="shared" si="973"/>
        <v>5.1128724717238502E-3</v>
      </c>
      <c r="AG778" s="13">
        <f t="shared" si="974"/>
        <v>1.2459177489826119E-3</v>
      </c>
      <c r="AH778" s="13">
        <f t="shared" si="975"/>
        <v>1.4074981690540239E-3</v>
      </c>
      <c r="AI778" s="13">
        <f t="shared" si="976"/>
        <v>1.9757520965067638E-3</v>
      </c>
      <c r="AJ778" s="13">
        <f t="shared" si="977"/>
        <v>1.3867145381348772E-3</v>
      </c>
      <c r="AK778" s="13">
        <f t="shared" si="978"/>
        <v>6.4885914033261977E-4</v>
      </c>
      <c r="AL778" s="13">
        <f t="shared" si="979"/>
        <v>9.3468510000262965E-6</v>
      </c>
      <c r="AM778" s="13">
        <f t="shared" si="980"/>
        <v>5.3717801573411536E-3</v>
      </c>
      <c r="AN778" s="13">
        <f t="shared" si="981"/>
        <v>3.927027094071495E-3</v>
      </c>
      <c r="AO778" s="13">
        <f t="shared" si="982"/>
        <v>1.4354219035282282E-3</v>
      </c>
      <c r="AP778" s="13">
        <f t="shared" si="983"/>
        <v>3.4978725496770407E-4</v>
      </c>
      <c r="AQ778" s="13">
        <f t="shared" si="984"/>
        <v>6.3927784979335642E-5</v>
      </c>
      <c r="AR778" s="13">
        <f t="shared" si="985"/>
        <v>2.0578963706016556E-4</v>
      </c>
      <c r="AS778" s="13">
        <f t="shared" si="986"/>
        <v>2.8887377319592231E-4</v>
      </c>
      <c r="AT778" s="13">
        <f t="shared" si="987"/>
        <v>2.0275087228044421E-4</v>
      </c>
      <c r="AU778" s="13">
        <f t="shared" si="988"/>
        <v>9.486938592748935E-5</v>
      </c>
      <c r="AV778" s="13">
        <f t="shared" si="989"/>
        <v>3.3292829834820196E-5</v>
      </c>
      <c r="AW778" s="13">
        <f t="shared" si="990"/>
        <v>2.664361188331038E-7</v>
      </c>
      <c r="AX778" s="13">
        <f t="shared" si="991"/>
        <v>1.2567578110330537E-3</v>
      </c>
      <c r="AY778" s="13">
        <f t="shared" si="992"/>
        <v>9.1874980547521155E-4</v>
      </c>
      <c r="AZ778" s="13">
        <f t="shared" si="993"/>
        <v>3.3582492889655823E-4</v>
      </c>
      <c r="BA778" s="13">
        <f t="shared" si="994"/>
        <v>8.1834671562221607E-5</v>
      </c>
      <c r="BB778" s="13">
        <f t="shared" si="995"/>
        <v>1.4956260450276504E-5</v>
      </c>
      <c r="BC778" s="13">
        <f t="shared" si="996"/>
        <v>2.1867477184061424E-6</v>
      </c>
      <c r="BD778" s="13">
        <f t="shared" si="997"/>
        <v>2.5073670699584601E-5</v>
      </c>
      <c r="BE778" s="13">
        <f t="shared" si="998"/>
        <v>3.5196747350030135E-5</v>
      </c>
      <c r="BF778" s="13">
        <f t="shared" si="999"/>
        <v>2.4703423740074429E-5</v>
      </c>
      <c r="BG778" s="13">
        <f t="shared" si="1000"/>
        <v>1.1559006450466792E-5</v>
      </c>
      <c r="BH778" s="13">
        <f t="shared" si="1001"/>
        <v>4.0564406636838042E-6</v>
      </c>
      <c r="BI778" s="13">
        <f t="shared" si="1002"/>
        <v>1.1388321948603461E-6</v>
      </c>
      <c r="BJ778" s="14">
        <f t="shared" si="1003"/>
        <v>0.52991879712727563</v>
      </c>
      <c r="BK778" s="14">
        <f t="shared" si="1004"/>
        <v>0.27548230801899215</v>
      </c>
      <c r="BL778" s="14">
        <f t="shared" si="1005"/>
        <v>0.18717239931288596</v>
      </c>
      <c r="BM778" s="14">
        <f t="shared" si="1006"/>
        <v>0.35910774081453711</v>
      </c>
      <c r="BN778" s="14">
        <f t="shared" si="1007"/>
        <v>0.64024854696367473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1.52380952380952</v>
      </c>
      <c r="F779" s="10">
        <f>VLOOKUP(B779,home!$B$2:$E$405,3,FALSE)</f>
        <v>0.98</v>
      </c>
      <c r="G779" s="10">
        <f>VLOOKUP(C779,away!$B$2:$E$405,4,FALSE)</f>
        <v>1.07</v>
      </c>
      <c r="H779" s="10">
        <f>VLOOKUP(A779,away!$A$2:$E$405,3,FALSE)</f>
        <v>1.26984126984127</v>
      </c>
      <c r="I779" s="10">
        <f>VLOOKUP(C779,away!$B$2:$E$405,3,FALSE)</f>
        <v>0.82</v>
      </c>
      <c r="J779" s="10">
        <f>VLOOKUP(B779,home!$B$2:$E$405,4,FALSE)</f>
        <v>1.08</v>
      </c>
      <c r="K779" s="12">
        <f t="shared" si="952"/>
        <v>1.5978666666666628</v>
      </c>
      <c r="L779" s="12">
        <f t="shared" si="953"/>
        <v>1.1245714285714288</v>
      </c>
      <c r="M779" s="13">
        <f t="shared" si="954"/>
        <v>6.5714341132231999E-2</v>
      </c>
      <c r="N779" s="13">
        <f t="shared" si="955"/>
        <v>0.10500275521715551</v>
      </c>
      <c r="O779" s="13">
        <f t="shared" si="956"/>
        <v>7.3900470484704328E-2</v>
      </c>
      <c r="P779" s="13">
        <f t="shared" si="957"/>
        <v>0.1180830984384926</v>
      </c>
      <c r="Q779" s="13">
        <f t="shared" si="958"/>
        <v>8.389020123482592E-2</v>
      </c>
      <c r="R779" s="13">
        <f t="shared" si="959"/>
        <v>4.1553178832542337E-2</v>
      </c>
      <c r="S779" s="13">
        <f t="shared" si="960"/>
        <v>5.3046328611805804E-2</v>
      </c>
      <c r="T779" s="13">
        <f t="shared" si="961"/>
        <v>9.4340523445792815E-2</v>
      </c>
      <c r="U779" s="13">
        <f t="shared" si="962"/>
        <v>6.639643935055814E-2</v>
      </c>
      <c r="V779" s="13">
        <f t="shared" si="963"/>
        <v>1.0591083798527613E-2</v>
      </c>
      <c r="W779" s="13">
        <f t="shared" si="964"/>
        <v>4.4681785404362281E-2</v>
      </c>
      <c r="X779" s="13">
        <f t="shared" si="965"/>
        <v>5.0247859243305701E-2</v>
      </c>
      <c r="Y779" s="13">
        <f t="shared" si="966"/>
        <v>2.8253653425950188E-2</v>
      </c>
      <c r="Z779" s="13">
        <f t="shared" si="967"/>
        <v>1.5576505893798727E-2</v>
      </c>
      <c r="AA779" s="13">
        <f t="shared" si="968"/>
        <v>2.4889179550837796E-2</v>
      </c>
      <c r="AB779" s="13">
        <f t="shared" si="969"/>
        <v>1.9884795182482633E-2</v>
      </c>
      <c r="AC779" s="13">
        <f t="shared" si="970"/>
        <v>1.1894549663779984E-3</v>
      </c>
      <c r="AD779" s="13">
        <f t="shared" si="971"/>
        <v>1.7848883876195876E-2</v>
      </c>
      <c r="AE779" s="13">
        <f t="shared" si="972"/>
        <v>2.0072344839059134E-2</v>
      </c>
      <c r="AF779" s="13">
        <f t="shared" si="973"/>
        <v>1.1286392755219541E-2</v>
      </c>
      <c r="AG779" s="13">
        <f t="shared" si="974"/>
        <v>4.2307849413851534E-3</v>
      </c>
      <c r="AH779" s="13">
        <f t="shared" si="975"/>
        <v>4.3792233712851309E-3</v>
      </c>
      <c r="AI779" s="13">
        <f t="shared" si="976"/>
        <v>6.9974150508641175E-3</v>
      </c>
      <c r="AJ779" s="13">
        <f t="shared" si="977"/>
        <v>5.590468131303694E-3</v>
      </c>
      <c r="AK779" s="13">
        <f t="shared" si="978"/>
        <v>2.9776075593574802E-3</v>
      </c>
      <c r="AL779" s="13">
        <f t="shared" si="979"/>
        <v>8.5493988352004381E-5</v>
      </c>
      <c r="AM779" s="13">
        <f t="shared" si="980"/>
        <v>5.7040273165954915E-3</v>
      </c>
      <c r="AN779" s="13">
        <f t="shared" si="981"/>
        <v>6.4145861480342445E-3</v>
      </c>
      <c r="AO779" s="13">
        <f t="shared" si="982"/>
        <v>3.606830154094685E-3</v>
      </c>
      <c r="AP779" s="13">
        <f t="shared" si="983"/>
        <v>1.352046046334922E-3</v>
      </c>
      <c r="AQ779" s="13">
        <f t="shared" si="984"/>
        <v>3.801180884553041E-4</v>
      </c>
      <c r="AR779" s="13">
        <f t="shared" si="985"/>
        <v>9.8494989653590144E-4</v>
      </c>
      <c r="AS779" s="13">
        <f t="shared" si="986"/>
        <v>1.5738186080114951E-3</v>
      </c>
      <c r="AT779" s="13">
        <f t="shared" si="987"/>
        <v>1.2573761465606477E-3</v>
      </c>
      <c r="AU779" s="13">
        <f t="shared" si="988"/>
        <v>6.6970647735034518E-4</v>
      </c>
      <c r="AV779" s="13">
        <f t="shared" si="989"/>
        <v>2.675254141522172E-4</v>
      </c>
      <c r="AW779" s="13">
        <f t="shared" si="990"/>
        <v>4.2673735327316452E-6</v>
      </c>
      <c r="AX779" s="13">
        <f t="shared" si="991"/>
        <v>1.5190458524906695E-3</v>
      </c>
      <c r="AY779" s="13">
        <f t="shared" si="992"/>
        <v>1.7082755644009359E-3</v>
      </c>
      <c r="AZ779" s="13">
        <f t="shared" si="993"/>
        <v>9.6053894592601236E-4</v>
      </c>
      <c r="BA779" s="13">
        <f t="shared" si="994"/>
        <v>3.6006488487283663E-4</v>
      </c>
      <c r="BB779" s="13">
        <f t="shared" si="995"/>
        <v>1.0122967048996329E-4</v>
      </c>
      <c r="BC779" s="13">
        <f t="shared" si="996"/>
        <v>2.2767999031342598E-5</v>
      </c>
      <c r="BD779" s="13">
        <f t="shared" si="997"/>
        <v>1.8460775203644342E-4</v>
      </c>
      <c r="BE779" s="13">
        <f t="shared" si="998"/>
        <v>2.9497857338729765E-4</v>
      </c>
      <c r="BF779" s="13">
        <f t="shared" si="999"/>
        <v>2.3566821489822448E-4</v>
      </c>
      <c r="BG779" s="13">
        <f t="shared" si="1000"/>
        <v>1.2552212832623623E-4</v>
      </c>
      <c r="BH779" s="13">
        <f t="shared" si="1001"/>
        <v>5.014190619538704E-5</v>
      </c>
      <c r="BI779" s="13">
        <f t="shared" si="1002"/>
        <v>1.6024016102547123E-5</v>
      </c>
      <c r="BJ779" s="14">
        <f t="shared" si="1003"/>
        <v>0.48198471505397861</v>
      </c>
      <c r="BK779" s="14">
        <f t="shared" si="1004"/>
        <v>0.25041807650018894</v>
      </c>
      <c r="BL779" s="14">
        <f t="shared" si="1005"/>
        <v>0.25222909664749238</v>
      </c>
      <c r="BM779" s="14">
        <f t="shared" si="1006"/>
        <v>0.51036034056463764</v>
      </c>
      <c r="BN779" s="14">
        <f t="shared" si="1007"/>
        <v>0.4881440453399527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1.52380952380952</v>
      </c>
      <c r="F780" s="10">
        <f>VLOOKUP(B780,home!$B$2:$E$405,3,FALSE)</f>
        <v>1.31</v>
      </c>
      <c r="G780" s="10">
        <f>VLOOKUP(C780,away!$B$2:$E$405,4,FALSE)</f>
        <v>0.73</v>
      </c>
      <c r="H780" s="10">
        <f>VLOOKUP(A780,away!$A$2:$E$405,3,FALSE)</f>
        <v>1.26984126984127</v>
      </c>
      <c r="I780" s="10">
        <f>VLOOKUP(C780,away!$B$2:$E$405,3,FALSE)</f>
        <v>0.88</v>
      </c>
      <c r="J780" s="10">
        <f>VLOOKUP(B780,home!$B$2:$E$405,4,FALSE)</f>
        <v>0.7</v>
      </c>
      <c r="K780" s="12">
        <f t="shared" si="952"/>
        <v>1.4572190476190439</v>
      </c>
      <c r="L780" s="12">
        <f t="shared" si="953"/>
        <v>0.78222222222222237</v>
      </c>
      <c r="M780" s="13">
        <f t="shared" si="954"/>
        <v>0.10651800257647395</v>
      </c>
      <c r="N780" s="13">
        <f t="shared" si="955"/>
        <v>0.15522006226877225</v>
      </c>
      <c r="O780" s="13">
        <f t="shared" si="956"/>
        <v>8.3320748682041854E-2</v>
      </c>
      <c r="P780" s="13">
        <f t="shared" si="957"/>
        <v>0.12141658204135075</v>
      </c>
      <c r="Q780" s="13">
        <f t="shared" si="958"/>
        <v>0.11309481565533451</v>
      </c>
      <c r="R780" s="13">
        <f t="shared" si="959"/>
        <v>3.2587670595643041E-2</v>
      </c>
      <c r="S780" s="13">
        <f t="shared" si="960"/>
        <v>3.4599753182613754E-2</v>
      </c>
      <c r="T780" s="13">
        <f t="shared" si="961"/>
        <v>8.8465278023728333E-2</v>
      </c>
      <c r="U780" s="13">
        <f t="shared" si="962"/>
        <v>4.7487374309506072E-2</v>
      </c>
      <c r="V780" s="13">
        <f t="shared" si="963"/>
        <v>4.3821322523405161E-3</v>
      </c>
      <c r="W780" s="13">
        <f t="shared" si="964"/>
        <v>5.4934639853305968E-2</v>
      </c>
      <c r="X780" s="13">
        <f t="shared" si="965"/>
        <v>4.2971096063030449E-2</v>
      </c>
      <c r="Y780" s="13">
        <f t="shared" si="966"/>
        <v>1.6806473126874135E-2</v>
      </c>
      <c r="Z780" s="13">
        <f t="shared" si="967"/>
        <v>8.4969333701232237E-3</v>
      </c>
      <c r="AA780" s="13">
        <f t="shared" si="968"/>
        <v>1.2381893153293438E-2</v>
      </c>
      <c r="AB780" s="13">
        <f t="shared" si="969"/>
        <v>9.0215652742815147E-3</v>
      </c>
      <c r="AC780" s="13">
        <f t="shared" si="970"/>
        <v>3.1219107760115426E-4</v>
      </c>
      <c r="AD780" s="13">
        <f t="shared" si="971"/>
        <v>2.0012950892082406E-2</v>
      </c>
      <c r="AE780" s="13">
        <f t="shared" si="972"/>
        <v>1.5654574920028905E-2</v>
      </c>
      <c r="AF780" s="13">
        <f t="shared" si="973"/>
        <v>6.1226781909446398E-3</v>
      </c>
      <c r="AG780" s="13">
        <f t="shared" si="974"/>
        <v>1.596431646824084E-3</v>
      </c>
      <c r="AH780" s="13">
        <f t="shared" si="975"/>
        <v>1.6616225257129864E-3</v>
      </c>
      <c r="AI780" s="13">
        <f t="shared" si="976"/>
        <v>2.4213479944218282E-3</v>
      </c>
      <c r="AJ780" s="13">
        <f t="shared" si="977"/>
        <v>1.7642172091928297E-3</v>
      </c>
      <c r="AK780" s="13">
        <f t="shared" si="978"/>
        <v>8.569503071243677E-4</v>
      </c>
      <c r="AL780" s="13">
        <f t="shared" si="979"/>
        <v>1.4234278777026249E-5</v>
      </c>
      <c r="AM780" s="13">
        <f t="shared" si="980"/>
        <v>5.8326506478014028E-3</v>
      </c>
      <c r="AN780" s="13">
        <f t="shared" si="981"/>
        <v>4.5624289511690978E-3</v>
      </c>
      <c r="AO780" s="13">
        <f t="shared" si="982"/>
        <v>1.7844166564572475E-3</v>
      </c>
      <c r="AP780" s="13">
        <f t="shared" si="983"/>
        <v>4.6527012079477869E-4</v>
      </c>
      <c r="AQ780" s="13">
        <f t="shared" si="984"/>
        <v>9.0986156955423403E-5</v>
      </c>
      <c r="AR780" s="13">
        <f t="shared" si="985"/>
        <v>2.5995161291154294E-4</v>
      </c>
      <c r="AS780" s="13">
        <f t="shared" si="986"/>
        <v>3.7880644179399297E-4</v>
      </c>
      <c r="AT780" s="13">
        <f t="shared" si="987"/>
        <v>2.7600198117150066E-4</v>
      </c>
      <c r="AU780" s="13">
        <f t="shared" si="988"/>
        <v>1.3406511471456784E-4</v>
      </c>
      <c r="AV780" s="13">
        <f t="shared" si="989"/>
        <v>4.8840559695825053E-5</v>
      </c>
      <c r="AW780" s="13">
        <f t="shared" si="990"/>
        <v>4.5070041243066463E-7</v>
      </c>
      <c r="AX780" s="13">
        <f t="shared" si="991"/>
        <v>1.416574937013962E-3</v>
      </c>
      <c r="AY780" s="13">
        <f t="shared" si="992"/>
        <v>1.1080763951753659E-3</v>
      </c>
      <c r="AZ780" s="13">
        <f t="shared" si="993"/>
        <v>4.3338099011303206E-4</v>
      </c>
      <c r="BA780" s="13">
        <f t="shared" si="994"/>
        <v>1.1300008038502764E-4</v>
      </c>
      <c r="BB780" s="13">
        <f t="shared" si="995"/>
        <v>2.2097793497516519E-5</v>
      </c>
      <c r="BC780" s="13">
        <f t="shared" si="996"/>
        <v>3.4570770271670312E-6</v>
      </c>
      <c r="BD780" s="13">
        <f t="shared" si="997"/>
        <v>3.3889988053652988E-5</v>
      </c>
      <c r="BE780" s="13">
        <f t="shared" si="998"/>
        <v>4.9385136115364987E-5</v>
      </c>
      <c r="BF780" s="13">
        <f t="shared" si="999"/>
        <v>3.5982480508284511E-5</v>
      </c>
      <c r="BG780" s="13">
        <f t="shared" si="1000"/>
        <v>1.747811865908439E-5</v>
      </c>
      <c r="BH780" s="13">
        <f t="shared" si="1001"/>
        <v>6.367361856640893E-6</v>
      </c>
      <c r="BI780" s="13">
        <f t="shared" si="1002"/>
        <v>1.8557281961160137E-6</v>
      </c>
      <c r="BJ780" s="14">
        <f t="shared" si="1003"/>
        <v>0.53071134044731572</v>
      </c>
      <c r="BK780" s="14">
        <f t="shared" si="1004"/>
        <v>0.26835097180433248</v>
      </c>
      <c r="BL780" s="14">
        <f t="shared" si="1005"/>
        <v>0.19274601457489451</v>
      </c>
      <c r="BM780" s="14">
        <f t="shared" si="1006"/>
        <v>0.38703975268228669</v>
      </c>
      <c r="BN780" s="14">
        <f t="shared" si="1007"/>
        <v>0.61215788181961639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1.52380952380952</v>
      </c>
      <c r="F781" s="10">
        <f>VLOOKUP(B781,home!$B$2:$E$405,3,FALSE)</f>
        <v>1.17</v>
      </c>
      <c r="G781" s="10">
        <f>VLOOKUP(C781,away!$B$2:$E$405,4,FALSE)</f>
        <v>0.8</v>
      </c>
      <c r="H781" s="10">
        <f>VLOOKUP(A781,away!$A$2:$E$405,3,FALSE)</f>
        <v>1.26984126984127</v>
      </c>
      <c r="I781" s="10">
        <f>VLOOKUP(C781,away!$B$2:$E$405,3,FALSE)</f>
        <v>0.73</v>
      </c>
      <c r="J781" s="10">
        <f>VLOOKUP(B781,home!$B$2:$E$405,4,FALSE)</f>
        <v>0.53</v>
      </c>
      <c r="K781" s="12">
        <f t="shared" si="952"/>
        <v>1.4262857142857106</v>
      </c>
      <c r="L781" s="12">
        <f t="shared" si="953"/>
        <v>0.49130158730158735</v>
      </c>
      <c r="M781" s="13">
        <f t="shared" si="954"/>
        <v>0.14696110756644548</v>
      </c>
      <c r="N781" s="13">
        <f t="shared" si="955"/>
        <v>0.20960852827762683</v>
      </c>
      <c r="O781" s="13">
        <f t="shared" si="956"/>
        <v>7.2202225418993987E-2</v>
      </c>
      <c r="P781" s="13">
        <f t="shared" si="957"/>
        <v>0.10298100265474772</v>
      </c>
      <c r="Q781" s="13">
        <f t="shared" si="958"/>
        <v>0.14948082473741583</v>
      </c>
      <c r="R781" s="13">
        <f t="shared" si="959"/>
        <v>1.7736533977529379E-2</v>
      </c>
      <c r="S781" s="13">
        <f t="shared" si="960"/>
        <v>1.80406351778859E-2</v>
      </c>
      <c r="T781" s="13">
        <f t="shared" si="961"/>
        <v>7.344016646464277E-2</v>
      </c>
      <c r="U781" s="13">
        <f t="shared" si="962"/>
        <v>2.5297365033093263E-2</v>
      </c>
      <c r="V781" s="13">
        <f t="shared" si="963"/>
        <v>1.4046367096041356E-3</v>
      </c>
      <c r="W781" s="13">
        <f t="shared" si="964"/>
        <v>7.1067454960874063E-2</v>
      </c>
      <c r="X781" s="13">
        <f t="shared" si="965"/>
        <v>3.4915553427761495E-2</v>
      </c>
      <c r="Y781" s="13">
        <f t="shared" si="966"/>
        <v>8.5770334102862993E-3</v>
      </c>
      <c r="Z781" s="13">
        <f t="shared" si="967"/>
        <v>2.904662432129574E-3</v>
      </c>
      <c r="AA781" s="13">
        <f t="shared" si="968"/>
        <v>4.1428785317687983E-3</v>
      </c>
      <c r="AB781" s="13">
        <f t="shared" si="969"/>
        <v>2.9544642329413992E-3</v>
      </c>
      <c r="AC781" s="13">
        <f t="shared" si="970"/>
        <v>6.151750755522963E-5</v>
      </c>
      <c r="AD781" s="13">
        <f t="shared" si="971"/>
        <v>2.5340623940334459E-2</v>
      </c>
      <c r="AE781" s="13">
        <f t="shared" si="972"/>
        <v>1.2449888765098924E-2</v>
      </c>
      <c r="AF781" s="13">
        <f t="shared" si="973"/>
        <v>3.0583250560106499E-3</v>
      </c>
      <c r="AG781" s="13">
        <f t="shared" si="974"/>
        <v>5.0085331816741624E-4</v>
      </c>
      <c r="AH781" s="13">
        <f t="shared" si="975"/>
        <v>3.5676631587013718E-4</v>
      </c>
      <c r="AI781" s="13">
        <f t="shared" si="976"/>
        <v>5.0885069966392004E-4</v>
      </c>
      <c r="AJ781" s="13">
        <f t="shared" si="977"/>
        <v>3.6288324181746903E-4</v>
      </c>
      <c r="AK781" s="13">
        <f t="shared" si="978"/>
        <v>1.7252506125264763E-4</v>
      </c>
      <c r="AL781" s="13">
        <f t="shared" si="979"/>
        <v>1.7243023582941526E-6</v>
      </c>
      <c r="AM781" s="13">
        <f t="shared" si="980"/>
        <v>7.2285939834370984E-3</v>
      </c>
      <c r="AN781" s="13">
        <f t="shared" si="981"/>
        <v>3.5514196980213505E-3</v>
      </c>
      <c r="AO781" s="13">
        <f t="shared" si="982"/>
        <v>8.7240906740600665E-4</v>
      </c>
      <c r="AP781" s="13">
        <f t="shared" si="983"/>
        <v>1.4287198653095622E-4</v>
      </c>
      <c r="AQ781" s="13">
        <f t="shared" si="984"/>
        <v>1.7548308440897449E-5</v>
      </c>
      <c r="AR781" s="13">
        <f t="shared" si="985"/>
        <v>3.5055971456547592E-5</v>
      </c>
      <c r="AS781" s="13">
        <f t="shared" si="986"/>
        <v>4.9999831288881461E-5</v>
      </c>
      <c r="AT781" s="13">
        <f t="shared" si="987"/>
        <v>3.5657022542013667E-5</v>
      </c>
      <c r="AU781" s="13">
        <f t="shared" si="988"/>
        <v>1.695236728854588E-5</v>
      </c>
      <c r="AV781" s="13">
        <f t="shared" si="989"/>
        <v>6.0447298217443433E-6</v>
      </c>
      <c r="AW781" s="13">
        <f t="shared" si="990"/>
        <v>3.3563374668285564E-8</v>
      </c>
      <c r="AX781" s="13">
        <f t="shared" si="991"/>
        <v>1.718340055491328E-3</v>
      </c>
      <c r="AY781" s="13">
        <f t="shared" si="992"/>
        <v>8.4422319678678713E-4</v>
      </c>
      <c r="AZ781" s="13">
        <f t="shared" si="993"/>
        <v>2.0738409830908439E-4</v>
      </c>
      <c r="BA781" s="13">
        <f t="shared" si="994"/>
        <v>3.3962712226787209E-5</v>
      </c>
      <c r="BB781" s="13">
        <f t="shared" si="995"/>
        <v>4.1714836065218949E-6</v>
      </c>
      <c r="BC781" s="13">
        <f t="shared" si="996"/>
        <v>4.0989130345735162E-7</v>
      </c>
      <c r="BD781" s="13">
        <f t="shared" si="997"/>
        <v>2.8705090701668273E-6</v>
      </c>
      <c r="BE781" s="13">
        <f t="shared" si="998"/>
        <v>4.0941660795065037E-6</v>
      </c>
      <c r="BF781" s="13">
        <f t="shared" si="999"/>
        <v>2.9197252955566317E-6</v>
      </c>
      <c r="BG781" s="13">
        <f t="shared" si="1000"/>
        <v>1.388120826230349E-6</v>
      </c>
      <c r="BH781" s="13">
        <f t="shared" si="1001"/>
        <v>4.9496422603870597E-7</v>
      </c>
      <c r="BI781" s="13">
        <f t="shared" si="1002"/>
        <v>1.4119208093629787E-7</v>
      </c>
      <c r="BJ781" s="14">
        <f t="shared" si="1003"/>
        <v>0.60306058683977903</v>
      </c>
      <c r="BK781" s="14">
        <f t="shared" si="1004"/>
        <v>0.27029484711538349</v>
      </c>
      <c r="BL781" s="14">
        <f t="shared" si="1005"/>
        <v>0.12389011111290715</v>
      </c>
      <c r="BM781" s="14">
        <f t="shared" si="1006"/>
        <v>0.30033579523402798</v>
      </c>
      <c r="BN781" s="14">
        <f t="shared" si="1007"/>
        <v>0.69897022263275932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1.52380952380952</v>
      </c>
      <c r="F782" s="10">
        <f>VLOOKUP(B782,home!$B$2:$E$405,3,FALSE)</f>
        <v>1.39</v>
      </c>
      <c r="G782" s="10">
        <f>VLOOKUP(C782,away!$B$2:$E$405,4,FALSE)</f>
        <v>1.22</v>
      </c>
      <c r="H782" s="10">
        <f>VLOOKUP(A782,away!$A$2:$E$405,3,FALSE)</f>
        <v>1.26984126984127</v>
      </c>
      <c r="I782" s="10">
        <f>VLOOKUP(C782,away!$B$2:$E$405,3,FALSE)</f>
        <v>1.1299999999999999</v>
      </c>
      <c r="J782" s="10">
        <f>VLOOKUP(B782,home!$B$2:$E$405,4,FALSE)</f>
        <v>0.79</v>
      </c>
      <c r="K782" s="12">
        <f t="shared" si="952"/>
        <v>2.5840761904761838</v>
      </c>
      <c r="L782" s="12">
        <f t="shared" si="953"/>
        <v>1.1335873015873017</v>
      </c>
      <c r="M782" s="13">
        <f t="shared" si="954"/>
        <v>2.4290656905324618E-2</v>
      </c>
      <c r="N782" s="13">
        <f t="shared" si="955"/>
        <v>6.2768908160075243E-2</v>
      </c>
      <c r="O782" s="13">
        <f t="shared" si="956"/>
        <v>2.7535580215089887E-2</v>
      </c>
      <c r="P782" s="13">
        <f t="shared" si="957"/>
        <v>7.1154037224760838E-2</v>
      </c>
      <c r="Q782" s="13">
        <f t="shared" si="958"/>
        <v>8.1099820539318357E-2</v>
      </c>
      <c r="R782" s="13">
        <f t="shared" si="959"/>
        <v>1.5606992036832225E-2</v>
      </c>
      <c r="S782" s="13">
        <f t="shared" si="960"/>
        <v>5.2107452601177363E-2</v>
      </c>
      <c r="T782" s="13">
        <f t="shared" si="961"/>
        <v>9.1933726724380313E-2</v>
      </c>
      <c r="U782" s="13">
        <f t="shared" si="962"/>
        <v>4.0329656527329547E-2</v>
      </c>
      <c r="V782" s="13">
        <f t="shared" si="963"/>
        <v>1.6959678669514831E-2</v>
      </c>
      <c r="W782" s="13">
        <f t="shared" si="964"/>
        <v>6.9856038435847978E-2</v>
      </c>
      <c r="X782" s="13">
        <f t="shared" si="965"/>
        <v>7.9187918110071726E-2</v>
      </c>
      <c r="Y782" s="13">
        <f t="shared" si="966"/>
        <v>4.4883209204356234E-2</v>
      </c>
      <c r="Z782" s="13">
        <f t="shared" si="967"/>
        <v>5.897295996309046E-3</v>
      </c>
      <c r="AA782" s="13">
        <f t="shared" si="968"/>
        <v>1.5239062172252729E-2</v>
      </c>
      <c r="AB782" s="13">
        <f t="shared" si="969"/>
        <v>1.9689448862252282E-2</v>
      </c>
      <c r="AC782" s="13">
        <f t="shared" si="970"/>
        <v>3.1049736841053609E-3</v>
      </c>
      <c r="AD782" s="13">
        <f t="shared" si="971"/>
        <v>4.5128331420765992E-2</v>
      </c>
      <c r="AE782" s="13">
        <f t="shared" si="972"/>
        <v>5.1156903440403551E-2</v>
      </c>
      <c r="AF782" s="13">
        <f t="shared" si="973"/>
        <v>2.899540806428462E-2</v>
      </c>
      <c r="AG782" s="13">
        <f t="shared" si="974"/>
        <v>1.0956275462005024E-2</v>
      </c>
      <c r="AH782" s="13">
        <f t="shared" si="975"/>
        <v>1.6712749637793926E-3</v>
      </c>
      <c r="AI782" s="13">
        <f t="shared" si="976"/>
        <v>4.3187018416412743E-3</v>
      </c>
      <c r="AJ782" s="13">
        <f t="shared" si="977"/>
        <v>5.5799273013754334E-3</v>
      </c>
      <c r="AK782" s="13">
        <f t="shared" si="978"/>
        <v>4.8063190946907603E-3</v>
      </c>
      <c r="AL782" s="13">
        <f t="shared" si="979"/>
        <v>3.6381299025685306E-4</v>
      </c>
      <c r="AM782" s="13">
        <f t="shared" si="980"/>
        <v>2.3323009348063931E-2</v>
      </c>
      <c r="AN782" s="13">
        <f t="shared" si="981"/>
        <v>2.6438667231767198E-2</v>
      </c>
      <c r="AO782" s="13">
        <f t="shared" si="982"/>
        <v>1.4985268722411803E-2</v>
      </c>
      <c r="AP782" s="13">
        <f t="shared" si="983"/>
        <v>5.6623701115331264E-3</v>
      </c>
      <c r="AQ782" s="13">
        <f t="shared" si="984"/>
        <v>1.6046977138303566E-3</v>
      </c>
      <c r="AR782" s="13">
        <f t="shared" si="985"/>
        <v>3.7890721528021927E-4</v>
      </c>
      <c r="AS782" s="13">
        <f t="shared" si="986"/>
        <v>9.7912511340524826E-4</v>
      </c>
      <c r="AT782" s="13">
        <f t="shared" si="987"/>
        <v>1.2650669465238979E-3</v>
      </c>
      <c r="AU782" s="13">
        <f t="shared" si="988"/>
        <v>1.0896764586236041E-3</v>
      </c>
      <c r="AV782" s="13">
        <f t="shared" si="989"/>
        <v>7.0395174801291557E-4</v>
      </c>
      <c r="AW782" s="13">
        <f t="shared" si="990"/>
        <v>2.9603017910782277E-5</v>
      </c>
      <c r="AX782" s="13">
        <f t="shared" si="991"/>
        <v>1.0044738857764243E-2</v>
      </c>
      <c r="AY782" s="13">
        <f t="shared" si="992"/>
        <v>1.1386588416922081E-2</v>
      </c>
      <c r="AZ782" s="13">
        <f t="shared" si="993"/>
        <v>6.4538460189119667E-3</v>
      </c>
      <c r="BA782" s="13">
        <f t="shared" si="994"/>
        <v>2.4386659644794542E-3</v>
      </c>
      <c r="BB782" s="13">
        <f t="shared" si="995"/>
        <v>6.9111019253676484E-4</v>
      </c>
      <c r="BC782" s="13">
        <f t="shared" si="996"/>
        <v>1.566867476514463E-4</v>
      </c>
      <c r="BD782" s="13">
        <f t="shared" si="997"/>
        <v>7.1587401286910498E-5</v>
      </c>
      <c r="BE782" s="13">
        <f t="shared" si="998"/>
        <v>1.8498729920356951E-4</v>
      </c>
      <c r="BF782" s="13">
        <f t="shared" si="999"/>
        <v>2.3901063770621903E-4</v>
      </c>
      <c r="BG782" s="13">
        <f t="shared" si="1000"/>
        <v>2.0587389938905658E-4</v>
      </c>
      <c r="BH782" s="13">
        <f t="shared" si="1001"/>
        <v>1.3299846041293765E-4</v>
      </c>
      <c r="BI782" s="13">
        <f t="shared" si="1002"/>
        <v>6.8735630984612296E-5</v>
      </c>
      <c r="BJ782" s="14">
        <f t="shared" si="1003"/>
        <v>0.66915218888738148</v>
      </c>
      <c r="BK782" s="14">
        <f t="shared" si="1004"/>
        <v>0.17936720049206195</v>
      </c>
      <c r="BL782" s="14">
        <f t="shared" si="1005"/>
        <v>0.14009688382607272</v>
      </c>
      <c r="BM782" s="14">
        <f t="shared" si="1006"/>
        <v>0.70070058872141294</v>
      </c>
      <c r="BN782" s="14">
        <f t="shared" si="1007"/>
        <v>0.28245599508140118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1.52380952380952</v>
      </c>
      <c r="F783" s="10">
        <f>VLOOKUP(B783,home!$B$2:$E$405,3,FALSE)</f>
        <v>0.9</v>
      </c>
      <c r="G783" s="10">
        <f>VLOOKUP(C783,away!$B$2:$E$405,4,FALSE)</f>
        <v>1.07</v>
      </c>
      <c r="H783" s="10">
        <f>VLOOKUP(A783,away!$A$2:$E$405,3,FALSE)</f>
        <v>1.26984126984127</v>
      </c>
      <c r="I783" s="10">
        <f>VLOOKUP(C783,away!$B$2:$E$405,3,FALSE)</f>
        <v>0.33</v>
      </c>
      <c r="J783" s="10">
        <f>VLOOKUP(B783,home!$B$2:$E$405,4,FALSE)</f>
        <v>0.98</v>
      </c>
      <c r="K783" s="12">
        <f t="shared" si="952"/>
        <v>1.4674285714285678</v>
      </c>
      <c r="L783" s="12">
        <f t="shared" si="953"/>
        <v>0.41066666666666674</v>
      </c>
      <c r="M783" s="13">
        <f t="shared" si="954"/>
        <v>0.1528810305606563</v>
      </c>
      <c r="N783" s="13">
        <f t="shared" si="955"/>
        <v>0.22434199227415108</v>
      </c>
      <c r="O783" s="13">
        <f t="shared" si="956"/>
        <v>6.2783143216909532E-2</v>
      </c>
      <c r="P783" s="13">
        <f t="shared" si="957"/>
        <v>9.2129778160584722E-2</v>
      </c>
      <c r="Q783" s="13">
        <f t="shared" si="958"/>
        <v>0.16460292461714818</v>
      </c>
      <c r="R783" s="13">
        <f t="shared" si="959"/>
        <v>1.2891472073872092E-2</v>
      </c>
      <c r="S783" s="13">
        <f t="shared" si="960"/>
        <v>1.3879903858561022E-2</v>
      </c>
      <c r="T783" s="13">
        <f t="shared" si="961"/>
        <v>6.7596934376108864E-2</v>
      </c>
      <c r="U783" s="13">
        <f t="shared" si="962"/>
        <v>1.8917314448973401E-2</v>
      </c>
      <c r="V783" s="13">
        <f t="shared" si="963"/>
        <v>9.2937368698460651E-4</v>
      </c>
      <c r="W783" s="13">
        <f t="shared" si="964"/>
        <v>8.0514344841301988E-2</v>
      </c>
      <c r="X783" s="13">
        <f t="shared" si="965"/>
        <v>3.3064557614828016E-2</v>
      </c>
      <c r="Y783" s="13">
        <f t="shared" si="966"/>
        <v>6.7892558302446874E-3</v>
      </c>
      <c r="Z783" s="13">
        <f t="shared" si="967"/>
        <v>1.7646992883344915E-3</v>
      </c>
      <c r="AA783" s="13">
        <f t="shared" si="968"/>
        <v>2.589570155681693E-3</v>
      </c>
      <c r="AB783" s="13">
        <f t="shared" si="969"/>
        <v>1.9000046170830208E-3</v>
      </c>
      <c r="AC783" s="13">
        <f t="shared" si="970"/>
        <v>3.5003930546588159E-5</v>
      </c>
      <c r="AD783" s="13">
        <f t="shared" si="971"/>
        <v>2.9537262507494735E-2</v>
      </c>
      <c r="AE783" s="13">
        <f t="shared" si="972"/>
        <v>1.2129969136411173E-2</v>
      </c>
      <c r="AF783" s="13">
        <f t="shared" si="973"/>
        <v>2.4906869960097614E-3</v>
      </c>
      <c r="AG783" s="13">
        <f t="shared" si="974"/>
        <v>3.4094737545378083E-4</v>
      </c>
      <c r="AH783" s="13">
        <f t="shared" si="975"/>
        <v>1.8117579360234112E-4</v>
      </c>
      <c r="AI783" s="13">
        <f t="shared" si="976"/>
        <v>2.6586253598332045E-4</v>
      </c>
      <c r="AJ783" s="13">
        <f t="shared" si="977"/>
        <v>1.9506714068719011E-4</v>
      </c>
      <c r="AK783" s="13">
        <f t="shared" si="978"/>
        <v>9.541569853041959E-5</v>
      </c>
      <c r="AL783" s="13">
        <f t="shared" si="979"/>
        <v>8.4376834566828318E-7</v>
      </c>
      <c r="AM783" s="13">
        <f t="shared" si="980"/>
        <v>8.6687645850567104E-3</v>
      </c>
      <c r="AN783" s="13">
        <f t="shared" si="981"/>
        <v>3.5599726562632896E-3</v>
      </c>
      <c r="AO783" s="13">
        <f t="shared" si="982"/>
        <v>7.3098105208606226E-4</v>
      </c>
      <c r="AP783" s="13">
        <f t="shared" si="983"/>
        <v>1.0006318401889212E-4</v>
      </c>
      <c r="AQ783" s="13">
        <f t="shared" si="984"/>
        <v>1.0273153559272924E-5</v>
      </c>
      <c r="AR783" s="13">
        <f t="shared" si="985"/>
        <v>1.4880571847872291E-5</v>
      </c>
      <c r="AS783" s="13">
        <f t="shared" si="986"/>
        <v>2.1836176288763398E-5</v>
      </c>
      <c r="AT783" s="13">
        <f t="shared" si="987"/>
        <v>1.6021514488441224E-5</v>
      </c>
      <c r="AU783" s="13">
        <f t="shared" si="988"/>
        <v>7.8368093726318E-6</v>
      </c>
      <c r="AV783" s="13">
        <f t="shared" si="989"/>
        <v>2.8749894955597758E-6</v>
      </c>
      <c r="AW783" s="13">
        <f t="shared" si="990"/>
        <v>1.4124307098333416E-8</v>
      </c>
      <c r="AX783" s="13">
        <f t="shared" si="991"/>
        <v>2.1201321385167248E-3</v>
      </c>
      <c r="AY783" s="13">
        <f t="shared" si="992"/>
        <v>8.7066759821753518E-4</v>
      </c>
      <c r="AZ783" s="13">
        <f t="shared" si="993"/>
        <v>1.7877708016733393E-4</v>
      </c>
      <c r="BA783" s="13">
        <f t="shared" si="994"/>
        <v>2.4472595862906165E-5</v>
      </c>
      <c r="BB783" s="13">
        <f t="shared" si="995"/>
        <v>2.5125198419250328E-6</v>
      </c>
      <c r="BC783" s="13">
        <f t="shared" si="996"/>
        <v>2.0636162968344278E-7</v>
      </c>
      <c r="BD783" s="13">
        <f t="shared" si="997"/>
        <v>1.0184924731432591E-6</v>
      </c>
      <c r="BE783" s="13">
        <f t="shared" si="998"/>
        <v>1.4945649548753615E-6</v>
      </c>
      <c r="BF783" s="13">
        <f t="shared" si="999"/>
        <v>1.0965836583199771E-6</v>
      </c>
      <c r="BG783" s="13">
        <f t="shared" si="1000"/>
        <v>5.3638606372679875E-7</v>
      </c>
      <c r="BH783" s="13">
        <f t="shared" si="1001"/>
        <v>1.9677705880720243E-7</v>
      </c>
      <c r="BI783" s="13">
        <f t="shared" si="1002"/>
        <v>5.7751255659073607E-8</v>
      </c>
      <c r="BJ783" s="14">
        <f t="shared" si="1003"/>
        <v>0.63767569849437267</v>
      </c>
      <c r="BK783" s="14">
        <f t="shared" si="1004"/>
        <v>0.26072660156389643</v>
      </c>
      <c r="BL783" s="14">
        <f t="shared" si="1005"/>
        <v>9.9886876298280802E-2</v>
      </c>
      <c r="BM783" s="14">
        <f t="shared" si="1006"/>
        <v>0.28955288126765211</v>
      </c>
      <c r="BN783" s="14">
        <f t="shared" si="1007"/>
        <v>0.70963034090332189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1.52380952380952</v>
      </c>
      <c r="F784" s="10">
        <f>VLOOKUP(B784,home!$B$2:$E$405,3,FALSE)</f>
        <v>1.31</v>
      </c>
      <c r="G784" s="10">
        <f>VLOOKUP(C784,away!$B$2:$E$405,4,FALSE)</f>
        <v>1.24</v>
      </c>
      <c r="H784" s="10">
        <f>VLOOKUP(A784,away!$A$2:$E$405,3,FALSE)</f>
        <v>1.26984126984127</v>
      </c>
      <c r="I784" s="10">
        <f>VLOOKUP(C784,away!$B$2:$E$405,3,FALSE)</f>
        <v>0.73</v>
      </c>
      <c r="J784" s="10">
        <f>VLOOKUP(B784,home!$B$2:$E$405,4,FALSE)</f>
        <v>0.45</v>
      </c>
      <c r="K784" s="12">
        <f t="shared" si="952"/>
        <v>2.4752761904761842</v>
      </c>
      <c r="L784" s="12">
        <f t="shared" si="953"/>
        <v>0.41714285714285715</v>
      </c>
      <c r="M784" s="13">
        <f t="shared" si="954"/>
        <v>5.5441933585849618E-2</v>
      </c>
      <c r="N784" s="13">
        <f t="shared" si="955"/>
        <v>0.13723409815901544</v>
      </c>
      <c r="O784" s="13">
        <f t="shared" si="956"/>
        <v>2.3127206581525835E-2</v>
      </c>
      <c r="P784" s="13">
        <f t="shared" si="957"/>
        <v>5.7246223803475008E-2</v>
      </c>
      <c r="Q784" s="13">
        <f t="shared" si="958"/>
        <v>0.16984614784724125</v>
      </c>
      <c r="R784" s="13">
        <f t="shared" si="959"/>
        <v>4.8236745155753888E-3</v>
      </c>
      <c r="S784" s="13">
        <f t="shared" si="960"/>
        <v>1.4777308112293035E-2</v>
      </c>
      <c r="T784" s="13">
        <f t="shared" si="961"/>
        <v>7.0850107387706335E-2</v>
      </c>
      <c r="U784" s="13">
        <f t="shared" si="962"/>
        <v>1.1939926679010501E-2</v>
      </c>
      <c r="V784" s="13">
        <f t="shared" si="963"/>
        <v>1.6953575122967209E-3</v>
      </c>
      <c r="W784" s="13">
        <f t="shared" si="964"/>
        <v>0.14013870860345803</v>
      </c>
      <c r="X784" s="13">
        <f t="shared" si="965"/>
        <v>5.845786130315677E-2</v>
      </c>
      <c r="Y784" s="13">
        <f t="shared" si="966"/>
        <v>1.2192639643229839E-2</v>
      </c>
      <c r="Z784" s="13">
        <f t="shared" si="967"/>
        <v>6.7072045645143511E-4</v>
      </c>
      <c r="AA784" s="13">
        <f t="shared" si="968"/>
        <v>1.6602183763195556E-3</v>
      </c>
      <c r="AB784" s="13">
        <f t="shared" si="969"/>
        <v>2.0547495089474127E-3</v>
      </c>
      <c r="AC784" s="13">
        <f t="shared" si="970"/>
        <v>1.0940817863246767E-4</v>
      </c>
      <c r="AD784" s="13">
        <f t="shared" si="971"/>
        <v>8.6720502192554921E-2</v>
      </c>
      <c r="AE784" s="13">
        <f t="shared" si="972"/>
        <v>3.6174838057465762E-2</v>
      </c>
      <c r="AF784" s="13">
        <f t="shared" si="973"/>
        <v>7.5450376519857155E-3</v>
      </c>
      <c r="AG784" s="13">
        <f t="shared" si="974"/>
        <v>1.0491195211332521E-3</v>
      </c>
      <c r="AH784" s="13">
        <f t="shared" si="975"/>
        <v>6.9946561887078204E-5</v>
      </c>
      <c r="AI784" s="13">
        <f t="shared" si="976"/>
        <v>1.731370592447536E-4</v>
      </c>
      <c r="AJ784" s="13">
        <f t="shared" si="977"/>
        <v>2.1428102021880154E-4</v>
      </c>
      <c r="AK784" s="13">
        <f t="shared" si="978"/>
        <v>1.7680156913951512E-4</v>
      </c>
      <c r="AL784" s="13">
        <f t="shared" si="979"/>
        <v>4.5187493832454402E-6</v>
      </c>
      <c r="AM784" s="13">
        <f t="shared" si="980"/>
        <v>4.2931438860673764E-2</v>
      </c>
      <c r="AN784" s="13">
        <f t="shared" si="981"/>
        <v>1.7908543067595338E-2</v>
      </c>
      <c r="AO784" s="13">
        <f t="shared" si="982"/>
        <v>3.7352104112413132E-3</v>
      </c>
      <c r="AP784" s="13">
        <f t="shared" si="983"/>
        <v>5.1937211432498268E-4</v>
      </c>
      <c r="AQ784" s="13">
        <f t="shared" si="984"/>
        <v>5.4163091922462463E-5</v>
      </c>
      <c r="AR784" s="13">
        <f t="shared" si="985"/>
        <v>5.8355417345790964E-6</v>
      </c>
      <c r="AS784" s="13">
        <f t="shared" si="986"/>
        <v>1.444457751413373E-5</v>
      </c>
      <c r="AT784" s="13">
        <f t="shared" si="987"/>
        <v>1.7877159401111443E-5</v>
      </c>
      <c r="AU784" s="13">
        <f t="shared" si="988"/>
        <v>1.4750302339639546E-5</v>
      </c>
      <c r="AV784" s="13">
        <f t="shared" si="989"/>
        <v>9.1277680459087318E-6</v>
      </c>
      <c r="AW784" s="13">
        <f t="shared" si="990"/>
        <v>1.2960573831945642E-7</v>
      </c>
      <c r="AX784" s="13">
        <f t="shared" si="991"/>
        <v>1.7711194739118287E-2</v>
      </c>
      <c r="AY784" s="13">
        <f t="shared" si="992"/>
        <v>7.3880983768893418E-3</v>
      </c>
      <c r="AZ784" s="13">
        <f t="shared" si="993"/>
        <v>1.5409462328940626E-3</v>
      </c>
      <c r="BA784" s="13">
        <f t="shared" si="994"/>
        <v>2.1426490476431732E-4</v>
      </c>
      <c r="BB784" s="13">
        <f t="shared" si="995"/>
        <v>2.2344768639707368E-5</v>
      </c>
      <c r="BC784" s="13">
        <f t="shared" si="996"/>
        <v>1.8641921265127293E-6</v>
      </c>
      <c r="BD784" s="13">
        <f t="shared" si="997"/>
        <v>4.0570909202311816E-7</v>
      </c>
      <c r="BE784" s="13">
        <f t="shared" si="998"/>
        <v>1.0042420557445354E-6</v>
      </c>
      <c r="BF784" s="13">
        <f t="shared" si="999"/>
        <v>1.2428882250296529E-6</v>
      </c>
      <c r="BG784" s="13">
        <f t="shared" si="1000"/>
        <v>1.0254972102797019E-6</v>
      </c>
      <c r="BH784" s="13">
        <f t="shared" si="1001"/>
        <v>6.3459720700127379E-7</v>
      </c>
      <c r="BI784" s="13">
        <f t="shared" si="1002"/>
        <v>3.1416067140658773E-7</v>
      </c>
      <c r="BJ784" s="14">
        <f t="shared" si="1003"/>
        <v>0.81223650112713741</v>
      </c>
      <c r="BK784" s="14">
        <f t="shared" si="1004"/>
        <v>0.13666284831881945</v>
      </c>
      <c r="BL784" s="14">
        <f t="shared" si="1005"/>
        <v>4.4306604315365698E-2</v>
      </c>
      <c r="BM784" s="14">
        <f t="shared" si="1006"/>
        <v>0.53876942095394043</v>
      </c>
      <c r="BN784" s="14">
        <f t="shared" si="1007"/>
        <v>0.44771928449268261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1.52380952380952</v>
      </c>
      <c r="F785" s="10">
        <f>VLOOKUP(B785,home!$B$2:$E$405,3,FALSE)</f>
        <v>0.88</v>
      </c>
      <c r="G785" s="10">
        <f>VLOOKUP(C785,away!$B$2:$E$405,4,FALSE)</f>
        <v>1.53</v>
      </c>
      <c r="H785" s="10">
        <f>VLOOKUP(A785,away!$A$2:$E$405,3,FALSE)</f>
        <v>1.26984126984127</v>
      </c>
      <c r="I785" s="10">
        <f>VLOOKUP(C785,away!$B$2:$E$405,3,FALSE)</f>
        <v>0.22</v>
      </c>
      <c r="J785" s="10">
        <f>VLOOKUP(B785,home!$B$2:$E$405,4,FALSE)</f>
        <v>0.7</v>
      </c>
      <c r="K785" s="12">
        <f t="shared" si="952"/>
        <v>2.0516571428571377</v>
      </c>
      <c r="L785" s="12">
        <f t="shared" si="953"/>
        <v>0.19555555555555559</v>
      </c>
      <c r="M785" s="13">
        <f t="shared" si="954"/>
        <v>0.10569341379437967</v>
      </c>
      <c r="N785" s="13">
        <f t="shared" si="955"/>
        <v>0.21684664736419418</v>
      </c>
      <c r="O785" s="13">
        <f t="shared" si="956"/>
        <v>2.066893425312314E-2</v>
      </c>
      <c r="P785" s="13">
        <f t="shared" si="957"/>
        <v>4.2405566595664648E-2</v>
      </c>
      <c r="Q785" s="13">
        <f t="shared" si="958"/>
        <v>0.22244748648468599</v>
      </c>
      <c r="R785" s="13">
        <f t="shared" si="959"/>
        <v>2.0209624603053744E-3</v>
      </c>
      <c r="S785" s="13">
        <f t="shared" si="960"/>
        <v>4.2534156428084176E-3</v>
      </c>
      <c r="T785" s="13">
        <f t="shared" si="961"/>
        <v>4.3500841801449718E-2</v>
      </c>
      <c r="U785" s="13">
        <f t="shared" si="962"/>
        <v>4.1463220671316562E-3</v>
      </c>
      <c r="V785" s="13">
        <f t="shared" si="963"/>
        <v>1.8961393863938759E-4</v>
      </c>
      <c r="W785" s="13">
        <f t="shared" si="964"/>
        <v>0.15212865818564086</v>
      </c>
      <c r="X785" s="13">
        <f t="shared" si="965"/>
        <v>2.9749604267414222E-2</v>
      </c>
      <c r="Y785" s="13">
        <f t="shared" si="966"/>
        <v>2.9088501950360578E-3</v>
      </c>
      <c r="Z785" s="13">
        <f t="shared" si="967"/>
        <v>1.3173681222731335E-4</v>
      </c>
      <c r="AA785" s="13">
        <f t="shared" si="968"/>
        <v>2.7027877178339695E-4</v>
      </c>
      <c r="AB785" s="13">
        <f t="shared" si="969"/>
        <v>2.7725968634603033E-4</v>
      </c>
      <c r="AC785" s="13">
        <f t="shared" si="970"/>
        <v>4.7547230083805795E-6</v>
      </c>
      <c r="AD785" s="13">
        <f t="shared" si="971"/>
        <v>7.8028962049960529E-2</v>
      </c>
      <c r="AE785" s="13">
        <f t="shared" si="972"/>
        <v>1.5258997023103396E-2</v>
      </c>
      <c r="AF785" s="13">
        <f t="shared" si="973"/>
        <v>1.4919908200367769E-3</v>
      </c>
      <c r="AG785" s="13">
        <f t="shared" si="974"/>
        <v>9.7255697898693646E-5</v>
      </c>
      <c r="AH785" s="13">
        <f t="shared" si="975"/>
        <v>6.4404663755575434E-6</v>
      </c>
      <c r="AI785" s="13">
        <f t="shared" si="976"/>
        <v>1.3213628842743854E-5</v>
      </c>
      <c r="AJ785" s="13">
        <f t="shared" si="977"/>
        <v>1.3554917999139264E-5</v>
      </c>
      <c r="AK785" s="13">
        <f t="shared" si="978"/>
        <v>9.2700147779256172E-6</v>
      </c>
      <c r="AL785" s="13">
        <f t="shared" si="979"/>
        <v>7.6306258237840517E-8</v>
      </c>
      <c r="AM785" s="13">
        <f t="shared" si="980"/>
        <v>3.201773546790599E-2</v>
      </c>
      <c r="AN785" s="13">
        <f t="shared" si="981"/>
        <v>6.2612460470571731E-3</v>
      </c>
      <c r="AO785" s="13">
        <f t="shared" si="982"/>
        <v>6.1221072460114598E-4</v>
      </c>
      <c r="AP785" s="13">
        <f t="shared" si="983"/>
        <v>3.9907069455482126E-5</v>
      </c>
      <c r="AQ785" s="13">
        <f t="shared" si="984"/>
        <v>1.9510122844902378E-6</v>
      </c>
      <c r="AR785" s="13">
        <f t="shared" si="985"/>
        <v>2.5189379602180651E-7</v>
      </c>
      <c r="AS785" s="13">
        <f t="shared" si="986"/>
        <v>5.1679970584953822E-7</v>
      </c>
      <c r="AT785" s="13">
        <f t="shared" si="987"/>
        <v>5.3014790396633641E-7</v>
      </c>
      <c r="AU785" s="13">
        <f t="shared" si="988"/>
        <v>3.6256057798109133E-7</v>
      </c>
      <c r="AV785" s="13">
        <f t="shared" si="989"/>
        <v>1.859624998833296E-7</v>
      </c>
      <c r="AW785" s="13">
        <f t="shared" si="990"/>
        <v>8.5041830979853506E-10</v>
      </c>
      <c r="AX785" s="13">
        <f t="shared" si="991"/>
        <v>1.0948235945139941E-2</v>
      </c>
      <c r="AY785" s="13">
        <f t="shared" si="992"/>
        <v>2.1409883626051446E-3</v>
      </c>
      <c r="AZ785" s="13">
        <f t="shared" si="993"/>
        <v>2.0934108434361419E-4</v>
      </c>
      <c r="BA785" s="13">
        <f t="shared" si="994"/>
        <v>1.364593734980597E-5</v>
      </c>
      <c r="BB785" s="13">
        <f t="shared" si="995"/>
        <v>6.6713471487940312E-7</v>
      </c>
      <c r="BC785" s="13">
        <f t="shared" si="996"/>
        <v>2.6092379959727804E-8</v>
      </c>
      <c r="BD785" s="13">
        <f t="shared" si="997"/>
        <v>8.2098718703403531E-9</v>
      </c>
      <c r="BE785" s="13">
        <f t="shared" si="998"/>
        <v>1.6843842264725673E-8</v>
      </c>
      <c r="BF785" s="13">
        <f t="shared" si="999"/>
        <v>1.7278894647791692E-8</v>
      </c>
      <c r="BG785" s="13">
        <f t="shared" si="1000"/>
        <v>1.1816789208272595E-8</v>
      </c>
      <c r="BH785" s="13">
        <f t="shared" si="1001"/>
        <v>6.060999996197404E-9</v>
      </c>
      <c r="BI785" s="13">
        <f t="shared" si="1002"/>
        <v>2.4870187870110963E-9</v>
      </c>
      <c r="BJ785" s="14">
        <f t="shared" si="1003"/>
        <v>0.81470524876725792</v>
      </c>
      <c r="BK785" s="14">
        <f t="shared" si="1004"/>
        <v>0.15468782936336389</v>
      </c>
      <c r="BL785" s="14">
        <f t="shared" si="1005"/>
        <v>2.7428146328585434E-2</v>
      </c>
      <c r="BM785" s="14">
        <f t="shared" si="1006"/>
        <v>0.384728962806895</v>
      </c>
      <c r="BN785" s="14">
        <f t="shared" si="1007"/>
        <v>0.61008301095235296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1.3611111111111101</v>
      </c>
      <c r="F786" s="10">
        <f>VLOOKUP(B786,home!$B$2:$E$405,3,FALSE)</f>
        <v>0.92</v>
      </c>
      <c r="G786" s="10">
        <f>VLOOKUP(C786,away!$B$2:$E$405,4,FALSE)</f>
        <v>1.56</v>
      </c>
      <c r="H786" s="10">
        <f>VLOOKUP(A786,away!$A$2:$E$405,3,FALSE)</f>
        <v>1.12777777777778</v>
      </c>
      <c r="I786" s="10">
        <f>VLOOKUP(C786,away!$B$2:$E$405,3,FALSE)</f>
        <v>0.55000000000000004</v>
      </c>
      <c r="J786" s="10">
        <f>VLOOKUP(B786,home!$B$2:$E$405,4,FALSE)</f>
        <v>1.44</v>
      </c>
      <c r="K786" s="12">
        <f t="shared" si="952"/>
        <v>1.9534666666666651</v>
      </c>
      <c r="L786" s="12">
        <f t="shared" si="953"/>
        <v>0.89320000000000177</v>
      </c>
      <c r="M786" s="13">
        <f t="shared" si="954"/>
        <v>5.8037456992454238E-2</v>
      </c>
      <c r="N786" s="13">
        <f t="shared" si="955"/>
        <v>0.11337423765285949</v>
      </c>
      <c r="O786" s="13">
        <f t="shared" si="956"/>
        <v>5.1839056585660223E-2</v>
      </c>
      <c r="P786" s="13">
        <f t="shared" si="957"/>
        <v>0.10126586907153429</v>
      </c>
      <c r="Q786" s="13">
        <f t="shared" si="958"/>
        <v>0.11073639705680291</v>
      </c>
      <c r="R786" s="13">
        <f t="shared" si="959"/>
        <v>2.3151322671155897E-2</v>
      </c>
      <c r="S786" s="13">
        <f t="shared" si="960"/>
        <v>4.4173094283517664E-2</v>
      </c>
      <c r="T786" s="13">
        <f t="shared" si="961"/>
        <v>9.8909749851136541E-2</v>
      </c>
      <c r="U786" s="13">
        <f t="shared" si="962"/>
        <v>4.5225337127347297E-2</v>
      </c>
      <c r="V786" s="13">
        <f t="shared" si="963"/>
        <v>8.5638693316069832E-3</v>
      </c>
      <c r="W786" s="13">
        <f t="shared" si="964"/>
        <v>7.2106620145743039E-2</v>
      </c>
      <c r="X786" s="13">
        <f t="shared" si="965"/>
        <v>6.440563311417781E-2</v>
      </c>
      <c r="Y786" s="13">
        <f t="shared" si="966"/>
        <v>2.8763555748791862E-2</v>
      </c>
      <c r="Z786" s="13">
        <f t="shared" si="967"/>
        <v>6.8929204699588317E-3</v>
      </c>
      <c r="AA786" s="13">
        <f t="shared" si="968"/>
        <v>1.3465090374048898E-2</v>
      </c>
      <c r="AB786" s="13">
        <f t="shared" si="969"/>
        <v>1.3151802604679356E-2</v>
      </c>
      <c r="AC786" s="13">
        <f t="shared" si="970"/>
        <v>9.3390944768758732E-4</v>
      </c>
      <c r="AD786" s="13">
        <f t="shared" si="971"/>
        <v>3.5214469725176015E-2</v>
      </c>
      <c r="AE786" s="13">
        <f t="shared" si="972"/>
        <v>3.1453564358527274E-2</v>
      </c>
      <c r="AF786" s="13">
        <f t="shared" si="973"/>
        <v>1.4047161842518308E-2</v>
      </c>
      <c r="AG786" s="13">
        <f t="shared" si="974"/>
        <v>4.1823083192457939E-3</v>
      </c>
      <c r="AH786" s="13">
        <f t="shared" si="975"/>
        <v>1.5391891409418097E-3</v>
      </c>
      <c r="AI786" s="13">
        <f t="shared" si="976"/>
        <v>3.006754680525124E-3</v>
      </c>
      <c r="AJ786" s="13">
        <f t="shared" si="977"/>
        <v>2.9367975216249048E-3</v>
      </c>
      <c r="AK786" s="13">
        <f t="shared" si="978"/>
        <v>1.9123120217478427E-3</v>
      </c>
      <c r="AL786" s="13">
        <f t="shared" si="979"/>
        <v>6.5180768941338089E-5</v>
      </c>
      <c r="AM786" s="13">
        <f t="shared" si="980"/>
        <v>1.3758058558494757E-2</v>
      </c>
      <c r="AN786" s="13">
        <f t="shared" si="981"/>
        <v>1.2288697904447541E-2</v>
      </c>
      <c r="AO786" s="13">
        <f t="shared" si="982"/>
        <v>5.4881324841262813E-3</v>
      </c>
      <c r="AP786" s="13">
        <f t="shared" si="983"/>
        <v>1.6339999782738685E-3</v>
      </c>
      <c r="AQ786" s="13">
        <f t="shared" si="984"/>
        <v>3.6487219514855549E-4</v>
      </c>
      <c r="AR786" s="13">
        <f t="shared" si="985"/>
        <v>2.7496074813784549E-4</v>
      </c>
      <c r="AS786" s="13">
        <f t="shared" si="986"/>
        <v>5.3712665612900938E-4</v>
      </c>
      <c r="AT786" s="13">
        <f t="shared" si="987"/>
        <v>5.2462950926307418E-4</v>
      </c>
      <c r="AU786" s="13">
        <f t="shared" si="988"/>
        <v>3.4161541956503536E-4</v>
      </c>
      <c r="AV786" s="13">
        <f t="shared" si="989"/>
        <v>1.6683358373491096E-4</v>
      </c>
      <c r="AW786" s="13">
        <f t="shared" si="990"/>
        <v>3.159160554638615E-6</v>
      </c>
      <c r="AX786" s="13">
        <f t="shared" si="991"/>
        <v>4.4793181320112565E-3</v>
      </c>
      <c r="AY786" s="13">
        <f t="shared" si="992"/>
        <v>4.0009269555124618E-3</v>
      </c>
      <c r="AZ786" s="13">
        <f t="shared" si="993"/>
        <v>1.7868139783318686E-3</v>
      </c>
      <c r="BA786" s="13">
        <f t="shared" si="994"/>
        <v>5.3199408181534285E-4</v>
      </c>
      <c r="BB786" s="13">
        <f t="shared" si="995"/>
        <v>1.1879427846936626E-4</v>
      </c>
      <c r="BC786" s="13">
        <f t="shared" si="996"/>
        <v>2.1221409905767636E-5</v>
      </c>
      <c r="BD786" s="13">
        <f t="shared" si="997"/>
        <v>4.0932490039454009E-5</v>
      </c>
      <c r="BE786" s="13">
        <f t="shared" si="998"/>
        <v>7.9960254875738679E-5</v>
      </c>
      <c r="BF786" s="13">
        <f t="shared" si="999"/>
        <v>7.8099846278963125E-5</v>
      </c>
      <c r="BG786" s="13">
        <f t="shared" si="1000"/>
        <v>5.0855148792581697E-5</v>
      </c>
      <c r="BH786" s="13">
        <f t="shared" si="1001"/>
        <v>2.483595949867046E-5</v>
      </c>
      <c r="BI786" s="13">
        <f t="shared" si="1002"/>
        <v>9.7032438030672158E-6</v>
      </c>
      <c r="BJ786" s="14">
        <f t="shared" si="1003"/>
        <v>0.61766652777151632</v>
      </c>
      <c r="BK786" s="14">
        <f t="shared" si="1004"/>
        <v>0.21704030685125456</v>
      </c>
      <c r="BL786" s="14">
        <f t="shared" si="1005"/>
        <v>0.15835721558784971</v>
      </c>
      <c r="BM786" s="14">
        <f t="shared" si="1006"/>
        <v>0.53755486285515441</v>
      </c>
      <c r="BN786" s="14">
        <f t="shared" si="1007"/>
        <v>0.45840434003046698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1.3611111111111101</v>
      </c>
      <c r="F787" s="10">
        <f>VLOOKUP(B787,home!$B$2:$E$405,3,FALSE)</f>
        <v>1.26</v>
      </c>
      <c r="G787" s="10">
        <f>VLOOKUP(C787,away!$B$2:$E$405,4,FALSE)</f>
        <v>0.52</v>
      </c>
      <c r="H787" s="10">
        <f>VLOOKUP(A787,away!$A$2:$E$405,3,FALSE)</f>
        <v>1.12777777777778</v>
      </c>
      <c r="I787" s="10">
        <f>VLOOKUP(C787,away!$B$2:$E$405,3,FALSE)</f>
        <v>0.73</v>
      </c>
      <c r="J787" s="10">
        <f>VLOOKUP(B787,home!$B$2:$E$405,4,FALSE)</f>
        <v>1.1399999999999999</v>
      </c>
      <c r="K787" s="12">
        <f t="shared" si="952"/>
        <v>0.89179999999999937</v>
      </c>
      <c r="L787" s="12">
        <f t="shared" si="953"/>
        <v>0.93853666666666835</v>
      </c>
      <c r="M787" s="13">
        <f t="shared" si="954"/>
        <v>0.16035957096399486</v>
      </c>
      <c r="N787" s="13">
        <f t="shared" si="955"/>
        <v>0.14300866538569051</v>
      </c>
      <c r="O787" s="13">
        <f t="shared" si="956"/>
        <v>0.15050333720064477</v>
      </c>
      <c r="P787" s="13">
        <f t="shared" si="957"/>
        <v>0.13421887611553493</v>
      </c>
      <c r="Q787" s="13">
        <f t="shared" si="958"/>
        <v>6.3767563895479357E-2</v>
      </c>
      <c r="R787" s="13">
        <f t="shared" si="959"/>
        <v>7.0626450209251374E-2</v>
      </c>
      <c r="S787" s="13">
        <f t="shared" si="960"/>
        <v>2.8084863593458523E-2</v>
      </c>
      <c r="T787" s="13">
        <f t="shared" si="961"/>
        <v>5.9848196859916977E-2</v>
      </c>
      <c r="U787" s="13">
        <f t="shared" si="962"/>
        <v>6.2984668296610327E-2</v>
      </c>
      <c r="V787" s="13">
        <f t="shared" si="963"/>
        <v>2.6118517450860949E-3</v>
      </c>
      <c r="W787" s="13">
        <f t="shared" si="964"/>
        <v>1.8955971160662815E-2</v>
      </c>
      <c r="X787" s="13">
        <f t="shared" si="965"/>
        <v>1.7790873986557976E-2</v>
      </c>
      <c r="Y787" s="13">
        <f t="shared" si="966"/>
        <v>8.3486937842154312E-3</v>
      </c>
      <c r="Z787" s="13">
        <f t="shared" si="967"/>
        <v>2.2095171052630067E-2</v>
      </c>
      <c r="AA787" s="13">
        <f t="shared" si="968"/>
        <v>1.9704473544735483E-2</v>
      </c>
      <c r="AB787" s="13">
        <f t="shared" si="969"/>
        <v>8.7862247535975442E-3</v>
      </c>
      <c r="AC787" s="13">
        <f t="shared" si="970"/>
        <v>1.3663037217644642E-4</v>
      </c>
      <c r="AD787" s="13">
        <f t="shared" si="971"/>
        <v>4.2262337702697718E-3</v>
      </c>
      <c r="AE787" s="13">
        <f t="shared" si="972"/>
        <v>3.9664753553030974E-3</v>
      </c>
      <c r="AF787" s="13">
        <f t="shared" si="973"/>
        <v>1.861341279190829E-3</v>
      </c>
      <c r="AG787" s="13">
        <f t="shared" si="974"/>
        <v>5.8231234656694439E-4</v>
      </c>
      <c r="AH787" s="13">
        <f t="shared" si="975"/>
        <v>5.1842820472913203E-3</v>
      </c>
      <c r="AI787" s="13">
        <f t="shared" si="976"/>
        <v>4.6233427297743962E-3</v>
      </c>
      <c r="AJ787" s="13">
        <f t="shared" si="977"/>
        <v>2.0615485232064017E-3</v>
      </c>
      <c r="AK787" s="13">
        <f t="shared" si="978"/>
        <v>6.1282965766515601E-4</v>
      </c>
      <c r="AL787" s="13">
        <f t="shared" si="979"/>
        <v>4.5743138090304246E-6</v>
      </c>
      <c r="AM787" s="13">
        <f t="shared" si="980"/>
        <v>7.5379105526531605E-4</v>
      </c>
      <c r="AN787" s="13">
        <f t="shared" si="981"/>
        <v>7.0746054437186012E-4</v>
      </c>
      <c r="AO787" s="13">
        <f t="shared" si="982"/>
        <v>3.319888305564761E-4</v>
      </c>
      <c r="AP787" s="13">
        <f t="shared" si="983"/>
        <v>1.0386123013368015E-4</v>
      </c>
      <c r="AQ787" s="13">
        <f t="shared" si="984"/>
        <v>2.4369393181390969E-5</v>
      </c>
      <c r="AR787" s="13">
        <f t="shared" si="985"/>
        <v>9.7312775834492967E-4</v>
      </c>
      <c r="AS787" s="13">
        <f t="shared" si="986"/>
        <v>8.6783533489200764E-4</v>
      </c>
      <c r="AT787" s="13">
        <f t="shared" si="987"/>
        <v>3.8696777582834595E-4</v>
      </c>
      <c r="AU787" s="13">
        <f t="shared" si="988"/>
        <v>1.1503262082790623E-4</v>
      </c>
      <c r="AV787" s="13">
        <f t="shared" si="989"/>
        <v>2.5646522813581674E-5</v>
      </c>
      <c r="AW787" s="13">
        <f t="shared" si="990"/>
        <v>1.0635114413970574E-7</v>
      </c>
      <c r="AX787" s="13">
        <f t="shared" si="991"/>
        <v>1.1203847718093467E-4</v>
      </c>
      <c r="AY787" s="13">
        <f t="shared" si="992"/>
        <v>1.0515221891180401E-4</v>
      </c>
      <c r="AZ787" s="13">
        <f t="shared" si="993"/>
        <v>4.9344606515044169E-5</v>
      </c>
      <c r="BA787" s="13">
        <f t="shared" si="994"/>
        <v>1.5437240838869309E-5</v>
      </c>
      <c r="BB787" s="13">
        <f t="shared" si="995"/>
        <v>3.6221041398607399E-6</v>
      </c>
      <c r="BC787" s="13">
        <f t="shared" si="996"/>
        <v>6.7989550914888802E-7</v>
      </c>
      <c r="BD787" s="13">
        <f t="shared" si="997"/>
        <v>1.522193470929762E-4</v>
      </c>
      <c r="BE787" s="13">
        <f t="shared" si="998"/>
        <v>1.3574921373751608E-4</v>
      </c>
      <c r="BF787" s="13">
        <f t="shared" si="999"/>
        <v>6.0530574405558367E-5</v>
      </c>
      <c r="BG787" s="13">
        <f t="shared" si="1000"/>
        <v>1.7993722084958974E-5</v>
      </c>
      <c r="BH787" s="13">
        <f t="shared" si="1001"/>
        <v>4.0117003388415995E-6</v>
      </c>
      <c r="BI787" s="13">
        <f t="shared" si="1002"/>
        <v>7.1552687243578737E-7</v>
      </c>
      <c r="BJ787" s="14">
        <f t="shared" si="1003"/>
        <v>0.32456407342045818</v>
      </c>
      <c r="BK787" s="14">
        <f t="shared" si="1004"/>
        <v>0.32552151932297169</v>
      </c>
      <c r="BL787" s="14">
        <f t="shared" si="1005"/>
        <v>0.32782698706001573</v>
      </c>
      <c r="BM787" s="14">
        <f t="shared" si="1006"/>
        <v>0.27741824121771219</v>
      </c>
      <c r="BN787" s="14">
        <f t="shared" si="1007"/>
        <v>0.72248446377059583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1.3611111111111101</v>
      </c>
      <c r="F788" s="10">
        <f>VLOOKUP(B788,home!$B$2:$E$405,3,FALSE)</f>
        <v>1.26</v>
      </c>
      <c r="G788" s="10">
        <f>VLOOKUP(C788,away!$B$2:$E$405,4,FALSE)</f>
        <v>1.1000000000000001</v>
      </c>
      <c r="H788" s="10">
        <f>VLOOKUP(A788,away!$A$2:$E$405,3,FALSE)</f>
        <v>1.12777777777778</v>
      </c>
      <c r="I788" s="10">
        <f>VLOOKUP(C788,away!$B$2:$E$405,3,FALSE)</f>
        <v>0.83</v>
      </c>
      <c r="J788" s="10">
        <f>VLOOKUP(B788,home!$B$2:$E$405,4,FALSE)</f>
        <v>0.63</v>
      </c>
      <c r="K788" s="12">
        <f t="shared" si="952"/>
        <v>1.8864999999999987</v>
      </c>
      <c r="L788" s="12">
        <f t="shared" si="953"/>
        <v>0.5897150000000011</v>
      </c>
      <c r="M788" s="13">
        <f t="shared" si="954"/>
        <v>8.4060794320751239E-2</v>
      </c>
      <c r="N788" s="13">
        <f t="shared" si="955"/>
        <v>0.15858068848609708</v>
      </c>
      <c r="O788" s="13">
        <f t="shared" si="956"/>
        <v>4.9571911322861907E-2</v>
      </c>
      <c r="P788" s="13">
        <f t="shared" si="957"/>
        <v>9.351741071057891E-2</v>
      </c>
      <c r="Q788" s="13">
        <f t="shared" si="958"/>
        <v>0.14958123441451102</v>
      </c>
      <c r="R788" s="13">
        <f t="shared" si="959"/>
        <v>1.4616649842880781E-2</v>
      </c>
      <c r="S788" s="13">
        <f t="shared" si="960"/>
        <v>2.6009467840146818E-2</v>
      </c>
      <c r="T788" s="13">
        <f t="shared" si="961"/>
        <v>8.8210297652753525E-2</v>
      </c>
      <c r="U788" s="13">
        <f t="shared" si="962"/>
        <v>2.7574309928594571E-2</v>
      </c>
      <c r="V788" s="13">
        <f t="shared" si="963"/>
        <v>3.2150515535611028E-3</v>
      </c>
      <c r="W788" s="13">
        <f t="shared" si="964"/>
        <v>9.406166624099159E-2</v>
      </c>
      <c r="X788" s="13">
        <f t="shared" si="965"/>
        <v>5.5469575507306454E-2</v>
      </c>
      <c r="Y788" s="13">
        <f t="shared" si="966"/>
        <v>1.6355620360145644E-2</v>
      </c>
      <c r="Z788" s="13">
        <f t="shared" si="967"/>
        <v>2.8732192206981527E-3</v>
      </c>
      <c r="AA788" s="13">
        <f t="shared" si="968"/>
        <v>5.4203280598470608E-3</v>
      </c>
      <c r="AB788" s="13">
        <f t="shared" si="969"/>
        <v>5.1127244424507383E-3</v>
      </c>
      <c r="AC788" s="13">
        <f t="shared" si="970"/>
        <v>2.2354602033828019E-4</v>
      </c>
      <c r="AD788" s="13">
        <f t="shared" si="971"/>
        <v>4.4361833340907611E-2</v>
      </c>
      <c r="AE788" s="13">
        <f t="shared" si="972"/>
        <v>2.6160838548633377E-2</v>
      </c>
      <c r="AF788" s="13">
        <f t="shared" si="973"/>
        <v>7.7137194523536805E-3</v>
      </c>
      <c r="AG788" s="13">
        <f t="shared" si="974"/>
        <v>1.5162986889482534E-3</v>
      </c>
      <c r="AH788" s="13">
        <f t="shared" si="975"/>
        <v>4.2359511818350348E-4</v>
      </c>
      <c r="AI788" s="13">
        <f t="shared" si="976"/>
        <v>7.9911219045317866E-4</v>
      </c>
      <c r="AJ788" s="13">
        <f t="shared" si="977"/>
        <v>7.5376257364496058E-4</v>
      </c>
      <c r="AK788" s="13">
        <f t="shared" si="978"/>
        <v>4.7399103172707219E-4</v>
      </c>
      <c r="AL788" s="13">
        <f t="shared" si="979"/>
        <v>9.9477741868207284E-6</v>
      </c>
      <c r="AM788" s="13">
        <f t="shared" si="980"/>
        <v>1.6737719719524435E-2</v>
      </c>
      <c r="AN788" s="13">
        <f t="shared" si="981"/>
        <v>9.8704843843993705E-3</v>
      </c>
      <c r="AO788" s="13">
        <f t="shared" si="982"/>
        <v>2.9103863493730427E-3</v>
      </c>
      <c r="AP788" s="13">
        <f t="shared" si="983"/>
        <v>5.7209949534017584E-4</v>
      </c>
      <c r="AQ788" s="13">
        <f t="shared" si="984"/>
        <v>8.4343913473633095E-5</v>
      </c>
      <c r="AR788" s="13">
        <f t="shared" si="985"/>
        <v>4.9960079023917058E-5</v>
      </c>
      <c r="AS788" s="13">
        <f t="shared" si="986"/>
        <v>9.4249689078619453E-5</v>
      </c>
      <c r="AT788" s="13">
        <f t="shared" si="987"/>
        <v>8.8901019223407759E-5</v>
      </c>
      <c r="AU788" s="13">
        <f t="shared" si="988"/>
        <v>5.5903924254986195E-5</v>
      </c>
      <c r="AV788" s="13">
        <f t="shared" si="989"/>
        <v>2.6365688276757835E-5</v>
      </c>
      <c r="AW788" s="13">
        <f t="shared" si="990"/>
        <v>3.0741312212130631E-7</v>
      </c>
      <c r="AX788" s="13">
        <f t="shared" si="991"/>
        <v>5.2626180418137974E-3</v>
      </c>
      <c r="AY788" s="13">
        <f t="shared" si="992"/>
        <v>3.1034447985282291E-3</v>
      </c>
      <c r="AZ788" s="13">
        <f t="shared" si="993"/>
        <v>9.1507397468203904E-4</v>
      </c>
      <c r="BA788" s="13">
        <f t="shared" si="994"/>
        <v>1.7987761632653993E-4</v>
      </c>
      <c r="BB788" s="13">
        <f t="shared" si="995"/>
        <v>2.6519132128001419E-5</v>
      </c>
      <c r="BC788" s="13">
        <f t="shared" si="996"/>
        <v>3.1277460005728777E-6</v>
      </c>
      <c r="BD788" s="13">
        <f t="shared" si="997"/>
        <v>4.9103680002648837E-6</v>
      </c>
      <c r="BE788" s="13">
        <f t="shared" si="998"/>
        <v>9.2634092324996949E-6</v>
      </c>
      <c r="BF788" s="13">
        <f t="shared" si="999"/>
        <v>8.7377107585553348E-6</v>
      </c>
      <c r="BG788" s="13">
        <f t="shared" si="1000"/>
        <v>5.4945637820048738E-6</v>
      </c>
      <c r="BH788" s="13">
        <f t="shared" si="1001"/>
        <v>2.5913736436880458E-6</v>
      </c>
      <c r="BI788" s="13">
        <f t="shared" si="1002"/>
        <v>9.7772527576349948E-7</v>
      </c>
      <c r="BJ788" s="14">
        <f t="shared" si="1003"/>
        <v>0.681677467864238</v>
      </c>
      <c r="BK788" s="14">
        <f t="shared" si="1004"/>
        <v>0.21013966301809139</v>
      </c>
      <c r="BL788" s="14">
        <f t="shared" si="1005"/>
        <v>0.10509374006119424</v>
      </c>
      <c r="BM788" s="14">
        <f t="shared" si="1006"/>
        <v>0.4467522636811348</v>
      </c>
      <c r="BN788" s="14">
        <f t="shared" si="1007"/>
        <v>0.549928689097681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1.3611111111111101</v>
      </c>
      <c r="F789" s="10">
        <f>VLOOKUP(B789,home!$B$2:$E$405,3,FALSE)</f>
        <v>1.38</v>
      </c>
      <c r="G789" s="10">
        <f>VLOOKUP(C789,away!$B$2:$E$405,4,FALSE)</f>
        <v>0.84</v>
      </c>
      <c r="H789" s="10">
        <f>VLOOKUP(A789,away!$A$2:$E$405,3,FALSE)</f>
        <v>1.12777777777778</v>
      </c>
      <c r="I789" s="10">
        <f>VLOOKUP(C789,away!$B$2:$E$405,3,FALSE)</f>
        <v>0.42</v>
      </c>
      <c r="J789" s="10">
        <f>VLOOKUP(B789,home!$B$2:$E$405,4,FALSE)</f>
        <v>0.33</v>
      </c>
      <c r="K789" s="12">
        <f t="shared" si="952"/>
        <v>1.5777999999999985</v>
      </c>
      <c r="L789" s="12">
        <f t="shared" si="953"/>
        <v>0.15631000000000031</v>
      </c>
      <c r="M789" s="13">
        <f t="shared" si="954"/>
        <v>0.17655726634862509</v>
      </c>
      <c r="N789" s="13">
        <f t="shared" si="955"/>
        <v>0.27857205484486042</v>
      </c>
      <c r="O789" s="13">
        <f t="shared" si="956"/>
        <v>2.7597666302953638E-2</v>
      </c>
      <c r="P789" s="13">
        <f t="shared" si="957"/>
        <v>4.3543597892800205E-2</v>
      </c>
      <c r="Q789" s="13">
        <f t="shared" si="958"/>
        <v>0.21976549406711024</v>
      </c>
      <c r="R789" s="13">
        <f t="shared" si="959"/>
        <v>2.1568956099073454E-3</v>
      </c>
      <c r="S789" s="13">
        <f t="shared" si="960"/>
        <v>2.6847449508336819E-3</v>
      </c>
      <c r="T789" s="13">
        <f t="shared" si="961"/>
        <v>3.4351544377630064E-2</v>
      </c>
      <c r="U789" s="13">
        <f t="shared" si="962"/>
        <v>3.4031498933118059E-3</v>
      </c>
      <c r="V789" s="13">
        <f t="shared" si="963"/>
        <v>7.3569743121691406E-5</v>
      </c>
      <c r="W789" s="13">
        <f t="shared" si="964"/>
        <v>0.11558199884636207</v>
      </c>
      <c r="X789" s="13">
        <f t="shared" si="965"/>
        <v>1.8066622239674885E-2</v>
      </c>
      <c r="Y789" s="13">
        <f t="shared" si="966"/>
        <v>1.4119968611417933E-3</v>
      </c>
      <c r="Z789" s="13">
        <f t="shared" si="967"/>
        <v>1.1238145092820598E-4</v>
      </c>
      <c r="AA789" s="13">
        <f t="shared" si="968"/>
        <v>1.7731545327452321E-4</v>
      </c>
      <c r="AB789" s="13">
        <f t="shared" si="969"/>
        <v>1.3988416108827128E-4</v>
      </c>
      <c r="AC789" s="13">
        <f t="shared" si="970"/>
        <v>1.1340128396507087E-6</v>
      </c>
      <c r="AD789" s="13">
        <f t="shared" si="971"/>
        <v>4.5591319444947473E-2</v>
      </c>
      <c r="AE789" s="13">
        <f t="shared" si="972"/>
        <v>7.1263791424397522E-3</v>
      </c>
      <c r="AF789" s="13">
        <f t="shared" si="973"/>
        <v>5.5696216187737981E-4</v>
      </c>
      <c r="AG789" s="13">
        <f t="shared" si="974"/>
        <v>2.9019585174351146E-5</v>
      </c>
      <c r="AH789" s="13">
        <f t="shared" si="975"/>
        <v>4.3915861486469754E-6</v>
      </c>
      <c r="AI789" s="13">
        <f t="shared" si="976"/>
        <v>6.9290446253351909E-6</v>
      </c>
      <c r="AJ789" s="13">
        <f t="shared" si="977"/>
        <v>5.4663233049269288E-6</v>
      </c>
      <c r="AK789" s="13">
        <f t="shared" si="978"/>
        <v>2.8749216368379002E-6</v>
      </c>
      <c r="AL789" s="13">
        <f t="shared" si="979"/>
        <v>1.1187078304105716E-8</v>
      </c>
      <c r="AM789" s="13">
        <f t="shared" si="980"/>
        <v>1.43867967640476E-2</v>
      </c>
      <c r="AN789" s="13">
        <f t="shared" si="981"/>
        <v>2.2488002021882844E-3</v>
      </c>
      <c r="AO789" s="13">
        <f t="shared" si="982"/>
        <v>1.7575497980202567E-4</v>
      </c>
      <c r="AP789" s="13">
        <f t="shared" si="983"/>
        <v>9.1574202976182324E-6</v>
      </c>
      <c r="AQ789" s="13">
        <f t="shared" si="984"/>
        <v>3.5784909168017702E-7</v>
      </c>
      <c r="AR789" s="13">
        <f t="shared" si="985"/>
        <v>1.3728976617900202E-7</v>
      </c>
      <c r="AS789" s="13">
        <f t="shared" si="986"/>
        <v>2.1661579307722918E-7</v>
      </c>
      <c r="AT789" s="13">
        <f t="shared" si="987"/>
        <v>1.70888199158626E-7</v>
      </c>
      <c r="AU789" s="13">
        <f t="shared" si="988"/>
        <v>8.9875800210826612E-8</v>
      </c>
      <c r="AV789" s="13">
        <f t="shared" si="989"/>
        <v>3.5451509393160524E-8</v>
      </c>
      <c r="AW789" s="13">
        <f t="shared" si="990"/>
        <v>7.6639540457998893E-11</v>
      </c>
      <c r="AX789" s="13">
        <f t="shared" si="991"/>
        <v>3.7832479890523821E-3</v>
      </c>
      <c r="AY789" s="13">
        <f t="shared" si="992"/>
        <v>5.9135949316877889E-4</v>
      </c>
      <c r="AZ789" s="13">
        <f t="shared" si="993"/>
        <v>4.6217701188605993E-5</v>
      </c>
      <c r="BA789" s="13">
        <f t="shared" si="994"/>
        <v>2.4080962909303397E-6</v>
      </c>
      <c r="BB789" s="13">
        <f t="shared" si="995"/>
        <v>9.4102382808830491E-8</v>
      </c>
      <c r="BC789" s="13">
        <f t="shared" si="996"/>
        <v>2.9418286913696648E-9</v>
      </c>
      <c r="BD789" s="13">
        <f t="shared" si="997"/>
        <v>3.5766272252399757E-9</v>
      </c>
      <c r="BE789" s="13">
        <f t="shared" si="998"/>
        <v>5.6432024359836277E-9</v>
      </c>
      <c r="BF789" s="13">
        <f t="shared" si="999"/>
        <v>4.4519224017474811E-9</v>
      </c>
      <c r="BG789" s="13">
        <f t="shared" si="1000"/>
        <v>2.3414143884923897E-9</v>
      </c>
      <c r="BH789" s="13">
        <f t="shared" si="1001"/>
        <v>9.2357090554082221E-10</v>
      </c>
      <c r="BI789" s="13">
        <f t="shared" si="1002"/>
        <v>2.9144203495246136E-10</v>
      </c>
      <c r="BJ789" s="14">
        <f t="shared" si="1003"/>
        <v>0.74229758911055799</v>
      </c>
      <c r="BK789" s="14">
        <f t="shared" si="1004"/>
        <v>0.2234516836284674</v>
      </c>
      <c r="BL789" s="14">
        <f t="shared" si="1005"/>
        <v>3.3495240645498754E-2</v>
      </c>
      <c r="BM789" s="14">
        <f t="shared" si="1006"/>
        <v>0.25057256035266601</v>
      </c>
      <c r="BN789" s="14">
        <f t="shared" si="1007"/>
        <v>0.74819297506625693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1.3611111111111101</v>
      </c>
      <c r="F790" s="10">
        <f>VLOOKUP(B790,home!$B$2:$E$405,3,FALSE)</f>
        <v>0.63</v>
      </c>
      <c r="G790" s="10">
        <f>VLOOKUP(C790,away!$B$2:$E$405,4,FALSE)</f>
        <v>0.55000000000000004</v>
      </c>
      <c r="H790" s="10">
        <f>VLOOKUP(A790,away!$A$2:$E$405,3,FALSE)</f>
        <v>1.12777777777778</v>
      </c>
      <c r="I790" s="10">
        <f>VLOOKUP(C790,away!$B$2:$E$405,3,FALSE)</f>
        <v>0.28000000000000003</v>
      </c>
      <c r="J790" s="10">
        <f>VLOOKUP(B790,home!$B$2:$E$405,4,FALSE)</f>
        <v>0.89</v>
      </c>
      <c r="K790" s="12">
        <f t="shared" si="952"/>
        <v>0.47162499999999968</v>
      </c>
      <c r="L790" s="12">
        <f t="shared" si="953"/>
        <v>0.2810422222222228</v>
      </c>
      <c r="M790" s="13">
        <f t="shared" si="954"/>
        <v>0.47110832490705601</v>
      </c>
      <c r="N790" s="13">
        <f t="shared" si="955"/>
        <v>0.22218646373429016</v>
      </c>
      <c r="O790" s="13">
        <f t="shared" si="956"/>
        <v>0.13240133053926798</v>
      </c>
      <c r="P790" s="13">
        <f t="shared" si="957"/>
        <v>6.2443777515582222E-2</v>
      </c>
      <c r="Q790" s="13">
        <f t="shared" si="958"/>
        <v>5.2394345479342255E-2</v>
      </c>
      <c r="R790" s="13">
        <f t="shared" si="959"/>
        <v>1.8605182079967461E-2</v>
      </c>
      <c r="S790" s="13">
        <f t="shared" si="960"/>
        <v>2.0691766332004433E-3</v>
      </c>
      <c r="T790" s="13">
        <f t="shared" si="961"/>
        <v>1.472502328539322E-2</v>
      </c>
      <c r="U790" s="13">
        <f t="shared" si="962"/>
        <v>8.7746689984646489E-3</v>
      </c>
      <c r="V790" s="13">
        <f t="shared" si="963"/>
        <v>3.0473577706241051E-5</v>
      </c>
      <c r="W790" s="13">
        <f t="shared" si="964"/>
        <v>8.2368277288982598E-3</v>
      </c>
      <c r="X790" s="13">
        <f t="shared" si="965"/>
        <v>2.3148963689911916E-3</v>
      </c>
      <c r="Y790" s="13">
        <f t="shared" si="966"/>
        <v>3.2529180987771953E-4</v>
      </c>
      <c r="Z790" s="13">
        <f t="shared" si="967"/>
        <v>1.7429472388677118E-3</v>
      </c>
      <c r="AA790" s="13">
        <f t="shared" si="968"/>
        <v>8.2201749153098397E-4</v>
      </c>
      <c r="AB790" s="13">
        <f t="shared" si="969"/>
        <v>1.9384199972164999E-4</v>
      </c>
      <c r="AC790" s="13">
        <f t="shared" si="970"/>
        <v>2.5244795169557577E-7</v>
      </c>
      <c r="AD790" s="13">
        <f t="shared" si="971"/>
        <v>9.7117346941040961E-4</v>
      </c>
      <c r="AE790" s="13">
        <f t="shared" si="972"/>
        <v>2.7294075000636745E-4</v>
      </c>
      <c r="AF790" s="13">
        <f t="shared" si="973"/>
        <v>3.8353937458394837E-5</v>
      </c>
      <c r="AG790" s="13">
        <f t="shared" si="974"/>
        <v>3.5930252714264807E-6</v>
      </c>
      <c r="AH790" s="13">
        <f t="shared" si="975"/>
        <v>1.2246044130686723E-4</v>
      </c>
      <c r="AI790" s="13">
        <f t="shared" si="976"/>
        <v>5.7755405631351226E-5</v>
      </c>
      <c r="AJ790" s="13">
        <f t="shared" si="977"/>
        <v>1.3619446590442999E-5</v>
      </c>
      <c r="AK790" s="13">
        <f t="shared" si="978"/>
        <v>2.1410904994058923E-6</v>
      </c>
      <c r="AL790" s="13">
        <f t="shared" si="979"/>
        <v>1.338444081458589E-9</v>
      </c>
      <c r="AM790" s="13">
        <f t="shared" si="980"/>
        <v>9.1605937502136836E-5</v>
      </c>
      <c r="AN790" s="13">
        <f t="shared" si="981"/>
        <v>2.5745136244350595E-5</v>
      </c>
      <c r="AO790" s="13">
        <f t="shared" si="982"/>
        <v>3.6177351507630906E-6</v>
      </c>
      <c r="AP790" s="13">
        <f t="shared" si="983"/>
        <v>3.389121087273026E-7</v>
      </c>
      <c r="AQ790" s="13">
        <f t="shared" si="984"/>
        <v>2.3812153043685169E-8</v>
      </c>
      <c r="AR790" s="13">
        <f t="shared" si="985"/>
        <v>6.8833109118392099E-6</v>
      </c>
      <c r="AS790" s="13">
        <f t="shared" si="986"/>
        <v>3.2463415087961652E-6</v>
      </c>
      <c r="AT790" s="13">
        <f t="shared" si="987"/>
        <v>7.6552790704299511E-7</v>
      </c>
      <c r="AU790" s="13">
        <f t="shared" si="988"/>
        <v>1.2034736638638415E-7</v>
      </c>
      <c r="AV790" s="13">
        <f t="shared" si="989"/>
        <v>1.4189706667994593E-8</v>
      </c>
      <c r="AW790" s="13">
        <f t="shared" si="990"/>
        <v>4.9279480382856741E-12</v>
      </c>
      <c r="AX790" s="13">
        <f t="shared" si="991"/>
        <v>7.2006083790742087E-6</v>
      </c>
      <c r="AY790" s="13">
        <f t="shared" si="992"/>
        <v>2.0236749802069734E-6</v>
      </c>
      <c r="AZ790" s="13">
        <f t="shared" si="993"/>
        <v>2.8436905674644023E-7</v>
      </c>
      <c r="BA790" s="13">
        <f t="shared" si="994"/>
        <v>2.6639903879752326E-8</v>
      </c>
      <c r="BB790" s="13">
        <f t="shared" si="995"/>
        <v>1.8717344465380017E-9</v>
      </c>
      <c r="BC790" s="13">
        <f t="shared" si="996"/>
        <v>1.0520728165298443E-10</v>
      </c>
      <c r="BD790" s="13">
        <f t="shared" si="997"/>
        <v>3.2241683248496114E-7</v>
      </c>
      <c r="BE790" s="13">
        <f t="shared" si="998"/>
        <v>1.5205983862071969E-7</v>
      </c>
      <c r="BF790" s="13">
        <f t="shared" si="999"/>
        <v>3.5857610694748431E-8</v>
      </c>
      <c r="BG790" s="13">
        <f t="shared" si="1000"/>
        <v>5.6371152146369078E-9</v>
      </c>
      <c r="BH790" s="13">
        <f t="shared" si="1001"/>
        <v>6.6465111577578228E-10</v>
      </c>
      <c r="BI790" s="13">
        <f t="shared" si="1002"/>
        <v>6.2693216495550632E-11</v>
      </c>
      <c r="BJ790" s="14">
        <f t="shared" si="1003"/>
        <v>0.30159977839136004</v>
      </c>
      <c r="BK790" s="14">
        <f t="shared" si="1004"/>
        <v>0.53565403009492096</v>
      </c>
      <c r="BL790" s="14">
        <f t="shared" si="1005"/>
        <v>0.16100456390912282</v>
      </c>
      <c r="BM790" s="14">
        <f t="shared" si="1006"/>
        <v>4.0859871708713198E-2</v>
      </c>
      <c r="BN790" s="14">
        <f t="shared" si="1007"/>
        <v>0.95913942425550613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1.3611111111111101</v>
      </c>
      <c r="F791" s="10">
        <f>VLOOKUP(B791,home!$B$2:$E$405,3,FALSE)</f>
        <v>0.82</v>
      </c>
      <c r="G791" s="10">
        <f>VLOOKUP(C791,away!$B$2:$E$405,4,FALSE)</f>
        <v>0.84</v>
      </c>
      <c r="H791" s="10">
        <f>VLOOKUP(A791,away!$A$2:$E$405,3,FALSE)</f>
        <v>1.12777777777778</v>
      </c>
      <c r="I791" s="10">
        <f>VLOOKUP(C791,away!$B$2:$E$405,3,FALSE)</f>
        <v>0.73</v>
      </c>
      <c r="J791" s="10">
        <f>VLOOKUP(B791,home!$B$2:$E$405,4,FALSE)</f>
        <v>0.59</v>
      </c>
      <c r="K791" s="12">
        <f t="shared" si="952"/>
        <v>0.93753333333333255</v>
      </c>
      <c r="L791" s="12">
        <f t="shared" si="953"/>
        <v>0.4857338888888898</v>
      </c>
      <c r="M791" s="13">
        <f t="shared" si="954"/>
        <v>0.24092557220299063</v>
      </c>
      <c r="N791" s="13">
        <f t="shared" si="955"/>
        <v>0.2258757547927103</v>
      </c>
      <c r="O791" s="13">
        <f t="shared" si="956"/>
        <v>0.11702571511893964</v>
      </c>
      <c r="P791" s="13">
        <f t="shared" si="957"/>
        <v>0.10971550878117645</v>
      </c>
      <c r="Q791" s="13">
        <f t="shared" si="958"/>
        <v>0.10588302465499606</v>
      </c>
      <c r="R791" s="13">
        <f t="shared" si="959"/>
        <v>2.8421677852362947E-2</v>
      </c>
      <c r="S791" s="13">
        <f t="shared" si="960"/>
        <v>1.2490883343186871E-2</v>
      </c>
      <c r="T791" s="13">
        <f t="shared" si="961"/>
        <v>5.1430973332989433E-2</v>
      </c>
      <c r="U791" s="13">
        <f t="shared" si="962"/>
        <v>2.6646270375851985E-2</v>
      </c>
      <c r="V791" s="13">
        <f t="shared" si="963"/>
        <v>6.320271943981708E-4</v>
      </c>
      <c r="W791" s="13">
        <f t="shared" si="964"/>
        <v>3.308962168273797E-2</v>
      </c>
      <c r="X791" s="13">
        <f t="shared" si="965"/>
        <v>1.6072750621818444E-2</v>
      </c>
      <c r="Y791" s="13">
        <f t="shared" si="966"/>
        <v>3.9035398323385971E-3</v>
      </c>
      <c r="Z791" s="13">
        <f t="shared" si="967"/>
        <v>4.6017907039918298E-3</v>
      </c>
      <c r="AA791" s="13">
        <f t="shared" si="968"/>
        <v>4.3143321780158032E-3</v>
      </c>
      <c r="AB791" s="13">
        <f t="shared" si="969"/>
        <v>2.022415113981206E-3</v>
      </c>
      <c r="AC791" s="13">
        <f t="shared" si="970"/>
        <v>1.7988746629008214E-5</v>
      </c>
      <c r="AD791" s="13">
        <f t="shared" si="971"/>
        <v>7.7556558287390585E-3</v>
      </c>
      <c r="AE791" s="13">
        <f t="shared" si="972"/>
        <v>3.7671848665772082E-3</v>
      </c>
      <c r="AF791" s="13">
        <f t="shared" si="973"/>
        <v>9.1492467770296038E-4</v>
      </c>
      <c r="AG791" s="13">
        <f t="shared" si="974"/>
        <v>1.4813664058035774E-4</v>
      </c>
      <c r="AH791" s="13">
        <f t="shared" si="975"/>
        <v>5.5881142362567305E-4</v>
      </c>
      <c r="AI791" s="13">
        <f t="shared" si="976"/>
        <v>5.2390433669652228E-4</v>
      </c>
      <c r="AJ791" s="13">
        <f t="shared" si="977"/>
        <v>2.4558888956543952E-4</v>
      </c>
      <c r="AK791" s="13">
        <f t="shared" si="978"/>
        <v>7.674925675463942E-5</v>
      </c>
      <c r="AL791" s="13">
        <f t="shared" si="979"/>
        <v>3.2767704493808169E-7</v>
      </c>
      <c r="AM791" s="13">
        <f t="shared" si="980"/>
        <v>1.4542371722607644E-3</v>
      </c>
      <c r="AN791" s="13">
        <f t="shared" si="981"/>
        <v>7.0637227704900345E-4</v>
      </c>
      <c r="AO791" s="13">
        <f t="shared" si="982"/>
        <v>1.7155447656715635E-4</v>
      </c>
      <c r="AP791" s="13">
        <f t="shared" si="983"/>
        <v>2.7776607686420932E-5</v>
      </c>
      <c r="AQ791" s="13">
        <f t="shared" si="984"/>
        <v>3.3730099179165655E-6</v>
      </c>
      <c r="AR791" s="13">
        <f t="shared" si="985"/>
        <v>5.4286729190647007E-5</v>
      </c>
      <c r="AS791" s="13">
        <f t="shared" si="986"/>
        <v>5.0895618173871216E-5</v>
      </c>
      <c r="AT791" s="13">
        <f t="shared" si="987"/>
        <v>2.3858169279305008E-5</v>
      </c>
      <c r="AU791" s="13">
        <f t="shared" si="988"/>
        <v>7.4559429905525809E-6</v>
      </c>
      <c r="AV791" s="13">
        <f t="shared" si="989"/>
        <v>1.7475487712690136E-6</v>
      </c>
      <c r="AW791" s="13">
        <f t="shared" si="990"/>
        <v>4.1450391795921649E-9</v>
      </c>
      <c r="AX791" s="13">
        <f t="shared" si="991"/>
        <v>2.2723263726114564E-4</v>
      </c>
      <c r="AY791" s="13">
        <f t="shared" si="992"/>
        <v>1.1037459257933471E-4</v>
      </c>
      <c r="AZ791" s="13">
        <f t="shared" si="993"/>
        <v>2.6806340044043522E-5</v>
      </c>
      <c r="BA791" s="13">
        <f t="shared" si="994"/>
        <v>4.3402492654904124E-6</v>
      </c>
      <c r="BB791" s="13">
        <f t="shared" si="995"/>
        <v>5.2705153861845112E-7</v>
      </c>
      <c r="BC791" s="13">
        <f t="shared" si="996"/>
        <v>5.1201358699602639E-8</v>
      </c>
      <c r="BD791" s="13">
        <f t="shared" si="997"/>
        <v>4.3948173474718323E-6</v>
      </c>
      <c r="BE791" s="13">
        <f t="shared" si="998"/>
        <v>4.1202877571664213E-6</v>
      </c>
      <c r="BF791" s="13">
        <f t="shared" si="999"/>
        <v>1.9314535576343777E-6</v>
      </c>
      <c r="BG791" s="13">
        <f t="shared" si="1000"/>
        <v>6.0360069735582755E-7</v>
      </c>
      <c r="BH791" s="13">
        <f t="shared" si="1001"/>
        <v>1.4147394344858319E-7</v>
      </c>
      <c r="BI791" s="13">
        <f t="shared" si="1002"/>
        <v>2.6527307556232327E-8</v>
      </c>
      <c r="BJ791" s="14">
        <f t="shared" si="1003"/>
        <v>0.45157421254671903</v>
      </c>
      <c r="BK791" s="14">
        <f t="shared" si="1004"/>
        <v>0.36389268253800539</v>
      </c>
      <c r="BL791" s="14">
        <f t="shared" si="1005"/>
        <v>0.17998492671481015</v>
      </c>
      <c r="BM791" s="14">
        <f t="shared" si="1006"/>
        <v>0.1720959886528102</v>
      </c>
      <c r="BN791" s="14">
        <f t="shared" si="1007"/>
        <v>0.827847253403176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1.3611111111111101</v>
      </c>
      <c r="F792" s="10">
        <f>VLOOKUP(B792,home!$B$2:$E$405,3,FALSE)</f>
        <v>0.52</v>
      </c>
      <c r="G792" s="10">
        <f>VLOOKUP(C792,away!$B$2:$E$405,4,FALSE)</f>
        <v>0.83</v>
      </c>
      <c r="H792" s="10">
        <f>VLOOKUP(A792,away!$A$2:$E$405,3,FALSE)</f>
        <v>1.12777777777778</v>
      </c>
      <c r="I792" s="10">
        <f>VLOOKUP(C792,away!$B$2:$E$405,3,FALSE)</f>
        <v>1.19</v>
      </c>
      <c r="J792" s="10">
        <f>VLOOKUP(B792,home!$B$2:$E$405,4,FALSE)</f>
        <v>1.52</v>
      </c>
      <c r="K792" s="12">
        <f t="shared" si="952"/>
        <v>0.58745555555555506</v>
      </c>
      <c r="L792" s="12">
        <f t="shared" si="953"/>
        <v>2.0399244444444484</v>
      </c>
      <c r="M792" s="13">
        <f t="shared" si="954"/>
        <v>7.2267555413723011E-2</v>
      </c>
      <c r="N792" s="13">
        <f t="shared" si="955"/>
        <v>4.245397691421051E-2</v>
      </c>
      <c r="O792" s="13">
        <f t="shared" si="956"/>
        <v>0.14742035282869728</v>
      </c>
      <c r="P792" s="13">
        <f t="shared" si="957"/>
        <v>8.6602905271178296E-2</v>
      </c>
      <c r="Q792" s="13">
        <f t="shared" si="958"/>
        <v>1.246991229684012E-2</v>
      </c>
      <c r="R792" s="13">
        <f t="shared" si="959"/>
        <v>0.15036319067194251</v>
      </c>
      <c r="S792" s="13">
        <f t="shared" si="960"/>
        <v>2.5945471513709475E-2</v>
      </c>
      <c r="T792" s="13">
        <f t="shared" si="961"/>
        <v>2.5437678914402576E-2</v>
      </c>
      <c r="U792" s="13">
        <f t="shared" si="962"/>
        <v>8.8331691711291835E-2</v>
      </c>
      <c r="V792" s="13">
        <f t="shared" si="963"/>
        <v>3.4546826240263277E-3</v>
      </c>
      <c r="W792" s="13">
        <f t="shared" si="964"/>
        <v>2.4418397520230874E-3</v>
      </c>
      <c r="X792" s="13">
        <f t="shared" si="965"/>
        <v>4.9811685995680656E-3</v>
      </c>
      <c r="Y792" s="13">
        <f t="shared" si="966"/>
        <v>5.0806037940790104E-3</v>
      </c>
      <c r="Z792" s="13">
        <f t="shared" si="967"/>
        <v>0.10224318273211899</v>
      </c>
      <c r="AA792" s="13">
        <f t="shared" si="968"/>
        <v>6.0063325713665093E-2</v>
      </c>
      <c r="AB792" s="13">
        <f t="shared" si="969"/>
        <v>1.7642267187817688E-2</v>
      </c>
      <c r="AC792" s="13">
        <f t="shared" si="970"/>
        <v>2.5874816015096307E-4</v>
      </c>
      <c r="AD792" s="13">
        <f t="shared" si="971"/>
        <v>3.5861808202559031E-4</v>
      </c>
      <c r="AE792" s="13">
        <f t="shared" si="972"/>
        <v>7.3155379174378579E-4</v>
      </c>
      <c r="AF792" s="13">
        <f t="shared" si="973"/>
        <v>7.4615723110208626E-4</v>
      </c>
      <c r="AG792" s="13">
        <f t="shared" si="974"/>
        <v>5.0736812504137711E-4</v>
      </c>
      <c r="AH792" s="13">
        <f t="shared" si="975"/>
        <v>5.2142091933262497E-2</v>
      </c>
      <c r="AI792" s="13">
        <f t="shared" si="976"/>
        <v>3.0631161584483545E-2</v>
      </c>
      <c r="AJ792" s="13">
        <f t="shared" si="977"/>
        <v>8.9972230229623772E-3</v>
      </c>
      <c r="AK792" s="13">
        <f t="shared" si="978"/>
        <v>1.7618228831371985E-3</v>
      </c>
      <c r="AL792" s="13">
        <f t="shared" si="979"/>
        <v>1.2402989017331781E-5</v>
      </c>
      <c r="AM792" s="13">
        <f t="shared" si="980"/>
        <v>4.2134436921722164E-5</v>
      </c>
      <c r="AN792" s="13">
        <f t="shared" si="981"/>
        <v>8.595106782952374E-5</v>
      </c>
      <c r="AO792" s="13">
        <f t="shared" si="982"/>
        <v>8.7666842145774188E-5</v>
      </c>
      <c r="AP792" s="13">
        <f t="shared" si="983"/>
        <v>5.9611244753472524E-5</v>
      </c>
      <c r="AQ792" s="13">
        <f t="shared" si="984"/>
        <v>3.0400608834092361E-5</v>
      </c>
      <c r="AR792" s="13">
        <f t="shared" si="985"/>
        <v>2.127318558382639E-2</v>
      </c>
      <c r="AS792" s="13">
        <f t="shared" si="986"/>
        <v>1.2497051055583156E-2</v>
      </c>
      <c r="AT792" s="13">
        <f t="shared" si="987"/>
        <v>3.6707310353318689E-3</v>
      </c>
      <c r="AU792" s="13">
        <f t="shared" si="988"/>
        <v>7.1879711321863376E-4</v>
      </c>
      <c r="AV792" s="13">
        <f t="shared" si="989"/>
        <v>1.0556533936939539E-4</v>
      </c>
      <c r="AW792" s="13">
        <f t="shared" si="990"/>
        <v>4.1286964684303877E-7</v>
      </c>
      <c r="AX792" s="13">
        <f t="shared" si="991"/>
        <v>4.1253515083117964E-6</v>
      </c>
      <c r="AY792" s="13">
        <f t="shared" si="992"/>
        <v>8.4154053837310069E-6</v>
      </c>
      <c r="AZ792" s="13">
        <f t="shared" si="993"/>
        <v>8.5833955760911508E-6</v>
      </c>
      <c r="BA792" s="13">
        <f t="shared" si="994"/>
        <v>5.8364928173348927E-6</v>
      </c>
      <c r="BB792" s="13">
        <f t="shared" si="995"/>
        <v>2.9765010919764728E-6</v>
      </c>
      <c r="BC792" s="13">
        <f t="shared" si="996"/>
        <v>1.214367467287681E-6</v>
      </c>
      <c r="BD792" s="13">
        <f t="shared" si="997"/>
        <v>7.2326152139417762E-3</v>
      </c>
      <c r="BE792" s="13">
        <f t="shared" si="998"/>
        <v>4.2488399886257255E-3</v>
      </c>
      <c r="BF792" s="13">
        <f t="shared" si="999"/>
        <v>1.2480023279923917E-3</v>
      </c>
      <c r="BG792" s="13">
        <f t="shared" si="1000"/>
        <v>2.4438196697513224E-4</v>
      </c>
      <c r="BH792" s="13">
        <f t="shared" si="1001"/>
        <v>3.5890886044283893E-5</v>
      </c>
      <c r="BI792" s="13">
        <f t="shared" si="1002"/>
        <v>4.216860080105184E-6</v>
      </c>
      <c r="BJ792" s="14">
        <f t="shared" si="1003"/>
        <v>9.5545793215365535E-2</v>
      </c>
      <c r="BK792" s="14">
        <f t="shared" si="1004"/>
        <v>0.1885501813771891</v>
      </c>
      <c r="BL792" s="14">
        <f t="shared" si="1005"/>
        <v>0.60863240490824888</v>
      </c>
      <c r="BM792" s="14">
        <f t="shared" si="1006"/>
        <v>0.48338566630059387</v>
      </c>
      <c r="BN792" s="14">
        <f t="shared" si="1007"/>
        <v>0.51157789339659177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1.3611111111111101</v>
      </c>
      <c r="F793" s="10">
        <f>VLOOKUP(B793,home!$B$2:$E$405,3,FALSE)</f>
        <v>1.36</v>
      </c>
      <c r="G793" s="10">
        <f>VLOOKUP(C793,away!$B$2:$E$405,4,FALSE)</f>
        <v>1.65</v>
      </c>
      <c r="H793" s="10">
        <f>VLOOKUP(A793,away!$A$2:$E$405,3,FALSE)</f>
        <v>1.12777777777778</v>
      </c>
      <c r="I793" s="10">
        <f>VLOOKUP(C793,away!$B$2:$E$405,3,FALSE)</f>
        <v>0.37</v>
      </c>
      <c r="J793" s="10">
        <f>VLOOKUP(B793,home!$B$2:$E$405,4,FALSE)</f>
        <v>1.1399999999999999</v>
      </c>
      <c r="K793" s="12">
        <f t="shared" si="952"/>
        <v>3.0543333333333309</v>
      </c>
      <c r="L793" s="12">
        <f t="shared" si="953"/>
        <v>0.47569666666666754</v>
      </c>
      <c r="M793" s="13">
        <f t="shared" si="954"/>
        <v>2.9304036732751868E-2</v>
      </c>
      <c r="N793" s="13">
        <f t="shared" si="955"/>
        <v>8.9504296194068383E-2</v>
      </c>
      <c r="O793" s="13">
        <f t="shared" si="956"/>
        <v>1.3939832593647644E-2</v>
      </c>
      <c r="P793" s="13">
        <f t="shared" si="957"/>
        <v>4.2576895351864416E-2</v>
      </c>
      <c r="Q793" s="13">
        <f t="shared" si="958"/>
        <v>0.13668797767104135</v>
      </c>
      <c r="R793" s="13">
        <f t="shared" si="959"/>
        <v>3.3155659493447759E-3</v>
      </c>
      <c r="S793" s="13">
        <f t="shared" si="960"/>
        <v>1.5465377981334008E-2</v>
      </c>
      <c r="T793" s="13">
        <f t="shared" si="961"/>
        <v>6.5022015351522244E-2</v>
      </c>
      <c r="U793" s="13">
        <f t="shared" si="962"/>
        <v>1.0126843597948718E-2</v>
      </c>
      <c r="V793" s="13">
        <f t="shared" si="963"/>
        <v>2.4966896991527039E-3</v>
      </c>
      <c r="W793" s="13">
        <f t="shared" si="964"/>
        <v>0.13916354882219453</v>
      </c>
      <c r="X793" s="13">
        <f t="shared" si="965"/>
        <v>6.6199636296221984E-2</v>
      </c>
      <c r="Y793" s="13">
        <f t="shared" si="966"/>
        <v>1.5745473160329267E-2</v>
      </c>
      <c r="Z793" s="13">
        <f t="shared" si="967"/>
        <v>5.2573455673893829E-4</v>
      </c>
      <c r="AA793" s="13">
        <f t="shared" si="968"/>
        <v>1.6057685811329625E-3</v>
      </c>
      <c r="AB793" s="13">
        <f t="shared" si="969"/>
        <v>2.4522762514868879E-3</v>
      </c>
      <c r="AC793" s="13">
        <f t="shared" si="970"/>
        <v>2.2672067550017378E-4</v>
      </c>
      <c r="AD793" s="13">
        <f t="shared" si="971"/>
        <v>0.10626296648814729</v>
      </c>
      <c r="AE793" s="13">
        <f t="shared" si="972"/>
        <v>5.0548938948523456E-2</v>
      </c>
      <c r="AF793" s="13">
        <f t="shared" si="973"/>
        <v>1.2022980880674746E-2</v>
      </c>
      <c r="AG793" s="13">
        <f t="shared" si="974"/>
        <v>1.9064306427780172E-3</v>
      </c>
      <c r="AH793" s="13">
        <f t="shared" si="975"/>
        <v>6.2522544048047737E-5</v>
      </c>
      <c r="AI793" s="13">
        <f t="shared" si="976"/>
        <v>1.9096469037075363E-4</v>
      </c>
      <c r="AJ793" s="13">
        <f t="shared" si="977"/>
        <v>2.9163490964453573E-4</v>
      </c>
      <c r="AK793" s="13">
        <f t="shared" si="978"/>
        <v>2.9691674189698654E-4</v>
      </c>
      <c r="AL793" s="13">
        <f t="shared" si="979"/>
        <v>1.317642693791207E-5</v>
      </c>
      <c r="AM793" s="13">
        <f t="shared" si="980"/>
        <v>6.4912504128726192E-2</v>
      </c>
      <c r="AN793" s="13">
        <f t="shared" si="981"/>
        <v>3.0878661839021337E-2</v>
      </c>
      <c r="AO793" s="13">
        <f t="shared" si="982"/>
        <v>7.3444382539748403E-3</v>
      </c>
      <c r="AP793" s="13">
        <f t="shared" si="983"/>
        <v>1.1645749319849972E-3</v>
      </c>
      <c r="AQ793" s="13">
        <f t="shared" si="984"/>
        <v>1.3849610330720605E-4</v>
      </c>
      <c r="AR793" s="13">
        <f t="shared" si="985"/>
        <v>5.9483531590352405E-6</v>
      </c>
      <c r="AS793" s="13">
        <f t="shared" si="986"/>
        <v>1.8168253332079953E-5</v>
      </c>
      <c r="AT793" s="13">
        <f t="shared" si="987"/>
        <v>2.7745950880308086E-5</v>
      </c>
      <c r="AU793" s="13">
        <f t="shared" si="988"/>
        <v>2.8248460879584755E-5</v>
      </c>
      <c r="AV793" s="13">
        <f t="shared" si="989"/>
        <v>2.1570053919969576E-5</v>
      </c>
      <c r="AW793" s="13">
        <f t="shared" si="990"/>
        <v>5.3179187484504051E-7</v>
      </c>
      <c r="AX793" s="13">
        <f t="shared" si="991"/>
        <v>3.3044070851750991E-2</v>
      </c>
      <c r="AY793" s="13">
        <f t="shared" si="992"/>
        <v>1.5718954357275137E-2</v>
      </c>
      <c r="AZ793" s="13">
        <f t="shared" si="993"/>
        <v>3.7387270956206358E-3</v>
      </c>
      <c r="BA793" s="13">
        <f t="shared" si="994"/>
        <v>5.9283333898769595E-4</v>
      </c>
      <c r="BB793" s="13">
        <f t="shared" si="995"/>
        <v>7.0502210811329368E-5</v>
      </c>
      <c r="BC793" s="13">
        <f t="shared" si="996"/>
        <v>6.7075333351160148E-6</v>
      </c>
      <c r="BD793" s="13">
        <f t="shared" si="997"/>
        <v>4.7160196165153418E-7</v>
      </c>
      <c r="BE793" s="13">
        <f t="shared" si="998"/>
        <v>1.440429591537668E-6</v>
      </c>
      <c r="BF793" s="13">
        <f t="shared" si="999"/>
        <v>2.1997760578766075E-6</v>
      </c>
      <c r="BG793" s="13">
        <f t="shared" si="1000"/>
        <v>2.2396164464803709E-6</v>
      </c>
      <c r="BH793" s="13">
        <f t="shared" si="1001"/>
        <v>1.710133791591635E-6</v>
      </c>
      <c r="BI793" s="13">
        <f t="shared" si="1002"/>
        <v>1.0446637288236094E-6</v>
      </c>
      <c r="BJ793" s="14">
        <f t="shared" si="1003"/>
        <v>0.84067473510029656</v>
      </c>
      <c r="BK793" s="14">
        <f t="shared" si="1004"/>
        <v>0.1058018512248162</v>
      </c>
      <c r="BL793" s="14">
        <f t="shared" si="1005"/>
        <v>3.2393113153270238E-2</v>
      </c>
      <c r="BM793" s="14">
        <f t="shared" si="1006"/>
        <v>0.64834840697700336</v>
      </c>
      <c r="BN793" s="14">
        <f t="shared" si="1007"/>
        <v>0.31532860449271843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1.3611111111111101</v>
      </c>
      <c r="F794" s="10">
        <f>VLOOKUP(B794,home!$B$2:$E$405,3,FALSE)</f>
        <v>0.63</v>
      </c>
      <c r="G794" s="10">
        <f>VLOOKUP(C794,away!$B$2:$E$405,4,FALSE)</f>
        <v>0.83</v>
      </c>
      <c r="H794" s="10">
        <f>VLOOKUP(A794,away!$A$2:$E$405,3,FALSE)</f>
        <v>1.12777777777778</v>
      </c>
      <c r="I794" s="10">
        <f>VLOOKUP(C794,away!$B$2:$E$405,3,FALSE)</f>
        <v>1.29</v>
      </c>
      <c r="J794" s="10">
        <f>VLOOKUP(B794,home!$B$2:$E$405,4,FALSE)</f>
        <v>1.1399999999999999</v>
      </c>
      <c r="K794" s="12">
        <f t="shared" si="952"/>
        <v>0.7117249999999995</v>
      </c>
      <c r="L794" s="12">
        <f t="shared" si="953"/>
        <v>1.6585100000000033</v>
      </c>
      <c r="M794" s="13">
        <f t="shared" si="954"/>
        <v>9.3458760888417244E-2</v>
      </c>
      <c r="N794" s="13">
        <f t="shared" si="955"/>
        <v>6.651693659330872E-2</v>
      </c>
      <c r="O794" s="13">
        <f t="shared" si="956"/>
        <v>0.15500228952104916</v>
      </c>
      <c r="P794" s="13">
        <f t="shared" si="957"/>
        <v>0.11031900450936863</v>
      </c>
      <c r="Q794" s="13">
        <f t="shared" si="958"/>
        <v>2.3670883348436304E-2</v>
      </c>
      <c r="R794" s="13">
        <f t="shared" si="959"/>
        <v>0.12853642359677792</v>
      </c>
      <c r="S794" s="13">
        <f t="shared" si="960"/>
        <v>3.2555221790465716E-2</v>
      </c>
      <c r="T794" s="13">
        <f t="shared" si="961"/>
        <v>3.9258396742215165E-2</v>
      </c>
      <c r="U794" s="13">
        <f t="shared" si="962"/>
        <v>9.14825860844167E-2</v>
      </c>
      <c r="V794" s="13">
        <f t="shared" si="963"/>
        <v>4.2698091595165556E-3</v>
      </c>
      <c r="W794" s="13">
        <f t="shared" si="964"/>
        <v>5.6157198170552732E-3</v>
      </c>
      <c r="X794" s="13">
        <f t="shared" si="965"/>
        <v>9.3137274737843563E-3</v>
      </c>
      <c r="Y794" s="13">
        <f t="shared" si="966"/>
        <v>7.7234550762730649E-3</v>
      </c>
      <c r="Z794" s="13">
        <f t="shared" si="967"/>
        <v>7.1059647966497524E-2</v>
      </c>
      <c r="AA794" s="13">
        <f t="shared" si="968"/>
        <v>5.0574927948955413E-2</v>
      </c>
      <c r="AB794" s="13">
        <f t="shared" si="969"/>
        <v>1.7997720297235131E-2</v>
      </c>
      <c r="AC794" s="13">
        <f t="shared" si="970"/>
        <v>3.1500597927172798E-4</v>
      </c>
      <c r="AD794" s="13">
        <f t="shared" si="971"/>
        <v>9.9921204669841507E-4</v>
      </c>
      <c r="AE794" s="13">
        <f t="shared" si="972"/>
        <v>1.6572031715697912E-3</v>
      </c>
      <c r="AF794" s="13">
        <f t="shared" si="973"/>
        <v>1.3742440160401104E-3</v>
      </c>
      <c r="AG794" s="13">
        <f t="shared" si="974"/>
        <v>7.5973248101422937E-4</v>
      </c>
      <c r="AH794" s="13">
        <f t="shared" si="975"/>
        <v>2.9463284187229009E-2</v>
      </c>
      <c r="AI794" s="13">
        <f t="shared" si="976"/>
        <v>2.0969755938155553E-2</v>
      </c>
      <c r="AJ794" s="13">
        <f t="shared" si="977"/>
        <v>7.4623497725418743E-3</v>
      </c>
      <c r="AK794" s="13">
        <f t="shared" si="978"/>
        <v>1.770380297287454E-3</v>
      </c>
      <c r="AL794" s="13">
        <f t="shared" si="979"/>
        <v>1.4873360492868563E-5</v>
      </c>
      <c r="AM794" s="13">
        <f t="shared" si="980"/>
        <v>1.4223283878728586E-4</v>
      </c>
      <c r="AN794" s="13">
        <f t="shared" si="981"/>
        <v>2.3589458545710188E-4</v>
      </c>
      <c r="AO794" s="13">
        <f t="shared" si="982"/>
        <v>1.9561676446322947E-4</v>
      </c>
      <c r="AP794" s="13">
        <f t="shared" si="983"/>
        <v>1.0814412000997045E-4</v>
      </c>
      <c r="AQ794" s="13">
        <f t="shared" si="984"/>
        <v>4.4839526119434113E-5</v>
      </c>
      <c r="AR794" s="13">
        <f t="shared" si="985"/>
        <v>9.7730302914722563E-3</v>
      </c>
      <c r="AS794" s="13">
        <f t="shared" si="986"/>
        <v>6.9557099841980859E-3</v>
      </c>
      <c r="AT794" s="13">
        <f t="shared" si="987"/>
        <v>2.4752763442516894E-3</v>
      </c>
      <c r="AU794" s="13">
        <f t="shared" si="988"/>
        <v>5.872386853708443E-4</v>
      </c>
      <c r="AV794" s="13">
        <f t="shared" si="989"/>
        <v>1.0448811333639092E-4</v>
      </c>
      <c r="AW794" s="13">
        <f t="shared" si="990"/>
        <v>4.8768221634294445E-7</v>
      </c>
      <c r="AX794" s="13">
        <f t="shared" si="991"/>
        <v>1.6871777864313487E-5</v>
      </c>
      <c r="AY794" s="13">
        <f t="shared" si="992"/>
        <v>2.7982012305742607E-5</v>
      </c>
      <c r="AZ794" s="13">
        <f t="shared" si="993"/>
        <v>2.320422361459864E-5</v>
      </c>
      <c r="BA794" s="13">
        <f t="shared" si="994"/>
        <v>1.2828145635682689E-5</v>
      </c>
      <c r="BB794" s="13">
        <f t="shared" si="995"/>
        <v>5.3189019545590342E-6</v>
      </c>
      <c r="BC794" s="13">
        <f t="shared" si="996"/>
        <v>1.7642904161311444E-6</v>
      </c>
      <c r="BD794" s="13">
        <f t="shared" si="997"/>
        <v>2.7014447447849441E-3</v>
      </c>
      <c r="BE794" s="13">
        <f t="shared" si="998"/>
        <v>1.9226857609820631E-3</v>
      </c>
      <c r="BF794" s="13">
        <f t="shared" si="999"/>
        <v>6.8421176161747894E-4</v>
      </c>
      <c r="BG794" s="13">
        <f t="shared" si="1000"/>
        <v>1.6232353867906663E-4</v>
      </c>
      <c r="BH794" s="13">
        <f t="shared" si="1001"/>
        <v>2.8882430141589647E-5</v>
      </c>
      <c r="BI794" s="13">
        <f t="shared" si="1002"/>
        <v>4.1112695185045772E-6</v>
      </c>
      <c r="BJ794" s="14">
        <f t="shared" si="1003"/>
        <v>0.15770420795302351</v>
      </c>
      <c r="BK794" s="14">
        <f t="shared" si="1004"/>
        <v>0.24096065769983846</v>
      </c>
      <c r="BL794" s="14">
        <f t="shared" si="1005"/>
        <v>0.52865912056800102</v>
      </c>
      <c r="BM794" s="14">
        <f t="shared" si="1006"/>
        <v>0.42085184139991333</v>
      </c>
      <c r="BN794" s="14">
        <f t="shared" si="1007"/>
        <v>0.57750429845735796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1.3611111111111101</v>
      </c>
      <c r="F795" s="10">
        <f>VLOOKUP(B795,home!$B$2:$E$405,3,FALSE)</f>
        <v>1.1499999999999999</v>
      </c>
      <c r="G795" s="10">
        <f>VLOOKUP(C795,away!$B$2:$E$405,4,FALSE)</f>
        <v>1.1000000000000001</v>
      </c>
      <c r="H795" s="10">
        <f>VLOOKUP(A795,away!$A$2:$E$405,3,FALSE)</f>
        <v>1.12777777777778</v>
      </c>
      <c r="I795" s="10">
        <f>VLOOKUP(C795,away!$B$2:$E$405,3,FALSE)</f>
        <v>0.37</v>
      </c>
      <c r="J795" s="10">
        <f>VLOOKUP(B795,home!$B$2:$E$405,4,FALSE)</f>
        <v>1.27</v>
      </c>
      <c r="K795" s="12">
        <f t="shared" si="952"/>
        <v>1.7218055555555543</v>
      </c>
      <c r="L795" s="12">
        <f t="shared" si="953"/>
        <v>0.52994277777777876</v>
      </c>
      <c r="M795" s="13">
        <f t="shared" si="954"/>
        <v>0.10521511257571405</v>
      </c>
      <c r="N795" s="13">
        <f t="shared" si="955"/>
        <v>0.18115996536126747</v>
      </c>
      <c r="O795" s="13">
        <f t="shared" si="956"/>
        <v>5.5757989022575609E-2</v>
      </c>
      <c r="P795" s="13">
        <f t="shared" si="957"/>
        <v>9.6004415265676268E-2</v>
      </c>
      <c r="Q795" s="13">
        <f t="shared" si="958"/>
        <v>0.15596111740164112</v>
      </c>
      <c r="R795" s="13">
        <f t="shared" si="959"/>
        <v>1.4774271792963305E-2</v>
      </c>
      <c r="S795" s="13">
        <f t="shared" si="960"/>
        <v>2.1900009240288239E-2</v>
      </c>
      <c r="T795" s="13">
        <f t="shared" si="961"/>
        <v>8.2650467781151968E-2</v>
      </c>
      <c r="U795" s="13">
        <f t="shared" si="962"/>
        <v>2.5438423252411933E-2</v>
      </c>
      <c r="V795" s="13">
        <f t="shared" si="963"/>
        <v>2.2203164228203828E-3</v>
      </c>
      <c r="W795" s="13">
        <f t="shared" si="964"/>
        <v>8.951157279759922E-2</v>
      </c>
      <c r="X795" s="13">
        <f t="shared" si="965"/>
        <v>4.743601153161759E-2</v>
      </c>
      <c r="Y795" s="13">
        <f t="shared" si="966"/>
        <v>1.2569185858882085E-2</v>
      </c>
      <c r="Z795" s="13">
        <f t="shared" si="967"/>
        <v>2.6098395445356194E-3</v>
      </c>
      <c r="AA795" s="13">
        <f t="shared" si="968"/>
        <v>4.4936362268900064E-3</v>
      </c>
      <c r="AB795" s="13">
        <f t="shared" si="969"/>
        <v>3.8685839100524575E-3</v>
      </c>
      <c r="AC795" s="13">
        <f t="shared" si="970"/>
        <v>1.2662165078962422E-4</v>
      </c>
      <c r="AD795" s="13">
        <f t="shared" si="971"/>
        <v>3.8530380832355465E-2</v>
      </c>
      <c r="AE795" s="13">
        <f t="shared" si="972"/>
        <v>2.0418897047134142E-2</v>
      </c>
      <c r="AF795" s="13">
        <f t="shared" si="973"/>
        <v>5.4104235101583749E-3</v>
      </c>
      <c r="AG795" s="13">
        <f t="shared" si="974"/>
        <v>9.5573828797584318E-4</v>
      </c>
      <c r="AH795" s="13">
        <f t="shared" si="975"/>
        <v>3.4576640444637473E-4</v>
      </c>
      <c r="AI795" s="13">
        <f t="shared" si="976"/>
        <v>5.9534251610023666E-4</v>
      </c>
      <c r="AJ795" s="13">
        <f t="shared" si="977"/>
        <v>5.1253202583990498E-4</v>
      </c>
      <c r="AK795" s="13">
        <f t="shared" si="978"/>
        <v>2.9416016316376366E-4</v>
      </c>
      <c r="AL795" s="13">
        <f t="shared" si="979"/>
        <v>4.6214796511422233E-6</v>
      </c>
      <c r="AM795" s="13">
        <f t="shared" si="980"/>
        <v>1.3268364754964157E-2</v>
      </c>
      <c r="AN795" s="13">
        <f t="shared" si="981"/>
        <v>7.031474074814483E-3</v>
      </c>
      <c r="AO795" s="13">
        <f t="shared" si="982"/>
        <v>1.8631394515398118E-3</v>
      </c>
      <c r="AP795" s="13">
        <f t="shared" si="983"/>
        <v>3.2911909877879174E-4</v>
      </c>
      <c r="AQ795" s="13">
        <f t="shared" si="984"/>
        <v>4.3603572356638005E-5</v>
      </c>
      <c r="AR795" s="13">
        <f t="shared" si="985"/>
        <v>3.6647281766909362E-5</v>
      </c>
      <c r="AS795" s="13">
        <f t="shared" si="986"/>
        <v>6.3099493342274286E-5</v>
      </c>
      <c r="AT795" s="13">
        <f t="shared" si="987"/>
        <v>5.4322529094734319E-5</v>
      </c>
      <c r="AU795" s="13">
        <f t="shared" si="988"/>
        <v>3.1177610795713916E-5</v>
      </c>
      <c r="AV795" s="13">
        <f t="shared" si="989"/>
        <v>1.3420445869252272E-5</v>
      </c>
      <c r="AW795" s="13">
        <f t="shared" si="990"/>
        <v>1.1713633376332592E-7</v>
      </c>
      <c r="AX795" s="13">
        <f t="shared" si="991"/>
        <v>3.8075906913724697E-3</v>
      </c>
      <c r="AY795" s="13">
        <f t="shared" si="992"/>
        <v>2.0178051876267398E-3</v>
      </c>
      <c r="AZ795" s="13">
        <f t="shared" si="993"/>
        <v>5.3466064307266322E-4</v>
      </c>
      <c r="BA795" s="13">
        <f t="shared" si="994"/>
        <v>9.4446515452793563E-5</v>
      </c>
      <c r="BB795" s="13">
        <f t="shared" si="995"/>
        <v>1.2512812187621329E-5</v>
      </c>
      <c r="BC795" s="13">
        <f t="shared" si="996"/>
        <v>1.3262148897039388E-6</v>
      </c>
      <c r="BD795" s="13">
        <f t="shared" si="997"/>
        <v>3.2368270495934807E-6</v>
      </c>
      <c r="BE795" s="13">
        <f t="shared" si="998"/>
        <v>5.5731867963625473E-6</v>
      </c>
      <c r="BF795" s="13">
        <f t="shared" si="999"/>
        <v>4.7979719940629501E-6</v>
      </c>
      <c r="BG795" s="13">
        <f t="shared" si="1000"/>
        <v>2.7537249449258488E-6</v>
      </c>
      <c r="BH795" s="13">
        <f t="shared" si="1001"/>
        <v>1.1853447271613105E-6</v>
      </c>
      <c r="BI795" s="13">
        <f t="shared" si="1002"/>
        <v>4.0818662729496488E-7</v>
      </c>
      <c r="BJ795" s="14">
        <f t="shared" si="1003"/>
        <v>0.66360780342683923</v>
      </c>
      <c r="BK795" s="14">
        <f t="shared" si="1004"/>
        <v>0.22748890182256643</v>
      </c>
      <c r="BL795" s="14">
        <f t="shared" si="1005"/>
        <v>0.1062973279174519</v>
      </c>
      <c r="BM795" s="14">
        <f t="shared" si="1006"/>
        <v>0.38911331324026222</v>
      </c>
      <c r="BN795" s="14">
        <f t="shared" si="1007"/>
        <v>0.60887287141983781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1.52287581699346</v>
      </c>
      <c r="F796" s="10">
        <f>VLOOKUP(B796,home!$B$2:$E$405,3,FALSE)</f>
        <v>0.44</v>
      </c>
      <c r="G796" s="10">
        <f>VLOOKUP(C796,away!$B$2:$E$405,4,FALSE)</f>
        <v>0.77</v>
      </c>
      <c r="H796" s="10">
        <f>VLOOKUP(A796,away!$A$2:$E$405,3,FALSE)</f>
        <v>1.2810457516339899</v>
      </c>
      <c r="I796" s="10">
        <f>VLOOKUP(C796,away!$B$2:$E$405,3,FALSE)</f>
        <v>0.66</v>
      </c>
      <c r="J796" s="10">
        <f>VLOOKUP(B796,home!$B$2:$E$405,4,FALSE)</f>
        <v>1.56</v>
      </c>
      <c r="K796" s="12">
        <f t="shared" si="952"/>
        <v>0.51595032679738428</v>
      </c>
      <c r="L796" s="12">
        <f t="shared" si="953"/>
        <v>1.3189647058823561</v>
      </c>
      <c r="M796" s="13">
        <f t="shared" si="954"/>
        <v>0.1596270642758173</v>
      </c>
      <c r="N796" s="13">
        <f t="shared" si="955"/>
        <v>8.2359635978815002E-2</v>
      </c>
      <c r="O796" s="13">
        <f t="shared" si="956"/>
        <v>0.21054246388341732</v>
      </c>
      <c r="P796" s="13">
        <f t="shared" si="957"/>
        <v>0.10862945304537563</v>
      </c>
      <c r="Q796" s="13">
        <f t="shared" si="958"/>
        <v>2.1246740549091602E-2</v>
      </c>
      <c r="R796" s="13">
        <f t="shared" si="959"/>
        <v>0.13884903947586907</v>
      </c>
      <c r="S796" s="13">
        <f t="shared" si="960"/>
        <v>1.8481136207184459E-2</v>
      </c>
      <c r="T796" s="13">
        <f t="shared" si="961"/>
        <v>2.8023700899291334E-2</v>
      </c>
      <c r="U796" s="13">
        <f t="shared" si="962"/>
        <v>7.1639207293077559E-2</v>
      </c>
      <c r="V796" s="13">
        <f t="shared" si="963"/>
        <v>1.3974208689703845E-3</v>
      </c>
      <c r="W796" s="13">
        <f t="shared" si="964"/>
        <v>3.6540875765610167E-3</v>
      </c>
      <c r="X796" s="13">
        <f t="shared" si="965"/>
        <v>4.8196125456871726E-3</v>
      </c>
      <c r="Y796" s="13">
        <f t="shared" si="966"/>
        <v>3.1784494218945985E-3</v>
      </c>
      <c r="Z796" s="13">
        <f t="shared" si="967"/>
        <v>6.1045660838112442E-2</v>
      </c>
      <c r="AA796" s="13">
        <f t="shared" si="968"/>
        <v>3.1496528658986396E-2</v>
      </c>
      <c r="AB796" s="13">
        <f t="shared" si="969"/>
        <v>8.1253221272936053E-3</v>
      </c>
      <c r="AC796" s="13">
        <f t="shared" si="970"/>
        <v>5.9435826781287323E-5</v>
      </c>
      <c r="AD796" s="13">
        <f t="shared" si="971"/>
        <v>4.7133191981822947E-4</v>
      </c>
      <c r="AE796" s="13">
        <f t="shared" si="972"/>
        <v>6.2167016699601722E-4</v>
      </c>
      <c r="AF796" s="13">
        <f t="shared" si="973"/>
        <v>4.0998050448386864E-4</v>
      </c>
      <c r="AG796" s="13">
        <f t="shared" si="974"/>
        <v>1.802499385046886E-4</v>
      </c>
      <c r="AH796" s="13">
        <f t="shared" si="975"/>
        <v>2.0129268023183752E-2</v>
      </c>
      <c r="AI796" s="13">
        <f t="shared" si="976"/>
        <v>1.0385702414753796E-2</v>
      </c>
      <c r="AJ796" s="13">
        <f t="shared" si="977"/>
        <v>2.6792532774563018E-3</v>
      </c>
      <c r="AK796" s="13">
        <f t="shared" si="978"/>
        <v>4.6078720135884734E-4</v>
      </c>
      <c r="AL796" s="13">
        <f t="shared" si="979"/>
        <v>1.617891398013779E-6</v>
      </c>
      <c r="AM796" s="13">
        <f t="shared" si="980"/>
        <v>4.8636771612050811E-5</v>
      </c>
      <c r="AN796" s="13">
        <f t="shared" si="981"/>
        <v>6.4150185164355922E-5</v>
      </c>
      <c r="AO796" s="13">
        <f t="shared" si="982"/>
        <v>4.2305915053801709E-5</v>
      </c>
      <c r="AP796" s="13">
        <f t="shared" si="983"/>
        <v>1.8600002935340503E-5</v>
      </c>
      <c r="AQ796" s="13">
        <f t="shared" si="984"/>
        <v>6.1331868502555858E-6</v>
      </c>
      <c r="AR796" s="13">
        <f t="shared" si="985"/>
        <v>5.3099588155651372E-3</v>
      </c>
      <c r="AS796" s="13">
        <f t="shared" si="986"/>
        <v>2.739674986171484E-3</v>
      </c>
      <c r="AT796" s="13">
        <f t="shared" si="987"/>
        <v>7.0676810221689812E-4</v>
      </c>
      <c r="AU796" s="13">
        <f t="shared" si="988"/>
        <v>1.2155241110292527E-4</v>
      </c>
      <c r="AV796" s="13">
        <f t="shared" si="989"/>
        <v>1.5678751557891067E-5</v>
      </c>
      <c r="AW796" s="13">
        <f t="shared" si="990"/>
        <v>3.058355257445179E-8</v>
      </c>
      <c r="AX796" s="13">
        <f t="shared" si="991"/>
        <v>4.1823597012678922E-6</v>
      </c>
      <c r="AY796" s="13">
        <f t="shared" si="992"/>
        <v>5.5163848332770244E-6</v>
      </c>
      <c r="AZ796" s="13">
        <f t="shared" si="993"/>
        <v>3.6379584495785613E-6</v>
      </c>
      <c r="BA796" s="13">
        <f t="shared" si="994"/>
        <v>1.5994462654868732E-6</v>
      </c>
      <c r="BB796" s="13">
        <f t="shared" si="995"/>
        <v>5.2740329328313146E-7</v>
      </c>
      <c r="BC796" s="13">
        <f t="shared" si="996"/>
        <v>1.3912526592131435E-7</v>
      </c>
      <c r="BD796" s="13">
        <f t="shared" si="997"/>
        <v>1.1672747112365476E-3</v>
      </c>
      <c r="BE796" s="13">
        <f t="shared" si="998"/>
        <v>6.0225576872481915E-4</v>
      </c>
      <c r="BF796" s="13">
        <f t="shared" si="999"/>
        <v>1.5536703034459015E-4</v>
      </c>
      <c r="BG796" s="13">
        <f t="shared" si="1000"/>
        <v>2.6720556693276809E-5</v>
      </c>
      <c r="BH796" s="13">
        <f t="shared" si="1001"/>
        <v>3.4466199895260491E-6</v>
      </c>
      <c r="BI796" s="13">
        <f t="shared" si="1002"/>
        <v>3.5565694198847254E-7</v>
      </c>
      <c r="BJ796" s="14">
        <f t="shared" si="1003"/>
        <v>0.14516088824056819</v>
      </c>
      <c r="BK796" s="14">
        <f t="shared" si="1004"/>
        <v>0.28820164450036034</v>
      </c>
      <c r="BL796" s="14">
        <f t="shared" si="1005"/>
        <v>0.50515662576594178</v>
      </c>
      <c r="BM796" s="14">
        <f t="shared" si="1006"/>
        <v>0.27830493633531611</v>
      </c>
      <c r="BN796" s="14">
        <f t="shared" si="1007"/>
        <v>0.72125439720838602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1.52287581699346</v>
      </c>
      <c r="F797" s="10">
        <f>VLOOKUP(B797,home!$B$2:$E$405,3,FALSE)</f>
        <v>0.56000000000000005</v>
      </c>
      <c r="G797" s="10">
        <f>VLOOKUP(C797,away!$B$2:$E$405,4,FALSE)</f>
        <v>0.98</v>
      </c>
      <c r="H797" s="10">
        <f>VLOOKUP(A797,away!$A$2:$E$405,3,FALSE)</f>
        <v>1.2810457516339899</v>
      </c>
      <c r="I797" s="10">
        <f>VLOOKUP(C797,away!$B$2:$E$405,3,FALSE)</f>
        <v>0.33</v>
      </c>
      <c r="J797" s="10">
        <f>VLOOKUP(B797,home!$B$2:$E$405,4,FALSE)</f>
        <v>1.45</v>
      </c>
      <c r="K797" s="12">
        <f t="shared" si="952"/>
        <v>0.83575424836601087</v>
      </c>
      <c r="L797" s="12">
        <f t="shared" si="953"/>
        <v>0.61298039215686417</v>
      </c>
      <c r="M797" s="13">
        <f t="shared" si="954"/>
        <v>0.23486729169942405</v>
      </c>
      <c r="N797" s="13">
        <f t="shared" si="955"/>
        <v>0.19629133684001279</v>
      </c>
      <c r="O797" s="13">
        <f t="shared" si="956"/>
        <v>0.14396904457073356</v>
      </c>
      <c r="P797" s="13">
        <f t="shared" si="957"/>
        <v>0.12032274063318615</v>
      </c>
      <c r="Q797" s="13">
        <f t="shared" si="958"/>
        <v>8.2025659340742157E-2</v>
      </c>
      <c r="R797" s="13">
        <f t="shared" si="959"/>
        <v>4.412510069970866E-2</v>
      </c>
      <c r="S797" s="13">
        <f t="shared" si="960"/>
        <v>1.5410364091915494E-2</v>
      </c>
      <c r="T797" s="13">
        <f t="shared" si="961"/>
        <v>5.028012082961348E-2</v>
      </c>
      <c r="U797" s="13">
        <f t="shared" si="962"/>
        <v>3.6877740369359556E-2</v>
      </c>
      <c r="V797" s="13">
        <f t="shared" si="963"/>
        <v>8.7719382496955118E-4</v>
      </c>
      <c r="W797" s="13">
        <f t="shared" si="964"/>
        <v>2.285109775634948E-2</v>
      </c>
      <c r="X797" s="13">
        <f t="shared" si="965"/>
        <v>1.4007274863901943E-2</v>
      </c>
      <c r="Y797" s="13">
        <f t="shared" si="966"/>
        <v>4.2930924195617995E-3</v>
      </c>
      <c r="Z797" s="13">
        <f t="shared" si="967"/>
        <v>9.0159405102895156E-3</v>
      </c>
      <c r="AA797" s="13">
        <f t="shared" si="968"/>
        <v>7.5351105844896817E-3</v>
      </c>
      <c r="AB797" s="13">
        <f t="shared" si="969"/>
        <v>3.1487503414474732E-3</v>
      </c>
      <c r="AC797" s="13">
        <f t="shared" si="970"/>
        <v>2.8086702793720296E-5</v>
      </c>
      <c r="AD797" s="13">
        <f t="shared" si="971"/>
        <v>4.7744755074240223E-3</v>
      </c>
      <c r="AE797" s="13">
        <f t="shared" si="972"/>
        <v>2.9266598688841203E-3</v>
      </c>
      <c r="AF797" s="13">
        <f t="shared" si="973"/>
        <v>8.9699255706917236E-4</v>
      </c>
      <c r="AG797" s="13">
        <f t="shared" si="974"/>
        <v>1.8327961646468326E-4</v>
      </c>
      <c r="AH797" s="13">
        <f t="shared" si="975"/>
        <v>1.3816486874150559E-3</v>
      </c>
      <c r="AI797" s="13">
        <f t="shared" si="976"/>
        <v>1.1547187602564556E-3</v>
      </c>
      <c r="AJ797" s="13">
        <f t="shared" si="977"/>
        <v>4.8253055477613291E-4</v>
      </c>
      <c r="AK797" s="13">
        <f t="shared" si="978"/>
        <v>1.3442565370685376E-4</v>
      </c>
      <c r="AL797" s="13">
        <f t="shared" si="979"/>
        <v>5.7555379994165135E-7</v>
      </c>
      <c r="AM797" s="13">
        <f t="shared" si="980"/>
        <v>7.9805763780981887E-4</v>
      </c>
      <c r="AN797" s="13">
        <f t="shared" si="981"/>
        <v>4.8919368378844337E-4</v>
      </c>
      <c r="AO797" s="13">
        <f t="shared" si="982"/>
        <v>1.4993306806465053E-4</v>
      </c>
      <c r="AP797" s="13">
        <f t="shared" si="983"/>
        <v>3.0635343619850436E-5</v>
      </c>
      <c r="AQ797" s="13">
        <f t="shared" si="984"/>
        <v>4.6947162364890507E-6</v>
      </c>
      <c r="AR797" s="13">
        <f t="shared" si="985"/>
        <v>1.6938471084693957E-4</v>
      </c>
      <c r="AS797" s="13">
        <f t="shared" si="986"/>
        <v>1.4156399169857806E-4</v>
      </c>
      <c r="AT797" s="13">
        <f t="shared" si="987"/>
        <v>5.9156353738868649E-5</v>
      </c>
      <c r="AU797" s="13">
        <f t="shared" si="988"/>
        <v>1.6480057985034012E-5</v>
      </c>
      <c r="AV797" s="13">
        <f t="shared" si="989"/>
        <v>3.4433196185775926E-6</v>
      </c>
      <c r="AW797" s="13">
        <f t="shared" si="990"/>
        <v>8.1904657838590581E-9</v>
      </c>
      <c r="AX797" s="13">
        <f t="shared" si="991"/>
        <v>1.1116334354008316E-4</v>
      </c>
      <c r="AY797" s="13">
        <f t="shared" si="992"/>
        <v>6.8140949916668391E-5</v>
      </c>
      <c r="AZ797" s="13">
        <f t="shared" si="993"/>
        <v>2.0884533100930315E-5</v>
      </c>
      <c r="BA797" s="13">
        <f t="shared" si="994"/>
        <v>4.2672697634070928E-6</v>
      </c>
      <c r="BB797" s="13">
        <f t="shared" si="995"/>
        <v>6.53938173253102E-7</v>
      </c>
      <c r="BC797" s="13">
        <f t="shared" si="996"/>
        <v>8.0170255577405996E-8</v>
      </c>
      <c r="BD797" s="13">
        <f t="shared" si="997"/>
        <v>1.7304917746722339E-5</v>
      </c>
      <c r="BE797" s="13">
        <f t="shared" si="998"/>
        <v>1.4462658524447571E-5</v>
      </c>
      <c r="BF797" s="13">
        <f t="shared" si="999"/>
        <v>6.0436141522369792E-6</v>
      </c>
      <c r="BG797" s="13">
        <f t="shared" si="1000"/>
        <v>1.6836587344056679E-6</v>
      </c>
      <c r="BH797" s="13">
        <f t="shared" si="1001"/>
        <v>3.5178123501951937E-7</v>
      </c>
      <c r="BI797" s="13">
        <f t="shared" si="1002"/>
        <v>5.880053233260112E-8</v>
      </c>
      <c r="BJ797" s="14">
        <f t="shared" si="1003"/>
        <v>0.38020769425429296</v>
      </c>
      <c r="BK797" s="14">
        <f t="shared" si="1004"/>
        <v>0.37157439345600557</v>
      </c>
      <c r="BL797" s="14">
        <f t="shared" si="1005"/>
        <v>0.23923900408670665</v>
      </c>
      <c r="BM797" s="14">
        <f t="shared" si="1006"/>
        <v>0.17836772576403631</v>
      </c>
      <c r="BN797" s="14">
        <f t="shared" si="1007"/>
        <v>0.82160117378380737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1.52287581699346</v>
      </c>
      <c r="F798" s="10">
        <f>VLOOKUP(B798,home!$B$2:$E$405,3,FALSE)</f>
        <v>1.41</v>
      </c>
      <c r="G798" s="10">
        <f>VLOOKUP(C798,away!$B$2:$E$405,4,FALSE)</f>
        <v>0.75</v>
      </c>
      <c r="H798" s="10">
        <f>VLOOKUP(A798,away!$A$2:$E$405,3,FALSE)</f>
        <v>1.2810457516339899</v>
      </c>
      <c r="I798" s="10">
        <f>VLOOKUP(C798,away!$B$2:$E$405,3,FALSE)</f>
        <v>0.94</v>
      </c>
      <c r="J798" s="10">
        <f>VLOOKUP(B798,home!$B$2:$E$405,4,FALSE)</f>
        <v>0.45</v>
      </c>
      <c r="K798" s="12">
        <f t="shared" si="952"/>
        <v>1.6104411764705837</v>
      </c>
      <c r="L798" s="12">
        <f t="shared" si="953"/>
        <v>0.5418823529411777</v>
      </c>
      <c r="M798" s="13">
        <f t="shared" si="954"/>
        <v>0.11621381760020369</v>
      </c>
      <c r="N798" s="13">
        <f t="shared" si="955"/>
        <v>0.18715551713820985</v>
      </c>
      <c r="O798" s="13">
        <f t="shared" si="956"/>
        <v>6.297421692547521E-2</v>
      </c>
      <c r="P798" s="13">
        <f t="shared" si="957"/>
        <v>0.10141627199277603</v>
      </c>
      <c r="Q798" s="13">
        <f t="shared" si="958"/>
        <v>0.15070147560150959</v>
      </c>
      <c r="R798" s="13">
        <f t="shared" si="959"/>
        <v>1.7062308421102318E-2</v>
      </c>
      <c r="S798" s="13">
        <f t="shared" si="960"/>
        <v>2.2125725746950042E-2</v>
      </c>
      <c r="T798" s="13">
        <f t="shared" si="961"/>
        <v>8.166247019065348E-2</v>
      </c>
      <c r="U798" s="13">
        <f t="shared" si="962"/>
        <v>2.7477844046983967E-2</v>
      </c>
      <c r="V798" s="13">
        <f t="shared" si="963"/>
        <v>2.1453832701811585E-3</v>
      </c>
      <c r="W798" s="13">
        <f t="shared" si="964"/>
        <v>8.0898620554516049E-2</v>
      </c>
      <c r="X798" s="13">
        <f t="shared" si="965"/>
        <v>4.3837534855776669E-2</v>
      </c>
      <c r="Y798" s="13">
        <f t="shared" si="966"/>
        <v>1.1877393267394575E-2</v>
      </c>
      <c r="Z798" s="13">
        <f t="shared" si="967"/>
        <v>3.0819212779449987E-3</v>
      </c>
      <c r="AA798" s="13">
        <f t="shared" si="968"/>
        <v>4.963252928643469E-3</v>
      </c>
      <c r="AB798" s="13">
        <f t="shared" si="969"/>
        <v>3.9965134427628292E-3</v>
      </c>
      <c r="AC798" s="13">
        <f t="shared" si="970"/>
        <v>1.1701317975261488E-4</v>
      </c>
      <c r="AD798" s="13">
        <f t="shared" si="971"/>
        <v>3.2570617415165544E-2</v>
      </c>
      <c r="AE798" s="13">
        <f t="shared" si="972"/>
        <v>1.7649442801676799E-2</v>
      </c>
      <c r="AF798" s="13">
        <f t="shared" si="973"/>
        <v>4.7819607967366775E-3</v>
      </c>
      <c r="AG798" s="13">
        <f t="shared" si="974"/>
        <v>8.6375338940271329E-4</v>
      </c>
      <c r="AH798" s="13">
        <f t="shared" si="975"/>
        <v>4.1750968841807926E-4</v>
      </c>
      <c r="AI798" s="13">
        <f t="shared" si="976"/>
        <v>6.7237479380387842E-4</v>
      </c>
      <c r="AJ798" s="13">
        <f t="shared" si="977"/>
        <v>5.4141002698134206E-4</v>
      </c>
      <c r="AK798" s="13">
        <f t="shared" si="978"/>
        <v>2.9063633360160108E-4</v>
      </c>
      <c r="AL798" s="13">
        <f t="shared" si="979"/>
        <v>4.0845540434289918E-6</v>
      </c>
      <c r="AM798" s="13">
        <f t="shared" si="980"/>
        <v>1.049061268569049E-2</v>
      </c>
      <c r="AN798" s="13">
        <f t="shared" si="981"/>
        <v>5.6846778859165285E-3</v>
      </c>
      <c r="AO798" s="13">
        <f t="shared" si="982"/>
        <v>1.5402133142665641E-3</v>
      </c>
      <c r="AP798" s="13">
        <f t="shared" si="983"/>
        <v>2.782048049220318E-4</v>
      </c>
      <c r="AQ798" s="13">
        <f t="shared" si="984"/>
        <v>3.7688568572672975E-5</v>
      </c>
      <c r="AR798" s="13">
        <f t="shared" si="985"/>
        <v>4.5248226467145361E-5</v>
      </c>
      <c r="AS798" s="13">
        <f t="shared" si="986"/>
        <v>7.2869607064956975E-5</v>
      </c>
      <c r="AT798" s="13">
        <f t="shared" si="987"/>
        <v>5.8676107865319241E-5</v>
      </c>
      <c r="AU798" s="13">
        <f t="shared" si="988"/>
        <v>3.149814006044654E-5</v>
      </c>
      <c r="AV798" s="13">
        <f t="shared" si="989"/>
        <v>1.2681475433895187E-5</v>
      </c>
      <c r="AW798" s="13">
        <f t="shared" si="990"/>
        <v>9.901295454829657E-8</v>
      </c>
      <c r="AX798" s="13">
        <f t="shared" si="991"/>
        <v>2.8157524392401038E-3</v>
      </c>
      <c r="AY798" s="13">
        <f t="shared" si="992"/>
        <v>1.5258065570752878E-3</v>
      </c>
      <c r="AZ798" s="13">
        <f t="shared" si="993"/>
        <v>4.1340382364051708E-4</v>
      </c>
      <c r="BA798" s="13">
        <f t="shared" si="994"/>
        <v>7.4672078889734364E-5</v>
      </c>
      <c r="BB798" s="13">
        <f t="shared" si="995"/>
        <v>1.0115870451944624E-5</v>
      </c>
      <c r="BC798" s="13">
        <f t="shared" si="996"/>
        <v>1.0963223365095777E-6</v>
      </c>
      <c r="BD798" s="13">
        <f t="shared" si="997"/>
        <v>4.086535904071999E-6</v>
      </c>
      <c r="BE798" s="13">
        <f t="shared" si="998"/>
        <v>6.5811256890429902E-6</v>
      </c>
      <c r="BF798" s="13">
        <f t="shared" si="999"/>
        <v>5.299257898581587E-6</v>
      </c>
      <c r="BG798" s="13">
        <f t="shared" si="1000"/>
        <v>2.8447143748709226E-6</v>
      </c>
      <c r="BH798" s="13">
        <f t="shared" si="1001"/>
        <v>1.1453112911474774E-6</v>
      </c>
      <c r="BI798" s="13">
        <f t="shared" si="1002"/>
        <v>3.6889129262811711E-7</v>
      </c>
      <c r="BJ798" s="14">
        <f t="shared" si="1003"/>
        <v>0.6348710303620444</v>
      </c>
      <c r="BK798" s="14">
        <f t="shared" si="1004"/>
        <v>0.24354810290098228</v>
      </c>
      <c r="BL798" s="14">
        <f t="shared" si="1005"/>
        <v>0.1186373660011148</v>
      </c>
      <c r="BM798" s="14">
        <f t="shared" si="1006"/>
        <v>0.36308910531868882</v>
      </c>
      <c r="BN798" s="14">
        <f t="shared" si="1007"/>
        <v>0.63552360767927674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1.52287581699346</v>
      </c>
      <c r="F799" s="10">
        <f>VLOOKUP(B799,home!$B$2:$E$405,3,FALSE)</f>
        <v>0.38</v>
      </c>
      <c r="G799" s="10">
        <f>VLOOKUP(C799,away!$B$2:$E$405,4,FALSE)</f>
        <v>0.49</v>
      </c>
      <c r="H799" s="10">
        <f>VLOOKUP(A799,away!$A$2:$E$405,3,FALSE)</f>
        <v>1.2810457516339899</v>
      </c>
      <c r="I799" s="10">
        <f>VLOOKUP(C799,away!$B$2:$E$405,3,FALSE)</f>
        <v>1.1499999999999999</v>
      </c>
      <c r="J799" s="10">
        <f>VLOOKUP(B799,home!$B$2:$E$405,4,FALSE)</f>
        <v>1.23</v>
      </c>
      <c r="K799" s="12">
        <f t="shared" si="952"/>
        <v>0.28355947712418222</v>
      </c>
      <c r="L799" s="12">
        <f t="shared" si="953"/>
        <v>1.8120392156862788</v>
      </c>
      <c r="M799" s="13">
        <f t="shared" si="954"/>
        <v>0.12299658443573275</v>
      </c>
      <c r="N799" s="13">
        <f t="shared" si="955"/>
        <v>3.4876847170656707E-2</v>
      </c>
      <c r="O799" s="13">
        <f t="shared" si="956"/>
        <v>0.22287463439301636</v>
      </c>
      <c r="P799" s="13">
        <f t="shared" si="957"/>
        <v>6.3198214792726998E-2</v>
      </c>
      <c r="Q799" s="13">
        <f t="shared" si="958"/>
        <v>4.9448302737257156E-3</v>
      </c>
      <c r="R799" s="13">
        <f t="shared" si="959"/>
        <v>0.20192878885094376</v>
      </c>
      <c r="S799" s="13">
        <f t="shared" si="960"/>
        <v>8.118140782751939E-3</v>
      </c>
      <c r="T799" s="13">
        <f t="shared" si="961"/>
        <v>8.9602263709037139E-3</v>
      </c>
      <c r="U799" s="13">
        <f t="shared" si="962"/>
        <v>5.7258821782893009E-2</v>
      </c>
      <c r="V799" s="13">
        <f t="shared" si="963"/>
        <v>4.634744825184151E-4</v>
      </c>
      <c r="W799" s="13">
        <f t="shared" si="964"/>
        <v>4.6738449562849701E-4</v>
      </c>
      <c r="X799" s="13">
        <f t="shared" si="965"/>
        <v>8.4691903488258869E-4</v>
      </c>
      <c r="Y799" s="13">
        <f t="shared" si="966"/>
        <v>7.6732525185921319E-4</v>
      </c>
      <c r="Z799" s="13">
        <f t="shared" si="967"/>
        <v>0.12196762805798148</v>
      </c>
      <c r="AA799" s="13">
        <f t="shared" si="968"/>
        <v>3.4585076838197962E-2</v>
      </c>
      <c r="AB799" s="13">
        <f t="shared" si="969"/>
        <v>4.9034631522695401E-3</v>
      </c>
      <c r="AC799" s="13">
        <f t="shared" si="970"/>
        <v>1.4883929516987712E-5</v>
      </c>
      <c r="AD799" s="13">
        <f t="shared" si="971"/>
        <v>3.3132825799091557E-5</v>
      </c>
      <c r="AE799" s="13">
        <f t="shared" si="972"/>
        <v>6.0037979674455974E-5</v>
      </c>
      <c r="AF799" s="13">
        <f t="shared" si="973"/>
        <v>5.4395586800344986E-5</v>
      </c>
      <c r="AG799" s="13">
        <f t="shared" si="974"/>
        <v>3.2855645480830681E-5</v>
      </c>
      <c r="AH799" s="13">
        <f t="shared" si="975"/>
        <v>5.5252531271325123E-2</v>
      </c>
      <c r="AI799" s="13">
        <f t="shared" si="976"/>
        <v>1.5667378877084477E-2</v>
      </c>
      <c r="AJ799" s="13">
        <f t="shared" si="977"/>
        <v>2.2213168811462663E-3</v>
      </c>
      <c r="AK799" s="13">
        <f t="shared" si="978"/>
        <v>2.0995848444831818E-4</v>
      </c>
      <c r="AL799" s="13">
        <f t="shared" si="979"/>
        <v>3.0590695795000514E-7</v>
      </c>
      <c r="AM799" s="13">
        <f t="shared" si="980"/>
        <v>1.8790253518474042E-6</v>
      </c>
      <c r="AN799" s="13">
        <f t="shared" si="981"/>
        <v>3.4048676248162044E-6</v>
      </c>
      <c r="AO799" s="13">
        <f t="shared" si="982"/>
        <v>3.0848768301937794E-6</v>
      </c>
      <c r="AP799" s="13">
        <f t="shared" si="983"/>
        <v>1.8633059306243704E-6</v>
      </c>
      <c r="AQ799" s="13">
        <f t="shared" si="984"/>
        <v>8.4409585427804385E-7</v>
      </c>
      <c r="AR799" s="13">
        <f t="shared" si="985"/>
        <v>2.0023950685914709E-2</v>
      </c>
      <c r="AS799" s="13">
        <f t="shared" si="986"/>
        <v>5.6779809864583846E-3</v>
      </c>
      <c r="AT799" s="13">
        <f t="shared" si="987"/>
        <v>8.0502265982059407E-4</v>
      </c>
      <c r="AU799" s="13">
        <f t="shared" si="988"/>
        <v>7.6090601497282034E-5</v>
      </c>
      <c r="AV799" s="13">
        <f t="shared" si="989"/>
        <v>5.3940527936584528E-6</v>
      </c>
      <c r="AW799" s="13">
        <f t="shared" si="990"/>
        <v>4.3661496156820645E-9</v>
      </c>
      <c r="AX799" s="13">
        <f t="shared" si="991"/>
        <v>8.8802574378822047E-8</v>
      </c>
      <c r="AY799" s="13">
        <f t="shared" si="992"/>
        <v>1.6091374722832315E-7</v>
      </c>
      <c r="AZ799" s="13">
        <f t="shared" si="993"/>
        <v>1.4579101016037541E-7</v>
      </c>
      <c r="BA799" s="13">
        <f t="shared" si="994"/>
        <v>8.8059675901705676E-8</v>
      </c>
      <c r="BB799" s="13">
        <f t="shared" si="995"/>
        <v>3.989189651362866E-8</v>
      </c>
      <c r="BC799" s="13">
        <f t="shared" si="996"/>
        <v>1.4457136174158772E-8</v>
      </c>
      <c r="BD799" s="13">
        <f t="shared" si="997"/>
        <v>6.0473639826409339E-3</v>
      </c>
      <c r="BE799" s="13">
        <f t="shared" si="998"/>
        <v>1.7147873688972755E-3</v>
      </c>
      <c r="BF799" s="13">
        <f t="shared" si="999"/>
        <v>2.4312210485183183E-4</v>
      </c>
      <c r="BG799" s="13">
        <f t="shared" si="1000"/>
        <v>2.2979858976372014E-5</v>
      </c>
      <c r="BH799" s="13">
        <f t="shared" si="1001"/>
        <v>1.6290391989318736E-6</v>
      </c>
      <c r="BI799" s="13">
        <f t="shared" si="1002"/>
        <v>9.2385900692783773E-8</v>
      </c>
      <c r="BJ799" s="14">
        <f t="shared" si="1003"/>
        <v>5.1055568723043281E-2</v>
      </c>
      <c r="BK799" s="14">
        <f t="shared" si="1004"/>
        <v>0.19479176524395225</v>
      </c>
      <c r="BL799" s="14">
        <f t="shared" si="1005"/>
        <v>0.62952038425827539</v>
      </c>
      <c r="BM799" s="14">
        <f t="shared" si="1006"/>
        <v>0.34651528981885249</v>
      </c>
      <c r="BN799" s="14">
        <f t="shared" si="1007"/>
        <v>0.65081989991680234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1.52287581699346</v>
      </c>
      <c r="F800" s="10">
        <f>VLOOKUP(B800,home!$B$2:$E$405,3,FALSE)</f>
        <v>1.41</v>
      </c>
      <c r="G800" s="10">
        <f>VLOOKUP(C800,away!$B$2:$E$405,4,FALSE)</f>
        <v>0.94</v>
      </c>
      <c r="H800" s="10">
        <f>VLOOKUP(A800,away!$A$2:$E$405,3,FALSE)</f>
        <v>1.2810457516339899</v>
      </c>
      <c r="I800" s="10">
        <f>VLOOKUP(C800,away!$B$2:$E$405,3,FALSE)</f>
        <v>0.19</v>
      </c>
      <c r="J800" s="10">
        <f>VLOOKUP(B800,home!$B$2:$E$405,4,FALSE)</f>
        <v>0.56000000000000005</v>
      </c>
      <c r="K800" s="12">
        <f t="shared" si="952"/>
        <v>2.0184196078431316</v>
      </c>
      <c r="L800" s="12">
        <f t="shared" si="953"/>
        <v>0.13630326797385656</v>
      </c>
      <c r="M800" s="13">
        <f t="shared" si="954"/>
        <v>0.11593531464085274</v>
      </c>
      <c r="N800" s="13">
        <f t="shared" si="955"/>
        <v>0.23400611231256008</v>
      </c>
      <c r="O800" s="13">
        <f t="shared" si="956"/>
        <v>1.5802362259125527E-2</v>
      </c>
      <c r="P800" s="13">
        <f t="shared" si="957"/>
        <v>3.1895797834059249E-2</v>
      </c>
      <c r="Q800" s="13">
        <f t="shared" si="958"/>
        <v>0.23616126272340668</v>
      </c>
      <c r="R800" s="13">
        <f t="shared" si="959"/>
        <v>1.0769568088127718E-3</v>
      </c>
      <c r="S800" s="13">
        <f t="shared" si="960"/>
        <v>2.1937705577949333E-3</v>
      </c>
      <c r="T800" s="13">
        <f t="shared" si="961"/>
        <v>3.2189551878032838E-2</v>
      </c>
      <c r="U800" s="13">
        <f t="shared" si="962"/>
        <v>2.1737507397078652E-3</v>
      </c>
      <c r="V800" s="13">
        <f t="shared" si="963"/>
        <v>6.706044316608766E-5</v>
      </c>
      <c r="W800" s="13">
        <f t="shared" si="964"/>
        <v>0.15889084109797241</v>
      </c>
      <c r="X800" s="13">
        <f t="shared" si="965"/>
        <v>2.1657340892768395E-2</v>
      </c>
      <c r="Y800" s="13">
        <f t="shared" si="966"/>
        <v>1.4759831696540859E-3</v>
      </c>
      <c r="Z800" s="13">
        <f t="shared" si="967"/>
        <v>4.8930910835958862E-5</v>
      </c>
      <c r="AA800" s="13">
        <f t="shared" si="968"/>
        <v>9.8763109860923326E-5</v>
      </c>
      <c r="AB800" s="13">
        <f t="shared" si="969"/>
        <v>9.9672698737426497E-5</v>
      </c>
      <c r="AC800" s="13">
        <f t="shared" si="970"/>
        <v>1.1530925372663806E-6</v>
      </c>
      <c r="AD800" s="13">
        <f t="shared" si="971"/>
        <v>8.0177097294708732E-2</v>
      </c>
      <c r="AE800" s="13">
        <f t="shared" si="972"/>
        <v>1.0928400377926653E-2</v>
      </c>
      <c r="AF800" s="13">
        <f t="shared" si="973"/>
        <v>7.4478834261906585E-4</v>
      </c>
      <c r="AG800" s="13">
        <f t="shared" si="974"/>
        <v>3.3839028349270332E-5</v>
      </c>
      <c r="AH800" s="13">
        <f t="shared" si="975"/>
        <v>1.6673607629696457E-6</v>
      </c>
      <c r="AI800" s="13">
        <f t="shared" si="976"/>
        <v>3.3654336573262165E-6</v>
      </c>
      <c r="AJ800" s="13">
        <f t="shared" si="977"/>
        <v>3.3964286414212297E-6</v>
      </c>
      <c r="AK800" s="13">
        <f t="shared" si="978"/>
        <v>2.285139388828206E-6</v>
      </c>
      <c r="AL800" s="13">
        <f t="shared" si="979"/>
        <v>1.2689423086156338E-8</v>
      </c>
      <c r="AM800" s="13">
        <f t="shared" si="980"/>
        <v>3.2366205055917294E-2</v>
      </c>
      <c r="AN800" s="13">
        <f t="shared" si="981"/>
        <v>4.4116195210334858E-3</v>
      </c>
      <c r="AO800" s="13">
        <f t="shared" si="982"/>
        <v>3.0065907888706192E-4</v>
      </c>
      <c r="AP800" s="13">
        <f t="shared" si="983"/>
        <v>1.3660271666105355E-5</v>
      </c>
      <c r="AQ800" s="13">
        <f t="shared" si="984"/>
        <v>4.6548491737520955E-7</v>
      </c>
      <c r="AR800" s="13">
        <f t="shared" si="985"/>
        <v>4.5453344176829127E-8</v>
      </c>
      <c r="AS800" s="13">
        <f t="shared" si="986"/>
        <v>9.1743921128554331E-8</v>
      </c>
      <c r="AT800" s="13">
        <f t="shared" si="987"/>
        <v>9.2588864653143922E-8</v>
      </c>
      <c r="AU800" s="13">
        <f t="shared" si="988"/>
        <v>6.2294393294613185E-8</v>
      </c>
      <c r="AV800" s="13">
        <f t="shared" si="989"/>
        <v>3.1434056221134746E-8</v>
      </c>
      <c r="AW800" s="13">
        <f t="shared" si="990"/>
        <v>9.6974400155019847E-11</v>
      </c>
      <c r="AX800" s="13">
        <f t="shared" si="991"/>
        <v>1.0888097152722504E-2</v>
      </c>
      <c r="AY800" s="13">
        <f t="shared" si="992"/>
        <v>1.4840832239329199E-3</v>
      </c>
      <c r="AZ800" s="13">
        <f t="shared" si="993"/>
        <v>1.0114269668361686E-4</v>
      </c>
      <c r="BA800" s="13">
        <f t="shared" si="994"/>
        <v>4.595360029888506E-6</v>
      </c>
      <c r="BB800" s="13">
        <f t="shared" si="995"/>
        <v>1.5659064739756062E-7</v>
      </c>
      <c r="BC800" s="13">
        <f t="shared" si="996"/>
        <v>4.2687633948858797E-9</v>
      </c>
      <c r="BD800" s="13">
        <f t="shared" si="997"/>
        <v>1.0325732252737108E-9</v>
      </c>
      <c r="BE800" s="13">
        <f t="shared" si="998"/>
        <v>2.0841660444262811E-9</v>
      </c>
      <c r="BF800" s="13">
        <f t="shared" si="999"/>
        <v>2.1033608050354329E-9</v>
      </c>
      <c r="BG800" s="13">
        <f t="shared" si="1000"/>
        <v>1.4151548970840772E-9</v>
      </c>
      <c r="BH800" s="13">
        <f t="shared" si="1001"/>
        <v>7.1409409810243292E-10</v>
      </c>
      <c r="BI800" s="13">
        <f t="shared" si="1002"/>
        <v>2.8826830589100119E-10</v>
      </c>
      <c r="BJ800" s="14">
        <f t="shared" si="1003"/>
        <v>0.82583590582319921</v>
      </c>
      <c r="BK800" s="14">
        <f t="shared" si="1004"/>
        <v>0.15157719248176629</v>
      </c>
      <c r="BL800" s="14">
        <f t="shared" si="1005"/>
        <v>1.9262551130891908E-2</v>
      </c>
      <c r="BM800" s="14">
        <f t="shared" si="1006"/>
        <v>0.36036269064091775</v>
      </c>
      <c r="BN800" s="14">
        <f t="shared" si="1007"/>
        <v>0.63487780657881709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1.52287581699346</v>
      </c>
      <c r="F801" s="10">
        <f>VLOOKUP(B801,home!$B$2:$E$405,3,FALSE)</f>
        <v>0.55000000000000004</v>
      </c>
      <c r="G801" s="10">
        <f>VLOOKUP(C801,away!$B$2:$E$405,4,FALSE)</f>
        <v>0.66</v>
      </c>
      <c r="H801" s="10">
        <f>VLOOKUP(A801,away!$A$2:$E$405,3,FALSE)</f>
        <v>1.2810457516339899</v>
      </c>
      <c r="I801" s="10">
        <f>VLOOKUP(C801,away!$B$2:$E$405,3,FALSE)</f>
        <v>0.79</v>
      </c>
      <c r="J801" s="10">
        <f>VLOOKUP(B801,home!$B$2:$E$405,4,FALSE)</f>
        <v>1.17</v>
      </c>
      <c r="K801" s="12">
        <f t="shared" ref="K801:K864" si="1008">E801*F801*G801</f>
        <v>0.55280392156862601</v>
      </c>
      <c r="L801" s="12">
        <f t="shared" ref="L801:L864" si="1009">H801*I801*J801</f>
        <v>1.1840705882352967</v>
      </c>
      <c r="M801" s="13">
        <f t="shared" ref="M801:M864" si="1010">_xlfn.POISSON.DIST(0,K801,FALSE) * _xlfn.POISSON.DIST(0,L801,FALSE)</f>
        <v>0.17606984610429868</v>
      </c>
      <c r="N801" s="13">
        <f t="shared" ref="N801:N864" si="1011">_xlfn.POISSON.DIST(1,K801,FALSE) * _xlfn.POISSON.DIST(0,L801,FALSE)</f>
        <v>9.7332101396440759E-2</v>
      </c>
      <c r="O801" s="13">
        <f t="shared" ref="O801:O864" si="1012">_xlfn.POISSON.DIST(0,K801,FALSE) * _xlfn.POISSON.DIST(1,L801,FALSE)</f>
        <v>0.20847912624721512</v>
      </c>
      <c r="P801" s="13">
        <f t="shared" ref="P801:P864" si="1013">_xlfn.POISSON.DIST(1,K801,FALSE) * _xlfn.POISSON.DIST(1,L801,FALSE)</f>
        <v>0.11524807855466117</v>
      </c>
      <c r="Q801" s="13">
        <f t="shared" ref="Q801:Q864" si="1014">_xlfn.POISSON.DIST(2,K801,FALSE) * _xlfn.POISSON.DIST(0,L801,FALSE)</f>
        <v>2.6902783673233795E-2</v>
      </c>
      <c r="R801" s="13">
        <f t="shared" ref="R801:R864" si="1015">_xlfn.POISSON.DIST(0,K801,FALSE) * _xlfn.POISSON.DIST(2,L801,FALSE)</f>
        <v>0.12342700082516038</v>
      </c>
      <c r="S801" s="13">
        <f t="shared" ref="S801:S864" si="1016">_xlfn.POISSON.DIST(2,K801,FALSE) * _xlfn.POISSON.DIST(2,L801,FALSE)</f>
        <v>1.885916286124515E-2</v>
      </c>
      <c r="T801" s="13">
        <f t="shared" ref="T801:T864" si="1017">_xlfn.POISSON.DIST(2,K801,FALSE) * _xlfn.POISSON.DIST(1,L801,FALSE)</f>
        <v>3.1854794889132877E-2</v>
      </c>
      <c r="U801" s="13">
        <f t="shared" ref="U801:U864" si="1018">_xlfn.POISSON.DIST(1,K801,FALSE) * _xlfn.POISSON.DIST(2,L801,FALSE)</f>
        <v>6.8230930083602689E-2</v>
      </c>
      <c r="V801" s="13">
        <f t="shared" ref="V801:V864" si="1019">_xlfn.POISSON.DIST(3,K801,FALSE) * _xlfn.POISSON.DIST(3,L801,FALSE)</f>
        <v>1.3716035810649701E-3</v>
      </c>
      <c r="W801" s="13">
        <f t="shared" ref="W801:W864" si="1020">_xlfn.POISSON.DIST(3,K801,FALSE) * _xlfn.POISSON.DIST(0,L801,FALSE)</f>
        <v>4.9573214385586822E-3</v>
      </c>
      <c r="X801" s="13">
        <f t="shared" ref="X801:X864" si="1021">_xlfn.POISSON.DIST(3,K801,FALSE) * _xlfn.POISSON.DIST(1,L801,FALSE)</f>
        <v>5.8698185118256268E-3</v>
      </c>
      <c r="Y801" s="13">
        <f t="shared" ref="Y801:Y864" si="1022">_xlfn.POISSON.DIST(3,K801,FALSE) * _xlfn.POISSON.DIST(2,L801,FALSE)</f>
        <v>3.4751397290659026E-3</v>
      </c>
      <c r="Z801" s="13">
        <f t="shared" ref="Z801:Z864" si="1023">_xlfn.POISSON.DIST(0,K801,FALSE) * _xlfn.POISSON.DIST(3,L801,FALSE)</f>
        <v>4.8715427157055333E-2</v>
      </c>
      <c r="AA801" s="13">
        <f t="shared" ref="AA801:AA864" si="1024">_xlfn.POISSON.DIST(1,K801,FALSE) * _xlfn.POISSON.DIST(3,L801,FALSE)</f>
        <v>2.6930079173310927E-2</v>
      </c>
      <c r="AB801" s="13">
        <f t="shared" ref="AB801:AB864" si="1025">_xlfn.POISSON.DIST(2,K801,FALSE) * _xlfn.POISSON.DIST(3,L801,FALSE)</f>
        <v>7.4435266875799303E-3</v>
      </c>
      <c r="AC801" s="13">
        <f t="shared" ref="AC801:AC864" si="1026">_xlfn.POISSON.DIST(4,K801,FALSE) * _xlfn.POISSON.DIST(4,L801,FALSE)</f>
        <v>5.6112205168138041E-5</v>
      </c>
      <c r="AD801" s="13">
        <f t="shared" ref="AD801:AD864" si="1027">_xlfn.POISSON.DIST(4,K801,FALSE) * _xlfn.POISSON.DIST(0,L801,FALSE)</f>
        <v>6.851066829278654E-4</v>
      </c>
      <c r="AE801" s="13">
        <f t="shared" ref="AE801:AE864" si="1028">_xlfn.POISSON.DIST(4,K801,FALSE) * _xlfn.POISSON.DIST(1,L801,FALSE)</f>
        <v>8.1121467305833063E-4</v>
      </c>
      <c r="AF801" s="13">
        <f t="shared" ref="AF801:AF864" si="1029">_xlfn.POISSON.DIST(4,K801,FALSE) * _xlfn.POISSON.DIST(2,L801,FALSE)</f>
        <v>4.8026771755664083E-4</v>
      </c>
      <c r="AG801" s="13">
        <f t="shared" ref="AG801:AG864" si="1030">_xlfn.POISSON.DIST(4,K801,FALSE) * _xlfn.POISSON.DIST(3,L801,FALSE)</f>
        <v>1.8955695961257155E-4</v>
      </c>
      <c r="AH801" s="13">
        <f t="shared" ref="AH801:AH864" si="1031">_xlfn.POISSON.DIST(0,K801,FALSE) * _xlfn.POISSON.DIST(4,L801,FALSE)</f>
        <v>1.4420626122497077E-2</v>
      </c>
      <c r="AI801" s="13">
        <f t="shared" ref="AI801:AI864" si="1032">_xlfn.POISSON.DIST(1,K801,FALSE) * _xlfn.POISSON.DIST(4,L801,FALSE)</f>
        <v>7.971778671991352E-3</v>
      </c>
      <c r="AJ801" s="13">
        <f t="shared" ref="AJ801:AJ864" si="1033">_xlfn.POISSON.DIST(2,K801,FALSE) * _xlfn.POISSON.DIST(4,L801,FALSE)</f>
        <v>2.2034152558769761E-3</v>
      </c>
      <c r="AK801" s="13">
        <f t="shared" ref="AK801:AK864" si="1034">_xlfn.POISSON.DIST(3,K801,FALSE) * _xlfn.POISSON.DIST(4,L801,FALSE)</f>
        <v>4.0601886476430998E-4</v>
      </c>
      <c r="AL801" s="13">
        <f t="shared" ref="AL801:AL864" si="1035">_xlfn.POISSON.DIST(5,K801,FALSE) * _xlfn.POISSON.DIST(5,L801,FALSE)</f>
        <v>1.4691496521811195E-6</v>
      </c>
      <c r="AM801" s="13">
        <f t="shared" ref="AM801:AM864" si="1036">_xlfn.POISSON.DIST(5,K801,FALSE) * _xlfn.POISSON.DIST(0,L801,FALSE)</f>
        <v>7.5745932203079473E-5</v>
      </c>
      <c r="AN801" s="13">
        <f t="shared" ref="AN801:AN864" si="1037">_xlfn.POISSON.DIST(5,K801,FALSE) * _xlfn.POISSON.DIST(1,L801,FALSE)</f>
        <v>8.9688530500131236E-5</v>
      </c>
      <c r="AO801" s="13">
        <f t="shared" ref="AO801:AO864" si="1038">_xlfn.POISSON.DIST(5,K801,FALSE) * _xlfn.POISSON.DIST(2,L801,FALSE)</f>
        <v>5.3098775533624881E-5</v>
      </c>
      <c r="AP801" s="13">
        <f t="shared" ref="AP801:AP864" si="1039">_xlfn.POISSON.DIST(5,K801,FALSE) * _xlfn.POISSON.DIST(3,L801,FALSE)</f>
        <v>2.0957566126891052E-5</v>
      </c>
      <c r="AQ801" s="13">
        <f t="shared" ref="AQ801:AQ864" si="1040">_xlfn.POISSON.DIST(5,K801,FALSE) * _xlfn.POISSON.DIST(4,L801,FALSE)</f>
        <v>6.2038094129620088E-6</v>
      </c>
      <c r="AR801" s="13">
        <f t="shared" ref="AR801:AR864" si="1041">_xlfn.POISSON.DIST(0,K801,FALSE) * _xlfn.POISSON.DIST(5,L801,FALSE)</f>
        <v>3.4150078511172802E-3</v>
      </c>
      <c r="AS801" s="13">
        <f t="shared" ref="AS801:AS864" si="1042">_xlfn.POISSON.DIST(1,K801,FALSE) * _xlfn.POISSON.DIST(5,L801,FALSE)</f>
        <v>1.8878297322852788E-3</v>
      </c>
      <c r="AT801" s="13">
        <f t="shared" ref="AT801:AT864" si="1043">_xlfn.POISSON.DIST(2,K801,FALSE) * _xlfn.POISSON.DIST(5,L801,FALSE)</f>
        <v>5.2179983963057566E-4</v>
      </c>
      <c r="AU801" s="13">
        <f t="shared" ref="AU801:AU864" si="1044">_xlfn.POISSON.DIST(3,K801,FALSE) * _xlfn.POISSON.DIST(5,L801,FALSE)</f>
        <v>9.6150999207220795E-5</v>
      </c>
      <c r="AV801" s="13">
        <f t="shared" ref="AV801:AV864" si="1045">_xlfn.POISSON.DIST(4,K801,FALSE) * _xlfn.POISSON.DIST(5,L801,FALSE)</f>
        <v>1.3288162356123375E-5</v>
      </c>
      <c r="AW801" s="13">
        <f t="shared" ref="AW801:AW864" si="1046">_xlfn.POISSON.DIST(6,K801,FALSE) * _xlfn.POISSON.DIST(6,L801,FALSE)</f>
        <v>2.671235911792393E-8</v>
      </c>
      <c r="AX801" s="13">
        <f t="shared" ref="AX801:AX864" si="1047">_xlfn.POISSON.DIST(6,K801,FALSE) * _xlfn.POISSON.DIST(0,L801,FALSE)</f>
        <v>6.9787747274555973E-6</v>
      </c>
      <c r="AY801" s="13">
        <f t="shared" ref="AY801:AY864" si="1048">_xlfn.POISSON.DIST(6,K801,FALSE) * _xlfn.POISSON.DIST(1,L801,FALSE)</f>
        <v>8.2633618966999721E-6</v>
      </c>
      <c r="AZ801" s="13">
        <f t="shared" ref="AZ801:AZ864" si="1049">_xlfn.POISSON.DIST(6,K801,FALSE) * _xlfn.POISSON.DIST(2,L801,FALSE)</f>
        <v>4.8922018909133381E-6</v>
      </c>
      <c r="BA801" s="13">
        <f t="shared" ref="BA801:BA864" si="1050">_xlfn.POISSON.DIST(6,K801,FALSE) * _xlfn.POISSON.DIST(3,L801,FALSE)</f>
        <v>1.9309041235798612E-6</v>
      </c>
      <c r="BB801" s="13">
        <f t="shared" ref="BB801:BB864" si="1051">_xlfn.POISSON.DIST(6,K801,FALSE) * _xlfn.POISSON.DIST(4,L801,FALSE)</f>
        <v>5.7158169535829202E-7</v>
      </c>
      <c r="BC801" s="13">
        <f t="shared" ref="BC801:BC864" si="1052">_xlfn.POISSON.DIST(6,K801,FALSE) * _xlfn.POISSON.DIST(5,L801,FALSE)</f>
        <v>1.3535861484948422E-7</v>
      </c>
      <c r="BD801" s="13">
        <f t="shared" ref="BD801:BD864" si="1053">_xlfn.POISSON.DIST(0,K801,FALSE) * _xlfn.POISSON.DIST(6,L801,FALSE)</f>
        <v>6.7393505918343177E-4</v>
      </c>
      <c r="BE801" s="13">
        <f t="shared" ref="BE801:BE864" si="1054">_xlfn.POISSON.DIST(1,K801,FALSE) * _xlfn.POISSON.DIST(6,L801,FALSE)</f>
        <v>3.7255394359918508E-4</v>
      </c>
      <c r="BF801" s="13">
        <f t="shared" ref="BF801:BF864" si="1055">_xlfn.POISSON.DIST(2,K801,FALSE) * _xlfn.POISSON.DIST(6,L801,FALSE)</f>
        <v>1.029746405087431E-4</v>
      </c>
      <c r="BG801" s="13">
        <f t="shared" ref="BG801:BG864" si="1056">_xlfn.POISSON.DIST(3,K801,FALSE) * _xlfn.POISSON.DIST(6,L801,FALSE)</f>
        <v>1.897492836511756E-5</v>
      </c>
      <c r="BH801" s="13">
        <f t="shared" ref="BH801:BH864" si="1057">_xlfn.POISSON.DIST(4,K801,FALSE) * _xlfn.POISSON.DIST(6,L801,FALSE)</f>
        <v>2.6223537029301858E-6</v>
      </c>
      <c r="BI801" s="13">
        <f t="shared" ref="BI801:BI864" si="1058">_xlfn.POISSON.DIST(5,K801,FALSE) * _xlfn.POISSON.DIST(6,L801,FALSE)</f>
        <v>2.8992948214396302E-7</v>
      </c>
      <c r="BJ801" s="14">
        <f t="shared" ref="BJ801:BJ864" si="1059">SUM(N801,Q801,T801,W801,X801,Y801,AD801,AE801,AF801,AG801,AM801,AN801,AO801,AP801,AQ801,AX801,AY801,AZ801,BA801,BB801,BC801)</f>
        <v>0.17282657246813862</v>
      </c>
      <c r="BK801" s="14">
        <f t="shared" ref="BK801:BK864" si="1060">SUM(M801,P801,S801,V801,AC801,AL801,AY801)</f>
        <v>0.31161453581798698</v>
      </c>
      <c r="BL801" s="14">
        <f t="shared" ref="BL801:BL864" si="1061">SUM(O801,R801,U801,AA801,AB801,AH801,AI801,AJ801,AK801,AR801,AS801,AT801,AU801,AV801,BD801,BE801,BF801,BG801,BH801,BI801)</f>
        <v>0.46661792937143676</v>
      </c>
      <c r="BM801" s="14">
        <f t="shared" ref="BM801:BM864" si="1062">SUM(S801:BI801)</f>
        <v>0.25230729136407026</v>
      </c>
      <c r="BN801" s="14">
        <f t="shared" ref="BN801:BN864" si="1063">SUM(M801:R801)</f>
        <v>0.74745893680100983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1.52287581699346</v>
      </c>
      <c r="F802" s="10">
        <f>VLOOKUP(B802,home!$B$2:$E$405,3,FALSE)</f>
        <v>1.0900000000000001</v>
      </c>
      <c r="G802" s="10">
        <f>VLOOKUP(C802,away!$B$2:$E$405,4,FALSE)</f>
        <v>0.75</v>
      </c>
      <c r="H802" s="10">
        <f>VLOOKUP(A802,away!$A$2:$E$405,3,FALSE)</f>
        <v>1.2810457516339899</v>
      </c>
      <c r="I802" s="10">
        <f>VLOOKUP(C802,away!$B$2:$E$405,3,FALSE)</f>
        <v>0.84</v>
      </c>
      <c r="J802" s="10">
        <f>VLOOKUP(B802,home!$B$2:$E$405,4,FALSE)</f>
        <v>1.3</v>
      </c>
      <c r="K802" s="12">
        <f t="shared" si="1008"/>
        <v>1.2449509803921535</v>
      </c>
      <c r="L802" s="12">
        <f t="shared" si="1009"/>
        <v>1.3989019607843172</v>
      </c>
      <c r="M802" s="13">
        <f t="shared" si="1010"/>
        <v>7.1086847787459731E-2</v>
      </c>
      <c r="N802" s="13">
        <f t="shared" si="1011"/>
        <v>8.8499640845985772E-2</v>
      </c>
      <c r="O802" s="13">
        <f t="shared" si="1012"/>
        <v>9.9443530755853701E-2</v>
      </c>
      <c r="P802" s="13">
        <f t="shared" si="1013"/>
        <v>0.12380232110815734</v>
      </c>
      <c r="Q802" s="13">
        <f t="shared" si="1014"/>
        <v>5.5088857317781736E-2</v>
      </c>
      <c r="R802" s="13">
        <f t="shared" si="1015"/>
        <v>6.9555875080839671E-2</v>
      </c>
      <c r="S802" s="13">
        <f t="shared" si="1016"/>
        <v>5.3902427765516674E-2</v>
      </c>
      <c r="T802" s="13">
        <f t="shared" si="1017"/>
        <v>7.7063910519212353E-2</v>
      </c>
      <c r="U802" s="13">
        <f t="shared" si="1018"/>
        <v>8.6593654873925494E-2</v>
      </c>
      <c r="V802" s="13">
        <f t="shared" si="1019"/>
        <v>1.0430505280101369E-2</v>
      </c>
      <c r="W802" s="13">
        <f t="shared" si="1020"/>
        <v>2.2860975642151941E-2</v>
      </c>
      <c r="X802" s="13">
        <f t="shared" si="1021"/>
        <v>3.1980263651248869E-2</v>
      </c>
      <c r="Y802" s="13">
        <f t="shared" si="1022"/>
        <v>2.2368626764065737E-2</v>
      </c>
      <c r="Z802" s="13">
        <f t="shared" si="1023"/>
        <v>3.2433950011551867E-2</v>
      </c>
      <c r="AA802" s="13">
        <f t="shared" si="1024"/>
        <v>4.03786778648716E-2</v>
      </c>
      <c r="AB802" s="13">
        <f t="shared" si="1025"/>
        <v>2.5134737297405427E-2</v>
      </c>
      <c r="AC802" s="13">
        <f t="shared" si="1026"/>
        <v>1.1353372707110312E-3</v>
      </c>
      <c r="AD802" s="13">
        <f t="shared" si="1027"/>
        <v>7.1151985096045509E-3</v>
      </c>
      <c r="AE802" s="13">
        <f t="shared" si="1028"/>
        <v>9.953465146455457E-3</v>
      </c>
      <c r="AF802" s="13">
        <f t="shared" si="1029"/>
        <v>6.9619609549874516E-3</v>
      </c>
      <c r="AG802" s="13">
        <f t="shared" si="1030"/>
        <v>3.2463669436119339E-3</v>
      </c>
      <c r="AH802" s="13">
        <f t="shared" si="1031"/>
        <v>1.134297906678511E-2</v>
      </c>
      <c r="AI802" s="13">
        <f t="shared" si="1032"/>
        <v>1.4121452909761797E-2</v>
      </c>
      <c r="AJ802" s="13">
        <f t="shared" si="1033"/>
        <v>8.7902583222847896E-3</v>
      </c>
      <c r="AK802" s="13">
        <f t="shared" si="1034"/>
        <v>3.6478135720762451E-3</v>
      </c>
      <c r="AL802" s="13">
        <f t="shared" si="1035"/>
        <v>7.9090517432914769E-5</v>
      </c>
      <c r="AM802" s="13">
        <f t="shared" si="1036"/>
        <v>1.7716146720433946E-3</v>
      </c>
      <c r="AN802" s="13">
        <f t="shared" si="1037"/>
        <v>2.47831523847577E-3</v>
      </c>
      <c r="AO802" s="13">
        <f t="shared" si="1038"/>
        <v>1.7334600232727039E-3</v>
      </c>
      <c r="AP802" s="13">
        <f t="shared" si="1039"/>
        <v>8.0831354183247099E-4</v>
      </c>
      <c r="AQ802" s="13">
        <f t="shared" si="1040"/>
        <v>2.8268784964948998E-4</v>
      </c>
      <c r="AR802" s="13">
        <f t="shared" si="1041"/>
        <v>3.1735431315322313E-3</v>
      </c>
      <c r="AS802" s="13">
        <f t="shared" si="1042"/>
        <v>3.9509056329178364E-3</v>
      </c>
      <c r="AT802" s="13">
        <f t="shared" si="1043"/>
        <v>2.4593419205689716E-3</v>
      </c>
      <c r="AU802" s="13">
        <f t="shared" si="1044"/>
        <v>1.0205867117106208E-3</v>
      </c>
      <c r="AV802" s="13">
        <f t="shared" si="1045"/>
        <v>3.1764510682983542E-4</v>
      </c>
      <c r="AW802" s="13">
        <f t="shared" si="1046"/>
        <v>3.8261451936758565E-6</v>
      </c>
      <c r="AX802" s="13">
        <f t="shared" si="1047"/>
        <v>3.6759557047292462E-4</v>
      </c>
      <c r="AY802" s="13">
        <f t="shared" si="1048"/>
        <v>5.1423016431020386E-4</v>
      </c>
      <c r="AZ802" s="13">
        <f t="shared" si="1049"/>
        <v>3.5967879257399298E-4</v>
      </c>
      <c r="BA802" s="13">
        <f t="shared" si="1050"/>
        <v>1.6771845606143145E-4</v>
      </c>
      <c r="BB802" s="13">
        <f t="shared" si="1051"/>
        <v>5.8655419261013704E-5</v>
      </c>
      <c r="BC802" s="13">
        <f t="shared" si="1052"/>
        <v>1.6410636202971656E-5</v>
      </c>
      <c r="BD802" s="13">
        <f t="shared" si="1053"/>
        <v>7.3991261822233955E-4</v>
      </c>
      <c r="BE802" s="13">
        <f t="shared" si="1054"/>
        <v>9.2115493946042675E-4</v>
      </c>
      <c r="BF802" s="13">
        <f t="shared" si="1055"/>
        <v>5.7339637248716665E-4</v>
      </c>
      <c r="BG802" s="13">
        <f t="shared" si="1056"/>
        <v>2.3795012536040084E-4</v>
      </c>
      <c r="BH802" s="13">
        <f t="shared" si="1057"/>
        <v>7.4059060462966722E-5</v>
      </c>
      <c r="BI802" s="13">
        <f t="shared" si="1058"/>
        <v>1.8439979986058436E-5</v>
      </c>
      <c r="BJ802" s="14">
        <f t="shared" si="1059"/>
        <v>0.33369794665926211</v>
      </c>
      <c r="BK802" s="14">
        <f t="shared" si="1060"/>
        <v>0.26095075989368927</v>
      </c>
      <c r="BL802" s="14">
        <f t="shared" si="1061"/>
        <v>0.3724959153433427</v>
      </c>
      <c r="BM802" s="14">
        <f t="shared" si="1062"/>
        <v>0.49159109499265152</v>
      </c>
      <c r="BN802" s="14">
        <f t="shared" si="1063"/>
        <v>0.50747707289607791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1.52287581699346</v>
      </c>
      <c r="F803" s="10">
        <f>VLOOKUP(B803,home!$B$2:$E$405,3,FALSE)</f>
        <v>0.56000000000000005</v>
      </c>
      <c r="G803" s="10">
        <f>VLOOKUP(C803,away!$B$2:$E$405,4,FALSE)</f>
        <v>1.1299999999999999</v>
      </c>
      <c r="H803" s="10">
        <f>VLOOKUP(A803,away!$A$2:$E$405,3,FALSE)</f>
        <v>1.2810457516339899</v>
      </c>
      <c r="I803" s="10">
        <f>VLOOKUP(C803,away!$B$2:$E$405,3,FALSE)</f>
        <v>0.94</v>
      </c>
      <c r="J803" s="10">
        <f>VLOOKUP(B803,home!$B$2:$E$405,4,FALSE)</f>
        <v>0.67</v>
      </c>
      <c r="K803" s="12">
        <f t="shared" si="1008"/>
        <v>0.9636758169934615</v>
      </c>
      <c r="L803" s="12">
        <f t="shared" si="1009"/>
        <v>0.80680261437908685</v>
      </c>
      <c r="M803" s="13">
        <f t="shared" si="1010"/>
        <v>0.17025151567098606</v>
      </c>
      <c r="N803" s="13">
        <f t="shared" si="1011"/>
        <v>0.16406726845861261</v>
      </c>
      <c r="O803" s="13">
        <f t="shared" si="1012"/>
        <v>0.13735936794535361</v>
      </c>
      <c r="P803" s="13">
        <f t="shared" si="1013"/>
        <v>0.13236990112644414</v>
      </c>
      <c r="Q803" s="13">
        <f t="shared" si="1014"/>
        <v>7.9053829486869523E-2</v>
      </c>
      <c r="R803" s="13">
        <f t="shared" si="1015"/>
        <v>5.5410948583885115E-2</v>
      </c>
      <c r="S803" s="13">
        <f t="shared" si="1016"/>
        <v>2.572927273975897E-2</v>
      </c>
      <c r="T803" s="13">
        <f t="shared" si="1017"/>
        <v>6.3780836306684879E-2</v>
      </c>
      <c r="U803" s="13">
        <f t="shared" si="1018"/>
        <v>5.3398191146958179E-2</v>
      </c>
      <c r="V803" s="13">
        <f t="shared" si="1019"/>
        <v>2.222712330567402E-3</v>
      </c>
      <c r="W803" s="13">
        <f t="shared" si="1020"/>
        <v>2.539408790574027E-2</v>
      </c>
      <c r="X803" s="13">
        <f t="shared" si="1021"/>
        <v>2.0488016512123598E-2</v>
      </c>
      <c r="Y803" s="13">
        <f t="shared" si="1022"/>
        <v>8.264892642711609E-3</v>
      </c>
      <c r="Z803" s="13">
        <f t="shared" si="1023"/>
        <v>1.4901899394234556E-2</v>
      </c>
      <c r="AA803" s="13">
        <f t="shared" si="1024"/>
        <v>1.4360600073493355E-2</v>
      </c>
      <c r="AB803" s="13">
        <f t="shared" si="1025"/>
        <v>6.9194815041700355E-3</v>
      </c>
      <c r="AC803" s="13">
        <f t="shared" si="1026"/>
        <v>1.0800939505228864E-4</v>
      </c>
      <c r="AD803" s="13">
        <f t="shared" si="1027"/>
        <v>6.117917102342006E-3</v>
      </c>
      <c r="AE803" s="13">
        <f t="shared" si="1028"/>
        <v>4.9359515127240586E-3</v>
      </c>
      <c r="AF803" s="13">
        <f t="shared" si="1029"/>
        <v>1.991169292457089E-3</v>
      </c>
      <c r="AG803" s="13">
        <f t="shared" si="1030"/>
        <v>5.3549353027524532E-4</v>
      </c>
      <c r="AH803" s="13">
        <f t="shared" si="1031"/>
        <v>3.0057228476206422E-3</v>
      </c>
      <c r="AI803" s="13">
        <f t="shared" si="1032"/>
        <v>2.8965424208367359E-3</v>
      </c>
      <c r="AJ803" s="13">
        <f t="shared" si="1033"/>
        <v>1.39566394192803E-3</v>
      </c>
      <c r="AK803" s="13">
        <f t="shared" si="1034"/>
        <v>4.4832252982860321E-4</v>
      </c>
      <c r="AL803" s="13">
        <f t="shared" si="1035"/>
        <v>3.3590756328837788E-6</v>
      </c>
      <c r="AM803" s="13">
        <f t="shared" si="1036"/>
        <v>1.1791377523795411E-3</v>
      </c>
      <c r="AN803" s="13">
        <f t="shared" si="1037"/>
        <v>9.5133142133289417E-4</v>
      </c>
      <c r="AO803" s="13">
        <f t="shared" si="1038"/>
        <v>3.8376833893617572E-4</v>
      </c>
      <c r="AP803" s="13">
        <f t="shared" si="1039"/>
        <v>1.0320843305654203E-4</v>
      </c>
      <c r="AQ803" s="13">
        <f t="shared" si="1040"/>
        <v>2.0817208403996768E-5</v>
      </c>
      <c r="AR803" s="13">
        <f t="shared" si="1041"/>
        <v>4.850050103118577E-4</v>
      </c>
      <c r="AS803" s="13">
        <f t="shared" si="1042"/>
        <v>4.6738759955820169E-4</v>
      </c>
      <c r="AT803" s="13">
        <f t="shared" si="1043"/>
        <v>2.2520506342843139E-4</v>
      </c>
      <c r="AU803" s="13">
        <f t="shared" si="1044"/>
        <v>7.2341557830152666E-5</v>
      </c>
      <c r="AV803" s="13">
        <f t="shared" si="1045"/>
        <v>1.7428452461138021E-5</v>
      </c>
      <c r="AW803" s="13">
        <f t="shared" si="1046"/>
        <v>7.2546345402349809E-8</v>
      </c>
      <c r="AX803" s="13">
        <f t="shared" si="1047"/>
        <v>1.8938442281203133E-4</v>
      </c>
      <c r="AY803" s="13">
        <f t="shared" si="1048"/>
        <v>1.5279584744742124E-4</v>
      </c>
      <c r="AZ803" s="13">
        <f t="shared" si="1049"/>
        <v>6.1638044593423784E-5</v>
      </c>
      <c r="BA803" s="13">
        <f t="shared" si="1050"/>
        <v>1.6576578507729682E-5</v>
      </c>
      <c r="BB803" s="13">
        <f t="shared" si="1051"/>
        <v>3.3435067193741223E-6</v>
      </c>
      <c r="BC803" s="13">
        <f t="shared" si="1052"/>
        <v>5.3950999247701721E-7</v>
      </c>
      <c r="BD803" s="13">
        <f t="shared" si="1053"/>
        <v>6.5217218384427115E-5</v>
      </c>
      <c r="BE803" s="13">
        <f t="shared" si="1054"/>
        <v>6.2848256208653785E-5</v>
      </c>
      <c r="BF803" s="13">
        <f t="shared" si="1055"/>
        <v>3.0282672324244413E-5</v>
      </c>
      <c r="BG803" s="13">
        <f t="shared" si="1056"/>
        <v>9.7275596642705093E-6</v>
      </c>
      <c r="BH803" s="13">
        <f t="shared" si="1057"/>
        <v>2.3435535017046303E-6</v>
      </c>
      <c r="BI803" s="13">
        <f t="shared" si="1058"/>
        <v>4.5168516708461963E-7</v>
      </c>
      <c r="BJ803" s="14">
        <f t="shared" si="1059"/>
        <v>0.37769200381472262</v>
      </c>
      <c r="BK803" s="14">
        <f t="shared" si="1060"/>
        <v>0.33083756618588916</v>
      </c>
      <c r="BL803" s="14">
        <f t="shared" si="1061"/>
        <v>0.27663307962291461</v>
      </c>
      <c r="BM803" s="14">
        <f t="shared" si="1062"/>
        <v>0.2613989944445077</v>
      </c>
      <c r="BN803" s="14">
        <f t="shared" si="1063"/>
        <v>0.73851283127215117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1.52287581699346</v>
      </c>
      <c r="F804" s="10">
        <f>VLOOKUP(B804,home!$B$2:$E$405,3,FALSE)</f>
        <v>0.75</v>
      </c>
      <c r="G804" s="10">
        <f>VLOOKUP(C804,away!$B$2:$E$405,4,FALSE)</f>
        <v>0.56000000000000005</v>
      </c>
      <c r="H804" s="10">
        <f>VLOOKUP(A804,away!$A$2:$E$405,3,FALSE)</f>
        <v>1.2810457516339899</v>
      </c>
      <c r="I804" s="10">
        <f>VLOOKUP(C804,away!$B$2:$E$405,3,FALSE)</f>
        <v>1.1299999999999999</v>
      </c>
      <c r="J804" s="10">
        <f>VLOOKUP(B804,home!$B$2:$E$405,4,FALSE)</f>
        <v>0.89</v>
      </c>
      <c r="K804" s="12">
        <f t="shared" si="1008"/>
        <v>0.63960784313725316</v>
      </c>
      <c r="L804" s="12">
        <f t="shared" si="1009"/>
        <v>1.2883477124183036</v>
      </c>
      <c r="M804" s="13">
        <f t="shared" si="1010"/>
        <v>0.14544524946027737</v>
      </c>
      <c r="N804" s="13">
        <f t="shared" si="1011"/>
        <v>9.3027922301847726E-2</v>
      </c>
      <c r="O804" s="13">
        <f t="shared" si="1012"/>
        <v>0.18738405442425782</v>
      </c>
      <c r="P804" s="13">
        <f t="shared" si="1013"/>
        <v>0.1198523108886132</v>
      </c>
      <c r="Q804" s="13">
        <f t="shared" si="1014"/>
        <v>2.9750694367512397E-2</v>
      </c>
      <c r="R804" s="13">
        <f t="shared" si="1015"/>
        <v>0.12070790893057975</v>
      </c>
      <c r="S804" s="13">
        <f t="shared" si="1016"/>
        <v>2.4690693712316657E-2</v>
      </c>
      <c r="T804" s="13">
        <f t="shared" si="1017"/>
        <v>3.8329239031240699E-2</v>
      </c>
      <c r="U804" s="13">
        <f t="shared" si="1018"/>
        <v>7.720572528069608E-2</v>
      </c>
      <c r="V804" s="13">
        <f t="shared" si="1019"/>
        <v>2.2606725133457657E-3</v>
      </c>
      <c r="W804" s="13">
        <f t="shared" si="1020"/>
        <v>6.342925818746745E-3</v>
      </c>
      <c r="X804" s="13">
        <f t="shared" si="1021"/>
        <v>8.1718939686213632E-3</v>
      </c>
      <c r="Y804" s="13">
        <f t="shared" si="1022"/>
        <v>5.2641204502991337E-3</v>
      </c>
      <c r="Z804" s="13">
        <f t="shared" si="1023"/>
        <v>5.1837919447169763E-2</v>
      </c>
      <c r="AA804" s="13">
        <f t="shared" si="1024"/>
        <v>3.3155939850326922E-2</v>
      </c>
      <c r="AB804" s="13">
        <f t="shared" si="1025"/>
        <v>1.060339958742805E-2</v>
      </c>
      <c r="AC804" s="13">
        <f t="shared" si="1026"/>
        <v>1.1642990484920319E-4</v>
      </c>
      <c r="AD804" s="13">
        <f t="shared" si="1027"/>
        <v>1.0142462755270501E-3</v>
      </c>
      <c r="AE804" s="13">
        <f t="shared" si="1028"/>
        <v>1.3067018689040593E-3</v>
      </c>
      <c r="AF804" s="13">
        <f t="shared" si="1029"/>
        <v>8.4174318180763356E-4</v>
      </c>
      <c r="AG804" s="13">
        <f t="shared" si="1030"/>
        <v>3.6148596757518955E-4</v>
      </c>
      <c r="AH804" s="13">
        <f t="shared" si="1031"/>
        <v>1.6696316234071373E-2</v>
      </c>
      <c r="AI804" s="13">
        <f t="shared" si="1032"/>
        <v>1.0679094814811895E-2</v>
      </c>
      <c r="AJ804" s="13">
        <f t="shared" si="1033"/>
        <v>3.4152164005800301E-3</v>
      </c>
      <c r="AK804" s="13">
        <f t="shared" si="1034"/>
        <v>7.2813306527398896E-4</v>
      </c>
      <c r="AL804" s="13">
        <f t="shared" si="1035"/>
        <v>3.8377033844696189E-6</v>
      </c>
      <c r="AM804" s="13">
        <f t="shared" si="1036"/>
        <v>1.2974397453996981E-4</v>
      </c>
      <c r="AN804" s="13">
        <f t="shared" si="1037"/>
        <v>1.6715535279862868E-4</v>
      </c>
      <c r="AO804" s="13">
        <f t="shared" si="1038"/>
        <v>1.0767710819829389E-4</v>
      </c>
      <c r="AP804" s="13">
        <f t="shared" si="1039"/>
        <v>4.6241852009030019E-5</v>
      </c>
      <c r="AQ804" s="13">
        <f t="shared" si="1040"/>
        <v>1.48938960634549E-5</v>
      </c>
      <c r="AR804" s="13">
        <f t="shared" si="1041"/>
        <v>4.3021321651956872E-3</v>
      </c>
      <c r="AS804" s="13">
        <f t="shared" si="1042"/>
        <v>2.7516774750722143E-3</v>
      </c>
      <c r="AT804" s="13">
        <f t="shared" si="1043"/>
        <v>8.7999724742015076E-4</v>
      </c>
      <c r="AU804" s="13">
        <f t="shared" si="1044"/>
        <v>1.8761771379637417E-4</v>
      </c>
      <c r="AV804" s="13">
        <f t="shared" si="1045"/>
        <v>3.0000440313910333E-5</v>
      </c>
      <c r="AW804" s="13">
        <f t="shared" si="1046"/>
        <v>8.7844742808063205E-8</v>
      </c>
      <c r="AX804" s="13">
        <f t="shared" si="1047"/>
        <v>1.3830877285927458E-5</v>
      </c>
      <c r="AY804" s="13">
        <f t="shared" si="1048"/>
        <v>1.7818979112062912E-5</v>
      </c>
      <c r="AZ804" s="13">
        <f t="shared" si="1049"/>
        <v>1.1478520488327896E-5</v>
      </c>
      <c r="BA804" s="13">
        <f t="shared" si="1050"/>
        <v>4.929441871027956E-6</v>
      </c>
      <c r="BB804" s="13">
        <f t="shared" si="1051"/>
        <v>1.5877087895094684E-6</v>
      </c>
      <c r="BC804" s="13">
        <f t="shared" si="1052"/>
        <v>4.0910419739019145E-7</v>
      </c>
      <c r="BD804" s="13">
        <f t="shared" si="1053"/>
        <v>9.2377368892517778E-4</v>
      </c>
      <c r="BE804" s="13">
        <f t="shared" si="1054"/>
        <v>5.9085289672037677E-4</v>
      </c>
      <c r="BF804" s="13">
        <f t="shared" si="1055"/>
        <v>1.8895707344135918E-4</v>
      </c>
      <c r="BG804" s="13">
        <f t="shared" si="1056"/>
        <v>4.0286142063118444E-5</v>
      </c>
      <c r="BH804" s="13">
        <f t="shared" si="1057"/>
        <v>6.4418331083280382E-6</v>
      </c>
      <c r="BI804" s="13">
        <f t="shared" si="1058"/>
        <v>8.2404939605356901E-7</v>
      </c>
      <c r="BJ804" s="14">
        <f t="shared" si="1059"/>
        <v>0.18492674004743556</v>
      </c>
      <c r="BK804" s="14">
        <f t="shared" si="1060"/>
        <v>0.29238701316189875</v>
      </c>
      <c r="BL804" s="14">
        <f t="shared" si="1061"/>
        <v>0.47047834931347871</v>
      </c>
      <c r="BM804" s="14">
        <f t="shared" si="1062"/>
        <v>0.30344415046252532</v>
      </c>
      <c r="BN804" s="14">
        <f t="shared" si="1063"/>
        <v>0.69616814037308816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1.52287581699346</v>
      </c>
      <c r="F805" s="10">
        <f>VLOOKUP(B805,home!$B$2:$E$405,3,FALSE)</f>
        <v>0.66</v>
      </c>
      <c r="G805" s="10">
        <f>VLOOKUP(C805,away!$B$2:$E$405,4,FALSE)</f>
        <v>1.03</v>
      </c>
      <c r="H805" s="10">
        <f>VLOOKUP(A805,away!$A$2:$E$405,3,FALSE)</f>
        <v>1.2810457516339899</v>
      </c>
      <c r="I805" s="10">
        <f>VLOOKUP(C805,away!$B$2:$E$405,3,FALSE)</f>
        <v>1.31</v>
      </c>
      <c r="J805" s="10">
        <f>VLOOKUP(B805,home!$B$2:$E$405,4,FALSE)</f>
        <v>0.47</v>
      </c>
      <c r="K805" s="12">
        <f t="shared" si="1008"/>
        <v>1.0352509803921541</v>
      </c>
      <c r="L805" s="12">
        <f t="shared" si="1009"/>
        <v>0.78873986928104756</v>
      </c>
      <c r="M805" s="13">
        <f t="shared" si="1010"/>
        <v>0.16138041908642237</v>
      </c>
      <c r="N805" s="13">
        <f t="shared" si="1011"/>
        <v>0.16706923707531546</v>
      </c>
      <c r="O805" s="13">
        <f t="shared" si="1012"/>
        <v>0.12728717065474546</v>
      </c>
      <c r="P805" s="13">
        <f t="shared" si="1013"/>
        <v>0.13177416821166865</v>
      </c>
      <c r="Q805" s="13">
        <f t="shared" si="1014"/>
        <v>8.6479295737794754E-2</v>
      </c>
      <c r="R805" s="13">
        <f t="shared" si="1015"/>
        <v>5.0198233171689165E-2</v>
      </c>
      <c r="S805" s="13">
        <f t="shared" si="1016"/>
        <v>2.6899842474969269E-2</v>
      </c>
      <c r="T805" s="13">
        <f t="shared" si="1017"/>
        <v>6.8209668415745286E-2</v>
      </c>
      <c r="U805" s="13">
        <f t="shared" si="1018"/>
        <v>5.1967770104945153E-2</v>
      </c>
      <c r="V805" s="13">
        <f t="shared" si="1019"/>
        <v>2.4405441690238854E-3</v>
      </c>
      <c r="W805" s="13">
        <f t="shared" si="1020"/>
        <v>2.9842591898725027E-2</v>
      </c>
      <c r="X805" s="13">
        <f t="shared" si="1021"/>
        <v>2.3538042033208025E-2</v>
      </c>
      <c r="Y805" s="13">
        <f t="shared" si="1022"/>
        <v>9.2826960982021513E-3</v>
      </c>
      <c r="Z805" s="13">
        <f t="shared" si="1023"/>
        <v>1.3197782623325886E-2</v>
      </c>
      <c r="AA805" s="13">
        <f t="shared" si="1024"/>
        <v>1.3663017399800657E-2</v>
      </c>
      <c r="AB805" s="13">
        <f t="shared" si="1025"/>
        <v>7.072326079129344E-3</v>
      </c>
      <c r="AC805" s="13">
        <f t="shared" si="1026"/>
        <v>1.2455068886204875E-4</v>
      </c>
      <c r="AD805" s="13">
        <f t="shared" si="1027"/>
        <v>7.7236431301495089E-3</v>
      </c>
      <c r="AE805" s="13">
        <f t="shared" si="1028"/>
        <v>6.0919452728475845E-3</v>
      </c>
      <c r="AF805" s="13">
        <f t="shared" si="1029"/>
        <v>2.4024800590865497E-3</v>
      </c>
      <c r="AG805" s="13">
        <f t="shared" si="1030"/>
        <v>6.3164393591808293E-4</v>
      </c>
      <c r="AH805" s="13">
        <f t="shared" si="1031"/>
        <v>2.6024043352804345E-3</v>
      </c>
      <c r="AI805" s="13">
        <f t="shared" si="1032"/>
        <v>2.6941416394758617E-3</v>
      </c>
      <c r="AJ805" s="13">
        <f t="shared" si="1033"/>
        <v>1.3945563867913554E-3</v>
      </c>
      <c r="AK805" s="13">
        <f t="shared" si="1034"/>
        <v>4.8123862221263042E-4</v>
      </c>
      <c r="AL805" s="13">
        <f t="shared" si="1035"/>
        <v>4.0680433271641414E-6</v>
      </c>
      <c r="AM805" s="13">
        <f t="shared" si="1036"/>
        <v>1.5991818245372819E-3</v>
      </c>
      <c r="AN805" s="13">
        <f t="shared" si="1037"/>
        <v>1.2613384632421628E-3</v>
      </c>
      <c r="AO805" s="13">
        <f t="shared" si="1038"/>
        <v>4.9743396730839043E-4</v>
      </c>
      <c r="AP805" s="13">
        <f t="shared" si="1039"/>
        <v>1.3078200078359093E-4</v>
      </c>
      <c r="AQ805" s="13">
        <f t="shared" si="1040"/>
        <v>2.5788244550590838E-5</v>
      </c>
      <c r="AR805" s="13">
        <f t="shared" si="1041"/>
        <v>4.1052401104510439E-4</v>
      </c>
      <c r="AS805" s="13">
        <f t="shared" si="1042"/>
        <v>4.2499538490896376E-4</v>
      </c>
      <c r="AT805" s="13">
        <f t="shared" si="1043"/>
        <v>2.1998844444457276E-4</v>
      </c>
      <c r="AU805" s="13">
        <f t="shared" si="1044"/>
        <v>7.5914417595396324E-5</v>
      </c>
      <c r="AV805" s="13">
        <f t="shared" si="1045"/>
        <v>1.9647618810383357E-5</v>
      </c>
      <c r="AW805" s="13">
        <f t="shared" si="1046"/>
        <v>9.2270423429852284E-8</v>
      </c>
      <c r="AX805" s="13">
        <f t="shared" si="1047"/>
        <v>2.7592575861292232E-4</v>
      </c>
      <c r="AY805" s="13">
        <f t="shared" si="1048"/>
        <v>2.1763364677963024E-4</v>
      </c>
      <c r="AZ805" s="13">
        <f t="shared" si="1049"/>
        <v>8.582816705606163E-5</v>
      </c>
      <c r="BA805" s="13">
        <f t="shared" si="1050"/>
        <v>2.2565365754809985E-5</v>
      </c>
      <c r="BB805" s="13">
        <f t="shared" si="1051"/>
        <v>4.4495509089319632E-6</v>
      </c>
      <c r="BC805" s="13">
        <f t="shared" si="1052"/>
        <v>7.0190764045407274E-7</v>
      </c>
      <c r="BD805" s="13">
        <f t="shared" si="1053"/>
        <v>5.3966109134741139E-5</v>
      </c>
      <c r="BE805" s="13">
        <f t="shared" si="1054"/>
        <v>5.5868467389690747E-5</v>
      </c>
      <c r="BF805" s="13">
        <f t="shared" si="1055"/>
        <v>2.891894281909221E-5</v>
      </c>
      <c r="BG805" s="13">
        <f t="shared" si="1056"/>
        <v>9.9794546351232888E-6</v>
      </c>
      <c r="BH805" s="13">
        <f t="shared" si="1057"/>
        <v>2.5828100486976025E-6</v>
      </c>
      <c r="BI805" s="13">
        <f t="shared" si="1058"/>
        <v>5.3477132701618035E-7</v>
      </c>
      <c r="BJ805" s="14">
        <f t="shared" si="1059"/>
        <v>0.40539287255416712</v>
      </c>
      <c r="BK805" s="14">
        <f t="shared" si="1060"/>
        <v>0.322841226321053</v>
      </c>
      <c r="BL805" s="14">
        <f t="shared" si="1061"/>
        <v>0.25866377882622882</v>
      </c>
      <c r="BM805" s="14">
        <f t="shared" si="1062"/>
        <v>0.27568959501078277</v>
      </c>
      <c r="BN805" s="14">
        <f t="shared" si="1063"/>
        <v>0.72418852393763589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1.52287581699346</v>
      </c>
      <c r="F806" s="10">
        <f>VLOOKUP(B806,home!$B$2:$E$405,3,FALSE)</f>
        <v>0.19</v>
      </c>
      <c r="G806" s="10">
        <f>VLOOKUP(C806,away!$B$2:$E$405,4,FALSE)</f>
        <v>0.66</v>
      </c>
      <c r="H806" s="10">
        <f>VLOOKUP(A806,away!$A$2:$E$405,3,FALSE)</f>
        <v>1.2810457516339899</v>
      </c>
      <c r="I806" s="10">
        <f>VLOOKUP(C806,away!$B$2:$E$405,3,FALSE)</f>
        <v>0.66</v>
      </c>
      <c r="J806" s="10">
        <f>VLOOKUP(B806,home!$B$2:$E$405,4,FALSE)</f>
        <v>1</v>
      </c>
      <c r="K806" s="12">
        <f t="shared" si="1008"/>
        <v>0.19096862745097987</v>
      </c>
      <c r="L806" s="12">
        <f t="shared" si="1009"/>
        <v>0.84549019607843334</v>
      </c>
      <c r="M806" s="13">
        <f t="shared" si="1010"/>
        <v>0.35470854612881886</v>
      </c>
      <c r="N806" s="13">
        <f t="shared" si="1011"/>
        <v>6.7738204199353128E-2</v>
      </c>
      <c r="O806" s="13">
        <f t="shared" si="1012"/>
        <v>0.29990259821715104</v>
      </c>
      <c r="P806" s="13">
        <f t="shared" si="1013"/>
        <v>5.7271987550512021E-2</v>
      </c>
      <c r="Q806" s="13">
        <f t="shared" si="1014"/>
        <v>6.4679359409723323E-3</v>
      </c>
      <c r="R806" s="13">
        <f t="shared" si="1015"/>
        <v>0.12678235328552531</v>
      </c>
      <c r="S806" s="13">
        <f t="shared" si="1016"/>
        <v>2.3118138777482276E-3</v>
      </c>
      <c r="T806" s="13">
        <f t="shared" si="1017"/>
        <v>5.4685764269554425E-3</v>
      </c>
      <c r="U806" s="13">
        <f t="shared" si="1018"/>
        <v>2.4211451991942003E-2</v>
      </c>
      <c r="V806" s="13">
        <f t="shared" si="1019"/>
        <v>4.1474480972710474E-5</v>
      </c>
      <c r="W806" s="13">
        <f t="shared" si="1020"/>
        <v>4.1172428302944935E-4</v>
      </c>
      <c r="X806" s="13">
        <f t="shared" si="1021"/>
        <v>3.4810884478882149E-4</v>
      </c>
      <c r="Y806" s="13">
        <f t="shared" si="1022"/>
        <v>1.4716130771856879E-4</v>
      </c>
      <c r="Z806" s="13">
        <f t="shared" si="1023"/>
        <v>3.5731078912888008E-2</v>
      </c>
      <c r="AA806" s="13">
        <f t="shared" si="1024"/>
        <v>6.8235150973368734E-3</v>
      </c>
      <c r="AB806" s="13">
        <f t="shared" si="1025"/>
        <v>6.5153865626473093E-4</v>
      </c>
      <c r="AC806" s="13">
        <f t="shared" si="1026"/>
        <v>4.1853480552142839E-7</v>
      </c>
      <c r="AD806" s="13">
        <f t="shared" si="1027"/>
        <v>1.9656605304593178E-5</v>
      </c>
      <c r="AE806" s="13">
        <f t="shared" si="1028"/>
        <v>1.6619467073216856E-5</v>
      </c>
      <c r="AF806" s="13">
        <f t="shared" si="1029"/>
        <v>7.0257982372265932E-6</v>
      </c>
      <c r="AG806" s="13">
        <f t="shared" si="1030"/>
        <v>1.9800811764000746E-6</v>
      </c>
      <c r="AH806" s="13">
        <f t="shared" si="1031"/>
        <v>7.5525692290379122E-3</v>
      </c>
      <c r="AI806" s="13">
        <f t="shared" si="1032"/>
        <v>1.4423037793978755E-3</v>
      </c>
      <c r="AJ806" s="13">
        <f t="shared" si="1033"/>
        <v>1.3771738655948652E-4</v>
      </c>
      <c r="AK806" s="13">
        <f t="shared" si="1034"/>
        <v>8.7665667624670535E-6</v>
      </c>
      <c r="AL806" s="13">
        <f t="shared" si="1035"/>
        <v>2.7031003828787328E-9</v>
      </c>
      <c r="AM806" s="13">
        <f t="shared" si="1036"/>
        <v>7.5075898707276157E-7</v>
      </c>
      <c r="AN806" s="13">
        <f t="shared" si="1037"/>
        <v>6.3475936318779516E-7</v>
      </c>
      <c r="AO806" s="13">
        <f t="shared" si="1038"/>
        <v>2.6834140922213519E-7</v>
      </c>
      <c r="AP806" s="13">
        <f t="shared" si="1039"/>
        <v>7.5626676899728742E-8</v>
      </c>
      <c r="AQ806" s="13">
        <f t="shared" si="1040"/>
        <v>1.598540347017799E-8</v>
      </c>
      <c r="AR806" s="13">
        <f t="shared" si="1041"/>
        <v>1.2771246476710419E-3</v>
      </c>
      <c r="AS806" s="13">
        <f t="shared" si="1042"/>
        <v>2.4389074104955513E-4</v>
      </c>
      <c r="AT806" s="13">
        <f t="shared" si="1043"/>
        <v>2.3287740033117945E-5</v>
      </c>
      <c r="AU806" s="13">
        <f t="shared" si="1044"/>
        <v>1.48240925018659E-6</v>
      </c>
      <c r="AV806" s="13">
        <f t="shared" si="1045"/>
        <v>7.0773414957192322E-8</v>
      </c>
      <c r="AW806" s="13">
        <f t="shared" si="1046"/>
        <v>1.2123563068389002E-11</v>
      </c>
      <c r="AX806" s="13">
        <f t="shared" si="1047"/>
        <v>2.3895235551295532E-8</v>
      </c>
      <c r="AY806" s="13">
        <f t="shared" si="1048"/>
        <v>2.0203187391605208E-8</v>
      </c>
      <c r="AZ806" s="13">
        <f t="shared" si="1049"/>
        <v>8.5407984345688096E-9</v>
      </c>
      <c r="BA806" s="13">
        <f t="shared" si="1050"/>
        <v>2.4070537810366535E-9</v>
      </c>
      <c r="BB806" s="13">
        <f t="shared" si="1051"/>
        <v>5.0878509332500344E-10</v>
      </c>
      <c r="BC806" s="13">
        <f t="shared" si="1052"/>
        <v>8.603456166342827E-11</v>
      </c>
      <c r="BD806" s="13">
        <f t="shared" si="1053"/>
        <v>1.7996606146266484E-4</v>
      </c>
      <c r="BE806" s="13">
        <f t="shared" si="1054"/>
        <v>3.4367871745283786E-5</v>
      </c>
      <c r="BF806" s="13">
        <f t="shared" si="1055"/>
        <v>3.2815926478040775E-6</v>
      </c>
      <c r="BG806" s="13">
        <f t="shared" si="1056"/>
        <v>2.0889374793479048E-7</v>
      </c>
      <c r="BH806" s="13">
        <f t="shared" si="1057"/>
        <v>9.973038081549475E-9</v>
      </c>
      <c r="BI806" s="13">
        <f t="shared" si="1058"/>
        <v>3.8090747878997122E-10</v>
      </c>
      <c r="BJ806" s="14">
        <f t="shared" si="1059"/>
        <v>8.0628794067543835E-2</v>
      </c>
      <c r="BK806" s="14">
        <f t="shared" si="1060"/>
        <v>0.41433426347914509</v>
      </c>
      <c r="BL806" s="14">
        <f t="shared" si="1061"/>
        <v>0.46927650529494574</v>
      </c>
      <c r="BM806" s="14">
        <f t="shared" si="1062"/>
        <v>8.7098996241126214E-2</v>
      </c>
      <c r="BN806" s="14">
        <f t="shared" si="1063"/>
        <v>0.91287162532233257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1.66923076923077</v>
      </c>
      <c r="F807" s="10">
        <f>VLOOKUP(B807,home!$B$2:$E$405,3,FALSE)</f>
        <v>1.6</v>
      </c>
      <c r="G807" s="10">
        <f>VLOOKUP(C807,away!$B$2:$E$405,4,FALSE)</f>
        <v>1.63</v>
      </c>
      <c r="H807" s="10">
        <f>VLOOKUP(A807,away!$A$2:$E$405,3,FALSE)</f>
        <v>1.2</v>
      </c>
      <c r="I807" s="10">
        <f>VLOOKUP(C807,away!$B$2:$E$405,3,FALSE)</f>
        <v>0.77</v>
      </c>
      <c r="J807" s="10">
        <f>VLOOKUP(B807,home!$B$2:$E$405,4,FALSE)</f>
        <v>0.69</v>
      </c>
      <c r="K807" s="12">
        <f t="shared" si="1008"/>
        <v>4.3533538461538477</v>
      </c>
      <c r="L807" s="12">
        <f t="shared" si="1009"/>
        <v>0.6375599999999999</v>
      </c>
      <c r="M807" s="13">
        <f t="shared" si="1010"/>
        <v>6.7994480028000445E-3</v>
      </c>
      <c r="N807" s="13">
        <f t="shared" si="1011"/>
        <v>2.9600403114712671E-2</v>
      </c>
      <c r="O807" s="13">
        <f t="shared" si="1012"/>
        <v>4.3350560686651954E-3</v>
      </c>
      <c r="P807" s="13">
        <f t="shared" si="1013"/>
        <v>1.8872033009816203E-2</v>
      </c>
      <c r="Q807" s="13">
        <f t="shared" si="1014"/>
        <v>6.4430514373569378E-2</v>
      </c>
      <c r="R807" s="13">
        <f t="shared" si="1015"/>
        <v>1.3819291735690908E-3</v>
      </c>
      <c r="S807" s="13">
        <f t="shared" si="1016"/>
        <v>1.3094946449216424E-2</v>
      </c>
      <c r="T807" s="13">
        <f t="shared" si="1017"/>
        <v>4.1078318744012882E-2</v>
      </c>
      <c r="U807" s="13">
        <f t="shared" si="1018"/>
        <v>6.0160266828692089E-3</v>
      </c>
      <c r="V807" s="13">
        <f t="shared" si="1019"/>
        <v>4.0383713101027436E-3</v>
      </c>
      <c r="W807" s="13">
        <f t="shared" si="1020"/>
        <v>9.3496275852616328E-2</v>
      </c>
      <c r="X807" s="13">
        <f t="shared" si="1021"/>
        <v>5.960948563259405E-2</v>
      </c>
      <c r="Y807" s="13">
        <f t="shared" si="1022"/>
        <v>1.9002311829958329E-2</v>
      </c>
      <c r="Z807" s="13">
        <f t="shared" si="1023"/>
        <v>2.9368758796690313E-4</v>
      </c>
      <c r="AA807" s="13">
        <f t="shared" si="1024"/>
        <v>1.2785259906433642E-3</v>
      </c>
      <c r="AB807" s="13">
        <f t="shared" si="1025"/>
        <v>2.7829380193874743E-3</v>
      </c>
      <c r="AC807" s="13">
        <f t="shared" si="1026"/>
        <v>7.005373509618827E-4</v>
      </c>
      <c r="AD807" s="13">
        <f t="shared" si="1027"/>
        <v>0.10175559302101213</v>
      </c>
      <c r="AE807" s="13">
        <f t="shared" si="1028"/>
        <v>6.4875295886476475E-2</v>
      </c>
      <c r="AF807" s="13">
        <f t="shared" si="1029"/>
        <v>2.0680946822690966E-2</v>
      </c>
      <c r="AG807" s="13">
        <f t="shared" si="1030"/>
        <v>4.3951148187582846E-3</v>
      </c>
      <c r="AH807" s="13">
        <f t="shared" si="1031"/>
        <v>4.6810864646044684E-5</v>
      </c>
      <c r="AI807" s="13">
        <f t="shared" si="1032"/>
        <v>2.0378425764864578E-4</v>
      </c>
      <c r="AJ807" s="13">
        <f t="shared" si="1033"/>
        <v>4.4357249091016944E-4</v>
      </c>
      <c r="AK807" s="13">
        <f t="shared" si="1034"/>
        <v>6.4367600311727622E-4</v>
      </c>
      <c r="AL807" s="13">
        <f t="shared" si="1035"/>
        <v>7.7774337013931537E-5</v>
      </c>
      <c r="AM807" s="13">
        <f t="shared" si="1036"/>
        <v>8.8595620449137741E-2</v>
      </c>
      <c r="AN807" s="13">
        <f t="shared" si="1037"/>
        <v>5.6485023773552238E-2</v>
      </c>
      <c r="AO807" s="13">
        <f t="shared" si="1038"/>
        <v>1.8006295878532981E-2</v>
      </c>
      <c r="AP807" s="13">
        <f t="shared" si="1039"/>
        <v>3.8266980001058289E-3</v>
      </c>
      <c r="AQ807" s="13">
        <f t="shared" si="1040"/>
        <v>6.0993739423686793E-4</v>
      </c>
      <c r="AR807" s="13">
        <f t="shared" si="1041"/>
        <v>5.9689469727464515E-6</v>
      </c>
      <c r="AS807" s="13">
        <f t="shared" si="1042"/>
        <v>2.5984938261294129E-5</v>
      </c>
      <c r="AT807" s="13">
        <f t="shared" si="1043"/>
        <v>5.6560815460937546E-5</v>
      </c>
      <c r="AU807" s="13">
        <f t="shared" si="1044"/>
        <v>8.2076414509490159E-5</v>
      </c>
      <c r="AV807" s="13">
        <f t="shared" si="1045"/>
        <v>8.932691869585163E-5</v>
      </c>
      <c r="AW807" s="13">
        <f t="shared" si="1046"/>
        <v>5.996237794430169E-6</v>
      </c>
      <c r="AX807" s="13">
        <f t="shared" si="1047"/>
        <v>6.4281347505773356E-2</v>
      </c>
      <c r="AY807" s="13">
        <f t="shared" si="1048"/>
        <v>4.0983215915780857E-2</v>
      </c>
      <c r="AZ807" s="13">
        <f t="shared" si="1049"/>
        <v>1.306462956963262E-2</v>
      </c>
      <c r="BA807" s="13">
        <f t="shared" si="1050"/>
        <v>2.7764950761383243E-3</v>
      </c>
      <c r="BB807" s="13">
        <f t="shared" si="1051"/>
        <v>4.4254555018568735E-4</v>
      </c>
      <c r="BC807" s="13">
        <f t="shared" si="1052"/>
        <v>5.6429868195277387E-5</v>
      </c>
      <c r="BD807" s="13">
        <f t="shared" si="1053"/>
        <v>6.3426030532403734E-7</v>
      </c>
      <c r="BE807" s="13">
        <f t="shared" si="1054"/>
        <v>2.7611595396451115E-6</v>
      </c>
      <c r="BF807" s="13">
        <f t="shared" si="1055"/>
        <v>6.0101522508792175E-6</v>
      </c>
      <c r="BG807" s="13">
        <f t="shared" si="1056"/>
        <v>8.7214398057784151E-6</v>
      </c>
      <c r="BH807" s="13">
        <f t="shared" si="1057"/>
        <v>9.4918783806211848E-6</v>
      </c>
      <c r="BI807" s="13">
        <f t="shared" si="1058"/>
        <v>8.2643010511003568E-6</v>
      </c>
      <c r="BJ807" s="14">
        <f t="shared" si="1059"/>
        <v>0.78805249907767316</v>
      </c>
      <c r="BK807" s="14">
        <f t="shared" si="1060"/>
        <v>8.4566326375692086E-2</v>
      </c>
      <c r="BL807" s="14">
        <f t="shared" si="1061"/>
        <v>1.7428120776690145E-2</v>
      </c>
      <c r="BM807" s="14">
        <f t="shared" si="1062"/>
        <v>0.72394403039690325</v>
      </c>
      <c r="BN807" s="14">
        <f t="shared" si="1063"/>
        <v>0.12541938374313258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1.66923076923077</v>
      </c>
      <c r="F808" s="10">
        <f>VLOOKUP(B808,home!$B$2:$E$405,3,FALSE)</f>
        <v>1</v>
      </c>
      <c r="G808" s="10">
        <f>VLOOKUP(C808,away!$B$2:$E$405,4,FALSE)</f>
        <v>0.5</v>
      </c>
      <c r="H808" s="10">
        <f>VLOOKUP(A808,away!$A$2:$E$405,3,FALSE)</f>
        <v>1.2</v>
      </c>
      <c r="I808" s="10">
        <f>VLOOKUP(C808,away!$B$2:$E$405,3,FALSE)</f>
        <v>0.7</v>
      </c>
      <c r="J808" s="10">
        <f>VLOOKUP(B808,home!$B$2:$E$405,4,FALSE)</f>
        <v>0.97</v>
      </c>
      <c r="K808" s="12">
        <f t="shared" si="1008"/>
        <v>0.83461538461538498</v>
      </c>
      <c r="L808" s="12">
        <f t="shared" si="1009"/>
        <v>0.81479999999999997</v>
      </c>
      <c r="M808" s="13">
        <f t="shared" si="1010"/>
        <v>0.19216221677728712</v>
      </c>
      <c r="N808" s="13">
        <f t="shared" si="1011"/>
        <v>0.16038154246412045</v>
      </c>
      <c r="O808" s="13">
        <f t="shared" si="1012"/>
        <v>0.15657377423013355</v>
      </c>
      <c r="P808" s="13">
        <f t="shared" si="1013"/>
        <v>0.13067888079976533</v>
      </c>
      <c r="Q808" s="13">
        <f t="shared" si="1014"/>
        <v>6.692845137445029E-2</v>
      </c>
      <c r="R808" s="13">
        <f t="shared" si="1015"/>
        <v>6.3788155621356396E-2</v>
      </c>
      <c r="S808" s="13">
        <f t="shared" si="1016"/>
        <v>2.2216867308092112E-2</v>
      </c>
      <c r="T808" s="13">
        <f t="shared" si="1017"/>
        <v>5.4533302179902099E-2</v>
      </c>
      <c r="U808" s="13">
        <f t="shared" si="1018"/>
        <v>5.3238576037824392E-2</v>
      </c>
      <c r="V808" s="13">
        <f t="shared" si="1019"/>
        <v>1.6787178870647269E-3</v>
      </c>
      <c r="W808" s="13">
        <f t="shared" si="1020"/>
        <v>1.8619838395199644E-2</v>
      </c>
      <c r="X808" s="13">
        <f t="shared" si="1021"/>
        <v>1.5171444324408669E-2</v>
      </c>
      <c r="Y808" s="13">
        <f t="shared" si="1022"/>
        <v>6.1808464177640909E-3</v>
      </c>
      <c r="Z808" s="13">
        <f t="shared" si="1023"/>
        <v>1.7324863066760395E-2</v>
      </c>
      <c r="AA808" s="13">
        <f t="shared" si="1024"/>
        <v>1.4459597251873103E-2</v>
      </c>
      <c r="AB808" s="13">
        <f t="shared" si="1025"/>
        <v>6.0341011608778172E-3</v>
      </c>
      <c r="AC808" s="13">
        <f t="shared" si="1026"/>
        <v>7.1350191240512914E-5</v>
      </c>
      <c r="AD808" s="13">
        <f t="shared" si="1027"/>
        <v>3.8851008959214649E-3</v>
      </c>
      <c r="AE808" s="13">
        <f t="shared" si="1028"/>
        <v>3.1655802099968097E-3</v>
      </c>
      <c r="AF808" s="13">
        <f t="shared" si="1029"/>
        <v>1.2896573775527001E-3</v>
      </c>
      <c r="AG808" s="13">
        <f t="shared" si="1030"/>
        <v>3.5027094374331328E-4</v>
      </c>
      <c r="AH808" s="13">
        <f t="shared" si="1031"/>
        <v>3.5290746066990921E-3</v>
      </c>
      <c r="AI808" s="13">
        <f t="shared" si="1032"/>
        <v>2.9454199602065509E-3</v>
      </c>
      <c r="AJ808" s="13">
        <f t="shared" si="1033"/>
        <v>1.2291464064708112E-3</v>
      </c>
      <c r="AK808" s="13">
        <f t="shared" si="1034"/>
        <v>3.4195483359508483E-4</v>
      </c>
      <c r="AL808" s="13">
        <f t="shared" si="1035"/>
        <v>1.9408525343909365E-6</v>
      </c>
      <c r="AM808" s="13">
        <f t="shared" si="1036"/>
        <v>6.4851299570381428E-4</v>
      </c>
      <c r="AN808" s="13">
        <f t="shared" si="1037"/>
        <v>5.2840838889946793E-4</v>
      </c>
      <c r="AO808" s="13">
        <f t="shared" si="1038"/>
        <v>2.1527357763764319E-4</v>
      </c>
      <c r="AP808" s="13">
        <f t="shared" si="1039"/>
        <v>5.8468303686383884E-5</v>
      </c>
      <c r="AQ808" s="13">
        <f t="shared" si="1040"/>
        <v>1.1909993460916396E-5</v>
      </c>
      <c r="AR808" s="13">
        <f t="shared" si="1041"/>
        <v>5.7509799790768422E-4</v>
      </c>
      <c r="AS808" s="13">
        <f t="shared" si="1042"/>
        <v>4.7998563671525967E-4</v>
      </c>
      <c r="AT808" s="13">
        <f t="shared" si="1043"/>
        <v>2.0030169839848345E-4</v>
      </c>
      <c r="AU808" s="13">
        <f t="shared" si="1044"/>
        <v>5.5724959682655044E-5</v>
      </c>
      <c r="AV808" s="13">
        <f t="shared" si="1045"/>
        <v>1.1627227164553987E-5</v>
      </c>
      <c r="AW808" s="13">
        <f t="shared" si="1046"/>
        <v>3.6662953201892775E-8</v>
      </c>
      <c r="AX808" s="13">
        <f t="shared" si="1047"/>
        <v>9.0209820556235714E-5</v>
      </c>
      <c r="AY808" s="13">
        <f t="shared" si="1048"/>
        <v>7.3502961789220859E-5</v>
      </c>
      <c r="AZ808" s="13">
        <f t="shared" si="1049"/>
        <v>2.9945106632928574E-5</v>
      </c>
      <c r="BA808" s="13">
        <f t="shared" si="1050"/>
        <v>8.1330909615034E-6</v>
      </c>
      <c r="BB808" s="13">
        <f t="shared" si="1051"/>
        <v>1.6567106288582425E-6</v>
      </c>
      <c r="BC808" s="13">
        <f t="shared" si="1052"/>
        <v>2.6997756407873927E-7</v>
      </c>
      <c r="BD808" s="13">
        <f t="shared" si="1053"/>
        <v>7.8098308115863481E-5</v>
      </c>
      <c r="BE808" s="13">
        <f t="shared" si="1054"/>
        <v>6.5182049465932232E-5</v>
      </c>
      <c r="BF808" s="13">
        <f t="shared" si="1055"/>
        <v>2.7200970642514041E-5</v>
      </c>
      <c r="BG808" s="13">
        <f t="shared" si="1056"/>
        <v>7.567449524904551E-6</v>
      </c>
      <c r="BH808" s="13">
        <f t="shared" si="1057"/>
        <v>1.5789774489464308E-6</v>
      </c>
      <c r="BI808" s="13">
        <f t="shared" si="1058"/>
        <v>2.6356777417028903E-7</v>
      </c>
      <c r="BJ808" s="14">
        <f t="shared" si="1059"/>
        <v>0.33217232551058051</v>
      </c>
      <c r="BK808" s="14">
        <f t="shared" si="1060"/>
        <v>0.34688347677777348</v>
      </c>
      <c r="BL808" s="14">
        <f t="shared" si="1061"/>
        <v>0.30364242895187771</v>
      </c>
      <c r="BM808" s="14">
        <f t="shared" si="1062"/>
        <v>0.2294366067410431</v>
      </c>
      <c r="BN808" s="14">
        <f t="shared" si="1063"/>
        <v>0.77051302126711307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1.15333333333333</v>
      </c>
      <c r="F809" s="10">
        <f>VLOOKUP(B809,home!$B$2:$E$405,3,FALSE)</f>
        <v>1.1100000000000001</v>
      </c>
      <c r="G809" s="10">
        <f>VLOOKUP(C809,away!$B$2:$E$405,4,FALSE)</f>
        <v>0.98</v>
      </c>
      <c r="H809" s="10">
        <f>VLOOKUP(A809,away!$A$2:$E$405,3,FALSE)</f>
        <v>1.0066666666666699</v>
      </c>
      <c r="I809" s="10">
        <f>VLOOKUP(C809,away!$B$2:$E$405,3,FALSE)</f>
        <v>0.87</v>
      </c>
      <c r="J809" s="10">
        <f>VLOOKUP(B809,home!$B$2:$E$405,4,FALSE)</f>
        <v>0.85</v>
      </c>
      <c r="K809" s="12">
        <f t="shared" si="1008"/>
        <v>1.2545959999999965</v>
      </c>
      <c r="L809" s="12">
        <f t="shared" si="1009"/>
        <v>0.74443000000000237</v>
      </c>
      <c r="M809" s="13">
        <f t="shared" si="1010"/>
        <v>0.13546716401799982</v>
      </c>
      <c r="N809" s="13">
        <f t="shared" si="1011"/>
        <v>0.16995656210832602</v>
      </c>
      <c r="O809" s="13">
        <f t="shared" si="1012"/>
        <v>0.10084582090991993</v>
      </c>
      <c r="P809" s="13">
        <f t="shared" si="1013"/>
        <v>0.12652076353030156</v>
      </c>
      <c r="Q809" s="13">
        <f t="shared" si="1014"/>
        <v>0.10661341149742844</v>
      </c>
      <c r="R809" s="13">
        <f t="shared" si="1015"/>
        <v>3.7536327229985962E-2</v>
      </c>
      <c r="S809" s="13">
        <f t="shared" si="1016"/>
        <v>2.9541298292336614E-2</v>
      </c>
      <c r="T809" s="13">
        <f t="shared" si="1017"/>
        <v>7.9366221921030919E-2</v>
      </c>
      <c r="U809" s="13">
        <f t="shared" si="1018"/>
        <v>4.709292599743134E-2</v>
      </c>
      <c r="V809" s="13">
        <f t="shared" si="1019"/>
        <v>3.0655953851060165E-3</v>
      </c>
      <c r="W809" s="13">
        <f t="shared" si="1020"/>
        <v>4.4585586537009107E-2</v>
      </c>
      <c r="X809" s="13">
        <f t="shared" si="1021"/>
        <v>3.3190848185745796E-2</v>
      </c>
      <c r="Y809" s="13">
        <f t="shared" si="1022"/>
        <v>1.2354131557457411E-2</v>
      </c>
      <c r="Z809" s="13">
        <f t="shared" si="1023"/>
        <v>9.3143893599395133E-3</v>
      </c>
      <c r="AA809" s="13">
        <f t="shared" si="1024"/>
        <v>1.1685795633422641E-2</v>
      </c>
      <c r="AB809" s="13">
        <f t="shared" si="1025"/>
        <v>7.3304762292547383E-3</v>
      </c>
      <c r="AC809" s="13">
        <f t="shared" si="1026"/>
        <v>1.7894625591106621E-4</v>
      </c>
      <c r="AD809" s="13">
        <f t="shared" si="1027"/>
        <v>1.3984224631746334E-2</v>
      </c>
      <c r="AE809" s="13">
        <f t="shared" si="1028"/>
        <v>1.0410276342610957E-2</v>
      </c>
      <c r="AF809" s="13">
        <f t="shared" si="1029"/>
        <v>3.8748610088649494E-3</v>
      </c>
      <c r="AG809" s="13">
        <f t="shared" si="1030"/>
        <v>9.6152092694311449E-4</v>
      </c>
      <c r="AH809" s="13">
        <f t="shared" si="1031"/>
        <v>1.7334777178049483E-3</v>
      </c>
      <c r="AI809" s="13">
        <f t="shared" si="1032"/>
        <v>2.1748142108472105E-3</v>
      </c>
      <c r="AJ809" s="13">
        <f t="shared" si="1033"/>
        <v>1.3642566048360303E-3</v>
      </c>
      <c r="AK809" s="13">
        <f t="shared" si="1034"/>
        <v>5.7053029313361967E-4</v>
      </c>
      <c r="AL809" s="13">
        <f t="shared" si="1035"/>
        <v>6.6851379351969172E-6</v>
      </c>
      <c r="AM809" s="13">
        <f t="shared" si="1036"/>
        <v>3.5089104572180738E-3</v>
      </c>
      <c r="AN809" s="13">
        <f t="shared" si="1037"/>
        <v>2.6121382116668589E-3</v>
      </c>
      <c r="AO809" s="13">
        <f t="shared" si="1038"/>
        <v>9.7227702445558297E-4</v>
      </c>
      <c r="AP809" s="13">
        <f t="shared" si="1039"/>
        <v>2.41264061771824E-4</v>
      </c>
      <c r="AQ809" s="13">
        <f t="shared" si="1040"/>
        <v>4.4901051376199867E-5</v>
      </c>
      <c r="AR809" s="13">
        <f t="shared" si="1041"/>
        <v>2.5809056349310845E-4</v>
      </c>
      <c r="AS809" s="13">
        <f t="shared" si="1042"/>
        <v>3.2379938859619894E-4</v>
      </c>
      <c r="AT809" s="13">
        <f t="shared" si="1043"/>
        <v>2.0311870886761791E-4</v>
      </c>
      <c r="AU809" s="13">
        <f t="shared" si="1044"/>
        <v>8.4943973223492399E-5</v>
      </c>
      <c r="AV809" s="13">
        <f t="shared" si="1045"/>
        <v>2.6642592257575099E-5</v>
      </c>
      <c r="AW809" s="13">
        <f t="shared" si="1046"/>
        <v>1.7343455761601739E-7</v>
      </c>
      <c r="AX809" s="13">
        <f t="shared" si="1047"/>
        <v>7.3371083733065939E-4</v>
      </c>
      <c r="AY809" s="13">
        <f t="shared" si="1048"/>
        <v>5.461963586340646E-4</v>
      </c>
      <c r="AZ809" s="13">
        <f t="shared" si="1049"/>
        <v>2.0330247762897897E-4</v>
      </c>
      <c r="BA809" s="13">
        <f t="shared" si="1050"/>
        <v>5.0448154473780435E-5</v>
      </c>
      <c r="BB809" s="13">
        <f t="shared" si="1051"/>
        <v>9.3887799087291211E-6</v>
      </c>
      <c r="BC809" s="13">
        <f t="shared" si="1052"/>
        <v>1.3978578854910487E-6</v>
      </c>
      <c r="BD809" s="13">
        <f t="shared" si="1053"/>
        <v>3.2021726363529211E-5</v>
      </c>
      <c r="BE809" s="13">
        <f t="shared" si="1054"/>
        <v>4.017432980877818E-5</v>
      </c>
      <c r="BF809" s="13">
        <f t="shared" si="1055"/>
        <v>2.5201276740386874E-5</v>
      </c>
      <c r="BG809" s="13">
        <f t="shared" si="1056"/>
        <v>1.0539140331127439E-5</v>
      </c>
      <c r="BH809" s="13">
        <f t="shared" si="1057"/>
        <v>3.3055908257177815E-6</v>
      </c>
      <c r="BI809" s="13">
        <f t="shared" si="1058"/>
        <v>8.2943620551644254E-7</v>
      </c>
      <c r="BJ809" s="14">
        <f t="shared" si="1059"/>
        <v>0.48422157998951332</v>
      </c>
      <c r="BK809" s="14">
        <f t="shared" si="1060"/>
        <v>0.2953266489782243</v>
      </c>
      <c r="BL809" s="14">
        <f t="shared" si="1061"/>
        <v>0.21134309155334943</v>
      </c>
      <c r="BM809" s="14">
        <f t="shared" si="1062"/>
        <v>0.3227196376629885</v>
      </c>
      <c r="BN809" s="14">
        <f t="shared" si="1063"/>
        <v>0.67694004929396179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1.15333333333333</v>
      </c>
      <c r="F810" s="10">
        <f>VLOOKUP(B810,home!$B$2:$E$405,3,FALSE)</f>
        <v>1.08</v>
      </c>
      <c r="G810" s="10">
        <f>VLOOKUP(C810,away!$B$2:$E$405,4,FALSE)</f>
        <v>0.5</v>
      </c>
      <c r="H810" s="10">
        <f>VLOOKUP(A810,away!$A$2:$E$405,3,FALSE)</f>
        <v>1.0066666666666699</v>
      </c>
      <c r="I810" s="10">
        <f>VLOOKUP(C810,away!$B$2:$E$405,3,FALSE)</f>
        <v>0.99</v>
      </c>
      <c r="J810" s="10">
        <f>VLOOKUP(B810,home!$B$2:$E$405,4,FALSE)</f>
        <v>0.25</v>
      </c>
      <c r="K810" s="12">
        <f t="shared" si="1008"/>
        <v>0.62279999999999824</v>
      </c>
      <c r="L810" s="12">
        <f t="shared" si="1009"/>
        <v>0.24915000000000082</v>
      </c>
      <c r="M810" s="13">
        <f t="shared" si="1010"/>
        <v>0.41813538974074621</v>
      </c>
      <c r="N810" s="13">
        <f t="shared" si="1011"/>
        <v>0.26041472073053601</v>
      </c>
      <c r="O810" s="13">
        <f t="shared" si="1012"/>
        <v>0.10417843235390724</v>
      </c>
      <c r="P810" s="13">
        <f t="shared" si="1013"/>
        <v>6.4882327670013243E-2</v>
      </c>
      <c r="Q810" s="13">
        <f t="shared" si="1014"/>
        <v>8.1093144035488673E-2</v>
      </c>
      <c r="R810" s="13">
        <f t="shared" si="1015"/>
        <v>1.2978028210488034E-2</v>
      </c>
      <c r="S810" s="13">
        <f t="shared" si="1016"/>
        <v>2.5169577528997779E-3</v>
      </c>
      <c r="T810" s="13">
        <f t="shared" si="1017"/>
        <v>2.0204356836442068E-2</v>
      </c>
      <c r="U810" s="13">
        <f t="shared" si="1018"/>
        <v>8.082715969491925E-3</v>
      </c>
      <c r="V810" s="13">
        <f t="shared" si="1019"/>
        <v>4.3395321670140638E-5</v>
      </c>
      <c r="W810" s="13">
        <f t="shared" si="1020"/>
        <v>1.6834936701767403E-2</v>
      </c>
      <c r="X810" s="13">
        <f t="shared" si="1021"/>
        <v>4.1944244792453617E-3</v>
      </c>
      <c r="Y810" s="13">
        <f t="shared" si="1022"/>
        <v>5.2252042950199252E-4</v>
      </c>
      <c r="Z810" s="13">
        <f t="shared" si="1023"/>
        <v>1.0778252428810353E-3</v>
      </c>
      <c r="AA810" s="13">
        <f t="shared" si="1024"/>
        <v>6.7126956126630692E-4</v>
      </c>
      <c r="AB810" s="13">
        <f t="shared" si="1025"/>
        <v>2.0903334137832734E-4</v>
      </c>
      <c r="AC810" s="13">
        <f t="shared" si="1026"/>
        <v>4.2085493554094734E-7</v>
      </c>
      <c r="AD810" s="13">
        <f t="shared" si="1027"/>
        <v>2.6211996444651772E-3</v>
      </c>
      <c r="AE810" s="13">
        <f t="shared" si="1028"/>
        <v>6.5307189141850094E-4</v>
      </c>
      <c r="AF810" s="13">
        <f t="shared" si="1029"/>
        <v>8.1356430873459997E-5</v>
      </c>
      <c r="AG810" s="13">
        <f t="shared" si="1030"/>
        <v>6.7566515840408784E-6</v>
      </c>
      <c r="AH810" s="13">
        <f t="shared" si="1031"/>
        <v>6.7135039815952673E-5</v>
      </c>
      <c r="AI810" s="13">
        <f t="shared" si="1032"/>
        <v>4.1811702797375204E-5</v>
      </c>
      <c r="AJ810" s="13">
        <f t="shared" si="1033"/>
        <v>1.30201642511026E-5</v>
      </c>
      <c r="AK810" s="13">
        <f t="shared" si="1034"/>
        <v>2.7029860985288924E-6</v>
      </c>
      <c r="AL810" s="13">
        <f t="shared" si="1035"/>
        <v>2.6121728511179559E-9</v>
      </c>
      <c r="AM810" s="13">
        <f t="shared" si="1036"/>
        <v>3.2649662771458166E-4</v>
      </c>
      <c r="AN810" s="13">
        <f t="shared" si="1037"/>
        <v>8.134663479508827E-5</v>
      </c>
      <c r="AO810" s="13">
        <f t="shared" si="1038"/>
        <v>1.0133757029598152E-5</v>
      </c>
      <c r="AP810" s="13">
        <f t="shared" si="1039"/>
        <v>8.4160852130812974E-7</v>
      </c>
      <c r="AQ810" s="13">
        <f t="shared" si="1040"/>
        <v>5.2421690770980273E-8</v>
      </c>
      <c r="AR810" s="13">
        <f t="shared" si="1041"/>
        <v>3.3453390340289329E-6</v>
      </c>
      <c r="AS810" s="13">
        <f t="shared" si="1042"/>
        <v>2.0834771503932134E-6</v>
      </c>
      <c r="AT810" s="13">
        <f t="shared" si="1043"/>
        <v>6.4879478463244474E-7</v>
      </c>
      <c r="AU810" s="13">
        <f t="shared" si="1044"/>
        <v>1.3468979728969517E-7</v>
      </c>
      <c r="AV810" s="13">
        <f t="shared" si="1045"/>
        <v>2.0971201438005479E-8</v>
      </c>
      <c r="AW810" s="13">
        <f t="shared" si="1046"/>
        <v>1.1259235579309473E-11</v>
      </c>
      <c r="AX810" s="13">
        <f t="shared" si="1047"/>
        <v>3.3890349956773462E-5</v>
      </c>
      <c r="AY810" s="13">
        <f t="shared" si="1048"/>
        <v>8.4437806917301347E-6</v>
      </c>
      <c r="AZ810" s="13">
        <f t="shared" si="1049"/>
        <v>1.0518839796722846E-6</v>
      </c>
      <c r="BA810" s="13">
        <f t="shared" si="1050"/>
        <v>8.7358964511783577E-8</v>
      </c>
      <c r="BB810" s="13">
        <f t="shared" si="1051"/>
        <v>5.4413715020277339E-9</v>
      </c>
      <c r="BC810" s="13">
        <f t="shared" si="1052"/>
        <v>2.711435419460429E-10</v>
      </c>
      <c r="BD810" s="13">
        <f t="shared" si="1053"/>
        <v>1.3891520338805194E-7</v>
      </c>
      <c r="BE810" s="13">
        <f t="shared" si="1054"/>
        <v>8.6516388670078497E-8</v>
      </c>
      <c r="BF810" s="13">
        <f t="shared" si="1055"/>
        <v>2.6941203431862363E-8</v>
      </c>
      <c r="BG810" s="13">
        <f t="shared" si="1056"/>
        <v>5.5929938324546122E-9</v>
      </c>
      <c r="BH810" s="13">
        <f t="shared" si="1057"/>
        <v>8.7082913971318058E-10</v>
      </c>
      <c r="BI810" s="13">
        <f t="shared" si="1058"/>
        <v>1.084704776426735E-10</v>
      </c>
      <c r="BJ810" s="14">
        <f t="shared" si="1059"/>
        <v>0.38708883796718174</v>
      </c>
      <c r="BK810" s="14">
        <f t="shared" si="1060"/>
        <v>0.4855869377331295</v>
      </c>
      <c r="BL810" s="14">
        <f t="shared" si="1061"/>
        <v>0.12625064154655155</v>
      </c>
      <c r="BM810" s="14">
        <f t="shared" si="1062"/>
        <v>5.8313755979131916E-2</v>
      </c>
      <c r="BN810" s="14">
        <f t="shared" si="1063"/>
        <v>0.94168204274117928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1.15333333333333</v>
      </c>
      <c r="F811" s="10">
        <f>VLOOKUP(B811,home!$B$2:$E$405,3,FALSE)</f>
        <v>0.76</v>
      </c>
      <c r="G811" s="10">
        <f>VLOOKUP(C811,away!$B$2:$E$405,4,FALSE)</f>
        <v>1.08</v>
      </c>
      <c r="H811" s="10">
        <f>VLOOKUP(A811,away!$A$2:$E$405,3,FALSE)</f>
        <v>1.0066666666666699</v>
      </c>
      <c r="I811" s="10">
        <f>VLOOKUP(C811,away!$B$2:$E$405,3,FALSE)</f>
        <v>0.98</v>
      </c>
      <c r="J811" s="10">
        <f>VLOOKUP(B811,home!$B$2:$E$405,4,FALSE)</f>
        <v>0.99</v>
      </c>
      <c r="K811" s="12">
        <f t="shared" si="1008"/>
        <v>0.94665599999999739</v>
      </c>
      <c r="L811" s="12">
        <f t="shared" si="1009"/>
        <v>0.97666800000000309</v>
      </c>
      <c r="M811" s="13">
        <f t="shared" si="1010"/>
        <v>0.14612044961997636</v>
      </c>
      <c r="N811" s="13">
        <f t="shared" si="1011"/>
        <v>0.13832580035544795</v>
      </c>
      <c r="O811" s="13">
        <f t="shared" si="1012"/>
        <v>0.1427111672894435</v>
      </c>
      <c r="P811" s="13">
        <f t="shared" si="1013"/>
        <v>0.13509838278155503</v>
      </c>
      <c r="Q811" s="13">
        <f t="shared" si="1014"/>
        <v>6.5473474430643275E-2</v>
      </c>
      <c r="R811" s="13">
        <f t="shared" si="1015"/>
        <v>6.9690715167123329E-2</v>
      </c>
      <c r="S811" s="13">
        <f t="shared" si="1016"/>
        <v>3.1226931407717845E-2</v>
      </c>
      <c r="T811" s="13">
        <f t="shared" si="1017"/>
        <v>6.3945847325227706E-2</v>
      </c>
      <c r="U811" s="13">
        <f t="shared" si="1018"/>
        <v>6.597313365724812E-2</v>
      </c>
      <c r="V811" s="13">
        <f t="shared" si="1019"/>
        <v>3.2079378830463814E-3</v>
      </c>
      <c r="W811" s="13">
        <f t="shared" si="1020"/>
        <v>2.0660285803538295E-2</v>
      </c>
      <c r="X811" s="13">
        <f t="shared" si="1021"/>
        <v>2.0178240015170202E-2</v>
      </c>
      <c r="Y811" s="13">
        <f t="shared" si="1022"/>
        <v>9.8537206595681569E-3</v>
      </c>
      <c r="Z811" s="13">
        <f t="shared" si="1023"/>
        <v>2.2688230466948078E-2</v>
      </c>
      <c r="AA811" s="13">
        <f t="shared" si="1024"/>
        <v>2.1477949500919136E-2</v>
      </c>
      <c r="AB811" s="13">
        <f t="shared" si="1025"/>
        <v>1.0166114881371023E-2</v>
      </c>
      <c r="AC811" s="13">
        <f t="shared" si="1026"/>
        <v>1.8537241929106508E-4</v>
      </c>
      <c r="AD811" s="13">
        <f t="shared" si="1027"/>
        <v>4.8895458794085732E-3</v>
      </c>
      <c r="AE811" s="13">
        <f t="shared" si="1028"/>
        <v>4.7754629949502267E-3</v>
      </c>
      <c r="AF811" s="13">
        <f t="shared" si="1029"/>
        <v>2.3320209461760314E-3</v>
      </c>
      <c r="AG811" s="13">
        <f t="shared" si="1030"/>
        <v>7.5920341115328651E-4</v>
      </c>
      <c r="AH811" s="13">
        <f t="shared" si="1031"/>
        <v>5.5397171684233278E-3</v>
      </c>
      <c r="AI811" s="13">
        <f t="shared" si="1032"/>
        <v>5.2442064957909382E-3</v>
      </c>
      <c r="AJ811" s="13">
        <f t="shared" si="1033"/>
        <v>2.4822297722397265E-3</v>
      </c>
      <c r="AK811" s="13">
        <f t="shared" si="1034"/>
        <v>7.832725690897881E-4</v>
      </c>
      <c r="AL811" s="13">
        <f t="shared" si="1035"/>
        <v>6.8555808919721561E-6</v>
      </c>
      <c r="AM811" s="13">
        <f t="shared" si="1036"/>
        <v>9.2574358880347823E-4</v>
      </c>
      <c r="AN811" s="13">
        <f t="shared" si="1037"/>
        <v>9.0414413938951811E-4</v>
      </c>
      <c r="AO811" s="13">
        <f t="shared" si="1038"/>
        <v>4.4152432416464239E-4</v>
      </c>
      <c r="AP811" s="13">
        <f t="shared" si="1039"/>
        <v>1.4374089287774478E-4</v>
      </c>
      <c r="AQ811" s="13">
        <f t="shared" si="1040"/>
        <v>3.5096782591280419E-5</v>
      </c>
      <c r="AR811" s="13">
        <f t="shared" si="1041"/>
        <v>1.0820928974899387E-3</v>
      </c>
      <c r="AS811" s="13">
        <f t="shared" si="1042"/>
        <v>1.0243697339662324E-3</v>
      </c>
      <c r="AT811" s="13">
        <f t="shared" si="1043"/>
        <v>4.8486287743876744E-4</v>
      </c>
      <c r="AU811" s="13">
        <f t="shared" si="1044"/>
        <v>1.5299945070155755E-4</v>
      </c>
      <c r="AV811" s="13">
        <f t="shared" si="1045"/>
        <v>3.6209462000833313E-5</v>
      </c>
      <c r="AW811" s="13">
        <f t="shared" si="1046"/>
        <v>1.7606819388128288E-7</v>
      </c>
      <c r="AX811" s="13">
        <f t="shared" si="1047"/>
        <v>1.4606012046705709E-4</v>
      </c>
      <c r="AY811" s="13">
        <f t="shared" si="1048"/>
        <v>1.4265224573632013E-4</v>
      </c>
      <c r="AZ811" s="13">
        <f t="shared" si="1049"/>
        <v>6.9661941769400389E-5</v>
      </c>
      <c r="BA811" s="13">
        <f t="shared" si="1050"/>
        <v>2.2678863114678984E-5</v>
      </c>
      <c r="BB811" s="13">
        <f t="shared" si="1051"/>
        <v>5.5374299701218404E-6</v>
      </c>
      <c r="BC811" s="13">
        <f t="shared" si="1052"/>
        <v>1.0816461308117953E-6</v>
      </c>
      <c r="BD811" s="13">
        <f t="shared" si="1053"/>
        <v>1.7614091766761771E-4</v>
      </c>
      <c r="BE811" s="13">
        <f t="shared" si="1054"/>
        <v>1.6674485655555581E-4</v>
      </c>
      <c r="BF811" s="13">
        <f t="shared" si="1055"/>
        <v>7.8925009463727905E-5</v>
      </c>
      <c r="BG811" s="13">
        <f t="shared" si="1056"/>
        <v>2.4904944586298205E-5</v>
      </c>
      <c r="BH811" s="13">
        <f t="shared" si="1057"/>
        <v>5.894103805571661E-6</v>
      </c>
      <c r="BI811" s="13">
        <f t="shared" si="1058"/>
        <v>1.1159377464334466E-6</v>
      </c>
      <c r="BJ811" s="14">
        <f t="shared" si="1059"/>
        <v>0.3340315237962988</v>
      </c>
      <c r="BK811" s="14">
        <f t="shared" si="1060"/>
        <v>0.31598858193821505</v>
      </c>
      <c r="BL811" s="14">
        <f t="shared" si="1061"/>
        <v>0.3273027666930714</v>
      </c>
      <c r="BM811" s="14">
        <f t="shared" si="1062"/>
        <v>0.30244863707280134</v>
      </c>
      <c r="BN811" s="14">
        <f t="shared" si="1063"/>
        <v>0.6974199896441895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1.15333333333333</v>
      </c>
      <c r="F812" s="10">
        <f>VLOOKUP(B812,home!$B$2:$E$405,3,FALSE)</f>
        <v>1.73</v>
      </c>
      <c r="G812" s="10">
        <f>VLOOKUP(C812,away!$B$2:$E$405,4,FALSE)</f>
        <v>0.98</v>
      </c>
      <c r="H812" s="10">
        <f>VLOOKUP(A812,away!$A$2:$E$405,3,FALSE)</f>
        <v>1.0066666666666699</v>
      </c>
      <c r="I812" s="10">
        <f>VLOOKUP(C812,away!$B$2:$E$405,3,FALSE)</f>
        <v>0.87</v>
      </c>
      <c r="J812" s="10">
        <f>VLOOKUP(B812,home!$B$2:$E$405,4,FALSE)</f>
        <v>0.62</v>
      </c>
      <c r="K812" s="12">
        <f t="shared" si="1008"/>
        <v>1.9553613333333277</v>
      </c>
      <c r="L812" s="12">
        <f t="shared" si="1009"/>
        <v>0.5429960000000017</v>
      </c>
      <c r="M812" s="13">
        <f t="shared" si="1010"/>
        <v>8.221994772282018E-2</v>
      </c>
      <c r="N812" s="13">
        <f t="shared" si="1011"/>
        <v>0.16076970660589016</v>
      </c>
      <c r="O812" s="13">
        <f t="shared" si="1012"/>
        <v>4.4645102733700606E-2</v>
      </c>
      <c r="P812" s="13">
        <f t="shared" si="1013"/>
        <v>8.7297307608172212E-2</v>
      </c>
      <c r="Q812" s="13">
        <f t="shared" si="1014"/>
        <v>0.15718143393425069</v>
      </c>
      <c r="R812" s="13">
        <f t="shared" si="1015"/>
        <v>1.2121056101994283E-2</v>
      </c>
      <c r="S812" s="13">
        <f t="shared" si="1016"/>
        <v>2.3172052910223027E-2</v>
      </c>
      <c r="T812" s="13">
        <f t="shared" si="1017"/>
        <v>8.5348889900562649E-2</v>
      </c>
      <c r="U812" s="13">
        <f t="shared" si="1018"/>
        <v>2.3701044421003608E-2</v>
      </c>
      <c r="V812" s="13">
        <f t="shared" si="1019"/>
        <v>2.7336672842405573E-3</v>
      </c>
      <c r="W812" s="13">
        <f t="shared" si="1020"/>
        <v>0.10244883274430693</v>
      </c>
      <c r="X812" s="13">
        <f t="shared" si="1021"/>
        <v>5.5629306384827854E-2</v>
      </c>
      <c r="Y812" s="13">
        <f t="shared" si="1022"/>
        <v>1.5103245424868038E-2</v>
      </c>
      <c r="Z812" s="13">
        <f t="shared" si="1023"/>
        <v>2.1938949930528362E-3</v>
      </c>
      <c r="AA812" s="13">
        <f t="shared" si="1024"/>
        <v>4.2898574388091056E-3</v>
      </c>
      <c r="AB812" s="13">
        <f t="shared" si="1025"/>
        <v>4.1941106806798346E-3</v>
      </c>
      <c r="AC812" s="13">
        <f t="shared" si="1026"/>
        <v>1.8140503036384004E-4</v>
      </c>
      <c r="AD812" s="13">
        <f t="shared" si="1027"/>
        <v>5.0081121548337763E-2</v>
      </c>
      <c r="AE812" s="13">
        <f t="shared" si="1028"/>
        <v>2.71938486762613E-2</v>
      </c>
      <c r="AF812" s="13">
        <f t="shared" si="1029"/>
        <v>7.3830755279076119E-3</v>
      </c>
      <c r="AG812" s="13">
        <f t="shared" si="1030"/>
        <v>1.3363268264505782E-3</v>
      </c>
      <c r="AH812" s="13">
        <f t="shared" si="1031"/>
        <v>2.9781905141193027E-4</v>
      </c>
      <c r="AI812" s="13">
        <f t="shared" si="1032"/>
        <v>5.8234385746089887E-4</v>
      </c>
      <c r="AJ812" s="13">
        <f t="shared" si="1033"/>
        <v>5.6934633079160839E-4</v>
      </c>
      <c r="AK812" s="13">
        <f t="shared" si="1034"/>
        <v>3.7109260016837241E-4</v>
      </c>
      <c r="AL812" s="13">
        <f t="shared" si="1035"/>
        <v>7.704296184049569E-6</v>
      </c>
      <c r="AM812" s="13">
        <f t="shared" si="1036"/>
        <v>1.958533772111723E-2</v>
      </c>
      <c r="AN812" s="13">
        <f t="shared" si="1037"/>
        <v>1.0634760041215805E-2</v>
      </c>
      <c r="AO812" s="13">
        <f t="shared" si="1038"/>
        <v>2.8873160816700171E-3</v>
      </c>
      <c r="AP812" s="13">
        <f t="shared" si="1039"/>
        <v>5.2260036102749925E-4</v>
      </c>
      <c r="AQ812" s="13">
        <f t="shared" si="1040"/>
        <v>7.0942476409122194E-5</v>
      </c>
      <c r="AR812" s="13">
        <f t="shared" si="1041"/>
        <v>3.2342910728094606E-5</v>
      </c>
      <c r="AS812" s="13">
        <f t="shared" si="1042"/>
        <v>6.3242077045167869E-5</v>
      </c>
      <c r="AT812" s="13">
        <f t="shared" si="1043"/>
        <v>6.183055604690425E-5</v>
      </c>
      <c r="AU812" s="13">
        <f t="shared" si="1044"/>
        <v>4.0300359504205245E-5</v>
      </c>
      <c r="AV812" s="13">
        <f t="shared" si="1045"/>
        <v>1.9700441173488805E-5</v>
      </c>
      <c r="AW812" s="13">
        <f t="shared" si="1046"/>
        <v>2.2722395926715669E-7</v>
      </c>
      <c r="AX812" s="13">
        <f t="shared" si="1047"/>
        <v>6.3827353466912162E-3</v>
      </c>
      <c r="AY812" s="13">
        <f t="shared" si="1048"/>
        <v>3.4657997623119548E-3</v>
      </c>
      <c r="AZ812" s="13">
        <f t="shared" si="1049"/>
        <v>9.4095770386817389E-4</v>
      </c>
      <c r="BA812" s="13">
        <f t="shared" si="1050"/>
        <v>1.7031208978986821E-4</v>
      </c>
      <c r="BB812" s="13">
        <f t="shared" si="1051"/>
        <v>2.311969587688488E-5</v>
      </c>
      <c r="BC812" s="13">
        <f t="shared" si="1052"/>
        <v>2.5107804764730049E-6</v>
      </c>
      <c r="BD812" s="13">
        <f t="shared" si="1053"/>
        <v>2.9270118589520855E-6</v>
      </c>
      <c r="BE812" s="13">
        <f t="shared" si="1054"/>
        <v>5.7233658112030125E-6</v>
      </c>
      <c r="BF812" s="13">
        <f t="shared" si="1055"/>
        <v>5.5956241018741536E-6</v>
      </c>
      <c r="BG812" s="13">
        <f t="shared" si="1056"/>
        <v>3.64715566822425E-6</v>
      </c>
      <c r="BH812" s="13">
        <f t="shared" si="1057"/>
        <v>1.7828767925732933E-6</v>
      </c>
      <c r="BI812" s="13">
        <f t="shared" si="1058"/>
        <v>6.9723366845903206E-7</v>
      </c>
      <c r="BJ812" s="14">
        <f t="shared" si="1059"/>
        <v>0.70716217963411798</v>
      </c>
      <c r="BK812" s="14">
        <f t="shared" si="1060"/>
        <v>0.19907788461431583</v>
      </c>
      <c r="BL812" s="14">
        <f t="shared" si="1061"/>
        <v>9.1009562828419405E-2</v>
      </c>
      <c r="BM812" s="14">
        <f t="shared" si="1062"/>
        <v>0.45174339482472498</v>
      </c>
      <c r="BN812" s="14">
        <f t="shared" si="1063"/>
        <v>0.54423455470682813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1.15333333333333</v>
      </c>
      <c r="F813" s="10">
        <f>VLOOKUP(B813,home!$B$2:$E$405,3,FALSE)</f>
        <v>1.08</v>
      </c>
      <c r="G813" s="10">
        <f>VLOOKUP(C813,away!$B$2:$E$405,4,FALSE)</f>
        <v>1.36</v>
      </c>
      <c r="H813" s="10">
        <f>VLOOKUP(A813,away!$A$2:$E$405,3,FALSE)</f>
        <v>1.0066666666666699</v>
      </c>
      <c r="I813" s="10">
        <f>VLOOKUP(C813,away!$B$2:$E$405,3,FALSE)</f>
        <v>0.62</v>
      </c>
      <c r="J813" s="10">
        <f>VLOOKUP(B813,home!$B$2:$E$405,4,FALSE)</f>
        <v>1.24</v>
      </c>
      <c r="K813" s="12">
        <f t="shared" si="1008"/>
        <v>1.6940159999999953</v>
      </c>
      <c r="L813" s="12">
        <f t="shared" si="1009"/>
        <v>0.7739253333333358</v>
      </c>
      <c r="M813" s="13">
        <f t="shared" si="1010"/>
        <v>8.4759170394260452E-2</v>
      </c>
      <c r="N813" s="13">
        <f t="shared" si="1011"/>
        <v>0.14358339079460311</v>
      </c>
      <c r="O813" s="13">
        <f t="shared" si="1012"/>
        <v>6.5597269200435016E-2</v>
      </c>
      <c r="P813" s="13">
        <f t="shared" si="1013"/>
        <v>0.11112282358184382</v>
      </c>
      <c r="Q813" s="13">
        <f t="shared" si="1014"/>
        <v>0.12161628067015487</v>
      </c>
      <c r="R813" s="13">
        <f t="shared" si="1015"/>
        <v>2.5383694215851616E-2</v>
      </c>
      <c r="S813" s="13">
        <f t="shared" si="1016"/>
        <v>3.6421669370296728E-2</v>
      </c>
      <c r="T813" s="13">
        <f t="shared" si="1017"/>
        <v>9.4121920556410124E-2</v>
      </c>
      <c r="U813" s="13">
        <f t="shared" si="1018"/>
        <v>4.3000384140759969E-2</v>
      </c>
      <c r="V813" s="13">
        <f t="shared" si="1019"/>
        <v>5.3055927244812957E-3</v>
      </c>
      <c r="W813" s="13">
        <f t="shared" si="1020"/>
        <v>6.8673308438577496E-2</v>
      </c>
      <c r="X813" s="13">
        <f t="shared" si="1021"/>
        <v>5.3148013124429065E-2</v>
      </c>
      <c r="Y813" s="13">
        <f t="shared" si="1022"/>
        <v>2.0566296886664132E-2</v>
      </c>
      <c r="Z813" s="13">
        <f t="shared" si="1023"/>
        <v>6.5483613357448104E-3</v>
      </c>
      <c r="AA813" s="13">
        <f t="shared" si="1024"/>
        <v>1.1093028876533051E-2</v>
      </c>
      <c r="AB813" s="13">
        <f t="shared" si="1025"/>
        <v>9.3958842026544819E-3</v>
      </c>
      <c r="AC813" s="13">
        <f t="shared" si="1026"/>
        <v>4.3474089704485005E-4</v>
      </c>
      <c r="AD813" s="13">
        <f t="shared" si="1027"/>
        <v>2.9083420816971253E-2</v>
      </c>
      <c r="AE813" s="13">
        <f t="shared" si="1028"/>
        <v>2.2508396150248151E-2</v>
      </c>
      <c r="AF813" s="13">
        <f t="shared" si="1029"/>
        <v>8.7099089966897868E-3</v>
      </c>
      <c r="AG813" s="13">
        <f t="shared" si="1030"/>
        <v>2.2469397411887214E-3</v>
      </c>
      <c r="AH813" s="13">
        <f t="shared" si="1031"/>
        <v>1.2669856823883576E-3</v>
      </c>
      <c r="AI813" s="13">
        <f t="shared" si="1032"/>
        <v>2.1462940177367899E-3</v>
      </c>
      <c r="AJ813" s="13">
        <f t="shared" si="1033"/>
        <v>1.8179282033751983E-3</v>
      </c>
      <c r="AK813" s="13">
        <f t="shared" si="1034"/>
        <v>1.026533154456277E-3</v>
      </c>
      <c r="AL813" s="13">
        <f t="shared" si="1035"/>
        <v>2.2798541222814403E-5</v>
      </c>
      <c r="AM813" s="13">
        <f t="shared" si="1036"/>
        <v>9.8535560397364497E-3</v>
      </c>
      <c r="AN813" s="13">
        <f t="shared" si="1037"/>
        <v>7.6259166425717345E-3</v>
      </c>
      <c r="AO813" s="13">
        <f t="shared" si="1038"/>
        <v>2.9509450397872811E-3</v>
      </c>
      <c r="AP813" s="13">
        <f t="shared" si="1039"/>
        <v>7.6127037452190858E-4</v>
      </c>
      <c r="AQ813" s="13">
        <f t="shared" si="1040"/>
        <v>1.4729160708966535E-4</v>
      </c>
      <c r="AR813" s="13">
        <f t="shared" si="1041"/>
        <v>1.9611046331419475E-4</v>
      </c>
      <c r="AS813" s="13">
        <f t="shared" si="1042"/>
        <v>3.3221426262165804E-4</v>
      </c>
      <c r="AT813" s="13">
        <f t="shared" si="1043"/>
        <v>2.8138813815464461E-4</v>
      </c>
      <c r="AU813" s="13">
        <f t="shared" si="1044"/>
        <v>1.5889200274805899E-4</v>
      </c>
      <c r="AV813" s="13">
        <f t="shared" si="1045"/>
        <v>6.7291398731813819E-5</v>
      </c>
      <c r="AW813" s="13">
        <f t="shared" si="1046"/>
        <v>8.3027340956533892E-7</v>
      </c>
      <c r="AX813" s="13">
        <f t="shared" si="1047"/>
        <v>2.7820135980350215E-3</v>
      </c>
      <c r="AY813" s="13">
        <f t="shared" si="1048"/>
        <v>2.1530708011971269E-3</v>
      </c>
      <c r="AZ813" s="13">
        <f t="shared" si="1049"/>
        <v>8.3315801875337935E-4</v>
      </c>
      <c r="BA813" s="13">
        <f t="shared" si="1050"/>
        <v>2.1493403246101696E-4</v>
      </c>
      <c r="BB813" s="13">
        <f t="shared" si="1051"/>
        <v>4.1585723179267632E-5</v>
      </c>
      <c r="BC813" s="13">
        <f t="shared" si="1052"/>
        <v>6.4368489346845083E-6</v>
      </c>
      <c r="BD813" s="13">
        <f t="shared" si="1053"/>
        <v>2.5295809281765507E-5</v>
      </c>
      <c r="BE813" s="13">
        <f t="shared" si="1054"/>
        <v>4.2851505656259161E-5</v>
      </c>
      <c r="BF813" s="13">
        <f t="shared" si="1055"/>
        <v>3.6295568102896666E-5</v>
      </c>
      <c r="BG813" s="13">
        <f t="shared" si="1056"/>
        <v>2.0495091031798804E-5</v>
      </c>
      <c r="BH813" s="13">
        <f t="shared" si="1057"/>
        <v>8.6797530323308995E-6</v>
      </c>
      <c r="BI813" s="13">
        <f t="shared" si="1058"/>
        <v>2.9407281025634045E-6</v>
      </c>
      <c r="BJ813" s="14">
        <f t="shared" si="1059"/>
        <v>0.59162805490220416</v>
      </c>
      <c r="BK813" s="14">
        <f t="shared" si="1060"/>
        <v>0.24021986631034709</v>
      </c>
      <c r="BL813" s="14">
        <f t="shared" si="1061"/>
        <v>0.16190045641496872</v>
      </c>
      <c r="BM813" s="14">
        <f t="shared" si="1062"/>
        <v>0.4460818695783284</v>
      </c>
      <c r="BN813" s="14">
        <f t="shared" si="1063"/>
        <v>0.55206262885714896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1.15333333333333</v>
      </c>
      <c r="F814" s="10">
        <f>VLOOKUP(B814,home!$B$2:$E$405,3,FALSE)</f>
        <v>0.98</v>
      </c>
      <c r="G814" s="10">
        <f>VLOOKUP(C814,away!$B$2:$E$405,4,FALSE)</f>
        <v>1.41</v>
      </c>
      <c r="H814" s="10">
        <f>VLOOKUP(A814,away!$A$2:$E$405,3,FALSE)</f>
        <v>1.0066666666666699</v>
      </c>
      <c r="I814" s="10">
        <f>VLOOKUP(C814,away!$B$2:$E$405,3,FALSE)</f>
        <v>0.76</v>
      </c>
      <c r="J814" s="10">
        <f>VLOOKUP(B814,home!$B$2:$E$405,4,FALSE)</f>
        <v>1.37</v>
      </c>
      <c r="K814" s="12">
        <f t="shared" si="1008"/>
        <v>1.5936759999999954</v>
      </c>
      <c r="L814" s="12">
        <f t="shared" si="1009"/>
        <v>1.0481413333333367</v>
      </c>
      <c r="M814" s="13">
        <f t="shared" si="1010"/>
        <v>7.1231700113606772E-2</v>
      </c>
      <c r="N814" s="13">
        <f t="shared" si="1011"/>
        <v>0.11352025091025204</v>
      </c>
      <c r="O814" s="13">
        <f t="shared" si="1012"/>
        <v>7.4660889132676184E-2</v>
      </c>
      <c r="P814" s="13">
        <f t="shared" si="1013"/>
        <v>0.11898526714940651</v>
      </c>
      <c r="Q814" s="13">
        <f t="shared" si="1014"/>
        <v>9.0457249694823175E-2</v>
      </c>
      <c r="R814" s="13">
        <f t="shared" si="1015"/>
        <v>3.9127581941687826E-2</v>
      </c>
      <c r="S814" s="13">
        <f t="shared" si="1016"/>
        <v>4.9688178774464124E-2</v>
      </c>
      <c r="T814" s="13">
        <f t="shared" si="1017"/>
        <v>9.4811982304798523E-2</v>
      </c>
      <c r="U814" s="13">
        <f t="shared" si="1018"/>
        <v>6.2356688278501105E-2</v>
      </c>
      <c r="V814" s="13">
        <f t="shared" si="1019"/>
        <v>9.2221132136672511E-3</v>
      </c>
      <c r="W814" s="13">
        <f t="shared" si="1020"/>
        <v>4.8053182621548854E-2</v>
      </c>
      <c r="X814" s="13">
        <f t="shared" si="1021"/>
        <v>5.0366526903860544E-2</v>
      </c>
      <c r="Y814" s="13">
        <f t="shared" si="1022"/>
        <v>2.6395619332190885E-2</v>
      </c>
      <c r="Z814" s="13">
        <f t="shared" si="1023"/>
        <v>1.3670411968823357E-2</v>
      </c>
      <c r="AA814" s="13">
        <f t="shared" si="1024"/>
        <v>2.1786207464826467E-2</v>
      </c>
      <c r="AB814" s="13">
        <f t="shared" si="1025"/>
        <v>1.7360077983857348E-2</v>
      </c>
      <c r="AC814" s="13">
        <f t="shared" si="1026"/>
        <v>9.6278728664713452E-4</v>
      </c>
      <c r="AD814" s="13">
        <f t="shared" si="1027"/>
        <v>1.9145300966894822E-2</v>
      </c>
      <c r="AE814" s="13">
        <f t="shared" si="1028"/>
        <v>2.006698128250916E-2</v>
      </c>
      <c r="AF814" s="13">
        <f t="shared" si="1029"/>
        <v>1.051651625871213E-2</v>
      </c>
      <c r="AG814" s="13">
        <f t="shared" si="1030"/>
        <v>3.6742651244760826E-3</v>
      </c>
      <c r="AH814" s="13">
        <f t="shared" si="1031"/>
        <v>3.582130957054628E-3</v>
      </c>
      <c r="AI814" s="13">
        <f t="shared" si="1032"/>
        <v>5.7087561351149745E-3</v>
      </c>
      <c r="AJ814" s="13">
        <f t="shared" si="1033"/>
        <v>4.5489538211927341E-3</v>
      </c>
      <c r="AK814" s="13">
        <f t="shared" si="1034"/>
        <v>2.4165195099810429E-3</v>
      </c>
      <c r="AL814" s="13">
        <f t="shared" si="1035"/>
        <v>6.4329506288382814E-5</v>
      </c>
      <c r="AM814" s="13">
        <f t="shared" si="1036"/>
        <v>6.1022813327433999E-3</v>
      </c>
      <c r="AN814" s="13">
        <f t="shared" si="1037"/>
        <v>6.3960532924767976E-3</v>
      </c>
      <c r="AO814" s="13">
        <f t="shared" si="1038"/>
        <v>3.3519839130238547E-3</v>
      </c>
      <c r="AP814" s="13">
        <f t="shared" si="1039"/>
        <v>1.1711176293029064E-3</v>
      </c>
      <c r="AQ814" s="13">
        <f t="shared" si="1040"/>
        <v>3.0687419836693101E-4</v>
      </c>
      <c r="AR814" s="13">
        <f t="shared" si="1041"/>
        <v>7.5091590350037207E-4</v>
      </c>
      <c r="AS814" s="13">
        <f t="shared" si="1042"/>
        <v>1.1967166534268556E-3</v>
      </c>
      <c r="AT814" s="13">
        <f t="shared" si="1043"/>
        <v>9.5358930468334617E-4</v>
      </c>
      <c r="AU814" s="13">
        <f t="shared" si="1044"/>
        <v>5.0657079624351049E-4</v>
      </c>
      <c r="AV814" s="13">
        <f t="shared" si="1045"/>
        <v>2.0182743006854267E-4</v>
      </c>
      <c r="AW814" s="13">
        <f t="shared" si="1046"/>
        <v>2.9848849595775094E-6</v>
      </c>
      <c r="AX814" s="13">
        <f t="shared" si="1047"/>
        <v>1.6208432175401908E-3</v>
      </c>
      <c r="AY814" s="13">
        <f t="shared" si="1048"/>
        <v>1.6988727711568711E-3</v>
      </c>
      <c r="AZ814" s="13">
        <f t="shared" si="1049"/>
        <v>8.9032938576203184E-4</v>
      </c>
      <c r="BA814" s="13">
        <f t="shared" si="1050"/>
        <v>3.1106367649948895E-4</v>
      </c>
      <c r="BB814" s="13">
        <f t="shared" si="1051"/>
        <v>8.150967415943598E-5</v>
      </c>
      <c r="BC814" s="13">
        <f t="shared" si="1052"/>
        <v>1.7086731710607417E-5</v>
      </c>
      <c r="BD814" s="13">
        <f t="shared" si="1053"/>
        <v>1.3117766605268114E-4</v>
      </c>
      <c r="BE814" s="13">
        <f t="shared" si="1054"/>
        <v>2.0905469812417207E-4</v>
      </c>
      <c r="BF814" s="13">
        <f t="shared" si="1055"/>
        <v>1.6658272754386857E-4</v>
      </c>
      <c r="BG814" s="13">
        <f t="shared" si="1056"/>
        <v>8.8492964967067155E-5</v>
      </c>
      <c r="BH814" s="13">
        <f t="shared" si="1057"/>
        <v>3.5257278609213836E-5</v>
      </c>
      <c r="BI814" s="13">
        <f t="shared" si="1058"/>
        <v>1.1237735748963466E-5</v>
      </c>
      <c r="BJ814" s="14">
        <f t="shared" si="1059"/>
        <v>0.4989558912228087</v>
      </c>
      <c r="BK814" s="14">
        <f t="shared" si="1060"/>
        <v>0.25185324881523707</v>
      </c>
      <c r="BL814" s="14">
        <f t="shared" si="1061"/>
        <v>0.23579922838386089</v>
      </c>
      <c r="BM814" s="14">
        <f t="shared" si="1062"/>
        <v>0.49059995356208014</v>
      </c>
      <c r="BN814" s="14">
        <f t="shared" si="1063"/>
        <v>0.5079829389424525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1.15333333333333</v>
      </c>
      <c r="F815" s="10">
        <f>VLOOKUP(B815,home!$B$2:$E$405,3,FALSE)</f>
        <v>0.65</v>
      </c>
      <c r="G815" s="10">
        <f>VLOOKUP(C815,away!$B$2:$E$405,4,FALSE)</f>
        <v>1.3</v>
      </c>
      <c r="H815" s="10">
        <f>VLOOKUP(A815,away!$A$2:$E$405,3,FALSE)</f>
        <v>1.0066666666666699</v>
      </c>
      <c r="I815" s="10">
        <f>VLOOKUP(C815,away!$B$2:$E$405,3,FALSE)</f>
        <v>0.76</v>
      </c>
      <c r="J815" s="10">
        <f>VLOOKUP(B815,home!$B$2:$E$405,4,FALSE)</f>
        <v>0.99</v>
      </c>
      <c r="K815" s="12">
        <f t="shared" si="1008"/>
        <v>0.97456666666666392</v>
      </c>
      <c r="L815" s="12">
        <f t="shared" si="1009"/>
        <v>0.75741600000000242</v>
      </c>
      <c r="M815" s="13">
        <f t="shared" si="1010"/>
        <v>0.17693326229913101</v>
      </c>
      <c r="N815" s="13">
        <f t="shared" si="1011"/>
        <v>0.17243325966132261</v>
      </c>
      <c r="O815" s="13">
        <f t="shared" si="1012"/>
        <v>0.13401208379755905</v>
      </c>
      <c r="P815" s="13">
        <f t="shared" si="1013"/>
        <v>0.13060370979964075</v>
      </c>
      <c r="Q815" s="13">
        <f t="shared" si="1014"/>
        <v>8.4023853545301244E-2</v>
      </c>
      <c r="R815" s="13">
        <f t="shared" si="1015"/>
        <v>5.075144823080615E-2</v>
      </c>
      <c r="S815" s="13">
        <f t="shared" si="1016"/>
        <v>2.410136001532448E-2</v>
      </c>
      <c r="T815" s="13">
        <f t="shared" si="1017"/>
        <v>6.3641011056868105E-2</v>
      </c>
      <c r="U815" s="13">
        <f t="shared" si="1018"/>
        <v>4.9460669730802508E-2</v>
      </c>
      <c r="V815" s="13">
        <f t="shared" si="1019"/>
        <v>1.9767196011997016E-3</v>
      </c>
      <c r="W815" s="13">
        <f t="shared" si="1020"/>
        <v>2.7295615623377401E-2</v>
      </c>
      <c r="X815" s="13">
        <f t="shared" si="1021"/>
        <v>2.0674136002996085E-2</v>
      </c>
      <c r="Y815" s="13">
        <f t="shared" si="1022"/>
        <v>7.8294606974226647E-3</v>
      </c>
      <c r="Z815" s="13">
        <f t="shared" si="1023"/>
        <v>1.2813319637728133E-2</v>
      </c>
      <c r="AA815" s="13">
        <f t="shared" si="1024"/>
        <v>1.2487434208275212E-2</v>
      </c>
      <c r="AB815" s="13">
        <f t="shared" si="1025"/>
        <v>6.0849185657890215E-3</v>
      </c>
      <c r="AC815" s="13">
        <f t="shared" si="1026"/>
        <v>9.1195018179326002E-5</v>
      </c>
      <c r="AD815" s="13">
        <f t="shared" si="1027"/>
        <v>6.6503492831723552E-3</v>
      </c>
      <c r="AE815" s="13">
        <f t="shared" si="1028"/>
        <v>5.0370809526632887E-3</v>
      </c>
      <c r="AF815" s="13">
        <f t="shared" si="1029"/>
        <v>1.9075828534212147E-3</v>
      </c>
      <c r="AG815" s="13">
        <f t="shared" si="1030"/>
        <v>4.8161125816896251E-4</v>
      </c>
      <c r="AH815" s="13">
        <f t="shared" si="1031"/>
        <v>2.4262533266823801E-3</v>
      </c>
      <c r="AI815" s="13">
        <f t="shared" si="1032"/>
        <v>2.3645456170737515E-3</v>
      </c>
      <c r="AJ815" s="13">
        <f t="shared" si="1033"/>
        <v>1.1522036701064179E-3</v>
      </c>
      <c r="AK815" s="13">
        <f t="shared" si="1034"/>
        <v>3.7429976336556941E-4</v>
      </c>
      <c r="AL815" s="13">
        <f t="shared" si="1035"/>
        <v>2.6926328118744374E-6</v>
      </c>
      <c r="AM815" s="13">
        <f t="shared" si="1036"/>
        <v>1.2962417466140643E-3</v>
      </c>
      <c r="AN815" s="13">
        <f t="shared" si="1037"/>
        <v>9.8179423875344131E-4</v>
      </c>
      <c r="AO815" s="13">
        <f t="shared" si="1038"/>
        <v>3.7181333256983942E-4</v>
      </c>
      <c r="AP815" s="13">
        <f t="shared" si="1039"/>
        <v>9.3872455700572802E-5</v>
      </c>
      <c r="AQ815" s="13">
        <f t="shared" si="1040"/>
        <v>1.7775124976726317E-5</v>
      </c>
      <c r="AR815" s="13">
        <f t="shared" si="1041"/>
        <v>3.6753661793649355E-4</v>
      </c>
      <c r="AS815" s="13">
        <f t="shared" si="1042"/>
        <v>3.5818893662030774E-4</v>
      </c>
      <c r="AT815" s="13">
        <f t="shared" si="1043"/>
        <v>1.7453949899946512E-4</v>
      </c>
      <c r="AU815" s="13">
        <f t="shared" si="1044"/>
        <v>5.670012591385942E-5</v>
      </c>
      <c r="AV815" s="13">
        <f t="shared" si="1045"/>
        <v>1.3814513177862525E-5</v>
      </c>
      <c r="AW815" s="13">
        <f t="shared" si="1046"/>
        <v>5.5210370438446046E-8</v>
      </c>
      <c r="AX815" s="13">
        <f t="shared" si="1047"/>
        <v>2.1054566636530709E-4</v>
      </c>
      <c r="AY815" s="13">
        <f t="shared" si="1048"/>
        <v>1.5947065643574597E-4</v>
      </c>
      <c r="AZ815" s="13">
        <f t="shared" si="1049"/>
        <v>6.0392813357468664E-5</v>
      </c>
      <c r="BA815" s="13">
        <f t="shared" si="1050"/>
        <v>1.5247494373986879E-5</v>
      </c>
      <c r="BB815" s="13">
        <f t="shared" si="1051"/>
        <v>2.8871740496919203E-6</v>
      </c>
      <c r="BC815" s="13">
        <f t="shared" si="1052"/>
        <v>4.3735836400429259E-7</v>
      </c>
      <c r="BD815" s="13">
        <f t="shared" si="1053"/>
        <v>4.6396352501831341E-5</v>
      </c>
      <c r="BE815" s="13">
        <f t="shared" si="1054"/>
        <v>4.5216338603201306E-5</v>
      </c>
      <c r="BF815" s="13">
        <f t="shared" si="1055"/>
        <v>2.2033168195696548E-5</v>
      </c>
      <c r="BG815" s="13">
        <f t="shared" si="1056"/>
        <v>7.1575970948619802E-6</v>
      </c>
      <c r="BH815" s="13">
        <f t="shared" si="1057"/>
        <v>1.7438888855206588E-6</v>
      </c>
      <c r="BI815" s="13">
        <f t="shared" si="1058"/>
        <v>3.3990719563978248E-7</v>
      </c>
      <c r="BJ815" s="14">
        <f t="shared" si="1059"/>
        <v>0.39318443899627492</v>
      </c>
      <c r="BK815" s="14">
        <f t="shared" si="1060"/>
        <v>0.33386841002272288</v>
      </c>
      <c r="BL815" s="14">
        <f t="shared" si="1061"/>
        <v>0.26020752385558488</v>
      </c>
      <c r="BM815" s="14">
        <f t="shared" si="1062"/>
        <v>0.25115665973248441</v>
      </c>
      <c r="BN815" s="14">
        <f t="shared" si="1063"/>
        <v>0.74875761733376078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1.15333333333333</v>
      </c>
      <c r="F816" s="10">
        <f>VLOOKUP(B816,home!$B$2:$E$405,3,FALSE)</f>
        <v>1.3</v>
      </c>
      <c r="G816" s="10">
        <f>VLOOKUP(C816,away!$B$2:$E$405,4,FALSE)</f>
        <v>1.08</v>
      </c>
      <c r="H816" s="10">
        <f>VLOOKUP(A816,away!$A$2:$E$405,3,FALSE)</f>
        <v>1.0066666666666699</v>
      </c>
      <c r="I816" s="10">
        <f>VLOOKUP(C816,away!$B$2:$E$405,3,FALSE)</f>
        <v>1.19</v>
      </c>
      <c r="J816" s="10">
        <f>VLOOKUP(B816,home!$B$2:$E$405,4,FALSE)</f>
        <v>0.99</v>
      </c>
      <c r="K816" s="12">
        <f t="shared" si="1008"/>
        <v>1.6192799999999954</v>
      </c>
      <c r="L816" s="12">
        <f t="shared" si="1009"/>
        <v>1.1859540000000037</v>
      </c>
      <c r="M816" s="13">
        <f t="shared" si="1010"/>
        <v>6.0492614244551247E-2</v>
      </c>
      <c r="N816" s="13">
        <f t="shared" si="1011"/>
        <v>9.795448039391666E-2</v>
      </c>
      <c r="O816" s="13">
        <f t="shared" si="1012"/>
        <v>7.1741457833782746E-2</v>
      </c>
      <c r="P816" s="13">
        <f t="shared" si="1013"/>
        <v>0.1161695078410874</v>
      </c>
      <c r="Q816" s="13">
        <f t="shared" si="1014"/>
        <v>7.9307865506130476E-2</v>
      </c>
      <c r="R816" s="13">
        <f t="shared" si="1015"/>
        <v>4.2541034441903144E-2</v>
      </c>
      <c r="S816" s="13">
        <f t="shared" si="1016"/>
        <v>5.5772736558728088E-2</v>
      </c>
      <c r="T816" s="13">
        <f t="shared" si="1017"/>
        <v>9.4055480328457744E-2</v>
      </c>
      <c r="U816" s="13">
        <f t="shared" si="1018"/>
        <v>6.8885846251084723E-2</v>
      </c>
      <c r="V816" s="13">
        <f t="shared" si="1019"/>
        <v>1.190061049029755E-2</v>
      </c>
      <c r="W816" s="13">
        <f t="shared" si="1020"/>
        <v>4.2807213485588871E-2</v>
      </c>
      <c r="X816" s="13">
        <f t="shared" si="1021"/>
        <v>5.0767386062088221E-2</v>
      </c>
      <c r="Y816" s="13">
        <f t="shared" si="1022"/>
        <v>3.0103892284938993E-2</v>
      </c>
      <c r="Z816" s="13">
        <f t="shared" si="1023"/>
        <v>1.6817236653504319E-2</v>
      </c>
      <c r="AA816" s="13">
        <f t="shared" si="1024"/>
        <v>2.7231814968286399E-2</v>
      </c>
      <c r="AB816" s="13">
        <f t="shared" si="1025"/>
        <v>2.204796667092334E-2</v>
      </c>
      <c r="AC816" s="13">
        <f t="shared" si="1026"/>
        <v>1.4283645211601943E-3</v>
      </c>
      <c r="AD816" s="13">
        <f t="shared" si="1027"/>
        <v>1.7329216163236037E-2</v>
      </c>
      <c r="AE816" s="13">
        <f t="shared" si="1028"/>
        <v>2.0551653225654495E-2</v>
      </c>
      <c r="AF816" s="13">
        <f t="shared" si="1029"/>
        <v>1.218665767478897E-2</v>
      </c>
      <c r="AG816" s="13">
        <f t="shared" si="1030"/>
        <v>4.817605138682241E-3</v>
      </c>
      <c r="AH816" s="13">
        <f t="shared" si="1031"/>
        <v>4.9861172695425324E-3</v>
      </c>
      <c r="AI816" s="13">
        <f t="shared" si="1032"/>
        <v>8.0739199722248099E-3</v>
      </c>
      <c r="AJ816" s="13">
        <f t="shared" si="1033"/>
        <v>6.5369685663120769E-3</v>
      </c>
      <c r="AK816" s="13">
        <f t="shared" si="1034"/>
        <v>3.5283941533525973E-3</v>
      </c>
      <c r="AL816" s="13">
        <f t="shared" si="1035"/>
        <v>1.0972076873387626E-4</v>
      </c>
      <c r="AM816" s="13">
        <f t="shared" si="1036"/>
        <v>5.6121706297609505E-3</v>
      </c>
      <c r="AN816" s="13">
        <f t="shared" si="1037"/>
        <v>6.6557762070475392E-3</v>
      </c>
      <c r="AO816" s="13">
        <f t="shared" si="1038"/>
        <v>3.9467222079264423E-3</v>
      </c>
      <c r="AP816" s="13">
        <f t="shared" si="1039"/>
        <v>1.5602103297930703E-3</v>
      </c>
      <c r="AQ816" s="13">
        <f t="shared" si="1040"/>
        <v>4.625844203648543E-4</v>
      </c>
      <c r="AR816" s="13">
        <f t="shared" si="1041"/>
        <v>1.1826611440566108E-3</v>
      </c>
      <c r="AS816" s="13">
        <f t="shared" si="1042"/>
        <v>1.9150595373479834E-3</v>
      </c>
      <c r="AT816" s="13">
        <f t="shared" si="1043"/>
        <v>1.5505088038184171E-3</v>
      </c>
      <c r="AU816" s="13">
        <f t="shared" si="1044"/>
        <v>8.3690263194902657E-4</v>
      </c>
      <c r="AV816" s="13">
        <f t="shared" si="1045"/>
        <v>3.3879492346560396E-4</v>
      </c>
      <c r="AW816" s="13">
        <f t="shared" si="1046"/>
        <v>5.8529678296444394E-6</v>
      </c>
      <c r="AX816" s="13">
        <f t="shared" si="1047"/>
        <v>1.5146126095598809E-3</v>
      </c>
      <c r="AY816" s="13">
        <f t="shared" si="1048"/>
        <v>1.7962608827579846E-3</v>
      </c>
      <c r="AZ816" s="13">
        <f t="shared" si="1049"/>
        <v>1.0651413894751853E-3</v>
      </c>
      <c r="BA816" s="13">
        <f t="shared" si="1050"/>
        <v>4.2106956380455257E-4</v>
      </c>
      <c r="BB816" s="13">
        <f t="shared" si="1051"/>
        <v>1.2484228336806651E-4</v>
      </c>
      <c r="BC816" s="13">
        <f t="shared" si="1052"/>
        <v>2.961144106589844E-5</v>
      </c>
      <c r="BD816" s="13">
        <f t="shared" si="1053"/>
        <v>2.3376361907308642E-4</v>
      </c>
      <c r="BE816" s="13">
        <f t="shared" si="1054"/>
        <v>3.7852875309266629E-4</v>
      </c>
      <c r="BF816" s="13">
        <f t="shared" si="1055"/>
        <v>3.0647201965394553E-4</v>
      </c>
      <c r="BG816" s="13">
        <f t="shared" si="1056"/>
        <v>1.6542133732841318E-4</v>
      </c>
      <c r="BH816" s="13">
        <f t="shared" si="1057"/>
        <v>6.6965865777288044E-5</v>
      </c>
      <c r="BI816" s="13">
        <f t="shared" si="1058"/>
        <v>2.168729742716932E-5</v>
      </c>
      <c r="BJ816" s="14">
        <f t="shared" si="1059"/>
        <v>0.4730704522284071</v>
      </c>
      <c r="BK816" s="14">
        <f t="shared" si="1060"/>
        <v>0.24766981530731633</v>
      </c>
      <c r="BL816" s="14">
        <f t="shared" si="1061"/>
        <v>0.26257028606040261</v>
      </c>
      <c r="BM816" s="14">
        <f t="shared" si="1062"/>
        <v>0.53013042207333028</v>
      </c>
      <c r="BN816" s="14">
        <f t="shared" si="1063"/>
        <v>0.46820696026137165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1.15333333333333</v>
      </c>
      <c r="F817" s="10">
        <f>VLOOKUP(B817,home!$B$2:$E$405,3,FALSE)</f>
        <v>0.74</v>
      </c>
      <c r="G817" s="10">
        <f>VLOOKUP(C817,away!$B$2:$E$405,4,FALSE)</f>
        <v>1.08</v>
      </c>
      <c r="H817" s="10">
        <f>VLOOKUP(A817,away!$A$2:$E$405,3,FALSE)</f>
        <v>1.0066666666666699</v>
      </c>
      <c r="I817" s="10">
        <f>VLOOKUP(C817,away!$B$2:$E$405,3,FALSE)</f>
        <v>0.87</v>
      </c>
      <c r="J817" s="10">
        <f>VLOOKUP(B817,home!$B$2:$E$405,4,FALSE)</f>
        <v>2.13</v>
      </c>
      <c r="K817" s="12">
        <f t="shared" si="1008"/>
        <v>0.92174399999999734</v>
      </c>
      <c r="L817" s="12">
        <f t="shared" si="1009"/>
        <v>1.8654540000000059</v>
      </c>
      <c r="M817" s="13">
        <f t="shared" si="1010"/>
        <v>6.1593557496989422E-2</v>
      </c>
      <c r="N817" s="13">
        <f t="shared" si="1011"/>
        <v>5.6773492061504859E-2</v>
      </c>
      <c r="O817" s="13">
        <f t="shared" si="1012"/>
        <v>0.11489994820698926</v>
      </c>
      <c r="P817" s="13">
        <f t="shared" si="1013"/>
        <v>0.10590833786010281</v>
      </c>
      <c r="Q817" s="13">
        <f t="shared" si="1014"/>
        <v>2.6165312833369789E-2</v>
      </c>
      <c r="R817" s="13">
        <f t="shared" si="1015"/>
        <v>0.10717028399126084</v>
      </c>
      <c r="S817" s="13">
        <f t="shared" si="1016"/>
        <v>4.5526579743498066E-2</v>
      </c>
      <c r="T817" s="13">
        <f t="shared" si="1017"/>
        <v>4.8810187486261154E-2</v>
      </c>
      <c r="U817" s="13">
        <f t="shared" si="1018"/>
        <v>9.8783566247240454E-2</v>
      </c>
      <c r="V817" s="13">
        <f t="shared" si="1019"/>
        <v>8.6979594494205562E-3</v>
      </c>
      <c r="W817" s="13">
        <f t="shared" si="1020"/>
        <v>8.039240037427179E-3</v>
      </c>
      <c r="X817" s="13">
        <f t="shared" si="1021"/>
        <v>1.4996832484778727E-2</v>
      </c>
      <c r="Y817" s="13">
        <f t="shared" si="1022"/>
        <v>1.3987950573030254E-2</v>
      </c>
      <c r="Z817" s="13">
        <f t="shared" si="1023"/>
        <v>6.6640411650878056E-2</v>
      </c>
      <c r="AA817" s="13">
        <f t="shared" si="1024"/>
        <v>6.1425399596726764E-2</v>
      </c>
      <c r="AB817" s="13">
        <f t="shared" si="1025"/>
        <v>2.830924676294257E-2</v>
      </c>
      <c r="AC817" s="13">
        <f t="shared" si="1026"/>
        <v>9.3474308180256074E-4</v>
      </c>
      <c r="AD817" s="13">
        <f t="shared" si="1027"/>
        <v>1.8525303172645638E-3</v>
      </c>
      <c r="AE817" s="13">
        <f t="shared" si="1028"/>
        <v>3.4558100904624601E-3</v>
      </c>
      <c r="AF817" s="13">
        <f t="shared" si="1029"/>
        <v>3.22332737824679E-3</v>
      </c>
      <c r="AG817" s="13">
        <f t="shared" si="1030"/>
        <v>2.0043229836866692E-3</v>
      </c>
      <c r="AH817" s="13">
        <f t="shared" si="1031"/>
        <v>3.1078655618944358E-2</v>
      </c>
      <c r="AI817" s="13">
        <f t="shared" si="1032"/>
        <v>2.8646564344828169E-2</v>
      </c>
      <c r="AJ817" s="13">
        <f t="shared" si="1033"/>
        <v>1.3202399402729607E-2</v>
      </c>
      <c r="AK817" s="13">
        <f t="shared" si="1034"/>
        <v>4.056410811689855E-3</v>
      </c>
      <c r="AL817" s="13">
        <f t="shared" si="1035"/>
        <v>6.4290546052501131E-5</v>
      </c>
      <c r="AM817" s="13">
        <f t="shared" si="1036"/>
        <v>3.4151174095134066E-4</v>
      </c>
      <c r="AN817" s="13">
        <f t="shared" si="1037"/>
        <v>6.3707444320464416E-4</v>
      </c>
      <c r="AO817" s="13">
        <f t="shared" si="1038"/>
        <v>5.9421653418694018E-4</v>
      </c>
      <c r="AP817" s="13">
        <f t="shared" si="1039"/>
        <v>3.6949453685505601E-4</v>
      </c>
      <c r="AQ817" s="13">
        <f t="shared" si="1040"/>
        <v>1.7231876543860342E-4</v>
      </c>
      <c r="AR817" s="13">
        <f t="shared" si="1041"/>
        <v>1.1595160487796487E-2</v>
      </c>
      <c r="AS817" s="13">
        <f t="shared" si="1042"/>
        <v>1.0687769608663454E-2</v>
      </c>
      <c r="AT817" s="13">
        <f t="shared" si="1043"/>
        <v>4.9256937550839286E-3</v>
      </c>
      <c r="AU817" s="13">
        <f t="shared" si="1044"/>
        <v>1.5134095548620229E-3</v>
      </c>
      <c r="AV817" s="13">
        <f t="shared" si="1045"/>
        <v>3.4874404418418404E-4</v>
      </c>
      <c r="AW817" s="13">
        <f t="shared" si="1046"/>
        <v>3.0707147653982382E-6</v>
      </c>
      <c r="AX817" s="13">
        <f t="shared" si="1047"/>
        <v>5.246439969190859E-5</v>
      </c>
      <c r="AY817" s="13">
        <f t="shared" si="1048"/>
        <v>9.7869924262869955E-5</v>
      </c>
      <c r="AZ817" s="13">
        <f t="shared" si="1049"/>
        <v>9.1285920847934218E-5</v>
      </c>
      <c r="BA817" s="13">
        <f t="shared" si="1050"/>
        <v>5.6763228729820944E-5</v>
      </c>
      <c r="BB817" s="13">
        <f t="shared" si="1051"/>
        <v>2.6472298021739929E-5</v>
      </c>
      <c r="BC817" s="13">
        <f t="shared" si="1052"/>
        <v>9.8765708467694023E-6</v>
      </c>
      <c r="BD817" s="13">
        <f t="shared" si="1053"/>
        <v>3.6050397521003299E-3</v>
      </c>
      <c r="BE817" s="13">
        <f t="shared" si="1054"/>
        <v>3.3229237612599567E-3</v>
      </c>
      <c r="BF817" s="13">
        <f t="shared" si="1055"/>
        <v>1.5314425196993942E-3</v>
      </c>
      <c r="BG817" s="13">
        <f t="shared" si="1056"/>
        <v>4.7053265129259821E-4</v>
      </c>
      <c r="BH817" s="13">
        <f t="shared" si="1057"/>
        <v>1.0842766203326084E-4</v>
      </c>
      <c r="BI817" s="13">
        <f t="shared" si="1058"/>
        <v>1.9988509382637137E-5</v>
      </c>
      <c r="BJ817" s="14">
        <f t="shared" si="1059"/>
        <v>0.18175835460907011</v>
      </c>
      <c r="BK817" s="14">
        <f t="shared" si="1060"/>
        <v>0.22282333810212879</v>
      </c>
      <c r="BL817" s="14">
        <f t="shared" si="1061"/>
        <v>0.52570160728971005</v>
      </c>
      <c r="BM817" s="14">
        <f t="shared" si="1062"/>
        <v>0.52431797999207241</v>
      </c>
      <c r="BN817" s="14">
        <f t="shared" si="1063"/>
        <v>0.47251093245021697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1.4126984126984099</v>
      </c>
      <c r="F818" s="10">
        <f>VLOOKUP(B818,home!$B$2:$E$405,3,FALSE)</f>
        <v>0.56999999999999995</v>
      </c>
      <c r="G818" s="10">
        <f>VLOOKUP(C818,away!$B$2:$E$405,4,FALSE)</f>
        <v>0</v>
      </c>
      <c r="H818" s="10">
        <f>VLOOKUP(A818,away!$A$2:$E$405,3,FALSE)</f>
        <v>1.1111111111111101</v>
      </c>
      <c r="I818" s="10">
        <f>VLOOKUP(C818,away!$B$2:$E$405,3,FALSE)</f>
        <v>0</v>
      </c>
      <c r="J818" s="10">
        <f>VLOOKUP(B818,home!$B$2:$E$405,4,FALSE)</f>
        <v>1.62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1.4126984126984099</v>
      </c>
      <c r="F819" s="10">
        <f>VLOOKUP(B819,home!$B$2:$E$405,3,FALSE)</f>
        <v>1.98</v>
      </c>
      <c r="G819" s="10">
        <f>VLOOKUP(C819,away!$B$2:$E$405,4,FALSE)</f>
        <v>0</v>
      </c>
      <c r="H819" s="10">
        <f>VLOOKUP(A819,away!$A$2:$E$405,3,FALSE)</f>
        <v>1.1111111111111101</v>
      </c>
      <c r="I819" s="10">
        <f>VLOOKUP(C819,away!$B$2:$E$405,3,FALSE)</f>
        <v>0</v>
      </c>
      <c r="J819" s="10">
        <f>VLOOKUP(B819,home!$B$2:$E$405,4,FALSE)</f>
        <v>0.9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1.68333333333333</v>
      </c>
      <c r="F820" s="10">
        <f>VLOOKUP(B820,home!$B$2:$E$405,3,FALSE)</f>
        <v>0.76</v>
      </c>
      <c r="G820" s="10">
        <f>VLOOKUP(C820,away!$B$2:$E$405,4,FALSE)</f>
        <v>0</v>
      </c>
      <c r="H820" s="10">
        <f>VLOOKUP(A820,away!$A$2:$E$405,3,FALSE)</f>
        <v>1.375</v>
      </c>
      <c r="I820" s="10">
        <f>VLOOKUP(C820,away!$B$2:$E$405,3,FALSE)</f>
        <v>0</v>
      </c>
      <c r="J820" s="10">
        <f>VLOOKUP(B820,home!$B$2:$E$405,4,FALSE)</f>
        <v>1.87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1.68333333333333</v>
      </c>
      <c r="F821" s="10">
        <f>VLOOKUP(B821,home!$B$2:$E$405,3,FALSE)</f>
        <v>1.0900000000000001</v>
      </c>
      <c r="G821" s="10">
        <f>VLOOKUP(C821,away!$B$2:$E$405,4,FALSE)</f>
        <v>0.89</v>
      </c>
      <c r="H821" s="10">
        <f>VLOOKUP(A821,away!$A$2:$E$405,3,FALSE)</f>
        <v>1.375</v>
      </c>
      <c r="I821" s="10">
        <f>VLOOKUP(C821,away!$B$2:$E$405,3,FALSE)</f>
        <v>0.89</v>
      </c>
      <c r="J821" s="10">
        <f>VLOOKUP(B821,home!$B$2:$E$405,4,FALSE)</f>
        <v>0.24</v>
      </c>
      <c r="K821" s="12">
        <f t="shared" si="1008"/>
        <v>1.6330016666666636</v>
      </c>
      <c r="L821" s="12">
        <f t="shared" si="1009"/>
        <v>0.29370000000000002</v>
      </c>
      <c r="M821" s="13">
        <f t="shared" si="1010"/>
        <v>0.14562773602754805</v>
      </c>
      <c r="N821" s="13">
        <f t="shared" si="1011"/>
        <v>0.23781033564587892</v>
      </c>
      <c r="O821" s="13">
        <f t="shared" si="1012"/>
        <v>4.2770866071290867E-2</v>
      </c>
      <c r="P821" s="13">
        <f t="shared" si="1013"/>
        <v>6.9844895579194641E-2</v>
      </c>
      <c r="Q821" s="13">
        <f t="shared" si="1014"/>
        <v>0.19417233723013952</v>
      </c>
      <c r="R821" s="13">
        <f t="shared" si="1015"/>
        <v>6.2809016825690631E-3</v>
      </c>
      <c r="S821" s="13">
        <f t="shared" si="1016"/>
        <v>8.3746228080236462E-3</v>
      </c>
      <c r="T821" s="13">
        <f t="shared" si="1017"/>
        <v>5.7028415444491977E-2</v>
      </c>
      <c r="U821" s="13">
        <f t="shared" si="1018"/>
        <v>1.0256722915804733E-2</v>
      </c>
      <c r="V821" s="13">
        <f t="shared" si="1019"/>
        <v>4.4628605900466384E-4</v>
      </c>
      <c r="W821" s="13">
        <f t="shared" si="1020"/>
        <v>0.10569458343912642</v>
      </c>
      <c r="X821" s="13">
        <f t="shared" si="1021"/>
        <v>3.1042499156071435E-2</v>
      </c>
      <c r="Y821" s="13">
        <f t="shared" si="1022"/>
        <v>4.55859100106909E-3</v>
      </c>
      <c r="Z821" s="13">
        <f t="shared" si="1023"/>
        <v>6.1490027472351123E-4</v>
      </c>
      <c r="AA821" s="13">
        <f t="shared" si="1024"/>
        <v>1.0041331734572832E-3</v>
      </c>
      <c r="AB821" s="13">
        <f t="shared" si="1025"/>
        <v>8.1987557290551499E-4</v>
      </c>
      <c r="AC821" s="13">
        <f t="shared" si="1026"/>
        <v>1.3377775776061018E-5</v>
      </c>
      <c r="AD821" s="13">
        <f t="shared" si="1027"/>
        <v>4.3149857728433057E-2</v>
      </c>
      <c r="AE821" s="13">
        <f t="shared" si="1028"/>
        <v>1.2673113214840789E-2</v>
      </c>
      <c r="AF821" s="13">
        <f t="shared" si="1029"/>
        <v>1.8610466755993697E-3</v>
      </c>
      <c r="AG821" s="13">
        <f t="shared" si="1030"/>
        <v>1.8219646954117829E-4</v>
      </c>
      <c r="AH821" s="13">
        <f t="shared" si="1031"/>
        <v>4.5149052671573819E-5</v>
      </c>
      <c r="AI821" s="13">
        <f t="shared" si="1032"/>
        <v>7.3728478261101034E-5</v>
      </c>
      <c r="AJ821" s="13">
        <f t="shared" si="1033"/>
        <v>6.0199363940587442E-5</v>
      </c>
      <c r="AK821" s="13">
        <f t="shared" si="1034"/>
        <v>3.2768553882417445E-5</v>
      </c>
      <c r="AL821" s="13">
        <f t="shared" si="1035"/>
        <v>2.5664598726827933E-7</v>
      </c>
      <c r="AM821" s="13">
        <f t="shared" si="1036"/>
        <v>1.4092757917392108E-2</v>
      </c>
      <c r="AN821" s="13">
        <f t="shared" si="1037"/>
        <v>4.1390430003380623E-3</v>
      </c>
      <c r="AO821" s="13">
        <f t="shared" si="1038"/>
        <v>6.0781846459964444E-4</v>
      </c>
      <c r="AP821" s="13">
        <f t="shared" si="1039"/>
        <v>5.950542768430518E-5</v>
      </c>
      <c r="AQ821" s="13">
        <f t="shared" si="1040"/>
        <v>4.3691860277201083E-6</v>
      </c>
      <c r="AR821" s="13">
        <f t="shared" si="1041"/>
        <v>2.6520553539282479E-6</v>
      </c>
      <c r="AS821" s="13">
        <f t="shared" si="1042"/>
        <v>4.3308108130570776E-6</v>
      </c>
      <c r="AT821" s="13">
        <f t="shared" si="1043"/>
        <v>3.5361106378701085E-6</v>
      </c>
      <c r="AU821" s="13">
        <f t="shared" si="1044"/>
        <v>1.924824855053202E-6</v>
      </c>
      <c r="AV821" s="13">
        <f t="shared" si="1045"/>
        <v>7.8581054908582466E-7</v>
      </c>
      <c r="AW821" s="13">
        <f t="shared" si="1046"/>
        <v>3.4191846260700905E-9</v>
      </c>
      <c r="AX821" s="13">
        <f t="shared" si="1047"/>
        <v>3.8355828611718592E-3</v>
      </c>
      <c r="AY821" s="13">
        <f t="shared" si="1048"/>
        <v>1.1265106863261752E-3</v>
      </c>
      <c r="AZ821" s="13">
        <f t="shared" si="1049"/>
        <v>1.654280942869988E-4</v>
      </c>
      <c r="BA821" s="13">
        <f t="shared" si="1050"/>
        <v>1.6195410430697183E-5</v>
      </c>
      <c r="BB821" s="13">
        <f t="shared" si="1051"/>
        <v>1.1891480108739407E-6</v>
      </c>
      <c r="BC821" s="13">
        <f t="shared" si="1052"/>
        <v>6.9850554158735316E-8</v>
      </c>
      <c r="BD821" s="13">
        <f t="shared" si="1053"/>
        <v>1.2981810957478759E-7</v>
      </c>
      <c r="BE821" s="13">
        <f t="shared" si="1054"/>
        <v>2.1199318929914372E-7</v>
      </c>
      <c r="BF821" s="13">
        <f t="shared" si="1055"/>
        <v>1.7309261572374162E-7</v>
      </c>
      <c r="BG821" s="13">
        <f t="shared" si="1056"/>
        <v>9.4220176654854138E-8</v>
      </c>
      <c r="BH821" s="13">
        <f t="shared" si="1057"/>
        <v>3.8465426377751076E-8</v>
      </c>
      <c r="BI821" s="13">
        <f t="shared" si="1058"/>
        <v>1.256282107678226E-8</v>
      </c>
      <c r="BJ821" s="14">
        <f t="shared" si="1059"/>
        <v>0.71222144605201421</v>
      </c>
      <c r="BK821" s="14">
        <f t="shared" si="1060"/>
        <v>0.2254336855818605</v>
      </c>
      <c r="BL821" s="14">
        <f t="shared" si="1061"/>
        <v>6.1358234629330842E-2</v>
      </c>
      <c r="BM821" s="14">
        <f t="shared" si="1062"/>
        <v>0.3019946870341666</v>
      </c>
      <c r="BN821" s="14">
        <f t="shared" si="1063"/>
        <v>0.69650707223662112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1.68333333333333</v>
      </c>
      <c r="F822" s="10">
        <f>VLOOKUP(B822,home!$B$2:$E$405,3,FALSE)</f>
        <v>0.79</v>
      </c>
      <c r="G822" s="10">
        <f>VLOOKUP(C822,away!$B$2:$E$405,4,FALSE)</f>
        <v>0.68</v>
      </c>
      <c r="H822" s="10">
        <f>VLOOKUP(A822,away!$A$2:$E$405,3,FALSE)</f>
        <v>1.375</v>
      </c>
      <c r="I822" s="10">
        <f>VLOOKUP(C822,away!$B$2:$E$405,3,FALSE)</f>
        <v>0.51</v>
      </c>
      <c r="J822" s="10">
        <f>VLOOKUP(B822,home!$B$2:$E$405,4,FALSE)</f>
        <v>1.0900000000000001</v>
      </c>
      <c r="K822" s="12">
        <f t="shared" si="1008"/>
        <v>0.90428666666666502</v>
      </c>
      <c r="L822" s="12">
        <f t="shared" si="1009"/>
        <v>0.76436250000000006</v>
      </c>
      <c r="M822" s="13">
        <f t="shared" si="1010"/>
        <v>0.18850152787925817</v>
      </c>
      <c r="N822" s="13">
        <f t="shared" si="1011"/>
        <v>0.17045941830750783</v>
      </c>
      <c r="O822" s="13">
        <f t="shared" si="1012"/>
        <v>0.14408349910360949</v>
      </c>
      <c r="P822" s="13">
        <f t="shared" si="1013"/>
        <v>0.13029278712607245</v>
      </c>
      <c r="Q822" s="13">
        <f t="shared" si="1014"/>
        <v>7.7072089591617446E-2</v>
      </c>
      <c r="R822" s="13">
        <f t="shared" si="1015"/>
        <v>5.5066011791791346E-2</v>
      </c>
      <c r="S822" s="13">
        <f t="shared" si="1016"/>
        <v>2.2514685382223905E-2</v>
      </c>
      <c r="T822" s="13">
        <f t="shared" si="1017"/>
        <v>5.8911015080472695E-2</v>
      </c>
      <c r="U822" s="13">
        <f t="shared" si="1018"/>
        <v>4.9795460249826271E-2</v>
      </c>
      <c r="V822" s="13">
        <f t="shared" si="1019"/>
        <v>1.7291348850767261E-3</v>
      </c>
      <c r="W822" s="13">
        <f t="shared" si="1020"/>
        <v>2.3231754329946105E-2</v>
      </c>
      <c r="X822" s="13">
        <f t="shared" si="1021"/>
        <v>1.7757481819023431E-2</v>
      </c>
      <c r="Y822" s="13">
        <f t="shared" si="1022"/>
        <v>6.786576598446648E-3</v>
      </c>
      <c r="Z822" s="13">
        <f t="shared" si="1023"/>
        <v>1.4030131479401044E-2</v>
      </c>
      <c r="AA822" s="13">
        <f t="shared" si="1024"/>
        <v>1.2687260828402616E-2</v>
      </c>
      <c r="AB822" s="13">
        <f t="shared" si="1025"/>
        <v>5.7364604018233754E-3</v>
      </c>
      <c r="AC822" s="13">
        <f t="shared" si="1026"/>
        <v>7.4698931498142843E-5</v>
      </c>
      <c r="AD822" s="13">
        <f t="shared" si="1027"/>
        <v>5.2520414209614556E-3</v>
      </c>
      <c r="AE822" s="13">
        <f t="shared" si="1028"/>
        <v>4.0144635106296508E-3</v>
      </c>
      <c r="AF822" s="13">
        <f t="shared" si="1029"/>
        <v>1.5342526825718279E-3</v>
      </c>
      <c r="AG822" s="13">
        <f t="shared" si="1030"/>
        <v>3.9090840536076978E-4</v>
      </c>
      <c r="AH822" s="13">
        <f t="shared" si="1031"/>
        <v>2.6810265932309197E-3</v>
      </c>
      <c r="AI822" s="13">
        <f t="shared" si="1032"/>
        <v>2.4244166012374734E-3</v>
      </c>
      <c r="AJ822" s="13">
        <f t="shared" si="1033"/>
        <v>1.0961838034721798E-3</v>
      </c>
      <c r="AK822" s="13">
        <f t="shared" si="1034"/>
        <v>3.3042146589861473E-4</v>
      </c>
      <c r="AL822" s="13">
        <f t="shared" si="1035"/>
        <v>2.0652844758832415E-6</v>
      </c>
      <c r="AM822" s="13">
        <f t="shared" si="1036"/>
        <v>9.4987020595129824E-4</v>
      </c>
      <c r="AN822" s="13">
        <f t="shared" si="1037"/>
        <v>7.260451652964492E-4</v>
      </c>
      <c r="AO822" s="13">
        <f t="shared" si="1038"/>
        <v>2.7748084882945354E-4</v>
      </c>
      <c r="AP822" s="13">
        <f t="shared" si="1039"/>
        <v>7.0698651771134425E-5</v>
      </c>
      <c r="AQ822" s="13">
        <f t="shared" si="1040"/>
        <v>1.3509849553603433E-5</v>
      </c>
      <c r="AR822" s="13">
        <f t="shared" si="1041"/>
        <v>4.0985523787369393E-4</v>
      </c>
      <c r="AS822" s="13">
        <f t="shared" si="1042"/>
        <v>3.7062662687267582E-4</v>
      </c>
      <c r="AT822" s="13">
        <f t="shared" si="1043"/>
        <v>1.6757635849630088E-4</v>
      </c>
      <c r="AU822" s="13">
        <f t="shared" si="1044"/>
        <v>5.0512355545586001E-5</v>
      </c>
      <c r="AV822" s="13">
        <f t="shared" si="1045"/>
        <v>1.1419412405449846E-5</v>
      </c>
      <c r="AW822" s="13">
        <f t="shared" si="1046"/>
        <v>3.9653623559810634E-8</v>
      </c>
      <c r="AX822" s="13">
        <f t="shared" si="1047"/>
        <v>1.4315916038427963E-4</v>
      </c>
      <c r="AY822" s="13">
        <f t="shared" si="1048"/>
        <v>1.0942549372922895E-4</v>
      </c>
      <c r="AZ822" s="13">
        <f t="shared" si="1049"/>
        <v>4.1820371975303874E-5</v>
      </c>
      <c r="BA822" s="13">
        <f t="shared" si="1050"/>
        <v>1.065530802465774E-5</v>
      </c>
      <c r="BB822" s="13">
        <f t="shared" si="1051"/>
        <v>2.0361294699993629E-6</v>
      </c>
      <c r="BC822" s="13">
        <f t="shared" si="1052"/>
        <v>3.1126820240247771E-7</v>
      </c>
      <c r="BD822" s="13">
        <f t="shared" si="1053"/>
        <v>5.2212995709871882E-5</v>
      </c>
      <c r="BE822" s="13">
        <f t="shared" si="1054"/>
        <v>4.7215515847160934E-5</v>
      </c>
      <c r="BF822" s="13">
        <f t="shared" si="1055"/>
        <v>2.1348180720188126E-5</v>
      </c>
      <c r="BG822" s="13">
        <f t="shared" si="1056"/>
        <v>6.4349583942854949E-6</v>
      </c>
      <c r="BH822" s="13">
        <f t="shared" si="1057"/>
        <v>1.454761769126776E-6</v>
      </c>
      <c r="BI822" s="13">
        <f t="shared" si="1058"/>
        <v>2.6310433419955066E-7</v>
      </c>
      <c r="BJ822" s="14">
        <f t="shared" si="1059"/>
        <v>0.36775501419972562</v>
      </c>
      <c r="BK822" s="14">
        <f t="shared" si="1060"/>
        <v>0.34322432498233446</v>
      </c>
      <c r="BL822" s="14">
        <f t="shared" si="1061"/>
        <v>0.27503966034726091</v>
      </c>
      <c r="BM822" s="14">
        <f t="shared" si="1062"/>
        <v>0.23446441136875965</v>
      </c>
      <c r="BN822" s="14">
        <f t="shared" si="1063"/>
        <v>0.76547533379985677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1.38333333333333</v>
      </c>
      <c r="F823" s="10">
        <f>VLOOKUP(B823,home!$B$2:$E$405,3,FALSE)</f>
        <v>0.6</v>
      </c>
      <c r="G823" s="10">
        <f>VLOOKUP(C823,away!$B$2:$E$405,4,FALSE)</f>
        <v>0.72</v>
      </c>
      <c r="H823" s="10">
        <f>VLOOKUP(A823,away!$A$2:$E$405,3,FALSE)</f>
        <v>1.1499999999999999</v>
      </c>
      <c r="I823" s="10">
        <f>VLOOKUP(C823,away!$B$2:$E$405,3,FALSE)</f>
        <v>1.33</v>
      </c>
      <c r="J823" s="10">
        <f>VLOOKUP(B823,home!$B$2:$E$405,4,FALSE)</f>
        <v>1.3</v>
      </c>
      <c r="K823" s="12">
        <f t="shared" si="1008"/>
        <v>0.59759999999999847</v>
      </c>
      <c r="L823" s="12">
        <f t="shared" si="1009"/>
        <v>1.9883499999999998</v>
      </c>
      <c r="M823" s="13">
        <f t="shared" si="1010"/>
        <v>7.5324487337216514E-2</v>
      </c>
      <c r="N823" s="13">
        <f t="shared" si="1011"/>
        <v>4.5013913632720469E-2</v>
      </c>
      <c r="O823" s="13">
        <f t="shared" si="1012"/>
        <v>0.14977144439695445</v>
      </c>
      <c r="P823" s="13">
        <f t="shared" si="1013"/>
        <v>8.9503415171619749E-2</v>
      </c>
      <c r="Q823" s="13">
        <f t="shared" si="1014"/>
        <v>1.3450157393456839E-2</v>
      </c>
      <c r="R823" s="13">
        <f t="shared" si="1015"/>
        <v>0.14889902573334218</v>
      </c>
      <c r="S823" s="13">
        <f t="shared" si="1016"/>
        <v>2.6587838864139554E-2</v>
      </c>
      <c r="T823" s="13">
        <f t="shared" si="1017"/>
        <v>2.6743620453279909E-2</v>
      </c>
      <c r="U823" s="13">
        <f t="shared" si="1018"/>
        <v>8.8982057778245069E-2</v>
      </c>
      <c r="V823" s="13">
        <f t="shared" si="1019"/>
        <v>3.5102977125259813E-3</v>
      </c>
      <c r="W823" s="13">
        <f t="shared" si="1020"/>
        <v>2.6792713527765966E-3</v>
      </c>
      <c r="X823" s="13">
        <f t="shared" si="1021"/>
        <v>5.3273291942933457E-3</v>
      </c>
      <c r="Y823" s="13">
        <f t="shared" si="1022"/>
        <v>5.2962975017365873E-3</v>
      </c>
      <c r="Z823" s="13">
        <f t="shared" si="1023"/>
        <v>9.868779260563032E-2</v>
      </c>
      <c r="AA823" s="13">
        <f t="shared" si="1024"/>
        <v>5.8975824861124529E-2</v>
      </c>
      <c r="AB823" s="13">
        <f t="shared" si="1025"/>
        <v>1.7621976468503962E-2</v>
      </c>
      <c r="AC823" s="13">
        <f t="shared" si="1026"/>
        <v>2.6069181205778279E-4</v>
      </c>
      <c r="AD823" s="13">
        <f t="shared" si="1027"/>
        <v>4.0028314010482236E-4</v>
      </c>
      <c r="AE823" s="13">
        <f t="shared" si="1028"/>
        <v>7.9590298162742358E-4</v>
      </c>
      <c r="AF823" s="13">
        <f t="shared" si="1029"/>
        <v>7.9126684675944392E-4</v>
      </c>
      <c r="AG823" s="13">
        <f t="shared" si="1030"/>
        <v>5.2443847825138013E-4</v>
      </c>
      <c r="AH823" s="13">
        <f t="shared" si="1031"/>
        <v>4.9056468106851249E-2</v>
      </c>
      <c r="AI823" s="13">
        <f t="shared" si="1032"/>
        <v>2.9316145340654229E-2</v>
      </c>
      <c r="AJ823" s="13">
        <f t="shared" si="1033"/>
        <v>8.7596642277874594E-3</v>
      </c>
      <c r="AK823" s="13">
        <f t="shared" si="1034"/>
        <v>1.744925114175258E-3</v>
      </c>
      <c r="AL823" s="13">
        <f t="shared" si="1035"/>
        <v>1.2390556277929705E-5</v>
      </c>
      <c r="AM823" s="13">
        <f t="shared" si="1036"/>
        <v>4.7841840905328278E-5</v>
      </c>
      <c r="AN823" s="13">
        <f t="shared" si="1037"/>
        <v>9.5126324364109489E-5</v>
      </c>
      <c r="AO823" s="13">
        <f t="shared" si="1038"/>
        <v>9.4572213524688546E-5</v>
      </c>
      <c r="AP823" s="13">
        <f t="shared" si="1039"/>
        <v>6.2680886920604833E-5</v>
      </c>
      <c r="AQ823" s="13">
        <f t="shared" si="1040"/>
        <v>3.1157885377146144E-5</v>
      </c>
      <c r="AR823" s="13">
        <f t="shared" si="1041"/>
        <v>1.9508285672051533E-2</v>
      </c>
      <c r="AS823" s="13">
        <f t="shared" si="1042"/>
        <v>1.1658151517617964E-2</v>
      </c>
      <c r="AT823" s="13">
        <f t="shared" si="1043"/>
        <v>3.4834556734642387E-3</v>
      </c>
      <c r="AU823" s="13">
        <f t="shared" si="1044"/>
        <v>6.9390437015407478E-4</v>
      </c>
      <c r="AV823" s="13">
        <f t="shared" si="1045"/>
        <v>1.0366931290101848E-4</v>
      </c>
      <c r="AW823" s="13">
        <f t="shared" si="1046"/>
        <v>4.0897025874867619E-7</v>
      </c>
      <c r="AX823" s="13">
        <f t="shared" si="1047"/>
        <v>4.765047354170682E-6</v>
      </c>
      <c r="AY823" s="13">
        <f t="shared" si="1048"/>
        <v>9.474581906665275E-6</v>
      </c>
      <c r="AZ823" s="13">
        <f t="shared" si="1049"/>
        <v>9.4193924670589508E-6</v>
      </c>
      <c r="BA823" s="13">
        <f t="shared" si="1050"/>
        <v>6.2430163372922218E-6</v>
      </c>
      <c r="BB823" s="13">
        <f t="shared" si="1051"/>
        <v>3.103325383563746E-6</v>
      </c>
      <c r="BC823" s="13">
        <f t="shared" si="1052"/>
        <v>1.2340994052817948E-6</v>
      </c>
      <c r="BD823" s="13">
        <f t="shared" si="1053"/>
        <v>6.4648833026706119E-3</v>
      </c>
      <c r="BE823" s="13">
        <f t="shared" si="1054"/>
        <v>3.8634142616759477E-3</v>
      </c>
      <c r="BF823" s="13">
        <f t="shared" si="1055"/>
        <v>1.15438818138877E-3</v>
      </c>
      <c r="BG823" s="13">
        <f t="shared" si="1056"/>
        <v>2.2995412573264249E-4</v>
      </c>
      <c r="BH823" s="13">
        <f t="shared" si="1057"/>
        <v>3.4355146384456693E-5</v>
      </c>
      <c r="BI823" s="13">
        <f t="shared" si="1058"/>
        <v>4.1061270958702553E-6</v>
      </c>
      <c r="BJ823" s="14">
        <f t="shared" si="1059"/>
        <v>0.10138809958895272</v>
      </c>
      <c r="BK823" s="14">
        <f t="shared" si="1060"/>
        <v>0.19520859603574423</v>
      </c>
      <c r="BL823" s="14">
        <f t="shared" si="1061"/>
        <v>0.60032609971877549</v>
      </c>
      <c r="BM823" s="14">
        <f t="shared" si="1062"/>
        <v>0.47363907867214466</v>
      </c>
      <c r="BN823" s="14">
        <f t="shared" si="1063"/>
        <v>0.52196244366531019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1.38333333333333</v>
      </c>
      <c r="F824" s="10">
        <f>VLOOKUP(B824,home!$B$2:$E$405,3,FALSE)</f>
        <v>0.96</v>
      </c>
      <c r="G824" s="10">
        <f>VLOOKUP(C824,away!$B$2:$E$405,4,FALSE)</f>
        <v>0.96</v>
      </c>
      <c r="H824" s="10">
        <f>VLOOKUP(A824,away!$A$2:$E$405,3,FALSE)</f>
        <v>1.1499999999999999</v>
      </c>
      <c r="I824" s="10">
        <f>VLOOKUP(C824,away!$B$2:$E$405,3,FALSE)</f>
        <v>1.33</v>
      </c>
      <c r="J824" s="10">
        <f>VLOOKUP(B824,home!$B$2:$E$405,4,FALSE)</f>
        <v>0.72</v>
      </c>
      <c r="K824" s="12">
        <f t="shared" si="1008"/>
        <v>1.2748799999999969</v>
      </c>
      <c r="L824" s="12">
        <f t="shared" si="1009"/>
        <v>1.1012399999999998</v>
      </c>
      <c r="M824" s="13">
        <f t="shared" si="1010"/>
        <v>9.2910371299661801E-2</v>
      </c>
      <c r="N824" s="13">
        <f t="shared" si="1011"/>
        <v>0.11844957416251255</v>
      </c>
      <c r="O824" s="13">
        <f t="shared" si="1012"/>
        <v>0.10231661729003955</v>
      </c>
      <c r="P824" s="13">
        <f t="shared" si="1013"/>
        <v>0.13044140905072529</v>
      </c>
      <c r="Q824" s="13">
        <f t="shared" si="1014"/>
        <v>7.5504496554151826E-2</v>
      </c>
      <c r="R824" s="13">
        <f t="shared" si="1015"/>
        <v>5.6337575812241587E-2</v>
      </c>
      <c r="S824" s="13">
        <f t="shared" si="1016"/>
        <v>4.5783266596418674E-2</v>
      </c>
      <c r="T824" s="13">
        <f t="shared" si="1017"/>
        <v>8.3148571785294154E-2</v>
      </c>
      <c r="U824" s="13">
        <f t="shared" si="1018"/>
        <v>7.1823648651510377E-2</v>
      </c>
      <c r="V824" s="13">
        <f t="shared" si="1019"/>
        <v>7.1419293935805726E-3</v>
      </c>
      <c r="W824" s="13">
        <f t="shared" si="1020"/>
        <v>3.2086390855652291E-2</v>
      </c>
      <c r="X824" s="13">
        <f t="shared" si="1021"/>
        <v>3.5334817065878522E-2</v>
      </c>
      <c r="Y824" s="13">
        <f t="shared" si="1022"/>
        <v>1.9456056972814037E-2</v>
      </c>
      <c r="Z824" s="13">
        <f t="shared" si="1023"/>
        <v>2.0680397329157631E-2</v>
      </c>
      <c r="AA824" s="13">
        <f t="shared" si="1024"/>
        <v>2.6365024946996413E-2</v>
      </c>
      <c r="AB824" s="13">
        <f t="shared" si="1025"/>
        <v>1.6806121502213358E-2</v>
      </c>
      <c r="AC824" s="13">
        <f t="shared" si="1026"/>
        <v>6.2668147296680832E-4</v>
      </c>
      <c r="AD824" s="13">
        <f t="shared" si="1027"/>
        <v>1.0226574493513468E-2</v>
      </c>
      <c r="AE824" s="13">
        <f t="shared" si="1028"/>
        <v>1.1261912895236769E-2</v>
      </c>
      <c r="AF824" s="13">
        <f t="shared" si="1029"/>
        <v>6.2010344783752719E-3</v>
      </c>
      <c r="AG824" s="13">
        <f t="shared" si="1030"/>
        <v>2.2762757363219937E-3</v>
      </c>
      <c r="AH824" s="13">
        <f t="shared" si="1031"/>
        <v>5.6935201886903894E-3</v>
      </c>
      <c r="AI824" s="13">
        <f t="shared" si="1032"/>
        <v>7.2585550181575855E-3</v>
      </c>
      <c r="AJ824" s="13">
        <f t="shared" si="1033"/>
        <v>4.6268933107743611E-3</v>
      </c>
      <c r="AK824" s="13">
        <f t="shared" si="1034"/>
        <v>1.9662445813466681E-3</v>
      </c>
      <c r="AL824" s="13">
        <f t="shared" si="1035"/>
        <v>3.5193149361602838E-5</v>
      </c>
      <c r="AM824" s="13">
        <f t="shared" si="1036"/>
        <v>2.6075310580580833E-3</v>
      </c>
      <c r="AN824" s="13">
        <f t="shared" si="1037"/>
        <v>2.8715175023758832E-3</v>
      </c>
      <c r="AO824" s="13">
        <f t="shared" si="1038"/>
        <v>1.5811149671582092E-3</v>
      </c>
      <c r="AP824" s="13">
        <f t="shared" si="1039"/>
        <v>5.8039568214443516E-4</v>
      </c>
      <c r="AQ824" s="13">
        <f t="shared" si="1040"/>
        <v>1.5978873525118452E-4</v>
      </c>
      <c r="AR824" s="13">
        <f t="shared" si="1041"/>
        <v>1.2539864345186792E-3</v>
      </c>
      <c r="AS824" s="13">
        <f t="shared" si="1042"/>
        <v>1.5986822256391698E-3</v>
      </c>
      <c r="AT824" s="13">
        <f t="shared" si="1043"/>
        <v>1.0190639979114301E-3</v>
      </c>
      <c r="AU824" s="13">
        <f t="shared" si="1044"/>
        <v>4.3306143655244035E-4</v>
      </c>
      <c r="AV824" s="13">
        <f t="shared" si="1045"/>
        <v>1.3802534105799341E-4</v>
      </c>
      <c r="AW824" s="13">
        <f t="shared" si="1046"/>
        <v>1.3724828226758947E-6</v>
      </c>
      <c r="AX824" s="13">
        <f t="shared" si="1047"/>
        <v>5.5404819921618025E-4</v>
      </c>
      <c r="AY824" s="13">
        <f t="shared" si="1048"/>
        <v>6.101400389048262E-4</v>
      </c>
      <c r="AZ824" s="13">
        <f t="shared" si="1049"/>
        <v>3.359553082217755E-4</v>
      </c>
      <c r="BA824" s="13">
        <f t="shared" si="1050"/>
        <v>1.2332247454204927E-4</v>
      </c>
      <c r="BB824" s="13">
        <f t="shared" si="1051"/>
        <v>3.3951910466171599E-5</v>
      </c>
      <c r="BC824" s="13">
        <f t="shared" si="1052"/>
        <v>7.4778403763533522E-6</v>
      </c>
      <c r="BD824" s="13">
        <f t="shared" si="1053"/>
        <v>2.3015667019155844E-4</v>
      </c>
      <c r="BE824" s="13">
        <f t="shared" si="1054"/>
        <v>2.9342213569381328E-4</v>
      </c>
      <c r="BF824" s="13">
        <f t="shared" si="1055"/>
        <v>1.8703900617666395E-4</v>
      </c>
      <c r="BG824" s="13">
        <f t="shared" si="1056"/>
        <v>7.9484096064834933E-5</v>
      </c>
      <c r="BH824" s="13">
        <f t="shared" si="1057"/>
        <v>2.5333171097784117E-5</v>
      </c>
      <c r="BI824" s="13">
        <f t="shared" si="1058"/>
        <v>6.4593506338285866E-6</v>
      </c>
      <c r="BJ824" s="14">
        <f t="shared" si="1059"/>
        <v>0.40341094871646604</v>
      </c>
      <c r="BK824" s="14">
        <f t="shared" si="1060"/>
        <v>0.27754899100161956</v>
      </c>
      <c r="BL824" s="14">
        <f t="shared" si="1061"/>
        <v>0.29845891516750844</v>
      </c>
      <c r="BM824" s="14">
        <f t="shared" si="1062"/>
        <v>0.42353044048933697</v>
      </c>
      <c r="BN824" s="14">
        <f t="shared" si="1063"/>
        <v>0.57596004416933266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1.38333333333333</v>
      </c>
      <c r="F825" s="10">
        <f>VLOOKUP(B825,home!$B$2:$E$405,3,FALSE)</f>
        <v>0.96</v>
      </c>
      <c r="G825" s="10">
        <f>VLOOKUP(C825,away!$B$2:$E$405,4,FALSE)</f>
        <v>0.52</v>
      </c>
      <c r="H825" s="10">
        <f>VLOOKUP(A825,away!$A$2:$E$405,3,FALSE)</f>
        <v>1.1499999999999999</v>
      </c>
      <c r="I825" s="10">
        <f>VLOOKUP(C825,away!$B$2:$E$405,3,FALSE)</f>
        <v>0.72</v>
      </c>
      <c r="J825" s="10">
        <f>VLOOKUP(B825,home!$B$2:$E$405,4,FALSE)</f>
        <v>1.01</v>
      </c>
      <c r="K825" s="12">
        <f t="shared" si="1008"/>
        <v>0.69055999999999829</v>
      </c>
      <c r="L825" s="12">
        <f t="shared" si="1009"/>
        <v>0.83627999999999991</v>
      </c>
      <c r="M825" s="13">
        <f t="shared" si="1010"/>
        <v>0.21722100228368499</v>
      </c>
      <c r="N825" s="13">
        <f t="shared" si="1011"/>
        <v>0.15000413533702114</v>
      </c>
      <c r="O825" s="13">
        <f t="shared" si="1012"/>
        <v>0.18165757978980004</v>
      </c>
      <c r="P825" s="13">
        <f t="shared" si="1013"/>
        <v>0.12544545829964401</v>
      </c>
      <c r="Q825" s="13">
        <f t="shared" si="1014"/>
        <v>5.1793427849166525E-2</v>
      </c>
      <c r="R825" s="13">
        <f t="shared" si="1015"/>
        <v>7.5958300413306992E-2</v>
      </c>
      <c r="S825" s="13">
        <f t="shared" si="1016"/>
        <v>1.8111235610928846E-2</v>
      </c>
      <c r="T825" s="13">
        <f t="shared" si="1017"/>
        <v>4.3313807841700976E-2</v>
      </c>
      <c r="U825" s="13">
        <f t="shared" si="1018"/>
        <v>5.2453763933413146E-2</v>
      </c>
      <c r="V825" s="13">
        <f t="shared" si="1019"/>
        <v>1.1621406707148394E-3</v>
      </c>
      <c r="W825" s="13">
        <f t="shared" si="1020"/>
        <v>1.1922156511840117E-2</v>
      </c>
      <c r="X825" s="13">
        <f t="shared" si="1021"/>
        <v>9.9702610477216506E-3</v>
      </c>
      <c r="Y825" s="13">
        <f t="shared" si="1022"/>
        <v>4.1689649544943306E-3</v>
      </c>
      <c r="Z825" s="13">
        <f t="shared" si="1023"/>
        <v>2.1174135823213452E-2</v>
      </c>
      <c r="AA825" s="13">
        <f t="shared" si="1024"/>
        <v>1.4622011234078247E-2</v>
      </c>
      <c r="AB825" s="13">
        <f t="shared" si="1025"/>
        <v>5.0486880389025244E-3</v>
      </c>
      <c r="AC825" s="13">
        <f t="shared" si="1026"/>
        <v>4.1946125004549194E-5</v>
      </c>
      <c r="AD825" s="13">
        <f t="shared" si="1027"/>
        <v>2.0582411002040722E-3</v>
      </c>
      <c r="AE825" s="13">
        <f t="shared" si="1028"/>
        <v>1.7212658672786612E-3</v>
      </c>
      <c r="AF825" s="13">
        <f t="shared" si="1029"/>
        <v>7.1973010974389932E-4</v>
      </c>
      <c r="AG825" s="13">
        <f t="shared" si="1030"/>
        <v>2.0063196539220937E-4</v>
      </c>
      <c r="AH825" s="13">
        <f t="shared" si="1031"/>
        <v>4.426876576559235E-3</v>
      </c>
      <c r="AI825" s="13">
        <f t="shared" si="1032"/>
        <v>3.057023888708738E-3</v>
      </c>
      <c r="AJ825" s="13">
        <f t="shared" si="1033"/>
        <v>1.0555292082933504E-3</v>
      </c>
      <c r="AK825" s="13">
        <f t="shared" si="1034"/>
        <v>2.4296875002635139E-4</v>
      </c>
      <c r="AL825" s="13">
        <f t="shared" si="1035"/>
        <v>9.6895803256038109E-7</v>
      </c>
      <c r="AM825" s="13">
        <f t="shared" si="1036"/>
        <v>2.8426779483138424E-4</v>
      </c>
      <c r="AN825" s="13">
        <f t="shared" si="1037"/>
        <v>2.3772747146158998E-4</v>
      </c>
      <c r="AO825" s="13">
        <f t="shared" si="1038"/>
        <v>9.9403364916949221E-5</v>
      </c>
      <c r="AP825" s="13">
        <f t="shared" si="1039"/>
        <v>2.7709682004248762E-5</v>
      </c>
      <c r="AQ825" s="13">
        <f t="shared" si="1040"/>
        <v>5.7932632166282863E-6</v>
      </c>
      <c r="AR825" s="13">
        <f t="shared" si="1041"/>
        <v>7.4042166868899166E-4</v>
      </c>
      <c r="AS825" s="13">
        <f t="shared" si="1042"/>
        <v>5.1130558752986882E-4</v>
      </c>
      <c r="AT825" s="13">
        <f t="shared" si="1043"/>
        <v>1.7654359326231266E-4</v>
      </c>
      <c r="AU825" s="13">
        <f t="shared" si="1044"/>
        <v>4.0637981254407444E-5</v>
      </c>
      <c r="AV825" s="13">
        <f t="shared" si="1045"/>
        <v>7.0157410837608826E-6</v>
      </c>
      <c r="AW825" s="13">
        <f t="shared" si="1046"/>
        <v>1.5543742597754497E-8</v>
      </c>
      <c r="AX825" s="13">
        <f t="shared" si="1047"/>
        <v>3.2717328066460017E-5</v>
      </c>
      <c r="AY825" s="13">
        <f t="shared" si="1048"/>
        <v>2.7360847115419182E-5</v>
      </c>
      <c r="AZ825" s="13">
        <f t="shared" si="1049"/>
        <v>1.1440664612841375E-5</v>
      </c>
      <c r="BA825" s="13">
        <f t="shared" si="1050"/>
        <v>3.1891996674756616E-6</v>
      </c>
      <c r="BB825" s="13">
        <f t="shared" si="1051"/>
        <v>6.667659744791363E-7</v>
      </c>
      <c r="BC825" s="13">
        <f t="shared" si="1052"/>
        <v>1.1152060982748245E-7</v>
      </c>
      <c r="BD825" s="13">
        <f t="shared" si="1053"/>
        <v>1.0319997218187161E-4</v>
      </c>
      <c r="BE825" s="13">
        <f t="shared" si="1054"/>
        <v>7.1265772789913079E-5</v>
      </c>
      <c r="BF825" s="13">
        <f t="shared" si="1055"/>
        <v>2.4606646028901125E-5</v>
      </c>
      <c r="BG825" s="13">
        <f t="shared" si="1056"/>
        <v>5.6641218272393065E-6</v>
      </c>
      <c r="BH825" s="13">
        <f t="shared" si="1057"/>
        <v>9.7785399225459138E-7</v>
      </c>
      <c r="BI825" s="13">
        <f t="shared" si="1058"/>
        <v>1.3505337057826582E-7</v>
      </c>
      <c r="BJ825" s="14">
        <f t="shared" si="1059"/>
        <v>0.27660301048704089</v>
      </c>
      <c r="BK825" s="14">
        <f t="shared" si="1060"/>
        <v>0.36201011279512524</v>
      </c>
      <c r="BL825" s="14">
        <f t="shared" si="1061"/>
        <v>0.34020451582509875</v>
      </c>
      <c r="BM825" s="14">
        <f t="shared" si="1062"/>
        <v>0.19788452565448172</v>
      </c>
      <c r="BN825" s="14">
        <f t="shared" si="1063"/>
        <v>0.80207990397262374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1.38333333333333</v>
      </c>
      <c r="F826" s="10">
        <f>VLOOKUP(B826,home!$B$2:$E$405,3,FALSE)</f>
        <v>1.57</v>
      </c>
      <c r="G826" s="10">
        <f>VLOOKUP(C826,away!$B$2:$E$405,4,FALSE)</f>
        <v>0.83</v>
      </c>
      <c r="H826" s="10">
        <f>VLOOKUP(A826,away!$A$2:$E$405,3,FALSE)</f>
        <v>1.1499999999999999</v>
      </c>
      <c r="I826" s="10">
        <f>VLOOKUP(C826,away!$B$2:$E$405,3,FALSE)</f>
        <v>0.41</v>
      </c>
      <c r="J826" s="10">
        <f>VLOOKUP(B826,home!$B$2:$E$405,4,FALSE)</f>
        <v>1.1599999999999999</v>
      </c>
      <c r="K826" s="12">
        <f t="shared" si="1008"/>
        <v>1.8026216666666621</v>
      </c>
      <c r="L826" s="12">
        <f t="shared" si="1009"/>
        <v>0.54693999999999987</v>
      </c>
      <c r="M826" s="13">
        <f t="shared" si="1010"/>
        <v>9.5410974861589989E-2</v>
      </c>
      <c r="N826" s="13">
        <f t="shared" si="1011"/>
        <v>0.17198989052329033</v>
      </c>
      <c r="O826" s="13">
        <f t="shared" si="1012"/>
        <v>5.2184078590798016E-2</v>
      </c>
      <c r="P826" s="13">
        <f t="shared" si="1013"/>
        <v>9.40681507228084E-2</v>
      </c>
      <c r="Q826" s="13">
        <f t="shared" si="1014"/>
        <v>0.15501635155245524</v>
      </c>
      <c r="R826" s="13">
        <f t="shared" si="1015"/>
        <v>1.4270779972225527E-2</v>
      </c>
      <c r="S826" s="13">
        <f t="shared" si="1016"/>
        <v>2.3186056408200754E-2</v>
      </c>
      <c r="T826" s="13">
        <f t="shared" si="1017"/>
        <v>8.4784643318099845E-2</v>
      </c>
      <c r="U826" s="13">
        <f t="shared" si="1018"/>
        <v>2.5724817178166402E-2</v>
      </c>
      <c r="V826" s="13">
        <f t="shared" si="1019"/>
        <v>2.5399703778990292E-3</v>
      </c>
      <c r="W826" s="13">
        <f t="shared" si="1020"/>
        <v>9.3145277998690698E-2</v>
      </c>
      <c r="X826" s="13">
        <f t="shared" si="1021"/>
        <v>5.0944878348603881E-2</v>
      </c>
      <c r="Y826" s="13">
        <f t="shared" si="1022"/>
        <v>1.3931895881992697E-2</v>
      </c>
      <c r="Z826" s="13">
        <f t="shared" si="1023"/>
        <v>2.6017534660030105E-3</v>
      </c>
      <c r="AA826" s="13">
        <f t="shared" si="1024"/>
        <v>4.6899771691421115E-3</v>
      </c>
      <c r="AB826" s="13">
        <f t="shared" si="1025"/>
        <v>4.227127230633774E-3</v>
      </c>
      <c r="AC826" s="13">
        <f t="shared" si="1026"/>
        <v>1.5651391040593331E-4</v>
      </c>
      <c r="AD826" s="13">
        <f t="shared" si="1027"/>
        <v>4.197642406703235E-2</v>
      </c>
      <c r="AE826" s="13">
        <f t="shared" si="1028"/>
        <v>2.2958585379222667E-2</v>
      </c>
      <c r="AF826" s="13">
        <f t="shared" si="1029"/>
        <v>6.2784843436560203E-3</v>
      </c>
      <c r="AG826" s="13">
        <f t="shared" si="1030"/>
        <v>1.1446514089730748E-3</v>
      </c>
      <c r="AH826" s="13">
        <f t="shared" si="1031"/>
        <v>3.5575076017392142E-4</v>
      </c>
      <c r="AI826" s="13">
        <f t="shared" si="1032"/>
        <v>6.4128402822264633E-4</v>
      </c>
      <c r="AJ826" s="13">
        <f t="shared" si="1033"/>
        <v>5.7799624188070882E-4</v>
      </c>
      <c r="AK826" s="13">
        <f t="shared" si="1034"/>
        <v>3.4730284962202352E-4</v>
      </c>
      <c r="AL826" s="13">
        <f t="shared" si="1035"/>
        <v>6.1724446839117496E-6</v>
      </c>
      <c r="AM826" s="13">
        <f t="shared" si="1036"/>
        <v>1.5133522302484086E-2</v>
      </c>
      <c r="AN826" s="13">
        <f t="shared" si="1037"/>
        <v>8.2771286881206437E-3</v>
      </c>
      <c r="AO826" s="13">
        <f t="shared" si="1038"/>
        <v>2.2635463823403516E-3</v>
      </c>
      <c r="AP826" s="13">
        <f t="shared" si="1039"/>
        <v>4.1267468611907738E-4</v>
      </c>
      <c r="AQ826" s="13">
        <f t="shared" si="1040"/>
        <v>5.6427073206492016E-5</v>
      </c>
      <c r="AR826" s="13">
        <f t="shared" si="1041"/>
        <v>3.8914864153904921E-5</v>
      </c>
      <c r="AS826" s="13">
        <f t="shared" si="1042"/>
        <v>7.0148777279218846E-5</v>
      </c>
      <c r="AT826" s="13">
        <f t="shared" si="1043"/>
        <v>6.3225852906846988E-5</v>
      </c>
      <c r="AU826" s="13">
        <f t="shared" si="1044"/>
        <v>3.7990764114453915E-5</v>
      </c>
      <c r="AV826" s="13">
        <f t="shared" si="1045"/>
        <v>1.7120743631484232E-5</v>
      </c>
      <c r="AW826" s="13">
        <f t="shared" si="1046"/>
        <v>1.6904369570595714E-7</v>
      </c>
      <c r="AX826" s="13">
        <f t="shared" si="1047"/>
        <v>4.546669199240164E-3</v>
      </c>
      <c r="AY826" s="13">
        <f t="shared" si="1048"/>
        <v>2.4867552518324149E-3</v>
      </c>
      <c r="AZ826" s="13">
        <f t="shared" si="1049"/>
        <v>6.8005295871861025E-4</v>
      </c>
      <c r="BA826" s="13">
        <f t="shared" si="1050"/>
        <v>1.2398272174718558E-4</v>
      </c>
      <c r="BB826" s="13">
        <f t="shared" si="1051"/>
        <v>1.695277745810141E-5</v>
      </c>
      <c r="BC826" s="13">
        <f t="shared" si="1052"/>
        <v>1.8544304205867973E-6</v>
      </c>
      <c r="BD826" s="13">
        <f t="shared" si="1053"/>
        <v>3.5473493000561261E-6</v>
      </c>
      <c r="BE826" s="13">
        <f t="shared" si="1054"/>
        <v>6.3945287075159917E-6</v>
      </c>
      <c r="BF826" s="13">
        <f t="shared" si="1055"/>
        <v>5.7634579981451478E-6</v>
      </c>
      <c r="BG826" s="13">
        <f t="shared" si="1056"/>
        <v>3.4631114207932373E-6</v>
      </c>
      <c r="BH826" s="13">
        <f t="shared" si="1057"/>
        <v>1.5606699203006644E-6</v>
      </c>
      <c r="BI826" s="13">
        <f t="shared" si="1058"/>
        <v>5.6265948256978203E-7</v>
      </c>
      <c r="BJ826" s="14">
        <f t="shared" si="1059"/>
        <v>0.67617064929370463</v>
      </c>
      <c r="BK826" s="14">
        <f t="shared" si="1060"/>
        <v>0.21785459397742044</v>
      </c>
      <c r="BL826" s="14">
        <f t="shared" si="1061"/>
        <v>0.10326780679978044</v>
      </c>
      <c r="BM826" s="14">
        <f t="shared" si="1062"/>
        <v>0.41446799110560423</v>
      </c>
      <c r="BN826" s="14">
        <f t="shared" si="1063"/>
        <v>0.58294022622316755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1.38333333333333</v>
      </c>
      <c r="F827" s="10">
        <f>VLOOKUP(B827,home!$B$2:$E$405,3,FALSE)</f>
        <v>1.33</v>
      </c>
      <c r="G827" s="10">
        <f>VLOOKUP(C827,away!$B$2:$E$405,4,FALSE)</f>
        <v>0.96</v>
      </c>
      <c r="H827" s="10">
        <f>VLOOKUP(A827,away!$A$2:$E$405,3,FALSE)</f>
        <v>1.1499999999999999</v>
      </c>
      <c r="I827" s="10">
        <f>VLOOKUP(C827,away!$B$2:$E$405,3,FALSE)</f>
        <v>1.2</v>
      </c>
      <c r="J827" s="10">
        <f>VLOOKUP(B827,home!$B$2:$E$405,4,FALSE)</f>
        <v>1.3</v>
      </c>
      <c r="K827" s="12">
        <f t="shared" si="1008"/>
        <v>1.7662399999999958</v>
      </c>
      <c r="L827" s="12">
        <f t="shared" si="1009"/>
        <v>1.7939999999999998</v>
      </c>
      <c r="M827" s="13">
        <f t="shared" si="1010"/>
        <v>2.8432000215225857E-2</v>
      </c>
      <c r="N827" s="13">
        <f t="shared" si="1011"/>
        <v>5.0217736060140405E-2</v>
      </c>
      <c r="O827" s="13">
        <f t="shared" si="1012"/>
        <v>5.1007008386115174E-2</v>
      </c>
      <c r="P827" s="13">
        <f t="shared" si="1013"/>
        <v>9.0090618491891858E-2</v>
      </c>
      <c r="Q827" s="13">
        <f t="shared" si="1014"/>
        <v>4.4348287069431093E-2</v>
      </c>
      <c r="R827" s="13">
        <f t="shared" si="1015"/>
        <v>4.5753286522345324E-2</v>
      </c>
      <c r="S827" s="13">
        <f t="shared" si="1016"/>
        <v>7.1366061821295762E-2</v>
      </c>
      <c r="T827" s="13">
        <f t="shared" si="1017"/>
        <v>7.9560827002559356E-2</v>
      </c>
      <c r="U827" s="13">
        <f t="shared" si="1018"/>
        <v>8.0811284787227017E-2</v>
      </c>
      <c r="V827" s="13">
        <f t="shared" si="1019"/>
        <v>2.5125885544228198E-2</v>
      </c>
      <c r="W827" s="13">
        <f t="shared" si="1020"/>
        <v>2.6109906184503935E-2</v>
      </c>
      <c r="X827" s="13">
        <f t="shared" si="1021"/>
        <v>4.6841171695000045E-2</v>
      </c>
      <c r="Y827" s="13">
        <f t="shared" si="1022"/>
        <v>4.2016531010415054E-2</v>
      </c>
      <c r="Z827" s="13">
        <f t="shared" si="1023"/>
        <v>2.7360465340362499E-2</v>
      </c>
      <c r="AA827" s="13">
        <f t="shared" si="1024"/>
        <v>4.8325148302761745E-2</v>
      </c>
      <c r="AB827" s="13">
        <f t="shared" si="1025"/>
        <v>4.2676904969134857E-2</v>
      </c>
      <c r="AC827" s="13">
        <f t="shared" si="1026"/>
        <v>4.9759218303778554E-3</v>
      </c>
      <c r="AD827" s="13">
        <f t="shared" si="1027"/>
        <v>1.1529090174829533E-2</v>
      </c>
      <c r="AE827" s="13">
        <f t="shared" si="1028"/>
        <v>2.0683187773644179E-2</v>
      </c>
      <c r="AF827" s="13">
        <f t="shared" si="1029"/>
        <v>1.855281943295883E-2</v>
      </c>
      <c r="AG827" s="13">
        <f t="shared" si="1030"/>
        <v>1.109458602090938E-2</v>
      </c>
      <c r="AH827" s="13">
        <f t="shared" si="1031"/>
        <v>1.2271168705152578E-2</v>
      </c>
      <c r="AI827" s="13">
        <f t="shared" si="1032"/>
        <v>2.1673829013788639E-2</v>
      </c>
      <c r="AJ827" s="13">
        <f t="shared" si="1033"/>
        <v>1.9140591878656979E-2</v>
      </c>
      <c r="AK827" s="13">
        <f t="shared" si="1034"/>
        <v>1.1268959666586344E-2</v>
      </c>
      <c r="AL827" s="13">
        <f t="shared" si="1035"/>
        <v>6.3067511518374766E-4</v>
      </c>
      <c r="AM827" s="13">
        <f t="shared" si="1036"/>
        <v>4.0726280460781717E-3</v>
      </c>
      <c r="AN827" s="13">
        <f t="shared" si="1037"/>
        <v>7.306294714664238E-3</v>
      </c>
      <c r="AO827" s="13">
        <f t="shared" si="1038"/>
        <v>6.5537463590538232E-3</v>
      </c>
      <c r="AP827" s="13">
        <f t="shared" si="1039"/>
        <v>3.9191403227141859E-3</v>
      </c>
      <c r="AQ827" s="13">
        <f t="shared" si="1040"/>
        <v>1.7577344347373119E-3</v>
      </c>
      <c r="AR827" s="13">
        <f t="shared" si="1041"/>
        <v>4.4028953314087464E-3</v>
      </c>
      <c r="AS827" s="13">
        <f t="shared" si="1042"/>
        <v>7.7765698501473654E-3</v>
      </c>
      <c r="AT827" s="13">
        <f t="shared" si="1043"/>
        <v>6.8676443660621259E-3</v>
      </c>
      <c r="AU827" s="13">
        <f t="shared" si="1044"/>
        <v>4.0433027283711814E-3</v>
      </c>
      <c r="AV827" s="13">
        <f t="shared" si="1045"/>
        <v>1.785360752739575E-3</v>
      </c>
      <c r="AW827" s="13">
        <f t="shared" si="1046"/>
        <v>5.5510526836199905E-5</v>
      </c>
      <c r="AX827" s="13">
        <f t="shared" si="1047"/>
        <v>1.1988730933508484E-3</v>
      </c>
      <c r="AY827" s="13">
        <f t="shared" si="1048"/>
        <v>2.1507783294714214E-3</v>
      </c>
      <c r="AZ827" s="13">
        <f t="shared" si="1049"/>
        <v>1.9292481615358654E-3</v>
      </c>
      <c r="BA827" s="13">
        <f t="shared" si="1050"/>
        <v>1.1536904005984474E-3</v>
      </c>
      <c r="BB827" s="13">
        <f t="shared" si="1051"/>
        <v>5.1743014466840349E-4</v>
      </c>
      <c r="BC827" s="13">
        <f t="shared" si="1052"/>
        <v>1.8565393590702325E-4</v>
      </c>
      <c r="BD827" s="13">
        <f t="shared" si="1053"/>
        <v>1.3164657040912141E-3</v>
      </c>
      <c r="BE827" s="13">
        <f t="shared" si="1054"/>
        <v>2.3251943851940603E-3</v>
      </c>
      <c r="BF827" s="13">
        <f t="shared" si="1055"/>
        <v>2.0534256654525739E-3</v>
      </c>
      <c r="BG827" s="13">
        <f t="shared" si="1056"/>
        <v>1.2089475157829822E-3</v>
      </c>
      <c r="BH827" s="13">
        <f t="shared" si="1057"/>
        <v>5.3382286506913252E-4</v>
      </c>
      <c r="BI827" s="13">
        <f t="shared" si="1058"/>
        <v>1.8857185943994039E-4</v>
      </c>
      <c r="BJ827" s="14">
        <f t="shared" si="1059"/>
        <v>0.38169936036717167</v>
      </c>
      <c r="BK827" s="14">
        <f t="shared" si="1060"/>
        <v>0.2227719413476747</v>
      </c>
      <c r="BL827" s="14">
        <f t="shared" si="1061"/>
        <v>0.36543038325552757</v>
      </c>
      <c r="BM827" s="14">
        <f t="shared" si="1062"/>
        <v>0.68531794576295135</v>
      </c>
      <c r="BN827" s="14">
        <f t="shared" si="1063"/>
        <v>0.30984893674514974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1.38333333333333</v>
      </c>
      <c r="F828" s="10">
        <f>VLOOKUP(B828,home!$B$2:$E$405,3,FALSE)</f>
        <v>0.83</v>
      </c>
      <c r="G828" s="10">
        <f>VLOOKUP(C828,away!$B$2:$E$405,4,FALSE)</f>
        <v>0.48</v>
      </c>
      <c r="H828" s="10">
        <f>VLOOKUP(A828,away!$A$2:$E$405,3,FALSE)</f>
        <v>1.1499999999999999</v>
      </c>
      <c r="I828" s="10">
        <f>VLOOKUP(C828,away!$B$2:$E$405,3,FALSE)</f>
        <v>0.72</v>
      </c>
      <c r="J828" s="10">
        <f>VLOOKUP(B828,home!$B$2:$E$405,4,FALSE)</f>
        <v>1.49</v>
      </c>
      <c r="K828" s="12">
        <f t="shared" si="1008"/>
        <v>0.55111999999999861</v>
      </c>
      <c r="L828" s="12">
        <f t="shared" si="1009"/>
        <v>1.2337199999999999</v>
      </c>
      <c r="M828" s="13">
        <f t="shared" si="1010"/>
        <v>0.16782391067786309</v>
      </c>
      <c r="N828" s="13">
        <f t="shared" si="1011"/>
        <v>9.2491113652783674E-2</v>
      </c>
      <c r="O828" s="13">
        <f t="shared" si="1012"/>
        <v>0.20704771508149325</v>
      </c>
      <c r="P828" s="13">
        <f t="shared" si="1013"/>
        <v>0.11410813673571227</v>
      </c>
      <c r="Q828" s="13">
        <f t="shared" si="1014"/>
        <v>2.5486851278161006E-2</v>
      </c>
      <c r="R828" s="13">
        <f t="shared" si="1015"/>
        <v>0.12771945352516992</v>
      </c>
      <c r="S828" s="13">
        <f t="shared" si="1016"/>
        <v>1.939632263469461E-2</v>
      </c>
      <c r="T828" s="13">
        <f t="shared" si="1017"/>
        <v>3.1443638158892798E-2</v>
      </c>
      <c r="U828" s="13">
        <f t="shared" si="1018"/>
        <v>7.0388745226791463E-2</v>
      </c>
      <c r="V828" s="13">
        <f t="shared" si="1019"/>
        <v>1.4653442583757376E-3</v>
      </c>
      <c r="W828" s="13">
        <f t="shared" si="1020"/>
        <v>4.6821044921400191E-3</v>
      </c>
      <c r="X828" s="13">
        <f t="shared" si="1021"/>
        <v>5.7764059540429845E-3</v>
      </c>
      <c r="Y828" s="13">
        <f t="shared" si="1022"/>
        <v>3.5632337768109548E-3</v>
      </c>
      <c r="Z828" s="13">
        <f t="shared" si="1023"/>
        <v>5.2523348067690899E-2</v>
      </c>
      <c r="AA828" s="13">
        <f t="shared" si="1024"/>
        <v>2.8946667587065735E-2</v>
      </c>
      <c r="AB828" s="13">
        <f t="shared" si="1025"/>
        <v>7.9765437202918149E-3</v>
      </c>
      <c r="AC828" s="13">
        <f t="shared" si="1026"/>
        <v>6.2270515537779836E-5</v>
      </c>
      <c r="AD828" s="13">
        <f t="shared" si="1027"/>
        <v>6.4510035692705032E-4</v>
      </c>
      <c r="AE828" s="13">
        <f t="shared" si="1028"/>
        <v>7.9587321234804052E-4</v>
      </c>
      <c r="AF828" s="13">
        <f t="shared" si="1029"/>
        <v>4.9094234976901222E-4</v>
      </c>
      <c r="AG828" s="13">
        <f t="shared" si="1030"/>
        <v>2.0189513191900865E-4</v>
      </c>
      <c r="AH828" s="13">
        <f t="shared" si="1031"/>
        <v>1.6199776244517902E-2</v>
      </c>
      <c r="AI828" s="13">
        <f t="shared" si="1032"/>
        <v>8.9280206838786829E-3</v>
      </c>
      <c r="AJ828" s="13">
        <f t="shared" si="1033"/>
        <v>2.4602053796496039E-3</v>
      </c>
      <c r="AK828" s="13">
        <f t="shared" si="1034"/>
        <v>4.5195612961082874E-4</v>
      </c>
      <c r="AL828" s="13">
        <f t="shared" si="1035"/>
        <v>1.6935781016871598E-6</v>
      </c>
      <c r="AM828" s="13">
        <f t="shared" si="1036"/>
        <v>7.1105541741927039E-5</v>
      </c>
      <c r="AN828" s="13">
        <f t="shared" si="1037"/>
        <v>8.7724328957850233E-5</v>
      </c>
      <c r="AO828" s="13">
        <f t="shared" si="1038"/>
        <v>5.4113629560939488E-5</v>
      </c>
      <c r="AP828" s="13">
        <f t="shared" si="1039"/>
        <v>2.2253689020640763E-5</v>
      </c>
      <c r="AQ828" s="13">
        <f t="shared" si="1040"/>
        <v>6.86370530463623E-6</v>
      </c>
      <c r="AR828" s="13">
        <f t="shared" si="1041"/>
        <v>3.9971975896773201E-3</v>
      </c>
      <c r="AS828" s="13">
        <f t="shared" si="1042"/>
        <v>2.2029355356229588E-3</v>
      </c>
      <c r="AT828" s="13">
        <f t="shared" si="1043"/>
        <v>6.070409161962611E-4</v>
      </c>
      <c r="AU828" s="13">
        <f t="shared" si="1044"/>
        <v>1.1151746324469417E-4</v>
      </c>
      <c r="AV828" s="13">
        <f t="shared" si="1045"/>
        <v>1.5364876085853928E-5</v>
      </c>
      <c r="AW828" s="13">
        <f t="shared" si="1046"/>
        <v>3.198641044178054E-8</v>
      </c>
      <c r="AX828" s="13">
        <f t="shared" si="1047"/>
        <v>6.5312810274684511E-6</v>
      </c>
      <c r="AY828" s="13">
        <f t="shared" si="1048"/>
        <v>8.0577720292083771E-6</v>
      </c>
      <c r="AZ828" s="13">
        <f t="shared" si="1049"/>
        <v>4.970517253937479E-6</v>
      </c>
      <c r="BA828" s="13">
        <f t="shared" si="1050"/>
        <v>2.0440755155092496E-6</v>
      </c>
      <c r="BB828" s="13">
        <f t="shared" si="1051"/>
        <v>6.3045421124851784E-7</v>
      </c>
      <c r="BC828" s="13">
        <f t="shared" si="1052"/>
        <v>1.5556079390030408E-7</v>
      </c>
      <c r="BD828" s="13">
        <f t="shared" si="1053"/>
        <v>8.2190376838945083E-4</v>
      </c>
      <c r="BE828" s="13">
        <f t="shared" si="1054"/>
        <v>4.5296760483479301E-4</v>
      </c>
      <c r="BF828" s="13">
        <f t="shared" si="1055"/>
        <v>1.2481975318827526E-4</v>
      </c>
      <c r="BG828" s="13">
        <f t="shared" si="1056"/>
        <v>2.2930220792374027E-5</v>
      </c>
      <c r="BH828" s="13">
        <f t="shared" si="1057"/>
        <v>3.1593258207732856E-6</v>
      </c>
      <c r="BI828" s="13">
        <f t="shared" si="1058"/>
        <v>3.4823352926891393E-7</v>
      </c>
      <c r="BJ828" s="14">
        <f t="shared" si="1059"/>
        <v>0.16584160891921179</v>
      </c>
      <c r="BK828" s="14">
        <f t="shared" si="1060"/>
        <v>0.30286573617231438</v>
      </c>
      <c r="BL828" s="14">
        <f t="shared" si="1061"/>
        <v>0.47847926886585124</v>
      </c>
      <c r="BM828" s="14">
        <f t="shared" si="1062"/>
        <v>0.26502475528826647</v>
      </c>
      <c r="BN828" s="14">
        <f t="shared" si="1063"/>
        <v>0.73467718095118317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1.75471698113208</v>
      </c>
      <c r="F829" s="10">
        <f>VLOOKUP(B829,home!$B$2:$E$405,3,FALSE)</f>
        <v>0.76</v>
      </c>
      <c r="G829" s="10">
        <f>VLOOKUP(C829,away!$B$2:$E$405,4,FALSE)</f>
        <v>0.76</v>
      </c>
      <c r="H829" s="10">
        <f>VLOOKUP(A829,away!$A$2:$E$405,3,FALSE)</f>
        <v>1.3301886792452799</v>
      </c>
      <c r="I829" s="10">
        <f>VLOOKUP(C829,away!$B$2:$E$405,3,FALSE)</f>
        <v>0.56999999999999995</v>
      </c>
      <c r="J829" s="10">
        <f>VLOOKUP(B829,home!$B$2:$E$405,4,FALSE)</f>
        <v>0.63</v>
      </c>
      <c r="K829" s="12">
        <f t="shared" si="1008"/>
        <v>1.0135245283018894</v>
      </c>
      <c r="L829" s="12">
        <f t="shared" si="1009"/>
        <v>0.47767075471698001</v>
      </c>
      <c r="M829" s="13">
        <f t="shared" si="1010"/>
        <v>0.22510343236235414</v>
      </c>
      <c r="N829" s="13">
        <f t="shared" si="1011"/>
        <v>0.22814785010419125</v>
      </c>
      <c r="O829" s="13">
        <f t="shared" si="1012"/>
        <v>0.10752532642590837</v>
      </c>
      <c r="P829" s="13">
        <f t="shared" si="1013"/>
        <v>0.10897955574632548</v>
      </c>
      <c r="Q829" s="13">
        <f t="shared" si="1014"/>
        <v>0.1156167210799703</v>
      </c>
      <c r="R829" s="13">
        <f t="shared" si="1015"/>
        <v>2.5680851912526639E-2</v>
      </c>
      <c r="S829" s="13">
        <f t="shared" si="1016"/>
        <v>1.3190096043880523E-2</v>
      </c>
      <c r="T829" s="13">
        <f t="shared" si="1017"/>
        <v>5.5226726416171996E-2</v>
      </c>
      <c r="U829" s="13">
        <f t="shared" si="1018"/>
        <v>2.6028173321034236E-2</v>
      </c>
      <c r="V829" s="13">
        <f t="shared" si="1019"/>
        <v>7.0952608172069459E-4</v>
      </c>
      <c r="W829" s="13">
        <f t="shared" si="1020"/>
        <v>3.9060127565462684E-2</v>
      </c>
      <c r="X829" s="13">
        <f t="shared" si="1021"/>
        <v>1.8657880613536078E-2</v>
      </c>
      <c r="Y829" s="13">
        <f t="shared" si="1022"/>
        <v>4.4561619570435427E-3</v>
      </c>
      <c r="Z829" s="13">
        <f t="shared" si="1023"/>
        <v>4.0889973049438658E-3</v>
      </c>
      <c r="AA829" s="13">
        <f t="shared" si="1024"/>
        <v>4.1442990647209289E-3</v>
      </c>
      <c r="AB829" s="13">
        <f t="shared" si="1025"/>
        <v>2.1001743773566206E-3</v>
      </c>
      <c r="AC829" s="13">
        <f t="shared" si="1026"/>
        <v>2.1468974385706586E-5</v>
      </c>
      <c r="AD829" s="13">
        <f t="shared" si="1027"/>
        <v>9.8970993415492935E-3</v>
      </c>
      <c r="AE829" s="13">
        <f t="shared" si="1028"/>
        <v>4.727554911986777E-3</v>
      </c>
      <c r="AF829" s="13">
        <f t="shared" si="1029"/>
        <v>1.1291073613873448E-3</v>
      </c>
      <c r="AG829" s="13">
        <f t="shared" si="1030"/>
        <v>1.7978052182346361E-4</v>
      </c>
      <c r="AH829" s="13">
        <f t="shared" si="1031"/>
        <v>4.8829860717205836E-4</v>
      </c>
      <c r="AI829" s="13">
        <f t="shared" si="1032"/>
        <v>4.9490261550453013E-4</v>
      </c>
      <c r="AJ829" s="13">
        <f t="shared" si="1033"/>
        <v>2.5079796996730009E-4</v>
      </c>
      <c r="AK829" s="13">
        <f t="shared" si="1034"/>
        <v>8.472996473672644E-5</v>
      </c>
      <c r="AL829" s="13">
        <f t="shared" si="1035"/>
        <v>4.1575186416834583E-7</v>
      </c>
      <c r="AM829" s="13">
        <f t="shared" si="1036"/>
        <v>2.0061905883401389E-3</v>
      </c>
      <c r="AN829" s="13">
        <f t="shared" si="1037"/>
        <v>9.5829857243853636E-4</v>
      </c>
      <c r="AO829" s="13">
        <f t="shared" si="1038"/>
        <v>2.2887560117046006E-4</v>
      </c>
      <c r="AP829" s="13">
        <f t="shared" si="1039"/>
        <v>3.644239371579872E-5</v>
      </c>
      <c r="AQ829" s="13">
        <f t="shared" si="1040"/>
        <v>4.3518664274797257E-6</v>
      </c>
      <c r="AR829" s="13">
        <f t="shared" si="1041"/>
        <v>4.6649192843025477E-5</v>
      </c>
      <c r="AS829" s="13">
        <f t="shared" si="1042"/>
        <v>4.7280101171891273E-5</v>
      </c>
      <c r="AT829" s="13">
        <f t="shared" si="1043"/>
        <v>2.3959771119153356E-5</v>
      </c>
      <c r="AU829" s="13">
        <f t="shared" si="1044"/>
        <v>8.094605240587048E-6</v>
      </c>
      <c r="AV829" s="13">
        <f t="shared" si="1045"/>
        <v>2.0510202395639966E-6</v>
      </c>
      <c r="AW829" s="13">
        <f t="shared" si="1046"/>
        <v>5.591066019725799E-9</v>
      </c>
      <c r="AX829" s="13">
        <f t="shared" si="1047"/>
        <v>3.3888722828852134E-4</v>
      </c>
      <c r="AY829" s="13">
        <f t="shared" si="1048"/>
        <v>1.6187651810052351E-4</v>
      </c>
      <c r="AZ829" s="13">
        <f t="shared" si="1049"/>
        <v>3.8661839286016961E-5</v>
      </c>
      <c r="BA829" s="13">
        <f t="shared" si="1050"/>
        <v>6.1558766501661027E-6</v>
      </c>
      <c r="BB829" s="13">
        <f t="shared" si="1051"/>
        <v>7.3512056135736924E-7</v>
      </c>
      <c r="BC829" s="13">
        <f t="shared" si="1052"/>
        <v>7.0229118670308937E-8</v>
      </c>
      <c r="BD829" s="13">
        <f t="shared" si="1053"/>
        <v>3.7138258587109837E-6</v>
      </c>
      <c r="BE829" s="13">
        <f t="shared" si="1054"/>
        <v>3.7640536016454093E-6</v>
      </c>
      <c r="BF829" s="13">
        <f t="shared" si="1055"/>
        <v>1.9074803255553458E-6</v>
      </c>
      <c r="BG829" s="13">
        <f t="shared" si="1056"/>
        <v>6.4442603240120553E-7</v>
      </c>
      <c r="BH829" s="13">
        <f t="shared" si="1057"/>
        <v>1.6328539762872241E-7</v>
      </c>
      <c r="BI829" s="13">
        <f t="shared" si="1058"/>
        <v>3.3098751122047489E-8</v>
      </c>
      <c r="BJ829" s="14">
        <f t="shared" si="1059"/>
        <v>0.48087955570722035</v>
      </c>
      <c r="BK829" s="14">
        <f t="shared" si="1060"/>
        <v>0.34816637147863128</v>
      </c>
      <c r="BL829" s="14">
        <f t="shared" si="1061"/>
        <v>0.1669358151195087</v>
      </c>
      <c r="BM829" s="14">
        <f t="shared" si="1062"/>
        <v>0.1888551310519935</v>
      </c>
      <c r="BN829" s="14">
        <f t="shared" si="1063"/>
        <v>0.81105373763127619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1.75471698113208</v>
      </c>
      <c r="F830" s="10">
        <f>VLOOKUP(B830,home!$B$2:$E$405,3,FALSE)</f>
        <v>1.23</v>
      </c>
      <c r="G830" s="10">
        <f>VLOOKUP(C830,away!$B$2:$E$405,4,FALSE)</f>
        <v>1.33</v>
      </c>
      <c r="H830" s="10">
        <f>VLOOKUP(A830,away!$A$2:$E$405,3,FALSE)</f>
        <v>1.3301886792452799</v>
      </c>
      <c r="I830" s="10">
        <f>VLOOKUP(C830,away!$B$2:$E$405,3,FALSE)</f>
        <v>0.47</v>
      </c>
      <c r="J830" s="10">
        <f>VLOOKUP(B830,home!$B$2:$E$405,4,FALSE)</f>
        <v>1.38</v>
      </c>
      <c r="K830" s="12">
        <f t="shared" si="1008"/>
        <v>2.8705415094339699</v>
      </c>
      <c r="L830" s="12">
        <f t="shared" si="1009"/>
        <v>0.86276037735848843</v>
      </c>
      <c r="M830" s="13">
        <f t="shared" si="1010"/>
        <v>2.3913744855536545E-2</v>
      </c>
      <c r="N830" s="13">
        <f t="shared" si="1011"/>
        <v>6.8645397253830689E-2</v>
      </c>
      <c r="O830" s="13">
        <f t="shared" si="1012"/>
        <v>2.0631831535617321E-2</v>
      </c>
      <c r="P830" s="13">
        <f t="shared" si="1013"/>
        <v>5.9224528838638324E-2</v>
      </c>
      <c r="Q830" s="13">
        <f t="shared" si="1014"/>
        <v>9.8524731124352852E-2</v>
      </c>
      <c r="R830" s="13">
        <f t="shared" si="1015"/>
        <v>8.9001633806329809E-3</v>
      </c>
      <c r="S830" s="13">
        <f t="shared" si="1016"/>
        <v>3.6668711209263315E-2</v>
      </c>
      <c r="T830" s="13">
        <f t="shared" si="1017"/>
        <v>8.5003234203990294E-2</v>
      </c>
      <c r="U830" s="13">
        <f t="shared" si="1018"/>
        <v>2.5548288424851136E-2</v>
      </c>
      <c r="V830" s="13">
        <f t="shared" si="1019"/>
        <v>1.0090371586196441E-2</v>
      </c>
      <c r="W830" s="13">
        <f t="shared" si="1020"/>
        <v>9.4273110132758631E-2</v>
      </c>
      <c r="X830" s="13">
        <f t="shared" si="1021"/>
        <v>8.133510407289718E-2</v>
      </c>
      <c r="Y830" s="13">
        <f t="shared" si="1022"/>
        <v>3.5086352541212347E-2</v>
      </c>
      <c r="Z830" s="13">
        <f t="shared" si="1023"/>
        <v>2.5595694389423701E-3</v>
      </c>
      <c r="AA830" s="13">
        <f t="shared" si="1024"/>
        <v>7.3473503207626906E-3</v>
      </c>
      <c r="AB830" s="13">
        <f t="shared" si="1025"/>
        <v>1.0545437040051151E-2</v>
      </c>
      <c r="AC830" s="13">
        <f t="shared" si="1026"/>
        <v>1.5618567548949548E-3</v>
      </c>
      <c r="AD830" s="13">
        <f t="shared" si="1027"/>
        <v>6.7653718964880954E-2</v>
      </c>
      <c r="AE830" s="13">
        <f t="shared" si="1028"/>
        <v>5.8368948103845818E-2</v>
      </c>
      <c r="AF830" s="13">
        <f t="shared" si="1029"/>
        <v>2.517920784604602E-2</v>
      </c>
      <c r="AG830" s="13">
        <f t="shared" si="1030"/>
        <v>7.2412076209474934E-3</v>
      </c>
      <c r="AH830" s="13">
        <f t="shared" si="1031"/>
        <v>5.5207377375429331E-4</v>
      </c>
      <c r="AI830" s="13">
        <f t="shared" si="1032"/>
        <v>1.5847506838315569E-3</v>
      </c>
      <c r="AJ830" s="13">
        <f t="shared" si="1033"/>
        <v>2.2745463100211773E-3</v>
      </c>
      <c r="AK830" s="13">
        <f t="shared" si="1034"/>
        <v>2.1763931993485524E-3</v>
      </c>
      <c r="AL830" s="13">
        <f t="shared" si="1035"/>
        <v>1.5472312008160043E-4</v>
      </c>
      <c r="AM830" s="13">
        <f t="shared" si="1036"/>
        <v>3.8840561711254197E-2</v>
      </c>
      <c r="AN830" s="13">
        <f t="shared" si="1037"/>
        <v>3.3510097678817331E-2</v>
      </c>
      <c r="AO830" s="13">
        <f t="shared" si="1038"/>
        <v>1.4455592259348123E-2</v>
      </c>
      <c r="AP830" s="13">
        <f t="shared" si="1039"/>
        <v>4.1572374108718767E-3</v>
      </c>
      <c r="AQ830" s="13">
        <f t="shared" si="1040"/>
        <v>8.9667492934316132E-4</v>
      </c>
      <c r="AR830" s="13">
        <f t="shared" si="1041"/>
        <v>9.5261475474795829E-5</v>
      </c>
      <c r="AS830" s="13">
        <f t="shared" si="1042"/>
        <v>2.7345201960032747E-4</v>
      </c>
      <c r="AT830" s="13">
        <f t="shared" si="1043"/>
        <v>3.9247768655064589E-4</v>
      </c>
      <c r="AU830" s="13">
        <f t="shared" si="1044"/>
        <v>3.7554116359008117E-4</v>
      </c>
      <c r="AV830" s="13">
        <f t="shared" si="1045"/>
        <v>2.695016246466152E-4</v>
      </c>
      <c r="AW830" s="13">
        <f t="shared" si="1046"/>
        <v>1.0644045857580103E-5</v>
      </c>
      <c r="AX830" s="13">
        <f t="shared" si="1047"/>
        <v>1.8582240773647823E-2</v>
      </c>
      <c r="AY830" s="13">
        <f t="shared" si="1048"/>
        <v>1.6032021062038687E-2</v>
      </c>
      <c r="AZ830" s="13">
        <f t="shared" si="1049"/>
        <v>6.915896270651865E-3</v>
      </c>
      <c r="BA830" s="13">
        <f t="shared" si="1050"/>
        <v>1.9889204254132553E-3</v>
      </c>
      <c r="BB830" s="13">
        <f t="shared" si="1051"/>
        <v>4.2899043419138627E-4</v>
      </c>
      <c r="BC830" s="13">
        <f t="shared" si="1052"/>
        <v>7.4023189777228484E-5</v>
      </c>
      <c r="BD830" s="13">
        <f t="shared" si="1053"/>
        <v>1.3697971088060199E-5</v>
      </c>
      <c r="BE830" s="13">
        <f t="shared" si="1054"/>
        <v>3.9320594603303196E-5</v>
      </c>
      <c r="BF830" s="13">
        <f t="shared" si="1055"/>
        <v>5.6435699492203605E-5</v>
      </c>
      <c r="BG830" s="13">
        <f t="shared" si="1056"/>
        <v>5.4000339335437351E-5</v>
      </c>
      <c r="BH830" s="13">
        <f t="shared" si="1057"/>
        <v>3.8752553896473227E-5</v>
      </c>
      <c r="BI830" s="13">
        <f t="shared" si="1058"/>
        <v>2.2248162911280706E-5</v>
      </c>
      <c r="BJ830" s="14">
        <f t="shared" si="1059"/>
        <v>0.7571932680101171</v>
      </c>
      <c r="BK830" s="14">
        <f t="shared" si="1060"/>
        <v>0.14764595742664988</v>
      </c>
      <c r="BL830" s="14">
        <f t="shared" si="1061"/>
        <v>8.1191523960060102E-2</v>
      </c>
      <c r="BM830" s="14">
        <f t="shared" si="1062"/>
        <v>0.69272854483097968</v>
      </c>
      <c r="BN830" s="14">
        <f t="shared" si="1063"/>
        <v>0.27984039698860869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1.75471698113208</v>
      </c>
      <c r="F831" s="10">
        <f>VLOOKUP(B831,home!$B$2:$E$405,3,FALSE)</f>
        <v>0.28000000000000003</v>
      </c>
      <c r="G831" s="10">
        <f>VLOOKUP(C831,away!$B$2:$E$405,4,FALSE)</f>
        <v>0.11</v>
      </c>
      <c r="H831" s="10">
        <f>VLOOKUP(A831,away!$A$2:$E$405,3,FALSE)</f>
        <v>1.3301886792452799</v>
      </c>
      <c r="I831" s="10">
        <f>VLOOKUP(C831,away!$B$2:$E$405,3,FALSE)</f>
        <v>1.1399999999999999</v>
      </c>
      <c r="J831" s="10">
        <f>VLOOKUP(B831,home!$B$2:$E$405,4,FALSE)</f>
        <v>0.88</v>
      </c>
      <c r="K831" s="12">
        <f t="shared" si="1008"/>
        <v>5.4045283018868066E-2</v>
      </c>
      <c r="L831" s="12">
        <f t="shared" si="1009"/>
        <v>1.3344452830188649</v>
      </c>
      <c r="M831" s="13">
        <f t="shared" si="1010"/>
        <v>0.24945155124391216</v>
      </c>
      <c r="N831" s="13">
        <f t="shared" si="1011"/>
        <v>1.3481679686472903E-2</v>
      </c>
      <c r="O831" s="13">
        <f t="shared" si="1012"/>
        <v>0.33287944589917728</v>
      </c>
      <c r="P831" s="13">
        <f t="shared" si="1013"/>
        <v>1.7990563864785016E-2</v>
      </c>
      <c r="Q831" s="13">
        <f t="shared" si="1014"/>
        <v>3.6431059711257614E-4</v>
      </c>
      <c r="R831" s="13">
        <f t="shared" si="1015"/>
        <v>0.22210470319704534</v>
      </c>
      <c r="S831" s="13">
        <f t="shared" si="1016"/>
        <v>3.2437199383903131E-4</v>
      </c>
      <c r="T831" s="13">
        <f t="shared" si="1017"/>
        <v>4.8615255787066335E-4</v>
      </c>
      <c r="U831" s="13">
        <f t="shared" si="1018"/>
        <v>1.2003711544106005E-2</v>
      </c>
      <c r="V831" s="13">
        <f t="shared" si="1019"/>
        <v>2.5993179579623256E-6</v>
      </c>
      <c r="W831" s="13">
        <f t="shared" si="1020"/>
        <v>6.5630897759073296E-6</v>
      </c>
      <c r="X831" s="13">
        <f t="shared" si="1021"/>
        <v>8.7580841934888759E-6</v>
      </c>
      <c r="Y831" s="13">
        <f t="shared" si="1022"/>
        <v>5.8435920701416566E-6</v>
      </c>
      <c r="Z831" s="13">
        <f t="shared" si="1023"/>
        <v>9.8795524505867371E-2</v>
      </c>
      <c r="AA831" s="13">
        <f t="shared" si="1024"/>
        <v>5.3394320829171175E-3</v>
      </c>
      <c r="AB831" s="13">
        <f t="shared" si="1025"/>
        <v>1.4428555904063986E-4</v>
      </c>
      <c r="AC831" s="13">
        <f t="shared" si="1026"/>
        <v>1.1716502536869131E-8</v>
      </c>
      <c r="AD831" s="13">
        <f t="shared" si="1027"/>
        <v>8.8676011104287761E-8</v>
      </c>
      <c r="AE831" s="13">
        <f t="shared" si="1028"/>
        <v>1.1833328473504529E-7</v>
      </c>
      <c r="AF831" s="13">
        <f t="shared" si="1029"/>
        <v>7.8954646819404739E-8</v>
      </c>
      <c r="AG831" s="13">
        <f t="shared" si="1030"/>
        <v>3.512021867352502E-8</v>
      </c>
      <c r="AH831" s="13">
        <f t="shared" si="1031"/>
        <v>3.2959305415057344E-2</v>
      </c>
      <c r="AI831" s="13">
        <f t="shared" si="1032"/>
        <v>1.7812949892620851E-3</v>
      </c>
      <c r="AJ831" s="13">
        <f t="shared" si="1033"/>
        <v>4.8135295917380449E-5</v>
      </c>
      <c r="AK831" s="13">
        <f t="shared" si="1034"/>
        <v>8.6716189701726337E-7</v>
      </c>
      <c r="AL831" s="13">
        <f t="shared" si="1035"/>
        <v>3.3799988191751764E-11</v>
      </c>
      <c r="AM831" s="13">
        <f t="shared" si="1036"/>
        <v>9.5850402342310444E-10</v>
      </c>
      <c r="AN831" s="13">
        <f t="shared" si="1037"/>
        <v>1.2790711728115654E-9</v>
      </c>
      <c r="AO831" s="13">
        <f t="shared" si="1038"/>
        <v>8.5342524660190064E-10</v>
      </c>
      <c r="AP831" s="13">
        <f t="shared" si="1039"/>
        <v>3.7961643157903924E-10</v>
      </c>
      <c r="AQ831" s="13">
        <f t="shared" si="1040"/>
        <v>1.2664433911927566E-10</v>
      </c>
      <c r="AR831" s="13">
        <f t="shared" si="1041"/>
        <v>8.7964779285402764E-3</v>
      </c>
      <c r="AS831" s="13">
        <f t="shared" si="1042"/>
        <v>4.7540813921718555E-4</v>
      </c>
      <c r="AT831" s="13">
        <f t="shared" si="1043"/>
        <v>1.2846783716733107E-5</v>
      </c>
      <c r="AU831" s="13">
        <f t="shared" si="1044"/>
        <v>2.3143602061767546E-7</v>
      </c>
      <c r="AV831" s="13">
        <f t="shared" si="1045"/>
        <v>3.1270063087607137E-9</v>
      </c>
      <c r="AW831" s="13">
        <f t="shared" si="1046"/>
        <v>6.7713087099416406E-14</v>
      </c>
      <c r="AX831" s="13">
        <f t="shared" si="1047"/>
        <v>8.6337702034375562E-12</v>
      </c>
      <c r="AY831" s="13">
        <f t="shared" si="1048"/>
        <v>1.1521293922646072E-11</v>
      </c>
      <c r="AZ831" s="13">
        <f t="shared" si="1049"/>
        <v>7.6872681646744857E-12</v>
      </c>
      <c r="BA831" s="13">
        <f t="shared" si="1050"/>
        <v>3.419412913883651E-12</v>
      </c>
      <c r="BB831" s="13">
        <f t="shared" si="1051"/>
        <v>1.1407548584064576E-12</v>
      </c>
      <c r="BC831" s="13">
        <f t="shared" si="1052"/>
        <v>3.0445498797626992E-13</v>
      </c>
      <c r="BD831" s="13">
        <f t="shared" si="1053"/>
        <v>1.9564030798200206E-3</v>
      </c>
      <c r="BE831" s="13">
        <f t="shared" si="1054"/>
        <v>1.0573435814785813E-4</v>
      </c>
      <c r="BF831" s="13">
        <f t="shared" si="1055"/>
        <v>2.8572216554596749E-6</v>
      </c>
      <c r="BG831" s="13">
        <f t="shared" si="1056"/>
        <v>5.1473117672318937E-8</v>
      </c>
      <c r="BH831" s="13">
        <f t="shared" si="1057"/>
        <v>6.9546980311599414E-10</v>
      </c>
      <c r="BI831" s="13">
        <f t="shared" si="1058"/>
        <v>7.5173724680960757E-12</v>
      </c>
      <c r="BJ831" s="14">
        <f t="shared" si="1059"/>
        <v>1.4353632321625178E-2</v>
      </c>
      <c r="BK831" s="14">
        <f t="shared" si="1060"/>
        <v>0.26776909818231803</v>
      </c>
      <c r="BL831" s="14">
        <f t="shared" si="1061"/>
        <v>0.61861119539464948</v>
      </c>
      <c r="BM831" s="14">
        <f t="shared" si="1062"/>
        <v>0.16325719590450119</v>
      </c>
      <c r="BN831" s="14">
        <f t="shared" si="1063"/>
        <v>0.8362722544885054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1.75471698113208</v>
      </c>
      <c r="F832" s="10">
        <f>VLOOKUP(B832,home!$B$2:$E$405,3,FALSE)</f>
        <v>1.85</v>
      </c>
      <c r="G832" s="10">
        <f>VLOOKUP(C832,away!$B$2:$E$405,4,FALSE)</f>
        <v>0.85</v>
      </c>
      <c r="H832" s="10">
        <f>VLOOKUP(A832,away!$A$2:$E$405,3,FALSE)</f>
        <v>1.3301886792452799</v>
      </c>
      <c r="I832" s="10">
        <f>VLOOKUP(C832,away!$B$2:$E$405,3,FALSE)</f>
        <v>1.1399999999999999</v>
      </c>
      <c r="J832" s="10">
        <f>VLOOKUP(B832,home!$B$2:$E$405,4,FALSE)</f>
        <v>1.1299999999999999</v>
      </c>
      <c r="K832" s="12">
        <f t="shared" si="1008"/>
        <v>2.7592924528301959</v>
      </c>
      <c r="L832" s="12">
        <f t="shared" si="1009"/>
        <v>1.7135490566037694</v>
      </c>
      <c r="M832" s="13">
        <f t="shared" si="1010"/>
        <v>1.1414834364602326E-2</v>
      </c>
      <c r="N832" s="13">
        <f t="shared" si="1011"/>
        <v>3.1496866312553967E-2</v>
      </c>
      <c r="O832" s="13">
        <f t="shared" si="1012"/>
        <v>1.9559878656752603E-2</v>
      </c>
      <c r="P832" s="13">
        <f t="shared" si="1013"/>
        <v>5.3971425555851889E-2</v>
      </c>
      <c r="Q832" s="13">
        <f t="shared" si="1014"/>
        <v>4.3454532752015898E-2</v>
      </c>
      <c r="R832" s="13">
        <f t="shared" si="1015"/>
        <v>1.6758405809781315E-2</v>
      </c>
      <c r="S832" s="13">
        <f t="shared" si="1016"/>
        <v>6.3796693922337611E-2</v>
      </c>
      <c r="T832" s="13">
        <f t="shared" si="1017"/>
        <v>7.4461473602374442E-2</v>
      </c>
      <c r="U832" s="13">
        <f t="shared" si="1018"/>
        <v>4.6241342672395304E-2</v>
      </c>
      <c r="V832" s="13">
        <f t="shared" si="1019"/>
        <v>3.3515826927578804E-2</v>
      </c>
      <c r="W832" s="13">
        <f t="shared" si="1020"/>
        <v>3.9967921421300012E-2</v>
      </c>
      <c r="X832" s="13">
        <f t="shared" si="1021"/>
        <v>6.8486994045882224E-2</v>
      </c>
      <c r="Y832" s="13">
        <f t="shared" si="1022"/>
        <v>5.8677912018474741E-2</v>
      </c>
      <c r="Z832" s="13">
        <f t="shared" si="1023"/>
        <v>9.5721168218446378E-3</v>
      </c>
      <c r="AA832" s="13">
        <f t="shared" si="1024"/>
        <v>2.6412269704124872E-2</v>
      </c>
      <c r="AB832" s="13">
        <f t="shared" si="1025"/>
        <v>3.6439588228353692E-2</v>
      </c>
      <c r="AC832" s="13">
        <f t="shared" si="1026"/>
        <v>9.904310151304458E-3</v>
      </c>
      <c r="AD832" s="13">
        <f t="shared" si="1027"/>
        <v>2.7570795983275866E-2</v>
      </c>
      <c r="AE832" s="13">
        <f t="shared" si="1028"/>
        <v>4.7243911446957353E-2</v>
      </c>
      <c r="AF832" s="13">
        <f t="shared" si="1029"/>
        <v>4.0477379945102906E-2</v>
      </c>
      <c r="AG832" s="13">
        <f t="shared" si="1030"/>
        <v>2.3119992072907814E-2</v>
      </c>
      <c r="AH832" s="13">
        <f t="shared" si="1031"/>
        <v>4.1005729374432396E-3</v>
      </c>
      <c r="AI832" s="13">
        <f t="shared" si="1032"/>
        <v>1.131467995856688E-2</v>
      </c>
      <c r="AJ832" s="13">
        <f t="shared" si="1033"/>
        <v>1.5610255507931331E-2</v>
      </c>
      <c r="AK832" s="13">
        <f t="shared" si="1034"/>
        <v>1.4357753403261973E-2</v>
      </c>
      <c r="AL832" s="13">
        <f t="shared" si="1035"/>
        <v>1.8731756272201291E-3</v>
      </c>
      <c r="AM832" s="13">
        <f t="shared" si="1036"/>
        <v>1.5215177855034833E-2</v>
      </c>
      <c r="AN832" s="13">
        <f t="shared" si="1037"/>
        <v>2.60719536595535E-2</v>
      </c>
      <c r="AO832" s="13">
        <f t="shared" si="1038"/>
        <v>2.2337785798572554E-2</v>
      </c>
      <c r="AP832" s="13">
        <f t="shared" si="1039"/>
        <v>1.2758963927253696E-2</v>
      </c>
      <c r="AQ832" s="13">
        <f t="shared" si="1040"/>
        <v>5.4657776501967764E-3</v>
      </c>
      <c r="AR832" s="13">
        <f t="shared" si="1041"/>
        <v>1.4053065776981608E-3</v>
      </c>
      <c r="AS832" s="13">
        <f t="shared" si="1042"/>
        <v>3.8776518337551671E-3</v>
      </c>
      <c r="AT832" s="13">
        <f t="shared" si="1043"/>
        <v>5.3497877197919005E-3</v>
      </c>
      <c r="AU832" s="13">
        <f t="shared" si="1044"/>
        <v>4.9205429598218184E-3</v>
      </c>
      <c r="AV832" s="13">
        <f t="shared" si="1045"/>
        <v>3.394304263215775E-3</v>
      </c>
      <c r="AW832" s="13">
        <f t="shared" si="1046"/>
        <v>2.4601991994794659E-4</v>
      </c>
      <c r="AX832" s="13">
        <f t="shared" si="1047"/>
        <v>6.9971875706444494E-3</v>
      </c>
      <c r="AY832" s="13">
        <f t="shared" si="1048"/>
        <v>1.1990024160557416E-2</v>
      </c>
      <c r="AZ832" s="13">
        <f t="shared" si="1049"/>
        <v>1.0272747294489784E-2</v>
      </c>
      <c r="BA832" s="13">
        <f t="shared" si="1050"/>
        <v>5.8676188117339663E-3</v>
      </c>
      <c r="BB832" s="13">
        <f t="shared" si="1051"/>
        <v>2.5136131698393184E-3</v>
      </c>
      <c r="BC832" s="13">
        <f t="shared" si="1052"/>
        <v>8.6143989516899414E-4</v>
      </c>
      <c r="BD832" s="13">
        <f t="shared" si="1053"/>
        <v>4.0134362674229247E-4</v>
      </c>
      <c r="BE832" s="13">
        <f t="shared" si="1054"/>
        <v>1.1074244402615068E-3</v>
      </c>
      <c r="BF832" s="13">
        <f t="shared" si="1055"/>
        <v>1.5278539500466399E-3</v>
      </c>
      <c r="BG832" s="13">
        <f t="shared" si="1056"/>
        <v>1.4052652911301657E-3</v>
      </c>
      <c r="BH832" s="13">
        <f t="shared" si="1057"/>
        <v>9.6938447800992374E-4</v>
      </c>
      <c r="BI832" s="13">
        <f t="shared" si="1058"/>
        <v>5.3496305481270424E-4</v>
      </c>
      <c r="BJ832" s="14">
        <f t="shared" si="1059"/>
        <v>0.57531006939389051</v>
      </c>
      <c r="BK832" s="14">
        <f t="shared" si="1060"/>
        <v>0.18646629070945267</v>
      </c>
      <c r="BL832" s="14">
        <f t="shared" si="1061"/>
        <v>0.21568857507389724</v>
      </c>
      <c r="BM832" s="14">
        <f t="shared" si="1062"/>
        <v>0.79863710430691726</v>
      </c>
      <c r="BN832" s="14">
        <f t="shared" si="1063"/>
        <v>0.176655943451558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1.3737373737373699</v>
      </c>
      <c r="F833" s="10">
        <f>VLOOKUP(B833,home!$B$2:$E$405,3,FALSE)</f>
        <v>0.61</v>
      </c>
      <c r="G833" s="10">
        <f>VLOOKUP(C833,away!$B$2:$E$405,4,FALSE)</f>
        <v>1.0900000000000001</v>
      </c>
      <c r="H833" s="10">
        <f>VLOOKUP(A833,away!$A$2:$E$405,3,FALSE)</f>
        <v>1.1818181818181801</v>
      </c>
      <c r="I833" s="10">
        <f>VLOOKUP(C833,away!$B$2:$E$405,3,FALSE)</f>
        <v>0.97</v>
      </c>
      <c r="J833" s="10">
        <f>VLOOKUP(B833,home!$B$2:$E$405,4,FALSE)</f>
        <v>0.99</v>
      </c>
      <c r="K833" s="12">
        <f t="shared" si="1008"/>
        <v>0.91339797979797732</v>
      </c>
      <c r="L833" s="12">
        <f t="shared" si="1009"/>
        <v>1.1348999999999982</v>
      </c>
      <c r="M833" s="13">
        <f t="shared" si="1010"/>
        <v>0.12895419956456827</v>
      </c>
      <c r="N833" s="13">
        <f t="shared" si="1011"/>
        <v>0.11778650536874187</v>
      </c>
      <c r="O833" s="13">
        <f t="shared" si="1012"/>
        <v>0.14635012108582832</v>
      </c>
      <c r="P833" s="13">
        <f t="shared" si="1013"/>
        <v>0.13367590494298495</v>
      </c>
      <c r="Q833" s="13">
        <f t="shared" si="1014"/>
        <v>5.3792978025636221E-2</v>
      </c>
      <c r="R833" s="13">
        <f t="shared" si="1015"/>
        <v>8.3046376210153192E-2</v>
      </c>
      <c r="S833" s="13">
        <f t="shared" si="1016"/>
        <v>3.4642624324496496E-2</v>
      </c>
      <c r="T833" s="13">
        <f t="shared" si="1017"/>
        <v>6.1049650761294455E-2</v>
      </c>
      <c r="U833" s="13">
        <f t="shared" si="1018"/>
        <v>7.5854392259896722E-2</v>
      </c>
      <c r="V833" s="13">
        <f t="shared" si="1019"/>
        <v>3.9901196374921002E-3</v>
      </c>
      <c r="W833" s="13">
        <f t="shared" si="1020"/>
        <v>1.6378132485311038E-2</v>
      </c>
      <c r="X833" s="13">
        <f t="shared" si="1021"/>
        <v>1.8587542557579467E-2</v>
      </c>
      <c r="Y833" s="13">
        <f t="shared" si="1022"/>
        <v>1.0547501024298458E-2</v>
      </c>
      <c r="Z833" s="13">
        <f t="shared" si="1023"/>
        <v>3.1416444120300903E-2</v>
      </c>
      <c r="AA833" s="13">
        <f t="shared" si="1024"/>
        <v>2.8695716591918885E-2</v>
      </c>
      <c r="AB833" s="13">
        <f t="shared" si="1025"/>
        <v>1.3105304781957004E-2</v>
      </c>
      <c r="AC833" s="13">
        <f t="shared" si="1026"/>
        <v>2.5851370834256102E-4</v>
      </c>
      <c r="AD833" s="13">
        <f t="shared" si="1027"/>
        <v>3.739938281236681E-3</v>
      </c>
      <c r="AE833" s="13">
        <f t="shared" si="1028"/>
        <v>4.2444559553755029E-3</v>
      </c>
      <c r="AF833" s="13">
        <f t="shared" si="1029"/>
        <v>2.4085165318778264E-3</v>
      </c>
      <c r="AG833" s="13">
        <f t="shared" si="1030"/>
        <v>9.1114180400938031E-4</v>
      </c>
      <c r="AH833" s="13">
        <f t="shared" si="1031"/>
        <v>8.9136306080323593E-3</v>
      </c>
      <c r="AI833" s="13">
        <f t="shared" si="1032"/>
        <v>8.1416921900421737E-3</v>
      </c>
      <c r="AJ833" s="13">
        <f t="shared" si="1033"/>
        <v>3.7183025992607453E-3</v>
      </c>
      <c r="AK833" s="13">
        <f t="shared" si="1034"/>
        <v>1.1320966941474444E-3</v>
      </c>
      <c r="AL833" s="13">
        <f t="shared" si="1035"/>
        <v>1.0719171308742298E-5</v>
      </c>
      <c r="AM833" s="13">
        <f t="shared" si="1036"/>
        <v>6.8321041413014095E-4</v>
      </c>
      <c r="AN833" s="13">
        <f t="shared" si="1037"/>
        <v>7.753754989962958E-4</v>
      </c>
      <c r="AO833" s="13">
        <f t="shared" si="1038"/>
        <v>4.3998682690544756E-4</v>
      </c>
      <c r="AP833" s="13">
        <f t="shared" si="1039"/>
        <v>1.6644701661833053E-4</v>
      </c>
      <c r="AQ833" s="13">
        <f t="shared" si="1040"/>
        <v>4.722517979003576E-5</v>
      </c>
      <c r="AR833" s="13">
        <f t="shared" si="1041"/>
        <v>2.0232158754111811E-3</v>
      </c>
      <c r="AS833" s="13">
        <f t="shared" si="1042"/>
        <v>1.8480012932957691E-3</v>
      </c>
      <c r="AT833" s="13">
        <f t="shared" si="1043"/>
        <v>8.439803239802024E-4</v>
      </c>
      <c r="AU833" s="13">
        <f t="shared" si="1044"/>
        <v>2.5696330763758644E-4</v>
      </c>
      <c r="AV833" s="13">
        <f t="shared" si="1045"/>
        <v>5.8677441519594391E-5</v>
      </c>
      <c r="AW833" s="13">
        <f t="shared" si="1046"/>
        <v>3.0865715841864251E-7</v>
      </c>
      <c r="AX833" s="13">
        <f t="shared" si="1047"/>
        <v>1.0400716867390166E-4</v>
      </c>
      <c r="AY833" s="13">
        <f t="shared" si="1048"/>
        <v>1.1803773572801082E-4</v>
      </c>
      <c r="AZ833" s="13">
        <f t="shared" si="1049"/>
        <v>6.6980513138859663E-5</v>
      </c>
      <c r="BA833" s="13">
        <f t="shared" si="1050"/>
        <v>2.533872812043057E-5</v>
      </c>
      <c r="BB833" s="13">
        <f t="shared" si="1051"/>
        <v>7.1892306359691531E-6</v>
      </c>
      <c r="BC833" s="13">
        <f t="shared" si="1052"/>
        <v>1.6318115697522753E-6</v>
      </c>
      <c r="BD833" s="13">
        <f t="shared" si="1053"/>
        <v>3.8269128283402448E-4</v>
      </c>
      <c r="BE833" s="13">
        <f t="shared" si="1054"/>
        <v>3.4954944462689433E-4</v>
      </c>
      <c r="BF833" s="13">
        <f t="shared" si="1055"/>
        <v>1.5963887828085511E-4</v>
      </c>
      <c r="BG833" s="13">
        <f t="shared" si="1056"/>
        <v>4.8604609639649422E-5</v>
      </c>
      <c r="BH833" s="13">
        <f t="shared" si="1057"/>
        <v>1.1098838063431267E-5</v>
      </c>
      <c r="BI833" s="13">
        <f t="shared" si="1058"/>
        <v>2.0275312530486034E-6</v>
      </c>
      <c r="BJ833" s="14">
        <f t="shared" si="1059"/>
        <v>0.29188179291966815</v>
      </c>
      <c r="BK833" s="14">
        <f t="shared" si="1060"/>
        <v>0.30165011908492106</v>
      </c>
      <c r="BL833" s="14">
        <f t="shared" si="1061"/>
        <v>0.374942081847779</v>
      </c>
      <c r="BM833" s="14">
        <f t="shared" si="1062"/>
        <v>0.33616662369618683</v>
      </c>
      <c r="BN833" s="14">
        <f t="shared" si="1063"/>
        <v>0.66360608519791286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1.3737373737373699</v>
      </c>
      <c r="F834" s="10">
        <f>VLOOKUP(B834,home!$B$2:$E$405,3,FALSE)</f>
        <v>0.49</v>
      </c>
      <c r="G834" s="10">
        <f>VLOOKUP(C834,away!$B$2:$E$405,4,FALSE)</f>
        <v>0.36</v>
      </c>
      <c r="H834" s="10">
        <f>VLOOKUP(A834,away!$A$2:$E$405,3,FALSE)</f>
        <v>1.1818181818181801</v>
      </c>
      <c r="I834" s="10">
        <f>VLOOKUP(C834,away!$B$2:$E$405,3,FALSE)</f>
        <v>1.7</v>
      </c>
      <c r="J834" s="10">
        <f>VLOOKUP(B834,home!$B$2:$E$405,4,FALSE)</f>
        <v>1.83</v>
      </c>
      <c r="K834" s="12">
        <f t="shared" si="1008"/>
        <v>0.24232727272727203</v>
      </c>
      <c r="L834" s="12">
        <f t="shared" si="1009"/>
        <v>3.6766363636363586</v>
      </c>
      <c r="M834" s="13">
        <f t="shared" si="1010"/>
        <v>1.9861667992310744E-2</v>
      </c>
      <c r="N834" s="13">
        <f t="shared" si="1011"/>
        <v>4.8130238363912154E-3</v>
      </c>
      <c r="O834" s="13">
        <f t="shared" si="1012"/>
        <v>7.3024130783002017E-2</v>
      </c>
      <c r="P834" s="13">
        <f t="shared" si="1013"/>
        <v>1.7695738455924512E-2</v>
      </c>
      <c r="Q834" s="13">
        <f t="shared" si="1014"/>
        <v>5.8316346992201757E-4</v>
      </c>
      <c r="R834" s="13">
        <f t="shared" si="1015"/>
        <v>0.13424158732986124</v>
      </c>
      <c r="S834" s="13">
        <f t="shared" si="1016"/>
        <v>3.9415012830457466E-3</v>
      </c>
      <c r="T834" s="13">
        <f t="shared" si="1017"/>
        <v>2.1440800194596475E-3</v>
      </c>
      <c r="U834" s="13">
        <f t="shared" si="1018"/>
        <v>3.2530397744225191E-2</v>
      </c>
      <c r="V834" s="13">
        <f t="shared" si="1019"/>
        <v>3.9018640694377072E-4</v>
      </c>
      <c r="W834" s="13">
        <f t="shared" si="1020"/>
        <v>4.7105471073458355E-5</v>
      </c>
      <c r="X834" s="13">
        <f t="shared" si="1021"/>
        <v>1.7318968787489758E-4</v>
      </c>
      <c r="Y834" s="13">
        <f t="shared" si="1022"/>
        <v>3.1837775212383978E-4</v>
      </c>
      <c r="Z834" s="13">
        <f t="shared" si="1023"/>
        <v>0.16451916716307791</v>
      </c>
      <c r="AA834" s="13">
        <f t="shared" si="1024"/>
        <v>3.9867481089990837E-2</v>
      </c>
      <c r="AB834" s="13">
        <f t="shared" si="1025"/>
        <v>4.8304889815217848E-3</v>
      </c>
      <c r="AC834" s="13">
        <f t="shared" si="1026"/>
        <v>2.1727268226562591E-5</v>
      </c>
      <c r="AD834" s="13">
        <f t="shared" si="1027"/>
        <v>2.8537350839411415E-6</v>
      </c>
      <c r="AE834" s="13">
        <f t="shared" si="1028"/>
        <v>1.0492146181802856E-5</v>
      </c>
      <c r="AF834" s="13">
        <f t="shared" si="1029"/>
        <v>1.928790309230238E-5</v>
      </c>
      <c r="AG834" s="13">
        <f t="shared" si="1030"/>
        <v>2.3638201962484368E-5</v>
      </c>
      <c r="AH834" s="13">
        <f t="shared" si="1031"/>
        <v>0.15121928812673524</v>
      </c>
      <c r="AI834" s="13">
        <f t="shared" si="1032"/>
        <v>3.6644557675511301E-2</v>
      </c>
      <c r="AJ834" s="13">
        <f t="shared" si="1033"/>
        <v>4.4399878609019386E-3</v>
      </c>
      <c r="AK834" s="13">
        <f t="shared" si="1034"/>
        <v>3.5864338309152044E-4</v>
      </c>
      <c r="AL834" s="13">
        <f t="shared" si="1035"/>
        <v>7.7431574437316829E-7</v>
      </c>
      <c r="AM834" s="13">
        <f t="shared" si="1036"/>
        <v>1.3830756799551794E-7</v>
      </c>
      <c r="AN834" s="13">
        <f t="shared" si="1037"/>
        <v>5.0850663385842947E-7</v>
      </c>
      <c r="AO834" s="13">
        <f t="shared" si="1038"/>
        <v>9.3479699059711071E-7</v>
      </c>
      <c r="AP834" s="13">
        <f t="shared" si="1039"/>
        <v>1.1456362027490576E-6</v>
      </c>
      <c r="AQ834" s="13">
        <f t="shared" si="1040"/>
        <v>1.0530219306313653E-6</v>
      </c>
      <c r="AR834" s="13">
        <f t="shared" si="1041"/>
        <v>0.11119566672199174</v>
      </c>
      <c r="AS834" s="13">
        <f t="shared" si="1042"/>
        <v>2.694574265583094E-2</v>
      </c>
      <c r="AT834" s="13">
        <f t="shared" si="1043"/>
        <v>3.2648441646992159E-3</v>
      </c>
      <c r="AU834" s="13">
        <f t="shared" si="1044"/>
        <v>2.6372026077036987E-4</v>
      </c>
      <c r="AV834" s="13">
        <f t="shared" si="1045"/>
        <v>1.5976652888852178E-5</v>
      </c>
      <c r="AW834" s="13">
        <f t="shared" si="1046"/>
        <v>1.9163223378649538E-8</v>
      </c>
      <c r="AX834" s="13">
        <f t="shared" si="1047"/>
        <v>5.5859492916492642E-9</v>
      </c>
      <c r="AY834" s="13">
        <f t="shared" si="1048"/>
        <v>2.0537504291106439E-8</v>
      </c>
      <c r="AZ834" s="13">
        <f t="shared" si="1049"/>
        <v>3.7754467547509857E-8</v>
      </c>
      <c r="BA834" s="13">
        <f t="shared" si="1050"/>
        <v>4.6269816091634517E-8</v>
      </c>
      <c r="BB834" s="13">
        <f t="shared" si="1051"/>
        <v>4.2529322095317551E-8</v>
      </c>
      <c r="BC834" s="13">
        <f t="shared" si="1052"/>
        <v>3.1272970427289557E-8</v>
      </c>
      <c r="BD834" s="13">
        <f t="shared" si="1053"/>
        <v>6.8137671958144019E-2</v>
      </c>
      <c r="BE834" s="13">
        <f t="shared" si="1054"/>
        <v>1.651161621560256E-2</v>
      </c>
      <c r="BF834" s="13">
        <f t="shared" si="1055"/>
        <v>2.0006074629231848E-3</v>
      </c>
      <c r="BG834" s="13">
        <f t="shared" si="1056"/>
        <v>1.6160058342933414E-4</v>
      </c>
      <c r="BH834" s="13">
        <f t="shared" si="1057"/>
        <v>9.790057163391631E-6</v>
      </c>
      <c r="BI834" s="13">
        <f t="shared" si="1058"/>
        <v>4.7447957044975753E-7</v>
      </c>
      <c r="BJ834" s="14">
        <f t="shared" si="1059"/>
        <v>8.1391764425211826E-3</v>
      </c>
      <c r="BK834" s="14">
        <f t="shared" si="1060"/>
        <v>4.1911616259700003E-2</v>
      </c>
      <c r="BL834" s="14">
        <f t="shared" si="1061"/>
        <v>0.70566427418785505</v>
      </c>
      <c r="BM834" s="14">
        <f t="shared" si="1062"/>
        <v>0.6700149208114613</v>
      </c>
      <c r="BN834" s="14">
        <f t="shared" si="1063"/>
        <v>0.25021931186741175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1.3737373737373699</v>
      </c>
      <c r="F835" s="10">
        <f>VLOOKUP(B835,home!$B$2:$E$405,3,FALSE)</f>
        <v>1.0900000000000001</v>
      </c>
      <c r="G835" s="10">
        <f>VLOOKUP(C835,away!$B$2:$E$405,4,FALSE)</f>
        <v>0.61</v>
      </c>
      <c r="H835" s="10">
        <f>VLOOKUP(A835,away!$A$2:$E$405,3,FALSE)</f>
        <v>1.1818181818181801</v>
      </c>
      <c r="I835" s="10">
        <f>VLOOKUP(C835,away!$B$2:$E$405,3,FALSE)</f>
        <v>1.46</v>
      </c>
      <c r="J835" s="10">
        <f>VLOOKUP(B835,home!$B$2:$E$405,4,FALSE)</f>
        <v>0.14000000000000001</v>
      </c>
      <c r="K835" s="12">
        <f t="shared" si="1008"/>
        <v>0.91339797979797721</v>
      </c>
      <c r="L835" s="12">
        <f t="shared" si="1009"/>
        <v>0.24156363636363604</v>
      </c>
      <c r="M835" s="13">
        <f t="shared" si="1010"/>
        <v>0.31506963025308549</v>
      </c>
      <c r="N835" s="13">
        <f t="shared" si="1011"/>
        <v>0.28778396376886389</v>
      </c>
      <c r="O835" s="13">
        <f t="shared" si="1012"/>
        <v>7.6109365591681619E-2</v>
      </c>
      <c r="P835" s="13">
        <f t="shared" si="1013"/>
        <v>6.951814077514766E-2</v>
      </c>
      <c r="Q835" s="13">
        <f t="shared" si="1014"/>
        <v>0.13143064556236728</v>
      </c>
      <c r="R835" s="13">
        <f t="shared" si="1015"/>
        <v>9.1926275568280039E-3</v>
      </c>
      <c r="S835" s="13">
        <f t="shared" si="1016"/>
        <v>3.8346856002522628E-3</v>
      </c>
      <c r="T835" s="13">
        <f t="shared" si="1017"/>
        <v>3.1748864671665628E-2</v>
      </c>
      <c r="U835" s="13">
        <f t="shared" si="1018"/>
        <v>8.3965274394419143E-3</v>
      </c>
      <c r="V835" s="13">
        <f t="shared" si="1019"/>
        <v>9.4011040308290321E-5</v>
      </c>
      <c r="W835" s="13">
        <f t="shared" si="1020"/>
        <v>4.0016162046736754E-2</v>
      </c>
      <c r="X835" s="13">
        <f t="shared" si="1021"/>
        <v>9.6664496173262532E-3</v>
      </c>
      <c r="Y835" s="13">
        <f t="shared" si="1022"/>
        <v>1.1675313601436038E-3</v>
      </c>
      <c r="Z835" s="13">
        <f t="shared" si="1023"/>
        <v>7.4020151345464676E-4</v>
      </c>
      <c r="AA835" s="13">
        <f t="shared" si="1024"/>
        <v>6.7609856703287961E-4</v>
      </c>
      <c r="AB835" s="13">
        <f t="shared" si="1025"/>
        <v>3.0877353263606972E-4</v>
      </c>
      <c r="AC835" s="13">
        <f t="shared" si="1026"/>
        <v>1.2964342059325236E-6</v>
      </c>
      <c r="AD835" s="13">
        <f t="shared" si="1027"/>
        <v>9.1376703931894572E-3</v>
      </c>
      <c r="AE835" s="13">
        <f t="shared" si="1028"/>
        <v>2.2073288880711814E-3</v>
      </c>
      <c r="AF835" s="13">
        <f t="shared" si="1029"/>
        <v>2.6660519642648798E-4</v>
      </c>
      <c r="AG835" s="13">
        <f t="shared" si="1030"/>
        <v>2.1467373574074635E-5</v>
      </c>
      <c r="AH835" s="13">
        <f t="shared" si="1031"/>
        <v>4.4701442307992835E-5</v>
      </c>
      <c r="AI835" s="13">
        <f t="shared" si="1032"/>
        <v>4.0830207098176479E-5</v>
      </c>
      <c r="AJ835" s="13">
        <f t="shared" si="1033"/>
        <v>1.8647114339103713E-5</v>
      </c>
      <c r="AK835" s="13">
        <f t="shared" si="1034"/>
        <v>5.677412188799742E-6</v>
      </c>
      <c r="AL835" s="13">
        <f t="shared" si="1035"/>
        <v>1.1442003542053722E-8</v>
      </c>
      <c r="AM835" s="13">
        <f t="shared" si="1036"/>
        <v>1.6692659354398082E-3</v>
      </c>
      <c r="AN835" s="13">
        <f t="shared" si="1037"/>
        <v>4.0323394942278667E-4</v>
      </c>
      <c r="AO835" s="13">
        <f t="shared" si="1038"/>
        <v>4.8703329563919419E-5</v>
      </c>
      <c r="AP835" s="13">
        <f t="shared" si="1039"/>
        <v>3.9216511308256526E-6</v>
      </c>
      <c r="AQ835" s="13">
        <f t="shared" si="1040"/>
        <v>2.3683207692795246E-7</v>
      </c>
      <c r="AR835" s="13">
        <f t="shared" si="1041"/>
        <v>2.159648590923608E-6</v>
      </c>
      <c r="AS835" s="13">
        <f t="shared" si="1042"/>
        <v>1.9726186600231713E-6</v>
      </c>
      <c r="AT835" s="13">
        <f t="shared" si="1043"/>
        <v>9.0089294948847878E-7</v>
      </c>
      <c r="AU835" s="13">
        <f t="shared" si="1044"/>
        <v>2.7429126669233926E-7</v>
      </c>
      <c r="AV835" s="13">
        <f t="shared" si="1045"/>
        <v>6.2634272218252701E-8</v>
      </c>
      <c r="AW835" s="13">
        <f t="shared" si="1046"/>
        <v>7.0127956261189249E-11</v>
      </c>
      <c r="AX835" s="13">
        <f t="shared" si="1047"/>
        <v>2.5411735552938349E-4</v>
      </c>
      <c r="AY835" s="13">
        <f t="shared" si="1048"/>
        <v>6.1385512464788821E-5</v>
      </c>
      <c r="AZ835" s="13">
        <f t="shared" si="1049"/>
        <v>7.4142538055198465E-6</v>
      </c>
      <c r="BA835" s="13">
        <f t="shared" si="1050"/>
        <v>5.9700470339476709E-7</v>
      </c>
      <c r="BB835" s="13">
        <f t="shared" si="1051"/>
        <v>3.6053656769558473E-8</v>
      </c>
      <c r="BC835" s="13">
        <f t="shared" si="1052"/>
        <v>1.7418504866921941E-9</v>
      </c>
      <c r="BD835" s="13">
        <f t="shared" si="1053"/>
        <v>8.6948761148518201E-8</v>
      </c>
      <c r="BE835" s="13">
        <f t="shared" si="1054"/>
        <v>7.9418822778993366E-8</v>
      </c>
      <c r="BF835" s="13">
        <f t="shared" si="1055"/>
        <v>3.6270496142133061E-8</v>
      </c>
      <c r="BG835" s="13">
        <f t="shared" si="1056"/>
        <v>1.104313263416489E-8</v>
      </c>
      <c r="BH835" s="13">
        <f t="shared" si="1057"/>
        <v>2.5216937596718302E-9</v>
      </c>
      <c r="BI835" s="13">
        <f t="shared" si="1058"/>
        <v>4.6066199715068328E-10</v>
      </c>
      <c r="BJ835" s="14">
        <f t="shared" si="1059"/>
        <v>0.51589560249800925</v>
      </c>
      <c r="BK835" s="14">
        <f t="shared" si="1060"/>
        <v>0.38857916105746798</v>
      </c>
      <c r="BL835" s="14">
        <f t="shared" si="1061"/>
        <v>9.479883561286237E-2</v>
      </c>
      <c r="BM835" s="14">
        <f t="shared" si="1062"/>
        <v>0.11084804173148341</v>
      </c>
      <c r="BN835" s="14">
        <f t="shared" si="1063"/>
        <v>0.88910437350797389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1.42105263157895</v>
      </c>
      <c r="F836" s="10">
        <f>VLOOKUP(B836,home!$B$2:$E$405,3,FALSE)</f>
        <v>0.6</v>
      </c>
      <c r="G836" s="10">
        <f>VLOOKUP(C836,away!$B$2:$E$405,4,FALSE)</f>
        <v>0.7</v>
      </c>
      <c r="H836" s="10">
        <f>VLOOKUP(A836,away!$A$2:$E$405,3,FALSE)</f>
        <v>1.25</v>
      </c>
      <c r="I836" s="10">
        <f>VLOOKUP(C836,away!$B$2:$E$405,3,FALSE)</f>
        <v>1.76</v>
      </c>
      <c r="J836" s="10">
        <f>VLOOKUP(B836,home!$B$2:$E$405,4,FALSE)</f>
        <v>1.03</v>
      </c>
      <c r="K836" s="12">
        <f t="shared" si="1008"/>
        <v>0.59684210526315895</v>
      </c>
      <c r="L836" s="12">
        <f t="shared" si="1009"/>
        <v>2.2660000000000005</v>
      </c>
      <c r="M836" s="13">
        <f t="shared" si="1010"/>
        <v>5.7106227497525558E-2</v>
      </c>
      <c r="N836" s="13">
        <f t="shared" si="1011"/>
        <v>3.4083401043260055E-2</v>
      </c>
      <c r="O836" s="13">
        <f t="shared" si="1012"/>
        <v>0.12940271150939292</v>
      </c>
      <c r="P836" s="13">
        <f t="shared" si="1013"/>
        <v>7.7232986764027275E-2</v>
      </c>
      <c r="Q836" s="13">
        <f t="shared" si="1014"/>
        <v>1.0171204416593938E-2</v>
      </c>
      <c r="R836" s="13">
        <f t="shared" si="1015"/>
        <v>0.14661327214014225</v>
      </c>
      <c r="S836" s="13">
        <f t="shared" si="1016"/>
        <v>2.6113326452666126E-2</v>
      </c>
      <c r="T836" s="13">
        <f t="shared" si="1017"/>
        <v>2.3047949208001864E-2</v>
      </c>
      <c r="U836" s="13">
        <f t="shared" si="1018"/>
        <v>8.750497400364296E-2</v>
      </c>
      <c r="V836" s="13">
        <f t="shared" si="1019"/>
        <v>3.9240907976102312E-3</v>
      </c>
      <c r="W836" s="13">
        <f t="shared" si="1020"/>
        <v>2.0235343523539564E-3</v>
      </c>
      <c r="X836" s="13">
        <f t="shared" si="1021"/>
        <v>4.5853288424340648E-3</v>
      </c>
      <c r="Y836" s="13">
        <f t="shared" si="1022"/>
        <v>5.1951775784777983E-3</v>
      </c>
      <c r="Z836" s="13">
        <f t="shared" si="1023"/>
        <v>0.1107418915565208</v>
      </c>
      <c r="AA836" s="13">
        <f t="shared" si="1024"/>
        <v>6.6095423697418318E-2</v>
      </c>
      <c r="AB836" s="13">
        <f t="shared" si="1025"/>
        <v>1.9724265913913817E-2</v>
      </c>
      <c r="AC836" s="13">
        <f t="shared" si="1026"/>
        <v>3.3169461755047229E-4</v>
      </c>
      <c r="AD836" s="13">
        <f t="shared" si="1027"/>
        <v>3.0193262573281439E-4</v>
      </c>
      <c r="AE836" s="13">
        <f t="shared" si="1028"/>
        <v>6.8417932991055746E-4</v>
      </c>
      <c r="AF836" s="13">
        <f t="shared" si="1029"/>
        <v>7.7517518078866205E-4</v>
      </c>
      <c r="AG836" s="13">
        <f t="shared" si="1030"/>
        <v>5.8551565322236953E-4</v>
      </c>
      <c r="AH836" s="13">
        <f t="shared" si="1031"/>
        <v>6.2735281566769024E-2</v>
      </c>
      <c r="AI836" s="13">
        <f t="shared" si="1032"/>
        <v>3.7443057524587472E-2</v>
      </c>
      <c r="AJ836" s="13">
        <f t="shared" si="1033"/>
        <v>1.1173796640232176E-2</v>
      </c>
      <c r="AK836" s="13">
        <f t="shared" si="1034"/>
        <v>2.2229974368461955E-3</v>
      </c>
      <c r="AL836" s="13">
        <f t="shared" si="1035"/>
        <v>1.7943938606755118E-5</v>
      </c>
      <c r="AM836" s="13">
        <f t="shared" si="1036"/>
        <v>3.6041220798001291E-5</v>
      </c>
      <c r="AN836" s="13">
        <f t="shared" si="1037"/>
        <v>8.1669406328270923E-5</v>
      </c>
      <c r="AO836" s="13">
        <f t="shared" si="1038"/>
        <v>9.2531437369931002E-5</v>
      </c>
      <c r="AP836" s="13">
        <f t="shared" si="1039"/>
        <v>6.9892079026754556E-5</v>
      </c>
      <c r="AQ836" s="13">
        <f t="shared" si="1040"/>
        <v>3.9593862768656457E-5</v>
      </c>
      <c r="AR836" s="13">
        <f t="shared" si="1041"/>
        <v>2.8431629606059744E-2</v>
      </c>
      <c r="AS836" s="13">
        <f t="shared" si="1042"/>
        <v>1.6969193670143056E-2</v>
      </c>
      <c r="AT836" s="13">
        <f t="shared" si="1043"/>
        <v>5.0639646373532264E-3</v>
      </c>
      <c r="AU836" s="13">
        <f t="shared" si="1044"/>
        <v>1.0074624383786966E-3</v>
      </c>
      <c r="AV836" s="13">
        <f t="shared" si="1045"/>
        <v>1.5032400067387414E-4</v>
      </c>
      <c r="AW836" s="13">
        <f t="shared" si="1046"/>
        <v>6.7411599674293433E-7</v>
      </c>
      <c r="AX836" s="13">
        <f t="shared" si="1047"/>
        <v>3.5851530162222397E-6</v>
      </c>
      <c r="AY836" s="13">
        <f t="shared" si="1048"/>
        <v>8.1239567347595959E-6</v>
      </c>
      <c r="AZ836" s="13">
        <f t="shared" si="1049"/>
        <v>9.2044429804826266E-6</v>
      </c>
      <c r="BA836" s="13">
        <f t="shared" si="1050"/>
        <v>6.9524225979245443E-6</v>
      </c>
      <c r="BB836" s="13">
        <f t="shared" si="1051"/>
        <v>3.9385474017242546E-6</v>
      </c>
      <c r="BC836" s="13">
        <f t="shared" si="1052"/>
        <v>1.7849496824614333E-6</v>
      </c>
      <c r="BD836" s="13">
        <f t="shared" si="1053"/>
        <v>1.0737678781221891E-2</v>
      </c>
      <c r="BE836" s="13">
        <f t="shared" si="1054"/>
        <v>6.4086988094240243E-3</v>
      </c>
      <c r="BF836" s="13">
        <f t="shared" si="1055"/>
        <v>1.9124906447070674E-3</v>
      </c>
      <c r="BG836" s="13">
        <f t="shared" si="1056"/>
        <v>3.8048498089435424E-4</v>
      </c>
      <c r="BH836" s="13">
        <f t="shared" si="1057"/>
        <v>5.6772364254499777E-5</v>
      </c>
      <c r="BI836" s="13">
        <f t="shared" si="1058"/>
        <v>6.7768274804845128E-6</v>
      </c>
      <c r="BJ836" s="14">
        <f t="shared" si="1059"/>
        <v>8.1806715709481295E-2</v>
      </c>
      <c r="BK836" s="14">
        <f t="shared" si="1060"/>
        <v>0.16473439402472115</v>
      </c>
      <c r="BL836" s="14">
        <f t="shared" si="1061"/>
        <v>0.6340412571935361</v>
      </c>
      <c r="BM836" s="14">
        <f t="shared" si="1062"/>
        <v>0.53670700527257931</v>
      </c>
      <c r="BN836" s="14">
        <f t="shared" si="1063"/>
        <v>0.45460980337094198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1.42105263157895</v>
      </c>
      <c r="F837" s="10">
        <f>VLOOKUP(B837,home!$B$2:$E$405,3,FALSE)</f>
        <v>2.11</v>
      </c>
      <c r="G837" s="10">
        <f>VLOOKUP(C837,away!$B$2:$E$405,4,FALSE)</f>
        <v>1.41</v>
      </c>
      <c r="H837" s="10">
        <f>VLOOKUP(A837,away!$A$2:$E$405,3,FALSE)</f>
        <v>1.25</v>
      </c>
      <c r="I837" s="10">
        <f>VLOOKUP(C837,away!$B$2:$E$405,3,FALSE)</f>
        <v>0.9</v>
      </c>
      <c r="J837" s="10">
        <f>VLOOKUP(B837,home!$B$2:$E$405,4,FALSE)</f>
        <v>0.13</v>
      </c>
      <c r="K837" s="12">
        <f t="shared" si="1008"/>
        <v>4.2277736842105336</v>
      </c>
      <c r="L837" s="12">
        <f t="shared" si="1009"/>
        <v>0.14624999999999999</v>
      </c>
      <c r="M837" s="13">
        <f t="shared" si="1010"/>
        <v>1.2600438245879787E-2</v>
      </c>
      <c r="N837" s="13">
        <f t="shared" si="1011"/>
        <v>5.3271801225450506E-2</v>
      </c>
      <c r="O837" s="13">
        <f t="shared" si="1012"/>
        <v>1.8428140934599185E-3</v>
      </c>
      <c r="P837" s="13">
        <f t="shared" si="1013"/>
        <v>7.7910009292221343E-3</v>
      </c>
      <c r="Q837" s="13">
        <f t="shared" si="1014"/>
        <v>0.11261055966572708</v>
      </c>
      <c r="R837" s="13">
        <f t="shared" si="1015"/>
        <v>1.3475578058425651E-4</v>
      </c>
      <c r="S837" s="13">
        <f t="shared" si="1016"/>
        <v>1.2043171494251074E-3</v>
      </c>
      <c r="T837" s="13">
        <f t="shared" si="1017"/>
        <v>1.6469294351112582E-2</v>
      </c>
      <c r="U837" s="13">
        <f t="shared" si="1018"/>
        <v>5.6971694294936849E-4</v>
      </c>
      <c r="V837" s="13">
        <f t="shared" si="1019"/>
        <v>8.2738180716472392E-5</v>
      </c>
      <c r="W837" s="13">
        <f t="shared" si="1020"/>
        <v>0.15869732023966035</v>
      </c>
      <c r="X837" s="13">
        <f t="shared" si="1021"/>
        <v>2.320948308505032E-2</v>
      </c>
      <c r="Y837" s="13">
        <f t="shared" si="1022"/>
        <v>1.6971934505943045E-3</v>
      </c>
      <c r="Z837" s="13">
        <f t="shared" si="1023"/>
        <v>6.5693443034825092E-6</v>
      </c>
      <c r="AA837" s="13">
        <f t="shared" si="1024"/>
        <v>2.7773700968781727E-5</v>
      </c>
      <c r="AB837" s="13">
        <f t="shared" si="1025"/>
        <v>5.8710461034474017E-5</v>
      </c>
      <c r="AC837" s="13">
        <f t="shared" si="1026"/>
        <v>3.1973751143882183E-6</v>
      </c>
      <c r="AD837" s="13">
        <f t="shared" si="1027"/>
        <v>0.16773408856599192</v>
      </c>
      <c r="AE837" s="13">
        <f t="shared" si="1028"/>
        <v>2.4531110452776315E-2</v>
      </c>
      <c r="AF837" s="13">
        <f t="shared" si="1029"/>
        <v>1.7938374518592678E-3</v>
      </c>
      <c r="AG837" s="13">
        <f t="shared" si="1030"/>
        <v>8.7449575778139355E-5</v>
      </c>
      <c r="AH837" s="13">
        <f t="shared" si="1031"/>
        <v>2.401916510960791E-7</v>
      </c>
      <c r="AI837" s="13">
        <f t="shared" si="1032"/>
        <v>1.0154759416710815E-6</v>
      </c>
      <c r="AJ837" s="13">
        <f t="shared" si="1033"/>
        <v>2.1466012315729549E-6</v>
      </c>
      <c r="AK837" s="13">
        <f t="shared" si="1034"/>
        <v>3.0251147324460202E-6</v>
      </c>
      <c r="AL837" s="13">
        <f t="shared" si="1035"/>
        <v>7.9079003447886856E-8</v>
      </c>
      <c r="AM837" s="13">
        <f t="shared" si="1036"/>
        <v>0.14182835311686792</v>
      </c>
      <c r="AN837" s="13">
        <f t="shared" si="1037"/>
        <v>2.0742396643341928E-2</v>
      </c>
      <c r="AO837" s="13">
        <f t="shared" si="1038"/>
        <v>1.5167877545443783E-3</v>
      </c>
      <c r="AP837" s="13">
        <f t="shared" si="1039"/>
        <v>7.3943403034038482E-5</v>
      </c>
      <c r="AQ837" s="13">
        <f t="shared" si="1040"/>
        <v>2.7035556734320303E-6</v>
      </c>
      <c r="AR837" s="13">
        <f t="shared" si="1041"/>
        <v>7.025605794560311E-9</v>
      </c>
      <c r="AS837" s="13">
        <f t="shared" si="1042"/>
        <v>2.9702671293879119E-8</v>
      </c>
      <c r="AT837" s="13">
        <f t="shared" si="1043"/>
        <v>6.278808602350891E-8</v>
      </c>
      <c r="AU837" s="13">
        <f t="shared" si="1044"/>
        <v>8.8484605924046054E-8</v>
      </c>
      <c r="AV837" s="13">
        <f t="shared" si="1045"/>
        <v>9.3523222095855351E-8</v>
      </c>
      <c r="AW837" s="13">
        <f t="shared" si="1046"/>
        <v>1.358208027111692E-9</v>
      </c>
      <c r="AX837" s="13">
        <f t="shared" si="1047"/>
        <v>9.9936363163735498E-2</v>
      </c>
      <c r="AY837" s="13">
        <f t="shared" si="1048"/>
        <v>1.4615693112696313E-2</v>
      </c>
      <c r="AZ837" s="13">
        <f t="shared" si="1049"/>
        <v>1.0687725588659177E-3</v>
      </c>
      <c r="BA837" s="13">
        <f t="shared" si="1050"/>
        <v>5.2102662244713518E-5</v>
      </c>
      <c r="BB837" s="13">
        <f t="shared" si="1051"/>
        <v>1.905003588322337E-6</v>
      </c>
      <c r="BC837" s="13">
        <f t="shared" si="1052"/>
        <v>5.5721354958428335E-8</v>
      </c>
      <c r="BD837" s="13">
        <f t="shared" si="1053"/>
        <v>1.7124914124240775E-10</v>
      </c>
      <c r="BE837" s="13">
        <f t="shared" si="1054"/>
        <v>7.2400261278830428E-10</v>
      </c>
      <c r="BF837" s="13">
        <f t="shared" si="1055"/>
        <v>1.5304595968230313E-9</v>
      </c>
      <c r="BG837" s="13">
        <f t="shared" si="1056"/>
        <v>2.1568122693986245E-9</v>
      </c>
      <c r="BH837" s="13">
        <f t="shared" si="1057"/>
        <v>2.2796285385864766E-9</v>
      </c>
      <c r="BI837" s="13">
        <f t="shared" si="1058"/>
        <v>1.9275507090422441E-9</v>
      </c>
      <c r="BJ837" s="14">
        <f t="shared" si="1059"/>
        <v>0.83994121475994821</v>
      </c>
      <c r="BK837" s="14">
        <f t="shared" si="1060"/>
        <v>3.6297464072057653E-2</v>
      </c>
      <c r="BL837" s="14">
        <f t="shared" si="1061"/>
        <v>2.6404886764475844E-3</v>
      </c>
      <c r="BM837" s="14">
        <f t="shared" si="1062"/>
        <v>0.67601867515794511</v>
      </c>
      <c r="BN837" s="14">
        <f t="shared" si="1063"/>
        <v>0.18825136994032368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1.42105263157895</v>
      </c>
      <c r="F838" s="10">
        <f>VLOOKUP(B838,home!$B$2:$E$405,3,FALSE)</f>
        <v>0.8</v>
      </c>
      <c r="G838" s="10">
        <f>VLOOKUP(C838,away!$B$2:$E$405,4,FALSE)</f>
        <v>1.01</v>
      </c>
      <c r="H838" s="10">
        <f>VLOOKUP(A838,away!$A$2:$E$405,3,FALSE)</f>
        <v>1.25</v>
      </c>
      <c r="I838" s="10">
        <f>VLOOKUP(C838,away!$B$2:$E$405,3,FALSE)</f>
        <v>0.6</v>
      </c>
      <c r="J838" s="10">
        <f>VLOOKUP(B838,home!$B$2:$E$405,4,FALSE)</f>
        <v>1.71</v>
      </c>
      <c r="K838" s="12">
        <f t="shared" si="1008"/>
        <v>1.1482105263157918</v>
      </c>
      <c r="L838" s="12">
        <f t="shared" si="1009"/>
        <v>1.2825</v>
      </c>
      <c r="M838" s="13">
        <f t="shared" si="1010"/>
        <v>8.7974302313395342E-2</v>
      </c>
      <c r="N838" s="13">
        <f t="shared" si="1011"/>
        <v>0.10101301996152824</v>
      </c>
      <c r="O838" s="13">
        <f t="shared" si="1012"/>
        <v>0.1128270427169295</v>
      </c>
      <c r="P838" s="13">
        <f t="shared" si="1013"/>
        <v>0.12954919810065996</v>
      </c>
      <c r="Q838" s="13">
        <f t="shared" si="1014"/>
        <v>5.799210640738698E-2</v>
      </c>
      <c r="R838" s="13">
        <f t="shared" si="1015"/>
        <v>7.2350341142231059E-2</v>
      </c>
      <c r="S838" s="13">
        <f t="shared" si="1016"/>
        <v>4.769288953476758E-2</v>
      </c>
      <c r="T838" s="13">
        <f t="shared" si="1017"/>
        <v>7.4374876467473802E-2</v>
      </c>
      <c r="U838" s="13">
        <f t="shared" si="1018"/>
        <v>8.3073423282048212E-2</v>
      </c>
      <c r="V838" s="13">
        <f t="shared" si="1019"/>
        <v>7.8035105856786909E-3</v>
      </c>
      <c r="W838" s="13">
        <f t="shared" si="1020"/>
        <v>2.2195715673395736E-2</v>
      </c>
      <c r="X838" s="13">
        <f t="shared" si="1021"/>
        <v>2.8466005351130027E-2</v>
      </c>
      <c r="Y838" s="13">
        <f t="shared" si="1022"/>
        <v>1.8253825931412133E-2</v>
      </c>
      <c r="Z838" s="13">
        <f t="shared" si="1023"/>
        <v>3.0929770838303793E-2</v>
      </c>
      <c r="AA838" s="13">
        <f t="shared" si="1024"/>
        <v>3.5513888453075626E-2</v>
      </c>
      <c r="AB838" s="13">
        <f t="shared" si="1025"/>
        <v>2.0388710276113151E-2</v>
      </c>
      <c r="AC838" s="13">
        <f t="shared" si="1026"/>
        <v>7.1820585114117205E-4</v>
      </c>
      <c r="AD838" s="13">
        <f t="shared" si="1027"/>
        <v>6.3713385938263499E-3</v>
      </c>
      <c r="AE838" s="13">
        <f t="shared" si="1028"/>
        <v>8.1712417465822917E-3</v>
      </c>
      <c r="AF838" s="13">
        <f t="shared" si="1029"/>
        <v>5.2398087699958955E-3</v>
      </c>
      <c r="AG838" s="13">
        <f t="shared" si="1030"/>
        <v>2.2400182491732466E-3</v>
      </c>
      <c r="AH838" s="13">
        <f t="shared" si="1031"/>
        <v>9.9168577750311515E-3</v>
      </c>
      <c r="AI838" s="13">
        <f t="shared" si="1032"/>
        <v>1.1386640485267371E-2</v>
      </c>
      <c r="AJ838" s="13">
        <f t="shared" si="1033"/>
        <v>6.5371302322787782E-3</v>
      </c>
      <c r="AK838" s="13">
        <f t="shared" si="1034"/>
        <v>2.5020005815332299E-3</v>
      </c>
      <c r="AL838" s="13">
        <f t="shared" si="1035"/>
        <v>4.2304622890938705E-5</v>
      </c>
      <c r="AM838" s="13">
        <f t="shared" si="1036"/>
        <v>1.463127608030692E-3</v>
      </c>
      <c r="AN838" s="13">
        <f t="shared" si="1037"/>
        <v>1.8764611572993624E-3</v>
      </c>
      <c r="AO838" s="13">
        <f t="shared" si="1038"/>
        <v>1.2032807171182163E-3</v>
      </c>
      <c r="AP838" s="13">
        <f t="shared" si="1039"/>
        <v>5.1440250656803769E-4</v>
      </c>
      <c r="AQ838" s="13">
        <f t="shared" si="1040"/>
        <v>1.6493030366837707E-4</v>
      </c>
      <c r="AR838" s="13">
        <f t="shared" si="1041"/>
        <v>2.5436740192954898E-3</v>
      </c>
      <c r="AS838" s="13">
        <f t="shared" si="1042"/>
        <v>2.9206732844710799E-3</v>
      </c>
      <c r="AT838" s="13">
        <f t="shared" si="1043"/>
        <v>1.676773904579506E-3</v>
      </c>
      <c r="AU838" s="13">
        <f t="shared" si="1044"/>
        <v>6.4176314916327326E-4</v>
      </c>
      <c r="AV838" s="13">
        <f t="shared" si="1045"/>
        <v>1.8421980081771057E-4</v>
      </c>
      <c r="AW838" s="13">
        <f t="shared" si="1046"/>
        <v>1.7304705993538518E-6</v>
      </c>
      <c r="AX838" s="13">
        <f t="shared" si="1047"/>
        <v>2.7999642014734781E-4</v>
      </c>
      <c r="AY838" s="13">
        <f t="shared" si="1048"/>
        <v>3.5909540883897356E-4</v>
      </c>
      <c r="AZ838" s="13">
        <f t="shared" si="1049"/>
        <v>2.3026993091799185E-4</v>
      </c>
      <c r="BA838" s="13">
        <f t="shared" si="1050"/>
        <v>9.8440395467441563E-5</v>
      </c>
      <c r="BB838" s="13">
        <f t="shared" si="1051"/>
        <v>3.1562451796748444E-5</v>
      </c>
      <c r="BC838" s="13">
        <f t="shared" si="1052"/>
        <v>8.0957688858659728E-6</v>
      </c>
      <c r="BD838" s="13">
        <f t="shared" si="1053"/>
        <v>5.437103216244109E-4</v>
      </c>
      <c r="BE838" s="13">
        <f t="shared" si="1054"/>
        <v>6.2429391455569327E-4</v>
      </c>
      <c r="BF838" s="13">
        <f t="shared" si="1055"/>
        <v>3.5841042210386941E-4</v>
      </c>
      <c r="BG838" s="13">
        <f t="shared" si="1056"/>
        <v>1.3717687313364967E-4</v>
      </c>
      <c r="BH838" s="13">
        <f t="shared" si="1057"/>
        <v>3.9376982424785637E-5</v>
      </c>
      <c r="BI838" s="13">
        <f t="shared" si="1058"/>
        <v>9.0426131429381475E-6</v>
      </c>
      <c r="BJ838" s="14">
        <f t="shared" si="1059"/>
        <v>0.33054761982064379</v>
      </c>
      <c r="BK838" s="14">
        <f t="shared" si="1060"/>
        <v>0.27413950641737272</v>
      </c>
      <c r="BL838" s="14">
        <f t="shared" si="1061"/>
        <v>0.3641751502298205</v>
      </c>
      <c r="BM838" s="14">
        <f t="shared" si="1062"/>
        <v>0.43772867172577007</v>
      </c>
      <c r="BN838" s="14">
        <f t="shared" si="1063"/>
        <v>0.5617060106421311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1.42105263157895</v>
      </c>
      <c r="F839" s="10">
        <f>VLOOKUP(B839,home!$B$2:$E$405,3,FALSE)</f>
        <v>1.01</v>
      </c>
      <c r="G839" s="10">
        <f>VLOOKUP(C839,away!$B$2:$E$405,4,FALSE)</f>
        <v>1.29</v>
      </c>
      <c r="H839" s="10">
        <f>VLOOKUP(A839,away!$A$2:$E$405,3,FALSE)</f>
        <v>1.25</v>
      </c>
      <c r="I839" s="10">
        <f>VLOOKUP(C839,away!$B$2:$E$405,3,FALSE)</f>
        <v>0.94</v>
      </c>
      <c r="J839" s="10">
        <f>VLOOKUP(B839,home!$B$2:$E$405,4,FALSE)</f>
        <v>1.6</v>
      </c>
      <c r="K839" s="12">
        <f t="shared" si="1008"/>
        <v>1.851489473684214</v>
      </c>
      <c r="L839" s="12">
        <f t="shared" si="1009"/>
        <v>1.88</v>
      </c>
      <c r="M839" s="13">
        <f t="shared" si="1010"/>
        <v>2.395712574034713E-2</v>
      </c>
      <c r="N839" s="13">
        <f t="shared" si="1011"/>
        <v>4.4356366127981842E-2</v>
      </c>
      <c r="O839" s="13">
        <f t="shared" si="1012"/>
        <v>4.5039396391852594E-2</v>
      </c>
      <c r="P839" s="13">
        <f t="shared" si="1013"/>
        <v>8.3389968320605856E-2</v>
      </c>
      <c r="Q839" s="13">
        <f t="shared" si="1014"/>
        <v>4.1062672488420708E-2</v>
      </c>
      <c r="R839" s="13">
        <f t="shared" si="1015"/>
        <v>4.2337032608341443E-2</v>
      </c>
      <c r="S839" s="13">
        <f t="shared" si="1016"/>
        <v>7.2565954821537063E-2</v>
      </c>
      <c r="T839" s="13">
        <f t="shared" si="1017"/>
        <v>7.7197824278230909E-2</v>
      </c>
      <c r="U839" s="13">
        <f t="shared" si="1018"/>
        <v>7.8386570221369509E-2</v>
      </c>
      <c r="V839" s="13">
        <f t="shared" si="1019"/>
        <v>2.8065287868872191E-2</v>
      </c>
      <c r="W839" s="13">
        <f t="shared" si="1020"/>
        <v>2.5342368624551099E-2</v>
      </c>
      <c r="X839" s="13">
        <f t="shared" si="1021"/>
        <v>4.7643653014156052E-2</v>
      </c>
      <c r="Y839" s="13">
        <f t="shared" si="1022"/>
        <v>4.4785033833306696E-2</v>
      </c>
      <c r="Z839" s="13">
        <f t="shared" si="1023"/>
        <v>2.6531207101227302E-2</v>
      </c>
      <c r="AA839" s="13">
        <f t="shared" si="1024"/>
        <v>4.9122250672058214E-2</v>
      </c>
      <c r="AB839" s="13">
        <f t="shared" si="1025"/>
        <v>4.5474665021496552E-2</v>
      </c>
      <c r="AC839" s="13">
        <f t="shared" si="1026"/>
        <v>6.1056037451532623E-3</v>
      </c>
      <c r="AD839" s="13">
        <f t="shared" si="1027"/>
        <v>1.1730282186645362E-2</v>
      </c>
      <c r="AE839" s="13">
        <f t="shared" si="1028"/>
        <v>2.2052930510893277E-2</v>
      </c>
      <c r="AF839" s="13">
        <f t="shared" si="1029"/>
        <v>2.0729754680239684E-2</v>
      </c>
      <c r="AG839" s="13">
        <f t="shared" si="1030"/>
        <v>1.2990646266283531E-2</v>
      </c>
      <c r="AH839" s="13">
        <f t="shared" si="1031"/>
        <v>1.2469667337576835E-2</v>
      </c>
      <c r="AI839" s="13">
        <f t="shared" si="1032"/>
        <v>2.3087457815867369E-2</v>
      </c>
      <c r="AJ839" s="13">
        <f t="shared" si="1033"/>
        <v>2.1373092560103387E-2</v>
      </c>
      <c r="AK839" s="13">
        <f t="shared" si="1034"/>
        <v>1.3190685298369935E-2</v>
      </c>
      <c r="AL839" s="13">
        <f t="shared" si="1035"/>
        <v>8.5009547206079143E-4</v>
      </c>
      <c r="AM839" s="13">
        <f t="shared" si="1036"/>
        <v>4.3436987983838694E-3</v>
      </c>
      <c r="AN839" s="13">
        <f t="shared" si="1037"/>
        <v>8.1661537409616729E-3</v>
      </c>
      <c r="AO839" s="13">
        <f t="shared" si="1038"/>
        <v>7.6761845165039732E-3</v>
      </c>
      <c r="AP839" s="13">
        <f t="shared" si="1039"/>
        <v>4.8104089636758218E-3</v>
      </c>
      <c r="AQ839" s="13">
        <f t="shared" si="1040"/>
        <v>2.2608922129276374E-3</v>
      </c>
      <c r="AR839" s="13">
        <f t="shared" si="1041"/>
        <v>4.6885949189288895E-3</v>
      </c>
      <c r="AS839" s="13">
        <f t="shared" si="1042"/>
        <v>8.6808841387661304E-3</v>
      </c>
      <c r="AT839" s="13">
        <f t="shared" si="1043"/>
        <v>8.0362828025988733E-3</v>
      </c>
      <c r="AU839" s="13">
        <f t="shared" si="1044"/>
        <v>4.9596976721870949E-3</v>
      </c>
      <c r="AV839" s="13">
        <f t="shared" si="1045"/>
        <v>2.2957070081776262E-3</v>
      </c>
      <c r="AW839" s="13">
        <f t="shared" si="1046"/>
        <v>8.2194791614351997E-5</v>
      </c>
      <c r="AX839" s="13">
        <f t="shared" si="1047"/>
        <v>1.3403854336770835E-3</v>
      </c>
      <c r="AY839" s="13">
        <f t="shared" si="1048"/>
        <v>2.5199246153129163E-3</v>
      </c>
      <c r="AZ839" s="13">
        <f t="shared" si="1049"/>
        <v>2.3687291383941416E-3</v>
      </c>
      <c r="BA839" s="13">
        <f t="shared" si="1050"/>
        <v>1.4844035933936619E-3</v>
      </c>
      <c r="BB839" s="13">
        <f t="shared" si="1051"/>
        <v>6.9766968889502137E-4</v>
      </c>
      <c r="BC839" s="13">
        <f t="shared" si="1052"/>
        <v>2.6232380302452797E-4</v>
      </c>
      <c r="BD839" s="13">
        <f t="shared" si="1053"/>
        <v>1.469093074597717E-3</v>
      </c>
      <c r="BE839" s="13">
        <f t="shared" si="1054"/>
        <v>2.7200103634800504E-3</v>
      </c>
      <c r="BF839" s="13">
        <f t="shared" si="1055"/>
        <v>2.5180352781476439E-3</v>
      </c>
      <c r="BG839" s="13">
        <f t="shared" si="1056"/>
        <v>1.5540386039519544E-3</v>
      </c>
      <c r="BH839" s="13">
        <f t="shared" si="1057"/>
        <v>7.1932152922898863E-4</v>
      </c>
      <c r="BI839" s="13">
        <f t="shared" si="1058"/>
        <v>2.6636324791238098E-4</v>
      </c>
      <c r="BJ839" s="14">
        <f t="shared" si="1059"/>
        <v>0.38382230651585952</v>
      </c>
      <c r="BK839" s="14">
        <f t="shared" si="1060"/>
        <v>0.21745396058388922</v>
      </c>
      <c r="BL839" s="14">
        <f t="shared" si="1061"/>
        <v>0.36838884656501314</v>
      </c>
      <c r="BM839" s="14">
        <f t="shared" si="1062"/>
        <v>0.71361602926474099</v>
      </c>
      <c r="BN839" s="14">
        <f t="shared" si="1063"/>
        <v>0.28014256167754958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1.42105263157895</v>
      </c>
      <c r="F840" s="10">
        <f>VLOOKUP(B840,home!$B$2:$E$405,3,FALSE)</f>
        <v>0.59</v>
      </c>
      <c r="G840" s="10">
        <f>VLOOKUP(C840,away!$B$2:$E$405,4,FALSE)</f>
        <v>0.9</v>
      </c>
      <c r="H840" s="10">
        <f>VLOOKUP(A840,away!$A$2:$E$405,3,FALSE)</f>
        <v>1.25</v>
      </c>
      <c r="I840" s="10">
        <f>VLOOKUP(C840,away!$B$2:$E$405,3,FALSE)</f>
        <v>0.8</v>
      </c>
      <c r="J840" s="10">
        <f>VLOOKUP(B840,home!$B$2:$E$405,4,FALSE)</f>
        <v>0.93</v>
      </c>
      <c r="K840" s="12">
        <f t="shared" si="1008"/>
        <v>0.75457894736842246</v>
      </c>
      <c r="L840" s="12">
        <f t="shared" si="1009"/>
        <v>0.93</v>
      </c>
      <c r="M840" s="13">
        <f t="shared" si="1010"/>
        <v>0.18552253026265228</v>
      </c>
      <c r="N840" s="13">
        <f t="shared" si="1011"/>
        <v>0.13999139559871848</v>
      </c>
      <c r="O840" s="13">
        <f t="shared" si="1012"/>
        <v>0.17253595314426665</v>
      </c>
      <c r="P840" s="13">
        <f t="shared" si="1013"/>
        <v>0.13019199790680822</v>
      </c>
      <c r="Q840" s="13">
        <f t="shared" si="1014"/>
        <v>5.281727996575869E-2</v>
      </c>
      <c r="R840" s="13">
        <f t="shared" si="1015"/>
        <v>8.0229218212083994E-2</v>
      </c>
      <c r="S840" s="13">
        <f t="shared" si="1016"/>
        <v>2.2840832721192351E-2</v>
      </c>
      <c r="T840" s="13">
        <f t="shared" si="1017"/>
        <v>4.9120070368155591E-2</v>
      </c>
      <c r="U840" s="13">
        <f t="shared" si="1018"/>
        <v>6.0539279026665817E-2</v>
      </c>
      <c r="V840" s="13">
        <f t="shared" si="1019"/>
        <v>1.7809718562168061E-3</v>
      </c>
      <c r="W840" s="13">
        <f t="shared" si="1020"/>
        <v>1.3284935839808488E-2</v>
      </c>
      <c r="X840" s="13">
        <f t="shared" si="1021"/>
        <v>1.2354990331021895E-2</v>
      </c>
      <c r="Y840" s="13">
        <f t="shared" si="1022"/>
        <v>5.7450705039251817E-3</v>
      </c>
      <c r="Z840" s="13">
        <f t="shared" si="1023"/>
        <v>2.4871057645746035E-2</v>
      </c>
      <c r="AA840" s="13">
        <f t="shared" si="1024"/>
        <v>1.87671764982664E-2</v>
      </c>
      <c r="AB840" s="13">
        <f t="shared" si="1025"/>
        <v>7.0806581435696276E-3</v>
      </c>
      <c r="AC840" s="13">
        <f t="shared" si="1026"/>
        <v>7.8113249859867648E-5</v>
      </c>
      <c r="AD840" s="13">
        <f t="shared" si="1027"/>
        <v>2.5061332254649291E-3</v>
      </c>
      <c r="AE840" s="13">
        <f t="shared" si="1028"/>
        <v>2.3307038996823845E-3</v>
      </c>
      <c r="AF840" s="13">
        <f t="shared" si="1029"/>
        <v>1.0837773133523087E-3</v>
      </c>
      <c r="AG840" s="13">
        <f t="shared" si="1030"/>
        <v>3.3597096713921572E-4</v>
      </c>
      <c r="AH840" s="13">
        <f t="shared" si="1031"/>
        <v>5.7825209026359532E-3</v>
      </c>
      <c r="AI840" s="13">
        <f t="shared" si="1032"/>
        <v>4.3633685358469383E-3</v>
      </c>
      <c r="AJ840" s="13">
        <f t="shared" si="1033"/>
        <v>1.6462530183799385E-3</v>
      </c>
      <c r="AK840" s="13">
        <f t="shared" si="1034"/>
        <v>4.1407595657040743E-4</v>
      </c>
      <c r="AL840" s="13">
        <f t="shared" si="1035"/>
        <v>2.1926652353980225E-6</v>
      </c>
      <c r="AM840" s="13">
        <f t="shared" si="1036"/>
        <v>3.782150742472712E-4</v>
      </c>
      <c r="AN840" s="13">
        <f t="shared" si="1037"/>
        <v>3.5174001904996225E-4</v>
      </c>
      <c r="AO840" s="13">
        <f t="shared" si="1038"/>
        <v>1.6355910885823246E-4</v>
      </c>
      <c r="AP840" s="13">
        <f t="shared" si="1039"/>
        <v>5.070332374605206E-5</v>
      </c>
      <c r="AQ840" s="13">
        <f t="shared" si="1040"/>
        <v>1.1788522770957104E-5</v>
      </c>
      <c r="AR840" s="13">
        <f t="shared" si="1041"/>
        <v>1.0755488878902879E-3</v>
      </c>
      <c r="AS840" s="13">
        <f t="shared" si="1042"/>
        <v>8.11586547667531E-4</v>
      </c>
      <c r="AT840" s="13">
        <f t="shared" si="1043"/>
        <v>3.0620306141866872E-4</v>
      </c>
      <c r="AU840" s="13">
        <f t="shared" si="1044"/>
        <v>7.7018127922095822E-5</v>
      </c>
      <c r="AV840" s="13">
        <f t="shared" si="1045"/>
        <v>1.4529064473935391E-5</v>
      </c>
      <c r="AW840" s="13">
        <f t="shared" si="1046"/>
        <v>4.2742258152497631E-8</v>
      </c>
      <c r="AX840" s="13">
        <f t="shared" si="1047"/>
        <v>4.7565522100729271E-5</v>
      </c>
      <c r="AY840" s="13">
        <f t="shared" si="1048"/>
        <v>4.4235935553678228E-5</v>
      </c>
      <c r="AZ840" s="13">
        <f t="shared" si="1049"/>
        <v>2.0569710032460374E-5</v>
      </c>
      <c r="BA840" s="13">
        <f t="shared" si="1050"/>
        <v>6.3766101100627157E-6</v>
      </c>
      <c r="BB840" s="13">
        <f t="shared" si="1051"/>
        <v>1.4825618505895814E-6</v>
      </c>
      <c r="BC840" s="13">
        <f t="shared" si="1052"/>
        <v>2.7575650420966231E-7</v>
      </c>
      <c r="BD840" s="13">
        <f t="shared" si="1053"/>
        <v>1.6671007762299455E-4</v>
      </c>
      <c r="BE840" s="13">
        <f t="shared" si="1054"/>
        <v>1.2579591488846723E-4</v>
      </c>
      <c r="BF840" s="13">
        <f t="shared" si="1055"/>
        <v>4.7461474519893626E-5</v>
      </c>
      <c r="BG840" s="13">
        <f t="shared" si="1056"/>
        <v>1.1937809827924845E-5</v>
      </c>
      <c r="BH840" s="13">
        <f t="shared" si="1057"/>
        <v>2.2520049934599842E-6</v>
      </c>
      <c r="BI840" s="13">
        <f t="shared" si="1058"/>
        <v>3.3986311148669331E-7</v>
      </c>
      <c r="BJ840" s="14">
        <f t="shared" si="1059"/>
        <v>0.28064684015785135</v>
      </c>
      <c r="BK840" s="14">
        <f t="shared" si="1060"/>
        <v>0.34046087459751856</v>
      </c>
      <c r="BL840" s="14">
        <f t="shared" si="1061"/>
        <v>0.35399788627262258</v>
      </c>
      <c r="BM840" s="14">
        <f t="shared" si="1062"/>
        <v>0.23864409039015461</v>
      </c>
      <c r="BN840" s="14">
        <f t="shared" si="1063"/>
        <v>0.76128837509028824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1.2615384615384599</v>
      </c>
      <c r="F841" s="10">
        <f>VLOOKUP(B841,home!$B$2:$E$405,3,FALSE)</f>
        <v>1.59</v>
      </c>
      <c r="G841" s="10">
        <f>VLOOKUP(C841,away!$B$2:$E$405,4,FALSE)</f>
        <v>1.59</v>
      </c>
      <c r="H841" s="10">
        <f>VLOOKUP(A841,away!$A$2:$E$405,3,FALSE)</f>
        <v>1.2</v>
      </c>
      <c r="I841" s="10">
        <f>VLOOKUP(C841,away!$B$2:$E$405,3,FALSE)</f>
        <v>1.06</v>
      </c>
      <c r="J841" s="10">
        <f>VLOOKUP(B841,home!$B$2:$E$405,4,FALSE)</f>
        <v>0.69</v>
      </c>
      <c r="K841" s="12">
        <f t="shared" si="1008"/>
        <v>3.1892953846153809</v>
      </c>
      <c r="L841" s="12">
        <f t="shared" si="1009"/>
        <v>0.8776799999999999</v>
      </c>
      <c r="M841" s="13">
        <f t="shared" si="1010"/>
        <v>1.7129119232830191E-2</v>
      </c>
      <c r="N841" s="13">
        <f t="shared" si="1011"/>
        <v>5.4629820911791881E-2</v>
      </c>
      <c r="O841" s="13">
        <f t="shared" si="1012"/>
        <v>1.5033885368270397E-2</v>
      </c>
      <c r="P841" s="13">
        <f t="shared" si="1013"/>
        <v>4.7947501217861489E-2</v>
      </c>
      <c r="Q841" s="13">
        <f t="shared" si="1014"/>
        <v>8.7115317848171364E-2</v>
      </c>
      <c r="R841" s="13">
        <f t="shared" si="1015"/>
        <v>6.5974702550117793E-3</v>
      </c>
      <c r="S841" s="13">
        <f t="shared" si="1016"/>
        <v>3.3553430882636501E-2</v>
      </c>
      <c r="T841" s="13">
        <f t="shared" si="1017"/>
        <v>7.645937216898302E-2</v>
      </c>
      <c r="U841" s="13">
        <f t="shared" si="1018"/>
        <v>2.1041281434446328E-2</v>
      </c>
      <c r="V841" s="13">
        <f t="shared" si="1019"/>
        <v>1.0435790955615408E-2</v>
      </c>
      <c r="W841" s="13">
        <f t="shared" si="1020"/>
        <v>9.2612160380824926E-2</v>
      </c>
      <c r="X841" s="13">
        <f t="shared" si="1021"/>
        <v>8.1283840923042402E-2</v>
      </c>
      <c r="Y841" s="13">
        <f t="shared" si="1022"/>
        <v>3.567060075066792E-2</v>
      </c>
      <c r="Z841" s="13">
        <f t="shared" si="1023"/>
        <v>1.9301558978062465E-3</v>
      </c>
      <c r="AA841" s="13">
        <f t="shared" si="1024"/>
        <v>6.1558372964616191E-3</v>
      </c>
      <c r="AB841" s="13">
        <f t="shared" si="1025"/>
        <v>9.816391739024136E-3</v>
      </c>
      <c r="AC841" s="13">
        <f t="shared" si="1026"/>
        <v>1.8257290872357474E-3</v>
      </c>
      <c r="AD841" s="13">
        <f t="shared" si="1027"/>
        <v>7.3841883915456097E-2</v>
      </c>
      <c r="AE841" s="13">
        <f t="shared" si="1028"/>
        <v>6.4809544674917494E-2</v>
      </c>
      <c r="AF841" s="13">
        <f t="shared" si="1029"/>
        <v>2.8441020585140784E-2</v>
      </c>
      <c r="AG841" s="13">
        <f t="shared" si="1030"/>
        <v>8.3207049823887883E-3</v>
      </c>
      <c r="AH841" s="13">
        <f t="shared" si="1031"/>
        <v>4.2351480709664646E-4</v>
      </c>
      <c r="AI841" s="13">
        <f t="shared" si="1032"/>
        <v>1.3507138195896079E-3</v>
      </c>
      <c r="AJ841" s="13">
        <f t="shared" si="1033"/>
        <v>2.1539126753766752E-3</v>
      </c>
      <c r="AK841" s="13">
        <f t="shared" si="1034"/>
        <v>2.289821251481132E-3</v>
      </c>
      <c r="AL841" s="13">
        <f t="shared" si="1035"/>
        <v>2.0442183032024438E-4</v>
      </c>
      <c r="AM841" s="13">
        <f t="shared" si="1036"/>
        <v>4.7100715912573775E-2</v>
      </c>
      <c r="AN841" s="13">
        <f t="shared" si="1037"/>
        <v>4.1339356342147741E-2</v>
      </c>
      <c r="AO841" s="13">
        <f t="shared" si="1038"/>
        <v>1.8141363137188109E-2</v>
      </c>
      <c r="AP841" s="13">
        <f t="shared" si="1039"/>
        <v>5.3074371994157538E-3</v>
      </c>
      <c r="AQ841" s="13">
        <f t="shared" si="1040"/>
        <v>1.1645578702958043E-3</v>
      </c>
      <c r="AR841" s="13">
        <f t="shared" si="1041"/>
        <v>7.4342095178516951E-5</v>
      </c>
      <c r="AS841" s="13">
        <f t="shared" si="1042"/>
        <v>2.3709890103548148E-4</v>
      </c>
      <c r="AT841" s="13">
        <f t="shared" si="1043"/>
        <v>3.7808921538492015E-4</v>
      </c>
      <c r="AU841" s="13">
        <f t="shared" si="1044"/>
        <v>4.0194606319999209E-4</v>
      </c>
      <c r="AV841" s="13">
        <f t="shared" si="1045"/>
        <v>3.2048118105701423E-4</v>
      </c>
      <c r="AW841" s="13">
        <f t="shared" si="1046"/>
        <v>1.5894823806902493E-5</v>
      </c>
      <c r="AX841" s="13">
        <f t="shared" si="1047"/>
        <v>2.5036349312008623E-2</v>
      </c>
      <c r="AY841" s="13">
        <f t="shared" si="1048"/>
        <v>2.1973903064163722E-2</v>
      </c>
      <c r="AZ841" s="13">
        <f t="shared" si="1049"/>
        <v>9.643027620677605E-3</v>
      </c>
      <c r="BA841" s="13">
        <f t="shared" si="1050"/>
        <v>2.8211641607054408E-3</v>
      </c>
      <c r="BB841" s="13">
        <f t="shared" si="1051"/>
        <v>6.1901984014198761E-4</v>
      </c>
      <c r="BC841" s="13">
        <f t="shared" si="1052"/>
        <v>1.0866026665916397E-4</v>
      </c>
      <c r="BD841" s="13">
        <f t="shared" si="1053"/>
        <v>1.0874761682713451E-5</v>
      </c>
      <c r="BE841" s="13">
        <f t="shared" si="1054"/>
        <v>3.4682827243470208E-5</v>
      </c>
      <c r="BF841" s="13">
        <f t="shared" si="1055"/>
        <v>5.5306890426506076E-5</v>
      </c>
      <c r="BG841" s="13">
        <f t="shared" si="1056"/>
        <v>5.8796670124894802E-5</v>
      </c>
      <c r="BH841" s="13">
        <f t="shared" si="1057"/>
        <v>4.6879987165020005E-5</v>
      </c>
      <c r="BI841" s="13">
        <f t="shared" si="1058"/>
        <v>2.9902825339245321E-5</v>
      </c>
      <c r="BJ841" s="14">
        <f t="shared" si="1059"/>
        <v>0.77643982186736216</v>
      </c>
      <c r="BK841" s="14">
        <f t="shared" si="1060"/>
        <v>0.13306989627066329</v>
      </c>
      <c r="BL841" s="14">
        <f t="shared" si="1061"/>
        <v>6.6511230064596097E-2</v>
      </c>
      <c r="BM841" s="14">
        <f t="shared" si="1062"/>
        <v>0.72753998102613404</v>
      </c>
      <c r="BN841" s="14">
        <f t="shared" si="1063"/>
        <v>0.2284531148339371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1.2615384615384599</v>
      </c>
      <c r="F842" s="10">
        <f>VLOOKUP(B842,home!$B$2:$E$405,3,FALSE)</f>
        <v>1.02</v>
      </c>
      <c r="G842" s="10">
        <f>VLOOKUP(C842,away!$B$2:$E$405,4,FALSE)</f>
        <v>1.45</v>
      </c>
      <c r="H842" s="10">
        <f>VLOOKUP(A842,away!$A$2:$E$405,3,FALSE)</f>
        <v>1.2</v>
      </c>
      <c r="I842" s="10">
        <f>VLOOKUP(C842,away!$B$2:$E$405,3,FALSE)</f>
        <v>0.79</v>
      </c>
      <c r="J842" s="10">
        <f>VLOOKUP(B842,home!$B$2:$E$405,4,FALSE)</f>
        <v>1.07</v>
      </c>
      <c r="K842" s="12">
        <f t="shared" si="1008"/>
        <v>1.8658153846153822</v>
      </c>
      <c r="L842" s="12">
        <f t="shared" si="1009"/>
        <v>1.0143599999999999</v>
      </c>
      <c r="M842" s="13">
        <f t="shared" si="1010"/>
        <v>5.612491852364003E-2</v>
      </c>
      <c r="N842" s="13">
        <f t="shared" si="1011"/>
        <v>0.1047187364416924</v>
      </c>
      <c r="O842" s="13">
        <f t="shared" si="1012"/>
        <v>5.6930872353639486E-2</v>
      </c>
      <c r="P842" s="13">
        <f t="shared" si="1013"/>
        <v>0.10622249749699508</v>
      </c>
      <c r="Q842" s="13">
        <f t="shared" si="1014"/>
        <v>9.7692914755196605E-2</v>
      </c>
      <c r="R842" s="13">
        <f t="shared" si="1015"/>
        <v>2.887419984031887E-2</v>
      </c>
      <c r="S842" s="13">
        <f t="shared" si="1016"/>
        <v>5.025940024192016E-2</v>
      </c>
      <c r="T842" s="13">
        <f t="shared" si="1017"/>
        <v>9.9095785011081211E-2</v>
      </c>
      <c r="U842" s="13">
        <f t="shared" si="1018"/>
        <v>5.3873926280525959E-2</v>
      </c>
      <c r="V842" s="13">
        <f t="shared" si="1019"/>
        <v>1.0569040864222999E-2</v>
      </c>
      <c r="W842" s="13">
        <f t="shared" si="1020"/>
        <v>6.0758981106054967E-2</v>
      </c>
      <c r="X842" s="13">
        <f t="shared" si="1021"/>
        <v>6.1631480074737906E-2</v>
      </c>
      <c r="Y842" s="13">
        <f t="shared" si="1022"/>
        <v>3.1258254064305567E-2</v>
      </c>
      <c r="Z842" s="13">
        <f t="shared" si="1023"/>
        <v>9.762944450008618E-3</v>
      </c>
      <c r="AA842" s="13">
        <f t="shared" si="1024"/>
        <v>1.8215851953971438E-2</v>
      </c>
      <c r="AB842" s="13">
        <f t="shared" si="1025"/>
        <v>1.6993708409798046E-2</v>
      </c>
      <c r="AC842" s="13">
        <f t="shared" si="1026"/>
        <v>1.2501910317614683E-3</v>
      </c>
      <c r="AD842" s="13">
        <f t="shared" si="1027"/>
        <v>2.8341260425308167E-2</v>
      </c>
      <c r="AE842" s="13">
        <f t="shared" si="1028"/>
        <v>2.8748240925015586E-2</v>
      </c>
      <c r="AF842" s="13">
        <f t="shared" si="1029"/>
        <v>1.4580532832349403E-2</v>
      </c>
      <c r="AG842" s="13">
        <f t="shared" si="1030"/>
        <v>4.9299697612739807E-3</v>
      </c>
      <c r="AH842" s="13">
        <f t="shared" si="1031"/>
        <v>2.4757850830776848E-3</v>
      </c>
      <c r="AI842" s="13">
        <f t="shared" si="1032"/>
        <v>4.6193578970076159E-3</v>
      </c>
      <c r="AJ842" s="13">
        <f t="shared" si="1033"/>
        <v>4.3094345156406855E-3</v>
      </c>
      <c r="AK842" s="13">
        <f t="shared" si="1034"/>
        <v>2.6802030727583097E-3</v>
      </c>
      <c r="AL842" s="13">
        <f t="shared" si="1035"/>
        <v>9.4644886610294646E-5</v>
      </c>
      <c r="AM842" s="13">
        <f t="shared" si="1036"/>
        <v>1.0575911944186219E-2</v>
      </c>
      <c r="AN842" s="13">
        <f t="shared" si="1037"/>
        <v>1.0727782039704731E-2</v>
      </c>
      <c r="AO842" s="13">
        <f t="shared" si="1038"/>
        <v>5.4409164948974438E-3</v>
      </c>
      <c r="AP842" s="13">
        <f t="shared" si="1039"/>
        <v>1.8396826852547241E-3</v>
      </c>
      <c r="AQ842" s="13">
        <f t="shared" si="1040"/>
        <v>4.6652513215374533E-4</v>
      </c>
      <c r="AR842" s="13">
        <f t="shared" si="1041"/>
        <v>5.0226747137413616E-4</v>
      </c>
      <c r="AS842" s="13">
        <f t="shared" si="1042"/>
        <v>9.3713837528172921E-4</v>
      </c>
      <c r="AT842" s="13">
        <f t="shared" si="1043"/>
        <v>8.7426359905705734E-4</v>
      </c>
      <c r="AU842" s="13">
        <f t="shared" si="1044"/>
        <v>5.437381577766239E-4</v>
      </c>
      <c r="AV842" s="13">
        <f t="shared" si="1045"/>
        <v>2.5362875499551266E-4</v>
      </c>
      <c r="AW842" s="13">
        <f t="shared" si="1046"/>
        <v>4.9757143407952161E-6</v>
      </c>
      <c r="AX842" s="13">
        <f t="shared" si="1047"/>
        <v>3.2887832019667007E-3</v>
      </c>
      <c r="AY842" s="13">
        <f t="shared" si="1048"/>
        <v>3.3360101287469414E-3</v>
      </c>
      <c r="AZ842" s="13">
        <f t="shared" si="1049"/>
        <v>1.6919576170978737E-3</v>
      </c>
      <c r="BA842" s="13">
        <f t="shared" si="1050"/>
        <v>5.7208470949313313E-4</v>
      </c>
      <c r="BB842" s="13">
        <f t="shared" si="1051"/>
        <v>1.4507496148036359E-4</v>
      </c>
      <c r="BC842" s="13">
        <f t="shared" si="1052"/>
        <v>2.9431647585444324E-5</v>
      </c>
      <c r="BD842" s="13">
        <f t="shared" si="1053"/>
        <v>8.4913338710511426E-5</v>
      </c>
      <c r="BE842" s="13">
        <f t="shared" si="1054"/>
        <v>1.5843261372512908E-4</v>
      </c>
      <c r="BF842" s="13">
        <f t="shared" si="1055"/>
        <v>1.4780300405658605E-4</v>
      </c>
      <c r="BG842" s="13">
        <f t="shared" si="1056"/>
        <v>9.1924372953716002E-5</v>
      </c>
      <c r="BH842" s="13">
        <f t="shared" si="1057"/>
        <v>4.2878477319541353E-5</v>
      </c>
      <c r="BI842" s="13">
        <f t="shared" si="1058"/>
        <v>1.6000664530336407E-5</v>
      </c>
      <c r="BJ842" s="14">
        <f t="shared" si="1059"/>
        <v>0.56987031595958293</v>
      </c>
      <c r="BK842" s="14">
        <f t="shared" si="1060"/>
        <v>0.22785670317389697</v>
      </c>
      <c r="BL842" s="14">
        <f t="shared" si="1061"/>
        <v>0.19262632823651904</v>
      </c>
      <c r="BM842" s="14">
        <f t="shared" si="1062"/>
        <v>0.54622111799411877</v>
      </c>
      <c r="BN842" s="14">
        <f t="shared" si="1063"/>
        <v>0.45056413941148243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1.2615384615384599</v>
      </c>
      <c r="F843" s="10">
        <f>VLOOKUP(B843,home!$B$2:$E$405,3,FALSE)</f>
        <v>1.19</v>
      </c>
      <c r="G843" s="10">
        <f>VLOOKUP(C843,away!$B$2:$E$405,4,FALSE)</f>
        <v>1.1299999999999999</v>
      </c>
      <c r="H843" s="10">
        <f>VLOOKUP(A843,away!$A$2:$E$405,3,FALSE)</f>
        <v>1.2</v>
      </c>
      <c r="I843" s="10">
        <f>VLOOKUP(C843,away!$B$2:$E$405,3,FALSE)</f>
        <v>1.59</v>
      </c>
      <c r="J843" s="10">
        <f>VLOOKUP(B843,home!$B$2:$E$405,4,FALSE)</f>
        <v>0.42</v>
      </c>
      <c r="K843" s="12">
        <f t="shared" si="1008"/>
        <v>1.6963907692307669</v>
      </c>
      <c r="L843" s="12">
        <f t="shared" si="1009"/>
        <v>0.80135999999999996</v>
      </c>
      <c r="M843" s="13">
        <f t="shared" si="1010"/>
        <v>8.2269834519864027E-2</v>
      </c>
      <c r="N843" s="13">
        <f t="shared" si="1011"/>
        <v>0.13956178786564005</v>
      </c>
      <c r="O843" s="13">
        <f t="shared" si="1012"/>
        <v>6.5927754590838231E-2</v>
      </c>
      <c r="P843" s="13">
        <f t="shared" si="1013"/>
        <v>0.11183923432400929</v>
      </c>
      <c r="Q843" s="13">
        <f t="shared" si="1014"/>
        <v>0.11837566433630713</v>
      </c>
      <c r="R843" s="13">
        <f t="shared" si="1015"/>
        <v>2.6415932709457059E-2</v>
      </c>
      <c r="S843" s="13">
        <f t="shared" si="1016"/>
        <v>3.8009114784230552E-2</v>
      </c>
      <c r="T843" s="13">
        <f t="shared" si="1017"/>
        <v>9.4861522372543056E-2</v>
      </c>
      <c r="U843" s="13">
        <f t="shared" si="1018"/>
        <v>4.4811744408944039E-2</v>
      </c>
      <c r="V843" s="13">
        <f t="shared" si="1019"/>
        <v>5.7411488529861884E-3</v>
      </c>
      <c r="W843" s="13">
        <f t="shared" si="1020"/>
        <v>6.693712809389038E-2</v>
      </c>
      <c r="X843" s="13">
        <f t="shared" si="1021"/>
        <v>5.3640736969319987E-2</v>
      </c>
      <c r="Y843" s="13">
        <f t="shared" si="1022"/>
        <v>2.1492770488867129E-2</v>
      </c>
      <c r="Z843" s="13">
        <f t="shared" si="1023"/>
        <v>7.05622394535017E-3</v>
      </c>
      <c r="AA843" s="13">
        <f t="shared" si="1024"/>
        <v>1.1970113166517133E-2</v>
      </c>
      <c r="AB843" s="13">
        <f t="shared" si="1025"/>
        <v>1.0152994741163665E-2</v>
      </c>
      <c r="AC843" s="13">
        <f t="shared" si="1026"/>
        <v>4.8778943066239228E-4</v>
      </c>
      <c r="AD843" s="13">
        <f t="shared" si="1027"/>
        <v>2.8387881554323261E-2</v>
      </c>
      <c r="AE843" s="13">
        <f t="shared" si="1028"/>
        <v>2.2748912762372484E-2</v>
      </c>
      <c r="AF843" s="13">
        <f t="shared" si="1029"/>
        <v>9.1150343656274061E-3</v>
      </c>
      <c r="AG843" s="13">
        <f t="shared" si="1030"/>
        <v>2.4348079797463932E-3</v>
      </c>
      <c r="AH843" s="13">
        <f t="shared" si="1031"/>
        <v>1.4136439052114527E-3</v>
      </c>
      <c r="AI843" s="13">
        <f t="shared" si="1032"/>
        <v>2.3980924717800418E-3</v>
      </c>
      <c r="AJ843" s="13">
        <f t="shared" si="1033"/>
        <v>2.0340509664447284E-3</v>
      </c>
      <c r="AK843" s="13">
        <f t="shared" si="1034"/>
        <v>1.1501817612072527E-3</v>
      </c>
      <c r="AL843" s="13">
        <f t="shared" si="1035"/>
        <v>2.6524422593048647E-5</v>
      </c>
      <c r="AM843" s="13">
        <f t="shared" si="1036"/>
        <v>9.6313880453540637E-3</v>
      </c>
      <c r="AN843" s="13">
        <f t="shared" si="1037"/>
        <v>7.7182091240249311E-3</v>
      </c>
      <c r="AO843" s="13">
        <f t="shared" si="1038"/>
        <v>3.0925320318143093E-3</v>
      </c>
      <c r="AP843" s="13">
        <f t="shared" si="1039"/>
        <v>8.260771563382384E-4</v>
      </c>
      <c r="AQ843" s="13">
        <f t="shared" si="1040"/>
        <v>1.6549629750080264E-4</v>
      </c>
      <c r="AR843" s="13">
        <f t="shared" si="1041"/>
        <v>2.2656753597605E-4</v>
      </c>
      <c r="AS843" s="13">
        <f t="shared" si="1042"/>
        <v>3.8434707663713094E-4</v>
      </c>
      <c r="AT843" s="13">
        <f t="shared" si="1043"/>
        <v>3.2600141649402956E-4</v>
      </c>
      <c r="AU843" s="13">
        <f t="shared" si="1044"/>
        <v>1.8434193123220883E-4</v>
      </c>
      <c r="AV843" s="13">
        <f t="shared" si="1045"/>
        <v>7.8178987631122957E-5</v>
      </c>
      <c r="AW843" s="13">
        <f t="shared" si="1046"/>
        <v>1.0016061884804876E-6</v>
      </c>
      <c r="AX843" s="13">
        <f t="shared" si="1047"/>
        <v>2.7230996291696986E-3</v>
      </c>
      <c r="AY843" s="13">
        <f t="shared" si="1048"/>
        <v>2.1821831188314294E-3</v>
      </c>
      <c r="AZ843" s="13">
        <f t="shared" si="1049"/>
        <v>8.74357132053377E-4</v>
      </c>
      <c r="BA843" s="13">
        <f t="shared" si="1050"/>
        <v>2.3355827711409808E-4</v>
      </c>
      <c r="BB843" s="13">
        <f t="shared" si="1051"/>
        <v>4.67910652370384E-5</v>
      </c>
      <c r="BC843" s="13">
        <f t="shared" si="1052"/>
        <v>7.4992976076706204E-6</v>
      </c>
      <c r="BD843" s="13">
        <f t="shared" si="1053"/>
        <v>3.0260360104961226E-5</v>
      </c>
      <c r="BE843" s="13">
        <f t="shared" si="1054"/>
        <v>5.1333395555655184E-5</v>
      </c>
      <c r="BF843" s="13">
        <f t="shared" si="1055"/>
        <v>4.3540749186942572E-5</v>
      </c>
      <c r="BG843" s="13">
        <f t="shared" si="1056"/>
        <v>2.4620708335373803E-5</v>
      </c>
      <c r="BH843" s="13">
        <f t="shared" si="1057"/>
        <v>1.0441585588012777E-5</v>
      </c>
      <c r="BI843" s="13">
        <f t="shared" si="1058"/>
        <v>3.5426018815275759E-6</v>
      </c>
      <c r="BJ843" s="14">
        <f t="shared" si="1059"/>
        <v>0.58505743796368304</v>
      </c>
      <c r="BK843" s="14">
        <f t="shared" si="1060"/>
        <v>0.24055582945317688</v>
      </c>
      <c r="BL843" s="14">
        <f t="shared" si="1061"/>
        <v>0.16763768507018664</v>
      </c>
      <c r="BM843" s="14">
        <f t="shared" si="1062"/>
        <v>0.45373578657363778</v>
      </c>
      <c r="BN843" s="14">
        <f t="shared" si="1063"/>
        <v>0.54439020834611573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1.2615384615384599</v>
      </c>
      <c r="F844" s="10">
        <f>VLOOKUP(B844,home!$B$2:$E$405,3,FALSE)</f>
        <v>1.1299999999999999</v>
      </c>
      <c r="G844" s="10">
        <f>VLOOKUP(C844,away!$B$2:$E$405,4,FALSE)</f>
        <v>0.79</v>
      </c>
      <c r="H844" s="10">
        <f>VLOOKUP(A844,away!$A$2:$E$405,3,FALSE)</f>
        <v>1.2</v>
      </c>
      <c r="I844" s="10">
        <f>VLOOKUP(C844,away!$B$2:$E$405,3,FALSE)</f>
        <v>0.45</v>
      </c>
      <c r="J844" s="10">
        <f>VLOOKUP(B844,home!$B$2:$E$405,4,FALSE)</f>
        <v>0.71</v>
      </c>
      <c r="K844" s="12">
        <f t="shared" si="1008"/>
        <v>1.1261753846153832</v>
      </c>
      <c r="L844" s="12">
        <f t="shared" si="1009"/>
        <v>0.38340000000000002</v>
      </c>
      <c r="M844" s="13">
        <f t="shared" si="1010"/>
        <v>0.22100379965229255</v>
      </c>
      <c r="N844" s="13">
        <f t="shared" si="1011"/>
        <v>0.24888903907488166</v>
      </c>
      <c r="O844" s="13">
        <f t="shared" si="1012"/>
        <v>8.4732856786688959E-2</v>
      </c>
      <c r="P844" s="13">
        <f t="shared" si="1013"/>
        <v>9.5424057581309618E-2</v>
      </c>
      <c r="Q844" s="13">
        <f t="shared" si="1014"/>
        <v>0.14014635465335404</v>
      </c>
      <c r="R844" s="13">
        <f t="shared" si="1015"/>
        <v>1.6243288646008276E-2</v>
      </c>
      <c r="S844" s="13">
        <f t="shared" si="1016"/>
        <v>1.0300445942114192E-2</v>
      </c>
      <c r="T844" s="13">
        <f t="shared" si="1017"/>
        <v>5.3732112374095933E-2</v>
      </c>
      <c r="U844" s="13">
        <f t="shared" si="1018"/>
        <v>1.8292791838337059E-2</v>
      </c>
      <c r="V844" s="13">
        <f t="shared" si="1019"/>
        <v>4.941646293662997E-4</v>
      </c>
      <c r="W844" s="13">
        <f t="shared" si="1020"/>
        <v>5.2609791618061633E-2</v>
      </c>
      <c r="X844" s="13">
        <f t="shared" si="1021"/>
        <v>2.0170594106364827E-2</v>
      </c>
      <c r="Y844" s="13">
        <f t="shared" si="1022"/>
        <v>3.8667028901901383E-3</v>
      </c>
      <c r="Z844" s="13">
        <f t="shared" si="1023"/>
        <v>2.0758922889598575E-3</v>
      </c>
      <c r="AA844" s="13">
        <f t="shared" si="1024"/>
        <v>2.337818796939476E-3</v>
      </c>
      <c r="AB844" s="13">
        <f t="shared" si="1025"/>
        <v>1.3163969914021939E-3</v>
      </c>
      <c r="AC844" s="13">
        <f t="shared" si="1026"/>
        <v>1.3335515645400111E-5</v>
      </c>
      <c r="AD844" s="13">
        <f t="shared" si="1027"/>
        <v>1.4811963077501426E-2</v>
      </c>
      <c r="AE844" s="13">
        <f t="shared" si="1028"/>
        <v>5.6789066439140463E-3</v>
      </c>
      <c r="AF844" s="13">
        <f t="shared" si="1029"/>
        <v>1.0886464036383228E-3</v>
      </c>
      <c r="AG844" s="13">
        <f t="shared" si="1030"/>
        <v>1.3912901038497767E-4</v>
      </c>
      <c r="AH844" s="13">
        <f t="shared" si="1031"/>
        <v>1.989742758968024E-4</v>
      </c>
      <c r="AI844" s="13">
        <f t="shared" si="1032"/>
        <v>2.2407993168664883E-4</v>
      </c>
      <c r="AJ844" s="13">
        <f t="shared" si="1033"/>
        <v>1.261766516259003E-4</v>
      </c>
      <c r="AK844" s="13">
        <f t="shared" si="1034"/>
        <v>4.7365679724759834E-5</v>
      </c>
      <c r="AL844" s="13">
        <f t="shared" si="1035"/>
        <v>2.303180334139409E-7</v>
      </c>
      <c r="AM844" s="13">
        <f t="shared" si="1036"/>
        <v>3.3361736431428042E-3</v>
      </c>
      <c r="AN844" s="13">
        <f t="shared" si="1037"/>
        <v>1.2790889747809511E-3</v>
      </c>
      <c r="AO844" s="13">
        <f t="shared" si="1038"/>
        <v>2.4520135646550838E-4</v>
      </c>
      <c r="AP844" s="13">
        <f t="shared" si="1039"/>
        <v>3.1336733356291973E-5</v>
      </c>
      <c r="AQ844" s="13">
        <f t="shared" si="1040"/>
        <v>3.0036258922005857E-6</v>
      </c>
      <c r="AR844" s="13">
        <f t="shared" si="1041"/>
        <v>1.5257347475766806E-5</v>
      </c>
      <c r="AS844" s="13">
        <f t="shared" si="1042"/>
        <v>1.7182449161732231E-5</v>
      </c>
      <c r="AT844" s="13">
        <f t="shared" si="1043"/>
        <v>9.6752256466740343E-6</v>
      </c>
      <c r="AU844" s="13">
        <f t="shared" si="1044"/>
        <v>3.6320003212945836E-6</v>
      </c>
      <c r="AV844" s="13">
        <f t="shared" si="1045"/>
        <v>1.0225673396892804E-6</v>
      </c>
      <c r="AW844" s="13">
        <f t="shared" si="1046"/>
        <v>2.7623810235495107E-9</v>
      </c>
      <c r="AX844" s="13">
        <f t="shared" si="1047"/>
        <v>6.2618610595167597E-4</v>
      </c>
      <c r="AY844" s="13">
        <f t="shared" si="1048"/>
        <v>2.4007975302187256E-4</v>
      </c>
      <c r="AZ844" s="13">
        <f t="shared" si="1049"/>
        <v>4.6023288654292976E-5</v>
      </c>
      <c r="BA844" s="13">
        <f t="shared" si="1050"/>
        <v>5.8817762900186427E-6</v>
      </c>
      <c r="BB844" s="13">
        <f t="shared" si="1051"/>
        <v>5.6376825739828702E-7</v>
      </c>
      <c r="BC844" s="13">
        <f t="shared" si="1052"/>
        <v>4.3229749977300646E-8</v>
      </c>
      <c r="BD844" s="13">
        <f t="shared" si="1053"/>
        <v>9.7494450370149887E-7</v>
      </c>
      <c r="BE844" s="13">
        <f t="shared" si="1054"/>
        <v>1.0979585014346895E-6</v>
      </c>
      <c r="BF844" s="13">
        <f t="shared" si="1055"/>
        <v>6.182469188224707E-7</v>
      </c>
      <c r="BG844" s="13">
        <f t="shared" si="1056"/>
        <v>2.3208482053072388E-7</v>
      </c>
      <c r="BH844" s="13">
        <f t="shared" si="1057"/>
        <v>6.534205300614501E-8</v>
      </c>
      <c r="BI844" s="13">
        <f t="shared" si="1058"/>
        <v>1.4717322335150822E-8</v>
      </c>
      <c r="BJ844" s="14">
        <f t="shared" si="1059"/>
        <v>0.54694682210794998</v>
      </c>
      <c r="BK844" s="14">
        <f t="shared" si="1060"/>
        <v>0.3274761133917834</v>
      </c>
      <c r="BL844" s="14">
        <f t="shared" si="1061"/>
        <v>0.12356952248237502</v>
      </c>
      <c r="BM844" s="14">
        <f t="shared" si="1062"/>
        <v>0.19338887688589235</v>
      </c>
      <c r="BN844" s="14">
        <f t="shared" si="1063"/>
        <v>0.8064393963945351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1.2615384615384599</v>
      </c>
      <c r="F845" s="10">
        <f>VLOOKUP(B845,home!$B$2:$E$405,3,FALSE)</f>
        <v>1.47</v>
      </c>
      <c r="G845" s="10">
        <f>VLOOKUP(C845,away!$B$2:$E$405,4,FALSE)</f>
        <v>1.59</v>
      </c>
      <c r="H845" s="10">
        <f>VLOOKUP(A845,away!$A$2:$E$405,3,FALSE)</f>
        <v>1.2</v>
      </c>
      <c r="I845" s="10">
        <f>VLOOKUP(C845,away!$B$2:$E$405,3,FALSE)</f>
        <v>0.91</v>
      </c>
      <c r="J845" s="10">
        <f>VLOOKUP(B845,home!$B$2:$E$405,4,FALSE)</f>
        <v>1.31</v>
      </c>
      <c r="K845" s="12">
        <f t="shared" si="1008"/>
        <v>2.9485938461538428</v>
      </c>
      <c r="L845" s="12">
        <f t="shared" si="1009"/>
        <v>1.4305200000000002</v>
      </c>
      <c r="M845" s="13">
        <f t="shared" si="1010"/>
        <v>1.2536462935129592E-2</v>
      </c>
      <c r="N845" s="13">
        <f t="shared" si="1011"/>
        <v>3.6964937463058858E-2</v>
      </c>
      <c r="O845" s="13">
        <f t="shared" si="1012"/>
        <v>1.7933660957961586E-2</v>
      </c>
      <c r="P845" s="13">
        <f t="shared" si="1013"/>
        <v>5.2879082339654972E-2</v>
      </c>
      <c r="Q845" s="13">
        <f t="shared" si="1014"/>
        <v>5.4497293563518505E-2</v>
      </c>
      <c r="R845" s="13">
        <f t="shared" si="1015"/>
        <v>1.282723033679161E-2</v>
      </c>
      <c r="S845" s="13">
        <f t="shared" si="1016"/>
        <v>5.5761289359547453E-2</v>
      </c>
      <c r="T845" s="13">
        <f t="shared" si="1017"/>
        <v>7.7959468388484499E-2</v>
      </c>
      <c r="U845" s="13">
        <f t="shared" si="1018"/>
        <v>3.7822292434261634E-2</v>
      </c>
      <c r="V845" s="13">
        <f t="shared" si="1019"/>
        <v>2.6133596823092135E-2</v>
      </c>
      <c r="W845" s="13">
        <f t="shared" si="1020"/>
        <v>5.3563461477810034E-2</v>
      </c>
      <c r="X845" s="13">
        <f t="shared" si="1021"/>
        <v>7.6623602913236818E-2</v>
      </c>
      <c r="Y845" s="13">
        <f t="shared" si="1022"/>
        <v>5.4805798219721792E-2</v>
      </c>
      <c r="Z845" s="13">
        <f t="shared" si="1023"/>
        <v>6.1165365137957105E-3</v>
      </c>
      <c r="AA845" s="13">
        <f t="shared" si="1024"/>
        <v>1.8035181924353313E-2</v>
      </c>
      <c r="AB845" s="13">
        <f t="shared" si="1025"/>
        <v>2.6589213218206603E-2</v>
      </c>
      <c r="AC845" s="13">
        <f t="shared" si="1026"/>
        <v>6.8895061618976751E-3</v>
      </c>
      <c r="AD845" s="13">
        <f t="shared" si="1027"/>
        <v>3.9484223223042271E-2</v>
      </c>
      <c r="AE845" s="13">
        <f t="shared" si="1028"/>
        <v>5.6482971005026431E-2</v>
      </c>
      <c r="AF845" s="13">
        <f t="shared" si="1029"/>
        <v>4.0400009841055226E-2</v>
      </c>
      <c r="AG845" s="13">
        <f t="shared" si="1030"/>
        <v>1.926434069260877E-2</v>
      </c>
      <c r="AH845" s="13">
        <f t="shared" si="1031"/>
        <v>2.1874569534287604E-3</v>
      </c>
      <c r="AI845" s="13">
        <f t="shared" si="1032"/>
        <v>6.4499221116064761E-3</v>
      </c>
      <c r="AJ845" s="13">
        <f t="shared" si="1033"/>
        <v>9.5091003232272292E-3</v>
      </c>
      <c r="AK845" s="13">
        <f t="shared" si="1034"/>
        <v>9.3461582318424413E-3</v>
      </c>
      <c r="AL845" s="13">
        <f t="shared" si="1035"/>
        <v>1.162403671592817E-3</v>
      </c>
      <c r="AM845" s="13">
        <f t="shared" si="1036"/>
        <v>2.328458752312542E-2</v>
      </c>
      <c r="AN845" s="13">
        <f t="shared" si="1037"/>
        <v>3.330906814358138E-2</v>
      </c>
      <c r="AO845" s="13">
        <f t="shared" si="1038"/>
        <v>2.382464408037803E-2</v>
      </c>
      <c r="AP845" s="13">
        <f t="shared" si="1039"/>
        <v>1.1360543283287457E-2</v>
      </c>
      <c r="AQ845" s="13">
        <f t="shared" si="1040"/>
        <v>4.0628710944020938E-3</v>
      </c>
      <c r="AR845" s="13">
        <f t="shared" si="1041"/>
        <v>6.2584018420378212E-4</v>
      </c>
      <c r="AS845" s="13">
        <f t="shared" si="1042"/>
        <v>1.8453485158190597E-3</v>
      </c>
      <c r="AT845" s="13">
        <f t="shared" si="1043"/>
        <v>2.7205916388766036E-3</v>
      </c>
      <c r="AU845" s="13">
        <f t="shared" si="1044"/>
        <v>2.6739732547630501E-3</v>
      </c>
      <c r="AV845" s="13">
        <f t="shared" si="1045"/>
        <v>1.971115270943573E-3</v>
      </c>
      <c r="AW845" s="13">
        <f t="shared" si="1046"/>
        <v>1.3619568901650298E-4</v>
      </c>
      <c r="AX845" s="13">
        <f t="shared" si="1047"/>
        <v>1.1442798580153023E-2</v>
      </c>
      <c r="AY845" s="13">
        <f t="shared" si="1048"/>
        <v>1.6369152224880505E-2</v>
      </c>
      <c r="AZ845" s="13">
        <f t="shared" si="1049"/>
        <v>1.1708199820368036E-2</v>
      </c>
      <c r="BA845" s="13">
        <f t="shared" si="1050"/>
        <v>5.5829380023442931E-3</v>
      </c>
      <c r="BB845" s="13">
        <f t="shared" si="1051"/>
        <v>1.9966261177783899E-3</v>
      </c>
      <c r="BC845" s="13">
        <f t="shared" si="1052"/>
        <v>5.7124271880086856E-4</v>
      </c>
      <c r="BD845" s="13">
        <f t="shared" si="1053"/>
        <v>1.4921281671786564E-4</v>
      </c>
      <c r="BE845" s="13">
        <f t="shared" si="1054"/>
        <v>4.3996799314157992E-4</v>
      </c>
      <c r="BF845" s="13">
        <f t="shared" si="1055"/>
        <v>6.486434585409594E-4</v>
      </c>
      <c r="BG845" s="13">
        <f t="shared" si="1056"/>
        <v>6.3752870340060604E-4</v>
      </c>
      <c r="BH845" s="13">
        <f t="shared" si="1057"/>
        <v>4.6995330289836633E-4</v>
      </c>
      <c r="BI845" s="13">
        <f t="shared" si="1058"/>
        <v>2.7714028338115924E-4</v>
      </c>
      <c r="BJ845" s="14">
        <f t="shared" si="1059"/>
        <v>0.65355877837666287</v>
      </c>
      <c r="BK845" s="14">
        <f t="shared" si="1060"/>
        <v>0.17173149351579514</v>
      </c>
      <c r="BL845" s="14">
        <f t="shared" si="1061"/>
        <v>0.15315953191436624</v>
      </c>
      <c r="BM845" s="14">
        <f t="shared" si="1062"/>
        <v>0.78069471618864095</v>
      </c>
      <c r="BN845" s="14">
        <f t="shared" si="1063"/>
        <v>0.18763866759611514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1.6923076923076901</v>
      </c>
      <c r="F846" s="10">
        <f>VLOOKUP(B846,home!$B$2:$E$405,3,FALSE)</f>
        <v>1.08</v>
      </c>
      <c r="G846" s="10">
        <f>VLOOKUP(C846,away!$B$2:$E$405,4,FALSE)</f>
        <v>0.69</v>
      </c>
      <c r="H846" s="10">
        <f>VLOOKUP(A846,away!$A$2:$E$405,3,FALSE)</f>
        <v>1.4153846153846199</v>
      </c>
      <c r="I846" s="10">
        <f>VLOOKUP(C846,away!$B$2:$E$405,3,FALSE)</f>
        <v>0.79</v>
      </c>
      <c r="J846" s="10">
        <f>VLOOKUP(B846,home!$B$2:$E$405,4,FALSE)</f>
        <v>1.18</v>
      </c>
      <c r="K846" s="12">
        <f t="shared" si="1008"/>
        <v>1.2611076923076907</v>
      </c>
      <c r="L846" s="12">
        <f t="shared" si="1009"/>
        <v>1.3194215384615426</v>
      </c>
      <c r="M846" s="13">
        <f t="shared" si="1010"/>
        <v>7.5733912698125641E-2</v>
      </c>
      <c r="N846" s="13">
        <f t="shared" si="1011"/>
        <v>9.5508619872165343E-2</v>
      </c>
      <c r="O846" s="13">
        <f t="shared" si="1012"/>
        <v>9.992495560587307E-2</v>
      </c>
      <c r="P846" s="13">
        <f t="shared" si="1013"/>
        <v>0.12601613016807106</v>
      </c>
      <c r="Q846" s="13">
        <f t="shared" si="1014"/>
        <v>6.0223327601239447E-2</v>
      </c>
      <c r="R846" s="13">
        <f t="shared" si="1015"/>
        <v>6.5921569328101212E-2</v>
      </c>
      <c r="S846" s="13">
        <f t="shared" si="1016"/>
        <v>5.2420588402166533E-2</v>
      </c>
      <c r="T846" s="13">
        <f t="shared" si="1017"/>
        <v>7.9459955554900832E-2</v>
      </c>
      <c r="U846" s="13">
        <f t="shared" si="1018"/>
        <v>8.3134198168663173E-2</v>
      </c>
      <c r="V846" s="13">
        <f t="shared" si="1019"/>
        <v>9.6915920728715341E-3</v>
      </c>
      <c r="W846" s="13">
        <f t="shared" si="1020"/>
        <v>2.5316033898096384E-2</v>
      </c>
      <c r="X846" s="13">
        <f t="shared" si="1021"/>
        <v>3.3402520393570889E-2</v>
      </c>
      <c r="Y846" s="13">
        <f t="shared" si="1022"/>
        <v>2.2036002423089184E-2</v>
      </c>
      <c r="Z846" s="13">
        <f t="shared" si="1023"/>
        <v>2.899277947356084E-2</v>
      </c>
      <c r="AA846" s="13">
        <f t="shared" si="1024"/>
        <v>3.6563017215488096E-2</v>
      </c>
      <c r="AB846" s="13">
        <f t="shared" si="1025"/>
        <v>2.3054951132215281E-2</v>
      </c>
      <c r="AC846" s="13">
        <f t="shared" si="1026"/>
        <v>1.0078847809723112E-3</v>
      </c>
      <c r="AD846" s="13">
        <f t="shared" si="1027"/>
        <v>7.9815612719028942E-3</v>
      </c>
      <c r="AE846" s="13">
        <f t="shared" si="1028"/>
        <v>1.0531043852699182E-2</v>
      </c>
      <c r="AF846" s="13">
        <f t="shared" si="1029"/>
        <v>6.9474430408671649E-3</v>
      </c>
      <c r="AG846" s="13">
        <f t="shared" si="1030"/>
        <v>3.0555353284516299E-3</v>
      </c>
      <c r="AH846" s="13">
        <f t="shared" si="1031"/>
        <v>9.563424424320472E-3</v>
      </c>
      <c r="AI846" s="13">
        <f t="shared" si="1032"/>
        <v>1.2060508106313796E-2</v>
      </c>
      <c r="AJ846" s="13">
        <f t="shared" si="1033"/>
        <v>7.6047997730057946E-3</v>
      </c>
      <c r="AK846" s="13">
        <f t="shared" si="1034"/>
        <v>3.1968238307324634E-3</v>
      </c>
      <c r="AL846" s="13">
        <f t="shared" si="1035"/>
        <v>6.7082095842418006E-5</v>
      </c>
      <c r="AM846" s="13">
        <f t="shared" si="1036"/>
        <v>2.0131216633243786E-3</v>
      </c>
      <c r="AN846" s="13">
        <f t="shared" si="1037"/>
        <v>2.6561560821337107E-3</v>
      </c>
      <c r="AO846" s="13">
        <f t="shared" si="1038"/>
        <v>1.7522947721414226E-3</v>
      </c>
      <c r="AP846" s="13">
        <f t="shared" si="1039"/>
        <v>7.7067182136565107E-4</v>
      </c>
      <c r="AQ846" s="13">
        <f t="shared" si="1040"/>
        <v>2.5421025004880669E-4</v>
      </c>
      <c r="AR846" s="13">
        <f t="shared" si="1041"/>
        <v>2.523637633379522E-3</v>
      </c>
      <c r="AS846" s="13">
        <f t="shared" si="1042"/>
        <v>3.1825788320520914E-3</v>
      </c>
      <c r="AT846" s="13">
        <f t="shared" si="1043"/>
        <v>2.0067873232382594E-3</v>
      </c>
      <c r="AU846" s="13">
        <f t="shared" si="1044"/>
        <v>8.4359164338710995E-4</v>
      </c>
      <c r="AV846" s="13">
        <f t="shared" si="1045"/>
        <v>2.6596497766049243E-4</v>
      </c>
      <c r="AW846" s="13">
        <f t="shared" si="1046"/>
        <v>3.1005580446284953E-6</v>
      </c>
      <c r="AX846" s="13">
        <f t="shared" si="1047"/>
        <v>4.2312720252827115E-4</v>
      </c>
      <c r="AY846" s="13">
        <f t="shared" si="1048"/>
        <v>5.5828314452478019E-4</v>
      </c>
      <c r="AZ846" s="13">
        <f t="shared" si="1049"/>
        <v>3.683054027230167E-4</v>
      </c>
      <c r="BA846" s="13">
        <f t="shared" si="1050"/>
        <v>1.6198336036150017E-4</v>
      </c>
      <c r="BB846" s="13">
        <f t="shared" si="1051"/>
        <v>5.3431083633335274E-5</v>
      </c>
      <c r="BC846" s="13">
        <f t="shared" si="1052"/>
        <v>1.4099624513832517E-5</v>
      </c>
      <c r="BD846" s="13">
        <f t="shared" si="1053"/>
        <v>5.5495697479217569E-4</v>
      </c>
      <c r="BE846" s="13">
        <f t="shared" si="1054"/>
        <v>6.9986050981021809E-4</v>
      </c>
      <c r="BF846" s="13">
        <f t="shared" si="1055"/>
        <v>4.4129973623202405E-4</v>
      </c>
      <c r="BG846" s="13">
        <f t="shared" si="1056"/>
        <v>1.8550883065852018E-4</v>
      </c>
      <c r="BH846" s="13">
        <f t="shared" si="1057"/>
        <v>5.8486653333616098E-5</v>
      </c>
      <c r="BI846" s="13">
        <f t="shared" si="1058"/>
        <v>1.4751593683271296E-5</v>
      </c>
      <c r="BJ846" s="14">
        <f t="shared" si="1059"/>
        <v>0.35348772764428171</v>
      </c>
      <c r="BK846" s="14">
        <f t="shared" si="1060"/>
        <v>0.26549547336257423</v>
      </c>
      <c r="BL846" s="14">
        <f t="shared" si="1061"/>
        <v>0.35180167229294074</v>
      </c>
      <c r="BM846" s="14">
        <f t="shared" si="1062"/>
        <v>0.47589395491330161</v>
      </c>
      <c r="BN846" s="14">
        <f t="shared" si="1063"/>
        <v>0.52332851527357571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1.6923076923076901</v>
      </c>
      <c r="F847" s="10">
        <f>VLOOKUP(B847,home!$B$2:$E$405,3,FALSE)</f>
        <v>1.38</v>
      </c>
      <c r="G847" s="10">
        <f>VLOOKUP(C847,away!$B$2:$E$405,4,FALSE)</f>
        <v>0.2</v>
      </c>
      <c r="H847" s="10">
        <f>VLOOKUP(A847,away!$A$2:$E$405,3,FALSE)</f>
        <v>1.4153846153846199</v>
      </c>
      <c r="I847" s="10">
        <f>VLOOKUP(C847,away!$B$2:$E$405,3,FALSE)</f>
        <v>1.18</v>
      </c>
      <c r="J847" s="10">
        <f>VLOOKUP(B847,home!$B$2:$E$405,4,FALSE)</f>
        <v>0.82</v>
      </c>
      <c r="K847" s="12">
        <f t="shared" si="1008"/>
        <v>0.46707692307692245</v>
      </c>
      <c r="L847" s="12">
        <f t="shared" si="1009"/>
        <v>1.3695261538461581</v>
      </c>
      <c r="M847" s="13">
        <f t="shared" si="1010"/>
        <v>0.15935783402910009</v>
      </c>
      <c r="N847" s="13">
        <f t="shared" si="1011"/>
        <v>7.4432366786514964E-2</v>
      </c>
      <c r="O847" s="13">
        <f t="shared" si="1012"/>
        <v>0.21824472152312785</v>
      </c>
      <c r="P847" s="13">
        <f t="shared" si="1013"/>
        <v>0.10193707300680237</v>
      </c>
      <c r="Q847" s="13">
        <f t="shared" si="1014"/>
        <v>1.7382820427989162E-2</v>
      </c>
      <c r="R847" s="13">
        <f t="shared" si="1015"/>
        <v>0.14944592703239759</v>
      </c>
      <c r="S847" s="13">
        <f t="shared" si="1016"/>
        <v>1.6301625389964575E-2</v>
      </c>
      <c r="T847" s="13">
        <f t="shared" si="1017"/>
        <v>2.3806227203742425E-2</v>
      </c>
      <c r="U847" s="13">
        <f t="shared" si="1018"/>
        <v>6.9802743764670536E-2</v>
      </c>
      <c r="V847" s="13">
        <f t="shared" si="1019"/>
        <v>1.158636325621546E-3</v>
      </c>
      <c r="W847" s="13">
        <f t="shared" si="1020"/>
        <v>2.7063714266346173E-3</v>
      </c>
      <c r="X847" s="13">
        <f t="shared" si="1021"/>
        <v>3.7064464507980473E-3</v>
      </c>
      <c r="Y847" s="13">
        <f t="shared" si="1022"/>
        <v>2.5380376760990968E-3</v>
      </c>
      <c r="Z847" s="13">
        <f t="shared" si="1023"/>
        <v>6.8223368552217695E-2</v>
      </c>
      <c r="AA847" s="13">
        <f t="shared" si="1024"/>
        <v>3.1865561065312721E-2</v>
      </c>
      <c r="AB847" s="13">
        <f t="shared" si="1025"/>
        <v>7.4418341072530212E-3</v>
      </c>
      <c r="AC847" s="13">
        <f t="shared" si="1026"/>
        <v>4.6321850300300113E-5</v>
      </c>
      <c r="AD847" s="13">
        <f t="shared" si="1027"/>
        <v>3.1602090966394945E-4</v>
      </c>
      <c r="AE847" s="13">
        <f t="shared" si="1028"/>
        <v>4.3279890094703288E-4</v>
      </c>
      <c r="AF847" s="13">
        <f t="shared" si="1029"/>
        <v>2.9636470710141716E-4</v>
      </c>
      <c r="AG847" s="13">
        <f t="shared" si="1030"/>
        <v>1.3529307248411569E-4</v>
      </c>
      <c r="AH847" s="13">
        <f t="shared" si="1031"/>
        <v>2.3358421883936911E-2</v>
      </c>
      <c r="AI847" s="13">
        <f t="shared" si="1032"/>
        <v>1.0910179821481904E-2</v>
      </c>
      <c r="AJ847" s="13">
        <f t="shared" si="1033"/>
        <v>2.5479466106168472E-3</v>
      </c>
      <c r="AK847" s="13">
        <f t="shared" si="1034"/>
        <v>3.9669568768373019E-4</v>
      </c>
      <c r="AL847" s="13">
        <f t="shared" si="1035"/>
        <v>1.1852354456598861E-6</v>
      </c>
      <c r="AM847" s="13">
        <f t="shared" si="1036"/>
        <v>2.9521214822761526E-5</v>
      </c>
      <c r="AN847" s="13">
        <f t="shared" si="1037"/>
        <v>4.0430075793082786E-5</v>
      </c>
      <c r="AO847" s="13">
        <f t="shared" si="1038"/>
        <v>2.7685023100304665E-5</v>
      </c>
      <c r="AP847" s="13">
        <f t="shared" si="1039"/>
        <v>1.2638454401900766E-5</v>
      </c>
      <c r="AQ847" s="13">
        <f t="shared" si="1040"/>
        <v>4.3271734618988002E-6</v>
      </c>
      <c r="AR847" s="13">
        <f t="shared" si="1041"/>
        <v>6.3979939365248111E-3</v>
      </c>
      <c r="AS847" s="13">
        <f t="shared" si="1042"/>
        <v>2.9883553217368158E-3</v>
      </c>
      <c r="AT847" s="13">
        <f t="shared" si="1043"/>
        <v>6.9789590436868923E-4</v>
      </c>
      <c r="AU847" s="13">
        <f t="shared" si="1044"/>
        <v>1.086570238801712E-4</v>
      </c>
      <c r="AV847" s="13">
        <f t="shared" si="1045"/>
        <v>1.2687797096161508E-5</v>
      </c>
      <c r="AW847" s="13">
        <f t="shared" si="1046"/>
        <v>2.1060121443490738E-8</v>
      </c>
      <c r="AX847" s="13">
        <f t="shared" si="1047"/>
        <v>2.2981130308180476E-6</v>
      </c>
      <c r="AY847" s="13">
        <f t="shared" si="1048"/>
        <v>3.147325900199978E-6</v>
      </c>
      <c r="AZ847" s="13">
        <f t="shared" si="1049"/>
        <v>2.1551725675006365E-6</v>
      </c>
      <c r="BA847" s="13">
        <f t="shared" si="1050"/>
        <v>9.8385506574796563E-7</v>
      </c>
      <c r="BB847" s="13">
        <f t="shared" si="1051"/>
        <v>3.3685381103396762E-7</v>
      </c>
      <c r="BC847" s="13">
        <f t="shared" si="1052"/>
        <v>9.2266020846754069E-8</v>
      </c>
      <c r="BD847" s="13">
        <f t="shared" si="1053"/>
        <v>1.4603700047033095E-3</v>
      </c>
      <c r="BE847" s="13">
        <f t="shared" si="1054"/>
        <v>6.8210512835065271E-4</v>
      </c>
      <c r="BF847" s="13">
        <f t="shared" si="1055"/>
        <v>1.5929778228250603E-4</v>
      </c>
      <c r="BG847" s="13">
        <f t="shared" si="1056"/>
        <v>2.4801439333830144E-5</v>
      </c>
      <c r="BH847" s="13">
        <f t="shared" si="1057"/>
        <v>2.8960449929810844E-6</v>
      </c>
      <c r="BI847" s="13">
        <f t="shared" si="1058"/>
        <v>2.7053515688278657E-7</v>
      </c>
      <c r="BJ847" s="14">
        <f t="shared" si="1059"/>
        <v>0.12587636308995098</v>
      </c>
      <c r="BK847" s="14">
        <f t="shared" si="1060"/>
        <v>0.27880582316313468</v>
      </c>
      <c r="BL847" s="14">
        <f t="shared" si="1061"/>
        <v>0.52654936241490791</v>
      </c>
      <c r="BM847" s="14">
        <f t="shared" si="1062"/>
        <v>0.27865104814850039</v>
      </c>
      <c r="BN847" s="14">
        <f t="shared" si="1063"/>
        <v>0.72080074280593187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1.6923076923076901</v>
      </c>
      <c r="F848" s="10">
        <f>VLOOKUP(B848,home!$B$2:$E$405,3,FALSE)</f>
        <v>0.98</v>
      </c>
      <c r="G848" s="10">
        <f>VLOOKUP(C848,away!$B$2:$E$405,4,FALSE)</f>
        <v>1.94</v>
      </c>
      <c r="H848" s="10">
        <f>VLOOKUP(A848,away!$A$2:$E$405,3,FALSE)</f>
        <v>1.4153846153846199</v>
      </c>
      <c r="I848" s="10">
        <f>VLOOKUP(C848,away!$B$2:$E$405,3,FALSE)</f>
        <v>0.51</v>
      </c>
      <c r="J848" s="10">
        <f>VLOOKUP(B848,home!$B$2:$E$405,4,FALSE)</f>
        <v>1.18</v>
      </c>
      <c r="K848" s="12">
        <f t="shared" si="1008"/>
        <v>3.2174153846153803</v>
      </c>
      <c r="L848" s="12">
        <f t="shared" si="1009"/>
        <v>0.85177846153846415</v>
      </c>
      <c r="M848" s="13">
        <f t="shared" si="1010"/>
        <v>1.7091161060564838E-2</v>
      </c>
      <c r="N848" s="13">
        <f t="shared" si="1011"/>
        <v>5.4989364537200637E-2</v>
      </c>
      <c r="O848" s="13">
        <f t="shared" si="1012"/>
        <v>1.4557882874074023E-2</v>
      </c>
      <c r="P848" s="13">
        <f t="shared" si="1013"/>
        <v>4.6838756326474537E-2</v>
      </c>
      <c r="Q848" s="13">
        <f t="shared" si="1014"/>
        <v>8.846181372610637E-2</v>
      </c>
      <c r="R848" s="13">
        <f t="shared" si="1015"/>
        <v>6.2000455388679628E-3</v>
      </c>
      <c r="S848" s="13">
        <f t="shared" si="1016"/>
        <v>3.2090697150951107E-2</v>
      </c>
      <c r="T848" s="13">
        <f t="shared" si="1017"/>
        <v>7.5349867600525075E-2</v>
      </c>
      <c r="U848" s="13">
        <f t="shared" si="1018"/>
        <v>1.9948121902069741E-2</v>
      </c>
      <c r="V848" s="13">
        <f t="shared" si="1019"/>
        <v>9.7717068741210913E-3</v>
      </c>
      <c r="W848" s="13">
        <f t="shared" si="1020"/>
        <v>9.4872800144451555E-2</v>
      </c>
      <c r="X848" s="13">
        <f t="shared" si="1021"/>
        <v>8.0810607748887126E-2</v>
      </c>
      <c r="Y848" s="13">
        <f t="shared" si="1022"/>
        <v>3.4416367572167685E-2</v>
      </c>
      <c r="Z848" s="13">
        <f t="shared" si="1023"/>
        <v>1.7603550835217905E-3</v>
      </c>
      <c r="AA848" s="13">
        <f t="shared" si="1024"/>
        <v>5.6637935281089024E-3</v>
      </c>
      <c r="AB848" s="13">
        <f t="shared" si="1025"/>
        <v>9.111388216311302E-3</v>
      </c>
      <c r="AC848" s="13">
        <f t="shared" si="1026"/>
        <v>1.6737255135446595E-3</v>
      </c>
      <c r="AD848" s="13">
        <f t="shared" si="1027"/>
        <v>7.6311301691574684E-2</v>
      </c>
      <c r="AE848" s="13">
        <f t="shared" si="1028"/>
        <v>6.5000323152847081E-2</v>
      </c>
      <c r="AF848" s="13">
        <f t="shared" si="1029"/>
        <v>2.7682937627317546E-2</v>
      </c>
      <c r="AG848" s="13">
        <f t="shared" si="1030"/>
        <v>7.859910007687267E-3</v>
      </c>
      <c r="AH848" s="13">
        <f t="shared" si="1031"/>
        <v>3.748581362009013E-4</v>
      </c>
      <c r="AI848" s="13">
        <f t="shared" si="1032"/>
        <v>1.2060743344610276E-3</v>
      </c>
      <c r="AJ848" s="13">
        <f t="shared" si="1033"/>
        <v>1.9402210593423329E-3</v>
      </c>
      <c r="AK848" s="13">
        <f t="shared" si="1034"/>
        <v>2.0808323619609242E-3</v>
      </c>
      <c r="AL848" s="13">
        <f t="shared" si="1035"/>
        <v>1.8347547298517097E-4</v>
      </c>
      <c r="AM848" s="13">
        <f t="shared" si="1036"/>
        <v>4.9105031216499596E-2</v>
      </c>
      <c r="AN848" s="13">
        <f t="shared" si="1037"/>
        <v>4.1826607943388286E-2</v>
      </c>
      <c r="AO848" s="13">
        <f t="shared" si="1038"/>
        <v>1.7813501882695888E-2</v>
      </c>
      <c r="AP848" s="13">
        <f t="shared" si="1039"/>
        <v>5.0577190760850797E-3</v>
      </c>
      <c r="AQ848" s="13">
        <f t="shared" si="1040"/>
        <v>1.0770140433803727E-3</v>
      </c>
      <c r="AR848" s="13">
        <f t="shared" si="1041"/>
        <v>6.3859217309675964E-5</v>
      </c>
      <c r="AS848" s="13">
        <f t="shared" si="1042"/>
        <v>2.0546162822164828E-4</v>
      </c>
      <c r="AT848" s="13">
        <f t="shared" si="1043"/>
        <v>3.3052770179422836E-4</v>
      </c>
      <c r="AU848" s="13">
        <f t="shared" si="1044"/>
        <v>3.5448163759810503E-4</v>
      </c>
      <c r="AV848" s="13">
        <f t="shared" si="1045"/>
        <v>2.8512866859294923E-4</v>
      </c>
      <c r="AW848" s="13">
        <f t="shared" si="1046"/>
        <v>1.3967198438914845E-5</v>
      </c>
      <c r="AX848" s="13">
        <f t="shared" si="1047"/>
        <v>2.6331880482997391E-2</v>
      </c>
      <c r="AY848" s="13">
        <f t="shared" si="1048"/>
        <v>2.2428928647222228E-2</v>
      </c>
      <c r="AZ848" s="13">
        <f t="shared" si="1049"/>
        <v>9.5522391685434679E-3</v>
      </c>
      <c r="BA848" s="13">
        <f t="shared" si="1050"/>
        <v>2.7121305277431375E-3</v>
      </c>
      <c r="BB848" s="13">
        <f t="shared" si="1051"/>
        <v>5.7753359210313809E-4</v>
      </c>
      <c r="BC848" s="13">
        <f t="shared" si="1052"/>
        <v>9.8386134913678797E-5</v>
      </c>
      <c r="BD848" s="13">
        <f t="shared" si="1053"/>
        <v>9.0656509791810393E-6</v>
      </c>
      <c r="BE848" s="13">
        <f t="shared" si="1054"/>
        <v>2.9167964931970563E-5</v>
      </c>
      <c r="BF848" s="13">
        <f t="shared" si="1055"/>
        <v>4.6922729555021994E-5</v>
      </c>
      <c r="BG848" s="13">
        <f t="shared" si="1056"/>
        <v>5.0323303986158192E-5</v>
      </c>
      <c r="BH848" s="13">
        <f t="shared" si="1057"/>
        <v>4.047774311243547E-5</v>
      </c>
      <c r="BI848" s="13">
        <f t="shared" si="1058"/>
        <v>2.6046742684891818E-5</v>
      </c>
      <c r="BJ848" s="14">
        <f t="shared" si="1059"/>
        <v>0.7823362665243373</v>
      </c>
      <c r="BK848" s="14">
        <f t="shared" si="1060"/>
        <v>0.13007845104586363</v>
      </c>
      <c r="BL848" s="14">
        <f t="shared" si="1061"/>
        <v>6.2524680940163391E-2</v>
      </c>
      <c r="BM848" s="14">
        <f t="shared" si="1062"/>
        <v>0.72614576808181419</v>
      </c>
      <c r="BN848" s="14">
        <f t="shared" si="1063"/>
        <v>0.2281390240632884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1.6923076923076901</v>
      </c>
      <c r="F849" s="10">
        <f>VLOOKUP(B849,home!$B$2:$E$405,3,FALSE)</f>
        <v>1.01</v>
      </c>
      <c r="G849" s="10">
        <f>VLOOKUP(C849,away!$B$2:$E$405,4,FALSE)</f>
        <v>1.18</v>
      </c>
      <c r="H849" s="10">
        <f>VLOOKUP(A849,away!$A$2:$E$405,3,FALSE)</f>
        <v>1.4153846153846199</v>
      </c>
      <c r="I849" s="10">
        <f>VLOOKUP(C849,away!$B$2:$E$405,3,FALSE)</f>
        <v>0.68</v>
      </c>
      <c r="J849" s="10">
        <f>VLOOKUP(B849,home!$B$2:$E$405,4,FALSE)</f>
        <v>0.61</v>
      </c>
      <c r="K849" s="12">
        <f t="shared" si="1008"/>
        <v>2.0168923076923049</v>
      </c>
      <c r="L849" s="12">
        <f t="shared" si="1009"/>
        <v>0.58710153846154034</v>
      </c>
      <c r="M849" s="13">
        <f t="shared" si="1010"/>
        <v>7.3977532543595806E-2</v>
      </c>
      <c r="N849" s="13">
        <f t="shared" si="1011"/>
        <v>0.14920471632923551</v>
      </c>
      <c r="O849" s="13">
        <f t="shared" si="1012"/>
        <v>4.3432323167933759E-2</v>
      </c>
      <c r="P849" s="13">
        <f t="shared" si="1013"/>
        <v>8.7598318502611877E-2</v>
      </c>
      <c r="Q849" s="13">
        <f t="shared" si="1014"/>
        <v>0.15046492231792383</v>
      </c>
      <c r="R849" s="13">
        <f t="shared" si="1015"/>
        <v>1.2749591875426354E-2</v>
      </c>
      <c r="S849" s="13">
        <f t="shared" si="1016"/>
        <v>2.5931742857072771E-2</v>
      </c>
      <c r="T849" s="13">
        <f t="shared" si="1017"/>
        <v>8.833818737734922E-2</v>
      </c>
      <c r="U849" s="13">
        <f t="shared" si="1018"/>
        <v>2.571455377976372E-2</v>
      </c>
      <c r="V849" s="13">
        <f t="shared" si="1019"/>
        <v>3.4118122564712854E-3</v>
      </c>
      <c r="W849" s="13">
        <f t="shared" si="1020"/>
        <v>0.10115718146684691</v>
      </c>
      <c r="X849" s="13">
        <f t="shared" si="1021"/>
        <v>5.9389536865619028E-2</v>
      </c>
      <c r="Y849" s="13">
        <f t="shared" si="1022"/>
        <v>1.7433844231161646E-2</v>
      </c>
      <c r="Z849" s="13">
        <f t="shared" si="1023"/>
        <v>2.4951016682731903E-3</v>
      </c>
      <c r="AA849" s="13">
        <f t="shared" si="1024"/>
        <v>5.0323513616504344E-3</v>
      </c>
      <c r="AB849" s="13">
        <f t="shared" si="1025"/>
        <v>5.0748553754588303E-3</v>
      </c>
      <c r="AC849" s="13">
        <f t="shared" si="1026"/>
        <v>2.5249981855754623E-4</v>
      </c>
      <c r="AD849" s="13">
        <f t="shared" si="1027"/>
        <v>5.1005785292079539E-2</v>
      </c>
      <c r="AE849" s="13">
        <f t="shared" si="1028"/>
        <v>2.9945575015418904E-2</v>
      </c>
      <c r="AF849" s="13">
        <f t="shared" si="1029"/>
        <v>8.7905465808339502E-3</v>
      </c>
      <c r="AG849" s="13">
        <f t="shared" si="1030"/>
        <v>1.7203144738418157E-3</v>
      </c>
      <c r="AH849" s="13">
        <f t="shared" si="1031"/>
        <v>3.6621950701528635E-4</v>
      </c>
      <c r="AI849" s="13">
        <f t="shared" si="1032"/>
        <v>7.3862530662599903E-4</v>
      </c>
      <c r="AJ849" s="13">
        <f t="shared" si="1033"/>
        <v>7.4486384960042399E-4</v>
      </c>
      <c r="AK849" s="13">
        <f t="shared" si="1034"/>
        <v>5.007700561790576E-4</v>
      </c>
      <c r="AL849" s="13">
        <f t="shared" si="1035"/>
        <v>1.1959609231260006E-5</v>
      </c>
      <c r="AM849" s="13">
        <f t="shared" si="1036"/>
        <v>2.0574635200680102E-2</v>
      </c>
      <c r="AN849" s="13">
        <f t="shared" si="1037"/>
        <v>1.2079399979604249E-2</v>
      </c>
      <c r="AO849" s="13">
        <f t="shared" si="1038"/>
        <v>3.5459171558589763E-3</v>
      </c>
      <c r="AP849" s="13">
        <f t="shared" si="1039"/>
        <v>6.939378058206584E-4</v>
      </c>
      <c r="AQ849" s="13">
        <f t="shared" si="1040"/>
        <v>1.0185298834848351E-4</v>
      </c>
      <c r="AR849" s="13">
        <f t="shared" si="1041"/>
        <v>4.3001607196660306E-5</v>
      </c>
      <c r="AS849" s="13">
        <f t="shared" si="1042"/>
        <v>8.6729610773350233E-5</v>
      </c>
      <c r="AT849" s="13">
        <f t="shared" si="1043"/>
        <v>8.746214240895889E-5</v>
      </c>
      <c r="AU849" s="13">
        <f t="shared" si="1044"/>
        <v>5.8800574079639355E-5</v>
      </c>
      <c r="AV849" s="13">
        <f t="shared" si="1045"/>
        <v>2.9648606387279048E-5</v>
      </c>
      <c r="AW849" s="13">
        <f t="shared" si="1046"/>
        <v>3.9337831613090849E-7</v>
      </c>
      <c r="AX849" s="13">
        <f t="shared" si="1047"/>
        <v>6.9161372449711702E-3</v>
      </c>
      <c r="AY849" s="13">
        <f t="shared" si="1048"/>
        <v>4.0604748167337324E-3</v>
      </c>
      <c r="AZ849" s="13">
        <f t="shared" si="1049"/>
        <v>1.1919555058943576E-3</v>
      </c>
      <c r="BA849" s="13">
        <f t="shared" si="1050"/>
        <v>2.332663037627604E-4</v>
      </c>
      <c r="BB849" s="13">
        <f t="shared" si="1051"/>
        <v>3.4237751452588398E-5</v>
      </c>
      <c r="BC849" s="13">
        <f t="shared" si="1052"/>
        <v>4.0202073102556978E-6</v>
      </c>
      <c r="BD849" s="13">
        <f t="shared" si="1053"/>
        <v>4.2077182902463507E-6</v>
      </c>
      <c r="BE849" s="13">
        <f t="shared" si="1054"/>
        <v>8.4865146525340816E-6</v>
      </c>
      <c r="BF849" s="13">
        <f t="shared" si="1055"/>
        <v>8.5581930609070134E-6</v>
      </c>
      <c r="BG849" s="13">
        <f t="shared" si="1056"/>
        <v>5.7536512507630052E-6</v>
      </c>
      <c r="BH849" s="13">
        <f t="shared" si="1057"/>
        <v>2.9011237372020293E-6</v>
      </c>
      <c r="BI849" s="13">
        <f t="shared" si="1058"/>
        <v>1.1702508298452646E-6</v>
      </c>
      <c r="BJ849" s="14">
        <f t="shared" si="1059"/>
        <v>0.70688644491074792</v>
      </c>
      <c r="BK849" s="14">
        <f t="shared" si="1060"/>
        <v>0.1952443404042743</v>
      </c>
      <c r="BL849" s="14">
        <f t="shared" si="1061"/>
        <v>9.4690874272321271E-2</v>
      </c>
      <c r="BM849" s="14">
        <f t="shared" si="1062"/>
        <v>0.47782927508047157</v>
      </c>
      <c r="BN849" s="14">
        <f t="shared" si="1063"/>
        <v>0.51742740473672721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1.6923076923076901</v>
      </c>
      <c r="F850" s="10">
        <f>VLOOKUP(B850,home!$B$2:$E$405,3,FALSE)</f>
        <v>1.1000000000000001</v>
      </c>
      <c r="G850" s="10">
        <f>VLOOKUP(C850,away!$B$2:$E$405,4,FALSE)</f>
        <v>0.69</v>
      </c>
      <c r="H850" s="10">
        <f>VLOOKUP(A850,away!$A$2:$E$405,3,FALSE)</f>
        <v>1.4153846153846199</v>
      </c>
      <c r="I850" s="10">
        <f>VLOOKUP(C850,away!$B$2:$E$405,3,FALSE)</f>
        <v>0.89</v>
      </c>
      <c r="J850" s="10">
        <f>VLOOKUP(B850,home!$B$2:$E$405,4,FALSE)</f>
        <v>0.81</v>
      </c>
      <c r="K850" s="12">
        <f t="shared" si="1008"/>
        <v>1.2844615384615368</v>
      </c>
      <c r="L850" s="12">
        <f t="shared" si="1009"/>
        <v>1.0203507692307725</v>
      </c>
      <c r="M850" s="13">
        <f t="shared" si="1010"/>
        <v>9.9777526370407293E-2</v>
      </c>
      <c r="N850" s="13">
        <f t="shared" si="1011"/>
        <v>0.12816039502561991</v>
      </c>
      <c r="O850" s="13">
        <f t="shared" si="1012"/>
        <v>0.10180807578398876</v>
      </c>
      <c r="P850" s="13">
        <f t="shared" si="1013"/>
        <v>0.13076855764931092</v>
      </c>
      <c r="Q850" s="13">
        <f t="shared" si="1014"/>
        <v>8.2308549082223029E-2</v>
      </c>
      <c r="R850" s="13">
        <f t="shared" si="1015"/>
        <v>5.1939974220048861E-2</v>
      </c>
      <c r="S850" s="13">
        <f t="shared" si="1016"/>
        <v>4.2846361028731919E-2</v>
      </c>
      <c r="T850" s="13">
        <f t="shared" si="1017"/>
        <v>8.3983591370315067E-2</v>
      </c>
      <c r="U850" s="13">
        <f t="shared" si="1018"/>
        <v>6.6714899194336513E-2</v>
      </c>
      <c r="V850" s="13">
        <f t="shared" si="1019"/>
        <v>6.2393885856385518E-3</v>
      </c>
      <c r="W850" s="13">
        <f t="shared" si="1020"/>
        <v>3.5240721860896371E-2</v>
      </c>
      <c r="X850" s="13">
        <f t="shared" si="1021"/>
        <v>3.5957897659013305E-2</v>
      </c>
      <c r="Y850" s="13">
        <f t="shared" si="1022"/>
        <v>1.834483426814781E-2</v>
      </c>
      <c r="Z850" s="13">
        <f t="shared" si="1023"/>
        <v>1.7665664216417784E-2</v>
      </c>
      <c r="AA850" s="13">
        <f t="shared" si="1024"/>
        <v>2.2690866237364903E-2</v>
      </c>
      <c r="AB850" s="13">
        <f t="shared" si="1025"/>
        <v>1.4572772478135336E-2</v>
      </c>
      <c r="AC850" s="13">
        <f t="shared" si="1026"/>
        <v>5.1108443180918387E-4</v>
      </c>
      <c r="AD850" s="13">
        <f t="shared" si="1027"/>
        <v>1.1316337954485514E-2</v>
      </c>
      <c r="AE850" s="13">
        <f t="shared" si="1028"/>
        <v>1.1546634136734679E-2</v>
      </c>
      <c r="AF850" s="13">
        <f t="shared" si="1029"/>
        <v>5.8908085117217639E-3</v>
      </c>
      <c r="AG850" s="13">
        <f t="shared" si="1030"/>
        <v>2.0035636654421613E-3</v>
      </c>
      <c r="AH850" s="13">
        <f t="shared" si="1031"/>
        <v>4.5062935180486038E-3</v>
      </c>
      <c r="AI850" s="13">
        <f t="shared" si="1032"/>
        <v>5.788160704951961E-3</v>
      </c>
      <c r="AJ850" s="13">
        <f t="shared" si="1033"/>
        <v>3.7173349019726052E-3</v>
      </c>
      <c r="AK850" s="13">
        <f t="shared" si="1034"/>
        <v>1.5915912357214995E-3</v>
      </c>
      <c r="AL850" s="13">
        <f t="shared" si="1035"/>
        <v>2.6793117214229356E-5</v>
      </c>
      <c r="AM850" s="13">
        <f t="shared" si="1036"/>
        <v>2.907080171753828E-3</v>
      </c>
      <c r="AN850" s="13">
        <f t="shared" si="1037"/>
        <v>2.9662414894645441E-3</v>
      </c>
      <c r="AO850" s="13">
        <f t="shared" si="1038"/>
        <v>1.5133033927496901E-3</v>
      </c>
      <c r="AP850" s="13">
        <f t="shared" si="1039"/>
        <v>5.1470009362389476E-4</v>
      </c>
      <c r="AQ850" s="13">
        <f t="shared" si="1040"/>
        <v>1.312936591130729E-4</v>
      </c>
      <c r="AR850" s="13">
        <f t="shared" si="1041"/>
        <v>9.1960001150410769E-4</v>
      </c>
      <c r="AS850" s="13">
        <f t="shared" si="1042"/>
        <v>1.181190845545813E-3</v>
      </c>
      <c r="AT850" s="13">
        <f t="shared" si="1043"/>
        <v>7.5859710534322943E-4</v>
      </c>
      <c r="AU850" s="13">
        <f t="shared" si="1044"/>
        <v>3.247962683338776E-4</v>
      </c>
      <c r="AV850" s="13">
        <f t="shared" si="1045"/>
        <v>1.0429707862767464E-4</v>
      </c>
      <c r="AW850" s="13">
        <f t="shared" si="1046"/>
        <v>9.7541929878266387E-7</v>
      </c>
      <c r="AX850" s="13">
        <f t="shared" si="1047"/>
        <v>6.2233877830699096E-4</v>
      </c>
      <c r="AY850" s="13">
        <f t="shared" si="1048"/>
        <v>6.3500385116767733E-4</v>
      </c>
      <c r="AZ850" s="13">
        <f t="shared" si="1049"/>
        <v>3.2396333400172133E-4</v>
      </c>
      <c r="BA850" s="13">
        <f t="shared" si="1050"/>
        <v>1.1018541235040734E-4</v>
      </c>
      <c r="BB850" s="13">
        <f t="shared" si="1051"/>
        <v>2.8106942562436997E-5</v>
      </c>
      <c r="BC850" s="13">
        <f t="shared" si="1052"/>
        <v>5.7357880928615475E-6</v>
      </c>
      <c r="BD850" s="13">
        <f t="shared" si="1053"/>
        <v>1.5638576318714051E-4</v>
      </c>
      <c r="BE850" s="13">
        <f t="shared" si="1054"/>
        <v>2.0087149797683607E-4</v>
      </c>
      <c r="BF850" s="13">
        <f t="shared" si="1055"/>
        <v>1.290058566622002E-4</v>
      </c>
      <c r="BG850" s="13">
        <f t="shared" si="1056"/>
        <v>5.5234353706292716E-5</v>
      </c>
      <c r="BH850" s="13">
        <f t="shared" si="1057"/>
        <v>1.7736600734378354E-5</v>
      </c>
      <c r="BI850" s="13">
        <f t="shared" si="1058"/>
        <v>4.5563962932715275E-6</v>
      </c>
      <c r="BJ850" s="14">
        <f t="shared" si="1059"/>
        <v>0.4245112864477868</v>
      </c>
      <c r="BK850" s="14">
        <f t="shared" si="1060"/>
        <v>0.28080471503427973</v>
      </c>
      <c r="BL850" s="14">
        <f t="shared" si="1061"/>
        <v>0.27718224005248387</v>
      </c>
      <c r="BM850" s="14">
        <f t="shared" si="1062"/>
        <v>0.40476679918750047</v>
      </c>
      <c r="BN850" s="14">
        <f t="shared" si="1063"/>
        <v>0.59476307813159879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1.27586206896552</v>
      </c>
      <c r="F851" s="10">
        <f>VLOOKUP(B851,home!$B$2:$E$405,3,FALSE)</f>
        <v>1.05</v>
      </c>
      <c r="G851" s="10">
        <f>VLOOKUP(C851,away!$B$2:$E$405,4,FALSE)</f>
        <v>1.44</v>
      </c>
      <c r="H851" s="10">
        <f>VLOOKUP(A851,away!$A$2:$E$405,3,FALSE)</f>
        <v>1.3448275862068999</v>
      </c>
      <c r="I851" s="10">
        <f>VLOOKUP(C851,away!$B$2:$E$405,3,FALSE)</f>
        <v>0.39</v>
      </c>
      <c r="J851" s="10">
        <f>VLOOKUP(B851,home!$B$2:$E$405,4,FALSE)</f>
        <v>0.87</v>
      </c>
      <c r="K851" s="12">
        <f t="shared" si="1008"/>
        <v>1.9291034482758664</v>
      </c>
      <c r="L851" s="12">
        <f t="shared" si="1009"/>
        <v>0.45630000000000109</v>
      </c>
      <c r="M851" s="13">
        <f t="shared" si="1010"/>
        <v>9.2051833932920851E-2</v>
      </c>
      <c r="N851" s="13">
        <f t="shared" si="1011"/>
        <v>0.17757751026011503</v>
      </c>
      <c r="O851" s="13">
        <f t="shared" si="1012"/>
        <v>4.2003251823591881E-2</v>
      </c>
      <c r="P851" s="13">
        <f t="shared" si="1013"/>
        <v>8.102861793169068E-2</v>
      </c>
      <c r="Q851" s="13">
        <f t="shared" si="1014"/>
        <v>0.17128269368951551</v>
      </c>
      <c r="R851" s="13">
        <f t="shared" si="1015"/>
        <v>9.5830419035525111E-3</v>
      </c>
      <c r="S851" s="13">
        <f t="shared" si="1016"/>
        <v>1.7831358277729574E-2</v>
      </c>
      <c r="T851" s="13">
        <f t="shared" si="1017"/>
        <v>7.8156293130526105E-2</v>
      </c>
      <c r="U851" s="13">
        <f t="shared" si="1018"/>
        <v>1.8486679181115274E-2</v>
      </c>
      <c r="V851" s="13">
        <f t="shared" si="1019"/>
        <v>1.7440057113692388E-3</v>
      </c>
      <c r="W851" s="13">
        <f t="shared" si="1020"/>
        <v>0.11014067834214111</v>
      </c>
      <c r="X851" s="13">
        <f t="shared" si="1021"/>
        <v>5.0257191527519104E-2</v>
      </c>
      <c r="Y851" s="13">
        <f t="shared" si="1022"/>
        <v>1.1466178247003512E-2</v>
      </c>
      <c r="Z851" s="13">
        <f t="shared" si="1023"/>
        <v>1.4575806735303406E-3</v>
      </c>
      <c r="AA851" s="13">
        <f t="shared" si="1024"/>
        <v>2.8118239034476407E-3</v>
      </c>
      <c r="AB851" s="13">
        <f t="shared" si="1025"/>
        <v>2.7121495940426754E-3</v>
      </c>
      <c r="AC851" s="13">
        <f t="shared" si="1026"/>
        <v>9.5947553690376271E-5</v>
      </c>
      <c r="AD851" s="13">
        <f t="shared" si="1027"/>
        <v>5.3118190596316839E-2</v>
      </c>
      <c r="AE851" s="13">
        <f t="shared" si="1028"/>
        <v>2.423783036909943E-2</v>
      </c>
      <c r="AF851" s="13">
        <f t="shared" si="1029"/>
        <v>5.529860998710048E-3</v>
      </c>
      <c r="AG851" s="13">
        <f t="shared" si="1030"/>
        <v>8.410918579038006E-4</v>
      </c>
      <c r="AH851" s="13">
        <f t="shared" si="1031"/>
        <v>1.6627351533297401E-4</v>
      </c>
      <c r="AI851" s="13">
        <f t="shared" si="1032"/>
        <v>3.2075881178579032E-4</v>
      </c>
      <c r="AJ851" s="13">
        <f t="shared" si="1033"/>
        <v>3.0938846494041891E-4</v>
      </c>
      <c r="AK851" s="13">
        <f t="shared" si="1034"/>
        <v>1.9894745152444638E-4</v>
      </c>
      <c r="AL851" s="13">
        <f t="shared" si="1035"/>
        <v>3.3783129948820961E-6</v>
      </c>
      <c r="AM851" s="13">
        <f t="shared" si="1036"/>
        <v>2.049409692910591E-2</v>
      </c>
      <c r="AN851" s="13">
        <f t="shared" si="1037"/>
        <v>9.3514564287510496E-3</v>
      </c>
      <c r="AO851" s="13">
        <f t="shared" si="1038"/>
        <v>2.1335347842195568E-3</v>
      </c>
      <c r="AP851" s="13">
        <f t="shared" si="1039"/>
        <v>3.2451064067979548E-4</v>
      </c>
      <c r="AQ851" s="13">
        <f t="shared" si="1040"/>
        <v>3.7018551335547756E-5</v>
      </c>
      <c r="AR851" s="13">
        <f t="shared" si="1041"/>
        <v>1.5174121009287244E-5</v>
      </c>
      <c r="AS851" s="13">
        <f t="shared" si="1042"/>
        <v>2.9272449163571297E-5</v>
      </c>
      <c r="AT851" s="13">
        <f t="shared" si="1043"/>
        <v>2.82347913104627E-5</v>
      </c>
      <c r="AU851" s="13">
        <f t="shared" si="1044"/>
        <v>1.8155944426121019E-5</v>
      </c>
      <c r="AV851" s="13">
        <f t="shared" si="1045"/>
        <v>8.7561737497837601E-6</v>
      </c>
      <c r="AW851" s="13">
        <f t="shared" si="1046"/>
        <v>8.2604435765639863E-8</v>
      </c>
      <c r="AX851" s="13">
        <f t="shared" si="1047"/>
        <v>6.5892055092063436E-3</v>
      </c>
      <c r="AY851" s="13">
        <f t="shared" si="1048"/>
        <v>3.0066544738508614E-3</v>
      </c>
      <c r="AZ851" s="13">
        <f t="shared" si="1049"/>
        <v>6.8596821820907572E-4</v>
      </c>
      <c r="BA851" s="13">
        <f t="shared" si="1050"/>
        <v>1.043357659896007E-4</v>
      </c>
      <c r="BB851" s="13">
        <f t="shared" si="1051"/>
        <v>1.1902102505263726E-5</v>
      </c>
      <c r="BC851" s="13">
        <f t="shared" si="1052"/>
        <v>1.0861858746303703E-6</v>
      </c>
      <c r="BD851" s="13">
        <f t="shared" si="1053"/>
        <v>1.1539919027562979E-6</v>
      </c>
      <c r="BE851" s="13">
        <f t="shared" si="1054"/>
        <v>2.2261697588896029E-6</v>
      </c>
      <c r="BF851" s="13">
        <f t="shared" si="1055"/>
        <v>2.1472558791606935E-6</v>
      </c>
      <c r="BG851" s="13">
        <f t="shared" si="1056"/>
        <v>1.3807595736065071E-6</v>
      </c>
      <c r="BH851" s="13">
        <f t="shared" si="1057"/>
        <v>6.6590701367105664E-7</v>
      </c>
      <c r="BI851" s="13">
        <f t="shared" si="1058"/>
        <v>2.5692070326078404E-7</v>
      </c>
      <c r="BJ851" s="14">
        <f t="shared" si="1059"/>
        <v>0.72534728860857789</v>
      </c>
      <c r="BK851" s="14">
        <f t="shared" si="1060"/>
        <v>0.19576179619424647</v>
      </c>
      <c r="BL851" s="14">
        <f t="shared" si="1061"/>
        <v>7.6699739133824218E-2</v>
      </c>
      <c r="BM851" s="14">
        <f t="shared" si="1062"/>
        <v>0.42273288319937774</v>
      </c>
      <c r="BN851" s="14">
        <f t="shared" si="1063"/>
        <v>0.5735269495413865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1.27586206896552</v>
      </c>
      <c r="F852" s="10">
        <f>VLOOKUP(B852,home!$B$2:$E$405,3,FALSE)</f>
        <v>1.05</v>
      </c>
      <c r="G852" s="10">
        <f>VLOOKUP(C852,away!$B$2:$E$405,4,FALSE)</f>
        <v>0.91</v>
      </c>
      <c r="H852" s="10">
        <f>VLOOKUP(A852,away!$A$2:$E$405,3,FALSE)</f>
        <v>1.3448275862068999</v>
      </c>
      <c r="I852" s="10">
        <f>VLOOKUP(C852,away!$B$2:$E$405,3,FALSE)</f>
        <v>1.18</v>
      </c>
      <c r="J852" s="10">
        <f>VLOOKUP(B852,home!$B$2:$E$405,4,FALSE)</f>
        <v>1.24</v>
      </c>
      <c r="K852" s="12">
        <f t="shared" si="1008"/>
        <v>1.2190862068965544</v>
      </c>
      <c r="L852" s="12">
        <f t="shared" si="1009"/>
        <v>1.9677517241379359</v>
      </c>
      <c r="M852" s="13">
        <f t="shared" si="1010"/>
        <v>4.1302265283723792E-2</v>
      </c>
      <c r="N852" s="13">
        <f t="shared" si="1011"/>
        <v>5.0351021920970088E-2</v>
      </c>
      <c r="O852" s="13">
        <f t="shared" si="1012"/>
        <v>8.127260372284989E-2</v>
      </c>
      <c r="P852" s="13">
        <f t="shared" si="1013"/>
        <v>9.907831019709587E-2</v>
      </c>
      <c r="Q852" s="13">
        <f t="shared" si="1014"/>
        <v>3.0691118163500355E-2</v>
      </c>
      <c r="R852" s="13">
        <f t="shared" si="1015"/>
        <v>7.9962153050408574E-2</v>
      </c>
      <c r="S852" s="13">
        <f t="shared" si="1016"/>
        <v>5.9418723670953258E-2</v>
      </c>
      <c r="T852" s="13">
        <f t="shared" si="1017"/>
        <v>6.039250068194893E-2</v>
      </c>
      <c r="U852" s="13">
        <f t="shared" si="1018"/>
        <v>9.7480757857504347E-2</v>
      </c>
      <c r="V852" s="13">
        <f t="shared" si="1019"/>
        <v>1.5837459909402201E-2</v>
      </c>
      <c r="W852" s="13">
        <f t="shared" si="1020"/>
        <v>1.2471706275785194E-2</v>
      </c>
      <c r="X852" s="13">
        <f t="shared" si="1021"/>
        <v>2.4541221527118226E-2</v>
      </c>
      <c r="Y852" s="13">
        <f t="shared" si="1022"/>
        <v>2.4145515486218964E-2</v>
      </c>
      <c r="Z852" s="13">
        <f t="shared" si="1023"/>
        <v>5.2448554843574337E-2</v>
      </c>
      <c r="AA852" s="13">
        <f t="shared" si="1024"/>
        <v>6.3939309781458953E-2</v>
      </c>
      <c r="AB852" s="13">
        <f t="shared" si="1025"/>
        <v>3.8973765316531295E-2</v>
      </c>
      <c r="AC852" s="13">
        <f t="shared" si="1026"/>
        <v>2.374489563191382E-3</v>
      </c>
      <c r="AD852" s="13">
        <f t="shared" si="1027"/>
        <v>3.8010212743187343E-3</v>
      </c>
      <c r="AE852" s="13">
        <f t="shared" si="1028"/>
        <v>7.4794661660256626E-3</v>
      </c>
      <c r="AF852" s="13">
        <f t="shared" si="1029"/>
        <v>7.3588662219141792E-3</v>
      </c>
      <c r="AG852" s="13">
        <f t="shared" si="1030"/>
        <v>4.826807231957349E-3</v>
      </c>
      <c r="AH852" s="13">
        <f t="shared" si="1031"/>
        <v>2.5801433555496616E-2</v>
      </c>
      <c r="AI852" s="13">
        <f t="shared" si="1032"/>
        <v>3.1454171765663848E-2</v>
      </c>
      <c r="AJ852" s="13">
        <f t="shared" si="1033"/>
        <v>1.9172673474437928E-2</v>
      </c>
      <c r="AK852" s="13">
        <f t="shared" si="1034"/>
        <v>7.7910472606729031E-3</v>
      </c>
      <c r="AL852" s="13">
        <f t="shared" si="1035"/>
        <v>2.2784262498488434E-4</v>
      </c>
      <c r="AM852" s="13">
        <f t="shared" si="1036"/>
        <v>9.2675452152846604E-4</v>
      </c>
      <c r="AN852" s="13">
        <f t="shared" si="1037"/>
        <v>1.8236228075902666E-3</v>
      </c>
      <c r="AO852" s="13">
        <f t="shared" si="1038"/>
        <v>1.7942184619065057E-3</v>
      </c>
      <c r="AP852" s="13">
        <f t="shared" si="1039"/>
        <v>1.1768588239655475E-3</v>
      </c>
      <c r="AQ852" s="13">
        <f t="shared" si="1040"/>
        <v>5.7894149498128732E-4</v>
      </c>
      <c r="AR852" s="13">
        <f t="shared" si="1041"/>
        <v>1.0154163072811766E-2</v>
      </c>
      <c r="AS852" s="13">
        <f t="shared" si="1042"/>
        <v>1.2378800144643159E-2</v>
      </c>
      <c r="AT852" s="13">
        <f t="shared" si="1043"/>
        <v>7.5454122571317773E-3</v>
      </c>
      <c r="AU852" s="13">
        <f t="shared" si="1044"/>
        <v>3.0661693360058478E-3</v>
      </c>
      <c r="AV852" s="13">
        <f t="shared" si="1045"/>
        <v>9.3448118638347487E-4</v>
      </c>
      <c r="AW852" s="13">
        <f t="shared" si="1046"/>
        <v>1.5182286895094698E-5</v>
      </c>
      <c r="AX852" s="13">
        <f t="shared" si="1047"/>
        <v>1.8829894239572799E-4</v>
      </c>
      <c r="AY852" s="13">
        <f t="shared" si="1048"/>
        <v>3.7052556855254355E-4</v>
      </c>
      <c r="AZ852" s="13">
        <f t="shared" si="1049"/>
        <v>3.6455116317822838E-4</v>
      </c>
      <c r="BA852" s="13">
        <f t="shared" si="1050"/>
        <v>2.3911539329348302E-4</v>
      </c>
      <c r="BB852" s="13">
        <f t="shared" si="1051"/>
        <v>1.1762993185529293E-4</v>
      </c>
      <c r="BC852" s="13">
        <f t="shared" si="1052"/>
        <v>4.6293300243696088E-5</v>
      </c>
      <c r="BD852" s="13">
        <f t="shared" si="1053"/>
        <v>3.3301453156171891E-3</v>
      </c>
      <c r="BE852" s="13">
        <f t="shared" si="1054"/>
        <v>4.0597342212300878E-3</v>
      </c>
      <c r="BF852" s="13">
        <f t="shared" si="1055"/>
        <v>2.4745829963837636E-3</v>
      </c>
      <c r="BG852" s="13">
        <f t="shared" si="1056"/>
        <v>1.0055766662373971E-3</v>
      </c>
      <c r="BH852" s="13">
        <f t="shared" si="1057"/>
        <v>3.0647116094675804E-4</v>
      </c>
      <c r="BI852" s="13">
        <f t="shared" si="1058"/>
        <v>7.4722953024353289E-5</v>
      </c>
      <c r="BJ852" s="14">
        <f t="shared" si="1059"/>
        <v>0.23368605535924872</v>
      </c>
      <c r="BK852" s="14">
        <f t="shared" si="1060"/>
        <v>0.21860961681790392</v>
      </c>
      <c r="BL852" s="14">
        <f t="shared" si="1061"/>
        <v>0.49117817509543987</v>
      </c>
      <c r="BM852" s="14">
        <f t="shared" si="1062"/>
        <v>0.61290958649596117</v>
      </c>
      <c r="BN852" s="14">
        <f t="shared" si="1063"/>
        <v>0.38265747233854852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1.27586206896552</v>
      </c>
      <c r="F853" s="10">
        <f>VLOOKUP(B853,home!$B$2:$E$405,3,FALSE)</f>
        <v>1.05</v>
      </c>
      <c r="G853" s="10">
        <f>VLOOKUP(C853,away!$B$2:$E$405,4,FALSE)</f>
        <v>1.44</v>
      </c>
      <c r="H853" s="10">
        <f>VLOOKUP(A853,away!$A$2:$E$405,3,FALSE)</f>
        <v>1.3448275862068999</v>
      </c>
      <c r="I853" s="10">
        <f>VLOOKUP(C853,away!$B$2:$E$405,3,FALSE)</f>
        <v>0.65</v>
      </c>
      <c r="J853" s="10">
        <f>VLOOKUP(B853,home!$B$2:$E$405,4,FALSE)</f>
        <v>0.37</v>
      </c>
      <c r="K853" s="12">
        <f t="shared" si="1008"/>
        <v>1.9291034482758664</v>
      </c>
      <c r="L853" s="12">
        <f t="shared" si="1009"/>
        <v>0.32343103448275945</v>
      </c>
      <c r="M853" s="13">
        <f t="shared" si="1010"/>
        <v>0.1051324302800085</v>
      </c>
      <c r="N853" s="13">
        <f t="shared" si="1011"/>
        <v>0.20281133377878655</v>
      </c>
      <c r="O853" s="13">
        <f t="shared" si="1012"/>
        <v>3.4003090683149724E-2</v>
      </c>
      <c r="P853" s="13">
        <f t="shared" si="1013"/>
        <v>6.559547948890114E-2</v>
      </c>
      <c r="Q853" s="13">
        <f t="shared" si="1014"/>
        <v>0.19562202167104245</v>
      </c>
      <c r="R853" s="13">
        <f t="shared" si="1015"/>
        <v>5.4988273976310969E-3</v>
      </c>
      <c r="S853" s="13">
        <f t="shared" si="1016"/>
        <v>1.0231778429165266E-2</v>
      </c>
      <c r="T853" s="13">
        <f t="shared" si="1017"/>
        <v>6.3270232836674031E-2</v>
      </c>
      <c r="U853" s="13">
        <f t="shared" si="1018"/>
        <v>1.0607806894243959E-2</v>
      </c>
      <c r="V853" s="13">
        <f t="shared" si="1019"/>
        <v>7.0932591113653928E-4</v>
      </c>
      <c r="W853" s="13">
        <f t="shared" si="1020"/>
        <v>0.12579170552143473</v>
      </c>
      <c r="X853" s="13">
        <f t="shared" si="1021"/>
        <v>4.0684941446148273E-2</v>
      </c>
      <c r="Y853" s="13">
        <f t="shared" si="1022"/>
        <v>6.5793863498991145E-3</v>
      </c>
      <c r="Z853" s="13">
        <f t="shared" si="1023"/>
        <v>5.9283047788598873E-4</v>
      </c>
      <c r="AA853" s="13">
        <f t="shared" si="1024"/>
        <v>1.1436313191328907E-3</v>
      </c>
      <c r="AB853" s="13">
        <f t="shared" si="1025"/>
        <v>1.1030915606477689E-3</v>
      </c>
      <c r="AC853" s="13">
        <f t="shared" si="1026"/>
        <v>2.7660692525476722E-5</v>
      </c>
      <c r="AD853" s="13">
        <f t="shared" si="1027"/>
        <v>6.0666303221475502E-2</v>
      </c>
      <c r="AE853" s="13">
        <f t="shared" si="1028"/>
        <v>1.9621365209166578E-2</v>
      </c>
      <c r="AF853" s="13">
        <f t="shared" si="1029"/>
        <v>3.1730792237823855E-3</v>
      </c>
      <c r="AG853" s="13">
        <f t="shared" si="1030"/>
        <v>3.4209076528122953E-4</v>
      </c>
      <c r="AH853" s="13">
        <f t="shared" si="1031"/>
        <v>4.7934943683893478E-5</v>
      </c>
      <c r="AI853" s="13">
        <f t="shared" si="1032"/>
        <v>9.2471465153508392E-5</v>
      </c>
      <c r="AJ853" s="13">
        <f t="shared" si="1033"/>
        <v>8.9193511147377339E-5</v>
      </c>
      <c r="AK853" s="13">
        <f t="shared" si="1034"/>
        <v>5.735450330607918E-5</v>
      </c>
      <c r="AL853" s="13">
        <f t="shared" si="1035"/>
        <v>6.9033556415321728E-7</v>
      </c>
      <c r="AM853" s="13">
        <f t="shared" si="1036"/>
        <v>2.3406314947739548E-2</v>
      </c>
      <c r="AN853" s="13">
        <f t="shared" si="1037"/>
        <v>7.5703286569766756E-3</v>
      </c>
      <c r="AO853" s="13">
        <f t="shared" si="1038"/>
        <v>1.2242396144502223E-3</v>
      </c>
      <c r="AP853" s="13">
        <f t="shared" si="1039"/>
        <v>1.3198569498547004E-4</v>
      </c>
      <c r="AQ853" s="13">
        <f t="shared" si="1040"/>
        <v>1.0672067466519129E-5</v>
      </c>
      <c r="AR853" s="13">
        <f t="shared" si="1041"/>
        <v>3.1007296847108994E-6</v>
      </c>
      <c r="AS853" s="13">
        <f t="shared" si="1042"/>
        <v>5.9816283269471371E-6</v>
      </c>
      <c r="AT853" s="13">
        <f t="shared" si="1043"/>
        <v>5.7695899159091625E-6</v>
      </c>
      <c r="AU853" s="13">
        <f t="shared" si="1044"/>
        <v>3.7100452673060106E-6</v>
      </c>
      <c r="AV853" s="13">
        <f t="shared" si="1045"/>
        <v>1.7892652796048949E-6</v>
      </c>
      <c r="AW853" s="13">
        <f t="shared" si="1046"/>
        <v>1.1964511018855347E-8</v>
      </c>
      <c r="AX853" s="13">
        <f t="shared" si="1047"/>
        <v>7.5255338128525527E-3</v>
      </c>
      <c r="AY853" s="13">
        <f t="shared" si="1048"/>
        <v>2.4339911861258859E-3</v>
      </c>
      <c r="AZ853" s="13">
        <f t="shared" si="1049"/>
        <v>3.9361414362530688E-4</v>
      </c>
      <c r="BA853" s="13">
        <f t="shared" si="1050"/>
        <v>4.2435676553259497E-5</v>
      </c>
      <c r="BB853" s="13">
        <f t="shared" si="1051"/>
        <v>3.4312536916491236E-6</v>
      </c>
      <c r="BC853" s="13">
        <f t="shared" si="1052"/>
        <v>2.2195478621257287E-7</v>
      </c>
      <c r="BD853" s="13">
        <f t="shared" si="1053"/>
        <v>1.6714536826290761E-7</v>
      </c>
      <c r="BE853" s="13">
        <f t="shared" si="1054"/>
        <v>3.2244070627931471E-7</v>
      </c>
      <c r="BF853" s="13">
        <f t="shared" si="1055"/>
        <v>3.1101073917396591E-7</v>
      </c>
      <c r="BG853" s="13">
        <f t="shared" si="1056"/>
        <v>1.9999062979710791E-7</v>
      </c>
      <c r="BH853" s="13">
        <f t="shared" si="1057"/>
        <v>9.6450653391115736E-8</v>
      </c>
      <c r="BI853" s="13">
        <f t="shared" si="1058"/>
        <v>3.7212657609052367E-8</v>
      </c>
      <c r="BJ853" s="14">
        <f t="shared" si="1059"/>
        <v>0.76130522903294418</v>
      </c>
      <c r="BK853" s="14">
        <f t="shared" si="1060"/>
        <v>0.18413135632342695</v>
      </c>
      <c r="BL853" s="14">
        <f t="shared" si="1061"/>
        <v>5.266488778732531E-2</v>
      </c>
      <c r="BM853" s="14">
        <f t="shared" si="1062"/>
        <v>0.38759714110044791</v>
      </c>
      <c r="BN853" s="14">
        <f t="shared" si="1063"/>
        <v>0.60866318329951941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1.27586206896552</v>
      </c>
      <c r="F854" s="10">
        <f>VLOOKUP(B854,home!$B$2:$E$405,3,FALSE)</f>
        <v>1.31</v>
      </c>
      <c r="G854" s="10">
        <f>VLOOKUP(C854,away!$B$2:$E$405,4,FALSE)</f>
        <v>0.78</v>
      </c>
      <c r="H854" s="10">
        <f>VLOOKUP(A854,away!$A$2:$E$405,3,FALSE)</f>
        <v>1.3448275862068999</v>
      </c>
      <c r="I854" s="10">
        <f>VLOOKUP(C854,away!$B$2:$E$405,3,FALSE)</f>
        <v>1.05</v>
      </c>
      <c r="J854" s="10">
        <f>VLOOKUP(B854,home!$B$2:$E$405,4,FALSE)</f>
        <v>0.99</v>
      </c>
      <c r="K854" s="12">
        <f t="shared" si="1008"/>
        <v>1.3036758620689686</v>
      </c>
      <c r="L854" s="12">
        <f t="shared" si="1009"/>
        <v>1.3979482758620725</v>
      </c>
      <c r="M854" s="13">
        <f t="shared" si="1010"/>
        <v>6.7096450307524549E-2</v>
      </c>
      <c r="N854" s="13">
        <f t="shared" si="1011"/>
        <v>8.7472022696429771E-2</v>
      </c>
      <c r="O854" s="13">
        <f t="shared" si="1012"/>
        <v>9.3797367023869149E-2</v>
      </c>
      <c r="P854" s="13">
        <f t="shared" si="1013"/>
        <v>0.12228136331464207</v>
      </c>
      <c r="Q854" s="13">
        <f t="shared" si="1014"/>
        <v>5.7017582297842248E-2</v>
      </c>
      <c r="R854" s="13">
        <f t="shared" si="1015"/>
        <v>6.5561933755709956E-2</v>
      </c>
      <c r="S854" s="13">
        <f t="shared" si="1016"/>
        <v>5.5713572571851167E-2</v>
      </c>
      <c r="T854" s="13">
        <f t="shared" si="1017"/>
        <v>7.9707630867092386E-2</v>
      </c>
      <c r="U854" s="13">
        <f t="shared" si="1018"/>
        <v>8.5471510507883805E-2</v>
      </c>
      <c r="V854" s="13">
        <f t="shared" si="1019"/>
        <v>1.1281821546926146E-2</v>
      </c>
      <c r="W854" s="13">
        <f t="shared" si="1020"/>
        <v>2.4777481918409283E-2</v>
      </c>
      <c r="X854" s="13">
        <f t="shared" si="1021"/>
        <v>3.4637638128043935E-2</v>
      </c>
      <c r="Y854" s="13">
        <f t="shared" si="1022"/>
        <v>2.4210813250516706E-2</v>
      </c>
      <c r="Z854" s="13">
        <f t="shared" si="1023"/>
        <v>3.0550730751992709E-2</v>
      </c>
      <c r="AA854" s="13">
        <f t="shared" si="1024"/>
        <v>3.982825024994105E-2</v>
      </c>
      <c r="AB854" s="13">
        <f t="shared" si="1025"/>
        <v>2.5961564239645258E-2</v>
      </c>
      <c r="AC854" s="13">
        <f t="shared" si="1026"/>
        <v>1.2850498360081684E-3</v>
      </c>
      <c r="AD854" s="13">
        <f t="shared" si="1027"/>
        <v>8.0754512749701274E-3</v>
      </c>
      <c r="AE854" s="13">
        <f t="shared" si="1028"/>
        <v>1.1289063186652666E-2</v>
      </c>
      <c r="AF854" s="13">
        <f t="shared" si="1029"/>
        <v>7.8907632089395448E-3</v>
      </c>
      <c r="AG854" s="13">
        <f t="shared" si="1030"/>
        <v>3.6769596077243028E-3</v>
      </c>
      <c r="AH854" s="13">
        <f t="shared" si="1031"/>
        <v>1.0677085345268655E-2</v>
      </c>
      <c r="AI854" s="13">
        <f t="shared" si="1032"/>
        <v>1.3919458441877067E-2</v>
      </c>
      <c r="AJ854" s="13">
        <f t="shared" si="1033"/>
        <v>9.0732309918736351E-3</v>
      </c>
      <c r="AK854" s="13">
        <f t="shared" si="1034"/>
        <v>3.9428507450272477E-3</v>
      </c>
      <c r="AL854" s="13">
        <f t="shared" si="1035"/>
        <v>9.3678664164273281E-5</v>
      </c>
      <c r="AM854" s="13">
        <f t="shared" si="1036"/>
        <v>2.1055541804985275E-3</v>
      </c>
      <c r="AN854" s="13">
        <f t="shared" si="1037"/>
        <v>2.9434558363620952E-3</v>
      </c>
      <c r="AO854" s="13">
        <f t="shared" si="1038"/>
        <v>2.0573995057592736E-3</v>
      </c>
      <c r="AP854" s="13">
        <f t="shared" si="1039"/>
        <v>9.5871269727855176E-4</v>
      </c>
      <c r="AQ854" s="13">
        <f t="shared" si="1040"/>
        <v>3.3505769055190726E-4</v>
      </c>
      <c r="AR854" s="13">
        <f t="shared" si="1041"/>
        <v>2.9852026099301027E-3</v>
      </c>
      <c r="AS854" s="13">
        <f t="shared" si="1042"/>
        <v>3.8917365859511615E-3</v>
      </c>
      <c r="AT854" s="13">
        <f t="shared" si="1043"/>
        <v>2.5367815243176129E-3</v>
      </c>
      <c r="AU854" s="13">
        <f t="shared" si="1044"/>
        <v>1.1023802801984654E-3</v>
      </c>
      <c r="AV854" s="13">
        <f t="shared" si="1045"/>
        <v>3.5928664052889148E-4</v>
      </c>
      <c r="AW854" s="13">
        <f t="shared" si="1046"/>
        <v>4.7424080123957393E-6</v>
      </c>
      <c r="AX854" s="13">
        <f t="shared" si="1047"/>
        <v>4.5749336023238906E-4</v>
      </c>
      <c r="AY854" s="13">
        <f t="shared" si="1048"/>
        <v>6.3955205415521432E-4</v>
      </c>
      <c r="AZ854" s="13">
        <f t="shared" si="1049"/>
        <v>4.470303457151644E-4</v>
      </c>
      <c r="BA854" s="13">
        <f t="shared" si="1050"/>
        <v>2.0830843368351338E-4</v>
      </c>
      <c r="BB854" s="13">
        <f t="shared" si="1051"/>
        <v>7.2801103928849125E-5</v>
      </c>
      <c r="BC854" s="13">
        <f t="shared" si="1052"/>
        <v>2.0354435543638029E-5</v>
      </c>
      <c r="BD854" s="13">
        <f t="shared" si="1053"/>
        <v>6.9552647360845673E-4</v>
      </c>
      <c r="BE854" s="13">
        <f t="shared" si="1054"/>
        <v>9.0674107507329467E-4</v>
      </c>
      <c r="BF854" s="13">
        <f t="shared" si="1055"/>
        <v>5.9104822635976041E-4</v>
      </c>
      <c r="BG854" s="13">
        <f t="shared" si="1056"/>
        <v>2.5684510200796518E-4</v>
      </c>
      <c r="BH854" s="13">
        <f t="shared" si="1057"/>
        <v>8.371068994460657E-5</v>
      </c>
      <c r="BI854" s="13">
        <f t="shared" si="1058"/>
        <v>2.182632117558463E-5</v>
      </c>
      <c r="BJ854" s="14">
        <f t="shared" si="1059"/>
        <v>0.34900112608033013</v>
      </c>
      <c r="BK854" s="14">
        <f t="shared" si="1060"/>
        <v>0.25839148829527159</v>
      </c>
      <c r="BL854" s="14">
        <f t="shared" si="1061"/>
        <v>0.36166433683019172</v>
      </c>
      <c r="BM854" s="14">
        <f t="shared" si="1062"/>
        <v>0.50574615291562541</v>
      </c>
      <c r="BN854" s="14">
        <f t="shared" si="1063"/>
        <v>0.49322671939601775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1.27586206896552</v>
      </c>
      <c r="F855" s="10">
        <f>VLOOKUP(B855,home!$B$2:$E$405,3,FALSE)</f>
        <v>0.65</v>
      </c>
      <c r="G855" s="10">
        <f>VLOOKUP(C855,away!$B$2:$E$405,4,FALSE)</f>
        <v>0.94</v>
      </c>
      <c r="H855" s="10">
        <f>VLOOKUP(A855,away!$A$2:$E$405,3,FALSE)</f>
        <v>1.3448275862068999</v>
      </c>
      <c r="I855" s="10">
        <f>VLOOKUP(C855,away!$B$2:$E$405,3,FALSE)</f>
        <v>0.63</v>
      </c>
      <c r="J855" s="10">
        <f>VLOOKUP(B855,home!$B$2:$E$405,4,FALSE)</f>
        <v>1.24</v>
      </c>
      <c r="K855" s="12">
        <f t="shared" si="1008"/>
        <v>0.77955172413793272</v>
      </c>
      <c r="L855" s="12">
        <f t="shared" si="1009"/>
        <v>1.0505793103448302</v>
      </c>
      <c r="M855" s="13">
        <f t="shared" si="1010"/>
        <v>0.16039254944338438</v>
      </c>
      <c r="N855" s="13">
        <f t="shared" si="1011"/>
        <v>0.12503428845746892</v>
      </c>
      <c r="O855" s="13">
        <f t="shared" si="1012"/>
        <v>0.16850509397867983</v>
      </c>
      <c r="P855" s="13">
        <f t="shared" si="1013"/>
        <v>0.13135843653710425</v>
      </c>
      <c r="Q855" s="13">
        <f t="shared" si="1014"/>
        <v>4.8735347571689756E-2</v>
      </c>
      <c r="R855" s="13">
        <f t="shared" si="1015"/>
        <v>8.8513982710856115E-2</v>
      </c>
      <c r="S855" s="13">
        <f t="shared" si="1016"/>
        <v>2.6895013062254419E-2</v>
      </c>
      <c r="T855" s="13">
        <f t="shared" si="1017"/>
        <v>5.1200347841281413E-2</v>
      </c>
      <c r="U855" s="13">
        <f t="shared" si="1018"/>
        <v>6.9001227832563058E-2</v>
      </c>
      <c r="V855" s="13">
        <f t="shared" si="1019"/>
        <v>2.4473891494912071E-3</v>
      </c>
      <c r="W855" s="13">
        <f t="shared" si="1020"/>
        <v>1.2663908075324056E-2</v>
      </c>
      <c r="X855" s="13">
        <f t="shared" si="1021"/>
        <v>1.330443981204427E-2</v>
      </c>
      <c r="Y855" s="13">
        <f t="shared" si="1022"/>
        <v>6.9886846011308849E-3</v>
      </c>
      <c r="Z855" s="13">
        <f t="shared" si="1023"/>
        <v>3.0996986304081816E-2</v>
      </c>
      <c r="AA855" s="13">
        <f t="shared" si="1024"/>
        <v>2.4163754116426867E-2</v>
      </c>
      <c r="AB855" s="13">
        <f t="shared" si="1025"/>
        <v>9.4184480915528168E-3</v>
      </c>
      <c r="AC855" s="13">
        <f t="shared" si="1026"/>
        <v>1.2527281246490997E-4</v>
      </c>
      <c r="AD855" s="13">
        <f t="shared" si="1027"/>
        <v>2.468042843610789E-3</v>
      </c>
      <c r="AE855" s="13">
        <f t="shared" si="1028"/>
        <v>2.5928747485421161E-3</v>
      </c>
      <c r="AF855" s="13">
        <f t="shared" si="1029"/>
        <v>1.3620102825669504E-3</v>
      </c>
      <c r="AG855" s="13">
        <f t="shared" si="1030"/>
        <v>4.7696660778058476E-4</v>
      </c>
      <c r="AH855" s="13">
        <f t="shared" si="1031"/>
        <v>8.1411981235276053E-3</v>
      </c>
      <c r="AI855" s="13">
        <f t="shared" si="1032"/>
        <v>6.3464850337444471E-3</v>
      </c>
      <c r="AJ855" s="13">
        <f t="shared" si="1033"/>
        <v>2.4737066751355351E-3</v>
      </c>
      <c r="AK855" s="13">
        <f t="shared" si="1034"/>
        <v>6.427941012044731E-4</v>
      </c>
      <c r="AL855" s="13">
        <f t="shared" si="1035"/>
        <v>4.103841691675331E-6</v>
      </c>
      <c r="AM855" s="13">
        <f t="shared" si="1036"/>
        <v>3.8479341079661539E-4</v>
      </c>
      <c r="AN855" s="13">
        <f t="shared" si="1037"/>
        <v>4.0425599613994311E-4</v>
      </c>
      <c r="AO855" s="13">
        <f t="shared" si="1038"/>
        <v>2.1235149281373185E-4</v>
      </c>
      <c r="AP855" s="13">
        <f t="shared" si="1039"/>
        <v>7.4364028290315194E-5</v>
      </c>
      <c r="AQ855" s="13">
        <f t="shared" si="1040"/>
        <v>1.9531327388925696E-5</v>
      </c>
      <c r="AR855" s="13">
        <f t="shared" si="1041"/>
        <v>1.7105948619992519E-3</v>
      </c>
      <c r="AS855" s="13">
        <f t="shared" si="1042"/>
        <v>1.333497173973006E-3</v>
      </c>
      <c r="AT855" s="13">
        <f t="shared" si="1043"/>
        <v>5.1976501055185881E-4</v>
      </c>
      <c r="AU855" s="13">
        <f t="shared" si="1044"/>
        <v>1.3506123670742413E-4</v>
      </c>
      <c r="AV855" s="13">
        <f t="shared" si="1045"/>
        <v>2.6321804984868478E-5</v>
      </c>
      <c r="AW855" s="13">
        <f t="shared" si="1046"/>
        <v>9.336022261996571E-8</v>
      </c>
      <c r="AX855" s="13">
        <f t="shared" si="1047"/>
        <v>4.9994394470569534E-5</v>
      </c>
      <c r="AY855" s="13">
        <f t="shared" si="1048"/>
        <v>5.2523076463998326E-5</v>
      </c>
      <c r="AZ855" s="13">
        <f t="shared" si="1049"/>
        <v>2.758982872436807E-5</v>
      </c>
      <c r="BA855" s="13">
        <f t="shared" si="1050"/>
        <v>9.6617677445928649E-6</v>
      </c>
      <c r="BB855" s="13">
        <f t="shared" si="1051"/>
        <v>2.5376133234565743E-6</v>
      </c>
      <c r="BC855" s="13">
        <f t="shared" si="1052"/>
        <v>5.3319281105577225E-7</v>
      </c>
      <c r="BD855" s="13">
        <f t="shared" si="1053"/>
        <v>2.9951926173309721E-4</v>
      </c>
      <c r="BE855" s="13">
        <f t="shared" si="1054"/>
        <v>2.3349075689655665E-4</v>
      </c>
      <c r="BF855" s="13">
        <f t="shared" si="1055"/>
        <v>9.1009061054490831E-5</v>
      </c>
      <c r="BG855" s="13">
        <f t="shared" si="1056"/>
        <v>2.3648756819067571E-5</v>
      </c>
      <c r="BH855" s="13">
        <f t="shared" si="1057"/>
        <v>4.608857288005704E-6</v>
      </c>
      <c r="BI855" s="13">
        <f t="shared" si="1058"/>
        <v>7.1856852903410479E-7</v>
      </c>
      <c r="BJ855" s="14">
        <f t="shared" si="1059"/>
        <v>0.26606504697040734</v>
      </c>
      <c r="BK855" s="14">
        <f t="shared" si="1060"/>
        <v>0.32127528792285481</v>
      </c>
      <c r="BL855" s="14">
        <f t="shared" si="1061"/>
        <v>0.38158492601422733</v>
      </c>
      <c r="BM855" s="14">
        <f t="shared" si="1062"/>
        <v>0.27733011879614672</v>
      </c>
      <c r="BN855" s="14">
        <f t="shared" si="1063"/>
        <v>0.72253969869918322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1.36507936507937</v>
      </c>
      <c r="F856" s="10">
        <f>VLOOKUP(B856,home!$B$2:$E$405,3,FALSE)</f>
        <v>0.73</v>
      </c>
      <c r="G856" s="10">
        <f>VLOOKUP(C856,away!$B$2:$E$405,4,FALSE)</f>
        <v>1.26</v>
      </c>
      <c r="H856" s="10">
        <f>VLOOKUP(A856,away!$A$2:$E$405,3,FALSE)</f>
        <v>1.0634920634920599</v>
      </c>
      <c r="I856" s="10">
        <f>VLOOKUP(C856,away!$B$2:$E$405,3,FALSE)</f>
        <v>0.63</v>
      </c>
      <c r="J856" s="10">
        <f>VLOOKUP(B856,home!$B$2:$E$405,4,FALSE)</f>
        <v>1.72</v>
      </c>
      <c r="K856" s="12">
        <f t="shared" si="1008"/>
        <v>1.2556000000000045</v>
      </c>
      <c r="L856" s="12">
        <f t="shared" si="1009"/>
        <v>1.1523999999999963</v>
      </c>
      <c r="M856" s="13">
        <f t="shared" si="1010"/>
        <v>8.9995104911794854E-2</v>
      </c>
      <c r="N856" s="13">
        <f t="shared" si="1011"/>
        <v>0.11299785372725002</v>
      </c>
      <c r="O856" s="13">
        <f t="shared" si="1012"/>
        <v>0.10371035890035205</v>
      </c>
      <c r="P856" s="13">
        <f t="shared" si="1013"/>
        <v>0.13021872663528247</v>
      </c>
      <c r="Q856" s="13">
        <f t="shared" si="1014"/>
        <v>7.0940052569967826E-2</v>
      </c>
      <c r="R856" s="13">
        <f t="shared" si="1015"/>
        <v>5.9757908798382685E-2</v>
      </c>
      <c r="S856" s="13">
        <f t="shared" si="1016"/>
        <v>4.710510861433545E-2</v>
      </c>
      <c r="T856" s="13">
        <f t="shared" si="1017"/>
        <v>8.1751316581630651E-2</v>
      </c>
      <c r="U856" s="13">
        <f t="shared" si="1018"/>
        <v>7.5032030287249557E-2</v>
      </c>
      <c r="V856" s="13">
        <f t="shared" si="1019"/>
        <v>7.5732109945651493E-3</v>
      </c>
      <c r="W856" s="13">
        <f t="shared" si="1020"/>
        <v>2.9690776668950647E-2</v>
      </c>
      <c r="X856" s="13">
        <f t="shared" si="1021"/>
        <v>3.4215651033298614E-2</v>
      </c>
      <c r="Y856" s="13">
        <f t="shared" si="1022"/>
        <v>1.9715058125386604E-2</v>
      </c>
      <c r="Z856" s="13">
        <f t="shared" si="1023"/>
        <v>2.295500469975199E-2</v>
      </c>
      <c r="AA856" s="13">
        <f t="shared" si="1024"/>
        <v>2.8822303901008699E-2</v>
      </c>
      <c r="AB856" s="13">
        <f t="shared" si="1025"/>
        <v>1.8094642389053329E-2</v>
      </c>
      <c r="AC856" s="13">
        <f t="shared" si="1026"/>
        <v>6.8488023127699117E-4</v>
      </c>
      <c r="AD856" s="13">
        <f t="shared" si="1027"/>
        <v>9.3199347963836363E-3</v>
      </c>
      <c r="AE856" s="13">
        <f t="shared" si="1028"/>
        <v>1.0740292859352468E-2</v>
      </c>
      <c r="AF856" s="13">
        <f t="shared" si="1029"/>
        <v>6.1885567455588746E-3</v>
      </c>
      <c r="AG856" s="13">
        <f t="shared" si="1030"/>
        <v>2.3772309311940079E-3</v>
      </c>
      <c r="AH856" s="13">
        <f t="shared" si="1031"/>
        <v>6.6133368539985247E-3</v>
      </c>
      <c r="AI856" s="13">
        <f t="shared" si="1032"/>
        <v>8.3037057538805775E-3</v>
      </c>
      <c r="AJ856" s="13">
        <f t="shared" si="1033"/>
        <v>5.2130664722862454E-3</v>
      </c>
      <c r="AK856" s="13">
        <f t="shared" si="1034"/>
        <v>2.1818420875342119E-3</v>
      </c>
      <c r="AL856" s="13">
        <f t="shared" si="1035"/>
        <v>3.9639592265369524E-5</v>
      </c>
      <c r="AM856" s="13">
        <f t="shared" si="1036"/>
        <v>2.3404220260678679E-3</v>
      </c>
      <c r="AN856" s="13">
        <f t="shared" si="1037"/>
        <v>2.6971023428406017E-3</v>
      </c>
      <c r="AO856" s="13">
        <f t="shared" si="1038"/>
        <v>1.5540703699447505E-3</v>
      </c>
      <c r="AP856" s="13">
        <f t="shared" si="1039"/>
        <v>5.9697023144144148E-4</v>
      </c>
      <c r="AQ856" s="13">
        <f t="shared" si="1040"/>
        <v>1.7198712367827868E-4</v>
      </c>
      <c r="AR856" s="13">
        <f t="shared" si="1041"/>
        <v>1.5242418781095744E-3</v>
      </c>
      <c r="AS856" s="13">
        <f t="shared" si="1042"/>
        <v>1.9138381021543884E-3</v>
      </c>
      <c r="AT856" s="13">
        <f t="shared" si="1043"/>
        <v>1.2015075605325296E-3</v>
      </c>
      <c r="AU856" s="13">
        <f t="shared" si="1044"/>
        <v>5.0287096433488331E-4</v>
      </c>
      <c r="AV856" s="13">
        <f t="shared" si="1045"/>
        <v>1.5785119570472034E-4</v>
      </c>
      <c r="AW856" s="13">
        <f t="shared" si="1046"/>
        <v>1.593240121904829E-6</v>
      </c>
      <c r="AX856" s="13">
        <f t="shared" si="1047"/>
        <v>4.897723159884705E-4</v>
      </c>
      <c r="AY856" s="13">
        <f t="shared" si="1048"/>
        <v>5.6441361694511158E-4</v>
      </c>
      <c r="AZ856" s="13">
        <f t="shared" si="1049"/>
        <v>3.2521512608377239E-4</v>
      </c>
      <c r="BA856" s="13">
        <f t="shared" si="1050"/>
        <v>1.2492597043297935E-4</v>
      </c>
      <c r="BB856" s="13">
        <f t="shared" si="1051"/>
        <v>3.5991172081741219E-5</v>
      </c>
      <c r="BC856" s="13">
        <f t="shared" si="1052"/>
        <v>8.295245341399685E-6</v>
      </c>
      <c r="BD856" s="13">
        <f t="shared" si="1053"/>
        <v>2.9275605672224482E-4</v>
      </c>
      <c r="BE856" s="13">
        <f t="shared" si="1054"/>
        <v>3.6758450482045194E-4</v>
      </c>
      <c r="BF856" s="13">
        <f t="shared" si="1055"/>
        <v>2.3076955212628057E-4</v>
      </c>
      <c r="BG856" s="13">
        <f t="shared" si="1056"/>
        <v>9.6584749883252995E-5</v>
      </c>
      <c r="BH856" s="13">
        <f t="shared" si="1057"/>
        <v>3.031795298835321E-5</v>
      </c>
      <c r="BI856" s="13">
        <f t="shared" si="1058"/>
        <v>7.6134443544352873E-6</v>
      </c>
      <c r="BJ856" s="14">
        <f t="shared" si="1059"/>
        <v>0.38684588957981975</v>
      </c>
      <c r="BK856" s="14">
        <f t="shared" si="1060"/>
        <v>0.2761810845964654</v>
      </c>
      <c r="BL856" s="14">
        <f t="shared" si="1061"/>
        <v>0.31405513140547697</v>
      </c>
      <c r="BM856" s="14">
        <f t="shared" si="1062"/>
        <v>0.43185428436166101</v>
      </c>
      <c r="BN856" s="14">
        <f t="shared" si="1063"/>
        <v>0.56762000554302994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1.36507936507937</v>
      </c>
      <c r="F857" s="10">
        <f>VLOOKUP(B857,home!$B$2:$E$405,3,FALSE)</f>
        <v>0.85</v>
      </c>
      <c r="G857" s="10">
        <f>VLOOKUP(C857,away!$B$2:$E$405,4,FALSE)</f>
        <v>1.47</v>
      </c>
      <c r="H857" s="10">
        <f>VLOOKUP(A857,away!$A$2:$E$405,3,FALSE)</f>
        <v>1.0634920634920599</v>
      </c>
      <c r="I857" s="10">
        <f>VLOOKUP(C857,away!$B$2:$E$405,3,FALSE)</f>
        <v>0.61</v>
      </c>
      <c r="J857" s="10">
        <f>VLOOKUP(B857,home!$B$2:$E$405,4,FALSE)</f>
        <v>0.78</v>
      </c>
      <c r="K857" s="12">
        <f t="shared" si="1008"/>
        <v>1.7056666666666727</v>
      </c>
      <c r="L857" s="12">
        <f t="shared" si="1009"/>
        <v>0.50600952380952213</v>
      </c>
      <c r="M857" s="13">
        <f t="shared" si="1010"/>
        <v>0.10951692335543547</v>
      </c>
      <c r="N857" s="13">
        <f t="shared" si="1011"/>
        <v>0.18679936560325508</v>
      </c>
      <c r="O857" s="13">
        <f t="shared" si="1012"/>
        <v>5.5416606236167835E-2</v>
      </c>
      <c r="P857" s="13">
        <f t="shared" si="1013"/>
        <v>9.4522258036823931E-2</v>
      </c>
      <c r="Q857" s="13">
        <f t="shared" si="1014"/>
        <v>0.15930872563197665</v>
      </c>
      <c r="R857" s="13">
        <f t="shared" si="1015"/>
        <v>1.402066526635154E-2</v>
      </c>
      <c r="S857" s="13">
        <f t="shared" si="1016"/>
        <v>2.0395152161514083E-2</v>
      </c>
      <c r="T857" s="13">
        <f t="shared" si="1017"/>
        <v>8.0611732395738322E-2</v>
      </c>
      <c r="U857" s="13">
        <f t="shared" si="1018"/>
        <v>2.3914581389307021E-2</v>
      </c>
      <c r="V857" s="13">
        <f t="shared" si="1019"/>
        <v>1.9558578774313065E-3</v>
      </c>
      <c r="W857" s="13">
        <f t="shared" si="1020"/>
        <v>9.057586100653639E-2</v>
      </c>
      <c r="X857" s="13">
        <f t="shared" si="1021"/>
        <v>4.5832248296554939E-2</v>
      </c>
      <c r="Y857" s="13">
        <f t="shared" si="1022"/>
        <v>1.1595777067829771E-2</v>
      </c>
      <c r="Z857" s="13">
        <f t="shared" si="1023"/>
        <v>2.364863384973083E-3</v>
      </c>
      <c r="AA857" s="13">
        <f t="shared" si="1024"/>
        <v>4.0336686469691022E-3</v>
      </c>
      <c r="AB857" s="13">
        <f t="shared" si="1025"/>
        <v>3.4400470777568295E-3</v>
      </c>
      <c r="AC857" s="13">
        <f t="shared" si="1026"/>
        <v>1.0550430090489139E-4</v>
      </c>
      <c r="AD857" s="13">
        <f t="shared" si="1027"/>
        <v>3.8623056730870686E-2</v>
      </c>
      <c r="AE857" s="13">
        <f t="shared" si="1028"/>
        <v>1.9543634544456033E-2</v>
      </c>
      <c r="AF857" s="13">
        <f t="shared" si="1029"/>
        <v>4.9446326046737616E-3</v>
      </c>
      <c r="AG857" s="13">
        <f t="shared" si="1030"/>
        <v>8.3401039656800244E-4</v>
      </c>
      <c r="AH857" s="13">
        <f t="shared" si="1031"/>
        <v>2.9916084882620109E-4</v>
      </c>
      <c r="AI857" s="13">
        <f t="shared" si="1032"/>
        <v>5.102686878145587E-4</v>
      </c>
      <c r="AJ857" s="13">
        <f t="shared" si="1033"/>
        <v>4.3517414592451784E-4</v>
      </c>
      <c r="AK857" s="13">
        <f t="shared" si="1034"/>
        <v>2.4742067829952954E-4</v>
      </c>
      <c r="AL857" s="13">
        <f t="shared" si="1035"/>
        <v>3.6423611798374792E-6</v>
      </c>
      <c r="AM857" s="13">
        <f t="shared" si="1036"/>
        <v>1.3175612086124402E-2</v>
      </c>
      <c r="AN857" s="13">
        <f t="shared" si="1037"/>
        <v>6.6669851975987926E-3</v>
      </c>
      <c r="AO857" s="13">
        <f t="shared" si="1038"/>
        <v>1.6867790025410488E-3</v>
      </c>
      <c r="AP857" s="13">
        <f t="shared" si="1039"/>
        <v>2.8450874661589893E-4</v>
      </c>
      <c r="AQ857" s="13">
        <f t="shared" si="1040"/>
        <v>3.5991033848688753E-5</v>
      </c>
      <c r="AR857" s="13">
        <f t="shared" si="1041"/>
        <v>3.0275647731399703E-5</v>
      </c>
      <c r="AS857" s="13">
        <f t="shared" si="1042"/>
        <v>5.1640163147190934E-5</v>
      </c>
      <c r="AT857" s="13">
        <f t="shared" si="1043"/>
        <v>4.404045247069617E-5</v>
      </c>
      <c r="AU857" s="13">
        <f t="shared" si="1044"/>
        <v>2.503944392139479E-5</v>
      </c>
      <c r="AV857" s="13">
        <f t="shared" si="1045"/>
        <v>1.0677236212148131E-5</v>
      </c>
      <c r="AW857" s="13">
        <f t="shared" si="1046"/>
        <v>8.7323947740361523E-8</v>
      </c>
      <c r="AX857" s="13">
        <f t="shared" si="1047"/>
        <v>3.7455337247054854E-3</v>
      </c>
      <c r="AY857" s="13">
        <f t="shared" si="1048"/>
        <v>1.8952757364507284E-3</v>
      </c>
      <c r="AZ857" s="13">
        <f t="shared" si="1049"/>
        <v>4.7951378644458712E-4</v>
      </c>
      <c r="BA857" s="13">
        <f t="shared" si="1050"/>
        <v>8.0879514246308808E-5</v>
      </c>
      <c r="BB857" s="13">
        <f t="shared" si="1051"/>
        <v>1.0231451122430045E-5</v>
      </c>
      <c r="BC857" s="13">
        <f t="shared" si="1052"/>
        <v>1.035442342068246E-6</v>
      </c>
      <c r="BD857" s="13">
        <f t="shared" si="1053"/>
        <v>2.5532943485983987E-6</v>
      </c>
      <c r="BE857" s="13">
        <f t="shared" si="1054"/>
        <v>4.3550690605926834E-6</v>
      </c>
      <c r="BF857" s="13">
        <f t="shared" si="1055"/>
        <v>3.714148063842141E-6</v>
      </c>
      <c r="BG857" s="13">
        <f t="shared" si="1056"/>
        <v>2.1116995158533671E-6</v>
      </c>
      <c r="BH857" s="13">
        <f t="shared" si="1057"/>
        <v>9.0046386855180957E-7</v>
      </c>
      <c r="BI857" s="13">
        <f t="shared" si="1058"/>
        <v>3.0717824102530844E-7</v>
      </c>
      <c r="BJ857" s="14">
        <f t="shared" si="1059"/>
        <v>0.6667313900005003</v>
      </c>
      <c r="BK857" s="14">
        <f t="shared" si="1060"/>
        <v>0.22839461382974025</v>
      </c>
      <c r="BL857" s="14">
        <f t="shared" si="1061"/>
        <v>0.10249320777399844</v>
      </c>
      <c r="BM857" s="14">
        <f t="shared" si="1062"/>
        <v>0.37850434244669828</v>
      </c>
      <c r="BN857" s="14">
        <f t="shared" si="1063"/>
        <v>0.61958454413001052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1.3212121212121199</v>
      </c>
      <c r="F858" s="10">
        <f>VLOOKUP(B858,home!$B$2:$E$405,3,FALSE)</f>
        <v>1.41</v>
      </c>
      <c r="G858" s="10">
        <f>VLOOKUP(C858,away!$B$2:$E$405,4,FALSE)</f>
        <v>1.23</v>
      </c>
      <c r="H858" s="10">
        <f>VLOOKUP(A858,away!$A$2:$E$405,3,FALSE)</f>
        <v>1.0181818181818201</v>
      </c>
      <c r="I858" s="10">
        <f>VLOOKUP(C858,away!$B$2:$E$405,3,FALSE)</f>
        <v>0.47</v>
      </c>
      <c r="J858" s="10">
        <f>VLOOKUP(B858,home!$B$2:$E$405,4,FALSE)</f>
        <v>1.54</v>
      </c>
      <c r="K858" s="12">
        <f t="shared" si="1008"/>
        <v>2.2913781818181795</v>
      </c>
      <c r="L858" s="12">
        <f t="shared" si="1009"/>
        <v>0.73696000000000128</v>
      </c>
      <c r="M858" s="13">
        <f t="shared" si="1010"/>
        <v>4.8395996684134857E-2</v>
      </c>
      <c r="N858" s="13">
        <f t="shared" si="1011"/>
        <v>0.11089353088937157</v>
      </c>
      <c r="O858" s="13">
        <f t="shared" si="1012"/>
        <v>3.5665913716340085E-2</v>
      </c>
      <c r="P858" s="13">
        <f t="shared" si="1013"/>
        <v>8.1724096524231418E-2</v>
      </c>
      <c r="Q858" s="13">
        <f t="shared" si="1014"/>
        <v>0.12704950859234318</v>
      </c>
      <c r="R858" s="13">
        <f t="shared" si="1015"/>
        <v>1.3142175886197014E-2</v>
      </c>
      <c r="S858" s="13">
        <f t="shared" si="1016"/>
        <v>3.4500931948423644E-2</v>
      </c>
      <c r="T858" s="13">
        <f t="shared" si="1017"/>
        <v>9.3630405852213397E-2</v>
      </c>
      <c r="U858" s="13">
        <f t="shared" si="1018"/>
        <v>3.0113695087248836E-2</v>
      </c>
      <c r="V858" s="13">
        <f t="shared" si="1019"/>
        <v>6.4733487751781095E-3</v>
      </c>
      <c r="W858" s="13">
        <f t="shared" si="1020"/>
        <v>9.7039490666405506E-2</v>
      </c>
      <c r="X858" s="13">
        <f t="shared" si="1021"/>
        <v>7.1514223041514322E-2</v>
      </c>
      <c r="Y858" s="13">
        <f t="shared" si="1022"/>
        <v>2.6351560906337237E-2</v>
      </c>
      <c r="Z858" s="13">
        <f t="shared" si="1023"/>
        <v>3.2284193136972567E-3</v>
      </c>
      <c r="AA858" s="13">
        <f t="shared" si="1024"/>
        <v>7.3975295771663155E-3</v>
      </c>
      <c r="AB858" s="13">
        <f t="shared" si="1025"/>
        <v>8.4752689362367802E-3</v>
      </c>
      <c r="AC858" s="13">
        <f t="shared" si="1026"/>
        <v>6.8320292015896318E-4</v>
      </c>
      <c r="AD858" s="13">
        <f t="shared" si="1027"/>
        <v>5.5588542921937614E-2</v>
      </c>
      <c r="AE858" s="13">
        <f t="shared" si="1028"/>
        <v>4.0966532591751217E-2</v>
      </c>
      <c r="AF858" s="13">
        <f t="shared" si="1029"/>
        <v>1.5095347929408511E-2</v>
      </c>
      <c r="AG858" s="13">
        <f t="shared" si="1030"/>
        <v>3.7082225366856392E-3</v>
      </c>
      <c r="AH858" s="13">
        <f t="shared" si="1031"/>
        <v>5.948039743555835E-4</v>
      </c>
      <c r="AI858" s="13">
        <f t="shared" si="1032"/>
        <v>1.3629208492971241E-3</v>
      </c>
      <c r="AJ858" s="13">
        <f t="shared" si="1033"/>
        <v>1.5614835488122667E-3</v>
      </c>
      <c r="AK858" s="13">
        <f t="shared" si="1034"/>
        <v>1.1926497783388166E-3</v>
      </c>
      <c r="AL858" s="13">
        <f t="shared" si="1035"/>
        <v>4.6147735530374065E-5</v>
      </c>
      <c r="AM858" s="13">
        <f t="shared" si="1036"/>
        <v>2.5474874882078245E-2</v>
      </c>
      <c r="AN858" s="13">
        <f t="shared" si="1037"/>
        <v>1.8773963793096416E-2</v>
      </c>
      <c r="AO858" s="13">
        <f t="shared" si="1038"/>
        <v>6.9178301784801775E-3</v>
      </c>
      <c r="AP858" s="13">
        <f t="shared" si="1039"/>
        <v>1.6993880427775873E-3</v>
      </c>
      <c r="AQ858" s="13">
        <f t="shared" si="1040"/>
        <v>3.1309525300134313E-4</v>
      </c>
      <c r="AR858" s="13">
        <f t="shared" si="1041"/>
        <v>8.7669347388218333E-5</v>
      </c>
      <c r="AS858" s="13">
        <f t="shared" si="1042"/>
        <v>2.0088362981960211E-4</v>
      </c>
      <c r="AT858" s="13">
        <f t="shared" si="1043"/>
        <v>2.3015018322653806E-4</v>
      </c>
      <c r="AU858" s="13">
        <f t="shared" si="1044"/>
        <v>1.7578703612891524E-4</v>
      </c>
      <c r="AV858" s="13">
        <f t="shared" si="1045"/>
        <v>1.006986448080701E-4</v>
      </c>
      <c r="AW858" s="13">
        <f t="shared" si="1046"/>
        <v>2.1646544774454929E-6</v>
      </c>
      <c r="AX858" s="13">
        <f t="shared" si="1047"/>
        <v>9.7287620815570061E-3</v>
      </c>
      <c r="AY858" s="13">
        <f t="shared" si="1048"/>
        <v>7.1697085036242633E-3</v>
      </c>
      <c r="AZ858" s="13">
        <f t="shared" si="1049"/>
        <v>2.6418941894154726E-3</v>
      </c>
      <c r="BA858" s="13">
        <f t="shared" si="1050"/>
        <v>6.489901139438768E-4</v>
      </c>
      <c r="BB858" s="13">
        <f t="shared" si="1051"/>
        <v>1.1956993859302004E-4</v>
      </c>
      <c r="BC858" s="13">
        <f t="shared" si="1052"/>
        <v>1.7623652389102447E-5</v>
      </c>
      <c r="BD858" s="13">
        <f t="shared" si="1053"/>
        <v>1.0768133708536912E-5</v>
      </c>
      <c r="BE858" s="13">
        <f t="shared" si="1054"/>
        <v>2.4673866638642362E-5</v>
      </c>
      <c r="BF858" s="13">
        <f t="shared" si="1055"/>
        <v>2.8268579838438289E-5</v>
      </c>
      <c r="BG858" s="13">
        <f t="shared" si="1056"/>
        <v>2.1591335690927591E-5</v>
      </c>
      <c r="BH858" s="13">
        <f t="shared" si="1057"/>
        <v>1.2368478879625908E-5</v>
      </c>
      <c r="BI858" s="13">
        <f t="shared" si="1058"/>
        <v>5.6681725294107525E-6</v>
      </c>
      <c r="BJ858" s="14">
        <f t="shared" si="1059"/>
        <v>0.7153430665569247</v>
      </c>
      <c r="BK858" s="14">
        <f t="shared" si="1060"/>
        <v>0.1789934330912816</v>
      </c>
      <c r="BL858" s="14">
        <f t="shared" si="1061"/>
        <v>0.10040496876264973</v>
      </c>
      <c r="BM858" s="14">
        <f t="shared" si="1062"/>
        <v>0.57393112158278847</v>
      </c>
      <c r="BN858" s="14">
        <f t="shared" si="1063"/>
        <v>0.41687122229261819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1.3212121212121199</v>
      </c>
      <c r="F859" s="10">
        <f>VLOOKUP(B859,home!$B$2:$E$405,3,FALSE)</f>
        <v>0.47</v>
      </c>
      <c r="G859" s="10">
        <f>VLOOKUP(C859,away!$B$2:$E$405,4,FALSE)</f>
        <v>0.95</v>
      </c>
      <c r="H859" s="10">
        <f>VLOOKUP(A859,away!$A$2:$E$405,3,FALSE)</f>
        <v>1.0181818181818201</v>
      </c>
      <c r="I859" s="10">
        <f>VLOOKUP(C859,away!$B$2:$E$405,3,FALSE)</f>
        <v>0.85</v>
      </c>
      <c r="J859" s="10">
        <f>VLOOKUP(B859,home!$B$2:$E$405,4,FALSE)</f>
        <v>1.1000000000000001</v>
      </c>
      <c r="K859" s="12">
        <f t="shared" si="1008"/>
        <v>0.58992121212121151</v>
      </c>
      <c r="L859" s="12">
        <f t="shared" si="1009"/>
        <v>0.95200000000000184</v>
      </c>
      <c r="M859" s="13">
        <f t="shared" si="1010"/>
        <v>0.21396962524943244</v>
      </c>
      <c r="N859" s="13">
        <f t="shared" si="1011"/>
        <v>0.12622522068426656</v>
      </c>
      <c r="O859" s="13">
        <f t="shared" si="1012"/>
        <v>0.20369908323746005</v>
      </c>
      <c r="P859" s="13">
        <f t="shared" si="1013"/>
        <v>0.120166410091422</v>
      </c>
      <c r="Q859" s="13">
        <f t="shared" si="1014"/>
        <v>3.7231467593164973E-2</v>
      </c>
      <c r="R859" s="13">
        <f t="shared" si="1015"/>
        <v>9.6960763621031176E-2</v>
      </c>
      <c r="S859" s="13">
        <f t="shared" si="1016"/>
        <v>1.6871514002777956E-2</v>
      </c>
      <c r="T859" s="13">
        <f t="shared" si="1017"/>
        <v>3.5444357148693116E-2</v>
      </c>
      <c r="U859" s="13">
        <f t="shared" si="1018"/>
        <v>5.7199211203516974E-2</v>
      </c>
      <c r="V859" s="13">
        <f t="shared" si="1019"/>
        <v>1.0527918354753915E-3</v>
      </c>
      <c r="W859" s="13">
        <f t="shared" si="1020"/>
        <v>7.3212108305371615E-3</v>
      </c>
      <c r="X859" s="13">
        <f t="shared" si="1021"/>
        <v>6.9697927106713905E-3</v>
      </c>
      <c r="Y859" s="13">
        <f t="shared" si="1022"/>
        <v>3.3176213302795882E-3</v>
      </c>
      <c r="Z859" s="13">
        <f t="shared" si="1023"/>
        <v>3.0768882322407293E-2</v>
      </c>
      <c r="AA859" s="13">
        <f t="shared" si="1024"/>
        <v>1.8151216355249428E-2</v>
      </c>
      <c r="AB859" s="13">
        <f t="shared" si="1025"/>
        <v>5.3538937768815497E-3</v>
      </c>
      <c r="AC859" s="13">
        <f t="shared" si="1026"/>
        <v>3.6953322023850067E-5</v>
      </c>
      <c r="AD859" s="13">
        <f t="shared" si="1027"/>
        <v>1.0797343918363558E-3</v>
      </c>
      <c r="AE859" s="13">
        <f t="shared" si="1028"/>
        <v>1.0279071410282128E-3</v>
      </c>
      <c r="AF859" s="13">
        <f t="shared" si="1029"/>
        <v>4.8928379912943013E-4</v>
      </c>
      <c r="AG859" s="13">
        <f t="shared" si="1030"/>
        <v>1.5526605892373952E-4</v>
      </c>
      <c r="AH859" s="13">
        <f t="shared" si="1031"/>
        <v>7.3229939927329478E-3</v>
      </c>
      <c r="AI859" s="13">
        <f t="shared" si="1032"/>
        <v>4.3199894925493709E-3</v>
      </c>
      <c r="AJ859" s="13">
        <f t="shared" si="1033"/>
        <v>1.2742267188978109E-3</v>
      </c>
      <c r="AK859" s="13">
        <f t="shared" si="1034"/>
        <v>2.505644568431436E-4</v>
      </c>
      <c r="AL859" s="13">
        <f t="shared" si="1035"/>
        <v>8.301268076497929E-7</v>
      </c>
      <c r="AM859" s="13">
        <f t="shared" si="1036"/>
        <v>1.273916442402125E-4</v>
      </c>
      <c r="AN859" s="13">
        <f t="shared" si="1037"/>
        <v>1.2127684531668253E-4</v>
      </c>
      <c r="AO859" s="13">
        <f t="shared" si="1038"/>
        <v>5.7727778370740988E-5</v>
      </c>
      <c r="AP859" s="13">
        <f t="shared" si="1039"/>
        <v>1.831894833631518E-5</v>
      </c>
      <c r="AQ859" s="13">
        <f t="shared" si="1040"/>
        <v>4.35990970404302E-6</v>
      </c>
      <c r="AR859" s="13">
        <f t="shared" si="1041"/>
        <v>1.3942980562163562E-3</v>
      </c>
      <c r="AS859" s="13">
        <f t="shared" si="1042"/>
        <v>8.2252599938140202E-4</v>
      </c>
      <c r="AT859" s="13">
        <f t="shared" si="1043"/>
        <v>2.4261276727814373E-4</v>
      </c>
      <c r="AU859" s="13">
        <f t="shared" si="1044"/>
        <v>4.7707472582934648E-5</v>
      </c>
      <c r="AV859" s="13">
        <f t="shared" si="1045"/>
        <v>7.0359125133410678E-6</v>
      </c>
      <c r="AW859" s="13">
        <f t="shared" si="1046"/>
        <v>1.2950093354974733E-8</v>
      </c>
      <c r="AX859" s="13">
        <f t="shared" si="1047"/>
        <v>1.2525172197383378E-5</v>
      </c>
      <c r="AY859" s="13">
        <f t="shared" si="1048"/>
        <v>1.1923963931908998E-5</v>
      </c>
      <c r="AZ859" s="13">
        <f t="shared" si="1049"/>
        <v>5.6758068315886937E-6</v>
      </c>
      <c r="BA859" s="13">
        <f t="shared" si="1050"/>
        <v>1.8011227012241494E-6</v>
      </c>
      <c r="BB859" s="13">
        <f t="shared" si="1051"/>
        <v>4.2866720289134828E-7</v>
      </c>
      <c r="BC859" s="13">
        <f t="shared" si="1052"/>
        <v>8.1618235430512888E-8</v>
      </c>
      <c r="BD859" s="13">
        <f t="shared" si="1053"/>
        <v>2.212286249196622E-4</v>
      </c>
      <c r="BE859" s="13">
        <f t="shared" si="1054"/>
        <v>1.3050745856851598E-4</v>
      </c>
      <c r="BF859" s="13">
        <f t="shared" si="1055"/>
        <v>3.8494559074798868E-5</v>
      </c>
      <c r="BG859" s="13">
        <f t="shared" si="1056"/>
        <v>7.5695856498256431E-6</v>
      </c>
      <c r="BH859" s="13">
        <f t="shared" si="1057"/>
        <v>1.1163647854501178E-6</v>
      </c>
      <c r="BI859" s="13">
        <f t="shared" si="1058"/>
        <v>1.31713453480434E-7</v>
      </c>
      <c r="BJ859" s="14">
        <f t="shared" si="1059"/>
        <v>0.21962337316559899</v>
      </c>
      <c r="BK859" s="14">
        <f t="shared" si="1060"/>
        <v>0.35211004859187123</v>
      </c>
      <c r="BL859" s="14">
        <f t="shared" si="1061"/>
        <v>0.3974451713695864</v>
      </c>
      <c r="BM859" s="14">
        <f t="shared" si="1062"/>
        <v>0.20168299395884806</v>
      </c>
      <c r="BN859" s="14">
        <f t="shared" si="1063"/>
        <v>0.79825257047677733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1.3212121212121199</v>
      </c>
      <c r="F860" s="10">
        <f>VLOOKUP(B860,home!$B$2:$E$405,3,FALSE)</f>
        <v>1.61</v>
      </c>
      <c r="G860" s="10">
        <f>VLOOKUP(C860,away!$B$2:$E$405,4,FALSE)</f>
        <v>1.04</v>
      </c>
      <c r="H860" s="10">
        <f>VLOOKUP(A860,away!$A$2:$E$405,3,FALSE)</f>
        <v>1.0181818181818201</v>
      </c>
      <c r="I860" s="10">
        <f>VLOOKUP(C860,away!$B$2:$E$405,3,FALSE)</f>
        <v>0.85</v>
      </c>
      <c r="J860" s="10">
        <f>VLOOKUP(B860,home!$B$2:$E$405,4,FALSE)</f>
        <v>0.86</v>
      </c>
      <c r="K860" s="12">
        <f t="shared" si="1008"/>
        <v>2.2122375757575741</v>
      </c>
      <c r="L860" s="12">
        <f t="shared" si="1009"/>
        <v>0.74429090909091045</v>
      </c>
      <c r="M860" s="13">
        <f t="shared" si="1010"/>
        <v>5.1999119936163025E-2</v>
      </c>
      <c r="N860" s="13">
        <f t="shared" si="1011"/>
        <v>0.11503440702910463</v>
      </c>
      <c r="O860" s="13">
        <f t="shared" si="1012"/>
        <v>3.8702472249214061E-2</v>
      </c>
      <c r="P860" s="13">
        <f t="shared" si="1013"/>
        <v>8.5619063384426111E-2</v>
      </c>
      <c r="Q860" s="13">
        <f t="shared" si="1014"/>
        <v>0.12724171886738825</v>
      </c>
      <c r="R860" s="13">
        <f t="shared" si="1015"/>
        <v>1.4402949127216631E-2</v>
      </c>
      <c r="S860" s="13">
        <f t="shared" si="1016"/>
        <v>3.5243981166536327E-2</v>
      </c>
      <c r="T860" s="13">
        <f t="shared" si="1017"/>
        <v>9.4704854610098449E-2</v>
      </c>
      <c r="U860" s="13">
        <f t="shared" si="1018"/>
        <v>3.1862745260953389E-2</v>
      </c>
      <c r="V860" s="13">
        <f t="shared" si="1019"/>
        <v>6.4478797613876588E-3</v>
      </c>
      <c r="W860" s="13">
        <f t="shared" si="1020"/>
        <v>9.382963722747259E-2</v>
      </c>
      <c r="X860" s="13">
        <f t="shared" si="1021"/>
        <v>6.9836545991705912E-2</v>
      </c>
      <c r="Y860" s="13">
        <f t="shared" si="1022"/>
        <v>2.598935315196798E-2</v>
      </c>
      <c r="Z860" s="13">
        <f t="shared" si="1023"/>
        <v>3.5733280331620688E-3</v>
      </c>
      <c r="AA860" s="13">
        <f t="shared" si="1024"/>
        <v>7.9050505454690348E-3</v>
      </c>
      <c r="AB860" s="13">
        <f t="shared" si="1025"/>
        <v>8.7439249274747551E-3</v>
      </c>
      <c r="AC860" s="13">
        <f t="shared" si="1026"/>
        <v>6.6354659783563255E-4</v>
      </c>
      <c r="AD860" s="13">
        <f t="shared" si="1027"/>
        <v>5.1893362298579139E-2</v>
      </c>
      <c r="AE860" s="13">
        <f t="shared" si="1028"/>
        <v>3.8623757800993447E-2</v>
      </c>
      <c r="AF860" s="13">
        <f t="shared" si="1029"/>
        <v>1.4373655903104274E-2</v>
      </c>
      <c r="AG860" s="13">
        <f t="shared" si="1030"/>
        <v>3.566060473027139E-3</v>
      </c>
      <c r="AH860" s="13">
        <f t="shared" si="1031"/>
        <v>6.6489889257055753E-4</v>
      </c>
      <c r="AI860" s="13">
        <f t="shared" si="1032"/>
        <v>1.470914314224186E-3</v>
      </c>
      <c r="AJ860" s="13">
        <f t="shared" si="1033"/>
        <v>1.6270059583232139E-3</v>
      </c>
      <c r="AK860" s="13">
        <f t="shared" si="1034"/>
        <v>1.1997745723280253E-3</v>
      </c>
      <c r="AL860" s="13">
        <f t="shared" si="1035"/>
        <v>4.3702461340388217E-5</v>
      </c>
      <c r="AM860" s="13">
        <f t="shared" si="1036"/>
        <v>2.296008920186365E-2</v>
      </c>
      <c r="AN860" s="13">
        <f t="shared" si="1037"/>
        <v>1.7088985664863495E-2</v>
      </c>
      <c r="AO860" s="13">
        <f t="shared" si="1038"/>
        <v>6.3595883379713915E-3</v>
      </c>
      <c r="AP860" s="13">
        <f t="shared" si="1039"/>
        <v>1.5777945951708939E-3</v>
      </c>
      <c r="AQ860" s="13">
        <f t="shared" si="1040"/>
        <v>2.935845433996173E-4</v>
      </c>
      <c r="AR860" s="13">
        <f t="shared" si="1041"/>
        <v>9.8975640240976006E-5</v>
      </c>
      <c r="AS860" s="13">
        <f t="shared" si="1042"/>
        <v>2.1895763042575054E-4</v>
      </c>
      <c r="AT860" s="13">
        <f t="shared" si="1043"/>
        <v>2.4219314876334263E-4</v>
      </c>
      <c r="AU860" s="13">
        <f t="shared" si="1044"/>
        <v>1.7859626142843689E-4</v>
      </c>
      <c r="AV860" s="13">
        <f t="shared" si="1045"/>
        <v>9.877434010545278E-5</v>
      </c>
      <c r="AW860" s="13">
        <f t="shared" si="1046"/>
        <v>1.9988392817201757E-6</v>
      </c>
      <c r="AX860" s="13">
        <f t="shared" si="1047"/>
        <v>8.46552867918475E-3</v>
      </c>
      <c r="AY860" s="13">
        <f t="shared" si="1048"/>
        <v>6.3008160365655916E-3</v>
      </c>
      <c r="AZ860" s="13">
        <f t="shared" si="1049"/>
        <v>2.344820047934995E-3</v>
      </c>
      <c r="BA860" s="13">
        <f t="shared" si="1050"/>
        <v>5.8174274837737689E-4</v>
      </c>
      <c r="BB860" s="13">
        <f t="shared" si="1051"/>
        <v>1.082464597617106E-4</v>
      </c>
      <c r="BC860" s="13">
        <f t="shared" si="1052"/>
        <v>1.6113371188383253E-5</v>
      </c>
      <c r="BD860" s="13">
        <f t="shared" si="1053"/>
        <v>1.2277778208801818E-5</v>
      </c>
      <c r="BE860" s="13">
        <f t="shared" si="1054"/>
        <v>2.7161362300328908E-5</v>
      </c>
      <c r="BF860" s="13">
        <f t="shared" si="1055"/>
        <v>3.0043693144776395E-5</v>
      </c>
      <c r="BG860" s="13">
        <f t="shared" si="1056"/>
        <v>2.2154595629801532E-5</v>
      </c>
      <c r="BH860" s="13">
        <f t="shared" si="1057"/>
        <v>1.2252807231990367E-5</v>
      </c>
      <c r="BI860" s="13">
        <f t="shared" si="1058"/>
        <v>5.4212241134246511E-6</v>
      </c>
      <c r="BJ860" s="14">
        <f t="shared" si="1059"/>
        <v>0.70119066303972366</v>
      </c>
      <c r="BK860" s="14">
        <f t="shared" si="1060"/>
        <v>0.18631810934425475</v>
      </c>
      <c r="BL860" s="14">
        <f t="shared" si="1061"/>
        <v>0.10752654432936691</v>
      </c>
      <c r="BM860" s="14">
        <f t="shared" si="1062"/>
        <v>0.55931009695571088</v>
      </c>
      <c r="BN860" s="14">
        <f t="shared" si="1063"/>
        <v>0.43299973059351271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1.3212121212121199</v>
      </c>
      <c r="F861" s="10">
        <f>VLOOKUP(B861,home!$B$2:$E$405,3,FALSE)</f>
        <v>1.51</v>
      </c>
      <c r="G861" s="10">
        <f>VLOOKUP(C861,away!$B$2:$E$405,4,FALSE)</f>
        <v>1.3</v>
      </c>
      <c r="H861" s="10">
        <f>VLOOKUP(A861,away!$A$2:$E$405,3,FALSE)</f>
        <v>1.0181818181818201</v>
      </c>
      <c r="I861" s="10">
        <f>VLOOKUP(C861,away!$B$2:$E$405,3,FALSE)</f>
        <v>0.43</v>
      </c>
      <c r="J861" s="10">
        <f>VLOOKUP(B861,home!$B$2:$E$405,4,FALSE)</f>
        <v>2.21</v>
      </c>
      <c r="K861" s="12">
        <f t="shared" si="1008"/>
        <v>2.5935393939393916</v>
      </c>
      <c r="L861" s="12">
        <f t="shared" si="1009"/>
        <v>0.96757818181818356</v>
      </c>
      <c r="M861" s="13">
        <f t="shared" si="1010"/>
        <v>2.8407059926194626E-2</v>
      </c>
      <c r="N861" s="13">
        <f t="shared" si="1011"/>
        <v>7.3674828984582788E-2</v>
      </c>
      <c r="O861" s="13">
        <f t="shared" si="1012"/>
        <v>2.7486051394187579E-2</v>
      </c>
      <c r="P861" s="13">
        <f t="shared" si="1013"/>
        <v>7.1286157074668219E-2</v>
      </c>
      <c r="Q861" s="13">
        <f t="shared" si="1014"/>
        <v>9.5539285656631612E-2</v>
      </c>
      <c r="R861" s="13">
        <f t="shared" si="1015"/>
        <v>1.329745181667458E-2</v>
      </c>
      <c r="S861" s="13">
        <f t="shared" si="1016"/>
        <v>4.4722299700120802E-2</v>
      </c>
      <c r="T861" s="13">
        <f t="shared" si="1017"/>
        <v>9.2441728307851662E-2</v>
      </c>
      <c r="U861" s="13">
        <f t="shared" si="1018"/>
        <v>3.4487465125556449E-2</v>
      </c>
      <c r="V861" s="13">
        <f t="shared" si="1019"/>
        <v>1.2469830033043682E-2</v>
      </c>
      <c r="W861" s="13">
        <f t="shared" si="1020"/>
        <v>8.2594967006434247E-2</v>
      </c>
      <c r="X861" s="13">
        <f t="shared" si="1021"/>
        <v>7.9917088003418499E-2</v>
      </c>
      <c r="Y861" s="13">
        <f t="shared" si="1022"/>
        <v>3.8663015353275716E-2</v>
      </c>
      <c r="Z861" s="13">
        <f t="shared" si="1023"/>
        <v>4.2887747505309659E-3</v>
      </c>
      <c r="AA861" s="13">
        <f t="shared" si="1024"/>
        <v>1.1123106267234647E-2</v>
      </c>
      <c r="AB861" s="13">
        <f t="shared" si="1025"/>
        <v>1.44241071435236E-2</v>
      </c>
      <c r="AC861" s="13">
        <f t="shared" si="1026"/>
        <v>1.9557775970557964E-3</v>
      </c>
      <c r="AD861" s="13">
        <f t="shared" si="1027"/>
        <v>5.3553325168077877E-2</v>
      </c>
      <c r="AE861" s="13">
        <f t="shared" si="1028"/>
        <v>5.181702899644676E-2</v>
      </c>
      <c r="AF861" s="13">
        <f t="shared" si="1029"/>
        <v>2.5068513351801023E-2</v>
      </c>
      <c r="AG861" s="13">
        <f t="shared" si="1030"/>
        <v>8.0852488566068338E-3</v>
      </c>
      <c r="AH861" s="13">
        <f t="shared" si="1031"/>
        <v>1.0374312188366213E-3</v>
      </c>
      <c r="AI861" s="13">
        <f t="shared" si="1032"/>
        <v>2.6906187345553346E-3</v>
      </c>
      <c r="AJ861" s="13">
        <f t="shared" si="1033"/>
        <v>3.4891128410703088E-3</v>
      </c>
      <c r="AK861" s="13">
        <f t="shared" si="1034"/>
        <v>3.016383867738546E-3</v>
      </c>
      <c r="AL861" s="13">
        <f t="shared" si="1035"/>
        <v>1.9631721036822292E-4</v>
      </c>
      <c r="AM861" s="13">
        <f t="shared" si="1036"/>
        <v>2.7778531699971156E-2</v>
      </c>
      <c r="AN861" s="13">
        <f t="shared" si="1037"/>
        <v>2.6877901195836867E-2</v>
      </c>
      <c r="AO861" s="13">
        <f t="shared" si="1038"/>
        <v>1.3003235385078306E-2</v>
      </c>
      <c r="AP861" s="13">
        <f t="shared" si="1039"/>
        <v>4.193882283882646E-3</v>
      </c>
      <c r="AQ861" s="13">
        <f t="shared" si="1040"/>
        <v>1.0144772487496654E-3</v>
      </c>
      <c r="AR861" s="13">
        <f t="shared" si="1041"/>
        <v>2.0075916249667208E-4</v>
      </c>
      <c r="AS861" s="13">
        <f t="shared" si="1042"/>
        <v>5.206767966293987E-4</v>
      </c>
      <c r="AT861" s="13">
        <f t="shared" si="1043"/>
        <v>6.7519789178425744E-4</v>
      </c>
      <c r="AU861" s="13">
        <f t="shared" si="1044"/>
        <v>5.8371744368243268E-4</v>
      </c>
      <c r="AV861" s="13">
        <f t="shared" si="1045"/>
        <v>3.7847354627999682E-4</v>
      </c>
      <c r="AW861" s="13">
        <f t="shared" si="1046"/>
        <v>1.3684684498941416E-5</v>
      </c>
      <c r="AX861" s="13">
        <f t="shared" si="1047"/>
        <v>1.2007452711611579E-2</v>
      </c>
      <c r="AY861" s="13">
        <f t="shared" si="1048"/>
        <v>1.1618149262968948E-2</v>
      </c>
      <c r="AZ861" s="13">
        <f t="shared" si="1049"/>
        <v>5.6207338699778807E-3</v>
      </c>
      <c r="BA861" s="13">
        <f t="shared" si="1050"/>
        <v>1.8128331527990274E-3</v>
      </c>
      <c r="BB861" s="13">
        <f t="shared" si="1051"/>
        <v>4.38514451481252E-4</v>
      </c>
      <c r="BC861" s="13">
        <f t="shared" si="1052"/>
        <v>8.4859403133045604E-5</v>
      </c>
      <c r="BD861" s="13">
        <f t="shared" si="1053"/>
        <v>3.237503090531186E-5</v>
      </c>
      <c r="BE861" s="13">
        <f t="shared" si="1054"/>
        <v>8.3965918032931575E-5</v>
      </c>
      <c r="BF861" s="13">
        <f t="shared" si="1055"/>
        <v>1.0888445808334703E-4</v>
      </c>
      <c r="BG861" s="13">
        <f t="shared" si="1056"/>
        <v>9.4132043808967643E-5</v>
      </c>
      <c r="BH861" s="13">
        <f t="shared" si="1057"/>
        <v>6.1033790962646552E-5</v>
      </c>
      <c r="BI861" s="13">
        <f t="shared" si="1058"/>
        <v>3.165870824461715E-5</v>
      </c>
      <c r="BJ861" s="14">
        <f t="shared" si="1059"/>
        <v>0.70580560035061768</v>
      </c>
      <c r="BK861" s="14">
        <f t="shared" si="1060"/>
        <v>0.17065559080442028</v>
      </c>
      <c r="BL861" s="14">
        <f t="shared" si="1061"/>
        <v>0.11382260320028827</v>
      </c>
      <c r="BM861" s="14">
        <f t="shared" si="1062"/>
        <v>0.67327726967444756</v>
      </c>
      <c r="BN861" s="14">
        <f t="shared" si="1063"/>
        <v>0.30969083485293941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1.55833333333333</v>
      </c>
      <c r="F862" s="10">
        <f>VLOOKUP(B862,home!$B$2:$E$405,3,FALSE)</f>
        <v>1.28</v>
      </c>
      <c r="G862" s="10">
        <f>VLOOKUP(C862,away!$B$2:$E$405,4,FALSE)</f>
        <v>1.28</v>
      </c>
      <c r="H862" s="10">
        <f>VLOOKUP(A862,away!$A$2:$E$405,3,FALSE)</f>
        <v>1.1000000000000001</v>
      </c>
      <c r="I862" s="10">
        <f>VLOOKUP(C862,away!$B$2:$E$405,3,FALSE)</f>
        <v>0.86</v>
      </c>
      <c r="J862" s="10">
        <f>VLOOKUP(B862,home!$B$2:$E$405,4,FALSE)</f>
        <v>0.76</v>
      </c>
      <c r="K862" s="12">
        <f t="shared" si="1008"/>
        <v>2.5531733333333277</v>
      </c>
      <c r="L862" s="12">
        <f t="shared" si="1009"/>
        <v>0.71896000000000004</v>
      </c>
      <c r="M862" s="13">
        <f t="shared" si="1010"/>
        <v>3.7925433121682249E-2</v>
      </c>
      <c r="N862" s="13">
        <f t="shared" si="1011"/>
        <v>9.683020450139565E-2</v>
      </c>
      <c r="O862" s="13">
        <f t="shared" si="1012"/>
        <v>2.7266869397164668E-2</v>
      </c>
      <c r="P862" s="13">
        <f t="shared" si="1013"/>
        <v>6.9617043828323413E-2</v>
      </c>
      <c r="Q862" s="13">
        <f t="shared" si="1014"/>
        <v>0.1236121479970881</v>
      </c>
      <c r="R862" s="13">
        <f t="shared" si="1015"/>
        <v>9.8018942108927566E-3</v>
      </c>
      <c r="S862" s="13">
        <f t="shared" si="1016"/>
        <v>3.1947774833874655E-2</v>
      </c>
      <c r="T862" s="13">
        <f t="shared" si="1017"/>
        <v>8.8872189923986461E-2</v>
      </c>
      <c r="U862" s="13">
        <f t="shared" si="1018"/>
        <v>2.5025934915405706E-2</v>
      </c>
      <c r="V862" s="13">
        <f t="shared" si="1019"/>
        <v>6.5160308817664887E-3</v>
      </c>
      <c r="W862" s="13">
        <f t="shared" si="1020"/>
        <v>0.10520107998073935</v>
      </c>
      <c r="X862" s="13">
        <f t="shared" si="1021"/>
        <v>7.5635368462952365E-2</v>
      </c>
      <c r="Y862" s="13">
        <f t="shared" si="1022"/>
        <v>2.7189402255062122E-2</v>
      </c>
      <c r="Z862" s="13">
        <f t="shared" si="1023"/>
        <v>2.3490566206211525E-3</v>
      </c>
      <c r="AA862" s="13">
        <f t="shared" si="1024"/>
        <v>5.9975487222600297E-3</v>
      </c>
      <c r="AB862" s="13">
        <f t="shared" si="1025"/>
        <v>7.6563907315208421E-3</v>
      </c>
      <c r="AC862" s="13">
        <f t="shared" si="1026"/>
        <v>7.475636567339962E-4</v>
      </c>
      <c r="AD862" s="13">
        <f t="shared" si="1027"/>
        <v>6.7149148011172555E-2</v>
      </c>
      <c r="AE862" s="13">
        <f t="shared" si="1028"/>
        <v>4.8277551454112624E-2</v>
      </c>
      <c r="AF862" s="13">
        <f t="shared" si="1029"/>
        <v>1.7354814196724407E-2</v>
      </c>
      <c r="AG862" s="13">
        <f t="shared" si="1030"/>
        <v>4.1591390716256603E-3</v>
      </c>
      <c r="AH862" s="13">
        <f t="shared" si="1031"/>
        <v>4.2221943699044594E-4</v>
      </c>
      <c r="AI862" s="13">
        <f t="shared" si="1032"/>
        <v>1.0779994073390176E-3</v>
      </c>
      <c r="AJ862" s="13">
        <f t="shared" si="1033"/>
        <v>1.376159670083556E-3</v>
      </c>
      <c r="AK862" s="13">
        <f t="shared" si="1034"/>
        <v>1.1711913906887086E-3</v>
      </c>
      <c r="AL862" s="13">
        <f t="shared" si="1035"/>
        <v>5.4889996049177764E-5</v>
      </c>
      <c r="AM862" s="13">
        <f t="shared" si="1036"/>
        <v>3.4288682811635683E-2</v>
      </c>
      <c r="AN862" s="13">
        <f t="shared" si="1037"/>
        <v>2.4652191394253592E-2</v>
      </c>
      <c r="AO862" s="13">
        <f t="shared" si="1038"/>
        <v>8.861969762406283E-3</v>
      </c>
      <c r="AP862" s="13">
        <f t="shared" si="1039"/>
        <v>2.123800593459874E-3</v>
      </c>
      <c r="AQ862" s="13">
        <f t="shared" si="1040"/>
        <v>3.8173191866847772E-4</v>
      </c>
      <c r="AR862" s="13">
        <f t="shared" si="1041"/>
        <v>6.0711777283730214E-5</v>
      </c>
      <c r="AS862" s="13">
        <f t="shared" si="1042"/>
        <v>1.5500769078009206E-4</v>
      </c>
      <c r="AT862" s="13">
        <f t="shared" si="1043"/>
        <v>1.9788075128065474E-4</v>
      </c>
      <c r="AU862" s="13">
        <f t="shared" si="1044"/>
        <v>1.6840795244991083E-4</v>
      </c>
      <c r="AV862" s="13">
        <f t="shared" si="1045"/>
        <v>1.0749367332909481E-4</v>
      </c>
      <c r="AW862" s="13">
        <f t="shared" si="1046"/>
        <v>2.7988248885587968E-6</v>
      </c>
      <c r="AX862" s="13">
        <f t="shared" si="1047"/>
        <v>1.4590825098298862E-2</v>
      </c>
      <c r="AY862" s="13">
        <f t="shared" si="1048"/>
        <v>1.0490219612672949E-2</v>
      </c>
      <c r="AZ862" s="13">
        <f t="shared" si="1049"/>
        <v>3.7710241463636725E-3</v>
      </c>
      <c r="BA862" s="13">
        <f t="shared" si="1050"/>
        <v>9.0373850675654207E-4</v>
      </c>
      <c r="BB862" s="13">
        <f t="shared" si="1051"/>
        <v>1.6243795920442086E-4</v>
      </c>
      <c r="BC862" s="13">
        <f t="shared" si="1052"/>
        <v>2.3357279029922093E-5</v>
      </c>
      <c r="BD862" s="13">
        <f t="shared" si="1053"/>
        <v>7.274889899318444E-6</v>
      </c>
      <c r="BE862" s="13">
        <f t="shared" si="1054"/>
        <v>1.8574054893875824E-5</v>
      </c>
      <c r="BF862" s="13">
        <f t="shared" si="1055"/>
        <v>2.3711390823456582E-5</v>
      </c>
      <c r="BG862" s="13">
        <f t="shared" si="1056"/>
        <v>2.0179763582231307E-5</v>
      </c>
      <c r="BH862" s="13">
        <f t="shared" si="1057"/>
        <v>1.2880608562780998E-5</v>
      </c>
      <c r="BI862" s="13">
        <f t="shared" si="1058"/>
        <v>6.5772852599194717E-6</v>
      </c>
      <c r="BJ862" s="14">
        <f t="shared" si="1059"/>
        <v>0.7545310249376096</v>
      </c>
      <c r="BK862" s="14">
        <f t="shared" si="1060"/>
        <v>0.15729895593110294</v>
      </c>
      <c r="BL862" s="14">
        <f t="shared" si="1061"/>
        <v>8.0574907720490821E-2</v>
      </c>
      <c r="BM862" s="14">
        <f t="shared" si="1062"/>
        <v>0.61921293136549316</v>
      </c>
      <c r="BN862" s="14">
        <f t="shared" si="1063"/>
        <v>0.36505359305654683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1.55833333333333</v>
      </c>
      <c r="F863" s="10">
        <f>VLOOKUP(B863,home!$B$2:$E$405,3,FALSE)</f>
        <v>1.28</v>
      </c>
      <c r="G863" s="10">
        <f>VLOOKUP(C863,away!$B$2:$E$405,4,FALSE)</f>
        <v>1.28</v>
      </c>
      <c r="H863" s="10">
        <f>VLOOKUP(A863,away!$A$2:$E$405,3,FALSE)</f>
        <v>1.1000000000000001</v>
      </c>
      <c r="I863" s="10">
        <f>VLOOKUP(C863,away!$B$2:$E$405,3,FALSE)</f>
        <v>0.96</v>
      </c>
      <c r="J863" s="10">
        <f>VLOOKUP(B863,home!$B$2:$E$405,4,FALSE)</f>
        <v>0.91</v>
      </c>
      <c r="K863" s="12">
        <f t="shared" si="1008"/>
        <v>2.5531733333333277</v>
      </c>
      <c r="L863" s="12">
        <f t="shared" si="1009"/>
        <v>0.96096000000000004</v>
      </c>
      <c r="M863" s="13">
        <f t="shared" si="1010"/>
        <v>2.9773595558505415E-2</v>
      </c>
      <c r="N863" s="13">
        <f t="shared" si="1011"/>
        <v>7.6017150217427623E-2</v>
      </c>
      <c r="O863" s="13">
        <f t="shared" si="1012"/>
        <v>2.861123438790136E-2</v>
      </c>
      <c r="P863" s="13">
        <f t="shared" si="1013"/>
        <v>7.3049440672939239E-2</v>
      </c>
      <c r="Q863" s="13">
        <f t="shared" si="1014"/>
        <v>9.7042480405565013E-2</v>
      </c>
      <c r="R863" s="13">
        <f t="shared" si="1015"/>
        <v>1.3747125898698849E-2</v>
      </c>
      <c r="S863" s="13">
        <f t="shared" si="1016"/>
        <v>4.4806654038001104E-2</v>
      </c>
      <c r="T863" s="13">
        <f t="shared" si="1017"/>
        <v>9.3253941970531759E-2</v>
      </c>
      <c r="U863" s="13">
        <f t="shared" si="1018"/>
        <v>3.5098795254533854E-2</v>
      </c>
      <c r="V863" s="13">
        <f t="shared" si="1019"/>
        <v>1.2214779029329303E-2</v>
      </c>
      <c r="W863" s="13">
        <f t="shared" si="1020"/>
        <v>8.2588757724003523E-2</v>
      </c>
      <c r="X863" s="13">
        <f t="shared" si="1021"/>
        <v>7.9364492622458427E-2</v>
      </c>
      <c r="Y863" s="13">
        <f t="shared" si="1022"/>
        <v>3.8133051415238831E-2</v>
      </c>
      <c r="Z863" s="13">
        <f t="shared" si="1023"/>
        <v>4.4034793678712153E-3</v>
      </c>
      <c r="AA863" s="13">
        <f t="shared" si="1024"/>
        <v>1.1242846095932285E-2</v>
      </c>
      <c r="AB863" s="13">
        <f t="shared" si="1025"/>
        <v>1.4352467421452514E-2</v>
      </c>
      <c r="AC863" s="13">
        <f t="shared" si="1026"/>
        <v>1.8730580722999776E-3</v>
      </c>
      <c r="AD863" s="13">
        <f t="shared" si="1027"/>
        <v>5.2715853463513165E-2</v>
      </c>
      <c r="AE863" s="13">
        <f t="shared" si="1028"/>
        <v>5.0657826544297603E-2</v>
      </c>
      <c r="AF863" s="13">
        <f t="shared" si="1029"/>
        <v>2.4340072498004118E-2</v>
      </c>
      <c r="AG863" s="13">
        <f t="shared" si="1030"/>
        <v>7.7966120225606795E-3</v>
      </c>
      <c r="AH863" s="13">
        <f t="shared" si="1031"/>
        <v>1.0578918833373807E-3</v>
      </c>
      <c r="AI863" s="13">
        <f t="shared" si="1032"/>
        <v>2.700981346086772E-3</v>
      </c>
      <c r="AJ863" s="13">
        <f t="shared" si="1033"/>
        <v>3.448036773329752E-3</v>
      </c>
      <c r="AK863" s="13">
        <f t="shared" si="1034"/>
        <v>2.9344785140060716E-3</v>
      </c>
      <c r="AL863" s="13">
        <f t="shared" si="1035"/>
        <v>1.8382172789387568E-4</v>
      </c>
      <c r="AM863" s="13">
        <f t="shared" si="1036"/>
        <v>2.6918542261389827E-2</v>
      </c>
      <c r="AN863" s="13">
        <f t="shared" si="1037"/>
        <v>2.5867642371505167E-2</v>
      </c>
      <c r="AO863" s="13">
        <f t="shared" si="1038"/>
        <v>1.2428884806660805E-2</v>
      </c>
      <c r="AP863" s="13">
        <f t="shared" si="1039"/>
        <v>3.9812203812695894E-3</v>
      </c>
      <c r="AQ863" s="13">
        <f t="shared" si="1040"/>
        <v>9.564483843962061E-4</v>
      </c>
      <c r="AR863" s="13">
        <f t="shared" si="1041"/>
        <v>2.0331835684237793E-4</v>
      </c>
      <c r="AS863" s="13">
        <f t="shared" si="1042"/>
        <v>5.1910700686710898E-4</v>
      </c>
      <c r="AT863" s="13">
        <f t="shared" si="1043"/>
        <v>6.6268508353979183E-4</v>
      </c>
      <c r="AU863" s="13">
        <f t="shared" si="1044"/>
        <v>5.6398329456385508E-4</v>
      </c>
      <c r="AV863" s="13">
        <f t="shared" si="1045"/>
        <v>3.5998677703147737E-4</v>
      </c>
      <c r="AW863" s="13">
        <f t="shared" si="1046"/>
        <v>1.2527948332790529E-5</v>
      </c>
      <c r="AX863" s="13">
        <f t="shared" si="1047"/>
        <v>1.14546173789978E-2</v>
      </c>
      <c r="AY863" s="13">
        <f t="shared" si="1048"/>
        <v>1.1007429116521727E-2</v>
      </c>
      <c r="AZ863" s="13">
        <f t="shared" si="1049"/>
        <v>5.28884954190636E-3</v>
      </c>
      <c r="BA863" s="13">
        <f t="shared" si="1050"/>
        <v>1.6941242852634454E-3</v>
      </c>
      <c r="BB863" s="13">
        <f t="shared" si="1051"/>
        <v>4.0699641829169009E-4</v>
      </c>
      <c r="BC863" s="13">
        <f t="shared" si="1052"/>
        <v>7.8221455624316523E-5</v>
      </c>
      <c r="BD863" s="13">
        <f t="shared" si="1053"/>
        <v>3.2563468031875239E-5</v>
      </c>
      <c r="BE863" s="13">
        <f t="shared" si="1054"/>
        <v>8.314017821983614E-5</v>
      </c>
      <c r="BF863" s="13">
        <f t="shared" si="1055"/>
        <v>1.0613564297973303E-4</v>
      </c>
      <c r="BG863" s="13">
        <f t="shared" si="1056"/>
        <v>9.0327564457346997E-5</v>
      </c>
      <c r="BH863" s="13">
        <f t="shared" si="1057"/>
        <v>5.7655482209361392E-5</v>
      </c>
      <c r="BI863" s="13">
        <f t="shared" si="1058"/>
        <v>2.944088793948312E-5</v>
      </c>
      <c r="BJ863" s="14">
        <f t="shared" si="1059"/>
        <v>0.70199321528542769</v>
      </c>
      <c r="BK863" s="14">
        <f t="shared" si="1060"/>
        <v>0.17290877821549064</v>
      </c>
      <c r="BL863" s="14">
        <f t="shared" si="1061"/>
        <v>0.11590220131796108</v>
      </c>
      <c r="BM863" s="14">
        <f t="shared" si="1062"/>
        <v>0.66597174587752428</v>
      </c>
      <c r="BN863" s="14">
        <f t="shared" si="1063"/>
        <v>0.31824102714103752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1.55833333333333</v>
      </c>
      <c r="F864" s="10">
        <f>VLOOKUP(B864,home!$B$2:$E$405,3,FALSE)</f>
        <v>1.38</v>
      </c>
      <c r="G864" s="10">
        <f>VLOOKUP(C864,away!$B$2:$E$405,4,FALSE)</f>
        <v>0.77</v>
      </c>
      <c r="H864" s="10">
        <f>VLOOKUP(A864,away!$A$2:$E$405,3,FALSE)</f>
        <v>1.1000000000000001</v>
      </c>
      <c r="I864" s="10">
        <f>VLOOKUP(C864,away!$B$2:$E$405,3,FALSE)</f>
        <v>0.39</v>
      </c>
      <c r="J864" s="10">
        <f>VLOOKUP(B864,home!$B$2:$E$405,4,FALSE)</f>
        <v>0.91</v>
      </c>
      <c r="K864" s="12">
        <f t="shared" si="1008"/>
        <v>1.6558849999999963</v>
      </c>
      <c r="L864" s="12">
        <f t="shared" si="1009"/>
        <v>0.39039000000000007</v>
      </c>
      <c r="M864" s="13">
        <f t="shared" si="1010"/>
        <v>0.12921533535230653</v>
      </c>
      <c r="N864" s="13">
        <f t="shared" si="1011"/>
        <v>0.21396573557985363</v>
      </c>
      <c r="O864" s="13">
        <f t="shared" si="1012"/>
        <v>5.0444374768186959E-2</v>
      </c>
      <c r="P864" s="13">
        <f t="shared" si="1013"/>
        <v>8.3530083513019077E-2</v>
      </c>
      <c r="Q864" s="13">
        <f t="shared" si="1014"/>
        <v>0.1771513260303226</v>
      </c>
      <c r="R864" s="13">
        <f t="shared" si="1015"/>
        <v>9.8464897328762527E-3</v>
      </c>
      <c r="S864" s="13">
        <f t="shared" si="1016"/>
        <v>1.3499316533653594E-2</v>
      </c>
      <c r="T864" s="13">
        <f t="shared" si="1017"/>
        <v>6.9158106168977662E-2</v>
      </c>
      <c r="U864" s="13">
        <f t="shared" si="1018"/>
        <v>1.6304654651323757E-2</v>
      </c>
      <c r="V864" s="13">
        <f t="shared" si="1019"/>
        <v>9.6961232654378139E-4</v>
      </c>
      <c r="W864" s="13">
        <f t="shared" si="1020"/>
        <v>9.7780741167906707E-2</v>
      </c>
      <c r="X864" s="13">
        <f t="shared" si="1021"/>
        <v>3.8172623544539104E-2</v>
      </c>
      <c r="Y864" s="13">
        <f t="shared" si="1022"/>
        <v>7.4511052527763107E-3</v>
      </c>
      <c r="Z864" s="13">
        <f t="shared" si="1023"/>
        <v>1.2813237089391869E-3</v>
      </c>
      <c r="AA864" s="13">
        <f t="shared" si="1024"/>
        <v>2.121724709776761E-3</v>
      </c>
      <c r="AB864" s="13">
        <f t="shared" si="1025"/>
        <v>1.7566660605243423E-3</v>
      </c>
      <c r="AC864" s="13">
        <f t="shared" si="1026"/>
        <v>3.9174819300003195E-5</v>
      </c>
      <c r="AD864" s="13">
        <f t="shared" si="1027"/>
        <v>4.0478415647204696E-2</v>
      </c>
      <c r="AE864" s="13">
        <f t="shared" si="1028"/>
        <v>1.5802368684512246E-2</v>
      </c>
      <c r="AF864" s="13">
        <f t="shared" si="1029"/>
        <v>3.0845433553733678E-3</v>
      </c>
      <c r="AG864" s="13">
        <f t="shared" si="1030"/>
        <v>4.0139162683473637E-4</v>
      </c>
      <c r="AH864" s="13">
        <f t="shared" si="1031"/>
        <v>1.2505399068319235E-4</v>
      </c>
      <c r="AI864" s="13">
        <f t="shared" si="1032"/>
        <v>2.0707502736243749E-4</v>
      </c>
      <c r="AJ864" s="13">
        <f t="shared" si="1033"/>
        <v>1.7144621584202458E-4</v>
      </c>
      <c r="AK864" s="13">
        <f t="shared" si="1034"/>
        <v>9.4631739039856746E-5</v>
      </c>
      <c r="AL864" s="13">
        <f t="shared" si="1035"/>
        <v>1.0129682885749804E-6</v>
      </c>
      <c r="AM864" s="13">
        <f t="shared" si="1036"/>
        <v>1.340552025879429E-2</v>
      </c>
      <c r="AN864" s="13">
        <f t="shared" si="1037"/>
        <v>5.2333810538307043E-3</v>
      </c>
      <c r="AO864" s="13">
        <f t="shared" si="1038"/>
        <v>1.0215298148024844E-3</v>
      </c>
      <c r="AP864" s="13">
        <f t="shared" si="1039"/>
        <v>1.3293167480024729E-4</v>
      </c>
      <c r="AQ864" s="13">
        <f t="shared" si="1040"/>
        <v>1.2973799131317141E-5</v>
      </c>
      <c r="AR864" s="13">
        <f t="shared" si="1041"/>
        <v>9.7639654845622983E-6</v>
      </c>
      <c r="AS864" s="13">
        <f t="shared" si="1042"/>
        <v>1.6168003986404406E-5</v>
      </c>
      <c r="AT864" s="13">
        <f t="shared" si="1043"/>
        <v>1.3386177640513602E-5</v>
      </c>
      <c r="AU864" s="13">
        <f t="shared" si="1044"/>
        <v>7.3886569207539395E-6</v>
      </c>
      <c r="AV864" s="13">
        <f t="shared" si="1045"/>
        <v>3.0586915413056516E-6</v>
      </c>
      <c r="AW864" s="13">
        <f t="shared" si="1046"/>
        <v>1.8189560496482934E-8</v>
      </c>
      <c r="AX864" s="13">
        <f t="shared" si="1047"/>
        <v>3.699666652288919E-3</v>
      </c>
      <c r="AY864" s="13">
        <f t="shared" si="1048"/>
        <v>1.4443128643870716E-3</v>
      </c>
      <c r="AZ864" s="13">
        <f t="shared" si="1049"/>
        <v>2.8192264956403444E-4</v>
      </c>
      <c r="BA864" s="13">
        <f t="shared" si="1050"/>
        <v>3.6686594387767799E-5</v>
      </c>
      <c r="BB864" s="13">
        <f t="shared" si="1051"/>
        <v>3.5805198957601694E-6</v>
      </c>
      <c r="BC864" s="13">
        <f t="shared" si="1052"/>
        <v>2.795598324211627E-7</v>
      </c>
      <c r="BD864" s="13">
        <f t="shared" si="1053"/>
        <v>6.3529241425304536E-7</v>
      </c>
      <c r="BE864" s="13">
        <f t="shared" si="1054"/>
        <v>1.0519711793754016E-6</v>
      </c>
      <c r="BF864" s="13">
        <f t="shared" si="1055"/>
        <v>8.709716481800167E-7</v>
      </c>
      <c r="BG864" s="13">
        <f t="shared" si="1056"/>
        <v>4.8074296254885469E-7</v>
      </c>
      <c r="BH864" s="13">
        <f t="shared" si="1057"/>
        <v>1.9901376513505205E-7</v>
      </c>
      <c r="BI864" s="13">
        <f t="shared" si="1058"/>
        <v>6.5908781696131034E-8</v>
      </c>
      <c r="BJ864" s="14">
        <f t="shared" si="1059"/>
        <v>0.68871914250001598</v>
      </c>
      <c r="BK864" s="14">
        <f t="shared" si="1060"/>
        <v>0.22869884837749863</v>
      </c>
      <c r="BL864" s="14">
        <f t="shared" si="1061"/>
        <v>8.1125186291940307E-2</v>
      </c>
      <c r="BM864" s="14">
        <f t="shared" si="1062"/>
        <v>0.33422686122700263</v>
      </c>
      <c r="BN864" s="14">
        <f t="shared" si="1063"/>
        <v>0.66415334497656509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1.55833333333333</v>
      </c>
      <c r="F865" s="10">
        <f>VLOOKUP(B865,home!$B$2:$E$405,3,FALSE)</f>
        <v>1.1599999999999999</v>
      </c>
      <c r="G865" s="10">
        <f>VLOOKUP(C865,away!$B$2:$E$405,4,FALSE)</f>
        <v>1.18</v>
      </c>
      <c r="H865" s="10">
        <f>VLOOKUP(A865,away!$A$2:$E$405,3,FALSE)</f>
        <v>1.1000000000000001</v>
      </c>
      <c r="I865" s="10">
        <f>VLOOKUP(C865,away!$B$2:$E$405,3,FALSE)</f>
        <v>0.32</v>
      </c>
      <c r="J865" s="10">
        <f>VLOOKUP(B865,home!$B$2:$E$405,4,FALSE)</f>
        <v>0.73</v>
      </c>
      <c r="K865" s="12">
        <f t="shared" ref="K865:K928" si="1064">E865*F865*G865</f>
        <v>2.1330466666666621</v>
      </c>
      <c r="L865" s="12">
        <f t="shared" ref="L865:L928" si="1065">H865*I865*J865</f>
        <v>0.25696000000000002</v>
      </c>
      <c r="M865" s="13">
        <f t="shared" ref="M865:M928" si="1066">_xlfn.POISSON.DIST(0,K865,FALSE) * _xlfn.POISSON.DIST(0,L865,FALSE)</f>
        <v>9.1629073014982285E-2</v>
      </c>
      <c r="N865" s="13">
        <f t="shared" ref="N865:N928" si="1067">_xlfn.POISSON.DIST(1,K865,FALSE) * _xlfn.POISSON.DIST(0,L865,FALSE)</f>
        <v>0.19544908876436412</v>
      </c>
      <c r="O865" s="13">
        <f t="shared" ref="O865:O928" si="1068">_xlfn.POISSON.DIST(0,K865,FALSE) * _xlfn.POISSON.DIST(1,L865,FALSE)</f>
        <v>2.3545006601929853E-2</v>
      </c>
      <c r="P865" s="13">
        <f t="shared" ref="P865:P928" si="1069">_xlfn.POISSON.DIST(1,K865,FALSE) * _xlfn.POISSON.DIST(1,L865,FALSE)</f>
        <v>5.0222597848891021E-2</v>
      </c>
      <c r="Q865" s="13">
        <f t="shared" ref="Q865:Q928" si="1070">_xlfn.POISSON.DIST(2,K865,FALSE) * _xlfn.POISSON.DIST(0,L865,FALSE)</f>
        <v>0.20845101364593183</v>
      </c>
      <c r="R865" s="13">
        <f t="shared" ref="R865:R928" si="1071">_xlfn.POISSON.DIST(0,K865,FALSE) * _xlfn.POISSON.DIST(2,L865,FALSE)</f>
        <v>3.0250624482159481E-3</v>
      </c>
      <c r="S865" s="13">
        <f t="shared" ref="S865:S928" si="1072">_xlfn.POISSON.DIST(2,K865,FALSE) * _xlfn.POISSON.DIST(2,L865,FALSE)</f>
        <v>6.8818477904906078E-3</v>
      </c>
      <c r="T865" s="13">
        <f t="shared" ref="T865:T928" si="1073">_xlfn.POISSON.DIST(2,K865,FALSE) * _xlfn.POISSON.DIST(1,L865,FALSE)</f>
        <v>5.3563572466458653E-2</v>
      </c>
      <c r="U865" s="13">
        <f t="shared" ref="U865:U928" si="1074">_xlfn.POISSON.DIST(1,K865,FALSE) * _xlfn.POISSON.DIST(2,L865,FALSE)</f>
        <v>6.4525993716255184E-3</v>
      </c>
      <c r="V865" s="13">
        <f t="shared" ref="V865:V928" si="1075">_xlfn.POISSON.DIST(3,K865,FALSE) * _xlfn.POISSON.DIST(3,L865,FALSE)</f>
        <v>4.1911039642598057E-4</v>
      </c>
      <c r="W865" s="13">
        <f t="shared" ref="W865:W928" si="1076">_xlfn.POISSON.DIST(3,K865,FALSE) * _xlfn.POISSON.DIST(0,L865,FALSE)</f>
        <v>0.14821191327358058</v>
      </c>
      <c r="X865" s="13">
        <f t="shared" ref="X865:X928" si="1077">_xlfn.POISSON.DIST(3,K865,FALSE) * _xlfn.POISSON.DIST(1,L865,FALSE)</f>
        <v>3.8084533234779276E-2</v>
      </c>
      <c r="Y865" s="13">
        <f t="shared" ref="Y865:Y928" si="1078">_xlfn.POISSON.DIST(3,K865,FALSE) * _xlfn.POISSON.DIST(2,L865,FALSE)</f>
        <v>4.893100830004442E-3</v>
      </c>
      <c r="Z865" s="13">
        <f t="shared" ref="Z865:Z928" si="1079">_xlfn.POISSON.DIST(0,K865,FALSE) * _xlfn.POISSON.DIST(3,L865,FALSE)</f>
        <v>2.591066822311901E-4</v>
      </c>
      <c r="AA865" s="13">
        <f t="shared" ref="AA865:AA928" si="1080">_xlfn.POISSON.DIST(1,K865,FALSE) * _xlfn.POISSON.DIST(3,L865,FALSE)</f>
        <v>5.526866448442979E-4</v>
      </c>
      <c r="AB865" s="13">
        <f t="shared" ref="AB865:AB928" si="1081">_xlfn.POISSON.DIST(2,K865,FALSE) * _xlfn.POISSON.DIST(3,L865,FALSE)</f>
        <v>5.894532027481557E-4</v>
      </c>
      <c r="AC865" s="13">
        <f t="shared" ref="AC865:AC928" si="1082">_xlfn.POISSON.DIST(4,K865,FALSE) * _xlfn.POISSON.DIST(4,L865,FALSE)</f>
        <v>1.4357351467032209E-5</v>
      </c>
      <c r="AD865" s="13">
        <f t="shared" ref="AD865:AD928" si="1083">_xlfn.POISSON.DIST(4,K865,FALSE) * _xlfn.POISSON.DIST(0,L865,FALSE)</f>
        <v>7.9035731892124886E-2</v>
      </c>
      <c r="AE865" s="13">
        <f t="shared" ref="AE865:AE928" si="1084">_xlfn.POISSON.DIST(4,K865,FALSE) * _xlfn.POISSON.DIST(1,L865,FALSE)</f>
        <v>2.0309021667000413E-2</v>
      </c>
      <c r="AF865" s="13">
        <f t="shared" ref="AF865:AF928" si="1085">_xlfn.POISSON.DIST(4,K865,FALSE) * _xlfn.POISSON.DIST(2,L865,FALSE)</f>
        <v>2.6093031037762136E-3</v>
      </c>
      <c r="AG865" s="13">
        <f t="shared" ref="AG865:AG928" si="1086">_xlfn.POISSON.DIST(4,K865,FALSE) * _xlfn.POISSON.DIST(3,L865,FALSE)</f>
        <v>2.2349550851544534E-4</v>
      </c>
      <c r="AH865" s="13">
        <f t="shared" ref="AH865:AH928" si="1087">_xlfn.POISSON.DIST(0,K865,FALSE) * _xlfn.POISSON.DIST(4,L865,FALSE)</f>
        <v>1.6645013266531649E-5</v>
      </c>
      <c r="AI865" s="13">
        <f t="shared" ref="AI865:AI928" si="1088">_xlfn.POISSON.DIST(1,K865,FALSE) * _xlfn.POISSON.DIST(4,L865,FALSE)</f>
        <v>3.55045900647977E-5</v>
      </c>
      <c r="AJ865" s="13">
        <f t="shared" ref="AJ865:AJ928" si="1089">_xlfn.POISSON.DIST(2,K865,FALSE) * _xlfn.POISSON.DIST(4,L865,FALSE)</f>
        <v>3.786647374454152E-5</v>
      </c>
      <c r="AK865" s="13">
        <f t="shared" ref="AK865:AK928" si="1090">_xlfn.POISSON.DIST(3,K865,FALSE) * _xlfn.POISSON.DIST(4,L865,FALSE)</f>
        <v>2.6923651866404991E-5</v>
      </c>
      <c r="AL865" s="13">
        <f t="shared" ref="AL865:AL928" si="1091">_xlfn.POISSON.DIST(5,K865,FALSE) * _xlfn.POISSON.DIST(5,L865,FALSE)</f>
        <v>3.1477497924094182E-7</v>
      </c>
      <c r="AM865" s="13">
        <f t="shared" ref="AM865:AM928" si="1092">_xlfn.POISSON.DIST(5,K865,FALSE) * _xlfn.POISSON.DIST(0,L865,FALSE)</f>
        <v>3.3717380892011407E-2</v>
      </c>
      <c r="AN865" s="13">
        <f t="shared" ref="AN865:AN928" si="1093">_xlfn.POISSON.DIST(5,K865,FALSE) * _xlfn.POISSON.DIST(1,L865,FALSE)</f>
        <v>8.664018194011254E-3</v>
      </c>
      <c r="AO865" s="13">
        <f t="shared" ref="AO865:AO928" si="1094">_xlfn.POISSON.DIST(5,K865,FALSE) * _xlfn.POISSON.DIST(2,L865,FALSE)</f>
        <v>1.1131530575665659E-3</v>
      </c>
      <c r="AP865" s="13">
        <f t="shared" ref="AP865:AP928" si="1095">_xlfn.POISSON.DIST(5,K865,FALSE) * _xlfn.POISSON.DIST(3,L865,FALSE)</f>
        <v>9.5345269890768293E-5</v>
      </c>
      <c r="AQ865" s="13">
        <f t="shared" ref="AQ865:AQ928" si="1096">_xlfn.POISSON.DIST(5,K865,FALSE) * _xlfn.POISSON.DIST(4,L865,FALSE)</f>
        <v>6.124980137782955E-6</v>
      </c>
      <c r="AR865" s="13">
        <f t="shared" ref="AR865:AR928" si="1097">_xlfn.POISSON.DIST(0,K865,FALSE) * _xlfn.POISSON.DIST(5,L865,FALSE)</f>
        <v>8.5542052179359502E-7</v>
      </c>
      <c r="AS865" s="13">
        <f t="shared" ref="AS865:AS928" si="1098">_xlfn.POISSON.DIST(1,K865,FALSE) * _xlfn.POISSON.DIST(5,L865,FALSE)</f>
        <v>1.8246518926100844E-6</v>
      </c>
      <c r="AT865" s="13">
        <f t="shared" ref="AT865:AT928" si="1099">_xlfn.POISSON.DIST(2,K865,FALSE) * _xlfn.POISSON.DIST(5,L865,FALSE)</f>
        <v>1.946033818679479E-6</v>
      </c>
      <c r="AU865" s="13">
        <f t="shared" ref="AU865:AU928" si="1100">_xlfn.POISSON.DIST(3,K865,FALSE) * _xlfn.POISSON.DIST(5,L865,FALSE)</f>
        <v>1.3836603167182861E-6</v>
      </c>
      <c r="AV865" s="13">
        <f t="shared" ref="AV865:AV928" si="1101">_xlfn.POISSON.DIST(4,K865,FALSE) * _xlfn.POISSON.DIST(5,L865,FALSE)</f>
        <v>7.3785300659371965E-7</v>
      </c>
      <c r="AW865" s="13">
        <f t="shared" ref="AW865:AW928" si="1102">_xlfn.POISSON.DIST(6,K865,FALSE) * _xlfn.POISSON.DIST(6,L865,FALSE)</f>
        <v>4.7925161363255712E-9</v>
      </c>
      <c r="AX865" s="13">
        <f t="shared" ref="AX865:AX928" si="1103">_xlfn.POISSON.DIST(6,K865,FALSE) * _xlfn.POISSON.DIST(0,L865,FALSE)</f>
        <v>1.1986791153405858E-2</v>
      </c>
      <c r="AY865" s="13">
        <f t="shared" ref="AY865:AY928" si="1104">_xlfn.POISSON.DIST(6,K865,FALSE) * _xlfn.POISSON.DIST(1,L865,FALSE)</f>
        <v>3.0801258547791702E-3</v>
      </c>
      <c r="AZ865" s="13">
        <f t="shared" ref="AZ865:AZ928" si="1105">_xlfn.POISSON.DIST(6,K865,FALSE) * _xlfn.POISSON.DIST(2,L865,FALSE)</f>
        <v>3.957345698220278E-4</v>
      </c>
      <c r="BA865" s="13">
        <f t="shared" ref="BA865:BA928" si="1106">_xlfn.POISSON.DIST(6,K865,FALSE) * _xlfn.POISSON.DIST(3,L865,FALSE)</f>
        <v>3.389598502048943E-5</v>
      </c>
      <c r="BB865" s="13">
        <f t="shared" ref="BB865:BB928" si="1107">_xlfn.POISSON.DIST(6,K865,FALSE) * _xlfn.POISSON.DIST(4,L865,FALSE)</f>
        <v>2.1774780777162412E-6</v>
      </c>
      <c r="BC865" s="13">
        <f t="shared" ref="BC865:BC928" si="1108">_xlfn.POISSON.DIST(6,K865,FALSE) * _xlfn.POISSON.DIST(5,L865,FALSE)</f>
        <v>1.1190495336999313E-7</v>
      </c>
      <c r="BD865" s="13">
        <f t="shared" ref="BD865:BD928" si="1109">_xlfn.POISSON.DIST(0,K865,FALSE) * _xlfn.POISSON.DIST(6,L865,FALSE)</f>
        <v>3.6634809546680357E-8</v>
      </c>
      <c r="BE865" s="13">
        <f t="shared" ref="BE865:BE928" si="1110">_xlfn.POISSON.DIST(1,K865,FALSE) * _xlfn.POISSON.DIST(6,L865,FALSE)</f>
        <v>7.8143758387514526E-8</v>
      </c>
      <c r="BF865" s="13">
        <f t="shared" ref="BF865:BF928" si="1111">_xlfn.POISSON.DIST(2,K865,FALSE) * _xlfn.POISSON.DIST(6,L865,FALSE)</f>
        <v>8.3342141674646471E-8</v>
      </c>
      <c r="BG865" s="13">
        <f t="shared" ref="BG865:BG928" si="1112">_xlfn.POISSON.DIST(3,K865,FALSE) * _xlfn.POISSON.DIST(6,L865,FALSE)</f>
        <v>5.9257559163988453E-8</v>
      </c>
      <c r="BH865" s="13">
        <f t="shared" ref="BH865:BH928" si="1113">_xlfn.POISSON.DIST(4,K865,FALSE) * _xlfn.POISSON.DIST(6,L865,FALSE)</f>
        <v>3.1599784762387028E-8</v>
      </c>
      <c r="BI865" s="13">
        <f t="shared" ref="BI865:BI928" si="1114">_xlfn.POISSON.DIST(5,K865,FALSE) * _xlfn.POISSON.DIST(6,L865,FALSE)</f>
        <v>1.3480763110958731E-8</v>
      </c>
      <c r="BJ865" s="14">
        <f t="shared" ref="BJ865:BJ928" si="1115">SUM(N865,Q865,T865,W865,X865,Y865,AD865,AE865,AF865,AG865,AM865,AN865,AO865,AP865,AQ865,AX865,AY865,AZ865,BA865,BB865,BC865)</f>
        <v>0.80992563372621207</v>
      </c>
      <c r="BK865" s="14">
        <f t="shared" ref="BK865:BK928" si="1116">SUM(M865,P865,S865,V865,AC865,AL865,AY865)</f>
        <v>0.15224742703201535</v>
      </c>
      <c r="BL865" s="14">
        <f t="shared" ref="BL865:BL928" si="1117">SUM(O865,R865,U865,AA865,AB865,AH865,AI865,AJ865,AK865,AR865,AS865,AT865,AU865,AV865,BD865,BE865,BF865,BG865,BH865,BI865)</f>
        <v>3.4288798076679082E-2</v>
      </c>
      <c r="BM865" s="14">
        <f t="shared" ref="BM865:BM928" si="1118">SUM(S865:BI865)</f>
        <v>0.42131900213055989</v>
      </c>
      <c r="BN865" s="14">
        <f t="shared" ref="BN865:BN928" si="1119">SUM(M865:R865)</f>
        <v>0.57232184232431504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1.5952380952381</v>
      </c>
      <c r="F866" s="10">
        <f>VLOOKUP(B866,home!$B$2:$E$405,3,FALSE)</f>
        <v>1.7</v>
      </c>
      <c r="G866" s="10">
        <f>VLOOKUP(C866,away!$B$2:$E$405,4,FALSE)</f>
        <v>1.25</v>
      </c>
      <c r="H866" s="10">
        <f>VLOOKUP(A866,away!$A$2:$E$405,3,FALSE)</f>
        <v>1.4365079365079401</v>
      </c>
      <c r="I866" s="10">
        <f>VLOOKUP(C866,away!$B$2:$E$405,3,FALSE)</f>
        <v>0.99</v>
      </c>
      <c r="J866" s="10">
        <f>VLOOKUP(B866,home!$B$2:$E$405,4,FALSE)</f>
        <v>1.0900000000000001</v>
      </c>
      <c r="K866" s="12">
        <f t="shared" si="1064"/>
        <v>3.3898809523809623</v>
      </c>
      <c r="L866" s="12">
        <f t="shared" si="1065"/>
        <v>1.5501357142857184</v>
      </c>
      <c r="M866" s="13">
        <f t="shared" si="1066"/>
        <v>7.154479130001965E-3</v>
      </c>
      <c r="N866" s="13">
        <f t="shared" si="1067"/>
        <v>2.4252832527000778E-2</v>
      </c>
      <c r="O866" s="13">
        <f t="shared" si="1068"/>
        <v>1.1090413616527862E-2</v>
      </c>
      <c r="P866" s="13">
        <f t="shared" si="1069"/>
        <v>3.7595181872694262E-2</v>
      </c>
      <c r="Q866" s="13">
        <f t="shared" si="1070"/>
        <v>4.1107107512282699E-2</v>
      </c>
      <c r="R866" s="13">
        <f t="shared" si="1071"/>
        <v>8.5958231165902382E-3</v>
      </c>
      <c r="S866" s="13">
        <f t="shared" si="1072"/>
        <v>4.9388560451380174E-2</v>
      </c>
      <c r="T866" s="13">
        <f t="shared" si="1073"/>
        <v>6.3721595465772177E-2</v>
      </c>
      <c r="U866" s="13">
        <f t="shared" si="1074"/>
        <v>2.9138817052965206E-2</v>
      </c>
      <c r="V866" s="13">
        <f t="shared" si="1075"/>
        <v>2.8836199888230524E-2</v>
      </c>
      <c r="W866" s="13">
        <f t="shared" si="1076"/>
        <v>4.6449400254454494E-2</v>
      </c>
      <c r="X866" s="13">
        <f t="shared" si="1077"/>
        <v>7.2002874241582054E-2</v>
      </c>
      <c r="Y866" s="13">
        <f t="shared" si="1078"/>
        <v>5.5807113446549782E-2</v>
      </c>
      <c r="Z866" s="13">
        <f t="shared" si="1079"/>
        <v>4.4415641355697666E-3</v>
      </c>
      <c r="AA866" s="13">
        <f t="shared" si="1080"/>
        <v>1.5056373661946365E-2</v>
      </c>
      <c r="AB866" s="13">
        <f t="shared" si="1081"/>
        <v>2.5519657144281199E-2</v>
      </c>
      <c r="AC866" s="13">
        <f t="shared" si="1082"/>
        <v>9.4704848495649144E-3</v>
      </c>
      <c r="AD866" s="13">
        <f t="shared" si="1083"/>
        <v>3.9364484293023673E-2</v>
      </c>
      <c r="AE866" s="13">
        <f t="shared" si="1084"/>
        <v>6.1020292977055197E-2</v>
      </c>
      <c r="AF866" s="13">
        <f t="shared" si="1085"/>
        <v>4.7294867719955634E-2</v>
      </c>
      <c r="AG866" s="13">
        <f t="shared" si="1086"/>
        <v>2.4437821185040669E-2</v>
      </c>
      <c r="AH866" s="13">
        <f t="shared" si="1087"/>
        <v>1.7212567984593165E-3</v>
      </c>
      <c r="AI866" s="13">
        <f t="shared" si="1088"/>
        <v>5.8348556352534739E-3</v>
      </c>
      <c r="AJ866" s="13">
        <f t="shared" si="1089"/>
        <v>9.8897329889192382E-3</v>
      </c>
      <c r="AK866" s="13">
        <f t="shared" si="1090"/>
        <v>1.1175005827756988E-2</v>
      </c>
      <c r="AL866" s="13">
        <f t="shared" si="1091"/>
        <v>1.9906108823432456E-3</v>
      </c>
      <c r="AM866" s="13">
        <f t="shared" si="1092"/>
        <v>2.6688183101044111E-2</v>
      </c>
      <c r="AN866" s="13">
        <f t="shared" si="1093"/>
        <v>4.1370305774325052E-2</v>
      </c>
      <c r="AO866" s="13">
        <f t="shared" si="1094"/>
        <v>3.2064794245850979E-2</v>
      </c>
      <c r="AP866" s="13">
        <f t="shared" si="1095"/>
        <v>1.6568260910572268E-2</v>
      </c>
      <c r="AQ866" s="13">
        <f t="shared" si="1096"/>
        <v>6.4207632402705182E-3</v>
      </c>
      <c r="AR866" s="13">
        <f t="shared" si="1097"/>
        <v>5.336363273497765E-4</v>
      </c>
      <c r="AS866" s="13">
        <f t="shared" si="1098"/>
        <v>1.8089636215815391E-3</v>
      </c>
      <c r="AT866" s="13">
        <f t="shared" si="1099"/>
        <v>3.0660856621746719E-3</v>
      </c>
      <c r="AU866" s="13">
        <f t="shared" si="1100"/>
        <v>3.4645551281914299E-3</v>
      </c>
      <c r="AV866" s="13">
        <f t="shared" si="1101"/>
        <v>2.9361073593824776E-3</v>
      </c>
      <c r="AW866" s="13">
        <f t="shared" si="1102"/>
        <v>2.9056148214445815E-4</v>
      </c>
      <c r="AX866" s="13">
        <f t="shared" si="1103"/>
        <v>1.5078293924647473E-2</v>
      </c>
      <c r="AY866" s="13">
        <f t="shared" si="1104"/>
        <v>2.337340192309342E-2</v>
      </c>
      <c r="AZ866" s="13">
        <f t="shared" si="1105"/>
        <v>1.8115972542670802E-2</v>
      </c>
      <c r="BA866" s="13">
        <f t="shared" si="1106"/>
        <v>9.3607386791378228E-3</v>
      </c>
      <c r="BB866" s="13">
        <f t="shared" si="1107"/>
        <v>3.6276038346568134E-3</v>
      </c>
      <c r="BC866" s="13">
        <f t="shared" si="1108"/>
        <v>1.1246556522762706E-3</v>
      </c>
      <c r="BD866" s="13">
        <f t="shared" si="1109"/>
        <v>1.3786812157752566E-4</v>
      </c>
      <c r="BE866" s="13">
        <f t="shared" si="1110"/>
        <v>4.6735651927619695E-4</v>
      </c>
      <c r="BF866" s="13">
        <f t="shared" si="1111"/>
        <v>7.9214148133272325E-4</v>
      </c>
      <c r="BG866" s="13">
        <f t="shared" si="1112"/>
        <v>8.9508843972021265E-4</v>
      </c>
      <c r="BH866" s="13">
        <f t="shared" si="1113"/>
        <v>7.5856081312598584E-4</v>
      </c>
      <c r="BI866" s="13">
        <f t="shared" si="1114"/>
        <v>5.1428617032767902E-4</v>
      </c>
      <c r="BJ866" s="14">
        <f t="shared" si="1115"/>
        <v>0.66925136345126268</v>
      </c>
      <c r="BK866" s="14">
        <f t="shared" si="1116"/>
        <v>0.15780891899730853</v>
      </c>
      <c r="BL866" s="14">
        <f t="shared" si="1117"/>
        <v>0.13339658548674013</v>
      </c>
      <c r="BM866" s="14">
        <f t="shared" si="1118"/>
        <v>0.81201975385483438</v>
      </c>
      <c r="BN866" s="14">
        <f t="shared" si="1119"/>
        <v>0.12979583777509782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1.5952380952381</v>
      </c>
      <c r="F867" s="10">
        <f>VLOOKUP(B867,home!$B$2:$E$405,3,FALSE)</f>
        <v>1.43</v>
      </c>
      <c r="G867" s="10">
        <f>VLOOKUP(C867,away!$B$2:$E$405,4,FALSE)</f>
        <v>1.07</v>
      </c>
      <c r="H867" s="10">
        <f>VLOOKUP(A867,away!$A$2:$E$405,3,FALSE)</f>
        <v>1.4365079365079401</v>
      </c>
      <c r="I867" s="10">
        <f>VLOOKUP(C867,away!$B$2:$E$405,3,FALSE)</f>
        <v>1.25</v>
      </c>
      <c r="J867" s="10">
        <f>VLOOKUP(B867,home!$B$2:$E$405,4,FALSE)</f>
        <v>0.9</v>
      </c>
      <c r="K867" s="12">
        <f t="shared" si="1064"/>
        <v>2.4408738095238172</v>
      </c>
      <c r="L867" s="12">
        <f t="shared" si="1065"/>
        <v>1.6160714285714326</v>
      </c>
      <c r="M867" s="13">
        <f t="shared" si="1066"/>
        <v>1.7301791324063259E-2</v>
      </c>
      <c r="N867" s="13">
        <f t="shared" si="1067"/>
        <v>4.2231489300752413E-2</v>
      </c>
      <c r="O867" s="13">
        <f t="shared" si="1068"/>
        <v>2.796093062192373E-2</v>
      </c>
      <c r="P867" s="13">
        <f t="shared" si="1069"/>
        <v>6.8249103244966122E-2</v>
      </c>
      <c r="Q867" s="13">
        <f t="shared" si="1070"/>
        <v>5.1540868085695947E-2</v>
      </c>
      <c r="R867" s="13">
        <f t="shared" si="1071"/>
        <v>2.2593430547179504E-2</v>
      </c>
      <c r="S867" s="13">
        <f t="shared" si="1072"/>
        <v>6.7304304024055073E-2</v>
      </c>
      <c r="T867" s="13">
        <f t="shared" si="1073"/>
        <v>8.3293724317062404E-2</v>
      </c>
      <c r="U867" s="13">
        <f t="shared" si="1074"/>
        <v>5.5147712889905817E-2</v>
      </c>
      <c r="V867" s="13">
        <f t="shared" si="1075"/>
        <v>2.9498926235970849E-2</v>
      </c>
      <c r="W867" s="13">
        <f t="shared" si="1076"/>
        <v>4.1934918343499064E-2</v>
      </c>
      <c r="X867" s="13">
        <f t="shared" si="1077"/>
        <v>6.7769823394404904E-2</v>
      </c>
      <c r="Y867" s="13">
        <f t="shared" si="1078"/>
        <v>5.4760437653514828E-2</v>
      </c>
      <c r="Z867" s="13">
        <f t="shared" si="1079"/>
        <v>1.2170865860236605E-2</v>
      </c>
      <c r="AA867" s="13">
        <f t="shared" si="1080"/>
        <v>2.9707547717479091E-2</v>
      </c>
      <c r="AB867" s="13">
        <f t="shared" si="1081"/>
        <v>3.6256187584386895E-2</v>
      </c>
      <c r="AC867" s="13">
        <f t="shared" si="1082"/>
        <v>7.272640244966864E-3</v>
      </c>
      <c r="AD867" s="13">
        <f t="shared" si="1083"/>
        <v>2.558946097229169E-2</v>
      </c>
      <c r="AE867" s="13">
        <f t="shared" si="1084"/>
        <v>4.1354396749864353E-2</v>
      </c>
      <c r="AF867" s="13">
        <f t="shared" si="1085"/>
        <v>3.3415829516631551E-2</v>
      </c>
      <c r="AG867" s="13">
        <f t="shared" si="1086"/>
        <v>1.8000789114614061E-2</v>
      </c>
      <c r="AH867" s="13">
        <f t="shared" si="1087"/>
        <v>4.9172471444259656E-3</v>
      </c>
      <c r="AI867" s="13">
        <f t="shared" si="1088"/>
        <v>1.2002379769785116E-2</v>
      </c>
      <c r="AJ867" s="13">
        <f t="shared" si="1089"/>
        <v>1.4648147216013499E-2</v>
      </c>
      <c r="AK867" s="13">
        <f t="shared" si="1090"/>
        <v>1.1918092965872188E-2</v>
      </c>
      <c r="AL867" s="13">
        <f t="shared" si="1091"/>
        <v>1.1475139553947015E-3</v>
      </c>
      <c r="AM867" s="13">
        <f t="shared" si="1092"/>
        <v>1.2492129017419727E-2</v>
      </c>
      <c r="AN867" s="13">
        <f t="shared" si="1093"/>
        <v>2.0188172787080145E-2</v>
      </c>
      <c r="AO867" s="13">
        <f t="shared" si="1094"/>
        <v>1.6312764618131768E-2</v>
      </c>
      <c r="AP867" s="13">
        <f t="shared" si="1095"/>
        <v>8.7875309401245737E-3</v>
      </c>
      <c r="AQ867" s="13">
        <f t="shared" si="1096"/>
        <v>3.5503194200056983E-3</v>
      </c>
      <c r="AR867" s="13">
        <f t="shared" si="1097"/>
        <v>1.5893245234662532E-3</v>
      </c>
      <c r="AS867" s="13">
        <f t="shared" si="1098"/>
        <v>3.8793406041626984E-3</v>
      </c>
      <c r="AT867" s="13">
        <f t="shared" si="1099"/>
        <v>4.7344904394615176E-3</v>
      </c>
      <c r="AU867" s="13">
        <f t="shared" si="1100"/>
        <v>3.8520979050408414E-3</v>
      </c>
      <c r="AV867" s="13">
        <f t="shared" si="1101"/>
        <v>2.3506212220339383E-3</v>
      </c>
      <c r="AW867" s="13">
        <f t="shared" si="1102"/>
        <v>1.2573649640904483E-4</v>
      </c>
      <c r="AX867" s="13">
        <f t="shared" si="1103"/>
        <v>5.0819517573020504E-3</v>
      </c>
      <c r="AY867" s="13">
        <f t="shared" si="1104"/>
        <v>8.2127970363542278E-3</v>
      </c>
      <c r="AZ867" s="13">
        <f t="shared" si="1105"/>
        <v>6.6362333195541037E-3</v>
      </c>
      <c r="BA867" s="13">
        <f t="shared" si="1106"/>
        <v>3.5748756870217125E-3</v>
      </c>
      <c r="BB867" s="13">
        <f t="shared" si="1107"/>
        <v>1.4443136146226161E-3</v>
      </c>
      <c r="BC867" s="13">
        <f t="shared" si="1108"/>
        <v>4.6682279329766804E-4</v>
      </c>
      <c r="BD867" s="13">
        <f t="shared" si="1109"/>
        <v>4.2807699218361988E-4</v>
      </c>
      <c r="BE867" s="13">
        <f t="shared" si="1110"/>
        <v>1.0448819186807295E-3</v>
      </c>
      <c r="BF867" s="13">
        <f t="shared" si="1111"/>
        <v>1.2752124546763942E-3</v>
      </c>
      <c r="BG867" s="13">
        <f t="shared" si="1112"/>
        <v>1.037544227399396E-3</v>
      </c>
      <c r="BH867" s="13">
        <f t="shared" si="1113"/>
        <v>6.3312863272045226E-4</v>
      </c>
      <c r="BI867" s="13">
        <f t="shared" si="1114"/>
        <v>3.0907741953339511E-4</v>
      </c>
      <c r="BJ867" s="14">
        <f t="shared" si="1115"/>
        <v>0.54663964843924562</v>
      </c>
      <c r="BK867" s="14">
        <f t="shared" si="1116"/>
        <v>0.19898707606577107</v>
      </c>
      <c r="BL867" s="14">
        <f t="shared" si="1117"/>
        <v>0.23628547279633105</v>
      </c>
      <c r="BM867" s="14">
        <f t="shared" si="1118"/>
        <v>0.75611838949705823</v>
      </c>
      <c r="BN867" s="14">
        <f t="shared" si="1119"/>
        <v>0.22987761312458097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1.5952380952381</v>
      </c>
      <c r="F868" s="10">
        <f>VLOOKUP(B868,home!$B$2:$E$405,3,FALSE)</f>
        <v>0.99</v>
      </c>
      <c r="G868" s="10">
        <f>VLOOKUP(C868,away!$B$2:$E$405,4,FALSE)</f>
        <v>0.99</v>
      </c>
      <c r="H868" s="10">
        <f>VLOOKUP(A868,away!$A$2:$E$405,3,FALSE)</f>
        <v>1.4365079365079401</v>
      </c>
      <c r="I868" s="10">
        <f>VLOOKUP(C868,away!$B$2:$E$405,3,FALSE)</f>
        <v>0.72</v>
      </c>
      <c r="J868" s="10">
        <f>VLOOKUP(B868,home!$B$2:$E$405,4,FALSE)</f>
        <v>0.9</v>
      </c>
      <c r="K868" s="12">
        <f t="shared" si="1064"/>
        <v>1.5634928571428619</v>
      </c>
      <c r="L868" s="12">
        <f t="shared" si="1065"/>
        <v>0.93085714285714527</v>
      </c>
      <c r="M868" s="13">
        <f t="shared" si="1066"/>
        <v>8.2550091516300939E-2</v>
      </c>
      <c r="N868" s="13">
        <f t="shared" si="1067"/>
        <v>0.12906647844222607</v>
      </c>
      <c r="O868" s="13">
        <f t="shared" si="1068"/>
        <v>7.6842342331459756E-2</v>
      </c>
      <c r="P868" s="13">
        <f t="shared" si="1069"/>
        <v>0.12014245336136389</v>
      </c>
      <c r="Q868" s="13">
        <f t="shared" si="1070"/>
        <v>0.10089725857050183</v>
      </c>
      <c r="R868" s="13">
        <f t="shared" si="1071"/>
        <v>3.5764621616556642E-2</v>
      </c>
      <c r="S868" s="13">
        <f t="shared" si="1072"/>
        <v>4.3713486062087581E-2</v>
      </c>
      <c r="T868" s="13">
        <f t="shared" si="1073"/>
        <v>9.3920933835055953E-2</v>
      </c>
      <c r="U868" s="13">
        <f t="shared" si="1074"/>
        <v>5.5917730435903507E-2</v>
      </c>
      <c r="V868" s="13">
        <f t="shared" si="1075"/>
        <v>7.0689005157821448E-3</v>
      </c>
      <c r="W868" s="13">
        <f t="shared" si="1076"/>
        <v>5.2584047693425326E-2</v>
      </c>
      <c r="X868" s="13">
        <f t="shared" si="1077"/>
        <v>4.894823639576576E-2</v>
      </c>
      <c r="Y868" s="13">
        <f t="shared" si="1078"/>
        <v>2.278190773962932E-2</v>
      </c>
      <c r="Z868" s="13">
        <f t="shared" si="1079"/>
        <v>1.1097251164451604E-2</v>
      </c>
      <c r="AA868" s="13">
        <f t="shared" si="1080"/>
        <v>1.7350472929540391E-2</v>
      </c>
      <c r="AB868" s="13">
        <f t="shared" si="1081"/>
        <v>1.3563670246693495E-2</v>
      </c>
      <c r="AC868" s="13">
        <f t="shared" si="1082"/>
        <v>6.429997796896554E-4</v>
      </c>
      <c r="AD868" s="13">
        <f t="shared" si="1083"/>
        <v>2.0553695742082538E-2</v>
      </c>
      <c r="AE868" s="13">
        <f t="shared" si="1084"/>
        <v>1.9132554493630025E-2</v>
      </c>
      <c r="AF868" s="13">
        <f t="shared" si="1085"/>
        <v>8.90483750574954E-3</v>
      </c>
      <c r="AG868" s="13">
        <f t="shared" si="1086"/>
        <v>2.7630438660697213E-3</v>
      </c>
      <c r="AH868" s="13">
        <f t="shared" si="1087"/>
        <v>2.5824888781273872E-3</v>
      </c>
      <c r="AI868" s="13">
        <f t="shared" si="1088"/>
        <v>4.0377029146030528E-3</v>
      </c>
      <c r="AJ868" s="13">
        <f t="shared" si="1089"/>
        <v>3.1564598331233944E-3</v>
      </c>
      <c r="AK868" s="13">
        <f t="shared" si="1090"/>
        <v>1.6450341343155919E-3</v>
      </c>
      <c r="AL868" s="13">
        <f t="shared" si="1091"/>
        <v>3.7432579237045186E-5</v>
      </c>
      <c r="AM868" s="13">
        <f t="shared" si="1092"/>
        <v>6.4271112961267361E-3</v>
      </c>
      <c r="AN868" s="13">
        <f t="shared" si="1093"/>
        <v>5.9827224579374174E-3</v>
      </c>
      <c r="AO868" s="13">
        <f t="shared" si="1094"/>
        <v>2.7845299668514505E-3</v>
      </c>
      <c r="AP868" s="13">
        <f t="shared" si="1095"/>
        <v>8.6399986971448094E-4</v>
      </c>
      <c r="AQ868" s="13">
        <f t="shared" si="1096"/>
        <v>2.0106511253784184E-4</v>
      </c>
      <c r="AR868" s="13">
        <f t="shared" si="1097"/>
        <v>4.8078564371080304E-4</v>
      </c>
      <c r="AS868" s="13">
        <f t="shared" si="1098"/>
        <v>7.5170491975867348E-4</v>
      </c>
      <c r="AT868" s="13">
        <f t="shared" si="1099"/>
        <v>5.8764263636091718E-4</v>
      </c>
      <c r="AU868" s="13">
        <f t="shared" si="1100"/>
        <v>3.0625835483429797E-4</v>
      </c>
      <c r="AV868" s="13">
        <f t="shared" si="1101"/>
        <v>1.1970818755593735E-4</v>
      </c>
      <c r="AW868" s="13">
        <f t="shared" si="1102"/>
        <v>1.5133040310487674E-6</v>
      </c>
      <c r="AX868" s="13">
        <f t="shared" si="1103"/>
        <v>1.6747904339260609E-3</v>
      </c>
      <c r="AY868" s="13">
        <f t="shared" si="1104"/>
        <v>1.5589906382088917E-3</v>
      </c>
      <c r="AZ868" s="13">
        <f t="shared" si="1105"/>
        <v>7.2559878561208313E-4</v>
      </c>
      <c r="BA868" s="13">
        <f t="shared" si="1106"/>
        <v>2.2514293747849266E-4</v>
      </c>
      <c r="BB868" s="13">
        <f t="shared" si="1107"/>
        <v>5.239397787892364E-5</v>
      </c>
      <c r="BC868" s="13">
        <f t="shared" si="1108"/>
        <v>9.7542617102590703E-6</v>
      </c>
      <c r="BD868" s="13">
        <f t="shared" si="1109"/>
        <v>7.4590458438561868E-5</v>
      </c>
      <c r="BE868" s="13">
        <f t="shared" si="1110"/>
        <v>1.1662164897970299E-4</v>
      </c>
      <c r="BF868" s="13">
        <f t="shared" si="1111"/>
        <v>9.1168557583993902E-5</v>
      </c>
      <c r="BG868" s="13">
        <f t="shared" si="1112"/>
        <v>4.7513796192864037E-5</v>
      </c>
      <c r="BH868" s="13">
        <f t="shared" si="1113"/>
        <v>1.8571870240821173E-5</v>
      </c>
      <c r="BI868" s="13">
        <f t="shared" si="1114"/>
        <v>5.8073972930615927E-6</v>
      </c>
      <c r="BJ868" s="14">
        <f t="shared" si="1115"/>
        <v>0.52005909402211858</v>
      </c>
      <c r="BK868" s="14">
        <f t="shared" si="1116"/>
        <v>0.25571435445267021</v>
      </c>
      <c r="BL868" s="14">
        <f t="shared" si="1117"/>
        <v>0.21346089679127286</v>
      </c>
      <c r="BM868" s="14">
        <f t="shared" si="1118"/>
        <v>0.45351087325792638</v>
      </c>
      <c r="BN868" s="14">
        <f t="shared" si="1119"/>
        <v>0.54526324583840913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1.5952380952381</v>
      </c>
      <c r="F869" s="10">
        <f>VLOOKUP(B869,home!$B$2:$E$405,3,FALSE)</f>
        <v>1.1599999999999999</v>
      </c>
      <c r="G869" s="10">
        <f>VLOOKUP(C869,away!$B$2:$E$405,4,FALSE)</f>
        <v>0.63</v>
      </c>
      <c r="H869" s="10">
        <f>VLOOKUP(A869,away!$A$2:$E$405,3,FALSE)</f>
        <v>1.4365079365079401</v>
      </c>
      <c r="I869" s="10">
        <f>VLOOKUP(C869,away!$B$2:$E$405,3,FALSE)</f>
        <v>1.43</v>
      </c>
      <c r="J869" s="10">
        <f>VLOOKUP(B869,home!$B$2:$E$405,4,FALSE)</f>
        <v>0.9</v>
      </c>
      <c r="K869" s="12">
        <f t="shared" si="1064"/>
        <v>1.1658000000000035</v>
      </c>
      <c r="L869" s="12">
        <f t="shared" si="1065"/>
        <v>1.8487857142857189</v>
      </c>
      <c r="M869" s="13">
        <f t="shared" si="1066"/>
        <v>4.906615868551855E-2</v>
      </c>
      <c r="N869" s="13">
        <f t="shared" si="1067"/>
        <v>5.7201327795577683E-2</v>
      </c>
      <c r="O869" s="13">
        <f t="shared" si="1068"/>
        <v>9.0712813232662837E-2</v>
      </c>
      <c r="P869" s="13">
        <f t="shared" si="1069"/>
        <v>0.10575299766663863</v>
      </c>
      <c r="Q869" s="13">
        <f t="shared" si="1070"/>
        <v>3.3342653972042342E-2</v>
      </c>
      <c r="R869" s="13">
        <f t="shared" si="1071"/>
        <v>8.3854276603607794E-2</v>
      </c>
      <c r="S869" s="13">
        <f t="shared" si="1072"/>
        <v>5.698273930082922E-2</v>
      </c>
      <c r="T869" s="13">
        <f t="shared" si="1073"/>
        <v>6.164342233988386E-2</v>
      </c>
      <c r="U869" s="13">
        <f t="shared" si="1074"/>
        <v>9.7757315664486241E-2</v>
      </c>
      <c r="V869" s="13">
        <f t="shared" si="1075"/>
        <v>1.3646190861387181E-2</v>
      </c>
      <c r="W869" s="13">
        <f t="shared" si="1076"/>
        <v>1.2956955333535684E-2</v>
      </c>
      <c r="X869" s="13">
        <f t="shared" si="1077"/>
        <v>2.3954633921278924E-2</v>
      </c>
      <c r="Y869" s="13">
        <f t="shared" si="1078"/>
        <v>2.2143492492302286E-2</v>
      </c>
      <c r="Z869" s="13">
        <f t="shared" si="1079"/>
        <v>5.1676196222171102E-2</v>
      </c>
      <c r="AA869" s="13">
        <f t="shared" si="1080"/>
        <v>6.0244109555807238E-2</v>
      </c>
      <c r="AB869" s="13">
        <f t="shared" si="1081"/>
        <v>3.5116291460080155E-2</v>
      </c>
      <c r="AC869" s="13">
        <f t="shared" si="1082"/>
        <v>1.8382394671094266E-3</v>
      </c>
      <c r="AD869" s="13">
        <f t="shared" si="1083"/>
        <v>3.7763046319589915E-3</v>
      </c>
      <c r="AE869" s="13">
        <f t="shared" si="1084"/>
        <v>6.9815780563567721E-3</v>
      </c>
      <c r="AF869" s="13">
        <f t="shared" si="1085"/>
        <v>6.4537208868815287E-3</v>
      </c>
      <c r="AG869" s="13">
        <f t="shared" si="1086"/>
        <v>3.9771823265513104E-3</v>
      </c>
      <c r="AH869" s="13">
        <f t="shared" si="1087"/>
        <v>2.3884553336043907E-2</v>
      </c>
      <c r="AI869" s="13">
        <f t="shared" si="1088"/>
        <v>2.7844612279160064E-2</v>
      </c>
      <c r="AJ869" s="13">
        <f t="shared" si="1089"/>
        <v>1.6230624497522456E-2</v>
      </c>
      <c r="AK869" s="13">
        <f t="shared" si="1090"/>
        <v>6.307220679737241E-3</v>
      </c>
      <c r="AL869" s="13">
        <f t="shared" si="1091"/>
        <v>1.584793587139489E-4</v>
      </c>
      <c r="AM869" s="13">
        <f t="shared" si="1092"/>
        <v>8.8048318798756014E-4</v>
      </c>
      <c r="AN869" s="13">
        <f t="shared" si="1093"/>
        <v>1.6278247396201483E-3</v>
      </c>
      <c r="AO869" s="13">
        <f t="shared" si="1094"/>
        <v>1.5047495619853002E-3</v>
      </c>
      <c r="AP869" s="13">
        <f t="shared" si="1095"/>
        <v>9.2731983125870544E-4</v>
      </c>
      <c r="AQ869" s="13">
        <f t="shared" si="1096"/>
        <v>4.286039141512348E-4</v>
      </c>
      <c r="AR869" s="13">
        <f t="shared" si="1097"/>
        <v>8.8314841999546437E-3</v>
      </c>
      <c r="AS869" s="13">
        <f t="shared" si="1098"/>
        <v>1.0295744280307153E-2</v>
      </c>
      <c r="AT869" s="13">
        <f t="shared" si="1099"/>
        <v>6.0013893409910594E-3</v>
      </c>
      <c r="AU869" s="13">
        <f t="shared" si="1100"/>
        <v>2.3321398979091312E-3</v>
      </c>
      <c r="AV869" s="13">
        <f t="shared" si="1101"/>
        <v>6.7970217324561926E-4</v>
      </c>
      <c r="AW869" s="13">
        <f t="shared" si="1102"/>
        <v>9.4881344909708533E-6</v>
      </c>
      <c r="AX869" s="13">
        <f t="shared" si="1103"/>
        <v>1.7107788342598333E-4</v>
      </c>
      <c r="AY869" s="13">
        <f t="shared" si="1104"/>
        <v>3.1628634690819552E-4</v>
      </c>
      <c r="AZ869" s="13">
        <f t="shared" si="1105"/>
        <v>2.923728398937445E-4</v>
      </c>
      <c r="BA869" s="13">
        <f t="shared" si="1106"/>
        <v>1.8017824321356688E-4</v>
      </c>
      <c r="BB869" s="13">
        <f t="shared" si="1107"/>
        <v>8.3277740519585114E-5</v>
      </c>
      <c r="BC869" s="13">
        <f t="shared" si="1108"/>
        <v>3.0792539398120339E-5</v>
      </c>
      <c r="BD869" s="13">
        <f t="shared" si="1109"/>
        <v>2.7212536374693675E-3</v>
      </c>
      <c r="BE869" s="13">
        <f t="shared" si="1110"/>
        <v>3.172437490561798E-3</v>
      </c>
      <c r="BF869" s="13">
        <f t="shared" si="1111"/>
        <v>1.8492138132484781E-3</v>
      </c>
      <c r="BG869" s="13">
        <f t="shared" si="1112"/>
        <v>7.1860448782836025E-4</v>
      </c>
      <c r="BH869" s="13">
        <f t="shared" si="1113"/>
        <v>2.0943727797757651E-4</v>
      </c>
      <c r="BI869" s="13">
        <f t="shared" si="1114"/>
        <v>4.8832395733251835E-5</v>
      </c>
      <c r="BJ869" s="14">
        <f t="shared" si="1115"/>
        <v>0.2388742385847315</v>
      </c>
      <c r="BK869" s="14">
        <f t="shared" si="1116"/>
        <v>0.22776109168710515</v>
      </c>
      <c r="BL869" s="14">
        <f t="shared" si="1117"/>
        <v>0.47881205630433443</v>
      </c>
      <c r="BM869" s="14">
        <f t="shared" si="1118"/>
        <v>0.57688655662987709</v>
      </c>
      <c r="BN869" s="14">
        <f t="shared" si="1119"/>
        <v>0.41993022795604784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1.5952380952381</v>
      </c>
      <c r="F870" s="10">
        <f>VLOOKUP(B870,home!$B$2:$E$405,3,FALSE)</f>
        <v>0.9</v>
      </c>
      <c r="G870" s="10">
        <f>VLOOKUP(C870,away!$B$2:$E$405,4,FALSE)</f>
        <v>0.81</v>
      </c>
      <c r="H870" s="10">
        <f>VLOOKUP(A870,away!$A$2:$E$405,3,FALSE)</f>
        <v>1.4365079365079401</v>
      </c>
      <c r="I870" s="10">
        <f>VLOOKUP(C870,away!$B$2:$E$405,3,FALSE)</f>
        <v>0.63</v>
      </c>
      <c r="J870" s="10">
        <f>VLOOKUP(B870,home!$B$2:$E$405,4,FALSE)</f>
        <v>0.8</v>
      </c>
      <c r="K870" s="12">
        <f t="shared" si="1064"/>
        <v>1.1629285714285749</v>
      </c>
      <c r="L870" s="12">
        <f t="shared" si="1065"/>
        <v>0.72400000000000186</v>
      </c>
      <c r="M870" s="13">
        <f t="shared" si="1066"/>
        <v>0.15153652841753279</v>
      </c>
      <c r="N870" s="13">
        <f t="shared" si="1067"/>
        <v>0.17622615851184703</v>
      </c>
      <c r="O870" s="13">
        <f t="shared" si="1068"/>
        <v>0.10971244657429402</v>
      </c>
      <c r="P870" s="13">
        <f t="shared" si="1069"/>
        <v>0.12758773876257759</v>
      </c>
      <c r="Q870" s="13">
        <f t="shared" si="1070"/>
        <v>0.10246921738326395</v>
      </c>
      <c r="R870" s="13">
        <f t="shared" si="1071"/>
        <v>3.9715905659894538E-2</v>
      </c>
      <c r="S870" s="13">
        <f t="shared" si="1072"/>
        <v>2.6855952245545021E-2</v>
      </c>
      <c r="T870" s="13">
        <f t="shared" si="1073"/>
        <v>7.41877133854833E-2</v>
      </c>
      <c r="U870" s="13">
        <f t="shared" si="1074"/>
        <v>4.6186761432053206E-2</v>
      </c>
      <c r="V870" s="13">
        <f t="shared" si="1075"/>
        <v>2.5124050250876022E-3</v>
      </c>
      <c r="W870" s="13">
        <f t="shared" si="1076"/>
        <v>3.9721460195641073E-2</v>
      </c>
      <c r="X870" s="13">
        <f t="shared" si="1077"/>
        <v>2.8758337181644212E-2</v>
      </c>
      <c r="Y870" s="13">
        <f t="shared" si="1078"/>
        <v>1.0410518059755231E-2</v>
      </c>
      <c r="Z870" s="13">
        <f t="shared" si="1079"/>
        <v>9.5847718992545742E-3</v>
      </c>
      <c r="AA870" s="13">
        <f t="shared" si="1080"/>
        <v>1.1146405092268869E-2</v>
      </c>
      <c r="AB870" s="13">
        <f t="shared" si="1081"/>
        <v>6.4812364752582161E-3</v>
      </c>
      <c r="AC870" s="13">
        <f t="shared" si="1082"/>
        <v>1.3220907829704861E-4</v>
      </c>
      <c r="AD870" s="13">
        <f t="shared" si="1083"/>
        <v>1.1548305240093476E-2</v>
      </c>
      <c r="AE870" s="13">
        <f t="shared" si="1084"/>
        <v>8.3609729938276985E-3</v>
      </c>
      <c r="AF870" s="13">
        <f t="shared" si="1085"/>
        <v>3.0266722237656347E-3</v>
      </c>
      <c r="AG870" s="13">
        <f t="shared" si="1086"/>
        <v>7.3043689666877514E-4</v>
      </c>
      <c r="AH870" s="13">
        <f t="shared" si="1087"/>
        <v>1.7348437137650818E-3</v>
      </c>
      <c r="AI870" s="13">
        <f t="shared" si="1088"/>
        <v>2.0174993217006703E-3</v>
      </c>
      <c r="AJ870" s="13">
        <f t="shared" si="1089"/>
        <v>1.1731038020217398E-3</v>
      </c>
      <c r="AK870" s="13">
        <f t="shared" si="1090"/>
        <v>4.5474530954085708E-4</v>
      </c>
      <c r="AL870" s="13">
        <f t="shared" si="1091"/>
        <v>4.4525917334802363E-6</v>
      </c>
      <c r="AM870" s="13">
        <f t="shared" si="1092"/>
        <v>2.6859708230566031E-3</v>
      </c>
      <c r="AN870" s="13">
        <f t="shared" si="1093"/>
        <v>1.9446428758929859E-3</v>
      </c>
      <c r="AO870" s="13">
        <f t="shared" si="1094"/>
        <v>7.0396072107326263E-4</v>
      </c>
      <c r="AP870" s="13">
        <f t="shared" si="1095"/>
        <v>1.6988918735234785E-4</v>
      </c>
      <c r="AQ870" s="13">
        <f t="shared" si="1096"/>
        <v>3.0749942910775033E-5</v>
      </c>
      <c r="AR870" s="13">
        <f t="shared" si="1097"/>
        <v>2.5120536975318451E-4</v>
      </c>
      <c r="AS870" s="13">
        <f t="shared" si="1098"/>
        <v>2.9213390178225784E-4</v>
      </c>
      <c r="AT870" s="13">
        <f t="shared" si="1099"/>
        <v>1.698654305327484E-4</v>
      </c>
      <c r="AU870" s="13">
        <f t="shared" si="1100"/>
        <v>6.5847120821516293E-5</v>
      </c>
      <c r="AV870" s="13">
        <f t="shared" si="1101"/>
        <v>1.9143874537412691E-5</v>
      </c>
      <c r="AW870" s="13">
        <f t="shared" si="1102"/>
        <v>1.0413626133583628E-7</v>
      </c>
      <c r="AX870" s="13">
        <f t="shared" si="1103"/>
        <v>5.2059870202600812E-4</v>
      </c>
      <c r="AY870" s="13">
        <f t="shared" si="1104"/>
        <v>3.7691346026683082E-4</v>
      </c>
      <c r="AZ870" s="13">
        <f t="shared" si="1105"/>
        <v>1.3644267261659311E-4</v>
      </c>
      <c r="BA870" s="13">
        <f t="shared" si="1106"/>
        <v>3.2928164991471224E-5</v>
      </c>
      <c r="BB870" s="13">
        <f t="shared" si="1107"/>
        <v>5.9599978634563061E-6</v>
      </c>
      <c r="BC870" s="13">
        <f t="shared" si="1108"/>
        <v>8.6300769062847545E-7</v>
      </c>
      <c r="BD870" s="13">
        <f t="shared" si="1109"/>
        <v>3.0312114616884337E-5</v>
      </c>
      <c r="BE870" s="13">
        <f t="shared" si="1110"/>
        <v>3.5250824148392526E-5</v>
      </c>
      <c r="BF870" s="13">
        <f t="shared" si="1111"/>
        <v>2.049709528428502E-5</v>
      </c>
      <c r="BG870" s="13">
        <f t="shared" si="1112"/>
        <v>7.9455525791296509E-6</v>
      </c>
      <c r="BH870" s="13">
        <f t="shared" si="1113"/>
        <v>2.3100275275144699E-6</v>
      </c>
      <c r="BI870" s="13">
        <f t="shared" si="1114"/>
        <v>5.3727940250661639E-7</v>
      </c>
      <c r="BJ870" s="14">
        <f t="shared" si="1115"/>
        <v>0.46204871162773137</v>
      </c>
      <c r="BK870" s="14">
        <f t="shared" si="1116"/>
        <v>0.30900619958104036</v>
      </c>
      <c r="BL870" s="14">
        <f t="shared" si="1117"/>
        <v>0.21951799597178298</v>
      </c>
      <c r="BM870" s="14">
        <f t="shared" si="1118"/>
        <v>0.29253287444639392</v>
      </c>
      <c r="BN870" s="14">
        <f t="shared" si="1119"/>
        <v>0.70724799530940996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1.7979797979798</v>
      </c>
      <c r="F871" s="10">
        <f>VLOOKUP(B871,home!$B$2:$E$405,3,FALSE)</f>
        <v>0.44</v>
      </c>
      <c r="G871" s="10">
        <f>VLOOKUP(C871,away!$B$2:$E$405,4,FALSE)</f>
        <v>1.1100000000000001</v>
      </c>
      <c r="H871" s="10">
        <f>VLOOKUP(A871,away!$A$2:$E$405,3,FALSE)</f>
        <v>1.2222222222222201</v>
      </c>
      <c r="I871" s="10">
        <f>VLOOKUP(C871,away!$B$2:$E$405,3,FALSE)</f>
        <v>0.33</v>
      </c>
      <c r="J871" s="10">
        <f>VLOOKUP(B871,home!$B$2:$E$405,4,FALSE)</f>
        <v>0.82</v>
      </c>
      <c r="K871" s="12">
        <f t="shared" si="1064"/>
        <v>0.87813333333333443</v>
      </c>
      <c r="L871" s="12">
        <f t="shared" si="1065"/>
        <v>0.33073333333333277</v>
      </c>
      <c r="M871" s="13">
        <f t="shared" si="1066"/>
        <v>0.29853542792786225</v>
      </c>
      <c r="N871" s="13">
        <f t="shared" si="1067"/>
        <v>0.26215391044438702</v>
      </c>
      <c r="O871" s="13">
        <f t="shared" si="1068"/>
        <v>9.8735617196674785E-2</v>
      </c>
      <c r="P871" s="13">
        <f t="shared" si="1069"/>
        <v>8.6703036647640105E-2</v>
      </c>
      <c r="Q871" s="13">
        <f t="shared" si="1070"/>
        <v>0.11510304361244902</v>
      </c>
      <c r="R871" s="13">
        <f t="shared" si="1071"/>
        <v>1.6327579897090088E-2</v>
      </c>
      <c r="S871" s="13">
        <f t="shared" si="1072"/>
        <v>6.2952466111815429E-3</v>
      </c>
      <c r="T871" s="13">
        <f t="shared" si="1073"/>
        <v>3.8068413290757233E-2</v>
      </c>
      <c r="U871" s="13">
        <f t="shared" si="1074"/>
        <v>1.4337792160298058E-2</v>
      </c>
      <c r="V871" s="13">
        <f t="shared" si="1075"/>
        <v>2.0314618432902686E-4</v>
      </c>
      <c r="W871" s="13">
        <f t="shared" si="1076"/>
        <v>3.3691939788070682E-2</v>
      </c>
      <c r="X871" s="13">
        <f t="shared" si="1077"/>
        <v>1.1143047552574557E-2</v>
      </c>
      <c r="Y871" s="13">
        <f t="shared" si="1078"/>
        <v>1.8426886302774091E-3</v>
      </c>
      <c r="Z871" s="13">
        <f t="shared" si="1079"/>
        <v>1.8000249748769729E-3</v>
      </c>
      <c r="AA871" s="13">
        <f t="shared" si="1080"/>
        <v>1.5806619312719674E-3</v>
      </c>
      <c r="AB871" s="13">
        <f t="shared" si="1081"/>
        <v>6.9401596529047947E-4</v>
      </c>
      <c r="AC871" s="13">
        <f t="shared" si="1082"/>
        <v>3.6874582999584452E-6</v>
      </c>
      <c r="AD871" s="13">
        <f t="shared" si="1083"/>
        <v>7.3965038481411255E-3</v>
      </c>
      <c r="AE871" s="13">
        <f t="shared" si="1084"/>
        <v>2.4462703727085367E-3</v>
      </c>
      <c r="AF871" s="13">
        <f t="shared" si="1085"/>
        <v>4.0453157730023428E-4</v>
      </c>
      <c r="AG871" s="13">
        <f t="shared" si="1086"/>
        <v>4.4597358999699082E-5</v>
      </c>
      <c r="AH871" s="13">
        <f t="shared" si="1087"/>
        <v>1.4883206500607743E-4</v>
      </c>
      <c r="AI871" s="13">
        <f t="shared" si="1088"/>
        <v>1.3069439735067026E-4</v>
      </c>
      <c r="AJ871" s="13">
        <f t="shared" si="1089"/>
        <v>5.7383553396767704E-5</v>
      </c>
      <c r="AK871" s="13">
        <f t="shared" si="1090"/>
        <v>1.6796803674271673E-5</v>
      </c>
      <c r="AL871" s="13">
        <f t="shared" si="1091"/>
        <v>4.283764032122812E-8</v>
      </c>
      <c r="AM871" s="13">
        <f t="shared" si="1092"/>
        <v>1.2990233158362006E-3</v>
      </c>
      <c r="AN871" s="13">
        <f t="shared" si="1093"/>
        <v>4.2963031132422526E-4</v>
      </c>
      <c r="AO871" s="13">
        <f t="shared" si="1094"/>
        <v>7.1046532482649252E-5</v>
      </c>
      <c r="AP871" s="13">
        <f t="shared" si="1095"/>
        <v>7.8324855032538283E-6</v>
      </c>
      <c r="AQ871" s="13">
        <f t="shared" si="1096"/>
        <v>6.4761600969403614E-7</v>
      </c>
      <c r="AR871" s="13">
        <f t="shared" si="1097"/>
        <v>9.8447449932686551E-6</v>
      </c>
      <c r="AS871" s="13">
        <f t="shared" si="1098"/>
        <v>8.6449987367556583E-6</v>
      </c>
      <c r="AT871" s="13">
        <f t="shared" si="1099"/>
        <v>3.7957307786848558E-6</v>
      </c>
      <c r="AU871" s="13">
        <f t="shared" si="1100"/>
        <v>1.1110525737074888E-6</v>
      </c>
      <c r="AV871" s="13">
        <f t="shared" si="1101"/>
        <v>2.4391307501458427E-7</v>
      </c>
      <c r="AW871" s="13">
        <f t="shared" si="1102"/>
        <v>3.4559024111381987E-10</v>
      </c>
      <c r="AX871" s="13">
        <f t="shared" si="1103"/>
        <v>1.901192790688272E-4</v>
      </c>
      <c r="AY871" s="13">
        <f t="shared" si="1104"/>
        <v>6.2878782897363329E-5</v>
      </c>
      <c r="AZ871" s="13">
        <f t="shared" si="1105"/>
        <v>1.0398054731793963E-5</v>
      </c>
      <c r="BA871" s="13">
        <f t="shared" si="1106"/>
        <v>1.1463277672095502E-6</v>
      </c>
      <c r="BB871" s="13">
        <f t="shared" si="1107"/>
        <v>9.4782200885442787E-8</v>
      </c>
      <c r="BC871" s="13">
        <f t="shared" si="1108"/>
        <v>6.2695266479024136E-9</v>
      </c>
      <c r="BD871" s="13">
        <f t="shared" si="1109"/>
        <v>5.4266422124006293E-7</v>
      </c>
      <c r="BE871" s="13">
        <f t="shared" si="1110"/>
        <v>4.7653154147827442E-7</v>
      </c>
      <c r="BF871" s="13">
        <f t="shared" si="1111"/>
        <v>2.0922911547839462E-7</v>
      </c>
      <c r="BG871" s="13">
        <f t="shared" si="1112"/>
        <v>6.1243686868475958E-8</v>
      </c>
      <c r="BH871" s="13">
        <f t="shared" si="1113"/>
        <v>1.3445030723859436E-8</v>
      </c>
      <c r="BI871" s="13">
        <f t="shared" si="1114"/>
        <v>2.361305929262357E-9</v>
      </c>
      <c r="BJ871" s="14">
        <f t="shared" si="1115"/>
        <v>0.47436777023301419</v>
      </c>
      <c r="BK871" s="14">
        <f t="shared" si="1116"/>
        <v>0.39180346644985059</v>
      </c>
      <c r="BL871" s="14">
        <f t="shared" si="1117"/>
        <v>0.13205431988511235</v>
      </c>
      <c r="BM871" s="14">
        <f t="shared" si="1118"/>
        <v>0.12240408737944371</v>
      </c>
      <c r="BN871" s="14">
        <f t="shared" si="1119"/>
        <v>0.87755861572610339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1.7979797979798</v>
      </c>
      <c r="F872" s="10">
        <f>VLOOKUP(B872,home!$B$2:$E$405,3,FALSE)</f>
        <v>0.78</v>
      </c>
      <c r="G872" s="10">
        <f>VLOOKUP(C872,away!$B$2:$E$405,4,FALSE)</f>
        <v>1.67</v>
      </c>
      <c r="H872" s="10">
        <f>VLOOKUP(A872,away!$A$2:$E$405,3,FALSE)</f>
        <v>1.2222222222222201</v>
      </c>
      <c r="I872" s="10">
        <f>VLOOKUP(C872,away!$B$2:$E$405,3,FALSE)</f>
        <v>0.56000000000000005</v>
      </c>
      <c r="J872" s="10">
        <f>VLOOKUP(B872,home!$B$2:$E$405,4,FALSE)</f>
        <v>0.49</v>
      </c>
      <c r="K872" s="12">
        <f t="shared" si="1064"/>
        <v>2.3420484848484877</v>
      </c>
      <c r="L872" s="12">
        <f t="shared" si="1065"/>
        <v>0.33537777777777722</v>
      </c>
      <c r="M872" s="13">
        <f t="shared" si="1066"/>
        <v>6.8739844986950613E-2</v>
      </c>
      <c r="N872" s="13">
        <f t="shared" si="1067"/>
        <v>0.16099204980040757</v>
      </c>
      <c r="O872" s="13">
        <f t="shared" si="1068"/>
        <v>2.3053816456512371E-2</v>
      </c>
      <c r="P872" s="13">
        <f t="shared" si="1069"/>
        <v>5.3993155901949925E-2</v>
      </c>
      <c r="Q872" s="13">
        <f t="shared" si="1070"/>
        <v>0.18852559315384845</v>
      </c>
      <c r="R872" s="13">
        <f t="shared" si="1071"/>
        <v>3.8658688662409342E-3</v>
      </c>
      <c r="S872" s="13">
        <f t="shared" si="1072"/>
        <v>1.060251475983724E-2</v>
      </c>
      <c r="T872" s="13">
        <f t="shared" si="1073"/>
        <v>6.322729448617502E-2</v>
      </c>
      <c r="U872" s="13">
        <f t="shared" si="1074"/>
        <v>9.0540523208025199E-3</v>
      </c>
      <c r="V872" s="13">
        <f t="shared" si="1075"/>
        <v>9.253297826339814E-4</v>
      </c>
      <c r="W872" s="13">
        <f t="shared" si="1076"/>
        <v>0.14717869326704439</v>
      </c>
      <c r="X872" s="13">
        <f t="shared" si="1077"/>
        <v>4.9360463084138446E-2</v>
      </c>
      <c r="Y872" s="13">
        <f t="shared" si="1078"/>
        <v>8.2772012096201785E-3</v>
      </c>
      <c r="Z872" s="13">
        <f t="shared" si="1079"/>
        <v>4.3217550318005977E-4</v>
      </c>
      <c r="AA872" s="13">
        <f t="shared" si="1080"/>
        <v>1.0121759824114917E-3</v>
      </c>
      <c r="AB872" s="13">
        <f t="shared" si="1081"/>
        <v>1.185282613003432E-3</v>
      </c>
      <c r="AC872" s="13">
        <f t="shared" si="1082"/>
        <v>4.5426232798421519E-5</v>
      </c>
      <c r="AD872" s="13">
        <f t="shared" si="1083"/>
        <v>8.6174908892015442E-2</v>
      </c>
      <c r="AE872" s="13">
        <f t="shared" si="1084"/>
        <v>2.8901149444406547E-2</v>
      </c>
      <c r="AF872" s="13">
        <f t="shared" si="1085"/>
        <v>4.8464016379442532E-3</v>
      </c>
      <c r="AG872" s="13">
        <f t="shared" si="1086"/>
        <v>5.4179180385077437E-4</v>
      </c>
      <c r="AH872" s="13">
        <f t="shared" si="1087"/>
        <v>3.6235514966630287E-5</v>
      </c>
      <c r="AI872" s="13">
        <f t="shared" si="1088"/>
        <v>8.486533292530116E-5</v>
      </c>
      <c r="AJ872" s="13">
        <f t="shared" si="1089"/>
        <v>9.9379362196932045E-5</v>
      </c>
      <c r="AK872" s="13">
        <f t="shared" si="1090"/>
        <v>7.7583761552844582E-5</v>
      </c>
      <c r="AL872" s="13">
        <f t="shared" si="1091"/>
        <v>1.4272395697075318E-6</v>
      </c>
      <c r="AM872" s="13">
        <f t="shared" si="1092"/>
        <v>4.0365162960500245E-2</v>
      </c>
      <c r="AN872" s="13">
        <f t="shared" si="1093"/>
        <v>1.3537578653330412E-2</v>
      </c>
      <c r="AO872" s="13">
        <f t="shared" si="1094"/>
        <v>2.2701015226229133E-3</v>
      </c>
      <c r="AP872" s="13">
        <f t="shared" si="1095"/>
        <v>2.5378053466240701E-4</v>
      </c>
      <c r="AQ872" s="13">
        <f t="shared" si="1096"/>
        <v>2.1278087939583558E-5</v>
      </c>
      <c r="AR872" s="13">
        <f t="shared" si="1097"/>
        <v>2.4305172972283718E-6</v>
      </c>
      <c r="AS872" s="13">
        <f t="shared" si="1098"/>
        <v>5.6923893533717489E-6</v>
      </c>
      <c r="AT872" s="13">
        <f t="shared" si="1099"/>
        <v>6.6659259301159849E-6</v>
      </c>
      <c r="AU872" s="13">
        <f t="shared" si="1100"/>
        <v>5.203973908246796E-6</v>
      </c>
      <c r="AV872" s="13">
        <f t="shared" si="1101"/>
        <v>3.0469898017501188E-6</v>
      </c>
      <c r="AW872" s="13">
        <f t="shared" si="1102"/>
        <v>3.1140425425457251E-8</v>
      </c>
      <c r="AX872" s="13">
        <f t="shared" si="1103"/>
        <v>1.5756194792050301E-2</v>
      </c>
      <c r="AY872" s="13">
        <f t="shared" si="1104"/>
        <v>5.2842775955916155E-3</v>
      </c>
      <c r="AZ872" s="13">
        <f t="shared" si="1105"/>
        <v>8.8611463858520568E-4</v>
      </c>
      <c r="BA872" s="13">
        <f t="shared" si="1106"/>
        <v>9.9061052781688151E-5</v>
      </c>
      <c r="BB872" s="13">
        <f t="shared" si="1107"/>
        <v>8.3057189365624172E-6</v>
      </c>
      <c r="BC872" s="13">
        <f t="shared" si="1108"/>
        <v>5.5711071195822161E-7</v>
      </c>
      <c r="BD872" s="13">
        <f t="shared" si="1109"/>
        <v>1.3585691499914996E-7</v>
      </c>
      <c r="BE872" s="13">
        <f t="shared" si="1110"/>
        <v>3.1818348192994888E-7</v>
      </c>
      <c r="BF872" s="13">
        <f t="shared" si="1111"/>
        <v>3.7260057087892653E-7</v>
      </c>
      <c r="BG872" s="13">
        <f t="shared" si="1112"/>
        <v>2.9088286749355714E-7</v>
      </c>
      <c r="BH872" s="13">
        <f t="shared" si="1113"/>
        <v>1.7031544477041728E-7</v>
      </c>
      <c r="BI872" s="13">
        <f t="shared" si="1114"/>
        <v>7.9777405874170414E-8</v>
      </c>
      <c r="BJ872" s="14">
        <f t="shared" si="1115"/>
        <v>0.8165079594471637</v>
      </c>
      <c r="BK872" s="14">
        <f t="shared" si="1116"/>
        <v>0.1395919764993315</v>
      </c>
      <c r="BL872" s="14">
        <f t="shared" si="1117"/>
        <v>3.8493667623589113E-2</v>
      </c>
      <c r="BM872" s="14">
        <f t="shared" si="1118"/>
        <v>0.49057120345218846</v>
      </c>
      <c r="BN872" s="14">
        <f t="shared" si="1119"/>
        <v>0.49917032916590981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1.7979797979798</v>
      </c>
      <c r="F873" s="10">
        <f>VLOOKUP(B873,home!$B$2:$E$405,3,FALSE)</f>
        <v>0.89</v>
      </c>
      <c r="G873" s="10">
        <f>VLOOKUP(C873,away!$B$2:$E$405,4,FALSE)</f>
        <v>0.67</v>
      </c>
      <c r="H873" s="10">
        <f>VLOOKUP(A873,away!$A$2:$E$405,3,FALSE)</f>
        <v>1.2222222222222201</v>
      </c>
      <c r="I873" s="10">
        <f>VLOOKUP(C873,away!$B$2:$E$405,3,FALSE)</f>
        <v>0.44</v>
      </c>
      <c r="J873" s="10">
        <f>VLOOKUP(B873,home!$B$2:$E$405,4,FALSE)</f>
        <v>0.65</v>
      </c>
      <c r="K873" s="12">
        <f t="shared" si="1064"/>
        <v>1.0721353535353548</v>
      </c>
      <c r="L873" s="12">
        <f t="shared" si="1065"/>
        <v>0.34955555555555495</v>
      </c>
      <c r="M873" s="13">
        <f t="shared" si="1066"/>
        <v>0.24130564582494435</v>
      </c>
      <c r="N873" s="13">
        <f t="shared" si="1067"/>
        <v>0.25871231389660382</v>
      </c>
      <c r="O873" s="13">
        <f t="shared" si="1068"/>
        <v>8.4349729085030398E-2</v>
      </c>
      <c r="P873" s="13">
        <f t="shared" si="1069"/>
        <v>9.0434326613190466E-2</v>
      </c>
      <c r="Q873" s="13">
        <f t="shared" si="1070"/>
        <v>0.13868730906174251</v>
      </c>
      <c r="R873" s="13">
        <f t="shared" si="1071"/>
        <v>1.4742458205639172E-2</v>
      </c>
      <c r="S873" s="13">
        <f t="shared" si="1072"/>
        <v>8.4730377961340989E-3</v>
      </c>
      <c r="T873" s="13">
        <f t="shared" si="1073"/>
        <v>4.8478919367582349E-2</v>
      </c>
      <c r="U873" s="13">
        <f t="shared" si="1074"/>
        <v>1.5805910640283145E-2</v>
      </c>
      <c r="V873" s="13">
        <f t="shared" si="1075"/>
        <v>3.5282752656418662E-4</v>
      </c>
      <c r="W873" s="13">
        <f t="shared" si="1076"/>
        <v>4.9563855710592783E-2</v>
      </c>
      <c r="X873" s="13">
        <f t="shared" si="1077"/>
        <v>1.7325321118391628E-2</v>
      </c>
      <c r="Y873" s="13">
        <f t="shared" si="1078"/>
        <v>3.0280811243588858E-3</v>
      </c>
      <c r="Z873" s="13">
        <f t="shared" si="1079"/>
        <v>1.7177693894422504E-3</v>
      </c>
      <c r="AA873" s="13">
        <f t="shared" si="1080"/>
        <v>1.8416812916418777E-3</v>
      </c>
      <c r="AB873" s="13">
        <f t="shared" si="1081"/>
        <v>9.8726581135695664E-4</v>
      </c>
      <c r="AC873" s="13">
        <f t="shared" si="1082"/>
        <v>8.2643424240934705E-6</v>
      </c>
      <c r="AD873" s="13">
        <f t="shared" si="1083"/>
        <v>1.3284790491212924E-2</v>
      </c>
      <c r="AE873" s="13">
        <f t="shared" si="1084"/>
        <v>4.6437723205950878E-3</v>
      </c>
      <c r="AF873" s="13">
        <f t="shared" si="1085"/>
        <v>8.1162820669956198E-4</v>
      </c>
      <c r="AG873" s="13">
        <f t="shared" si="1086"/>
        <v>9.4569716232474732E-5</v>
      </c>
      <c r="AH873" s="13">
        <f t="shared" si="1087"/>
        <v>1.5011395831070304E-4</v>
      </c>
      <c r="AI873" s="13">
        <f t="shared" si="1088"/>
        <v>1.609424817640371E-4</v>
      </c>
      <c r="AJ873" s="13">
        <f t="shared" si="1089"/>
        <v>8.6276062292471662E-5</v>
      </c>
      <c r="AK873" s="13">
        <f t="shared" si="1090"/>
        <v>3.083320551585914E-5</v>
      </c>
      <c r="AL873" s="13">
        <f t="shared" si="1091"/>
        <v>1.2388939172453572E-7</v>
      </c>
      <c r="AM873" s="13">
        <f t="shared" si="1092"/>
        <v>2.8486187099879389E-3</v>
      </c>
      <c r="AN873" s="13">
        <f t="shared" si="1093"/>
        <v>9.9575049573578218E-4</v>
      </c>
      <c r="AO873" s="13">
        <f t="shared" si="1094"/>
        <v>1.7403505886582024E-4</v>
      </c>
      <c r="AP873" s="13">
        <f t="shared" si="1095"/>
        <v>2.0278307229328503E-5</v>
      </c>
      <c r="AQ873" s="13">
        <f t="shared" si="1096"/>
        <v>1.7720987373185377E-6</v>
      </c>
      <c r="AR873" s="13">
        <f t="shared" si="1097"/>
        <v>1.049463361878824E-5</v>
      </c>
      <c r="AS873" s="13">
        <f t="shared" si="1098"/>
        <v>1.125166772510355E-5</v>
      </c>
      <c r="AT873" s="13">
        <f t="shared" si="1099"/>
        <v>6.0316553771581178E-6</v>
      </c>
      <c r="AU873" s="13">
        <f t="shared" si="1100"/>
        <v>2.1555836567309481E-6</v>
      </c>
      <c r="AV873" s="13">
        <f t="shared" si="1101"/>
        <v>5.7776936147106682E-7</v>
      </c>
      <c r="AW873" s="13">
        <f t="shared" si="1102"/>
        <v>1.2897259725919474E-9</v>
      </c>
      <c r="AX873" s="13">
        <f t="shared" si="1103"/>
        <v>5.0901747128672401E-4</v>
      </c>
      <c r="AY873" s="13">
        <f t="shared" si="1104"/>
        <v>1.7792988496311455E-4</v>
      </c>
      <c r="AZ873" s="13">
        <f t="shared" si="1105"/>
        <v>3.1098189894108738E-5</v>
      </c>
      <c r="BA873" s="13">
        <f t="shared" si="1106"/>
        <v>3.6235150150691086E-6</v>
      </c>
      <c r="BB873" s="13">
        <f t="shared" si="1107"/>
        <v>3.1665495103909426E-7</v>
      </c>
      <c r="BC873" s="13">
        <f t="shared" si="1108"/>
        <v>2.2137699465977523E-8</v>
      </c>
      <c r="BD873" s="13">
        <f t="shared" si="1109"/>
        <v>6.1140958082792114E-7</v>
      </c>
      <c r="BE873" s="13">
        <f t="shared" si="1110"/>
        <v>6.5551382709584631E-7</v>
      </c>
      <c r="BF873" s="13">
        <f t="shared" si="1111"/>
        <v>3.5139977438035931E-7</v>
      </c>
      <c r="BG873" s="13">
        <f t="shared" si="1112"/>
        <v>1.2558270711251018E-7</v>
      </c>
      <c r="BH873" s="13">
        <f t="shared" si="1113"/>
        <v>3.3660415021999499E-8</v>
      </c>
      <c r="BI873" s="13">
        <f t="shared" si="1114"/>
        <v>7.2177041919516423E-9</v>
      </c>
      <c r="BJ873" s="14">
        <f t="shared" si="1115"/>
        <v>0.53939302353837759</v>
      </c>
      <c r="BK873" s="14">
        <f t="shared" si="1116"/>
        <v>0.34075215587761204</v>
      </c>
      <c r="BL873" s="14">
        <f t="shared" si="1117"/>
        <v>0.11818750683558249</v>
      </c>
      <c r="BM873" s="14">
        <f t="shared" si="1118"/>
        <v>0.17164074435862672</v>
      </c>
      <c r="BN873" s="14">
        <f t="shared" si="1119"/>
        <v>0.8282317826871507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1.5</v>
      </c>
      <c r="F874" s="10">
        <f>VLOOKUP(B874,home!$B$2:$E$405,3,FALSE)</f>
        <v>0.56999999999999995</v>
      </c>
      <c r="G874" s="10">
        <f>VLOOKUP(C874,away!$B$2:$E$405,4,FALSE)</f>
        <v>0.86</v>
      </c>
      <c r="H874" s="10">
        <f>VLOOKUP(A874,away!$A$2:$E$405,3,FALSE)</f>
        <v>1.3534482758620701</v>
      </c>
      <c r="I874" s="10">
        <f>VLOOKUP(C874,away!$B$2:$E$405,3,FALSE)</f>
        <v>0.76</v>
      </c>
      <c r="J874" s="10">
        <f>VLOOKUP(B874,home!$B$2:$E$405,4,FALSE)</f>
        <v>0.95</v>
      </c>
      <c r="K874" s="12">
        <f t="shared" si="1064"/>
        <v>0.73529999999999995</v>
      </c>
      <c r="L874" s="12">
        <f t="shared" si="1065"/>
        <v>0.97718965517241452</v>
      </c>
      <c r="M874" s="13">
        <f t="shared" si="1066"/>
        <v>0.18041605923384357</v>
      </c>
      <c r="N874" s="13">
        <f t="shared" si="1067"/>
        <v>0.13265992835464516</v>
      </c>
      <c r="O874" s="13">
        <f t="shared" si="1068"/>
        <v>0.1763007067102855</v>
      </c>
      <c r="P874" s="13">
        <f t="shared" si="1069"/>
        <v>0.1296339096440729</v>
      </c>
      <c r="Q874" s="13">
        <f t="shared" si="1070"/>
        <v>4.8772422659585285E-2</v>
      </c>
      <c r="R874" s="13">
        <f t="shared" si="1071"/>
        <v>8.6139613398438425E-2</v>
      </c>
      <c r="S874" s="13">
        <f t="shared" si="1072"/>
        <v>2.3286383985122654E-2</v>
      </c>
      <c r="T874" s="13">
        <f t="shared" si="1073"/>
        <v>4.76599068806434E-2</v>
      </c>
      <c r="U874" s="13">
        <f t="shared" si="1074"/>
        <v>6.3338457731871758E-2</v>
      </c>
      <c r="V874" s="13">
        <f t="shared" si="1075"/>
        <v>1.8591009459430338E-3</v>
      </c>
      <c r="W874" s="13">
        <f t="shared" si="1076"/>
        <v>1.1954120793864351E-2</v>
      </c>
      <c r="X874" s="13">
        <f t="shared" si="1077"/>
        <v>1.1681443176445695E-2</v>
      </c>
      <c r="Y874" s="13">
        <f t="shared" si="1078"/>
        <v>5.7074927147535608E-3</v>
      </c>
      <c r="Z874" s="13">
        <f t="shared" si="1079"/>
        <v>2.8058246371168386E-2</v>
      </c>
      <c r="AA874" s="13">
        <f t="shared" si="1080"/>
        <v>2.0631228556720109E-2</v>
      </c>
      <c r="AB874" s="13">
        <f t="shared" si="1081"/>
        <v>7.5850711788781481E-3</v>
      </c>
      <c r="AC874" s="13">
        <f t="shared" si="1082"/>
        <v>8.3488453393864022E-5</v>
      </c>
      <c r="AD874" s="13">
        <f t="shared" si="1083"/>
        <v>2.1974662549321144E-3</v>
      </c>
      <c r="AE874" s="13">
        <f t="shared" si="1084"/>
        <v>2.1473412919101298E-3</v>
      </c>
      <c r="AF874" s="13">
        <f t="shared" si="1085"/>
        <v>1.0491798482895735E-3</v>
      </c>
      <c r="AG874" s="13">
        <f t="shared" si="1086"/>
        <v>3.4174923138797819E-4</v>
      </c>
      <c r="AH874" s="13">
        <f t="shared" si="1087"/>
        <v>6.8545570240461711E-3</v>
      </c>
      <c r="AI874" s="13">
        <f t="shared" si="1088"/>
        <v>5.0401557797811487E-3</v>
      </c>
      <c r="AJ874" s="13">
        <f t="shared" si="1089"/>
        <v>1.8530132724365392E-3</v>
      </c>
      <c r="AK874" s="13">
        <f t="shared" si="1090"/>
        <v>4.5417355307419564E-4</v>
      </c>
      <c r="AL874" s="13">
        <f t="shared" si="1091"/>
        <v>2.3995501663309435E-6</v>
      </c>
      <c r="AM874" s="13">
        <f t="shared" si="1092"/>
        <v>3.2315938745031684E-4</v>
      </c>
      <c r="AN874" s="13">
        <f t="shared" si="1093"/>
        <v>3.1578801038830378E-4</v>
      </c>
      <c r="AO874" s="13">
        <f t="shared" si="1094"/>
        <v>1.5429238848946471E-4</v>
      </c>
      <c r="AP874" s="13">
        <f t="shared" si="1095"/>
        <v>5.0257641967916086E-5</v>
      </c>
      <c r="AQ874" s="13">
        <f t="shared" si="1096"/>
        <v>1.2277811956101646E-5</v>
      </c>
      <c r="AR874" s="13">
        <f t="shared" si="1097"/>
        <v>1.3396404429374662E-3</v>
      </c>
      <c r="AS874" s="13">
        <f t="shared" si="1098"/>
        <v>9.8503761769191869E-4</v>
      </c>
      <c r="AT874" s="13">
        <f t="shared" si="1099"/>
        <v>3.6214908014443393E-4</v>
      </c>
      <c r="AU874" s="13">
        <f t="shared" si="1100"/>
        <v>8.8762739543400736E-5</v>
      </c>
      <c r="AV874" s="13">
        <f t="shared" si="1101"/>
        <v>1.631681059656564E-5</v>
      </c>
      <c r="AW874" s="13">
        <f t="shared" si="1102"/>
        <v>4.7892858621949326E-8</v>
      </c>
      <c r="AX874" s="13">
        <f t="shared" si="1103"/>
        <v>3.96031829320363E-5</v>
      </c>
      <c r="AY874" s="13">
        <f t="shared" si="1104"/>
        <v>3.86998206730866E-5</v>
      </c>
      <c r="AZ874" s="13">
        <f t="shared" si="1105"/>
        <v>1.8908532209383883E-5</v>
      </c>
      <c r="BA874" s="13">
        <f t="shared" si="1106"/>
        <v>6.159074023168111E-6</v>
      </c>
      <c r="BB874" s="13">
        <f t="shared" si="1107"/>
        <v>1.5046458552202554E-6</v>
      </c>
      <c r="BC874" s="13">
        <f t="shared" si="1108"/>
        <v>2.9406487288385693E-7</v>
      </c>
      <c r="BD874" s="13">
        <f t="shared" si="1109"/>
        <v>2.1818046374818048E-4</v>
      </c>
      <c r="BE874" s="13">
        <f t="shared" si="1110"/>
        <v>1.6042809499403708E-4</v>
      </c>
      <c r="BF874" s="13">
        <f t="shared" si="1111"/>
        <v>5.8981389124557727E-5</v>
      </c>
      <c r="BG874" s="13">
        <f t="shared" si="1112"/>
        <v>1.4456338474429096E-5</v>
      </c>
      <c r="BH874" s="13">
        <f t="shared" si="1113"/>
        <v>2.6574364200619284E-6</v>
      </c>
      <c r="BI874" s="13">
        <f t="shared" si="1114"/>
        <v>3.9080259993430734E-7</v>
      </c>
      <c r="BJ874" s="14">
        <f t="shared" si="1115"/>
        <v>0.26513199576727514</v>
      </c>
      <c r="BK874" s="14">
        <f t="shared" si="1116"/>
        <v>0.33532004163321544</v>
      </c>
      <c r="BL874" s="14">
        <f t="shared" si="1117"/>
        <v>0.37144397842180699</v>
      </c>
      <c r="BM874" s="14">
        <f t="shared" si="1118"/>
        <v>0.24599297026478062</v>
      </c>
      <c r="BN874" s="14">
        <f t="shared" si="1119"/>
        <v>0.75392264000087084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1.5</v>
      </c>
      <c r="F875" s="10">
        <f>VLOOKUP(B875,home!$B$2:$E$405,3,FALSE)</f>
        <v>0.78</v>
      </c>
      <c r="G875" s="10">
        <f>VLOOKUP(C875,away!$B$2:$E$405,4,FALSE)</f>
        <v>1.24</v>
      </c>
      <c r="H875" s="10">
        <f>VLOOKUP(A875,away!$A$2:$E$405,3,FALSE)</f>
        <v>1.3534482758620701</v>
      </c>
      <c r="I875" s="10">
        <f>VLOOKUP(C875,away!$B$2:$E$405,3,FALSE)</f>
        <v>1.43</v>
      </c>
      <c r="J875" s="10">
        <f>VLOOKUP(B875,home!$B$2:$E$405,4,FALSE)</f>
        <v>1.35</v>
      </c>
      <c r="K875" s="12">
        <f t="shared" si="1064"/>
        <v>1.4507999999999999</v>
      </c>
      <c r="L875" s="12">
        <f t="shared" si="1065"/>
        <v>2.6128318965517261</v>
      </c>
      <c r="M875" s="13">
        <f t="shared" si="1066"/>
        <v>1.718648608778189E-2</v>
      </c>
      <c r="N875" s="13">
        <f t="shared" si="1067"/>
        <v>2.4934154016153964E-2</v>
      </c>
      <c r="O875" s="13">
        <f t="shared" si="1068"/>
        <v>4.490539903979901E-2</v>
      </c>
      <c r="P875" s="13">
        <f t="shared" si="1069"/>
        <v>6.5148752926940404E-2</v>
      </c>
      <c r="Q875" s="13">
        <f t="shared" si="1070"/>
        <v>1.8087235323318088E-2</v>
      </c>
      <c r="R875" s="13">
        <f t="shared" si="1071"/>
        <v>5.8665129469285066E-2</v>
      </c>
      <c r="S875" s="13">
        <f t="shared" si="1072"/>
        <v>6.1739787677611728E-2</v>
      </c>
      <c r="T875" s="13">
        <f t="shared" si="1073"/>
        <v>4.725890537320257E-2</v>
      </c>
      <c r="U875" s="13">
        <f t="shared" si="1074"/>
        <v>8.5111369834038775E-2</v>
      </c>
      <c r="V875" s="13">
        <f t="shared" si="1075"/>
        <v>2.6004088668699698E-2</v>
      </c>
      <c r="W875" s="13">
        <f t="shared" si="1076"/>
        <v>8.7469870023566265E-3</v>
      </c>
      <c r="X875" s="13">
        <f t="shared" si="1077"/>
        <v>2.2854406638480766E-2</v>
      </c>
      <c r="Y875" s="13">
        <f t="shared" si="1078"/>
        <v>2.9857361320893033E-2</v>
      </c>
      <c r="Z875" s="13">
        <f t="shared" si="1079"/>
        <v>5.1094040497561555E-2</v>
      </c>
      <c r="AA875" s="13">
        <f t="shared" si="1080"/>
        <v>7.4127233953862295E-2</v>
      </c>
      <c r="AB875" s="13">
        <f t="shared" si="1081"/>
        <v>5.3771895510131715E-2</v>
      </c>
      <c r="AC875" s="13">
        <f t="shared" si="1082"/>
        <v>6.1608505191025854E-3</v>
      </c>
      <c r="AD875" s="13">
        <f t="shared" si="1083"/>
        <v>3.1725321857547484E-3</v>
      </c>
      <c r="AE875" s="13">
        <f t="shared" si="1084"/>
        <v>8.2892932877769738E-3</v>
      </c>
      <c r="AF875" s="13">
        <f t="shared" si="1085"/>
        <v>1.0829264951087903E-2</v>
      </c>
      <c r="AG875" s="13">
        <f t="shared" si="1086"/>
        <v>9.4316829601373796E-3</v>
      </c>
      <c r="AH875" s="13">
        <f t="shared" si="1087"/>
        <v>3.3375034683933602E-2</v>
      </c>
      <c r="AI875" s="13">
        <f t="shared" si="1088"/>
        <v>4.8420500319450867E-2</v>
      </c>
      <c r="AJ875" s="13">
        <f t="shared" si="1089"/>
        <v>3.5124230931729658E-2</v>
      </c>
      <c r="AK875" s="13">
        <f t="shared" si="1090"/>
        <v>1.6986078078584464E-2</v>
      </c>
      <c r="AL875" s="13">
        <f t="shared" si="1091"/>
        <v>9.3415658381539144E-4</v>
      </c>
      <c r="AM875" s="13">
        <f t="shared" si="1092"/>
        <v>9.2054193901859789E-4</v>
      </c>
      <c r="AN875" s="13">
        <f t="shared" si="1093"/>
        <v>2.4052213403813667E-3</v>
      </c>
      <c r="AO875" s="13">
        <f t="shared" si="1094"/>
        <v>3.1422195182076659E-3</v>
      </c>
      <c r="AP875" s="13">
        <f t="shared" si="1095"/>
        <v>2.7366971277134624E-3</v>
      </c>
      <c r="AQ875" s="13">
        <f t="shared" si="1096"/>
        <v>1.7876323866228062E-3</v>
      </c>
      <c r="AR875" s="13">
        <f t="shared" si="1097"/>
        <v>1.7440671034140383E-2</v>
      </c>
      <c r="AS875" s="13">
        <f t="shared" si="1098"/>
        <v>2.5302925536330866E-2</v>
      </c>
      <c r="AT875" s="13">
        <f t="shared" si="1099"/>
        <v>1.8354742184054411E-2</v>
      </c>
      <c r="AU875" s="13">
        <f t="shared" si="1100"/>
        <v>8.8763533202087137E-3</v>
      </c>
      <c r="AV875" s="13">
        <f t="shared" si="1101"/>
        <v>3.2194533492397003E-3</v>
      </c>
      <c r="AW875" s="13">
        <f t="shared" si="1102"/>
        <v>9.836400297823598E-5</v>
      </c>
      <c r="AX875" s="13">
        <f t="shared" si="1103"/>
        <v>2.2258704085469691E-4</v>
      </c>
      <c r="AY875" s="13">
        <f t="shared" si="1104"/>
        <v>5.8158252010421434E-4</v>
      </c>
      <c r="AZ875" s="13">
        <f t="shared" si="1105"/>
        <v>7.5978867950261342E-4</v>
      </c>
      <c r="BA875" s="13">
        <f t="shared" si="1106"/>
        <v>6.6173336548111506E-4</v>
      </c>
      <c r="BB875" s="13">
        <f t="shared" si="1107"/>
        <v>4.3224951108539444E-4</v>
      </c>
      <c r="BC875" s="13">
        <f t="shared" si="1108"/>
        <v>2.2587906196656159E-4</v>
      </c>
      <c r="BD875" s="13">
        <f t="shared" si="1109"/>
        <v>7.5949235958779598E-3</v>
      </c>
      <c r="BE875" s="13">
        <f t="shared" si="1110"/>
        <v>1.1018715152899743E-2</v>
      </c>
      <c r="BF875" s="13">
        <f t="shared" si="1111"/>
        <v>7.9929759719134744E-3</v>
      </c>
      <c r="BG875" s="13">
        <f t="shared" si="1112"/>
        <v>3.8654031800173564E-3</v>
      </c>
      <c r="BH875" s="13">
        <f t="shared" si="1113"/>
        <v>1.4019817333922951E-3</v>
      </c>
      <c r="BI875" s="13">
        <f t="shared" si="1114"/>
        <v>4.0679901976110839E-4</v>
      </c>
      <c r="BJ875" s="14">
        <f t="shared" si="1115"/>
        <v>0.19733795555010056</v>
      </c>
      <c r="BK875" s="14">
        <f t="shared" si="1116"/>
        <v>0.17775570498405591</v>
      </c>
      <c r="BL875" s="14">
        <f t="shared" si="1117"/>
        <v>0.55596181589865168</v>
      </c>
      <c r="BM875" s="14">
        <f t="shared" si="1118"/>
        <v>0.75273914154996535</v>
      </c>
      <c r="BN875" s="14">
        <f t="shared" si="1119"/>
        <v>0.22892715686327839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1.5</v>
      </c>
      <c r="F876" s="10">
        <f>VLOOKUP(B876,home!$B$2:$E$405,3,FALSE)</f>
        <v>0.76</v>
      </c>
      <c r="G876" s="10">
        <f>VLOOKUP(C876,away!$B$2:$E$405,4,FALSE)</f>
        <v>1.24</v>
      </c>
      <c r="H876" s="10">
        <f>VLOOKUP(A876,away!$A$2:$E$405,3,FALSE)</f>
        <v>1.3534482758620701</v>
      </c>
      <c r="I876" s="10">
        <f>VLOOKUP(C876,away!$B$2:$E$405,3,FALSE)</f>
        <v>0.56999999999999995</v>
      </c>
      <c r="J876" s="10">
        <f>VLOOKUP(B876,home!$B$2:$E$405,4,FALSE)</f>
        <v>0.74</v>
      </c>
      <c r="K876" s="12">
        <f t="shared" si="1064"/>
        <v>1.4136000000000002</v>
      </c>
      <c r="L876" s="12">
        <f t="shared" si="1065"/>
        <v>0.57088448275862114</v>
      </c>
      <c r="M876" s="13">
        <f t="shared" si="1066"/>
        <v>0.13745145445030046</v>
      </c>
      <c r="N876" s="13">
        <f t="shared" si="1067"/>
        <v>0.1943013760109448</v>
      </c>
      <c r="O876" s="13">
        <f t="shared" si="1068"/>
        <v>7.8468902478279964E-2</v>
      </c>
      <c r="P876" s="13">
        <f t="shared" si="1069"/>
        <v>0.11092364054329658</v>
      </c>
      <c r="Q876" s="13">
        <f t="shared" si="1070"/>
        <v>0.13733221256453582</v>
      </c>
      <c r="R876" s="13">
        <f t="shared" si="1071"/>
        <v>2.2398339401974769E-2</v>
      </c>
      <c r="S876" s="13">
        <f t="shared" si="1072"/>
        <v>2.2378908394576777E-2</v>
      </c>
      <c r="T876" s="13">
        <f t="shared" si="1073"/>
        <v>7.8400829136002034E-2</v>
      </c>
      <c r="U876" s="13">
        <f t="shared" si="1074"/>
        <v>3.166229257863154E-2</v>
      </c>
      <c r="V876" s="13">
        <f t="shared" si="1075"/>
        <v>2.0066478504387657E-3</v>
      </c>
      <c r="W876" s="13">
        <f t="shared" si="1076"/>
        <v>6.471093856040927E-2</v>
      </c>
      <c r="X876" s="13">
        <f t="shared" si="1077"/>
        <v>3.6942470688884163E-2</v>
      </c>
      <c r="Y876" s="13">
        <f t="shared" si="1078"/>
        <v>1.0544941635524578E-2</v>
      </c>
      <c r="Z876" s="13">
        <f t="shared" si="1079"/>
        <v>4.262288134716137E-3</v>
      </c>
      <c r="AA876" s="13">
        <f t="shared" si="1080"/>
        <v>6.0251705072347323E-3</v>
      </c>
      <c r="AB876" s="13">
        <f t="shared" si="1081"/>
        <v>4.2585905145135095E-3</v>
      </c>
      <c r="AC876" s="13">
        <f t="shared" si="1082"/>
        <v>1.012105900175879E-4</v>
      </c>
      <c r="AD876" s="13">
        <f t="shared" si="1083"/>
        <v>2.2868845687248635E-2</v>
      </c>
      <c r="AE876" s="13">
        <f t="shared" si="1084"/>
        <v>1.3055469141451661E-2</v>
      </c>
      <c r="AF876" s="13">
        <f t="shared" si="1085"/>
        <v>3.7265823739943858E-3</v>
      </c>
      <c r="AG876" s="13">
        <f t="shared" si="1086"/>
        <v>7.0914935034505988E-4</v>
      </c>
      <c r="AH876" s="13">
        <f t="shared" si="1087"/>
        <v>6.0831853928890742E-4</v>
      </c>
      <c r="AI876" s="13">
        <f t="shared" si="1088"/>
        <v>8.5991908713879965E-4</v>
      </c>
      <c r="AJ876" s="13">
        <f t="shared" si="1089"/>
        <v>6.077908107897038E-4</v>
      </c>
      <c r="AK876" s="13">
        <f t="shared" si="1090"/>
        <v>2.8639103004410841E-4</v>
      </c>
      <c r="AL876" s="13">
        <f t="shared" si="1091"/>
        <v>3.267087176686137E-6</v>
      </c>
      <c r="AM876" s="13">
        <f t="shared" si="1092"/>
        <v>6.4654800526989355E-3</v>
      </c>
      <c r="AN876" s="13">
        <f t="shared" si="1093"/>
        <v>3.6910422356712142E-3</v>
      </c>
      <c r="AO876" s="13">
        <f t="shared" si="1094"/>
        <v>1.0535793687756927E-3</v>
      </c>
      <c r="AP876" s="13">
        <f t="shared" si="1095"/>
        <v>2.0049070432955534E-4</v>
      </c>
      <c r="AQ876" s="13">
        <f t="shared" si="1096"/>
        <v>2.8614258009772456E-5</v>
      </c>
      <c r="AR876" s="13">
        <f t="shared" si="1097"/>
        <v>6.9455922930885584E-5</v>
      </c>
      <c r="AS876" s="13">
        <f t="shared" si="1098"/>
        <v>9.8182892655099892E-5</v>
      </c>
      <c r="AT876" s="13">
        <f t="shared" si="1099"/>
        <v>6.9395668528624612E-5</v>
      </c>
      <c r="AU876" s="13">
        <f t="shared" si="1100"/>
        <v>3.2699239010687923E-5</v>
      </c>
      <c r="AV876" s="13">
        <f t="shared" si="1101"/>
        <v>1.1555911066377111E-5</v>
      </c>
      <c r="AW876" s="13">
        <f t="shared" si="1102"/>
        <v>7.3237413379398933E-8</v>
      </c>
      <c r="AX876" s="13">
        <f t="shared" si="1103"/>
        <v>1.5232671004158671E-3</v>
      </c>
      <c r="AY876" s="13">
        <f t="shared" si="1104"/>
        <v>8.696095507241369E-4</v>
      </c>
      <c r="AZ876" s="13">
        <f t="shared" si="1105"/>
        <v>2.4822329928355291E-4</v>
      </c>
      <c r="BA876" s="13">
        <f t="shared" si="1106"/>
        <v>4.7235609940043172E-5</v>
      </c>
      <c r="BB876" s="13">
        <f t="shared" si="1107"/>
        <v>6.7415191871023817E-6</v>
      </c>
      <c r="BC876" s="13">
        <f t="shared" si="1108"/>
        <v>7.6972573882725282E-7</v>
      </c>
      <c r="BD876" s="13">
        <f t="shared" si="1109"/>
        <v>6.6085514394868765E-6</v>
      </c>
      <c r="BE876" s="13">
        <f t="shared" si="1110"/>
        <v>9.3418483148586506E-6</v>
      </c>
      <c r="BF876" s="13">
        <f t="shared" si="1111"/>
        <v>6.6028183889420962E-6</v>
      </c>
      <c r="BG876" s="13">
        <f t="shared" si="1112"/>
        <v>3.1112480248695158E-6</v>
      </c>
      <c r="BH876" s="13">
        <f t="shared" si="1113"/>
        <v>1.0995150519888867E-6</v>
      </c>
      <c r="BI876" s="13">
        <f t="shared" si="1114"/>
        <v>3.1085489549829808E-7</v>
      </c>
      <c r="BJ876" s="14">
        <f t="shared" si="1115"/>
        <v>0.57672786857411507</v>
      </c>
      <c r="BK876" s="14">
        <f t="shared" si="1116"/>
        <v>0.27373473846653101</v>
      </c>
      <c r="BL876" s="14">
        <f t="shared" si="1117"/>
        <v>0.14548407941820338</v>
      </c>
      <c r="BM876" s="14">
        <f t="shared" si="1118"/>
        <v>0.31846351283092239</v>
      </c>
      <c r="BN876" s="14">
        <f t="shared" si="1119"/>
        <v>0.68087592544933251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1.5</v>
      </c>
      <c r="F877" s="10">
        <f>VLOOKUP(B877,home!$B$2:$E$405,3,FALSE)</f>
        <v>0.95</v>
      </c>
      <c r="G877" s="10">
        <f>VLOOKUP(C877,away!$B$2:$E$405,4,FALSE)</f>
        <v>0.56000000000000005</v>
      </c>
      <c r="H877" s="10">
        <f>VLOOKUP(A877,away!$A$2:$E$405,3,FALSE)</f>
        <v>1.3534482758620701</v>
      </c>
      <c r="I877" s="10">
        <f>VLOOKUP(C877,away!$B$2:$E$405,3,FALSE)</f>
        <v>0.89</v>
      </c>
      <c r="J877" s="10">
        <f>VLOOKUP(B877,home!$B$2:$E$405,4,FALSE)</f>
        <v>1.06</v>
      </c>
      <c r="K877" s="12">
        <f t="shared" si="1064"/>
        <v>0.79799999999999993</v>
      </c>
      <c r="L877" s="12">
        <f t="shared" si="1065"/>
        <v>1.276843103448277</v>
      </c>
      <c r="M877" s="13">
        <f t="shared" si="1066"/>
        <v>0.12557612840918003</v>
      </c>
      <c r="N877" s="13">
        <f t="shared" si="1067"/>
        <v>0.10020975047052566</v>
      </c>
      <c r="O877" s="13">
        <f t="shared" si="1068"/>
        <v>0.16034101351699681</v>
      </c>
      <c r="P877" s="13">
        <f t="shared" si="1069"/>
        <v>0.12795212878656342</v>
      </c>
      <c r="Q877" s="13">
        <f t="shared" si="1070"/>
        <v>3.9983690437739736E-2</v>
      </c>
      <c r="R877" s="13">
        <f t="shared" si="1071"/>
        <v>0.10236515865454218</v>
      </c>
      <c r="S877" s="13">
        <f t="shared" si="1072"/>
        <v>3.2593271245923532E-2</v>
      </c>
      <c r="T877" s="13">
        <f t="shared" si="1073"/>
        <v>5.1052899385838804E-2</v>
      </c>
      <c r="U877" s="13">
        <f t="shared" si="1074"/>
        <v>8.1687396606324653E-2</v>
      </c>
      <c r="V877" s="13">
        <f t="shared" si="1075"/>
        <v>3.6899957666803166E-3</v>
      </c>
      <c r="W877" s="13">
        <f t="shared" si="1076"/>
        <v>1.0635661656438769E-2</v>
      </c>
      <c r="X877" s="13">
        <f t="shared" si="1077"/>
        <v>1.3580071236633122E-2</v>
      </c>
      <c r="Y877" s="13">
        <f t="shared" si="1078"/>
        <v>8.6698101514156595E-3</v>
      </c>
      <c r="Z877" s="13">
        <f t="shared" si="1079"/>
        <v>4.3568082287146974E-2</v>
      </c>
      <c r="AA877" s="13">
        <f t="shared" si="1080"/>
        <v>3.476732966514328E-2</v>
      </c>
      <c r="AB877" s="13">
        <f t="shared" si="1081"/>
        <v>1.3872164536392168E-2</v>
      </c>
      <c r="AC877" s="13">
        <f t="shared" si="1082"/>
        <v>2.3498833911615009E-4</v>
      </c>
      <c r="AD877" s="13">
        <f t="shared" si="1083"/>
        <v>2.1218145004595341E-3</v>
      </c>
      <c r="AE877" s="13">
        <f t="shared" si="1084"/>
        <v>2.7092242117083072E-3</v>
      </c>
      <c r="AF877" s="13">
        <f t="shared" si="1085"/>
        <v>1.7296271252074237E-3</v>
      </c>
      <c r="AG877" s="13">
        <f t="shared" si="1086"/>
        <v>7.36154155452723E-4</v>
      </c>
      <c r="AH877" s="13">
        <f t="shared" si="1087"/>
        <v>1.3907401349702664E-2</v>
      </c>
      <c r="AI877" s="13">
        <f t="shared" si="1088"/>
        <v>1.1098106277062725E-2</v>
      </c>
      <c r="AJ877" s="13">
        <f t="shared" si="1089"/>
        <v>4.4281444045480263E-3</v>
      </c>
      <c r="AK877" s="13">
        <f t="shared" si="1090"/>
        <v>1.1778864116097751E-3</v>
      </c>
      <c r="AL877" s="13">
        <f t="shared" si="1091"/>
        <v>9.5773802269037833E-6</v>
      </c>
      <c r="AM877" s="13">
        <f t="shared" si="1092"/>
        <v>3.3864159427334168E-4</v>
      </c>
      <c r="AN877" s="13">
        <f t="shared" si="1093"/>
        <v>4.3239218418864592E-4</v>
      </c>
      <c r="AO877" s="13">
        <f t="shared" si="1094"/>
        <v>2.7604848918310487E-4</v>
      </c>
      <c r="AP877" s="13">
        <f t="shared" si="1095"/>
        <v>1.1749020321025461E-4</v>
      </c>
      <c r="AQ877" s="13">
        <f t="shared" si="1096"/>
        <v>3.7504138922937558E-5</v>
      </c>
      <c r="AR877" s="13">
        <f t="shared" si="1097"/>
        <v>3.5515139000510212E-3</v>
      </c>
      <c r="AS877" s="13">
        <f t="shared" si="1098"/>
        <v>2.8341080922407147E-3</v>
      </c>
      <c r="AT877" s="13">
        <f t="shared" si="1099"/>
        <v>1.1308091288040451E-3</v>
      </c>
      <c r="AU877" s="13">
        <f t="shared" si="1100"/>
        <v>3.0079522826187595E-4</v>
      </c>
      <c r="AV877" s="13">
        <f t="shared" si="1101"/>
        <v>6.000864803824424E-5</v>
      </c>
      <c r="AW877" s="13">
        <f t="shared" si="1102"/>
        <v>2.7107199693543163E-7</v>
      </c>
      <c r="AX877" s="13">
        <f t="shared" si="1103"/>
        <v>4.5039332038354419E-5</v>
      </c>
      <c r="AY877" s="13">
        <f t="shared" si="1104"/>
        <v>5.7508160497089874E-5</v>
      </c>
      <c r="AZ877" s="13">
        <f t="shared" si="1105"/>
        <v>3.671444906135293E-5</v>
      </c>
      <c r="BA877" s="13">
        <f t="shared" si="1106"/>
        <v>1.5626197026963855E-5</v>
      </c>
      <c r="BB877" s="13">
        <f t="shared" si="1107"/>
        <v>4.9880504767506923E-6</v>
      </c>
      <c r="BC877" s="13">
        <f t="shared" si="1108"/>
        <v>1.2737915701782025E-6</v>
      </c>
      <c r="BD877" s="13">
        <f t="shared" si="1109"/>
        <v>7.5578767168013995E-4</v>
      </c>
      <c r="BE877" s="13">
        <f t="shared" si="1110"/>
        <v>6.0311856200075164E-4</v>
      </c>
      <c r="BF877" s="13">
        <f t="shared" si="1111"/>
        <v>2.4064430623829986E-4</v>
      </c>
      <c r="BG877" s="13">
        <f t="shared" si="1112"/>
        <v>6.4011385459387764E-5</v>
      </c>
      <c r="BH877" s="13">
        <f t="shared" si="1113"/>
        <v>1.2770271399147857E-5</v>
      </c>
      <c r="BI877" s="13">
        <f t="shared" si="1114"/>
        <v>2.0381353153039983E-6</v>
      </c>
      <c r="BJ877" s="14">
        <f t="shared" si="1115"/>
        <v>0.23279192992186873</v>
      </c>
      <c r="BK877" s="14">
        <f t="shared" si="1116"/>
        <v>0.29011359808818749</v>
      </c>
      <c r="BL877" s="14">
        <f t="shared" si="1117"/>
        <v>0.43320020675181115</v>
      </c>
      <c r="BM877" s="14">
        <f t="shared" si="1118"/>
        <v>0.34318870968496634</v>
      </c>
      <c r="BN877" s="14">
        <f t="shared" si="1119"/>
        <v>0.65642787027554794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1.5</v>
      </c>
      <c r="F878" s="10">
        <f>VLOOKUP(B878,home!$B$2:$E$405,3,FALSE)</f>
        <v>1.81</v>
      </c>
      <c r="G878" s="10">
        <f>VLOOKUP(C878,away!$B$2:$E$405,4,FALSE)</f>
        <v>0.89</v>
      </c>
      <c r="H878" s="10">
        <f>VLOOKUP(A878,away!$A$2:$E$405,3,FALSE)</f>
        <v>1.3534482758620701</v>
      </c>
      <c r="I878" s="10">
        <f>VLOOKUP(C878,away!$B$2:$E$405,3,FALSE)</f>
        <v>0.78</v>
      </c>
      <c r="J878" s="10">
        <f>VLOOKUP(B878,home!$B$2:$E$405,4,FALSE)</f>
        <v>1.1599999999999999</v>
      </c>
      <c r="K878" s="12">
        <f t="shared" si="1064"/>
        <v>2.41635</v>
      </c>
      <c r="L878" s="12">
        <f t="shared" si="1065"/>
        <v>1.2246000000000008</v>
      </c>
      <c r="M878" s="13">
        <f t="shared" si="1066"/>
        <v>2.6227416081540295E-2</v>
      </c>
      <c r="N878" s="13">
        <f t="shared" si="1067"/>
        <v>6.3374616848629883E-2</v>
      </c>
      <c r="O878" s="13">
        <f t="shared" si="1068"/>
        <v>3.2118093733454263E-2</v>
      </c>
      <c r="P878" s="13">
        <f t="shared" si="1069"/>
        <v>7.7608555792832198E-2</v>
      </c>
      <c r="Q878" s="13">
        <f t="shared" si="1070"/>
        <v>7.6567627711093433E-2</v>
      </c>
      <c r="R878" s="13">
        <f t="shared" si="1071"/>
        <v>1.9665908792994062E-2</v>
      </c>
      <c r="S878" s="13">
        <f t="shared" si="1072"/>
        <v>5.7412136154811666E-2</v>
      </c>
      <c r="T878" s="13">
        <f t="shared" si="1073"/>
        <v>9.3764716895005068E-2</v>
      </c>
      <c r="U878" s="13">
        <f t="shared" si="1074"/>
        <v>4.7519718711951202E-2</v>
      </c>
      <c r="V878" s="13">
        <f t="shared" si="1075"/>
        <v>1.8876231387897562E-2</v>
      </c>
      <c r="W878" s="13">
        <f t="shared" si="1076"/>
        <v>6.1671395739900201E-2</v>
      </c>
      <c r="X878" s="13">
        <f t="shared" si="1077"/>
        <v>7.5522791223081823E-2</v>
      </c>
      <c r="Y878" s="13">
        <f t="shared" si="1078"/>
        <v>4.6242605065893047E-2</v>
      </c>
      <c r="Z878" s="13">
        <f t="shared" si="1079"/>
        <v>8.0276239693001846E-3</v>
      </c>
      <c r="AA878" s="13">
        <f t="shared" si="1080"/>
        <v>1.9397549178218499E-2</v>
      </c>
      <c r="AB878" s="13">
        <f t="shared" si="1081"/>
        <v>2.3435633978394144E-2</v>
      </c>
      <c r="AC878" s="13">
        <f t="shared" si="1082"/>
        <v>3.4909964354464702E-3</v>
      </c>
      <c r="AD878" s="13">
        <f t="shared" si="1083"/>
        <v>3.7254919274026958E-2</v>
      </c>
      <c r="AE878" s="13">
        <f t="shared" si="1084"/>
        <v>4.5622374142973439E-2</v>
      </c>
      <c r="AF878" s="13">
        <f t="shared" si="1085"/>
        <v>2.7934579687742662E-2</v>
      </c>
      <c r="AG878" s="13">
        <f t="shared" si="1086"/>
        <v>1.1402895428536567E-2</v>
      </c>
      <c r="AH878" s="13">
        <f t="shared" si="1087"/>
        <v>2.4576570782012517E-3</v>
      </c>
      <c r="AI878" s="13">
        <f t="shared" si="1088"/>
        <v>5.9385596809115948E-3</v>
      </c>
      <c r="AJ878" s="13">
        <f t="shared" si="1089"/>
        <v>7.174819342485368E-3</v>
      </c>
      <c r="AK878" s="13">
        <f t="shared" si="1090"/>
        <v>5.7789582394048387E-3</v>
      </c>
      <c r="AL878" s="13">
        <f t="shared" si="1091"/>
        <v>4.1320302509497472E-4</v>
      </c>
      <c r="AM878" s="13">
        <f t="shared" si="1092"/>
        <v>1.8004184837559025E-2</v>
      </c>
      <c r="AN878" s="13">
        <f t="shared" si="1093"/>
        <v>2.2047924752074791E-2</v>
      </c>
      <c r="AO878" s="13">
        <f t="shared" si="1094"/>
        <v>1.349994432569541E-2</v>
      </c>
      <c r="AP878" s="13">
        <f t="shared" si="1095"/>
        <v>5.5106772737488719E-3</v>
      </c>
      <c r="AQ878" s="13">
        <f t="shared" si="1096"/>
        <v>1.6870938473582172E-3</v>
      </c>
      <c r="AR878" s="13">
        <f t="shared" si="1097"/>
        <v>6.0192937159305078E-4</v>
      </c>
      <c r="AS878" s="13">
        <f t="shared" si="1098"/>
        <v>1.4544720370488682E-3</v>
      </c>
      <c r="AT878" s="13">
        <f t="shared" si="1099"/>
        <v>1.7572567533615171E-3</v>
      </c>
      <c r="AU878" s="13">
        <f t="shared" si="1100"/>
        <v>1.4153824519950336E-3</v>
      </c>
      <c r="AV878" s="13">
        <f t="shared" si="1101"/>
        <v>8.550148469695498E-4</v>
      </c>
      <c r="AW878" s="13">
        <f t="shared" si="1102"/>
        <v>3.3963707128228375E-5</v>
      </c>
      <c r="AX878" s="13">
        <f t="shared" si="1103"/>
        <v>7.2507353387059516E-3</v>
      </c>
      <c r="AY878" s="13">
        <f t="shared" si="1104"/>
        <v>8.8792504957793134E-3</v>
      </c>
      <c r="AZ878" s="13">
        <f t="shared" si="1105"/>
        <v>5.4367650785656788E-3</v>
      </c>
      <c r="BA878" s="13">
        <f t="shared" si="1106"/>
        <v>2.2192875050705122E-3</v>
      </c>
      <c r="BB878" s="13">
        <f t="shared" si="1107"/>
        <v>6.7943486967733744E-4</v>
      </c>
      <c r="BC878" s="13">
        <f t="shared" si="1108"/>
        <v>1.6640718828137355E-4</v>
      </c>
      <c r="BD878" s="13">
        <f t="shared" si="1109"/>
        <v>1.2285378474214179E-4</v>
      </c>
      <c r="BE878" s="13">
        <f t="shared" si="1110"/>
        <v>2.968577427616743E-4</v>
      </c>
      <c r="BF878" s="13">
        <f t="shared" si="1111"/>
        <v>3.5865610336108602E-4</v>
      </c>
      <c r="BG878" s="13">
        <f t="shared" si="1112"/>
        <v>2.888795584521867E-4</v>
      </c>
      <c r="BH878" s="13">
        <f t="shared" si="1113"/>
        <v>1.7450853026648529E-4</v>
      </c>
      <c r="BI878" s="13">
        <f t="shared" si="1114"/>
        <v>8.433473742188443E-5</v>
      </c>
      <c r="BJ878" s="14">
        <f t="shared" si="1115"/>
        <v>0.62474022752939984</v>
      </c>
      <c r="BK878" s="14">
        <f t="shared" si="1116"/>
        <v>0.1929077893734025</v>
      </c>
      <c r="BL878" s="14">
        <f t="shared" si="1117"/>
        <v>0.17089704465398872</v>
      </c>
      <c r="BM878" s="14">
        <f t="shared" si="1118"/>
        <v>0.69216517977689596</v>
      </c>
      <c r="BN878" s="14">
        <f t="shared" si="1119"/>
        <v>0.29556221896054413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1.4272727272727299</v>
      </c>
      <c r="F879" s="10">
        <f>VLOOKUP(B879,home!$B$2:$E$405,3,FALSE)</f>
        <v>0.7</v>
      </c>
      <c r="G879" s="10">
        <f>VLOOKUP(C879,away!$B$2:$E$405,4,FALSE)</f>
        <v>0.7</v>
      </c>
      <c r="H879" s="10">
        <f>VLOOKUP(A879,away!$A$2:$E$405,3,FALSE)</f>
        <v>1.3181818181818199</v>
      </c>
      <c r="I879" s="10">
        <f>VLOOKUP(C879,away!$B$2:$E$405,3,FALSE)</f>
        <v>2.4500000000000002</v>
      </c>
      <c r="J879" s="10">
        <f>VLOOKUP(B879,home!$B$2:$E$405,4,FALSE)</f>
        <v>1.1399999999999999</v>
      </c>
      <c r="K879" s="12">
        <f t="shared" si="1064"/>
        <v>0.69936363636363763</v>
      </c>
      <c r="L879" s="12">
        <f t="shared" si="1065"/>
        <v>3.6816818181818229</v>
      </c>
      <c r="M879" s="13">
        <f t="shared" si="1066"/>
        <v>1.2512270770538934E-2</v>
      </c>
      <c r="N879" s="13">
        <f t="shared" si="1067"/>
        <v>8.7506271852505618E-3</v>
      </c>
      <c r="O879" s="13">
        <f t="shared" si="1068"/>
        <v>4.6066199800061054E-2</v>
      </c>
      <c r="P879" s="13">
        <f t="shared" si="1069"/>
        <v>3.2217025005624574E-2</v>
      </c>
      <c r="Q879" s="13">
        <f t="shared" si="1070"/>
        <v>3.0599352243696675E-3</v>
      </c>
      <c r="R879" s="13">
        <f t="shared" si="1071"/>
        <v>8.4800545118307966E-2</v>
      </c>
      <c r="S879" s="13">
        <f t="shared" si="1072"/>
        <v>2.0738375936063858E-2</v>
      </c>
      <c r="T879" s="13">
        <f t="shared" si="1073"/>
        <v>1.126570788037592E-2</v>
      </c>
      <c r="U879" s="13">
        <f t="shared" si="1074"/>
        <v>5.9306417599558577E-2</v>
      </c>
      <c r="V879" s="13">
        <f t="shared" si="1075"/>
        <v>5.9330981594072968E-3</v>
      </c>
      <c r="W879" s="13">
        <f t="shared" si="1076"/>
        <v>7.1333580851745139E-4</v>
      </c>
      <c r="X879" s="13">
        <f t="shared" si="1077"/>
        <v>2.6262754764767309E-3</v>
      </c>
      <c r="Y879" s="13">
        <f t="shared" si="1078"/>
        <v>4.8345553356405934E-3</v>
      </c>
      <c r="Z879" s="13">
        <f t="shared" si="1079"/>
        <v>0.10406954171132726</v>
      </c>
      <c r="AA879" s="13">
        <f t="shared" si="1080"/>
        <v>7.2782453125931096E-2</v>
      </c>
      <c r="AB879" s="13">
        <f t="shared" si="1081"/>
        <v>2.5450700540808582E-2</v>
      </c>
      <c r="AC879" s="13">
        <f t="shared" si="1082"/>
        <v>9.5479657164089309E-4</v>
      </c>
      <c r="AD879" s="13">
        <f t="shared" si="1083"/>
        <v>1.2472028124829008E-4</v>
      </c>
      <c r="AE879" s="13">
        <f t="shared" si="1084"/>
        <v>4.5918039183035284E-4</v>
      </c>
      <c r="AF879" s="13">
        <f t="shared" si="1085"/>
        <v>8.4527804993370786E-4</v>
      </c>
      <c r="AG879" s="13">
        <f t="shared" si="1086"/>
        <v>1.0373482759163731E-3</v>
      </c>
      <c r="AH879" s="13">
        <f t="shared" si="1087"/>
        <v>9.5787734886277121E-2</v>
      </c>
      <c r="AI879" s="13">
        <f t="shared" si="1088"/>
        <v>6.6990458589102825E-2</v>
      </c>
      <c r="AJ879" s="13">
        <f t="shared" si="1089"/>
        <v>2.3425345360271313E-2</v>
      </c>
      <c r="AK879" s="13">
        <f t="shared" si="1090"/>
        <v>5.4609449047444717E-3</v>
      </c>
      <c r="AL879" s="13">
        <f t="shared" si="1091"/>
        <v>9.8337721706814811E-5</v>
      </c>
      <c r="AM879" s="13">
        <f t="shared" si="1092"/>
        <v>1.7444965884419956E-5</v>
      </c>
      <c r="AN879" s="13">
        <f t="shared" si="1093"/>
        <v>6.4226813715471135E-5</v>
      </c>
      <c r="AO879" s="13">
        <f t="shared" si="1094"/>
        <v>1.1823134614800052E-4</v>
      </c>
      <c r="AP879" s="13">
        <f t="shared" si="1095"/>
        <v>1.4509673248408499E-4</v>
      </c>
      <c r="AQ879" s="13">
        <f t="shared" si="1096"/>
        <v>1.3355000046606192E-4</v>
      </c>
      <c r="AR879" s="13">
        <f t="shared" si="1097"/>
        <v>7.0531992387125417E-2</v>
      </c>
      <c r="AS879" s="13">
        <f t="shared" si="1098"/>
        <v>4.9327510675832437E-2</v>
      </c>
      <c r="AT879" s="13">
        <f t="shared" si="1099"/>
        <v>1.7248933619508161E-2</v>
      </c>
      <c r="AU879" s="13">
        <f t="shared" si="1100"/>
        <v>4.0210923131780768E-3</v>
      </c>
      <c r="AV879" s="13">
        <f t="shared" si="1101"/>
        <v>7.0305143557452274E-4</v>
      </c>
      <c r="AW879" s="13">
        <f t="shared" si="1102"/>
        <v>7.0334263090052278E-6</v>
      </c>
      <c r="AX879" s="13">
        <f t="shared" si="1103"/>
        <v>2.0333957961945892E-6</v>
      </c>
      <c r="AY879" s="13">
        <f t="shared" si="1104"/>
        <v>7.4863163320169705E-6</v>
      </c>
      <c r="AZ879" s="13">
        <f t="shared" si="1105"/>
        <v>1.3781117362372259E-5</v>
      </c>
      <c r="BA879" s="13">
        <f t="shared" si="1106"/>
        <v>1.6912563075758596E-5</v>
      </c>
      <c r="BB879" s="13">
        <f t="shared" si="1107"/>
        <v>1.556666899371842E-5</v>
      </c>
      <c r="BC879" s="13">
        <f t="shared" si="1108"/>
        <v>1.1462304440765566E-5</v>
      </c>
      <c r="BD879" s="13">
        <f t="shared" si="1109"/>
        <v>4.3279392328636417E-2</v>
      </c>
      <c r="BE879" s="13">
        <f t="shared" si="1110"/>
        <v>3.0268033198563686E-2</v>
      </c>
      <c r="BF879" s="13">
        <f t="shared" si="1111"/>
        <v>1.05841808816614E-2</v>
      </c>
      <c r="BG879" s="13">
        <f t="shared" si="1112"/>
        <v>2.4673970764430703E-3</v>
      </c>
      <c r="BH879" s="13">
        <f t="shared" si="1113"/>
        <v>4.3140194793355846E-4</v>
      </c>
      <c r="BI879" s="13">
        <f t="shared" si="1114"/>
        <v>6.0341367008234035E-5</v>
      </c>
      <c r="BJ879" s="14">
        <f t="shared" si="1115"/>
        <v>3.4262756134258512E-2</v>
      </c>
      <c r="BK879" s="14">
        <f t="shared" si="1116"/>
        <v>7.2461390481314378E-2</v>
      </c>
      <c r="BL879" s="14">
        <f t="shared" si="1117"/>
        <v>0.70899412715652776</v>
      </c>
      <c r="BM879" s="14">
        <f t="shared" si="1118"/>
        <v>0.73238075948925219</v>
      </c>
      <c r="BN879" s="14">
        <f t="shared" si="1119"/>
        <v>0.18740660310415275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1.4117647058823499</v>
      </c>
      <c r="F880" s="10">
        <f>VLOOKUP(B880,home!$B$2:$E$405,3,FALSE)</f>
        <v>0.79</v>
      </c>
      <c r="G880" s="10">
        <f>VLOOKUP(C880,away!$B$2:$E$405,4,FALSE)</f>
        <v>1.51</v>
      </c>
      <c r="H880" s="10">
        <f>VLOOKUP(A880,away!$A$2:$E$405,3,FALSE)</f>
        <v>1.1323529411764699</v>
      </c>
      <c r="I880" s="10">
        <f>VLOOKUP(C880,away!$B$2:$E$405,3,FALSE)</f>
        <v>0.89</v>
      </c>
      <c r="J880" s="10">
        <f>VLOOKUP(B880,home!$B$2:$E$405,4,FALSE)</f>
        <v>1.47</v>
      </c>
      <c r="K880" s="12">
        <f t="shared" si="1064"/>
        <v>1.6840941176470554</v>
      </c>
      <c r="L880" s="12">
        <f t="shared" si="1065"/>
        <v>1.4814573529411754</v>
      </c>
      <c r="M880" s="13">
        <f t="shared" si="1066"/>
        <v>4.2190868374387153E-2</v>
      </c>
      <c r="N880" s="13">
        <f t="shared" si="1067"/>
        <v>7.1053393247726568E-2</v>
      </c>
      <c r="O880" s="13">
        <f t="shared" si="1068"/>
        <v>6.2503972180209144E-2</v>
      </c>
      <c r="P880" s="13">
        <f t="shared" si="1069"/>
        <v>0.1052625718782654</v>
      </c>
      <c r="Q880" s="13">
        <f t="shared" si="1070"/>
        <v>5.9830300803679688E-2</v>
      </c>
      <c r="R880" s="13">
        <f t="shared" si="1071"/>
        <v>4.6298484587200761E-2</v>
      </c>
      <c r="S880" s="13">
        <f t="shared" si="1072"/>
        <v>6.5655255896282225E-2</v>
      </c>
      <c r="T880" s="13">
        <f t="shared" si="1073"/>
        <v>8.8636039054293597E-2</v>
      </c>
      <c r="U880" s="13">
        <f t="shared" si="1074"/>
        <v>7.7971005549277647E-2</v>
      </c>
      <c r="V880" s="13">
        <f t="shared" si="1075"/>
        <v>1.8200465749134066E-2</v>
      </c>
      <c r="W880" s="13">
        <f t="shared" si="1076"/>
        <v>3.358661921351027E-2</v>
      </c>
      <c r="X880" s="13">
        <f t="shared" si="1077"/>
        <v>4.9757143994290154E-2</v>
      </c>
      <c r="Y880" s="13">
        <f t="shared" si="1078"/>
        <v>3.6856543415847001E-2</v>
      </c>
      <c r="Z880" s="13">
        <f t="shared" si="1079"/>
        <v>2.2863076807247414E-2</v>
      </c>
      <c r="AA880" s="13">
        <f t="shared" si="1080"/>
        <v>3.8503573162398184E-2</v>
      </c>
      <c r="AB880" s="13">
        <f t="shared" si="1081"/>
        <v>3.242182053559392E-2</v>
      </c>
      <c r="AC880" s="13">
        <f t="shared" si="1082"/>
        <v>2.8380368607487244E-3</v>
      </c>
      <c r="AD880" s="13">
        <f t="shared" si="1083"/>
        <v>1.4140756962281056E-2</v>
      </c>
      <c r="AE880" s="13">
        <f t="shared" si="1084"/>
        <v>2.0948928377925391E-2</v>
      </c>
      <c r="AF880" s="13">
        <f t="shared" si="1085"/>
        <v>1.5517471990857814E-2</v>
      </c>
      <c r="AG880" s="13">
        <f t="shared" si="1086"/>
        <v>7.6628243266383487E-3</v>
      </c>
      <c r="AH880" s="13">
        <f t="shared" si="1087"/>
        <v>8.4676683117388858E-3</v>
      </c>
      <c r="AI880" s="13">
        <f t="shared" si="1088"/>
        <v>1.4260350393985828E-2</v>
      </c>
      <c r="AJ880" s="13">
        <f t="shared" si="1089"/>
        <v>1.2007886107048707E-2</v>
      </c>
      <c r="AK880" s="13">
        <f t="shared" si="1090"/>
        <v>6.7408034527521735E-3</v>
      </c>
      <c r="AL880" s="13">
        <f t="shared" si="1091"/>
        <v>2.8322627199499437E-4</v>
      </c>
      <c r="AM880" s="13">
        <f t="shared" si="1092"/>
        <v>4.7628731238508384E-3</v>
      </c>
      <c r="AN880" s="13">
        <f t="shared" si="1093"/>
        <v>7.0559934104547301E-3</v>
      </c>
      <c r="AO880" s="13">
        <f t="shared" si="1094"/>
        <v>5.2265766601113216E-3</v>
      </c>
      <c r="AP880" s="13">
        <f t="shared" si="1095"/>
        <v>2.5809834746108821E-3</v>
      </c>
      <c r="AQ880" s="13">
        <f t="shared" si="1096"/>
        <v>9.5590423657048915E-4</v>
      </c>
      <c r="AR880" s="13">
        <f t="shared" si="1097"/>
        <v>2.5088978965385122E-3</v>
      </c>
      <c r="AS880" s="13">
        <f t="shared" si="1098"/>
        <v>4.2252201893375786E-3</v>
      </c>
      <c r="AT880" s="13">
        <f t="shared" si="1099"/>
        <v>3.5578342333134985E-3</v>
      </c>
      <c r="AU880" s="13">
        <f t="shared" si="1100"/>
        <v>1.997242567962194E-3</v>
      </c>
      <c r="AV880" s="13">
        <f t="shared" si="1101"/>
        <v>8.4088611505485757E-4</v>
      </c>
      <c r="AW880" s="13">
        <f t="shared" si="1102"/>
        <v>1.9628474492747003E-5</v>
      </c>
      <c r="AX880" s="13">
        <f t="shared" si="1103"/>
        <v>1.3368544351627398E-3</v>
      </c>
      <c r="AY880" s="13">
        <f t="shared" si="1104"/>
        <v>1.9804928327838626E-3</v>
      </c>
      <c r="AZ880" s="13">
        <f t="shared" si="1105"/>
        <v>1.4670078347874757E-3</v>
      </c>
      <c r="BA880" s="13">
        <f t="shared" si="1106"/>
        <v>7.2443651455607295E-4</v>
      </c>
      <c r="BB880" s="13">
        <f t="shared" si="1107"/>
        <v>2.6830545030704289E-4</v>
      </c>
      <c r="BC880" s="13">
        <f t="shared" si="1108"/>
        <v>7.9496616438312355E-5</v>
      </c>
      <c r="BD880" s="13">
        <f t="shared" si="1109"/>
        <v>6.1947087276760374E-4</v>
      </c>
      <c r="BE880" s="13">
        <f t="shared" si="1110"/>
        <v>1.0432472528816089E-3</v>
      </c>
      <c r="BF880" s="13">
        <f t="shared" si="1111"/>
        <v>8.7846328091468421E-4</v>
      </c>
      <c r="BG880" s="13">
        <f t="shared" si="1112"/>
        <v>4.9313828131911726E-4</v>
      </c>
      <c r="BH880" s="13">
        <f t="shared" si="1113"/>
        <v>2.0762281968902607E-4</v>
      </c>
      <c r="BI880" s="13">
        <f t="shared" si="1114"/>
        <v>6.9931273865516872E-5</v>
      </c>
      <c r="BJ880" s="14">
        <f t="shared" si="1115"/>
        <v>0.42442894597668357</v>
      </c>
      <c r="BK880" s="14">
        <f t="shared" si="1116"/>
        <v>0.23641091786359644</v>
      </c>
      <c r="BL880" s="14">
        <f t="shared" si="1117"/>
        <v>0.31561751906384949</v>
      </c>
      <c r="BM880" s="14">
        <f t="shared" si="1118"/>
        <v>0.61022000428161716</v>
      </c>
      <c r="BN880" s="14">
        <f t="shared" si="1119"/>
        <v>0.38713959107146867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1.66923076923077</v>
      </c>
      <c r="F881" s="10">
        <f>VLOOKUP(B881,home!$B$2:$E$405,3,FALSE)</f>
        <v>1.2</v>
      </c>
      <c r="G881" s="10">
        <f>VLOOKUP(C881,away!$B$2:$E$405,4,FALSE)</f>
        <v>1.6</v>
      </c>
      <c r="H881" s="10">
        <f>VLOOKUP(A881,away!$A$2:$E$405,3,FALSE)</f>
        <v>1.2</v>
      </c>
      <c r="I881" s="10">
        <f>VLOOKUP(C881,away!$B$2:$E$405,3,FALSE)</f>
        <v>0.6</v>
      </c>
      <c r="J881" s="10">
        <f>VLOOKUP(B881,home!$B$2:$E$405,4,FALSE)</f>
        <v>0.95</v>
      </c>
      <c r="K881" s="12">
        <f t="shared" si="1064"/>
        <v>3.2049230769230785</v>
      </c>
      <c r="L881" s="12">
        <f t="shared" si="1065"/>
        <v>0.68399999999999994</v>
      </c>
      <c r="M881" s="13">
        <f t="shared" si="1066"/>
        <v>2.0467375963039793E-2</v>
      </c>
      <c r="N881" s="13">
        <f t="shared" si="1067"/>
        <v>6.5596365548006963E-2</v>
      </c>
      <c r="O881" s="13">
        <f t="shared" si="1068"/>
        <v>1.399968515871922E-2</v>
      </c>
      <c r="P881" s="13">
        <f t="shared" si="1069"/>
        <v>4.4867914034836767E-2</v>
      </c>
      <c r="Q881" s="13">
        <f t="shared" si="1070"/>
        <v>0.10511565285354474</v>
      </c>
      <c r="R881" s="13">
        <f t="shared" si="1071"/>
        <v>4.7878923242819713E-3</v>
      </c>
      <c r="S881" s="13">
        <f t="shared" si="1072"/>
        <v>2.4589494440724006E-2</v>
      </c>
      <c r="T881" s="13">
        <f t="shared" si="1073"/>
        <v>7.1899106551824618E-2</v>
      </c>
      <c r="U881" s="13">
        <f t="shared" si="1074"/>
        <v>1.5344826599914168E-2</v>
      </c>
      <c r="V881" s="13">
        <f t="shared" si="1075"/>
        <v>5.9893653019040581E-3</v>
      </c>
      <c r="W881" s="13">
        <f t="shared" si="1076"/>
        <v>0.11229586052538694</v>
      </c>
      <c r="X881" s="13">
        <f t="shared" si="1077"/>
        <v>7.6810368599364673E-2</v>
      </c>
      <c r="Y881" s="13">
        <f t="shared" si="1078"/>
        <v>2.6269146060982709E-2</v>
      </c>
      <c r="Z881" s="13">
        <f t="shared" si="1079"/>
        <v>1.0916394499362895E-3</v>
      </c>
      <c r="AA881" s="13">
        <f t="shared" si="1080"/>
        <v>3.4986204647804308E-3</v>
      </c>
      <c r="AB881" s="13">
        <f t="shared" si="1081"/>
        <v>5.6064047324850741E-3</v>
      </c>
      <c r="AC881" s="13">
        <f t="shared" si="1082"/>
        <v>8.2060570433632231E-4</v>
      </c>
      <c r="AD881" s="13">
        <f t="shared" si="1083"/>
        <v>8.9974898710187004E-2</v>
      </c>
      <c r="AE881" s="13">
        <f t="shared" si="1084"/>
        <v>6.1542830717767914E-2</v>
      </c>
      <c r="AF881" s="13">
        <f t="shared" si="1085"/>
        <v>2.1047648105476619E-2</v>
      </c>
      <c r="AG881" s="13">
        <f t="shared" si="1086"/>
        <v>4.7988637680486694E-3</v>
      </c>
      <c r="AH881" s="13">
        <f t="shared" si="1087"/>
        <v>1.8667034593910549E-4</v>
      </c>
      <c r="AI881" s="13">
        <f t="shared" si="1088"/>
        <v>5.9826409947745355E-4</v>
      </c>
      <c r="AJ881" s="13">
        <f t="shared" si="1089"/>
        <v>9.5869520925494743E-4</v>
      </c>
      <c r="AK881" s="13">
        <f t="shared" si="1090"/>
        <v>1.0241814666255937E-3</v>
      </c>
      <c r="AL881" s="13">
        <f t="shared" si="1091"/>
        <v>7.1956202427016921E-5</v>
      </c>
      <c r="AM881" s="13">
        <f t="shared" si="1092"/>
        <v>5.7672525844018989E-2</v>
      </c>
      <c r="AN881" s="13">
        <f t="shared" si="1093"/>
        <v>3.9448007677308994E-2</v>
      </c>
      <c r="AO881" s="13">
        <f t="shared" si="1094"/>
        <v>1.349121862563967E-2</v>
      </c>
      <c r="AP881" s="13">
        <f t="shared" si="1095"/>
        <v>3.075997846645845E-3</v>
      </c>
      <c r="AQ881" s="13">
        <f t="shared" si="1096"/>
        <v>5.2599563177643935E-4</v>
      </c>
      <c r="AR881" s="13">
        <f t="shared" si="1097"/>
        <v>2.5536503324469635E-5</v>
      </c>
      <c r="AS881" s="13">
        <f t="shared" si="1098"/>
        <v>8.184252880851566E-5</v>
      </c>
      <c r="AT881" s="13">
        <f t="shared" si="1099"/>
        <v>1.3114950462607685E-4</v>
      </c>
      <c r="AU881" s="13">
        <f t="shared" si="1100"/>
        <v>1.4010802463438127E-4</v>
      </c>
      <c r="AV881" s="13">
        <f t="shared" si="1101"/>
        <v>1.1225886035320892E-4</v>
      </c>
      <c r="AW881" s="13">
        <f t="shared" si="1102"/>
        <v>4.381667780035801E-6</v>
      </c>
      <c r="AX881" s="13">
        <f t="shared" si="1103"/>
        <v>3.0806001496989841E-2</v>
      </c>
      <c r="AY881" s="13">
        <f t="shared" si="1104"/>
        <v>2.1071305023941056E-2</v>
      </c>
      <c r="AZ881" s="13">
        <f t="shared" si="1105"/>
        <v>7.2063863181878376E-3</v>
      </c>
      <c r="BA881" s="13">
        <f t="shared" si="1106"/>
        <v>1.6430560805468272E-3</v>
      </c>
      <c r="BB881" s="13">
        <f t="shared" si="1107"/>
        <v>2.8096258977350737E-4</v>
      </c>
      <c r="BC881" s="13">
        <f t="shared" si="1108"/>
        <v>3.8435682281015817E-5</v>
      </c>
      <c r="BD881" s="13">
        <f t="shared" si="1109"/>
        <v>2.911161378989537E-6</v>
      </c>
      <c r="BE881" s="13">
        <f t="shared" si="1110"/>
        <v>9.3300482841707803E-6</v>
      </c>
      <c r="BF881" s="13">
        <f t="shared" si="1111"/>
        <v>1.4951043527372753E-5</v>
      </c>
      <c r="BG881" s="13">
        <f t="shared" si="1112"/>
        <v>1.5972314808319453E-5</v>
      </c>
      <c r="BH881" s="13">
        <f t="shared" si="1113"/>
        <v>1.2797510080265809E-5</v>
      </c>
      <c r="BI881" s="13">
        <f t="shared" si="1114"/>
        <v>8.2030070766799243E-6</v>
      </c>
      <c r="BJ881" s="14">
        <f t="shared" si="1115"/>
        <v>0.81061063425770086</v>
      </c>
      <c r="BK881" s="14">
        <f t="shared" si="1116"/>
        <v>0.11787801667120902</v>
      </c>
      <c r="BL881" s="14">
        <f t="shared" si="1117"/>
        <v>4.6560300908380418E-2</v>
      </c>
      <c r="BM881" s="14">
        <f t="shared" si="1118"/>
        <v>0.70023878204863632</v>
      </c>
      <c r="BN881" s="14">
        <f t="shared" si="1119"/>
        <v>0.25483488588242942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1.66923076923077</v>
      </c>
      <c r="F882" s="10">
        <f>VLOOKUP(B882,home!$B$2:$E$405,3,FALSE)</f>
        <v>0.86</v>
      </c>
      <c r="G882" s="10">
        <f>VLOOKUP(C882,away!$B$2:$E$405,4,FALSE)</f>
        <v>0.8</v>
      </c>
      <c r="H882" s="10">
        <f>VLOOKUP(A882,away!$A$2:$E$405,3,FALSE)</f>
        <v>1.2</v>
      </c>
      <c r="I882" s="10">
        <f>VLOOKUP(C882,away!$B$2:$E$405,3,FALSE)</f>
        <v>1</v>
      </c>
      <c r="J882" s="10">
        <f>VLOOKUP(B882,home!$B$2:$E$405,4,FALSE)</f>
        <v>1.55</v>
      </c>
      <c r="K882" s="12">
        <f t="shared" si="1064"/>
        <v>1.1484307692307698</v>
      </c>
      <c r="L882" s="12">
        <f t="shared" si="1065"/>
        <v>1.8599999999999999</v>
      </c>
      <c r="M882" s="13">
        <f t="shared" si="1066"/>
        <v>4.9369089501212993E-2</v>
      </c>
      <c r="N882" s="13">
        <f t="shared" si="1067"/>
        <v>5.6696981432100751E-2</v>
      </c>
      <c r="O882" s="13">
        <f t="shared" si="1068"/>
        <v>9.1826506472256139E-2</v>
      </c>
      <c r="P882" s="13">
        <f t="shared" si="1069"/>
        <v>0.10545638546370738</v>
      </c>
      <c r="Q882" s="13">
        <f t="shared" si="1070"/>
        <v>3.2556278999565078E-2</v>
      </c>
      <c r="R882" s="13">
        <f t="shared" si="1071"/>
        <v>8.5398651019198232E-2</v>
      </c>
      <c r="S882" s="13">
        <f t="shared" si="1072"/>
        <v>5.6315851413447679E-2</v>
      </c>
      <c r="T882" s="13">
        <f t="shared" si="1073"/>
        <v>6.0554678939191038E-2</v>
      </c>
      <c r="U882" s="13">
        <f t="shared" si="1074"/>
        <v>9.8074438481247889E-2</v>
      </c>
      <c r="V882" s="13">
        <f t="shared" si="1075"/>
        <v>1.3366137022117162E-2</v>
      </c>
      <c r="W882" s="13">
        <f t="shared" si="1076"/>
        <v>1.2462877511587358E-2</v>
      </c>
      <c r="X882" s="13">
        <f t="shared" si="1077"/>
        <v>2.3180952171552482E-2</v>
      </c>
      <c r="Y882" s="13">
        <f t="shared" si="1078"/>
        <v>2.1558285519543814E-2</v>
      </c>
      <c r="Z882" s="13">
        <f t="shared" si="1079"/>
        <v>5.2947163631902897E-2</v>
      </c>
      <c r="AA882" s="13">
        <f t="shared" si="1080"/>
        <v>6.0806151858373673E-2</v>
      </c>
      <c r="AB882" s="13">
        <f t="shared" si="1081"/>
        <v>3.4915827876337555E-2</v>
      </c>
      <c r="AC882" s="13">
        <f t="shared" si="1082"/>
        <v>1.7844471513021386E-3</v>
      </c>
      <c r="AD882" s="13">
        <f t="shared" si="1083"/>
        <v>3.5781880018652835E-3</v>
      </c>
      <c r="AE882" s="13">
        <f t="shared" si="1084"/>
        <v>6.6554296834694261E-3</v>
      </c>
      <c r="AF882" s="13">
        <f t="shared" si="1085"/>
        <v>6.1895496056265679E-3</v>
      </c>
      <c r="AG882" s="13">
        <f t="shared" si="1086"/>
        <v>3.8375207554884713E-3</v>
      </c>
      <c r="AH882" s="13">
        <f t="shared" si="1087"/>
        <v>2.4620431088834837E-2</v>
      </c>
      <c r="AI882" s="13">
        <f t="shared" si="1088"/>
        <v>2.8274860614143749E-2</v>
      </c>
      <c r="AJ882" s="13">
        <f t="shared" si="1089"/>
        <v>1.6235859962496955E-2</v>
      </c>
      <c r="AK882" s="13">
        <f t="shared" si="1090"/>
        <v>6.2152537152844779E-3</v>
      </c>
      <c r="AL882" s="13">
        <f t="shared" si="1091"/>
        <v>1.5246896268784467E-4</v>
      </c>
      <c r="AM882" s="13">
        <f t="shared" si="1092"/>
        <v>8.2186023988689084E-4</v>
      </c>
      <c r="AN882" s="13">
        <f t="shared" si="1093"/>
        <v>1.5286600461896166E-3</v>
      </c>
      <c r="AO882" s="13">
        <f t="shared" si="1094"/>
        <v>1.4216538429563438E-3</v>
      </c>
      <c r="AP882" s="13">
        <f t="shared" si="1095"/>
        <v>8.8142538263293296E-4</v>
      </c>
      <c r="AQ882" s="13">
        <f t="shared" si="1096"/>
        <v>4.0986280292431372E-4</v>
      </c>
      <c r="AR882" s="13">
        <f t="shared" si="1097"/>
        <v>9.1588003650465589E-3</v>
      </c>
      <c r="AS882" s="13">
        <f t="shared" si="1098"/>
        <v>1.0518248148461473E-2</v>
      </c>
      <c r="AT882" s="13">
        <f t="shared" si="1099"/>
        <v>6.0397399060488667E-3</v>
      </c>
      <c r="AU882" s="13">
        <f t="shared" si="1100"/>
        <v>2.3120743820858256E-3</v>
      </c>
      <c r="AV882" s="13">
        <f t="shared" si="1101"/>
        <v>6.6381434028439548E-4</v>
      </c>
      <c r="AW882" s="13">
        <f t="shared" si="1102"/>
        <v>9.0468358186766511E-6</v>
      </c>
      <c r="AX882" s="13">
        <f t="shared" si="1103"/>
        <v>1.5730826458224781E-4</v>
      </c>
      <c r="AY882" s="13">
        <f t="shared" si="1104"/>
        <v>2.9259337212298088E-4</v>
      </c>
      <c r="AZ882" s="13">
        <f t="shared" si="1105"/>
        <v>2.7211183607437229E-4</v>
      </c>
      <c r="BA882" s="13">
        <f t="shared" si="1106"/>
        <v>1.6870933836611075E-4</v>
      </c>
      <c r="BB882" s="13">
        <f t="shared" si="1107"/>
        <v>7.8449842340241484E-5</v>
      </c>
      <c r="BC882" s="13">
        <f t="shared" si="1108"/>
        <v>2.9183341350569828E-5</v>
      </c>
      <c r="BD882" s="13">
        <f t="shared" si="1109"/>
        <v>2.8392281131644349E-3</v>
      </c>
      <c r="BE882" s="13">
        <f t="shared" si="1110"/>
        <v>3.2606569260230588E-3</v>
      </c>
      <c r="BF882" s="13">
        <f t="shared" si="1111"/>
        <v>1.8723193708751499E-3</v>
      </c>
      <c r="BG882" s="13">
        <f t="shared" si="1112"/>
        <v>7.1674305844660632E-4</v>
      </c>
      <c r="BH882" s="13">
        <f t="shared" si="1113"/>
        <v>2.0578244548816272E-4</v>
      </c>
      <c r="BI882" s="13">
        <f t="shared" si="1114"/>
        <v>4.7265378433231877E-5</v>
      </c>
      <c r="BJ882" s="14">
        <f t="shared" si="1115"/>
        <v>0.2333325609294169</v>
      </c>
      <c r="BK882" s="14">
        <f t="shared" si="1116"/>
        <v>0.22673697288659819</v>
      </c>
      <c r="BL882" s="14">
        <f t="shared" si="1117"/>
        <v>0.48400265352253136</v>
      </c>
      <c r="BM882" s="14">
        <f t="shared" si="1118"/>
        <v>0.57543191154610451</v>
      </c>
      <c r="BN882" s="14">
        <f t="shared" si="1119"/>
        <v>0.4213038928880406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1.66923076923077</v>
      </c>
      <c r="F883" s="10">
        <f>VLOOKUP(B883,home!$B$2:$E$405,3,FALSE)</f>
        <v>0.8</v>
      </c>
      <c r="G883" s="10">
        <f>VLOOKUP(C883,away!$B$2:$E$405,4,FALSE)</f>
        <v>0.68</v>
      </c>
      <c r="H883" s="10">
        <f>VLOOKUP(A883,away!$A$2:$E$405,3,FALSE)</f>
        <v>1.2</v>
      </c>
      <c r="I883" s="10">
        <f>VLOOKUP(C883,away!$B$2:$E$405,3,FALSE)</f>
        <v>0.77</v>
      </c>
      <c r="J883" s="10">
        <f>VLOOKUP(B883,home!$B$2:$E$405,4,FALSE)</f>
        <v>1.25</v>
      </c>
      <c r="K883" s="12">
        <f t="shared" si="1064"/>
        <v>0.90806153846153903</v>
      </c>
      <c r="L883" s="12">
        <f t="shared" si="1065"/>
        <v>1.1549999999999998</v>
      </c>
      <c r="M883" s="13">
        <f t="shared" si="1066"/>
        <v>0.12706436136897262</v>
      </c>
      <c r="N883" s="13">
        <f t="shared" si="1067"/>
        <v>0.11538225946834221</v>
      </c>
      <c r="O883" s="13">
        <f t="shared" si="1068"/>
        <v>0.14675933738116334</v>
      </c>
      <c r="P883" s="13">
        <f t="shared" si="1069"/>
        <v>0.13326650968593523</v>
      </c>
      <c r="Q883" s="13">
        <f t="shared" si="1070"/>
        <v>5.2387096021995663E-2</v>
      </c>
      <c r="R883" s="13">
        <f t="shared" si="1071"/>
        <v>8.4753517337621848E-2</v>
      </c>
      <c r="S883" s="13">
        <f t="shared" si="1072"/>
        <v>3.4942847885371379E-2</v>
      </c>
      <c r="T883" s="13">
        <f t="shared" si="1073"/>
        <v>6.050709590540497E-2</v>
      </c>
      <c r="U883" s="13">
        <f t="shared" si="1074"/>
        <v>7.6961409343627607E-2</v>
      </c>
      <c r="V883" s="13">
        <f t="shared" si="1075"/>
        <v>4.072049546823958E-3</v>
      </c>
      <c r="W883" s="13">
        <f t="shared" si="1076"/>
        <v>1.5856902336421914E-2</v>
      </c>
      <c r="X883" s="13">
        <f t="shared" si="1077"/>
        <v>1.8314722198567307E-2</v>
      </c>
      <c r="Y883" s="13">
        <f t="shared" si="1078"/>
        <v>1.0576752069672622E-2</v>
      </c>
      <c r="Z883" s="13">
        <f t="shared" si="1079"/>
        <v>3.2630104174984402E-2</v>
      </c>
      <c r="AA883" s="13">
        <f t="shared" si="1080"/>
        <v>2.963014259729662E-2</v>
      </c>
      <c r="AB883" s="13">
        <f t="shared" si="1081"/>
        <v>1.3452996435867977E-2</v>
      </c>
      <c r="AC883" s="13">
        <f t="shared" si="1082"/>
        <v>2.6692566690553535E-4</v>
      </c>
      <c r="AD883" s="13">
        <f t="shared" si="1083"/>
        <v>3.5997607827114139E-3</v>
      </c>
      <c r="AE883" s="13">
        <f t="shared" si="1084"/>
        <v>4.1577237040316822E-3</v>
      </c>
      <c r="AF883" s="13">
        <f t="shared" si="1085"/>
        <v>2.4010854390782966E-3</v>
      </c>
      <c r="AG883" s="13">
        <f t="shared" si="1086"/>
        <v>9.2441789404514398E-4</v>
      </c>
      <c r="AH883" s="13">
        <f t="shared" si="1087"/>
        <v>9.4219425805267456E-3</v>
      </c>
      <c r="AI883" s="13">
        <f t="shared" si="1088"/>
        <v>8.5557036749693994E-3</v>
      </c>
      <c r="AJ883" s="13">
        <f t="shared" si="1089"/>
        <v>3.8845527208568788E-3</v>
      </c>
      <c r="AK883" s="13">
        <f t="shared" si="1090"/>
        <v>1.175804306645418E-3</v>
      </c>
      <c r="AL883" s="13">
        <f t="shared" si="1091"/>
        <v>1.1198183846624199E-5</v>
      </c>
      <c r="AM883" s="13">
        <f t="shared" si="1092"/>
        <v>6.5376086288848828E-4</v>
      </c>
      <c r="AN883" s="13">
        <f t="shared" si="1093"/>
        <v>7.550937966362037E-4</v>
      </c>
      <c r="AO883" s="13">
        <f t="shared" si="1094"/>
        <v>4.3606666755740777E-4</v>
      </c>
      <c r="AP883" s="13">
        <f t="shared" si="1095"/>
        <v>1.6788566700960195E-4</v>
      </c>
      <c r="AQ883" s="13">
        <f t="shared" si="1096"/>
        <v>4.847698634902256E-5</v>
      </c>
      <c r="AR883" s="13">
        <f t="shared" si="1097"/>
        <v>2.1764687361016761E-3</v>
      </c>
      <c r="AS883" s="13">
        <f t="shared" si="1098"/>
        <v>1.976367548917929E-3</v>
      </c>
      <c r="AT883" s="13">
        <f t="shared" si="1099"/>
        <v>8.9733167851793793E-4</v>
      </c>
      <c r="AU883" s="13">
        <f t="shared" si="1100"/>
        <v>2.7161079483509123E-4</v>
      </c>
      <c r="AV883" s="13">
        <f t="shared" si="1101"/>
        <v>6.1659829055178594E-5</v>
      </c>
      <c r="AW883" s="13">
        <f t="shared" si="1102"/>
        <v>3.2624386832668186E-7</v>
      </c>
      <c r="AX883" s="13">
        <f t="shared" si="1103"/>
        <v>9.8942515823410626E-5</v>
      </c>
      <c r="AY883" s="13">
        <f t="shared" si="1104"/>
        <v>1.1427860577603924E-4</v>
      </c>
      <c r="AZ883" s="13">
        <f t="shared" si="1105"/>
        <v>6.5995894835662675E-5</v>
      </c>
      <c r="BA883" s="13">
        <f t="shared" si="1106"/>
        <v>2.5408419511730121E-5</v>
      </c>
      <c r="BB883" s="13">
        <f t="shared" si="1107"/>
        <v>7.3366811340120736E-6</v>
      </c>
      <c r="BC883" s="13">
        <f t="shared" si="1108"/>
        <v>1.6947733419567871E-6</v>
      </c>
      <c r="BD883" s="13">
        <f t="shared" si="1109"/>
        <v>4.1897023169957311E-4</v>
      </c>
      <c r="BE883" s="13">
        <f t="shared" si="1110"/>
        <v>3.8045075316670181E-4</v>
      </c>
      <c r="BF883" s="13">
        <f t="shared" si="1111"/>
        <v>1.7273634811470326E-4</v>
      </c>
      <c r="BG883" s="13">
        <f t="shared" si="1112"/>
        <v>5.2285078005755126E-5</v>
      </c>
      <c r="BH883" s="13">
        <f t="shared" si="1113"/>
        <v>1.1869517093121894E-5</v>
      </c>
      <c r="BI883" s="13">
        <f t="shared" si="1114"/>
        <v>2.1556503904751611E-6</v>
      </c>
      <c r="BJ883" s="14">
        <f t="shared" si="1115"/>
        <v>0.28648275669113471</v>
      </c>
      <c r="BK883" s="14">
        <f t="shared" si="1116"/>
        <v>0.29973817094363142</v>
      </c>
      <c r="BL883" s="14">
        <f t="shared" si="1117"/>
        <v>0.38101731254447407</v>
      </c>
      <c r="BM883" s="14">
        <f t="shared" si="1118"/>
        <v>0.34014131072828596</v>
      </c>
      <c r="BN883" s="14">
        <f t="shared" si="1119"/>
        <v>0.65961308126403084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1.66923076923077</v>
      </c>
      <c r="F884" s="10">
        <f>VLOOKUP(B884,home!$B$2:$E$405,3,FALSE)</f>
        <v>0.6</v>
      </c>
      <c r="G884" s="10">
        <f>VLOOKUP(C884,away!$B$2:$E$405,4,FALSE)</f>
        <v>1.1100000000000001</v>
      </c>
      <c r="H884" s="10">
        <f>VLOOKUP(A884,away!$A$2:$E$405,3,FALSE)</f>
        <v>1.2</v>
      </c>
      <c r="I884" s="10">
        <f>VLOOKUP(C884,away!$B$2:$E$405,3,FALSE)</f>
        <v>0.51</v>
      </c>
      <c r="J884" s="10">
        <f>VLOOKUP(B884,home!$B$2:$E$405,4,FALSE)</f>
        <v>1.67</v>
      </c>
      <c r="K884" s="12">
        <f t="shared" si="1064"/>
        <v>1.111707692307693</v>
      </c>
      <c r="L884" s="12">
        <f t="shared" si="1065"/>
        <v>1.0220399999999998</v>
      </c>
      <c r="M884" s="13">
        <f t="shared" si="1066"/>
        <v>0.11839276174544582</v>
      </c>
      <c r="N884" s="13">
        <f t="shared" si="1067"/>
        <v>0.13161814394596411</v>
      </c>
      <c r="O884" s="13">
        <f t="shared" si="1068"/>
        <v>0.12100213821431541</v>
      </c>
      <c r="P884" s="13">
        <f t="shared" si="1069"/>
        <v>0.1345190078385331</v>
      </c>
      <c r="Q884" s="13">
        <f t="shared" si="1070"/>
        <v>7.3160451535994764E-2</v>
      </c>
      <c r="R884" s="13">
        <f t="shared" si="1071"/>
        <v>6.1834512670279444E-2</v>
      </c>
      <c r="S884" s="13">
        <f t="shared" si="1072"/>
        <v>3.8210451388848106E-2</v>
      </c>
      <c r="T884" s="13">
        <f t="shared" si="1073"/>
        <v>7.4772907887848059E-2</v>
      </c>
      <c r="U884" s="13">
        <f t="shared" si="1074"/>
        <v>6.8741903385647174E-2</v>
      </c>
      <c r="V884" s="13">
        <f t="shared" si="1075"/>
        <v>4.8238985166469709E-3</v>
      </c>
      <c r="W884" s="13">
        <f t="shared" si="1076"/>
        <v>2.7111012248423185E-2</v>
      </c>
      <c r="X884" s="13">
        <f t="shared" si="1077"/>
        <v>2.770853895837842E-2</v>
      </c>
      <c r="Y884" s="13">
        <f t="shared" si="1078"/>
        <v>1.4159617578510537E-2</v>
      </c>
      <c r="Z884" s="13">
        <f t="shared" si="1079"/>
        <v>2.1065781776510802E-2</v>
      </c>
      <c r="AA884" s="13">
        <f t="shared" si="1080"/>
        <v>2.3418991645422282E-2</v>
      </c>
      <c r="AB884" s="13">
        <f t="shared" si="1081"/>
        <v>1.3017536579152776E-2</v>
      </c>
      <c r="AC884" s="13">
        <f t="shared" si="1082"/>
        <v>3.4256002690029493E-4</v>
      </c>
      <c r="AD884" s="13">
        <f t="shared" si="1083"/>
        <v>7.5348802157050344E-3</v>
      </c>
      <c r="AE884" s="13">
        <f t="shared" si="1084"/>
        <v>7.7009489756591706E-3</v>
      </c>
      <c r="AF884" s="13">
        <f t="shared" si="1085"/>
        <v>3.9353389455413484E-3</v>
      </c>
      <c r="AG884" s="13">
        <f t="shared" si="1086"/>
        <v>1.3406912719670268E-3</v>
      </c>
      <c r="AH884" s="13">
        <f t="shared" si="1087"/>
        <v>5.3825179017162744E-3</v>
      </c>
      <c r="AI884" s="13">
        <f t="shared" si="1088"/>
        <v>5.9837865553218454E-3</v>
      </c>
      <c r="AJ884" s="13">
        <f t="shared" si="1089"/>
        <v>3.3261107713393251E-3</v>
      </c>
      <c r="AK884" s="13">
        <f t="shared" si="1090"/>
        <v>1.232554309988467E-3</v>
      </c>
      <c r="AL884" s="13">
        <f t="shared" si="1091"/>
        <v>1.5568801424819005E-5</v>
      </c>
      <c r="AM884" s="13">
        <f t="shared" si="1092"/>
        <v>1.6753168592832655E-3</v>
      </c>
      <c r="AN884" s="13">
        <f t="shared" si="1093"/>
        <v>1.712240842861868E-3</v>
      </c>
      <c r="AO884" s="13">
        <f t="shared" si="1094"/>
        <v>8.7498931551927158E-4</v>
      </c>
      <c r="AP884" s="13">
        <f t="shared" si="1095"/>
        <v>2.9809136001110551E-4</v>
      </c>
      <c r="AQ884" s="13">
        <f t="shared" si="1096"/>
        <v>7.6165323396437545E-5</v>
      </c>
      <c r="AR884" s="13">
        <f t="shared" si="1097"/>
        <v>1.1002297192540199E-3</v>
      </c>
      <c r="AS884" s="13">
        <f t="shared" si="1098"/>
        <v>1.2231338422002277E-3</v>
      </c>
      <c r="AT884" s="13">
        <f t="shared" si="1099"/>
        <v>6.7988365054792862E-4</v>
      </c>
      <c r="AU884" s="13">
        <f t="shared" si="1100"/>
        <v>2.5194396139612257E-4</v>
      </c>
      <c r="AV884" s="13">
        <f t="shared" si="1101"/>
        <v>7.0022009978635473E-5</v>
      </c>
      <c r="AW884" s="13">
        <f t="shared" si="1102"/>
        <v>4.9137287947005654E-7</v>
      </c>
      <c r="AX884" s="13">
        <f t="shared" si="1103"/>
        <v>3.1041043991966212E-4</v>
      </c>
      <c r="AY884" s="13">
        <f t="shared" si="1104"/>
        <v>3.1725188601549134E-4</v>
      </c>
      <c r="AZ884" s="13">
        <f t="shared" si="1105"/>
        <v>1.6212205879163636E-4</v>
      </c>
      <c r="BA884" s="13">
        <f t="shared" si="1106"/>
        <v>5.5231742989134681E-5</v>
      </c>
      <c r="BB884" s="13">
        <f t="shared" si="1107"/>
        <v>1.4112262651153798E-5</v>
      </c>
      <c r="BC884" s="13">
        <f t="shared" si="1108"/>
        <v>2.8846593839970453E-6</v>
      </c>
      <c r="BD884" s="13">
        <f t="shared" si="1109"/>
        <v>1.8741313037772971E-4</v>
      </c>
      <c r="BE884" s="13">
        <f t="shared" si="1110"/>
        <v>2.083486186803867E-4</v>
      </c>
      <c r="BF884" s="13">
        <f t="shared" si="1111"/>
        <v>1.1581138103433412E-4</v>
      </c>
      <c r="BG884" s="13">
        <f t="shared" si="1112"/>
        <v>4.29161343842155E-5</v>
      </c>
      <c r="BH884" s="13">
        <f t="shared" si="1113"/>
        <v>1.1927549179760762E-5</v>
      </c>
      <c r="BI884" s="13">
        <f t="shared" si="1114"/>
        <v>2.651989634703668E-6</v>
      </c>
      <c r="BJ884" s="14">
        <f t="shared" si="1115"/>
        <v>0.37454134831481456</v>
      </c>
      <c r="BK884" s="14">
        <f t="shared" si="1116"/>
        <v>0.29662150020381467</v>
      </c>
      <c r="BL884" s="14">
        <f t="shared" si="1117"/>
        <v>0.30783433401985111</v>
      </c>
      <c r="BM884" s="14">
        <f t="shared" si="1118"/>
        <v>0.35921918785132251</v>
      </c>
      <c r="BN884" s="14">
        <f t="shared" si="1119"/>
        <v>0.64052701595053263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1.66923076923077</v>
      </c>
      <c r="F885" s="10">
        <f>VLOOKUP(B885,home!$B$2:$E$405,3,FALSE)</f>
        <v>1.28</v>
      </c>
      <c r="G885" s="10">
        <f>VLOOKUP(C885,away!$B$2:$E$405,4,FALSE)</f>
        <v>0.77</v>
      </c>
      <c r="H885" s="10">
        <f>VLOOKUP(A885,away!$A$2:$E$405,3,FALSE)</f>
        <v>1.2</v>
      </c>
      <c r="I885" s="10">
        <f>VLOOKUP(C885,away!$B$2:$E$405,3,FALSE)</f>
        <v>0.6</v>
      </c>
      <c r="J885" s="10">
        <f>VLOOKUP(B885,home!$B$2:$E$405,4,FALSE)</f>
        <v>0.48</v>
      </c>
      <c r="K885" s="12">
        <f t="shared" si="1064"/>
        <v>1.6451938461538471</v>
      </c>
      <c r="L885" s="12">
        <f t="shared" si="1065"/>
        <v>0.34559999999999996</v>
      </c>
      <c r="M885" s="13">
        <f t="shared" si="1066"/>
        <v>0.13658695336855251</v>
      </c>
      <c r="N885" s="13">
        <f t="shared" si="1067"/>
        <v>0.22471201514684508</v>
      </c>
      <c r="O885" s="13">
        <f t="shared" si="1068"/>
        <v>4.720445108417174E-2</v>
      </c>
      <c r="P885" s="13">
        <f t="shared" si="1069"/>
        <v>7.7660472434749647E-2</v>
      </c>
      <c r="Q885" s="13">
        <f t="shared" si="1070"/>
        <v>0.1848474122382098</v>
      </c>
      <c r="R885" s="13">
        <f t="shared" si="1071"/>
        <v>8.1569291473448727E-3</v>
      </c>
      <c r="S885" s="13">
        <f t="shared" si="1072"/>
        <v>1.1039028307693967E-2</v>
      </c>
      <c r="T885" s="13">
        <f t="shared" si="1073"/>
        <v>6.3883265669525305E-2</v>
      </c>
      <c r="U885" s="13">
        <f t="shared" si="1074"/>
        <v>1.3419729636724734E-2</v>
      </c>
      <c r="V885" s="13">
        <f t="shared" si="1075"/>
        <v>6.9739551127051156E-4</v>
      </c>
      <c r="W885" s="13">
        <f t="shared" si="1076"/>
        <v>0.10136994169725541</v>
      </c>
      <c r="X885" s="13">
        <f t="shared" si="1077"/>
        <v>3.5033451850571468E-2</v>
      </c>
      <c r="Y885" s="13">
        <f t="shared" si="1078"/>
        <v>6.053780479778747E-3</v>
      </c>
      <c r="Z885" s="13">
        <f t="shared" si="1079"/>
        <v>9.3967823777412927E-4</v>
      </c>
      <c r="AA885" s="13">
        <f t="shared" si="1080"/>
        <v>1.5459528541506894E-3</v>
      </c>
      <c r="AB885" s="13">
        <f t="shared" si="1081"/>
        <v>1.271696061046345E-3</v>
      </c>
      <c r="AC885" s="13">
        <f t="shared" si="1082"/>
        <v>2.478277735511531E-5</v>
      </c>
      <c r="AD885" s="13">
        <f t="shared" si="1083"/>
        <v>4.1693301066324698E-2</v>
      </c>
      <c r="AE885" s="13">
        <f t="shared" si="1084"/>
        <v>1.4409204848521814E-2</v>
      </c>
      <c r="AF885" s="13">
        <f t="shared" si="1085"/>
        <v>2.4899105978245682E-3</v>
      </c>
      <c r="AG885" s="13">
        <f t="shared" si="1086"/>
        <v>2.8683770086939027E-4</v>
      </c>
      <c r="AH885" s="13">
        <f t="shared" si="1087"/>
        <v>8.118819974368475E-5</v>
      </c>
      <c r="AI885" s="13">
        <f t="shared" si="1088"/>
        <v>1.3357032659861952E-4</v>
      </c>
      <c r="AJ885" s="13">
        <f t="shared" si="1089"/>
        <v>1.0987453967440418E-4</v>
      </c>
      <c r="AK885" s="13">
        <f t="shared" si="1090"/>
        <v>6.0254972173772185E-5</v>
      </c>
      <c r="AL885" s="13">
        <f t="shared" si="1091"/>
        <v>5.6363866392135072E-7</v>
      </c>
      <c r="AM885" s="13">
        <f t="shared" si="1092"/>
        <v>1.3718712468031392E-2</v>
      </c>
      <c r="AN885" s="13">
        <f t="shared" si="1093"/>
        <v>4.7411870289516484E-3</v>
      </c>
      <c r="AO885" s="13">
        <f t="shared" si="1094"/>
        <v>8.1927711860284454E-4</v>
      </c>
      <c r="AP885" s="13">
        <f t="shared" si="1095"/>
        <v>9.4380724063047679E-5</v>
      </c>
      <c r="AQ885" s="13">
        <f t="shared" si="1096"/>
        <v>8.1544945590473168E-6</v>
      </c>
      <c r="AR885" s="13">
        <f t="shared" si="1097"/>
        <v>5.6117283662834907E-6</v>
      </c>
      <c r="AS885" s="13">
        <f t="shared" si="1098"/>
        <v>9.2323809744965829E-6</v>
      </c>
      <c r="AT885" s="13">
        <f t="shared" si="1099"/>
        <v>7.5945281822948181E-6</v>
      </c>
      <c r="AU885" s="13">
        <f t="shared" si="1100"/>
        <v>4.164823676651134E-6</v>
      </c>
      <c r="AV885" s="13">
        <f t="shared" si="1101"/>
        <v>1.7129855707855704E-6</v>
      </c>
      <c r="AW885" s="13">
        <f t="shared" si="1102"/>
        <v>8.9020306688427144E-9</v>
      </c>
      <c r="AX885" s="13">
        <f t="shared" si="1103"/>
        <v>3.761656888259887E-3</v>
      </c>
      <c r="AY885" s="13">
        <f t="shared" si="1104"/>
        <v>1.3000286205826169E-3</v>
      </c>
      <c r="AZ885" s="13">
        <f t="shared" si="1105"/>
        <v>2.2464494563667611E-4</v>
      </c>
      <c r="BA885" s="13">
        <f t="shared" si="1106"/>
        <v>2.5879097737345084E-5</v>
      </c>
      <c r="BB885" s="13">
        <f t="shared" si="1107"/>
        <v>2.2359540445066147E-6</v>
      </c>
      <c r="BC885" s="13">
        <f t="shared" si="1108"/>
        <v>1.5454914355629723E-7</v>
      </c>
      <c r="BD885" s="13">
        <f t="shared" si="1109"/>
        <v>3.2323555389792887E-7</v>
      </c>
      <c r="BE885" s="13">
        <f t="shared" si="1110"/>
        <v>5.3178514413100279E-7</v>
      </c>
      <c r="BF885" s="13">
        <f t="shared" si="1111"/>
        <v>4.3744482330018123E-7</v>
      </c>
      <c r="BG885" s="13">
        <f t="shared" si="1112"/>
        <v>2.3989384377510516E-7</v>
      </c>
      <c r="BH885" s="13">
        <f t="shared" si="1113"/>
        <v>9.8667968877248806E-8</v>
      </c>
      <c r="BI885" s="13">
        <f t="shared" si="1114"/>
        <v>3.2465587041869777E-8</v>
      </c>
      <c r="BJ885" s="14">
        <f t="shared" si="1115"/>
        <v>0.699475433185339</v>
      </c>
      <c r="BK885" s="14">
        <f t="shared" si="1116"/>
        <v>0.22730922465886827</v>
      </c>
      <c r="BL885" s="14">
        <f t="shared" si="1117"/>
        <v>7.2013626761320379E-2</v>
      </c>
      <c r="BM885" s="14">
        <f t="shared" si="1118"/>
        <v>0.31926970970487606</v>
      </c>
      <c r="BN885" s="14">
        <f t="shared" si="1119"/>
        <v>0.67916823341987365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1.66923076923077</v>
      </c>
      <c r="F886" s="10">
        <f>VLOOKUP(B886,home!$B$2:$E$405,3,FALSE)</f>
        <v>0.94</v>
      </c>
      <c r="G886" s="10">
        <f>VLOOKUP(C886,away!$B$2:$E$405,4,FALSE)</f>
        <v>0.3</v>
      </c>
      <c r="H886" s="10">
        <f>VLOOKUP(A886,away!$A$2:$E$405,3,FALSE)</f>
        <v>1.2</v>
      </c>
      <c r="I886" s="10">
        <f>VLOOKUP(C886,away!$B$2:$E$405,3,FALSE)</f>
        <v>1.1000000000000001</v>
      </c>
      <c r="J886" s="10">
        <f>VLOOKUP(B886,home!$B$2:$E$405,4,FALSE)</f>
        <v>0.83</v>
      </c>
      <c r="K886" s="12">
        <f t="shared" si="1064"/>
        <v>0.47072307692307708</v>
      </c>
      <c r="L886" s="12">
        <f t="shared" si="1065"/>
        <v>1.0955999999999999</v>
      </c>
      <c r="M886" s="13">
        <f t="shared" si="1066"/>
        <v>0.20881155657516282</v>
      </c>
      <c r="N886" s="13">
        <f t="shared" si="1067"/>
        <v>9.8292418408157819E-2</v>
      </c>
      <c r="O886" s="13">
        <f t="shared" si="1068"/>
        <v>0.22877394138374832</v>
      </c>
      <c r="P886" s="13">
        <f t="shared" si="1069"/>
        <v>0.10768917360797768</v>
      </c>
      <c r="Q886" s="13">
        <f t="shared" si="1070"/>
        <v>2.3134254815649274E-2</v>
      </c>
      <c r="R886" s="13">
        <f t="shared" si="1071"/>
        <v>0.12532236509001732</v>
      </c>
      <c r="S886" s="13">
        <f t="shared" si="1072"/>
        <v>1.388447830974668E-2</v>
      </c>
      <c r="T886" s="13">
        <f t="shared" si="1073"/>
        <v>2.5345889576025338E-2</v>
      </c>
      <c r="U886" s="13">
        <f t="shared" si="1074"/>
        <v>5.8992129302450166E-2</v>
      </c>
      <c r="V886" s="13">
        <f t="shared" si="1075"/>
        <v>7.9561794571477037E-4</v>
      </c>
      <c r="W886" s="13">
        <f t="shared" si="1076"/>
        <v>3.6299425363816467E-3</v>
      </c>
      <c r="X886" s="13">
        <f t="shared" si="1077"/>
        <v>3.9769650428597312E-3</v>
      </c>
      <c r="Y886" s="13">
        <f t="shared" si="1078"/>
        <v>2.1785814504785605E-3</v>
      </c>
      <c r="Z886" s="13">
        <f t="shared" si="1079"/>
        <v>4.5767727730874327E-2</v>
      </c>
      <c r="AA886" s="13">
        <f t="shared" si="1080"/>
        <v>2.1543925621254803E-2</v>
      </c>
      <c r="AB886" s="13">
        <f t="shared" si="1081"/>
        <v>5.0706114787194877E-3</v>
      </c>
      <c r="AC886" s="13">
        <f t="shared" si="1082"/>
        <v>2.5644964437965535E-5</v>
      </c>
      <c r="AD886" s="13">
        <f t="shared" si="1083"/>
        <v>4.2717442994488183E-4</v>
      </c>
      <c r="AE886" s="13">
        <f t="shared" si="1084"/>
        <v>4.6801230544761242E-4</v>
      </c>
      <c r="AF886" s="13">
        <f t="shared" si="1085"/>
        <v>2.5637714092420207E-4</v>
      </c>
      <c r="AG886" s="13">
        <f t="shared" si="1086"/>
        <v>9.3628931865518593E-5</v>
      </c>
      <c r="AH886" s="13">
        <f t="shared" si="1087"/>
        <v>1.2535780625486475E-2</v>
      </c>
      <c r="AI886" s="13">
        <f t="shared" si="1088"/>
        <v>5.9008812276616892E-3</v>
      </c>
      <c r="AJ886" s="13">
        <f t="shared" si="1089"/>
        <v>1.3888404840212672E-3</v>
      </c>
      <c r="AK886" s="13">
        <f t="shared" si="1090"/>
        <v>2.1791975533127554E-4</v>
      </c>
      <c r="AL886" s="13">
        <f t="shared" si="1091"/>
        <v>5.290291539082329E-7</v>
      </c>
      <c r="AM886" s="13">
        <f t="shared" si="1092"/>
        <v>4.021617240930326E-5</v>
      </c>
      <c r="AN886" s="13">
        <f t="shared" si="1093"/>
        <v>4.4060838491632641E-5</v>
      </c>
      <c r="AO886" s="13">
        <f t="shared" si="1094"/>
        <v>2.4136527325716358E-5</v>
      </c>
      <c r="AP886" s="13">
        <f t="shared" si="1095"/>
        <v>8.8146597793516148E-6</v>
      </c>
      <c r="AQ886" s="13">
        <f t="shared" si="1096"/>
        <v>2.4143353135644064E-6</v>
      </c>
      <c r="AR886" s="13">
        <f t="shared" si="1097"/>
        <v>2.746840250656597E-3</v>
      </c>
      <c r="AS886" s="13">
        <f t="shared" si="1098"/>
        <v>1.2930010946052297E-3</v>
      </c>
      <c r="AT886" s="13">
        <f t="shared" si="1099"/>
        <v>3.0432272685874018E-4</v>
      </c>
      <c r="AU886" s="13">
        <f t="shared" si="1100"/>
        <v>4.7750576788189105E-5</v>
      </c>
      <c r="AV886" s="13">
        <f t="shared" si="1101"/>
        <v>5.6193246076470101E-6</v>
      </c>
      <c r="AW886" s="13">
        <f t="shared" si="1102"/>
        <v>7.5786983001050563E-9</v>
      </c>
      <c r="AX886" s="13">
        <f t="shared" si="1103"/>
        <v>3.1551134030960291E-6</v>
      </c>
      <c r="AY886" s="13">
        <f t="shared" si="1104"/>
        <v>3.4567422444320086E-6</v>
      </c>
      <c r="AZ886" s="13">
        <f t="shared" si="1105"/>
        <v>1.8936034014998542E-6</v>
      </c>
      <c r="BA886" s="13">
        <f t="shared" si="1106"/>
        <v>6.9154396222774681E-7</v>
      </c>
      <c r="BB886" s="13">
        <f t="shared" si="1107"/>
        <v>1.894138912541798E-7</v>
      </c>
      <c r="BC886" s="13">
        <f t="shared" si="1108"/>
        <v>4.1504371851615887E-8</v>
      </c>
      <c r="BD886" s="13">
        <f t="shared" si="1109"/>
        <v>5.0157302976989429E-4</v>
      </c>
      <c r="BE886" s="13">
        <f t="shared" si="1110"/>
        <v>2.3610199987491478E-4</v>
      </c>
      <c r="BF886" s="13">
        <f t="shared" si="1111"/>
        <v>5.556932992440592E-5</v>
      </c>
      <c r="BG886" s="13">
        <f t="shared" si="1112"/>
        <v>8.7192553215233255E-6</v>
      </c>
      <c r="BH886" s="13">
        <f t="shared" si="1113"/>
        <v>1.0260886733563433E-6</v>
      </c>
      <c r="BI886" s="13">
        <f t="shared" si="1114"/>
        <v>9.6600723503643269E-8</v>
      </c>
      <c r="BJ886" s="14">
        <f t="shared" si="1115"/>
        <v>0.15793231509232852</v>
      </c>
      <c r="BK886" s="14">
        <f t="shared" si="1116"/>
        <v>0.33121045717443831</v>
      </c>
      <c r="BL886" s="14">
        <f t="shared" si="1117"/>
        <v>0.46494701524649479</v>
      </c>
      <c r="BM886" s="14">
        <f t="shared" si="1118"/>
        <v>0.2078303561998765</v>
      </c>
      <c r="BN886" s="14">
        <f t="shared" si="1119"/>
        <v>0.79202370988071324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1.66923076923077</v>
      </c>
      <c r="F887" s="10">
        <f>VLOOKUP(B887,home!$B$2:$E$405,3,FALSE)</f>
        <v>1.28</v>
      </c>
      <c r="G887" s="10">
        <f>VLOOKUP(C887,away!$B$2:$E$405,4,FALSE)</f>
        <v>1.1000000000000001</v>
      </c>
      <c r="H887" s="10">
        <f>VLOOKUP(A887,away!$A$2:$E$405,3,FALSE)</f>
        <v>1.2</v>
      </c>
      <c r="I887" s="10">
        <f>VLOOKUP(C887,away!$B$2:$E$405,3,FALSE)</f>
        <v>0.7</v>
      </c>
      <c r="J887" s="10">
        <f>VLOOKUP(B887,home!$B$2:$E$405,4,FALSE)</f>
        <v>0.95</v>
      </c>
      <c r="K887" s="12">
        <f t="shared" si="1064"/>
        <v>2.3502769230769243</v>
      </c>
      <c r="L887" s="12">
        <f t="shared" si="1065"/>
        <v>0.79799999999999993</v>
      </c>
      <c r="M887" s="13">
        <f t="shared" si="1066"/>
        <v>4.2926028028357981E-2</v>
      </c>
      <c r="N887" s="13">
        <f t="shared" si="1067"/>
        <v>0.10088805307440299</v>
      </c>
      <c r="O887" s="13">
        <f t="shared" si="1068"/>
        <v>3.4254970366629667E-2</v>
      </c>
      <c r="P887" s="13">
        <f t="shared" si="1069"/>
        <v>8.0508666353373587E-2</v>
      </c>
      <c r="Q887" s="13">
        <f t="shared" si="1070"/>
        <v>0.11855743147746466</v>
      </c>
      <c r="R887" s="13">
        <f t="shared" si="1071"/>
        <v>1.3667733176285234E-2</v>
      </c>
      <c r="S887" s="13">
        <f t="shared" si="1072"/>
        <v>3.7748923297287691E-2</v>
      </c>
      <c r="T887" s="13">
        <f t="shared" si="1073"/>
        <v>9.460883031901679E-2</v>
      </c>
      <c r="U887" s="13">
        <f t="shared" si="1074"/>
        <v>3.2122957874996055E-2</v>
      </c>
      <c r="V887" s="13">
        <f t="shared" si="1075"/>
        <v>7.8665441989666327E-3</v>
      </c>
      <c r="W887" s="13">
        <f t="shared" si="1076"/>
        <v>9.2880931753586318E-2</v>
      </c>
      <c r="X887" s="13">
        <f t="shared" si="1077"/>
        <v>7.4118983539361874E-2</v>
      </c>
      <c r="Y887" s="13">
        <f t="shared" si="1078"/>
        <v>2.9573474432205385E-2</v>
      </c>
      <c r="Z887" s="13">
        <f t="shared" si="1079"/>
        <v>3.6356170248918723E-3</v>
      </c>
      <c r="AA887" s="13">
        <f t="shared" si="1080"/>
        <v>8.5447067947489515E-3</v>
      </c>
      <c r="AB887" s="13">
        <f t="shared" si="1081"/>
        <v>1.0041213597078527E-2</v>
      </c>
      <c r="AC887" s="13">
        <f t="shared" si="1082"/>
        <v>9.2211679509789622E-4</v>
      </c>
      <c r="AD887" s="13">
        <f t="shared" si="1083"/>
        <v>5.4573977623584145E-2</v>
      </c>
      <c r="AE887" s="13">
        <f t="shared" si="1084"/>
        <v>4.3550034143620138E-2</v>
      </c>
      <c r="AF887" s="13">
        <f t="shared" si="1085"/>
        <v>1.7376463623304434E-2</v>
      </c>
      <c r="AG887" s="13">
        <f t="shared" si="1086"/>
        <v>4.6221393237989798E-3</v>
      </c>
      <c r="AH887" s="13">
        <f t="shared" si="1087"/>
        <v>7.2530559646592839E-4</v>
      </c>
      <c r="AI887" s="13">
        <f t="shared" si="1088"/>
        <v>1.7046690055524153E-3</v>
      </c>
      <c r="AJ887" s="13">
        <f t="shared" si="1089"/>
        <v>2.0032221126171654E-3</v>
      </c>
      <c r="AK887" s="13">
        <f t="shared" si="1090"/>
        <v>1.5693755676938429E-3</v>
      </c>
      <c r="AL887" s="13">
        <f t="shared" si="1091"/>
        <v>6.9177975978895634E-5</v>
      </c>
      <c r="AM887" s="13">
        <f t="shared" si="1092"/>
        <v>2.5652792041845261E-2</v>
      </c>
      <c r="AN887" s="13">
        <f t="shared" si="1093"/>
        <v>2.0470928049392517E-2</v>
      </c>
      <c r="AO887" s="13">
        <f t="shared" si="1094"/>
        <v>8.1679002917076134E-3</v>
      </c>
      <c r="AP887" s="13">
        <f t="shared" si="1095"/>
        <v>2.1726614775942252E-3</v>
      </c>
      <c r="AQ887" s="13">
        <f t="shared" si="1096"/>
        <v>4.3344596478004781E-4</v>
      </c>
      <c r="AR887" s="13">
        <f t="shared" si="1097"/>
        <v>1.1575877319596218E-4</v>
      </c>
      <c r="AS887" s="13">
        <f t="shared" si="1098"/>
        <v>2.7206517328616552E-4</v>
      </c>
      <c r="AT887" s="13">
        <f t="shared" si="1099"/>
        <v>3.1971424917369965E-4</v>
      </c>
      <c r="AU887" s="13">
        <f t="shared" si="1100"/>
        <v>2.5047234060393737E-4</v>
      </c>
      <c r="AV887" s="13">
        <f t="shared" si="1101"/>
        <v>1.4716984049762427E-4</v>
      </c>
      <c r="AW887" s="13">
        <f t="shared" si="1102"/>
        <v>3.6040207117121603E-6</v>
      </c>
      <c r="AX887" s="13">
        <f t="shared" si="1103"/>
        <v>1.0048527524740048E-2</v>
      </c>
      <c r="AY887" s="13">
        <f t="shared" si="1104"/>
        <v>8.0187249647425581E-3</v>
      </c>
      <c r="AZ887" s="13">
        <f t="shared" si="1105"/>
        <v>3.1994712609322803E-3</v>
      </c>
      <c r="BA887" s="13">
        <f t="shared" si="1106"/>
        <v>8.510593554079865E-4</v>
      </c>
      <c r="BB887" s="13">
        <f t="shared" si="1107"/>
        <v>1.6978634140389328E-4</v>
      </c>
      <c r="BC887" s="13">
        <f t="shared" si="1108"/>
        <v>2.7097900088061371E-5</v>
      </c>
      <c r="BD887" s="13">
        <f t="shared" si="1109"/>
        <v>1.5395916835062962E-5</v>
      </c>
      <c r="BE887" s="13">
        <f t="shared" si="1110"/>
        <v>3.6184668047059997E-5</v>
      </c>
      <c r="BF887" s="13">
        <f t="shared" si="1111"/>
        <v>4.2521995140102038E-5</v>
      </c>
      <c r="BG887" s="13">
        <f t="shared" si="1112"/>
        <v>3.3312821300323651E-5</v>
      </c>
      <c r="BH887" s="13">
        <f t="shared" si="1113"/>
        <v>1.9573588786184017E-5</v>
      </c>
      <c r="BI887" s="13">
        <f t="shared" si="1114"/>
        <v>9.2006708051931156E-6</v>
      </c>
      <c r="BJ887" s="14">
        <f t="shared" si="1115"/>
        <v>0.7099627144829801</v>
      </c>
      <c r="BK887" s="14">
        <f t="shared" si="1116"/>
        <v>0.17806018161380524</v>
      </c>
      <c r="BL887" s="14">
        <f t="shared" si="1117"/>
        <v>0.10589552412973909</v>
      </c>
      <c r="BM887" s="14">
        <f t="shared" si="1118"/>
        <v>0.59873603383087148</v>
      </c>
      <c r="BN887" s="14">
        <f t="shared" si="1119"/>
        <v>0.39080288247651412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1.4126984126984099</v>
      </c>
      <c r="F888" s="10">
        <f>VLOOKUP(B888,home!$B$2:$E$405,3,FALSE)</f>
        <v>1.27</v>
      </c>
      <c r="G888" s="10">
        <f>VLOOKUP(C888,away!$B$2:$E$405,4,FALSE)</f>
        <v>0</v>
      </c>
      <c r="H888" s="10">
        <f>VLOOKUP(A888,away!$A$2:$E$405,3,FALSE)</f>
        <v>1.1111111111111101</v>
      </c>
      <c r="I888" s="10">
        <f>VLOOKUP(C888,away!$B$2:$E$405,3,FALSE)</f>
        <v>0</v>
      </c>
      <c r="J888" s="10">
        <f>VLOOKUP(B888,home!$B$2:$E$405,4,FALSE)</f>
        <v>1.26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1.4126984126984099</v>
      </c>
      <c r="F889" s="10">
        <f>VLOOKUP(B889,home!$B$2:$E$405,3,FALSE)</f>
        <v>1.77</v>
      </c>
      <c r="G889" s="10">
        <f>VLOOKUP(C889,away!$B$2:$E$405,4,FALSE)</f>
        <v>0</v>
      </c>
      <c r="H889" s="10">
        <f>VLOOKUP(A889,away!$A$2:$E$405,3,FALSE)</f>
        <v>1.1111111111111101</v>
      </c>
      <c r="I889" s="10">
        <f>VLOOKUP(C889,away!$B$2:$E$405,3,FALSE)</f>
        <v>0</v>
      </c>
      <c r="J889" s="10">
        <f>VLOOKUP(B889,home!$B$2:$E$405,4,FALSE)</f>
        <v>1.35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1.4126984126984099</v>
      </c>
      <c r="F890" s="10">
        <f>VLOOKUP(B890,home!$B$2:$E$405,3,FALSE)</f>
        <v>1.59</v>
      </c>
      <c r="G890" s="10">
        <f>VLOOKUP(C890,away!$B$2:$E$405,4,FALSE)</f>
        <v>0</v>
      </c>
      <c r="H890" s="10">
        <f>VLOOKUP(A890,away!$A$2:$E$405,3,FALSE)</f>
        <v>1.1111111111111101</v>
      </c>
      <c r="I890" s="10">
        <f>VLOOKUP(C890,away!$B$2:$E$405,3,FALSE)</f>
        <v>0</v>
      </c>
      <c r="J890" s="10">
        <f>VLOOKUP(B890,home!$B$2:$E$405,4,FALSE)</f>
        <v>0.23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1.4126984126984099</v>
      </c>
      <c r="F891" s="10">
        <f>VLOOKUP(B891,home!$B$2:$E$405,3,FALSE)</f>
        <v>0.99</v>
      </c>
      <c r="G891" s="10">
        <f>VLOOKUP(C891,away!$B$2:$E$405,4,FALSE)</f>
        <v>0</v>
      </c>
      <c r="H891" s="10">
        <f>VLOOKUP(A891,away!$A$2:$E$405,3,FALSE)</f>
        <v>1.1111111111111101</v>
      </c>
      <c r="I891" s="10">
        <f>VLOOKUP(C891,away!$B$2:$E$405,3,FALSE)</f>
        <v>0</v>
      </c>
      <c r="J891" s="10">
        <f>VLOOKUP(B891,home!$B$2:$E$405,4,FALSE)</f>
        <v>0.36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1.68333333333333</v>
      </c>
      <c r="F892" s="10">
        <f>VLOOKUP(B892,home!$B$2:$E$405,3,FALSE)</f>
        <v>0.76</v>
      </c>
      <c r="G892" s="10">
        <f>VLOOKUP(C892,away!$B$2:$E$405,4,FALSE)</f>
        <v>0.76</v>
      </c>
      <c r="H892" s="10">
        <f>VLOOKUP(A892,away!$A$2:$E$405,3,FALSE)</f>
        <v>1.375</v>
      </c>
      <c r="I892" s="10">
        <f>VLOOKUP(C892,away!$B$2:$E$405,3,FALSE)</f>
        <v>1.19</v>
      </c>
      <c r="J892" s="10">
        <f>VLOOKUP(B892,home!$B$2:$E$405,4,FALSE)</f>
        <v>1.66</v>
      </c>
      <c r="K892" s="12">
        <f t="shared" si="1064"/>
        <v>0.97229333333333134</v>
      </c>
      <c r="L892" s="12">
        <f t="shared" si="1065"/>
        <v>2.7161749999999998</v>
      </c>
      <c r="M892" s="13">
        <f t="shared" si="1066"/>
        <v>2.5010280132558398E-2</v>
      </c>
      <c r="N892" s="13">
        <f t="shared" si="1067"/>
        <v>2.4317328637685594E-2</v>
      </c>
      <c r="O892" s="13">
        <f t="shared" si="1068"/>
        <v>6.7932297639051786E-2</v>
      </c>
      <c r="P892" s="13">
        <f t="shared" si="1069"/>
        <v>6.6050120112465652E-2</v>
      </c>
      <c r="Q892" s="13">
        <f t="shared" si="1070"/>
        <v>1.1821788259448702E-2</v>
      </c>
      <c r="R892" s="13">
        <f t="shared" si="1071"/>
        <v>9.2258004269875751E-2</v>
      </c>
      <c r="S892" s="13">
        <f t="shared" si="1072"/>
        <v>4.3608251724376754E-2</v>
      </c>
      <c r="T892" s="13">
        <f t="shared" si="1073"/>
        <v>3.211004572560807E-2</v>
      </c>
      <c r="U892" s="13">
        <f t="shared" si="1074"/>
        <v>8.9701842498238218E-2</v>
      </c>
      <c r="V892" s="13">
        <f t="shared" si="1075"/>
        <v>1.2796205973541556E-2</v>
      </c>
      <c r="W892" s="13">
        <f t="shared" si="1076"/>
        <v>3.8314153042467401E-3</v>
      </c>
      <c r="X892" s="13">
        <f t="shared" si="1077"/>
        <v>1.0406794464012388E-2</v>
      </c>
      <c r="Y892" s="13">
        <f t="shared" si="1078"/>
        <v>1.4133337476644425E-2</v>
      </c>
      <c r="Z892" s="13">
        <f t="shared" si="1079"/>
        <v>8.352962824924326E-2</v>
      </c>
      <c r="AA892" s="13">
        <f t="shared" si="1080"/>
        <v>8.1215300682550728E-2</v>
      </c>
      <c r="AB892" s="13">
        <f t="shared" si="1081"/>
        <v>3.9482547709153007E-2</v>
      </c>
      <c r="AC892" s="13">
        <f t="shared" si="1082"/>
        <v>2.1121088434851243E-3</v>
      </c>
      <c r="AD892" s="13">
        <f t="shared" si="1083"/>
        <v>9.3131488938760049E-4</v>
      </c>
      <c r="AE892" s="13">
        <f t="shared" si="1084"/>
        <v>2.5296142196823651E-3</v>
      </c>
      <c r="AF892" s="13">
        <f t="shared" si="1085"/>
        <v>3.4354374515728745E-3</v>
      </c>
      <c r="AG892" s="13">
        <f t="shared" si="1086"/>
        <v>3.1104164400086506E-3</v>
      </c>
      <c r="AH892" s="13">
        <f t="shared" si="1087"/>
        <v>5.672027200247208E-2</v>
      </c>
      <c r="AI892" s="13">
        <f t="shared" si="1088"/>
        <v>5.5148742332856812E-2</v>
      </c>
      <c r="AJ892" s="13">
        <f t="shared" si="1089"/>
        <v>2.6810377255977173E-2</v>
      </c>
      <c r="AK892" s="13">
        <f t="shared" si="1090"/>
        <v>8.6891836900460599E-3</v>
      </c>
      <c r="AL892" s="13">
        <f t="shared" si="1091"/>
        <v>2.2311632186987896E-4</v>
      </c>
      <c r="AM892" s="13">
        <f t="shared" si="1092"/>
        <v>1.8110225163712665E-4</v>
      </c>
      <c r="AN892" s="13">
        <f t="shared" si="1093"/>
        <v>4.9190540834047238E-4</v>
      </c>
      <c r="AO892" s="13">
        <f t="shared" si="1094"/>
        <v>6.6805058624959141E-4</v>
      </c>
      <c r="AP892" s="13">
        <f t="shared" si="1095"/>
        <v>6.0484743370216125E-4</v>
      </c>
      <c r="AQ892" s="13">
        <f t="shared" si="1096"/>
        <v>4.1071786955899198E-4</v>
      </c>
      <c r="AR892" s="13">
        <f t="shared" si="1097"/>
        <v>3.0812436961262915E-2</v>
      </c>
      <c r="AS892" s="13">
        <f t="shared" si="1098"/>
        <v>2.9958727041189463E-2</v>
      </c>
      <c r="AT892" s="13">
        <f t="shared" si="1099"/>
        <v>1.4564335288650756E-2</v>
      </c>
      <c r="AU892" s="13">
        <f t="shared" si="1100"/>
        <v>4.7202687018621705E-3</v>
      </c>
      <c r="AV892" s="13">
        <f t="shared" si="1101"/>
        <v>1.1473714475906413E-3</v>
      </c>
      <c r="AW892" s="13">
        <f t="shared" si="1102"/>
        <v>1.6367558304968752E-5</v>
      </c>
      <c r="AX892" s="13">
        <f t="shared" si="1103"/>
        <v>2.9347418653072257E-5</v>
      </c>
      <c r="AY892" s="13">
        <f t="shared" si="1104"/>
        <v>7.9712724860008522E-5</v>
      </c>
      <c r="AZ892" s="13">
        <f t="shared" si="1105"/>
        <v>1.0825685522331684E-4</v>
      </c>
      <c r="BA892" s="13">
        <f t="shared" si="1106"/>
        <v>9.8014854578730873E-5</v>
      </c>
      <c r="BB892" s="13">
        <f t="shared" si="1107"/>
        <v>6.6556374408846081E-5</v>
      </c>
      <c r="BC892" s="13">
        <f t="shared" si="1108"/>
        <v>3.6155752051989492E-5</v>
      </c>
      <c r="BD892" s="13">
        <f t="shared" si="1109"/>
        <v>1.3948661827209708E-2</v>
      </c>
      <c r="BE892" s="13">
        <f t="shared" si="1110"/>
        <v>1.3562190903517124E-2</v>
      </c>
      <c r="BF892" s="13">
        <f t="shared" si="1111"/>
        <v>6.5932139004418241E-3</v>
      </c>
      <c r="BG892" s="13">
        <f t="shared" si="1112"/>
        <v>2.1368459735467459E-3</v>
      </c>
      <c r="BH892" s="13">
        <f t="shared" si="1113"/>
        <v>5.1941027360991813E-4</v>
      </c>
      <c r="BI892" s="13">
        <f t="shared" si="1114"/>
        <v>1.0100382925915303E-4</v>
      </c>
      <c r="BJ892" s="14">
        <f t="shared" si="1115"/>
        <v>0.10940216039756172</v>
      </c>
      <c r="BK892" s="14">
        <f t="shared" si="1116"/>
        <v>0.14987979583315739</v>
      </c>
      <c r="BL892" s="14">
        <f t="shared" si="1117"/>
        <v>0.63602303422836215</v>
      </c>
      <c r="BM892" s="14">
        <f t="shared" si="1118"/>
        <v>0.69138145449068333</v>
      </c>
      <c r="BN892" s="14">
        <f t="shared" si="1119"/>
        <v>0.2873898190510859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1.68333333333333</v>
      </c>
      <c r="F893" s="10">
        <f>VLOOKUP(B893,home!$B$2:$E$405,3,FALSE)</f>
        <v>0.85</v>
      </c>
      <c r="G893" s="10">
        <f>VLOOKUP(C893,away!$B$2:$E$405,4,FALSE)</f>
        <v>1.27</v>
      </c>
      <c r="H893" s="10">
        <f>VLOOKUP(A893,away!$A$2:$E$405,3,FALSE)</f>
        <v>1.375</v>
      </c>
      <c r="I893" s="10">
        <f>VLOOKUP(C893,away!$B$2:$E$405,3,FALSE)</f>
        <v>0.85</v>
      </c>
      <c r="J893" s="10">
        <f>VLOOKUP(B893,home!$B$2:$E$405,4,FALSE)</f>
        <v>1.35</v>
      </c>
      <c r="K893" s="12">
        <f t="shared" si="1064"/>
        <v>1.8171583333333299</v>
      </c>
      <c r="L893" s="12">
        <f t="shared" si="1065"/>
        <v>1.5778125000000001</v>
      </c>
      <c r="M893" s="13">
        <f t="shared" si="1066"/>
        <v>3.3541532452578619E-2</v>
      </c>
      <c r="N893" s="13">
        <f t="shared" si="1067"/>
        <v>6.0950275208973566E-2</v>
      </c>
      <c r="O893" s="13">
        <f t="shared" si="1068"/>
        <v>5.292224917283421E-2</v>
      </c>
      <c r="P893" s="13">
        <f t="shared" si="1069"/>
        <v>9.616810610315861E-2</v>
      </c>
      <c r="Q893" s="13">
        <f t="shared" si="1070"/>
        <v>5.5378150257473106E-2</v>
      </c>
      <c r="R893" s="13">
        <f t="shared" si="1071"/>
        <v>4.1750693136506249E-2</v>
      </c>
      <c r="S893" s="13">
        <f t="shared" si="1072"/>
        <v>6.8931738916101465E-2</v>
      </c>
      <c r="T893" s="13">
        <f t="shared" si="1073"/>
        <v>8.7376337703119283E-2</v>
      </c>
      <c r="U893" s="13">
        <f t="shared" si="1074"/>
        <v>7.5867619955444998E-2</v>
      </c>
      <c r="V893" s="13">
        <f t="shared" si="1075"/>
        <v>2.1959623379134752E-2</v>
      </c>
      <c r="W893" s="13">
        <f t="shared" si="1076"/>
        <v>3.35436224083175E-2</v>
      </c>
      <c r="X893" s="13">
        <f t="shared" si="1077"/>
        <v>5.2925546731123464E-2</v>
      </c>
      <c r="Y893" s="13">
        <f t="shared" si="1078"/>
        <v>4.175329460085038E-2</v>
      </c>
      <c r="Z893" s="13">
        <f t="shared" si="1079"/>
        <v>2.1958255171481263E-2</v>
      </c>
      <c r="AA893" s="13">
        <f t="shared" si="1080"/>
        <v>3.9901626370316863E-2</v>
      </c>
      <c r="AB893" s="13">
        <f t="shared" si="1081"/>
        <v>3.6253786436187124E-2</v>
      </c>
      <c r="AC893" s="13">
        <f t="shared" si="1082"/>
        <v>3.9350754808529908E-3</v>
      </c>
      <c r="AD893" s="13">
        <f t="shared" si="1083"/>
        <v>1.5238518247365196E-2</v>
      </c>
      <c r="AE893" s="13">
        <f t="shared" si="1084"/>
        <v>2.4043524572170901E-2</v>
      </c>
      <c r="AF893" s="13">
        <f t="shared" si="1085"/>
        <v>1.8968086807014204E-2</v>
      </c>
      <c r="AG893" s="13">
        <f t="shared" si="1086"/>
        <v>9.9760281550640359E-3</v>
      </c>
      <c r="AH893" s="13">
        <f t="shared" si="1087"/>
        <v>8.6615023719381901E-3</v>
      </c>
      <c r="AI893" s="13">
        <f t="shared" si="1088"/>
        <v>1.5739321214353886E-2</v>
      </c>
      <c r="AJ893" s="13">
        <f t="shared" si="1089"/>
        <v>1.4300419352836618E-2</v>
      </c>
      <c r="AK893" s="13">
        <f t="shared" si="1090"/>
        <v>8.6620420657227571E-3</v>
      </c>
      <c r="AL893" s="13">
        <f t="shared" si="1091"/>
        <v>4.5129572645690531E-4</v>
      </c>
      <c r="AM893" s="13">
        <f t="shared" si="1092"/>
        <v>5.5381600841703333E-3</v>
      </c>
      <c r="AN893" s="13">
        <f t="shared" si="1093"/>
        <v>8.7381782078050051E-3</v>
      </c>
      <c r="AO893" s="13">
        <f t="shared" si="1094"/>
        <v>6.8936034017511687E-3</v>
      </c>
      <c r="AP893" s="13">
        <f t="shared" si="1095"/>
        <v>3.6256045391085058E-3</v>
      </c>
      <c r="AQ893" s="13">
        <f t="shared" si="1096"/>
        <v>1.4301310404655342E-3</v>
      </c>
      <c r="AR893" s="13">
        <f t="shared" si="1097"/>
        <v>2.7332453422447465E-3</v>
      </c>
      <c r="AS893" s="13">
        <f t="shared" si="1098"/>
        <v>4.9667395507045501E-3</v>
      </c>
      <c r="AT893" s="13">
        <f t="shared" si="1099"/>
        <v>4.5126760820295066E-3</v>
      </c>
      <c r="AU893" s="13">
        <f t="shared" si="1100"/>
        <v>2.7334156493646392E-3</v>
      </c>
      <c r="AV893" s="13">
        <f t="shared" si="1101"/>
        <v>1.2417622564266726E-3</v>
      </c>
      <c r="AW893" s="13">
        <f t="shared" si="1102"/>
        <v>3.5942384239242524E-5</v>
      </c>
      <c r="AX893" s="13">
        <f t="shared" si="1103"/>
        <v>1.6772856247140224E-3</v>
      </c>
      <c r="AY893" s="13">
        <f t="shared" si="1104"/>
        <v>2.6464422247440937E-3</v>
      </c>
      <c r="AZ893" s="13">
        <f t="shared" si="1105"/>
        <v>2.0877948113645207E-3</v>
      </c>
      <c r="BA893" s="13">
        <f t="shared" si="1106"/>
        <v>1.0980495836020278E-3</v>
      </c>
      <c r="BB893" s="13">
        <f t="shared" si="1107"/>
        <v>4.3312908965676843E-4</v>
      </c>
      <c r="BC893" s="13">
        <f t="shared" si="1108"/>
        <v>1.3667929835481406E-4</v>
      </c>
      <c r="BD893" s="13">
        <f t="shared" si="1109"/>
        <v>7.1875811109342342E-4</v>
      </c>
      <c r="BE893" s="13">
        <f t="shared" si="1110"/>
        <v>1.3060972912243378E-3</v>
      </c>
      <c r="BF893" s="13">
        <f t="shared" si="1111"/>
        <v>1.1866927884461975E-3</v>
      </c>
      <c r="BG893" s="13">
        <f t="shared" si="1112"/>
        <v>7.1880289654385776E-4</v>
      </c>
      <c r="BH893" s="13">
        <f t="shared" si="1113"/>
        <v>3.2654466836970172E-4</v>
      </c>
      <c r="BI893" s="13">
        <f t="shared" si="1114"/>
        <v>1.1867667306671437E-4</v>
      </c>
      <c r="BJ893" s="14">
        <f t="shared" si="1115"/>
        <v>0.43445844259720845</v>
      </c>
      <c r="BK893" s="14">
        <f t="shared" si="1116"/>
        <v>0.22763381428302742</v>
      </c>
      <c r="BL893" s="14">
        <f t="shared" si="1117"/>
        <v>0.31462267138565508</v>
      </c>
      <c r="BM893" s="14">
        <f t="shared" si="1118"/>
        <v>0.65535167726534327</v>
      </c>
      <c r="BN893" s="14">
        <f t="shared" si="1119"/>
        <v>0.3407110063315244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1.68333333333333</v>
      </c>
      <c r="F894" s="10">
        <f>VLOOKUP(B894,home!$B$2:$E$405,3,FALSE)</f>
        <v>0.69</v>
      </c>
      <c r="G894" s="10">
        <f>VLOOKUP(C894,away!$B$2:$E$405,4,FALSE)</f>
        <v>0.83</v>
      </c>
      <c r="H894" s="10">
        <f>VLOOKUP(A894,away!$A$2:$E$405,3,FALSE)</f>
        <v>1.375</v>
      </c>
      <c r="I894" s="10">
        <f>VLOOKUP(C894,away!$B$2:$E$405,3,FALSE)</f>
        <v>0.59</v>
      </c>
      <c r="J894" s="10">
        <f>VLOOKUP(B894,home!$B$2:$E$405,4,FALSE)</f>
        <v>0.97</v>
      </c>
      <c r="K894" s="12">
        <f t="shared" si="1064"/>
        <v>0.96404499999999793</v>
      </c>
      <c r="L894" s="12">
        <f t="shared" si="1065"/>
        <v>0.7869124999999999</v>
      </c>
      <c r="M894" s="13">
        <f t="shared" si="1066"/>
        <v>0.17360763453269218</v>
      </c>
      <c r="N894" s="13">
        <f t="shared" si="1067"/>
        <v>0.16736557203306884</v>
      </c>
      <c r="O894" s="13">
        <f t="shared" si="1068"/>
        <v>0.13661401770920711</v>
      </c>
      <c r="P894" s="13">
        <f t="shared" si="1069"/>
        <v>0.13170206070247228</v>
      </c>
      <c r="Q894" s="13">
        <f t="shared" si="1070"/>
        <v>8.0673971445309758E-2</v>
      </c>
      <c r="R894" s="13">
        <f t="shared" si="1071"/>
        <v>5.3751639105298218E-2</v>
      </c>
      <c r="S894" s="13">
        <f t="shared" si="1072"/>
        <v>2.4977923407526418E-2</v>
      </c>
      <c r="T894" s="13">
        <f t="shared" si="1073"/>
        <v>6.3483356554957307E-2</v>
      </c>
      <c r="U894" s="13">
        <f t="shared" si="1074"/>
        <v>5.1818998921267102E-2</v>
      </c>
      <c r="V894" s="13">
        <f t="shared" si="1075"/>
        <v>2.1054143114120766E-3</v>
      </c>
      <c r="W894" s="13">
        <f t="shared" si="1076"/>
        <v>2.5924446267331161E-2</v>
      </c>
      <c r="X894" s="13">
        <f t="shared" si="1077"/>
        <v>2.0400270823341234E-2</v>
      </c>
      <c r="Y894" s="13">
        <f t="shared" si="1078"/>
        <v>8.026614057136252E-3</v>
      </c>
      <c r="Z894" s="13">
        <f t="shared" si="1079"/>
        <v>1.4099278902482658E-2</v>
      </c>
      <c r="AA894" s="13">
        <f t="shared" si="1080"/>
        <v>1.3592339329543863E-2</v>
      </c>
      <c r="AB894" s="13">
        <f t="shared" si="1081"/>
        <v>6.551813384475043E-3</v>
      </c>
      <c r="AC894" s="13">
        <f t="shared" si="1082"/>
        <v>9.9825464254435948E-5</v>
      </c>
      <c r="AD894" s="13">
        <f t="shared" si="1083"/>
        <v>6.2480832004473026E-3</v>
      </c>
      <c r="AE894" s="13">
        <f t="shared" si="1084"/>
        <v>4.916694771471988E-3</v>
      </c>
      <c r="AF894" s="13">
        <f t="shared" si="1085"/>
        <v>1.9345042871779751E-3</v>
      </c>
      <c r="AG894" s="13">
        <f t="shared" si="1086"/>
        <v>5.0742853496131264E-4</v>
      </c>
      <c r="AH894" s="13">
        <f t="shared" si="1087"/>
        <v>2.7737247023374703E-3</v>
      </c>
      <c r="AI894" s="13">
        <f t="shared" si="1088"/>
        <v>2.6739954306649201E-3</v>
      </c>
      <c r="AJ894" s="13">
        <f t="shared" si="1089"/>
        <v>1.2889259624776789E-3</v>
      </c>
      <c r="AK894" s="13">
        <f t="shared" si="1090"/>
        <v>4.1419420983226381E-4</v>
      </c>
      <c r="AL894" s="13">
        <f t="shared" si="1091"/>
        <v>3.029179998513129E-6</v>
      </c>
      <c r="AM894" s="13">
        <f t="shared" si="1092"/>
        <v>1.2046866737950416E-3</v>
      </c>
      <c r="AN894" s="13">
        <f t="shared" si="1093"/>
        <v>9.4798300219274068E-4</v>
      </c>
      <c r="AO894" s="13">
        <f t="shared" si="1094"/>
        <v>3.7298983710649746E-4</v>
      </c>
      <c r="AP894" s="13">
        <f t="shared" si="1095"/>
        <v>9.7836788397355528E-5</v>
      </c>
      <c r="AQ894" s="13">
        <f t="shared" si="1096"/>
        <v>1.9247247937433504E-5</v>
      </c>
      <c r="AR894" s="13">
        <f t="shared" si="1097"/>
        <v>4.3653572796562701E-4</v>
      </c>
      <c r="AS894" s="13">
        <f t="shared" si="1098"/>
        <v>4.2084008586662193E-4</v>
      </c>
      <c r="AT894" s="13">
        <f t="shared" si="1099"/>
        <v>2.0285439028964333E-4</v>
      </c>
      <c r="AU894" s="13">
        <f t="shared" si="1100"/>
        <v>6.5186920228926272E-5</v>
      </c>
      <c r="AV894" s="13">
        <f t="shared" si="1101"/>
        <v>1.5710781128023768E-5</v>
      </c>
      <c r="AW894" s="13">
        <f t="shared" si="1102"/>
        <v>6.3833157951703562E-8</v>
      </c>
      <c r="AX894" s="13">
        <f t="shared" si="1103"/>
        <v>1.9356202740645632E-4</v>
      </c>
      <c r="AY894" s="13">
        <f t="shared" si="1104"/>
        <v>1.5231637889148304E-4</v>
      </c>
      <c r="AZ894" s="13">
        <f t="shared" si="1105"/>
        <v>5.9929831252222066E-5</v>
      </c>
      <c r="BA894" s="13">
        <f t="shared" si="1106"/>
        <v>1.5719844445088063E-5</v>
      </c>
      <c r="BB894" s="13">
        <f t="shared" si="1107"/>
        <v>3.0925355229738392E-6</v>
      </c>
      <c r="BC894" s="13">
        <f t="shared" si="1108"/>
        <v>4.8671097194443032E-7</v>
      </c>
      <c r="BD894" s="13">
        <f t="shared" si="1109"/>
        <v>5.7252570172125219E-5</v>
      </c>
      <c r="BE894" s="13">
        <f t="shared" si="1110"/>
        <v>5.5194054011586328E-5</v>
      </c>
      <c r="BF894" s="13">
        <f t="shared" si="1111"/>
        <v>2.6604775899799815E-5</v>
      </c>
      <c r="BG894" s="13">
        <f t="shared" si="1112"/>
        <v>8.5494003941074878E-6</v>
      </c>
      <c r="BH894" s="13">
        <f t="shared" si="1113"/>
        <v>2.0605016757343334E-6</v>
      </c>
      <c r="BI894" s="13">
        <f t="shared" si="1114"/>
        <v>3.9728326759666024E-7</v>
      </c>
      <c r="BJ894" s="14">
        <f t="shared" si="1115"/>
        <v>0.38254879285312232</v>
      </c>
      <c r="BK894" s="14">
        <f t="shared" si="1116"/>
        <v>0.33264820397724737</v>
      </c>
      <c r="BL894" s="14">
        <f t="shared" si="1117"/>
        <v>0.27077083524600354</v>
      </c>
      <c r="BM894" s="14">
        <f t="shared" si="1118"/>
        <v>0.25619996290507407</v>
      </c>
      <c r="BN894" s="14">
        <f t="shared" si="1119"/>
        <v>0.74371489552804837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1.68333333333333</v>
      </c>
      <c r="F895" s="10">
        <f>VLOOKUP(B895,home!$B$2:$E$405,3,FALSE)</f>
        <v>1.19</v>
      </c>
      <c r="G895" s="10">
        <f>VLOOKUP(C895,away!$B$2:$E$405,4,FALSE)</f>
        <v>1.39</v>
      </c>
      <c r="H895" s="10">
        <f>VLOOKUP(A895,away!$A$2:$E$405,3,FALSE)</f>
        <v>1.375</v>
      </c>
      <c r="I895" s="10">
        <f>VLOOKUP(C895,away!$B$2:$E$405,3,FALSE)</f>
        <v>0.5</v>
      </c>
      <c r="J895" s="10">
        <f>VLOOKUP(B895,home!$B$2:$E$405,4,FALSE)</f>
        <v>0.73</v>
      </c>
      <c r="K895" s="12">
        <f t="shared" si="1064"/>
        <v>2.7844016666666609</v>
      </c>
      <c r="L895" s="12">
        <f t="shared" si="1065"/>
        <v>0.50187499999999996</v>
      </c>
      <c r="M895" s="13">
        <f t="shared" si="1066"/>
        <v>3.7392816445246786E-2</v>
      </c>
      <c r="N895" s="13">
        <f t="shared" si="1067"/>
        <v>0.10411662043150567</v>
      </c>
      <c r="O895" s="13">
        <f t="shared" si="1068"/>
        <v>1.8766519753458229E-2</v>
      </c>
      <c r="P895" s="13">
        <f t="shared" si="1069"/>
        <v>5.22535288790619E-2</v>
      </c>
      <c r="Q895" s="13">
        <f t="shared" si="1070"/>
        <v>0.1449512457285923</v>
      </c>
      <c r="R895" s="13">
        <f t="shared" si="1071"/>
        <v>4.7092235506334236E-3</v>
      </c>
      <c r="S895" s="13">
        <f t="shared" si="1072"/>
        <v>1.8255052306056219E-2</v>
      </c>
      <c r="T895" s="13">
        <f t="shared" si="1073"/>
        <v>7.2747406450037244E-2</v>
      </c>
      <c r="U895" s="13">
        <f t="shared" si="1074"/>
        <v>1.3112369903089593E-2</v>
      </c>
      <c r="V895" s="13">
        <f t="shared" si="1075"/>
        <v>2.8344449060454312E-3</v>
      </c>
      <c r="W895" s="13">
        <f t="shared" si="1076"/>
        <v>0.13453416339736704</v>
      </c>
      <c r="X895" s="13">
        <f t="shared" si="1077"/>
        <v>6.7519333255053562E-2</v>
      </c>
      <c r="Y895" s="13">
        <f t="shared" si="1078"/>
        <v>1.694313268869E-2</v>
      </c>
      <c r="Z895" s="13">
        <f t="shared" si="1079"/>
        <v>7.8781385649138308E-4</v>
      </c>
      <c r="AA895" s="13">
        <f t="shared" si="1080"/>
        <v>2.1935902150376965E-3</v>
      </c>
      <c r="AB895" s="13">
        <f t="shared" si="1081"/>
        <v>3.0539181253673216E-3</v>
      </c>
      <c r="AC895" s="13">
        <f t="shared" si="1082"/>
        <v>2.4755715608342128E-4</v>
      </c>
      <c r="AD895" s="13">
        <f t="shared" si="1083"/>
        <v>9.3649287196808428E-2</v>
      </c>
      <c r="AE895" s="13">
        <f t="shared" si="1084"/>
        <v>4.7000236011898219E-2</v>
      </c>
      <c r="AF895" s="13">
        <f t="shared" si="1085"/>
        <v>1.1794121724235707E-2</v>
      </c>
      <c r="AG895" s="13">
        <f t="shared" si="1086"/>
        <v>1.973058280116932E-3</v>
      </c>
      <c r="AH895" s="13">
        <f t="shared" si="1087"/>
        <v>9.884601980665322E-5</v>
      </c>
      <c r="AI895" s="13">
        <f t="shared" si="1088"/>
        <v>2.7522702229301098E-4</v>
      </c>
      <c r="AJ895" s="13">
        <f t="shared" si="1089"/>
        <v>3.831712897921811E-4</v>
      </c>
      <c r="AK895" s="13">
        <f t="shared" si="1090"/>
        <v>3.5563425930538767E-4</v>
      </c>
      <c r="AL895" s="13">
        <f t="shared" si="1091"/>
        <v>1.3837668551728294E-5</v>
      </c>
      <c r="AM895" s="13">
        <f t="shared" si="1092"/>
        <v>5.2151446270587654E-2</v>
      </c>
      <c r="AN895" s="13">
        <f t="shared" si="1093"/>
        <v>2.6173507097051175E-2</v>
      </c>
      <c r="AO895" s="13">
        <f t="shared" si="1094"/>
        <v>6.5679144371662782E-3</v>
      </c>
      <c r="AP895" s="13">
        <f t="shared" si="1095"/>
        <v>1.0987573527176085E-3</v>
      </c>
      <c r="AQ895" s="13">
        <f t="shared" si="1096"/>
        <v>1.3785971159878743E-4</v>
      </c>
      <c r="AR895" s="13">
        <f t="shared" si="1097"/>
        <v>9.9216692380928202E-6</v>
      </c>
      <c r="AS895" s="13">
        <f t="shared" si="1098"/>
        <v>2.7625912362660984E-5</v>
      </c>
      <c r="AT895" s="13">
        <f t="shared" si="1099"/>
        <v>3.846081821289019E-5</v>
      </c>
      <c r="AU895" s="13">
        <f t="shared" si="1100"/>
        <v>3.5696788777778301E-5</v>
      </c>
      <c r="AV895" s="13">
        <f t="shared" si="1101"/>
        <v>2.4848549541873419E-5</v>
      </c>
      <c r="AW895" s="13">
        <f t="shared" si="1102"/>
        <v>5.3714046501224116E-7</v>
      </c>
      <c r="AX895" s="13">
        <f t="shared" si="1103"/>
        <v>2.420176231915018E-2</v>
      </c>
      <c r="AY895" s="13">
        <f t="shared" si="1104"/>
        <v>1.2146259463923495E-2</v>
      </c>
      <c r="AZ895" s="13">
        <f t="shared" si="1105"/>
        <v>3.0479519842283014E-3</v>
      </c>
      <c r="BA895" s="13">
        <f t="shared" si="1106"/>
        <v>5.0989696736152619E-4</v>
      </c>
      <c r="BB895" s="13">
        <f t="shared" si="1107"/>
        <v>6.3976135123641496E-5</v>
      </c>
      <c r="BC895" s="13">
        <f t="shared" si="1108"/>
        <v>6.4216045630355163E-6</v>
      </c>
      <c r="BD895" s="13">
        <f t="shared" si="1109"/>
        <v>8.2990629147797163E-7</v>
      </c>
      <c r="BE895" s="13">
        <f t="shared" si="1110"/>
        <v>2.3107924611684118E-6</v>
      </c>
      <c r="BF895" s="13">
        <f t="shared" si="1111"/>
        <v>3.2170871900990414E-6</v>
      </c>
      <c r="BG895" s="13">
        <f t="shared" si="1112"/>
        <v>2.9858876446412447E-6</v>
      </c>
      <c r="BH895" s="13">
        <f t="shared" si="1113"/>
        <v>2.0784776335546187E-6</v>
      </c>
      <c r="BI895" s="13">
        <f t="shared" si="1114"/>
        <v>1.157463317399772E-6</v>
      </c>
      <c r="BJ895" s="14">
        <f t="shared" si="1115"/>
        <v>0.82133435850777636</v>
      </c>
      <c r="BK895" s="14">
        <f t="shared" si="1116"/>
        <v>0.12314349682496896</v>
      </c>
      <c r="BL895" s="14">
        <f t="shared" si="1117"/>
        <v>4.3097633491455144E-2</v>
      </c>
      <c r="BM895" s="14">
        <f t="shared" si="1118"/>
        <v>0.61402762556873525</v>
      </c>
      <c r="BN895" s="14">
        <f t="shared" si="1119"/>
        <v>0.3621899547884983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1.68333333333333</v>
      </c>
      <c r="F896" s="10">
        <f>VLOOKUP(B896,home!$B$2:$E$405,3,FALSE)</f>
        <v>1.29</v>
      </c>
      <c r="G896" s="10">
        <f>VLOOKUP(C896,away!$B$2:$E$405,4,FALSE)</f>
        <v>1.29</v>
      </c>
      <c r="H896" s="10">
        <f>VLOOKUP(A896,away!$A$2:$E$405,3,FALSE)</f>
        <v>1.375</v>
      </c>
      <c r="I896" s="10">
        <f>VLOOKUP(C896,away!$B$2:$E$405,3,FALSE)</f>
        <v>0.69</v>
      </c>
      <c r="J896" s="10">
        <f>VLOOKUP(B896,home!$B$2:$E$405,4,FALSE)</f>
        <v>0.48</v>
      </c>
      <c r="K896" s="12">
        <f t="shared" si="1064"/>
        <v>2.8012349999999948</v>
      </c>
      <c r="L896" s="12">
        <f t="shared" si="1065"/>
        <v>0.45539999999999997</v>
      </c>
      <c r="M896" s="13">
        <f t="shared" si="1066"/>
        <v>3.8517792561103915E-2</v>
      </c>
      <c r="N896" s="13">
        <f t="shared" si="1067"/>
        <v>0.10789738864490372</v>
      </c>
      <c r="O896" s="13">
        <f t="shared" si="1068"/>
        <v>1.7541002732326724E-2</v>
      </c>
      <c r="P896" s="13">
        <f t="shared" si="1069"/>
        <v>4.9136470788889157E-2</v>
      </c>
      <c r="Q896" s="13">
        <f t="shared" si="1070"/>
        <v>0.15112297074035319</v>
      </c>
      <c r="R896" s="13">
        <f t="shared" si="1071"/>
        <v>3.9940863221507939E-3</v>
      </c>
      <c r="S896" s="13">
        <f t="shared" si="1072"/>
        <v>1.5670632979273208E-2</v>
      </c>
      <c r="T896" s="13">
        <f t="shared" si="1073"/>
        <v>6.8821400875156841E-2</v>
      </c>
      <c r="U896" s="13">
        <f t="shared" si="1074"/>
        <v>1.1188374398630059E-2</v>
      </c>
      <c r="V896" s="13">
        <f t="shared" si="1075"/>
        <v>2.2211945540289327E-3</v>
      </c>
      <c r="W896" s="13">
        <f t="shared" si="1076"/>
        <v>0.14111031831395082</v>
      </c>
      <c r="X896" s="13">
        <f t="shared" si="1077"/>
        <v>6.4261638960173215E-2</v>
      </c>
      <c r="Y896" s="13">
        <f t="shared" si="1078"/>
        <v>1.4632375191231436E-2</v>
      </c>
      <c r="Z896" s="13">
        <f t="shared" si="1079"/>
        <v>6.0630230370249064E-4</v>
      </c>
      <c r="AA896" s="13">
        <f t="shared" si="1080"/>
        <v>1.6983952337120433E-3</v>
      </c>
      <c r="AB896" s="13">
        <f t="shared" si="1081"/>
        <v>2.3788020862536736E-3</v>
      </c>
      <c r="AC896" s="13">
        <f t="shared" si="1082"/>
        <v>1.7709617760957799E-4</v>
      </c>
      <c r="AD896" s="13">
        <f t="shared" si="1083"/>
        <v>9.8820790630544816E-2</v>
      </c>
      <c r="AE896" s="13">
        <f t="shared" si="1084"/>
        <v>4.500298805315011E-2</v>
      </c>
      <c r="AF896" s="13">
        <f t="shared" si="1085"/>
        <v>1.0247180379702278E-2</v>
      </c>
      <c r="AG896" s="13">
        <f t="shared" si="1086"/>
        <v>1.5555219816388061E-3</v>
      </c>
      <c r="AH896" s="13">
        <f t="shared" si="1087"/>
        <v>6.9027517276528525E-5</v>
      </c>
      <c r="AI896" s="13">
        <f t="shared" si="1088"/>
        <v>1.9336229735811603E-4</v>
      </c>
      <c r="AJ896" s="13">
        <f t="shared" si="1089"/>
        <v>2.7082661751998062E-4</v>
      </c>
      <c r="AK896" s="13">
        <f t="shared" si="1090"/>
        <v>2.5288299997619387E-4</v>
      </c>
      <c r="AL896" s="13">
        <f t="shared" si="1091"/>
        <v>9.0367392099455925E-6</v>
      </c>
      <c r="AM896" s="13">
        <f t="shared" si="1092"/>
        <v>5.5364051488390749E-2</v>
      </c>
      <c r="AN896" s="13">
        <f t="shared" si="1093"/>
        <v>2.5212789047813149E-2</v>
      </c>
      <c r="AO896" s="13">
        <f t="shared" si="1094"/>
        <v>5.7409520661870529E-3</v>
      </c>
      <c r="AP896" s="13">
        <f t="shared" si="1095"/>
        <v>8.7147652364719477E-4</v>
      </c>
      <c r="AQ896" s="13">
        <f t="shared" si="1096"/>
        <v>9.9217602217233081E-5</v>
      </c>
      <c r="AR896" s="13">
        <f t="shared" si="1097"/>
        <v>6.2870262735462202E-6</v>
      </c>
      <c r="AS896" s="13">
        <f t="shared" si="1098"/>
        <v>1.7611438043377214E-5</v>
      </c>
      <c r="AT896" s="13">
        <f t="shared" si="1099"/>
        <v>2.4666888323719844E-5</v>
      </c>
      <c r="AU896" s="13">
        <f t="shared" si="1100"/>
        <v>2.3032583637831744E-5</v>
      </c>
      <c r="AV896" s="13">
        <f t="shared" si="1101"/>
        <v>1.6129919856680369E-5</v>
      </c>
      <c r="AW896" s="13">
        <f t="shared" si="1102"/>
        <v>3.2022248153376431E-7</v>
      </c>
      <c r="AX896" s="13">
        <f t="shared" si="1103"/>
        <v>2.5847953128513661E-2</v>
      </c>
      <c r="AY896" s="13">
        <f t="shared" si="1104"/>
        <v>1.177115785472512E-2</v>
      </c>
      <c r="AZ896" s="13">
        <f t="shared" si="1105"/>
        <v>2.6802926435209092E-3</v>
      </c>
      <c r="BA896" s="13">
        <f t="shared" si="1106"/>
        <v>4.0686842328647413E-4</v>
      </c>
      <c r="BB896" s="13">
        <f t="shared" si="1107"/>
        <v>4.6321969991165059E-5</v>
      </c>
      <c r="BC896" s="13">
        <f t="shared" si="1108"/>
        <v>4.2190050267953148E-6</v>
      </c>
      <c r="BD896" s="13">
        <f t="shared" si="1109"/>
        <v>4.7718529416215797E-7</v>
      </c>
      <c r="BE896" s="13">
        <f t="shared" si="1110"/>
        <v>1.3367081474923301E-6</v>
      </c>
      <c r="BF896" s="13">
        <f t="shared" si="1111"/>
        <v>1.8722168237703356E-6</v>
      </c>
      <c r="BG896" s="13">
        <f t="shared" si="1112"/>
        <v>1.7481730981114288E-6</v>
      </c>
      <c r="BH896" s="13">
        <f t="shared" si="1113"/>
        <v>1.2242609171220395E-6</v>
      </c>
      <c r="BI896" s="13">
        <f t="shared" si="1114"/>
        <v>6.8588850603487022E-7</v>
      </c>
      <c r="BJ896" s="14">
        <f t="shared" si="1115"/>
        <v>0.83151787352412465</v>
      </c>
      <c r="BK896" s="14">
        <f t="shared" si="1116"/>
        <v>0.11750338165483985</v>
      </c>
      <c r="BL896" s="14">
        <f t="shared" si="1117"/>
        <v>3.768183249412594E-2</v>
      </c>
      <c r="BM896" s="14">
        <f t="shared" si="1118"/>
        <v>0.60732884055482195</v>
      </c>
      <c r="BN896" s="14">
        <f t="shared" si="1119"/>
        <v>0.3682097117897275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1.68333333333333</v>
      </c>
      <c r="F897" s="10">
        <f>VLOOKUP(B897,home!$B$2:$E$405,3,FALSE)</f>
        <v>0.89</v>
      </c>
      <c r="G897" s="10">
        <f>VLOOKUP(C897,away!$B$2:$E$405,4,FALSE)</f>
        <v>1.19</v>
      </c>
      <c r="H897" s="10">
        <f>VLOOKUP(A897,away!$A$2:$E$405,3,FALSE)</f>
        <v>1.375</v>
      </c>
      <c r="I897" s="10">
        <f>VLOOKUP(C897,away!$B$2:$E$405,3,FALSE)</f>
        <v>1.0900000000000001</v>
      </c>
      <c r="J897" s="10">
        <f>VLOOKUP(B897,home!$B$2:$E$405,4,FALSE)</f>
        <v>0.48</v>
      </c>
      <c r="K897" s="12">
        <f t="shared" si="1064"/>
        <v>1.7828183333333298</v>
      </c>
      <c r="L897" s="12">
        <f t="shared" si="1065"/>
        <v>0.71940000000000004</v>
      </c>
      <c r="M897" s="13">
        <f t="shared" si="1066"/>
        <v>8.1903108556275181E-2</v>
      </c>
      <c r="N897" s="13">
        <f t="shared" si="1067"/>
        <v>0.1460183634911173</v>
      </c>
      <c r="O897" s="13">
        <f t="shared" si="1068"/>
        <v>5.8921096295384376E-2</v>
      </c>
      <c r="P897" s="13">
        <f t="shared" si="1069"/>
        <v>0.10504561069550981</v>
      </c>
      <c r="Q897" s="13">
        <f t="shared" si="1070"/>
        <v>0.13016210771764711</v>
      </c>
      <c r="R897" s="13">
        <f t="shared" si="1071"/>
        <v>2.1193918337449758E-2</v>
      </c>
      <c r="S897" s="13">
        <f t="shared" si="1072"/>
        <v>3.3681811719059492E-2</v>
      </c>
      <c r="T897" s="13">
        <f t="shared" si="1073"/>
        <v>9.3638620292075342E-2</v>
      </c>
      <c r="U897" s="13">
        <f t="shared" si="1074"/>
        <v>3.7784906167174871E-2</v>
      </c>
      <c r="V897" s="13">
        <f t="shared" si="1075"/>
        <v>4.7998808778474782E-3</v>
      </c>
      <c r="W897" s="13">
        <f t="shared" si="1076"/>
        <v>7.7351797314776288E-2</v>
      </c>
      <c r="X897" s="13">
        <f t="shared" si="1077"/>
        <v>5.5646882988250074E-2</v>
      </c>
      <c r="Y897" s="13">
        <f t="shared" si="1078"/>
        <v>2.0016183810873549E-2</v>
      </c>
      <c r="Z897" s="13">
        <f t="shared" si="1079"/>
        <v>5.0823016173204534E-3</v>
      </c>
      <c r="AA897" s="13">
        <f t="shared" si="1080"/>
        <v>9.0608204988885371E-3</v>
      </c>
      <c r="AB897" s="13">
        <f t="shared" si="1081"/>
        <v>8.07689845023047E-3</v>
      </c>
      <c r="AC897" s="13">
        <f t="shared" si="1082"/>
        <v>3.8475830387190883E-4</v>
      </c>
      <c r="AD897" s="13">
        <f t="shared" si="1083"/>
        <v>3.4476050592266771E-2</v>
      </c>
      <c r="AE897" s="13">
        <f t="shared" si="1084"/>
        <v>2.4802070796076717E-2</v>
      </c>
      <c r="AF897" s="13">
        <f t="shared" si="1085"/>
        <v>8.921304865348794E-3</v>
      </c>
      <c r="AG897" s="13">
        <f t="shared" si="1086"/>
        <v>2.1393289067106417E-3</v>
      </c>
      <c r="AH897" s="13">
        <f t="shared" si="1087"/>
        <v>9.1405194587508348E-4</v>
      </c>
      <c r="AI897" s="13">
        <f t="shared" si="1088"/>
        <v>1.6295885667251032E-3</v>
      </c>
      <c r="AJ897" s="13">
        <f t="shared" si="1089"/>
        <v>1.4526301862739497E-3</v>
      </c>
      <c r="AK897" s="13">
        <f t="shared" si="1090"/>
        <v>8.6325857588086892E-4</v>
      </c>
      <c r="AL897" s="13">
        <f t="shared" si="1091"/>
        <v>1.9739016851905097E-5</v>
      </c>
      <c r="AM897" s="13">
        <f t="shared" si="1092"/>
        <v>1.229290701136412E-2</v>
      </c>
      <c r="AN897" s="13">
        <f t="shared" si="1093"/>
        <v>8.8435173039753505E-3</v>
      </c>
      <c r="AO897" s="13">
        <f t="shared" si="1094"/>
        <v>3.1810131742399331E-3</v>
      </c>
      <c r="AP897" s="13">
        <f t="shared" si="1095"/>
        <v>7.6280695918273615E-4</v>
      </c>
      <c r="AQ897" s="13">
        <f t="shared" si="1096"/>
        <v>1.3719083160901508E-4</v>
      </c>
      <c r="AR897" s="13">
        <f t="shared" si="1097"/>
        <v>1.3151379397250706E-4</v>
      </c>
      <c r="AS897" s="13">
        <f t="shared" si="1098"/>
        <v>2.3446520298040793E-4</v>
      </c>
      <c r="AT897" s="13">
        <f t="shared" si="1099"/>
        <v>2.0900443120109595E-4</v>
      </c>
      <c r="AU897" s="13">
        <f t="shared" si="1100"/>
        <v>1.2420564389773947E-4</v>
      </c>
      <c r="AV897" s="13">
        <f t="shared" si="1101"/>
        <v>5.5359024761090262E-5</v>
      </c>
      <c r="AW897" s="13">
        <f t="shared" si="1102"/>
        <v>7.03235104492279E-7</v>
      </c>
      <c r="AX897" s="13">
        <f t="shared" si="1103"/>
        <v>3.6526699983036276E-3</v>
      </c>
      <c r="AY897" s="13">
        <f t="shared" si="1104"/>
        <v>2.6277307967796301E-3</v>
      </c>
      <c r="AZ897" s="13">
        <f t="shared" si="1105"/>
        <v>9.4519476760163287E-4</v>
      </c>
      <c r="BA897" s="13">
        <f t="shared" si="1106"/>
        <v>2.2665770527087163E-4</v>
      </c>
      <c r="BB897" s="13">
        <f t="shared" si="1107"/>
        <v>4.0764388292966253E-5</v>
      </c>
      <c r="BC897" s="13">
        <f t="shared" si="1108"/>
        <v>5.8651801875919867E-6</v>
      </c>
      <c r="BD897" s="13">
        <f t="shared" si="1109"/>
        <v>1.5768503897303592E-5</v>
      </c>
      <c r="BE897" s="13">
        <f t="shared" si="1110"/>
        <v>2.8112377837350902E-5</v>
      </c>
      <c r="BF897" s="13">
        <f t="shared" si="1111"/>
        <v>2.5059631301011397E-5</v>
      </c>
      <c r="BG897" s="13">
        <f t="shared" si="1112"/>
        <v>1.4892256703338955E-5</v>
      </c>
      <c r="BH897" s="13">
        <f t="shared" si="1113"/>
        <v>6.6375470688547202E-6</v>
      </c>
      <c r="BI897" s="13">
        <f t="shared" si="1114"/>
        <v>2.3667081205434203E-6</v>
      </c>
      <c r="BJ897" s="14">
        <f t="shared" si="1115"/>
        <v>0.62588902889195008</v>
      </c>
      <c r="BK897" s="14">
        <f t="shared" si="1116"/>
        <v>0.2284626399661954</v>
      </c>
      <c r="BL897" s="14">
        <f t="shared" si="1117"/>
        <v>0.1407445541456242</v>
      </c>
      <c r="BM897" s="14">
        <f t="shared" si="1118"/>
        <v>0.45430729196603142</v>
      </c>
      <c r="BN897" s="14">
        <f t="shared" si="1119"/>
        <v>0.54324420509338356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1.38333333333333</v>
      </c>
      <c r="F898" s="10">
        <f>VLOOKUP(B898,home!$B$2:$E$405,3,FALSE)</f>
        <v>1.08</v>
      </c>
      <c r="G898" s="10">
        <f>VLOOKUP(C898,away!$B$2:$E$405,4,FALSE)</f>
        <v>1.65</v>
      </c>
      <c r="H898" s="10">
        <f>VLOOKUP(A898,away!$A$2:$E$405,3,FALSE)</f>
        <v>1.1499999999999999</v>
      </c>
      <c r="I898" s="10">
        <f>VLOOKUP(C898,away!$B$2:$E$405,3,FALSE)</f>
        <v>0.83</v>
      </c>
      <c r="J898" s="10">
        <f>VLOOKUP(B898,home!$B$2:$E$405,4,FALSE)</f>
        <v>0.57999999999999996</v>
      </c>
      <c r="K898" s="12">
        <f t="shared" si="1064"/>
        <v>2.4650999999999939</v>
      </c>
      <c r="L898" s="12">
        <f t="shared" si="1065"/>
        <v>0.55360999999999994</v>
      </c>
      <c r="M898" s="13">
        <f t="shared" si="1066"/>
        <v>4.886421255621981E-2</v>
      </c>
      <c r="N898" s="13">
        <f t="shared" si="1067"/>
        <v>0.12045517037233713</v>
      </c>
      <c r="O898" s="13">
        <f t="shared" si="1068"/>
        <v>2.7051716713248845E-2</v>
      </c>
      <c r="P898" s="13">
        <f t="shared" si="1069"/>
        <v>6.6685186869829549E-2</v>
      </c>
      <c r="Q898" s="13">
        <f t="shared" si="1070"/>
        <v>0.14846702024242378</v>
      </c>
      <c r="R898" s="13">
        <f t="shared" si="1071"/>
        <v>7.488050444810844E-3</v>
      </c>
      <c r="S898" s="13">
        <f t="shared" si="1072"/>
        <v>2.2751385498885172E-2</v>
      </c>
      <c r="T898" s="13">
        <f t="shared" si="1073"/>
        <v>8.2192827076408223E-2</v>
      </c>
      <c r="U898" s="13">
        <f t="shared" si="1074"/>
        <v>1.8458793151503165E-2</v>
      </c>
      <c r="V898" s="13">
        <f t="shared" si="1075"/>
        <v>3.449878560681751E-3</v>
      </c>
      <c r="W898" s="13">
        <f t="shared" si="1076"/>
        <v>0.12199535053319932</v>
      </c>
      <c r="X898" s="13">
        <f t="shared" si="1077"/>
        <v>6.7537846008684468E-2</v>
      </c>
      <c r="Y898" s="13">
        <f t="shared" si="1078"/>
        <v>1.8694813464433899E-2</v>
      </c>
      <c r="Z898" s="13">
        <f t="shared" si="1079"/>
        <v>1.3818198689172442E-3</v>
      </c>
      <c r="AA898" s="13">
        <f t="shared" si="1080"/>
        <v>3.4063241588678898E-3</v>
      </c>
      <c r="AB898" s="13">
        <f t="shared" si="1081"/>
        <v>4.1984648420126079E-3</v>
      </c>
      <c r="AC898" s="13">
        <f t="shared" si="1082"/>
        <v>2.9425394432658006E-4</v>
      </c>
      <c r="AD898" s="13">
        <f t="shared" si="1083"/>
        <v>7.5182684649847245E-2</v>
      </c>
      <c r="AE898" s="13">
        <f t="shared" si="1084"/>
        <v>4.1621886049001931E-2</v>
      </c>
      <c r="AF898" s="13">
        <f t="shared" si="1085"/>
        <v>1.1521146167793976E-2</v>
      </c>
      <c r="AG898" s="13">
        <f t="shared" si="1086"/>
        <v>2.1260739099841415E-3</v>
      </c>
      <c r="AH898" s="13">
        <f t="shared" si="1087"/>
        <v>1.9124732440781883E-4</v>
      </c>
      <c r="AI898" s="13">
        <f t="shared" si="1088"/>
        <v>4.7144377939771297E-4</v>
      </c>
      <c r="AJ898" s="13">
        <f t="shared" si="1089"/>
        <v>5.810780302966498E-4</v>
      </c>
      <c r="AK898" s="13">
        <f t="shared" si="1090"/>
        <v>4.774718174947559E-4</v>
      </c>
      <c r="AL898" s="13">
        <f t="shared" si="1091"/>
        <v>1.606278152300215E-5</v>
      </c>
      <c r="AM898" s="13">
        <f t="shared" si="1092"/>
        <v>3.7066567186067614E-2</v>
      </c>
      <c r="AN898" s="13">
        <f t="shared" si="1093"/>
        <v>2.0520422259878889E-2</v>
      </c>
      <c r="AO898" s="13">
        <f t="shared" si="1094"/>
        <v>5.6801554836457746E-3</v>
      </c>
      <c r="AP898" s="13">
        <f t="shared" si="1095"/>
        <v>1.0481969591003793E-3</v>
      </c>
      <c r="AQ898" s="13">
        <f t="shared" si="1096"/>
        <v>1.4507307963189021E-4</v>
      </c>
      <c r="AR898" s="13">
        <f t="shared" si="1097"/>
        <v>2.117528625308252E-5</v>
      </c>
      <c r="AS898" s="13">
        <f t="shared" si="1098"/>
        <v>5.2199198142473586E-5</v>
      </c>
      <c r="AT898" s="13">
        <f t="shared" si="1099"/>
        <v>6.4338121670505668E-5</v>
      </c>
      <c r="AU898" s="13">
        <f t="shared" si="1100"/>
        <v>5.2866634576654372E-5</v>
      </c>
      <c r="AV898" s="13">
        <f t="shared" si="1101"/>
        <v>3.2580385223727601E-5</v>
      </c>
      <c r="AW898" s="13">
        <f t="shared" si="1102"/>
        <v>6.0891506589604558E-7</v>
      </c>
      <c r="AX898" s="13">
        <f t="shared" si="1103"/>
        <v>1.5228799128395825E-2</v>
      </c>
      <c r="AY898" s="13">
        <f t="shared" si="1104"/>
        <v>8.4308154854712113E-3</v>
      </c>
      <c r="AZ898" s="13">
        <f t="shared" si="1105"/>
        <v>2.3336918804558581E-3</v>
      </c>
      <c r="BA898" s="13">
        <f t="shared" si="1106"/>
        <v>4.3065172064638929E-4</v>
      </c>
      <c r="BB898" s="13">
        <f t="shared" si="1107"/>
        <v>5.9603274766761879E-5</v>
      </c>
      <c r="BC898" s="13">
        <f t="shared" si="1108"/>
        <v>6.5993937887254098E-6</v>
      </c>
      <c r="BD898" s="13">
        <f t="shared" si="1109"/>
        <v>1.9538083704281687E-6</v>
      </c>
      <c r="BE898" s="13">
        <f t="shared" si="1110"/>
        <v>4.8163330139424658E-6</v>
      </c>
      <c r="BF898" s="13">
        <f t="shared" si="1111"/>
        <v>5.9363712563347724E-6</v>
      </c>
      <c r="BG898" s="13">
        <f t="shared" si="1112"/>
        <v>4.8779162613302699E-6</v>
      </c>
      <c r="BH898" s="13">
        <f t="shared" si="1113"/>
        <v>3.0061378439513057E-6</v>
      </c>
      <c r="BI898" s="13">
        <f t="shared" si="1114"/>
        <v>1.4820860798248697E-6</v>
      </c>
      <c r="BJ898" s="14">
        <f t="shared" si="1115"/>
        <v>0.78074539432596346</v>
      </c>
      <c r="BK898" s="14">
        <f t="shared" si="1116"/>
        <v>0.15049179569693705</v>
      </c>
      <c r="BL898" s="14">
        <f t="shared" si="1117"/>
        <v>6.2569822540732525E-2</v>
      </c>
      <c r="BM898" s="14">
        <f t="shared" si="1118"/>
        <v>0.56774726866327518</v>
      </c>
      <c r="BN898" s="14">
        <f t="shared" si="1119"/>
        <v>0.41901135719886995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1.38333333333333</v>
      </c>
      <c r="F899" s="10">
        <f>VLOOKUP(B899,home!$B$2:$E$405,3,FALSE)</f>
        <v>1.03</v>
      </c>
      <c r="G899" s="10">
        <f>VLOOKUP(C899,away!$B$2:$E$405,4,FALSE)</f>
        <v>1.01</v>
      </c>
      <c r="H899" s="10">
        <f>VLOOKUP(A899,away!$A$2:$E$405,3,FALSE)</f>
        <v>1.1499999999999999</v>
      </c>
      <c r="I899" s="10">
        <f>VLOOKUP(C899,away!$B$2:$E$405,3,FALSE)</f>
        <v>0.43</v>
      </c>
      <c r="J899" s="10">
        <f>VLOOKUP(B899,home!$B$2:$E$405,4,FALSE)</f>
        <v>0.75</v>
      </c>
      <c r="K899" s="12">
        <f t="shared" si="1064"/>
        <v>1.4390816666666633</v>
      </c>
      <c r="L899" s="12">
        <f t="shared" si="1065"/>
        <v>0.37087499999999995</v>
      </c>
      <c r="M899" s="13">
        <f t="shared" si="1066"/>
        <v>0.16366122863562135</v>
      </c>
      <c r="N899" s="13">
        <f t="shared" si="1067"/>
        <v>0.23552187367366381</v>
      </c>
      <c r="O899" s="13">
        <f t="shared" si="1068"/>
        <v>6.0697858170236069E-2</v>
      </c>
      <c r="P899" s="13">
        <f t="shared" si="1069"/>
        <v>8.7349174898720058E-2</v>
      </c>
      <c r="Q899" s="13">
        <f t="shared" si="1070"/>
        <v>0.16946760525137575</v>
      </c>
      <c r="R899" s="13">
        <f t="shared" si="1071"/>
        <v>1.1255659074443146E-2</v>
      </c>
      <c r="S899" s="13">
        <f t="shared" si="1072"/>
        <v>1.1654987590974433E-2</v>
      </c>
      <c r="T899" s="13">
        <f t="shared" si="1073"/>
        <v>6.285129809760398E-2</v>
      </c>
      <c r="U899" s="13">
        <f t="shared" si="1074"/>
        <v>1.6197812620281395E-2</v>
      </c>
      <c r="V899" s="13">
        <f t="shared" si="1075"/>
        <v>6.9116590411489091E-4</v>
      </c>
      <c r="W899" s="13">
        <f t="shared" si="1076"/>
        <v>8.1292574603719331E-2</v>
      </c>
      <c r="X899" s="13">
        <f t="shared" si="1077"/>
        <v>3.0149383606154406E-2</v>
      </c>
      <c r="Y899" s="13">
        <f t="shared" si="1078"/>
        <v>5.5908263224662552E-3</v>
      </c>
      <c r="Z899" s="13">
        <f t="shared" si="1079"/>
        <v>1.3914808530780343E-3</v>
      </c>
      <c r="AA899" s="13">
        <f t="shared" si="1080"/>
        <v>2.0024545851822879E-3</v>
      </c>
      <c r="AB899" s="13">
        <f t="shared" si="1081"/>
        <v>1.4408478409342145E-3</v>
      </c>
      <c r="AC899" s="13">
        <f t="shared" si="1082"/>
        <v>2.3055541294763053E-5</v>
      </c>
      <c r="AD899" s="13">
        <f t="shared" si="1083"/>
        <v>2.9246663437086134E-2</v>
      </c>
      <c r="AE899" s="13">
        <f t="shared" si="1084"/>
        <v>1.084685630222932E-2</v>
      </c>
      <c r="AF899" s="13">
        <f t="shared" si="1085"/>
        <v>2.0114139155446484E-3</v>
      </c>
      <c r="AG899" s="13">
        <f t="shared" si="1086"/>
        <v>2.4866104530920724E-4</v>
      </c>
      <c r="AH899" s="13">
        <f t="shared" si="1087"/>
        <v>1.2901636534632895E-4</v>
      </c>
      <c r="AI899" s="13">
        <f t="shared" si="1088"/>
        <v>1.856650860698702E-4</v>
      </c>
      <c r="AJ899" s="13">
        <f t="shared" si="1089"/>
        <v>1.3359361075161917E-4</v>
      </c>
      <c r="AK899" s="13">
        <f t="shared" si="1090"/>
        <v>6.4084038672152522E-5</v>
      </c>
      <c r="AL899" s="13">
        <f t="shared" si="1091"/>
        <v>4.9220759876480432E-7</v>
      </c>
      <c r="AM899" s="13">
        <f t="shared" si="1092"/>
        <v>8.4176674326961708E-3</v>
      </c>
      <c r="AN899" s="13">
        <f t="shared" si="1093"/>
        <v>3.1219024091011919E-3</v>
      </c>
      <c r="AO899" s="13">
        <f t="shared" si="1094"/>
        <v>5.7891777798770201E-4</v>
      </c>
      <c r="AP899" s="13">
        <f t="shared" si="1095"/>
        <v>7.1568710303729683E-5</v>
      </c>
      <c r="AQ899" s="13">
        <f t="shared" si="1096"/>
        <v>6.6357613584739343E-6</v>
      </c>
      <c r="AR899" s="13">
        <f t="shared" si="1097"/>
        <v>9.5697888995639536E-6</v>
      </c>
      <c r="AS899" s="13">
        <f t="shared" si="1098"/>
        <v>1.3771707759232629E-5</v>
      </c>
      <c r="AT899" s="13">
        <f t="shared" si="1099"/>
        <v>9.9093060775013563E-6</v>
      </c>
      <c r="AU899" s="13">
        <f t="shared" si="1100"/>
        <v>4.7534335685069161E-6</v>
      </c>
      <c r="AV899" s="13">
        <f t="shared" si="1101"/>
        <v>1.7101447755390501E-6</v>
      </c>
      <c r="AW899" s="13">
        <f t="shared" si="1102"/>
        <v>7.2972430763448866E-9</v>
      </c>
      <c r="AX899" s="13">
        <f t="shared" si="1103"/>
        <v>2.0189518130816816E-3</v>
      </c>
      <c r="AY899" s="13">
        <f t="shared" si="1104"/>
        <v>7.4877875367666867E-4</v>
      </c>
      <c r="AZ899" s="13">
        <f t="shared" si="1105"/>
        <v>1.3885166013491719E-4</v>
      </c>
      <c r="BA899" s="13">
        <f t="shared" si="1106"/>
        <v>1.7165536484179142E-5</v>
      </c>
      <c r="BB899" s="13">
        <f t="shared" si="1107"/>
        <v>1.5915670858924844E-6</v>
      </c>
      <c r="BC899" s="13">
        <f t="shared" si="1108"/>
        <v>1.1805448859607507E-7</v>
      </c>
      <c r="BD899" s="13">
        <f t="shared" si="1109"/>
        <v>5.915325763542965E-7</v>
      </c>
      <c r="BE899" s="13">
        <f t="shared" si="1110"/>
        <v>8.5126368586756628E-7</v>
      </c>
      <c r="BF899" s="13">
        <f t="shared" si="1111"/>
        <v>6.1251898191555219E-7</v>
      </c>
      <c r="BG899" s="13">
        <f t="shared" si="1112"/>
        <v>2.9382161245333356E-7</v>
      </c>
      <c r="BH899" s="13">
        <f t="shared" si="1113"/>
        <v>1.0570832393800747E-7</v>
      </c>
      <c r="BI899" s="13">
        <f t="shared" si="1114"/>
        <v>3.0424582198649451E-8</v>
      </c>
      <c r="BJ899" s="14">
        <f t="shared" si="1115"/>
        <v>0.64234930573155202</v>
      </c>
      <c r="BK899" s="14">
        <f t="shared" si="1116"/>
        <v>0.26412888353200098</v>
      </c>
      <c r="BL899" s="14">
        <f t="shared" si="1117"/>
        <v>9.2149191042760162E-2</v>
      </c>
      <c r="BM899" s="14">
        <f t="shared" si="1118"/>
        <v>0.2713166899988973</v>
      </c>
      <c r="BN899" s="14">
        <f t="shared" si="1119"/>
        <v>0.72795339970406014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1.38333333333333</v>
      </c>
      <c r="F900" s="10">
        <f>VLOOKUP(B900,home!$B$2:$E$405,3,FALSE)</f>
        <v>0.72</v>
      </c>
      <c r="G900" s="10">
        <f>VLOOKUP(C900,away!$B$2:$E$405,4,FALSE)</f>
        <v>1.45</v>
      </c>
      <c r="H900" s="10">
        <f>VLOOKUP(A900,away!$A$2:$E$405,3,FALSE)</f>
        <v>1.1499999999999999</v>
      </c>
      <c r="I900" s="10">
        <f>VLOOKUP(C900,away!$B$2:$E$405,3,FALSE)</f>
        <v>1.24</v>
      </c>
      <c r="J900" s="10">
        <f>VLOOKUP(B900,home!$B$2:$E$405,4,FALSE)</f>
        <v>2.17</v>
      </c>
      <c r="K900" s="12">
        <f t="shared" si="1064"/>
        <v>1.4441999999999964</v>
      </c>
      <c r="L900" s="12">
        <f t="shared" si="1065"/>
        <v>3.0944199999999999</v>
      </c>
      <c r="M900" s="13">
        <f t="shared" si="1066"/>
        <v>1.068814602246124E-2</v>
      </c>
      <c r="N900" s="13">
        <f t="shared" si="1067"/>
        <v>1.5435820485638484E-2</v>
      </c>
      <c r="O900" s="13">
        <f t="shared" si="1068"/>
        <v>3.3073612814824509E-2</v>
      </c>
      <c r="P900" s="13">
        <f t="shared" si="1069"/>
        <v>4.7764911627169442E-2</v>
      </c>
      <c r="Q900" s="13">
        <f t="shared" si="1070"/>
        <v>1.1146205972679523E-2</v>
      </c>
      <c r="R900" s="13">
        <f t="shared" si="1071"/>
        <v>5.1171824483224652E-2</v>
      </c>
      <c r="S900" s="13">
        <f t="shared" si="1072"/>
        <v>5.3364886154173542E-2</v>
      </c>
      <c r="T900" s="13">
        <f t="shared" si="1073"/>
        <v>3.4491042685978975E-2</v>
      </c>
      <c r="U900" s="13">
        <f t="shared" si="1074"/>
        <v>7.3902348918672853E-2</v>
      </c>
      <c r="V900" s="13">
        <f t="shared" si="1075"/>
        <v>2.6498401601917711E-2</v>
      </c>
      <c r="W900" s="13">
        <f t="shared" si="1076"/>
        <v>5.3657835552479083E-3</v>
      </c>
      <c r="X900" s="13">
        <f t="shared" si="1077"/>
        <v>1.6603987949030233E-2</v>
      </c>
      <c r="Y900" s="13">
        <f t="shared" si="1078"/>
        <v>2.5689856194619078E-2</v>
      </c>
      <c r="Z900" s="13">
        <f t="shared" si="1079"/>
        <v>5.2782372372459987E-2</v>
      </c>
      <c r="AA900" s="13">
        <f t="shared" si="1080"/>
        <v>7.6228302180306531E-2</v>
      </c>
      <c r="AB900" s="13">
        <f t="shared" si="1081"/>
        <v>5.5044457004399215E-2</v>
      </c>
      <c r="AC900" s="13">
        <f t="shared" si="1082"/>
        <v>7.4012708104203555E-3</v>
      </c>
      <c r="AD900" s="13">
        <f t="shared" si="1083"/>
        <v>1.9373161526222522E-3</v>
      </c>
      <c r="AE900" s="13">
        <f t="shared" si="1084"/>
        <v>5.9948698489973497E-3</v>
      </c>
      <c r="AF900" s="13">
        <f t="shared" si="1085"/>
        <v>9.2753225790671925E-3</v>
      </c>
      <c r="AG900" s="13">
        <f t="shared" si="1086"/>
        <v>9.5672478983723636E-3</v>
      </c>
      <c r="AH900" s="13">
        <f t="shared" si="1087"/>
        <v>4.0832707179196924E-2</v>
      </c>
      <c r="AI900" s="13">
        <f t="shared" si="1088"/>
        <v>5.8970595708196051E-2</v>
      </c>
      <c r="AJ900" s="13">
        <f t="shared" si="1089"/>
        <v>4.2582667160888266E-2</v>
      </c>
      <c r="AK900" s="13">
        <f t="shared" si="1090"/>
        <v>2.0499295971251559E-2</v>
      </c>
      <c r="AL900" s="13">
        <f t="shared" si="1091"/>
        <v>1.3230397318507779E-3</v>
      </c>
      <c r="AM900" s="13">
        <f t="shared" si="1092"/>
        <v>5.5957439752340988E-4</v>
      </c>
      <c r="AN900" s="13">
        <f t="shared" si="1093"/>
        <v>1.7315582071843901E-3</v>
      </c>
      <c r="AO900" s="13">
        <f t="shared" si="1094"/>
        <v>2.6790841737377611E-3</v>
      </c>
      <c r="AP900" s="13">
        <f t="shared" si="1095"/>
        <v>2.7634038829658669E-3</v>
      </c>
      <c r="AQ900" s="13">
        <f t="shared" si="1096"/>
        <v>2.1377830608818099E-3</v>
      </c>
      <c r="AR900" s="13">
        <f t="shared" si="1097"/>
        <v>2.5270709149890106E-2</v>
      </c>
      <c r="AS900" s="13">
        <f t="shared" si="1098"/>
        <v>3.6495958154271202E-2</v>
      </c>
      <c r="AT900" s="13">
        <f t="shared" si="1099"/>
        <v>2.6353731383199169E-2</v>
      </c>
      <c r="AU900" s="13">
        <f t="shared" si="1100"/>
        <v>1.2686686287872048E-2</v>
      </c>
      <c r="AV900" s="13">
        <f t="shared" si="1101"/>
        <v>4.5805280842361904E-3</v>
      </c>
      <c r="AW900" s="13">
        <f t="shared" si="1102"/>
        <v>1.6423926235216728E-4</v>
      </c>
      <c r="AX900" s="13">
        <f t="shared" si="1103"/>
        <v>1.3468955748388424E-4</v>
      </c>
      <c r="AY900" s="13">
        <f t="shared" si="1104"/>
        <v>4.1678606046928105E-4</v>
      </c>
      <c r="AZ900" s="13">
        <f t="shared" si="1105"/>
        <v>6.4485556061867654E-4</v>
      </c>
      <c r="BA900" s="13">
        <f t="shared" si="1106"/>
        <v>6.651513146298815E-4</v>
      </c>
      <c r="BB900" s="13">
        <f t="shared" si="1107"/>
        <v>5.1456438275424964E-4</v>
      </c>
      <c r="BC900" s="13">
        <f t="shared" si="1108"/>
        <v>3.1845566345648098E-4</v>
      </c>
      <c r="BD900" s="13">
        <f t="shared" si="1109"/>
        <v>1.3033031301267154E-2</v>
      </c>
      <c r="BE900" s="13">
        <f t="shared" si="1110"/>
        <v>1.8822303805289976E-2</v>
      </c>
      <c r="BF900" s="13">
        <f t="shared" si="1111"/>
        <v>1.359158557779986E-2</v>
      </c>
      <c r="BG900" s="13">
        <f t="shared" si="1112"/>
        <v>6.5429892971528352E-3</v>
      </c>
      <c r="BH900" s="13">
        <f t="shared" si="1113"/>
        <v>2.3623462857370247E-3</v>
      </c>
      <c r="BI900" s="13">
        <f t="shared" si="1114"/>
        <v>6.8234010117228054E-4</v>
      </c>
      <c r="BJ900" s="14">
        <f t="shared" si="1115"/>
        <v>0.14807335958395904</v>
      </c>
      <c r="BK900" s="14">
        <f t="shared" si="1116"/>
        <v>0.14745744200846234</v>
      </c>
      <c r="BL900" s="14">
        <f t="shared" si="1117"/>
        <v>0.61272802084884836</v>
      </c>
      <c r="BM900" s="14">
        <f t="shared" si="1118"/>
        <v>0.79150812660961489</v>
      </c>
      <c r="BN900" s="14">
        <f t="shared" si="1119"/>
        <v>0.16928052140599784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1.75471698113208</v>
      </c>
      <c r="F901" s="10">
        <f>VLOOKUP(B901,home!$B$2:$E$405,3,FALSE)</f>
        <v>0.56999999999999995</v>
      </c>
      <c r="G901" s="10">
        <f>VLOOKUP(C901,away!$B$2:$E$405,4,FALSE)</f>
        <v>0.95</v>
      </c>
      <c r="H901" s="10">
        <f>VLOOKUP(A901,away!$A$2:$E$405,3,FALSE)</f>
        <v>1.3301886792452799</v>
      </c>
      <c r="I901" s="10">
        <f>VLOOKUP(C901,away!$B$2:$E$405,3,FALSE)</f>
        <v>0.85</v>
      </c>
      <c r="J901" s="10">
        <f>VLOOKUP(B901,home!$B$2:$E$405,4,FALSE)</f>
        <v>0.63</v>
      </c>
      <c r="K901" s="12">
        <f t="shared" si="1064"/>
        <v>0.95017924528302111</v>
      </c>
      <c r="L901" s="12">
        <f t="shared" si="1065"/>
        <v>0.71231603773584751</v>
      </c>
      <c r="M901" s="13">
        <f t="shared" si="1066"/>
        <v>0.18966512098542221</v>
      </c>
      <c r="N901" s="13">
        <f t="shared" si="1067"/>
        <v>0.18021586151444136</v>
      </c>
      <c r="O901" s="13">
        <f t="shared" si="1068"/>
        <v>0.13510150747702609</v>
      </c>
      <c r="P901" s="13">
        <f t="shared" si="1069"/>
        <v>0.12837064841111909</v>
      </c>
      <c r="Q901" s="13">
        <f t="shared" si="1070"/>
        <v>8.5618685640910672E-2</v>
      </c>
      <c r="R901" s="13">
        <f t="shared" si="1071"/>
        <v>4.8117485249087599E-2</v>
      </c>
      <c r="S901" s="13">
        <f t="shared" si="1072"/>
        <v>2.1721209582279678E-2</v>
      </c>
      <c r="T901" s="13">
        <f t="shared" si="1073"/>
        <v>6.0987562911884591E-2</v>
      </c>
      <c r="U901" s="13">
        <f t="shared" si="1074"/>
        <v>4.5720235818894957E-2</v>
      </c>
      <c r="V901" s="13">
        <f t="shared" si="1075"/>
        <v>1.6335023328742379E-3</v>
      </c>
      <c r="W901" s="13">
        <f t="shared" si="1076"/>
        <v>2.7117699368134913E-2</v>
      </c>
      <c r="X901" s="13">
        <f t="shared" si="1077"/>
        <v>1.9316372166421757E-2</v>
      </c>
      <c r="Y901" s="13">
        <f t="shared" si="1078"/>
        <v>6.8796808425082775E-3</v>
      </c>
      <c r="Z901" s="13">
        <f t="shared" si="1079"/>
        <v>1.1424952146147725E-2</v>
      </c>
      <c r="AA901" s="13">
        <f t="shared" si="1080"/>
        <v>1.0855752407621277E-2</v>
      </c>
      <c r="AB901" s="13">
        <f t="shared" si="1081"/>
        <v>5.1574553148264618E-3</v>
      </c>
      <c r="AC901" s="13">
        <f t="shared" si="1082"/>
        <v>6.9099998645856287E-5</v>
      </c>
      <c r="AD901" s="13">
        <f t="shared" si="1083"/>
        <v>6.441668779856571E-3</v>
      </c>
      <c r="AE901" s="13">
        <f t="shared" si="1084"/>
        <v>4.5885039816741437E-3</v>
      </c>
      <c r="AF901" s="13">
        <f t="shared" si="1085"/>
        <v>1.6342324876806433E-3</v>
      </c>
      <c r="AG901" s="13">
        <f t="shared" si="1086"/>
        <v>3.8803000345462432E-4</v>
      </c>
      <c r="AH901" s="13">
        <f t="shared" si="1087"/>
        <v>2.034544161016403E-3</v>
      </c>
      <c r="AI901" s="13">
        <f t="shared" si="1088"/>
        <v>1.9331816354095431E-3</v>
      </c>
      <c r="AJ901" s="13">
        <f t="shared" si="1089"/>
        <v>9.1843453366421805E-4</v>
      </c>
      <c r="AK901" s="13">
        <f t="shared" si="1090"/>
        <v>2.9089247734631005E-4</v>
      </c>
      <c r="AL901" s="13">
        <f t="shared" si="1091"/>
        <v>1.8707523207828638E-6</v>
      </c>
      <c r="AM901" s="13">
        <f t="shared" si="1092"/>
        <v>1.2241479959214639E-3</v>
      </c>
      <c r="AN901" s="13">
        <f t="shared" si="1093"/>
        <v>8.7198025005705553E-4</v>
      </c>
      <c r="AO901" s="13">
        <f t="shared" si="1094"/>
        <v>3.1056275835227763E-4</v>
      </c>
      <c r="AP901" s="13">
        <f t="shared" si="1095"/>
        <v>7.3739611165936632E-5</v>
      </c>
      <c r="AQ901" s="13">
        <f t="shared" si="1096"/>
        <v>1.3131476912475508E-5</v>
      </c>
      <c r="AR901" s="13">
        <f t="shared" si="1097"/>
        <v>2.8984768707476186E-4</v>
      </c>
      <c r="AS901" s="13">
        <f t="shared" si="1098"/>
        <v>2.7540725655172645E-4</v>
      </c>
      <c r="AT901" s="13">
        <f t="shared" si="1099"/>
        <v>1.308431295878934E-4</v>
      </c>
      <c r="AU901" s="13">
        <f t="shared" si="1100"/>
        <v>4.1441475374097703E-5</v>
      </c>
      <c r="AV901" s="13">
        <f t="shared" si="1101"/>
        <v>9.8442074485937621E-6</v>
      </c>
      <c r="AW901" s="13">
        <f t="shared" si="1102"/>
        <v>3.5171594250461391E-8</v>
      </c>
      <c r="AX901" s="13">
        <f t="shared" si="1103"/>
        <v>1.9386000314656313E-4</v>
      </c>
      <c r="AY901" s="13">
        <f t="shared" si="1104"/>
        <v>1.3808958931681877E-4</v>
      </c>
      <c r="AZ901" s="13">
        <f t="shared" si="1105"/>
        <v>4.9181714557363389E-5</v>
      </c>
      <c r="BA901" s="13">
        <f t="shared" si="1106"/>
        <v>1.1677641347518847E-5</v>
      </c>
      <c r="BB901" s="13">
        <f t="shared" si="1107"/>
        <v>2.0795428036912315E-6</v>
      </c>
      <c r="BC901" s="13">
        <f t="shared" si="1108"/>
        <v>2.9625833804548687E-7</v>
      </c>
      <c r="BD901" s="13">
        <f t="shared" si="1109"/>
        <v>3.4410526000665676E-5</v>
      </c>
      <c r="BE901" s="13">
        <f t="shared" si="1110"/>
        <v>3.2696167625104288E-5</v>
      </c>
      <c r="BF901" s="13">
        <f t="shared" si="1111"/>
        <v>1.5533609938834369E-5</v>
      </c>
      <c r="BG901" s="13">
        <f t="shared" si="1112"/>
        <v>4.9199045894008259E-6</v>
      </c>
      <c r="BH901" s="13">
        <f t="shared" si="1113"/>
        <v>1.1686978074053369E-6</v>
      </c>
      <c r="BI901" s="13">
        <f t="shared" si="1114"/>
        <v>2.2209448012086501E-7</v>
      </c>
      <c r="BJ901" s="14">
        <f t="shared" si="1115"/>
        <v>0.3960770445388867</v>
      </c>
      <c r="BK901" s="14">
        <f t="shared" si="1116"/>
        <v>0.3415995416519787</v>
      </c>
      <c r="BL901" s="14">
        <f t="shared" si="1117"/>
        <v>0.25096582383137145</v>
      </c>
      <c r="BM901" s="14">
        <f t="shared" si="1118"/>
        <v>0.23283999847265505</v>
      </c>
      <c r="BN901" s="14">
        <f t="shared" si="1119"/>
        <v>0.76708930927800711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1.75471698113208</v>
      </c>
      <c r="F902" s="10">
        <f>VLOOKUP(B902,home!$B$2:$E$405,3,FALSE)</f>
        <v>0.47</v>
      </c>
      <c r="G902" s="10">
        <f>VLOOKUP(C902,away!$B$2:$E$405,4,FALSE)</f>
        <v>0.66</v>
      </c>
      <c r="H902" s="10">
        <f>VLOOKUP(A902,away!$A$2:$E$405,3,FALSE)</f>
        <v>1.3301886792452799</v>
      </c>
      <c r="I902" s="10">
        <f>VLOOKUP(C902,away!$B$2:$E$405,3,FALSE)</f>
        <v>0.56999999999999995</v>
      </c>
      <c r="J902" s="10">
        <f>VLOOKUP(B902,home!$B$2:$E$405,4,FALSE)</f>
        <v>0.5</v>
      </c>
      <c r="K902" s="12">
        <f t="shared" si="1064"/>
        <v>0.54431320754717127</v>
      </c>
      <c r="L902" s="12">
        <f t="shared" si="1065"/>
        <v>0.37910377358490477</v>
      </c>
      <c r="M902" s="13">
        <f t="shared" si="1066"/>
        <v>0.39715963289909223</v>
      </c>
      <c r="N902" s="13">
        <f t="shared" si="1067"/>
        <v>0.21617923369156195</v>
      </c>
      <c r="O902" s="13">
        <f t="shared" si="1068"/>
        <v>0.15056471554764134</v>
      </c>
      <c r="P902" s="13">
        <f t="shared" si="1069"/>
        <v>8.195436326316409E-2</v>
      </c>
      <c r="Q902" s="13">
        <f t="shared" si="1070"/>
        <v>5.8834606047871801E-2</v>
      </c>
      <c r="R902" s="13">
        <f t="shared" si="1071"/>
        <v>2.8539825916424309E-2</v>
      </c>
      <c r="S902" s="13">
        <f t="shared" si="1072"/>
        <v>4.2278451166115573E-3</v>
      </c>
      <c r="T902" s="13">
        <f t="shared" si="1073"/>
        <v>2.2304421170129454E-2</v>
      </c>
      <c r="U902" s="13">
        <f t="shared" si="1074"/>
        <v>1.5534604187406802E-2</v>
      </c>
      <c r="V902" s="13">
        <f t="shared" si="1075"/>
        <v>9.693565279419246E-5</v>
      </c>
      <c r="W902" s="13">
        <f t="shared" si="1076"/>
        <v>1.0674817710897101E-2</v>
      </c>
      <c r="X902" s="13">
        <f t="shared" si="1077"/>
        <v>4.0468636765320651E-3</v>
      </c>
      <c r="Y902" s="13">
        <f t="shared" si="1078"/>
        <v>7.6709064547849379E-4</v>
      </c>
      <c r="Z902" s="13">
        <f t="shared" si="1079"/>
        <v>3.6065185674575726E-3</v>
      </c>
      <c r="AA902" s="13">
        <f t="shared" si="1080"/>
        <v>1.9630756895312605E-3</v>
      </c>
      <c r="AB902" s="13">
        <f t="shared" si="1081"/>
        <v>5.3426401261331773E-4</v>
      </c>
      <c r="AC902" s="13">
        <f t="shared" si="1082"/>
        <v>1.2501742127367765E-6</v>
      </c>
      <c r="AD902" s="13">
        <f t="shared" si="1083"/>
        <v>1.4526110670499382E-3</v>
      </c>
      <c r="AE902" s="13">
        <f t="shared" si="1084"/>
        <v>5.5069033706982653E-4</v>
      </c>
      <c r="AF902" s="13">
        <f t="shared" si="1085"/>
        <v>1.0438439242995723E-4</v>
      </c>
      <c r="AG902" s="13">
        <f t="shared" si="1086"/>
        <v>1.3190839024521451E-5</v>
      </c>
      <c r="AH902" s="13">
        <f t="shared" si="1087"/>
        <v>3.418111996067977E-4</v>
      </c>
      <c r="AI902" s="13">
        <f t="shared" si="1088"/>
        <v>1.8605235043352245E-4</v>
      </c>
      <c r="AJ902" s="13">
        <f t="shared" si="1089"/>
        <v>5.0635375818080478E-5</v>
      </c>
      <c r="AK902" s="13">
        <f t="shared" si="1090"/>
        <v>9.1871679422986196E-6</v>
      </c>
      <c r="AL902" s="13">
        <f t="shared" si="1091"/>
        <v>1.0318997509890616E-8</v>
      </c>
      <c r="AM902" s="13">
        <f t="shared" si="1092"/>
        <v>1.5813507784489427E-4</v>
      </c>
      <c r="AN902" s="13">
        <f t="shared" si="1093"/>
        <v>5.9949604747142078E-5</v>
      </c>
      <c r="AO902" s="13">
        <f t="shared" si="1094"/>
        <v>1.1363560692282543E-5</v>
      </c>
      <c r="AP902" s="13">
        <f t="shared" si="1095"/>
        <v>1.4359895799351351E-6</v>
      </c>
      <c r="AQ902" s="13">
        <f t="shared" si="1096"/>
        <v>1.36097267145503E-7</v>
      </c>
      <c r="AR902" s="13">
        <f t="shared" si="1097"/>
        <v>2.5916383124904032E-5</v>
      </c>
      <c r="AS902" s="13">
        <f t="shared" si="1098"/>
        <v>1.4106629626737896E-5</v>
      </c>
      <c r="AT902" s="13">
        <f t="shared" si="1099"/>
        <v>3.8392124099048303E-6</v>
      </c>
      <c r="AU902" s="13">
        <f t="shared" si="1100"/>
        <v>6.9657800709673453E-7</v>
      </c>
      <c r="AV902" s="13">
        <f t="shared" si="1101"/>
        <v>9.4789152337409935E-8</v>
      </c>
      <c r="AW902" s="13">
        <f t="shared" si="1102"/>
        <v>5.9148261833948974E-11</v>
      </c>
      <c r="AX902" s="13">
        <f t="shared" si="1103"/>
        <v>1.4345835241245993E-5</v>
      </c>
      <c r="AY902" s="13">
        <f t="shared" si="1104"/>
        <v>5.438560275183668E-6</v>
      </c>
      <c r="AZ902" s="13">
        <f t="shared" si="1105"/>
        <v>1.0308893615955434E-6</v>
      </c>
      <c r="BA902" s="13">
        <f t="shared" si="1106"/>
        <v>1.3027134904313463E-7</v>
      </c>
      <c r="BB902" s="13">
        <f t="shared" si="1107"/>
        <v>1.2346590003062154E-8</v>
      </c>
      <c r="BC902" s="13">
        <f t="shared" si="1108"/>
        <v>9.3612777221330489E-10</v>
      </c>
      <c r="BD902" s="13">
        <f t="shared" si="1109"/>
        <v>1.6374997733872098E-6</v>
      </c>
      <c r="BE902" s="13">
        <f t="shared" si="1110"/>
        <v>8.9131275401015819E-7</v>
      </c>
      <c r="BF902" s="13">
        <f t="shared" si="1111"/>
        <v>2.4257665203148604E-7</v>
      </c>
      <c r="BG902" s="13">
        <f t="shared" si="1112"/>
        <v>4.4012558514437404E-8</v>
      </c>
      <c r="BH902" s="13">
        <f t="shared" si="1113"/>
        <v>5.9891542243377458E-9</v>
      </c>
      <c r="BI902" s="13">
        <f t="shared" si="1114"/>
        <v>6.5199514926879418E-10</v>
      </c>
      <c r="BJ902" s="14">
        <f t="shared" si="1115"/>
        <v>0.31517988874712122</v>
      </c>
      <c r="BK902" s="14">
        <f t="shared" si="1116"/>
        <v>0.48344547598514748</v>
      </c>
      <c r="BL902" s="14">
        <f t="shared" si="1117"/>
        <v>0.19777164708262607</v>
      </c>
      <c r="BM902" s="14">
        <f t="shared" si="1118"/>
        <v>6.6765714515469823E-2</v>
      </c>
      <c r="BN902" s="14">
        <f t="shared" si="1119"/>
        <v>0.93323237736575582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1.75471698113208</v>
      </c>
      <c r="F903" s="10">
        <f>VLOOKUP(B903,home!$B$2:$E$405,3,FALSE)</f>
        <v>0.56999999999999995</v>
      </c>
      <c r="G903" s="10">
        <f>VLOOKUP(C903,away!$B$2:$E$405,4,FALSE)</f>
        <v>1.1399999999999999</v>
      </c>
      <c r="H903" s="10">
        <f>VLOOKUP(A903,away!$A$2:$E$405,3,FALSE)</f>
        <v>1.3301886792452799</v>
      </c>
      <c r="I903" s="10">
        <f>VLOOKUP(C903,away!$B$2:$E$405,3,FALSE)</f>
        <v>0.68</v>
      </c>
      <c r="J903" s="10">
        <f>VLOOKUP(B903,home!$B$2:$E$405,4,FALSE)</f>
        <v>1.1299999999999999</v>
      </c>
      <c r="K903" s="12">
        <f t="shared" si="1064"/>
        <v>1.1402150943396252</v>
      </c>
      <c r="L903" s="12">
        <f t="shared" si="1065"/>
        <v>1.0221169811320732</v>
      </c>
      <c r="M903" s="13">
        <f t="shared" si="1066"/>
        <v>0.11505648751059781</v>
      </c>
      <c r="N903" s="13">
        <f t="shared" si="1067"/>
        <v>0.13118914376128218</v>
      </c>
      <c r="O903" s="13">
        <f t="shared" si="1068"/>
        <v>0.11760118967399229</v>
      </c>
      <c r="P903" s="13">
        <f t="shared" si="1069"/>
        <v>0.13409065157858327</v>
      </c>
      <c r="Q903" s="13">
        <f t="shared" si="1070"/>
        <v>7.4791920965052522E-2</v>
      </c>
      <c r="R903" s="13">
        <f t="shared" si="1071"/>
        <v>6.0101086483560662E-2</v>
      </c>
      <c r="S903" s="13">
        <f t="shared" si="1072"/>
        <v>3.9068424627322441E-2</v>
      </c>
      <c r="T903" s="13">
        <f t="shared" si="1073"/>
        <v>7.6446092469868082E-2</v>
      </c>
      <c r="U903" s="13">
        <f t="shared" si="1074"/>
        <v>6.852816599476709E-2</v>
      </c>
      <c r="V903" s="13">
        <f t="shared" si="1075"/>
        <v>5.0590710584117781E-3</v>
      </c>
      <c r="W903" s="13">
        <f t="shared" si="1076"/>
        <v>2.842629240633637E-2</v>
      </c>
      <c r="X903" s="13">
        <f t="shared" si="1077"/>
        <v>2.90549961791421E-2</v>
      </c>
      <c r="Y903" s="13">
        <f t="shared" si="1078"/>
        <v>1.4848802490714323E-2</v>
      </c>
      <c r="Z903" s="13">
        <f t="shared" si="1079"/>
        <v>2.0476780359778228E-2</v>
      </c>
      <c r="AA903" s="13">
        <f t="shared" si="1080"/>
        <v>2.3347934049696317E-2</v>
      </c>
      <c r="AB903" s="13">
        <f t="shared" si="1081"/>
        <v>1.331083341255492E-2</v>
      </c>
      <c r="AC903" s="13">
        <f t="shared" si="1082"/>
        <v>3.6850058897282051E-4</v>
      </c>
      <c r="AD903" s="13">
        <f t="shared" si="1083"/>
        <v>8.1030219194541484E-3</v>
      </c>
      <c r="AE903" s="13">
        <f t="shared" si="1084"/>
        <v>8.2822363023594883E-3</v>
      </c>
      <c r="AF903" s="13">
        <f t="shared" si="1085"/>
        <v>4.2327071831950724E-3</v>
      </c>
      <c r="AG903" s="13">
        <f t="shared" si="1086"/>
        <v>1.442107296034463E-3</v>
      </c>
      <c r="AH903" s="13">
        <f t="shared" si="1087"/>
        <v>5.2324162311602612E-3</v>
      </c>
      <c r="AI903" s="13">
        <f t="shared" si="1088"/>
        <v>5.9660799666365833E-3</v>
      </c>
      <c r="AJ903" s="13">
        <f t="shared" si="1089"/>
        <v>3.4013072159981409E-3</v>
      </c>
      <c r="AK903" s="13">
        <f t="shared" si="1090"/>
        <v>1.292740609389122E-3</v>
      </c>
      <c r="AL903" s="13">
        <f t="shared" si="1091"/>
        <v>1.7178512972736399E-5</v>
      </c>
      <c r="AM903" s="13">
        <f t="shared" si="1092"/>
        <v>1.8478375804652915E-3</v>
      </c>
      <c r="AN903" s="13">
        <f t="shared" si="1093"/>
        <v>1.8887061693675777E-3</v>
      </c>
      <c r="AO903" s="13">
        <f t="shared" si="1094"/>
        <v>9.6523932403975521E-4</v>
      </c>
      <c r="AP903" s="13">
        <f t="shared" si="1095"/>
        <v>3.2886250131915928E-4</v>
      </c>
      <c r="AQ903" s="13">
        <f t="shared" si="1096"/>
        <v>8.4033986763970352E-5</v>
      </c>
      <c r="AR903" s="13">
        <f t="shared" si="1097"/>
        <v>1.0696282964439976E-3</v>
      </c>
      <c r="AS903" s="13">
        <f t="shared" si="1098"/>
        <v>1.2196063289382252E-3</v>
      </c>
      <c r="AT903" s="13">
        <f t="shared" si="1099"/>
        <v>6.9530677270375138E-4</v>
      </c>
      <c r="AU903" s="13">
        <f t="shared" si="1100"/>
        <v>2.6426642581112928E-4</v>
      </c>
      <c r="AV903" s="13">
        <f t="shared" si="1101"/>
        <v>7.5330141909258066E-5</v>
      </c>
      <c r="AW903" s="13">
        <f t="shared" si="1102"/>
        <v>5.5612248661124322E-7</v>
      </c>
      <c r="AX903" s="13">
        <f t="shared" si="1103"/>
        <v>3.5115538352242261E-4</v>
      </c>
      <c r="AY903" s="13">
        <f t="shared" si="1104"/>
        <v>3.5892188051421384E-4</v>
      </c>
      <c r="AZ903" s="13">
        <f t="shared" si="1105"/>
        <v>1.8343007448671746E-4</v>
      </c>
      <c r="BA903" s="13">
        <f t="shared" si="1106"/>
        <v>6.2495664661065E-5</v>
      </c>
      <c r="BB903" s="13">
        <f t="shared" si="1107"/>
        <v>1.5969470024302535E-5</v>
      </c>
      <c r="BC903" s="13">
        <f t="shared" si="1108"/>
        <v>3.2645332983038491E-6</v>
      </c>
      <c r="BD903" s="13">
        <f t="shared" si="1109"/>
        <v>1.8221420754913013E-4</v>
      </c>
      <c r="BE903" s="13">
        <f t="shared" si="1110"/>
        <v>2.0776338985065146E-4</v>
      </c>
      <c r="BF903" s="13">
        <f t="shared" si="1111"/>
        <v>1.1844747657944048E-4</v>
      </c>
      <c r="BG903" s="13">
        <f t="shared" si="1112"/>
        <v>4.5018533560772396E-5</v>
      </c>
      <c r="BH903" s="13">
        <f t="shared" si="1113"/>
        <v>1.2832702872756918E-5</v>
      </c>
      <c r="BI903" s="13">
        <f t="shared" si="1114"/>
        <v>2.9264083033385805E-6</v>
      </c>
      <c r="BJ903" s="14">
        <f t="shared" si="1115"/>
        <v>0.38290723754190154</v>
      </c>
      <c r="BK903" s="14">
        <f t="shared" si="1116"/>
        <v>0.2940192357573751</v>
      </c>
      <c r="BL903" s="14">
        <f t="shared" si="1117"/>
        <v>0.30267509432227785</v>
      </c>
      <c r="BM903" s="14">
        <f t="shared" si="1118"/>
        <v>0.36688950225023625</v>
      </c>
      <c r="BN903" s="14">
        <f t="shared" si="1119"/>
        <v>0.63283047997306863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1.75471698113208</v>
      </c>
      <c r="F904" s="10">
        <f>VLOOKUP(B904,home!$B$2:$E$405,3,FALSE)</f>
        <v>0.47</v>
      </c>
      <c r="G904" s="10">
        <f>VLOOKUP(C904,away!$B$2:$E$405,4,FALSE)</f>
        <v>0.66</v>
      </c>
      <c r="H904" s="10">
        <f>VLOOKUP(A904,away!$A$2:$E$405,3,FALSE)</f>
        <v>1.3301886792452799</v>
      </c>
      <c r="I904" s="10">
        <f>VLOOKUP(C904,away!$B$2:$E$405,3,FALSE)</f>
        <v>0.66</v>
      </c>
      <c r="J904" s="10">
        <f>VLOOKUP(B904,home!$B$2:$E$405,4,FALSE)</f>
        <v>0.75</v>
      </c>
      <c r="K904" s="12">
        <f t="shared" si="1064"/>
        <v>0.54431320754717127</v>
      </c>
      <c r="L904" s="12">
        <f t="shared" si="1065"/>
        <v>0.65844339622641357</v>
      </c>
      <c r="M904" s="13">
        <f t="shared" si="1066"/>
        <v>0.300365082127247</v>
      </c>
      <c r="N904" s="13">
        <f t="shared" si="1067"/>
        <v>0.16349268128785133</v>
      </c>
      <c r="O904" s="13">
        <f t="shared" si="1068"/>
        <v>0.19777340478369015</v>
      </c>
      <c r="P904" s="13">
        <f t="shared" si="1069"/>
        <v>0.10765067632533544</v>
      </c>
      <c r="Q904" s="13">
        <f t="shared" si="1070"/>
        <v>4.4495612881138874E-2</v>
      </c>
      <c r="R904" s="13">
        <f t="shared" si="1071"/>
        <v>6.511129616451708E-2</v>
      </c>
      <c r="S904" s="13">
        <f t="shared" si="1072"/>
        <v>9.6454854466011975E-3</v>
      </c>
      <c r="T904" s="13">
        <f t="shared" si="1073"/>
        <v>2.9297842462632836E-2</v>
      </c>
      <c r="U904" s="13">
        <f t="shared" si="1074"/>
        <v>3.5440938462862115E-2</v>
      </c>
      <c r="V904" s="13">
        <f t="shared" si="1075"/>
        <v>3.8410406150447216E-4</v>
      </c>
      <c r="W904" s="13">
        <f t="shared" si="1076"/>
        <v>8.0731832563699785E-3</v>
      </c>
      <c r="X904" s="13">
        <f t="shared" si="1077"/>
        <v>5.3157342016824649E-3</v>
      </c>
      <c r="Y904" s="13">
        <f t="shared" si="1078"/>
        <v>1.7500550405963526E-3</v>
      </c>
      <c r="Z904" s="13">
        <f t="shared" si="1079"/>
        <v>1.4290700993089494E-2</v>
      </c>
      <c r="AA904" s="13">
        <f t="shared" si="1080"/>
        <v>7.7786172956460873E-3</v>
      </c>
      <c r="AB904" s="13">
        <f t="shared" si="1081"/>
        <v>2.1170020652375126E-3</v>
      </c>
      <c r="AC904" s="13">
        <f t="shared" si="1082"/>
        <v>8.6039174617564847E-6</v>
      </c>
      <c r="AD904" s="13">
        <f t="shared" si="1083"/>
        <v>1.0985850683477149E-3</v>
      </c>
      <c r="AE904" s="13">
        <f t="shared" si="1084"/>
        <v>7.23356083446496E-4</v>
      </c>
      <c r="AF904" s="13">
        <f t="shared" si="1085"/>
        <v>2.3814451813277388E-4</v>
      </c>
      <c r="AG904" s="13">
        <f t="shared" si="1086"/>
        <v>5.2268228437348791E-5</v>
      </c>
      <c r="AH904" s="13">
        <f t="shared" si="1087"/>
        <v>2.3524044240865061E-3</v>
      </c>
      <c r="AI904" s="13">
        <f t="shared" si="1088"/>
        <v>1.2804447975226824E-3</v>
      </c>
      <c r="AJ904" s="13">
        <f t="shared" si="1089"/>
        <v>3.4848150741332976E-4</v>
      </c>
      <c r="AK904" s="13">
        <f t="shared" si="1090"/>
        <v>6.3227695690340957E-5</v>
      </c>
      <c r="AL904" s="13">
        <f t="shared" si="1091"/>
        <v>1.2334556696747678E-7</v>
      </c>
      <c r="AM904" s="13">
        <f t="shared" si="1092"/>
        <v>1.1959487246315468E-4</v>
      </c>
      <c r="AN904" s="13">
        <f t="shared" si="1093"/>
        <v>7.8746453995904355E-5</v>
      </c>
      <c r="AO904" s="13">
        <f t="shared" si="1094"/>
        <v>2.5925041304925145E-5</v>
      </c>
      <c r="AP904" s="13">
        <f t="shared" si="1095"/>
        <v>5.6900574147083218E-6</v>
      </c>
      <c r="AQ904" s="13">
        <f t="shared" si="1096"/>
        <v>9.3664518221595831E-7</v>
      </c>
      <c r="AR904" s="13">
        <f t="shared" si="1097"/>
        <v>3.0978503165871214E-4</v>
      </c>
      <c r="AS904" s="13">
        <f t="shared" si="1098"/>
        <v>1.6862008423225558E-4</v>
      </c>
      <c r="AT904" s="13">
        <f t="shared" si="1099"/>
        <v>4.5891069452666618E-5</v>
      </c>
      <c r="AU904" s="13">
        <f t="shared" si="1100"/>
        <v>8.3263717371836595E-6</v>
      </c>
      <c r="AV904" s="13">
        <f t="shared" si="1101"/>
        <v>1.1330385268741374E-6</v>
      </c>
      <c r="AW904" s="13">
        <f t="shared" si="1102"/>
        <v>1.2279717154483436E-9</v>
      </c>
      <c r="AX904" s="13">
        <f t="shared" si="1103"/>
        <v>1.0849511439435757E-5</v>
      </c>
      <c r="AY904" s="13">
        <f t="shared" si="1104"/>
        <v>7.1437891595794047E-6</v>
      </c>
      <c r="AZ904" s="13">
        <f t="shared" si="1105"/>
        <v>2.3518903980794496E-6</v>
      </c>
      <c r="BA904" s="13">
        <f t="shared" si="1106"/>
        <v>5.1619556708790819E-7</v>
      </c>
      <c r="BB904" s="13">
        <f t="shared" si="1107"/>
        <v>8.4971390577595432E-8</v>
      </c>
      <c r="BC904" s="13">
        <f t="shared" si="1108"/>
        <v>1.1189770198798609E-8</v>
      </c>
      <c r="BD904" s="13">
        <f t="shared" si="1109"/>
        <v>3.3995984724244883E-5</v>
      </c>
      <c r="BE904" s="13">
        <f t="shared" si="1110"/>
        <v>1.8504463488978369E-5</v>
      </c>
      <c r="BF904" s="13">
        <f t="shared" si="1111"/>
        <v>5.0361119378126683E-6</v>
      </c>
      <c r="BG904" s="13">
        <f t="shared" si="1112"/>
        <v>9.1374074747913799E-7</v>
      </c>
      <c r="BH904" s="13">
        <f t="shared" si="1113"/>
        <v>1.2434028928172983E-7</v>
      </c>
      <c r="BI904" s="13">
        <f t="shared" si="1114"/>
        <v>1.3536012337256314E-8</v>
      </c>
      <c r="BJ904" s="14">
        <f t="shared" si="1115"/>
        <v>0.25478931364672197</v>
      </c>
      <c r="BK904" s="14">
        <f t="shared" si="1116"/>
        <v>0.41806121901287641</v>
      </c>
      <c r="BL904" s="14">
        <f t="shared" si="1117"/>
        <v>0.31285816096947378</v>
      </c>
      <c r="BM904" s="14">
        <f t="shared" si="1118"/>
        <v>0.12110349849119384</v>
      </c>
      <c r="BN904" s="14">
        <f t="shared" si="1119"/>
        <v>0.87888875356977991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1.3737373737373699</v>
      </c>
      <c r="F905" s="10">
        <f>VLOOKUP(B905,home!$B$2:$E$405,3,FALSE)</f>
        <v>1.1599999999999999</v>
      </c>
      <c r="G905" s="10">
        <f>VLOOKUP(C905,away!$B$2:$E$405,4,FALSE)</f>
        <v>1.33</v>
      </c>
      <c r="H905" s="10">
        <f>VLOOKUP(A905,away!$A$2:$E$405,3,FALSE)</f>
        <v>1.1818181818181801</v>
      </c>
      <c r="I905" s="10">
        <f>VLOOKUP(C905,away!$B$2:$E$405,3,FALSE)</f>
        <v>1.46</v>
      </c>
      <c r="J905" s="10">
        <f>VLOOKUP(B905,home!$B$2:$E$405,4,FALSE)</f>
        <v>1.52</v>
      </c>
      <c r="K905" s="12">
        <f t="shared" si="1064"/>
        <v>2.1194020202020143</v>
      </c>
      <c r="L905" s="12">
        <f t="shared" si="1065"/>
        <v>2.6226909090909052</v>
      </c>
      <c r="M905" s="13">
        <f t="shared" si="1066"/>
        <v>8.720375942723551E-3</v>
      </c>
      <c r="N905" s="13">
        <f t="shared" si="1067"/>
        <v>1.848198238992934E-2</v>
      </c>
      <c r="O905" s="13">
        <f t="shared" si="1068"/>
        <v>2.2870850708836089E-2</v>
      </c>
      <c r="P905" s="13">
        <f t="shared" si="1069"/>
        <v>4.8472527196045882E-2</v>
      </c>
      <c r="Q905" s="13">
        <f t="shared" si="1070"/>
        <v>1.9585375407277152E-2</v>
      </c>
      <c r="R905" s="13">
        <f t="shared" si="1071"/>
        <v>2.9991586118619854E-2</v>
      </c>
      <c r="S905" s="13">
        <f t="shared" si="1072"/>
        <v>6.7359076839225832E-2</v>
      </c>
      <c r="T905" s="13">
        <f t="shared" si="1073"/>
        <v>5.1366386031798369E-2</v>
      </c>
      <c r="U905" s="13">
        <f t="shared" si="1074"/>
        <v>6.3564228208865606E-2</v>
      </c>
      <c r="V905" s="13">
        <f t="shared" si="1075"/>
        <v>4.160198680315879E-2</v>
      </c>
      <c r="W905" s="13">
        <f t="shared" si="1076"/>
        <v>1.3836428068199345E-2</v>
      </c>
      <c r="X905" s="13">
        <f t="shared" si="1077"/>
        <v>3.6288674108756656E-2</v>
      </c>
      <c r="Y905" s="13">
        <f t="shared" si="1078"/>
        <v>4.7586987843999305E-2</v>
      </c>
      <c r="Z905" s="13">
        <f t="shared" si="1079"/>
        <v>2.6219553420840425E-2</v>
      </c>
      <c r="AA905" s="13">
        <f t="shared" si="1080"/>
        <v>5.5569774488923834E-2</v>
      </c>
      <c r="AB905" s="13">
        <f t="shared" si="1081"/>
        <v>5.8887346156997776E-2</v>
      </c>
      <c r="AC905" s="13">
        <f t="shared" si="1082"/>
        <v>1.4452884901197317E-2</v>
      </c>
      <c r="AD905" s="13">
        <f t="shared" si="1083"/>
        <v>7.3312384000303894E-3</v>
      </c>
      <c r="AE905" s="13">
        <f t="shared" si="1084"/>
        <v>1.9227572304137856E-2</v>
      </c>
      <c r="AF905" s="13">
        <f t="shared" si="1085"/>
        <v>2.5213989542975216E-2</v>
      </c>
      <c r="AG905" s="13">
        <f t="shared" si="1086"/>
        <v>2.2042833718758079E-2</v>
      </c>
      <c r="AH905" s="13">
        <f t="shared" si="1087"/>
        <v>1.7191446099315374E-2</v>
      </c>
      <c r="AI905" s="13">
        <f t="shared" si="1088"/>
        <v>3.6435585593083047E-2</v>
      </c>
      <c r="AJ905" s="13">
        <f t="shared" si="1089"/>
        <v>3.8610826856611817E-2</v>
      </c>
      <c r="AK905" s="13">
        <f t="shared" si="1090"/>
        <v>2.7277288147191082E-2</v>
      </c>
      <c r="AL905" s="13">
        <f t="shared" si="1091"/>
        <v>3.2134754787454998E-3</v>
      </c>
      <c r="AM905" s="13">
        <f t="shared" si="1092"/>
        <v>3.1075682951213963E-3</v>
      </c>
      <c r="AN905" s="13">
        <f t="shared" si="1093"/>
        <v>8.1501911169940093E-3</v>
      </c>
      <c r="AO905" s="13">
        <f t="shared" si="1094"/>
        <v>1.0687716074946821E-2</v>
      </c>
      <c r="AP905" s="13">
        <f t="shared" si="1095"/>
        <v>9.3435252629025852E-3</v>
      </c>
      <c r="AQ905" s="13">
        <f t="shared" si="1096"/>
        <v>6.1262946914689533E-3</v>
      </c>
      <c r="AR905" s="13">
        <f t="shared" si="1097"/>
        <v>9.0175698797601497E-3</v>
      </c>
      <c r="AS905" s="13">
        <f t="shared" si="1098"/>
        <v>1.9111855820476496E-2</v>
      </c>
      <c r="AT905" s="13">
        <f t="shared" si="1099"/>
        <v>2.0252852917863762E-2</v>
      </c>
      <c r="AU905" s="13">
        <f t="shared" si="1100"/>
        <v>1.4307979129658234E-2</v>
      </c>
      <c r="AV905" s="13">
        <f t="shared" si="1101"/>
        <v>7.5810899681014836E-3</v>
      </c>
      <c r="AW905" s="13">
        <f t="shared" si="1102"/>
        <v>4.9617279041001318E-4</v>
      </c>
      <c r="AX905" s="13">
        <f t="shared" si="1103"/>
        <v>1.0976977537660033E-3</v>
      </c>
      <c r="AY905" s="13">
        <f t="shared" si="1104"/>
        <v>2.8789219197316034E-3</v>
      </c>
      <c r="AZ905" s="13">
        <f t="shared" si="1105"/>
        <v>3.7752611734313073E-3</v>
      </c>
      <c r="BA905" s="13">
        <f t="shared" si="1106"/>
        <v>3.300447719667384E-3</v>
      </c>
      <c r="BB905" s="13">
        <f t="shared" si="1107"/>
        <v>2.1640135575753633E-3</v>
      </c>
      <c r="BC905" s="13">
        <f t="shared" si="1108"/>
        <v>1.1351077369204749E-3</v>
      </c>
      <c r="BD905" s="13">
        <f t="shared" si="1109"/>
        <v>3.9417164242898164E-3</v>
      </c>
      <c r="BE905" s="13">
        <f t="shared" si="1110"/>
        <v>8.3540817527032983E-3</v>
      </c>
      <c r="BF905" s="13">
        <f t="shared" si="1111"/>
        <v>8.8528288718060788E-3</v>
      </c>
      <c r="BG905" s="13">
        <f t="shared" si="1112"/>
        <v>6.2542344651361726E-3</v>
      </c>
      <c r="BH905" s="13">
        <f t="shared" si="1113"/>
        <v>3.3138092900566688E-3</v>
      </c>
      <c r="BI905" s="13">
        <f t="shared" si="1114"/>
        <v>1.4046588207820604E-3</v>
      </c>
      <c r="BJ905" s="14">
        <f t="shared" si="1115"/>
        <v>0.31272821311838761</v>
      </c>
      <c r="BK905" s="14">
        <f t="shared" si="1116"/>
        <v>0.18669924908082847</v>
      </c>
      <c r="BL905" s="14">
        <f t="shared" si="1117"/>
        <v>0.45279160971907867</v>
      </c>
      <c r="BM905" s="14">
        <f t="shared" si="1118"/>
        <v>0.82793317844638159</v>
      </c>
      <c r="BN905" s="14">
        <f t="shared" si="1119"/>
        <v>0.14812269776343187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1.3737373737373699</v>
      </c>
      <c r="F906" s="10">
        <f>VLOOKUP(B906,home!$B$2:$E$405,3,FALSE)</f>
        <v>1.0900000000000001</v>
      </c>
      <c r="G906" s="10">
        <f>VLOOKUP(C906,away!$B$2:$E$405,4,FALSE)</f>
        <v>0.57999999999999996</v>
      </c>
      <c r="H906" s="10">
        <f>VLOOKUP(A906,away!$A$2:$E$405,3,FALSE)</f>
        <v>1.1818181818181801</v>
      </c>
      <c r="I906" s="10">
        <f>VLOOKUP(C906,away!$B$2:$E$405,3,FALSE)</f>
        <v>0.87</v>
      </c>
      <c r="J906" s="10">
        <f>VLOOKUP(B906,home!$B$2:$E$405,4,FALSE)</f>
        <v>0.99</v>
      </c>
      <c r="K906" s="12">
        <f t="shared" si="1064"/>
        <v>0.86847676767676518</v>
      </c>
      <c r="L906" s="12">
        <f t="shared" si="1065"/>
        <v>1.0178999999999985</v>
      </c>
      <c r="M906" s="13">
        <f t="shared" si="1066"/>
        <v>0.15162016991717464</v>
      </c>
      <c r="N906" s="13">
        <f t="shared" si="1067"/>
        <v>0.13167859508426971</v>
      </c>
      <c r="O906" s="13">
        <f t="shared" si="1068"/>
        <v>0.15433417095869181</v>
      </c>
      <c r="P906" s="13">
        <f t="shared" si="1069"/>
        <v>0.13403564193627793</v>
      </c>
      <c r="Q906" s="13">
        <f t="shared" si="1070"/>
        <v>5.7179900315502068E-2</v>
      </c>
      <c r="R906" s="13">
        <f t="shared" si="1071"/>
        <v>7.8548376309426085E-2</v>
      </c>
      <c r="S906" s="13">
        <f t="shared" si="1072"/>
        <v>2.9622630879328479E-2</v>
      </c>
      <c r="T906" s="13">
        <f t="shared" si="1073"/>
        <v>5.8203420531149463E-2</v>
      </c>
      <c r="U906" s="13">
        <f t="shared" si="1074"/>
        <v>6.8217439963468546E-2</v>
      </c>
      <c r="V906" s="13">
        <f t="shared" si="1075"/>
        <v>2.9096746955978195E-3</v>
      </c>
      <c r="W906" s="13">
        <f t="shared" si="1076"/>
        <v>1.6553138334028963E-2</v>
      </c>
      <c r="X906" s="13">
        <f t="shared" si="1077"/>
        <v>1.6849439510208054E-2</v>
      </c>
      <c r="Y906" s="13">
        <f t="shared" si="1078"/>
        <v>8.5755222387203772E-3</v>
      </c>
      <c r="Z906" s="13">
        <f t="shared" si="1079"/>
        <v>2.6651464081788232E-2</v>
      </c>
      <c r="AA906" s="13">
        <f t="shared" si="1080"/>
        <v>2.3146177379604848E-2</v>
      </c>
      <c r="AB906" s="13">
        <f t="shared" si="1081"/>
        <v>1.0050958657356139E-2</v>
      </c>
      <c r="AC906" s="13">
        <f t="shared" si="1082"/>
        <v>1.6076361899246427E-4</v>
      </c>
      <c r="AD906" s="13">
        <f t="shared" si="1083"/>
        <v>3.5940040188109559E-3</v>
      </c>
      <c r="AE906" s="13">
        <f t="shared" si="1084"/>
        <v>3.658336690747666E-3</v>
      </c>
      <c r="AF906" s="13">
        <f t="shared" si="1085"/>
        <v>1.8619104587560219E-3</v>
      </c>
      <c r="AG906" s="13">
        <f t="shared" si="1086"/>
        <v>6.3174621865591735E-4</v>
      </c>
      <c r="AH906" s="13">
        <f t="shared" si="1087"/>
        <v>6.7821313222130482E-3</v>
      </c>
      <c r="AI906" s="13">
        <f t="shared" si="1088"/>
        <v>5.8901234886749318E-3</v>
      </c>
      <c r="AJ906" s="13">
        <f t="shared" si="1089"/>
        <v>2.5577177043306985E-3</v>
      </c>
      <c r="AK906" s="13">
        <f t="shared" si="1090"/>
        <v>7.4043946816225372E-4</v>
      </c>
      <c r="AL906" s="13">
        <f t="shared" si="1091"/>
        <v>5.6847462665225099E-6</v>
      </c>
      <c r="AM906" s="13">
        <f t="shared" si="1092"/>
        <v>6.2426179865484883E-4</v>
      </c>
      <c r="AN906" s="13">
        <f t="shared" si="1093"/>
        <v>6.354360848507696E-4</v>
      </c>
      <c r="AO906" s="13">
        <f t="shared" si="1094"/>
        <v>3.234051953847987E-4</v>
      </c>
      <c r="AP906" s="13">
        <f t="shared" si="1095"/>
        <v>1.0973138279406206E-4</v>
      </c>
      <c r="AQ906" s="13">
        <f t="shared" si="1096"/>
        <v>2.7923893636518886E-5</v>
      </c>
      <c r="AR906" s="13">
        <f t="shared" si="1097"/>
        <v>1.3807062945761308E-3</v>
      </c>
      <c r="AS906" s="13">
        <f t="shared" si="1098"/>
        <v>1.1991113398244415E-3</v>
      </c>
      <c r="AT906" s="13">
        <f t="shared" si="1099"/>
        <v>5.2070017024764305E-4</v>
      </c>
      <c r="AU906" s="13">
        <f t="shared" si="1100"/>
        <v>1.5073866692847147E-4</v>
      </c>
      <c r="AV906" s="13">
        <f t="shared" si="1101"/>
        <v>3.2728257554485845E-5</v>
      </c>
      <c r="AW906" s="13">
        <f t="shared" si="1102"/>
        <v>1.3959565602035478E-7</v>
      </c>
      <c r="AX906" s="13">
        <f t="shared" si="1103"/>
        <v>9.0359478179974411E-5</v>
      </c>
      <c r="AY906" s="13">
        <f t="shared" si="1104"/>
        <v>9.1976912839395803E-5</v>
      </c>
      <c r="AZ906" s="13">
        <f t="shared" si="1105"/>
        <v>4.6811649789610427E-5</v>
      </c>
      <c r="BA906" s="13">
        <f t="shared" si="1106"/>
        <v>1.5883192773614797E-5</v>
      </c>
      <c r="BB906" s="13">
        <f t="shared" si="1107"/>
        <v>4.0418754810656176E-6</v>
      </c>
      <c r="BC906" s="13">
        <f t="shared" si="1108"/>
        <v>8.2284501043533766E-7</v>
      </c>
      <c r="BD906" s="13">
        <f t="shared" si="1109"/>
        <v>2.3423682287484021E-4</v>
      </c>
      <c r="BE906" s="13">
        <f t="shared" si="1110"/>
        <v>2.0342923880121614E-4</v>
      </c>
      <c r="BF906" s="13">
        <f t="shared" si="1111"/>
        <v>8.8336783882512492E-5</v>
      </c>
      <c r="BG906" s="13">
        <f t="shared" si="1112"/>
        <v>2.557281484441514E-5</v>
      </c>
      <c r="BH906" s="13">
        <f t="shared" si="1113"/>
        <v>5.5523488941185142E-6</v>
      </c>
      <c r="BI906" s="13">
        <f t="shared" si="1114"/>
        <v>9.6441720411554204E-7</v>
      </c>
      <c r="BJ906" s="14">
        <f t="shared" si="1115"/>
        <v>0.30075666771024434</v>
      </c>
      <c r="BK906" s="14">
        <f t="shared" si="1116"/>
        <v>0.31844654270647726</v>
      </c>
      <c r="BL906" s="14">
        <f t="shared" si="1117"/>
        <v>0.35410961240756078</v>
      </c>
      <c r="BM906" s="14">
        <f t="shared" si="1118"/>
        <v>0.292475595067545</v>
      </c>
      <c r="BN906" s="14">
        <f t="shared" si="1119"/>
        <v>0.70739685452134227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1.3737373737373699</v>
      </c>
      <c r="F907" s="10">
        <f>VLOOKUP(B907,home!$B$2:$E$405,3,FALSE)</f>
        <v>0.85</v>
      </c>
      <c r="G907" s="10">
        <f>VLOOKUP(C907,away!$B$2:$E$405,4,FALSE)</f>
        <v>1.46</v>
      </c>
      <c r="H907" s="10">
        <f>VLOOKUP(A907,away!$A$2:$E$405,3,FALSE)</f>
        <v>1.1818181818181801</v>
      </c>
      <c r="I907" s="10">
        <f>VLOOKUP(C907,away!$B$2:$E$405,3,FALSE)</f>
        <v>0.44</v>
      </c>
      <c r="J907" s="10">
        <f>VLOOKUP(B907,home!$B$2:$E$405,4,FALSE)</f>
        <v>1.1299999999999999</v>
      </c>
      <c r="K907" s="12">
        <f t="shared" si="1064"/>
        <v>1.7048080808080759</v>
      </c>
      <c r="L907" s="12">
        <f t="shared" si="1065"/>
        <v>0.58759999999999912</v>
      </c>
      <c r="M907" s="13">
        <f t="shared" si="1066"/>
        <v>0.1010228974097227</v>
      </c>
      <c r="N907" s="13">
        <f t="shared" si="1067"/>
        <v>0.17222465185074048</v>
      </c>
      <c r="O907" s="13">
        <f t="shared" si="1068"/>
        <v>5.9361054517952969E-2</v>
      </c>
      <c r="P907" s="13">
        <f t="shared" si="1069"/>
        <v>0.10119920542749494</v>
      </c>
      <c r="Q907" s="13">
        <f t="shared" si="1070"/>
        <v>0.14680498909474998</v>
      </c>
      <c r="R907" s="13">
        <f t="shared" si="1071"/>
        <v>1.7440277817374554E-2</v>
      </c>
      <c r="S907" s="13">
        <f t="shared" si="1072"/>
        <v>2.5343955285751583E-2</v>
      </c>
      <c r="T907" s="13">
        <f t="shared" si="1073"/>
        <v>8.6262611592074961E-2</v>
      </c>
      <c r="U907" s="13">
        <f t="shared" si="1074"/>
        <v>2.9732326554597968E-2</v>
      </c>
      <c r="V907" s="13">
        <f t="shared" si="1075"/>
        <v>2.8209095859238783E-3</v>
      </c>
      <c r="W907" s="13">
        <f t="shared" si="1076"/>
        <v>8.3424777237223746E-2</v>
      </c>
      <c r="X907" s="13">
        <f t="shared" si="1077"/>
        <v>4.9020399104592598E-2</v>
      </c>
      <c r="Y907" s="13">
        <f t="shared" si="1078"/>
        <v>1.4402193256929282E-2</v>
      </c>
      <c r="Z907" s="13">
        <f t="shared" si="1079"/>
        <v>3.4159690818297579E-3</v>
      </c>
      <c r="AA907" s="13">
        <f t="shared" si="1080"/>
        <v>5.8235716944939142E-3</v>
      </c>
      <c r="AB907" s="13">
        <f t="shared" si="1081"/>
        <v>4.9640360419692031E-3</v>
      </c>
      <c r="AC907" s="13">
        <f t="shared" si="1082"/>
        <v>1.7661454481978256E-4</v>
      </c>
      <c r="AD907" s="13">
        <f t="shared" si="1083"/>
        <v>3.5555808593408164E-2</v>
      </c>
      <c r="AE907" s="13">
        <f t="shared" si="1084"/>
        <v>2.0892593129486603E-2</v>
      </c>
      <c r="AF907" s="13">
        <f t="shared" si="1085"/>
        <v>6.1382438614431545E-3</v>
      </c>
      <c r="AG907" s="13">
        <f t="shared" si="1086"/>
        <v>1.2022773643279975E-3</v>
      </c>
      <c r="AH907" s="13">
        <f t="shared" si="1087"/>
        <v>5.018058581207907E-4</v>
      </c>
      <c r="AI907" s="13">
        <f t="shared" si="1088"/>
        <v>8.5548268192115471E-4</v>
      </c>
      <c r="AJ907" s="13">
        <f t="shared" si="1089"/>
        <v>7.2921689456527481E-4</v>
      </c>
      <c r="AK907" s="13">
        <f t="shared" si="1090"/>
        <v>4.1439161817221709E-4</v>
      </c>
      <c r="AL907" s="13">
        <f t="shared" si="1091"/>
        <v>7.0769111007424091E-6</v>
      </c>
      <c r="AM907" s="13">
        <f t="shared" si="1092"/>
        <v>1.2123165961941493E-2</v>
      </c>
      <c r="AN907" s="13">
        <f t="shared" si="1093"/>
        <v>7.1235723192368105E-3</v>
      </c>
      <c r="AO907" s="13">
        <f t="shared" si="1094"/>
        <v>2.0929055473917716E-3</v>
      </c>
      <c r="AP907" s="13">
        <f t="shared" si="1095"/>
        <v>4.099304332158011E-4</v>
      </c>
      <c r="AQ907" s="13">
        <f t="shared" si="1096"/>
        <v>6.0218780639401088E-5</v>
      </c>
      <c r="AR907" s="13">
        <f t="shared" si="1097"/>
        <v>5.8972224446355263E-5</v>
      </c>
      <c r="AS907" s="13">
        <f t="shared" si="1098"/>
        <v>1.00536324779374E-4</v>
      </c>
      <c r="AT907" s="13">
        <f t="shared" si="1099"/>
        <v>8.5697569449311005E-5</v>
      </c>
      <c r="AU907" s="13">
        <f t="shared" si="1100"/>
        <v>4.8699302967598901E-5</v>
      </c>
      <c r="AV907" s="13">
        <f t="shared" si="1101"/>
        <v>2.0755741307220826E-5</v>
      </c>
      <c r="AW907" s="13">
        <f t="shared" si="1102"/>
        <v>1.969239423930681E-7</v>
      </c>
      <c r="AX907" s="13">
        <f t="shared" si="1103"/>
        <v>3.4446118828158792E-3</v>
      </c>
      <c r="AY907" s="13">
        <f t="shared" si="1104"/>
        <v>2.0240539423426076E-3</v>
      </c>
      <c r="AZ907" s="13">
        <f t="shared" si="1105"/>
        <v>5.9466704826025712E-4</v>
      </c>
      <c r="BA907" s="13">
        <f t="shared" si="1106"/>
        <v>1.1647545251924221E-4</v>
      </c>
      <c r="BB907" s="13">
        <f t="shared" si="1107"/>
        <v>1.7110243975076653E-5</v>
      </c>
      <c r="BC907" s="13">
        <f t="shared" si="1108"/>
        <v>2.0107958719510065E-6</v>
      </c>
      <c r="BD907" s="13">
        <f t="shared" si="1109"/>
        <v>5.7753465141130454E-6</v>
      </c>
      <c r="BE907" s="13">
        <f t="shared" si="1110"/>
        <v>9.845857406726672E-6</v>
      </c>
      <c r="BF907" s="13">
        <f t="shared" si="1111"/>
        <v>8.3926486347358395E-6</v>
      </c>
      <c r="BG907" s="13">
        <f t="shared" si="1112"/>
        <v>4.7692850706268421E-6</v>
      </c>
      <c r="BH907" s="13">
        <f t="shared" si="1113"/>
        <v>2.0326789320204883E-6</v>
      </c>
      <c r="BI907" s="13">
        <f t="shared" si="1114"/>
        <v>6.9306549379937173E-7</v>
      </c>
      <c r="BJ907" s="14">
        <f t="shared" si="1115"/>
        <v>0.64393726749318703</v>
      </c>
      <c r="BK907" s="14">
        <f t="shared" si="1116"/>
        <v>0.23259471310715626</v>
      </c>
      <c r="BL907" s="14">
        <f t="shared" si="1117"/>
        <v>0.12016833372416991</v>
      </c>
      <c r="BM907" s="14">
        <f t="shared" si="1118"/>
        <v>0.40003935026990728</v>
      </c>
      <c r="BN907" s="14">
        <f t="shared" si="1119"/>
        <v>0.5980530761180356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1.3737373737373699</v>
      </c>
      <c r="F908" s="10">
        <f>VLOOKUP(B908,home!$B$2:$E$405,3,FALSE)</f>
        <v>1.0900000000000001</v>
      </c>
      <c r="G908" s="10">
        <f>VLOOKUP(C908,away!$B$2:$E$405,4,FALSE)</f>
        <v>0.97</v>
      </c>
      <c r="H908" s="10">
        <f>VLOOKUP(A908,away!$A$2:$E$405,3,FALSE)</f>
        <v>1.1818181818181801</v>
      </c>
      <c r="I908" s="10">
        <f>VLOOKUP(C908,away!$B$2:$E$405,3,FALSE)</f>
        <v>0.24</v>
      </c>
      <c r="J908" s="10">
        <f>VLOOKUP(B908,home!$B$2:$E$405,4,FALSE)</f>
        <v>0.85</v>
      </c>
      <c r="K908" s="12">
        <f t="shared" si="1064"/>
        <v>1.4524525252525211</v>
      </c>
      <c r="L908" s="12">
        <f t="shared" si="1065"/>
        <v>0.24109090909090869</v>
      </c>
      <c r="M908" s="13">
        <f t="shared" si="1066"/>
        <v>0.18386684821443591</v>
      </c>
      <c r="N908" s="13">
        <f t="shared" si="1067"/>
        <v>0.26705786799927944</v>
      </c>
      <c r="O908" s="13">
        <f t="shared" si="1068"/>
        <v>4.4328625587698463E-2</v>
      </c>
      <c r="P908" s="13">
        <f t="shared" si="1069"/>
        <v>6.4385224175826164E-2</v>
      </c>
      <c r="Q908" s="13">
        <f t="shared" si="1070"/>
        <v>0.193944437382054</v>
      </c>
      <c r="R908" s="13">
        <f t="shared" si="1071"/>
        <v>5.3436143208443702E-3</v>
      </c>
      <c r="S908" s="13">
        <f t="shared" si="1072"/>
        <v>5.6364933815267297E-3</v>
      </c>
      <c r="T908" s="13">
        <f t="shared" si="1073"/>
        <v>4.6758240721564204E-2</v>
      </c>
      <c r="U908" s="13">
        <f t="shared" si="1074"/>
        <v>7.7613461142859407E-3</v>
      </c>
      <c r="V908" s="13">
        <f t="shared" si="1075"/>
        <v>2.1930537322065947E-4</v>
      </c>
      <c r="W908" s="13">
        <f t="shared" si="1076"/>
        <v>9.3898362611414571E-2</v>
      </c>
      <c r="X908" s="13">
        <f t="shared" si="1077"/>
        <v>2.2638041604133723E-2</v>
      </c>
      <c r="Y908" s="13">
        <f t="shared" si="1078"/>
        <v>2.7289130151892061E-3</v>
      </c>
      <c r="Z908" s="13">
        <f t="shared" si="1079"/>
        <v>4.2943227814785587E-4</v>
      </c>
      <c r="AA908" s="13">
        <f t="shared" si="1080"/>
        <v>6.2372999682079632E-4</v>
      </c>
      <c r="AB908" s="13">
        <f t="shared" si="1081"/>
        <v>4.5296910447905638E-4</v>
      </c>
      <c r="AC908" s="13">
        <f t="shared" si="1082"/>
        <v>4.799677645432518E-6</v>
      </c>
      <c r="AD908" s="13">
        <f t="shared" si="1083"/>
        <v>3.4095728473006515E-2</v>
      </c>
      <c r="AE908" s="13">
        <f t="shared" si="1084"/>
        <v>8.2201701736739179E-3</v>
      </c>
      <c r="AF908" s="13">
        <f t="shared" si="1085"/>
        <v>9.9090415002650893E-4</v>
      </c>
      <c r="AG908" s="13">
        <f t="shared" si="1086"/>
        <v>7.9632660783948391E-5</v>
      </c>
      <c r="AH908" s="13">
        <f t="shared" si="1087"/>
        <v>2.5883054582911636E-5</v>
      </c>
      <c r="AI908" s="13">
        <f t="shared" si="1088"/>
        <v>3.7593907990198841E-5</v>
      </c>
      <c r="AJ908" s="13">
        <f t="shared" si="1089"/>
        <v>2.7301683297237627E-5</v>
      </c>
      <c r="AK908" s="13">
        <f t="shared" si="1090"/>
        <v>1.3218132949572453E-5</v>
      </c>
      <c r="AL908" s="13">
        <f t="shared" si="1091"/>
        <v>6.7228719951182847E-8</v>
      </c>
      <c r="AM908" s="13">
        <f t="shared" si="1092"/>
        <v>9.904485384188505E-3</v>
      </c>
      <c r="AN908" s="13">
        <f t="shared" si="1093"/>
        <v>2.387881385351624E-3</v>
      </c>
      <c r="AO908" s="13">
        <f t="shared" si="1094"/>
        <v>2.8784824699784075E-4</v>
      </c>
      <c r="AP908" s="13">
        <f t="shared" si="1095"/>
        <v>2.3132531849644615E-5</v>
      </c>
      <c r="AQ908" s="13">
        <f t="shared" si="1096"/>
        <v>1.3942607833013049E-6</v>
      </c>
      <c r="AR908" s="13">
        <f t="shared" si="1097"/>
        <v>1.2480338318887558E-6</v>
      </c>
      <c r="AS908" s="13">
        <f t="shared" si="1098"/>
        <v>1.8127098907274038E-6</v>
      </c>
      <c r="AT908" s="13">
        <f t="shared" si="1099"/>
        <v>1.31643752916862E-6</v>
      </c>
      <c r="AU908" s="13">
        <f t="shared" si="1100"/>
        <v>6.3735433785938373E-7</v>
      </c>
      <c r="AV908" s="13">
        <f t="shared" si="1101"/>
        <v>2.3143172937612768E-7</v>
      </c>
      <c r="AW908" s="13">
        <f t="shared" si="1102"/>
        <v>6.5393581266158676E-10</v>
      </c>
      <c r="AX908" s="13">
        <f t="shared" si="1103"/>
        <v>2.3976324679318823E-3</v>
      </c>
      <c r="AY908" s="13">
        <f t="shared" si="1104"/>
        <v>5.780473913595763E-4</v>
      </c>
      <c r="AZ908" s="13">
        <f t="shared" si="1105"/>
        <v>6.9680985540254261E-5</v>
      </c>
      <c r="BA908" s="13">
        <f t="shared" si="1106"/>
        <v>5.5998173834167879E-6</v>
      </c>
      <c r="BB908" s="13">
        <f t="shared" si="1107"/>
        <v>3.3751626592775675E-7</v>
      </c>
      <c r="BC908" s="13">
        <f t="shared" si="1108"/>
        <v>1.6274420677098361E-8</v>
      </c>
      <c r="BD908" s="13">
        <f t="shared" si="1109"/>
        <v>5.0148268517711685E-8</v>
      </c>
      <c r="BE908" s="13">
        <f t="shared" si="1110"/>
        <v>7.283797924559184E-8</v>
      </c>
      <c r="BF908" s="13">
        <f t="shared" si="1111"/>
        <v>5.289685344477531E-8</v>
      </c>
      <c r="BG908" s="13">
        <f t="shared" si="1112"/>
        <v>2.5610056121258799E-8</v>
      </c>
      <c r="BH908" s="13">
        <f t="shared" si="1113"/>
        <v>9.2993476712952853E-9</v>
      </c>
      <c r="BI908" s="13">
        <f t="shared" si="1114"/>
        <v>2.7013722016747939E-9</v>
      </c>
      <c r="BJ908" s="14">
        <f t="shared" si="1115"/>
        <v>0.68606835505319885</v>
      </c>
      <c r="BK908" s="14">
        <f t="shared" si="1116"/>
        <v>0.25469078544273444</v>
      </c>
      <c r="BL908" s="14">
        <f t="shared" si="1117"/>
        <v>5.861974136414478E-2</v>
      </c>
      <c r="BM908" s="14">
        <f t="shared" si="1118"/>
        <v>0.24030364972066365</v>
      </c>
      <c r="BN908" s="14">
        <f t="shared" si="1119"/>
        <v>0.75892661768013836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1.42105263157895</v>
      </c>
      <c r="F909" s="10">
        <f>VLOOKUP(B909,home!$B$2:$E$405,3,FALSE)</f>
        <v>1.41</v>
      </c>
      <c r="G909" s="10">
        <f>VLOOKUP(C909,away!$B$2:$E$405,4,FALSE)</f>
        <v>0.99</v>
      </c>
      <c r="H909" s="10">
        <f>VLOOKUP(A909,away!$A$2:$E$405,3,FALSE)</f>
        <v>1.25</v>
      </c>
      <c r="I909" s="10">
        <f>VLOOKUP(C909,away!$B$2:$E$405,3,FALSE)</f>
        <v>0.84</v>
      </c>
      <c r="J909" s="10">
        <f>VLOOKUP(B909,home!$B$2:$E$405,4,FALSE)</f>
        <v>0.56999999999999995</v>
      </c>
      <c r="K909" s="12">
        <f t="shared" si="1064"/>
        <v>1.983647368421056</v>
      </c>
      <c r="L909" s="12">
        <f t="shared" si="1065"/>
        <v>0.59849999999999992</v>
      </c>
      <c r="M909" s="13">
        <f t="shared" si="1066"/>
        <v>7.5611463898693373E-2</v>
      </c>
      <c r="N909" s="13">
        <f t="shared" si="1067"/>
        <v>0.14998648138510676</v>
      </c>
      <c r="O909" s="13">
        <f t="shared" si="1068"/>
        <v>4.5253461143367965E-2</v>
      </c>
      <c r="P909" s="13">
        <f t="shared" si="1069"/>
        <v>8.9766909108986367E-2</v>
      </c>
      <c r="Q909" s="13">
        <f t="shared" si="1070"/>
        <v>0.1487601445491504</v>
      </c>
      <c r="R909" s="13">
        <f t="shared" si="1071"/>
        <v>1.3542098247152861E-2</v>
      </c>
      <c r="S909" s="13">
        <f t="shared" si="1072"/>
        <v>2.6643109243915442E-2</v>
      </c>
      <c r="T909" s="13">
        <f t="shared" si="1073"/>
        <v>8.903294651266648E-2</v>
      </c>
      <c r="U909" s="13">
        <f t="shared" si="1074"/>
        <v>2.6862747550864166E-2</v>
      </c>
      <c r="V909" s="13">
        <f t="shared" si="1075"/>
        <v>3.5145604802934633E-3</v>
      </c>
      <c r="W909" s="13">
        <f t="shared" si="1076"/>
        <v>9.8362556420286032E-2</v>
      </c>
      <c r="X909" s="13">
        <f t="shared" si="1077"/>
        <v>5.8869990017541167E-2</v>
      </c>
      <c r="Y909" s="13">
        <f t="shared" si="1078"/>
        <v>1.761684451274919E-2</v>
      </c>
      <c r="Z909" s="13">
        <f t="shared" si="1079"/>
        <v>2.7016486003069956E-3</v>
      </c>
      <c r="AA909" s="13">
        <f t="shared" si="1080"/>
        <v>5.3591181363974007E-3</v>
      </c>
      <c r="AB909" s="13">
        <f t="shared" si="1081"/>
        <v>5.3153002941611297E-3</v>
      </c>
      <c r="AC909" s="13">
        <f t="shared" si="1082"/>
        <v>2.6078323223516415E-4</v>
      </c>
      <c r="AD909" s="13">
        <f t="shared" si="1083"/>
        <v>4.8779156548567015E-2</v>
      </c>
      <c r="AE909" s="13">
        <f t="shared" si="1084"/>
        <v>2.9194325194317347E-2</v>
      </c>
      <c r="AF909" s="13">
        <f t="shared" si="1085"/>
        <v>8.7364018143994641E-3</v>
      </c>
      <c r="AG909" s="13">
        <f t="shared" si="1086"/>
        <v>1.7429121619726932E-3</v>
      </c>
      <c r="AH909" s="13">
        <f t="shared" si="1087"/>
        <v>4.0423417182093411E-4</v>
      </c>
      <c r="AI909" s="13">
        <f t="shared" si="1088"/>
        <v>8.0185805115846084E-4</v>
      </c>
      <c r="AJ909" s="13">
        <f t="shared" si="1089"/>
        <v>7.9530180651385884E-4</v>
      </c>
      <c r="AK909" s="13">
        <f t="shared" si="1090"/>
        <v>5.2586611186390935E-4</v>
      </c>
      <c r="AL909" s="13">
        <f t="shared" si="1091"/>
        <v>1.2384209218097796E-5</v>
      </c>
      <c r="AM909" s="13">
        <f t="shared" si="1092"/>
        <v>1.9352129104272739E-2</v>
      </c>
      <c r="AN909" s="13">
        <f t="shared" si="1093"/>
        <v>1.1582249268907231E-2</v>
      </c>
      <c r="AO909" s="13">
        <f t="shared" si="1094"/>
        <v>3.4659880937204881E-3</v>
      </c>
      <c r="AP909" s="13">
        <f t="shared" si="1095"/>
        <v>6.9146462469723733E-4</v>
      </c>
      <c r="AQ909" s="13">
        <f t="shared" si="1096"/>
        <v>1.0346039447032411E-4</v>
      </c>
      <c r="AR909" s="13">
        <f t="shared" si="1097"/>
        <v>4.8386830366965814E-5</v>
      </c>
      <c r="AS909" s="13">
        <f t="shared" si="1098"/>
        <v>9.5982408723667775E-5</v>
      </c>
      <c r="AT909" s="13">
        <f t="shared" si="1099"/>
        <v>9.519762623970891E-5</v>
      </c>
      <c r="AU909" s="13">
        <f t="shared" si="1100"/>
        <v>6.2946173590109955E-5</v>
      </c>
      <c r="AV909" s="13">
        <f t="shared" si="1101"/>
        <v>3.1215752898549148E-5</v>
      </c>
      <c r="AW909" s="13">
        <f t="shared" si="1102"/>
        <v>4.0840815442319695E-7</v>
      </c>
      <c r="AX909" s="13">
        <f t="shared" si="1103"/>
        <v>6.3979666618391882E-3</v>
      </c>
      <c r="AY909" s="13">
        <f t="shared" si="1104"/>
        <v>3.8291830471107527E-3</v>
      </c>
      <c r="AZ909" s="13">
        <f t="shared" si="1105"/>
        <v>1.1458830268478925E-3</v>
      </c>
      <c r="BA909" s="13">
        <f t="shared" si="1106"/>
        <v>2.2860366385615456E-4</v>
      </c>
      <c r="BB909" s="13">
        <f t="shared" si="1107"/>
        <v>3.4204823204477119E-5</v>
      </c>
      <c r="BC909" s="13">
        <f t="shared" si="1108"/>
        <v>4.0943173375759108E-6</v>
      </c>
      <c r="BD909" s="13">
        <f t="shared" si="1109"/>
        <v>4.8265863291048376E-6</v>
      </c>
      <c r="BE909" s="13">
        <f t="shared" si="1110"/>
        <v>9.574245270185855E-6</v>
      </c>
      <c r="BF909" s="13">
        <f t="shared" si="1111"/>
        <v>9.4959632174109593E-6</v>
      </c>
      <c r="BG909" s="13">
        <f t="shared" si="1112"/>
        <v>6.2788808156134641E-6</v>
      </c>
      <c r="BH909" s="13">
        <f t="shared" si="1113"/>
        <v>3.113771351630276E-6</v>
      </c>
      <c r="BI909" s="13">
        <f t="shared" si="1114"/>
        <v>1.2353248695052545E-6</v>
      </c>
      <c r="BJ909" s="14">
        <f t="shared" si="1115"/>
        <v>0.69791698614302056</v>
      </c>
      <c r="BK909" s="14">
        <f t="shared" si="1116"/>
        <v>0.19963839322045265</v>
      </c>
      <c r="BL909" s="14">
        <f t="shared" si="1117"/>
        <v>9.9228239076973146E-2</v>
      </c>
      <c r="BM909" s="14">
        <f t="shared" si="1118"/>
        <v>0.47273593406933934</v>
      </c>
      <c r="BN909" s="14">
        <f t="shared" si="1119"/>
        <v>0.52292055833245776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1.36507936507937</v>
      </c>
      <c r="F910" s="10">
        <f>VLOOKUP(B910,home!$B$2:$E$405,3,FALSE)</f>
        <v>0.94</v>
      </c>
      <c r="G910" s="10">
        <f>VLOOKUP(C910,away!$B$2:$E$405,4,FALSE)</f>
        <v>1.1000000000000001</v>
      </c>
      <c r="H910" s="10">
        <f>VLOOKUP(A910,away!$A$2:$E$405,3,FALSE)</f>
        <v>1.0634920634920599</v>
      </c>
      <c r="I910" s="10">
        <f>VLOOKUP(C910,away!$B$2:$E$405,3,FALSE)</f>
        <v>1.34</v>
      </c>
      <c r="J910" s="10">
        <f>VLOOKUP(B910,home!$B$2:$E$405,4,FALSE)</f>
        <v>0.54</v>
      </c>
      <c r="K910" s="12">
        <f t="shared" si="1064"/>
        <v>1.4114920634920685</v>
      </c>
      <c r="L910" s="12">
        <f t="shared" si="1065"/>
        <v>0.76954285714285475</v>
      </c>
      <c r="M910" s="13">
        <f t="shared" si="1066"/>
        <v>0.11292460214408008</v>
      </c>
      <c r="N910" s="13">
        <f t="shared" si="1067"/>
        <v>0.15939217969936845</v>
      </c>
      <c r="O910" s="13">
        <f t="shared" si="1068"/>
        <v>8.6900320975675516E-2</v>
      </c>
      <c r="P910" s="13">
        <f t="shared" si="1069"/>
        <v>0.12265911337207931</v>
      </c>
      <c r="Q910" s="13">
        <f t="shared" si="1070"/>
        <v>0.11249039831418009</v>
      </c>
      <c r="R910" s="13">
        <f t="shared" si="1071"/>
        <v>3.343676064512624E-2</v>
      </c>
      <c r="S910" s="13">
        <f t="shared" si="1072"/>
        <v>3.3308193714130643E-2</v>
      </c>
      <c r="T910" s="13">
        <f t="shared" si="1073"/>
        <v>8.6566182519831905E-2</v>
      </c>
      <c r="U910" s="13">
        <f t="shared" si="1074"/>
        <v>4.7195722279479622E-2</v>
      </c>
      <c r="V910" s="13">
        <f t="shared" si="1075"/>
        <v>4.0199423444483478E-3</v>
      </c>
      <c r="W910" s="13">
        <f t="shared" si="1076"/>
        <v>5.2926434813175591E-2</v>
      </c>
      <c r="X910" s="13">
        <f t="shared" si="1077"/>
        <v>4.0729159864516196E-2</v>
      </c>
      <c r="Y910" s="13">
        <f t="shared" si="1078"/>
        <v>1.5671417025583938E-2</v>
      </c>
      <c r="Z910" s="13">
        <f t="shared" si="1079"/>
        <v>8.5770067734840718E-3</v>
      </c>
      <c r="AA910" s="13">
        <f t="shared" si="1080"/>
        <v>1.210637698929048E-2</v>
      </c>
      <c r="AB910" s="13">
        <f t="shared" si="1081"/>
        <v>8.5440275190132586E-3</v>
      </c>
      <c r="AC910" s="13">
        <f t="shared" si="1082"/>
        <v>2.7290474928339225E-4</v>
      </c>
      <c r="AD910" s="13">
        <f t="shared" si="1083"/>
        <v>1.8676310671931904E-2</v>
      </c>
      <c r="AE910" s="13">
        <f t="shared" si="1084"/>
        <v>1.4372221475366067E-2</v>
      </c>
      <c r="AF910" s="13">
        <f t="shared" si="1085"/>
        <v>5.5300201888215487E-3</v>
      </c>
      <c r="AG910" s="13">
        <f t="shared" si="1086"/>
        <v>1.4185291787211347E-3</v>
      </c>
      <c r="AH910" s="13">
        <f t="shared" si="1087"/>
        <v>1.6500935745501373E-3</v>
      </c>
      <c r="AI910" s="13">
        <f t="shared" si="1088"/>
        <v>2.3290939844967766E-3</v>
      </c>
      <c r="AJ910" s="13">
        <f t="shared" si="1089"/>
        <v>1.6437488371221596E-3</v>
      </c>
      <c r="AK910" s="13">
        <f t="shared" si="1090"/>
        <v>7.7337947932408176E-4</v>
      </c>
      <c r="AL910" s="13">
        <f t="shared" si="1091"/>
        <v>1.1857205231299669E-5</v>
      </c>
      <c r="AM910" s="13">
        <f t="shared" si="1092"/>
        <v>5.2722928577488195E-3</v>
      </c>
      <c r="AN910" s="13">
        <f t="shared" si="1093"/>
        <v>4.0572553094458935E-3</v>
      </c>
      <c r="AO910" s="13">
        <f t="shared" si="1094"/>
        <v>1.5611159214945049E-3</v>
      </c>
      <c r="AP910" s="13">
        <f t="shared" si="1095"/>
        <v>4.0044853551936065E-4</v>
      </c>
      <c r="AQ910" s="13">
        <f t="shared" si="1096"/>
        <v>7.704057754056017E-5</v>
      </c>
      <c r="AR910" s="13">
        <f t="shared" si="1097"/>
        <v>2.5396354478247587E-4</v>
      </c>
      <c r="AS910" s="13">
        <f t="shared" si="1098"/>
        <v>3.5846752787677718E-4</v>
      </c>
      <c r="AT910" s="13">
        <f t="shared" si="1099"/>
        <v>2.5298703530884643E-4</v>
      </c>
      <c r="AU910" s="13">
        <f t="shared" si="1100"/>
        <v>1.190297308349415E-4</v>
      </c>
      <c r="AV910" s="13">
        <f t="shared" si="1101"/>
        <v>4.2002380098279242E-5</v>
      </c>
      <c r="AW910" s="13">
        <f t="shared" si="1102"/>
        <v>3.5775942854486335E-7</v>
      </c>
      <c r="AX910" s="13">
        <f t="shared" si="1103"/>
        <v>1.2402999208530625E-3</v>
      </c>
      <c r="AY910" s="13">
        <f t="shared" si="1104"/>
        <v>9.5446394480732224E-4</v>
      </c>
      <c r="AZ910" s="13">
        <f t="shared" si="1105"/>
        <v>3.6725045556343334E-4</v>
      </c>
      <c r="BA910" s="13">
        <f t="shared" si="1106"/>
        <v>9.4204988287099856E-5</v>
      </c>
      <c r="BB910" s="13">
        <f t="shared" si="1107"/>
        <v>1.8123693960890992E-5</v>
      </c>
      <c r="BC910" s="13">
        <f t="shared" si="1108"/>
        <v>2.7893918465293526E-6</v>
      </c>
      <c r="BD910" s="13">
        <f t="shared" si="1109"/>
        <v>3.2572638643672288E-5</v>
      </c>
      <c r="BE910" s="13">
        <f t="shared" si="1110"/>
        <v>4.5976020932538487E-5</v>
      </c>
      <c r="BF910" s="13">
        <f t="shared" si="1111"/>
        <v>3.2447394328611643E-5</v>
      </c>
      <c r="BG910" s="13">
        <f t="shared" si="1112"/>
        <v>1.5266413191944299E-5</v>
      </c>
      <c r="BH910" s="13">
        <f t="shared" si="1113"/>
        <v>5.3871052646049951E-6</v>
      </c>
      <c r="BI910" s="13">
        <f t="shared" si="1114"/>
        <v>1.5207712652372577E-6</v>
      </c>
      <c r="BJ910" s="14">
        <f t="shared" si="1115"/>
        <v>0.52181813934856425</v>
      </c>
      <c r="BK910" s="14">
        <f t="shared" si="1116"/>
        <v>0.27415107747406037</v>
      </c>
      <c r="BL910" s="14">
        <f t="shared" si="1117"/>
        <v>0.19573914484660618</v>
      </c>
      <c r="BM910" s="14">
        <f t="shared" si="1118"/>
        <v>0.37152788710682633</v>
      </c>
      <c r="BN910" s="14">
        <f t="shared" si="1119"/>
        <v>0.62780337515050966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1.36507936507937</v>
      </c>
      <c r="F911" s="10">
        <f>VLOOKUP(B911,home!$B$2:$E$405,3,FALSE)</f>
        <v>0.42</v>
      </c>
      <c r="G911" s="10">
        <f>VLOOKUP(C911,away!$B$2:$E$405,4,FALSE)</f>
        <v>1.47</v>
      </c>
      <c r="H911" s="10">
        <f>VLOOKUP(A911,away!$A$2:$E$405,3,FALSE)</f>
        <v>1.0634920634920599</v>
      </c>
      <c r="I911" s="10">
        <f>VLOOKUP(C911,away!$B$2:$E$405,3,FALSE)</f>
        <v>0.98</v>
      </c>
      <c r="J911" s="10">
        <f>VLOOKUP(B911,home!$B$2:$E$405,4,FALSE)</f>
        <v>1.34</v>
      </c>
      <c r="K911" s="12">
        <f t="shared" si="1064"/>
        <v>0.84280000000000299</v>
      </c>
      <c r="L911" s="12">
        <f t="shared" si="1065"/>
        <v>1.396577777777773</v>
      </c>
      <c r="M911" s="13">
        <f t="shared" si="1066"/>
        <v>0.10652476583896087</v>
      </c>
      <c r="N911" s="13">
        <f t="shared" si="1067"/>
        <v>8.9779072649076516E-2</v>
      </c>
      <c r="O911" s="13">
        <f t="shared" si="1068"/>
        <v>0.1487701207536736</v>
      </c>
      <c r="P911" s="13">
        <f t="shared" si="1069"/>
        <v>0.12538345777119655</v>
      </c>
      <c r="Q911" s="13">
        <f t="shared" si="1070"/>
        <v>3.7832901214320973E-2</v>
      </c>
      <c r="R911" s="13">
        <f t="shared" si="1071"/>
        <v>0.10388452232094822</v>
      </c>
      <c r="S911" s="13">
        <f t="shared" si="1072"/>
        <v>3.6895203098657153E-2</v>
      </c>
      <c r="T911" s="13">
        <f t="shared" si="1073"/>
        <v>5.2836589104782401E-2</v>
      </c>
      <c r="U911" s="13">
        <f t="shared" si="1074"/>
        <v>8.7553875412095472E-2</v>
      </c>
      <c r="V911" s="13">
        <f t="shared" si="1075"/>
        <v>4.825219232402771E-3</v>
      </c>
      <c r="W911" s="13">
        <f t="shared" si="1076"/>
        <v>1.0628523047809946E-2</v>
      </c>
      <c r="X911" s="13">
        <f t="shared" si="1077"/>
        <v>1.484355909917026E-2</v>
      </c>
      <c r="Y911" s="13">
        <f t="shared" si="1078"/>
        <v>1.0365092390516122E-2</v>
      </c>
      <c r="Z911" s="13">
        <f t="shared" si="1079"/>
        <v>4.8360938442831784E-2</v>
      </c>
      <c r="AA911" s="13">
        <f t="shared" si="1080"/>
        <v>4.075859891961877E-2</v>
      </c>
      <c r="AB911" s="13">
        <f t="shared" si="1081"/>
        <v>1.7175673584727408E-2</v>
      </c>
      <c r="AC911" s="13">
        <f t="shared" si="1082"/>
        <v>3.5496597146793594E-4</v>
      </c>
      <c r="AD911" s="13">
        <f t="shared" si="1083"/>
        <v>2.239429806173563E-3</v>
      </c>
      <c r="AE911" s="13">
        <f t="shared" si="1084"/>
        <v>3.1275379021951841E-3</v>
      </c>
      <c r="AF911" s="13">
        <f t="shared" si="1085"/>
        <v>2.183924966681754E-3</v>
      </c>
      <c r="AG911" s="13">
        <f t="shared" si="1086"/>
        <v>1.0166736922672672E-3</v>
      </c>
      <c r="AH911" s="13">
        <f t="shared" si="1087"/>
        <v>1.6884952985434427E-2</v>
      </c>
      <c r="AI911" s="13">
        <f t="shared" si="1088"/>
        <v>1.4230638376124182E-2</v>
      </c>
      <c r="AJ911" s="13">
        <f t="shared" si="1089"/>
        <v>5.9967910116987509E-3</v>
      </c>
      <c r="AK911" s="13">
        <f t="shared" si="1090"/>
        <v>1.6846984882199088E-3</v>
      </c>
      <c r="AL911" s="13">
        <f t="shared" si="1091"/>
        <v>1.6712305553825902E-5</v>
      </c>
      <c r="AM911" s="13">
        <f t="shared" si="1092"/>
        <v>3.7747828812861726E-4</v>
      </c>
      <c r="AN911" s="13">
        <f t="shared" si="1093"/>
        <v>5.2717778879402227E-4</v>
      </c>
      <c r="AO911" s="13">
        <f t="shared" si="1094"/>
        <v>3.6812239238387791E-4</v>
      </c>
      <c r="AP911" s="13">
        <f t="shared" si="1095"/>
        <v>1.7137051756857123E-4</v>
      </c>
      <c r="AQ911" s="13">
        <f t="shared" si="1096"/>
        <v>5.9833064150635516E-5</v>
      </c>
      <c r="AR911" s="13">
        <f t="shared" si="1097"/>
        <v>4.7162300236560381E-3</v>
      </c>
      <c r="AS911" s="13">
        <f t="shared" si="1098"/>
        <v>3.9748386639373232E-3</v>
      </c>
      <c r="AT911" s="13">
        <f t="shared" si="1099"/>
        <v>1.6749970129831934E-3</v>
      </c>
      <c r="AU911" s="13">
        <f t="shared" si="1100"/>
        <v>4.70562494180747E-4</v>
      </c>
      <c r="AV911" s="13">
        <f t="shared" si="1101"/>
        <v>9.914751752388371E-5</v>
      </c>
      <c r="AW911" s="13">
        <f t="shared" si="1102"/>
        <v>5.4641614223182855E-7</v>
      </c>
      <c r="AX911" s="13">
        <f t="shared" si="1103"/>
        <v>5.302311687246661E-5</v>
      </c>
      <c r="AY911" s="13">
        <f t="shared" si="1104"/>
        <v>7.4050906732600567E-5</v>
      </c>
      <c r="AZ911" s="13">
        <f t="shared" si="1105"/>
        <v>5.1708925383522218E-5</v>
      </c>
      <c r="BA911" s="13">
        <f t="shared" si="1106"/>
        <v>2.4071845367798719E-5</v>
      </c>
      <c r="BB911" s="13">
        <f t="shared" si="1107"/>
        <v>8.4045510776926301E-6</v>
      </c>
      <c r="BC911" s="13">
        <f t="shared" si="1108"/>
        <v>2.3475218534607528E-6</v>
      </c>
      <c r="BD911" s="13">
        <f t="shared" si="1109"/>
        <v>1.0977636743210587E-3</v>
      </c>
      <c r="BE911" s="13">
        <f t="shared" si="1110"/>
        <v>9.2519522471779143E-4</v>
      </c>
      <c r="BF911" s="13">
        <f t="shared" si="1111"/>
        <v>3.8987726769607858E-4</v>
      </c>
      <c r="BG911" s="13">
        <f t="shared" si="1112"/>
        <v>1.095295204047521E-4</v>
      </c>
      <c r="BH911" s="13">
        <f t="shared" si="1113"/>
        <v>2.3077869949281344E-5</v>
      </c>
      <c r="BI911" s="13">
        <f t="shared" si="1114"/>
        <v>3.8900057586508787E-6</v>
      </c>
      <c r="BJ911" s="14">
        <f t="shared" si="1115"/>
        <v>0.22657089279130727</v>
      </c>
      <c r="BK911" s="14">
        <f t="shared" si="1116"/>
        <v>0.27407437512497174</v>
      </c>
      <c r="BL911" s="14">
        <f t="shared" si="1117"/>
        <v>0.45042498112766954</v>
      </c>
      <c r="BM911" s="14">
        <f t="shared" si="1118"/>
        <v>0.38718284244801321</v>
      </c>
      <c r="BN911" s="14">
        <f t="shared" si="1119"/>
        <v>0.61217484054817672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1.36507936507937</v>
      </c>
      <c r="F912" s="10">
        <f>VLOOKUP(B912,home!$B$2:$E$405,3,FALSE)</f>
        <v>0.42</v>
      </c>
      <c r="G912" s="10">
        <f>VLOOKUP(C912,away!$B$2:$E$405,4,FALSE)</f>
        <v>0.94</v>
      </c>
      <c r="H912" s="10">
        <f>VLOOKUP(A912,away!$A$2:$E$405,3,FALSE)</f>
        <v>1.0634920634920599</v>
      </c>
      <c r="I912" s="10">
        <f>VLOOKUP(C912,away!$B$2:$E$405,3,FALSE)</f>
        <v>1.47</v>
      </c>
      <c r="J912" s="10">
        <f>VLOOKUP(B912,home!$B$2:$E$405,4,FALSE)</f>
        <v>1.21</v>
      </c>
      <c r="K912" s="12">
        <f t="shared" si="1064"/>
        <v>0.53893333333333526</v>
      </c>
      <c r="L912" s="12">
        <f t="shared" si="1065"/>
        <v>1.8916333333333271</v>
      </c>
      <c r="M912" s="13">
        <f t="shared" si="1066"/>
        <v>8.7986959176042642E-2</v>
      </c>
      <c r="N912" s="13">
        <f t="shared" si="1067"/>
        <v>4.7419105198608751E-2</v>
      </c>
      <c r="O912" s="13">
        <f t="shared" si="1068"/>
        <v>0.16643906487604088</v>
      </c>
      <c r="P912" s="13">
        <f t="shared" si="1069"/>
        <v>8.9699560030527953E-2</v>
      </c>
      <c r="Q912" s="13">
        <f t="shared" si="1070"/>
        <v>1.2777868214185147E-2</v>
      </c>
      <c r="R912" s="13">
        <f t="shared" si="1071"/>
        <v>0.1574208415441736</v>
      </c>
      <c r="S912" s="13">
        <f t="shared" si="1072"/>
        <v>2.2861373847378859E-2</v>
      </c>
      <c r="T912" s="13">
        <f t="shared" si="1073"/>
        <v>2.4171041442893011E-2</v>
      </c>
      <c r="U912" s="13">
        <f t="shared" si="1074"/>
        <v>8.4839338869540259E-2</v>
      </c>
      <c r="V912" s="13">
        <f t="shared" si="1075"/>
        <v>2.5895948356775994E-3</v>
      </c>
      <c r="W912" s="13">
        <f t="shared" si="1076"/>
        <v>2.2954730365216244E-3</v>
      </c>
      <c r="X912" s="13">
        <f t="shared" si="1077"/>
        <v>4.342193311652174E-3</v>
      </c>
      <c r="Y912" s="13">
        <f t="shared" si="1078"/>
        <v>4.1069188040491417E-3</v>
      </c>
      <c r="Z912" s="13">
        <f t="shared" si="1079"/>
        <v>9.9260837075447514E-2</v>
      </c>
      <c r="AA912" s="13">
        <f t="shared" si="1080"/>
        <v>5.3494973794528035E-2</v>
      </c>
      <c r="AB912" s="13">
        <f t="shared" si="1081"/>
        <v>1.4415112271832203E-2</v>
      </c>
      <c r="AC912" s="13">
        <f t="shared" si="1082"/>
        <v>1.6499996106870193E-4</v>
      </c>
      <c r="AD912" s="13">
        <f t="shared" si="1083"/>
        <v>3.0927673378734798E-4</v>
      </c>
      <c r="AE912" s="13">
        <f t="shared" si="1084"/>
        <v>5.8503817885660505E-4</v>
      </c>
      <c r="AF912" s="13">
        <f t="shared" si="1085"/>
        <v>5.5333886019888966E-4</v>
      </c>
      <c r="AG912" s="13">
        <f t="shared" si="1086"/>
        <v>3.4890474419362977E-4</v>
      </c>
      <c r="AH912" s="13">
        <f t="shared" si="1087"/>
        <v>4.6941277026621278E-2</v>
      </c>
      <c r="AI912" s="13">
        <f t="shared" si="1088"/>
        <v>2.5298218898880516E-2</v>
      </c>
      <c r="AJ912" s="13">
        <f t="shared" si="1089"/>
        <v>6.8170267192850251E-3</v>
      </c>
      <c r="AK912" s="13">
        <f t="shared" si="1090"/>
        <v>1.2246409777488968E-3</v>
      </c>
      <c r="AL912" s="13">
        <f t="shared" si="1091"/>
        <v>6.7284625137706618E-6</v>
      </c>
      <c r="AM912" s="13">
        <f t="shared" si="1092"/>
        <v>3.3335908212492413E-5</v>
      </c>
      <c r="AN912" s="13">
        <f t="shared" si="1093"/>
        <v>6.305931517169085E-5</v>
      </c>
      <c r="AO912" s="13">
        <f t="shared" si="1094"/>
        <v>5.9642551277971226E-5</v>
      </c>
      <c r="AP912" s="13">
        <f t="shared" si="1095"/>
        <v>3.7607279360817527E-5</v>
      </c>
      <c r="AQ912" s="13">
        <f t="shared" si="1096"/>
        <v>1.7784795803725222E-5</v>
      </c>
      <c r="AR912" s="13">
        <f t="shared" si="1097"/>
        <v>1.7759136866558143E-2</v>
      </c>
      <c r="AS912" s="13">
        <f t="shared" si="1098"/>
        <v>9.5709908286171035E-3</v>
      </c>
      <c r="AT912" s="13">
        <f t="shared" si="1099"/>
        <v>2.5790629952846971E-3</v>
      </c>
      <c r="AU912" s="13">
        <f t="shared" si="1100"/>
        <v>4.6331433897514601E-4</v>
      </c>
      <c r="AV912" s="13">
        <f t="shared" si="1101"/>
        <v>6.242388527125155E-5</v>
      </c>
      <c r="AW912" s="13">
        <f t="shared" si="1102"/>
        <v>1.9053964007185577E-7</v>
      </c>
      <c r="AX912" s="13">
        <f t="shared" si="1103"/>
        <v>2.9943053554421049E-6</v>
      </c>
      <c r="AY912" s="13">
        <f t="shared" si="1104"/>
        <v>5.6641278205327814E-6</v>
      </c>
      <c r="AZ912" s="13">
        <f t="shared" si="1105"/>
        <v>5.3572264947902308E-6</v>
      </c>
      <c r="BA912" s="13">
        <f t="shared" si="1106"/>
        <v>3.3779694039205526E-6</v>
      </c>
      <c r="BB912" s="13">
        <f t="shared" si="1107"/>
        <v>1.597469880859057E-6</v>
      </c>
      <c r="BC912" s="13">
        <f t="shared" si="1108"/>
        <v>6.04365455125802E-7</v>
      </c>
      <c r="BD912" s="13">
        <f t="shared" si="1109"/>
        <v>5.5989625446683615E-3</v>
      </c>
      <c r="BE912" s="13">
        <f t="shared" si="1110"/>
        <v>3.0174675474066133E-3</v>
      </c>
      <c r="BF912" s="13">
        <f t="shared" si="1111"/>
        <v>8.1310692177450478E-4</v>
      </c>
      <c r="BG912" s="13">
        <f t="shared" si="1112"/>
        <v>1.460701412361138E-4</v>
      </c>
      <c r="BH912" s="13">
        <f t="shared" si="1113"/>
        <v>1.9680517029212468E-5</v>
      </c>
      <c r="BI912" s="13">
        <f t="shared" si="1114"/>
        <v>2.1212973288553897E-6</v>
      </c>
      <c r="BJ912" s="14">
        <f t="shared" si="1115"/>
        <v>9.7140183839183672E-2</v>
      </c>
      <c r="BK912" s="14">
        <f t="shared" si="1116"/>
        <v>0.20331488044103002</v>
      </c>
      <c r="BL912" s="14">
        <f t="shared" si="1117"/>
        <v>0.59692283286280079</v>
      </c>
      <c r="BM912" s="14">
        <f t="shared" si="1118"/>
        <v>0.43488986159070264</v>
      </c>
      <c r="BN912" s="14">
        <f t="shared" si="1119"/>
        <v>0.56174339903957893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1.36507936507937</v>
      </c>
      <c r="F913" s="10">
        <f>VLOOKUP(B913,home!$B$2:$E$405,3,FALSE)</f>
        <v>1.9</v>
      </c>
      <c r="G913" s="10">
        <f>VLOOKUP(C913,away!$B$2:$E$405,4,FALSE)</f>
        <v>0.73</v>
      </c>
      <c r="H913" s="10">
        <f>VLOOKUP(A913,away!$A$2:$E$405,3,FALSE)</f>
        <v>1.0634920634920599</v>
      </c>
      <c r="I913" s="10">
        <f>VLOOKUP(C913,away!$B$2:$E$405,3,FALSE)</f>
        <v>0.85</v>
      </c>
      <c r="J913" s="10">
        <f>VLOOKUP(B913,home!$B$2:$E$405,4,FALSE)</f>
        <v>0.75</v>
      </c>
      <c r="K913" s="12">
        <f t="shared" si="1064"/>
        <v>1.8933650793650862</v>
      </c>
      <c r="L913" s="12">
        <f t="shared" si="1065"/>
        <v>0.67797619047618818</v>
      </c>
      <c r="M913" s="13">
        <f t="shared" si="1066"/>
        <v>7.6432959418186133E-2</v>
      </c>
      <c r="N913" s="13">
        <f t="shared" si="1067"/>
        <v>0.14471549627492239</v>
      </c>
      <c r="O913" s="13">
        <f t="shared" si="1068"/>
        <v>5.1819726653162909E-2</v>
      </c>
      <c r="P913" s="13">
        <f t="shared" si="1069"/>
        <v>9.8113660867342856E-2</v>
      </c>
      <c r="Q913" s="13">
        <f t="shared" si="1070"/>
        <v>0.13699963354496314</v>
      </c>
      <c r="R913" s="13">
        <f t="shared" si="1071"/>
        <v>1.7566270433914389E-2</v>
      </c>
      <c r="S913" s="13">
        <f t="shared" si="1072"/>
        <v>3.1486058246560353E-2</v>
      </c>
      <c r="T913" s="13">
        <f t="shared" si="1073"/>
        <v>9.2882489647447899E-2</v>
      </c>
      <c r="U913" s="13">
        <f t="shared" si="1074"/>
        <v>3.3259363014256881E-2</v>
      </c>
      <c r="V913" s="13">
        <f t="shared" si="1075"/>
        <v>4.4908090616168194E-3</v>
      </c>
      <c r="W913" s="13">
        <f t="shared" si="1076"/>
        <v>8.6463440679948961E-2</v>
      </c>
      <c r="X913" s="13">
        <f t="shared" si="1077"/>
        <v>5.8620154127655665E-2</v>
      </c>
      <c r="Y913" s="13">
        <f t="shared" si="1078"/>
        <v>1.9871534390297492E-2</v>
      </c>
      <c r="Z913" s="13">
        <f t="shared" si="1079"/>
        <v>3.9698377032199254E-3</v>
      </c>
      <c r="AA913" s="13">
        <f t="shared" si="1080"/>
        <v>7.5163520780235056E-3</v>
      </c>
      <c r="AB913" s="13">
        <f t="shared" si="1081"/>
        <v>7.1155992743714537E-3</v>
      </c>
      <c r="AC913" s="13">
        <f t="shared" si="1082"/>
        <v>3.6029099933247027E-4</v>
      </c>
      <c r="AD913" s="13">
        <f t="shared" si="1083"/>
        <v>4.0926714806292501E-2</v>
      </c>
      <c r="AE913" s="13">
        <f t="shared" si="1084"/>
        <v>2.7747338193075587E-2</v>
      </c>
      <c r="AF913" s="13">
        <f t="shared" si="1085"/>
        <v>9.4060173219979119E-3</v>
      </c>
      <c r="AG913" s="13">
        <f t="shared" si="1086"/>
        <v>2.1256852638403944E-3</v>
      </c>
      <c r="AH913" s="13">
        <f t="shared" si="1087"/>
        <v>6.7286386070944631E-4</v>
      </c>
      <c r="AI913" s="13">
        <f t="shared" si="1088"/>
        <v>1.2739769370340389E-3</v>
      </c>
      <c r="AJ913" s="13">
        <f t="shared" si="1089"/>
        <v>1.2060517222483714E-3</v>
      </c>
      <c r="AK913" s="13">
        <f t="shared" si="1090"/>
        <v>7.6116540493772903E-4</v>
      </c>
      <c r="AL913" s="13">
        <f t="shared" si="1091"/>
        <v>1.8499594515845045E-5</v>
      </c>
      <c r="AM913" s="13">
        <f t="shared" si="1092"/>
        <v>1.5497842525473655E-2</v>
      </c>
      <c r="AN913" s="13">
        <f t="shared" si="1093"/>
        <v>1.0507168236020494E-2</v>
      </c>
      <c r="AO913" s="13">
        <f t="shared" si="1094"/>
        <v>3.561804946674792E-3</v>
      </c>
      <c r="AP913" s="13">
        <f t="shared" si="1095"/>
        <v>8.0493964965527279E-4</v>
      </c>
      <c r="AQ913" s="13">
        <f t="shared" si="1096"/>
        <v>1.3643247930912982E-4</v>
      </c>
      <c r="AR913" s="13">
        <f t="shared" si="1097"/>
        <v>9.1237135398578208E-5</v>
      </c>
      <c r="AS913" s="13">
        <f t="shared" si="1098"/>
        <v>1.7274520610497212E-4</v>
      </c>
      <c r="AT913" s="13">
        <f t="shared" si="1099"/>
        <v>1.6353487043343939E-4</v>
      </c>
      <c r="AU913" s="13">
        <f t="shared" si="1100"/>
        <v>1.0321040431238935E-4</v>
      </c>
      <c r="AV913" s="13">
        <f t="shared" si="1101"/>
        <v>4.8853743838057427E-5</v>
      </c>
      <c r="AW913" s="13">
        <f t="shared" si="1102"/>
        <v>6.596423251636255E-7</v>
      </c>
      <c r="AX913" s="13">
        <f t="shared" si="1103"/>
        <v>4.8905123072051698E-3</v>
      </c>
      <c r="AY913" s="13">
        <f t="shared" si="1104"/>
        <v>3.3156509035158744E-3</v>
      </c>
      <c r="AZ913" s="13">
        <f t="shared" si="1105"/>
        <v>1.1239661842573118E-3</v>
      </c>
      <c r="BA913" s="13">
        <f t="shared" si="1106"/>
        <v>2.5400743727560992E-4</v>
      </c>
      <c r="BB913" s="13">
        <f t="shared" si="1107"/>
        <v>4.3052748669184326E-5</v>
      </c>
      <c r="BC913" s="13">
        <f t="shared" si="1108"/>
        <v>5.8377477064524749E-6</v>
      </c>
      <c r="BD913" s="13">
        <f t="shared" si="1109"/>
        <v>1.0309434247914702E-5</v>
      </c>
      <c r="BE913" s="13">
        <f t="shared" si="1110"/>
        <v>1.9519522793012156E-5</v>
      </c>
      <c r="BF913" s="13">
        <f t="shared" si="1111"/>
        <v>1.8478791411080036E-5</v>
      </c>
      <c r="BG913" s="13">
        <f t="shared" si="1112"/>
        <v>1.1662366122203477E-5</v>
      </c>
      <c r="BH913" s="13">
        <f t="shared" si="1113"/>
        <v>5.5202791896376194E-6</v>
      </c>
      <c r="BI913" s="13">
        <f t="shared" si="1114"/>
        <v>2.0903807692011338E-6</v>
      </c>
      <c r="BJ913" s="14">
        <f t="shared" si="1115"/>
        <v>0.65989971941620507</v>
      </c>
      <c r="BK913" s="14">
        <f t="shared" si="1116"/>
        <v>0.21421792909107035</v>
      </c>
      <c r="BL913" s="14">
        <f t="shared" si="1117"/>
        <v>0.12183853151327922</v>
      </c>
      <c r="BM913" s="14">
        <f t="shared" si="1118"/>
        <v>0.47096327927009168</v>
      </c>
      <c r="BN913" s="14">
        <f t="shared" si="1119"/>
        <v>0.52564774719249185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1.3212121212121199</v>
      </c>
      <c r="F914" s="10">
        <f>VLOOKUP(B914,home!$B$2:$E$405,3,FALSE)</f>
        <v>0.85</v>
      </c>
      <c r="G914" s="10">
        <f>VLOOKUP(C914,away!$B$2:$E$405,4,FALSE)</f>
        <v>1.42</v>
      </c>
      <c r="H914" s="10">
        <f>VLOOKUP(A914,away!$A$2:$E$405,3,FALSE)</f>
        <v>1.0181818181818201</v>
      </c>
      <c r="I914" s="10">
        <f>VLOOKUP(C914,away!$B$2:$E$405,3,FALSE)</f>
        <v>0.76</v>
      </c>
      <c r="J914" s="10">
        <f>VLOOKUP(B914,home!$B$2:$E$405,4,FALSE)</f>
        <v>0.98</v>
      </c>
      <c r="K914" s="12">
        <f t="shared" si="1064"/>
        <v>1.5947030303030287</v>
      </c>
      <c r="L914" s="12">
        <f t="shared" si="1065"/>
        <v>0.75834181818181956</v>
      </c>
      <c r="M914" s="13">
        <f t="shared" si="1066"/>
        <v>9.5079219206749443E-2</v>
      </c>
      <c r="N914" s="13">
        <f t="shared" si="1067"/>
        <v>0.15162311898784928</v>
      </c>
      <c r="O914" s="13">
        <f t="shared" si="1068"/>
        <v>7.2102547964554148E-2</v>
      </c>
      <c r="P914" s="13">
        <f t="shared" si="1069"/>
        <v>0.11498215173164399</v>
      </c>
      <c r="Q914" s="13">
        <f t="shared" si="1070"/>
        <v>0.12089692365695999</v>
      </c>
      <c r="R914" s="13">
        <f t="shared" si="1071"/>
        <v>2.7339188659490914E-2</v>
      </c>
      <c r="S914" s="13">
        <f t="shared" si="1072"/>
        <v>3.4762841257904124E-2</v>
      </c>
      <c r="T914" s="13">
        <f t="shared" si="1073"/>
        <v>9.1681192898607669E-2</v>
      </c>
      <c r="U914" s="13">
        <f t="shared" si="1074"/>
        <v>4.3597887001316366E-2</v>
      </c>
      <c r="V914" s="13">
        <f t="shared" si="1075"/>
        <v>4.6710829622888727E-3</v>
      </c>
      <c r="W914" s="13">
        <f t="shared" si="1076"/>
        <v>6.4264896836689345E-2</v>
      </c>
      <c r="X914" s="13">
        <f t="shared" si="1077"/>
        <v>4.8734758712402064E-2</v>
      </c>
      <c r="Y914" s="13">
        <f t="shared" si="1078"/>
        <v>1.8478802765307618E-2</v>
      </c>
      <c r="Z914" s="13">
        <f t="shared" si="1079"/>
        <v>6.9108166785513759E-3</v>
      </c>
      <c r="AA914" s="13">
        <f t="shared" si="1080"/>
        <v>1.1020700299154591E-2</v>
      </c>
      <c r="AB914" s="13">
        <f t="shared" si="1081"/>
        <v>8.7873720815616636E-3</v>
      </c>
      <c r="AC914" s="13">
        <f t="shared" si="1082"/>
        <v>3.5305504609864699E-4</v>
      </c>
      <c r="AD914" s="13">
        <f t="shared" si="1083"/>
        <v>2.5620856431895024E-2</v>
      </c>
      <c r="AE914" s="13">
        <f t="shared" si="1084"/>
        <v>1.9429366849938637E-2</v>
      </c>
      <c r="AF914" s="13">
        <f t="shared" si="1085"/>
        <v>7.367050691552017E-3</v>
      </c>
      <c r="AG914" s="13">
        <f t="shared" si="1086"/>
        <v>1.8622475386897296E-3</v>
      </c>
      <c r="AH914" s="13">
        <f t="shared" si="1087"/>
        <v>1.3101903212834733E-3</v>
      </c>
      <c r="AI914" s="13">
        <f t="shared" si="1088"/>
        <v>2.0893644756244537E-3</v>
      </c>
      <c r="AJ914" s="13">
        <f t="shared" si="1089"/>
        <v>1.6659579303429078E-3</v>
      </c>
      <c r="AK914" s="13">
        <f t="shared" si="1090"/>
        <v>8.8556938662506584E-4</v>
      </c>
      <c r="AL914" s="13">
        <f t="shared" si="1091"/>
        <v>1.7078402291825054E-5</v>
      </c>
      <c r="AM914" s="13">
        <f t="shared" si="1092"/>
        <v>8.1715314781803591E-3</v>
      </c>
      <c r="AN914" s="13">
        <f t="shared" si="1093"/>
        <v>6.1968140384932651E-3</v>
      </c>
      <c r="AO914" s="13">
        <f t="shared" si="1094"/>
        <v>2.3496516124428025E-3</v>
      </c>
      <c r="AP914" s="13">
        <f t="shared" si="1095"/>
        <v>5.9394635862457311E-4</v>
      </c>
      <c r="AQ914" s="13">
        <f t="shared" si="1096"/>
        <v>1.1260359037545746E-4</v>
      </c>
      <c r="AR914" s="13">
        <f t="shared" si="1097"/>
        <v>1.9871442208126635E-4</v>
      </c>
      <c r="AS914" s="13">
        <f t="shared" si="1098"/>
        <v>3.1689049105791054E-4</v>
      </c>
      <c r="AT914" s="13">
        <f t="shared" si="1099"/>
        <v>2.5267311318213247E-4</v>
      </c>
      <c r="AU914" s="13">
        <f t="shared" si="1100"/>
        <v>1.3431285975588228E-4</v>
      </c>
      <c r="AV914" s="13">
        <f t="shared" si="1101"/>
        <v>5.3547281115342831E-5</v>
      </c>
      <c r="AW914" s="13">
        <f t="shared" si="1102"/>
        <v>5.7370622683438297E-7</v>
      </c>
      <c r="AX914" s="13">
        <f t="shared" si="1103"/>
        <v>2.1718610017451342E-3</v>
      </c>
      <c r="AY914" s="13">
        <f t="shared" si="1104"/>
        <v>1.6470130209015929E-3</v>
      </c>
      <c r="AZ914" s="13">
        <f t="shared" si="1105"/>
        <v>6.2449942441982235E-4</v>
      </c>
      <c r="BA914" s="13">
        <f t="shared" si="1106"/>
        <v>1.5786134298934268E-4</v>
      </c>
      <c r="BB914" s="13">
        <f t="shared" si="1107"/>
        <v>2.992821446579049E-5</v>
      </c>
      <c r="BC914" s="13">
        <f t="shared" si="1108"/>
        <v>4.5391633145846003E-6</v>
      </c>
      <c r="BD914" s="13">
        <f t="shared" si="1109"/>
        <v>2.5115576023342824E-5</v>
      </c>
      <c r="BE914" s="13">
        <f t="shared" si="1110"/>
        <v>4.0051885192230896E-5</v>
      </c>
      <c r="BF914" s="13">
        <f t="shared" si="1111"/>
        <v>3.1935431342699817E-5</v>
      </c>
      <c r="BG914" s="13">
        <f t="shared" si="1112"/>
        <v>1.6975843045412572E-5</v>
      </c>
      <c r="BH914" s="13">
        <f t="shared" si="1113"/>
        <v>6.7678570866170114E-6</v>
      </c>
      <c r="BI914" s="13">
        <f t="shared" si="1114"/>
        <v>2.1585444409371928E-6</v>
      </c>
      <c r="BJ914" s="14">
        <f t="shared" si="1115"/>
        <v>0.57201946461584408</v>
      </c>
      <c r="BK914" s="14">
        <f t="shared" si="1116"/>
        <v>0.2515124416278785</v>
      </c>
      <c r="BL914" s="14">
        <f t="shared" si="1117"/>
        <v>0.16987792142427735</v>
      </c>
      <c r="BM914" s="14">
        <f t="shared" si="1118"/>
        <v>0.41665105482462894</v>
      </c>
      <c r="BN914" s="14">
        <f t="shared" si="1119"/>
        <v>0.58202315020724782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1.3212121212121199</v>
      </c>
      <c r="F915" s="10">
        <f>VLOOKUP(B915,home!$B$2:$E$405,3,FALSE)</f>
        <v>1.19</v>
      </c>
      <c r="G915" s="10">
        <f>VLOOKUP(C915,away!$B$2:$E$405,4,FALSE)</f>
        <v>0.76</v>
      </c>
      <c r="H915" s="10">
        <f>VLOOKUP(A915,away!$A$2:$E$405,3,FALSE)</f>
        <v>1.0181818181818201</v>
      </c>
      <c r="I915" s="10">
        <f>VLOOKUP(C915,away!$B$2:$E$405,3,FALSE)</f>
        <v>0.95</v>
      </c>
      <c r="J915" s="10">
        <f>VLOOKUP(B915,home!$B$2:$E$405,4,FALSE)</f>
        <v>0.7</v>
      </c>
      <c r="K915" s="12">
        <f t="shared" si="1064"/>
        <v>1.1949042424242413</v>
      </c>
      <c r="L915" s="12">
        <f t="shared" si="1065"/>
        <v>0.6770909090909103</v>
      </c>
      <c r="M915" s="13">
        <f t="shared" si="1066"/>
        <v>0.15381646830843737</v>
      </c>
      <c r="N915" s="13">
        <f t="shared" si="1067"/>
        <v>0.18379595053646569</v>
      </c>
      <c r="O915" s="13">
        <f t="shared" si="1068"/>
        <v>0.10414773236011306</v>
      </c>
      <c r="P915" s="13">
        <f t="shared" si="1069"/>
        <v>0.12444656723596353</v>
      </c>
      <c r="Q915" s="13">
        <f t="shared" si="1070"/>
        <v>0.10980928051820946</v>
      </c>
      <c r="R915" s="13">
        <f t="shared" si="1071"/>
        <v>3.5258741391732878E-2</v>
      </c>
      <c r="S915" s="13">
        <f t="shared" si="1072"/>
        <v>2.5171147581155455E-2</v>
      </c>
      <c r="T915" s="13">
        <f t="shared" si="1073"/>
        <v>7.4350865572693228E-2</v>
      </c>
      <c r="U915" s="13">
        <f t="shared" si="1074"/>
        <v>4.2130819671520811E-2</v>
      </c>
      <c r="V915" s="13">
        <f t="shared" si="1075"/>
        <v>2.2627709390094673E-3</v>
      </c>
      <c r="W915" s="13">
        <f t="shared" si="1076"/>
        <v>4.3737191716254037E-2</v>
      </c>
      <c r="X915" s="13">
        <f t="shared" si="1077"/>
        <v>2.9614054900241878E-2</v>
      </c>
      <c r="Y915" s="13">
        <f t="shared" si="1078"/>
        <v>1.0025703677136448E-2</v>
      </c>
      <c r="Z915" s="13">
        <f t="shared" si="1079"/>
        <v>7.9577910874432424E-3</v>
      </c>
      <c r="AA915" s="13">
        <f t="shared" si="1080"/>
        <v>9.5087983307117468E-3</v>
      </c>
      <c r="AB915" s="13">
        <f t="shared" si="1081"/>
        <v>5.6810517328620067E-3</v>
      </c>
      <c r="AC915" s="13">
        <f t="shared" si="1082"/>
        <v>1.1441967125569945E-4</v>
      </c>
      <c r="AD915" s="13">
        <f t="shared" si="1083"/>
        <v>1.3065438983368581E-2</v>
      </c>
      <c r="AE915" s="13">
        <f t="shared" si="1084"/>
        <v>8.8464899589208515E-3</v>
      </c>
      <c r="AF915" s="13">
        <f t="shared" si="1085"/>
        <v>2.994938964274664E-3</v>
      </c>
      <c r="AG915" s="13">
        <f t="shared" si="1086"/>
        <v>6.7594864866417402E-4</v>
      </c>
      <c r="AH915" s="13">
        <f t="shared" si="1087"/>
        <v>1.3470370004381219E-3</v>
      </c>
      <c r="AI915" s="13">
        <f t="shared" si="1088"/>
        <v>1.6095802265259362E-3</v>
      </c>
      <c r="AJ915" s="13">
        <f t="shared" si="1089"/>
        <v>9.6164712059900652E-4</v>
      </c>
      <c r="AK915" s="13">
        <f t="shared" si="1090"/>
        <v>3.8302540803960314E-4</v>
      </c>
      <c r="AL915" s="13">
        <f t="shared" si="1091"/>
        <v>3.7028896758925682E-6</v>
      </c>
      <c r="AM915" s="13">
        <f t="shared" si="1092"/>
        <v>3.1223896940724316E-3</v>
      </c>
      <c r="AN915" s="13">
        <f t="shared" si="1093"/>
        <v>2.1141416764955921E-3</v>
      </c>
      <c r="AO915" s="13">
        <f t="shared" si="1094"/>
        <v>7.1573305484269069E-4</v>
      </c>
      <c r="AP915" s="13">
        <f t="shared" si="1095"/>
        <v>1.6153878158995064E-4</v>
      </c>
      <c r="AQ915" s="13">
        <f t="shared" si="1096"/>
        <v>2.7344110120044415E-5</v>
      </c>
      <c r="AR915" s="13">
        <f t="shared" si="1097"/>
        <v>1.8241330144114825E-4</v>
      </c>
      <c r="AS915" s="13">
        <f t="shared" si="1098"/>
        <v>2.1796642776664E-4</v>
      </c>
      <c r="AT915" s="13">
        <f t="shared" si="1099"/>
        <v>1.3022450462220759E-4</v>
      </c>
      <c r="AU915" s="13">
        <f t="shared" si="1100"/>
        <v>5.1868604346890368E-5</v>
      </c>
      <c r="AV915" s="13">
        <f t="shared" si="1101"/>
        <v>1.5494503845680934E-5</v>
      </c>
      <c r="AW915" s="13">
        <f t="shared" si="1102"/>
        <v>8.3218207691499164E-8</v>
      </c>
      <c r="AX915" s="13">
        <f t="shared" si="1103"/>
        <v>6.218261153248133E-4</v>
      </c>
      <c r="AY915" s="13">
        <f t="shared" si="1104"/>
        <v>4.2103280972174712E-4</v>
      </c>
      <c r="AZ915" s="13">
        <f t="shared" si="1105"/>
        <v>1.4253874394579898E-4</v>
      </c>
      <c r="BA915" s="13">
        <f t="shared" si="1106"/>
        <v>3.217056257297918E-5</v>
      </c>
      <c r="BB915" s="13">
        <f t="shared" si="1107"/>
        <v>5.4455988646261201E-6</v>
      </c>
      <c r="BC915" s="13">
        <f t="shared" si="1108"/>
        <v>7.3743309715882611E-7</v>
      </c>
      <c r="BD915" s="13">
        <f t="shared" si="1109"/>
        <v>2.0585064683843548E-5</v>
      </c>
      <c r="BE915" s="13">
        <f t="shared" si="1110"/>
        <v>2.4597181121302078E-5</v>
      </c>
      <c r="BF915" s="13">
        <f t="shared" si="1111"/>
        <v>1.4695638036760658E-5</v>
      </c>
      <c r="BG915" s="13">
        <f t="shared" si="1112"/>
        <v>5.8532934117521223E-6</v>
      </c>
      <c r="BH915" s="13">
        <f t="shared" si="1113"/>
        <v>1.7485312824641178E-6</v>
      </c>
      <c r="BI915" s="13">
        <f t="shared" si="1114"/>
        <v>4.1786548948557404E-7</v>
      </c>
      <c r="BJ915" s="14">
        <f t="shared" si="1115"/>
        <v>0.48428076205687681</v>
      </c>
      <c r="BK915" s="14">
        <f t="shared" si="1116"/>
        <v>0.30623610943521912</v>
      </c>
      <c r="BL915" s="14">
        <f t="shared" si="1117"/>
        <v>0.20169429815859138</v>
      </c>
      <c r="BM915" s="14">
        <f t="shared" si="1118"/>
        <v>0.28847327079569446</v>
      </c>
      <c r="BN915" s="14">
        <f t="shared" si="1119"/>
        <v>0.71127474035092197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1.3212121212121199</v>
      </c>
      <c r="F916" s="10">
        <f>VLOOKUP(B916,home!$B$2:$E$405,3,FALSE)</f>
        <v>1.1399999999999999</v>
      </c>
      <c r="G916" s="10">
        <f>VLOOKUP(C916,away!$B$2:$E$405,4,FALSE)</f>
        <v>0.66</v>
      </c>
      <c r="H916" s="10">
        <f>VLOOKUP(A916,away!$A$2:$E$405,3,FALSE)</f>
        <v>1.0181818181818201</v>
      </c>
      <c r="I916" s="10">
        <f>VLOOKUP(C916,away!$B$2:$E$405,3,FALSE)</f>
        <v>1.42</v>
      </c>
      <c r="J916" s="10">
        <f>VLOOKUP(B916,home!$B$2:$E$405,4,FALSE)</f>
        <v>0.74</v>
      </c>
      <c r="K916" s="12">
        <f t="shared" si="1064"/>
        <v>0.99407999999999896</v>
      </c>
      <c r="L916" s="12">
        <f t="shared" si="1065"/>
        <v>1.0699054545454565</v>
      </c>
      <c r="M916" s="13">
        <f t="shared" si="1066"/>
        <v>0.12694701877751216</v>
      </c>
      <c r="N916" s="13">
        <f t="shared" si="1067"/>
        <v>0.12619549242634917</v>
      </c>
      <c r="O916" s="13">
        <f t="shared" si="1068"/>
        <v>0.13582130782834478</v>
      </c>
      <c r="P916" s="13">
        <f t="shared" si="1069"/>
        <v>0.13501724568600085</v>
      </c>
      <c r="Q916" s="13">
        <f t="shared" si="1070"/>
        <v>6.272420755559252E-2</v>
      </c>
      <c r="R916" s="13">
        <f t="shared" si="1071"/>
        <v>7.2657979044521787E-2</v>
      </c>
      <c r="S916" s="13">
        <f t="shared" si="1072"/>
        <v>3.5900127486615641E-2</v>
      </c>
      <c r="T916" s="13">
        <f t="shared" si="1073"/>
        <v>6.7108971795769773E-2</v>
      </c>
      <c r="U916" s="13">
        <f t="shared" si="1074"/>
        <v>7.2227843808578149E-2</v>
      </c>
      <c r="V916" s="13">
        <f t="shared" si="1075"/>
        <v>4.2424840603204226E-3</v>
      </c>
      <c r="W916" s="13">
        <f t="shared" si="1076"/>
        <v>2.078429341562112E-2</v>
      </c>
      <c r="X916" s="13">
        <f t="shared" si="1077"/>
        <v>2.2237228894246255E-2</v>
      </c>
      <c r="Y916" s="13">
        <f t="shared" si="1078"/>
        <v>1.1895866243964949E-2</v>
      </c>
      <c r="Z916" s="13">
        <f t="shared" si="1079"/>
        <v>2.5912389365327776E-2</v>
      </c>
      <c r="AA916" s="13">
        <f t="shared" si="1080"/>
        <v>2.575898802028501E-2</v>
      </c>
      <c r="AB916" s="13">
        <f t="shared" si="1081"/>
        <v>1.2803247405602446E-2</v>
      </c>
      <c r="AC916" s="13">
        <f t="shared" si="1082"/>
        <v>2.8201160128026086E-4</v>
      </c>
      <c r="AD916" s="13">
        <f t="shared" si="1083"/>
        <v>5.1653125996501542E-3</v>
      </c>
      <c r="AE916" s="13">
        <f t="shared" si="1084"/>
        <v>5.5263961247980732E-3</v>
      </c>
      <c r="AF916" s="13">
        <f t="shared" si="1085"/>
        <v>2.9563606789501655E-3</v>
      </c>
      <c r="AG916" s="13">
        <f t="shared" si="1086"/>
        <v>1.0543421386708302E-3</v>
      </c>
      <c r="AH916" s="13">
        <f t="shared" si="1087"/>
        <v>6.9309516805674664E-3</v>
      </c>
      <c r="AI916" s="13">
        <f t="shared" si="1088"/>
        <v>6.8899204466184999E-3</v>
      </c>
      <c r="AJ916" s="13">
        <f t="shared" si="1089"/>
        <v>3.424566058787255E-3</v>
      </c>
      <c r="AK916" s="13">
        <f t="shared" si="1090"/>
        <v>1.1347642092397439E-3</v>
      </c>
      <c r="AL916" s="13">
        <f t="shared" si="1091"/>
        <v>1.1997581360486268E-5</v>
      </c>
      <c r="AM916" s="13">
        <f t="shared" si="1092"/>
        <v>1.0269467898120443E-3</v>
      </c>
      <c r="AN916" s="13">
        <f t="shared" si="1093"/>
        <v>1.0987359719478527E-3</v>
      </c>
      <c r="AO916" s="13">
        <f t="shared" si="1094"/>
        <v>5.8777180474615563E-4</v>
      </c>
      <c r="AP916" s="13">
        <f t="shared" si="1095"/>
        <v>2.0962008664197963E-4</v>
      </c>
      <c r="AQ916" s="13">
        <f t="shared" si="1096"/>
        <v>5.6068418520136291E-5</v>
      </c>
      <c r="AR916" s="13">
        <f t="shared" si="1097"/>
        <v>1.4830926016460269E-3</v>
      </c>
      <c r="AS916" s="13">
        <f t="shared" si="1098"/>
        <v>1.4743126934442809E-3</v>
      </c>
      <c r="AT916" s="13">
        <f t="shared" si="1099"/>
        <v>7.3279238114954445E-4</v>
      </c>
      <c r="AU916" s="13">
        <f t="shared" si="1100"/>
        <v>2.4281808341771287E-4</v>
      </c>
      <c r="AV916" s="13">
        <f t="shared" si="1101"/>
        <v>6.0345150090969932E-5</v>
      </c>
      <c r="AW916" s="13">
        <f t="shared" si="1102"/>
        <v>3.5445241596451729E-7</v>
      </c>
      <c r="AX916" s="13">
        <f t="shared" si="1103"/>
        <v>1.7014454413605924E-4</v>
      </c>
      <c r="AY916" s="13">
        <f t="shared" si="1104"/>
        <v>1.8203857583231999E-4</v>
      </c>
      <c r="AZ916" s="13">
        <f t="shared" si="1105"/>
        <v>9.7382032610342917E-5</v>
      </c>
      <c r="BA916" s="13">
        <f t="shared" si="1106"/>
        <v>3.4729855954843136E-5</v>
      </c>
      <c r="BB916" s="13">
        <f t="shared" si="1107"/>
        <v>9.2894155804161665E-6</v>
      </c>
      <c r="BC916" s="13">
        <f t="shared" si="1108"/>
        <v>1.9877592798053619E-6</v>
      </c>
      <c r="BD916" s="13">
        <f t="shared" si="1109"/>
        <v>2.6446147734951583E-4</v>
      </c>
      <c r="BE916" s="13">
        <f t="shared" si="1110"/>
        <v>2.6289586540360644E-4</v>
      </c>
      <c r="BF916" s="13">
        <f t="shared" si="1111"/>
        <v>1.3066976094020839E-4</v>
      </c>
      <c r="BG916" s="13">
        <f t="shared" si="1112"/>
        <v>4.3298731985147413E-5</v>
      </c>
      <c r="BH916" s="13">
        <f t="shared" si="1113"/>
        <v>1.0760600872948823E-5</v>
      </c>
      <c r="BI916" s="13">
        <f t="shared" si="1114"/>
        <v>2.1393796231561917E-6</v>
      </c>
      <c r="BJ916" s="14">
        <f t="shared" si="1115"/>
        <v>0.32912318712867489</v>
      </c>
      <c r="BK916" s="14">
        <f t="shared" si="1116"/>
        <v>0.30258292376892215</v>
      </c>
      <c r="BL916" s="14">
        <f t="shared" si="1117"/>
        <v>0.34235715522846838</v>
      </c>
      <c r="BM916" s="14">
        <f t="shared" si="1118"/>
        <v>0.34043072004965563</v>
      </c>
      <c r="BN916" s="14">
        <f t="shared" si="1119"/>
        <v>0.65936325131832119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1.3212121212121199</v>
      </c>
      <c r="F917" s="10">
        <f>VLOOKUP(B917,home!$B$2:$E$405,3,FALSE)</f>
        <v>0.76</v>
      </c>
      <c r="G917" s="10">
        <f>VLOOKUP(C917,away!$B$2:$E$405,4,FALSE)</f>
        <v>0.76</v>
      </c>
      <c r="H917" s="10">
        <f>VLOOKUP(A917,away!$A$2:$E$405,3,FALSE)</f>
        <v>1.0181818181818201</v>
      </c>
      <c r="I917" s="10">
        <f>VLOOKUP(C917,away!$B$2:$E$405,3,FALSE)</f>
        <v>0.76</v>
      </c>
      <c r="J917" s="10">
        <f>VLOOKUP(B917,home!$B$2:$E$405,4,FALSE)</f>
        <v>0.98</v>
      </c>
      <c r="K917" s="12">
        <f t="shared" si="1064"/>
        <v>0.76313212121212048</v>
      </c>
      <c r="L917" s="12">
        <f t="shared" si="1065"/>
        <v>0.75834181818181956</v>
      </c>
      <c r="M917" s="13">
        <f t="shared" si="1066"/>
        <v>0.21838975634492797</v>
      </c>
      <c r="N917" s="13">
        <f t="shared" si="1067"/>
        <v>0.166660238010503</v>
      </c>
      <c r="O917" s="13">
        <f t="shared" si="1068"/>
        <v>0.16561408489889723</v>
      </c>
      <c r="P917" s="13">
        <f t="shared" si="1069"/>
        <v>0.12638542791149965</v>
      </c>
      <c r="Q917" s="13">
        <f t="shared" si="1070"/>
        <v>6.3591890477336016E-2</v>
      </c>
      <c r="R917" s="13">
        <f t="shared" si="1071"/>
        <v>6.2796043129373966E-2</v>
      </c>
      <c r="S917" s="13">
        <f t="shared" si="1072"/>
        <v>1.8285285738338895E-2</v>
      </c>
      <c r="T917" s="13">
        <f t="shared" si="1073"/>
        <v>4.8224389846202136E-2</v>
      </c>
      <c r="U917" s="13">
        <f t="shared" si="1074"/>
        <v>4.7921677597046949E-2</v>
      </c>
      <c r="V917" s="13">
        <f t="shared" si="1075"/>
        <v>1.1757743490872382E-3</v>
      </c>
      <c r="W917" s="13">
        <f t="shared" si="1076"/>
        <v>1.6176338090619427E-2</v>
      </c>
      <c r="X917" s="13">
        <f t="shared" si="1077"/>
        <v>1.226719363916416E-2</v>
      </c>
      <c r="Y917" s="13">
        <f t="shared" si="1078"/>
        <v>4.6513629641560996E-3</v>
      </c>
      <c r="Z917" s="13">
        <f t="shared" si="1079"/>
        <v>1.587362184045114E-2</v>
      </c>
      <c r="AA917" s="13">
        <f t="shared" si="1080"/>
        <v>1.2113670706422519E-2</v>
      </c>
      <c r="AB917" s="13">
        <f t="shared" si="1081"/>
        <v>4.6221656109286724E-3</v>
      </c>
      <c r="AC917" s="13">
        <f t="shared" si="1082"/>
        <v>4.2527390799998578E-5</v>
      </c>
      <c r="AD917" s="13">
        <f t="shared" si="1083"/>
        <v>3.0861708001347059E-3</v>
      </c>
      <c r="AE917" s="13">
        <f t="shared" si="1084"/>
        <v>2.3403723757937935E-3</v>
      </c>
      <c r="AF917" s="13">
        <f t="shared" si="1085"/>
        <v>8.874011213409848E-4</v>
      </c>
      <c r="AG917" s="13">
        <f t="shared" si="1086"/>
        <v>2.2431779327143601E-4</v>
      </c>
      <c r="AH917" s="13">
        <f t="shared" si="1087"/>
        <v>3.0094078119045891E-3</v>
      </c>
      <c r="AI917" s="13">
        <f t="shared" si="1088"/>
        <v>2.296575767091075E-3</v>
      </c>
      <c r="AJ917" s="13">
        <f t="shared" si="1089"/>
        <v>8.7629536833228245E-4</v>
      </c>
      <c r="AK917" s="13">
        <f t="shared" si="1090"/>
        <v>2.229097144145904E-4</v>
      </c>
      <c r="AL917" s="13">
        <f t="shared" si="1091"/>
        <v>9.8444955920520256E-7</v>
      </c>
      <c r="AM917" s="13">
        <f t="shared" si="1092"/>
        <v>4.7103121382594123E-4</v>
      </c>
      <c r="AN917" s="13">
        <f t="shared" si="1093"/>
        <v>3.5720266711315371E-4</v>
      </c>
      <c r="AO917" s="13">
        <f t="shared" si="1094"/>
        <v>1.3544086001899207E-4</v>
      </c>
      <c r="AP917" s="13">
        <f t="shared" si="1095"/>
        <v>3.423682268097059E-5</v>
      </c>
      <c r="AQ917" s="13">
        <f t="shared" si="1096"/>
        <v>6.4908035901639494E-6</v>
      </c>
      <c r="AR917" s="13">
        <f t="shared" si="1097"/>
        <v>4.5643195834605966E-4</v>
      </c>
      <c r="AS917" s="13">
        <f t="shared" si="1098"/>
        <v>3.4831788856163069E-4</v>
      </c>
      <c r="AT917" s="13">
        <f t="shared" si="1099"/>
        <v>1.329062845770821E-4</v>
      </c>
      <c r="AU917" s="13">
        <f t="shared" si="1100"/>
        <v>3.3808351623910136E-5</v>
      </c>
      <c r="AV917" s="13">
        <f t="shared" si="1101"/>
        <v>6.4500597723599437E-6</v>
      </c>
      <c r="AW917" s="13">
        <f t="shared" si="1102"/>
        <v>1.5825436860097773E-8</v>
      </c>
      <c r="AX917" s="13">
        <f t="shared" si="1103"/>
        <v>5.9909841560685042E-5</v>
      </c>
      <c r="AY917" s="13">
        <f t="shared" si="1104"/>
        <v>4.5432138176114628E-5</v>
      </c>
      <c r="AZ917" s="13">
        <f t="shared" si="1105"/>
        <v>1.7226545134181208E-5</v>
      </c>
      <c r="BA917" s="13">
        <f t="shared" si="1106"/>
        <v>4.3545365193487188E-6</v>
      </c>
      <c r="BB917" s="13">
        <f t="shared" si="1107"/>
        <v>8.2555678535550981E-7</v>
      </c>
      <c r="BC917" s="13">
        <f t="shared" si="1108"/>
        <v>1.2521084672376715E-7</v>
      </c>
      <c r="BD917" s="13">
        <f t="shared" si="1109"/>
        <v>5.7688573528073199E-5</v>
      </c>
      <c r="BE917" s="13">
        <f t="shared" si="1110"/>
        <v>4.4024003486179875E-5</v>
      </c>
      <c r="BF917" s="13">
        <f t="shared" si="1111"/>
        <v>1.6798065582329119E-5</v>
      </c>
      <c r="BG917" s="13">
        <f t="shared" si="1112"/>
        <v>4.2730478067010447E-6</v>
      </c>
      <c r="BH917" s="13">
        <f t="shared" si="1113"/>
        <v>8.1522500919214162E-7</v>
      </c>
      <c r="BI917" s="13">
        <f t="shared" si="1114"/>
        <v>1.2442487810599393E-7</v>
      </c>
      <c r="BJ917" s="14">
        <f t="shared" si="1115"/>
        <v>0.3192419513147734</v>
      </c>
      <c r="BK917" s="14">
        <f t="shared" si="1116"/>
        <v>0.36432518832238903</v>
      </c>
      <c r="BL917" s="14">
        <f t="shared" si="1117"/>
        <v>0.3005744684875834</v>
      </c>
      <c r="BM917" s="14">
        <f t="shared" si="1118"/>
        <v>0.19653237287991995</v>
      </c>
      <c r="BN917" s="14">
        <f t="shared" si="1119"/>
        <v>0.80343744077253787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1.3212121212121199</v>
      </c>
      <c r="F918" s="10">
        <f>VLOOKUP(B918,home!$B$2:$E$405,3,FALSE)</f>
        <v>0.87</v>
      </c>
      <c r="G918" s="10">
        <f>VLOOKUP(C918,away!$B$2:$E$405,4,FALSE)</f>
        <v>0.97</v>
      </c>
      <c r="H918" s="10">
        <f>VLOOKUP(A918,away!$A$2:$E$405,3,FALSE)</f>
        <v>1.0181818181818201</v>
      </c>
      <c r="I918" s="10">
        <f>VLOOKUP(C918,away!$B$2:$E$405,3,FALSE)</f>
        <v>0.65</v>
      </c>
      <c r="J918" s="10">
        <f>VLOOKUP(B918,home!$B$2:$E$405,4,FALSE)</f>
        <v>0.28000000000000003</v>
      </c>
      <c r="K918" s="12">
        <f t="shared" si="1064"/>
        <v>1.1149709090909081</v>
      </c>
      <c r="L918" s="12">
        <f t="shared" si="1065"/>
        <v>0.18530909090909128</v>
      </c>
      <c r="M918" s="13">
        <f t="shared" si="1066"/>
        <v>0.2724554948142125</v>
      </c>
      <c r="N918" s="13">
        <f t="shared" si="1067"/>
        <v>0.30377995073981567</v>
      </c>
      <c r="O918" s="13">
        <f t="shared" si="1068"/>
        <v>5.0488480057208351E-2</v>
      </c>
      <c r="P918" s="13">
        <f t="shared" si="1069"/>
        <v>5.6293186508003773E-2</v>
      </c>
      <c r="Q918" s="13">
        <f t="shared" si="1070"/>
        <v>0.16935290391998187</v>
      </c>
      <c r="R918" s="13">
        <f t="shared" si="1071"/>
        <v>4.6779871703915314E-3</v>
      </c>
      <c r="S918" s="13">
        <f t="shared" si="1072"/>
        <v>2.9077435650415023E-3</v>
      </c>
      <c r="T918" s="13">
        <f t="shared" si="1073"/>
        <v>3.1382632668226523E-2</v>
      </c>
      <c r="U918" s="13">
        <f t="shared" si="1074"/>
        <v>5.2158196080870495E-3</v>
      </c>
      <c r="V918" s="13">
        <f t="shared" si="1075"/>
        <v>6.675347143941465E-5</v>
      </c>
      <c r="W918" s="13">
        <f t="shared" si="1076"/>
        <v>6.2941187080282443E-2</v>
      </c>
      <c r="X918" s="13">
        <f t="shared" si="1077"/>
        <v>1.166357415858618E-2</v>
      </c>
      <c r="Y918" s="13">
        <f t="shared" si="1078"/>
        <v>1.080683162039187E-3</v>
      </c>
      <c r="Z918" s="13">
        <f t="shared" si="1079"/>
        <v>2.8895784994321569E-4</v>
      </c>
      <c r="AA918" s="13">
        <f t="shared" si="1080"/>
        <v>3.2217959664014134E-4</v>
      </c>
      <c r="AB918" s="13">
        <f t="shared" si="1081"/>
        <v>1.7961043887820035E-4</v>
      </c>
      <c r="AC918" s="13">
        <f t="shared" si="1082"/>
        <v>8.6201363372165044E-7</v>
      </c>
      <c r="AD918" s="13">
        <f t="shared" si="1083"/>
        <v>1.7544398144540868E-2</v>
      </c>
      <c r="AE918" s="13">
        <f t="shared" si="1084"/>
        <v>3.2511364707120153E-3</v>
      </c>
      <c r="AF918" s="13">
        <f t="shared" si="1085"/>
        <v>3.0123257190451747E-4</v>
      </c>
      <c r="AG918" s="13">
        <f t="shared" si="1086"/>
        <v>1.8607044683944536E-5</v>
      </c>
      <c r="AH918" s="13">
        <f t="shared" si="1087"/>
        <v>1.3386629121005727E-5</v>
      </c>
      <c r="AI918" s="13">
        <f t="shared" si="1088"/>
        <v>1.4925702040710578E-5</v>
      </c>
      <c r="AJ918" s="13">
        <f t="shared" si="1089"/>
        <v>8.3208617865755524E-6</v>
      </c>
      <c r="AK918" s="13">
        <f t="shared" si="1090"/>
        <v>3.0925062768659793E-6</v>
      </c>
      <c r="AL918" s="13">
        <f t="shared" si="1091"/>
        <v>7.1241718635367603E-9</v>
      </c>
      <c r="AM918" s="13">
        <f t="shared" si="1092"/>
        <v>3.9122987097343137E-3</v>
      </c>
      <c r="AN918" s="13">
        <f t="shared" si="1093"/>
        <v>7.2498451726567628E-4</v>
      </c>
      <c r="AO918" s="13">
        <f t="shared" si="1094"/>
        <v>6.7173110908834419E-5</v>
      </c>
      <c r="AP918" s="13">
        <f t="shared" si="1095"/>
        <v>4.1492627053505564E-6</v>
      </c>
      <c r="AQ918" s="13">
        <f t="shared" si="1096"/>
        <v>1.9222402496787707E-7</v>
      </c>
      <c r="AR918" s="13">
        <f t="shared" si="1097"/>
        <v>4.9613281455014835E-7</v>
      </c>
      <c r="AS918" s="13">
        <f t="shared" si="1098"/>
        <v>5.5317365526880971E-7</v>
      </c>
      <c r="AT918" s="13">
        <f t="shared" si="1099"/>
        <v>3.0838626665010285E-7</v>
      </c>
      <c r="AU918" s="13">
        <f t="shared" si="1100"/>
        <v>1.1461390535933874E-7</v>
      </c>
      <c r="AV918" s="13">
        <f t="shared" si="1101"/>
        <v>3.1947792563240318E-8</v>
      </c>
      <c r="AW918" s="13">
        <f t="shared" si="1102"/>
        <v>4.088764985499111E-11</v>
      </c>
      <c r="AX918" s="13">
        <f t="shared" si="1103"/>
        <v>7.2701654150460898E-4</v>
      </c>
      <c r="AY918" s="13">
        <f t="shared" si="1104"/>
        <v>1.3472277438209069E-4</v>
      </c>
      <c r="AZ918" s="13">
        <f t="shared" si="1105"/>
        <v>1.2482677422747917E-5</v>
      </c>
      <c r="BA918" s="13">
        <f t="shared" si="1106"/>
        <v>7.7105120177361841E-7</v>
      </c>
      <c r="BB918" s="13">
        <f t="shared" si="1107"/>
        <v>3.5720699311257886E-8</v>
      </c>
      <c r="BC918" s="13">
        <f t="shared" si="1108"/>
        <v>1.3238740632012417E-9</v>
      </c>
      <c r="BD918" s="13">
        <f t="shared" si="1109"/>
        <v>1.5322986805742774E-8</v>
      </c>
      <c r="BE918" s="13">
        <f t="shared" si="1110"/>
        <v>1.7084684528787008E-8</v>
      </c>
      <c r="BF918" s="13">
        <f t="shared" si="1111"/>
        <v>9.5244631202965176E-9</v>
      </c>
      <c r="BG918" s="13">
        <f t="shared" si="1112"/>
        <v>3.5398331012799436E-9</v>
      </c>
      <c r="BH918" s="13">
        <f t="shared" si="1113"/>
        <v>9.8670273274104729E-10</v>
      </c>
      <c r="BI918" s="13">
        <f t="shared" si="1114"/>
        <v>2.200289685853537E-10</v>
      </c>
      <c r="BJ918" s="14">
        <f t="shared" si="1115"/>
        <v>0.60690013387449693</v>
      </c>
      <c r="BK918" s="14">
        <f t="shared" si="1116"/>
        <v>0.33185877027088478</v>
      </c>
      <c r="BL918" s="14">
        <f t="shared" si="1117"/>
        <v>6.0925353503564067E-2</v>
      </c>
      <c r="BM918" s="14">
        <f t="shared" si="1118"/>
        <v>0.14279048955578094</v>
      </c>
      <c r="BN918" s="14">
        <f t="shared" si="1119"/>
        <v>0.85704800320961361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1.55833333333333</v>
      </c>
      <c r="F919" s="10">
        <f>VLOOKUP(B919,home!$B$2:$E$405,3,FALSE)</f>
        <v>1.07</v>
      </c>
      <c r="G919" s="10">
        <f>VLOOKUP(C919,away!$B$2:$E$405,4,FALSE)</f>
        <v>0.77</v>
      </c>
      <c r="H919" s="10">
        <f>VLOOKUP(A919,away!$A$2:$E$405,3,FALSE)</f>
        <v>1.1000000000000001</v>
      </c>
      <c r="I919" s="10">
        <f>VLOOKUP(C919,away!$B$2:$E$405,3,FALSE)</f>
        <v>0.64</v>
      </c>
      <c r="J919" s="10">
        <f>VLOOKUP(B919,home!$B$2:$E$405,4,FALSE)</f>
        <v>1.06</v>
      </c>
      <c r="K919" s="12">
        <f t="shared" si="1064"/>
        <v>1.2839108333333307</v>
      </c>
      <c r="L919" s="12">
        <f t="shared" si="1065"/>
        <v>0.74624000000000013</v>
      </c>
      <c r="M919" s="13">
        <f t="shared" si="1066"/>
        <v>0.13131571286796553</v>
      </c>
      <c r="N919" s="13">
        <f t="shared" si="1067"/>
        <v>0.16859766633807002</v>
      </c>
      <c r="O919" s="13">
        <f t="shared" si="1068"/>
        <v>9.7993037570590621E-2</v>
      </c>
      <c r="P919" s="13">
        <f t="shared" si="1069"/>
        <v>0.12581432252812139</v>
      </c>
      <c r="Q919" s="13">
        <f t="shared" si="1070"/>
        <v>0.10823218514308319</v>
      </c>
      <c r="R919" s="13">
        <f t="shared" si="1071"/>
        <v>3.6563162178338778E-2</v>
      </c>
      <c r="S919" s="13">
        <f t="shared" si="1072"/>
        <v>3.0135852381059001E-2</v>
      </c>
      <c r="T919" s="13">
        <f t="shared" si="1073"/>
        <v>8.0767185841174413E-2</v>
      </c>
      <c r="U919" s="13">
        <f t="shared" si="1074"/>
        <v>4.6943840021692655E-2</v>
      </c>
      <c r="V919" s="13">
        <f t="shared" si="1075"/>
        <v>3.2081477264243527E-3</v>
      </c>
      <c r="W919" s="13">
        <f t="shared" si="1076"/>
        <v>4.6320158340181085E-2</v>
      </c>
      <c r="X919" s="13">
        <f t="shared" si="1077"/>
        <v>3.456595495977674E-2</v>
      </c>
      <c r="Y919" s="13">
        <f t="shared" si="1078"/>
        <v>1.2897249114591896E-2</v>
      </c>
      <c r="Z919" s="13">
        <f t="shared" si="1079"/>
        <v>9.0949647146545114E-3</v>
      </c>
      <c r="AA919" s="13">
        <f t="shared" si="1080"/>
        <v>1.1677123725929311E-2</v>
      </c>
      <c r="AB919" s="13">
        <f t="shared" si="1081"/>
        <v>7.4961928269471571E-3</v>
      </c>
      <c r="AC919" s="13">
        <f t="shared" si="1082"/>
        <v>1.9210902295830592E-4</v>
      </c>
      <c r="AD919" s="13">
        <f t="shared" si="1083"/>
        <v>1.4867738273668427E-2</v>
      </c>
      <c r="AE919" s="13">
        <f t="shared" si="1084"/>
        <v>1.109490100934233E-2</v>
      </c>
      <c r="AF919" s="13">
        <f t="shared" si="1085"/>
        <v>4.1397294646058104E-3</v>
      </c>
      <c r="AG919" s="13">
        <f t="shared" si="1086"/>
        <v>1.0297439052224802E-3</v>
      </c>
      <c r="AH919" s="13">
        <f t="shared" si="1087"/>
        <v>1.696756617165946E-3</v>
      </c>
      <c r="AI919" s="13">
        <f t="shared" si="1088"/>
        <v>2.1784842023093729E-3</v>
      </c>
      <c r="AJ919" s="13">
        <f t="shared" si="1089"/>
        <v>1.3984897337952619E-3</v>
      </c>
      <c r="AK919" s="13">
        <f t="shared" si="1090"/>
        <v>5.985120398417274E-4</v>
      </c>
      <c r="AL919" s="13">
        <f t="shared" si="1091"/>
        <v>7.3624293840116246E-6</v>
      </c>
      <c r="AM919" s="13">
        <f t="shared" si="1092"/>
        <v>3.817770047345495E-3</v>
      </c>
      <c r="AN919" s="13">
        <f t="shared" si="1093"/>
        <v>2.8489727201311027E-3</v>
      </c>
      <c r="AO919" s="13">
        <f t="shared" si="1094"/>
        <v>1.0630087013353171E-3</v>
      </c>
      <c r="AP919" s="13">
        <f t="shared" si="1095"/>
        <v>2.6441987109482236E-4</v>
      </c>
      <c r="AQ919" s="13">
        <f t="shared" si="1096"/>
        <v>4.9330171151450072E-5</v>
      </c>
      <c r="AR919" s="13">
        <f t="shared" si="1097"/>
        <v>2.5323753159878324E-4</v>
      </c>
      <c r="AS919" s="13">
        <f t="shared" si="1098"/>
        <v>3.2513441022626944E-4</v>
      </c>
      <c r="AT919" s="13">
        <f t="shared" si="1099"/>
        <v>2.0872179578947537E-4</v>
      </c>
      <c r="AU919" s="13">
        <f t="shared" si="1100"/>
        <v>8.9326724922298179E-5</v>
      </c>
      <c r="AV919" s="13">
        <f t="shared" si="1101"/>
        <v>2.8671887458481259E-5</v>
      </c>
      <c r="AW919" s="13">
        <f t="shared" si="1102"/>
        <v>1.9594402698994356E-7</v>
      </c>
      <c r="AX919" s="13">
        <f t="shared" si="1103"/>
        <v>8.169460538270635E-4</v>
      </c>
      <c r="AY919" s="13">
        <f t="shared" si="1104"/>
        <v>6.0963782320790799E-4</v>
      </c>
      <c r="AZ919" s="13">
        <f t="shared" si="1105"/>
        <v>2.2746806459533465E-4</v>
      </c>
      <c r="BA919" s="13">
        <f t="shared" si="1106"/>
        <v>5.6581922841207517E-5</v>
      </c>
      <c r="BB919" s="13">
        <f t="shared" si="1107"/>
        <v>1.0555923525255676E-5</v>
      </c>
      <c r="BC919" s="13">
        <f t="shared" si="1108"/>
        <v>1.5754504742973599E-6</v>
      </c>
      <c r="BD919" s="13">
        <f t="shared" si="1109"/>
        <v>3.1495995930045982E-5</v>
      </c>
      <c r="BE919" s="13">
        <f t="shared" si="1110"/>
        <v>4.0438050381208531E-5</v>
      </c>
      <c r="BF919" s="13">
        <f t="shared" si="1111"/>
        <v>2.5959425481656337E-5</v>
      </c>
      <c r="BG919" s="13">
        <f t="shared" si="1112"/>
        <v>1.110986253433596E-5</v>
      </c>
      <c r="BH919" s="13">
        <f t="shared" si="1113"/>
        <v>3.5660182161695072E-6</v>
      </c>
      <c r="BI919" s="13">
        <f t="shared" si="1114"/>
        <v>9.156898839208053E-7</v>
      </c>
      <c r="BJ919" s="14">
        <f t="shared" si="1115"/>
        <v>0.49227877913924573</v>
      </c>
      <c r="BK919" s="14">
        <f t="shared" si="1116"/>
        <v>0.29128314477912048</v>
      </c>
      <c r="BL919" s="14">
        <f t="shared" si="1117"/>
        <v>0.20756417630903348</v>
      </c>
      <c r="BM919" s="14">
        <f t="shared" si="1118"/>
        <v>0.3310955364367037</v>
      </c>
      <c r="BN919" s="14">
        <f t="shared" si="1119"/>
        <v>0.66851608662616957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1.55833333333333</v>
      </c>
      <c r="F920" s="10">
        <f>VLOOKUP(B920,home!$B$2:$E$405,3,FALSE)</f>
        <v>0.75</v>
      </c>
      <c r="G920" s="10">
        <f>VLOOKUP(C920,away!$B$2:$E$405,4,FALSE)</f>
        <v>0.43</v>
      </c>
      <c r="H920" s="10">
        <f>VLOOKUP(A920,away!$A$2:$E$405,3,FALSE)</f>
        <v>1.1000000000000001</v>
      </c>
      <c r="I920" s="10">
        <f>VLOOKUP(C920,away!$B$2:$E$405,3,FALSE)</f>
        <v>0.86</v>
      </c>
      <c r="J920" s="10">
        <f>VLOOKUP(B920,home!$B$2:$E$405,4,FALSE)</f>
        <v>1.21</v>
      </c>
      <c r="K920" s="12">
        <f t="shared" si="1064"/>
        <v>0.50256249999999891</v>
      </c>
      <c r="L920" s="12">
        <f t="shared" si="1065"/>
        <v>1.14466</v>
      </c>
      <c r="M920" s="13">
        <f t="shared" si="1066"/>
        <v>0.19258406871337869</v>
      </c>
      <c r="N920" s="13">
        <f t="shared" si="1067"/>
        <v>9.6785531032767158E-2</v>
      </c>
      <c r="O920" s="13">
        <f t="shared" si="1068"/>
        <v>0.22044328009345607</v>
      </c>
      <c r="P920" s="13">
        <f t="shared" si="1069"/>
        <v>0.11078652595196727</v>
      </c>
      <c r="Q920" s="13">
        <f t="shared" si="1070"/>
        <v>2.4320389219827473E-2</v>
      </c>
      <c r="R920" s="13">
        <f t="shared" si="1071"/>
        <v>0.1261663024958877</v>
      </c>
      <c r="S920" s="13">
        <f t="shared" si="1072"/>
        <v>1.5932852616657375E-2</v>
      </c>
      <c r="T920" s="13">
        <f t="shared" si="1073"/>
        <v>2.7838576724367715E-2</v>
      </c>
      <c r="U920" s="13">
        <f t="shared" si="1074"/>
        <v>6.3406452398089425E-2</v>
      </c>
      <c r="V920" s="13">
        <f t="shared" si="1075"/>
        <v>1.0183981824415794E-3</v>
      </c>
      <c r="W920" s="13">
        <f t="shared" si="1076"/>
        <v>4.0741718690965063E-3</v>
      </c>
      <c r="X920" s="13">
        <f t="shared" si="1077"/>
        <v>4.6635415716800074E-3</v>
      </c>
      <c r="Y920" s="13">
        <f t="shared" si="1078"/>
        <v>2.6690847477196184E-3</v>
      </c>
      <c r="Z920" s="13">
        <f t="shared" si="1079"/>
        <v>4.8139173271647608E-2</v>
      </c>
      <c r="AA920" s="13">
        <f t="shared" si="1080"/>
        <v>2.4192943267332349E-2</v>
      </c>
      <c r="AB920" s="13">
        <f t="shared" si="1081"/>
        <v>6.0792330253943436E-3</v>
      </c>
      <c r="AC920" s="13">
        <f t="shared" si="1082"/>
        <v>3.6615436774658848E-5</v>
      </c>
      <c r="AD920" s="13">
        <f t="shared" si="1083"/>
        <v>5.11881499990702E-4</v>
      </c>
      <c r="AE920" s="13">
        <f t="shared" si="1084"/>
        <v>5.8593027777935694E-4</v>
      </c>
      <c r="AF920" s="13">
        <f t="shared" si="1085"/>
        <v>3.3534547588145937E-4</v>
      </c>
      <c r="AG920" s="13">
        <f t="shared" si="1086"/>
        <v>1.2795218414082376E-4</v>
      </c>
      <c r="AH920" s="13">
        <f t="shared" si="1087"/>
        <v>1.3775746519281044E-2</v>
      </c>
      <c r="AI920" s="13">
        <f t="shared" si="1088"/>
        <v>6.923173610096164E-3</v>
      </c>
      <c r="AJ920" s="13">
        <f t="shared" si="1089"/>
        <v>1.739663718711973E-3</v>
      </c>
      <c r="AK920" s="13">
        <f t="shared" si="1090"/>
        <v>2.9142991587839467E-4</v>
      </c>
      <c r="AL920" s="13">
        <f t="shared" si="1091"/>
        <v>8.4254052032011303E-7</v>
      </c>
      <c r="AM920" s="13">
        <f t="shared" si="1092"/>
        <v>5.1450489267815339E-5</v>
      </c>
      <c r="AN920" s="13">
        <f t="shared" si="1093"/>
        <v>5.8893317045297513E-5</v>
      </c>
      <c r="AO920" s="13">
        <f t="shared" si="1094"/>
        <v>3.3706412144535126E-5</v>
      </c>
      <c r="AP920" s="13">
        <f t="shared" si="1095"/>
        <v>1.2860793908454526E-5</v>
      </c>
      <c r="AQ920" s="13">
        <f t="shared" si="1096"/>
        <v>3.6803090888128904E-6</v>
      </c>
      <c r="AR920" s="13">
        <f t="shared" si="1097"/>
        <v>3.1537092021520492E-3</v>
      </c>
      <c r="AS920" s="13">
        <f t="shared" si="1098"/>
        <v>1.5849359809065357E-3</v>
      </c>
      <c r="AT920" s="13">
        <f t="shared" si="1099"/>
        <v>3.9826469445216955E-4</v>
      </c>
      <c r="AU920" s="13">
        <f t="shared" si="1100"/>
        <v>6.6717633501872683E-5</v>
      </c>
      <c r="AV920" s="13">
        <f t="shared" si="1101"/>
        <v>8.3824451716962035E-6</v>
      </c>
      <c r="AW920" s="13">
        <f t="shared" si="1102"/>
        <v>1.346340412435505E-8</v>
      </c>
      <c r="AX920" s="13">
        <f t="shared" si="1103"/>
        <v>4.3095144187760639E-6</v>
      </c>
      <c r="AY920" s="13">
        <f t="shared" si="1104"/>
        <v>4.9329287745962098E-6</v>
      </c>
      <c r="AZ920" s="13">
        <f t="shared" si="1105"/>
        <v>2.8232631255646484E-6</v>
      </c>
      <c r="BA920" s="13">
        <f t="shared" si="1106"/>
        <v>1.0772254564362769E-6</v>
      </c>
      <c r="BB920" s="13">
        <f t="shared" si="1107"/>
        <v>3.0826422274108728E-7</v>
      </c>
      <c r="BC920" s="13">
        <f t="shared" si="1108"/>
        <v>7.057154504056263E-8</v>
      </c>
      <c r="BD920" s="13">
        <f t="shared" si="1109"/>
        <v>6.0165412922255992E-4</v>
      </c>
      <c r="BE920" s="13">
        <f t="shared" si="1110"/>
        <v>3.0236880331741212E-4</v>
      </c>
      <c r="BF920" s="13">
        <f t="shared" si="1111"/>
        <v>7.5979610858603296E-5</v>
      </c>
      <c r="BG920" s="13">
        <f t="shared" si="1112"/>
        <v>1.272816772737558E-5</v>
      </c>
      <c r="BH920" s="13">
        <f t="shared" si="1113"/>
        <v>1.5991749483722937E-6</v>
      </c>
      <c r="BI920" s="13">
        <f t="shared" si="1114"/>
        <v>1.6073707199826987E-7</v>
      </c>
      <c r="BJ920" s="14">
        <f t="shared" si="1115"/>
        <v>0.16208651769224894</v>
      </c>
      <c r="BK920" s="14">
        <f t="shared" si="1116"/>
        <v>0.32036423637051442</v>
      </c>
      <c r="BL920" s="14">
        <f t="shared" si="1117"/>
        <v>0.46922472562345802</v>
      </c>
      <c r="BM920" s="14">
        <f t="shared" si="1118"/>
        <v>0.22872363598521431</v>
      </c>
      <c r="BN920" s="14">
        <f t="shared" si="1119"/>
        <v>0.7710860975072843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1.55833333333333</v>
      </c>
      <c r="F921" s="10">
        <f>VLOOKUP(B921,home!$B$2:$E$405,3,FALSE)</f>
        <v>0.21</v>
      </c>
      <c r="G921" s="10">
        <f>VLOOKUP(C921,away!$B$2:$E$405,4,FALSE)</f>
        <v>1.07</v>
      </c>
      <c r="H921" s="10">
        <f>VLOOKUP(A921,away!$A$2:$E$405,3,FALSE)</f>
        <v>1.1000000000000001</v>
      </c>
      <c r="I921" s="10">
        <f>VLOOKUP(C921,away!$B$2:$E$405,3,FALSE)</f>
        <v>0.86</v>
      </c>
      <c r="J921" s="10">
        <f>VLOOKUP(B921,home!$B$2:$E$405,4,FALSE)</f>
        <v>1.21</v>
      </c>
      <c r="K921" s="12">
        <f t="shared" si="1064"/>
        <v>0.35015749999999929</v>
      </c>
      <c r="L921" s="12">
        <f t="shared" si="1065"/>
        <v>1.14466</v>
      </c>
      <c r="M921" s="13">
        <f t="shared" si="1066"/>
        <v>0.22428953383556607</v>
      </c>
      <c r="N921" s="13">
        <f t="shared" si="1067"/>
        <v>7.8536662444027072E-2</v>
      </c>
      <c r="O921" s="13">
        <f t="shared" si="1068"/>
        <v>0.25673525780021905</v>
      </c>
      <c r="P921" s="13">
        <f t="shared" si="1069"/>
        <v>8.9897776033180027E-2</v>
      </c>
      <c r="Q921" s="13">
        <f t="shared" si="1070"/>
        <v>1.3750100689872176E-2</v>
      </c>
      <c r="R921" s="13">
        <f t="shared" si="1071"/>
        <v>0.14693729009679937</v>
      </c>
      <c r="S921" s="13">
        <f t="shared" si="1072"/>
        <v>9.008010759027088E-3</v>
      </c>
      <c r="T921" s="13">
        <f t="shared" si="1073"/>
        <v>1.5739190255669087E-2</v>
      </c>
      <c r="U921" s="13">
        <f t="shared" si="1074"/>
        <v>5.1451194157069925E-2</v>
      </c>
      <c r="V921" s="13">
        <f t="shared" si="1075"/>
        <v>4.0116803979567276E-4</v>
      </c>
      <c r="W921" s="13">
        <f t="shared" si="1076"/>
        <v>1.6049002941046361E-3</v>
      </c>
      <c r="X921" s="13">
        <f t="shared" si="1077"/>
        <v>1.8370651706498128E-3</v>
      </c>
      <c r="Y921" s="13">
        <f t="shared" si="1078"/>
        <v>1.0514075091180074E-3</v>
      </c>
      <c r="Z921" s="13">
        <f t="shared" si="1079"/>
        <v>5.6064412827400795E-2</v>
      </c>
      <c r="AA921" s="13">
        <f t="shared" si="1080"/>
        <v>1.9631374634610555E-2</v>
      </c>
      <c r="AB921" s="13">
        <f t="shared" si="1081"/>
        <v>3.4370365318093154E-3</v>
      </c>
      <c r="AC921" s="13">
        <f t="shared" si="1082"/>
        <v>1.0049542319387999E-5</v>
      </c>
      <c r="AD921" s="13">
        <f t="shared" si="1083"/>
        <v>1.404919686832357E-4</v>
      </c>
      <c r="AE921" s="13">
        <f t="shared" si="1084"/>
        <v>1.6081553687295259E-4</v>
      </c>
      <c r="AF921" s="13">
        <f t="shared" si="1085"/>
        <v>9.2039556218496952E-5</v>
      </c>
      <c r="AG921" s="13">
        <f t="shared" si="1086"/>
        <v>3.5117999473688243E-5</v>
      </c>
      <c r="AH921" s="13">
        <f t="shared" si="1087"/>
        <v>1.6043672696753154E-2</v>
      </c>
      <c r="AI921" s="13">
        <f t="shared" si="1088"/>
        <v>5.6178123223133312E-3</v>
      </c>
      <c r="AJ921" s="13">
        <f t="shared" si="1089"/>
        <v>9.835595591252131E-4</v>
      </c>
      <c r="AK921" s="13">
        <f t="shared" si="1090"/>
        <v>1.1480025210812874E-4</v>
      </c>
      <c r="AL921" s="13">
        <f t="shared" si="1091"/>
        <v>1.6111879840575039E-7</v>
      </c>
      <c r="AM921" s="13">
        <f t="shared" si="1092"/>
        <v>9.8388633048400041E-6</v>
      </c>
      <c r="AN921" s="13">
        <f t="shared" si="1093"/>
        <v>1.1262153270518159E-5</v>
      </c>
      <c r="AO921" s="13">
        <f t="shared" si="1094"/>
        <v>6.4456681813156583E-6</v>
      </c>
      <c r="AP921" s="13">
        <f t="shared" si="1095"/>
        <v>2.4593661801415941E-6</v>
      </c>
      <c r="AQ921" s="13">
        <f t="shared" si="1096"/>
        <v>7.037845229402195E-7</v>
      </c>
      <c r="AR921" s="13">
        <f t="shared" si="1097"/>
        <v>3.6729100778130947E-3</v>
      </c>
      <c r="AS921" s="13">
        <f t="shared" si="1098"/>
        <v>1.2860970105718361E-3</v>
      </c>
      <c r="AT921" s="13">
        <f t="shared" si="1099"/>
        <v>2.2516825698965339E-4</v>
      </c>
      <c r="AU921" s="13">
        <f t="shared" si="1100"/>
        <v>2.6281451315618139E-5</v>
      </c>
      <c r="AV921" s="13">
        <f t="shared" si="1101"/>
        <v>2.3006618222621343E-6</v>
      </c>
      <c r="AW921" s="13">
        <f t="shared" si="1102"/>
        <v>1.7938397904858284E-9</v>
      </c>
      <c r="AX921" s="13">
        <f t="shared" si="1103"/>
        <v>5.7419196294408461E-7</v>
      </c>
      <c r="AY921" s="13">
        <f t="shared" si="1104"/>
        <v>6.5725457230357587E-7</v>
      </c>
      <c r="AZ921" s="13">
        <f t="shared" si="1105"/>
        <v>3.761665093665056E-7</v>
      </c>
      <c r="BA921" s="13">
        <f t="shared" si="1106"/>
        <v>1.4352758553715477E-7</v>
      </c>
      <c r="BB921" s="13">
        <f t="shared" si="1107"/>
        <v>4.1072571515239903E-8</v>
      </c>
      <c r="BC921" s="13">
        <f t="shared" si="1108"/>
        <v>9.4028259421269063E-9</v>
      </c>
      <c r="BD921" s="13">
        <f t="shared" si="1109"/>
        <v>7.0070554161158851E-4</v>
      </c>
      <c r="BE921" s="13">
        <f t="shared" si="1110"/>
        <v>2.4535730068685934E-4</v>
      </c>
      <c r="BF921" s="13">
        <f t="shared" si="1111"/>
        <v>4.2956849507629382E-5</v>
      </c>
      <c r="BG921" s="13">
        <f t="shared" si="1112"/>
        <v>5.0138876771559028E-6</v>
      </c>
      <c r="BH921" s="13">
        <f t="shared" si="1113"/>
        <v>4.3891259357842852E-7</v>
      </c>
      <c r="BI921" s="13">
        <f t="shared" si="1114"/>
        <v>3.0737707297187667E-8</v>
      </c>
      <c r="BJ921" s="14">
        <f t="shared" si="1115"/>
        <v>0.11298030287617652</v>
      </c>
      <c r="BK921" s="14">
        <f t="shared" si="1116"/>
        <v>0.32360735658325895</v>
      </c>
      <c r="BL921" s="14">
        <f t="shared" si="1117"/>
        <v>0.50715925873910472</v>
      </c>
      <c r="BM921" s="14">
        <f t="shared" si="1118"/>
        <v>0.18966405466554467</v>
      </c>
      <c r="BN921" s="14">
        <f t="shared" si="1119"/>
        <v>0.81014662089966372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1.55833333333333</v>
      </c>
      <c r="F922" s="10">
        <f>VLOOKUP(B922,home!$B$2:$E$405,3,FALSE)</f>
        <v>1.28</v>
      </c>
      <c r="G922" s="10">
        <f>VLOOKUP(C922,away!$B$2:$E$405,4,FALSE)</f>
        <v>1.1000000000000001</v>
      </c>
      <c r="H922" s="10">
        <f>VLOOKUP(A922,away!$A$2:$E$405,3,FALSE)</f>
        <v>1.1000000000000001</v>
      </c>
      <c r="I922" s="10">
        <f>VLOOKUP(C922,away!$B$2:$E$405,3,FALSE)</f>
        <v>1.01</v>
      </c>
      <c r="J922" s="10">
        <f>VLOOKUP(B922,home!$B$2:$E$405,4,FALSE)</f>
        <v>1.0900000000000001</v>
      </c>
      <c r="K922" s="12">
        <f t="shared" si="1064"/>
        <v>2.1941333333333288</v>
      </c>
      <c r="L922" s="12">
        <f t="shared" si="1065"/>
        <v>1.2109900000000002</v>
      </c>
      <c r="M922" s="13">
        <f t="shared" si="1066"/>
        <v>3.3202724826726683E-2</v>
      </c>
      <c r="N922" s="13">
        <f t="shared" si="1067"/>
        <v>7.2851205299815078E-2</v>
      </c>
      <c r="O922" s="13">
        <f t="shared" si="1068"/>
        <v>4.0208167737917751E-2</v>
      </c>
      <c r="P922" s="13">
        <f t="shared" si="1069"/>
        <v>8.8222081106023073E-2</v>
      </c>
      <c r="Q922" s="13">
        <f t="shared" si="1070"/>
        <v>7.9922628960917008E-2</v>
      </c>
      <c r="R922" s="13">
        <f t="shared" si="1071"/>
        <v>2.4345844524470518E-2</v>
      </c>
      <c r="S922" s="13">
        <f t="shared" si="1072"/>
        <v>5.8603139014155925E-2</v>
      </c>
      <c r="T922" s="13">
        <f t="shared" si="1073"/>
        <v>9.6785504445380893E-2</v>
      </c>
      <c r="U922" s="13">
        <f t="shared" si="1074"/>
        <v>5.3418028999291461E-2</v>
      </c>
      <c r="V922" s="13">
        <f t="shared" si="1075"/>
        <v>1.7301427686215825E-2</v>
      </c>
      <c r="W922" s="13">
        <f t="shared" si="1076"/>
        <v>5.8453634763593214E-2</v>
      </c>
      <c r="X922" s="13">
        <f t="shared" si="1077"/>
        <v>7.0786767162363762E-2</v>
      </c>
      <c r="Y922" s="13">
        <f t="shared" si="1078"/>
        <v>4.2861033582975459E-2</v>
      </c>
      <c r="Z922" s="13">
        <f t="shared" si="1079"/>
        <v>9.8275247535628552E-3</v>
      </c>
      <c r="AA922" s="13">
        <f t="shared" si="1080"/>
        <v>2.1562899645950664E-2</v>
      </c>
      <c r="AB922" s="13">
        <f t="shared" si="1081"/>
        <v>2.3655938438250902E-2</v>
      </c>
      <c r="AC922" s="13">
        <f t="shared" si="1082"/>
        <v>2.873197840969571E-3</v>
      </c>
      <c r="AD922" s="13">
        <f t="shared" si="1083"/>
        <v>3.2063767122322936E-2</v>
      </c>
      <c r="AE922" s="13">
        <f t="shared" si="1084"/>
        <v>3.8828901347461864E-2</v>
      </c>
      <c r="AF922" s="13">
        <f t="shared" si="1085"/>
        <v>2.3510705621381429E-2</v>
      </c>
      <c r="AG922" s="13">
        <f t="shared" si="1086"/>
        <v>9.4904098001455696E-3</v>
      </c>
      <c r="AH922" s="13">
        <f t="shared" si="1087"/>
        <v>2.9752585503292706E-3</v>
      </c>
      <c r="AI922" s="13">
        <f t="shared" si="1088"/>
        <v>6.5281139605624493E-3</v>
      </c>
      <c r="AJ922" s="13">
        <f t="shared" si="1089"/>
        <v>7.1617762223343652E-3</v>
      </c>
      <c r="AK922" s="13">
        <f t="shared" si="1090"/>
        <v>5.2379639784326248E-3</v>
      </c>
      <c r="AL922" s="13">
        <f t="shared" si="1091"/>
        <v>3.0537191665140493E-4</v>
      </c>
      <c r="AM922" s="13">
        <f t="shared" si="1092"/>
        <v>1.4070436047065208E-2</v>
      </c>
      <c r="AN922" s="13">
        <f t="shared" si="1093"/>
        <v>1.7039157348635498E-2</v>
      </c>
      <c r="AO922" s="13">
        <f t="shared" si="1094"/>
        <v>1.0317124578812054E-2</v>
      </c>
      <c r="AP922" s="13">
        <f t="shared" si="1095"/>
        <v>4.164644897898538E-3</v>
      </c>
      <c r="AQ922" s="13">
        <f t="shared" si="1096"/>
        <v>1.2608358312265378E-3</v>
      </c>
      <c r="AR922" s="13">
        <f t="shared" si="1097"/>
        <v>7.2060167037264853E-4</v>
      </c>
      <c r="AS922" s="13">
        <f t="shared" si="1098"/>
        <v>1.5810961450203036E-3</v>
      </c>
      <c r="AT922" s="13">
        <f t="shared" si="1099"/>
        <v>1.7345678774969384E-3</v>
      </c>
      <c r="AU922" s="13">
        <f t="shared" si="1100"/>
        <v>1.2686243996484247E-3</v>
      </c>
      <c r="AV922" s="13">
        <f t="shared" si="1101"/>
        <v>6.9588277068714799E-4</v>
      </c>
      <c r="AW922" s="13">
        <f t="shared" si="1102"/>
        <v>2.2538767642076173E-5</v>
      </c>
      <c r="AX922" s="13">
        <f t="shared" si="1103"/>
        <v>5.1454021242334294E-3</v>
      </c>
      <c r="AY922" s="13">
        <f t="shared" si="1104"/>
        <v>6.2310305184254417E-3</v>
      </c>
      <c r="AZ922" s="13">
        <f t="shared" si="1105"/>
        <v>3.7728578237540143E-3</v>
      </c>
      <c r="BA922" s="13">
        <f t="shared" si="1106"/>
        <v>1.5229643653292919E-3</v>
      </c>
      <c r="BB922" s="13">
        <f t="shared" si="1107"/>
        <v>4.6107365419252979E-4</v>
      </c>
      <c r="BC922" s="13">
        <f t="shared" si="1108"/>
        <v>1.1167111689812231E-4</v>
      </c>
      <c r="BD922" s="13">
        <f t="shared" si="1109"/>
        <v>1.4544023613409548E-4</v>
      </c>
      <c r="BE922" s="13">
        <f t="shared" si="1110"/>
        <v>3.1911527010968936E-4</v>
      </c>
      <c r="BF922" s="13">
        <f t="shared" si="1111"/>
        <v>3.5009072566166927E-4</v>
      </c>
      <c r="BG922" s="13">
        <f t="shared" si="1112"/>
        <v>2.5604857695504075E-4</v>
      </c>
      <c r="BH922" s="13">
        <f t="shared" si="1113"/>
        <v>1.4045117941240476E-4</v>
      </c>
      <c r="BI922" s="13">
        <f t="shared" si="1114"/>
        <v>6.1633722890947431E-5</v>
      </c>
      <c r="BJ922" s="14">
        <f t="shared" si="1115"/>
        <v>0.58965175641282797</v>
      </c>
      <c r="BK922" s="14">
        <f t="shared" si="1116"/>
        <v>0.2067389729091679</v>
      </c>
      <c r="BL922" s="14">
        <f t="shared" si="1117"/>
        <v>0.19236754463192934</v>
      </c>
      <c r="BM922" s="14">
        <f t="shared" si="1118"/>
        <v>0.65362465450083451</v>
      </c>
      <c r="BN922" s="14">
        <f t="shared" si="1119"/>
        <v>0.33875265245587011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1.5952380952381</v>
      </c>
      <c r="F923" s="10">
        <f>VLOOKUP(B923,home!$B$2:$E$405,3,FALSE)</f>
        <v>0.27</v>
      </c>
      <c r="G923" s="10">
        <f>VLOOKUP(C923,away!$B$2:$E$405,4,FALSE)</f>
        <v>0.63</v>
      </c>
      <c r="H923" s="10">
        <f>VLOOKUP(A923,away!$A$2:$E$405,3,FALSE)</f>
        <v>1.4365079365079401</v>
      </c>
      <c r="I923" s="10">
        <f>VLOOKUP(C923,away!$B$2:$E$405,3,FALSE)</f>
        <v>0.63</v>
      </c>
      <c r="J923" s="10">
        <f>VLOOKUP(B923,home!$B$2:$E$405,4,FALSE)</f>
        <v>0.99</v>
      </c>
      <c r="K923" s="12">
        <f t="shared" si="1064"/>
        <v>0.27135000000000087</v>
      </c>
      <c r="L923" s="12">
        <f t="shared" si="1065"/>
        <v>0.89595000000000224</v>
      </c>
      <c r="M923" s="13">
        <f t="shared" si="1066"/>
        <v>0.3112060643132481</v>
      </c>
      <c r="N923" s="13">
        <f t="shared" si="1067"/>
        <v>8.4445765551400154E-2</v>
      </c>
      <c r="O923" s="13">
        <f t="shared" si="1068"/>
        <v>0.2788250733214554</v>
      </c>
      <c r="P923" s="13">
        <f t="shared" si="1069"/>
        <v>7.5659183645777173E-2</v>
      </c>
      <c r="Q923" s="13">
        <f t="shared" si="1070"/>
        <v>1.1457179241186253E-2</v>
      </c>
      <c r="R923" s="13">
        <f t="shared" si="1071"/>
        <v>0.12490666222117926</v>
      </c>
      <c r="S923" s="13">
        <f t="shared" si="1072"/>
        <v>4.5984901375375831E-3</v>
      </c>
      <c r="T923" s="13">
        <f t="shared" si="1073"/>
        <v>1.026505974114085E-2</v>
      </c>
      <c r="U923" s="13">
        <f t="shared" si="1074"/>
        <v>3.3893422793717105E-2</v>
      </c>
      <c r="V923" s="13">
        <f t="shared" si="1075"/>
        <v>1.2421851974761368E-4</v>
      </c>
      <c r="W923" s="13">
        <f t="shared" si="1076"/>
        <v>1.0363018623652999E-3</v>
      </c>
      <c r="X923" s="13">
        <f t="shared" si="1077"/>
        <v>9.2847465358619308E-4</v>
      </c>
      <c r="Y923" s="13">
        <f t="shared" si="1078"/>
        <v>4.1593343294027576E-4</v>
      </c>
      <c r="Z923" s="13">
        <f t="shared" si="1079"/>
        <v>3.7303374672355283E-2</v>
      </c>
      <c r="AA923" s="13">
        <f t="shared" si="1080"/>
        <v>1.012227071734364E-2</v>
      </c>
      <c r="AB923" s="13">
        <f t="shared" si="1081"/>
        <v>1.3733390795756027E-3</v>
      </c>
      <c r="AC923" s="13">
        <f t="shared" si="1082"/>
        <v>1.8874696052539317E-6</v>
      </c>
      <c r="AD923" s="13">
        <f t="shared" si="1083"/>
        <v>7.0300127588206264E-5</v>
      </c>
      <c r="AE923" s="13">
        <f t="shared" si="1084"/>
        <v>6.2985399312653561E-5</v>
      </c>
      <c r="AF923" s="13">
        <f t="shared" si="1085"/>
        <v>2.8215884257086044E-5</v>
      </c>
      <c r="AG923" s="13">
        <f t="shared" si="1086"/>
        <v>8.426673833378769E-6</v>
      </c>
      <c r="AH923" s="13">
        <f t="shared" si="1087"/>
        <v>8.3554896344241996E-3</v>
      </c>
      <c r="AI923" s="13">
        <f t="shared" si="1088"/>
        <v>2.2672621123010143E-3</v>
      </c>
      <c r="AJ923" s="13">
        <f t="shared" si="1089"/>
        <v>3.076107870864411E-4</v>
      </c>
      <c r="AK923" s="13">
        <f t="shared" si="1090"/>
        <v>2.7823395691968687E-5</v>
      </c>
      <c r="AL923" s="13">
        <f t="shared" si="1091"/>
        <v>1.8354964875747205E-8</v>
      </c>
      <c r="AM923" s="13">
        <f t="shared" si="1092"/>
        <v>3.8151879242119685E-6</v>
      </c>
      <c r="AN923" s="13">
        <f t="shared" si="1093"/>
        <v>3.4182176206977223E-6</v>
      </c>
      <c r="AO923" s="13">
        <f t="shared" si="1094"/>
        <v>1.5312760386320655E-6</v>
      </c>
      <c r="AP923" s="13">
        <f t="shared" si="1095"/>
        <v>4.5731558893746759E-7</v>
      </c>
      <c r="AQ923" s="13">
        <f t="shared" si="1096"/>
        <v>1.0243297547713128E-7</v>
      </c>
      <c r="AR923" s="13">
        <f t="shared" si="1097"/>
        <v>1.4972201875924766E-3</v>
      </c>
      <c r="AS923" s="13">
        <f t="shared" si="1098"/>
        <v>4.0627069790321989E-4</v>
      </c>
      <c r="AT923" s="13">
        <f t="shared" si="1099"/>
        <v>5.5120776938019529E-5</v>
      </c>
      <c r="AU923" s="13">
        <f t="shared" si="1100"/>
        <v>4.9856742740438831E-6</v>
      </c>
      <c r="AV923" s="13">
        <f t="shared" si="1101"/>
        <v>3.3821567856545295E-7</v>
      </c>
      <c r="AW923" s="13">
        <f t="shared" si="1102"/>
        <v>1.2395517325745927E-10</v>
      </c>
      <c r="AX923" s="13">
        <f t="shared" si="1103"/>
        <v>1.7254187387248666E-7</v>
      </c>
      <c r="AY923" s="13">
        <f t="shared" si="1104"/>
        <v>1.5458889189605483E-7</v>
      </c>
      <c r="AZ923" s="13">
        <f t="shared" si="1105"/>
        <v>6.9251958847135316E-8</v>
      </c>
      <c r="BA923" s="13">
        <f t="shared" si="1106"/>
        <v>2.0682097509697018E-8</v>
      </c>
      <c r="BB923" s="13">
        <f t="shared" si="1107"/>
        <v>4.632531315953272E-9</v>
      </c>
      <c r="BC923" s="13">
        <f t="shared" si="1108"/>
        <v>8.3010328650566911E-10</v>
      </c>
      <c r="BD923" s="13">
        <f t="shared" si="1109"/>
        <v>2.2357240451224697E-4</v>
      </c>
      <c r="BE923" s="13">
        <f t="shared" si="1110"/>
        <v>6.0666371964398422E-5</v>
      </c>
      <c r="BF923" s="13">
        <f t="shared" si="1111"/>
        <v>8.2309100162697819E-6</v>
      </c>
      <c r="BG923" s="13">
        <f t="shared" si="1112"/>
        <v>7.4448581097160419E-7</v>
      </c>
      <c r="BH923" s="13">
        <f t="shared" si="1113"/>
        <v>5.0504056201786361E-8</v>
      </c>
      <c r="BI923" s="13">
        <f t="shared" si="1114"/>
        <v>2.7408551300709564E-9</v>
      </c>
      <c r="BJ923" s="14">
        <f t="shared" si="1115"/>
        <v>0.10872838952521505</v>
      </c>
      <c r="BK923" s="14">
        <f t="shared" si="1116"/>
        <v>0.39159001702977253</v>
      </c>
      <c r="BL923" s="14">
        <f t="shared" si="1117"/>
        <v>0.46233615703237613</v>
      </c>
      <c r="BM923" s="14">
        <f t="shared" si="1118"/>
        <v>0.11345785550053594</v>
      </c>
      <c r="BN923" s="14">
        <f t="shared" si="1119"/>
        <v>0.8864999282942464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1.4272727272727299</v>
      </c>
      <c r="F924" s="10">
        <f>VLOOKUP(B924,home!$B$2:$E$405,3,FALSE)</f>
        <v>1.17</v>
      </c>
      <c r="G924" s="10">
        <f>VLOOKUP(C924,away!$B$2:$E$405,4,FALSE)</f>
        <v>1.4</v>
      </c>
      <c r="H924" s="10">
        <f>VLOOKUP(A924,away!$A$2:$E$405,3,FALSE)</f>
        <v>1.3181818181818199</v>
      </c>
      <c r="I924" s="10">
        <f>VLOOKUP(C924,away!$B$2:$E$405,3,FALSE)</f>
        <v>0.7</v>
      </c>
      <c r="J924" s="10">
        <f>VLOOKUP(B924,home!$B$2:$E$405,4,FALSE)</f>
        <v>1.01</v>
      </c>
      <c r="K924" s="12">
        <f t="shared" si="1064"/>
        <v>2.3378727272727313</v>
      </c>
      <c r="L924" s="12">
        <f t="shared" si="1065"/>
        <v>0.93195454545454659</v>
      </c>
      <c r="M924" s="13">
        <f t="shared" si="1066"/>
        <v>3.8012992388656942E-2</v>
      </c>
      <c r="N924" s="13">
        <f t="shared" si="1067"/>
        <v>8.8869538187466984E-2</v>
      </c>
      <c r="O924" s="13">
        <f t="shared" si="1068"/>
        <v>3.5426381042937917E-2</v>
      </c>
      <c r="P924" s="13">
        <f t="shared" si="1069"/>
        <v>8.2822370066256271E-2</v>
      </c>
      <c r="Q924" s="13">
        <f t="shared" si="1070"/>
        <v>0.1038828348069008</v>
      </c>
      <c r="R924" s="13">
        <f t="shared" si="1071"/>
        <v>1.6507888420985387E-2</v>
      </c>
      <c r="S924" s="13">
        <f t="shared" si="1072"/>
        <v>4.5113161003333603E-2</v>
      </c>
      <c r="T924" s="13">
        <f t="shared" si="1073"/>
        <v>9.6814080092994997E-2</v>
      </c>
      <c r="U924" s="13">
        <f t="shared" si="1074"/>
        <v>3.8593342124283045E-2</v>
      </c>
      <c r="V924" s="13">
        <f t="shared" si="1075"/>
        <v>1.0921350484226168E-2</v>
      </c>
      <c r="W924" s="13">
        <f t="shared" si="1076"/>
        <v>8.0954948775610602E-2</v>
      </c>
      <c r="X924" s="13">
        <f t="shared" si="1077"/>
        <v>7.5446332488470283E-2</v>
      </c>
      <c r="Y924" s="13">
        <f t="shared" si="1078"/>
        <v>3.5156276250252451E-2</v>
      </c>
      <c r="Z924" s="13">
        <f t="shared" si="1079"/>
        <v>5.1282005499312701E-3</v>
      </c>
      <c r="AA924" s="13">
        <f t="shared" si="1080"/>
        <v>1.198908020566934E-2</v>
      </c>
      <c r="AB924" s="13">
        <f t="shared" si="1081"/>
        <v>1.4014471818959852E-2</v>
      </c>
      <c r="AC924" s="13">
        <f t="shared" si="1082"/>
        <v>1.4872088373424437E-3</v>
      </c>
      <c r="AD924" s="13">
        <f t="shared" si="1083"/>
        <v>4.7315591720065255E-2</v>
      </c>
      <c r="AE924" s="13">
        <f t="shared" si="1084"/>
        <v>4.4095980774386319E-2</v>
      </c>
      <c r="AF924" s="13">
        <f t="shared" si="1085"/>
        <v>2.0547724859482811E-2</v>
      </c>
      <c r="AG924" s="13">
        <f t="shared" si="1086"/>
        <v>6.3831818605147982E-3</v>
      </c>
      <c r="AH924" s="13">
        <f t="shared" si="1087"/>
        <v>1.194812453127738E-3</v>
      </c>
      <c r="AI924" s="13">
        <f t="shared" si="1088"/>
        <v>2.7933194483731674E-3</v>
      </c>
      <c r="AJ924" s="13">
        <f t="shared" si="1089"/>
        <v>3.2652126784560699E-3</v>
      </c>
      <c r="AK924" s="13">
        <f t="shared" si="1090"/>
        <v>2.544550556569197E-3</v>
      </c>
      <c r="AL924" s="13">
        <f t="shared" si="1091"/>
        <v>1.2961269603067375E-4</v>
      </c>
      <c r="AM924" s="13">
        <f t="shared" si="1092"/>
        <v>2.2123566291422411E-2</v>
      </c>
      <c r="AN924" s="13">
        <f t="shared" si="1093"/>
        <v>2.0618158166956103E-2</v>
      </c>
      <c r="AO924" s="13">
        <f t="shared" si="1094"/>
        <v>9.6075931112977603E-3</v>
      </c>
      <c r="AP924" s="13">
        <f t="shared" si="1095"/>
        <v>2.984613356983913E-3</v>
      </c>
      <c r="AQ924" s="13">
        <f t="shared" si="1096"/>
        <v>6.9538099611637764E-4</v>
      </c>
      <c r="AR924" s="13">
        <f t="shared" si="1097"/>
        <v>2.2270217933161864E-4</v>
      </c>
      <c r="AS924" s="13">
        <f t="shared" si="1098"/>
        <v>5.2064935136359217E-4</v>
      </c>
      <c r="AT924" s="13">
        <f t="shared" si="1099"/>
        <v>6.0860595951259006E-4</v>
      </c>
      <c r="AU924" s="13">
        <f t="shared" si="1100"/>
        <v>4.7428109146671209E-4</v>
      </c>
      <c r="AV924" s="13">
        <f t="shared" si="1101"/>
        <v>2.7720220720029251E-4</v>
      </c>
      <c r="AW924" s="13">
        <f t="shared" si="1102"/>
        <v>7.8444164024100213E-6</v>
      </c>
      <c r="AX924" s="13">
        <f t="shared" si="1103"/>
        <v>8.620347043787795E-3</v>
      </c>
      <c r="AY924" s="13">
        <f t="shared" si="1104"/>
        <v>8.0337716108536995E-3</v>
      </c>
      <c r="AZ924" s="13">
        <f t="shared" si="1105"/>
        <v>3.7435549849393996E-3</v>
      </c>
      <c r="BA924" s="13">
        <f t="shared" si="1106"/>
        <v>1.1629410281244336E-3</v>
      </c>
      <c r="BB924" s="13">
        <f t="shared" si="1107"/>
        <v>2.7095204431403739E-4</v>
      </c>
      <c r="BC924" s="13">
        <f t="shared" si="1108"/>
        <v>5.0502997859733792E-5</v>
      </c>
      <c r="BD924" s="13">
        <f t="shared" si="1109"/>
        <v>3.4591384718455912E-5</v>
      </c>
      <c r="BE924" s="13">
        <f t="shared" si="1110"/>
        <v>8.0870254931876814E-5</v>
      </c>
      <c r="BF924" s="13">
        <f t="shared" si="1111"/>
        <v>9.4532181726413969E-5</v>
      </c>
      <c r="BG924" s="13">
        <f t="shared" si="1112"/>
        <v>7.3668069835924289E-5</v>
      </c>
      <c r="BH924" s="13">
        <f t="shared" si="1113"/>
        <v>4.3056642835057587E-5</v>
      </c>
      <c r="BI924" s="13">
        <f t="shared" si="1114"/>
        <v>2.0132190202400802E-5</v>
      </c>
      <c r="BJ924" s="14">
        <f t="shared" si="1115"/>
        <v>0.67737787144880102</v>
      </c>
      <c r="BK924" s="14">
        <f t="shared" si="1116"/>
        <v>0.18652046708669978</v>
      </c>
      <c r="BL924" s="14">
        <f t="shared" si="1117"/>
        <v>0.12877935026248663</v>
      </c>
      <c r="BM924" s="14">
        <f t="shared" si="1118"/>
        <v>0.62425795724026323</v>
      </c>
      <c r="BN924" s="14">
        <f t="shared" si="1119"/>
        <v>0.3655220049132043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1.15333333333333</v>
      </c>
      <c r="F925" s="10">
        <f>VLOOKUP(B925,home!$B$2:$E$405,3,FALSE)</f>
        <v>0.87</v>
      </c>
      <c r="G925" s="10">
        <f>VLOOKUP(C925,away!$B$2:$E$405,4,FALSE)</f>
        <v>0.54</v>
      </c>
      <c r="H925" s="10">
        <f>VLOOKUP(A925,away!$A$2:$E$405,3,FALSE)</f>
        <v>1.0066666666666699</v>
      </c>
      <c r="I925" s="10">
        <f>VLOOKUP(C925,away!$B$2:$E$405,3,FALSE)</f>
        <v>1.52</v>
      </c>
      <c r="J925" s="10">
        <f>VLOOKUP(B925,home!$B$2:$E$405,4,FALSE)</f>
        <v>0.5</v>
      </c>
      <c r="K925" s="12">
        <f t="shared" si="1064"/>
        <v>0.54183599999999854</v>
      </c>
      <c r="L925" s="12">
        <f t="shared" si="1065"/>
        <v>0.76506666666666912</v>
      </c>
      <c r="M925" s="13">
        <f t="shared" si="1066"/>
        <v>0.27065707463242916</v>
      </c>
      <c r="N925" s="13">
        <f t="shared" si="1067"/>
        <v>0.14665174669053649</v>
      </c>
      <c r="O925" s="13">
        <f t="shared" si="1068"/>
        <v>0.20707070589878449</v>
      </c>
      <c r="P925" s="13">
        <f t="shared" si="1069"/>
        <v>0.11219836300137348</v>
      </c>
      <c r="Q925" s="13">
        <f t="shared" si="1070"/>
        <v>3.9730597909906649E-2</v>
      </c>
      <c r="R925" s="13">
        <f t="shared" si="1071"/>
        <v>7.9211447363148599E-2</v>
      </c>
      <c r="S925" s="13">
        <f t="shared" si="1072"/>
        <v>1.1627695929696254E-2</v>
      </c>
      <c r="T925" s="13">
        <f t="shared" si="1073"/>
        <v>3.0396556107606013E-2</v>
      </c>
      <c r="U925" s="13">
        <f t="shared" si="1074"/>
        <v>4.2919613793458863E-2</v>
      </c>
      <c r="V925" s="13">
        <f t="shared" si="1075"/>
        <v>5.3557253032023033E-4</v>
      </c>
      <c r="W925" s="13">
        <f t="shared" si="1076"/>
        <v>7.175822749704042E-3</v>
      </c>
      <c r="X925" s="13">
        <f t="shared" si="1077"/>
        <v>5.4899827917069231E-3</v>
      </c>
      <c r="Y925" s="13">
        <f t="shared" si="1078"/>
        <v>2.1001014172542945E-3</v>
      </c>
      <c r="Z925" s="13">
        <f t="shared" si="1079"/>
        <v>2.0200679331988807E-2</v>
      </c>
      <c r="AA925" s="13">
        <f t="shared" si="1080"/>
        <v>1.0945455286527456E-2</v>
      </c>
      <c r="AB925" s="13">
        <f t="shared" si="1081"/>
        <v>2.965320855315437E-3</v>
      </c>
      <c r="AC925" s="13">
        <f t="shared" si="1082"/>
        <v>1.3876036967637023E-5</v>
      </c>
      <c r="AD925" s="13">
        <f t="shared" si="1083"/>
        <v>9.7202977385215685E-4</v>
      </c>
      <c r="AE925" s="13">
        <f t="shared" si="1084"/>
        <v>7.4366757898182586E-4</v>
      </c>
      <c r="AF925" s="13">
        <f t="shared" si="1085"/>
        <v>2.8447763787984865E-4</v>
      </c>
      <c r="AG925" s="13">
        <f t="shared" si="1086"/>
        <v>7.2548119384647862E-5</v>
      </c>
      <c r="AH925" s="13">
        <f t="shared" si="1087"/>
        <v>3.8637166002317373E-3</v>
      </c>
      <c r="AI925" s="13">
        <f t="shared" si="1088"/>
        <v>2.0935007478031578E-3</v>
      </c>
      <c r="AJ925" s="13">
        <f t="shared" si="1089"/>
        <v>5.6716703559333431E-4</v>
      </c>
      <c r="AK925" s="13">
        <f t="shared" si="1090"/>
        <v>1.0243717263258303E-4</v>
      </c>
      <c r="AL925" s="13">
        <f t="shared" si="1091"/>
        <v>2.3008726224204582E-7</v>
      </c>
      <c r="AM925" s="13">
        <f t="shared" si="1092"/>
        <v>1.0533614490899119E-4</v>
      </c>
      <c r="AN925" s="13">
        <f t="shared" si="1093"/>
        <v>8.0589173265039113E-5</v>
      </c>
      <c r="AO925" s="13">
        <f t="shared" si="1094"/>
        <v>3.0828045079653054E-5</v>
      </c>
      <c r="AP925" s="13">
        <f t="shared" si="1095"/>
        <v>7.8618365629799927E-6</v>
      </c>
      <c r="AQ925" s="13">
        <f t="shared" si="1096"/>
        <v>1.5037072732793111E-6</v>
      </c>
      <c r="AR925" s="13">
        <f t="shared" si="1097"/>
        <v>5.9120015605679428E-4</v>
      </c>
      <c r="AS925" s="13">
        <f t="shared" si="1098"/>
        <v>3.2033352775718833E-4</v>
      </c>
      <c r="AT925" s="13">
        <f t="shared" si="1099"/>
        <v>8.6784118672921697E-5</v>
      </c>
      <c r="AU925" s="13">
        <f t="shared" si="1100"/>
        <v>1.5674253241753694E-5</v>
      </c>
      <c r="AV925" s="13">
        <f t="shared" si="1101"/>
        <v>2.1232186698747073E-6</v>
      </c>
      <c r="AW925" s="13">
        <f t="shared" si="1102"/>
        <v>2.6494590583227826E-9</v>
      </c>
      <c r="AX925" s="13">
        <f t="shared" si="1103"/>
        <v>9.5124859021513325E-6</v>
      </c>
      <c r="AY925" s="13">
        <f t="shared" si="1104"/>
        <v>7.2776858808726026E-6</v>
      </c>
      <c r="AZ925" s="13">
        <f t="shared" si="1105"/>
        <v>2.7839574389631412E-6</v>
      </c>
      <c r="BA925" s="13">
        <f t="shared" si="1106"/>
        <v>7.0997101265646924E-7</v>
      </c>
      <c r="BB925" s="13">
        <f t="shared" si="1107"/>
        <v>1.3579378902076108E-7</v>
      </c>
      <c r="BC925" s="13">
        <f t="shared" si="1108"/>
        <v>2.0778260304030131E-8</v>
      </c>
      <c r="BD925" s="13">
        <f t="shared" si="1109"/>
        <v>7.5384588787864339E-5</v>
      </c>
      <c r="BE925" s="13">
        <f t="shared" si="1110"/>
        <v>4.0846084050461146E-5</v>
      </c>
      <c r="BF925" s="13">
        <f t="shared" si="1111"/>
        <v>1.10659393987828E-5</v>
      </c>
      <c r="BG925" s="13">
        <f t="shared" si="1112"/>
        <v>1.9986414466929543E-6</v>
      </c>
      <c r="BH925" s="13">
        <f t="shared" si="1113"/>
        <v>2.7073397172758007E-7</v>
      </c>
      <c r="BI925" s="13">
        <f t="shared" si="1114"/>
        <v>2.933868246099694E-8</v>
      </c>
      <c r="BJ925" s="14">
        <f t="shared" si="1115"/>
        <v>0.23386409035618683</v>
      </c>
      <c r="BK925" s="14">
        <f t="shared" si="1116"/>
        <v>0.39504008990392986</v>
      </c>
      <c r="BL925" s="14">
        <f t="shared" si="1117"/>
        <v>0.35088507535423213</v>
      </c>
      <c r="BM925" s="14">
        <f t="shared" si="1118"/>
        <v>0.144462724413737</v>
      </c>
      <c r="BN925" s="14">
        <f t="shared" si="1119"/>
        <v>0.85551993549617888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1.4126984126984099</v>
      </c>
      <c r="F926" s="10">
        <f>VLOOKUP(B926,home!$B$2:$E$405,3,FALSE)</f>
        <v>1.06</v>
      </c>
      <c r="G926" s="10">
        <f>VLOOKUP(C926,away!$B$2:$E$405,4,FALSE)</f>
        <v>0</v>
      </c>
      <c r="H926" s="10">
        <f>VLOOKUP(A926,away!$A$2:$E$405,3,FALSE)</f>
        <v>1.1111111111111101</v>
      </c>
      <c r="I926" s="10">
        <f>VLOOKUP(C926,away!$B$2:$E$405,3,FALSE)</f>
        <v>0</v>
      </c>
      <c r="J926" s="10">
        <f>VLOOKUP(B926,home!$B$2:$E$405,4,FALSE)</f>
        <v>0.23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1.68333333333333</v>
      </c>
      <c r="F927" s="10">
        <f>VLOOKUP(B927,home!$B$2:$E$405,3,FALSE)</f>
        <v>1.29</v>
      </c>
      <c r="G927" s="10">
        <f>VLOOKUP(C927,away!$B$2:$E$405,4,FALSE)</f>
        <v>1.0900000000000001</v>
      </c>
      <c r="H927" s="10">
        <f>VLOOKUP(A927,away!$A$2:$E$405,3,FALSE)</f>
        <v>1.375</v>
      </c>
      <c r="I927" s="10">
        <f>VLOOKUP(C927,away!$B$2:$E$405,3,FALSE)</f>
        <v>0.89</v>
      </c>
      <c r="J927" s="10">
        <f>VLOOKUP(B927,home!$B$2:$E$405,4,FALSE)</f>
        <v>0.97</v>
      </c>
      <c r="K927" s="12">
        <f t="shared" si="1064"/>
        <v>2.3669349999999958</v>
      </c>
      <c r="L927" s="12">
        <f t="shared" si="1065"/>
        <v>1.1870375000000002</v>
      </c>
      <c r="M927" s="13">
        <f t="shared" si="1066"/>
        <v>2.8610757371659197E-2</v>
      </c>
      <c r="N927" s="13">
        <f t="shared" si="1067"/>
        <v>6.771980299948803E-2</v>
      </c>
      <c r="O927" s="13">
        <f t="shared" si="1068"/>
        <v>3.3962041903560905E-2</v>
      </c>
      <c r="P927" s="13">
        <f t="shared" si="1069"/>
        <v>8.0385945653004776E-2</v>
      </c>
      <c r="Q927" s="13">
        <f t="shared" si="1070"/>
        <v>8.0144185956296479E-2</v>
      </c>
      <c r="R927" s="13">
        <f t="shared" si="1071"/>
        <v>2.0157108658049098E-2</v>
      </c>
      <c r="S927" s="13">
        <f t="shared" si="1072"/>
        <v>5.6463904245757333E-2</v>
      </c>
      <c r="T927" s="13">
        <f t="shared" si="1073"/>
        <v>9.5134154137097277E-2</v>
      </c>
      <c r="U927" s="13">
        <f t="shared" si="1074"/>
        <v>4.7710565981539353E-2</v>
      </c>
      <c r="V927" s="13">
        <f t="shared" si="1075"/>
        <v>1.7627030898804498E-2</v>
      </c>
      <c r="W927" s="13">
        <f t="shared" si="1076"/>
        <v>6.3232026262155419E-2</v>
      </c>
      <c r="X927" s="13">
        <f t="shared" si="1077"/>
        <v>7.5058786374163314E-2</v>
      </c>
      <c r="Y927" s="13">
        <f t="shared" si="1078"/>
        <v>4.4548797065310466E-2</v>
      </c>
      <c r="Z927" s="13">
        <f t="shared" si="1079"/>
        <v>7.9757479562263204E-3</v>
      </c>
      <c r="AA927" s="13">
        <f t="shared" si="1080"/>
        <v>1.887807698877051E-2</v>
      </c>
      <c r="AB927" s="13">
        <f t="shared" si="1081"/>
        <v>2.2341590578707729E-2</v>
      </c>
      <c r="AC927" s="13">
        <f t="shared" si="1082"/>
        <v>3.0953513599982739E-3</v>
      </c>
      <c r="AD927" s="13">
        <f t="shared" si="1083"/>
        <v>3.7416524020203651E-2</v>
      </c>
      <c r="AE927" s="13">
        <f t="shared" si="1084"/>
        <v>4.4414817131632492E-2</v>
      </c>
      <c r="AF927" s="13">
        <f t="shared" si="1085"/>
        <v>2.6361026745445115E-2</v>
      </c>
      <c r="AG927" s="13">
        <f t="shared" si="1086"/>
        <v>1.0430509095115439E-2</v>
      </c>
      <c r="AH927" s="13">
        <f t="shared" si="1087"/>
        <v>2.3668779786472508E-3</v>
      </c>
      <c r="AI927" s="13">
        <f t="shared" si="1088"/>
        <v>5.6022463283894207E-3</v>
      </c>
      <c r="AJ927" s="13">
        <f t="shared" si="1089"/>
        <v>6.6300764566431959E-3</v>
      </c>
      <c r="AK927" s="13">
        <f t="shared" si="1090"/>
        <v>5.2309866726349121E-3</v>
      </c>
      <c r="AL927" s="13">
        <f t="shared" si="1091"/>
        <v>3.4787299471946212E-4</v>
      </c>
      <c r="AM927" s="13">
        <f t="shared" si="1092"/>
        <v>1.7712496056352115E-2</v>
      </c>
      <c r="AN927" s="13">
        <f t="shared" si="1093"/>
        <v>2.1025397037492073E-2</v>
      </c>
      <c r="AO927" s="13">
        <f t="shared" si="1094"/>
        <v>1.2478967367946004E-2</v>
      </c>
      <c r="AP927" s="13">
        <f t="shared" si="1095"/>
        <v>4.9376674090094034E-3</v>
      </c>
      <c r="AQ927" s="13">
        <f t="shared" si="1096"/>
        <v>1.4652990942555003E-3</v>
      </c>
      <c r="AR927" s="13">
        <f t="shared" si="1097"/>
        <v>5.6191458371569638E-4</v>
      </c>
      <c r="AS927" s="13">
        <f t="shared" si="1098"/>
        <v>1.3300152952071091E-3</v>
      </c>
      <c r="AT927" s="13">
        <f t="shared" si="1099"/>
        <v>1.574029876380517E-3</v>
      </c>
      <c r="AU927" s="13">
        <f t="shared" si="1100"/>
        <v>1.2418754684835709E-3</v>
      </c>
      <c r="AV927" s="13">
        <f t="shared" si="1101"/>
        <v>7.3485962799878907E-4</v>
      </c>
      <c r="AW927" s="13">
        <f t="shared" si="1102"/>
        <v>2.7149946982458111E-5</v>
      </c>
      <c r="AX927" s="13">
        <f t="shared" si="1103"/>
        <v>6.9873878088569505E-3</v>
      </c>
      <c r="AY927" s="13">
        <f t="shared" si="1104"/>
        <v>8.2942913561560323E-3</v>
      </c>
      <c r="AZ927" s="13">
        <f t="shared" si="1105"/>
        <v>4.9228174378415351E-3</v>
      </c>
      <c r="BA927" s="13">
        <f t="shared" si="1106"/>
        <v>1.9478563014572745E-3</v>
      </c>
      <c r="BB927" s="13">
        <f t="shared" si="1107"/>
        <v>5.7804461861027249E-4</v>
      </c>
      <c r="BC927" s="13">
        <f t="shared" si="1108"/>
        <v>1.3723212779271805E-4</v>
      </c>
      <c r="BD927" s="13">
        <f t="shared" si="1109"/>
        <v>1.1116894711123689E-4</v>
      </c>
      <c r="BE927" s="13">
        <f t="shared" si="1110"/>
        <v>2.63129671830735E-4</v>
      </c>
      <c r="BF927" s="13">
        <f t="shared" si="1111"/>
        <v>3.1140541489733985E-4</v>
      </c>
      <c r="BG927" s="13">
        <f t="shared" si="1112"/>
        <v>2.4569212523667795E-4</v>
      </c>
      <c r="BH927" s="13">
        <f t="shared" si="1113"/>
        <v>1.4538432261176884E-4</v>
      </c>
      <c r="BI927" s="13">
        <f t="shared" si="1114"/>
        <v>6.8823048328217298E-5</v>
      </c>
      <c r="BJ927" s="14">
        <f t="shared" si="1115"/>
        <v>0.62494808640267763</v>
      </c>
      <c r="BK927" s="14">
        <f t="shared" si="1116"/>
        <v>0.19482515388009958</v>
      </c>
      <c r="BL927" s="14">
        <f t="shared" si="1117"/>
        <v>0.16946786992874405</v>
      </c>
      <c r="BM927" s="14">
        <f t="shared" si="1118"/>
        <v>0.67796987421651567</v>
      </c>
      <c r="BN927" s="14">
        <f t="shared" si="1119"/>
        <v>0.31097984254205846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1.3737373737373699</v>
      </c>
      <c r="F928" s="10">
        <f>VLOOKUP(B928,home!$B$2:$E$405,3,FALSE)</f>
        <v>0.57999999999999996</v>
      </c>
      <c r="G928" s="10">
        <f>VLOOKUP(C928,away!$B$2:$E$405,4,FALSE)</f>
        <v>1.21</v>
      </c>
      <c r="H928" s="10">
        <f>VLOOKUP(A928,away!$A$2:$E$405,3,FALSE)</f>
        <v>1.1818181818181801</v>
      </c>
      <c r="I928" s="10">
        <f>VLOOKUP(C928,away!$B$2:$E$405,3,FALSE)</f>
        <v>0.49</v>
      </c>
      <c r="J928" s="10">
        <f>VLOOKUP(B928,home!$B$2:$E$405,4,FALSE)</f>
        <v>1.18</v>
      </c>
      <c r="K928" s="12">
        <f t="shared" si="1064"/>
        <v>0.96408888888888611</v>
      </c>
      <c r="L928" s="12">
        <f t="shared" si="1065"/>
        <v>0.68332727272727167</v>
      </c>
      <c r="M928" s="13">
        <f t="shared" si="1066"/>
        <v>0.19254677618256763</v>
      </c>
      <c r="N928" s="13">
        <f t="shared" si="1067"/>
        <v>0.18563220750898865</v>
      </c>
      <c r="O928" s="13">
        <f t="shared" si="1068"/>
        <v>0.13157246344126236</v>
      </c>
      <c r="P928" s="13">
        <f t="shared" si="1069"/>
        <v>0.12684755008746021</v>
      </c>
      <c r="Q928" s="13">
        <f t="shared" si="1070"/>
        <v>8.9482974339665997E-2</v>
      </c>
      <c r="R928" s="13">
        <f t="shared" si="1071"/>
        <v>4.4953526304663233E-2</v>
      </c>
      <c r="S928" s="13">
        <f t="shared" si="1072"/>
        <v>2.0891418285723898E-2</v>
      </c>
      <c r="T928" s="13">
        <f t="shared" si="1073"/>
        <v>6.1146156811048416E-2</v>
      </c>
      <c r="U928" s="13">
        <f t="shared" si="1074"/>
        <v>4.3339195226700079E-2</v>
      </c>
      <c r="V928" s="13">
        <f t="shared" si="1075"/>
        <v>1.52922449976159E-3</v>
      </c>
      <c r="W928" s="13">
        <f t="shared" si="1076"/>
        <v>2.8756513768533776E-2</v>
      </c>
      <c r="X928" s="13">
        <f t="shared" si="1077"/>
        <v>1.9650110126596426E-2</v>
      </c>
      <c r="Y928" s="13">
        <f t="shared" si="1078"/>
        <v>6.7137280807988385E-3</v>
      </c>
      <c r="Z928" s="13">
        <f t="shared" si="1079"/>
        <v>1.0239323509746398E-2</v>
      </c>
      <c r="AA928" s="13">
        <f t="shared" si="1080"/>
        <v>9.8716180254852532E-3</v>
      </c>
      <c r="AB928" s="13">
        <f t="shared" si="1081"/>
        <v>4.7585586268627878E-3</v>
      </c>
      <c r="AC928" s="13">
        <f t="shared" si="1082"/>
        <v>6.2964693948106676E-5</v>
      </c>
      <c r="AD928" s="13">
        <f t="shared" si="1083"/>
        <v>6.9309588518559192E-3</v>
      </c>
      <c r="AE928" s="13">
        <f t="shared" si="1084"/>
        <v>4.7361132096236484E-3</v>
      </c>
      <c r="AF928" s="13">
        <f t="shared" si="1085"/>
        <v>1.6181576614298662E-3</v>
      </c>
      <c r="AG928" s="13">
        <f t="shared" si="1086"/>
        <v>3.6857708720920349E-4</v>
      </c>
      <c r="AH928" s="13">
        <f t="shared" si="1087"/>
        <v>1.74920225212181E-3</v>
      </c>
      <c r="AI928" s="13">
        <f t="shared" si="1088"/>
        <v>1.6863864556900528E-3</v>
      </c>
      <c r="AJ928" s="13">
        <f t="shared" si="1089"/>
        <v>8.1291322215174477E-4</v>
      </c>
      <c r="AK928" s="13">
        <f t="shared" si="1090"/>
        <v>2.6124020170245339E-4</v>
      </c>
      <c r="AL928" s="13">
        <f t="shared" si="1091"/>
        <v>1.6592159739410212E-6</v>
      </c>
      <c r="AM928" s="13">
        <f t="shared" si="1092"/>
        <v>1.3364120836840728E-3</v>
      </c>
      <c r="AN928" s="13">
        <f t="shared" si="1093"/>
        <v>9.132068243836081E-4</v>
      </c>
      <c r="AO928" s="13">
        <f t="shared" si="1094"/>
        <v>3.120095643709917E-4</v>
      </c>
      <c r="AP928" s="13">
        <f t="shared" si="1095"/>
        <v>7.1068214895484618E-5</v>
      </c>
      <c r="AQ928" s="13">
        <f t="shared" si="1096"/>
        <v>1.214071236553179E-5</v>
      </c>
      <c r="AR928" s="13">
        <f t="shared" si="1097"/>
        <v>2.390555208781597E-4</v>
      </c>
      <c r="AS928" s="13">
        <f t="shared" si="1098"/>
        <v>2.3047077150617888E-4</v>
      </c>
      <c r="AT928" s="13">
        <f t="shared" si="1099"/>
        <v>1.1109715501137816E-4</v>
      </c>
      <c r="AU928" s="13">
        <f t="shared" si="1100"/>
        <v>3.5702510911211983E-5</v>
      </c>
      <c r="AV928" s="13">
        <f t="shared" si="1101"/>
        <v>8.605098518733422E-6</v>
      </c>
      <c r="AW928" s="13">
        <f t="shared" si="1102"/>
        <v>3.0363109902886085E-8</v>
      </c>
      <c r="AX928" s="13">
        <f t="shared" si="1103"/>
        <v>2.1473667347610975E-4</v>
      </c>
      <c r="AY928" s="13">
        <f t="shared" si="1104"/>
        <v>1.4673542544095677E-4</v>
      </c>
      <c r="AZ928" s="13">
        <f t="shared" si="1105"/>
        <v>5.0134159039522449E-5</v>
      </c>
      <c r="BA928" s="13">
        <f t="shared" si="1106"/>
        <v>1.1419346055650722E-5</v>
      </c>
      <c r="BB928" s="13">
        <f t="shared" si="1107"/>
        <v>1.9507876491341836E-6</v>
      </c>
      <c r="BC928" s="13">
        <f t="shared" si="1108"/>
        <v>2.666052807905816E-7</v>
      </c>
      <c r="BD928" s="13">
        <f t="shared" si="1109"/>
        <v>2.7225526185345022E-5</v>
      </c>
      <c r="BE928" s="13">
        <f t="shared" si="1110"/>
        <v>2.6247827289444555E-5</v>
      </c>
      <c r="BF928" s="13">
        <f t="shared" si="1111"/>
        <v>1.2652619323613991E-5</v>
      </c>
      <c r="BG928" s="13">
        <f t="shared" si="1112"/>
        <v>4.0660832350790216E-6</v>
      </c>
      <c r="BH928" s="13">
        <f t="shared" si="1113"/>
        <v>9.8001641705926529E-7</v>
      </c>
      <c r="BI928" s="13">
        <f t="shared" si="1114"/>
        <v>1.8896458772310687E-7</v>
      </c>
      <c r="BJ928" s="14">
        <f t="shared" si="1115"/>
        <v>0.40810557784239265</v>
      </c>
      <c r="BK928" s="14">
        <f t="shared" si="1116"/>
        <v>0.34202632839087638</v>
      </c>
      <c r="BL928" s="14">
        <f t="shared" si="1117"/>
        <v>0.23970139585050365</v>
      </c>
      <c r="BM928" s="14">
        <f t="shared" si="1118"/>
        <v>0.22889042266657986</v>
      </c>
      <c r="BN928" s="14">
        <f t="shared" si="1119"/>
        <v>0.77103549786460801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1.3737373737373699</v>
      </c>
      <c r="F929" s="10">
        <f>VLOOKUP(B929,home!$B$2:$E$405,3,FALSE)</f>
        <v>1.46</v>
      </c>
      <c r="G929" s="10">
        <f>VLOOKUP(C929,away!$B$2:$E$405,4,FALSE)</f>
        <v>0.49</v>
      </c>
      <c r="H929" s="10">
        <f>VLOOKUP(A929,away!$A$2:$E$405,3,FALSE)</f>
        <v>1.1818181818181801</v>
      </c>
      <c r="I929" s="10">
        <f>VLOOKUP(C929,away!$B$2:$E$405,3,FALSE)</f>
        <v>1.33</v>
      </c>
      <c r="J929" s="10">
        <f>VLOOKUP(B929,home!$B$2:$E$405,4,FALSE)</f>
        <v>1.69</v>
      </c>
      <c r="K929" s="12">
        <f t="shared" ref="K929:K934" si="1120">E929*F929*G929</f>
        <v>0.9827717171717143</v>
      </c>
      <c r="L929" s="12">
        <f t="shared" ref="L929:L934" si="1121">H929*I929*J929</f>
        <v>2.6563727272727236</v>
      </c>
      <c r="M929" s="13">
        <f t="shared" ref="M929:M934" si="1122">_xlfn.POISSON.DIST(0,K929,FALSE) * _xlfn.POISSON.DIST(0,L929,FALSE)</f>
        <v>2.627481391518878E-2</v>
      </c>
      <c r="N929" s="13">
        <f t="shared" ref="N929:N934" si="1123">_xlfn.POISSON.DIST(1,K929,FALSE) * _xlfn.POISSON.DIST(0,L929,FALSE)</f>
        <v>2.5822143989797326E-2</v>
      </c>
      <c r="O929" s="13">
        <f t="shared" ref="O929:O934" si="1124">_xlfn.POISSON.DIST(0,K929,FALSE) * _xlfn.POISSON.DIST(1,L929,FALSE)</f>
        <v>6.9795699098473329E-2</v>
      </c>
      <c r="P929" s="13">
        <f t="shared" ref="P929:P934" si="1125">_xlfn.POISSON.DIST(1,K929,FALSE) * _xlfn.POISSON.DIST(1,L929,FALSE)</f>
        <v>6.8593239054206889E-2</v>
      </c>
      <c r="Q929" s="13">
        <f t="shared" ref="Q929:Q934" si="1126">_xlfn.POISSON.DIST(2,K929,FALSE) * _xlfn.POISSON.DIST(0,L929,FALSE)</f>
        <v>1.2688636394954189E-2</v>
      </c>
      <c r="R929" s="13">
        <f t="shared" ref="R929:R934" si="1127">_xlfn.POISSON.DIST(0,K929,FALSE) * _xlfn.POISSON.DIST(2,L929,FALSE)</f>
        <v>9.2701695783059007E-2</v>
      </c>
      <c r="S929" s="13">
        <f t="shared" ref="S929:S934" si="1128">_xlfn.POISSON.DIST(2,K929,FALSE) * _xlfn.POISSON.DIST(2,L929,FALSE)</f>
        <v>4.4767514425932048E-2</v>
      </c>
      <c r="T929" s="13">
        <f t="shared" ref="T929:T934" si="1129">_xlfn.POISSON.DIST(2,K929,FALSE) * _xlfn.POISSON.DIST(1,L929,FALSE)</f>
        <v>3.3705747665836394E-2</v>
      </c>
      <c r="U929" s="13">
        <f t="shared" ref="U929:U934" si="1130">_xlfn.POISSON.DIST(1,K929,FALSE) * _xlfn.POISSON.DIST(2,L929,FALSE)</f>
        <v>9.1104604749446746E-2</v>
      </c>
      <c r="V929" s="13">
        <f t="shared" ref="V929:V934" si="1131">_xlfn.POISSON.DIST(3,K929,FALSE) * _xlfn.POISSON.DIST(3,L929,FALSE)</f>
        <v>1.2985603411323175E-2</v>
      </c>
      <c r="W929" s="13">
        <f t="shared" ref="W929:W934" si="1132">_xlfn.POISSON.DIST(3,K929,FALSE) * _xlfn.POISSON.DIST(0,L929,FALSE)</f>
        <v>4.1566776594788813E-3</v>
      </c>
      <c r="X929" s="13">
        <f t="shared" ref="X929:X934" si="1133">_xlfn.POISSON.DIST(3,K929,FALSE) * _xlfn.POISSON.DIST(1,L929,FALSE)</f>
        <v>1.1041685170703516E-2</v>
      </c>
      <c r="Y929" s="13">
        <f t="shared" ref="Y929:Y934" si="1134">_xlfn.POISSON.DIST(3,K929,FALSE) * _xlfn.POISSON.DIST(2,L929,FALSE)</f>
        <v>1.4665415675294247E-2</v>
      </c>
      <c r="Z929" s="13">
        <f t="shared" ref="Z929:Z934" si="1135">_xlfn.POISSON.DIST(0,K929,FALSE) * _xlfn.POISSON.DIST(3,L929,FALSE)</f>
        <v>8.2083418816683587E-2</v>
      </c>
      <c r="AA929" s="13">
        <f t="shared" ref="AA929:AA934" si="1136">_xlfn.POISSON.DIST(1,K929,FALSE) * _xlfn.POISSON.DIST(3,L929,FALSE)</f>
        <v>8.066926246179712E-2</v>
      </c>
      <c r="AB929" s="13">
        <f t="shared" ref="AB929:AB934" si="1137">_xlfn.POISSON.DIST(2,K929,FALSE) * _xlfn.POISSON.DIST(3,L929,FALSE)</f>
        <v>3.9639734796278032E-2</v>
      </c>
      <c r="AC929" s="13">
        <f t="shared" ref="AC929:AC934" si="1138">_xlfn.POISSON.DIST(4,K929,FALSE) * _xlfn.POISSON.DIST(4,L929,FALSE)</f>
        <v>2.1187699985505668E-3</v>
      </c>
      <c r="AD929" s="13">
        <f t="shared" ref="AD929:AD934" si="1139">_xlfn.POISSON.DIST(4,K929,FALSE) * _xlfn.POISSON.DIST(0,L929,FALSE)</f>
        <v>1.0212663102838403E-3</v>
      </c>
      <c r="AE929" s="13">
        <f t="shared" ref="AE929:AE934" si="1140">_xlfn.POISSON.DIST(4,K929,FALSE) * _xlfn.POISSON.DIST(1,L929,FALSE)</f>
        <v>2.7128639739204363E-3</v>
      </c>
      <c r="AF929" s="13">
        <f t="shared" ref="AF929:AF934" si="1141">_xlfn.POISSON.DIST(4,K929,FALSE) * _xlfn.POISSON.DIST(2,L929,FALSE)</f>
        <v>3.6031889365614753E-3</v>
      </c>
      <c r="AG929" s="13">
        <f t="shared" ref="AG929:AG934" si="1142">_xlfn.POISSON.DIST(4,K929,FALSE) * _xlfn.POISSON.DIST(3,L929,FALSE)</f>
        <v>3.1904709407642364E-3</v>
      </c>
      <c r="AH929" s="13">
        <f t="shared" ref="AH929:AH934" si="1143">_xlfn.POISSON.DIST(0,K929,FALSE) * _xlfn.POISSON.DIST(4,L929,FALSE)</f>
        <v>5.4511038776485748E-2</v>
      </c>
      <c r="AI929" s="13">
        <f t="shared" ref="AI929:AI934" si="1144">_xlfn.POISSON.DIST(1,K929,FALSE) * _xlfn.POISSON.DIST(4,L929,FALSE)</f>
        <v>5.3571907183180792E-2</v>
      </c>
      <c r="AJ929" s="13">
        <f t="shared" ref="AJ929:AJ934" si="1145">_xlfn.POISSON.DIST(2,K929,FALSE) * _xlfn.POISSON.DIST(4,L929,FALSE)</f>
        <v>2.6324477607289141E-2</v>
      </c>
      <c r="AK929" s="13">
        <f t="shared" ref="AK929:AK934" si="1146">_xlfn.POISSON.DIST(3,K929,FALSE) * _xlfn.POISSON.DIST(4,L929,FALSE)</f>
        <v>8.6236506872546335E-3</v>
      </c>
      <c r="AL929" s="13">
        <f t="shared" ref="AL929:AL934" si="1147">_xlfn.POISSON.DIST(5,K929,FALSE) * _xlfn.POISSON.DIST(5,L929,FALSE)</f>
        <v>2.2125111520191918E-4</v>
      </c>
      <c r="AM929" s="13">
        <f t="shared" ref="AM929:AM934" si="1148">_xlfn.POISSON.DIST(5,K929,FALSE) * _xlfn.POISSON.DIST(0,L929,FALSE)</f>
        <v>2.0073432908945417E-4</v>
      </c>
      <c r="AN929" s="13">
        <f t="shared" ref="AN929:AN934" si="1149">_xlfn.POISSON.DIST(5,K929,FALSE) * _xlfn.POISSON.DIST(1,L929,FALSE)</f>
        <v>5.3322519722061377E-4</v>
      </c>
      <c r="AO929" s="13">
        <f t="shared" ref="AO929:AO934" si="1150">_xlfn.POISSON.DIST(5,K929,FALSE) * _xlfn.POISSON.DIST(2,L929,FALSE)</f>
        <v>7.0822243569572906E-4</v>
      </c>
      <c r="AP929" s="13">
        <f t="shared" ref="AP929:AP934" si="1151">_xlfn.POISSON.DIST(5,K929,FALSE) * _xlfn.POISSON.DIST(3,L929,FALSE)</f>
        <v>6.2710092100826489E-4</v>
      </c>
      <c r="AQ929" s="13">
        <f t="shared" ref="AQ929:AQ934" si="1152">_xlfn.POISSON.DIST(5,K929,FALSE) * _xlfn.POISSON.DIST(4,L929,FALSE)</f>
        <v>4.1645344595349034E-4</v>
      </c>
      <c r="AR929" s="13">
        <f t="shared" ref="AR929:AR934" si="1153">_xlfn.POISSON.DIST(0,K929,FALSE) * _xlfn.POISSON.DIST(5,L929,FALSE)</f>
        <v>2.8960327348232503E-2</v>
      </c>
      <c r="AS929" s="13">
        <f t="shared" ref="AS929:AS934" si="1154">_xlfn.POISSON.DIST(1,K929,FALSE) * _xlfn.POISSON.DIST(5,L929,FALSE)</f>
        <v>2.846139063787741E-2</v>
      </c>
      <c r="AT929" s="13">
        <f t="shared" ref="AT929:AT934" si="1155">_xlfn.POISSON.DIST(2,K929,FALSE) * _xlfn.POISSON.DIST(5,L929,FALSE)</f>
        <v>1.3985524875140867E-2</v>
      </c>
      <c r="AU929" s="13">
        <f t="shared" ref="AU929:AU934" si="1156">_xlfn.POISSON.DIST(3,K929,FALSE) * _xlfn.POISSON.DIST(5,L929,FALSE)</f>
        <v>4.5815260990299733E-3</v>
      </c>
      <c r="AV929" s="13">
        <f t="shared" ref="AV929:AV934" si="1157">_xlfn.POISSON.DIST(4,K929,FALSE) * _xlfn.POISSON.DIST(5,L929,FALSE)</f>
        <v>1.1256485679026777E-3</v>
      </c>
      <c r="AW929" s="13">
        <f t="shared" ref="AW929:AW934" si="1158">_xlfn.POISSON.DIST(6,K929,FALSE) * _xlfn.POISSON.DIST(6,L929,FALSE)</f>
        <v>1.6044442455469663E-5</v>
      </c>
      <c r="AX929" s="13">
        <f t="shared" ref="AX929:AX934" si="1159">_xlfn.POISSON.DIST(6,K929,FALSE) * _xlfn.POISSON.DIST(0,L929,FALSE)</f>
        <v>3.2879336882425799E-5</v>
      </c>
      <c r="AY929" s="13">
        <f t="shared" ref="AY929:AY934" si="1160">_xlfn.POISSON.DIST(6,K929,FALSE) * _xlfn.POISSON.DIST(1,L929,FALSE)</f>
        <v>8.7339773785288067E-5</v>
      </c>
      <c r="AZ929" s="13">
        <f t="shared" ref="AZ929:AZ934" si="1161">_xlfn.POISSON.DIST(6,K929,FALSE) * _xlfn.POISSON.DIST(2,L929,FALSE)</f>
        <v>1.1600349654470422E-4</v>
      </c>
      <c r="BA929" s="13">
        <f t="shared" ref="BA929:BA934" si="1162">_xlfn.POISSON.DIST(6,K929,FALSE) * _xlfn.POISSON.DIST(3,L929,FALSE)</f>
        <v>1.0271617482987597E-4</v>
      </c>
      <c r="BB929" s="13">
        <f t="shared" ref="BB929:BB934" si="1163">_xlfn.POISSON.DIST(6,K929,FALSE) * _xlfn.POISSON.DIST(4,L929,FALSE)</f>
        <v>6.8213111366964877E-5</v>
      </c>
      <c r="BC929" s="13">
        <f t="shared" ref="BC929:BC934" si="1164">_xlfn.POISSON.DIST(6,K929,FALSE) * _xlfn.POISSON.DIST(5,L929,FALSE)</f>
        <v>3.623988973552447E-5</v>
      </c>
      <c r="BD929" s="13">
        <f t="shared" ref="BD929:BD934" si="1165">_xlfn.POISSON.DIST(0,K929,FALSE) * _xlfn.POISSON.DIST(6,L929,FALSE)</f>
        <v>1.2821570623455875E-2</v>
      </c>
      <c r="BE929" s="13">
        <f t="shared" ref="BE929:BE934" si="1166">_xlfn.POISSON.DIST(1,K929,FALSE) * _xlfn.POISSON.DIST(6,L929,FALSE)</f>
        <v>1.2600676978452135E-2</v>
      </c>
      <c r="BF929" s="13">
        <f t="shared" ref="BF929:BF934" si="1167">_xlfn.POISSON.DIST(2,K929,FALSE) * _xlfn.POISSON.DIST(6,L929,FALSE)</f>
        <v>6.1917944758197469E-3</v>
      </c>
      <c r="BG929" s="13">
        <f t="shared" ref="BG929:BG934" si="1168">_xlfn.POISSON.DIST(3,K929,FALSE) * _xlfn.POISSON.DIST(6,L929,FALSE)</f>
        <v>2.0283734964585695E-3</v>
      </c>
      <c r="BH929" s="13">
        <f t="shared" ref="BH929:BH934" si="1169">_xlfn.POISSON.DIST(4,K929,FALSE) * _xlfn.POISSON.DIST(6,L929,FALSE)</f>
        <v>4.9835702604504551E-4</v>
      </c>
      <c r="BI929" s="13">
        <f t="shared" ref="BI929:BI934" si="1170">_xlfn.POISSON.DIST(5,K929,FALSE) * _xlfn.POISSON.DIST(6,L929,FALSE)</f>
        <v>9.7954238050175659E-5</v>
      </c>
      <c r="BJ929" s="14">
        <f t="shared" ref="BJ929:BJ934" si="1171">SUM(N929,Q929,T929,W929,X929,Y929,AD929,AE929,AF929,AG929,AM929,AN929,AO929,AP929,AQ929,AX929,AY929,AZ929,BA929,BB929,BC929)</f>
        <v>0.11553722482970689</v>
      </c>
      <c r="BK929" s="14">
        <f t="shared" ref="BK929:BK934" si="1172">SUM(M929,P929,S929,V929,AC929,AL929,AY929)</f>
        <v>0.15504853169418867</v>
      </c>
      <c r="BL929" s="14">
        <f t="shared" ref="BL929:BL934" si="1173">SUM(O929,R929,U929,AA929,AB929,AH929,AI929,AJ929,AK929,AR929,AS929,AT929,AU929,AV929,BD929,BE929,BF929,BG929,BH929,BI929)</f>
        <v>0.62829521550972944</v>
      </c>
      <c r="BM929" s="14">
        <f t="shared" ref="BM929:BM934" si="1174">SUM(S929:BI929)</f>
        <v>0.68501686728329947</v>
      </c>
      <c r="BN929" s="14">
        <f t="shared" ref="BN929:BN934" si="1175">SUM(M929:R929)</f>
        <v>0.29587622823567949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1.36507936507937</v>
      </c>
      <c r="F930" s="10">
        <f>VLOOKUP(B930,home!$B$2:$E$405,3,FALSE)</f>
        <v>0.49</v>
      </c>
      <c r="G930" s="10">
        <f>VLOOKUP(C930,away!$B$2:$E$405,4,FALSE)</f>
        <v>1.1499999999999999</v>
      </c>
      <c r="H930" s="10">
        <f>VLOOKUP(A930,away!$A$2:$E$405,3,FALSE)</f>
        <v>1.0634920634920599</v>
      </c>
      <c r="I930" s="10">
        <f>VLOOKUP(C930,away!$B$2:$E$405,3,FALSE)</f>
        <v>0.52</v>
      </c>
      <c r="J930" s="10">
        <f>VLOOKUP(B930,home!$B$2:$E$405,4,FALSE)</f>
        <v>1.41</v>
      </c>
      <c r="K930" s="12">
        <f t="shared" si="1120"/>
        <v>0.76922222222222492</v>
      </c>
      <c r="L930" s="12">
        <f t="shared" si="1121"/>
        <v>0.77975238095237831</v>
      </c>
      <c r="M930" s="13">
        <f t="shared" si="1122"/>
        <v>0.21246572384631207</v>
      </c>
      <c r="N930" s="13">
        <f t="shared" si="1123"/>
        <v>0.16343335624311375</v>
      </c>
      <c r="O930" s="13">
        <f t="shared" si="1124"/>
        <v>0.16567065403993234</v>
      </c>
      <c r="P930" s="13">
        <f t="shared" si="1125"/>
        <v>0.12743754865760618</v>
      </c>
      <c r="Q930" s="13">
        <f t="shared" si="1126"/>
        <v>6.2858284737282236E-2</v>
      </c>
      <c r="R930" s="13">
        <f t="shared" si="1127"/>
        <v>6.4591043470787493E-2</v>
      </c>
      <c r="S930" s="13">
        <f t="shared" si="1128"/>
        <v>1.9109351515455786E-2</v>
      </c>
      <c r="T930" s="13">
        <f t="shared" si="1129"/>
        <v>4.9013897186478361E-2</v>
      </c>
      <c r="U930" s="13">
        <f t="shared" si="1130"/>
        <v>4.9684865994251481E-2</v>
      </c>
      <c r="V930" s="13">
        <f t="shared" si="1131"/>
        <v>1.2735381863956271E-3</v>
      </c>
      <c r="W930" s="13">
        <f t="shared" si="1132"/>
        <v>1.6117329823563203E-2</v>
      </c>
      <c r="X930" s="13">
        <f t="shared" si="1133"/>
        <v>1.2567526304518182E-2</v>
      </c>
      <c r="Y930" s="13">
        <f t="shared" si="1134"/>
        <v>4.8997792793148481E-3</v>
      </c>
      <c r="Z930" s="13">
        <f t="shared" si="1135"/>
        <v>1.6788339978181705E-2</v>
      </c>
      <c r="AA930" s="13">
        <f t="shared" si="1136"/>
        <v>1.291396418543915E-2</v>
      </c>
      <c r="AB930" s="13">
        <f t="shared" si="1137"/>
        <v>4.9668541142108627E-3</v>
      </c>
      <c r="AC930" s="13">
        <f t="shared" si="1138"/>
        <v>4.7741990348496775E-5</v>
      </c>
      <c r="AD930" s="13">
        <f t="shared" si="1139"/>
        <v>3.0994520657924565E-3</v>
      </c>
      <c r="AE930" s="13">
        <f t="shared" si="1140"/>
        <v>2.4168051279494351E-3</v>
      </c>
      <c r="AF930" s="13">
        <f t="shared" si="1141"/>
        <v>9.4225477640824456E-4</v>
      </c>
      <c r="AG930" s="13">
        <f t="shared" si="1142"/>
        <v>2.4490846845602653E-4</v>
      </c>
      <c r="AH930" s="13">
        <f t="shared" si="1143"/>
        <v>3.2726870175562956E-3</v>
      </c>
      <c r="AI930" s="13">
        <f t="shared" si="1144"/>
        <v>2.5174235802824792E-3</v>
      </c>
      <c r="AJ930" s="13">
        <f t="shared" si="1145"/>
        <v>9.6822908034975899E-4</v>
      </c>
      <c r="AK930" s="13">
        <f t="shared" si="1146"/>
        <v>2.4826110826894096E-4</v>
      </c>
      <c r="AL930" s="13">
        <f t="shared" si="1147"/>
        <v>1.1454312927102542E-6</v>
      </c>
      <c r="AM930" s="13">
        <f t="shared" si="1148"/>
        <v>4.7683348114402796E-4</v>
      </c>
      <c r="AN930" s="13">
        <f t="shared" si="1149"/>
        <v>3.7181204223986678E-4</v>
      </c>
      <c r="AO930" s="13">
        <f t="shared" si="1150"/>
        <v>1.4496066260165117E-4</v>
      </c>
      <c r="AP930" s="13">
        <f t="shared" si="1151"/>
        <v>3.7677807269357297E-5</v>
      </c>
      <c r="AQ930" s="13">
        <f t="shared" si="1152"/>
        <v>7.3448399818365438E-6</v>
      </c>
      <c r="AR930" s="13">
        <f t="shared" si="1153"/>
        <v>5.103770988102921E-4</v>
      </c>
      <c r="AS930" s="13">
        <f t="shared" si="1154"/>
        <v>3.9259340611818498E-4</v>
      </c>
      <c r="AT930" s="13">
        <f t="shared" si="1155"/>
        <v>1.5099578614201131E-4</v>
      </c>
      <c r="AU930" s="13">
        <f t="shared" si="1156"/>
        <v>3.8716438054116601E-5</v>
      </c>
      <c r="AV930" s="13">
        <f t="shared" si="1157"/>
        <v>7.4453861291291699E-6</v>
      </c>
      <c r="AW930" s="13">
        <f t="shared" si="1158"/>
        <v>1.9084249012573315E-8</v>
      </c>
      <c r="AX930" s="13">
        <f t="shared" si="1159"/>
        <v>6.113181833259473E-5</v>
      </c>
      <c r="AY930" s="13">
        <f t="shared" si="1160"/>
        <v>4.7667680896788987E-5</v>
      </c>
      <c r="AZ930" s="13">
        <f t="shared" si="1161"/>
        <v>1.8584493836874704E-5</v>
      </c>
      <c r="BA930" s="13">
        <f t="shared" si="1162"/>
        <v>4.8304344393659509E-6</v>
      </c>
      <c r="BB930" s="13">
        <f t="shared" si="1163"/>
        <v>9.4163568878249156E-7</v>
      </c>
      <c r="BC930" s="13">
        <f t="shared" si="1164"/>
        <v>1.4684853406357617E-7</v>
      </c>
      <c r="BD930" s="13">
        <f t="shared" si="1165"/>
        <v>6.6327959663482053E-5</v>
      </c>
      <c r="BE930" s="13">
        <f t="shared" si="1166"/>
        <v>5.1020940527809764E-5</v>
      </c>
      <c r="BF930" s="13">
        <f t="shared" si="1167"/>
        <v>1.9623220626334898E-5</v>
      </c>
      <c r="BG930" s="13">
        <f t="shared" si="1168"/>
        <v>5.0315391257821108E-6</v>
      </c>
      <c r="BH930" s="13">
        <f t="shared" si="1169"/>
        <v>9.6759292688304648E-7</v>
      </c>
      <c r="BI930" s="13">
        <f t="shared" si="1170"/>
        <v>1.488587962846968E-7</v>
      </c>
      <c r="BJ930" s="14">
        <f t="shared" si="1171"/>
        <v>0.316765525757842</v>
      </c>
      <c r="BK930" s="14">
        <f t="shared" si="1172"/>
        <v>0.36038271730830773</v>
      </c>
      <c r="BL930" s="14">
        <f t="shared" si="1173"/>
        <v>0.3060772308179992</v>
      </c>
      <c r="BM930" s="14">
        <f t="shared" si="1174"/>
        <v>0.20350955427064854</v>
      </c>
      <c r="BN930" s="14">
        <f t="shared" si="1175"/>
        <v>0.79645661099503406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1.36507936507937</v>
      </c>
      <c r="F931" s="10">
        <f>VLOOKUP(B931,home!$B$2:$E$405,3,FALSE)</f>
        <v>0.88</v>
      </c>
      <c r="G931" s="10">
        <f>VLOOKUP(C931,away!$B$2:$E$405,4,FALSE)</f>
        <v>0.98</v>
      </c>
      <c r="H931" s="10">
        <f>VLOOKUP(A931,away!$A$2:$E$405,3,FALSE)</f>
        <v>1.0634920634920599</v>
      </c>
      <c r="I931" s="10">
        <f>VLOOKUP(C931,away!$B$2:$E$405,3,FALSE)</f>
        <v>0.85</v>
      </c>
      <c r="J931" s="10">
        <f>VLOOKUP(B931,home!$B$2:$E$405,4,FALSE)</f>
        <v>1.32</v>
      </c>
      <c r="K931" s="12">
        <f t="shared" si="1120"/>
        <v>1.1772444444444488</v>
      </c>
      <c r="L931" s="12">
        <f t="shared" si="1121"/>
        <v>1.1932380952380912</v>
      </c>
      <c r="M931" s="13">
        <f t="shared" si="1122"/>
        <v>9.3435628999564938E-2</v>
      </c>
      <c r="N931" s="13">
        <f t="shared" si="1123"/>
        <v>0.10999657515291045</v>
      </c>
      <c r="O931" s="13">
        <f t="shared" si="1124"/>
        <v>0.11149095197481382</v>
      </c>
      <c r="P931" s="13">
        <f t="shared" si="1125"/>
        <v>0.1312521038181724</v>
      </c>
      <c r="Q931" s="13">
        <f t="shared" si="1126"/>
        <v>6.4746428503340073E-2</v>
      </c>
      <c r="R931" s="13">
        <f t="shared" si="1127"/>
        <v>6.6517625585354193E-2</v>
      </c>
      <c r="S931" s="13">
        <f t="shared" si="1128"/>
        <v>4.6093537714549264E-2</v>
      </c>
      <c r="T931" s="13">
        <f t="shared" si="1129"/>
        <v>7.725790502079477E-2</v>
      </c>
      <c r="U931" s="13">
        <f t="shared" si="1130"/>
        <v>7.8307505177994133E-2</v>
      </c>
      <c r="V931" s="13">
        <f t="shared" si="1131"/>
        <v>7.1943455287335712E-3</v>
      </c>
      <c r="W931" s="13">
        <f t="shared" si="1132"/>
        <v>2.5407457751058925E-2</v>
      </c>
      <c r="X931" s="13">
        <f t="shared" si="1133"/>
        <v>3.0317146491715827E-2</v>
      </c>
      <c r="Y931" s="13">
        <f t="shared" si="1134"/>
        <v>1.808778706641459E-2</v>
      </c>
      <c r="Z931" s="13">
        <f t="shared" si="1135"/>
        <v>2.6457121617742833E-2</v>
      </c>
      <c r="AA931" s="13">
        <f t="shared" si="1136"/>
        <v>3.1146499440478877E-2</v>
      </c>
      <c r="AB931" s="13">
        <f t="shared" si="1137"/>
        <v>1.8333521715097952E-2</v>
      </c>
      <c r="AC931" s="13">
        <f t="shared" si="1138"/>
        <v>6.3163337446303625E-4</v>
      </c>
      <c r="AD931" s="13">
        <f t="shared" si="1139"/>
        <v>7.4776971212227959E-3</v>
      </c>
      <c r="AE931" s="13">
        <f t="shared" si="1140"/>
        <v>8.9226730696952469E-3</v>
      </c>
      <c r="AF931" s="13">
        <f t="shared" si="1141"/>
        <v>5.3234367090576858E-3</v>
      </c>
      <c r="AG931" s="13">
        <f t="shared" si="1142"/>
        <v>2.1173758262788404E-3</v>
      </c>
      <c r="AH931" s="13">
        <f t="shared" si="1143"/>
        <v>7.8924113511595027E-3</v>
      </c>
      <c r="AI931" s="13">
        <f t="shared" si="1144"/>
        <v>9.291297416422829E-3</v>
      </c>
      <c r="AJ931" s="13">
        <f t="shared" si="1145"/>
        <v>5.469064132582419E-3</v>
      </c>
      <c r="AK931" s="13">
        <f t="shared" si="1146"/>
        <v>2.1461417887976828E-3</v>
      </c>
      <c r="AL931" s="13">
        <f t="shared" si="1147"/>
        <v>3.5491047741726401E-5</v>
      </c>
      <c r="AM931" s="13">
        <f t="shared" si="1148"/>
        <v>1.7606154786395569E-3</v>
      </c>
      <c r="AN931" s="13">
        <f t="shared" si="1149"/>
        <v>2.1008334601785648E-3</v>
      </c>
      <c r="AO931" s="13">
        <f t="shared" si="1150"/>
        <v>1.2533972582179599E-3</v>
      </c>
      <c r="AP931" s="13">
        <f t="shared" si="1151"/>
        <v>4.9853378565754781E-4</v>
      </c>
      <c r="AQ931" s="13">
        <f t="shared" si="1152"/>
        <v>1.487173762024619E-4</v>
      </c>
      <c r="AR931" s="13">
        <f t="shared" si="1153"/>
        <v>1.8835051774986078E-3</v>
      </c>
      <c r="AS931" s="13">
        <f t="shared" si="1154"/>
        <v>2.2173460062925913E-3</v>
      </c>
      <c r="AT931" s="13">
        <f t="shared" si="1155"/>
        <v>1.3051791336595197E-3</v>
      </c>
      <c r="AU931" s="13">
        <f t="shared" si="1156"/>
        <v>5.1217162803516257E-4</v>
      </c>
      <c r="AV931" s="13">
        <f t="shared" si="1157"/>
        <v>1.5073780092661603E-4</v>
      </c>
      <c r="AW931" s="13">
        <f t="shared" si="1158"/>
        <v>1.3848734187643147E-6</v>
      </c>
      <c r="AX931" s="13">
        <f t="shared" si="1159"/>
        <v>3.4544579850521995E-4</v>
      </c>
      <c r="AY931" s="13">
        <f t="shared" si="1160"/>
        <v>4.1219908661637014E-4</v>
      </c>
      <c r="AZ931" s="13">
        <f t="shared" si="1161"/>
        <v>2.4592582648649928E-4</v>
      </c>
      <c r="BA931" s="13">
        <f t="shared" si="1162"/>
        <v>9.7816021588867846E-5</v>
      </c>
      <c r="BB931" s="13">
        <f t="shared" si="1163"/>
        <v>2.9179450821117192E-5</v>
      </c>
      <c r="BC931" s="13">
        <f t="shared" si="1164"/>
        <v>6.9636064635766752E-6</v>
      </c>
      <c r="BD931" s="13">
        <f t="shared" si="1165"/>
        <v>3.7457835506158672E-4</v>
      </c>
      <c r="BE931" s="13">
        <f t="shared" si="1166"/>
        <v>4.4097028750539308E-4</v>
      </c>
      <c r="BF931" s="13">
        <f t="shared" si="1167"/>
        <v>2.5956491056539776E-4</v>
      </c>
      <c r="BG931" s="13">
        <f t="shared" si="1168"/>
        <v>1.0185711631194485E-4</v>
      </c>
      <c r="BH931" s="13">
        <f t="shared" si="1169"/>
        <v>2.9977681076342298E-5</v>
      </c>
      <c r="BI931" s="13">
        <f t="shared" si="1170"/>
        <v>7.0582117008902902E-6</v>
      </c>
      <c r="BJ931" s="14">
        <f t="shared" si="1171"/>
        <v>0.35655410986186697</v>
      </c>
      <c r="BK931" s="14">
        <f t="shared" si="1172"/>
        <v>0.27905493956984134</v>
      </c>
      <c r="BL931" s="14">
        <f t="shared" si="1173"/>
        <v>0.33787796489133542</v>
      </c>
      <c r="BM931" s="14">
        <f t="shared" si="1174"/>
        <v>0.42209400769343308</v>
      </c>
      <c r="BN931" s="14">
        <f t="shared" si="1175"/>
        <v>0.57743931403415594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1.3212121212121199</v>
      </c>
      <c r="F932" s="10">
        <f>VLOOKUP(B932,home!$B$2:$E$405,3,FALSE)</f>
        <v>0.85</v>
      </c>
      <c r="G932" s="10">
        <f>VLOOKUP(C932,away!$B$2:$E$405,4,FALSE)</f>
        <v>1.08</v>
      </c>
      <c r="H932" s="10">
        <f>VLOOKUP(A932,away!$A$2:$E$405,3,FALSE)</f>
        <v>1.0181818181818201</v>
      </c>
      <c r="I932" s="10">
        <f>VLOOKUP(C932,away!$B$2:$E$405,3,FALSE)</f>
        <v>1.08</v>
      </c>
      <c r="J932" s="10">
        <f>VLOOKUP(B932,home!$B$2:$E$405,4,FALSE)</f>
        <v>0.98</v>
      </c>
      <c r="K932" s="12">
        <f t="shared" si="1120"/>
        <v>1.2128727272727262</v>
      </c>
      <c r="L932" s="12">
        <f t="shared" si="1121"/>
        <v>1.0776436363636384</v>
      </c>
      <c r="M932" s="13">
        <f t="shared" si="1122"/>
        <v>0.10121418503348484</v>
      </c>
      <c r="N932" s="13">
        <f t="shared" si="1123"/>
        <v>0.12275992464024911</v>
      </c>
      <c r="O932" s="13">
        <f t="shared" si="1124"/>
        <v>0.10907282241106676</v>
      </c>
      <c r="P932" s="13">
        <f t="shared" si="1125"/>
        <v>0.13229145158904426</v>
      </c>
      <c r="Q932" s="13">
        <f t="shared" si="1126"/>
        <v>7.4446082299106653E-2</v>
      </c>
      <c r="R932" s="13">
        <f t="shared" si="1127"/>
        <v>5.8770816485753656E-2</v>
      </c>
      <c r="S932" s="13">
        <f t="shared" si="1128"/>
        <v>4.3227706071403312E-2</v>
      </c>
      <c r="T932" s="13">
        <f t="shared" si="1129"/>
        <v>8.0226346841835994E-2</v>
      </c>
      <c r="U932" s="13">
        <f t="shared" si="1130"/>
        <v>7.128152047512093E-2</v>
      </c>
      <c r="V932" s="13">
        <f t="shared" si="1131"/>
        <v>6.2778376405535716E-3</v>
      </c>
      <c r="W932" s="13">
        <f t="shared" si="1132"/>
        <v>3.0097874290962435E-2</v>
      </c>
      <c r="X932" s="13">
        <f t="shared" si="1133"/>
        <v>3.2434782697728426E-2</v>
      </c>
      <c r="Y932" s="13">
        <f t="shared" si="1134"/>
        <v>1.747656858552224E-2</v>
      </c>
      <c r="Z932" s="13">
        <f t="shared" si="1135"/>
        <v>2.1111332129922548E-2</v>
      </c>
      <c r="AA932" s="13">
        <f t="shared" si="1136"/>
        <v>2.5605358976779492E-2</v>
      </c>
      <c r="AB932" s="13">
        <f t="shared" si="1137"/>
        <v>1.5528020787481864E-2</v>
      </c>
      <c r="AC932" s="13">
        <f t="shared" si="1138"/>
        <v>5.1283835242215271E-4</v>
      </c>
      <c r="AD932" s="13">
        <f t="shared" si="1139"/>
        <v>9.1262227190978193E-3</v>
      </c>
      <c r="AE932" s="13">
        <f t="shared" si="1140"/>
        <v>9.8348158372730272E-3</v>
      </c>
      <c r="AF932" s="13">
        <f t="shared" si="1141"/>
        <v>5.2992133509228018E-3</v>
      </c>
      <c r="AG932" s="13">
        <f t="shared" si="1142"/>
        <v>1.9035545151183967E-3</v>
      </c>
      <c r="AH932" s="13">
        <f t="shared" si="1143"/>
        <v>5.687623181242561E-3</v>
      </c>
      <c r="AI932" s="13">
        <f t="shared" si="1144"/>
        <v>6.8983630395332441E-3</v>
      </c>
      <c r="AJ932" s="13">
        <f t="shared" si="1145"/>
        <v>4.1834181967380299E-3</v>
      </c>
      <c r="AK932" s="13">
        <f t="shared" si="1146"/>
        <v>1.6913179458666683E-3</v>
      </c>
      <c r="AL932" s="13">
        <f t="shared" si="1147"/>
        <v>2.6812103481351113E-5</v>
      </c>
      <c r="AM932" s="13">
        <f t="shared" si="1148"/>
        <v>2.2137893278020944E-3</v>
      </c>
      <c r="AN932" s="13">
        <f t="shared" si="1149"/>
        <v>2.3856759813556641E-3</v>
      </c>
      <c r="AO932" s="13">
        <f t="shared" si="1150"/>
        <v>1.2854542698667545E-3</v>
      </c>
      <c r="AP932" s="13">
        <f t="shared" si="1151"/>
        <v>4.6175387125279172E-4</v>
      </c>
      <c r="AQ932" s="13">
        <f t="shared" si="1152"/>
        <v>1.244015302304614E-4</v>
      </c>
      <c r="AR932" s="13">
        <f t="shared" si="1153"/>
        <v>1.225846185460072E-3</v>
      </c>
      <c r="AS932" s="13">
        <f t="shared" si="1154"/>
        <v>1.4867954061758258E-3</v>
      </c>
      <c r="AT932" s="13">
        <f t="shared" si="1155"/>
        <v>9.0164679959251739E-4</v>
      </c>
      <c r="AU932" s="13">
        <f t="shared" si="1156"/>
        <v>3.6452760428616724E-4</v>
      </c>
      <c r="AV932" s="13">
        <f t="shared" si="1157"/>
        <v>1.105313973941892E-4</v>
      </c>
      <c r="AW932" s="13">
        <f t="shared" si="1158"/>
        <v>9.7346151204282007E-7</v>
      </c>
      <c r="AX932" s="13">
        <f t="shared" si="1159"/>
        <v>4.4750744993643044E-4</v>
      </c>
      <c r="AY932" s="13">
        <f t="shared" si="1160"/>
        <v>4.8225355564931381E-4</v>
      </c>
      <c r="AZ932" s="13">
        <f t="shared" si="1161"/>
        <v>2.5984873767961035E-4</v>
      </c>
      <c r="BA932" s="13">
        <f t="shared" si="1162"/>
        <v>9.3341446192518832E-5</v>
      </c>
      <c r="BB932" s="13">
        <f t="shared" si="1163"/>
        <v>2.5147203874586716E-5</v>
      </c>
      <c r="BC932" s="13">
        <f t="shared" si="1164"/>
        <v>5.4199448455574827E-6</v>
      </c>
      <c r="BD932" s="13">
        <f t="shared" si="1165"/>
        <v>2.2017089015361442E-4</v>
      </c>
      <c r="BE932" s="13">
        <f t="shared" si="1166"/>
        <v>2.6703926800667816E-4</v>
      </c>
      <c r="BF932" s="13">
        <f t="shared" si="1167"/>
        <v>1.619423226380861E-4</v>
      </c>
      <c r="BG932" s="13">
        <f t="shared" si="1168"/>
        <v>6.5471808839645079E-5</v>
      </c>
      <c r="BH932" s="13">
        <f t="shared" si="1169"/>
        <v>1.9852242836704727E-5</v>
      </c>
      <c r="BI932" s="13">
        <f t="shared" si="1170"/>
        <v>4.8156487823668943E-6</v>
      </c>
      <c r="BJ932" s="14">
        <f t="shared" si="1171"/>
        <v>0.39138997909650264</v>
      </c>
      <c r="BK932" s="14">
        <f t="shared" si="1172"/>
        <v>0.2840330843460388</v>
      </c>
      <c r="BL932" s="14">
        <f t="shared" si="1173"/>
        <v>0.30354790107374913</v>
      </c>
      <c r="BM932" s="14">
        <f t="shared" si="1174"/>
        <v>0.40104573409337058</v>
      </c>
      <c r="BN932" s="14">
        <f t="shared" si="1175"/>
        <v>0.59855528245870526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1.55833333333333</v>
      </c>
      <c r="F933" s="10">
        <f>VLOOKUP(B933,home!$B$2:$E$405,3,FALSE)</f>
        <v>1.54</v>
      </c>
      <c r="G933" s="10">
        <f>VLOOKUP(C933,away!$B$2:$E$405,4,FALSE)</f>
        <v>0.64</v>
      </c>
      <c r="H933" s="10">
        <f>VLOOKUP(A933,away!$A$2:$E$405,3,FALSE)</f>
        <v>1.1000000000000001</v>
      </c>
      <c r="I933" s="10">
        <f>VLOOKUP(C933,away!$B$2:$E$405,3,FALSE)</f>
        <v>0.32</v>
      </c>
      <c r="J933" s="10">
        <f>VLOOKUP(B933,home!$B$2:$E$405,4,FALSE)</f>
        <v>1.64</v>
      </c>
      <c r="K933" s="12">
        <f t="shared" si="1120"/>
        <v>1.53589333333333</v>
      </c>
      <c r="L933" s="12">
        <f t="shared" si="1121"/>
        <v>0.57728000000000002</v>
      </c>
      <c r="M933" s="13">
        <f t="shared" si="1122"/>
        <v>0.12085384774389508</v>
      </c>
      <c r="N933" s="13">
        <f t="shared" si="1123"/>
        <v>0.18561861905752974</v>
      </c>
      <c r="O933" s="13">
        <f t="shared" si="1124"/>
        <v>6.9766509225595755E-2</v>
      </c>
      <c r="P933" s="13">
        <f t="shared" si="1125"/>
        <v>0.10715391640953077</v>
      </c>
      <c r="Q933" s="13">
        <f t="shared" si="1126"/>
        <v>0.14254519977649951</v>
      </c>
      <c r="R933" s="13">
        <f t="shared" si="1127"/>
        <v>2.0137405222875958E-2</v>
      </c>
      <c r="S933" s="13">
        <f t="shared" si="1128"/>
        <v>2.3751750598442825E-2</v>
      </c>
      <c r="T933" s="13">
        <f t="shared" si="1129"/>
        <v>8.2288492926977638E-2</v>
      </c>
      <c r="U933" s="13">
        <f t="shared" si="1130"/>
        <v>3.0928906432446963E-2</v>
      </c>
      <c r="V933" s="13">
        <f t="shared" si="1131"/>
        <v>2.3399182343131122E-3</v>
      </c>
      <c r="W933" s="13">
        <f t="shared" si="1132"/>
        <v>7.2978074011797761E-2</v>
      </c>
      <c r="X933" s="13">
        <f t="shared" si="1133"/>
        <v>4.2128782565530619E-2</v>
      </c>
      <c r="Y933" s="13">
        <f t="shared" si="1134"/>
        <v>1.2160051799714756E-2</v>
      </c>
      <c r="Z933" s="13">
        <f t="shared" si="1135"/>
        <v>3.874973762353945E-3</v>
      </c>
      <c r="AA933" s="13">
        <f t="shared" si="1136"/>
        <v>5.951546368440995E-3</v>
      </c>
      <c r="AB933" s="13">
        <f t="shared" si="1137"/>
        <v>4.570470195156359E-3</v>
      </c>
      <c r="AC933" s="13">
        <f t="shared" si="1138"/>
        <v>1.2966664258388789E-4</v>
      </c>
      <c r="AD933" s="13">
        <f t="shared" si="1139"/>
        <v>2.8021634338556627E-2</v>
      </c>
      <c r="AE933" s="13">
        <f t="shared" si="1140"/>
        <v>1.6176329070961969E-2</v>
      </c>
      <c r="AF933" s="13">
        <f t="shared" si="1141"/>
        <v>4.6691356230424627E-3</v>
      </c>
      <c r="AG933" s="13">
        <f t="shared" si="1142"/>
        <v>8.9846620415665122E-4</v>
      </c>
      <c r="AH933" s="13">
        <f t="shared" si="1143"/>
        <v>5.5923621338292131E-4</v>
      </c>
      <c r="AI933" s="13">
        <f t="shared" si="1144"/>
        <v>8.5892717189340435E-4</v>
      </c>
      <c r="AJ933" s="13">
        <f t="shared" si="1145"/>
        <v>6.596102585649657E-4</v>
      </c>
      <c r="AK933" s="13">
        <f t="shared" si="1146"/>
        <v>3.3769699957606831E-4</v>
      </c>
      <c r="AL933" s="13">
        <f t="shared" si="1147"/>
        <v>4.598707890536416E-6</v>
      </c>
      <c r="AM933" s="13">
        <f t="shared" si="1148"/>
        <v>8.607648273938685E-3</v>
      </c>
      <c r="AN933" s="13">
        <f t="shared" si="1149"/>
        <v>4.9690231955793239E-3</v>
      </c>
      <c r="AO933" s="13">
        <f t="shared" si="1150"/>
        <v>1.4342588551720162E-3</v>
      </c>
      <c r="AP933" s="13">
        <f t="shared" si="1151"/>
        <v>2.7598965063790052E-4</v>
      </c>
      <c r="AQ933" s="13">
        <f t="shared" si="1152"/>
        <v>3.9830826380061802E-5</v>
      </c>
      <c r="AR933" s="13">
        <f t="shared" si="1153"/>
        <v>6.4567176252338564E-5</v>
      </c>
      <c r="AS933" s="13">
        <f t="shared" si="1154"/>
        <v>9.91682955581249E-5</v>
      </c>
      <c r="AT933" s="13">
        <f t="shared" si="1155"/>
        <v>7.6155962012876673E-5</v>
      </c>
      <c r="AU933" s="13">
        <f t="shared" si="1156"/>
        <v>3.8989144783054546E-5</v>
      </c>
      <c r="AV933" s="13">
        <f t="shared" si="1157"/>
        <v>1.4970791886165361E-5</v>
      </c>
      <c r="AW933" s="13">
        <f t="shared" si="1158"/>
        <v>1.1326112998225926E-7</v>
      </c>
      <c r="AX933" s="13">
        <f t="shared" si="1159"/>
        <v>2.2034049332700966E-3</v>
      </c>
      <c r="AY933" s="13">
        <f t="shared" si="1160"/>
        <v>1.2719815998781614E-3</v>
      </c>
      <c r="AZ933" s="13">
        <f t="shared" si="1161"/>
        <v>3.6714476898883248E-4</v>
      </c>
      <c r="BA933" s="13">
        <f t="shared" si="1162"/>
        <v>7.0648444080624424E-5</v>
      </c>
      <c r="BB933" s="13">
        <f t="shared" si="1163"/>
        <v>1.0195983449715716E-5</v>
      </c>
      <c r="BC933" s="13">
        <f t="shared" si="1164"/>
        <v>1.1771874651703778E-6</v>
      </c>
      <c r="BD933" s="13">
        <f t="shared" si="1165"/>
        <v>6.2122232511583335E-6</v>
      </c>
      <c r="BE933" s="13">
        <f t="shared" si="1166"/>
        <v>9.5413122766323877E-6</v>
      </c>
      <c r="BF933" s="13">
        <f t="shared" si="1167"/>
        <v>7.3272189584655728E-6</v>
      </c>
      <c r="BG933" s="13">
        <f t="shared" si="1168"/>
        <v>3.7512755833936205E-6</v>
      </c>
      <c r="BH933" s="13">
        <f t="shared" si="1169"/>
        <v>1.4403897900075897E-6</v>
      </c>
      <c r="BI933" s="13">
        <f t="shared" si="1170"/>
        <v>4.4245701517481027E-7</v>
      </c>
      <c r="BJ933" s="14">
        <f t="shared" si="1171"/>
        <v>0.60673608909360854</v>
      </c>
      <c r="BK933" s="14">
        <f t="shared" si="1172"/>
        <v>0.25550567993653445</v>
      </c>
      <c r="BL933" s="14">
        <f t="shared" si="1173"/>
        <v>0.13409287433530068</v>
      </c>
      <c r="BM933" s="14">
        <f t="shared" si="1174"/>
        <v>0.35286225135312255</v>
      </c>
      <c r="BN933" s="14">
        <f t="shared" si="1175"/>
        <v>0.64607549743592685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1.55833333333333</v>
      </c>
      <c r="F934" s="15">
        <f>VLOOKUP(B934,home!$B$2:$E$405,3,FALSE)</f>
        <v>1.07</v>
      </c>
      <c r="G934" s="15">
        <f>VLOOKUP(C934,away!$B$2:$E$405,4,FALSE)</f>
        <v>0.9</v>
      </c>
      <c r="H934" s="15">
        <f>VLOOKUP(A934,away!$A$2:$E$405,3,FALSE)</f>
        <v>1.1000000000000001</v>
      </c>
      <c r="I934" s="15">
        <f>VLOOKUP(C934,away!$B$2:$E$405,3,FALSE)</f>
        <v>0.51</v>
      </c>
      <c r="J934" s="15">
        <f>VLOOKUP(B934,home!$B$2:$E$405,4,FALSE)</f>
        <v>0.3</v>
      </c>
      <c r="K934" s="20">
        <f t="shared" si="1120"/>
        <v>1.5006749999999969</v>
      </c>
      <c r="L934" s="20">
        <f t="shared" si="1121"/>
        <v>0.16830000000000001</v>
      </c>
      <c r="M934" s="21">
        <f t="shared" si="1122"/>
        <v>0.18844011780335931</v>
      </c>
      <c r="N934" s="21">
        <f t="shared" si="1123"/>
        <v>0.28278737378455565</v>
      </c>
      <c r="O934" s="21">
        <f t="shared" si="1124"/>
        <v>3.1714471826305365E-2</v>
      </c>
      <c r="P934" s="21">
        <f t="shared" si="1125"/>
        <v>4.7593115007940709E-2</v>
      </c>
      <c r="Q934" s="21">
        <f t="shared" si="1126"/>
        <v>0.21218597107706863</v>
      </c>
      <c r="R934" s="21">
        <f t="shared" si="1127"/>
        <v>2.6687728041835967E-3</v>
      </c>
      <c r="S934" s="21">
        <f t="shared" si="1128"/>
        <v>3.0050721451505748E-3</v>
      </c>
      <c r="T934" s="21">
        <f t="shared" si="1129"/>
        <v>3.5710898932270647E-2</v>
      </c>
      <c r="U934" s="21">
        <f t="shared" si="1130"/>
        <v>4.0049606279182106E-3</v>
      </c>
      <c r="V934" s="21">
        <f t="shared" si="1131"/>
        <v>8.4330205194625628E-5</v>
      </c>
      <c r="W934" s="21">
        <f t="shared" si="1132"/>
        <v>0.10614072738202641</v>
      </c>
      <c r="X934" s="21">
        <f t="shared" si="1133"/>
        <v>1.7863484418395043E-2</v>
      </c>
      <c r="Y934" s="21">
        <f t="shared" si="1134"/>
        <v>1.503212213807943E-3</v>
      </c>
      <c r="Z934" s="21">
        <f t="shared" si="1135"/>
        <v>1.4971815431469982E-4</v>
      </c>
      <c r="AA934" s="21">
        <f t="shared" si="1136"/>
        <v>2.246782912262117E-4</v>
      </c>
      <c r="AB934" s="21">
        <f t="shared" si="1137"/>
        <v>1.685845473429473E-4</v>
      </c>
      <c r="AC934" s="21">
        <f t="shared" si="1138"/>
        <v>1.3311712764699261E-6</v>
      </c>
      <c r="AD934" s="21">
        <f t="shared" si="1139"/>
        <v>3.9820684016005553E-2</v>
      </c>
      <c r="AE934" s="21">
        <f t="shared" si="1140"/>
        <v>6.7018211198937331E-3</v>
      </c>
      <c r="AF934" s="21">
        <f t="shared" si="1141"/>
        <v>5.6395824723905771E-4</v>
      </c>
      <c r="AG934" s="21">
        <f t="shared" si="1142"/>
        <v>3.1638057670111143E-5</v>
      </c>
      <c r="AH934" s="21">
        <f t="shared" si="1143"/>
        <v>6.2993913427909927E-6</v>
      </c>
      <c r="AI934" s="21">
        <f t="shared" si="1144"/>
        <v>9.4533391033428542E-6</v>
      </c>
      <c r="AJ934" s="21">
        <f t="shared" si="1145"/>
        <v>7.0931948294545059E-6</v>
      </c>
      <c r="AK934" s="21">
        <f t="shared" si="1146"/>
        <v>3.5481933835638724E-6</v>
      </c>
      <c r="AL934" s="21">
        <f t="shared" si="1147"/>
        <v>1.3448216525190679E-8</v>
      </c>
      <c r="AM934" s="21">
        <f t="shared" si="1148"/>
        <v>1.1951580997143796E-2</v>
      </c>
      <c r="AN934" s="21">
        <f t="shared" si="1149"/>
        <v>2.0114510818193009E-3</v>
      </c>
      <c r="AO934" s="21">
        <f t="shared" si="1150"/>
        <v>1.6926360853509415E-4</v>
      </c>
      <c r="AP934" s="21">
        <f t="shared" si="1151"/>
        <v>9.4956884388187863E-6</v>
      </c>
      <c r="AQ934" s="21">
        <f t="shared" si="1152"/>
        <v>3.9953109106330027E-7</v>
      </c>
      <c r="AR934" s="21">
        <f t="shared" si="1153"/>
        <v>2.120375125983447E-7</v>
      </c>
      <c r="AS934" s="21">
        <f t="shared" si="1154"/>
        <v>3.1819939421852026E-7</v>
      </c>
      <c r="AT934" s="21">
        <f t="shared" si="1155"/>
        <v>2.3875693795943852E-7</v>
      </c>
      <c r="AU934" s="21">
        <f t="shared" si="1156"/>
        <v>1.1943218929075987E-7</v>
      </c>
      <c r="AV934" s="21">
        <f t="shared" si="1157"/>
        <v>4.4807225165977682E-8</v>
      </c>
      <c r="AW934" s="21">
        <f t="shared" si="1158"/>
        <v>9.4348055911171754E-11</v>
      </c>
      <c r="AX934" s="21">
        <f t="shared" si="1159"/>
        <v>2.9892398021481204E-3</v>
      </c>
      <c r="AY934" s="21">
        <f t="shared" si="1160"/>
        <v>5.0308905870152863E-4</v>
      </c>
      <c r="AZ934" s="21">
        <f t="shared" si="1161"/>
        <v>4.2334944289733631E-5</v>
      </c>
      <c r="BA934" s="21">
        <f t="shared" si="1162"/>
        <v>2.3749903746540574E-6</v>
      </c>
      <c r="BB934" s="21">
        <f t="shared" si="1163"/>
        <v>9.9927720013569438E-8</v>
      </c>
      <c r="BC934" s="21">
        <f t="shared" si="1164"/>
        <v>3.3635670556567454E-9</v>
      </c>
      <c r="BD934" s="21">
        <f t="shared" si="1165"/>
        <v>5.9476522283835717E-9</v>
      </c>
      <c r="BE934" s="21">
        <f t="shared" si="1166"/>
        <v>8.9254930078294983E-9</v>
      </c>
      <c r="BF934" s="21">
        <f t="shared" si="1167"/>
        <v>6.6971321097622543E-9</v>
      </c>
      <c r="BG934" s="21">
        <f t="shared" si="1168"/>
        <v>3.3500729096058159E-9</v>
      </c>
      <c r="BH934" s="21">
        <f t="shared" si="1169"/>
        <v>1.2568426659056746E-9</v>
      </c>
      <c r="BI934" s="21">
        <f t="shared" si="1170"/>
        <v>3.7722247353159873E-10</v>
      </c>
      <c r="BJ934" s="22">
        <f t="shared" si="1171"/>
        <v>0.72098910224276203</v>
      </c>
      <c r="BK934" s="22">
        <f t="shared" si="1172"/>
        <v>0.23962706883983972</v>
      </c>
      <c r="BL934" s="22">
        <f t="shared" si="1173"/>
        <v>3.8808822003310109E-2</v>
      </c>
      <c r="BM934" s="22">
        <f t="shared" si="1174"/>
        <v>0.23368179997245977</v>
      </c>
      <c r="BN934" s="22">
        <f t="shared" si="1175"/>
        <v>0.76538982230341335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1.5952380952381</v>
      </c>
      <c r="F935" s="10">
        <f>VLOOKUP(B935,home!$B$2:$E$405,3,FALSE)</f>
        <v>0.36</v>
      </c>
      <c r="G935" s="10">
        <f>VLOOKUP(C935,away!$B$2:$E$405,4,FALSE)</f>
        <v>0.9</v>
      </c>
      <c r="H935" s="10">
        <f>VLOOKUP(A935,away!$A$2:$E$405,3,FALSE)</f>
        <v>1.4365079365079401</v>
      </c>
      <c r="I935" s="10">
        <f>VLOOKUP(C935,away!$B$2:$E$405,3,FALSE)</f>
        <v>1.25</v>
      </c>
      <c r="J935" s="10">
        <f>VLOOKUP(B935,home!$B$2:$E$405,4,FALSE)</f>
        <v>1.0900000000000001</v>
      </c>
      <c r="K935" s="12">
        <f t="shared" ref="K935:K998" si="1176">E935*F935*G935</f>
        <v>0.51685714285714435</v>
      </c>
      <c r="L935" s="12">
        <f t="shared" ref="L935:L998" si="1177">H935*I935*J935</f>
        <v>1.9572420634920686</v>
      </c>
      <c r="M935" s="13">
        <f t="shared" ref="M935:M998" si="1178">_xlfn.POISSON.DIST(0,K935,FALSE) * _xlfn.POISSON.DIST(0,L935,FALSE)</f>
        <v>8.423883790097457E-2</v>
      </c>
      <c r="N935" s="13">
        <f t="shared" ref="N935:N998" si="1179">_xlfn.POISSON.DIST(1,K935,FALSE) * _xlfn.POISSON.DIST(0,L935,FALSE)</f>
        <v>4.3539445075103843E-2</v>
      </c>
      <c r="O935" s="13">
        <f t="shared" ref="O935:O998" si="1180">_xlfn.POISSON.DIST(0,K935,FALSE) * _xlfn.POISSON.DIST(1,L935,FALSE)</f>
        <v>0.16487579691947735</v>
      </c>
      <c r="P935" s="13">
        <f t="shared" ref="P935:P998" si="1181">_xlfn.POISSON.DIST(1,K935,FALSE) * _xlfn.POISSON.DIST(1,L935,FALSE)</f>
        <v>8.5217233322095826E-2</v>
      </c>
      <c r="Q935" s="13">
        <f t="shared" ref="Q935:Q998" si="1182">_xlfn.POISSON.DIST(2,K935,FALSE) * _xlfn.POISSON.DIST(0,L935,FALSE)</f>
        <v>1.1251836591551866E-2</v>
      </c>
      <c r="R935" s="13">
        <f t="shared" ref="R935:R998" si="1183">_xlfn.POISSON.DIST(0,K935,FALSE) * _xlfn.POISSON.DIST(2,L935,FALSE)</f>
        <v>0.16135092249128857</v>
      </c>
      <c r="S935" s="13">
        <f t="shared" ref="S935:S998" si="1184">_xlfn.POISSON.DIST(2,K935,FALSE) * _xlfn.POISSON.DIST(2,L935,FALSE)</f>
        <v>2.1551748089192552E-2</v>
      </c>
      <c r="T935" s="13">
        <f t="shared" ref="T935:T998" si="1185">_xlfn.POISSON.DIST(2,K935,FALSE) * _xlfn.POISSON.DIST(1,L935,FALSE)</f>
        <v>2.2022567868524537E-2</v>
      </c>
      <c r="U935" s="13">
        <f t="shared" ref="U935:U998" si="1186">_xlfn.POISSON.DIST(1,K935,FALSE) * _xlfn.POISSON.DIST(2,L935,FALSE)</f>
        <v>8.3395376796211979E-2</v>
      </c>
      <c r="V935" s="13">
        <f t="shared" ref="V935:V998" si="1187">_xlfn.POISSON.DIST(3,K935,FALSE) * _xlfn.POISSON.DIST(3,L935,FALSE)</f>
        <v>2.4224513052264213E-3</v>
      </c>
      <c r="W935" s="13">
        <f t="shared" ref="W935:W998" si="1188">_xlfn.POISSON.DIST(3,K935,FALSE) * _xlfn.POISSON.DIST(0,L935,FALSE)</f>
        <v>1.9385307042016561E-3</v>
      </c>
      <c r="X935" s="13">
        <f t="shared" ref="X935:X998" si="1189">_xlfn.POISSON.DIST(3,K935,FALSE) * _xlfn.POISSON.DIST(1,L935,FALSE)</f>
        <v>3.7941738356343816E-3</v>
      </c>
      <c r="Y935" s="13">
        <f t="shared" ref="Y935:Y998" si="1190">_xlfn.POISSON.DIST(3,K935,FALSE) * _xlfn.POISSON.DIST(2,L935,FALSE)</f>
        <v>3.7130583136523281E-3</v>
      </c>
      <c r="Z935" s="13">
        <f t="shared" ref="Z935:Z998" si="1191">_xlfn.POISSON.DIST(0,K935,FALSE) * _xlfn.POISSON.DIST(3,L935,FALSE)</f>
        <v>0.10526760416106618</v>
      </c>
      <c r="AA935" s="13">
        <f t="shared" ref="AA935:AA998" si="1192">_xlfn.POISSON.DIST(1,K935,FALSE) * _xlfn.POISSON.DIST(3,L935,FALSE)</f>
        <v>5.4408313122105506E-2</v>
      </c>
      <c r="AB935" s="13">
        <f t="shared" ref="AB935:AB998" si="1193">_xlfn.POISSON.DIST(2,K935,FALSE) * _xlfn.POISSON.DIST(3,L935,FALSE)</f>
        <v>1.406066263398416E-2</v>
      </c>
      <c r="AC935" s="13">
        <f t="shared" ref="AC935:AC998" si="1194">_xlfn.POISSON.DIST(4,K935,FALSE) * _xlfn.POISSON.DIST(4,L935,FALSE)</f>
        <v>1.5316168529915948E-4</v>
      </c>
      <c r="AD935" s="13">
        <f t="shared" ref="AD935:AD998" si="1195">_xlfn.POISSON.DIST(4,K935,FALSE) * _xlfn.POISSON.DIST(0,L935,FALSE)</f>
        <v>2.5048586027862898E-4</v>
      </c>
      <c r="AE935" s="13">
        <f t="shared" ref="AE935:AE998" si="1196">_xlfn.POISSON.DIST(4,K935,FALSE) * _xlfn.POISSON.DIST(1,L935,FALSE)</f>
        <v>4.9026146204732973E-4</v>
      </c>
      <c r="AF935" s="13">
        <f t="shared" ref="AF935:AF998" si="1197">_xlfn.POISSON.DIST(4,K935,FALSE) * _xlfn.POISSON.DIST(2,L935,FALSE)</f>
        <v>4.7978017781407712E-4</v>
      </c>
      <c r="AG935" s="13">
        <f t="shared" ref="AG935:AG998" si="1198">_xlfn.POISSON.DIST(4,K935,FALSE) * _xlfn.POISSON.DIST(3,L935,FALSE)</f>
        <v>3.1301531508247203E-4</v>
      </c>
      <c r="AH935" s="13">
        <f t="shared" ref="AH935:AH998" si="1199">_xlfn.POISSON.DIST(0,K935,FALSE) * _xlfn.POISSON.DIST(4,L935,FALSE)</f>
        <v>5.1508545696767889E-2</v>
      </c>
      <c r="AI935" s="13">
        <f t="shared" ref="AI935:AI998" si="1200">_xlfn.POISSON.DIST(1,K935,FALSE) * _xlfn.POISSON.DIST(4,L935,FALSE)</f>
        <v>2.6622559761558112E-2</v>
      </c>
      <c r="AJ935" s="13">
        <f t="shared" ref="AJ935:AJ998" si="1201">_xlfn.POISSON.DIST(2,K935,FALSE) * _xlfn.POISSON.DIST(4,L935,FALSE)</f>
        <v>6.8800300869512505E-3</v>
      </c>
      <c r="AK935" s="13">
        <f t="shared" ref="AK935:AK998" si="1202">_xlfn.POISSON.DIST(3,K935,FALSE) * _xlfn.POISSON.DIST(4,L935,FALSE)</f>
        <v>1.1853308978376047E-3</v>
      </c>
      <c r="AL935" s="13">
        <f t="shared" ref="AL935:AL998" si="1203">_xlfn.POISSON.DIST(5,K935,FALSE) * _xlfn.POISSON.DIST(5,L935,FALSE)</f>
        <v>6.1976235177825926E-6</v>
      </c>
      <c r="AM935" s="13">
        <f t="shared" ref="AM935:AM998" si="1204">_xlfn.POISSON.DIST(5,K935,FALSE) * _xlfn.POISSON.DIST(0,L935,FALSE)</f>
        <v>2.5893081213945217E-5</v>
      </c>
      <c r="AN935" s="13">
        <f t="shared" ref="AN935:AN998" si="1205">_xlfn.POISSON.DIST(5,K935,FALSE) * _xlfn.POISSON.DIST(1,L935,FALSE)</f>
        <v>5.0679027705349849E-5</v>
      </c>
      <c r="AO935" s="13">
        <f t="shared" ref="AO935:AO998" si="1206">_xlfn.POISSON.DIST(5,K935,FALSE) * _xlfn.POISSON.DIST(2,L935,FALSE)</f>
        <v>4.959556238089534E-5</v>
      </c>
      <c r="AP935" s="13">
        <f t="shared" ref="AP935:AP998" si="1207">_xlfn.POISSON.DIST(5,K935,FALSE) * _xlfn.POISSON.DIST(3,L935,FALSE)</f>
        <v>3.2356840284811072E-5</v>
      </c>
      <c r="AQ935" s="13">
        <f t="shared" ref="AQ935:AQ998" si="1208">_xlfn.POISSON.DIST(5,K935,FALSE) * _xlfn.POISSON.DIST(4,L935,FALSE)</f>
        <v>1.583254221178174E-5</v>
      </c>
      <c r="AR935" s="13">
        <f t="shared" ref="AR935:AR998" si="1209">_xlfn.POISSON.DIST(0,K935,FALSE) * _xlfn.POISSON.DIST(5,L935,FALSE)</f>
        <v>2.0162938453403494E-2</v>
      </c>
      <c r="AS935" s="13">
        <f t="shared" ref="AS935:AS998" si="1210">_xlfn.POISSON.DIST(1,K935,FALSE) * _xlfn.POISSON.DIST(5,L935,FALSE)</f>
        <v>1.042135876063058E-2</v>
      </c>
      <c r="AT935" s="13">
        <f t="shared" ref="AT935:AT998" si="1211">_xlfn.POISSON.DIST(2,K935,FALSE) * _xlfn.POISSON.DIST(5,L935,FALSE)</f>
        <v>2.6931768568543954E-3</v>
      </c>
      <c r="AU935" s="13">
        <f t="shared" ref="AU935:AU998" si="1212">_xlfn.POISSON.DIST(3,K935,FALSE) * _xlfn.POISSON.DIST(5,L935,FALSE)</f>
        <v>4.6399589848091584E-4</v>
      </c>
      <c r="AV935" s="13">
        <f t="shared" ref="AV935:AV998" si="1213">_xlfn.POISSON.DIST(4,K935,FALSE) * _xlfn.POISSON.DIST(5,L935,FALSE)</f>
        <v>5.9954898596569938E-5</v>
      </c>
      <c r="AW935" s="13">
        <f t="shared" ref="AW935:AW998" si="1214">_xlfn.POISSON.DIST(6,K935,FALSE) * _xlfn.POISSON.DIST(6,L935,FALSE)</f>
        <v>1.7415572414150352E-7</v>
      </c>
      <c r="AX935" s="13">
        <f t="shared" ref="AX935:AX998" si="1215">_xlfn.POISSON.DIST(6,K935,FALSE) * _xlfn.POISSON.DIST(0,L935,FALSE)</f>
        <v>2.230503996001286E-6</v>
      </c>
      <c r="AY935" s="13">
        <f t="shared" ref="AY935:AY998" si="1216">_xlfn.POISSON.DIST(6,K935,FALSE) * _xlfn.POISSON.DIST(1,L935,FALSE)</f>
        <v>4.3656362437608605E-6</v>
      </c>
      <c r="AZ935" s="13">
        <f t="shared" ref="AZ935:AZ998" si="1217">_xlfn.POISSON.DIST(6,K935,FALSE) * _xlfn.POISSON.DIST(2,L935,FALSE)</f>
        <v>4.2723034450971363E-6</v>
      </c>
      <c r="BA935" s="13">
        <f t="shared" ref="BA935:BA998" si="1218">_xlfn.POISSON.DIST(6,K935,FALSE) * _xlfn.POISSON.DIST(3,L935,FALSE)</f>
        <v>2.7873106702487316E-6</v>
      </c>
      <c r="BB935" s="13">
        <f t="shared" ref="BB935:BB998" si="1219">_xlfn.POISSON.DIST(6,K935,FALSE) * _xlfn.POISSON.DIST(4,L935,FALSE)</f>
        <v>1.3638604219577728E-6</v>
      </c>
      <c r="BC935" s="13">
        <f t="shared" ref="BC935:BC998" si="1220">_xlfn.POISSON.DIST(6,K935,FALSE) * _xlfn.POISSON.DIST(5,L935,FALSE)</f>
        <v>5.3388099731755877E-7</v>
      </c>
      <c r="BD935" s="13">
        <f t="shared" ref="BD935:BD998" si="1221">_xlfn.POISSON.DIST(0,K935,FALSE) * _xlfn.POISSON.DIST(6,L935,FALSE)</f>
        <v>6.5772918774338303E-3</v>
      </c>
      <c r="BE935" s="13">
        <f t="shared" ref="BE935:BE998" si="1222">_xlfn.POISSON.DIST(1,K935,FALSE) * _xlfn.POISSON.DIST(6,L935,FALSE)</f>
        <v>3.3995202875079528E-3</v>
      </c>
      <c r="BF935" s="13">
        <f t="shared" ref="BF935:BF998" si="1223">_xlfn.POISSON.DIST(2,K935,FALSE) * _xlfn.POISSON.DIST(6,L935,FALSE)</f>
        <v>8.7853317144312903E-4</v>
      </c>
      <c r="BG935" s="13">
        <f t="shared" ref="BG935:BG998" si="1224">_xlfn.POISSON.DIST(3,K935,FALSE) * _xlfn.POISSON.DIST(6,L935,FALSE)</f>
        <v>1.5135871496577382E-4</v>
      </c>
      <c r="BH935" s="13">
        <f t="shared" ref="BH935:BH998" si="1225">_xlfn.POISSON.DIST(4,K935,FALSE) * _xlfn.POISSON.DIST(6,L935,FALSE)</f>
        <v>1.9557708240934686E-5</v>
      </c>
      <c r="BI935" s="13">
        <f t="shared" ref="BI935:BI998" si="1226">_xlfn.POISSON.DIST(5,K935,FALSE) * _xlfn.POISSON.DIST(6,L935,FALSE)</f>
        <v>2.0217082404486266E-6</v>
      </c>
      <c r="BJ935" s="14">
        <f t="shared" ref="BJ935:BJ998" si="1227">SUM(N935,Q935,T935,W935,X935,Y935,AD935,AE935,AF935,AG935,AM935,AN935,AO935,AP935,AQ935,AX935,AY935,AZ935,BA935,BB935,BC935)</f>
        <v>8.798306575346232E-2</v>
      </c>
      <c r="BK935" s="14">
        <f t="shared" ref="BK935:BK998" si="1228">SUM(M935,P935,S935,V935,AC935,AL935,AY935)</f>
        <v>0.19359399556255005</v>
      </c>
      <c r="BL935" s="14">
        <f t="shared" ref="BL935:BL998" si="1229">SUM(O935,R935,U935,AA935,AB935,AH935,AI935,AJ935,AK935,AR935,AS935,AT935,AU935,AV935,BD935,BE935,BF935,BG935,BH935,BI935)</f>
        <v>0.60911724674198042</v>
      </c>
      <c r="BM935" s="14">
        <f t="shared" ref="BM935:BM998" si="1230">SUM(S935:BI935)</f>
        <v>0.44548364843804727</v>
      </c>
      <c r="BN935" s="14">
        <f t="shared" ref="BN935:BN998" si="1231">SUM(M935:R935)</f>
        <v>0.55047407230049195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1.7979797979798</v>
      </c>
      <c r="F936" s="10">
        <f>VLOOKUP(B936,home!$B$2:$E$405,3,FALSE)</f>
        <v>0.67</v>
      </c>
      <c r="G936" s="10">
        <f>VLOOKUP(C936,away!$B$2:$E$405,4,FALSE)</f>
        <v>1.85</v>
      </c>
      <c r="H936" s="10">
        <f>VLOOKUP(A936,away!$A$2:$E$405,3,FALSE)</f>
        <v>1.2222222222222201</v>
      </c>
      <c r="I936" s="10">
        <f>VLOOKUP(C936,away!$B$2:$E$405,3,FALSE)</f>
        <v>0.46</v>
      </c>
      <c r="J936" s="10">
        <f>VLOOKUP(B936,home!$B$2:$E$405,4,FALSE)</f>
        <v>0.98</v>
      </c>
      <c r="K936" s="12">
        <f t="shared" si="1176"/>
        <v>2.2285959595959621</v>
      </c>
      <c r="L936" s="12">
        <f t="shared" si="1177"/>
        <v>0.5509777777777769</v>
      </c>
      <c r="M936" s="13">
        <f t="shared" si="1178"/>
        <v>6.2064957711436226E-2</v>
      </c>
      <c r="N936" s="13">
        <f t="shared" si="1179"/>
        <v>0.13831771398820103</v>
      </c>
      <c r="O936" s="13">
        <f t="shared" si="1180"/>
        <v>3.4196412477718825E-2</v>
      </c>
      <c r="P936" s="13">
        <f t="shared" si="1181"/>
        <v>7.6209986680521119E-2</v>
      </c>
      <c r="Q936" s="13">
        <f t="shared" si="1182"/>
        <v>0.15412714926732737</v>
      </c>
      <c r="R936" s="13">
        <f t="shared" si="1183"/>
        <v>9.4207316774728798E-3</v>
      </c>
      <c r="S936" s="13">
        <f t="shared" si="1184"/>
        <v>2.3394691159094354E-2</v>
      </c>
      <c r="T936" s="13">
        <f t="shared" si="1185"/>
        <v>8.4920634198535738E-2</v>
      </c>
      <c r="U936" s="13">
        <f t="shared" si="1186"/>
        <v>2.0995004552853753E-2</v>
      </c>
      <c r="V936" s="13">
        <f t="shared" si="1187"/>
        <v>3.1918335014939135E-3</v>
      </c>
      <c r="W936" s="13">
        <f t="shared" si="1188"/>
        <v>0.11449571404040318</v>
      </c>
      <c r="X936" s="13">
        <f t="shared" si="1189"/>
        <v>6.3084594087061144E-2</v>
      </c>
      <c r="Y936" s="13">
        <f t="shared" si="1190"/>
        <v>1.7379104731051018E-2</v>
      </c>
      <c r="Z936" s="13">
        <f t="shared" si="1191"/>
        <v>1.7302046015649055E-3</v>
      </c>
      <c r="AA936" s="13">
        <f t="shared" si="1192"/>
        <v>3.85592698432189E-3</v>
      </c>
      <c r="AB936" s="13">
        <f t="shared" si="1193"/>
        <v>4.2966516488784044E-3</v>
      </c>
      <c r="AC936" s="13">
        <f t="shared" si="1194"/>
        <v>2.4495463866084949E-4</v>
      </c>
      <c r="AD936" s="13">
        <f t="shared" si="1195"/>
        <v>6.3791171425374299E-2</v>
      </c>
      <c r="AE936" s="13">
        <f t="shared" si="1196"/>
        <v>3.514751787379395E-2</v>
      </c>
      <c r="AF936" s="13">
        <f t="shared" si="1197"/>
        <v>9.6827506462538425E-3</v>
      </c>
      <c r="AG936" s="13">
        <f t="shared" si="1198"/>
        <v>1.7783268112830921E-3</v>
      </c>
      <c r="AH936" s="13">
        <f t="shared" si="1199"/>
        <v>2.3832607161777887E-4</v>
      </c>
      <c r="AI936" s="13">
        <f t="shared" si="1200"/>
        <v>5.3113252027375986E-4</v>
      </c>
      <c r="AJ936" s="13">
        <f t="shared" si="1201"/>
        <v>5.918398943460609E-4</v>
      </c>
      <c r="AK936" s="13">
        <f t="shared" si="1202"/>
        <v>4.3965733242244421E-4</v>
      </c>
      <c r="AL936" s="13">
        <f t="shared" si="1203"/>
        <v>1.2031259143989008E-5</v>
      </c>
      <c r="AM936" s="13">
        <f t="shared" si="1204"/>
        <v>2.843294937929651E-2</v>
      </c>
      <c r="AN936" s="13">
        <f t="shared" si="1205"/>
        <v>1.566592326467281E-2</v>
      </c>
      <c r="AO936" s="13">
        <f t="shared" si="1206"/>
        <v>4.3157877936033009E-3</v>
      </c>
      <c r="AP936" s="13">
        <f t="shared" si="1207"/>
        <v>7.9263438929333397E-4</v>
      </c>
      <c r="AQ936" s="13">
        <f t="shared" si="1208"/>
        <v>1.091809836007716E-4</v>
      </c>
      <c r="AR936" s="13">
        <f t="shared" si="1209"/>
        <v>2.6262473865294223E-5</v>
      </c>
      <c r="AS936" s="13">
        <f t="shared" si="1210"/>
        <v>5.8528443145189258E-5</v>
      </c>
      <c r="AT936" s="13">
        <f t="shared" si="1211"/>
        <v>6.5218125957405392E-5</v>
      </c>
      <c r="AU936" s="13">
        <f t="shared" si="1212"/>
        <v>4.844828400036473E-5</v>
      </c>
      <c r="AV936" s="13">
        <f t="shared" si="1213"/>
        <v>2.6992912493142636E-5</v>
      </c>
      <c r="AW936" s="13">
        <f t="shared" si="1214"/>
        <v>4.1036848637784832E-7</v>
      </c>
      <c r="AX936" s="13">
        <f t="shared" si="1215"/>
        <v>1.0560926017682794E-2</v>
      </c>
      <c r="AY936" s="13">
        <f t="shared" si="1216"/>
        <v>5.8188355484983731E-3</v>
      </c>
      <c r="AZ936" s="13">
        <f t="shared" si="1217"/>
        <v>1.6030245398829825E-3</v>
      </c>
      <c r="BA936" s="13">
        <f t="shared" si="1218"/>
        <v>2.9441029956932306E-4</v>
      </c>
      <c r="BB936" s="13">
        <f t="shared" si="1219"/>
        <v>4.0553383152898795E-5</v>
      </c>
      <c r="BC936" s="13">
        <f t="shared" si="1220"/>
        <v>4.4688025861909832E-6</v>
      </c>
      <c r="BD936" s="13">
        <f t="shared" si="1221"/>
        <v>2.4116732482077921E-6</v>
      </c>
      <c r="BE936" s="13">
        <f t="shared" si="1222"/>
        <v>5.3746452568215551E-6</v>
      </c>
      <c r="BF936" s="13">
        <f t="shared" si="1223"/>
        <v>5.988956351807061E-6</v>
      </c>
      <c r="BG936" s="13">
        <f t="shared" si="1224"/>
        <v>4.4489879759445961E-6</v>
      </c>
      <c r="BH936" s="13">
        <f t="shared" si="1225"/>
        <v>2.4787491568702862E-6</v>
      </c>
      <c r="BI936" s="13">
        <f t="shared" si="1226"/>
        <v>1.1048260711706035E-6</v>
      </c>
      <c r="BJ936" s="14">
        <f t="shared" si="1227"/>
        <v>0.75036337147112409</v>
      </c>
      <c r="BK936" s="14">
        <f t="shared" si="1228"/>
        <v>0.17093729049884879</v>
      </c>
      <c r="BL936" s="14">
        <f t="shared" si="1229"/>
        <v>7.4812941237428016E-2</v>
      </c>
      <c r="BM936" s="14">
        <f t="shared" si="1230"/>
        <v>0.51768843082627647</v>
      </c>
      <c r="BN936" s="14">
        <f t="shared" si="1231"/>
        <v>0.47433695180267749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1.5</v>
      </c>
      <c r="F937" s="10">
        <f>VLOOKUP(B937,home!$B$2:$E$405,3,FALSE)</f>
        <v>0.95</v>
      </c>
      <c r="G937" s="10">
        <f>VLOOKUP(C937,away!$B$2:$E$405,4,FALSE)</f>
        <v>1.05</v>
      </c>
      <c r="H937" s="10">
        <f>VLOOKUP(A937,away!$A$2:$E$405,3,FALSE)</f>
        <v>1.3534482758620701</v>
      </c>
      <c r="I937" s="10">
        <f>VLOOKUP(C937,away!$B$2:$E$405,3,FALSE)</f>
        <v>0.86</v>
      </c>
      <c r="J937" s="10">
        <f>VLOOKUP(B937,home!$B$2:$E$405,4,FALSE)</f>
        <v>0.32</v>
      </c>
      <c r="K937" s="12">
        <f t="shared" si="1176"/>
        <v>1.4962499999999999</v>
      </c>
      <c r="L937" s="12">
        <f t="shared" si="1177"/>
        <v>0.37246896551724168</v>
      </c>
      <c r="M937" s="13">
        <f t="shared" si="1178"/>
        <v>0.15432122605681098</v>
      </c>
      <c r="N937" s="13">
        <f t="shared" si="1179"/>
        <v>0.23090313448750338</v>
      </c>
      <c r="O937" s="13">
        <f t="shared" si="1180"/>
        <v>5.7479867426732778E-2</v>
      </c>
      <c r="P937" s="13">
        <f t="shared" si="1181"/>
        <v>8.600425163724891E-2</v>
      </c>
      <c r="Q937" s="13">
        <f t="shared" si="1182"/>
        <v>0.17274440748846351</v>
      </c>
      <c r="R937" s="13">
        <f t="shared" si="1183"/>
        <v>1.0704733379251676E-2</v>
      </c>
      <c r="S937" s="13">
        <f t="shared" si="1184"/>
        <v>1.198268619405642E-2</v>
      </c>
      <c r="T937" s="13">
        <f t="shared" si="1185"/>
        <v>6.4341930756116855E-2</v>
      </c>
      <c r="U937" s="13">
        <f t="shared" si="1186"/>
        <v>1.6016957318705317E-2</v>
      </c>
      <c r="V937" s="13">
        <f t="shared" si="1187"/>
        <v>7.4200346399848056E-4</v>
      </c>
      <c r="W937" s="13">
        <f t="shared" si="1188"/>
        <v>8.6156273234871128E-2</v>
      </c>
      <c r="X937" s="13">
        <f t="shared" si="1189"/>
        <v>3.2090537964613267E-2</v>
      </c>
      <c r="Y937" s="13">
        <f t="shared" si="1190"/>
        <v>5.9763647392856358E-3</v>
      </c>
      <c r="Z937" s="13">
        <f t="shared" si="1191"/>
        <v>1.3290603226359201E-3</v>
      </c>
      <c r="AA937" s="13">
        <f t="shared" si="1192"/>
        <v>1.9886065077439953E-3</v>
      </c>
      <c r="AB937" s="13">
        <f t="shared" si="1193"/>
        <v>1.4877262436059767E-3</v>
      </c>
      <c r="AC937" s="13">
        <f t="shared" si="1194"/>
        <v>2.5845218389604033E-5</v>
      </c>
      <c r="AD937" s="13">
        <f t="shared" si="1195"/>
        <v>3.2227830956918994E-2</v>
      </c>
      <c r="AE937" s="13">
        <f t="shared" si="1196"/>
        <v>1.2003866857388154E-2</v>
      </c>
      <c r="AF937" s="13">
        <f t="shared" si="1197"/>
        <v>2.2355339352890338E-3</v>
      </c>
      <c r="AG937" s="13">
        <f t="shared" si="1198"/>
        <v>2.7755567075193172E-4</v>
      </c>
      <c r="AH937" s="13">
        <f t="shared" si="1199"/>
        <v>1.2375843087055315E-4</v>
      </c>
      <c r="AI937" s="13">
        <f t="shared" si="1200"/>
        <v>1.8517355219006511E-4</v>
      </c>
      <c r="AJ937" s="13">
        <f t="shared" si="1201"/>
        <v>1.3853296373219249E-4</v>
      </c>
      <c r="AK937" s="13">
        <f t="shared" si="1202"/>
        <v>6.9093315661430978E-5</v>
      </c>
      <c r="AL937" s="13">
        <f t="shared" si="1203"/>
        <v>5.7614852416500893E-7</v>
      </c>
      <c r="AM937" s="13">
        <f t="shared" si="1204"/>
        <v>9.6441784138580049E-3</v>
      </c>
      <c r="AN937" s="13">
        <f t="shared" si="1205"/>
        <v>3.5921571570734037E-3</v>
      </c>
      <c r="AO937" s="13">
        <f t="shared" si="1206"/>
        <v>6.6898353013524316E-4</v>
      </c>
      <c r="AP937" s="13">
        <f t="shared" si="1207"/>
        <v>8.3058534472515538E-5</v>
      </c>
      <c r="AQ937" s="13">
        <f t="shared" si="1208"/>
        <v>7.7341816030890044E-6</v>
      </c>
      <c r="AR937" s="13">
        <f t="shared" si="1209"/>
        <v>9.2192349440784042E-6</v>
      </c>
      <c r="AS937" s="13">
        <f t="shared" si="1210"/>
        <v>1.3794280285077312E-5</v>
      </c>
      <c r="AT937" s="13">
        <f t="shared" si="1211"/>
        <v>1.0319845938273467E-5</v>
      </c>
      <c r="AU937" s="13">
        <f t="shared" si="1212"/>
        <v>5.1470231617138883E-6</v>
      </c>
      <c r="AV937" s="13">
        <f t="shared" si="1213"/>
        <v>1.925308351428602E-6</v>
      </c>
      <c r="AW937" s="13">
        <f t="shared" si="1214"/>
        <v>8.9192062986698356E-9</v>
      </c>
      <c r="AX937" s="13">
        <f t="shared" si="1215"/>
        <v>2.4050169919558381E-3</v>
      </c>
      <c r="AY937" s="13">
        <f t="shared" si="1216"/>
        <v>8.9579419104517935E-4</v>
      </c>
      <c r="AZ937" s="13">
        <f t="shared" si="1217"/>
        <v>1.6682776782747614E-4</v>
      </c>
      <c r="BA937" s="13">
        <f t="shared" si="1218"/>
        <v>2.0712722034083545E-5</v>
      </c>
      <c r="BB937" s="13">
        <f t="shared" si="1219"/>
        <v>1.9287115372703188E-6</v>
      </c>
      <c r="BC937" s="13">
        <f t="shared" si="1220"/>
        <v>1.43677038213649E-7</v>
      </c>
      <c r="BD937" s="13">
        <f t="shared" si="1221"/>
        <v>5.7231315041354781E-7</v>
      </c>
      <c r="BE937" s="13">
        <f t="shared" si="1222"/>
        <v>8.5632355130627086E-7</v>
      </c>
      <c r="BF937" s="13">
        <f t="shared" si="1223"/>
        <v>6.4063705682100406E-7</v>
      </c>
      <c r="BG937" s="13">
        <f t="shared" si="1224"/>
        <v>3.1951773208947561E-7</v>
      </c>
      <c r="BH937" s="13">
        <f t="shared" si="1225"/>
        <v>1.1951960165971951E-7</v>
      </c>
      <c r="BI937" s="13">
        <f t="shared" si="1226"/>
        <v>3.5766240796671049E-8</v>
      </c>
      <c r="BJ937" s="14">
        <f t="shared" si="1227"/>
        <v>0.6564439719697821</v>
      </c>
      <c r="BK937" s="14">
        <f t="shared" si="1228"/>
        <v>0.25397238291007374</v>
      </c>
      <c r="BL937" s="14">
        <f t="shared" si="1229"/>
        <v>8.8237398908507639E-2</v>
      </c>
      <c r="BM937" s="14">
        <f t="shared" si="1230"/>
        <v>0.28692940836314929</v>
      </c>
      <c r="BN937" s="14">
        <f t="shared" si="1231"/>
        <v>0.71215762047601128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1.5</v>
      </c>
      <c r="F938" s="10">
        <f>VLOOKUP(B938,home!$B$2:$E$405,3,FALSE)</f>
        <v>1.33</v>
      </c>
      <c r="G938" s="10">
        <f>VLOOKUP(C938,away!$B$2:$E$405,4,FALSE)</f>
        <v>1</v>
      </c>
      <c r="H938" s="10">
        <f>VLOOKUP(A938,away!$A$2:$E$405,3,FALSE)</f>
        <v>1.3534482758620701</v>
      </c>
      <c r="I938" s="10">
        <f>VLOOKUP(C938,away!$B$2:$E$405,3,FALSE)</f>
        <v>1</v>
      </c>
      <c r="J938" s="10">
        <f>VLOOKUP(B938,home!$B$2:$E$405,4,FALSE)</f>
        <v>1.1599999999999999</v>
      </c>
      <c r="K938" s="12">
        <f t="shared" si="1176"/>
        <v>1.9950000000000001</v>
      </c>
      <c r="L938" s="12">
        <f t="shared" si="1177"/>
        <v>1.5700000000000012</v>
      </c>
      <c r="M938" s="13">
        <f t="shared" si="1178"/>
        <v>2.8296985484186816E-2</v>
      </c>
      <c r="N938" s="13">
        <f t="shared" si="1179"/>
        <v>5.6452486040952689E-2</v>
      </c>
      <c r="O938" s="13">
        <f t="shared" si="1180"/>
        <v>4.4426267210173336E-2</v>
      </c>
      <c r="P938" s="13">
        <f t="shared" si="1181"/>
        <v>8.8630403084295789E-2</v>
      </c>
      <c r="Q938" s="13">
        <f t="shared" si="1182"/>
        <v>5.6311354825850334E-2</v>
      </c>
      <c r="R938" s="13">
        <f t="shared" si="1183"/>
        <v>3.4874619759986104E-2</v>
      </c>
      <c r="S938" s="13">
        <f t="shared" si="1184"/>
        <v>6.940092925511937E-2</v>
      </c>
      <c r="T938" s="13">
        <f t="shared" si="1185"/>
        <v>8.8408827076585095E-2</v>
      </c>
      <c r="U938" s="13">
        <f t="shared" si="1186"/>
        <v>6.9574866421172277E-2</v>
      </c>
      <c r="V938" s="13">
        <f t="shared" si="1187"/>
        <v>2.4152680062935809E-2</v>
      </c>
      <c r="W938" s="13">
        <f t="shared" si="1188"/>
        <v>3.7447050959190466E-2</v>
      </c>
      <c r="X938" s="13">
        <f t="shared" si="1189"/>
        <v>5.8791870005929073E-2</v>
      </c>
      <c r="Y938" s="13">
        <f t="shared" si="1190"/>
        <v>4.6151617954654368E-2</v>
      </c>
      <c r="Z938" s="13">
        <f t="shared" si="1191"/>
        <v>1.8251051007726074E-2</v>
      </c>
      <c r="AA938" s="13">
        <f t="shared" si="1192"/>
        <v>3.6410846760413514E-2</v>
      </c>
      <c r="AB938" s="13">
        <f t="shared" si="1193"/>
        <v>3.6319819643512496E-2</v>
      </c>
      <c r="AC938" s="13">
        <f t="shared" si="1194"/>
        <v>4.7281135536952779E-3</v>
      </c>
      <c r="AD938" s="13">
        <f t="shared" si="1195"/>
        <v>1.8676716665896247E-2</v>
      </c>
      <c r="AE938" s="13">
        <f t="shared" si="1196"/>
        <v>2.932244516545713E-2</v>
      </c>
      <c r="AF938" s="13">
        <f t="shared" si="1197"/>
        <v>2.301811945488387E-2</v>
      </c>
      <c r="AG938" s="13">
        <f t="shared" si="1198"/>
        <v>1.2046149181389236E-2</v>
      </c>
      <c r="AH938" s="13">
        <f t="shared" si="1199"/>
        <v>7.1635375205324888E-3</v>
      </c>
      <c r="AI938" s="13">
        <f t="shared" si="1200"/>
        <v>1.4291257353462313E-2</v>
      </c>
      <c r="AJ938" s="13">
        <f t="shared" si="1201"/>
        <v>1.4255529210078664E-2</v>
      </c>
      <c r="AK938" s="13">
        <f t="shared" si="1202"/>
        <v>9.4799269247023091E-3</v>
      </c>
      <c r="AL938" s="13">
        <f t="shared" si="1203"/>
        <v>5.9236643468826703E-4</v>
      </c>
      <c r="AM938" s="13">
        <f t="shared" si="1204"/>
        <v>7.4520099496925996E-3</v>
      </c>
      <c r="AN938" s="13">
        <f t="shared" si="1205"/>
        <v>1.169965562101739E-2</v>
      </c>
      <c r="AO938" s="13">
        <f t="shared" si="1206"/>
        <v>9.1842296624986622E-3</v>
      </c>
      <c r="AP938" s="13">
        <f t="shared" si="1207"/>
        <v>4.8064135233743029E-3</v>
      </c>
      <c r="AQ938" s="13">
        <f t="shared" si="1208"/>
        <v>1.886517307924415E-3</v>
      </c>
      <c r="AR938" s="13">
        <f t="shared" si="1209"/>
        <v>2.249350781447204E-3</v>
      </c>
      <c r="AS938" s="13">
        <f t="shared" si="1210"/>
        <v>4.4874548089871716E-3</v>
      </c>
      <c r="AT938" s="13">
        <f t="shared" si="1211"/>
        <v>4.4762361719647053E-3</v>
      </c>
      <c r="AU938" s="13">
        <f t="shared" si="1212"/>
        <v>2.9766970543565283E-3</v>
      </c>
      <c r="AV938" s="13">
        <f t="shared" si="1213"/>
        <v>1.4846276558603188E-3</v>
      </c>
      <c r="AW938" s="13">
        <f t="shared" si="1214"/>
        <v>5.1538348011357132E-5</v>
      </c>
      <c r="AX938" s="13">
        <f t="shared" si="1215"/>
        <v>2.4777933082727886E-3</v>
      </c>
      <c r="AY938" s="13">
        <f t="shared" si="1216"/>
        <v>3.8901354939882811E-3</v>
      </c>
      <c r="AZ938" s="13">
        <f t="shared" si="1217"/>
        <v>3.053756362780804E-3</v>
      </c>
      <c r="BA938" s="13">
        <f t="shared" si="1218"/>
        <v>1.5981324965219554E-3</v>
      </c>
      <c r="BB938" s="13">
        <f t="shared" si="1219"/>
        <v>6.2726700488486783E-4</v>
      </c>
      <c r="BC938" s="13">
        <f t="shared" si="1220"/>
        <v>1.9696183953384872E-4</v>
      </c>
      <c r="BD938" s="13">
        <f t="shared" si="1221"/>
        <v>5.8858012114535233E-4</v>
      </c>
      <c r="BE938" s="13">
        <f t="shared" si="1222"/>
        <v>1.1742173416849778E-3</v>
      </c>
      <c r="BF938" s="13">
        <f t="shared" si="1223"/>
        <v>1.1712817983307658E-3</v>
      </c>
      <c r="BG938" s="13">
        <f t="shared" si="1224"/>
        <v>7.789023958899591E-4</v>
      </c>
      <c r="BH938" s="13">
        <f t="shared" si="1225"/>
        <v>3.8847756995011719E-4</v>
      </c>
      <c r="BI938" s="13">
        <f t="shared" si="1226"/>
        <v>1.5500255041009668E-4</v>
      </c>
      <c r="BJ938" s="14">
        <f t="shared" si="1227"/>
        <v>0.47349950990127843</v>
      </c>
      <c r="BK938" s="14">
        <f t="shared" si="1228"/>
        <v>0.21969161336890963</v>
      </c>
      <c r="BL938" s="14">
        <f t="shared" si="1229"/>
        <v>0.28672749905406075</v>
      </c>
      <c r="BM938" s="14">
        <f t="shared" si="1230"/>
        <v>0.68533895978055293</v>
      </c>
      <c r="BN938" s="14">
        <f t="shared" si="1231"/>
        <v>0.30899211640544511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1.4272727272727299</v>
      </c>
      <c r="F939" s="10">
        <f>VLOOKUP(B939,home!$B$2:$E$405,3,FALSE)</f>
        <v>0.98</v>
      </c>
      <c r="G939" s="10">
        <f>VLOOKUP(C939,away!$B$2:$E$405,4,FALSE)</f>
        <v>1.26</v>
      </c>
      <c r="H939" s="10">
        <f>VLOOKUP(A939,away!$A$2:$E$405,3,FALSE)</f>
        <v>1.3181818181818199</v>
      </c>
      <c r="I939" s="10">
        <f>VLOOKUP(C939,away!$B$2:$E$405,3,FALSE)</f>
        <v>0.7</v>
      </c>
      <c r="J939" s="10">
        <f>VLOOKUP(B939,home!$B$2:$E$405,4,FALSE)</f>
        <v>1.97</v>
      </c>
      <c r="K939" s="12">
        <f t="shared" si="1176"/>
        <v>1.7623963636363669</v>
      </c>
      <c r="L939" s="12">
        <f t="shared" si="1177"/>
        <v>1.8177727272727295</v>
      </c>
      <c r="M939" s="13">
        <f t="shared" si="1178"/>
        <v>2.7870985126572177E-2</v>
      </c>
      <c r="N939" s="13">
        <f t="shared" si="1179"/>
        <v>4.911972283803407E-2</v>
      </c>
      <c r="O939" s="13">
        <f t="shared" si="1180"/>
        <v>5.0663116645306781E-2</v>
      </c>
      <c r="P939" s="13">
        <f t="shared" si="1181"/>
        <v>8.9288492546173756E-2</v>
      </c>
      <c r="Q939" s="13">
        <f t="shared" si="1182"/>
        <v>4.3284210456288733E-2</v>
      </c>
      <c r="R939" s="13">
        <f t="shared" si="1183"/>
        <v>4.6047015858237873E-2</v>
      </c>
      <c r="S939" s="13">
        <f t="shared" si="1184"/>
        <v>7.1511958269168049E-2</v>
      </c>
      <c r="T939" s="13">
        <f t="shared" si="1185"/>
        <v>7.8680857288974754E-2</v>
      </c>
      <c r="U939" s="13">
        <f t="shared" si="1186"/>
        <v>8.1153093304864546E-2</v>
      </c>
      <c r="V939" s="13">
        <f t="shared" si="1187"/>
        <v>2.5455365235691967E-2</v>
      </c>
      <c r="W939" s="13">
        <f t="shared" si="1188"/>
        <v>2.5427978370344825E-2</v>
      </c>
      <c r="X939" s="13">
        <f t="shared" si="1189"/>
        <v>4.6222285591293676E-2</v>
      </c>
      <c r="Y939" s="13">
        <f t="shared" si="1190"/>
        <v>4.2010805070032457E-2</v>
      </c>
      <c r="Z939" s="13">
        <f t="shared" si="1191"/>
        <v>2.7901003199799889E-2</v>
      </c>
      <c r="AA939" s="13">
        <f t="shared" si="1192"/>
        <v>4.9172626581133957E-2</v>
      </c>
      <c r="AB939" s="13">
        <f t="shared" si="1193"/>
        <v>4.3330829138519732E-2</v>
      </c>
      <c r="AC939" s="13">
        <f t="shared" si="1194"/>
        <v>5.0968578496267871E-3</v>
      </c>
      <c r="AD939" s="13">
        <f t="shared" si="1195"/>
        <v>1.1203544153629974E-2</v>
      </c>
      <c r="AE939" s="13">
        <f t="shared" si="1196"/>
        <v>2.0365497011264399E-2</v>
      </c>
      <c r="AF939" s="13">
        <f t="shared" si="1197"/>
        <v>1.8509922522215359E-2</v>
      </c>
      <c r="AG939" s="13">
        <f t="shared" si="1198"/>
        <v>1.1215610781604775E-2</v>
      </c>
      <c r="AH939" s="13">
        <f t="shared" si="1199"/>
        <v>1.2679420670036355E-2</v>
      </c>
      <c r="AI939" s="13">
        <f t="shared" si="1200"/>
        <v>2.2346164881887856E-2</v>
      </c>
      <c r="AJ939" s="13">
        <f t="shared" si="1201"/>
        <v>1.9691399864528926E-2</v>
      </c>
      <c r="AK939" s="13">
        <f t="shared" si="1202"/>
        <v>1.1568017172051808E-2</v>
      </c>
      <c r="AL939" s="13">
        <f t="shared" si="1203"/>
        <v>6.5313910082270496E-4</v>
      </c>
      <c r="AM939" s="13">
        <f t="shared" si="1204"/>
        <v>3.9490170952393858E-3</v>
      </c>
      <c r="AN939" s="13">
        <f t="shared" si="1205"/>
        <v>7.1784155752599296E-3</v>
      </c>
      <c r="AO939" s="13">
        <f t="shared" si="1206"/>
        <v>6.5243640288686422E-3</v>
      </c>
      <c r="AP939" s="13">
        <f t="shared" si="1207"/>
        <v>3.9532703314922148E-3</v>
      </c>
      <c r="AQ939" s="13">
        <f t="shared" si="1208"/>
        <v>1.7965367480307433E-3</v>
      </c>
      <c r="AR939" s="13">
        <f t="shared" si="1209"/>
        <v>4.6096610183220411E-3</v>
      </c>
      <c r="AS939" s="13">
        <f t="shared" si="1210"/>
        <v>8.1240498162870756E-3</v>
      </c>
      <c r="AT939" s="13">
        <f t="shared" si="1211"/>
        <v>7.1588979271125204E-3</v>
      </c>
      <c r="AU939" s="13">
        <f t="shared" si="1212"/>
        <v>4.2056052247956763E-3</v>
      </c>
      <c r="AV939" s="13">
        <f t="shared" si="1213"/>
        <v>1.8529858387675009E-3</v>
      </c>
      <c r="AW939" s="13">
        <f t="shared" si="1214"/>
        <v>5.8122776817879198E-5</v>
      </c>
      <c r="AX939" s="13">
        <f t="shared" si="1215"/>
        <v>1.15995556143129E-3</v>
      </c>
      <c r="AY939" s="13">
        <f t="shared" si="1216"/>
        <v>2.1085355844181258E-3</v>
      </c>
      <c r="AZ939" s="13">
        <f t="shared" si="1217"/>
        <v>1.9164192399196681E-3</v>
      </c>
      <c r="BA939" s="13">
        <f t="shared" si="1218"/>
        <v>1.1612048761155684E-3</v>
      </c>
      <c r="BB939" s="13">
        <f t="shared" si="1219"/>
        <v>5.2770163864474743E-4</v>
      </c>
      <c r="BC939" s="13">
        <f t="shared" si="1220"/>
        <v>1.9184832937311019E-4</v>
      </c>
      <c r="BD939" s="13">
        <f t="shared" si="1221"/>
        <v>1.3965526801796729E-3</v>
      </c>
      <c r="BE939" s="13">
        <f t="shared" si="1222"/>
        <v>2.4612793651752774E-3</v>
      </c>
      <c r="BF939" s="13">
        <f t="shared" si="1223"/>
        <v>2.1688749015390677E-3</v>
      </c>
      <c r="BG939" s="13">
        <f t="shared" si="1224"/>
        <v>1.2741390798848787E-3</v>
      </c>
      <c r="BH939" s="13">
        <f t="shared" si="1225"/>
        <v>5.6138452028902405E-4</v>
      </c>
      <c r="BI939" s="13">
        <f t="shared" si="1226"/>
        <v>1.978764074318243E-4</v>
      </c>
      <c r="BJ939" s="14">
        <f t="shared" si="1227"/>
        <v>0.37650770309247644</v>
      </c>
      <c r="BK939" s="14">
        <f t="shared" si="1228"/>
        <v>0.22198533371247359</v>
      </c>
      <c r="BL939" s="14">
        <f t="shared" si="1229"/>
        <v>0.37066299089635235</v>
      </c>
      <c r="BM939" s="14">
        <f t="shared" si="1230"/>
        <v>0.6887330746228888</v>
      </c>
      <c r="BN939" s="14">
        <f t="shared" si="1231"/>
        <v>0.30627354347061342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1.66923076923077</v>
      </c>
      <c r="F940" s="10">
        <f>VLOOKUP(B940,home!$B$2:$E$405,3,FALSE)</f>
        <v>1.45</v>
      </c>
      <c r="G940" s="10">
        <f>VLOOKUP(C940,away!$B$2:$E$405,4,FALSE)</f>
        <v>1.28</v>
      </c>
      <c r="H940" s="10">
        <f>VLOOKUP(A940,away!$A$2:$E$405,3,FALSE)</f>
        <v>1.2</v>
      </c>
      <c r="I940" s="10">
        <f>VLOOKUP(C940,away!$B$2:$E$405,3,FALSE)</f>
        <v>0.6</v>
      </c>
      <c r="J940" s="10">
        <f>VLOOKUP(B940,home!$B$2:$E$405,4,FALSE)</f>
        <v>0.83</v>
      </c>
      <c r="K940" s="12">
        <f t="shared" si="1176"/>
        <v>3.0980923076923093</v>
      </c>
      <c r="L940" s="12">
        <f t="shared" si="1177"/>
        <v>0.59759999999999991</v>
      </c>
      <c r="M940" s="13">
        <f t="shared" si="1178"/>
        <v>2.483025753237849E-2</v>
      </c>
      <c r="N940" s="13">
        <f t="shared" si="1179"/>
        <v>7.6926429859080839E-2</v>
      </c>
      <c r="O940" s="13">
        <f t="shared" si="1180"/>
        <v>1.4838561901349382E-2</v>
      </c>
      <c r="P940" s="13">
        <f t="shared" si="1181"/>
        <v>4.5971234483786698E-2</v>
      </c>
      <c r="Q940" s="13">
        <f t="shared" si="1182"/>
        <v>0.11916259030232514</v>
      </c>
      <c r="R940" s="13">
        <f t="shared" si="1183"/>
        <v>4.4337622961231945E-3</v>
      </c>
      <c r="S940" s="13">
        <f t="shared" si="1184"/>
        <v>2.1278015312643235E-2</v>
      </c>
      <c r="T940" s="13">
        <f t="shared" si="1185"/>
        <v>7.1211563964669489E-2</v>
      </c>
      <c r="U940" s="13">
        <f t="shared" si="1186"/>
        <v>1.3736204863755461E-2</v>
      </c>
      <c r="V940" s="13">
        <f t="shared" si="1187"/>
        <v>4.3771713693871285E-3</v>
      </c>
      <c r="W940" s="13">
        <f t="shared" si="1188"/>
        <v>0.12305890146010788</v>
      </c>
      <c r="X940" s="13">
        <f t="shared" si="1189"/>
        <v>7.3539999512560461E-2</v>
      </c>
      <c r="Y940" s="13">
        <f t="shared" si="1190"/>
        <v>2.1973751854353057E-2</v>
      </c>
      <c r="Z940" s="13">
        <f t="shared" si="1191"/>
        <v>8.8320544938774021E-4</v>
      </c>
      <c r="AA940" s="13">
        <f t="shared" si="1192"/>
        <v>2.7362520088600874E-3</v>
      </c>
      <c r="AB940" s="13">
        <f t="shared" si="1193"/>
        <v>4.238580650278532E-3</v>
      </c>
      <c r="AC940" s="13">
        <f t="shared" si="1194"/>
        <v>5.0649890344325529E-4</v>
      </c>
      <c r="AD940" s="13">
        <f t="shared" si="1195"/>
        <v>9.5311959001656538E-2</v>
      </c>
      <c r="AE940" s="13">
        <f t="shared" si="1196"/>
        <v>5.6958426699389941E-2</v>
      </c>
      <c r="AF940" s="13">
        <f t="shared" si="1197"/>
        <v>1.701917789777771E-2</v>
      </c>
      <c r="AG940" s="13">
        <f t="shared" si="1198"/>
        <v>3.390220237237319E-3</v>
      </c>
      <c r="AH940" s="13">
        <f t="shared" si="1199"/>
        <v>1.3195089413852834E-4</v>
      </c>
      <c r="AI940" s="13">
        <f t="shared" si="1200"/>
        <v>4.0879605012369692E-4</v>
      </c>
      <c r="AJ940" s="13">
        <f t="shared" si="1201"/>
        <v>6.3324394915161247E-4</v>
      </c>
      <c r="AK940" s="13">
        <f t="shared" si="1202"/>
        <v>6.5394940258643676E-4</v>
      </c>
      <c r="AL940" s="13">
        <f t="shared" si="1203"/>
        <v>3.7509687244456597E-5</v>
      </c>
      <c r="AM940" s="13">
        <f t="shared" si="1204"/>
        <v>5.9057049402823407E-2</v>
      </c>
      <c r="AN940" s="13">
        <f t="shared" si="1205"/>
        <v>3.5292492723127261E-2</v>
      </c>
      <c r="AO940" s="13">
        <f t="shared" si="1206"/>
        <v>1.0545396825670421E-2</v>
      </c>
      <c r="AP940" s="13">
        <f t="shared" si="1207"/>
        <v>2.1006430476735475E-3</v>
      </c>
      <c r="AQ940" s="13">
        <f t="shared" si="1208"/>
        <v>3.1383607132242795E-4</v>
      </c>
      <c r="AR940" s="13">
        <f t="shared" si="1209"/>
        <v>1.5770770867436913E-5</v>
      </c>
      <c r="AS940" s="13">
        <f t="shared" si="1210"/>
        <v>4.8859303910784269E-5</v>
      </c>
      <c r="AT940" s="13">
        <f t="shared" si="1211"/>
        <v>7.5685316802600745E-5</v>
      </c>
      <c r="AU940" s="13">
        <f t="shared" si="1212"/>
        <v>7.8160032597130951E-5</v>
      </c>
      <c r="AV940" s="13">
        <f t="shared" si="1213"/>
        <v>6.0536748939537894E-5</v>
      </c>
      <c r="AW940" s="13">
        <f t="shared" si="1214"/>
        <v>1.9290606603655204E-6</v>
      </c>
      <c r="AX940" s="13">
        <f t="shared" si="1215"/>
        <v>3.0494031744981973E-2</v>
      </c>
      <c r="AY940" s="13">
        <f t="shared" si="1216"/>
        <v>1.8223233370801225E-2</v>
      </c>
      <c r="AZ940" s="13">
        <f t="shared" si="1217"/>
        <v>5.4451021311954046E-3</v>
      </c>
      <c r="BA940" s="13">
        <f t="shared" si="1218"/>
        <v>1.0846643445341243E-3</v>
      </c>
      <c r="BB940" s="13">
        <f t="shared" si="1219"/>
        <v>1.6204885307339814E-4</v>
      </c>
      <c r="BC940" s="13">
        <f t="shared" si="1220"/>
        <v>1.9368078919332551E-5</v>
      </c>
      <c r="BD940" s="13">
        <f t="shared" si="1221"/>
        <v>1.570768778396715E-6</v>
      </c>
      <c r="BE940" s="13">
        <f t="shared" si="1222"/>
        <v>4.8663866695141087E-6</v>
      </c>
      <c r="BF940" s="13">
        <f t="shared" si="1223"/>
        <v>7.538257553539028E-6</v>
      </c>
      <c r="BG940" s="13">
        <f t="shared" si="1224"/>
        <v>7.7847392466742362E-6</v>
      </c>
      <c r="BH940" s="13">
        <f t="shared" si="1225"/>
        <v>6.0294601943779688E-6</v>
      </c>
      <c r="BI940" s="13">
        <f t="shared" si="1226"/>
        <v>3.7359648495478738E-6</v>
      </c>
      <c r="BJ940" s="14">
        <f t="shared" si="1227"/>
        <v>0.82129088738328115</v>
      </c>
      <c r="BK940" s="14">
        <f t="shared" si="1228"/>
        <v>0.11522392065968451</v>
      </c>
      <c r="BL940" s="14">
        <f t="shared" si="1229"/>
        <v>4.2121839766776477E-2</v>
      </c>
      <c r="BM940" s="14">
        <f t="shared" si="1230"/>
        <v>0.675135712573945</v>
      </c>
      <c r="BN940" s="14">
        <f t="shared" si="1231"/>
        <v>0.28616283637504375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1.4126984126984099</v>
      </c>
      <c r="F941" s="10">
        <f>VLOOKUP(B941,home!$B$2:$E$405,3,FALSE)</f>
        <v>0</v>
      </c>
      <c r="G941" s="10">
        <f>VLOOKUP(C941,away!$B$2:$E$405,4,FALSE)</f>
        <v>0.71</v>
      </c>
      <c r="H941" s="10">
        <f>VLOOKUP(A941,away!$A$2:$E$405,3,FALSE)</f>
        <v>1.1111111111111101</v>
      </c>
      <c r="I941" s="10">
        <f>VLOOKUP(C941,away!$B$2:$E$405,3,FALSE)</f>
        <v>0.99</v>
      </c>
      <c r="J941" s="10">
        <f>VLOOKUP(B941,home!$B$2:$E$405,4,FALSE)</f>
        <v>0</v>
      </c>
      <c r="K941" s="12">
        <f t="shared" si="1176"/>
        <v>0</v>
      </c>
      <c r="L941" s="12">
        <f t="shared" si="1177"/>
        <v>0</v>
      </c>
      <c r="M941" s="13">
        <f t="shared" si="1178"/>
        <v>1</v>
      </c>
      <c r="N941" s="13">
        <f t="shared" si="1179"/>
        <v>0</v>
      </c>
      <c r="O941" s="13">
        <f t="shared" si="1180"/>
        <v>0</v>
      </c>
      <c r="P941" s="13">
        <f t="shared" si="1181"/>
        <v>0</v>
      </c>
      <c r="Q941" s="13">
        <f t="shared" si="1182"/>
        <v>0</v>
      </c>
      <c r="R941" s="13">
        <f t="shared" si="1183"/>
        <v>0</v>
      </c>
      <c r="S941" s="13">
        <f t="shared" si="1184"/>
        <v>0</v>
      </c>
      <c r="T941" s="13">
        <f t="shared" si="1185"/>
        <v>0</v>
      </c>
      <c r="U941" s="13">
        <f t="shared" si="1186"/>
        <v>0</v>
      </c>
      <c r="V941" s="13">
        <f t="shared" si="1187"/>
        <v>0</v>
      </c>
      <c r="W941" s="13">
        <f t="shared" si="1188"/>
        <v>0</v>
      </c>
      <c r="X941" s="13">
        <f t="shared" si="1189"/>
        <v>0</v>
      </c>
      <c r="Y941" s="13">
        <f t="shared" si="1190"/>
        <v>0</v>
      </c>
      <c r="Z941" s="13">
        <f t="shared" si="1191"/>
        <v>0</v>
      </c>
      <c r="AA941" s="13">
        <f t="shared" si="1192"/>
        <v>0</v>
      </c>
      <c r="AB941" s="13">
        <f t="shared" si="1193"/>
        <v>0</v>
      </c>
      <c r="AC941" s="13">
        <f t="shared" si="1194"/>
        <v>0</v>
      </c>
      <c r="AD941" s="13">
        <f t="shared" si="1195"/>
        <v>0</v>
      </c>
      <c r="AE941" s="13">
        <f t="shared" si="1196"/>
        <v>0</v>
      </c>
      <c r="AF941" s="13">
        <f t="shared" si="1197"/>
        <v>0</v>
      </c>
      <c r="AG941" s="13">
        <f t="shared" si="1198"/>
        <v>0</v>
      </c>
      <c r="AH941" s="13">
        <f t="shared" si="1199"/>
        <v>0</v>
      </c>
      <c r="AI941" s="13">
        <f t="shared" si="1200"/>
        <v>0</v>
      </c>
      <c r="AJ941" s="13">
        <f t="shared" si="1201"/>
        <v>0</v>
      </c>
      <c r="AK941" s="13">
        <f t="shared" si="1202"/>
        <v>0</v>
      </c>
      <c r="AL941" s="13">
        <f t="shared" si="1203"/>
        <v>0</v>
      </c>
      <c r="AM941" s="13">
        <f t="shared" si="1204"/>
        <v>0</v>
      </c>
      <c r="AN941" s="13">
        <f t="shared" si="1205"/>
        <v>0</v>
      </c>
      <c r="AO941" s="13">
        <f t="shared" si="1206"/>
        <v>0</v>
      </c>
      <c r="AP941" s="13">
        <f t="shared" si="1207"/>
        <v>0</v>
      </c>
      <c r="AQ941" s="13">
        <f t="shared" si="1208"/>
        <v>0</v>
      </c>
      <c r="AR941" s="13">
        <f t="shared" si="1209"/>
        <v>0</v>
      </c>
      <c r="AS941" s="13">
        <f t="shared" si="1210"/>
        <v>0</v>
      </c>
      <c r="AT941" s="13">
        <f t="shared" si="1211"/>
        <v>0</v>
      </c>
      <c r="AU941" s="13">
        <f t="shared" si="1212"/>
        <v>0</v>
      </c>
      <c r="AV941" s="13">
        <f t="shared" si="1213"/>
        <v>0</v>
      </c>
      <c r="AW941" s="13">
        <f t="shared" si="1214"/>
        <v>0</v>
      </c>
      <c r="AX941" s="13">
        <f t="shared" si="1215"/>
        <v>0</v>
      </c>
      <c r="AY941" s="13">
        <f t="shared" si="1216"/>
        <v>0</v>
      </c>
      <c r="AZ941" s="13">
        <f t="shared" si="1217"/>
        <v>0</v>
      </c>
      <c r="BA941" s="13">
        <f t="shared" si="1218"/>
        <v>0</v>
      </c>
      <c r="BB941" s="13">
        <f t="shared" si="1219"/>
        <v>0</v>
      </c>
      <c r="BC941" s="13">
        <f t="shared" si="1220"/>
        <v>0</v>
      </c>
      <c r="BD941" s="13">
        <f t="shared" si="1221"/>
        <v>0</v>
      </c>
      <c r="BE941" s="13">
        <f t="shared" si="1222"/>
        <v>0</v>
      </c>
      <c r="BF941" s="13">
        <f t="shared" si="1223"/>
        <v>0</v>
      </c>
      <c r="BG941" s="13">
        <f t="shared" si="1224"/>
        <v>0</v>
      </c>
      <c r="BH941" s="13">
        <f t="shared" si="1225"/>
        <v>0</v>
      </c>
      <c r="BI941" s="13">
        <f t="shared" si="1226"/>
        <v>0</v>
      </c>
      <c r="BJ941" s="14">
        <f t="shared" si="1227"/>
        <v>0</v>
      </c>
      <c r="BK941" s="14">
        <f t="shared" si="1228"/>
        <v>1</v>
      </c>
      <c r="BL941" s="14">
        <f t="shared" si="1229"/>
        <v>0</v>
      </c>
      <c r="BM941" s="14">
        <f t="shared" si="1230"/>
        <v>0</v>
      </c>
      <c r="BN941" s="14">
        <f t="shared" si="1231"/>
        <v>1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1.68333333333333</v>
      </c>
      <c r="F942" s="10">
        <f>VLOOKUP(B942,home!$B$2:$E$405,3,FALSE)</f>
        <v>0.59</v>
      </c>
      <c r="G942" s="10">
        <f>VLOOKUP(C942,away!$B$2:$E$405,4,FALSE)</f>
        <v>0.59</v>
      </c>
      <c r="H942" s="10">
        <f>VLOOKUP(A942,away!$A$2:$E$405,3,FALSE)</f>
        <v>1.375</v>
      </c>
      <c r="I942" s="10">
        <f>VLOOKUP(C942,away!$B$2:$E$405,3,FALSE)</f>
        <v>0.3</v>
      </c>
      <c r="J942" s="10">
        <f>VLOOKUP(B942,home!$B$2:$E$405,4,FALSE)</f>
        <v>0.73</v>
      </c>
      <c r="K942" s="12">
        <f t="shared" si="1176"/>
        <v>0.58596833333333209</v>
      </c>
      <c r="L942" s="12">
        <f t="shared" si="1177"/>
        <v>0.30112499999999998</v>
      </c>
      <c r="M942" s="13">
        <f t="shared" si="1178"/>
        <v>0.4118511285782645</v>
      </c>
      <c r="N942" s="13">
        <f t="shared" si="1179"/>
        <v>0.24133171939445752</v>
      </c>
      <c r="O942" s="13">
        <f t="shared" si="1180"/>
        <v>0.12401867109312988</v>
      </c>
      <c r="P942" s="13">
        <f t="shared" si="1181"/>
        <v>7.2671014002656006E-2</v>
      </c>
      <c r="Q942" s="13">
        <f t="shared" si="1182"/>
        <v>7.0706372697018807E-2</v>
      </c>
      <c r="R942" s="13">
        <f t="shared" si="1183"/>
        <v>1.8672561166459364E-2</v>
      </c>
      <c r="S942" s="13">
        <f t="shared" si="1184"/>
        <v>3.2056949160275622E-3</v>
      </c>
      <c r="T942" s="13">
        <f t="shared" si="1185"/>
        <v>2.1291456478389786E-2</v>
      </c>
      <c r="U942" s="13">
        <f t="shared" si="1186"/>
        <v>1.0941529545774894E-2</v>
      </c>
      <c r="V942" s="13">
        <f t="shared" si="1187"/>
        <v>6.2849328034050208E-5</v>
      </c>
      <c r="W942" s="13">
        <f t="shared" si="1188"/>
        <v>1.3810565121772513E-2</v>
      </c>
      <c r="X942" s="13">
        <f t="shared" si="1189"/>
        <v>4.1587064222937476E-3</v>
      </c>
      <c r="Y942" s="13">
        <f t="shared" si="1190"/>
        <v>6.2614523570660228E-4</v>
      </c>
      <c r="Z942" s="13">
        <f t="shared" si="1191"/>
        <v>1.8742583270833588E-3</v>
      </c>
      <c r="AA942" s="13">
        <f t="shared" si="1192"/>
        <v>1.0982560281571551E-3</v>
      </c>
      <c r="AB942" s="13">
        <f t="shared" si="1193"/>
        <v>3.2177162719626654E-4</v>
      </c>
      <c r="AC942" s="13">
        <f t="shared" si="1194"/>
        <v>6.9310912376680097E-7</v>
      </c>
      <c r="AD942" s="13">
        <f t="shared" si="1195"/>
        <v>2.0231384566991215E-3</v>
      </c>
      <c r="AE942" s="13">
        <f t="shared" si="1196"/>
        <v>6.0921756777352286E-4</v>
      </c>
      <c r="AF942" s="13">
        <f t="shared" si="1197"/>
        <v>9.172532004790103E-5</v>
      </c>
      <c r="AG942" s="13">
        <f t="shared" si="1198"/>
        <v>9.2069289998080666E-6</v>
      </c>
      <c r="AH942" s="13">
        <f t="shared" si="1199"/>
        <v>1.4109650968574411E-4</v>
      </c>
      <c r="AI942" s="13">
        <f t="shared" si="1200"/>
        <v>8.267808661970583E-5</v>
      </c>
      <c r="AJ942" s="13">
        <f t="shared" si="1201"/>
        <v>2.4223370309868942E-5</v>
      </c>
      <c r="AK942" s="13">
        <f t="shared" si="1202"/>
        <v>4.7313759760633422E-6</v>
      </c>
      <c r="AL942" s="13">
        <f t="shared" si="1203"/>
        <v>4.8919562767743361E-9</v>
      </c>
      <c r="AM942" s="13">
        <f t="shared" si="1204"/>
        <v>2.3709901391491084E-4</v>
      </c>
      <c r="AN942" s="13">
        <f t="shared" si="1205"/>
        <v>7.1396440565127517E-5</v>
      </c>
      <c r="AO942" s="13">
        <f t="shared" si="1206"/>
        <v>1.0749626582587012E-5</v>
      </c>
      <c r="AP942" s="13">
        <f t="shared" si="1207"/>
        <v>1.0789937682271713E-6</v>
      </c>
      <c r="AQ942" s="13">
        <f t="shared" si="1208"/>
        <v>8.122799961435174E-8</v>
      </c>
      <c r="AR942" s="13">
        <f t="shared" si="1209"/>
        <v>8.4975372958239435E-6</v>
      </c>
      <c r="AS942" s="13">
        <f t="shared" si="1210"/>
        <v>4.9792877666717867E-6</v>
      </c>
      <c r="AT942" s="13">
        <f t="shared" si="1211"/>
        <v>1.458852476911858E-6</v>
      </c>
      <c r="AU942" s="13">
        <f t="shared" si="1212"/>
        <v>2.8494711815841496E-7</v>
      </c>
      <c r="AV942" s="13">
        <f t="shared" si="1213"/>
        <v>4.174249697885561E-8</v>
      </c>
      <c r="AW942" s="13">
        <f t="shared" si="1214"/>
        <v>2.3977341326994917E-11</v>
      </c>
      <c r="AX942" s="13">
        <f t="shared" si="1215"/>
        <v>2.3155419003116126E-5</v>
      </c>
      <c r="AY942" s="13">
        <f t="shared" si="1216"/>
        <v>6.9726755473133426E-6</v>
      </c>
      <c r="AZ942" s="13">
        <f t="shared" si="1217"/>
        <v>1.049823462092365E-6</v>
      </c>
      <c r="BA942" s="13">
        <f t="shared" si="1218"/>
        <v>1.0537603000752116E-7</v>
      </c>
      <c r="BB942" s="13">
        <f t="shared" si="1219"/>
        <v>7.932839259003702E-9</v>
      </c>
      <c r="BC942" s="13">
        <f t="shared" si="1220"/>
        <v>4.7775524437349819E-10</v>
      </c>
      <c r="BD942" s="13">
        <f t="shared" si="1221"/>
        <v>4.2647015303416376E-7</v>
      </c>
      <c r="BE942" s="13">
        <f t="shared" si="1222"/>
        <v>2.4989800478984001E-7</v>
      </c>
      <c r="BF942" s="13">
        <f t="shared" si="1223"/>
        <v>7.3216158685013785E-8</v>
      </c>
      <c r="BG942" s="13">
        <f t="shared" si="1224"/>
        <v>1.4300783492575436E-8</v>
      </c>
      <c r="BH942" s="13">
        <f t="shared" si="1225"/>
        <v>2.094951567126314E-9</v>
      </c>
      <c r="BI942" s="13">
        <f t="shared" si="1226"/>
        <v>2.4551505564061177E-10</v>
      </c>
      <c r="BJ942" s="14">
        <f t="shared" si="1227"/>
        <v>0.35500995063062685</v>
      </c>
      <c r="BK942" s="14">
        <f t="shared" si="1228"/>
        <v>0.48779835750160955</v>
      </c>
      <c r="BL942" s="14">
        <f t="shared" si="1229"/>
        <v>0.1553215473960301</v>
      </c>
      <c r="BM942" s="14">
        <f t="shared" si="1230"/>
        <v>6.0745674271793719E-2</v>
      </c>
      <c r="BN942" s="14">
        <f t="shared" si="1231"/>
        <v>0.93925146693198602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1.38333333333333</v>
      </c>
      <c r="F943" s="10">
        <f>VLOOKUP(B943,home!$B$2:$E$405,3,FALSE)</f>
        <v>0.96</v>
      </c>
      <c r="G943" s="10">
        <f>VLOOKUP(C943,away!$B$2:$E$405,4,FALSE)</f>
        <v>0.36</v>
      </c>
      <c r="H943" s="10">
        <f>VLOOKUP(A943,away!$A$2:$E$405,3,FALSE)</f>
        <v>1.1499999999999999</v>
      </c>
      <c r="I943" s="10">
        <f>VLOOKUP(C943,away!$B$2:$E$405,3,FALSE)</f>
        <v>1.2</v>
      </c>
      <c r="J943" s="10">
        <f>VLOOKUP(B943,home!$B$2:$E$405,4,FALSE)</f>
        <v>0.72</v>
      </c>
      <c r="K943" s="12">
        <f t="shared" si="1176"/>
        <v>0.47807999999999878</v>
      </c>
      <c r="L943" s="12">
        <f t="shared" si="1177"/>
        <v>0.99359999999999993</v>
      </c>
      <c r="M943" s="13">
        <f t="shared" si="1178"/>
        <v>0.22953953466082777</v>
      </c>
      <c r="N943" s="13">
        <f t="shared" si="1179"/>
        <v>0.10973826073064823</v>
      </c>
      <c r="O943" s="13">
        <f t="shared" si="1180"/>
        <v>0.22807048163899846</v>
      </c>
      <c r="P943" s="13">
        <f t="shared" si="1181"/>
        <v>0.10903593586197208</v>
      </c>
      <c r="Q943" s="13">
        <f t="shared" si="1182"/>
        <v>2.6231833845054089E-2</v>
      </c>
      <c r="R943" s="13">
        <f t="shared" si="1183"/>
        <v>0.11330541527825441</v>
      </c>
      <c r="S943" s="13">
        <f t="shared" si="1184"/>
        <v>1.2948570413875843E-2</v>
      </c>
      <c r="T943" s="13">
        <f t="shared" si="1185"/>
        <v>2.6063950108445741E-2</v>
      </c>
      <c r="U943" s="13">
        <f t="shared" si="1186"/>
        <v>5.4169052936227716E-2</v>
      </c>
      <c r="V943" s="13">
        <f t="shared" si="1187"/>
        <v>6.834259607986186E-4</v>
      </c>
      <c r="W943" s="13">
        <f t="shared" si="1188"/>
        <v>4.1803050415478099E-3</v>
      </c>
      <c r="X943" s="13">
        <f t="shared" si="1189"/>
        <v>4.1535510892819032E-3</v>
      </c>
      <c r="Y943" s="13">
        <f t="shared" si="1190"/>
        <v>2.0634841811552492E-3</v>
      </c>
      <c r="Z943" s="13">
        <f t="shared" si="1191"/>
        <v>3.7526753540157866E-2</v>
      </c>
      <c r="AA943" s="13">
        <f t="shared" si="1192"/>
        <v>1.7940790332478623E-2</v>
      </c>
      <c r="AB943" s="13">
        <f t="shared" si="1193"/>
        <v>4.2885665210756797E-3</v>
      </c>
      <c r="AC943" s="13">
        <f t="shared" si="1194"/>
        <v>2.0290074795327217E-5</v>
      </c>
      <c r="AD943" s="13">
        <f t="shared" si="1195"/>
        <v>4.9963005856579266E-4</v>
      </c>
      <c r="AE943" s="13">
        <f t="shared" si="1196"/>
        <v>4.9643242619097161E-4</v>
      </c>
      <c r="AF943" s="13">
        <f t="shared" si="1197"/>
        <v>2.4662762933167469E-4</v>
      </c>
      <c r="AG943" s="13">
        <f t="shared" si="1198"/>
        <v>8.1683070834650656E-5</v>
      </c>
      <c r="AH943" s="13">
        <f t="shared" si="1199"/>
        <v>9.3216455793752109E-3</v>
      </c>
      <c r="AI943" s="13">
        <f t="shared" si="1200"/>
        <v>4.4564923185876886E-3</v>
      </c>
      <c r="AJ943" s="13">
        <f t="shared" si="1201"/>
        <v>1.0652799238351984E-3</v>
      </c>
      <c r="AK943" s="13">
        <f t="shared" si="1202"/>
        <v>1.697630086623768E-4</v>
      </c>
      <c r="AL943" s="13">
        <f t="shared" si="1203"/>
        <v>3.8552788691271431E-7</v>
      </c>
      <c r="AM943" s="13">
        <f t="shared" si="1204"/>
        <v>4.777262767982673E-5</v>
      </c>
      <c r="AN943" s="13">
        <f t="shared" si="1205"/>
        <v>4.7466882862675838E-5</v>
      </c>
      <c r="AO943" s="13">
        <f t="shared" si="1206"/>
        <v>2.3581547406177353E-5</v>
      </c>
      <c r="AP943" s="13">
        <f t="shared" si="1207"/>
        <v>7.8102085009259393E-6</v>
      </c>
      <c r="AQ943" s="13">
        <f t="shared" si="1208"/>
        <v>1.9400557916300029E-6</v>
      </c>
      <c r="AR943" s="13">
        <f t="shared" si="1209"/>
        <v>1.8523974095334427E-3</v>
      </c>
      <c r="AS943" s="13">
        <f t="shared" si="1210"/>
        <v>8.855941535497458E-4</v>
      </c>
      <c r="AT943" s="13">
        <f t="shared" si="1211"/>
        <v>2.1169242646453071E-4</v>
      </c>
      <c r="AU943" s="13">
        <f t="shared" si="1212"/>
        <v>3.3735305081387529E-5</v>
      </c>
      <c r="AV943" s="13">
        <f t="shared" si="1213"/>
        <v>4.0320436633274259E-6</v>
      </c>
      <c r="AW943" s="13">
        <f t="shared" si="1214"/>
        <v>5.0870435520363434E-9</v>
      </c>
      <c r="AX943" s="13">
        <f t="shared" si="1215"/>
        <v>3.8065229735285838E-6</v>
      </c>
      <c r="AY943" s="13">
        <f t="shared" si="1216"/>
        <v>3.7821612264980005E-6</v>
      </c>
      <c r="AZ943" s="13">
        <f t="shared" si="1217"/>
        <v>1.8789776973242063E-6</v>
      </c>
      <c r="BA943" s="13">
        <f t="shared" si="1218"/>
        <v>6.223174133537772E-7</v>
      </c>
      <c r="BB943" s="13">
        <f t="shared" si="1219"/>
        <v>1.5458364547707822E-7</v>
      </c>
      <c r="BC943" s="13">
        <f t="shared" si="1220"/>
        <v>3.0718862029204996E-8</v>
      </c>
      <c r="BD943" s="13">
        <f t="shared" si="1221"/>
        <v>3.067570110187379E-4</v>
      </c>
      <c r="BE943" s="13">
        <f t="shared" si="1222"/>
        <v>1.466543918278378E-4</v>
      </c>
      <c r="BF943" s="13">
        <f t="shared" si="1223"/>
        <v>3.5056265822526268E-5</v>
      </c>
      <c r="BG943" s="13">
        <f t="shared" si="1224"/>
        <v>5.5865665214777715E-6</v>
      </c>
      <c r="BH943" s="13">
        <f t="shared" si="1225"/>
        <v>6.6770643064702137E-7</v>
      </c>
      <c r="BI943" s="13">
        <f t="shared" si="1226"/>
        <v>6.3843418072745445E-8</v>
      </c>
      <c r="BJ943" s="14">
        <f t="shared" si="1227"/>
        <v>0.17389460478511551</v>
      </c>
      <c r="BK943" s="14">
        <f t="shared" si="1228"/>
        <v>0.35223192466138298</v>
      </c>
      <c r="BL943" s="14">
        <f t="shared" si="1229"/>
        <v>0.43626972466082709</v>
      </c>
      <c r="BM943" s="14">
        <f t="shared" si="1230"/>
        <v>0.18399776855754554</v>
      </c>
      <c r="BN943" s="14">
        <f t="shared" si="1231"/>
        <v>0.81592146201575522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1.38333333333333</v>
      </c>
      <c r="F944" s="10">
        <f>VLOOKUP(B944,home!$B$2:$E$405,3,FALSE)</f>
        <v>1.45</v>
      </c>
      <c r="G944" s="10">
        <f>VLOOKUP(C944,away!$B$2:$E$405,4,FALSE)</f>
        <v>1.45</v>
      </c>
      <c r="H944" s="10">
        <f>VLOOKUP(A944,away!$A$2:$E$405,3,FALSE)</f>
        <v>1.1499999999999999</v>
      </c>
      <c r="I944" s="10">
        <f>VLOOKUP(C944,away!$B$2:$E$405,3,FALSE)</f>
        <v>0.72</v>
      </c>
      <c r="J944" s="10">
        <f>VLOOKUP(B944,home!$B$2:$E$405,4,FALSE)</f>
        <v>1.1599999999999999</v>
      </c>
      <c r="K944" s="12">
        <f t="shared" si="1176"/>
        <v>2.9084583333333263</v>
      </c>
      <c r="L944" s="12">
        <f t="shared" si="1177"/>
        <v>0.96047999999999989</v>
      </c>
      <c r="M944" s="13">
        <f t="shared" si="1178"/>
        <v>2.0880525820026443E-2</v>
      </c>
      <c r="N944" s="13">
        <f t="shared" si="1179"/>
        <v>6.0730139325637596E-2</v>
      </c>
      <c r="O944" s="13">
        <f t="shared" si="1180"/>
        <v>2.0055327439618999E-2</v>
      </c>
      <c r="P944" s="13">
        <f t="shared" si="1181"/>
        <v>5.833008421948839E-2</v>
      </c>
      <c r="Q944" s="13">
        <f t="shared" si="1182"/>
        <v>8.8315539903072324E-2</v>
      </c>
      <c r="R944" s="13">
        <f t="shared" si="1183"/>
        <v>9.6313704496026262E-3</v>
      </c>
      <c r="S944" s="13">
        <f t="shared" si="1184"/>
        <v>4.0736506762073244E-2</v>
      </c>
      <c r="T944" s="13">
        <f t="shared" si="1185"/>
        <v>8.4825309766102891E-2</v>
      </c>
      <c r="U944" s="13">
        <f t="shared" si="1186"/>
        <v>2.80124396455671E-2</v>
      </c>
      <c r="V944" s="13">
        <f t="shared" si="1187"/>
        <v>1.2644231763127772E-2</v>
      </c>
      <c r="W944" s="13">
        <f t="shared" si="1188"/>
        <v>8.5620689331307537E-2</v>
      </c>
      <c r="X944" s="13">
        <f t="shared" si="1189"/>
        <v>8.2236959688934255E-2</v>
      </c>
      <c r="Y944" s="13">
        <f t="shared" si="1190"/>
        <v>3.949347752101378E-2</v>
      </c>
      <c r="Z944" s="13">
        <f t="shared" si="1191"/>
        <v>3.0835795631447764E-3</v>
      </c>
      <c r="AA944" s="13">
        <f t="shared" si="1192"/>
        <v>8.9684626769247627E-3</v>
      </c>
      <c r="AB944" s="13">
        <f t="shared" si="1193"/>
        <v>1.3042200004945371E-2</v>
      </c>
      <c r="AC944" s="13">
        <f t="shared" si="1194"/>
        <v>2.2076165310412153E-3</v>
      </c>
      <c r="AD944" s="13">
        <f t="shared" si="1195"/>
        <v>6.2256051847846307E-2</v>
      </c>
      <c r="AE944" s="13">
        <f t="shared" si="1196"/>
        <v>5.9795692678819415E-2</v>
      </c>
      <c r="AF944" s="13">
        <f t="shared" si="1197"/>
        <v>2.8716283452076229E-2</v>
      </c>
      <c r="AG944" s="13">
        <f t="shared" si="1198"/>
        <v>9.1938053100167252E-3</v>
      </c>
      <c r="AH944" s="13">
        <f t="shared" si="1199"/>
        <v>7.4042912470232347E-4</v>
      </c>
      <c r="AI944" s="13">
        <f t="shared" si="1200"/>
        <v>2.1535072579831733E-3</v>
      </c>
      <c r="AJ944" s="13">
        <f t="shared" si="1201"/>
        <v>3.1316930651874813E-3</v>
      </c>
      <c r="AK944" s="13">
        <f t="shared" si="1202"/>
        <v>3.0361329309622391E-3</v>
      </c>
      <c r="AL944" s="13">
        <f t="shared" si="1203"/>
        <v>2.4668048935140433E-4</v>
      </c>
      <c r="AM944" s="13">
        <f t="shared" si="1204"/>
        <v>3.6213826559460024E-2</v>
      </c>
      <c r="AN944" s="13">
        <f t="shared" si="1205"/>
        <v>3.4782656133830164E-2</v>
      </c>
      <c r="AO944" s="13">
        <f t="shared" si="1206"/>
        <v>1.6704022781710594E-2</v>
      </c>
      <c r="AP944" s="13">
        <f t="shared" si="1207"/>
        <v>5.3479599337924637E-3</v>
      </c>
      <c r="AQ944" s="13">
        <f t="shared" si="1208"/>
        <v>1.2841521393022459E-3</v>
      </c>
      <c r="AR944" s="13">
        <f t="shared" si="1209"/>
        <v>1.4223347313881759E-4</v>
      </c>
      <c r="AS944" s="13">
        <f t="shared" si="1210"/>
        <v>4.136801302295358E-4</v>
      </c>
      <c r="AT944" s="13">
        <f t="shared" si="1211"/>
        <v>6.0158571105025456E-4</v>
      </c>
      <c r="AU944" s="13">
        <f t="shared" si="1212"/>
        <v>5.8322899150612252E-4</v>
      </c>
      <c r="AV944" s="13">
        <f t="shared" si="1213"/>
        <v>4.2407430514689346E-4</v>
      </c>
      <c r="AW944" s="13">
        <f t="shared" si="1214"/>
        <v>1.9141830796994577E-5</v>
      </c>
      <c r="AX944" s="13">
        <f t="shared" si="1215"/>
        <v>1.7554400939791538E-2</v>
      </c>
      <c r="AY944" s="13">
        <f t="shared" si="1216"/>
        <v>1.6860651014650976E-2</v>
      </c>
      <c r="AZ944" s="13">
        <f t="shared" si="1217"/>
        <v>8.0971590432759831E-3</v>
      </c>
      <c r="BA944" s="13">
        <f t="shared" si="1218"/>
        <v>2.5923864392952385E-3</v>
      </c>
      <c r="BB944" s="13">
        <f t="shared" si="1219"/>
        <v>6.2248383180357248E-4</v>
      </c>
      <c r="BC944" s="13">
        <f t="shared" si="1220"/>
        <v>1.195766541541391E-4</v>
      </c>
      <c r="BD944" s="13">
        <f t="shared" si="1221"/>
        <v>2.2768734380061909E-5</v>
      </c>
      <c r="BE944" s="13">
        <f t="shared" si="1222"/>
        <v>6.6221915247144053E-5</v>
      </c>
      <c r="BF944" s="13">
        <f t="shared" si="1223"/>
        <v>9.6301840624924716E-5</v>
      </c>
      <c r="BG944" s="13">
        <f t="shared" si="1224"/>
        <v>9.3363296960300053E-5</v>
      </c>
      <c r="BH944" s="13">
        <f t="shared" si="1225"/>
        <v>6.7885814767914667E-5</v>
      </c>
      <c r="BI944" s="13">
        <f t="shared" si="1226"/>
        <v>3.9488612735372788E-5</v>
      </c>
      <c r="BJ944" s="14">
        <f t="shared" si="1227"/>
        <v>0.74136322429589396</v>
      </c>
      <c r="BK944" s="14">
        <f t="shared" si="1228"/>
        <v>0.15190629659975943</v>
      </c>
      <c r="BL944" s="14">
        <f t="shared" si="1229"/>
        <v>9.1322395421281385E-2</v>
      </c>
      <c r="BM944" s="14">
        <f t="shared" si="1230"/>
        <v>0.7128909995387791</v>
      </c>
      <c r="BN944" s="14">
        <f t="shared" si="1231"/>
        <v>0.25794298715744635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1.75471698113208</v>
      </c>
      <c r="F945" s="10">
        <f>VLOOKUP(B945,home!$B$2:$E$405,3,FALSE)</f>
        <v>0.56999999999999995</v>
      </c>
      <c r="G945" s="10">
        <f>VLOOKUP(C945,away!$B$2:$E$405,4,FALSE)</f>
        <v>1.23</v>
      </c>
      <c r="H945" s="10">
        <f>VLOOKUP(A945,away!$A$2:$E$405,3,FALSE)</f>
        <v>1.3301886792452799</v>
      </c>
      <c r="I945" s="10">
        <f>VLOOKUP(C945,away!$B$2:$E$405,3,FALSE)</f>
        <v>0.95</v>
      </c>
      <c r="J945" s="10">
        <f>VLOOKUP(B945,home!$B$2:$E$405,4,FALSE)</f>
        <v>1.1299999999999999</v>
      </c>
      <c r="K945" s="12">
        <f t="shared" si="1176"/>
        <v>1.2302320754717011</v>
      </c>
      <c r="L945" s="12">
        <f t="shared" si="1177"/>
        <v>1.4279575471698078</v>
      </c>
      <c r="M945" s="13">
        <f t="shared" si="1178"/>
        <v>7.0074969117237873E-2</v>
      </c>
      <c r="N945" s="13">
        <f t="shared" si="1179"/>
        <v>8.6208474695714896E-2</v>
      </c>
      <c r="O945" s="13">
        <f t="shared" si="1180"/>
        <v>0.10006408101865102</v>
      </c>
      <c r="P945" s="13">
        <f t="shared" si="1181"/>
        <v>0.12310204207174348</v>
      </c>
      <c r="Q945" s="13">
        <f t="shared" si="1182"/>
        <v>5.3028215374079486E-2</v>
      </c>
      <c r="R945" s="13">
        <f t="shared" si="1183"/>
        <v>7.1443629845596934E-2</v>
      </c>
      <c r="S945" s="13">
        <f t="shared" si="1184"/>
        <v>5.406392950698255E-2</v>
      </c>
      <c r="T945" s="13">
        <f t="shared" si="1185"/>
        <v>7.5722040356362832E-2</v>
      </c>
      <c r="U945" s="13">
        <f t="shared" si="1186"/>
        <v>8.7892245024180665E-2</v>
      </c>
      <c r="V945" s="13">
        <f t="shared" si="1187"/>
        <v>1.0552793527295441E-2</v>
      </c>
      <c r="W945" s="13">
        <f t="shared" si="1188"/>
        <v>2.1745670486071397E-2</v>
      </c>
      <c r="X945" s="13">
        <f t="shared" si="1189"/>
        <v>3.1051894288853389E-2</v>
      </c>
      <c r="Y945" s="13">
        <f t="shared" si="1190"/>
        <v>2.2170393401843631E-2</v>
      </c>
      <c r="Z945" s="13">
        <f t="shared" si="1191"/>
        <v>3.40061568117421E-2</v>
      </c>
      <c r="AA945" s="13">
        <f t="shared" si="1192"/>
        <v>4.1835464873325595E-2</v>
      </c>
      <c r="AB945" s="13">
        <f t="shared" si="1193"/>
        <v>2.5733665389717403E-2</v>
      </c>
      <c r="AC945" s="13">
        <f t="shared" si="1194"/>
        <v>1.1586434224806397E-3</v>
      </c>
      <c r="AD945" s="13">
        <f t="shared" si="1195"/>
        <v>6.6880553336508336E-3</v>
      </c>
      <c r="AE945" s="13">
        <f t="shared" si="1196"/>
        <v>9.5502590895759944E-3</v>
      </c>
      <c r="AF945" s="13">
        <f t="shared" si="1197"/>
        <v>6.8186822721935502E-3</v>
      </c>
      <c r="AG945" s="13">
        <f t="shared" si="1198"/>
        <v>3.2455962707772521E-3</v>
      </c>
      <c r="AH945" s="13">
        <f t="shared" si="1199"/>
        <v>1.213983706739177E-2</v>
      </c>
      <c r="AI945" s="13">
        <f t="shared" si="1200"/>
        <v>1.4934816951305665E-2</v>
      </c>
      <c r="AJ945" s="13">
        <f t="shared" si="1201"/>
        <v>9.1866454273973573E-3</v>
      </c>
      <c r="AK945" s="13">
        <f t="shared" si="1202"/>
        <v>3.7672352902565548E-3</v>
      </c>
      <c r="AL945" s="13">
        <f t="shared" si="1203"/>
        <v>8.1416444780294309E-5</v>
      </c>
      <c r="AM945" s="13">
        <f t="shared" si="1204"/>
        <v>1.6455720387973695E-3</v>
      </c>
      <c r="AN945" s="13">
        <f t="shared" si="1205"/>
        <v>2.3498070122123117E-3</v>
      </c>
      <c r="AO945" s="13">
        <f t="shared" si="1206"/>
        <v>1.6777123287405537E-3</v>
      </c>
      <c r="AP945" s="13">
        <f t="shared" si="1207"/>
        <v>7.9856732726830265E-4</v>
      </c>
      <c r="AQ945" s="13">
        <f t="shared" si="1208"/>
        <v>2.8508006047399853E-4</v>
      </c>
      <c r="AR945" s="13">
        <f t="shared" si="1209"/>
        <v>3.4670343923587739E-3</v>
      </c>
      <c r="AS945" s="13">
        <f t="shared" si="1210"/>
        <v>4.265256916243302E-3</v>
      </c>
      <c r="AT945" s="13">
        <f t="shared" si="1211"/>
        <v>2.6236279342450129E-3</v>
      </c>
      <c r="AU945" s="13">
        <f t="shared" si="1212"/>
        <v>1.0758904129372581E-3</v>
      </c>
      <c r="AV945" s="13">
        <f t="shared" si="1213"/>
        <v>3.308987239219772E-4</v>
      </c>
      <c r="AW945" s="13">
        <f t="shared" si="1214"/>
        <v>3.9729397184398667E-6</v>
      </c>
      <c r="AX945" s="13">
        <f t="shared" si="1215"/>
        <v>3.3740591743798061E-4</v>
      </c>
      <c r="AY945" s="13">
        <f t="shared" si="1216"/>
        <v>4.8180132626531746E-4</v>
      </c>
      <c r="AZ945" s="13">
        <f t="shared" si="1217"/>
        <v>3.4399592003849156E-4</v>
      </c>
      <c r="BA945" s="13">
        <f t="shared" si="1218"/>
        <v>1.6373719007152862E-4</v>
      </c>
      <c r="BB945" s="13">
        <f t="shared" si="1219"/>
        <v>5.8452439078754138E-5</v>
      </c>
      <c r="BC945" s="13">
        <f t="shared" si="1220"/>
        <v>1.669352030659808E-5</v>
      </c>
      <c r="BD945" s="13">
        <f t="shared" si="1221"/>
        <v>8.2512965447766777E-4</v>
      </c>
      <c r="BE945" s="13">
        <f t="shared" si="1222"/>
        <v>1.0151009673613086E-3</v>
      </c>
      <c r="BF945" s="13">
        <f t="shared" si="1223"/>
        <v>6.2440488494511714E-4</v>
      </c>
      <c r="BG945" s="13">
        <f t="shared" si="1224"/>
        <v>2.5605430584690013E-4</v>
      </c>
      <c r="BH945" s="13">
        <f t="shared" si="1225"/>
        <v>7.8751555028874428E-5</v>
      </c>
      <c r="BI945" s="13">
        <f t="shared" si="1226"/>
        <v>1.937653779795922E-5</v>
      </c>
      <c r="BJ945" s="14">
        <f t="shared" si="1227"/>
        <v>0.32438810664981449</v>
      </c>
      <c r="BK945" s="14">
        <f t="shared" si="1228"/>
        <v>0.25951559541678554</v>
      </c>
      <c r="BL945" s="14">
        <f t="shared" si="1229"/>
        <v>0.38157914717298719</v>
      </c>
      <c r="BM945" s="14">
        <f t="shared" si="1230"/>
        <v>0.49508976554175865</v>
      </c>
      <c r="BN945" s="14">
        <f t="shared" si="1231"/>
        <v>0.50392141212302377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1.3737373737373699</v>
      </c>
      <c r="F946" s="10">
        <f>VLOOKUP(B946,home!$B$2:$E$405,3,FALSE)</f>
        <v>0.49</v>
      </c>
      <c r="G946" s="10">
        <f>VLOOKUP(C946,away!$B$2:$E$405,4,FALSE)</f>
        <v>1.46</v>
      </c>
      <c r="H946" s="10">
        <f>VLOOKUP(A946,away!$A$2:$E$405,3,FALSE)</f>
        <v>1.1818181818181801</v>
      </c>
      <c r="I946" s="10">
        <f>VLOOKUP(C946,away!$B$2:$E$405,3,FALSE)</f>
        <v>0.44</v>
      </c>
      <c r="J946" s="10">
        <f>VLOOKUP(B946,home!$B$2:$E$405,4,FALSE)</f>
        <v>0.71</v>
      </c>
      <c r="K946" s="12">
        <f t="shared" si="1176"/>
        <v>0.98277171717171441</v>
      </c>
      <c r="L946" s="12">
        <f t="shared" si="1177"/>
        <v>0.36919999999999942</v>
      </c>
      <c r="M946" s="13">
        <f t="shared" si="1178"/>
        <v>0.25872961576145492</v>
      </c>
      <c r="N946" s="13">
        <f t="shared" si="1179"/>
        <v>0.25427214876506288</v>
      </c>
      <c r="O946" s="13">
        <f t="shared" si="1180"/>
        <v>9.5522974139128997E-2</v>
      </c>
      <c r="P946" s="13">
        <f t="shared" si="1181"/>
        <v>9.3877277324061065E-2</v>
      </c>
      <c r="Q946" s="13">
        <f t="shared" si="1182"/>
        <v>0.12494573813539124</v>
      </c>
      <c r="R946" s="13">
        <f t="shared" si="1183"/>
        <v>1.7633541026083187E-2</v>
      </c>
      <c r="S946" s="13">
        <f t="shared" si="1184"/>
        <v>8.5155918195156319E-3</v>
      </c>
      <c r="T946" s="13">
        <f t="shared" si="1185"/>
        <v>4.6129966519586375E-2</v>
      </c>
      <c r="U946" s="13">
        <f t="shared" si="1186"/>
        <v>1.7329745394021646E-2</v>
      </c>
      <c r="V946" s="13">
        <f t="shared" si="1187"/>
        <v>3.4331016977637616E-4</v>
      </c>
      <c r="W946" s="13">
        <f t="shared" si="1188"/>
        <v>4.0931045873535271E-2</v>
      </c>
      <c r="X946" s="13">
        <f t="shared" si="1189"/>
        <v>1.5111742136509199E-2</v>
      </c>
      <c r="Y946" s="13">
        <f t="shared" si="1190"/>
        <v>2.7896275983995936E-3</v>
      </c>
      <c r="Z946" s="13">
        <f t="shared" si="1191"/>
        <v>2.1701011156099676E-3</v>
      </c>
      <c r="AA946" s="13">
        <f t="shared" si="1192"/>
        <v>2.1327139998242608E-3</v>
      </c>
      <c r="AB946" s="13">
        <f t="shared" si="1193"/>
        <v>1.0479854999217223E-3</v>
      </c>
      <c r="AC946" s="13">
        <f t="shared" si="1194"/>
        <v>7.7854017410742749E-6</v>
      </c>
      <c r="AD946" s="13">
        <f t="shared" si="1195"/>
        <v>1.0056468559692116E-2</v>
      </c>
      <c r="AE946" s="13">
        <f t="shared" si="1196"/>
        <v>3.7128481922383237E-3</v>
      </c>
      <c r="AF946" s="13">
        <f t="shared" si="1197"/>
        <v>6.8539177628719342E-4</v>
      </c>
      <c r="AG946" s="13">
        <f t="shared" si="1198"/>
        <v>8.4348881268410487E-5</v>
      </c>
      <c r="AH946" s="13">
        <f t="shared" si="1199"/>
        <v>2.0030033297079966E-4</v>
      </c>
      <c r="AI946" s="13">
        <f t="shared" si="1200"/>
        <v>1.9684950218377893E-4</v>
      </c>
      <c r="AJ946" s="13">
        <f t="shared" si="1201"/>
        <v>9.6729061642774789E-5</v>
      </c>
      <c r="AK946" s="13">
        <f t="shared" si="1202"/>
        <v>3.1687528670359467E-5</v>
      </c>
      <c r="AL946" s="13">
        <f t="shared" si="1203"/>
        <v>1.1299399431720437E-7</v>
      </c>
      <c r="AM946" s="13">
        <f t="shared" si="1204"/>
        <v>1.9766425750183964E-3</v>
      </c>
      <c r="AN946" s="13">
        <f t="shared" si="1205"/>
        <v>7.2977643869679071E-4</v>
      </c>
      <c r="AO946" s="13">
        <f t="shared" si="1206"/>
        <v>1.3471673058342736E-4</v>
      </c>
      <c r="AP946" s="13">
        <f t="shared" si="1207"/>
        <v>1.6579138977133768E-5</v>
      </c>
      <c r="AQ946" s="13">
        <f t="shared" si="1208"/>
        <v>1.5302545275894444E-6</v>
      </c>
      <c r="AR946" s="13">
        <f t="shared" si="1209"/>
        <v>1.4790176586563821E-5</v>
      </c>
      <c r="AS946" s="13">
        <f t="shared" si="1210"/>
        <v>1.4535367241250211E-5</v>
      </c>
      <c r="AT946" s="13">
        <f t="shared" si="1211"/>
        <v>7.142473911702478E-6</v>
      </c>
      <c r="AU946" s="13">
        <f t="shared" si="1212"/>
        <v>2.3398071170193389E-6</v>
      </c>
      <c r="AV946" s="13">
        <f t="shared" si="1213"/>
        <v>5.7487406456092347E-7</v>
      </c>
      <c r="AW946" s="13">
        <f t="shared" si="1214"/>
        <v>1.1388517731629839E-9</v>
      </c>
      <c r="AX946" s="13">
        <f t="shared" si="1215"/>
        <v>3.2376473628092467E-4</v>
      </c>
      <c r="AY946" s="13">
        <f t="shared" si="1216"/>
        <v>1.1953394063491719E-4</v>
      </c>
      <c r="AZ946" s="13">
        <f t="shared" si="1217"/>
        <v>2.2065965441205679E-5</v>
      </c>
      <c r="BA946" s="13">
        <f t="shared" si="1218"/>
        <v>2.7155848136310418E-6</v>
      </c>
      <c r="BB946" s="13">
        <f t="shared" si="1219"/>
        <v>2.5064847829814471E-7</v>
      </c>
      <c r="BC946" s="13">
        <f t="shared" si="1220"/>
        <v>1.8507883637534973E-8</v>
      </c>
      <c r="BD946" s="13">
        <f t="shared" si="1221"/>
        <v>9.1008886595989249E-7</v>
      </c>
      <c r="BE946" s="13">
        <f t="shared" si="1222"/>
        <v>8.9440959757826171E-7</v>
      </c>
      <c r="BF946" s="13">
        <f t="shared" si="1223"/>
        <v>4.3950022803342521E-7</v>
      </c>
      <c r="BG946" s="13">
        <f t="shared" si="1224"/>
        <v>1.4397613126725643E-7</v>
      </c>
      <c r="BH946" s="13">
        <f t="shared" si="1225"/>
        <v>3.5373917439315438E-8</v>
      </c>
      <c r="BI946" s="13">
        <f t="shared" si="1226"/>
        <v>6.9528971169852991E-9</v>
      </c>
      <c r="BJ946" s="14">
        <f t="shared" si="1227"/>
        <v>0.50204692095930648</v>
      </c>
      <c r="BK946" s="14">
        <f t="shared" si="1228"/>
        <v>0.36159322741117828</v>
      </c>
      <c r="BL946" s="14">
        <f t="shared" si="1229"/>
        <v>0.13423433948500604</v>
      </c>
      <c r="BM946" s="14">
        <f t="shared" si="1230"/>
        <v>0.1549437610181354</v>
      </c>
      <c r="BN946" s="14">
        <f t="shared" si="1231"/>
        <v>0.84498129515118225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1.27586206896552</v>
      </c>
      <c r="F947" s="10">
        <f>VLOOKUP(B947,home!$B$2:$E$405,3,FALSE)</f>
        <v>1.05</v>
      </c>
      <c r="G947" s="10">
        <f>VLOOKUP(C947,away!$B$2:$E$405,4,FALSE)</f>
        <v>0.78</v>
      </c>
      <c r="H947" s="10">
        <f>VLOOKUP(A947,away!$A$2:$E$405,3,FALSE)</f>
        <v>1.3448275862068999</v>
      </c>
      <c r="I947" s="10">
        <f>VLOOKUP(C947,away!$B$2:$E$405,3,FALSE)</f>
        <v>1.31</v>
      </c>
      <c r="J947" s="10">
        <f>VLOOKUP(B947,home!$B$2:$E$405,4,FALSE)</f>
        <v>1.24</v>
      </c>
      <c r="K947" s="12">
        <f t="shared" si="1176"/>
        <v>1.0449310344827611</v>
      </c>
      <c r="L947" s="12">
        <f t="shared" si="1177"/>
        <v>2.1845379310344883</v>
      </c>
      <c r="M947" s="13">
        <f t="shared" si="1178"/>
        <v>3.9578510762854444E-2</v>
      </c>
      <c r="N947" s="13">
        <f t="shared" si="1179"/>
        <v>4.1356814194716589E-2</v>
      </c>
      <c r="O947" s="13">
        <f t="shared" si="1180"/>
        <v>8.6460758015312278E-2</v>
      </c>
      <c r="P947" s="13">
        <f t="shared" si="1181"/>
        <v>9.0345529315103937E-2</v>
      </c>
      <c r="Q947" s="13">
        <f t="shared" si="1182"/>
        <v>2.1607509319698268E-2</v>
      </c>
      <c r="R947" s="13">
        <f t="shared" si="1183"/>
        <v>9.4438402715221928E-2</v>
      </c>
      <c r="S947" s="13">
        <f t="shared" si="1184"/>
        <v>5.1557742509142544E-2</v>
      </c>
      <c r="T947" s="13">
        <f t="shared" si="1185"/>
        <v>4.7202423704062087E-2</v>
      </c>
      <c r="U947" s="13">
        <f t="shared" si="1186"/>
        <v>9.8681617844116457E-2</v>
      </c>
      <c r="V947" s="13">
        <f t="shared" si="1187"/>
        <v>1.3076713284556748E-2</v>
      </c>
      <c r="W947" s="13">
        <f t="shared" si="1188"/>
        <v>7.526119022009406E-3</v>
      </c>
      <c r="X947" s="13">
        <f t="shared" si="1189"/>
        <v>1.6441092477059736E-2</v>
      </c>
      <c r="Y947" s="13">
        <f t="shared" si="1190"/>
        <v>1.7958095071891386E-2</v>
      </c>
      <c r="Z947" s="13">
        <f t="shared" si="1191"/>
        <v>6.8768090959237568E-2</v>
      </c>
      <c r="AA947" s="13">
        <f t="shared" si="1192"/>
        <v>7.1857912425440734E-2</v>
      </c>
      <c r="AB947" s="13">
        <f t="shared" si="1193"/>
        <v>3.7543281383243712E-2</v>
      </c>
      <c r="AC947" s="13">
        <f t="shared" si="1194"/>
        <v>1.8656313751829084E-3</v>
      </c>
      <c r="AD947" s="13">
        <f t="shared" si="1195"/>
        <v>1.9660688338271688E-3</v>
      </c>
      <c r="AE947" s="13">
        <f t="shared" si="1196"/>
        <v>4.2949519425201929E-3</v>
      </c>
      <c r="AF947" s="13">
        <f t="shared" si="1197"/>
        <v>4.6912427152028093E-3</v>
      </c>
      <c r="AG947" s="13">
        <f t="shared" si="1198"/>
        <v>3.4160658850165867E-3</v>
      </c>
      <c r="AH947" s="13">
        <f t="shared" si="1199"/>
        <v>3.7556625786321088E-2</v>
      </c>
      <c r="AI947" s="13">
        <f t="shared" si="1200"/>
        <v>3.9244083834582437E-2</v>
      </c>
      <c r="AJ947" s="13">
        <f t="shared" si="1201"/>
        <v>2.0503680559299211E-2</v>
      </c>
      <c r="AK947" s="13">
        <f t="shared" si="1202"/>
        <v>7.1416440458442025E-3</v>
      </c>
      <c r="AL947" s="13">
        <f t="shared" si="1203"/>
        <v>1.7034643380867714E-4</v>
      </c>
      <c r="AM947" s="13">
        <f t="shared" si="1204"/>
        <v>4.1088126807906794E-4</v>
      </c>
      <c r="AN947" s="13">
        <f t="shared" si="1205"/>
        <v>8.9758571527027411E-4</v>
      </c>
      <c r="AO947" s="13">
        <f t="shared" si="1206"/>
        <v>9.8040502068131793E-4</v>
      </c>
      <c r="AP947" s="13">
        <f t="shared" si="1207"/>
        <v>7.1391065181833043E-4</v>
      </c>
      <c r="AQ947" s="13">
        <f t="shared" si="1208"/>
        <v>3.8989122456667462E-4</v>
      </c>
      <c r="AR947" s="13">
        <f t="shared" si="1209"/>
        <v>1.6408774718377261E-2</v>
      </c>
      <c r="AS947" s="13">
        <f t="shared" si="1210"/>
        <v>1.7146037941068532E-2</v>
      </c>
      <c r="AT947" s="13">
        <f t="shared" si="1211"/>
        <v>8.9582135815207044E-3</v>
      </c>
      <c r="AU947" s="13">
        <f t="shared" si="1212"/>
        <v>3.1202384616186504E-3</v>
      </c>
      <c r="AV947" s="13">
        <f t="shared" si="1213"/>
        <v>8.1510850088301892E-4</v>
      </c>
      <c r="AW947" s="13">
        <f t="shared" si="1214"/>
        <v>1.0801343142437772E-5</v>
      </c>
      <c r="AX947" s="13">
        <f t="shared" si="1215"/>
        <v>7.1557098083908189E-5</v>
      </c>
      <c r="AY947" s="13">
        <f t="shared" si="1216"/>
        <v>1.5631919499905274E-4</v>
      </c>
      <c r="AZ947" s="13">
        <f t="shared" si="1217"/>
        <v>1.7074260541210374E-4</v>
      </c>
      <c r="BA947" s="13">
        <f t="shared" si="1218"/>
        <v>1.2433123265546503E-4</v>
      </c>
      <c r="BB947" s="13">
        <f t="shared" si="1219"/>
        <v>6.7901573437034293E-5</v>
      </c>
      <c r="BC947" s="13">
        <f t="shared" si="1220"/>
        <v>2.966671255002503E-5</v>
      </c>
      <c r="BD947" s="13">
        <f t="shared" si="1221"/>
        <v>5.97426512901582E-3</v>
      </c>
      <c r="BE947" s="13">
        <f t="shared" si="1222"/>
        <v>6.2426950415367874E-3</v>
      </c>
      <c r="BF947" s="13">
        <f t="shared" si="1223"/>
        <v>3.2615928938567189E-3</v>
      </c>
      <c r="BG947" s="13">
        <f t="shared" si="1224"/>
        <v>1.1360465455464415E-3</v>
      </c>
      <c r="BH947" s="13">
        <f t="shared" si="1225"/>
        <v>2.9677257301460256E-4</v>
      </c>
      <c r="BI947" s="13">
        <f t="shared" si="1226"/>
        <v>6.2021374345251894E-5</v>
      </c>
      <c r="BJ947" s="14">
        <f t="shared" si="1227"/>
        <v>0.17047357546355743</v>
      </c>
      <c r="BK947" s="14">
        <f t="shared" si="1228"/>
        <v>0.19675079287564834</v>
      </c>
      <c r="BL947" s="14">
        <f t="shared" si="1229"/>
        <v>0.55684977337016595</v>
      </c>
      <c r="BM947" s="14">
        <f t="shared" si="1230"/>
        <v>0.6189091904938453</v>
      </c>
      <c r="BN947" s="14">
        <f t="shared" si="1231"/>
        <v>0.37378752432290746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1.36507936507937</v>
      </c>
      <c r="F948" s="10">
        <f>VLOOKUP(B948,home!$B$2:$E$405,3,FALSE)</f>
        <v>0.63</v>
      </c>
      <c r="G948" s="10">
        <f>VLOOKUP(C948,away!$B$2:$E$405,4,FALSE)</f>
        <v>1.22</v>
      </c>
      <c r="H948" s="10">
        <f>VLOOKUP(A948,away!$A$2:$E$405,3,FALSE)</f>
        <v>1.0634920634920599</v>
      </c>
      <c r="I948" s="10">
        <f>VLOOKUP(C948,away!$B$2:$E$405,3,FALSE)</f>
        <v>0.98</v>
      </c>
      <c r="J948" s="10">
        <f>VLOOKUP(B948,home!$B$2:$E$405,4,FALSE)</f>
        <v>1.48</v>
      </c>
      <c r="K948" s="12">
        <f t="shared" si="1176"/>
        <v>1.0492000000000037</v>
      </c>
      <c r="L948" s="12">
        <f t="shared" si="1177"/>
        <v>1.5424888888888835</v>
      </c>
      <c r="M948" s="13">
        <f t="shared" si="1178"/>
        <v>7.489344650451972E-2</v>
      </c>
      <c r="N948" s="13">
        <f t="shared" si="1179"/>
        <v>7.8578204072542346E-2</v>
      </c>
      <c r="O948" s="13">
        <f t="shared" si="1180"/>
        <v>0.11552230908381565</v>
      </c>
      <c r="P948" s="13">
        <f t="shared" si="1181"/>
        <v>0.1212060066907398</v>
      </c>
      <c r="Q948" s="13">
        <f t="shared" si="1182"/>
        <v>4.1222125856455863E-2</v>
      </c>
      <c r="R948" s="13">
        <f t="shared" si="1183"/>
        <v>8.9095939090286486E-2</v>
      </c>
      <c r="S948" s="13">
        <f t="shared" si="1184"/>
        <v>4.9039324345385431E-2</v>
      </c>
      <c r="T948" s="13">
        <f t="shared" si="1185"/>
        <v>6.3584671109962312E-2</v>
      </c>
      <c r="U948" s="13">
        <f t="shared" si="1186"/>
        <v>9.347945929352891E-2</v>
      </c>
      <c r="V948" s="13">
        <f t="shared" si="1187"/>
        <v>8.8182477196785663E-3</v>
      </c>
      <c r="W948" s="13">
        <f t="shared" si="1188"/>
        <v>1.4416751482864549E-2</v>
      </c>
      <c r="X948" s="13">
        <f t="shared" si="1189"/>
        <v>2.2237678976190903E-2</v>
      </c>
      <c r="Y948" s="13">
        <f t="shared" si="1190"/>
        <v>1.7150686367726195E-2</v>
      </c>
      <c r="Z948" s="13">
        <f t="shared" si="1191"/>
        <v>4.5809832030629209E-2</v>
      </c>
      <c r="AA948" s="13">
        <f t="shared" si="1192"/>
        <v>4.8063675766536335E-2</v>
      </c>
      <c r="AB948" s="13">
        <f t="shared" si="1193"/>
        <v>2.5214204307125048E-2</v>
      </c>
      <c r="AC948" s="13">
        <f t="shared" si="1194"/>
        <v>8.9195437150787582E-4</v>
      </c>
      <c r="AD948" s="13">
        <f t="shared" si="1195"/>
        <v>3.7815139139553838E-3</v>
      </c>
      <c r="AE948" s="13">
        <f t="shared" si="1196"/>
        <v>5.8329431954548929E-3</v>
      </c>
      <c r="AF948" s="13">
        <f t="shared" si="1197"/>
        <v>4.4986250342545957E-3</v>
      </c>
      <c r="AG948" s="13">
        <f t="shared" si="1198"/>
        <v>2.3130263768716955E-3</v>
      </c>
      <c r="AH948" s="13">
        <f t="shared" si="1199"/>
        <v>1.7665289227277919E-2</v>
      </c>
      <c r="AI948" s="13">
        <f t="shared" si="1200"/>
        <v>1.8534421457260055E-2</v>
      </c>
      <c r="AJ948" s="13">
        <f t="shared" si="1201"/>
        <v>9.7231574964786599E-3</v>
      </c>
      <c r="AK948" s="13">
        <f t="shared" si="1202"/>
        <v>3.4005122817684823E-3</v>
      </c>
      <c r="AL948" s="13">
        <f t="shared" si="1203"/>
        <v>5.7740821162126055E-5</v>
      </c>
      <c r="AM948" s="13">
        <f t="shared" si="1204"/>
        <v>7.9351287970440081E-4</v>
      </c>
      <c r="AN948" s="13">
        <f t="shared" si="1205"/>
        <v>1.2239848001342596E-3</v>
      </c>
      <c r="AO948" s="13">
        <f t="shared" si="1206"/>
        <v>9.4399147718798805E-4</v>
      </c>
      <c r="AP948" s="13">
        <f t="shared" si="1207"/>
        <v>4.8536545492275845E-4</v>
      </c>
      <c r="AQ948" s="13">
        <f t="shared" si="1208"/>
        <v>1.871677053172134E-4</v>
      </c>
      <c r="AR948" s="13">
        <f t="shared" si="1209"/>
        <v>5.4497024704169327E-3</v>
      </c>
      <c r="AS948" s="13">
        <f t="shared" si="1210"/>
        <v>5.717827831961465E-3</v>
      </c>
      <c r="AT948" s="13">
        <f t="shared" si="1211"/>
        <v>2.9995724806469947E-3</v>
      </c>
      <c r="AU948" s="13">
        <f t="shared" si="1212"/>
        <v>1.0490504822316129E-3</v>
      </c>
      <c r="AV948" s="13">
        <f t="shared" si="1213"/>
        <v>2.7516594148935296E-4</v>
      </c>
      <c r="AW948" s="13">
        <f t="shared" si="1214"/>
        <v>2.5957375603259038E-6</v>
      </c>
      <c r="AX948" s="13">
        <f t="shared" si="1215"/>
        <v>1.3875895223097666E-4</v>
      </c>
      <c r="AY948" s="13">
        <f t="shared" si="1216"/>
        <v>2.1403414205014486E-4</v>
      </c>
      <c r="AZ948" s="13">
        <f t="shared" si="1217"/>
        <v>1.650726429776067E-4</v>
      </c>
      <c r="BA948" s="13">
        <f t="shared" si="1218"/>
        <v>8.4874239217493295E-5</v>
      </c>
      <c r="BB948" s="13">
        <f t="shared" si="1219"/>
        <v>3.2729392736470154E-5</v>
      </c>
      <c r="BC948" s="13">
        <f t="shared" si="1220"/>
        <v>1.009694492721714E-5</v>
      </c>
      <c r="BD948" s="13">
        <f t="shared" si="1221"/>
        <v>1.4010175847280703E-3</v>
      </c>
      <c r="BE948" s="13">
        <f t="shared" si="1222"/>
        <v>1.4699476498966962E-3</v>
      </c>
      <c r="BF948" s="13">
        <f t="shared" si="1223"/>
        <v>7.711345371358095E-4</v>
      </c>
      <c r="BG948" s="13">
        <f t="shared" si="1224"/>
        <v>2.6969145212096482E-4</v>
      </c>
      <c r="BH948" s="13">
        <f t="shared" si="1225"/>
        <v>7.0740067891329294E-5</v>
      </c>
      <c r="BI948" s="13">
        <f t="shared" si="1226"/>
        <v>1.4844095846316598E-5</v>
      </c>
      <c r="BJ948" s="14">
        <f t="shared" si="1227"/>
        <v>0.25789581501768527</v>
      </c>
      <c r="BK948" s="14">
        <f t="shared" si="1228"/>
        <v>0.25512075459504358</v>
      </c>
      <c r="BL948" s="14">
        <f t="shared" si="1229"/>
        <v>0.440187662598443</v>
      </c>
      <c r="BM948" s="14">
        <f t="shared" si="1230"/>
        <v>0.4782845945389515</v>
      </c>
      <c r="BN948" s="14">
        <f t="shared" si="1231"/>
        <v>0.52051803129835994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1.3212121212121199</v>
      </c>
      <c r="F949" s="10">
        <f>VLOOKUP(B949,home!$B$2:$E$405,3,FALSE)</f>
        <v>0.76</v>
      </c>
      <c r="G949" s="10">
        <f>VLOOKUP(C949,away!$B$2:$E$405,4,FALSE)</f>
        <v>0.66</v>
      </c>
      <c r="H949" s="10">
        <f>VLOOKUP(A949,away!$A$2:$E$405,3,FALSE)</f>
        <v>1.0181818181818201</v>
      </c>
      <c r="I949" s="10">
        <f>VLOOKUP(C949,away!$B$2:$E$405,3,FALSE)</f>
        <v>1.42</v>
      </c>
      <c r="J949" s="10">
        <f>VLOOKUP(B949,home!$B$2:$E$405,4,FALSE)</f>
        <v>2.33</v>
      </c>
      <c r="K949" s="12">
        <f t="shared" si="1176"/>
        <v>0.66271999999999931</v>
      </c>
      <c r="L949" s="12">
        <f t="shared" si="1177"/>
        <v>3.3687563636363698</v>
      </c>
      <c r="M949" s="13">
        <f t="shared" si="1178"/>
        <v>1.7748107940631194E-2</v>
      </c>
      <c r="N949" s="13">
        <f t="shared" si="1179"/>
        <v>1.176202609441509E-2</v>
      </c>
      <c r="O949" s="13">
        <f t="shared" si="1180"/>
        <v>5.9789051567506517E-2</v>
      </c>
      <c r="P949" s="13">
        <f t="shared" si="1181"/>
        <v>3.9623400254817878E-2</v>
      </c>
      <c r="Q949" s="13">
        <f t="shared" si="1182"/>
        <v>3.8974649666453798E-3</v>
      </c>
      <c r="R949" s="13">
        <f t="shared" si="1183"/>
        <v>0.10070737397191035</v>
      </c>
      <c r="S949" s="13">
        <f t="shared" si="1184"/>
        <v>2.2115228465554193E-2</v>
      </c>
      <c r="T949" s="13">
        <f t="shared" si="1185"/>
        <v>1.3129609908436436E-2</v>
      </c>
      <c r="U949" s="13">
        <f t="shared" si="1186"/>
        <v>6.6740790878664344E-2</v>
      </c>
      <c r="V949" s="13">
        <f t="shared" si="1187"/>
        <v>5.4859090216428366E-3</v>
      </c>
      <c r="W949" s="13">
        <f t="shared" si="1188"/>
        <v>8.6097599423174136E-4</v>
      </c>
      <c r="X949" s="13">
        <f t="shared" si="1189"/>
        <v>2.9004183595063293E-3</v>
      </c>
      <c r="Y949" s="13">
        <f t="shared" si="1190"/>
        <v>4.8854014028973537E-3</v>
      </c>
      <c r="Z949" s="13">
        <f t="shared" si="1191"/>
        <v>0.11308620231099356</v>
      </c>
      <c r="AA949" s="13">
        <f t="shared" si="1192"/>
        <v>7.494448799554157E-2</v>
      </c>
      <c r="AB949" s="13">
        <f t="shared" si="1193"/>
        <v>2.4833605542202625E-2</v>
      </c>
      <c r="AC949" s="13">
        <f t="shared" si="1194"/>
        <v>7.6547021819590327E-4</v>
      </c>
      <c r="AD949" s="13">
        <f t="shared" si="1195"/>
        <v>1.4264650272431475E-4</v>
      </c>
      <c r="AE949" s="13">
        <f t="shared" si="1196"/>
        <v>4.8054131380300807E-4</v>
      </c>
      <c r="AF949" s="13">
        <f t="shared" si="1197"/>
        <v>8.0941330443203268E-4</v>
      </c>
      <c r="AG949" s="13">
        <f t="shared" si="1198"/>
        <v>9.0890540670578418E-4</v>
      </c>
      <c r="AH949" s="13">
        <f t="shared" si="1199"/>
        <v>9.5239965918657368E-2</v>
      </c>
      <c r="AI949" s="13">
        <f t="shared" si="1200"/>
        <v>6.3117430213612546E-2</v>
      </c>
      <c r="AJ949" s="13">
        <f t="shared" si="1201"/>
        <v>2.0914591675582628E-2</v>
      </c>
      <c r="AK949" s="13">
        <f t="shared" si="1202"/>
        <v>4.6201727317473689E-3</v>
      </c>
      <c r="AL949" s="13">
        <f t="shared" si="1203"/>
        <v>6.8357783128606284E-5</v>
      </c>
      <c r="AM949" s="13">
        <f t="shared" si="1204"/>
        <v>1.890693805709156E-5</v>
      </c>
      <c r="AN949" s="13">
        <f t="shared" si="1205"/>
        <v>6.3692867896705864E-5</v>
      </c>
      <c r="AO949" s="13">
        <f t="shared" si="1206"/>
        <v>1.0728287702263927E-4</v>
      </c>
      <c r="AP949" s="13">
        <f t="shared" si="1207"/>
        <v>1.2046995822641137E-4</v>
      </c>
      <c r="AQ949" s="13">
        <f t="shared" si="1208"/>
        <v>1.0145848460055774E-4</v>
      </c>
      <c r="AR949" s="13">
        <f t="shared" si="1209"/>
        <v>6.4168048252197588E-2</v>
      </c>
      <c r="AS949" s="13">
        <f t="shared" si="1210"/>
        <v>4.2525448937696338E-2</v>
      </c>
      <c r="AT949" s="13">
        <f t="shared" si="1211"/>
        <v>1.4091232759995041E-2</v>
      </c>
      <c r="AU949" s="13">
        <f t="shared" si="1212"/>
        <v>3.1128472582346352E-3</v>
      </c>
      <c r="AV949" s="13">
        <f t="shared" si="1213"/>
        <v>5.1573653374431376E-4</v>
      </c>
      <c r="AW949" s="13">
        <f t="shared" si="1214"/>
        <v>4.2392121310075725E-6</v>
      </c>
      <c r="AX949" s="13">
        <f t="shared" si="1215"/>
        <v>2.088334331532617E-6</v>
      </c>
      <c r="AY949" s="13">
        <f t="shared" si="1216"/>
        <v>7.0350895687508075E-6</v>
      </c>
      <c r="AZ949" s="13">
        <f t="shared" si="1217"/>
        <v>1.1849751376740565E-5</v>
      </c>
      <c r="BA949" s="13">
        <f t="shared" si="1218"/>
        <v>1.3306308452634539E-5</v>
      </c>
      <c r="BB949" s="13">
        <f t="shared" si="1219"/>
        <v>1.1206427819080254E-5</v>
      </c>
      <c r="BC949" s="13">
        <f t="shared" si="1220"/>
        <v>7.5503450058316483E-6</v>
      </c>
      <c r="BD949" s="13">
        <f t="shared" si="1221"/>
        <v>3.6027753481952689E-2</v>
      </c>
      <c r="BE949" s="13">
        <f t="shared" si="1222"/>
        <v>2.387631278755966E-2</v>
      </c>
      <c r="BF949" s="13">
        <f t="shared" si="1223"/>
        <v>7.9116550052857598E-3</v>
      </c>
      <c r="BG949" s="13">
        <f t="shared" si="1224"/>
        <v>1.7477373350343246E-3</v>
      </c>
      <c r="BH949" s="13">
        <f t="shared" si="1225"/>
        <v>2.8956512166848658E-4</v>
      </c>
      <c r="BI949" s="13">
        <f t="shared" si="1226"/>
        <v>3.8380119486427861E-5</v>
      </c>
      <c r="BJ949" s="14">
        <f t="shared" si="1227"/>
        <v>4.0242250636155441E-2</v>
      </c>
      <c r="BK949" s="14">
        <f t="shared" si="1228"/>
        <v>8.5813508773539382E-2</v>
      </c>
      <c r="BL949" s="14">
        <f t="shared" si="1229"/>
        <v>0.70521218808828046</v>
      </c>
      <c r="BM949" s="14">
        <f t="shared" si="1230"/>
        <v>0.71082392913560477</v>
      </c>
      <c r="BN949" s="14">
        <f t="shared" si="1231"/>
        <v>0.23352742479592642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1.55833333333333</v>
      </c>
      <c r="F950" s="10">
        <f>VLOOKUP(B950,home!$B$2:$E$405,3,FALSE)</f>
        <v>0.86</v>
      </c>
      <c r="G950" s="10">
        <f>VLOOKUP(C950,away!$B$2:$E$405,4,FALSE)</f>
        <v>1.07</v>
      </c>
      <c r="H950" s="10">
        <f>VLOOKUP(A950,away!$A$2:$E$405,3,FALSE)</f>
        <v>1.1000000000000001</v>
      </c>
      <c r="I950" s="10">
        <f>VLOOKUP(C950,away!$B$2:$E$405,3,FALSE)</f>
        <v>0.96</v>
      </c>
      <c r="J950" s="10">
        <f>VLOOKUP(B950,home!$B$2:$E$405,4,FALSE)</f>
        <v>0.91</v>
      </c>
      <c r="K950" s="12">
        <f t="shared" si="1176"/>
        <v>1.4339783333333305</v>
      </c>
      <c r="L950" s="12">
        <f t="shared" si="1177"/>
        <v>0.96096000000000004</v>
      </c>
      <c r="M950" s="13">
        <f t="shared" si="1178"/>
        <v>9.1178301411156612E-2</v>
      </c>
      <c r="N950" s="13">
        <f t="shared" si="1179"/>
        <v>0.13074770869373442</v>
      </c>
      <c r="O950" s="13">
        <f t="shared" si="1180"/>
        <v>8.7618700524065063E-2</v>
      </c>
      <c r="P950" s="13">
        <f t="shared" si="1181"/>
        <v>0.12564331814633103</v>
      </c>
      <c r="Q950" s="13">
        <f t="shared" si="1182"/>
        <v>9.3744690699896563E-2</v>
      </c>
      <c r="R950" s="13">
        <f t="shared" si="1183"/>
        <v>4.2099033227802785E-2</v>
      </c>
      <c r="S950" s="13">
        <f t="shared" si="1184"/>
        <v>4.328399177901484E-2</v>
      </c>
      <c r="T950" s="13">
        <f t="shared" si="1185"/>
        <v>9.0084897974972586E-2</v>
      </c>
      <c r="U950" s="13">
        <f t="shared" si="1186"/>
        <v>6.0369101502949142E-2</v>
      </c>
      <c r="V950" s="13">
        <f t="shared" si="1187"/>
        <v>6.6272399677521692E-3</v>
      </c>
      <c r="W950" s="13">
        <f t="shared" si="1188"/>
        <v>4.4809285109562093E-2</v>
      </c>
      <c r="X950" s="13">
        <f t="shared" si="1189"/>
        <v>4.3059930618884787E-2</v>
      </c>
      <c r="Y950" s="13">
        <f t="shared" si="1190"/>
        <v>2.0689435463761768E-2</v>
      </c>
      <c r="Z950" s="13">
        <f t="shared" si="1191"/>
        <v>1.348516232352979E-2</v>
      </c>
      <c r="AA950" s="13">
        <f t="shared" si="1192"/>
        <v>1.9337430593424673E-2</v>
      </c>
      <c r="AB950" s="13">
        <f t="shared" si="1193"/>
        <v>1.3864728246654034E-2</v>
      </c>
      <c r="AC950" s="13">
        <f t="shared" si="1194"/>
        <v>5.70769310524851E-4</v>
      </c>
      <c r="AD950" s="13">
        <f t="shared" si="1195"/>
        <v>1.6063885994816972E-2</v>
      </c>
      <c r="AE950" s="13">
        <f t="shared" si="1196"/>
        <v>1.5436751885579317E-2</v>
      </c>
      <c r="AF950" s="13">
        <f t="shared" si="1197"/>
        <v>7.4170505459831507E-3</v>
      </c>
      <c r="AG950" s="13">
        <f t="shared" si="1198"/>
        <v>2.3758296308893233E-3</v>
      </c>
      <c r="AH950" s="13">
        <f t="shared" si="1199"/>
        <v>3.2396753966047963E-3</v>
      </c>
      <c r="AI950" s="13">
        <f t="shared" si="1200"/>
        <v>4.6456243257643427E-3</v>
      </c>
      <c r="AJ950" s="13">
        <f t="shared" si="1201"/>
        <v>3.3308623139761649E-3</v>
      </c>
      <c r="AK950" s="13">
        <f t="shared" si="1202"/>
        <v>1.592128129852781E-3</v>
      </c>
      <c r="AL950" s="13">
        <f t="shared" si="1203"/>
        <v>3.1460708945236345E-5</v>
      </c>
      <c r="AM950" s="13">
        <f t="shared" si="1204"/>
        <v>4.6070528931408472E-3</v>
      </c>
      <c r="AN950" s="13">
        <f t="shared" si="1205"/>
        <v>4.4271935481926279E-3</v>
      </c>
      <c r="AO950" s="13">
        <f t="shared" si="1206"/>
        <v>2.1271779560355945E-3</v>
      </c>
      <c r="AP950" s="13">
        <f t="shared" si="1207"/>
        <v>6.8137764287732163E-4</v>
      </c>
      <c r="AQ950" s="13">
        <f t="shared" si="1208"/>
        <v>1.6369416492484774E-4</v>
      </c>
      <c r="AR950" s="13">
        <f t="shared" si="1209"/>
        <v>6.2263969382426922E-4</v>
      </c>
      <c r="AS950" s="13">
        <f t="shared" si="1210"/>
        <v>8.9285183041730085E-4</v>
      </c>
      <c r="AT950" s="13">
        <f t="shared" si="1211"/>
        <v>6.4016508984770723E-4</v>
      </c>
      <c r="AU950" s="13">
        <f t="shared" si="1212"/>
        <v>3.0599428953266577E-4</v>
      </c>
      <c r="AV950" s="13">
        <f t="shared" si="1213"/>
        <v>1.0969729532839218E-4</v>
      </c>
      <c r="AW950" s="13">
        <f t="shared" si="1214"/>
        <v>1.2042423721001011E-6</v>
      </c>
      <c r="AX950" s="13">
        <f t="shared" si="1215"/>
        <v>1.1010690048807688E-3</v>
      </c>
      <c r="AY950" s="13">
        <f t="shared" si="1216"/>
        <v>1.0580832709302236E-3</v>
      </c>
      <c r="AZ950" s="13">
        <f t="shared" si="1217"/>
        <v>5.083878500165539E-4</v>
      </c>
      <c r="BA950" s="13">
        <f t="shared" si="1218"/>
        <v>1.6284679611730258E-4</v>
      </c>
      <c r="BB950" s="13">
        <f t="shared" si="1219"/>
        <v>3.9122314299220767E-5</v>
      </c>
      <c r="BC950" s="13">
        <f t="shared" si="1220"/>
        <v>7.5189958297958395E-6</v>
      </c>
      <c r="BD950" s="13">
        <f t="shared" si="1221"/>
        <v>9.9721973362894913E-5</v>
      </c>
      <c r="BE950" s="13">
        <f t="shared" si="1222"/>
        <v>1.4299914915963483E-4</v>
      </c>
      <c r="BF950" s="13">
        <f t="shared" si="1223"/>
        <v>1.0252884079000875E-4</v>
      </c>
      <c r="BG950" s="13">
        <f t="shared" si="1224"/>
        <v>4.9008045411551732E-5</v>
      </c>
      <c r="BH950" s="13">
        <f t="shared" si="1225"/>
        <v>1.7569118819795285E-5</v>
      </c>
      <c r="BI950" s="13">
        <f t="shared" si="1226"/>
        <v>5.0387471446690506E-6</v>
      </c>
      <c r="BJ950" s="14">
        <f t="shared" si="1227"/>
        <v>0.4793129910553261</v>
      </c>
      <c r="BK950" s="14">
        <f t="shared" si="1228"/>
        <v>0.2683931645946549</v>
      </c>
      <c r="BL950" s="14">
        <f t="shared" si="1229"/>
        <v>0.23908549833473264</v>
      </c>
      <c r="BM950" s="14">
        <f t="shared" si="1230"/>
        <v>0.42818818457669883</v>
      </c>
      <c r="BN950" s="14">
        <f t="shared" si="1231"/>
        <v>0.57103175270298645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1.55833333333333</v>
      </c>
      <c r="F951" s="10">
        <f>VLOOKUP(B951,home!$B$2:$E$405,3,FALSE)</f>
        <v>0.83</v>
      </c>
      <c r="G951" s="10">
        <f>VLOOKUP(C951,away!$B$2:$E$405,4,FALSE)</f>
        <v>1.07</v>
      </c>
      <c r="H951" s="10">
        <f>VLOOKUP(A951,away!$A$2:$E$405,3,FALSE)</f>
        <v>1.1000000000000001</v>
      </c>
      <c r="I951" s="10">
        <f>VLOOKUP(C951,away!$B$2:$E$405,3,FALSE)</f>
        <v>0.64</v>
      </c>
      <c r="J951" s="10">
        <f>VLOOKUP(B951,home!$B$2:$E$405,4,FALSE)</f>
        <v>2.08</v>
      </c>
      <c r="K951" s="12">
        <f t="shared" si="1176"/>
        <v>1.3839558333333304</v>
      </c>
      <c r="L951" s="12">
        <f t="shared" si="1177"/>
        <v>1.4643200000000003</v>
      </c>
      <c r="M951" s="13">
        <f t="shared" si="1178"/>
        <v>5.7944140152554495E-2</v>
      </c>
      <c r="N951" s="13">
        <f t="shared" si="1179"/>
        <v>8.0192130771611858E-2</v>
      </c>
      <c r="O951" s="13">
        <f t="shared" si="1180"/>
        <v>8.4848763308188621E-2</v>
      </c>
      <c r="P951" s="13">
        <f t="shared" si="1181"/>
        <v>0.11742694093148669</v>
      </c>
      <c r="Q951" s="13">
        <f t="shared" si="1182"/>
        <v>5.5491183584400749E-2</v>
      </c>
      <c r="R951" s="13">
        <f t="shared" si="1183"/>
        <v>6.2122870543723396E-2</v>
      </c>
      <c r="S951" s="13">
        <f t="shared" si="1184"/>
        <v>5.9493015256690145E-2</v>
      </c>
      <c r="T951" s="13">
        <f t="shared" si="1185"/>
        <v>8.1256849946309717E-2</v>
      </c>
      <c r="U951" s="13">
        <f t="shared" si="1186"/>
        <v>8.5975309072397324E-2</v>
      </c>
      <c r="V951" s="13">
        <f t="shared" si="1187"/>
        <v>1.3396202254237214E-2</v>
      </c>
      <c r="W951" s="13">
        <f t="shared" si="1188"/>
        <v>2.5599115740067385E-2</v>
      </c>
      <c r="X951" s="13">
        <f t="shared" si="1189"/>
        <v>3.7485297160495479E-2</v>
      </c>
      <c r="Y951" s="13">
        <f t="shared" si="1190"/>
        <v>2.744523516902838E-2</v>
      </c>
      <c r="Z951" s="13">
        <f t="shared" si="1191"/>
        <v>3.0322587264861686E-2</v>
      </c>
      <c r="AA951" s="13">
        <f t="shared" si="1192"/>
        <v>4.1965121526964286E-2</v>
      </c>
      <c r="AB951" s="13">
        <f t="shared" si="1193"/>
        <v>2.9038937366892174E-2</v>
      </c>
      <c r="AC951" s="13">
        <f t="shared" si="1194"/>
        <v>1.6967581263103069E-3</v>
      </c>
      <c r="AD951" s="13">
        <f t="shared" si="1195"/>
        <v>8.8570113891603356E-3</v>
      </c>
      <c r="AE951" s="13">
        <f t="shared" si="1196"/>
        <v>1.2969498917375265E-2</v>
      </c>
      <c r="AF951" s="13">
        <f t="shared" si="1197"/>
        <v>9.4957483273454789E-3</v>
      </c>
      <c r="AG951" s="13">
        <f t="shared" si="1198"/>
        <v>4.6349380635661774E-3</v>
      </c>
      <c r="AH951" s="13">
        <f t="shared" si="1199"/>
        <v>1.110049274592057E-2</v>
      </c>
      <c r="AI951" s="13">
        <f t="shared" si="1200"/>
        <v>1.5362591688591092E-2</v>
      </c>
      <c r="AJ951" s="13">
        <f t="shared" si="1201"/>
        <v>1.0630574191271891E-2</v>
      </c>
      <c r="AK951" s="13">
        <f t="shared" si="1202"/>
        <v>4.904081721231161E-3</v>
      </c>
      <c r="AL951" s="13">
        <f t="shared" si="1203"/>
        <v>1.375428926885034E-4</v>
      </c>
      <c r="AM951" s="13">
        <f t="shared" si="1204"/>
        <v>2.4515425155856346E-3</v>
      </c>
      <c r="AN951" s="13">
        <f t="shared" si="1205"/>
        <v>3.5898427364223573E-3</v>
      </c>
      <c r="AO951" s="13">
        <f t="shared" si="1206"/>
        <v>2.6283392578989942E-3</v>
      </c>
      <c r="AP951" s="13">
        <f t="shared" si="1207"/>
        <v>1.2829099140422185E-3</v>
      </c>
      <c r="AQ951" s="13">
        <f t="shared" si="1208"/>
        <v>4.6964766133257552E-4</v>
      </c>
      <c r="AR951" s="13">
        <f t="shared" si="1209"/>
        <v>3.2509347075412817E-3</v>
      </c>
      <c r="AS951" s="13">
        <f t="shared" si="1210"/>
        <v>4.4991500522875419E-3</v>
      </c>
      <c r="AT951" s="13">
        <f t="shared" si="1211"/>
        <v>3.113312479952651E-3</v>
      </c>
      <c r="AU951" s="13">
        <f t="shared" si="1212"/>
        <v>1.4362289892066427E-3</v>
      </c>
      <c r="AV951" s="13">
        <f t="shared" si="1213"/>
        <v>4.9691937190374171E-4</v>
      </c>
      <c r="AW951" s="13">
        <f t="shared" si="1214"/>
        <v>7.7427257684709375E-6</v>
      </c>
      <c r="AX951" s="13">
        <f t="shared" si="1215"/>
        <v>5.6547109418490131E-4</v>
      </c>
      <c r="AY951" s="13">
        <f t="shared" si="1216"/>
        <v>8.2803063263683484E-4</v>
      </c>
      <c r="AZ951" s="13">
        <f t="shared" si="1217"/>
        <v>6.0625090799138522E-4</v>
      </c>
      <c r="BA951" s="13">
        <f t="shared" si="1218"/>
        <v>2.9591510986331512E-4</v>
      </c>
      <c r="BB951" s="13">
        <f t="shared" si="1219"/>
        <v>1.0832860341876244E-4</v>
      </c>
      <c r="BC951" s="13">
        <f t="shared" si="1220"/>
        <v>3.1725548111632442E-5</v>
      </c>
      <c r="BD951" s="13">
        <f t="shared" si="1221"/>
        <v>7.9340145182447508E-4</v>
      </c>
      <c r="BE951" s="13">
        <f t="shared" si="1222"/>
        <v>1.0980325674276156E-3</v>
      </c>
      <c r="BF951" s="13">
        <f t="shared" si="1223"/>
        <v>7.5981428844071114E-4</v>
      </c>
      <c r="BG951" s="13">
        <f t="shared" si="1224"/>
        <v>3.5051647224584523E-4</v>
      </c>
      <c r="BH951" s="13">
        <f t="shared" si="1225"/>
        <v>1.2127482911101454E-4</v>
      </c>
      <c r="BI951" s="13">
        <f t="shared" si="1226"/>
        <v>3.3567801436938222E-5</v>
      </c>
      <c r="BJ951" s="14">
        <f t="shared" si="1227"/>
        <v>0.35628501305084948</v>
      </c>
      <c r="BK951" s="14">
        <f t="shared" si="1228"/>
        <v>0.25092263024660416</v>
      </c>
      <c r="BL951" s="14">
        <f t="shared" si="1229"/>
        <v>0.36190189517655891</v>
      </c>
      <c r="BM951" s="14">
        <f t="shared" si="1230"/>
        <v>0.54058580854004001</v>
      </c>
      <c r="BN951" s="14">
        <f t="shared" si="1231"/>
        <v>0.45802602929196584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1.5952380952381</v>
      </c>
      <c r="F952" s="10">
        <f>VLOOKUP(B952,home!$B$2:$E$405,3,FALSE)</f>
        <v>0.9</v>
      </c>
      <c r="G952" s="10">
        <f>VLOOKUP(C952,away!$B$2:$E$405,4,FALSE)</f>
        <v>1.61</v>
      </c>
      <c r="H952" s="10">
        <f>VLOOKUP(A952,away!$A$2:$E$405,3,FALSE)</f>
        <v>1.4365079365079401</v>
      </c>
      <c r="I952" s="10">
        <f>VLOOKUP(C952,away!$B$2:$E$405,3,FALSE)</f>
        <v>0.9</v>
      </c>
      <c r="J952" s="10">
        <f>VLOOKUP(B952,home!$B$2:$E$405,4,FALSE)</f>
        <v>1.29</v>
      </c>
      <c r="K952" s="12">
        <f t="shared" si="1176"/>
        <v>2.3115000000000068</v>
      </c>
      <c r="L952" s="12">
        <f t="shared" si="1177"/>
        <v>1.6677857142857184</v>
      </c>
      <c r="M952" s="13">
        <f t="shared" si="1178"/>
        <v>1.8698990990853679E-2</v>
      </c>
      <c r="N952" s="13">
        <f t="shared" si="1179"/>
        <v>4.3222717675358395E-2</v>
      </c>
      <c r="O952" s="13">
        <f t="shared" si="1180"/>
        <v>3.1185910046103108E-2</v>
      </c>
      <c r="P952" s="13">
        <f t="shared" si="1181"/>
        <v>7.208623107156753E-2</v>
      </c>
      <c r="Q952" s="13">
        <f t="shared" si="1182"/>
        <v>4.9954655953295631E-2</v>
      </c>
      <c r="R952" s="13">
        <f t="shared" si="1183"/>
        <v>2.6005707630945125E-2</v>
      </c>
      <c r="S952" s="13">
        <f t="shared" si="1184"/>
        <v>6.9474667278105876E-2</v>
      </c>
      <c r="T952" s="13">
        <f t="shared" si="1185"/>
        <v>8.3313661560964453E-2</v>
      </c>
      <c r="U952" s="13">
        <f t="shared" si="1186"/>
        <v>6.0112193188929824E-2</v>
      </c>
      <c r="V952" s="13">
        <f t="shared" si="1187"/>
        <v>2.9758984924667754E-2</v>
      </c>
      <c r="W952" s="13">
        <f t="shared" si="1188"/>
        <v>3.84900624120144E-2</v>
      </c>
      <c r="X952" s="13">
        <f t="shared" si="1189"/>
        <v>6.4193176232723304E-2</v>
      </c>
      <c r="Y952" s="13">
        <f t="shared" si="1190"/>
        <v>5.3530231137780736E-2</v>
      </c>
      <c r="Z952" s="13">
        <f t="shared" si="1191"/>
        <v>1.445731589226046E-2</v>
      </c>
      <c r="AA952" s="13">
        <f t="shared" si="1192"/>
        <v>3.3418085684960144E-2</v>
      </c>
      <c r="AB952" s="13">
        <f t="shared" si="1193"/>
        <v>3.8622952530392815E-2</v>
      </c>
      <c r="AC952" s="13">
        <f t="shared" si="1194"/>
        <v>7.1702166469309568E-3</v>
      </c>
      <c r="AD952" s="13">
        <f t="shared" si="1195"/>
        <v>2.2242444816342893E-2</v>
      </c>
      <c r="AE952" s="13">
        <f t="shared" si="1196"/>
        <v>3.7095631715485099E-2</v>
      </c>
      <c r="AF952" s="13">
        <f t="shared" si="1197"/>
        <v>3.0933782318745145E-2</v>
      </c>
      <c r="AG952" s="13">
        <f t="shared" si="1198"/>
        <v>1.7196973413342434E-2</v>
      </c>
      <c r="AH952" s="13">
        <f t="shared" si="1199"/>
        <v>6.0279262280069712E-3</v>
      </c>
      <c r="AI952" s="13">
        <f t="shared" si="1200"/>
        <v>1.3933551476038152E-2</v>
      </c>
      <c r="AJ952" s="13">
        <f t="shared" si="1201"/>
        <v>1.6103702118431148E-2</v>
      </c>
      <c r="AK952" s="13">
        <f t="shared" si="1202"/>
        <v>1.2407902482251236E-2</v>
      </c>
      <c r="AL952" s="13">
        <f t="shared" si="1203"/>
        <v>1.1056722671221905E-3</v>
      </c>
      <c r="AM952" s="13">
        <f t="shared" si="1204"/>
        <v>1.0282682238595348E-2</v>
      </c>
      <c r="AN952" s="13">
        <f t="shared" si="1205"/>
        <v>1.7149310542068811E-2</v>
      </c>
      <c r="AO952" s="13">
        <f t="shared" si="1206"/>
        <v>1.430068756595592E-2</v>
      </c>
      <c r="AP952" s="13">
        <f t="shared" si="1207"/>
        <v>7.9501608089882301E-3</v>
      </c>
      <c r="AQ952" s="13">
        <f t="shared" si="1208"/>
        <v>3.3147911558761905E-3</v>
      </c>
      <c r="AR952" s="13">
        <f t="shared" si="1209"/>
        <v>2.0106578499676439E-3</v>
      </c>
      <c r="AS952" s="13">
        <f t="shared" si="1210"/>
        <v>4.6476356202002208E-3</v>
      </c>
      <c r="AT952" s="13">
        <f t="shared" si="1211"/>
        <v>5.3715048680464238E-3</v>
      </c>
      <c r="AU952" s="13">
        <f t="shared" si="1212"/>
        <v>4.1387445008297819E-3</v>
      </c>
      <c r="AV952" s="13">
        <f t="shared" si="1213"/>
        <v>2.3916769784170177E-3</v>
      </c>
      <c r="AW952" s="13">
        <f t="shared" si="1214"/>
        <v>1.1840173410690701E-4</v>
      </c>
      <c r="AX952" s="13">
        <f t="shared" si="1215"/>
        <v>3.961403332418869E-3</v>
      </c>
      <c r="AY952" s="13">
        <f t="shared" si="1216"/>
        <v>6.6067718863320269E-3</v>
      </c>
      <c r="AZ952" s="13">
        <f t="shared" si="1217"/>
        <v>5.5093398847845332E-3</v>
      </c>
      <c r="BA952" s="13">
        <f t="shared" si="1218"/>
        <v>3.0627994516627239E-3</v>
      </c>
      <c r="BB952" s="13">
        <f t="shared" si="1219"/>
        <v>1.2770232928013059E-3</v>
      </c>
      <c r="BC952" s="13">
        <f t="shared" si="1220"/>
        <v>4.2596024090882503E-4</v>
      </c>
      <c r="BD952" s="13">
        <f t="shared" si="1221"/>
        <v>5.588910730820794E-4</v>
      </c>
      <c r="BE952" s="13">
        <f t="shared" si="1222"/>
        <v>1.2918767154292301E-3</v>
      </c>
      <c r="BF952" s="13">
        <f t="shared" si="1223"/>
        <v>1.4930865138573378E-3</v>
      </c>
      <c r="BG952" s="13">
        <f t="shared" si="1224"/>
        <v>1.1504231589270822E-3</v>
      </c>
      <c r="BH952" s="13">
        <f t="shared" si="1225"/>
        <v>6.6480078296498972E-4</v>
      </c>
      <c r="BI952" s="13">
        <f t="shared" si="1226"/>
        <v>3.0733740196471561E-4</v>
      </c>
      <c r="BJ952" s="14">
        <f t="shared" si="1227"/>
        <v>0.51401426763644531</v>
      </c>
      <c r="BK952" s="14">
        <f t="shared" si="1228"/>
        <v>0.20490153506558001</v>
      </c>
      <c r="BL952" s="14">
        <f t="shared" si="1229"/>
        <v>0.26184456684974505</v>
      </c>
      <c r="BM952" s="14">
        <f t="shared" si="1230"/>
        <v>0.74757510192368226</v>
      </c>
      <c r="BN952" s="14">
        <f t="shared" si="1231"/>
        <v>0.24115421336812345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1.5952380952381</v>
      </c>
      <c r="F953" s="10">
        <f>VLOOKUP(B953,home!$B$2:$E$405,3,FALSE)</f>
        <v>1.25</v>
      </c>
      <c r="G953" s="10">
        <f>VLOOKUP(C953,away!$B$2:$E$405,4,FALSE)</f>
        <v>1.25</v>
      </c>
      <c r="H953" s="10">
        <f>VLOOKUP(A953,away!$A$2:$E$405,3,FALSE)</f>
        <v>1.4365079365079401</v>
      </c>
      <c r="I953" s="10">
        <f>VLOOKUP(C953,away!$B$2:$E$405,3,FALSE)</f>
        <v>0.72</v>
      </c>
      <c r="J953" s="10">
        <f>VLOOKUP(B953,home!$B$2:$E$405,4,FALSE)</f>
        <v>0.99</v>
      </c>
      <c r="K953" s="12">
        <f t="shared" si="1176"/>
        <v>2.4925595238095313</v>
      </c>
      <c r="L953" s="12">
        <f t="shared" si="1177"/>
        <v>1.0239428571428597</v>
      </c>
      <c r="M953" s="13">
        <f t="shared" si="1178"/>
        <v>2.9703143977361998E-2</v>
      </c>
      <c r="N953" s="13">
        <f t="shared" si="1179"/>
        <v>7.4036854407859357E-2</v>
      </c>
      <c r="O953" s="13">
        <f t="shared" si="1180"/>
        <v>3.0414322110305765E-2</v>
      </c>
      <c r="P953" s="13">
        <f t="shared" si="1181"/>
        <v>7.5809508236253431E-2</v>
      </c>
      <c r="Q953" s="13">
        <f t="shared" si="1182"/>
        <v>9.2270633283604769E-2</v>
      </c>
      <c r="R953" s="13">
        <f t="shared" si="1183"/>
        <v>1.5571263939844867E-2</v>
      </c>
      <c r="S953" s="13">
        <f t="shared" si="1184"/>
        <v>4.8370986783441747E-2</v>
      </c>
      <c r="T953" s="13">
        <f t="shared" si="1185"/>
        <v>9.4479855874795307E-2</v>
      </c>
      <c r="U953" s="13">
        <f t="shared" si="1186"/>
        <v>3.8812302231012244E-2</v>
      </c>
      <c r="V953" s="13">
        <f t="shared" si="1187"/>
        <v>1.3717143970983876E-2</v>
      </c>
      <c r="W953" s="13">
        <f t="shared" si="1188"/>
        <v>7.6663348586328603E-2</v>
      </c>
      <c r="X953" s="13">
        <f t="shared" si="1189"/>
        <v>7.8498888189624319E-2</v>
      </c>
      <c r="Y953" s="13">
        <f t="shared" si="1190"/>
        <v>4.0189187927710902E-2</v>
      </c>
      <c r="Z953" s="13">
        <f t="shared" si="1191"/>
        <v>5.3146948292967788E-3</v>
      </c>
      <c r="AA953" s="13">
        <f t="shared" si="1192"/>
        <v>1.3247193212904957E-2</v>
      </c>
      <c r="AB953" s="13">
        <f t="shared" si="1193"/>
        <v>1.650970880328562E-2</v>
      </c>
      <c r="AC953" s="13">
        <f t="shared" si="1194"/>
        <v>2.1880889520456146E-3</v>
      </c>
      <c r="AD953" s="13">
        <f t="shared" si="1195"/>
        <v>4.7771989911495831E-2</v>
      </c>
      <c r="AE953" s="13">
        <f t="shared" si="1196"/>
        <v>4.8915787841376901E-2</v>
      </c>
      <c r="AF953" s="13">
        <f t="shared" si="1197"/>
        <v>2.5043485780846711E-2</v>
      </c>
      <c r="AG953" s="13">
        <f t="shared" si="1198"/>
        <v>8.5476994610855887E-3</v>
      </c>
      <c r="AH953" s="13">
        <f t="shared" si="1199"/>
        <v>1.3604859520881317E-3</v>
      </c>
      <c r="AI953" s="13">
        <f t="shared" si="1200"/>
        <v>3.3910922168863497E-3</v>
      </c>
      <c r="AJ953" s="13">
        <f t="shared" si="1201"/>
        <v>4.2262496006582242E-3</v>
      </c>
      <c r="AK953" s="13">
        <f t="shared" si="1202"/>
        <v>3.5113928973722953E-3</v>
      </c>
      <c r="AL953" s="13">
        <f t="shared" si="1203"/>
        <v>2.2338099637961515E-4</v>
      </c>
      <c r="AM953" s="13">
        <f t="shared" si="1204"/>
        <v>2.3814905685046347E-2</v>
      </c>
      <c r="AN953" s="13">
        <f t="shared" si="1205"/>
        <v>2.4385102569734089E-2</v>
      </c>
      <c r="AO953" s="13">
        <f t="shared" si="1206"/>
        <v>1.2484475798487606E-2</v>
      </c>
      <c r="AP953" s="13">
        <f t="shared" si="1207"/>
        <v>4.2611299396780947E-3</v>
      </c>
      <c r="AQ953" s="13">
        <f t="shared" si="1208"/>
        <v>1.0907883912727424E-3</v>
      </c>
      <c r="AR953" s="13">
        <f t="shared" si="1209"/>
        <v>2.7861197457676912E-4</v>
      </c>
      <c r="AS953" s="13">
        <f t="shared" si="1210"/>
        <v>6.9445693067870476E-4</v>
      </c>
      <c r="AT953" s="13">
        <f t="shared" si="1211"/>
        <v>8.6548761821937073E-4</v>
      </c>
      <c r="AU953" s="13">
        <f t="shared" si="1212"/>
        <v>7.1909313517730671E-4</v>
      </c>
      <c r="AV953" s="13">
        <f t="shared" si="1213"/>
        <v>4.4809561064806258E-4</v>
      </c>
      <c r="AW953" s="13">
        <f t="shared" si="1214"/>
        <v>1.5836710657978152E-5</v>
      </c>
      <c r="AX953" s="13">
        <f t="shared" si="1215"/>
        <v>9.8933449956480103E-3</v>
      </c>
      <c r="AY953" s="13">
        <f t="shared" si="1216"/>
        <v>1.0130219941543835E-2</v>
      </c>
      <c r="AZ953" s="13">
        <f t="shared" si="1217"/>
        <v>5.1863831752149833E-3</v>
      </c>
      <c r="BA953" s="13">
        <f t="shared" si="1218"/>
        <v>1.7701866688890958E-3</v>
      </c>
      <c r="BB953" s="13">
        <f t="shared" si="1219"/>
        <v>4.5314249885462549E-4</v>
      </c>
      <c r="BC953" s="13">
        <f t="shared" si="1220"/>
        <v>9.2798404994012083E-5</v>
      </c>
      <c r="BD953" s="13">
        <f t="shared" si="1221"/>
        <v>4.7547123547058438E-5</v>
      </c>
      <c r="BE953" s="13">
        <f t="shared" si="1222"/>
        <v>1.1851403562696893E-4</v>
      </c>
      <c r="BF953" s="13">
        <f t="shared" si="1223"/>
        <v>1.4770164410355177E-4</v>
      </c>
      <c r="BG953" s="13">
        <f t="shared" si="1224"/>
        <v>1.2271837989754464E-4</v>
      </c>
      <c r="BH953" s="13">
        <f t="shared" si="1225"/>
        <v>7.647071664002524E-5</v>
      </c>
      <c r="BI953" s="13">
        <f t="shared" si="1226"/>
        <v>3.8121562610726971E-5</v>
      </c>
      <c r="BJ953" s="14">
        <f t="shared" si="1227"/>
        <v>0.67998020933409165</v>
      </c>
      <c r="BK953" s="14">
        <f t="shared" si="1228"/>
        <v>0.18014247285801011</v>
      </c>
      <c r="BL953" s="14">
        <f t="shared" si="1229"/>
        <v>0.13060082969608455</v>
      </c>
      <c r="BM953" s="14">
        <f t="shared" si="1230"/>
        <v>0.66811809753136731</v>
      </c>
      <c r="BN953" s="14">
        <f t="shared" si="1231"/>
        <v>0.31780572595523016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1.5952380952381</v>
      </c>
      <c r="F954" s="10">
        <f>VLOOKUP(B954,home!$B$2:$E$405,3,FALSE)</f>
        <v>1.52</v>
      </c>
      <c r="G954" s="10">
        <f>VLOOKUP(C954,away!$B$2:$E$405,4,FALSE)</f>
        <v>1.07</v>
      </c>
      <c r="H954" s="10">
        <f>VLOOKUP(A954,away!$A$2:$E$405,3,FALSE)</f>
        <v>1.4365079365079401</v>
      </c>
      <c r="I954" s="10">
        <f>VLOOKUP(C954,away!$B$2:$E$405,3,FALSE)</f>
        <v>0.99</v>
      </c>
      <c r="J954" s="10">
        <f>VLOOKUP(B954,home!$B$2:$E$405,4,FALSE)</f>
        <v>0.6</v>
      </c>
      <c r="K954" s="12">
        <f t="shared" si="1176"/>
        <v>2.5944952380952464</v>
      </c>
      <c r="L954" s="12">
        <f t="shared" si="1177"/>
        <v>0.85328571428571642</v>
      </c>
      <c r="M954" s="13">
        <f t="shared" si="1178"/>
        <v>3.1816159675225768E-2</v>
      </c>
      <c r="N954" s="13">
        <f t="shared" si="1179"/>
        <v>8.2546874771851256E-2</v>
      </c>
      <c r="O954" s="13">
        <f t="shared" si="1180"/>
        <v>2.7148274534303424E-2</v>
      </c>
      <c r="P954" s="13">
        <f t="shared" si="1181"/>
        <v>7.0436069001752685E-2</v>
      </c>
      <c r="Q954" s="13">
        <f t="shared" si="1182"/>
        <v>0.10708373675760638</v>
      </c>
      <c r="R954" s="13">
        <f t="shared" si="1183"/>
        <v>1.1582617413813912E-2</v>
      </c>
      <c r="S954" s="13">
        <f t="shared" si="1184"/>
        <v>3.8983647516413068E-2</v>
      </c>
      <c r="T954" s="13">
        <f t="shared" si="1185"/>
        <v>9.1373022807597779E-2</v>
      </c>
      <c r="U954" s="13">
        <f t="shared" si="1186"/>
        <v>3.0051045724819276E-2</v>
      </c>
      <c r="V954" s="13">
        <f t="shared" si="1187"/>
        <v>9.5893090332967029E-3</v>
      </c>
      <c r="W954" s="13">
        <f t="shared" si="1188"/>
        <v>9.2609415031684864E-2</v>
      </c>
      <c r="X954" s="13">
        <f t="shared" si="1189"/>
        <v>7.9022290854893582E-2</v>
      </c>
      <c r="Y954" s="13">
        <f t="shared" si="1190"/>
        <v>3.3714295948305759E-2</v>
      </c>
      <c r="Z954" s="13">
        <f t="shared" si="1191"/>
        <v>3.2944273244147936E-3</v>
      </c>
      <c r="AA954" s="13">
        <f t="shared" si="1192"/>
        <v>8.5473760054450461E-3</v>
      </c>
      <c r="AB954" s="13">
        <f t="shared" si="1193"/>
        <v>1.1088063172168372E-2</v>
      </c>
      <c r="AC954" s="13">
        <f t="shared" si="1194"/>
        <v>1.3268281740378366E-3</v>
      </c>
      <c r="AD954" s="13">
        <f t="shared" si="1195"/>
        <v>6.0068671575623178E-2</v>
      </c>
      <c r="AE954" s="13">
        <f t="shared" si="1196"/>
        <v>5.1255739331599735E-2</v>
      </c>
      <c r="AF954" s="13">
        <f t="shared" si="1197"/>
        <v>2.1867895073403285E-2</v>
      </c>
      <c r="AG954" s="13">
        <f t="shared" si="1198"/>
        <v>6.219854155878007E-3</v>
      </c>
      <c r="AH954" s="13">
        <f t="shared" si="1199"/>
        <v>7.0277194316891464E-4</v>
      </c>
      <c r="AI954" s="13">
        <f t="shared" si="1200"/>
        <v>1.8233384600186923E-3</v>
      </c>
      <c r="AJ954" s="13">
        <f t="shared" si="1201"/>
        <v>2.3653214759772091E-3</v>
      </c>
      <c r="AK954" s="13">
        <f t="shared" si="1202"/>
        <v>2.0456051019957623E-3</v>
      </c>
      <c r="AL954" s="13">
        <f t="shared" si="1203"/>
        <v>1.1749571510073889E-4</v>
      </c>
      <c r="AM954" s="13">
        <f t="shared" si="1204"/>
        <v>3.116957647233232E-2</v>
      </c>
      <c r="AN954" s="13">
        <f t="shared" si="1205"/>
        <v>2.6596554324177343E-2</v>
      </c>
      <c r="AO954" s="13">
        <f t="shared" si="1206"/>
        <v>1.1347229927022263E-2</v>
      </c>
      <c r="AP954" s="13">
        <f t="shared" si="1207"/>
        <v>3.2274763978144831E-3</v>
      </c>
      <c r="AQ954" s="13">
        <f t="shared" si="1208"/>
        <v>6.8848987586235554E-4</v>
      </c>
      <c r="AR954" s="13">
        <f t="shared" si="1209"/>
        <v>1.199330519013697E-4</v>
      </c>
      <c r="AS954" s="13">
        <f t="shared" si="1210"/>
        <v>3.111657320483337E-4</v>
      </c>
      <c r="AT954" s="13">
        <f t="shared" si="1211"/>
        <v>4.036590050289117E-4</v>
      </c>
      <c r="AU954" s="13">
        <f t="shared" si="1212"/>
        <v>3.4909712212059216E-4</v>
      </c>
      <c r="AV954" s="13">
        <f t="shared" si="1213"/>
        <v>2.2643270524365773E-4</v>
      </c>
      <c r="AW954" s="13">
        <f t="shared" si="1214"/>
        <v>7.2254829522737802E-6</v>
      </c>
      <c r="AX954" s="13">
        <f t="shared" si="1215"/>
        <v>1.3478219621818636E-2</v>
      </c>
      <c r="AY954" s="13">
        <f t="shared" si="1216"/>
        <v>1.1500772257303274E-2</v>
      </c>
      <c r="AZ954" s="13">
        <f t="shared" si="1217"/>
        <v>4.9067223352051879E-3</v>
      </c>
      <c r="BA954" s="13">
        <f t="shared" si="1218"/>
        <v>1.395612024199079E-3</v>
      </c>
      <c r="BB954" s="13">
        <f t="shared" si="1219"/>
        <v>2.9771395073361137E-4</v>
      </c>
      <c r="BC954" s="13">
        <f t="shared" si="1220"/>
        <v>5.0807012220910458E-5</v>
      </c>
      <c r="BD954" s="13">
        <f t="shared" si="1221"/>
        <v>1.7056193309687682E-5</v>
      </c>
      <c r="BE954" s="13">
        <f t="shared" si="1222"/>
        <v>4.4252212322016694E-5</v>
      </c>
      <c r="BF954" s="13">
        <f t="shared" si="1223"/>
        <v>5.7406077072326066E-5</v>
      </c>
      <c r="BG954" s="13">
        <f t="shared" si="1224"/>
        <v>4.9646597867292883E-5</v>
      </c>
      <c r="BH954" s="13">
        <f t="shared" si="1225"/>
        <v>3.2201965438580248E-5</v>
      </c>
      <c r="BI954" s="13">
        <f t="shared" si="1226"/>
        <v>1.6709569197540831E-5</v>
      </c>
      <c r="BJ954" s="14">
        <f t="shared" si="1227"/>
        <v>0.73042097050713339</v>
      </c>
      <c r="BK954" s="14">
        <f t="shared" si="1228"/>
        <v>0.16377028137313007</v>
      </c>
      <c r="BL954" s="14">
        <f t="shared" si="1229"/>
        <v>9.6981974063260923E-2</v>
      </c>
      <c r="BM954" s="14">
        <f t="shared" si="1230"/>
        <v>0.65236037433903504</v>
      </c>
      <c r="BN954" s="14">
        <f t="shared" si="1231"/>
        <v>0.33061373215455342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1.5952380952381</v>
      </c>
      <c r="F955" s="10">
        <f>VLOOKUP(B955,home!$B$2:$E$405,3,FALSE)</f>
        <v>0.99</v>
      </c>
      <c r="G955" s="10">
        <f>VLOOKUP(C955,away!$B$2:$E$405,4,FALSE)</f>
        <v>0.81</v>
      </c>
      <c r="H955" s="10">
        <f>VLOOKUP(A955,away!$A$2:$E$405,3,FALSE)</f>
        <v>1.4365079365079401</v>
      </c>
      <c r="I955" s="10">
        <f>VLOOKUP(C955,away!$B$2:$E$405,3,FALSE)</f>
        <v>0.99</v>
      </c>
      <c r="J955" s="10">
        <f>VLOOKUP(B955,home!$B$2:$E$405,4,FALSE)</f>
        <v>0.6</v>
      </c>
      <c r="K955" s="12">
        <f t="shared" si="1176"/>
        <v>1.2792214285714325</v>
      </c>
      <c r="L955" s="12">
        <f t="shared" si="1177"/>
        <v>0.85328571428571642</v>
      </c>
      <c r="M955" s="13">
        <f t="shared" si="1178"/>
        <v>0.11853972495969725</v>
      </c>
      <c r="N955" s="13">
        <f t="shared" si="1179"/>
        <v>0.15163855630540865</v>
      </c>
      <c r="O955" s="13">
        <f t="shared" si="1180"/>
        <v>0.10114825388346764</v>
      </c>
      <c r="P955" s="13">
        <f t="shared" si="1181"/>
        <v>0.12939101383031543</v>
      </c>
      <c r="Q955" s="13">
        <f t="shared" si="1182"/>
        <v>9.6989645311757244E-2</v>
      </c>
      <c r="R955" s="13">
        <f t="shared" si="1183"/>
        <v>4.3154180031853839E-2</v>
      </c>
      <c r="S955" s="13">
        <f t="shared" si="1184"/>
        <v>3.5308911138711242E-2</v>
      </c>
      <c r="T955" s="13">
        <f t="shared" si="1185"/>
        <v>8.2759878778161072E-2</v>
      </c>
      <c r="U955" s="13">
        <f t="shared" si="1186"/>
        <v>5.5203751829176868E-2</v>
      </c>
      <c r="V955" s="13">
        <f t="shared" si="1187"/>
        <v>4.2823485835521251E-3</v>
      </c>
      <c r="W955" s="13">
        <f t="shared" si="1188"/>
        <v>4.1357077544114204E-2</v>
      </c>
      <c r="X955" s="13">
        <f t="shared" si="1189"/>
        <v>3.5289403452999253E-2</v>
      </c>
      <c r="Y955" s="13">
        <f t="shared" si="1190"/>
        <v>1.5055971916054648E-2</v>
      </c>
      <c r="Z955" s="13">
        <f t="shared" si="1191"/>
        <v>1.2274281777631601E-2</v>
      </c>
      <c r="AA955" s="13">
        <f t="shared" si="1192"/>
        <v>1.57015242702702E-2</v>
      </c>
      <c r="AB955" s="13">
        <f t="shared" si="1193"/>
        <v>1.0042863153882035E-2</v>
      </c>
      <c r="AC955" s="13">
        <f t="shared" si="1194"/>
        <v>2.9214754009099833E-4</v>
      </c>
      <c r="AD955" s="13">
        <f t="shared" si="1195"/>
        <v>1.3226214954380333E-2</v>
      </c>
      <c r="AE955" s="13">
        <f t="shared" si="1196"/>
        <v>1.1285740274644846E-2</v>
      </c>
      <c r="AF955" s="13">
        <f t="shared" si="1197"/>
        <v>4.8149804757467033E-3</v>
      </c>
      <c r="AG955" s="13">
        <f t="shared" si="1198"/>
        <v>1.3695180181731014E-3</v>
      </c>
      <c r="AH955" s="13">
        <f t="shared" si="1199"/>
        <v>2.6183673234926332E-3</v>
      </c>
      <c r="AI955" s="13">
        <f t="shared" si="1200"/>
        <v>3.3494715880830047E-3</v>
      </c>
      <c r="AJ955" s="13">
        <f t="shared" si="1201"/>
        <v>2.1423579149334837E-3</v>
      </c>
      <c r="AK955" s="13">
        <f t="shared" si="1202"/>
        <v>9.1351671748417522E-4</v>
      </c>
      <c r="AL955" s="13">
        <f t="shared" si="1203"/>
        <v>1.2755645050892145E-5</v>
      </c>
      <c r="AM955" s="13">
        <f t="shared" si="1204"/>
        <v>3.3838515177070463E-3</v>
      </c>
      <c r="AN955" s="13">
        <f t="shared" si="1205"/>
        <v>2.8873921593234623E-3</v>
      </c>
      <c r="AO955" s="13">
        <f t="shared" si="1206"/>
        <v>1.231885240545649E-3</v>
      </c>
      <c r="AP955" s="13">
        <f t="shared" si="1207"/>
        <v>3.5038335913234188E-4</v>
      </c>
      <c r="AQ955" s="13">
        <f t="shared" si="1208"/>
        <v>7.4744278717767251E-5</v>
      </c>
      <c r="AR955" s="13">
        <f t="shared" si="1209"/>
        <v>4.4684308637775834E-4</v>
      </c>
      <c r="AS955" s="13">
        <f t="shared" si="1210"/>
        <v>5.7161125130342422E-4</v>
      </c>
      <c r="AT955" s="13">
        <f t="shared" si="1211"/>
        <v>3.656086807399353E-4</v>
      </c>
      <c r="AU955" s="13">
        <f t="shared" si="1212"/>
        <v>1.5589815295808556E-4</v>
      </c>
      <c r="AV955" s="13">
        <f t="shared" si="1213"/>
        <v>4.9857064484672519E-5</v>
      </c>
      <c r="AW955" s="13">
        <f t="shared" si="1214"/>
        <v>3.8675872998030543E-7</v>
      </c>
      <c r="AX955" s="13">
        <f t="shared" si="1215"/>
        <v>7.2144922875913662E-4</v>
      </c>
      <c r="AY955" s="13">
        <f t="shared" si="1216"/>
        <v>6.1560232048261899E-4</v>
      </c>
      <c r="AZ955" s="13">
        <f t="shared" si="1217"/>
        <v>2.6264233287447809E-4</v>
      </c>
      <c r="BA955" s="13">
        <f t="shared" si="1218"/>
        <v>7.4702983536155301E-5</v>
      </c>
      <c r="BB955" s="13">
        <f t="shared" si="1219"/>
        <v>1.5935747166480598E-5</v>
      </c>
      <c r="BC955" s="13">
        <f t="shared" si="1220"/>
        <v>2.7195490807253966E-6</v>
      </c>
      <c r="BD955" s="13">
        <f t="shared" si="1221"/>
        <v>6.3547470355579917E-5</v>
      </c>
      <c r="BE955" s="13">
        <f t="shared" si="1222"/>
        <v>8.1291285810365709E-5</v>
      </c>
      <c r="BF955" s="13">
        <f t="shared" si="1223"/>
        <v>5.1994777382372332E-5</v>
      </c>
      <c r="BG955" s="13">
        <f t="shared" si="1224"/>
        <v>2.2170944467110642E-5</v>
      </c>
      <c r="BH955" s="13">
        <f t="shared" si="1225"/>
        <v>7.0903868134987993E-6</v>
      </c>
      <c r="BI955" s="13">
        <f t="shared" si="1226"/>
        <v>1.8140349497375939E-6</v>
      </c>
      <c r="BJ955" s="14">
        <f t="shared" si="1227"/>
        <v>0.46340829574876591</v>
      </c>
      <c r="BK955" s="14">
        <f t="shared" si="1228"/>
        <v>0.28844250401790056</v>
      </c>
      <c r="BL955" s="14">
        <f t="shared" si="1229"/>
        <v>0.23609201384828638</v>
      </c>
      <c r="BM955" s="14">
        <f t="shared" si="1230"/>
        <v>0.35874050550833186</v>
      </c>
      <c r="BN955" s="14">
        <f t="shared" si="1231"/>
        <v>0.64086137432250001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1.7979797979798</v>
      </c>
      <c r="F956" s="10">
        <f>VLOOKUP(B956,home!$B$2:$E$405,3,FALSE)</f>
        <v>0.78</v>
      </c>
      <c r="G956" s="10">
        <f>VLOOKUP(C956,away!$B$2:$E$405,4,FALSE)</f>
        <v>0.93</v>
      </c>
      <c r="H956" s="10">
        <f>VLOOKUP(A956,away!$A$2:$E$405,3,FALSE)</f>
        <v>1.2222222222222201</v>
      </c>
      <c r="I956" s="10">
        <f>VLOOKUP(C956,away!$B$2:$E$405,3,FALSE)</f>
        <v>0.46</v>
      </c>
      <c r="J956" s="10">
        <f>VLOOKUP(B956,home!$B$2:$E$405,4,FALSE)</f>
        <v>1.64</v>
      </c>
      <c r="K956" s="12">
        <f t="shared" si="1176"/>
        <v>1.3042545454545471</v>
      </c>
      <c r="L956" s="12">
        <f t="shared" si="1177"/>
        <v>0.92204444444444289</v>
      </c>
      <c r="M956" s="13">
        <f t="shared" si="1178"/>
        <v>0.10792713128526416</v>
      </c>
      <c r="N956" s="13">
        <f t="shared" si="1179"/>
        <v>0.14076445155667544</v>
      </c>
      <c r="O956" s="13">
        <f t="shared" si="1180"/>
        <v>9.9513611806403848E-2</v>
      </c>
      <c r="P956" s="13">
        <f t="shared" si="1181"/>
        <v>0.12979108053310151</v>
      </c>
      <c r="Q956" s="13">
        <f t="shared" si="1182"/>
        <v>9.1796337890605179E-2</v>
      </c>
      <c r="R956" s="13">
        <f t="shared" si="1183"/>
        <v>4.5877986456347788E-2</v>
      </c>
      <c r="S956" s="13">
        <f t="shared" si="1184"/>
        <v>3.9021060750296419E-2</v>
      </c>
      <c r="T956" s="13">
        <f t="shared" si="1185"/>
        <v>8.4640303372377421E-2</v>
      </c>
      <c r="U956" s="13">
        <f t="shared" si="1186"/>
        <v>5.9836572371993753E-2</v>
      </c>
      <c r="V956" s="13">
        <f t="shared" si="1187"/>
        <v>5.2139969893642323E-3</v>
      </c>
      <c r="W956" s="13">
        <f t="shared" si="1188"/>
        <v>3.9908596983301105E-2</v>
      </c>
      <c r="X956" s="13">
        <f t="shared" si="1189"/>
        <v>3.6797500134025038E-2</v>
      </c>
      <c r="Y956" s="13">
        <f t="shared" si="1190"/>
        <v>1.6964465284010712E-2</v>
      </c>
      <c r="Z956" s="13">
        <f t="shared" si="1191"/>
        <v>1.4100514178124291E-2</v>
      </c>
      <c r="AA956" s="13">
        <f t="shared" si="1192"/>
        <v>1.8390659710064896E-2</v>
      </c>
      <c r="AB956" s="13">
        <f t="shared" si="1193"/>
        <v>1.1993050760379972E-2</v>
      </c>
      <c r="AC956" s="13">
        <f t="shared" si="1194"/>
        <v>3.9189074557006168E-4</v>
      </c>
      <c r="AD956" s="13">
        <f t="shared" si="1195"/>
        <v>1.301274225454602E-2</v>
      </c>
      <c r="AE956" s="13">
        <f t="shared" si="1196"/>
        <v>1.1998326702791613E-2</v>
      </c>
      <c r="AF956" s="13">
        <f t="shared" si="1197"/>
        <v>5.5314952394692083E-3</v>
      </c>
      <c r="AG956" s="13">
        <f t="shared" si="1198"/>
        <v>1.7000948183411558E-3</v>
      </c>
      <c r="AH956" s="13">
        <f t="shared" si="1199"/>
        <v>3.2503251904374003E-3</v>
      </c>
      <c r="AI956" s="13">
        <f t="shared" si="1200"/>
        <v>4.2392514038333958E-3</v>
      </c>
      <c r="AJ956" s="13">
        <f t="shared" si="1201"/>
        <v>2.7645314563871383E-3</v>
      </c>
      <c r="AK956" s="13">
        <f t="shared" si="1202"/>
        <v>1.2018842393483353E-3</v>
      </c>
      <c r="AL956" s="13">
        <f t="shared" si="1203"/>
        <v>1.8851209223386737E-5</v>
      </c>
      <c r="AM956" s="13">
        <f t="shared" si="1204"/>
        <v>3.3943856468640191E-3</v>
      </c>
      <c r="AN956" s="13">
        <f t="shared" si="1205"/>
        <v>3.1297744279929255E-3</v>
      </c>
      <c r="AO956" s="13">
        <f t="shared" si="1206"/>
        <v>1.4428955618475804E-3</v>
      </c>
      <c r="AP956" s="13">
        <f t="shared" si="1207"/>
        <v>4.4347127890503489E-4</v>
      </c>
      <c r="AQ956" s="13">
        <f t="shared" si="1208"/>
        <v>1.0222505724626485E-4</v>
      </c>
      <c r="AR956" s="13">
        <f t="shared" si="1209"/>
        <v>5.9938885689612639E-4</v>
      </c>
      <c r="AS956" s="13">
        <f t="shared" si="1210"/>
        <v>7.8175564110157794E-4</v>
      </c>
      <c r="AT956" s="13">
        <f t="shared" si="1211"/>
        <v>5.0980417417073338E-4</v>
      </c>
      <c r="AU956" s="13">
        <f t="shared" si="1212"/>
        <v>2.216381371512936E-4</v>
      </c>
      <c r="AV956" s="13">
        <f t="shared" si="1213"/>
        <v>7.2268136956413244E-5</v>
      </c>
      <c r="AW956" s="13">
        <f t="shared" si="1214"/>
        <v>6.2972498854907989E-7</v>
      </c>
      <c r="AX956" s="13">
        <f t="shared" si="1215"/>
        <v>7.3785715149134374E-4</v>
      </c>
      <c r="AY956" s="13">
        <f t="shared" si="1216"/>
        <v>6.8033708732619525E-4</v>
      </c>
      <c r="AZ956" s="13">
        <f t="shared" si="1217"/>
        <v>3.1365051585931599E-4</v>
      </c>
      <c r="BA956" s="13">
        <f t="shared" si="1218"/>
        <v>9.6399905215071991E-5</v>
      </c>
      <c r="BB956" s="13">
        <f t="shared" si="1219"/>
        <v>2.2221249262131998E-5</v>
      </c>
      <c r="BC956" s="13">
        <f t="shared" si="1220"/>
        <v>4.0977958861527985E-6</v>
      </c>
      <c r="BD956" s="13">
        <f t="shared" si="1221"/>
        <v>9.2110527593829719E-5</v>
      </c>
      <c r="BE956" s="13">
        <f t="shared" si="1222"/>
        <v>1.201355742984689E-4</v>
      </c>
      <c r="BF956" s="13">
        <f t="shared" si="1223"/>
        <v>7.8343684424785271E-5</v>
      </c>
      <c r="BG956" s="13">
        <f t="shared" si="1224"/>
        <v>3.4060035506227613E-5</v>
      </c>
      <c r="BH956" s="13">
        <f t="shared" si="1225"/>
        <v>1.1105739031835155E-5</v>
      </c>
      <c r="BI956" s="13">
        <f t="shared" si="1226"/>
        <v>2.8969421225805956E-6</v>
      </c>
      <c r="BJ956" s="14">
        <f t="shared" si="1227"/>
        <v>0.45348162991403895</v>
      </c>
      <c r="BK956" s="14">
        <f t="shared" si="1228"/>
        <v>0.28304434860014599</v>
      </c>
      <c r="BL956" s="14">
        <f t="shared" si="1229"/>
        <v>0.24959138084445037</v>
      </c>
      <c r="BM956" s="14">
        <f t="shared" si="1230"/>
        <v>0.38386756664602406</v>
      </c>
      <c r="BN956" s="14">
        <f t="shared" si="1231"/>
        <v>0.61567059952839787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1.7979797979798</v>
      </c>
      <c r="F957" s="10">
        <f>VLOOKUP(B957,home!$B$2:$E$405,3,FALSE)</f>
        <v>2.04</v>
      </c>
      <c r="G957" s="10">
        <f>VLOOKUP(C957,away!$B$2:$E$405,4,FALSE)</f>
        <v>1.39</v>
      </c>
      <c r="H957" s="10">
        <f>VLOOKUP(A957,away!$A$2:$E$405,3,FALSE)</f>
        <v>1.2222222222222201</v>
      </c>
      <c r="I957" s="10">
        <f>VLOOKUP(C957,away!$B$2:$E$405,3,FALSE)</f>
        <v>0.28000000000000003</v>
      </c>
      <c r="J957" s="10">
        <f>VLOOKUP(B957,home!$B$2:$E$405,4,FALSE)</f>
        <v>0.68</v>
      </c>
      <c r="K957" s="12">
        <f t="shared" si="1176"/>
        <v>5.0983515151515206</v>
      </c>
      <c r="L957" s="12">
        <f t="shared" si="1177"/>
        <v>0.23271111111111073</v>
      </c>
      <c r="M957" s="13">
        <f t="shared" si="1178"/>
        <v>4.8389253101678038E-3</v>
      </c>
      <c r="N957" s="13">
        <f t="shared" si="1179"/>
        <v>2.4670542186799066E-2</v>
      </c>
      <c r="O957" s="13">
        <f t="shared" si="1180"/>
        <v>1.1260716855128257E-3</v>
      </c>
      <c r="P957" s="13">
        <f t="shared" si="1181"/>
        <v>5.7411092840035415E-3</v>
      </c>
      <c r="Q957" s="13">
        <f t="shared" si="1182"/>
        <v>6.2889548068838286E-2</v>
      </c>
      <c r="R957" s="13">
        <f t="shared" si="1183"/>
        <v>1.3102469656322543E-4</v>
      </c>
      <c r="S957" s="13">
        <f t="shared" si="1184"/>
        <v>1.7028747964766926E-3</v>
      </c>
      <c r="T957" s="13">
        <f t="shared" si="1185"/>
        <v>1.4635096608374963E-2</v>
      </c>
      <c r="U957" s="13">
        <f t="shared" si="1186"/>
        <v>6.6800996024538864E-4</v>
      </c>
      <c r="V957" s="13">
        <f t="shared" si="1187"/>
        <v>2.2448488448469976E-4</v>
      </c>
      <c r="W957" s="13">
        <f t="shared" si="1188"/>
        <v>0.10687767422798537</v>
      </c>
      <c r="X957" s="13">
        <f t="shared" si="1189"/>
        <v>2.4871622322565796E-2</v>
      </c>
      <c r="Y957" s="13">
        <f t="shared" si="1190"/>
        <v>2.893951432910095E-3</v>
      </c>
      <c r="Z957" s="13">
        <f t="shared" si="1191"/>
        <v>1.0163634240074775E-5</v>
      </c>
      <c r="AA957" s="13">
        <f t="shared" si="1192"/>
        <v>5.1817780027331106E-5</v>
      </c>
      <c r="AB957" s="13">
        <f t="shared" si="1193"/>
        <v>1.3209262865706591E-4</v>
      </c>
      <c r="AC957" s="13">
        <f t="shared" si="1194"/>
        <v>1.6646158132022287E-5</v>
      </c>
      <c r="AD957" s="13">
        <f t="shared" si="1195"/>
        <v>0.13622498808402994</v>
      </c>
      <c r="AE957" s="13">
        <f t="shared" si="1196"/>
        <v>3.1701068338132424E-2</v>
      </c>
      <c r="AF957" s="13">
        <f t="shared" si="1197"/>
        <v>3.6885954181880235E-3</v>
      </c>
      <c r="AG957" s="13">
        <f t="shared" si="1198"/>
        <v>2.8612571273529573E-4</v>
      </c>
      <c r="AH957" s="13">
        <f t="shared" si="1199"/>
        <v>5.9129765423368254E-7</v>
      </c>
      <c r="AI957" s="13">
        <f t="shared" si="1200"/>
        <v>3.0146432913678354E-6</v>
      </c>
      <c r="AJ957" s="13">
        <f t="shared" si="1201"/>
        <v>7.6848555960932873E-6</v>
      </c>
      <c r="AK957" s="13">
        <f t="shared" si="1202"/>
        <v>1.3060031724020953E-5</v>
      </c>
      <c r="AL957" s="13">
        <f t="shared" si="1203"/>
        <v>7.8998874228484531E-7</v>
      </c>
      <c r="AM957" s="13">
        <f t="shared" si="1204"/>
        <v>0.13890457487994234</v>
      </c>
      <c r="AN957" s="13">
        <f t="shared" si="1205"/>
        <v>3.2324637958727857E-2</v>
      </c>
      <c r="AO957" s="13">
        <f t="shared" si="1206"/>
        <v>3.7611512078199721E-3</v>
      </c>
      <c r="AP957" s="13">
        <f t="shared" si="1207"/>
        <v>2.9175389220956069E-4</v>
      </c>
      <c r="AQ957" s="13">
        <f t="shared" si="1208"/>
        <v>1.697359310676952E-5</v>
      </c>
      <c r="AR957" s="13">
        <f t="shared" si="1209"/>
        <v>2.7520306822822733E-8</v>
      </c>
      <c r="AS957" s="13">
        <f t="shared" si="1210"/>
        <v>1.4030819798757301E-7</v>
      </c>
      <c r="AT957" s="13">
        <f t="shared" si="1211"/>
        <v>3.5767025689906134E-7</v>
      </c>
      <c r="AU957" s="13">
        <f t="shared" si="1212"/>
        <v>6.0784289872865448E-7</v>
      </c>
      <c r="AV957" s="13">
        <f t="shared" si="1213"/>
        <v>7.7474919092683181E-7</v>
      </c>
      <c r="AW957" s="13">
        <f t="shared" si="1214"/>
        <v>2.6035462490100625E-8</v>
      </c>
      <c r="AX957" s="13">
        <f t="shared" si="1215"/>
        <v>0.118030724966772</v>
      </c>
      <c r="AY957" s="13">
        <f t="shared" si="1216"/>
        <v>2.7467061152267429E-2</v>
      </c>
      <c r="AZ957" s="13">
        <f t="shared" si="1217"/>
        <v>3.1959451598504887E-3</v>
      </c>
      <c r="BA957" s="13">
        <f t="shared" si="1218"/>
        <v>2.4791064973299457E-4</v>
      </c>
      <c r="BB957" s="13">
        <f t="shared" si="1219"/>
        <v>1.4422890688910635E-5</v>
      </c>
      <c r="BC957" s="13">
        <f t="shared" si="1220"/>
        <v>6.7127338353009772E-7</v>
      </c>
      <c r="BD957" s="13">
        <f t="shared" si="1221"/>
        <v>1.0673801964762931E-9</v>
      </c>
      <c r="BE957" s="13">
        <f t="shared" si="1222"/>
        <v>5.4418794419476363E-9</v>
      </c>
      <c r="BF957" s="13">
        <f t="shared" si="1223"/>
        <v>1.3872307149062825E-8</v>
      </c>
      <c r="BG957" s="13">
        <f t="shared" si="1224"/>
        <v>2.3575299390690579E-8</v>
      </c>
      <c r="BH957" s="13">
        <f t="shared" si="1225"/>
        <v>3.0048790842169508E-8</v>
      </c>
      <c r="BI957" s="13">
        <f t="shared" si="1226"/>
        <v>3.0639859663729201E-8</v>
      </c>
      <c r="BJ957" s="14">
        <f t="shared" si="1227"/>
        <v>0.732995040025061</v>
      </c>
      <c r="BK957" s="14">
        <f t="shared" si="1228"/>
        <v>3.9991891574274477E-2</v>
      </c>
      <c r="BL957" s="14">
        <f t="shared" si="1229"/>
        <v>2.1353803156396014E-3</v>
      </c>
      <c r="BM957" s="14">
        <f t="shared" si="1230"/>
        <v>0.64826821920052535</v>
      </c>
      <c r="BN957" s="14">
        <f t="shared" si="1231"/>
        <v>9.9397221231884755E-2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1.7979797979798</v>
      </c>
      <c r="F958" s="10">
        <f>VLOOKUP(B958,home!$B$2:$E$405,3,FALSE)</f>
        <v>0.28000000000000003</v>
      </c>
      <c r="G958" s="10">
        <f>VLOOKUP(C958,away!$B$2:$E$405,4,FALSE)</f>
        <v>1.1100000000000001</v>
      </c>
      <c r="H958" s="10">
        <f>VLOOKUP(A958,away!$A$2:$E$405,3,FALSE)</f>
        <v>1.2222222222222201</v>
      </c>
      <c r="I958" s="10">
        <f>VLOOKUP(C958,away!$B$2:$E$405,3,FALSE)</f>
        <v>0.65</v>
      </c>
      <c r="J958" s="10">
        <f>VLOOKUP(B958,home!$B$2:$E$405,4,FALSE)</f>
        <v>1.36</v>
      </c>
      <c r="K958" s="12">
        <f t="shared" si="1176"/>
        <v>0.55881212121212187</v>
      </c>
      <c r="L958" s="12">
        <f t="shared" si="1177"/>
        <v>1.0804444444444425</v>
      </c>
      <c r="M958" s="13">
        <f t="shared" si="1178"/>
        <v>0.1941243073354218</v>
      </c>
      <c r="N958" s="13">
        <f t="shared" si="1179"/>
        <v>0.10847901596094094</v>
      </c>
      <c r="O958" s="13">
        <f t="shared" si="1180"/>
        <v>0.20974052939218205</v>
      </c>
      <c r="P958" s="13">
        <f t="shared" si="1181"/>
        <v>0.11720555013379866</v>
      </c>
      <c r="Q958" s="13">
        <f t="shared" si="1182"/>
        <v>3.0309694508068506E-2</v>
      </c>
      <c r="R958" s="13">
        <f t="shared" si="1183"/>
        <v>0.1133064948783097</v>
      </c>
      <c r="S958" s="13">
        <f t="shared" si="1184"/>
        <v>1.7691165484019437E-2</v>
      </c>
      <c r="T958" s="13">
        <f t="shared" si="1185"/>
        <v>3.2747941044050856E-2</v>
      </c>
      <c r="U958" s="13">
        <f t="shared" si="1186"/>
        <v>6.3317042750058658E-2</v>
      </c>
      <c r="V958" s="13">
        <f t="shared" si="1187"/>
        <v>1.1868127246938752E-3</v>
      </c>
      <c r="W958" s="13">
        <f t="shared" si="1188"/>
        <v>5.6458082271150546E-3</v>
      </c>
      <c r="X958" s="13">
        <f t="shared" si="1189"/>
        <v>6.0999821333851895E-3</v>
      </c>
      <c r="Y958" s="13">
        <f t="shared" si="1190"/>
        <v>3.2953459036131928E-3</v>
      </c>
      <c r="Z958" s="13">
        <f t="shared" si="1191"/>
        <v>4.08071243035808E-2</v>
      </c>
      <c r="AA958" s="13">
        <f t="shared" si="1192"/>
        <v>2.2803515692650721E-2</v>
      </c>
      <c r="AB958" s="13">
        <f t="shared" si="1193"/>
        <v>6.3714404876520272E-3</v>
      </c>
      <c r="AC958" s="13">
        <f t="shared" si="1194"/>
        <v>4.4784782561770271E-5</v>
      </c>
      <c r="AD958" s="13">
        <f t="shared" si="1195"/>
        <v>7.887365178377531E-4</v>
      </c>
      <c r="AE958" s="13">
        <f t="shared" si="1196"/>
        <v>8.5218598882825538E-4</v>
      </c>
      <c r="AF958" s="13">
        <f t="shared" si="1197"/>
        <v>4.6036980863144107E-4</v>
      </c>
      <c r="AG958" s="13">
        <f t="shared" si="1198"/>
        <v>1.6580133404193057E-4</v>
      </c>
      <c r="AH958" s="13">
        <f t="shared" si="1199"/>
        <v>1.1022457686889415E-2</v>
      </c>
      <c r="AI958" s="13">
        <f t="shared" si="1200"/>
        <v>6.1594829609815322E-3</v>
      </c>
      <c r="AJ958" s="13">
        <f t="shared" si="1201"/>
        <v>1.7209968694980053E-3</v>
      </c>
      <c r="AK958" s="13">
        <f t="shared" si="1202"/>
        <v>3.2057130374786721E-4</v>
      </c>
      <c r="AL958" s="13">
        <f t="shared" si="1203"/>
        <v>1.0815801791797664E-6</v>
      </c>
      <c r="AM958" s="13">
        <f t="shared" si="1204"/>
        <v>8.8151105322075487E-5</v>
      </c>
      <c r="AN958" s="13">
        <f t="shared" si="1205"/>
        <v>9.5242372016873396E-5</v>
      </c>
      <c r="AO958" s="13">
        <f t="shared" si="1206"/>
        <v>5.145204586067084E-5</v>
      </c>
      <c r="AP958" s="13">
        <f t="shared" si="1207"/>
        <v>1.8530359035154164E-5</v>
      </c>
      <c r="AQ958" s="13">
        <f t="shared" si="1208"/>
        <v>5.0052558682732983E-6</v>
      </c>
      <c r="AR958" s="13">
        <f t="shared" si="1209"/>
        <v>2.3818306343847228E-3</v>
      </c>
      <c r="AS958" s="13">
        <f t="shared" si="1210"/>
        <v>1.3309958291685409E-3</v>
      </c>
      <c r="AT958" s="13">
        <f t="shared" si="1211"/>
        <v>3.7188830131107956E-4</v>
      </c>
      <c r="AU958" s="13">
        <f t="shared" si="1212"/>
        <v>6.9271896836539042E-5</v>
      </c>
      <c r="AV958" s="13">
        <f t="shared" si="1213"/>
        <v>9.6774939029034125E-6</v>
      </c>
      <c r="AW958" s="13">
        <f t="shared" si="1214"/>
        <v>1.8139465155457718E-8</v>
      </c>
      <c r="AX958" s="13">
        <f t="shared" si="1215"/>
        <v>8.209984358703695E-6</v>
      </c>
      <c r="AY958" s="13">
        <f t="shared" si="1216"/>
        <v>8.8704319893371764E-6</v>
      </c>
      <c r="AZ958" s="13">
        <f t="shared" si="1217"/>
        <v>4.7920044813508077E-6</v>
      </c>
      <c r="BA958" s="13">
        <f t="shared" si="1218"/>
        <v>1.7258315398761177E-6</v>
      </c>
      <c r="BB958" s="13">
        <f t="shared" si="1219"/>
        <v>4.6616627482653711E-7</v>
      </c>
      <c r="BC958" s="13">
        <f t="shared" si="1220"/>
        <v>1.0073335236473869E-7</v>
      </c>
      <c r="BD958" s="13">
        <f t="shared" si="1221"/>
        <v>4.2890594608809246E-4</v>
      </c>
      <c r="BE958" s="13">
        <f t="shared" si="1222"/>
        <v>2.3967784153397894E-4</v>
      </c>
      <c r="BF958" s="13">
        <f t="shared" si="1223"/>
        <v>6.6967441517572771E-5</v>
      </c>
      <c r="BG958" s="13">
        <f t="shared" si="1224"/>
        <v>1.2474072682194521E-5</v>
      </c>
      <c r="BH958" s="13">
        <f t="shared" si="1225"/>
        <v>1.7426657539228253E-6</v>
      </c>
      <c r="BI958" s="13">
        <f t="shared" si="1226"/>
        <v>1.9476454930266712E-7</v>
      </c>
      <c r="BJ958" s="14">
        <f t="shared" si="1227"/>
        <v>0.18912742771661262</v>
      </c>
      <c r="BK958" s="14">
        <f t="shared" si="1228"/>
        <v>0.33026257247266411</v>
      </c>
      <c r="BL958" s="14">
        <f t="shared" si="1229"/>
        <v>0.4396761589096988</v>
      </c>
      <c r="BM958" s="14">
        <f t="shared" si="1230"/>
        <v>0.22669883890131043</v>
      </c>
      <c r="BN958" s="14">
        <f t="shared" si="1231"/>
        <v>0.77316559220872161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1.7979797979798</v>
      </c>
      <c r="F959" s="10">
        <f>VLOOKUP(B959,home!$B$2:$E$405,3,FALSE)</f>
        <v>0.93</v>
      </c>
      <c r="G959" s="10">
        <f>VLOOKUP(C959,away!$B$2:$E$405,4,FALSE)</f>
        <v>0.46</v>
      </c>
      <c r="H959" s="10">
        <f>VLOOKUP(A959,away!$A$2:$E$405,3,FALSE)</f>
        <v>1.2222222222222201</v>
      </c>
      <c r="I959" s="10">
        <f>VLOOKUP(C959,away!$B$2:$E$405,3,FALSE)</f>
        <v>0.74</v>
      </c>
      <c r="J959" s="10">
        <f>VLOOKUP(B959,home!$B$2:$E$405,4,FALSE)</f>
        <v>0.55000000000000004</v>
      </c>
      <c r="K959" s="12">
        <f t="shared" si="1176"/>
        <v>0.76917575757575851</v>
      </c>
      <c r="L959" s="12">
        <f t="shared" si="1177"/>
        <v>0.49744444444444358</v>
      </c>
      <c r="M959" s="13">
        <f t="shared" si="1178"/>
        <v>0.28178238170953018</v>
      </c>
      <c r="N959" s="13">
        <f t="shared" si="1179"/>
        <v>0.21674017692292943</v>
      </c>
      <c r="O959" s="13">
        <f t="shared" si="1180"/>
        <v>0.14017108032372938</v>
      </c>
      <c r="P959" s="13">
        <f t="shared" si="1181"/>
        <v>0.10781619689821705</v>
      </c>
      <c r="Q959" s="13">
        <f t="shared" si="1182"/>
        <v>8.3355644890899111E-2</v>
      </c>
      <c r="R959" s="13">
        <f t="shared" si="1183"/>
        <v>3.4863662589407513E-2</v>
      </c>
      <c r="S959" s="13">
        <f t="shared" si="1184"/>
        <v>1.0313217812866864E-2</v>
      </c>
      <c r="T959" s="13">
        <f t="shared" si="1185"/>
        <v>4.1464802464061624E-2</v>
      </c>
      <c r="U959" s="13">
        <f t="shared" si="1186"/>
        <v>2.6816284084073154E-2</v>
      </c>
      <c r="V959" s="13">
        <f t="shared" si="1187"/>
        <v>4.3845179611472337E-4</v>
      </c>
      <c r="W959" s="13">
        <f t="shared" si="1188"/>
        <v>2.1371713769057738E-2</v>
      </c>
      <c r="X959" s="13">
        <f t="shared" si="1189"/>
        <v>1.0631240282674592E-2</v>
      </c>
      <c r="Y959" s="13">
        <f t="shared" si="1190"/>
        <v>2.6442257080852251E-3</v>
      </c>
      <c r="Z959" s="13">
        <f t="shared" si="1191"/>
        <v>5.7809117560287835E-3</v>
      </c>
      <c r="AA959" s="13">
        <f t="shared" si="1192"/>
        <v>4.4465371794220479E-3</v>
      </c>
      <c r="AB959" s="13">
        <f t="shared" si="1193"/>
        <v>1.7100843017853653E-3</v>
      </c>
      <c r="AC959" s="13">
        <f t="shared" si="1194"/>
        <v>1.0485087129447368E-5</v>
      </c>
      <c r="AD959" s="13">
        <f t="shared" si="1195"/>
        <v>4.1096510322518138E-3</v>
      </c>
      <c r="AE959" s="13">
        <f t="shared" si="1196"/>
        <v>2.0443230745990373E-3</v>
      </c>
      <c r="AF959" s="13">
        <f t="shared" si="1197"/>
        <v>5.0846857805443742E-4</v>
      </c>
      <c r="AG959" s="13">
        <f t="shared" si="1198"/>
        <v>8.4311623109248592E-5</v>
      </c>
      <c r="AH959" s="13">
        <f t="shared" si="1199"/>
        <v>7.1892060921502268E-4</v>
      </c>
      <c r="AI959" s="13">
        <f t="shared" si="1200"/>
        <v>5.5297630422979094E-4</v>
      </c>
      <c r="AJ959" s="13">
        <f t="shared" si="1201"/>
        <v>2.1266798386369629E-4</v>
      </c>
      <c r="AK959" s="13">
        <f t="shared" si="1202"/>
        <v>5.4526352533489257E-5</v>
      </c>
      <c r="AL959" s="13">
        <f t="shared" si="1203"/>
        <v>1.60473087293126E-7</v>
      </c>
      <c r="AM959" s="13">
        <f t="shared" si="1204"/>
        <v>6.322087892208576E-4</v>
      </c>
      <c r="AN959" s="13">
        <f t="shared" si="1205"/>
        <v>3.1448874992686385E-4</v>
      </c>
      <c r="AO959" s="13">
        <f t="shared" si="1206"/>
        <v>7.8220340745698144E-5</v>
      </c>
      <c r="AP959" s="13">
        <f t="shared" si="1207"/>
        <v>1.2970091315499629E-5</v>
      </c>
      <c r="AQ959" s="13">
        <f t="shared" si="1208"/>
        <v>1.6129749672081037E-6</v>
      </c>
      <c r="AR959" s="13">
        <f t="shared" si="1209"/>
        <v>7.1524612610125607E-5</v>
      </c>
      <c r="AS959" s="13">
        <f t="shared" si="1210"/>
        <v>5.5014998089706009E-5</v>
      </c>
      <c r="AT959" s="13">
        <f t="shared" si="1211"/>
        <v>2.1158101416839265E-5</v>
      </c>
      <c r="AU959" s="13">
        <f t="shared" si="1212"/>
        <v>5.4247662287206904E-6</v>
      </c>
      <c r="AV959" s="13">
        <f t="shared" si="1213"/>
        <v>1.0431496684119068E-6</v>
      </c>
      <c r="AW959" s="13">
        <f t="shared" si="1214"/>
        <v>1.7055713024882593E-9</v>
      </c>
      <c r="AX959" s="13">
        <f t="shared" si="1215"/>
        <v>8.1046612399167668E-5</v>
      </c>
      <c r="AY959" s="13">
        <f t="shared" si="1216"/>
        <v>4.0316187079008113E-5</v>
      </c>
      <c r="AZ959" s="13">
        <f t="shared" si="1217"/>
        <v>1.0027531641817721E-5</v>
      </c>
      <c r="BA959" s="13">
        <f t="shared" si="1218"/>
        <v>1.6627133022376984E-6</v>
      </c>
      <c r="BB959" s="13">
        <f t="shared" si="1219"/>
        <v>2.0677687372550449E-7</v>
      </c>
      <c r="BC959" s="13">
        <f t="shared" si="1220"/>
        <v>2.0572001414868496E-8</v>
      </c>
      <c r="BD959" s="13">
        <f t="shared" si="1221"/>
        <v>5.9299201973246559E-6</v>
      </c>
      <c r="BE959" s="13">
        <f t="shared" si="1222"/>
        <v>4.5611508601409832E-6</v>
      </c>
      <c r="BF959" s="13">
        <f t="shared" si="1223"/>
        <v>1.754163334133132E-6</v>
      </c>
      <c r="BG959" s="13">
        <f t="shared" si="1224"/>
        <v>4.4975330381449003E-7</v>
      </c>
      <c r="BH959" s="13">
        <f t="shared" si="1225"/>
        <v>8.6484834545927653E-8</v>
      </c>
      <c r="BI959" s="13">
        <f t="shared" si="1226"/>
        <v>1.3304407626135612E-8</v>
      </c>
      <c r="BJ959" s="14">
        <f t="shared" si="1227"/>
        <v>0.38412733968519575</v>
      </c>
      <c r="BK959" s="14">
        <f t="shared" si="1228"/>
        <v>0.40040120996402462</v>
      </c>
      <c r="BL959" s="14">
        <f t="shared" si="1229"/>
        <v>0.20971370013321092</v>
      </c>
      <c r="BM959" s="14">
        <f t="shared" si="1230"/>
        <v>0.13525370372223963</v>
      </c>
      <c r="BN959" s="14">
        <f t="shared" si="1231"/>
        <v>0.86472914333471274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1.7979797979798</v>
      </c>
      <c r="F960" s="10">
        <f>VLOOKUP(B960,home!$B$2:$E$405,3,FALSE)</f>
        <v>1.21</v>
      </c>
      <c r="G960" s="10">
        <f>VLOOKUP(C960,away!$B$2:$E$405,4,FALSE)</f>
        <v>0.56000000000000005</v>
      </c>
      <c r="H960" s="10">
        <f>VLOOKUP(A960,away!$A$2:$E$405,3,FALSE)</f>
        <v>1.2222222222222201</v>
      </c>
      <c r="I960" s="10">
        <f>VLOOKUP(C960,away!$B$2:$E$405,3,FALSE)</f>
        <v>0.33</v>
      </c>
      <c r="J960" s="10">
        <f>VLOOKUP(B960,home!$B$2:$E$405,4,FALSE)</f>
        <v>1.0900000000000001</v>
      </c>
      <c r="K960" s="12">
        <f t="shared" si="1176"/>
        <v>1.2183111111111127</v>
      </c>
      <c r="L960" s="12">
        <f t="shared" si="1177"/>
        <v>0.43963333333333265</v>
      </c>
      <c r="M960" s="13">
        <f t="shared" si="1178"/>
        <v>0.19053022331171257</v>
      </c>
      <c r="N960" s="13">
        <f t="shared" si="1179"/>
        <v>0.23212508806314097</v>
      </c>
      <c r="O960" s="13">
        <f t="shared" si="1180"/>
        <v>8.3763437175272432E-2</v>
      </c>
      <c r="P960" s="13">
        <f t="shared" si="1181"/>
        <v>0.10204992621549204</v>
      </c>
      <c r="Q960" s="13">
        <f t="shared" si="1182"/>
        <v>0.14140028697748513</v>
      </c>
      <c r="R960" s="13">
        <f t="shared" si="1183"/>
        <v>1.8412599548411106E-2</v>
      </c>
      <c r="S960" s="13">
        <f t="shared" si="1184"/>
        <v>1.3664744705029663E-2</v>
      </c>
      <c r="T960" s="13">
        <f t="shared" si="1185"/>
        <v>6.2164279498201608E-2</v>
      </c>
      <c r="U960" s="13">
        <f t="shared" si="1186"/>
        <v>2.2432274614268707E-2</v>
      </c>
      <c r="V960" s="13">
        <f t="shared" si="1187"/>
        <v>8.1321958891786132E-4</v>
      </c>
      <c r="W960" s="13">
        <f t="shared" si="1188"/>
        <v>5.7423180246323355E-2</v>
      </c>
      <c r="X960" s="13">
        <f t="shared" si="1189"/>
        <v>2.5245144142291915E-2</v>
      </c>
      <c r="Y960" s="13">
        <f t="shared" si="1190"/>
        <v>5.5493034348781259E-3</v>
      </c>
      <c r="Z960" s="13">
        <f t="shared" si="1191"/>
        <v>2.698264171599931E-3</v>
      </c>
      <c r="AA960" s="13">
        <f t="shared" si="1192"/>
        <v>3.2873252209732178E-3</v>
      </c>
      <c r="AB960" s="13">
        <f t="shared" si="1193"/>
        <v>2.0024924212737332E-3</v>
      </c>
      <c r="AC960" s="13">
        <f t="shared" si="1194"/>
        <v>2.7223042886445453E-5</v>
      </c>
      <c r="AD960" s="13">
        <f t="shared" si="1195"/>
        <v>1.7489824632357976E-2</v>
      </c>
      <c r="AE960" s="13">
        <f t="shared" si="1196"/>
        <v>7.689109902538965E-3</v>
      </c>
      <c r="AF960" s="13">
        <f t="shared" si="1197"/>
        <v>1.690194508409771E-3</v>
      </c>
      <c r="AG960" s="13">
        <f t="shared" si="1198"/>
        <v>2.4768861523796044E-4</v>
      </c>
      <c r="AH960" s="13">
        <f t="shared" si="1199"/>
        <v>2.9656171799359522E-4</v>
      </c>
      <c r="AI960" s="13">
        <f t="shared" si="1200"/>
        <v>3.6130443616179739E-4</v>
      </c>
      <c r="AJ960" s="13">
        <f t="shared" si="1201"/>
        <v>2.2009060453482684E-4</v>
      </c>
      <c r="AK960" s="13">
        <f t="shared" si="1202"/>
        <v>8.9379609651980442E-5</v>
      </c>
      <c r="AL960" s="13">
        <f t="shared" si="1203"/>
        <v>5.8323755037601003E-7</v>
      </c>
      <c r="AM960" s="13">
        <f t="shared" si="1204"/>
        <v>4.26160953619731E-3</v>
      </c>
      <c r="AN960" s="13">
        <f t="shared" si="1205"/>
        <v>1.873545605763541E-3</v>
      </c>
      <c r="AO960" s="13">
        <f t="shared" si="1206"/>
        <v>4.1183654990692176E-4</v>
      </c>
      <c r="AP960" s="13">
        <f t="shared" si="1207"/>
        <v>6.0352358408026498E-5</v>
      </c>
      <c r="AQ960" s="13">
        <f t="shared" si="1208"/>
        <v>6.6332271253621662E-6</v>
      </c>
      <c r="AR960" s="13">
        <f t="shared" si="1209"/>
        <v>2.6075683324116814E-5</v>
      </c>
      <c r="AS960" s="13">
        <f t="shared" si="1210"/>
        <v>3.1768294723586266E-5</v>
      </c>
      <c r="AT960" s="13">
        <f t="shared" si="1211"/>
        <v>1.9351833221398848E-5</v>
      </c>
      <c r="AU960" s="13">
        <f t="shared" si="1212"/>
        <v>7.8588511446664558E-6</v>
      </c>
      <c r="AV960" s="13">
        <f t="shared" si="1213"/>
        <v>2.3936314175288575E-6</v>
      </c>
      <c r="AW960" s="13">
        <f t="shared" si="1214"/>
        <v>8.677443508762754E-9</v>
      </c>
      <c r="AX960" s="13">
        <f t="shared" si="1215"/>
        <v>8.6532770819437678E-4</v>
      </c>
      <c r="AY960" s="13">
        <f t="shared" si="1216"/>
        <v>3.8042690477918723E-4</v>
      </c>
      <c r="AZ960" s="13">
        <f t="shared" si="1217"/>
        <v>8.3624174118878208E-5</v>
      </c>
      <c r="BA960" s="13">
        <f t="shared" si="1218"/>
        <v>1.2254658138376483E-5</v>
      </c>
      <c r="BB960" s="13">
        <f t="shared" si="1219"/>
        <v>1.346889051558726E-6</v>
      </c>
      <c r="BC960" s="13">
        <f t="shared" si="1220"/>
        <v>1.1842746467338677E-7</v>
      </c>
      <c r="BD960" s="13">
        <f t="shared" si="1221"/>
        <v>1.9106232631209785E-6</v>
      </c>
      <c r="BE960" s="13">
        <f t="shared" si="1222"/>
        <v>2.327733550607659E-6</v>
      </c>
      <c r="BF960" s="13">
        <f t="shared" si="1223"/>
        <v>1.4179518242057167E-6</v>
      </c>
      <c r="BG960" s="13">
        <f t="shared" si="1224"/>
        <v>5.7583548748336522E-7</v>
      </c>
      <c r="BH960" s="13">
        <f t="shared" si="1225"/>
        <v>1.7538669314326695E-7</v>
      </c>
      <c r="BI960" s="13">
        <f t="shared" si="1226"/>
        <v>4.2735111399495464E-8</v>
      </c>
      <c r="BJ960" s="14">
        <f t="shared" si="1227"/>
        <v>0.55898117606001418</v>
      </c>
      <c r="BK960" s="14">
        <f t="shared" si="1228"/>
        <v>0.3074663470063681</v>
      </c>
      <c r="BL960" s="14">
        <f t="shared" si="1229"/>
        <v>0.13095936390830262</v>
      </c>
      <c r="BM960" s="14">
        <f t="shared" si="1230"/>
        <v>0.2314431716274348</v>
      </c>
      <c r="BN960" s="14">
        <f t="shared" si="1231"/>
        <v>0.76828156129151426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1.5</v>
      </c>
      <c r="F961" s="10">
        <f>VLOOKUP(B961,home!$B$2:$E$405,3,FALSE)</f>
        <v>1.22</v>
      </c>
      <c r="G961" s="10">
        <f>VLOOKUP(C961,away!$B$2:$E$405,4,FALSE)</f>
        <v>0.44</v>
      </c>
      <c r="H961" s="10">
        <f>VLOOKUP(A961,away!$A$2:$E$405,3,FALSE)</f>
        <v>1.3534482758620701</v>
      </c>
      <c r="I961" s="10">
        <f>VLOOKUP(C961,away!$B$2:$E$405,3,FALSE)</f>
        <v>1.1100000000000001</v>
      </c>
      <c r="J961" s="10">
        <f>VLOOKUP(B961,home!$B$2:$E$405,4,FALSE)</f>
        <v>1.35</v>
      </c>
      <c r="K961" s="12">
        <f t="shared" si="1176"/>
        <v>0.80520000000000003</v>
      </c>
      <c r="L961" s="12">
        <f t="shared" si="1177"/>
        <v>2.0281422413793124</v>
      </c>
      <c r="M961" s="13">
        <f t="shared" si="1178"/>
        <v>5.8815947704929795E-2</v>
      </c>
      <c r="N961" s="13">
        <f t="shared" si="1179"/>
        <v>4.7358601092009477E-2</v>
      </c>
      <c r="O961" s="13">
        <f t="shared" si="1180"/>
        <v>0.11928710800712473</v>
      </c>
      <c r="P961" s="13">
        <f t="shared" si="1181"/>
        <v>9.6049979367336835E-2</v>
      </c>
      <c r="Q961" s="13">
        <f t="shared" si="1182"/>
        <v>1.9066572799643015E-2</v>
      </c>
      <c r="R961" s="13">
        <f t="shared" si="1183"/>
        <v>0.12096561130061309</v>
      </c>
      <c r="S961" s="13">
        <f t="shared" si="1184"/>
        <v>3.9213848014271524E-2</v>
      </c>
      <c r="T961" s="13">
        <f t="shared" si="1185"/>
        <v>3.8669721693289812E-2</v>
      </c>
      <c r="U961" s="13">
        <f t="shared" si="1186"/>
        <v>9.7401510219253654E-2</v>
      </c>
      <c r="V961" s="13">
        <f t="shared" si="1187"/>
        <v>7.1153968715736331E-3</v>
      </c>
      <c r="W961" s="13">
        <f t="shared" si="1188"/>
        <v>5.1174681394241858E-3</v>
      </c>
      <c r="X961" s="13">
        <f t="shared" si="1189"/>
        <v>1.0378953302478988E-2</v>
      </c>
      <c r="Y961" s="13">
        <f t="shared" si="1190"/>
        <v>1.0524996807030479E-2</v>
      </c>
      <c r="Z961" s="13">
        <f t="shared" si="1191"/>
        <v>8.1778488677681366E-2</v>
      </c>
      <c r="AA961" s="13">
        <f t="shared" si="1192"/>
        <v>6.5848039083269042E-2</v>
      </c>
      <c r="AB961" s="13">
        <f t="shared" si="1193"/>
        <v>2.6510420534924115E-2</v>
      </c>
      <c r="AC961" s="13">
        <f t="shared" si="1194"/>
        <v>7.2624193498264532E-4</v>
      </c>
      <c r="AD961" s="13">
        <f t="shared" si="1195"/>
        <v>1.0301463364660885E-3</v>
      </c>
      <c r="AE961" s="13">
        <f t="shared" si="1196"/>
        <v>2.0892832997890199E-3</v>
      </c>
      <c r="AF961" s="13">
        <f t="shared" si="1197"/>
        <v>2.118681857255235E-3</v>
      </c>
      <c r="AG961" s="13">
        <f t="shared" si="1198"/>
        <v>1.4323293902477722E-3</v>
      </c>
      <c r="AH961" s="13">
        <f t="shared" si="1199"/>
        <v>4.1464601830841358E-2</v>
      </c>
      <c r="AI961" s="13">
        <f t="shared" si="1200"/>
        <v>3.3387297394193459E-2</v>
      </c>
      <c r="AJ961" s="13">
        <f t="shared" si="1201"/>
        <v>1.3441725930902287E-2</v>
      </c>
      <c r="AK961" s="13">
        <f t="shared" si="1202"/>
        <v>3.6077592398541746E-3</v>
      </c>
      <c r="AL961" s="13">
        <f t="shared" si="1203"/>
        <v>4.7439870030305508E-5</v>
      </c>
      <c r="AM961" s="13">
        <f t="shared" si="1204"/>
        <v>1.6589476602449891E-4</v>
      </c>
      <c r="AN961" s="13">
        <f t="shared" si="1205"/>
        <v>3.3645818259802382E-4</v>
      </c>
      <c r="AO961" s="13">
        <f t="shared" si="1206"/>
        <v>3.4119252629238308E-4</v>
      </c>
      <c r="AP961" s="13">
        <f t="shared" si="1207"/>
        <v>2.3066232500550127E-4</v>
      </c>
      <c r="AQ961" s="13">
        <f t="shared" si="1208"/>
        <v>1.169540012096052E-4</v>
      </c>
      <c r="AR961" s="13">
        <f t="shared" si="1209"/>
        <v>1.6819222099020668E-2</v>
      </c>
      <c r="AS961" s="13">
        <f t="shared" si="1210"/>
        <v>1.3542837634131442E-2</v>
      </c>
      <c r="AT961" s="13">
        <f t="shared" si="1211"/>
        <v>5.4523464315013185E-3</v>
      </c>
      <c r="AU961" s="13">
        <f t="shared" si="1212"/>
        <v>1.4634097822149542E-3</v>
      </c>
      <c r="AV961" s="13">
        <f t="shared" si="1213"/>
        <v>2.9458438915987026E-4</v>
      </c>
      <c r="AW961" s="13">
        <f t="shared" si="1214"/>
        <v>2.1520044569372923E-6</v>
      </c>
      <c r="AX961" s="13">
        <f t="shared" si="1215"/>
        <v>2.2263077600487752E-5</v>
      </c>
      <c r="AY961" s="13">
        <f t="shared" si="1216"/>
        <v>4.5152688104654789E-5</v>
      </c>
      <c r="AZ961" s="13">
        <f t="shared" si="1217"/>
        <v>4.5788037028437807E-5</v>
      </c>
      <c r="BA961" s="13">
        <f t="shared" si="1218"/>
        <v>3.0954884015738265E-5</v>
      </c>
      <c r="BB961" s="13">
        <f t="shared" si="1219"/>
        <v>1.5695226962329018E-5</v>
      </c>
      <c r="BC961" s="13">
        <f t="shared" si="1220"/>
        <v>6.3664305580669984E-6</v>
      </c>
      <c r="BD961" s="13">
        <f t="shared" si="1221"/>
        <v>5.6852958010273763E-3</v>
      </c>
      <c r="BE961" s="13">
        <f t="shared" si="1222"/>
        <v>4.5778001789872434E-3</v>
      </c>
      <c r="BF961" s="13">
        <f t="shared" si="1223"/>
        <v>1.8430223520602641E-3</v>
      </c>
      <c r="BG961" s="13">
        <f t="shared" si="1224"/>
        <v>4.9466719929297498E-4</v>
      </c>
      <c r="BH961" s="13">
        <f t="shared" si="1225"/>
        <v>9.9576507217675857E-5</v>
      </c>
      <c r="BI961" s="13">
        <f t="shared" si="1226"/>
        <v>1.6035800722334522E-5</v>
      </c>
      <c r="BJ961" s="14">
        <f t="shared" si="1227"/>
        <v>0.13914413686303378</v>
      </c>
      <c r="BK961" s="14">
        <f t="shared" si="1228"/>
        <v>0.20201400645122938</v>
      </c>
      <c r="BL961" s="14">
        <f t="shared" si="1229"/>
        <v>0.57220287171631179</v>
      </c>
      <c r="BM961" s="14">
        <f t="shared" si="1230"/>
        <v>0.53355268275295187</v>
      </c>
      <c r="BN961" s="14">
        <f t="shared" si="1231"/>
        <v>0.46154382027165697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1.5</v>
      </c>
      <c r="F962" s="10">
        <f>VLOOKUP(B962,home!$B$2:$E$405,3,FALSE)</f>
        <v>0.56999999999999995</v>
      </c>
      <c r="G962" s="10">
        <f>VLOOKUP(C962,away!$B$2:$E$405,4,FALSE)</f>
        <v>1.05</v>
      </c>
      <c r="H962" s="10">
        <f>VLOOKUP(A962,away!$A$2:$E$405,3,FALSE)</f>
        <v>1.3534482758620701</v>
      </c>
      <c r="I962" s="10">
        <f>VLOOKUP(C962,away!$B$2:$E$405,3,FALSE)</f>
        <v>0.56999999999999995</v>
      </c>
      <c r="J962" s="10">
        <f>VLOOKUP(B962,home!$B$2:$E$405,4,FALSE)</f>
        <v>1.37</v>
      </c>
      <c r="K962" s="12">
        <f t="shared" si="1176"/>
        <v>0.89775000000000005</v>
      </c>
      <c r="L962" s="12">
        <f t="shared" si="1177"/>
        <v>1.0569077586206905</v>
      </c>
      <c r="M962" s="13">
        <f t="shared" si="1178"/>
        <v>0.14161293420750917</v>
      </c>
      <c r="N962" s="13">
        <f t="shared" si="1179"/>
        <v>0.12713301168479138</v>
      </c>
      <c r="O962" s="13">
        <f t="shared" si="1180"/>
        <v>0.14967180888495782</v>
      </c>
      <c r="P962" s="13">
        <f t="shared" si="1181"/>
        <v>0.13436786642647089</v>
      </c>
      <c r="Q962" s="13">
        <f t="shared" si="1182"/>
        <v>5.7066830620010722E-2</v>
      </c>
      <c r="R962" s="13">
        <f t="shared" si="1183"/>
        <v>7.9094648028652542E-2</v>
      </c>
      <c r="S962" s="13">
        <f t="shared" si="1184"/>
        <v>3.1873365997674083E-2</v>
      </c>
      <c r="T962" s="13">
        <f t="shared" si="1185"/>
        <v>6.0314376042182115E-2</v>
      </c>
      <c r="U962" s="13">
        <f t="shared" si="1186"/>
        <v>7.1007220267722826E-2</v>
      </c>
      <c r="V962" s="13">
        <f t="shared" si="1187"/>
        <v>3.3602989796757913E-3</v>
      </c>
      <c r="W962" s="13">
        <f t="shared" si="1188"/>
        <v>1.7077249063038213E-2</v>
      </c>
      <c r="X962" s="13">
        <f t="shared" si="1189"/>
        <v>1.8049077030623001E-2</v>
      </c>
      <c r="Y962" s="13">
        <f t="shared" si="1190"/>
        <v>9.5381047748039714E-3</v>
      </c>
      <c r="Z962" s="13">
        <f t="shared" si="1191"/>
        <v>2.7865249055618539E-2</v>
      </c>
      <c r="AA962" s="13">
        <f t="shared" si="1192"/>
        <v>2.5016027339681543E-2</v>
      </c>
      <c r="AB962" s="13">
        <f t="shared" si="1193"/>
        <v>1.1229069272099552E-2</v>
      </c>
      <c r="AC962" s="13">
        <f t="shared" si="1194"/>
        <v>1.9927390768578404E-4</v>
      </c>
      <c r="AD962" s="13">
        <f t="shared" si="1195"/>
        <v>3.8327750865856389E-3</v>
      </c>
      <c r="AE962" s="13">
        <f t="shared" si="1196"/>
        <v>4.0508897260604498E-3</v>
      </c>
      <c r="AF962" s="13">
        <f t="shared" si="1197"/>
        <v>2.1407083903950664E-3</v>
      </c>
      <c r="AG962" s="13">
        <f t="shared" si="1198"/>
        <v>7.5417710225098554E-4</v>
      </c>
      <c r="AH962" s="13">
        <f t="shared" si="1199"/>
        <v>7.3627494806952735E-3</v>
      </c>
      <c r="AI962" s="13">
        <f t="shared" si="1200"/>
        <v>6.609908346294182E-3</v>
      </c>
      <c r="AJ962" s="13">
        <f t="shared" si="1201"/>
        <v>2.9670226089428008E-3</v>
      </c>
      <c r="AK962" s="13">
        <f t="shared" si="1202"/>
        <v>8.8788151572613333E-4</v>
      </c>
      <c r="AL962" s="13">
        <f t="shared" si="1203"/>
        <v>7.5631537359345275E-6</v>
      </c>
      <c r="AM962" s="13">
        <f t="shared" si="1204"/>
        <v>6.8817476679645148E-4</v>
      </c>
      <c r="AN962" s="13">
        <f t="shared" si="1205"/>
        <v>7.2733725031415384E-4</v>
      </c>
      <c r="AO962" s="13">
        <f t="shared" si="1206"/>
        <v>3.8436419149543414E-4</v>
      </c>
      <c r="AP962" s="13">
        <f t="shared" si="1207"/>
        <v>1.3541249870916444E-4</v>
      </c>
      <c r="AQ962" s="13">
        <f t="shared" si="1208"/>
        <v>3.5779630124982524E-5</v>
      </c>
      <c r="AR962" s="13">
        <f t="shared" si="1209"/>
        <v>1.5563494101854597E-3</v>
      </c>
      <c r="AS962" s="13">
        <f t="shared" si="1210"/>
        <v>1.3972126829939965E-3</v>
      </c>
      <c r="AT962" s="13">
        <f t="shared" si="1211"/>
        <v>6.2717384307893009E-4</v>
      </c>
      <c r="AU962" s="13">
        <f t="shared" si="1212"/>
        <v>1.8768177254136986E-4</v>
      </c>
      <c r="AV962" s="13">
        <f t="shared" si="1213"/>
        <v>4.21228278247537E-5</v>
      </c>
      <c r="AW962" s="13">
        <f t="shared" si="1214"/>
        <v>1.9933929933730955E-7</v>
      </c>
      <c r="AX962" s="13">
        <f t="shared" si="1215"/>
        <v>1.0296814948191902E-4</v>
      </c>
      <c r="AY962" s="13">
        <f t="shared" si="1216"/>
        <v>1.0882783607825523E-4</v>
      </c>
      <c r="AZ962" s="13">
        <f t="shared" si="1217"/>
        <v>5.7510492152504321E-5</v>
      </c>
      <c r="BA962" s="13">
        <f t="shared" si="1218"/>
        <v>2.0261095119358724E-5</v>
      </c>
      <c r="BB962" s="13">
        <f t="shared" si="1219"/>
        <v>5.3535271574505087E-6</v>
      </c>
      <c r="BC962" s="13">
        <f t="shared" si="1220"/>
        <v>1.1316368777392033E-6</v>
      </c>
      <c r="BD962" s="13">
        <f t="shared" si="1221"/>
        <v>2.7415296112495783E-4</v>
      </c>
      <c r="BE962" s="13">
        <f t="shared" si="1222"/>
        <v>2.4612082084993095E-4</v>
      </c>
      <c r="BF962" s="13">
        <f t="shared" si="1223"/>
        <v>1.1047748345901274E-4</v>
      </c>
      <c r="BG962" s="13">
        <f t="shared" si="1224"/>
        <v>3.3060386925109566E-5</v>
      </c>
      <c r="BH962" s="13">
        <f t="shared" si="1225"/>
        <v>7.4199905905042786E-6</v>
      </c>
      <c r="BI962" s="13">
        <f t="shared" si="1226"/>
        <v>1.3322593105250433E-6</v>
      </c>
      <c r="BJ962" s="14">
        <f t="shared" si="1227"/>
        <v>0.30222432059504906</v>
      </c>
      <c r="BK962" s="14">
        <f t="shared" si="1228"/>
        <v>0.31153013050882988</v>
      </c>
      <c r="BL962" s="14">
        <f t="shared" si="1229"/>
        <v>0.35832944018365714</v>
      </c>
      <c r="BM962" s="14">
        <f t="shared" si="1230"/>
        <v>0.31089341199398313</v>
      </c>
      <c r="BN962" s="14">
        <f t="shared" si="1231"/>
        <v>0.68894709985239255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1.5</v>
      </c>
      <c r="F963" s="10">
        <f>VLOOKUP(B963,home!$B$2:$E$405,3,FALSE)</f>
        <v>0.44</v>
      </c>
      <c r="G963" s="10">
        <f>VLOOKUP(C963,away!$B$2:$E$405,4,FALSE)</f>
        <v>1.33</v>
      </c>
      <c r="H963" s="10">
        <f>VLOOKUP(A963,away!$A$2:$E$405,3,FALSE)</f>
        <v>1.3534482758620701</v>
      </c>
      <c r="I963" s="10">
        <f>VLOOKUP(C963,away!$B$2:$E$405,3,FALSE)</f>
        <v>0.56000000000000005</v>
      </c>
      <c r="J963" s="10">
        <f>VLOOKUP(B963,home!$B$2:$E$405,4,FALSE)</f>
        <v>1.85</v>
      </c>
      <c r="K963" s="12">
        <f t="shared" si="1176"/>
        <v>0.87780000000000014</v>
      </c>
      <c r="L963" s="12">
        <f t="shared" si="1177"/>
        <v>1.4021724137931049</v>
      </c>
      <c r="M963" s="13">
        <f t="shared" si="1178"/>
        <v>0.10228702838774546</v>
      </c>
      <c r="N963" s="13">
        <f t="shared" si="1179"/>
        <v>8.9787553518762969E-2</v>
      </c>
      <c r="O963" s="13">
        <f t="shared" si="1180"/>
        <v>0.14342404949416887</v>
      </c>
      <c r="P963" s="13">
        <f t="shared" si="1181"/>
        <v>0.12589763064598145</v>
      </c>
      <c r="Q963" s="13">
        <f t="shared" si="1182"/>
        <v>3.9407757239385069E-2</v>
      </c>
      <c r="R963" s="13">
        <f t="shared" si="1183"/>
        <v>0.10055262283761028</v>
      </c>
      <c r="S963" s="13">
        <f t="shared" si="1184"/>
        <v>3.8739549022256362E-2</v>
      </c>
      <c r="T963" s="13">
        <f t="shared" si="1185"/>
        <v>5.5256470090521266E-2</v>
      </c>
      <c r="U963" s="13">
        <f t="shared" si="1186"/>
        <v>8.8265092326854297E-2</v>
      </c>
      <c r="V963" s="13">
        <f t="shared" si="1187"/>
        <v>5.2979645296735954E-3</v>
      </c>
      <c r="W963" s="13">
        <f t="shared" si="1188"/>
        <v>1.1530709768244076E-2</v>
      </c>
      <c r="X963" s="13">
        <f t="shared" si="1189"/>
        <v>1.6168043148486529E-2</v>
      </c>
      <c r="Y963" s="13">
        <f t="shared" si="1190"/>
        <v>1.1335192043912215E-2</v>
      </c>
      <c r="Z963" s="13">
        <f t="shared" si="1191"/>
        <v>4.6997371292479891E-2</v>
      </c>
      <c r="AA963" s="13">
        <f t="shared" si="1192"/>
        <v>4.1254292520538846E-2</v>
      </c>
      <c r="AB963" s="13">
        <f t="shared" si="1193"/>
        <v>1.8106508987264503E-2</v>
      </c>
      <c r="AC963" s="13">
        <f t="shared" si="1194"/>
        <v>4.0755484349144235E-4</v>
      </c>
      <c r="AD963" s="13">
        <f t="shared" si="1195"/>
        <v>2.5304142586411627E-3</v>
      </c>
      <c r="AE963" s="13">
        <f t="shared" si="1196"/>
        <v>3.5480770689353684E-3</v>
      </c>
      <c r="AF963" s="13">
        <f t="shared" si="1197"/>
        <v>2.4875078940365357E-3</v>
      </c>
      <c r="AG963" s="13">
        <f t="shared" si="1198"/>
        <v>1.1626383160368706E-3</v>
      </c>
      <c r="AH963" s="13">
        <f t="shared" si="1199"/>
        <v>1.6474604386776826E-2</v>
      </c>
      <c r="AI963" s="13">
        <f t="shared" si="1200"/>
        <v>1.4461407730712696E-2</v>
      </c>
      <c r="AJ963" s="13">
        <f t="shared" si="1201"/>
        <v>6.3471118530098033E-3</v>
      </c>
      <c r="AK963" s="13">
        <f t="shared" si="1202"/>
        <v>1.8571649281906692E-3</v>
      </c>
      <c r="AL963" s="13">
        <f t="shared" si="1203"/>
        <v>2.0065179314570315E-5</v>
      </c>
      <c r="AM963" s="13">
        <f t="shared" si="1204"/>
        <v>4.442395272470426E-4</v>
      </c>
      <c r="AN963" s="13">
        <f t="shared" si="1205"/>
        <v>6.2290041022229343E-4</v>
      </c>
      <c r="AO963" s="13">
        <f t="shared" si="1206"/>
        <v>4.3670688587705425E-4</v>
      </c>
      <c r="AP963" s="13">
        <f t="shared" si="1207"/>
        <v>2.0411278276343304E-4</v>
      </c>
      <c r="AQ963" s="13">
        <f t="shared" si="1208"/>
        <v>7.1550328323357641E-5</v>
      </c>
      <c r="AR963" s="13">
        <f t="shared" si="1209"/>
        <v>4.6200471598586684E-3</v>
      </c>
      <c r="AS963" s="13">
        <f t="shared" si="1210"/>
        <v>4.0554773969239391E-3</v>
      </c>
      <c r="AT963" s="13">
        <f t="shared" si="1211"/>
        <v>1.7799490295099172E-3</v>
      </c>
      <c r="AU963" s="13">
        <f t="shared" si="1212"/>
        <v>5.2081308603460193E-4</v>
      </c>
      <c r="AV963" s="13">
        <f t="shared" si="1213"/>
        <v>1.142924317302934E-4</v>
      </c>
      <c r="AW963" s="13">
        <f t="shared" si="1214"/>
        <v>6.8602120425472909E-7</v>
      </c>
      <c r="AX963" s="13">
        <f t="shared" si="1215"/>
        <v>6.4992242836242329E-5</v>
      </c>
      <c r="AY963" s="13">
        <f t="shared" si="1216"/>
        <v>9.1130330015521532E-5</v>
      </c>
      <c r="AZ963" s="13">
        <f t="shared" si="1217"/>
        <v>6.3890217403813037E-5</v>
      </c>
      <c r="BA963" s="13">
        <f t="shared" si="1218"/>
        <v>2.9861700118290251E-5</v>
      </c>
      <c r="BB963" s="13">
        <f t="shared" si="1219"/>
        <v>1.0467813033707221E-5</v>
      </c>
      <c r="BC963" s="13">
        <f t="shared" si="1220"/>
        <v>2.9355357337216369E-6</v>
      </c>
      <c r="BD963" s="13">
        <f t="shared" si="1221"/>
        <v>1.0796837796628331E-3</v>
      </c>
      <c r="BE963" s="13">
        <f t="shared" si="1222"/>
        <v>9.477464217880348E-4</v>
      </c>
      <c r="BF963" s="13">
        <f t="shared" si="1223"/>
        <v>4.1596590452276855E-4</v>
      </c>
      <c r="BG963" s="13">
        <f t="shared" si="1224"/>
        <v>1.2171162366336212E-4</v>
      </c>
      <c r="BH963" s="13">
        <f t="shared" si="1225"/>
        <v>2.6709615812924818E-5</v>
      </c>
      <c r="BI963" s="13">
        <f t="shared" si="1226"/>
        <v>4.6891401521170816E-6</v>
      </c>
      <c r="BJ963" s="14">
        <f t="shared" si="1227"/>
        <v>0.2352571511205365</v>
      </c>
      <c r="BK963" s="14">
        <f t="shared" si="1228"/>
        <v>0.27274092293847835</v>
      </c>
      <c r="BL963" s="14">
        <f t="shared" si="1229"/>
        <v>0.44442994065478614</v>
      </c>
      <c r="BM963" s="14">
        <f t="shared" si="1230"/>
        <v>0.39797829957381547</v>
      </c>
      <c r="BN963" s="14">
        <f t="shared" si="1231"/>
        <v>0.60135664212365403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1.5</v>
      </c>
      <c r="F964" s="10">
        <f>VLOOKUP(B964,home!$B$2:$E$405,3,FALSE)</f>
        <v>1</v>
      </c>
      <c r="G964" s="10">
        <f>VLOOKUP(C964,away!$B$2:$E$405,4,FALSE)</f>
        <v>0.67</v>
      </c>
      <c r="H964" s="10">
        <f>VLOOKUP(A964,away!$A$2:$E$405,3,FALSE)</f>
        <v>1.3534482758620701</v>
      </c>
      <c r="I964" s="10">
        <f>VLOOKUP(C964,away!$B$2:$E$405,3,FALSE)</f>
        <v>1.05</v>
      </c>
      <c r="J964" s="10">
        <f>VLOOKUP(B964,home!$B$2:$E$405,4,FALSE)</f>
        <v>0.99</v>
      </c>
      <c r="K964" s="12">
        <f t="shared" si="1176"/>
        <v>1.0050000000000001</v>
      </c>
      <c r="L964" s="12">
        <f t="shared" si="1177"/>
        <v>1.4069094827586219</v>
      </c>
      <c r="M964" s="13">
        <f t="shared" si="1178"/>
        <v>8.9643957450501022E-2</v>
      </c>
      <c r="N964" s="13">
        <f t="shared" si="1179"/>
        <v>9.0092177237753535E-2</v>
      </c>
      <c r="O964" s="13">
        <f t="shared" si="1180"/>
        <v>0.12612093380912032</v>
      </c>
      <c r="P964" s="13">
        <f t="shared" si="1181"/>
        <v>0.12675153847816592</v>
      </c>
      <c r="Q964" s="13">
        <f t="shared" si="1182"/>
        <v>4.5271319061971148E-2</v>
      </c>
      <c r="R964" s="13">
        <f t="shared" si="1183"/>
        <v>8.8720368875211938E-2</v>
      </c>
      <c r="S964" s="13">
        <f t="shared" si="1184"/>
        <v>4.4804895286592969E-2</v>
      </c>
      <c r="T964" s="13">
        <f t="shared" si="1185"/>
        <v>6.3692648085278372E-2</v>
      </c>
      <c r="U964" s="13">
        <f t="shared" si="1186"/>
        <v>8.9163970719587995E-2</v>
      </c>
      <c r="V964" s="13">
        <f t="shared" si="1187"/>
        <v>7.0390682458864795E-3</v>
      </c>
      <c r="W964" s="13">
        <f t="shared" si="1188"/>
        <v>1.5165891885760341E-2</v>
      </c>
      <c r="X964" s="13">
        <f t="shared" si="1189"/>
        <v>2.1337037108568262E-2</v>
      </c>
      <c r="Y964" s="13">
        <f t="shared" si="1190"/>
        <v>1.500963992100865E-2</v>
      </c>
      <c r="Z964" s="13">
        <f t="shared" si="1191"/>
        <v>4.160717609479285E-2</v>
      </c>
      <c r="AA964" s="13">
        <f t="shared" si="1192"/>
        <v>4.1815211975266817E-2</v>
      </c>
      <c r="AB964" s="13">
        <f t="shared" si="1193"/>
        <v>2.1012144017571576E-2</v>
      </c>
      <c r="AC964" s="13">
        <f t="shared" si="1194"/>
        <v>6.2205303276546288E-4</v>
      </c>
      <c r="AD964" s="13">
        <f t="shared" si="1195"/>
        <v>3.8104303362972852E-3</v>
      </c>
      <c r="AE964" s="13">
        <f t="shared" si="1196"/>
        <v>5.3609305735277755E-3</v>
      </c>
      <c r="AF964" s="13">
        <f t="shared" si="1197"/>
        <v>3.7711720301534229E-3</v>
      </c>
      <c r="AG964" s="13">
        <f t="shared" si="1198"/>
        <v>1.7685658967789778E-3</v>
      </c>
      <c r="AH964" s="13">
        <f t="shared" si="1199"/>
        <v>1.4634382649642985E-2</v>
      </c>
      <c r="AI964" s="13">
        <f t="shared" si="1200"/>
        <v>1.47075545628912E-2</v>
      </c>
      <c r="AJ964" s="13">
        <f t="shared" si="1201"/>
        <v>7.3905461678528276E-3</v>
      </c>
      <c r="AK964" s="13">
        <f t="shared" si="1202"/>
        <v>2.4758329662306982E-3</v>
      </c>
      <c r="AL964" s="13">
        <f t="shared" si="1203"/>
        <v>3.5181926885174889E-5</v>
      </c>
      <c r="AM964" s="13">
        <f t="shared" si="1204"/>
        <v>7.6589649759575471E-4</v>
      </c>
      <c r="AN964" s="13">
        <f t="shared" si="1205"/>
        <v>1.0775470452790833E-3</v>
      </c>
      <c r="AO964" s="13">
        <f t="shared" si="1206"/>
        <v>7.5800557806083831E-4</v>
      </c>
      <c r="AP964" s="13">
        <f t="shared" si="1207"/>
        <v>3.5548174525257471E-4</v>
      </c>
      <c r="AQ964" s="13">
        <f t="shared" si="1208"/>
        <v>1.2503265958585809E-4</v>
      </c>
      <c r="AR964" s="13">
        <f t="shared" si="1209"/>
        <v>4.1178503448201925E-3</v>
      </c>
      <c r="AS964" s="13">
        <f t="shared" si="1210"/>
        <v>4.1384395965442938E-3</v>
      </c>
      <c r="AT964" s="13">
        <f t="shared" si="1211"/>
        <v>2.0795658972635072E-3</v>
      </c>
      <c r="AU964" s="13">
        <f t="shared" si="1212"/>
        <v>6.9665457558327516E-4</v>
      </c>
      <c r="AV964" s="13">
        <f t="shared" si="1213"/>
        <v>1.7503446211529787E-4</v>
      </c>
      <c r="AW964" s="13">
        <f t="shared" si="1214"/>
        <v>1.3818132080348699E-6</v>
      </c>
      <c r="AX964" s="13">
        <f t="shared" si="1215"/>
        <v>1.2828766334728887E-4</v>
      </c>
      <c r="AY964" s="13">
        <f t="shared" si="1216"/>
        <v>1.8048913008424639E-4</v>
      </c>
      <c r="AZ964" s="13">
        <f t="shared" si="1217"/>
        <v>1.2696593432519039E-4</v>
      </c>
      <c r="BA964" s="13">
        <f t="shared" si="1218"/>
        <v>5.9543192329806245E-5</v>
      </c>
      <c r="BB964" s="13">
        <f t="shared" si="1219"/>
        <v>2.0942970480631221E-5</v>
      </c>
      <c r="BC964" s="13">
        <f t="shared" si="1220"/>
        <v>5.8929727532667924E-6</v>
      </c>
      <c r="BD964" s="13">
        <f t="shared" si="1221"/>
        <v>9.6557378311806319E-4</v>
      </c>
      <c r="BE964" s="13">
        <f t="shared" si="1222"/>
        <v>9.704016520336536E-4</v>
      </c>
      <c r="BF964" s="13">
        <f t="shared" si="1223"/>
        <v>4.8762683014691091E-4</v>
      </c>
      <c r="BG964" s="13">
        <f t="shared" si="1224"/>
        <v>1.6335498809921521E-4</v>
      </c>
      <c r="BH964" s="13">
        <f t="shared" si="1225"/>
        <v>4.1042940759927815E-5</v>
      </c>
      <c r="BI964" s="13">
        <f t="shared" si="1226"/>
        <v>8.2496310927454943E-6</v>
      </c>
      <c r="BJ964" s="14">
        <f t="shared" si="1227"/>
        <v>0.26888389752619229</v>
      </c>
      <c r="BK964" s="14">
        <f t="shared" si="1228"/>
        <v>0.26907718355088123</v>
      </c>
      <c r="BL964" s="14">
        <f t="shared" si="1229"/>
        <v>0.4198847404449535</v>
      </c>
      <c r="BM964" s="14">
        <f t="shared" si="1230"/>
        <v>0.43267359538721978</v>
      </c>
      <c r="BN964" s="14">
        <f t="shared" si="1231"/>
        <v>0.5666002949127239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1.4272727272727299</v>
      </c>
      <c r="F965" s="10">
        <f>VLOOKUP(B965,home!$B$2:$E$405,3,FALSE)</f>
        <v>0.56000000000000005</v>
      </c>
      <c r="G965" s="10">
        <f>VLOOKUP(C965,away!$B$2:$E$405,4,FALSE)</f>
        <v>0.7</v>
      </c>
      <c r="H965" s="10">
        <f>VLOOKUP(A965,away!$A$2:$E$405,3,FALSE)</f>
        <v>1.3181818181818199</v>
      </c>
      <c r="I965" s="10">
        <f>VLOOKUP(C965,away!$B$2:$E$405,3,FALSE)</f>
        <v>0.84</v>
      </c>
      <c r="J965" s="10">
        <f>VLOOKUP(B965,home!$B$2:$E$405,4,FALSE)</f>
        <v>0.91</v>
      </c>
      <c r="K965" s="12">
        <f t="shared" si="1176"/>
        <v>0.55949090909091015</v>
      </c>
      <c r="L965" s="12">
        <f t="shared" si="1177"/>
        <v>1.0076181818181831</v>
      </c>
      <c r="M965" s="13">
        <f t="shared" si="1178"/>
        <v>0.20864749225812365</v>
      </c>
      <c r="N965" s="13">
        <f t="shared" si="1179"/>
        <v>0.11673637512303624</v>
      </c>
      <c r="O965" s="13">
        <f t="shared" si="1180"/>
        <v>0.21023700679005394</v>
      </c>
      <c r="P965" s="13">
        <f t="shared" si="1181"/>
        <v>0.11762569405351912</v>
      </c>
      <c r="Q965" s="13">
        <f t="shared" si="1182"/>
        <v>3.2656470320782519E-2</v>
      </c>
      <c r="R965" s="13">
        <f t="shared" si="1183"/>
        <v>0.10591931526634558</v>
      </c>
      <c r="S965" s="13">
        <f t="shared" si="1184"/>
        <v>1.657796572562615E-2</v>
      </c>
      <c r="T965" s="13">
        <f t="shared" si="1185"/>
        <v>3.2905253249226336E-2</v>
      </c>
      <c r="U965" s="13">
        <f t="shared" si="1186"/>
        <v>5.9260893988654403E-2</v>
      </c>
      <c r="V965" s="13">
        <f t="shared" si="1187"/>
        <v>1.0384312706182477E-3</v>
      </c>
      <c r="W965" s="13">
        <f t="shared" si="1188"/>
        <v>6.0903327558249802E-3</v>
      </c>
      <c r="X965" s="13">
        <f t="shared" si="1189"/>
        <v>6.1367300180920903E-3</v>
      </c>
      <c r="Y965" s="13">
        <f t="shared" si="1190"/>
        <v>3.091740371569509E-3</v>
      </c>
      <c r="Z965" s="13">
        <f t="shared" si="1191"/>
        <v>3.5575409289367359E-2</v>
      </c>
      <c r="AA965" s="13">
        <f t="shared" si="1192"/>
        <v>1.9904118084589355E-2</v>
      </c>
      <c r="AB965" s="13">
        <f t="shared" si="1193"/>
        <v>5.5680865608998603E-3</v>
      </c>
      <c r="AC965" s="13">
        <f t="shared" si="1194"/>
        <v>3.6588685302241322E-5</v>
      </c>
      <c r="AD965" s="13">
        <f t="shared" si="1195"/>
        <v>8.5187145255566637E-4</v>
      </c>
      <c r="AE965" s="13">
        <f t="shared" si="1196"/>
        <v>8.5836116416695496E-4</v>
      </c>
      <c r="AF965" s="13">
        <f t="shared" si="1197"/>
        <v>4.3245015779062309E-4</v>
      </c>
      <c r="AG965" s="13">
        <f t="shared" si="1198"/>
        <v>1.4524821390665804E-4</v>
      </c>
      <c r="AH965" s="13">
        <f t="shared" si="1199"/>
        <v>8.961607306397508E-3</v>
      </c>
      <c r="AI965" s="13">
        <f t="shared" si="1200"/>
        <v>5.0139378187720844E-3</v>
      </c>
      <c r="AJ965" s="13">
        <f t="shared" si="1201"/>
        <v>1.402626314175044E-3</v>
      </c>
      <c r="AK965" s="13">
        <f t="shared" si="1202"/>
        <v>2.6158555721087607E-4</v>
      </c>
      <c r="AL965" s="13">
        <f t="shared" si="1203"/>
        <v>8.2507955530232194E-7</v>
      </c>
      <c r="AM965" s="13">
        <f t="shared" si="1204"/>
        <v>9.53228666837928E-5</v>
      </c>
      <c r="AN965" s="13">
        <f t="shared" si="1205"/>
        <v>9.6049053613620354E-5</v>
      </c>
      <c r="AO965" s="13">
        <f t="shared" si="1206"/>
        <v>4.8390386383756664E-5</v>
      </c>
      <c r="AP965" s="13">
        <f t="shared" si="1207"/>
        <v>1.6253011048493421E-5</v>
      </c>
      <c r="AQ965" s="13">
        <f t="shared" si="1208"/>
        <v>4.0942073604384447E-6</v>
      </c>
      <c r="AR965" s="13">
        <f t="shared" si="1209"/>
        <v>1.8059756920481612E-3</v>
      </c>
      <c r="AS965" s="13">
        <f t="shared" si="1210"/>
        <v>1.0104269817401111E-3</v>
      </c>
      <c r="AT965" s="13">
        <f t="shared" si="1211"/>
        <v>2.8266235529187956E-4</v>
      </c>
      <c r="AU965" s="13">
        <f t="shared" si="1212"/>
        <v>5.2715672709343863E-5</v>
      </c>
      <c r="AV965" s="13">
        <f t="shared" si="1213"/>
        <v>7.3734849118724175E-6</v>
      </c>
      <c r="AW965" s="13">
        <f t="shared" si="1214"/>
        <v>1.2920590275580492E-8</v>
      </c>
      <c r="AX965" s="13">
        <f t="shared" si="1215"/>
        <v>8.8887128896778082E-6</v>
      </c>
      <c r="AY965" s="13">
        <f t="shared" si="1216"/>
        <v>8.9564287206010007E-6</v>
      </c>
      <c r="AZ965" s="13">
        <f t="shared" si="1217"/>
        <v>4.5123302115180678E-6</v>
      </c>
      <c r="BA965" s="13">
        <f t="shared" si="1218"/>
        <v>1.5155686544976979E-6</v>
      </c>
      <c r="BB965" s="13">
        <f t="shared" si="1219"/>
        <v>3.8177863301640008E-7</v>
      </c>
      <c r="BC965" s="13">
        <f t="shared" si="1220"/>
        <v>7.6937418411403297E-8</v>
      </c>
      <c r="BD965" s="13">
        <f t="shared" si="1221"/>
        <v>3.0328899053823366E-4</v>
      </c>
      <c r="BE965" s="13">
        <f t="shared" si="1222"/>
        <v>1.6968743303350078E-4</v>
      </c>
      <c r="BF965" s="13">
        <f t="shared" si="1223"/>
        <v>4.7469288084608139E-5</v>
      </c>
      <c r="BG965" s="13">
        <f t="shared" si="1224"/>
        <v>8.8528783814519071E-6</v>
      </c>
      <c r="BH965" s="13">
        <f t="shared" si="1225"/>
        <v>1.2382762434274479E-6</v>
      </c>
      <c r="BI965" s="13">
        <f t="shared" si="1226"/>
        <v>1.3856086022818002E-7</v>
      </c>
      <c r="BJ965" s="14">
        <f t="shared" si="1227"/>
        <v>0.20018927410856938</v>
      </c>
      <c r="BK965" s="14">
        <f t="shared" si="1228"/>
        <v>0.34393595350146533</v>
      </c>
      <c r="BL965" s="14">
        <f t="shared" si="1229"/>
        <v>0.42021900730094153</v>
      </c>
      <c r="BM965" s="14">
        <f t="shared" si="1230"/>
        <v>0.20808834688035208</v>
      </c>
      <c r="BN965" s="14">
        <f t="shared" si="1231"/>
        <v>0.79182235381186106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1.4272727272727299</v>
      </c>
      <c r="F966" s="10">
        <f>VLOOKUP(B966,home!$B$2:$E$405,3,FALSE)</f>
        <v>0.7</v>
      </c>
      <c r="G966" s="10">
        <f>VLOOKUP(C966,away!$B$2:$E$405,4,FALSE)</f>
        <v>0.98</v>
      </c>
      <c r="H966" s="10">
        <f>VLOOKUP(A966,away!$A$2:$E$405,3,FALSE)</f>
        <v>1.3181818181818199</v>
      </c>
      <c r="I966" s="10">
        <f>VLOOKUP(C966,away!$B$2:$E$405,3,FALSE)</f>
        <v>0.42</v>
      </c>
      <c r="J966" s="10">
        <f>VLOOKUP(B966,home!$B$2:$E$405,4,FALSE)</f>
        <v>0.76</v>
      </c>
      <c r="K966" s="12">
        <f t="shared" si="1176"/>
        <v>0.97910909090909271</v>
      </c>
      <c r="L966" s="12">
        <f t="shared" si="1177"/>
        <v>0.42076363636363695</v>
      </c>
      <c r="M966" s="13">
        <f t="shared" si="1178"/>
        <v>0.24662835100706026</v>
      </c>
      <c r="N966" s="13">
        <f t="shared" si="1179"/>
        <v>0.24147606054693141</v>
      </c>
      <c r="O966" s="13">
        <f t="shared" si="1180"/>
        <v>0.10377224180009813</v>
      </c>
      <c r="P966" s="13">
        <f t="shared" si="1181"/>
        <v>0.10160434533049262</v>
      </c>
      <c r="Q966" s="13">
        <f t="shared" si="1182"/>
        <v>0.11821570305920751</v>
      </c>
      <c r="R966" s="13">
        <f t="shared" si="1183"/>
        <v>2.1831792906707944E-2</v>
      </c>
      <c r="S966" s="13">
        <f t="shared" si="1184"/>
        <v>1.0464574478039697E-2</v>
      </c>
      <c r="T966" s="13">
        <f t="shared" si="1185"/>
        <v>4.9740869094476073E-2</v>
      </c>
      <c r="U966" s="13">
        <f t="shared" si="1186"/>
        <v>2.1375706905802396E-2</v>
      </c>
      <c r="V966" s="13">
        <f t="shared" si="1187"/>
        <v>4.7901415436620438E-4</v>
      </c>
      <c r="W966" s="13">
        <f t="shared" si="1188"/>
        <v>3.858202318449331E-2</v>
      </c>
      <c r="X966" s="13">
        <f t="shared" si="1189"/>
        <v>1.6233912373373554E-2</v>
      </c>
      <c r="Y966" s="13">
        <f t="shared" si="1190"/>
        <v>3.4153200013146479E-3</v>
      </c>
      <c r="Z966" s="13">
        <f t="shared" si="1191"/>
        <v>3.062008190588098E-3</v>
      </c>
      <c r="AA966" s="13">
        <f t="shared" si="1192"/>
        <v>2.9980400558429084E-3</v>
      </c>
      <c r="AB966" s="13">
        <f t="shared" si="1193"/>
        <v>1.4677041367926976E-3</v>
      </c>
      <c r="AC966" s="13">
        <f t="shared" si="1194"/>
        <v>1.2333821152273067E-5</v>
      </c>
      <c r="AD966" s="13">
        <f t="shared" si="1195"/>
        <v>9.4440024114006947E-3</v>
      </c>
      <c r="AE966" s="13">
        <f t="shared" si="1196"/>
        <v>3.973692796447912E-3</v>
      </c>
      <c r="AF966" s="13">
        <f t="shared" si="1197"/>
        <v>8.3599271541270643E-4</v>
      </c>
      <c r="AG966" s="13">
        <f t="shared" si="1198"/>
        <v>1.1725177830352053E-4</v>
      </c>
      <c r="AH966" s="13">
        <f t="shared" si="1199"/>
        <v>3.2209542521177199E-4</v>
      </c>
      <c r="AI966" s="13">
        <f t="shared" si="1200"/>
        <v>3.153665589650757E-4</v>
      </c>
      <c r="AJ966" s="13">
        <f t="shared" si="1201"/>
        <v>1.5438913242571203E-4</v>
      </c>
      <c r="AK966" s="13">
        <f t="shared" si="1202"/>
        <v>5.0387934365194148E-5</v>
      </c>
      <c r="AL966" s="13">
        <f t="shared" si="1203"/>
        <v>2.0324829947295283E-7</v>
      </c>
      <c r="AM966" s="13">
        <f t="shared" si="1204"/>
        <v>1.849341723113963E-3</v>
      </c>
      <c r="AN966" s="13">
        <f t="shared" si="1205"/>
        <v>7.7813574829642537E-4</v>
      </c>
      <c r="AO966" s="13">
        <f t="shared" si="1206"/>
        <v>1.6370561351887182E-4</v>
      </c>
      <c r="AP966" s="13">
        <f t="shared" si="1207"/>
        <v>2.2960456412446899E-5</v>
      </c>
      <c r="AQ966" s="13">
        <f t="shared" si="1208"/>
        <v>2.4152312831674849E-6</v>
      </c>
      <c r="AR966" s="13">
        <f t="shared" si="1209"/>
        <v>2.7105208473639419E-5</v>
      </c>
      <c r="AS966" s="13">
        <f t="shared" si="1210"/>
        <v>2.6538956027526529E-5</v>
      </c>
      <c r="AT966" s="13">
        <f t="shared" si="1211"/>
        <v>1.2992266554893941E-5</v>
      </c>
      <c r="AU966" s="13">
        <f t="shared" si="1212"/>
        <v>4.2402820984702726E-6</v>
      </c>
      <c r="AV966" s="13">
        <f t="shared" si="1213"/>
        <v>1.037924687657832E-6</v>
      </c>
      <c r="AW966" s="13">
        <f t="shared" si="1214"/>
        <v>2.3259142668131565E-9</v>
      </c>
      <c r="AX966" s="13">
        <f t="shared" si="1215"/>
        <v>3.0178454888306116E-4</v>
      </c>
      <c r="AY966" s="13">
        <f t="shared" si="1216"/>
        <v>1.2697996418639657E-4</v>
      </c>
      <c r="AZ966" s="13">
        <f t="shared" si="1217"/>
        <v>2.6714275738196302E-5</v>
      </c>
      <c r="BA966" s="13">
        <f t="shared" si="1218"/>
        <v>3.746798600808121E-6</v>
      </c>
      <c r="BB966" s="13">
        <f t="shared" si="1219"/>
        <v>3.9412915099955281E-7</v>
      </c>
      <c r="BC966" s="13">
        <f t="shared" si="1220"/>
        <v>3.3167042954296966E-8</v>
      </c>
      <c r="BD966" s="13">
        <f t="shared" si="1221"/>
        <v>1.9008143469604979E-6</v>
      </c>
      <c r="BE966" s="13">
        <f t="shared" si="1222"/>
        <v>1.8611046072394538E-6</v>
      </c>
      <c r="BF966" s="13">
        <f t="shared" si="1223"/>
        <v>9.1111222004047273E-7</v>
      </c>
      <c r="BG966" s="13">
        <f t="shared" si="1224"/>
        <v>2.9735941915999756E-7</v>
      </c>
      <c r="BH966" s="13">
        <f t="shared" si="1225"/>
        <v>7.278682764175026E-8</v>
      </c>
      <c r="BI966" s="13">
        <f t="shared" si="1226"/>
        <v>1.4253248928494185E-8</v>
      </c>
      <c r="BJ966" s="14">
        <f t="shared" si="1227"/>
        <v>0.48531103961758865</v>
      </c>
      <c r="BK966" s="14">
        <f t="shared" si="1228"/>
        <v>0.35931580200359692</v>
      </c>
      <c r="BL966" s="14">
        <f t="shared" si="1229"/>
        <v>0.15236469692472401</v>
      </c>
      <c r="BM966" s="14">
        <f t="shared" si="1230"/>
        <v>0.16639807444772761</v>
      </c>
      <c r="BN966" s="14">
        <f t="shared" si="1231"/>
        <v>0.83352849465049783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1.4272727272727299</v>
      </c>
      <c r="F967" s="10">
        <f>VLOOKUP(B967,home!$B$2:$E$405,3,FALSE)</f>
        <v>1.4</v>
      </c>
      <c r="G967" s="10">
        <f>VLOOKUP(C967,away!$B$2:$E$405,4,FALSE)</f>
        <v>1.4</v>
      </c>
      <c r="H967" s="10">
        <f>VLOOKUP(A967,away!$A$2:$E$405,3,FALSE)</f>
        <v>1.3181818181818199</v>
      </c>
      <c r="I967" s="10">
        <f>VLOOKUP(C967,away!$B$2:$E$405,3,FALSE)</f>
        <v>0.84</v>
      </c>
      <c r="J967" s="10">
        <f>VLOOKUP(B967,home!$B$2:$E$405,4,FALSE)</f>
        <v>0.76</v>
      </c>
      <c r="K967" s="12">
        <f t="shared" si="1176"/>
        <v>2.7974545454545505</v>
      </c>
      <c r="L967" s="12">
        <f t="shared" si="1177"/>
        <v>0.8415272727272739</v>
      </c>
      <c r="M967" s="13">
        <f t="shared" si="1178"/>
        <v>2.6279087237444463E-2</v>
      </c>
      <c r="N967" s="13">
        <f t="shared" si="1179"/>
        <v>7.3514552042785675E-2</v>
      </c>
      <c r="O967" s="13">
        <f t="shared" si="1180"/>
        <v>2.2114568612688748E-2</v>
      </c>
      <c r="P967" s="13">
        <f t="shared" si="1181"/>
        <v>6.1864500486332671E-2</v>
      </c>
      <c r="Q967" s="13">
        <f t="shared" si="1182"/>
        <v>0.10282680888457298</v>
      </c>
      <c r="R967" s="13">
        <f t="shared" si="1183"/>
        <v>9.3050063060880674E-3</v>
      </c>
      <c r="S967" s="13">
        <f t="shared" si="1184"/>
        <v>3.6409335547337274E-2</v>
      </c>
      <c r="T967" s="13">
        <f t="shared" si="1185"/>
        <v>8.6531564043883305E-2</v>
      </c>
      <c r="U967" s="13">
        <f t="shared" si="1186"/>
        <v>2.6030332186449321E-2</v>
      </c>
      <c r="V967" s="13">
        <f t="shared" si="1187"/>
        <v>9.5236072712848591E-3</v>
      </c>
      <c r="W967" s="13">
        <f t="shared" si="1188"/>
        <v>9.5884441302911683E-2</v>
      </c>
      <c r="X967" s="13">
        <f t="shared" si="1189"/>
        <v>8.0689372386617636E-2</v>
      </c>
      <c r="Y967" s="13">
        <f t="shared" si="1190"/>
        <v>3.3951153741292872E-2</v>
      </c>
      <c r="Z967" s="13">
        <f t="shared" si="1191"/>
        <v>2.6101388598241261E-3</v>
      </c>
      <c r="AA967" s="13">
        <f t="shared" si="1192"/>
        <v>7.3017448176825595E-3</v>
      </c>
      <c r="AB967" s="13">
        <f t="shared" si="1193"/>
        <v>1.0213149614987644E-2</v>
      </c>
      <c r="AC967" s="13">
        <f t="shared" si="1194"/>
        <v>1.4012406551228696E-3</v>
      </c>
      <c r="AD967" s="13">
        <f t="shared" si="1195"/>
        <v>6.7058091540300083E-2</v>
      </c>
      <c r="AE967" s="13">
        <f t="shared" si="1196"/>
        <v>5.6431212888204602E-2</v>
      </c>
      <c r="AF967" s="13">
        <f t="shared" si="1197"/>
        <v>2.3744202339251504E-2</v>
      </c>
      <c r="AG967" s="13">
        <f t="shared" si="1198"/>
        <v>6.6604646125449597E-3</v>
      </c>
      <c r="AH967" s="13">
        <f t="shared" si="1199"/>
        <v>5.4912575903681812E-4</v>
      </c>
      <c r="AI967" s="13">
        <f t="shared" si="1200"/>
        <v>1.5361543506437272E-3</v>
      </c>
      <c r="AJ967" s="13">
        <f t="shared" si="1201"/>
        <v>2.1486609853640392E-3</v>
      </c>
      <c r="AK967" s="13">
        <f t="shared" si="1202"/>
        <v>2.0035938133824952E-3</v>
      </c>
      <c r="AL967" s="13">
        <f t="shared" si="1203"/>
        <v>1.3194834722691514E-4</v>
      </c>
      <c r="AM967" s="13">
        <f t="shared" si="1204"/>
        <v>3.7518392597783952E-2</v>
      </c>
      <c r="AN967" s="13">
        <f t="shared" si="1205"/>
        <v>3.1572750599924267E-2</v>
      </c>
      <c r="AO967" s="13">
        <f t="shared" si="1206"/>
        <v>1.3284665352426336E-2</v>
      </c>
      <c r="AP967" s="13">
        <f t="shared" si="1207"/>
        <v>3.7264694010406153E-3</v>
      </c>
      <c r="AQ967" s="13">
        <f t="shared" si="1208"/>
        <v>7.8398140798983658E-4</v>
      </c>
      <c r="AR967" s="13">
        <f t="shared" si="1209"/>
        <v>9.242086047730959E-5</v>
      </c>
      <c r="AS967" s="13">
        <f t="shared" si="1210"/>
        <v>2.5854315623707056E-4</v>
      </c>
      <c r="AT967" s="13">
        <f t="shared" si="1211"/>
        <v>3.6163136380577956E-4</v>
      </c>
      <c r="AU967" s="13">
        <f t="shared" si="1212"/>
        <v>3.372157674858021E-4</v>
      </c>
      <c r="AV967" s="13">
        <f t="shared" si="1213"/>
        <v>2.3583644538802549E-4</v>
      </c>
      <c r="AW967" s="13">
        <f t="shared" si="1214"/>
        <v>8.628448035329285E-6</v>
      </c>
      <c r="AX967" s="13">
        <f t="shared" si="1215"/>
        <v>1.7492666318469859E-2</v>
      </c>
      <c r="AY967" s="13">
        <f t="shared" si="1216"/>
        <v>1.472055577971018E-2</v>
      </c>
      <c r="AZ967" s="13">
        <f t="shared" si="1217"/>
        <v>6.193874579164608E-3</v>
      </c>
      <c r="BA967" s="13">
        <f t="shared" si="1218"/>
        <v>1.7374381274063951E-3</v>
      </c>
      <c r="BB967" s="13">
        <f t="shared" si="1219"/>
        <v>3.6552539222217131E-4</v>
      </c>
      <c r="BC967" s="13">
        <f t="shared" si="1220"/>
        <v>6.1519917285858211E-5</v>
      </c>
      <c r="BD967" s="13">
        <f t="shared" si="1221"/>
        <v>1.2962445776763032E-5</v>
      </c>
      <c r="BE967" s="13">
        <f t="shared" si="1222"/>
        <v>3.6261852858413886E-5</v>
      </c>
      <c r="BF967" s="13">
        <f t="shared" si="1223"/>
        <v>5.0720442552687017E-5</v>
      </c>
      <c r="BG967" s="13">
        <f t="shared" si="1224"/>
        <v>4.7296044188826903E-5</v>
      </c>
      <c r="BH967" s="13">
        <f t="shared" si="1225"/>
        <v>3.3077133449513276E-5</v>
      </c>
      <c r="BI967" s="13">
        <f t="shared" si="1226"/>
        <v>1.8506355463789529E-5</v>
      </c>
      <c r="BJ967" s="14">
        <f t="shared" si="1227"/>
        <v>0.75474970325578938</v>
      </c>
      <c r="BK967" s="14">
        <f t="shared" si="1228"/>
        <v>0.15033027532445922</v>
      </c>
      <c r="BL967" s="14">
        <f t="shared" si="1229"/>
        <v>8.2686808314007404E-2</v>
      </c>
      <c r="BM967" s="14">
        <f t="shared" si="1230"/>
        <v>0.67976047485249269</v>
      </c>
      <c r="BN967" s="14">
        <f t="shared" si="1231"/>
        <v>0.29590452356991259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1.4272727272727299</v>
      </c>
      <c r="F968" s="10">
        <f>VLOOKUP(B968,home!$B$2:$E$405,3,FALSE)</f>
        <v>1.68</v>
      </c>
      <c r="G968" s="10">
        <f>VLOOKUP(C968,away!$B$2:$E$405,4,FALSE)</f>
        <v>1.1200000000000001</v>
      </c>
      <c r="H968" s="10">
        <f>VLOOKUP(A968,away!$A$2:$E$405,3,FALSE)</f>
        <v>1.3181818181818199</v>
      </c>
      <c r="I968" s="10">
        <f>VLOOKUP(C968,away!$B$2:$E$405,3,FALSE)</f>
        <v>0.7</v>
      </c>
      <c r="J968" s="10">
        <f>VLOOKUP(B968,home!$B$2:$E$405,4,FALSE)</f>
        <v>0.3</v>
      </c>
      <c r="K968" s="12">
        <f t="shared" si="1176"/>
        <v>2.6855563636363691</v>
      </c>
      <c r="L968" s="12">
        <f t="shared" si="1177"/>
        <v>0.27681818181818213</v>
      </c>
      <c r="M968" s="13">
        <f t="shared" si="1178"/>
        <v>5.1696016772534367E-2</v>
      </c>
      <c r="N968" s="13">
        <f t="shared" si="1179"/>
        <v>0.13883256681813211</v>
      </c>
      <c r="O968" s="13">
        <f t="shared" si="1180"/>
        <v>1.431039737021521E-2</v>
      </c>
      <c r="P968" s="13">
        <f t="shared" si="1181"/>
        <v>3.8431378723746613E-2</v>
      </c>
      <c r="Q968" s="13">
        <f t="shared" si="1182"/>
        <v>0.1864213416492031</v>
      </c>
      <c r="R968" s="13">
        <f t="shared" si="1183"/>
        <v>1.9806890905593342E-3</v>
      </c>
      <c r="S968" s="13">
        <f t="shared" si="1184"/>
        <v>7.1425757863841158E-3</v>
      </c>
      <c r="T968" s="13">
        <f t="shared" si="1185"/>
        <v>5.1604816847438548E-2</v>
      </c>
      <c r="U968" s="13">
        <f t="shared" si="1186"/>
        <v>5.3192521915367517E-3</v>
      </c>
      <c r="V968" s="13">
        <f t="shared" si="1187"/>
        <v>5.8998535465809414E-4</v>
      </c>
      <c r="W968" s="13">
        <f t="shared" si="1188"/>
        <v>0.16688167346121571</v>
      </c>
      <c r="X968" s="13">
        <f t="shared" si="1189"/>
        <v>4.6195881426309301E-2</v>
      </c>
      <c r="Y968" s="13">
        <f t="shared" si="1190"/>
        <v>6.3939299519596348E-3</v>
      </c>
      <c r="Z968" s="13">
        <f t="shared" si="1191"/>
        <v>1.8276358426524785E-4</v>
      </c>
      <c r="AA968" s="13">
        <f t="shared" si="1192"/>
        <v>4.9082190676452806E-4</v>
      </c>
      <c r="AB968" s="13">
        <f t="shared" si="1193"/>
        <v>6.5906494756180767E-4</v>
      </c>
      <c r="AC968" s="13">
        <f t="shared" si="1194"/>
        <v>2.7412593877996382E-5</v>
      </c>
      <c r="AD968" s="13">
        <f t="shared" si="1195"/>
        <v>0.11204253503451359</v>
      </c>
      <c r="AE968" s="13">
        <f t="shared" si="1196"/>
        <v>3.101541083455402E-2</v>
      </c>
      <c r="AF968" s="13">
        <f t="shared" si="1197"/>
        <v>4.2928148177825949E-3</v>
      </c>
      <c r="AG968" s="13">
        <f t="shared" si="1198"/>
        <v>3.9610973091357615E-4</v>
      </c>
      <c r="AH968" s="13">
        <f t="shared" si="1199"/>
        <v>1.2648070774720008E-5</v>
      </c>
      <c r="AI968" s="13">
        <f t="shared" si="1200"/>
        <v>3.3967106956772495E-5</v>
      </c>
      <c r="AJ968" s="13">
        <f t="shared" si="1201"/>
        <v>4.5610290121038784E-5</v>
      </c>
      <c r="AK968" s="13">
        <f t="shared" si="1202"/>
        <v>4.0829668293952246E-5</v>
      </c>
      <c r="AL968" s="13">
        <f t="shared" si="1203"/>
        <v>8.1515276641991099E-7</v>
      </c>
      <c r="AM968" s="13">
        <f t="shared" si="1204"/>
        <v>6.0179308591977773E-2</v>
      </c>
      <c r="AN968" s="13">
        <f t="shared" si="1205"/>
        <v>1.665872678750659E-2</v>
      </c>
      <c r="AO968" s="13">
        <f t="shared" si="1206"/>
        <v>2.3057192303617101E-3</v>
      </c>
      <c r="AP968" s="13">
        <f t="shared" si="1207"/>
        <v>2.1275500171064889E-4</v>
      </c>
      <c r="AQ968" s="13">
        <f t="shared" si="1208"/>
        <v>1.4723613186566514E-5</v>
      </c>
      <c r="AR968" s="13">
        <f t="shared" si="1209"/>
        <v>7.0024319107313596E-7</v>
      </c>
      <c r="AS968" s="13">
        <f t="shared" si="1210"/>
        <v>1.8805425578794982E-6</v>
      </c>
      <c r="AT968" s="13">
        <f t="shared" si="1211"/>
        <v>2.5251515167011513E-6</v>
      </c>
      <c r="AU968" s="13">
        <f t="shared" si="1212"/>
        <v>2.2604789082742684E-6</v>
      </c>
      <c r="AV968" s="13">
        <f t="shared" si="1213"/>
        <v>1.5176608792454383E-6</v>
      </c>
      <c r="AW968" s="13">
        <f t="shared" si="1214"/>
        <v>1.6833149846081094E-8</v>
      </c>
      <c r="AX968" s="13">
        <f t="shared" si="1215"/>
        <v>2.6935820858070454E-2</v>
      </c>
      <c r="AY968" s="13">
        <f t="shared" si="1216"/>
        <v>7.4563249557113289E-3</v>
      </c>
      <c r="AZ968" s="13">
        <f t="shared" si="1217"/>
        <v>1.0320231586427736E-3</v>
      </c>
      <c r="BA968" s="13">
        <f t="shared" si="1218"/>
        <v>9.5227591456583296E-5</v>
      </c>
      <c r="BB968" s="13">
        <f t="shared" si="1219"/>
        <v>6.5901821814840104E-6</v>
      </c>
      <c r="BC968" s="13">
        <f t="shared" si="1220"/>
        <v>3.6485644986579714E-7</v>
      </c>
      <c r="BD968" s="13">
        <f t="shared" si="1221"/>
        <v>3.2306674497237868E-8</v>
      </c>
      <c r="BE968" s="13">
        <f t="shared" si="1222"/>
        <v>8.6761395283985936E-8</v>
      </c>
      <c r="BF968" s="13">
        <f t="shared" si="1223"/>
        <v>1.1650130861143947E-7</v>
      </c>
      <c r="BG968" s="13">
        <f t="shared" si="1224"/>
        <v>1.0429027690447193E-7</v>
      </c>
      <c r="BH968" s="13">
        <f t="shared" si="1225"/>
        <v>7.0019354201550908E-8</v>
      </c>
      <c r="BI968" s="13">
        <f t="shared" si="1226"/>
        <v>3.7608184450736805E-8</v>
      </c>
      <c r="BJ968" s="14">
        <f t="shared" si="1227"/>
        <v>0.85897466539927791</v>
      </c>
      <c r="BK968" s="14">
        <f t="shared" si="1228"/>
        <v>0.10534450933967894</v>
      </c>
      <c r="BL968" s="14">
        <f t="shared" si="1229"/>
        <v>2.2902612207031239E-2</v>
      </c>
      <c r="BM968" s="14">
        <f t="shared" si="1230"/>
        <v>0.5482758519833012</v>
      </c>
      <c r="BN968" s="14">
        <f t="shared" si="1231"/>
        <v>0.43167239042439071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1.4272727272727299</v>
      </c>
      <c r="F969" s="10">
        <f>VLOOKUP(B969,home!$B$2:$E$405,3,FALSE)</f>
        <v>0.42</v>
      </c>
      <c r="G969" s="10">
        <f>VLOOKUP(C969,away!$B$2:$E$405,4,FALSE)</f>
        <v>0.93</v>
      </c>
      <c r="H969" s="10">
        <f>VLOOKUP(A969,away!$A$2:$E$405,3,FALSE)</f>
        <v>1.3181818181818199</v>
      </c>
      <c r="I969" s="10">
        <f>VLOOKUP(C969,away!$B$2:$E$405,3,FALSE)</f>
        <v>0.93</v>
      </c>
      <c r="J969" s="10">
        <f>VLOOKUP(B969,home!$B$2:$E$405,4,FALSE)</f>
        <v>1.52</v>
      </c>
      <c r="K969" s="12">
        <f t="shared" si="1176"/>
        <v>0.55749272727272836</v>
      </c>
      <c r="L969" s="12">
        <f t="shared" si="1177"/>
        <v>1.8633818181818207</v>
      </c>
      <c r="M969" s="13">
        <f t="shared" si="1178"/>
        <v>8.8843885458064598E-2</v>
      </c>
      <c r="N969" s="13">
        <f t="shared" si="1179"/>
        <v>4.9529820005522328E-2</v>
      </c>
      <c r="O969" s="13">
        <f t="shared" si="1180"/>
        <v>0.16555008081918582</v>
      </c>
      <c r="P969" s="13">
        <f t="shared" si="1181"/>
        <v>9.2292966056108511E-2</v>
      </c>
      <c r="Q969" s="13">
        <f t="shared" si="1182"/>
        <v>1.3806257218102991E-2</v>
      </c>
      <c r="R969" s="13">
        <f t="shared" si="1183"/>
        <v>0.15424150529850097</v>
      </c>
      <c r="S969" s="13">
        <f t="shared" si="1184"/>
        <v>2.3968986552976104E-2</v>
      </c>
      <c r="T969" s="13">
        <f t="shared" si="1185"/>
        <v>2.5726328677354637E-2</v>
      </c>
      <c r="U969" s="13">
        <f t="shared" si="1186"/>
        <v>8.5988517447512292E-2</v>
      </c>
      <c r="V969" s="13">
        <f t="shared" si="1187"/>
        <v>2.7666117819133127E-3</v>
      </c>
      <c r="W969" s="13">
        <f t="shared" si="1188"/>
        <v>2.5656293299830095E-3</v>
      </c>
      <c r="X969" s="13">
        <f t="shared" si="1189"/>
        <v>4.7807470456843462E-3</v>
      </c>
      <c r="Y969" s="13">
        <f t="shared" si="1190"/>
        <v>4.4541785611273343E-3</v>
      </c>
      <c r="Z969" s="13">
        <f t="shared" si="1191"/>
        <v>9.5803605527407229E-2</v>
      </c>
      <c r="AA969" s="13">
        <f t="shared" si="1192"/>
        <v>5.3409813328034891E-2</v>
      </c>
      <c r="AB969" s="13">
        <f t="shared" si="1193"/>
        <v>1.4887791247686744E-2</v>
      </c>
      <c r="AC969" s="13">
        <f t="shared" si="1194"/>
        <v>1.7962604148422112E-4</v>
      </c>
      <c r="AD969" s="13">
        <f t="shared" si="1195"/>
        <v>3.5757992308578263E-4</v>
      </c>
      <c r="AE969" s="13">
        <f t="shared" si="1196"/>
        <v>6.6630792722490123E-4</v>
      </c>
      <c r="AF969" s="13">
        <f t="shared" si="1197"/>
        <v>6.207930384506485E-4</v>
      </c>
      <c r="AG969" s="13">
        <f t="shared" si="1198"/>
        <v>3.8559148690092882E-4</v>
      </c>
      <c r="AH969" s="13">
        <f t="shared" si="1199"/>
        <v>4.4629674164008502E-2</v>
      </c>
      <c r="AI969" s="13">
        <f t="shared" si="1200"/>
        <v>2.4880718766986325E-2</v>
      </c>
      <c r="AJ969" s="13">
        <f t="shared" si="1201"/>
        <v>6.9354098809564805E-3</v>
      </c>
      <c r="AK969" s="13">
        <f t="shared" si="1202"/>
        <v>1.2888135230962189E-3</v>
      </c>
      <c r="AL969" s="13">
        <f t="shared" si="1203"/>
        <v>7.4639779942184045E-6</v>
      </c>
      <c r="AM969" s="13">
        <f t="shared" si="1204"/>
        <v>3.9869641307813095E-5</v>
      </c>
      <c r="AN969" s="13">
        <f t="shared" si="1205"/>
        <v>7.4292364710409794E-5</v>
      </c>
      <c r="AO969" s="13">
        <f t="shared" si="1206"/>
        <v>6.9217520815555191E-5</v>
      </c>
      <c r="AP969" s="13">
        <f t="shared" si="1207"/>
        <v>4.2992889929109081E-5</v>
      </c>
      <c r="AQ969" s="13">
        <f t="shared" si="1208"/>
        <v>2.0028042351248544E-5</v>
      </c>
      <c r="AR969" s="13">
        <f t="shared" si="1209"/>
        <v>1.6632424677718482E-2</v>
      </c>
      <c r="AS969" s="13">
        <f t="shared" si="1210"/>
        <v>9.2724557947395057E-3</v>
      </c>
      <c r="AT969" s="13">
        <f t="shared" si="1211"/>
        <v>2.5846633347625706E-3</v>
      </c>
      <c r="AU969" s="13">
        <f t="shared" si="1212"/>
        <v>4.803103371928701E-4</v>
      </c>
      <c r="AV969" s="13">
        <f t="shared" si="1213"/>
        <v>6.6942379954734231E-5</v>
      </c>
      <c r="AW969" s="13">
        <f t="shared" si="1214"/>
        <v>2.1538175397096956E-7</v>
      </c>
      <c r="AX969" s="13">
        <f t="shared" si="1215"/>
        <v>3.7045058446796905E-6</v>
      </c>
      <c r="AY969" s="13">
        <f t="shared" si="1216"/>
        <v>6.9029088363244228E-6</v>
      </c>
      <c r="AZ969" s="13">
        <f t="shared" si="1217"/>
        <v>6.4313774090867815E-6</v>
      </c>
      <c r="BA969" s="13">
        <f t="shared" si="1218"/>
        <v>3.9947039099858715E-6</v>
      </c>
      <c r="BB969" s="13">
        <f t="shared" si="1219"/>
        <v>1.8609146587218754E-6</v>
      </c>
      <c r="BC969" s="13">
        <f t="shared" si="1220"/>
        <v>6.9351890805007425E-7</v>
      </c>
      <c r="BD969" s="13">
        <f t="shared" si="1221"/>
        <v>5.1654262894565376E-3</v>
      </c>
      <c r="BE969" s="13">
        <f t="shared" si="1222"/>
        <v>2.8796875896353749E-3</v>
      </c>
      <c r="BF969" s="13">
        <f t="shared" si="1223"/>
        <v>8.0270244401962725E-4</v>
      </c>
      <c r="BG969" s="13">
        <f t="shared" si="1224"/>
        <v>1.4916692490166218E-4</v>
      </c>
      <c r="BH969" s="13">
        <f t="shared" si="1225"/>
        <v>2.0789868945578473E-5</v>
      </c>
      <c r="BI969" s="13">
        <f t="shared" si="1226"/>
        <v>2.3180401476226299E-6</v>
      </c>
      <c r="BJ969" s="14">
        <f t="shared" si="1227"/>
        <v>0.10316322160211788</v>
      </c>
      <c r="BK969" s="14">
        <f t="shared" si="1228"/>
        <v>0.20806644277737729</v>
      </c>
      <c r="BL969" s="14">
        <f t="shared" si="1229"/>
        <v>0.5898692121574427</v>
      </c>
      <c r="BM969" s="14">
        <f t="shared" si="1230"/>
        <v>0.43263127968177767</v>
      </c>
      <c r="BN969" s="14">
        <f t="shared" si="1231"/>
        <v>0.56426451485548512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1.4272727272727299</v>
      </c>
      <c r="F970" s="10">
        <f>VLOOKUP(B970,home!$B$2:$E$405,3,FALSE)</f>
        <v>1.26</v>
      </c>
      <c r="G970" s="10">
        <f>VLOOKUP(C970,away!$B$2:$E$405,4,FALSE)</f>
        <v>1.1200000000000001</v>
      </c>
      <c r="H970" s="10">
        <f>VLOOKUP(A970,away!$A$2:$E$405,3,FALSE)</f>
        <v>1.3181818181818199</v>
      </c>
      <c r="I970" s="10">
        <f>VLOOKUP(C970,away!$B$2:$E$405,3,FALSE)</f>
        <v>0.84</v>
      </c>
      <c r="J970" s="10">
        <f>VLOOKUP(B970,home!$B$2:$E$405,4,FALSE)</f>
        <v>1.21</v>
      </c>
      <c r="K970" s="12">
        <f t="shared" si="1176"/>
        <v>2.0141672727272768</v>
      </c>
      <c r="L970" s="12">
        <f t="shared" si="1177"/>
        <v>1.3398000000000017</v>
      </c>
      <c r="M970" s="13">
        <f t="shared" si="1178"/>
        <v>3.4945440635666958E-2</v>
      </c>
      <c r="N970" s="13">
        <f t="shared" si="1179"/>
        <v>7.0385962859394274E-2</v>
      </c>
      <c r="O970" s="13">
        <f t="shared" si="1180"/>
        <v>4.6819901363666649E-2</v>
      </c>
      <c r="P970" s="13">
        <f t="shared" si="1181"/>
        <v>9.4303113039016562E-2</v>
      </c>
      <c r="Q970" s="13">
        <f t="shared" si="1182"/>
        <v>7.0884551425394793E-2</v>
      </c>
      <c r="R970" s="13">
        <f t="shared" si="1183"/>
        <v>3.136465192352033E-2</v>
      </c>
      <c r="S970" s="13">
        <f t="shared" si="1184"/>
        <v>6.3621154627628643E-2</v>
      </c>
      <c r="T970" s="13">
        <f t="shared" si="1185"/>
        <v>9.4971121999744071E-2</v>
      </c>
      <c r="U970" s="13">
        <f t="shared" si="1186"/>
        <v>6.3173655424837286E-2</v>
      </c>
      <c r="V970" s="13">
        <f t="shared" si="1187"/>
        <v>1.907631765844239E-2</v>
      </c>
      <c r="W970" s="13">
        <f t="shared" si="1188"/>
        <v>4.7591114540994607E-2</v>
      </c>
      <c r="X970" s="13">
        <f t="shared" si="1189"/>
        <v>6.3762575262024654E-2</v>
      </c>
      <c r="Y970" s="13">
        <f t="shared" si="1190"/>
        <v>4.2714549168030379E-2</v>
      </c>
      <c r="Z970" s="13">
        <f t="shared" si="1191"/>
        <v>1.4007453549044197E-2</v>
      </c>
      <c r="AA970" s="13">
        <f t="shared" si="1192"/>
        <v>2.8213354512732366E-2</v>
      </c>
      <c r="AB970" s="13">
        <f t="shared" si="1193"/>
        <v>2.8413207656698983E-2</v>
      </c>
      <c r="AC970" s="13">
        <f t="shared" si="1194"/>
        <v>3.2174371459280267E-3</v>
      </c>
      <c r="AD970" s="13">
        <f t="shared" si="1195"/>
        <v>2.3964116345271642E-2</v>
      </c>
      <c r="AE970" s="13">
        <f t="shared" si="1196"/>
        <v>3.2107123079394985E-2</v>
      </c>
      <c r="AF970" s="13">
        <f t="shared" si="1197"/>
        <v>2.150856175088673E-2</v>
      </c>
      <c r="AG970" s="13">
        <f t="shared" si="1198"/>
        <v>9.6057236779460257E-3</v>
      </c>
      <c r="AH970" s="13">
        <f t="shared" si="1199"/>
        <v>4.6917965662523617E-3</v>
      </c>
      <c r="AI970" s="13">
        <f t="shared" si="1200"/>
        <v>9.4500630940397221E-3</v>
      </c>
      <c r="AJ970" s="13">
        <f t="shared" si="1201"/>
        <v>9.5170039046113403E-3</v>
      </c>
      <c r="AK970" s="13">
        <f t="shared" si="1202"/>
        <v>6.3896125996952893E-3</v>
      </c>
      <c r="AL970" s="13">
        <f t="shared" si="1203"/>
        <v>3.4730063018144082E-4</v>
      </c>
      <c r="AM970" s="13">
        <f t="shared" si="1204"/>
        <v>9.6535477724949918E-3</v>
      </c>
      <c r="AN970" s="13">
        <f t="shared" si="1205"/>
        <v>1.2933823305588807E-2</v>
      </c>
      <c r="AO970" s="13">
        <f t="shared" si="1206"/>
        <v>8.6643682324139548E-3</v>
      </c>
      <c r="AP970" s="13">
        <f t="shared" si="1207"/>
        <v>3.8695068525960762E-3</v>
      </c>
      <c r="AQ970" s="13">
        <f t="shared" si="1208"/>
        <v>1.296091320277058E-3</v>
      </c>
      <c r="AR970" s="13">
        <f t="shared" si="1209"/>
        <v>1.2572138078929839E-3</v>
      </c>
      <c r="AS970" s="13">
        <f t="shared" si="1210"/>
        <v>2.5322389066788865E-3</v>
      </c>
      <c r="AT970" s="13">
        <f t="shared" si="1211"/>
        <v>2.5501763662796576E-3</v>
      </c>
      <c r="AU970" s="13">
        <f t="shared" si="1212"/>
        <v>1.7121605922143515E-3</v>
      </c>
      <c r="AV970" s="13">
        <f t="shared" si="1213"/>
        <v>8.6214445762287483E-4</v>
      </c>
      <c r="AW970" s="13">
        <f t="shared" si="1214"/>
        <v>2.6033860840373891E-5</v>
      </c>
      <c r="AX970" s="13">
        <f t="shared" si="1215"/>
        <v>3.2406433315114508E-3</v>
      </c>
      <c r="AY970" s="13">
        <f t="shared" si="1216"/>
        <v>4.3418139355590477E-3</v>
      </c>
      <c r="AZ970" s="13">
        <f t="shared" si="1217"/>
        <v>2.90858115543101E-3</v>
      </c>
      <c r="BA970" s="13">
        <f t="shared" si="1218"/>
        <v>1.2989723440154906E-3</v>
      </c>
      <c r="BB970" s="13">
        <f t="shared" si="1219"/>
        <v>4.3509078662798932E-4</v>
      </c>
      <c r="BC970" s="13">
        <f t="shared" si="1220"/>
        <v>1.1658692718483614E-4</v>
      </c>
      <c r="BD970" s="13">
        <f t="shared" si="1221"/>
        <v>2.8073584330250319E-4</v>
      </c>
      <c r="BE970" s="13">
        <f t="shared" si="1222"/>
        <v>5.6544894786139503E-4</v>
      </c>
      <c r="BF970" s="13">
        <f t="shared" si="1223"/>
        <v>5.6945438259024719E-4</v>
      </c>
      <c r="BG970" s="13">
        <f t="shared" si="1224"/>
        <v>3.8232546024146444E-4</v>
      </c>
      <c r="BH970" s="13">
        <f t="shared" si="1225"/>
        <v>1.9251685738718786E-4</v>
      </c>
      <c r="BI970" s="13">
        <f t="shared" si="1226"/>
        <v>7.7552230719515682E-5</v>
      </c>
      <c r="BJ970" s="14">
        <f t="shared" si="1227"/>
        <v>0.52625442607278294</v>
      </c>
      <c r="BK970" s="14">
        <f t="shared" si="1228"/>
        <v>0.21985257767242306</v>
      </c>
      <c r="BL970" s="14">
        <f t="shared" si="1229"/>
        <v>0.23901521489884539</v>
      </c>
      <c r="BM970" s="14">
        <f t="shared" si="1230"/>
        <v>0.64611027087171702</v>
      </c>
      <c r="BN970" s="14">
        <f t="shared" si="1231"/>
        <v>0.34870362124665955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1.4117647058823499</v>
      </c>
      <c r="F971" s="10">
        <f>VLOOKUP(B971,home!$B$2:$E$405,3,FALSE)</f>
        <v>0.44</v>
      </c>
      <c r="G971" s="10">
        <f>VLOOKUP(C971,away!$B$2:$E$405,4,FALSE)</f>
        <v>1.18</v>
      </c>
      <c r="H971" s="10">
        <f>VLOOKUP(A971,away!$A$2:$E$405,3,FALSE)</f>
        <v>1.1323529411764699</v>
      </c>
      <c r="I971" s="10">
        <f>VLOOKUP(C971,away!$B$2:$E$405,3,FALSE)</f>
        <v>0.71</v>
      </c>
      <c r="J971" s="10">
        <f>VLOOKUP(B971,home!$B$2:$E$405,4,FALSE)</f>
        <v>1.21</v>
      </c>
      <c r="K971" s="12">
        <f t="shared" si="1176"/>
        <v>0.73298823529411605</v>
      </c>
      <c r="L971" s="12">
        <f t="shared" si="1177"/>
        <v>0.97280441176470511</v>
      </c>
      <c r="M971" s="13">
        <f t="shared" si="1178"/>
        <v>0.18162836191583431</v>
      </c>
      <c r="N971" s="13">
        <f t="shared" si="1179"/>
        <v>0.13313145248004843</v>
      </c>
      <c r="O971" s="13">
        <f t="shared" si="1180"/>
        <v>0.17668887177332013</v>
      </c>
      <c r="P971" s="13">
        <f t="shared" si="1181"/>
        <v>0.12951086431723427</v>
      </c>
      <c r="Q971" s="13">
        <f t="shared" si="1182"/>
        <v>4.8791894207746572E-2</v>
      </c>
      <c r="R971" s="13">
        <f t="shared" si="1183"/>
        <v>8.5941856985407045E-2</v>
      </c>
      <c r="S971" s="13">
        <f t="shared" si="1184"/>
        <v>2.3087066082732199E-2</v>
      </c>
      <c r="T971" s="13">
        <f t="shared" si="1185"/>
        <v>4.7464969943652624E-2</v>
      </c>
      <c r="U971" s="13">
        <f t="shared" si="1186"/>
        <v>6.2994370089632809E-2</v>
      </c>
      <c r="V971" s="13">
        <f t="shared" si="1187"/>
        <v>1.829147687058867E-3</v>
      </c>
      <c r="W971" s="13">
        <f t="shared" si="1188"/>
        <v>1.1921294810664456E-2</v>
      </c>
      <c r="X971" s="13">
        <f t="shared" si="1189"/>
        <v>1.1597088185762067E-2</v>
      </c>
      <c r="Y971" s="13">
        <f t="shared" si="1190"/>
        <v>5.6408492753668394E-3</v>
      </c>
      <c r="Z971" s="13">
        <f t="shared" si="1191"/>
        <v>2.7868205876885106E-2</v>
      </c>
      <c r="AA971" s="13">
        <f t="shared" si="1192"/>
        <v>2.0427067046511128E-2</v>
      </c>
      <c r="AB971" s="13">
        <f t="shared" si="1193"/>
        <v>7.4863999133283907E-3</v>
      </c>
      <c r="AC971" s="13">
        <f t="shared" si="1194"/>
        <v>8.1517588792327352E-5</v>
      </c>
      <c r="AD971" s="13">
        <f t="shared" si="1195"/>
        <v>2.1845422114224605E-3</v>
      </c>
      <c r="AE971" s="13">
        <f t="shared" si="1196"/>
        <v>2.1251323009579947E-3</v>
      </c>
      <c r="AF971" s="13">
        <f t="shared" si="1197"/>
        <v>1.033669038977808E-3</v>
      </c>
      <c r="AG971" s="13">
        <f t="shared" si="1198"/>
        <v>3.3518593380739821E-4</v>
      </c>
      <c r="AH971" s="13">
        <f t="shared" si="1199"/>
        <v>6.7775784062502282E-3</v>
      </c>
      <c r="AI971" s="13">
        <f t="shared" si="1200"/>
        <v>4.9678852355648619E-3</v>
      </c>
      <c r="AJ971" s="13">
        <f t="shared" si="1201"/>
        <v>1.8207007159801909E-3</v>
      </c>
      <c r="AK971" s="13">
        <f t="shared" si="1202"/>
        <v>4.4485073493501801E-4</v>
      </c>
      <c r="AL971" s="13">
        <f t="shared" si="1203"/>
        <v>2.3250583268363042E-6</v>
      </c>
      <c r="AM971" s="13">
        <f t="shared" si="1204"/>
        <v>3.2024874809521113E-4</v>
      </c>
      <c r="AN971" s="13">
        <f t="shared" si="1205"/>
        <v>3.1153939500914502E-4</v>
      </c>
      <c r="AO971" s="13">
        <f t="shared" si="1206"/>
        <v>1.5153344895170172E-4</v>
      </c>
      <c r="AP971" s="13">
        <f t="shared" si="1207"/>
        <v>4.9137469223379051E-5</v>
      </c>
      <c r="AQ971" s="13">
        <f t="shared" si="1208"/>
        <v>1.195028671086389E-5</v>
      </c>
      <c r="AR971" s="13">
        <f t="shared" si="1209"/>
        <v>1.3186516349362844E-3</v>
      </c>
      <c r="AS971" s="13">
        <f t="shared" si="1210"/>
        <v>9.6655613485964811E-4</v>
      </c>
      <c r="AT971" s="13">
        <f t="shared" si="1211"/>
        <v>3.542371378017375E-4</v>
      </c>
      <c r="AU971" s="13">
        <f t="shared" si="1212"/>
        <v>8.6550551504311406E-5</v>
      </c>
      <c r="AV971" s="13">
        <f t="shared" si="1213"/>
        <v>1.586013400271943E-5</v>
      </c>
      <c r="AW971" s="13">
        <f t="shared" si="1214"/>
        <v>4.605257166035584E-8</v>
      </c>
      <c r="AX971" s="13">
        <f t="shared" si="1215"/>
        <v>3.9123094120243105E-5</v>
      </c>
      <c r="AY971" s="13">
        <f t="shared" si="1216"/>
        <v>3.8059118562058279E-5</v>
      </c>
      <c r="AZ971" s="13">
        <f t="shared" si="1217"/>
        <v>1.8512039222523136E-5</v>
      </c>
      <c r="BA971" s="13">
        <f t="shared" si="1218"/>
        <v>6.0028644754772562E-6</v>
      </c>
      <c r="BB971" s="13">
        <f t="shared" si="1219"/>
        <v>1.4599032612424743E-6</v>
      </c>
      <c r="BC971" s="13">
        <f t="shared" si="1220"/>
        <v>2.8404006665727202E-7</v>
      </c>
      <c r="BD971" s="13">
        <f t="shared" si="1221"/>
        <v>2.1379835467445974E-4</v>
      </c>
      <c r="BE971" s="13">
        <f t="shared" si="1222"/>
        <v>1.5671167870161777E-4</v>
      </c>
      <c r="BF971" s="13">
        <f t="shared" si="1223"/>
        <v>5.7433908410738651E-5</v>
      </c>
      <c r="BG971" s="13">
        <f t="shared" si="1224"/>
        <v>1.4032793057343741E-5</v>
      </c>
      <c r="BH971" s="13">
        <f t="shared" si="1225"/>
        <v>2.5714680548374778E-6</v>
      </c>
      <c r="BI971" s="13">
        <f t="shared" si="1226"/>
        <v>3.7697116632610331E-7</v>
      </c>
      <c r="BJ971" s="14">
        <f t="shared" si="1227"/>
        <v>0.26517392879610518</v>
      </c>
      <c r="BK971" s="14">
        <f t="shared" si="1228"/>
        <v>0.33617734176854086</v>
      </c>
      <c r="BL971" s="14">
        <f t="shared" si="1229"/>
        <v>0.37073636166809976</v>
      </c>
      <c r="BM971" s="14">
        <f t="shared" si="1230"/>
        <v>0.24422452336404984</v>
      </c>
      <c r="BN971" s="14">
        <f t="shared" si="1231"/>
        <v>0.7556933016795907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1.4117647058823499</v>
      </c>
      <c r="F972" s="10">
        <f>VLOOKUP(B972,home!$B$2:$E$405,3,FALSE)</f>
        <v>0.55000000000000004</v>
      </c>
      <c r="G972" s="10">
        <f>VLOOKUP(C972,away!$B$2:$E$405,4,FALSE)</f>
        <v>0.89</v>
      </c>
      <c r="H972" s="10">
        <f>VLOOKUP(A972,away!$A$2:$E$405,3,FALSE)</f>
        <v>1.1323529411764699</v>
      </c>
      <c r="I972" s="10">
        <f>VLOOKUP(C972,away!$B$2:$E$405,3,FALSE)</f>
        <v>0.8</v>
      </c>
      <c r="J972" s="10">
        <f>VLOOKUP(B972,home!$B$2:$E$405,4,FALSE)</f>
        <v>1.18</v>
      </c>
      <c r="K972" s="12">
        <f t="shared" si="1176"/>
        <v>0.69105882352941028</v>
      </c>
      <c r="L972" s="12">
        <f t="shared" si="1177"/>
        <v>1.0689411764705876</v>
      </c>
      <c r="M972" s="13">
        <f t="shared" si="1178"/>
        <v>0.17204486382305087</v>
      </c>
      <c r="N972" s="13">
        <f t="shared" si="1179"/>
        <v>0.11889312118783513</v>
      </c>
      <c r="O972" s="13">
        <f t="shared" si="1180"/>
        <v>0.18390583914073402</v>
      </c>
      <c r="P972" s="13">
        <f t="shared" si="1181"/>
        <v>0.12708975283678461</v>
      </c>
      <c r="Q972" s="13">
        <f t="shared" si="1182"/>
        <v>4.1081070226902473E-2</v>
      </c>
      <c r="R972" s="13">
        <f t="shared" si="1183"/>
        <v>9.8292262025453436E-2</v>
      </c>
      <c r="S972" s="13">
        <f t="shared" si="1184"/>
        <v>2.3470339243499928E-2</v>
      </c>
      <c r="T972" s="13">
        <f t="shared" si="1185"/>
        <v>4.3913247539015959E-2</v>
      </c>
      <c r="U972" s="13">
        <f t="shared" si="1186"/>
        <v>6.7925734957354378E-2</v>
      </c>
      <c r="V972" s="13">
        <f t="shared" si="1187"/>
        <v>1.9263965011925681E-3</v>
      </c>
      <c r="W972" s="13">
        <f t="shared" si="1188"/>
        <v>9.463145353444103E-3</v>
      </c>
      <c r="X972" s="13">
        <f t="shared" si="1189"/>
        <v>1.0115545727222713E-2</v>
      </c>
      <c r="Y972" s="13">
        <f t="shared" si="1190"/>
        <v>5.406461675149736E-3</v>
      </c>
      <c r="Z972" s="13">
        <f t="shared" si="1191"/>
        <v>3.5022882069147825E-2</v>
      </c>
      <c r="AA972" s="13">
        <f t="shared" si="1192"/>
        <v>2.4202871679314574E-2</v>
      </c>
      <c r="AB972" s="13">
        <f t="shared" si="1193"/>
        <v>8.3628040143702061E-3</v>
      </c>
      <c r="AC972" s="13">
        <f t="shared" si="1194"/>
        <v>8.8939466776967512E-5</v>
      </c>
      <c r="AD972" s="13">
        <f t="shared" si="1195"/>
        <v>1.6348975237097216E-3</v>
      </c>
      <c r="AE972" s="13">
        <f t="shared" si="1196"/>
        <v>1.7476092824031202E-3</v>
      </c>
      <c r="AF972" s="13">
        <f t="shared" si="1197"/>
        <v>9.3404576117145529E-4</v>
      </c>
      <c r="AG972" s="13">
        <f t="shared" si="1198"/>
        <v>3.3281332494132705E-4</v>
      </c>
      <c r="AH972" s="13">
        <f t="shared" si="1199"/>
        <v>9.3593501905963796E-3</v>
      </c>
      <c r="AI972" s="13">
        <f t="shared" si="1200"/>
        <v>6.4678615317132959E-3</v>
      </c>
      <c r="AJ972" s="13">
        <f t="shared" si="1201"/>
        <v>2.23483639042846E-3</v>
      </c>
      <c r="AK972" s="13">
        <f t="shared" si="1202"/>
        <v>5.1480113558340177E-4</v>
      </c>
      <c r="AL972" s="13">
        <f t="shared" si="1203"/>
        <v>2.6279877466718753E-6</v>
      </c>
      <c r="AM972" s="13">
        <f t="shared" si="1204"/>
        <v>2.2596207186519735E-4</v>
      </c>
      <c r="AN972" s="13">
        <f t="shared" si="1205"/>
        <v>2.4154016293731549E-4</v>
      </c>
      <c r="AO972" s="13">
        <f t="shared" si="1206"/>
        <v>1.2909611296755573E-4</v>
      </c>
      <c r="AP972" s="13">
        <f t="shared" si="1207"/>
        <v>4.5998716957772972E-5</v>
      </c>
      <c r="AQ972" s="13">
        <f t="shared" si="1208"/>
        <v>1.229248065524485E-5</v>
      </c>
      <c r="AR972" s="13">
        <f t="shared" si="1209"/>
        <v>2.0009189607472634E-3</v>
      </c>
      <c r="AS972" s="13">
        <f t="shared" si="1210"/>
        <v>1.382752702991694E-3</v>
      </c>
      <c r="AT972" s="13">
        <f t="shared" si="1211"/>
        <v>4.7778172808077605E-4</v>
      </c>
      <c r="AU972" s="13">
        <f t="shared" si="1212"/>
        <v>1.1005842630378324E-4</v>
      </c>
      <c r="AV972" s="13">
        <f t="shared" si="1213"/>
        <v>1.9014211650247687E-5</v>
      </c>
      <c r="AW972" s="13">
        <f t="shared" si="1214"/>
        <v>5.3924938491970224E-8</v>
      </c>
      <c r="AX972" s="13">
        <f t="shared" si="1215"/>
        <v>2.6025513924238539E-5</v>
      </c>
      <c r="AY972" s="13">
        <f t="shared" si="1216"/>
        <v>2.78197434724272E-5</v>
      </c>
      <c r="AZ972" s="13">
        <f t="shared" si="1217"/>
        <v>1.4868834658263141E-5</v>
      </c>
      <c r="BA972" s="13">
        <f t="shared" si="1218"/>
        <v>5.2979698707834844E-6</v>
      </c>
      <c r="BB972" s="13">
        <f t="shared" si="1219"/>
        <v>1.4158045366452559E-6</v>
      </c>
      <c r="BC972" s="13">
        <f t="shared" si="1220"/>
        <v>3.0268235341079517E-7</v>
      </c>
      <c r="BD972" s="13">
        <f t="shared" si="1221"/>
        <v>3.5647744465391401E-4</v>
      </c>
      <c r="BE972" s="13">
        <f t="shared" si="1222"/>
        <v>2.4634688351730428E-4</v>
      </c>
      <c r="BF972" s="13">
        <f t="shared" si="1223"/>
        <v>8.5120093751802476E-5</v>
      </c>
      <c r="BG972" s="13">
        <f t="shared" si="1224"/>
        <v>1.9607663948944578E-5</v>
      </c>
      <c r="BH972" s="13">
        <f t="shared" si="1225"/>
        <v>3.3875122951794172E-6</v>
      </c>
      <c r="BI972" s="13">
        <f t="shared" si="1226"/>
        <v>4.6819405227962018E-7</v>
      </c>
      <c r="BJ972" s="14">
        <f t="shared" si="1227"/>
        <v>0.23425257769599456</v>
      </c>
      <c r="BK972" s="14">
        <f t="shared" si="1228"/>
        <v>0.32465073960252411</v>
      </c>
      <c r="BL972" s="14">
        <f t="shared" si="1229"/>
        <v>0.40596829488754138</v>
      </c>
      <c r="BM972" s="14">
        <f t="shared" si="1230"/>
        <v>0.25855981919591342</v>
      </c>
      <c r="BN972" s="14">
        <f t="shared" si="1231"/>
        <v>0.74130690924076048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1.4117647058823499</v>
      </c>
      <c r="F973" s="10">
        <f>VLOOKUP(B973,home!$B$2:$E$405,3,FALSE)</f>
        <v>0.55000000000000004</v>
      </c>
      <c r="G973" s="10">
        <f>VLOOKUP(C973,away!$B$2:$E$405,4,FALSE)</f>
        <v>0.09</v>
      </c>
      <c r="H973" s="10">
        <f>VLOOKUP(A973,away!$A$2:$E$405,3,FALSE)</f>
        <v>1.1323529411764699</v>
      </c>
      <c r="I973" s="10">
        <f>VLOOKUP(C973,away!$B$2:$E$405,3,FALSE)</f>
        <v>0.89</v>
      </c>
      <c r="J973" s="10">
        <f>VLOOKUP(B973,home!$B$2:$E$405,4,FALSE)</f>
        <v>1.37</v>
      </c>
      <c r="K973" s="12">
        <f t="shared" si="1176"/>
        <v>6.9882352941176326E-2</v>
      </c>
      <c r="L973" s="12">
        <f t="shared" si="1177"/>
        <v>1.3806779411764698</v>
      </c>
      <c r="M973" s="13">
        <f t="shared" si="1178"/>
        <v>0.23443889655359498</v>
      </c>
      <c r="N973" s="13">
        <f t="shared" si="1179"/>
        <v>1.6383141712098249E-2</v>
      </c>
      <c r="O973" s="13">
        <f t="shared" si="1180"/>
        <v>0.32368461302530088</v>
      </c>
      <c r="P973" s="13">
        <f t="shared" si="1181"/>
        <v>2.2619842369062153E-2</v>
      </c>
      <c r="Q973" s="13">
        <f t="shared" si="1182"/>
        <v>5.7244624570507868E-4</v>
      </c>
      <c r="R973" s="13">
        <f t="shared" si="1183"/>
        <v>0.22345210255113748</v>
      </c>
      <c r="S973" s="13">
        <f t="shared" si="1184"/>
        <v>5.4561900384590169E-4</v>
      </c>
      <c r="T973" s="13">
        <f t="shared" si="1185"/>
        <v>7.903639039542876E-4</v>
      </c>
      <c r="U973" s="13">
        <f t="shared" si="1186"/>
        <v>1.5615358695926514E-2</v>
      </c>
      <c r="V973" s="13">
        <f t="shared" si="1187"/>
        <v>5.8493402483744872E-6</v>
      </c>
      <c r="W973" s="13">
        <f t="shared" si="1188"/>
        <v>1.333463019407122E-5</v>
      </c>
      <c r="X973" s="13">
        <f t="shared" si="1189"/>
        <v>1.8410829762699839E-5</v>
      </c>
      <c r="Y973" s="13">
        <f t="shared" si="1190"/>
        <v>1.270971326605745E-5</v>
      </c>
      <c r="Z973" s="13">
        <f t="shared" si="1191"/>
        <v>0.10283846296728592</v>
      </c>
      <c r="AA973" s="13">
        <f t="shared" si="1192"/>
        <v>7.1865937650079656E-3</v>
      </c>
      <c r="AB973" s="13">
        <f t="shared" si="1193"/>
        <v>2.5110804096557191E-4</v>
      </c>
      <c r="AC973" s="13">
        <f t="shared" si="1194"/>
        <v>3.5273358091997091E-8</v>
      </c>
      <c r="AD973" s="13">
        <f t="shared" si="1195"/>
        <v>2.329638333905378E-7</v>
      </c>
      <c r="AE973" s="13">
        <f t="shared" si="1196"/>
        <v>3.2164802585422585E-7</v>
      </c>
      <c r="AF973" s="13">
        <f t="shared" si="1197"/>
        <v>2.2204616705994434E-7</v>
      </c>
      <c r="AG973" s="13">
        <f t="shared" si="1198"/>
        <v>1.0219141492748343E-7</v>
      </c>
      <c r="AH973" s="13">
        <f t="shared" si="1199"/>
        <v>3.5496699330856286E-2</v>
      </c>
      <c r="AI973" s="13">
        <f t="shared" si="1200"/>
        <v>2.4805928708857162E-3</v>
      </c>
      <c r="AJ973" s="13">
        <f t="shared" si="1201"/>
        <v>8.6674833253300713E-5</v>
      </c>
      <c r="AK973" s="13">
        <f t="shared" si="1202"/>
        <v>2.0190137628415893E-6</v>
      </c>
      <c r="AL973" s="13">
        <f t="shared" si="1203"/>
        <v>1.3613403093049525E-10</v>
      </c>
      <c r="AM973" s="13">
        <f t="shared" si="1204"/>
        <v>3.2560121655053931E-9</v>
      </c>
      <c r="AN973" s="13">
        <f t="shared" si="1205"/>
        <v>4.4955041731155251E-9</v>
      </c>
      <c r="AO973" s="13">
        <f t="shared" si="1206"/>
        <v>3.1034217231436869E-9</v>
      </c>
      <c r="AP973" s="13">
        <f t="shared" si="1207"/>
        <v>1.4282753051041189E-9</v>
      </c>
      <c r="AQ973" s="13">
        <f t="shared" si="1208"/>
        <v>4.9299705192108783E-10</v>
      </c>
      <c r="AR973" s="13">
        <f t="shared" si="1209"/>
        <v>9.8019019501373594E-3</v>
      </c>
      <c r="AS973" s="13">
        <f t="shared" si="1210"/>
        <v>6.8497997157430338E-4</v>
      </c>
      <c r="AT973" s="13">
        <f t="shared" si="1211"/>
        <v>2.3934006065596194E-5</v>
      </c>
      <c r="AU973" s="13">
        <f t="shared" si="1212"/>
        <v>5.5752155305741613E-7</v>
      </c>
      <c r="AV973" s="13">
        <f t="shared" si="1213"/>
        <v>9.7402294857677755E-9</v>
      </c>
      <c r="AW973" s="13">
        <f t="shared" si="1214"/>
        <v>3.648581980660345E-13</v>
      </c>
      <c r="AX973" s="13">
        <f t="shared" si="1215"/>
        <v>3.7922965221768598E-11</v>
      </c>
      <c r="AY973" s="13">
        <f t="shared" si="1216"/>
        <v>5.2359401545698331E-11</v>
      </c>
      <c r="AZ973" s="13">
        <f t="shared" si="1217"/>
        <v>3.6145735363673439E-11</v>
      </c>
      <c r="BA973" s="13">
        <f t="shared" si="1218"/>
        <v>1.6635206494742048E-11</v>
      </c>
      <c r="BB973" s="13">
        <f t="shared" si="1219"/>
        <v>5.7419656635514794E-12</v>
      </c>
      <c r="BC973" s="13">
        <f t="shared" si="1220"/>
        <v>1.5855610661316466E-12</v>
      </c>
      <c r="BD973" s="13">
        <f t="shared" si="1221"/>
        <v>2.2555449673548754E-3</v>
      </c>
      <c r="BE973" s="13">
        <f t="shared" si="1222"/>
        <v>1.5762278948338741E-4</v>
      </c>
      <c r="BF973" s="13">
        <f t="shared" si="1223"/>
        <v>5.5075257031254074E-6</v>
      </c>
      <c r="BG973" s="13">
        <f t="shared" si="1224"/>
        <v>1.2829295167280336E-7</v>
      </c>
      <c r="BH973" s="13">
        <f t="shared" si="1225"/>
        <v>2.2413533321660296E-9</v>
      </c>
      <c r="BI973" s="13">
        <f t="shared" si="1226"/>
        <v>3.1326208924861633E-11</v>
      </c>
      <c r="BJ973" s="14">
        <f t="shared" si="1227"/>
        <v>1.7791298811022933E-2</v>
      </c>
      <c r="BK973" s="14">
        <f t="shared" si="1228"/>
        <v>0.25761024272860295</v>
      </c>
      <c r="BL973" s="14">
        <f t="shared" si="1229"/>
        <v>0.62118595116482933</v>
      </c>
      <c r="BM973" s="14">
        <f t="shared" si="1230"/>
        <v>0.17827491316284738</v>
      </c>
      <c r="BN973" s="14">
        <f t="shared" si="1231"/>
        <v>0.82115104245689874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1.4117647058823499</v>
      </c>
      <c r="F974" s="10">
        <f>VLOOKUP(B974,home!$B$2:$E$405,3,FALSE)</f>
        <v>0.71</v>
      </c>
      <c r="G974" s="10">
        <f>VLOOKUP(C974,away!$B$2:$E$405,4,FALSE)</f>
        <v>0.87</v>
      </c>
      <c r="H974" s="10">
        <f>VLOOKUP(A974,away!$A$2:$E$405,3,FALSE)</f>
        <v>1.1323529411764699</v>
      </c>
      <c r="I974" s="10">
        <f>VLOOKUP(C974,away!$B$2:$E$405,3,FALSE)</f>
        <v>0.71</v>
      </c>
      <c r="J974" s="10">
        <f>VLOOKUP(B974,home!$B$2:$E$405,4,FALSE)</f>
        <v>0.77</v>
      </c>
      <c r="K974" s="12">
        <f t="shared" si="1176"/>
        <v>0.87204705882352751</v>
      </c>
      <c r="L974" s="12">
        <f t="shared" si="1177"/>
        <v>0.61905735294117603</v>
      </c>
      <c r="M974" s="13">
        <f t="shared" si="1178"/>
        <v>0.22512388872300346</v>
      </c>
      <c r="N974" s="13">
        <f t="shared" si="1179"/>
        <v>0.19631862503181027</v>
      </c>
      <c r="O974" s="13">
        <f t="shared" si="1180"/>
        <v>0.13936459863668638</v>
      </c>
      <c r="P974" s="13">
        <f t="shared" si="1181"/>
        <v>0.12153248834524376</v>
      </c>
      <c r="Q974" s="13">
        <f t="shared" si="1182"/>
        <v>8.5599539775634531E-2</v>
      </c>
      <c r="R974" s="13">
        <f t="shared" si="1183"/>
        <v>4.3137339762868245E-2</v>
      </c>
      <c r="S974" s="13">
        <f t="shared" si="1184"/>
        <v>1.6402241680313481E-2</v>
      </c>
      <c r="T974" s="13">
        <f t="shared" si="1185"/>
        <v>5.2991024506487225E-2</v>
      </c>
      <c r="U974" s="13">
        <f t="shared" si="1186"/>
        <v>3.7617790265680455E-2</v>
      </c>
      <c r="V974" s="13">
        <f t="shared" si="1187"/>
        <v>9.8385592491908756E-4</v>
      </c>
      <c r="W974" s="13">
        <f t="shared" si="1188"/>
        <v>2.4882275632663223E-2</v>
      </c>
      <c r="X974" s="13">
        <f t="shared" si="1189"/>
        <v>1.5403555688309221E-2</v>
      </c>
      <c r="Y974" s="13">
        <f t="shared" si="1190"/>
        <v>4.7678422051433489E-3</v>
      </c>
      <c r="Z974" s="13">
        <f t="shared" si="1191"/>
        <v>8.9014957888417876E-3</v>
      </c>
      <c r="AA974" s="13">
        <f t="shared" si="1192"/>
        <v>7.7625232217894968E-3</v>
      </c>
      <c r="AB974" s="13">
        <f t="shared" si="1193"/>
        <v>3.3846427723054316E-3</v>
      </c>
      <c r="AC974" s="13">
        <f t="shared" si="1194"/>
        <v>3.3195738190780594E-5</v>
      </c>
      <c r="AD974" s="13">
        <f t="shared" si="1195"/>
        <v>5.4246288205750705E-3</v>
      </c>
      <c r="AE974" s="13">
        <f t="shared" si="1196"/>
        <v>3.3581563583536169E-3</v>
      </c>
      <c r="AF974" s="13">
        <f t="shared" si="1197"/>
        <v>1.0394456929824845E-3</v>
      </c>
      <c r="AG974" s="13">
        <f t="shared" si="1198"/>
        <v>2.144921664079478E-4</v>
      </c>
      <c r="AH974" s="13">
        <f t="shared" si="1199"/>
        <v>1.3776341050643552E-3</v>
      </c>
      <c r="AI974" s="13">
        <f t="shared" si="1200"/>
        <v>1.2013617694563534E-3</v>
      </c>
      <c r="AJ974" s="13">
        <f t="shared" si="1201"/>
        <v>5.2382199881872093E-4</v>
      </c>
      <c r="AK974" s="13">
        <f t="shared" si="1202"/>
        <v>1.5226581113897566E-4</v>
      </c>
      <c r="AL974" s="13">
        <f t="shared" si="1203"/>
        <v>7.1682497804517919E-7</v>
      </c>
      <c r="AM974" s="13">
        <f t="shared" si="1204"/>
        <v>9.4610632163836671E-4</v>
      </c>
      <c r="AN974" s="13">
        <f t="shared" si="1205"/>
        <v>5.8569407507436013E-4</v>
      </c>
      <c r="AO974" s="13">
        <f t="shared" si="1206"/>
        <v>1.8128911187443187E-4</v>
      </c>
      <c r="AP974" s="13">
        <f t="shared" si="1207"/>
        <v>3.7409452571347518E-5</v>
      </c>
      <c r="AQ974" s="13">
        <f t="shared" si="1208"/>
        <v>5.7896491709492155E-6</v>
      </c>
      <c r="AR974" s="13">
        <f t="shared" si="1209"/>
        <v>1.7056690448052518E-4</v>
      </c>
      <c r="AS974" s="13">
        <f t="shared" si="1210"/>
        <v>1.4874236738487555E-4</v>
      </c>
      <c r="AT974" s="13">
        <f t="shared" si="1211"/>
        <v>6.485517200021465E-5</v>
      </c>
      <c r="AU974" s="13">
        <f t="shared" si="1212"/>
        <v>1.8852253997427063E-5</v>
      </c>
      <c r="AV974" s="13">
        <f t="shared" si="1213"/>
        <v>4.1100131626625878E-6</v>
      </c>
      <c r="AW974" s="13">
        <f t="shared" si="1214"/>
        <v>1.0749331029340507E-8</v>
      </c>
      <c r="AX974" s="13">
        <f t="shared" si="1215"/>
        <v>1.3750820585318061E-4</v>
      </c>
      <c r="AY974" s="13">
        <f t="shared" si="1216"/>
        <v>8.5125465923160305E-5</v>
      </c>
      <c r="AZ974" s="13">
        <f t="shared" si="1217"/>
        <v>2.6348772801137945E-5</v>
      </c>
      <c r="BA974" s="13">
        <f t="shared" si="1218"/>
        <v>5.4371338478403063E-6</v>
      </c>
      <c r="BB974" s="13">
        <f t="shared" si="1219"/>
        <v>8.4147442185772248E-7</v>
      </c>
      <c r="BC974" s="13">
        <f t="shared" si="1220"/>
        <v>1.0418418563258965E-7</v>
      </c>
      <c r="BD974" s="13">
        <f t="shared" si="1221"/>
        <v>1.7598449397847386E-5</v>
      </c>
      <c r="BE974" s="13">
        <f t="shared" si="1222"/>
        <v>1.5346676037247492E-5</v>
      </c>
      <c r="BF974" s="13">
        <f t="shared" si="1223"/>
        <v>6.6915118504995908E-6</v>
      </c>
      <c r="BG974" s="13">
        <f t="shared" si="1224"/>
        <v>1.9451044094369831E-6</v>
      </c>
      <c r="BH974" s="13">
        <f t="shared" si="1225"/>
        <v>4.2405564483854872E-7</v>
      </c>
      <c r="BI974" s="13">
        <f t="shared" si="1226"/>
        <v>7.3959295571794189E-8</v>
      </c>
      <c r="BJ974" s="14">
        <f t="shared" si="1227"/>
        <v>0.39201123972572921</v>
      </c>
      <c r="BK974" s="14">
        <f t="shared" si="1228"/>
        <v>0.36416151270257169</v>
      </c>
      <c r="BL974" s="14">
        <f t="shared" si="1229"/>
        <v>0.23497118481146961</v>
      </c>
      <c r="BM974" s="14">
        <f t="shared" si="1230"/>
        <v>0.18888383803677361</v>
      </c>
      <c r="BN974" s="14">
        <f t="shared" si="1231"/>
        <v>0.8110764802752467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1.4117647058823499</v>
      </c>
      <c r="F975" s="10">
        <f>VLOOKUP(B975,home!$B$2:$E$405,3,FALSE)</f>
        <v>1.68</v>
      </c>
      <c r="G975" s="10">
        <f>VLOOKUP(C975,away!$B$2:$E$405,4,FALSE)</f>
        <v>1.18</v>
      </c>
      <c r="H975" s="10">
        <f>VLOOKUP(A975,away!$A$2:$E$405,3,FALSE)</f>
        <v>1.1323529411764699</v>
      </c>
      <c r="I975" s="10">
        <f>VLOOKUP(C975,away!$B$2:$E$405,3,FALSE)</f>
        <v>0.63</v>
      </c>
      <c r="J975" s="10">
        <f>VLOOKUP(B975,home!$B$2:$E$405,4,FALSE)</f>
        <v>0.55000000000000004</v>
      </c>
      <c r="K975" s="12">
        <f t="shared" si="1176"/>
        <v>2.7986823529411704</v>
      </c>
      <c r="L975" s="12">
        <f t="shared" si="1177"/>
        <v>0.39236029411764684</v>
      </c>
      <c r="M975" s="13">
        <f t="shared" si="1178"/>
        <v>4.1128965580387047E-2</v>
      </c>
      <c r="N975" s="13">
        <f t="shared" si="1179"/>
        <v>0.11510691016455404</v>
      </c>
      <c r="O975" s="13">
        <f t="shared" si="1180"/>
        <v>1.6137373031875232E-2</v>
      </c>
      <c r="P975" s="13">
        <f t="shared" si="1181"/>
        <v>4.5163381127137969E-2</v>
      </c>
      <c r="Q975" s="13">
        <f t="shared" si="1182"/>
        <v>0.16107383908956102</v>
      </c>
      <c r="R975" s="13">
        <f t="shared" si="1183"/>
        <v>3.1658322145363738E-3</v>
      </c>
      <c r="S975" s="13">
        <f t="shared" si="1184"/>
        <v>1.2398384970614225E-2</v>
      </c>
      <c r="T975" s="13">
        <f t="shared" si="1185"/>
        <v>6.3198978879838677E-2</v>
      </c>
      <c r="U975" s="13">
        <f t="shared" si="1186"/>
        <v>8.8601587511956161E-3</v>
      </c>
      <c r="V975" s="13">
        <f t="shared" si="1187"/>
        <v>1.5127294728426179E-3</v>
      </c>
      <c r="W975" s="13">
        <f t="shared" si="1188"/>
        <v>0.15026483699348003</v>
      </c>
      <c r="X975" s="13">
        <f t="shared" si="1189"/>
        <v>5.8957955638302077E-2</v>
      </c>
      <c r="Y975" s="13">
        <f t="shared" si="1190"/>
        <v>1.1566380407409687E-2</v>
      </c>
      <c r="Z975" s="13">
        <f t="shared" si="1191"/>
        <v>4.1404895294087105E-4</v>
      </c>
      <c r="AA975" s="13">
        <f t="shared" si="1192"/>
        <v>1.1587914978493849E-3</v>
      </c>
      <c r="AB975" s="13">
        <f t="shared" si="1193"/>
        <v>1.6215446578846701E-3</v>
      </c>
      <c r="AC975" s="13">
        <f t="shared" si="1194"/>
        <v>1.0381974230350122E-4</v>
      </c>
      <c r="AD975" s="13">
        <f t="shared" si="1195"/>
        <v>0.10513588689030855</v>
      </c>
      <c r="AE975" s="13">
        <f t="shared" si="1196"/>
        <v>4.1251147502601108E-2</v>
      </c>
      <c r="AF975" s="13">
        <f t="shared" si="1197"/>
        <v>8.092656183405501E-3</v>
      </c>
      <c r="AG975" s="13">
        <f t="shared" si="1198"/>
        <v>1.0584123201046588E-3</v>
      </c>
      <c r="AH975" s="13">
        <f t="shared" si="1199"/>
        <v>4.0614092238745966E-5</v>
      </c>
      <c r="AI975" s="13">
        <f t="shared" si="1200"/>
        <v>1.136659432293033E-4</v>
      </c>
      <c r="AJ975" s="13">
        <f t="shared" si="1201"/>
        <v>1.5905743472313205E-4</v>
      </c>
      <c r="AK975" s="13">
        <f t="shared" si="1202"/>
        <v>1.483837452212406E-4</v>
      </c>
      <c r="AL975" s="13">
        <f t="shared" si="1203"/>
        <v>4.5601444373891319E-6</v>
      </c>
      <c r="AM975" s="13">
        <f t="shared" si="1204"/>
        <v>5.88483902601451E-2</v>
      </c>
      <c r="AN975" s="13">
        <f t="shared" si="1205"/>
        <v>2.3089771710820592E-2</v>
      </c>
      <c r="AO975" s="13">
        <f t="shared" si="1206"/>
        <v>4.5297548097834438E-3</v>
      </c>
      <c r="AP975" s="13">
        <f t="shared" si="1207"/>
        <v>5.9243197648248594E-4</v>
      </c>
      <c r="AQ975" s="13">
        <f t="shared" si="1208"/>
        <v>5.811169613434176E-5</v>
      </c>
      <c r="AR975" s="13">
        <f t="shared" si="1209"/>
        <v>3.1870714352231222E-6</v>
      </c>
      <c r="AS975" s="13">
        <f t="shared" si="1210"/>
        <v>8.9196005833218414E-6</v>
      </c>
      <c r="AT975" s="13">
        <f t="shared" si="1211"/>
        <v>1.2481564373913305E-5</v>
      </c>
      <c r="AU975" s="13">
        <f t="shared" si="1212"/>
        <v>1.1643977983456791E-5</v>
      </c>
      <c r="AV975" s="13">
        <f t="shared" si="1213"/>
        <v>8.1469489250840106E-6</v>
      </c>
      <c r="AW975" s="13">
        <f t="shared" si="1214"/>
        <v>1.3909603765344509E-7</v>
      </c>
      <c r="AX975" s="13">
        <f t="shared" si="1215"/>
        <v>2.7449658553343866E-2</v>
      </c>
      <c r="AY975" s="13">
        <f t="shared" si="1216"/>
        <v>1.0770156103418978E-2</v>
      </c>
      <c r="AZ975" s="13">
        <f t="shared" si="1217"/>
        <v>2.1128908082152192E-3</v>
      </c>
      <c r="BA975" s="13">
        <f t="shared" si="1218"/>
        <v>2.7633815298326543E-4</v>
      </c>
      <c r="BB975" s="13">
        <f t="shared" si="1219"/>
        <v>2.7106029745110327E-5</v>
      </c>
      <c r="BC975" s="13">
        <f t="shared" si="1220"/>
        <v>2.1270659606306348E-6</v>
      </c>
      <c r="BD975" s="13">
        <f t="shared" si="1221"/>
        <v>2.0841338094968241E-7</v>
      </c>
      <c r="BE975" s="13">
        <f t="shared" si="1222"/>
        <v>5.8328285138068174E-7</v>
      </c>
      <c r="BF975" s="13">
        <f t="shared" si="1223"/>
        <v>8.1621171146616071E-7</v>
      </c>
      <c r="BG975" s="13">
        <f t="shared" si="1224"/>
        <v>7.6143910438141809E-7</v>
      </c>
      <c r="BH975" s="13">
        <f t="shared" si="1225"/>
        <v>5.3275654606790126E-7</v>
      </c>
      <c r="BI975" s="13">
        <f t="shared" si="1226"/>
        <v>2.9820326877882504E-7</v>
      </c>
      <c r="BJ975" s="14">
        <f t="shared" si="1227"/>
        <v>0.84346374123659817</v>
      </c>
      <c r="BK975" s="14">
        <f t="shared" si="1228"/>
        <v>0.11108199714114173</v>
      </c>
      <c r="BL975" s="14">
        <f t="shared" si="1229"/>
        <v>3.1453000838917715E-2</v>
      </c>
      <c r="BM975" s="14">
        <f t="shared" si="1230"/>
        <v>0.59386646995416592</v>
      </c>
      <c r="BN975" s="14">
        <f t="shared" si="1231"/>
        <v>0.38177630120805167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1.4117647058823499</v>
      </c>
      <c r="F976" s="10">
        <f>VLOOKUP(B976,home!$B$2:$E$405,3,FALSE)</f>
        <v>1.06</v>
      </c>
      <c r="G976" s="10">
        <f>VLOOKUP(C976,away!$B$2:$E$405,4,FALSE)</f>
        <v>0.62</v>
      </c>
      <c r="H976" s="10">
        <f>VLOOKUP(A976,away!$A$2:$E$405,3,FALSE)</f>
        <v>1.1323529411764699</v>
      </c>
      <c r="I976" s="10">
        <f>VLOOKUP(C976,away!$B$2:$E$405,3,FALSE)</f>
        <v>1.1499999999999999</v>
      </c>
      <c r="J976" s="10">
        <f>VLOOKUP(B976,home!$B$2:$E$405,4,FALSE)</f>
        <v>0.99</v>
      </c>
      <c r="K976" s="12">
        <f t="shared" si="1176"/>
        <v>0.92781176470588034</v>
      </c>
      <c r="L976" s="12">
        <f t="shared" si="1177"/>
        <v>1.2891838235294109</v>
      </c>
      <c r="M976" s="13">
        <f t="shared" si="1178"/>
        <v>0.1089359059800557</v>
      </c>
      <c r="N976" s="13">
        <f t="shared" si="1179"/>
        <v>0.10107201516718935</v>
      </c>
      <c r="O976" s="13">
        <f t="shared" si="1180"/>
        <v>0.14043840779100866</v>
      </c>
      <c r="P976" s="13">
        <f t="shared" si="1181"/>
        <v>0.13030040696505979</v>
      </c>
      <c r="Q976" s="13">
        <f t="shared" si="1182"/>
        <v>4.6887902377324722E-2</v>
      </c>
      <c r="R976" s="13">
        <f t="shared" si="1183"/>
        <v>9.052546176319759E-2</v>
      </c>
      <c r="S976" s="13">
        <f t="shared" si="1184"/>
        <v>3.8963728034649606E-2</v>
      </c>
      <c r="T976" s="13">
        <f t="shared" si="1185"/>
        <v>6.0447125264073254E-2</v>
      </c>
      <c r="U976" s="13">
        <f t="shared" si="1186"/>
        <v>8.3990588429327037E-2</v>
      </c>
      <c r="V976" s="13">
        <f t="shared" si="1187"/>
        <v>5.1783656883324291E-3</v>
      </c>
      <c r="W976" s="13">
        <f t="shared" si="1188"/>
        <v>1.4501049149354231E-2</v>
      </c>
      <c r="X976" s="13">
        <f t="shared" si="1189"/>
        <v>1.8694517987552402E-2</v>
      </c>
      <c r="Y976" s="13">
        <f t="shared" si="1190"/>
        <v>1.2050335089116078E-2</v>
      </c>
      <c r="Z976" s="13">
        <f t="shared" si="1191"/>
        <v>3.8901320307548171E-2</v>
      </c>
      <c r="AA976" s="13">
        <f t="shared" si="1192"/>
        <v>3.609310264393497E-2</v>
      </c>
      <c r="AB976" s="13">
        <f t="shared" si="1193"/>
        <v>1.674380262888989E-2</v>
      </c>
      <c r="AC976" s="13">
        <f t="shared" si="1194"/>
        <v>3.8712164651613559E-4</v>
      </c>
      <c r="AD976" s="13">
        <f t="shared" si="1195"/>
        <v>3.3635610003372634E-3</v>
      </c>
      <c r="AE976" s="13">
        <f t="shared" si="1196"/>
        <v>4.3362484310892034E-3</v>
      </c>
      <c r="AF976" s="13">
        <f t="shared" si="1197"/>
        <v>2.7951106660824947E-3</v>
      </c>
      <c r="AG976" s="13">
        <f t="shared" si="1198"/>
        <v>1.2011371518960228E-3</v>
      </c>
      <c r="AH976" s="13">
        <f t="shared" si="1199"/>
        <v>1.2537738213606826E-2</v>
      </c>
      <c r="AI976" s="13">
        <f t="shared" si="1200"/>
        <v>1.16326610173869E-2</v>
      </c>
      <c r="AJ976" s="13">
        <f t="shared" si="1201"/>
        <v>5.396459873383521E-3</v>
      </c>
      <c r="AK976" s="13">
        <f t="shared" si="1202"/>
        <v>1.6689663194294786E-3</v>
      </c>
      <c r="AL976" s="13">
        <f t="shared" si="1203"/>
        <v>1.8521756488727052E-5</v>
      </c>
      <c r="AM976" s="13">
        <f t="shared" si="1204"/>
        <v>6.2415029348375874E-4</v>
      </c>
      <c r="AN976" s="13">
        <f t="shared" si="1205"/>
        <v>8.0464446181039611E-4</v>
      </c>
      <c r="AO976" s="13">
        <f t="shared" si="1206"/>
        <v>5.1866731192924578E-4</v>
      </c>
      <c r="AP976" s="13">
        <f t="shared" si="1207"/>
        <v>2.2288583611088886E-4</v>
      </c>
      <c r="AQ976" s="13">
        <f t="shared" si="1208"/>
        <v>7.183520360199638E-5</v>
      </c>
      <c r="AR976" s="13">
        <f t="shared" si="1209"/>
        <v>3.232689857725686E-3</v>
      </c>
      <c r="AS976" s="13">
        <f t="shared" si="1210"/>
        <v>2.9993276816432696E-3</v>
      </c>
      <c r="AT976" s="13">
        <f t="shared" si="1211"/>
        <v>1.3914057546183195E-3</v>
      </c>
      <c r="AU976" s="13">
        <f t="shared" si="1212"/>
        <v>4.3032087620478005E-4</v>
      </c>
      <c r="AV976" s="13">
        <f t="shared" si="1213"/>
        <v>9.9814192885334404E-5</v>
      </c>
      <c r="AW976" s="13">
        <f t="shared" si="1214"/>
        <v>6.1539560718868974E-7</v>
      </c>
      <c r="AX976" s="13">
        <f t="shared" si="1215"/>
        <v>9.6515664206476502E-5</v>
      </c>
      <c r="AY976" s="13">
        <f t="shared" si="1216"/>
        <v>1.244264330121861E-4</v>
      </c>
      <c r="AZ976" s="13">
        <f t="shared" si="1217"/>
        <v>8.0204272329388105E-5</v>
      </c>
      <c r="BA976" s="13">
        <f t="shared" si="1218"/>
        <v>3.4466016821664889E-5</v>
      </c>
      <c r="BB976" s="13">
        <f t="shared" si="1219"/>
        <v>1.110825783699574E-5</v>
      </c>
      <c r="BC976" s="13">
        <f t="shared" si="1220"/>
        <v>2.864117262209738E-6</v>
      </c>
      <c r="BD976" s="13">
        <f t="shared" si="1221"/>
        <v>6.9458857851125788E-4</v>
      </c>
      <c r="BE976" s="13">
        <f t="shared" si="1222"/>
        <v>6.4444745477307904E-4</v>
      </c>
      <c r="BF976" s="13">
        <f t="shared" si="1223"/>
        <v>2.9896296513661175E-4</v>
      </c>
      <c r="BG976" s="13">
        <f t="shared" si="1224"/>
        <v>9.2460452088367439E-5</v>
      </c>
      <c r="BH976" s="13">
        <f t="shared" si="1225"/>
        <v>2.1446473804402922E-5</v>
      </c>
      <c r="BI976" s="13">
        <f t="shared" si="1226"/>
        <v>3.9796581414363032E-6</v>
      </c>
      <c r="BJ976" s="14">
        <f t="shared" si="1227"/>
        <v>0.26794077015242029</v>
      </c>
      <c r="BK976" s="14">
        <f t="shared" si="1228"/>
        <v>0.28390847650411455</v>
      </c>
      <c r="BL976" s="14">
        <f t="shared" si="1229"/>
        <v>0.4089366326256974</v>
      </c>
      <c r="BM976" s="14">
        <f t="shared" si="1230"/>
        <v>0.38140328850853966</v>
      </c>
      <c r="BN976" s="14">
        <f t="shared" si="1231"/>
        <v>0.6181601000438357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1.4117647058823499</v>
      </c>
      <c r="F977" s="10">
        <f>VLOOKUP(B977,home!$B$2:$E$405,3,FALSE)</f>
        <v>1.18</v>
      </c>
      <c r="G977" s="10">
        <f>VLOOKUP(C977,away!$B$2:$E$405,4,FALSE)</f>
        <v>1.42</v>
      </c>
      <c r="H977" s="10">
        <f>VLOOKUP(A977,away!$A$2:$E$405,3,FALSE)</f>
        <v>1.1323529411764699</v>
      </c>
      <c r="I977" s="10">
        <f>VLOOKUP(C977,away!$B$2:$E$405,3,FALSE)</f>
        <v>0.79</v>
      </c>
      <c r="J977" s="10">
        <f>VLOOKUP(B977,home!$B$2:$E$405,4,FALSE)</f>
        <v>0.98</v>
      </c>
      <c r="K977" s="12">
        <f t="shared" si="1176"/>
        <v>2.3655529411764653</v>
      </c>
      <c r="L977" s="12">
        <f t="shared" si="1177"/>
        <v>0.87666764705882305</v>
      </c>
      <c r="M977" s="13">
        <f t="shared" si="1178"/>
        <v>3.9077024701669912E-2</v>
      </c>
      <c r="N977" s="13">
        <f t="shared" si="1179"/>
        <v>9.2438770715460652E-2</v>
      </c>
      <c r="O977" s="13">
        <f t="shared" si="1180"/>
        <v>3.4257563299272466E-2</v>
      </c>
      <c r="P977" s="13">
        <f t="shared" si="1181"/>
        <v>8.1038079620132916E-2</v>
      </c>
      <c r="Q977" s="13">
        <f t="shared" si="1182"/>
        <v>0.10933440297234744</v>
      </c>
      <c r="R977" s="13">
        <f t="shared" si="1183"/>
        <v>1.5016248705770941E-2</v>
      </c>
      <c r="S977" s="13">
        <f t="shared" si="1184"/>
        <v>4.2014267965994619E-2</v>
      </c>
      <c r="T977" s="13">
        <f t="shared" si="1185"/>
        <v>9.5849933796348999E-2</v>
      </c>
      <c r="U977" s="13">
        <f t="shared" si="1186"/>
        <v>3.5521731291373738E-2</v>
      </c>
      <c r="V977" s="13">
        <f t="shared" si="1187"/>
        <v>9.6810384067056703E-3</v>
      </c>
      <c r="W977" s="13">
        <f t="shared" si="1188"/>
        <v>8.6212106174336459E-2</v>
      </c>
      <c r="X977" s="13">
        <f t="shared" si="1189"/>
        <v>7.5579364267840968E-2</v>
      </c>
      <c r="Y977" s="13">
        <f t="shared" si="1190"/>
        <v>3.3128991719444917E-2</v>
      </c>
      <c r="Z977" s="13">
        <f t="shared" si="1191"/>
        <v>4.38808647351277E-3</v>
      </c>
      <c r="AA977" s="13">
        <f t="shared" si="1192"/>
        <v>1.0380250863554798E-2</v>
      </c>
      <c r="AB977" s="13">
        <f t="shared" si="1193"/>
        <v>1.2277516480215798E-2</v>
      </c>
      <c r="AC977" s="13">
        <f t="shared" si="1194"/>
        <v>1.2547858479464991E-3</v>
      </c>
      <c r="AD977" s="13">
        <f t="shared" si="1195"/>
        <v>5.0984825331429832E-2</v>
      </c>
      <c r="AE977" s="13">
        <f t="shared" si="1196"/>
        <v>4.4696746859009664E-2</v>
      </c>
      <c r="AF977" s="13">
        <f t="shared" si="1197"/>
        <v>1.9592095950035922E-2</v>
      </c>
      <c r="AG977" s="13">
        <f t="shared" si="1198"/>
        <v>5.7252522191562306E-3</v>
      </c>
      <c r="AH977" s="13">
        <f t="shared" si="1199"/>
        <v>9.6172336095627186E-4</v>
      </c>
      <c r="AI977" s="13">
        <f t="shared" si="1200"/>
        <v>2.2750075251082246E-3</v>
      </c>
      <c r="AJ977" s="13">
        <f t="shared" si="1201"/>
        <v>2.6908253711091759E-3</v>
      </c>
      <c r="AK977" s="13">
        <f t="shared" si="1202"/>
        <v>2.1217632902731888E-3</v>
      </c>
      <c r="AL977" s="13">
        <f t="shared" si="1203"/>
        <v>1.0408718291979791E-4</v>
      </c>
      <c r="AM977" s="13">
        <f t="shared" si="1204"/>
        <v>2.4121460703626443E-2</v>
      </c>
      <c r="AN977" s="13">
        <f t="shared" si="1205"/>
        <v>2.1146504198670053E-2</v>
      </c>
      <c r="AO977" s="13">
        <f t="shared" si="1206"/>
        <v>9.2692280396837988E-3</v>
      </c>
      <c r="AP977" s="13">
        <f t="shared" si="1207"/>
        <v>2.7086774452004213E-3</v>
      </c>
      <c r="AQ977" s="13">
        <f t="shared" si="1208"/>
        <v>5.9365247063128922E-4</v>
      </c>
      <c r="AR977" s="13">
        <f t="shared" si="1209"/>
        <v>1.6862235119420769E-4</v>
      </c>
      <c r="AS977" s="13">
        <f t="shared" si="1210"/>
        <v>3.9888509881554882E-4</v>
      </c>
      <c r="AT977" s="13">
        <f t="shared" si="1211"/>
        <v>4.7179190934729332E-4</v>
      </c>
      <c r="AU977" s="13">
        <f t="shared" si="1212"/>
        <v>3.7201624625991673E-4</v>
      </c>
      <c r="AV977" s="13">
        <f t="shared" si="1213"/>
        <v>2.2000603137639356E-4</v>
      </c>
      <c r="AW977" s="13">
        <f t="shared" si="1214"/>
        <v>5.9960107855975651E-6</v>
      </c>
      <c r="AX977" s="13">
        <f t="shared" si="1215"/>
        <v>9.5100987188226644E-3</v>
      </c>
      <c r="AY977" s="13">
        <f t="shared" si="1216"/>
        <v>8.3371958671273911E-3</v>
      </c>
      <c r="AZ977" s="13">
        <f t="shared" si="1217"/>
        <v>3.6544749419515571E-3</v>
      </c>
      <c r="BA977" s="13">
        <f t="shared" si="1218"/>
        <v>1.0679199828653671E-3</v>
      </c>
      <c r="BB977" s="13">
        <f t="shared" si="1219"/>
        <v>2.3405272465641991E-4</v>
      </c>
      <c r="BC977" s="13">
        <f t="shared" si="1220"/>
        <v>4.1037290282450062E-5</v>
      </c>
      <c r="BD977" s="13">
        <f t="shared" si="1221"/>
        <v>2.463762664382542E-5</v>
      </c>
      <c r="BE977" s="13">
        <f t="shared" si="1222"/>
        <v>5.8281610170908869E-5</v>
      </c>
      <c r="BF977" s="13">
        <f t="shared" si="1223"/>
        <v>6.8934117178146839E-5</v>
      </c>
      <c r="BG977" s="13">
        <f t="shared" si="1224"/>
        <v>5.4355767879389466E-5</v>
      </c>
      <c r="BH977" s="13">
        <f t="shared" si="1225"/>
        <v>3.2145361644248746E-5</v>
      </c>
      <c r="BI977" s="13">
        <f t="shared" si="1226"/>
        <v>1.5208310956546754E-5</v>
      </c>
      <c r="BJ977" s="14">
        <f t="shared" si="1227"/>
        <v>0.69422679238892893</v>
      </c>
      <c r="BK977" s="14">
        <f t="shared" si="1228"/>
        <v>0.1815064795924968</v>
      </c>
      <c r="BL977" s="14">
        <f t="shared" si="1229"/>
        <v>0.11738751461910105</v>
      </c>
      <c r="BM977" s="14">
        <f t="shared" si="1230"/>
        <v>0.61801558320304339</v>
      </c>
      <c r="BN977" s="14">
        <f t="shared" si="1231"/>
        <v>0.37116209001465433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1.4117647058823499</v>
      </c>
      <c r="F978" s="10">
        <f>VLOOKUP(B978,home!$B$2:$E$405,3,FALSE)</f>
        <v>1.06</v>
      </c>
      <c r="G978" s="10">
        <f>VLOOKUP(C978,away!$B$2:$E$405,4,FALSE)</f>
        <v>0.97</v>
      </c>
      <c r="H978" s="10">
        <f>VLOOKUP(A978,away!$A$2:$E$405,3,FALSE)</f>
        <v>1.1323529411764699</v>
      </c>
      <c r="I978" s="10">
        <f>VLOOKUP(C978,away!$B$2:$E$405,3,FALSE)</f>
        <v>1.06</v>
      </c>
      <c r="J978" s="10">
        <f>VLOOKUP(B978,home!$B$2:$E$405,4,FALSE)</f>
        <v>0.99</v>
      </c>
      <c r="K978" s="12">
        <f t="shared" si="1176"/>
        <v>1.4515764705882321</v>
      </c>
      <c r="L978" s="12">
        <f t="shared" si="1177"/>
        <v>1.1882911764705875</v>
      </c>
      <c r="M978" s="13">
        <f t="shared" si="1178"/>
        <v>7.1370715055354209E-2</v>
      </c>
      <c r="N978" s="13">
        <f t="shared" si="1179"/>
        <v>0.10360005066340948</v>
      </c>
      <c r="O978" s="13">
        <f t="shared" si="1180"/>
        <v>8.4809190958673925E-2</v>
      </c>
      <c r="P978" s="13">
        <f t="shared" si="1181"/>
        <v>0.1231070260852353</v>
      </c>
      <c r="Q978" s="13">
        <f t="shared" si="1182"/>
        <v>7.5191697947376998E-2</v>
      </c>
      <c r="R978" s="13">
        <f t="shared" si="1183"/>
        <v>5.0389006649900689E-2</v>
      </c>
      <c r="S978" s="13">
        <f t="shared" si="1184"/>
        <v>5.3086689196670249E-2</v>
      </c>
      <c r="T978" s="13">
        <f t="shared" si="1185"/>
        <v>8.9349631214709652E-2</v>
      </c>
      <c r="U978" s="13">
        <f t="shared" si="1186"/>
        <v>7.3143496429309812E-2</v>
      </c>
      <c r="V978" s="13">
        <f t="shared" si="1187"/>
        <v>1.0174332437867291E-2</v>
      </c>
      <c r="W978" s="13">
        <f t="shared" si="1188"/>
        <v>3.6382166507996624E-2</v>
      </c>
      <c r="X978" s="13">
        <f t="shared" si="1189"/>
        <v>4.3232607442336111E-2</v>
      </c>
      <c r="Y978" s="13">
        <f t="shared" si="1190"/>
        <v>2.5686462979772336E-2</v>
      </c>
      <c r="Z978" s="13">
        <f t="shared" si="1191"/>
        <v>1.9958937331064922E-2</v>
      </c>
      <c r="AA978" s="13">
        <f t="shared" si="1192"/>
        <v>2.897192380771893E-2</v>
      </c>
      <c r="AB978" s="13">
        <f t="shared" si="1193"/>
        <v>2.1027481453479914E-2</v>
      </c>
      <c r="AC978" s="13">
        <f t="shared" si="1194"/>
        <v>1.096853772461976E-3</v>
      </c>
      <c r="AD978" s="13">
        <f t="shared" si="1195"/>
        <v>1.320287421300779E-2</v>
      </c>
      <c r="AE978" s="13">
        <f t="shared" si="1196"/>
        <v>1.5688858931368208E-2</v>
      </c>
      <c r="AF978" s="13">
        <f t="shared" si="1197"/>
        <v>9.3214663185183094E-3</v>
      </c>
      <c r="AG978" s="13">
        <f t="shared" si="1198"/>
        <v>3.6922053926876936E-3</v>
      </c>
      <c r="AH978" s="13">
        <f t="shared" si="1199"/>
        <v>5.9292572805584613E-3</v>
      </c>
      <c r="AI978" s="13">
        <f t="shared" si="1200"/>
        <v>8.6067703565226306E-3</v>
      </c>
      <c r="AJ978" s="13">
        <f t="shared" si="1201"/>
        <v>6.2466926686422716E-3</v>
      </c>
      <c r="AK978" s="13">
        <f t="shared" si="1202"/>
        <v>3.0225173655990434E-3</v>
      </c>
      <c r="AL978" s="13">
        <f t="shared" si="1203"/>
        <v>7.5678325976382432E-5</v>
      </c>
      <c r="AM978" s="13">
        <f t="shared" si="1204"/>
        <v>3.8329963103476408E-3</v>
      </c>
      <c r="AN978" s="13">
        <f t="shared" si="1205"/>
        <v>4.5547156950304186E-3</v>
      </c>
      <c r="AO978" s="13">
        <f t="shared" si="1206"/>
        <v>2.7061642358683739E-3</v>
      </c>
      <c r="AP978" s="13">
        <f t="shared" si="1207"/>
        <v>1.0719036945208865E-3</v>
      </c>
      <c r="AQ978" s="13">
        <f t="shared" si="1208"/>
        <v>3.184334255563481E-4</v>
      </c>
      <c r="AR978" s="13">
        <f t="shared" si="1209"/>
        <v>1.4091368219023221E-3</v>
      </c>
      <c r="AS978" s="13">
        <f t="shared" si="1210"/>
        <v>2.0454698545128908E-3</v>
      </c>
      <c r="AT978" s="13">
        <f t="shared" si="1211"/>
        <v>1.4845779560542238E-3</v>
      </c>
      <c r="AU978" s="13">
        <f t="shared" si="1212"/>
        <v>7.1832614325409363E-4</v>
      </c>
      <c r="AV978" s="13">
        <f t="shared" si="1213"/>
        <v>2.6067633193900866E-4</v>
      </c>
      <c r="AW978" s="13">
        <f t="shared" si="1214"/>
        <v>3.6260334675066681E-6</v>
      </c>
      <c r="AX978" s="13">
        <f t="shared" si="1215"/>
        <v>9.2731454265869114E-4</v>
      </c>
      <c r="AY978" s="13">
        <f t="shared" si="1216"/>
        <v>1.1019196888541808E-3</v>
      </c>
      <c r="AZ978" s="13">
        <f t="shared" si="1217"/>
        <v>6.5470072172231931E-4</v>
      </c>
      <c r="BA978" s="13">
        <f t="shared" si="1218"/>
        <v>2.593250302838526E-4</v>
      </c>
      <c r="BB978" s="13">
        <f t="shared" si="1219"/>
        <v>7.7038411331067423E-5</v>
      </c>
      <c r="BC978" s="13">
        <f t="shared" si="1220"/>
        <v>1.830881288680383E-5</v>
      </c>
      <c r="BD978" s="13">
        <f t="shared" si="1221"/>
        <v>2.7907747531772287E-4</v>
      </c>
      <c r="BE978" s="13">
        <f t="shared" si="1222"/>
        <v>4.0510229664237468E-4</v>
      </c>
      <c r="BF978" s="13">
        <f t="shared" si="1223"/>
        <v>2.9401848099366271E-4</v>
      </c>
      <c r="BG978" s="13">
        <f t="shared" si="1224"/>
        <v>1.4226343630949797E-4</v>
      </c>
      <c r="BH978" s="13">
        <f t="shared" si="1225"/>
        <v>5.1626564192973743E-5</v>
      </c>
      <c r="BI978" s="13">
        <f t="shared" si="1226"/>
        <v>1.4987981167966704E-5</v>
      </c>
      <c r="BJ978" s="14">
        <f t="shared" si="1227"/>
        <v>0.43087084218024385</v>
      </c>
      <c r="BK978" s="14">
        <f t="shared" si="1228"/>
        <v>0.26001321456241966</v>
      </c>
      <c r="BL978" s="14">
        <f t="shared" si="1229"/>
        <v>0.28925160031269237</v>
      </c>
      <c r="BM978" s="14">
        <f t="shared" si="1230"/>
        <v>0.49052861337108344</v>
      </c>
      <c r="BN978" s="14">
        <f t="shared" si="1231"/>
        <v>0.50846768735995052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1.4117647058823499</v>
      </c>
      <c r="F979" s="10">
        <f>VLOOKUP(B979,home!$B$2:$E$405,3,FALSE)</f>
        <v>0.79</v>
      </c>
      <c r="G979" s="10">
        <f>VLOOKUP(C979,away!$B$2:$E$405,4,FALSE)</f>
        <v>1.1499999999999999</v>
      </c>
      <c r="H979" s="10">
        <f>VLOOKUP(A979,away!$A$2:$E$405,3,FALSE)</f>
        <v>1.1323529411764699</v>
      </c>
      <c r="I979" s="10">
        <f>VLOOKUP(C979,away!$B$2:$E$405,3,FALSE)</f>
        <v>0.53</v>
      </c>
      <c r="J979" s="10">
        <f>VLOOKUP(B979,home!$B$2:$E$405,4,FALSE)</f>
        <v>0.88</v>
      </c>
      <c r="K979" s="12">
        <f t="shared" si="1176"/>
        <v>1.2825882352941149</v>
      </c>
      <c r="L979" s="12">
        <f t="shared" si="1177"/>
        <v>0.52812941176470551</v>
      </c>
      <c r="M979" s="13">
        <f t="shared" si="1178"/>
        <v>0.16353673302504043</v>
      </c>
      <c r="N979" s="13">
        <f t="shared" si="1179"/>
        <v>0.20975028981635141</v>
      </c>
      <c r="O979" s="13">
        <f t="shared" si="1180"/>
        <v>8.6368558614436292E-2</v>
      </c>
      <c r="P979" s="13">
        <f t="shared" si="1181"/>
        <v>0.11077529717818616</v>
      </c>
      <c r="Q979" s="13">
        <f t="shared" si="1182"/>
        <v>0.13451162703399167</v>
      </c>
      <c r="R979" s="13">
        <f t="shared" si="1183"/>
        <v>2.2806888028003864E-2</v>
      </c>
      <c r="S979" s="13">
        <f t="shared" si="1184"/>
        <v>1.8759036942233225E-2</v>
      </c>
      <c r="T979" s="13">
        <f t="shared" si="1185"/>
        <v>7.1039546460975475E-2</v>
      </c>
      <c r="U979" s="13">
        <f t="shared" si="1186"/>
        <v>2.9251846268387952E-2</v>
      </c>
      <c r="V979" s="13">
        <f t="shared" si="1187"/>
        <v>1.4118730076476825E-3</v>
      </c>
      <c r="W979" s="13">
        <f t="shared" si="1188"/>
        <v>5.7507676781355863E-2</v>
      </c>
      <c r="X979" s="13">
        <f t="shared" si="1189"/>
        <v>3.0371495510492282E-2</v>
      </c>
      <c r="Y979" s="13">
        <f t="shared" si="1190"/>
        <v>8.0200400291853425E-3</v>
      </c>
      <c r="Z979" s="13">
        <f t="shared" si="1191"/>
        <v>4.0149961194710631E-3</v>
      </c>
      <c r="AA979" s="13">
        <f t="shared" si="1192"/>
        <v>5.1495867875851094E-3</v>
      </c>
      <c r="AB979" s="13">
        <f t="shared" si="1193"/>
        <v>3.3023997151913386E-3</v>
      </c>
      <c r="AC979" s="13">
        <f t="shared" si="1194"/>
        <v>5.9772753002869561E-5</v>
      </c>
      <c r="AD979" s="13">
        <f t="shared" si="1195"/>
        <v>1.843966741971588E-2</v>
      </c>
      <c r="AE979" s="13">
        <f t="shared" si="1196"/>
        <v>9.738530707511352E-3</v>
      </c>
      <c r="AF979" s="13">
        <f t="shared" si="1197"/>
        <v>2.5716022470052462E-3</v>
      </c>
      <c r="AG979" s="13">
        <f t="shared" si="1198"/>
        <v>4.5271292733455861E-4</v>
      </c>
      <c r="AH979" s="13">
        <f t="shared" si="1199"/>
        <v>5.3010938470345677E-4</v>
      </c>
      <c r="AI979" s="13">
        <f t="shared" si="1200"/>
        <v>6.7991206023965568E-4</v>
      </c>
      <c r="AJ979" s="13">
        <f t="shared" si="1201"/>
        <v>4.36023604748983E-4</v>
      </c>
      <c r="AK979" s="13">
        <f t="shared" si="1202"/>
        <v>1.8641291525385898E-4</v>
      </c>
      <c r="AL979" s="13">
        <f t="shared" si="1203"/>
        <v>1.6195369332802679E-6</v>
      </c>
      <c r="AM979" s="13">
        <f t="shared" si="1204"/>
        <v>4.7301000990527557E-3</v>
      </c>
      <c r="AN979" s="13">
        <f t="shared" si="1205"/>
        <v>2.4981049829009066E-3</v>
      </c>
      <c r="AO979" s="13">
        <f t="shared" si="1206"/>
        <v>6.5966135757296784E-4</v>
      </c>
      <c r="AP979" s="13">
        <f t="shared" si="1207"/>
        <v>1.1612885491297289E-4</v>
      </c>
      <c r="AQ979" s="13">
        <f t="shared" si="1208"/>
        <v>1.5332765958524297E-5</v>
      </c>
      <c r="AR979" s="13">
        <f t="shared" si="1209"/>
        <v>5.5993271502877334E-5</v>
      </c>
      <c r="AS979" s="13">
        <f t="shared" si="1210"/>
        <v>7.1816311285219679E-5</v>
      </c>
      <c r="AT979" s="13">
        <f t="shared" si="1211"/>
        <v>4.6055377978321377E-5</v>
      </c>
      <c r="AU979" s="13">
        <f t="shared" si="1212"/>
        <v>1.9690028655672893E-5</v>
      </c>
      <c r="AV979" s="13">
        <f t="shared" si="1213"/>
        <v>6.3135497765925079E-6</v>
      </c>
      <c r="AW979" s="13">
        <f t="shared" si="1214"/>
        <v>3.0473052641617916E-8</v>
      </c>
      <c r="AX979" s="13">
        <f t="shared" si="1215"/>
        <v>1.0111284564680977E-3</v>
      </c>
      <c r="AY979" s="13">
        <f t="shared" si="1216"/>
        <v>5.3400667693305113E-4</v>
      </c>
      <c r="AZ979" s="13">
        <f t="shared" si="1217"/>
        <v>1.4101231608353872E-4</v>
      </c>
      <c r="BA979" s="13">
        <f t="shared" si="1218"/>
        <v>2.4824250514926015E-5</v>
      </c>
      <c r="BB979" s="13">
        <f t="shared" si="1219"/>
        <v>3.2776042054868899E-6</v>
      </c>
      <c r="BC979" s="13">
        <f t="shared" si="1220"/>
        <v>3.4619983620826333E-7</v>
      </c>
      <c r="BD979" s="13">
        <f t="shared" si="1221"/>
        <v>4.9286155902660087E-6</v>
      </c>
      <c r="BE979" s="13">
        <f t="shared" si="1222"/>
        <v>6.3213843723623419E-6</v>
      </c>
      <c r="BF979" s="13">
        <f t="shared" si="1223"/>
        <v>4.053866613382007E-6</v>
      </c>
      <c r="BG979" s="13">
        <f t="shared" si="1224"/>
        <v>1.7331472085917867E-6</v>
      </c>
      <c r="BH979" s="13">
        <f t="shared" si="1225"/>
        <v>5.557285549431649E-7</v>
      </c>
      <c r="BI979" s="13">
        <f t="shared" si="1226"/>
        <v>1.425541813174205E-7</v>
      </c>
      <c r="BJ979" s="14">
        <f t="shared" si="1227"/>
        <v>0.55213711249835873</v>
      </c>
      <c r="BK979" s="14">
        <f t="shared" si="1228"/>
        <v>0.29507833911997672</v>
      </c>
      <c r="BL979" s="14">
        <f t="shared" si="1229"/>
        <v>0.14892934121427009</v>
      </c>
      <c r="BM979" s="14">
        <f t="shared" si="1230"/>
        <v>0.27187641905218596</v>
      </c>
      <c r="BN979" s="14">
        <f t="shared" si="1231"/>
        <v>0.72774939369600977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1.4117647058823499</v>
      </c>
      <c r="F980" s="10">
        <f>VLOOKUP(B980,home!$B$2:$E$405,3,FALSE)</f>
        <v>0.94</v>
      </c>
      <c r="G980" s="10">
        <f>VLOOKUP(C980,away!$B$2:$E$405,4,FALSE)</f>
        <v>0.62</v>
      </c>
      <c r="H980" s="10">
        <f>VLOOKUP(A980,away!$A$2:$E$405,3,FALSE)</f>
        <v>1.1323529411764699</v>
      </c>
      <c r="I980" s="10">
        <f>VLOOKUP(C980,away!$B$2:$E$405,3,FALSE)</f>
        <v>0.8</v>
      </c>
      <c r="J980" s="10">
        <f>VLOOKUP(B980,home!$B$2:$E$405,4,FALSE)</f>
        <v>0.98</v>
      </c>
      <c r="K980" s="12">
        <f t="shared" si="1176"/>
        <v>0.82277647058823355</v>
      </c>
      <c r="L980" s="12">
        <f t="shared" si="1177"/>
        <v>0.88776470588235235</v>
      </c>
      <c r="M980" s="13">
        <f t="shared" si="1178"/>
        <v>0.18076793878630745</v>
      </c>
      <c r="N980" s="13">
        <f t="shared" si="1179"/>
        <v>0.14873160667010787</v>
      </c>
      <c r="O980" s="13">
        <f t="shared" si="1180"/>
        <v>0.1604793960095853</v>
      </c>
      <c r="P980" s="13">
        <f t="shared" si="1181"/>
        <v>0.13203867105089803</v>
      </c>
      <c r="Q980" s="13">
        <f t="shared" si="1182"/>
        <v>6.1186433200474358E-2</v>
      </c>
      <c r="R980" s="13">
        <f t="shared" si="1183"/>
        <v>7.123397189931352E-2</v>
      </c>
      <c r="S980" s="13">
        <f t="shared" si="1184"/>
        <v>2.4111314719222544E-2</v>
      </c>
      <c r="T980" s="13">
        <f t="shared" si="1185"/>
        <v>5.4319155874209317E-2</v>
      </c>
      <c r="U980" s="13">
        <f t="shared" si="1186"/>
        <v>5.8609635985298586E-2</v>
      </c>
      <c r="V980" s="13">
        <f t="shared" si="1187"/>
        <v>1.9568526330199067E-3</v>
      </c>
      <c r="W980" s="13">
        <f t="shared" si="1188"/>
        <v>1.6780919185523008E-2</v>
      </c>
      <c r="X980" s="13">
        <f t="shared" si="1189"/>
        <v>1.4897507785171356E-2</v>
      </c>
      <c r="Y980" s="13">
        <f t="shared" si="1190"/>
        <v>6.6127408086413524E-3</v>
      </c>
      <c r="Z980" s="13">
        <f t="shared" si="1191"/>
        <v>2.1079668704008611E-2</v>
      </c>
      <c r="AA980" s="13">
        <f t="shared" si="1192"/>
        <v>1.7343855417453445E-2</v>
      </c>
      <c r="AB980" s="13">
        <f t="shared" si="1193"/>
        <v>7.1350580733824795E-3</v>
      </c>
      <c r="AC980" s="13">
        <f t="shared" si="1194"/>
        <v>8.9334225568838275E-5</v>
      </c>
      <c r="AD980" s="13">
        <f t="shared" si="1195"/>
        <v>3.4517363651727479E-3</v>
      </c>
      <c r="AE980" s="13">
        <f t="shared" si="1196"/>
        <v>3.0643297190110046E-3</v>
      </c>
      <c r="AF980" s="13">
        <f t="shared" si="1197"/>
        <v>1.360201885862178E-3</v>
      </c>
      <c r="AG980" s="13">
        <f t="shared" si="1198"/>
        <v>4.025130757143525E-4</v>
      </c>
      <c r="AH980" s="13">
        <f t="shared" si="1199"/>
        <v>4.6784464717779068E-3</v>
      </c>
      <c r="AI980" s="13">
        <f t="shared" si="1200"/>
        <v>3.8493156758853996E-3</v>
      </c>
      <c r="AJ980" s="13">
        <f t="shared" si="1201"/>
        <v>1.5835631829924748E-3</v>
      </c>
      <c r="AK980" s="13">
        <f t="shared" si="1202"/>
        <v>4.3430617555200595E-4</v>
      </c>
      <c r="AL980" s="13">
        <f t="shared" si="1203"/>
        <v>2.6101027654941747E-6</v>
      </c>
      <c r="AM980" s="13">
        <f t="shared" si="1204"/>
        <v>5.6800149278757848E-4</v>
      </c>
      <c r="AN980" s="13">
        <f t="shared" si="1205"/>
        <v>5.0425167818530169E-4</v>
      </c>
      <c r="AO980" s="13">
        <f t="shared" si="1206"/>
        <v>2.2382842138742848E-4</v>
      </c>
      <c r="AP980" s="13">
        <f t="shared" si="1207"/>
        <v>6.62356575603739E-5</v>
      </c>
      <c r="AQ980" s="13">
        <f t="shared" si="1208"/>
        <v>1.4700419763252382E-5</v>
      </c>
      <c r="AR980" s="13">
        <f t="shared" si="1209"/>
        <v>8.3067193120084869E-4</v>
      </c>
      <c r="AS980" s="13">
        <f t="shared" si="1210"/>
        <v>6.8345731977014618E-4</v>
      </c>
      <c r="AT980" s="13">
        <f t="shared" si="1211"/>
        <v>2.8116630067908727E-4</v>
      </c>
      <c r="AU980" s="13">
        <f t="shared" si="1212"/>
        <v>7.7112338840363174E-5</v>
      </c>
      <c r="AV980" s="13">
        <f t="shared" si="1213"/>
        <v>1.5861554497469489E-5</v>
      </c>
      <c r="AW980" s="13">
        <f t="shared" si="1214"/>
        <v>5.2958398666641655E-8</v>
      </c>
      <c r="AX980" s="13">
        <f t="shared" si="1215"/>
        <v>7.7889710587435287E-5</v>
      </c>
      <c r="AY980" s="13">
        <f t="shared" si="1216"/>
        <v>6.9147736010916026E-5</v>
      </c>
      <c r="AZ980" s="13">
        <f t="shared" si="1217"/>
        <v>3.0693459761080707E-5</v>
      </c>
      <c r="BA980" s="13">
        <f t="shared" si="1218"/>
        <v>9.0828567591025455E-6</v>
      </c>
      <c r="BB980" s="13">
        <f t="shared" si="1219"/>
        <v>2.0158599148290514E-6</v>
      </c>
      <c r="BC980" s="13">
        <f t="shared" si="1220"/>
        <v>3.5792185687764739E-7</v>
      </c>
      <c r="BD980" s="13">
        <f t="shared" si="1221"/>
        <v>1.2290687044787447E-4</v>
      </c>
      <c r="BE980" s="13">
        <f t="shared" si="1222"/>
        <v>1.0112488107814741E-4</v>
      </c>
      <c r="BF980" s="13">
        <f t="shared" si="1223"/>
        <v>4.1601586371066479E-5</v>
      </c>
      <c r="BG980" s="13">
        <f t="shared" si="1224"/>
        <v>1.1409602135085882E-5</v>
      </c>
      <c r="BH980" s="13">
        <f t="shared" si="1225"/>
        <v>2.3468880438804834E-6</v>
      </c>
      <c r="BI980" s="13">
        <f t="shared" si="1226"/>
        <v>3.8619285232194162E-7</v>
      </c>
      <c r="BJ980" s="14">
        <f t="shared" si="1227"/>
        <v>0.31237334978446163</v>
      </c>
      <c r="BK980" s="14">
        <f t="shared" si="1228"/>
        <v>0.3390358692537932</v>
      </c>
      <c r="BL980" s="14">
        <f t="shared" si="1229"/>
        <v>0.32751559435715744</v>
      </c>
      <c r="BM980" s="14">
        <f t="shared" si="1230"/>
        <v>0.24549736970512206</v>
      </c>
      <c r="BN980" s="14">
        <f t="shared" si="1231"/>
        <v>0.7544380176166865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1.4117647058823499</v>
      </c>
      <c r="F981" s="10">
        <f>VLOOKUP(B981,home!$B$2:$E$405,3,FALSE)</f>
        <v>0.97</v>
      </c>
      <c r="G981" s="10">
        <f>VLOOKUP(C981,away!$B$2:$E$405,4,FALSE)</f>
        <v>0.89</v>
      </c>
      <c r="H981" s="10">
        <f>VLOOKUP(A981,away!$A$2:$E$405,3,FALSE)</f>
        <v>1.1323529411764699</v>
      </c>
      <c r="I981" s="10">
        <f>VLOOKUP(C981,away!$B$2:$E$405,3,FALSE)</f>
        <v>0.97</v>
      </c>
      <c r="J981" s="10">
        <f>VLOOKUP(B981,home!$B$2:$E$405,4,FALSE)</f>
        <v>0.88</v>
      </c>
      <c r="K981" s="12">
        <f t="shared" si="1176"/>
        <v>1.2187764705882327</v>
      </c>
      <c r="L981" s="12">
        <f t="shared" si="1177"/>
        <v>0.9665764705882347</v>
      </c>
      <c r="M981" s="13">
        <f t="shared" si="1178"/>
        <v>0.11243804263535673</v>
      </c>
      <c r="N981" s="13">
        <f t="shared" si="1179"/>
        <v>0.13703684076296929</v>
      </c>
      <c r="O981" s="13">
        <f t="shared" si="1180"/>
        <v>0.10867996641033255</v>
      </c>
      <c r="P981" s="13">
        <f t="shared" si="1181"/>
        <v>0.13245658588523279</v>
      </c>
      <c r="Q981" s="13">
        <f t="shared" si="1182"/>
        <v>8.3508638562826698E-2</v>
      </c>
      <c r="R981" s="13">
        <f t="shared" si="1183"/>
        <v>5.2523749178273571E-2</v>
      </c>
      <c r="S981" s="13">
        <f t="shared" si="1184"/>
        <v>3.9009810943771747E-2</v>
      </c>
      <c r="T981" s="13">
        <f t="shared" si="1185"/>
        <v>8.0717485125685579E-2</v>
      </c>
      <c r="U981" s="13">
        <f t="shared" si="1186"/>
        <v>6.4014709645557846E-2</v>
      </c>
      <c r="V981" s="13">
        <f t="shared" si="1187"/>
        <v>5.106127045153246E-3</v>
      </c>
      <c r="W981" s="13">
        <f t="shared" si="1188"/>
        <v>3.3926121257076773E-2</v>
      </c>
      <c r="X981" s="13">
        <f t="shared" si="1189"/>
        <v>3.2792190545413755E-2</v>
      </c>
      <c r="Y981" s="13">
        <f t="shared" si="1190"/>
        <v>1.5848079900121451E-2</v>
      </c>
      <c r="Z981" s="13">
        <f t="shared" si="1191"/>
        <v>1.692274003426579E-2</v>
      </c>
      <c r="AA981" s="13">
        <f t="shared" si="1192"/>
        <v>2.0625037371644648E-2</v>
      </c>
      <c r="AB981" s="13">
        <f t="shared" si="1193"/>
        <v>1.2568655126781732E-2</v>
      </c>
      <c r="AC981" s="13">
        <f t="shared" si="1194"/>
        <v>3.7595157944599229E-4</v>
      </c>
      <c r="AD981" s="13">
        <f t="shared" si="1195"/>
        <v>1.0337089581612115E-2</v>
      </c>
      <c r="AE981" s="13">
        <f t="shared" si="1196"/>
        <v>9.9915875639490503E-3</v>
      </c>
      <c r="AF981" s="13">
        <f t="shared" si="1197"/>
        <v>4.8288167215675849E-3</v>
      </c>
      <c r="AG981" s="13">
        <f t="shared" si="1198"/>
        <v>1.5558068746167493E-3</v>
      </c>
      <c r="AH981" s="13">
        <f t="shared" si="1199"/>
        <v>4.0892805837507108E-3</v>
      </c>
      <c r="AI981" s="13">
        <f t="shared" si="1200"/>
        <v>4.9839189571086791E-3</v>
      </c>
      <c r="AJ981" s="13">
        <f t="shared" si="1201"/>
        <v>3.0371415781213513E-3</v>
      </c>
      <c r="AK981" s="13">
        <f t="shared" si="1202"/>
        <v>1.2338655644198388E-3</v>
      </c>
      <c r="AL981" s="13">
        <f t="shared" si="1203"/>
        <v>1.7715449861777633E-5</v>
      </c>
      <c r="AM981" s="13">
        <f t="shared" si="1204"/>
        <v>2.5197203112863175E-3</v>
      </c>
      <c r="AN981" s="13">
        <f t="shared" si="1205"/>
        <v>2.4355023653526166E-3</v>
      </c>
      <c r="AO981" s="13">
        <f t="shared" si="1206"/>
        <v>1.1770496402059146E-3</v>
      </c>
      <c r="AP981" s="13">
        <f t="shared" si="1207"/>
        <v>3.7923616231246162E-4</v>
      </c>
      <c r="AQ981" s="13">
        <f t="shared" si="1208"/>
        <v>9.1640187821851479E-5</v>
      </c>
      <c r="AR981" s="13">
        <f t="shared" si="1209"/>
        <v>7.9052047877735203E-4</v>
      </c>
      <c r="AS981" s="13">
        <f t="shared" si="1210"/>
        <v>9.6346775905198096E-4</v>
      </c>
      <c r="AT981" s="13">
        <f t="shared" si="1211"/>
        <v>5.8712591745146362E-4</v>
      </c>
      <c r="AU981" s="13">
        <f t="shared" si="1212"/>
        <v>2.3852508448745768E-4</v>
      </c>
      <c r="AV981" s="13">
        <f t="shared" si="1213"/>
        <v>7.2677190154595949E-5</v>
      </c>
      <c r="AW981" s="13">
        <f t="shared" si="1214"/>
        <v>5.7970889545365381E-7</v>
      </c>
      <c r="AX981" s="13">
        <f t="shared" si="1215"/>
        <v>5.1182930464317049E-4</v>
      </c>
      <c r="AY981" s="13">
        <f t="shared" si="1216"/>
        <v>4.9472216282562609E-4</v>
      </c>
      <c r="AZ981" s="13">
        <f t="shared" si="1217"/>
        <v>2.3909340103288581E-4</v>
      </c>
      <c r="BA981" s="13">
        <f t="shared" si="1218"/>
        <v>7.7034018570434735E-5</v>
      </c>
      <c r="BB981" s="13">
        <f t="shared" si="1219"/>
        <v>1.8614817446259827E-5</v>
      </c>
      <c r="BC981" s="13">
        <f t="shared" si="1220"/>
        <v>3.5985289095700257E-6</v>
      </c>
      <c r="BD981" s="13">
        <f t="shared" si="1221"/>
        <v>1.2734974905072234E-4</v>
      </c>
      <c r="BE981" s="13">
        <f t="shared" si="1222"/>
        <v>1.552108776783365E-4</v>
      </c>
      <c r="BF981" s="13">
        <f t="shared" si="1223"/>
        <v>9.4583682846852453E-5</v>
      </c>
      <c r="BG981" s="13">
        <f t="shared" si="1224"/>
        <v>3.8425455718441206E-5</v>
      </c>
      <c r="BH981" s="13">
        <f t="shared" si="1225"/>
        <v>1.1708010325316552E-5</v>
      </c>
      <c r="BI981" s="13">
        <f t="shared" si="1226"/>
        <v>2.8538895003799747E-6</v>
      </c>
      <c r="BJ981" s="14">
        <f t="shared" si="1227"/>
        <v>0.41849069779624626</v>
      </c>
      <c r="BK981" s="14">
        <f t="shared" si="1228"/>
        <v>0.28989895570164792</v>
      </c>
      <c r="BL981" s="14">
        <f t="shared" si="1229"/>
        <v>0.27483877251103378</v>
      </c>
      <c r="BM981" s="14">
        <f t="shared" si="1230"/>
        <v>0.37301320015427197</v>
      </c>
      <c r="BN981" s="14">
        <f t="shared" si="1231"/>
        <v>0.62664382343499159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1.4117647058823499</v>
      </c>
      <c r="F982" s="10">
        <f>VLOOKUP(B982,home!$B$2:$E$405,3,FALSE)</f>
        <v>1.1499999999999999</v>
      </c>
      <c r="G982" s="10">
        <f>VLOOKUP(C982,away!$B$2:$E$405,4,FALSE)</f>
        <v>1.42</v>
      </c>
      <c r="H982" s="10">
        <f>VLOOKUP(A982,away!$A$2:$E$405,3,FALSE)</f>
        <v>1.1323529411764699</v>
      </c>
      <c r="I982" s="10">
        <f>VLOOKUP(C982,away!$B$2:$E$405,3,FALSE)</f>
        <v>1.02</v>
      </c>
      <c r="J982" s="10">
        <f>VLOOKUP(B982,home!$B$2:$E$405,4,FALSE)</f>
        <v>0.88</v>
      </c>
      <c r="K982" s="12">
        <f t="shared" si="1176"/>
        <v>2.3054117647058772</v>
      </c>
      <c r="L982" s="12">
        <f t="shared" si="1177"/>
        <v>1.0163999999999995</v>
      </c>
      <c r="M982" s="13">
        <f t="shared" si="1178"/>
        <v>3.6087390629317817E-2</v>
      </c>
      <c r="N982" s="13">
        <f t="shared" si="1179"/>
        <v>8.3196294914365906E-2</v>
      </c>
      <c r="O982" s="13">
        <f t="shared" si="1180"/>
        <v>3.6679223835638611E-2</v>
      </c>
      <c r="P982" s="13">
        <f t="shared" si="1181"/>
        <v>8.4560714150961475E-2</v>
      </c>
      <c r="Q982" s="13">
        <f t="shared" si="1182"/>
        <v>9.5900858537759481E-2</v>
      </c>
      <c r="R982" s="13">
        <f t="shared" si="1183"/>
        <v>1.864038155327153E-2</v>
      </c>
      <c r="S982" s="13">
        <f t="shared" si="1184"/>
        <v>4.9536100096355097E-2</v>
      </c>
      <c r="T982" s="13">
        <f t="shared" si="1185"/>
        <v>9.7473632617778694E-2</v>
      </c>
      <c r="U982" s="13">
        <f t="shared" si="1186"/>
        <v>4.2973754931518587E-2</v>
      </c>
      <c r="V982" s="13">
        <f t="shared" si="1187"/>
        <v>1.2897111789999711E-2</v>
      </c>
      <c r="W982" s="13">
        <f t="shared" si="1188"/>
        <v>7.3696989172781585E-2</v>
      </c>
      <c r="X982" s="13">
        <f t="shared" si="1189"/>
        <v>7.4905619795215164E-2</v>
      </c>
      <c r="Y982" s="13">
        <f t="shared" si="1190"/>
        <v>3.8067035979928325E-2</v>
      </c>
      <c r="Z982" s="13">
        <f t="shared" si="1191"/>
        <v>6.3153612702483925E-3</v>
      </c>
      <c r="AA982" s="13">
        <f t="shared" si="1192"/>
        <v>1.4559508170798494E-2</v>
      </c>
      <c r="AB982" s="13">
        <f t="shared" si="1193"/>
        <v>1.6782830712645101E-2</v>
      </c>
      <c r="AC982" s="13">
        <f t="shared" si="1194"/>
        <v>1.8887985602946888E-3</v>
      </c>
      <c r="AD982" s="13">
        <f t="shared" si="1195"/>
        <v>4.2475476465583077E-2</v>
      </c>
      <c r="AE982" s="13">
        <f t="shared" si="1196"/>
        <v>4.3172074279618618E-2</v>
      </c>
      <c r="AF982" s="13">
        <f t="shared" si="1197"/>
        <v>2.1940048148902169E-2</v>
      </c>
      <c r="AG982" s="13">
        <f t="shared" si="1198"/>
        <v>7.4332883128480519E-3</v>
      </c>
      <c r="AH982" s="13">
        <f t="shared" si="1199"/>
        <v>1.6047332987701155E-3</v>
      </c>
      <c r="AI982" s="13">
        <f t="shared" si="1200"/>
        <v>3.6995710261998947E-3</v>
      </c>
      <c r="AJ982" s="13">
        <f t="shared" si="1201"/>
        <v>4.2645172840831179E-3</v>
      </c>
      <c r="AK982" s="13">
        <f t="shared" si="1202"/>
        <v>3.2771561058389247E-3</v>
      </c>
      <c r="AL982" s="13">
        <f t="shared" si="1203"/>
        <v>1.7703486160738921E-4</v>
      </c>
      <c r="AM982" s="13">
        <f t="shared" si="1204"/>
        <v>1.9584692631048572E-2</v>
      </c>
      <c r="AN982" s="13">
        <f t="shared" si="1205"/>
        <v>1.9905881590197759E-2</v>
      </c>
      <c r="AO982" s="13">
        <f t="shared" si="1206"/>
        <v>1.0116169024138495E-2</v>
      </c>
      <c r="AP982" s="13">
        <f t="shared" si="1207"/>
        <v>3.4273580653781206E-3</v>
      </c>
      <c r="AQ982" s="13">
        <f t="shared" si="1208"/>
        <v>8.7089168441257993E-4</v>
      </c>
      <c r="AR982" s="13">
        <f t="shared" si="1209"/>
        <v>3.2621018497398904E-4</v>
      </c>
      <c r="AS982" s="13">
        <f t="shared" si="1210"/>
        <v>7.5204879820591451E-4</v>
      </c>
      <c r="AT982" s="13">
        <f t="shared" si="1211"/>
        <v>8.6689107350841599E-4</v>
      </c>
      <c r="AU982" s="13">
        <f t="shared" si="1212"/>
        <v>6.6618029319493648E-4</v>
      </c>
      <c r="AV982" s="13">
        <f t="shared" si="1213"/>
        <v>3.8395497133670431E-4</v>
      </c>
      <c r="AW982" s="13">
        <f t="shared" si="1214"/>
        <v>1.1523103334923344E-5</v>
      </c>
      <c r="AX982" s="13">
        <f t="shared" si="1215"/>
        <v>7.5251301332946415E-3</v>
      </c>
      <c r="AY982" s="13">
        <f t="shared" si="1216"/>
        <v>7.6485422674806699E-3</v>
      </c>
      <c r="AZ982" s="13">
        <f t="shared" si="1217"/>
        <v>3.8869891803336738E-3</v>
      </c>
      <c r="BA982" s="13">
        <f t="shared" si="1218"/>
        <v>1.3169119342970482E-3</v>
      </c>
      <c r="BB982" s="13">
        <f t="shared" si="1219"/>
        <v>3.3462732250487973E-4</v>
      </c>
      <c r="BC982" s="13">
        <f t="shared" si="1220"/>
        <v>6.8023042118791943E-5</v>
      </c>
      <c r="BD982" s="13">
        <f t="shared" si="1221"/>
        <v>5.5260005334593691E-5</v>
      </c>
      <c r="BE982" s="13">
        <f t="shared" si="1222"/>
        <v>1.273970664160818E-4</v>
      </c>
      <c r="BF982" s="13">
        <f t="shared" si="1223"/>
        <v>1.4685134785232554E-4</v>
      </c>
      <c r="BG982" s="13">
        <f t="shared" si="1224"/>
        <v>1.1285094166722214E-4</v>
      </c>
      <c r="BH982" s="13">
        <f t="shared" si="1225"/>
        <v>6.5041972144437652E-5</v>
      </c>
      <c r="BI982" s="13">
        <f t="shared" si="1226"/>
        <v>2.9989705556291706E-5</v>
      </c>
      <c r="BJ982" s="14">
        <f t="shared" si="1227"/>
        <v>0.65294653509998635</v>
      </c>
      <c r="BK982" s="14">
        <f t="shared" si="1228"/>
        <v>0.19279569235601685</v>
      </c>
      <c r="BL982" s="14">
        <f t="shared" si="1229"/>
        <v>0.14601435327895526</v>
      </c>
      <c r="BM982" s="14">
        <f t="shared" si="1230"/>
        <v>0.63537005921974643</v>
      </c>
      <c r="BN982" s="14">
        <f t="shared" si="1231"/>
        <v>0.35506486362131484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1.52380952380952</v>
      </c>
      <c r="F983" s="10">
        <f>VLOOKUP(B983,home!$B$2:$E$405,3,FALSE)</f>
        <v>0.98</v>
      </c>
      <c r="G983" s="10">
        <f>VLOOKUP(C983,away!$B$2:$E$405,4,FALSE)</f>
        <v>0.47</v>
      </c>
      <c r="H983" s="10">
        <f>VLOOKUP(A983,away!$A$2:$E$405,3,FALSE)</f>
        <v>1.26984126984127</v>
      </c>
      <c r="I983" s="10">
        <f>VLOOKUP(C983,away!$B$2:$E$405,3,FALSE)</f>
        <v>1.69</v>
      </c>
      <c r="J983" s="10">
        <f>VLOOKUP(B983,home!$B$2:$E$405,4,FALSE)</f>
        <v>1.05</v>
      </c>
      <c r="K983" s="12">
        <f t="shared" si="1176"/>
        <v>0.70186666666666486</v>
      </c>
      <c r="L983" s="12">
        <f t="shared" si="1177"/>
        <v>2.2533333333333339</v>
      </c>
      <c r="M983" s="13">
        <f t="shared" si="1178"/>
        <v>5.2068245885354351E-2</v>
      </c>
      <c r="N983" s="13">
        <f t="shared" si="1179"/>
        <v>3.6544966178733942E-2</v>
      </c>
      <c r="O983" s="13">
        <f t="shared" si="1180"/>
        <v>0.11732711406166516</v>
      </c>
      <c r="P983" s="13">
        <f t="shared" si="1181"/>
        <v>8.2347990456080503E-2</v>
      </c>
      <c r="Q983" s="13">
        <f t="shared" si="1182"/>
        <v>1.2824846797657E-2</v>
      </c>
      <c r="R983" s="13">
        <f t="shared" si="1183"/>
        <v>0.13218854850947612</v>
      </c>
      <c r="S983" s="13">
        <f t="shared" si="1184"/>
        <v>3.2559151056700604E-2</v>
      </c>
      <c r="T983" s="13">
        <f t="shared" si="1185"/>
        <v>2.889865478405378E-2</v>
      </c>
      <c r="U983" s="13">
        <f t="shared" si="1186"/>
        <v>9.2778735913850732E-2</v>
      </c>
      <c r="V983" s="13">
        <f t="shared" si="1187"/>
        <v>5.7215094768311506E-3</v>
      </c>
      <c r="W983" s="13">
        <f t="shared" si="1188"/>
        <v>3.0004441574607234E-3</v>
      </c>
      <c r="X983" s="13">
        <f t="shared" si="1189"/>
        <v>6.7610008348114974E-3</v>
      </c>
      <c r="Y983" s="13">
        <f t="shared" si="1190"/>
        <v>7.6173942738876239E-3</v>
      </c>
      <c r="Z983" s="13">
        <f t="shared" si="1191"/>
        <v>9.928828754711766E-2</v>
      </c>
      <c r="AA983" s="13">
        <f t="shared" si="1192"/>
        <v>6.9687139419736796E-2</v>
      </c>
      <c r="AB983" s="13">
        <f t="shared" si="1193"/>
        <v>2.4455540127032906E-2</v>
      </c>
      <c r="AC983" s="13">
        <f t="shared" si="1194"/>
        <v>5.65549597193401E-4</v>
      </c>
      <c r="AD983" s="13">
        <f t="shared" si="1195"/>
        <v>5.2647793482910683E-4</v>
      </c>
      <c r="AE983" s="13">
        <f t="shared" si="1196"/>
        <v>1.186330279814921E-3</v>
      </c>
      <c r="AF983" s="13">
        <f t="shared" si="1197"/>
        <v>1.3365987819248116E-3</v>
      </c>
      <c r="AG983" s="13">
        <f t="shared" si="1198"/>
        <v>1.0039341962013032E-3</v>
      </c>
      <c r="AH983" s="13">
        <f t="shared" si="1199"/>
        <v>5.5932401984876298E-2</v>
      </c>
      <c r="AI983" s="13">
        <f t="shared" si="1200"/>
        <v>3.9257088539785073E-2</v>
      </c>
      <c r="AJ983" s="13">
        <f t="shared" si="1201"/>
        <v>1.3776620938228542E-2</v>
      </c>
      <c r="AK983" s="13">
        <f t="shared" si="1202"/>
        <v>3.2231170052815492E-3</v>
      </c>
      <c r="AL983" s="13">
        <f t="shared" si="1203"/>
        <v>3.5777562343594907E-5</v>
      </c>
      <c r="AM983" s="13">
        <f t="shared" si="1204"/>
        <v>7.3903462638410993E-5</v>
      </c>
      <c r="AN983" s="13">
        <f t="shared" si="1205"/>
        <v>1.6652913581188616E-4</v>
      </c>
      <c r="AO983" s="13">
        <f t="shared" si="1206"/>
        <v>1.8762282634805848E-4</v>
      </c>
      <c r="AP983" s="13">
        <f t="shared" si="1207"/>
        <v>1.409255895680973E-4</v>
      </c>
      <c r="AQ983" s="13">
        <f t="shared" si="1208"/>
        <v>7.9388082123361503E-5</v>
      </c>
      <c r="AR983" s="13">
        <f t="shared" si="1209"/>
        <v>2.5206869161184246E-2</v>
      </c>
      <c r="AS983" s="13">
        <f t="shared" si="1210"/>
        <v>1.7691861235263135E-2</v>
      </c>
      <c r="AT983" s="13">
        <f t="shared" si="1211"/>
        <v>6.2086638361616613E-3</v>
      </c>
      <c r="AU983" s="13">
        <f t="shared" si="1212"/>
        <v>1.4525513970468846E-3</v>
      </c>
      <c r="AV983" s="13">
        <f t="shared" si="1213"/>
        <v>2.5487435180182599E-4</v>
      </c>
      <c r="AW983" s="13">
        <f t="shared" si="1214"/>
        <v>1.5717675013263917E-6</v>
      </c>
      <c r="AX983" s="13">
        <f t="shared" si="1215"/>
        <v>8.6450628295243161E-6</v>
      </c>
      <c r="AY983" s="13">
        <f t="shared" si="1216"/>
        <v>1.948020824252813E-5</v>
      </c>
      <c r="AZ983" s="13">
        <f t="shared" si="1217"/>
        <v>2.1947701286581701E-5</v>
      </c>
      <c r="BA983" s="13">
        <f t="shared" si="1218"/>
        <v>1.6485162299699151E-5</v>
      </c>
      <c r="BB983" s="13">
        <f t="shared" si="1219"/>
        <v>9.2866414288305235E-6</v>
      </c>
      <c r="BC983" s="13">
        <f t="shared" si="1220"/>
        <v>4.1851797372596222E-6</v>
      </c>
      <c r="BD983" s="13">
        <f t="shared" si="1221"/>
        <v>9.4665797516447527E-3</v>
      </c>
      <c r="BE983" s="13">
        <f t="shared" si="1222"/>
        <v>6.6442767750210458E-3</v>
      </c>
      <c r="BF983" s="13">
        <f t="shared" si="1223"/>
        <v>2.33169819624738E-3</v>
      </c>
      <c r="BG983" s="13">
        <f t="shared" si="1224"/>
        <v>5.455137468909412E-4</v>
      </c>
      <c r="BH983" s="13">
        <f t="shared" si="1225"/>
        <v>9.5719478787796895E-5</v>
      </c>
      <c r="BI983" s="13">
        <f t="shared" si="1226"/>
        <v>1.3436462302372312E-5</v>
      </c>
      <c r="BJ983" s="14">
        <f t="shared" si="1227"/>
        <v>0.10042904727168893</v>
      </c>
      <c r="BK983" s="14">
        <f t="shared" si="1228"/>
        <v>0.17331770424274612</v>
      </c>
      <c r="BL983" s="14">
        <f t="shared" si="1229"/>
        <v>0.61853835089228515</v>
      </c>
      <c r="BM983" s="14">
        <f t="shared" si="1230"/>
        <v>0.55825376962412965</v>
      </c>
      <c r="BN983" s="14">
        <f t="shared" si="1231"/>
        <v>0.43330171188896704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1.52380952380952</v>
      </c>
      <c r="F984" s="10">
        <f>VLOOKUP(B984,home!$B$2:$E$405,3,FALSE)</f>
        <v>0.94</v>
      </c>
      <c r="G984" s="10">
        <f>VLOOKUP(C984,away!$B$2:$E$405,4,FALSE)</f>
        <v>0.75</v>
      </c>
      <c r="H984" s="10">
        <f>VLOOKUP(A984,away!$A$2:$E$405,3,FALSE)</f>
        <v>1.26984126984127</v>
      </c>
      <c r="I984" s="10">
        <f>VLOOKUP(C984,away!$B$2:$E$405,3,FALSE)</f>
        <v>1.1299999999999999</v>
      </c>
      <c r="J984" s="10">
        <f>VLOOKUP(B984,home!$B$2:$E$405,4,FALSE)</f>
        <v>1.24</v>
      </c>
      <c r="K984" s="12">
        <f t="shared" si="1176"/>
        <v>1.0742857142857116</v>
      </c>
      <c r="L984" s="12">
        <f t="shared" si="1177"/>
        <v>1.7793015873015874</v>
      </c>
      <c r="M984" s="13">
        <f t="shared" si="1178"/>
        <v>5.7637187597643469E-2</v>
      </c>
      <c r="N984" s="13">
        <f t="shared" si="1179"/>
        <v>6.1918807247753969E-2</v>
      </c>
      <c r="O984" s="13">
        <f t="shared" si="1180"/>
        <v>0.10255393938008639</v>
      </c>
      <c r="P984" s="13">
        <f t="shared" si="1181"/>
        <v>0.11017223201974967</v>
      </c>
      <c r="Q984" s="13">
        <f t="shared" si="1182"/>
        <v>3.325924503593633E-2</v>
      </c>
      <c r="R984" s="13">
        <f t="shared" si="1183"/>
        <v>9.1237193561509264E-2</v>
      </c>
      <c r="S984" s="13">
        <f t="shared" si="1184"/>
        <v>5.2647957048783132E-2</v>
      </c>
      <c r="T984" s="13">
        <f t="shared" si="1185"/>
        <v>5.9178227484893958E-2</v>
      </c>
      <c r="U984" s="13">
        <f t="shared" si="1186"/>
        <v>9.8014813654649702E-2</v>
      </c>
      <c r="V984" s="13">
        <f t="shared" si="1187"/>
        <v>1.1181714023159402E-2</v>
      </c>
      <c r="W984" s="13">
        <f t="shared" si="1188"/>
        <v>1.190997727001146E-2</v>
      </c>
      <c r="X984" s="13">
        <f t="shared" si="1189"/>
        <v>2.1191441461257218E-2</v>
      </c>
      <c r="Y984" s="13">
        <f t="shared" si="1190"/>
        <v>1.8852982714611822E-2</v>
      </c>
      <c r="Z984" s="13">
        <f t="shared" si="1191"/>
        <v>5.4112827774978535E-2</v>
      </c>
      <c r="AA984" s="13">
        <f t="shared" si="1192"/>
        <v>5.8132637838262502E-2</v>
      </c>
      <c r="AB984" s="13">
        <f t="shared" si="1193"/>
        <v>3.1225531181695208E-2</v>
      </c>
      <c r="AC984" s="13">
        <f t="shared" si="1194"/>
        <v>1.3358502156821642E-3</v>
      </c>
      <c r="AD984" s="13">
        <f t="shared" si="1195"/>
        <v>3.1986796096602119E-3</v>
      </c>
      <c r="AE984" s="13">
        <f t="shared" si="1196"/>
        <v>5.6914157067376363E-3</v>
      </c>
      <c r="AF984" s="13">
        <f t="shared" si="1197"/>
        <v>5.0633725004957325E-3</v>
      </c>
      <c r="AG984" s="13">
        <f t="shared" si="1198"/>
        <v>3.003088909077088E-3</v>
      </c>
      <c r="AH984" s="13">
        <f t="shared" si="1199"/>
        <v>2.4070760088349186E-2</v>
      </c>
      <c r="AI984" s="13">
        <f t="shared" si="1200"/>
        <v>2.5858873694912202E-2</v>
      </c>
      <c r="AJ984" s="13">
        <f t="shared" si="1201"/>
        <v>1.3889909298981377E-2</v>
      </c>
      <c r="AK984" s="13">
        <f t="shared" si="1202"/>
        <v>4.9739103775399869E-3</v>
      </c>
      <c r="AL984" s="13">
        <f t="shared" si="1203"/>
        <v>1.0213794672506564E-4</v>
      </c>
      <c r="AM984" s="13">
        <f t="shared" si="1204"/>
        <v>6.8725916184699258E-4</v>
      </c>
      <c r="AN984" s="13">
        <f t="shared" si="1205"/>
        <v>1.2228413175619124E-3</v>
      </c>
      <c r="AO984" s="13">
        <f t="shared" si="1206"/>
        <v>1.0879017486779378E-3</v>
      </c>
      <c r="AP984" s="13">
        <f t="shared" si="1207"/>
        <v>6.4523510275027592E-4</v>
      </c>
      <c r="AQ984" s="13">
        <f t="shared" si="1208"/>
        <v>2.8701696062656724E-4</v>
      </c>
      <c r="AR984" s="13">
        <f t="shared" si="1209"/>
        <v>8.5658283265510806E-3</v>
      </c>
      <c r="AS984" s="13">
        <f t="shared" si="1210"/>
        <v>9.2021470022377073E-3</v>
      </c>
      <c r="AT984" s="13">
        <f t="shared" si="1211"/>
        <v>4.9428675326305275E-3</v>
      </c>
      <c r="AU984" s="13">
        <f t="shared" si="1212"/>
        <v>1.770017325970547E-3</v>
      </c>
      <c r="AV984" s="13">
        <f t="shared" si="1213"/>
        <v>4.7537608183208842E-4</v>
      </c>
      <c r="AW984" s="13">
        <f t="shared" si="1214"/>
        <v>5.4231796218328812E-6</v>
      </c>
      <c r="AX984" s="13">
        <f t="shared" si="1215"/>
        <v>1.2305211659736597E-4</v>
      </c>
      <c r="AY984" s="13">
        <f t="shared" si="1216"/>
        <v>2.1894682638251326E-4</v>
      </c>
      <c r="AZ984" s="13">
        <f t="shared" si="1217"/>
        <v>1.9478621785852551E-4</v>
      </c>
      <c r="BA984" s="13">
        <f t="shared" si="1218"/>
        <v>1.1552780887338241E-4</v>
      </c>
      <c r="BB984" s="13">
        <f t="shared" si="1219"/>
        <v>5.138970342647094E-5</v>
      </c>
      <c r="BC984" s="13">
        <f t="shared" si="1220"/>
        <v>1.8287556175535514E-5</v>
      </c>
      <c r="BD984" s="13">
        <f t="shared" si="1221"/>
        <v>2.5401986563308734E-3</v>
      </c>
      <c r="BE984" s="13">
        <f t="shared" si="1222"/>
        <v>2.7288991279440168E-3</v>
      </c>
      <c r="BF984" s="13">
        <f t="shared" si="1223"/>
        <v>1.4658086744384967E-3</v>
      </c>
      <c r="BG984" s="13">
        <f t="shared" si="1224"/>
        <v>5.2489910627511772E-4</v>
      </c>
      <c r="BH984" s="13">
        <f t="shared" si="1225"/>
        <v>1.4097290282817407E-4</v>
      </c>
      <c r="BI984" s="13">
        <f t="shared" si="1226"/>
        <v>3.0289035121939049E-5</v>
      </c>
      <c r="BJ984" s="14">
        <f t="shared" si="1227"/>
        <v>0.22791948246121296</v>
      </c>
      <c r="BK984" s="14">
        <f t="shared" si="1228"/>
        <v>0.23329602567812543</v>
      </c>
      <c r="BL984" s="14">
        <f t="shared" si="1229"/>
        <v>0.48234487284814626</v>
      </c>
      <c r="BM984" s="14">
        <f t="shared" si="1230"/>
        <v>0.54068108027302342</v>
      </c>
      <c r="BN984" s="14">
        <f t="shared" si="1231"/>
        <v>0.45677860484267907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1.52380952380952</v>
      </c>
      <c r="F985" s="10">
        <f>VLOOKUP(B985,home!$B$2:$E$405,3,FALSE)</f>
        <v>0.84</v>
      </c>
      <c r="G985" s="10">
        <f>VLOOKUP(C985,away!$B$2:$E$405,4,FALSE)</f>
        <v>0.28000000000000003</v>
      </c>
      <c r="H985" s="10">
        <f>VLOOKUP(A985,away!$A$2:$E$405,3,FALSE)</f>
        <v>1.26984126984127</v>
      </c>
      <c r="I985" s="10">
        <f>VLOOKUP(C985,away!$B$2:$E$405,3,FALSE)</f>
        <v>0.94</v>
      </c>
      <c r="J985" s="10">
        <f>VLOOKUP(B985,home!$B$2:$E$405,4,FALSE)</f>
        <v>1.46</v>
      </c>
      <c r="K985" s="12">
        <f t="shared" si="1176"/>
        <v>0.35839999999999911</v>
      </c>
      <c r="L985" s="12">
        <f t="shared" si="1177"/>
        <v>1.7427301587301587</v>
      </c>
      <c r="M985" s="13">
        <f t="shared" si="1178"/>
        <v>0.12231811122634767</v>
      </c>
      <c r="N985" s="13">
        <f t="shared" si="1179"/>
        <v>4.3838811063522894E-2</v>
      </c>
      <c r="O985" s="13">
        <f t="shared" si="1180"/>
        <v>0.21316746139306611</v>
      </c>
      <c r="P985" s="13">
        <f t="shared" si="1181"/>
        <v>7.639921816327469E-2</v>
      </c>
      <c r="Q985" s="13">
        <f t="shared" si="1182"/>
        <v>7.8559149425832808E-3</v>
      </c>
      <c r="R985" s="13">
        <f t="shared" si="1183"/>
        <v>0.18574668191482152</v>
      </c>
      <c r="S985" s="13">
        <f t="shared" si="1184"/>
        <v>1.1929632655050286E-2</v>
      </c>
      <c r="T985" s="13">
        <f t="shared" si="1185"/>
        <v>1.3690739894858788E-2</v>
      </c>
      <c r="U985" s="13">
        <f t="shared" si="1186"/>
        <v>6.6571610798271869E-2</v>
      </c>
      <c r="V985" s="13">
        <f t="shared" si="1187"/>
        <v>8.2790920120147913E-4</v>
      </c>
      <c r="W985" s="13">
        <f t="shared" si="1188"/>
        <v>9.3851997180728034E-4</v>
      </c>
      <c r="X985" s="13">
        <f t="shared" si="1189"/>
        <v>1.6355870594391257E-3</v>
      </c>
      <c r="Y985" s="13">
        <f t="shared" si="1190"/>
        <v>1.4251934478566705E-3</v>
      </c>
      <c r="Z985" s="13">
        <f t="shared" si="1191"/>
        <v>0.10790211481900572</v>
      </c>
      <c r="AA985" s="13">
        <f t="shared" si="1192"/>
        <v>3.8672117951131554E-2</v>
      </c>
      <c r="AB985" s="13">
        <f t="shared" si="1193"/>
        <v>6.9300435368427555E-3</v>
      </c>
      <c r="AC985" s="13">
        <f t="shared" si="1194"/>
        <v>3.2319220273177811E-5</v>
      </c>
      <c r="AD985" s="13">
        <f t="shared" si="1195"/>
        <v>8.4091389473932087E-5</v>
      </c>
      <c r="AE985" s="13">
        <f t="shared" si="1196"/>
        <v>1.4654860052574527E-4</v>
      </c>
      <c r="AF985" s="13">
        <f t="shared" si="1197"/>
        <v>1.2769733292795733E-4</v>
      </c>
      <c r="AG985" s="13">
        <f t="shared" si="1198"/>
        <v>7.4180664427652326E-5</v>
      </c>
      <c r="AH985" s="13">
        <f t="shared" si="1199"/>
        <v>4.7011067421461439E-2</v>
      </c>
      <c r="AI985" s="13">
        <f t="shared" si="1200"/>
        <v>1.6848766563851737E-2</v>
      </c>
      <c r="AJ985" s="13">
        <f t="shared" si="1201"/>
        <v>3.0192989682422231E-3</v>
      </c>
      <c r="AK985" s="13">
        <f t="shared" si="1202"/>
        <v>3.6070558340600337E-4</v>
      </c>
      <c r="AL985" s="13">
        <f t="shared" si="1203"/>
        <v>8.0745627471251352E-7</v>
      </c>
      <c r="AM985" s="13">
        <f t="shared" si="1204"/>
        <v>6.0276707974914398E-6</v>
      </c>
      <c r="AN985" s="13">
        <f t="shared" si="1205"/>
        <v>1.0504603685685399E-5</v>
      </c>
      <c r="AO985" s="13">
        <f t="shared" si="1206"/>
        <v>9.1533448242759634E-6</v>
      </c>
      <c r="AP985" s="13">
        <f t="shared" si="1207"/>
        <v>5.3172700261741078E-6</v>
      </c>
      <c r="AQ985" s="13">
        <f t="shared" si="1208"/>
        <v>2.3166417091813806E-6</v>
      </c>
      <c r="AR985" s="13">
        <f t="shared" si="1209"/>
        <v>1.638552099789551E-2</v>
      </c>
      <c r="AS985" s="13">
        <f t="shared" si="1210"/>
        <v>5.8725707256457359E-3</v>
      </c>
      <c r="AT985" s="13">
        <f t="shared" si="1211"/>
        <v>1.052364674035713E-3</v>
      </c>
      <c r="AU985" s="13">
        <f t="shared" si="1212"/>
        <v>1.2572249972479953E-4</v>
      </c>
      <c r="AV985" s="13">
        <f t="shared" si="1213"/>
        <v>1.1264735975342008E-5</v>
      </c>
      <c r="AW985" s="13">
        <f t="shared" si="1214"/>
        <v>1.4009242755671857E-8</v>
      </c>
      <c r="AX985" s="13">
        <f t="shared" si="1215"/>
        <v>3.6005286897015414E-7</v>
      </c>
      <c r="AY985" s="13">
        <f t="shared" si="1216"/>
        <v>6.274749934916058E-7</v>
      </c>
      <c r="AZ985" s="13">
        <f t="shared" si="1217"/>
        <v>5.4675979750341578E-7</v>
      </c>
      <c r="BA985" s="13">
        <f t="shared" si="1218"/>
        <v>3.1761826289679899E-7</v>
      </c>
      <c r="BB985" s="13">
        <f t="shared" si="1219"/>
        <v>1.3838073142843403E-7</v>
      </c>
      <c r="BC985" s="13">
        <f t="shared" si="1220"/>
        <v>4.8232054809493984E-8</v>
      </c>
      <c r="BD985" s="13">
        <f t="shared" si="1221"/>
        <v>4.759256934923131E-3</v>
      </c>
      <c r="BE985" s="13">
        <f t="shared" si="1222"/>
        <v>1.7057176854764458E-3</v>
      </c>
      <c r="BF985" s="13">
        <f t="shared" si="1223"/>
        <v>3.0566460923737824E-4</v>
      </c>
      <c r="BG985" s="13">
        <f t="shared" si="1224"/>
        <v>3.6516731983558701E-5</v>
      </c>
      <c r="BH985" s="13">
        <f t="shared" si="1225"/>
        <v>3.2718991857268507E-6</v>
      </c>
      <c r="BI985" s="13">
        <f t="shared" si="1226"/>
        <v>2.3452973363290017E-7</v>
      </c>
      <c r="BJ985" s="14">
        <f t="shared" si="1227"/>
        <v>6.9852642417175259E-2</v>
      </c>
      <c r="BK985" s="14">
        <f t="shared" si="1228"/>
        <v>0.21150862539741552</v>
      </c>
      <c r="BL985" s="14">
        <f t="shared" si="1229"/>
        <v>0.60858586015491223</v>
      </c>
      <c r="BM985" s="14">
        <f t="shared" si="1230"/>
        <v>0.34852243061914173</v>
      </c>
      <c r="BN985" s="14">
        <f t="shared" si="1231"/>
        <v>0.64932619870361608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1.52380952380952</v>
      </c>
      <c r="F986" s="10">
        <f>VLOOKUP(B986,home!$B$2:$E$405,3,FALSE)</f>
        <v>0.9</v>
      </c>
      <c r="G986" s="10">
        <f>VLOOKUP(C986,away!$B$2:$E$405,4,FALSE)</f>
        <v>0.98</v>
      </c>
      <c r="H986" s="10">
        <f>VLOOKUP(A986,away!$A$2:$E$405,3,FALSE)</f>
        <v>1.26984126984127</v>
      </c>
      <c r="I986" s="10">
        <f>VLOOKUP(C986,away!$B$2:$E$405,3,FALSE)</f>
        <v>0.88</v>
      </c>
      <c r="J986" s="10">
        <f>VLOOKUP(B986,home!$B$2:$E$405,4,FALSE)</f>
        <v>0.98</v>
      </c>
      <c r="K986" s="12">
        <f t="shared" si="1176"/>
        <v>1.3439999999999965</v>
      </c>
      <c r="L986" s="12">
        <f t="shared" si="1177"/>
        <v>1.0951111111111114</v>
      </c>
      <c r="M986" s="13">
        <f t="shared" si="1178"/>
        <v>8.7238362218513749E-2</v>
      </c>
      <c r="N986" s="13">
        <f t="shared" si="1179"/>
        <v>0.11724835882168219</v>
      </c>
      <c r="O986" s="13">
        <f t="shared" si="1180"/>
        <v>9.5535699780630187E-2</v>
      </c>
      <c r="P986" s="13">
        <f t="shared" si="1181"/>
        <v>0.12839998050516666</v>
      </c>
      <c r="Q986" s="13">
        <f t="shared" si="1182"/>
        <v>7.8790897128170237E-2</v>
      </c>
      <c r="R986" s="13">
        <f t="shared" si="1183"/>
        <v>5.2311103168771737E-2</v>
      </c>
      <c r="S986" s="13">
        <f t="shared" si="1184"/>
        <v>4.7245714426732997E-2</v>
      </c>
      <c r="T986" s="13">
        <f t="shared" si="1185"/>
        <v>8.6284786899471777E-2</v>
      </c>
      <c r="U986" s="13">
        <f t="shared" si="1186"/>
        <v>7.0306122658829046E-2</v>
      </c>
      <c r="V986" s="13">
        <f t="shared" si="1187"/>
        <v>7.7264031519505907E-3</v>
      </c>
      <c r="W986" s="13">
        <f t="shared" si="1188"/>
        <v>3.5298321913420166E-2</v>
      </c>
      <c r="X986" s="13">
        <f t="shared" si="1189"/>
        <v>3.8655584530963252E-2</v>
      </c>
      <c r="Y986" s="13">
        <f t="shared" si="1190"/>
        <v>2.1166080063176326E-2</v>
      </c>
      <c r="Z986" s="13">
        <f t="shared" si="1191"/>
        <v>1.9095490104867201E-2</v>
      </c>
      <c r="AA986" s="13">
        <f t="shared" si="1192"/>
        <v>2.5664338700941459E-2</v>
      </c>
      <c r="AB986" s="13">
        <f t="shared" si="1193"/>
        <v>1.7246435607032616E-2</v>
      </c>
      <c r="AC986" s="13">
        <f t="shared" si="1194"/>
        <v>7.1074667501249853E-4</v>
      </c>
      <c r="AD986" s="13">
        <f t="shared" si="1195"/>
        <v>1.1860236162909148E-2</v>
      </c>
      <c r="AE986" s="13">
        <f t="shared" si="1196"/>
        <v>1.2988276402403623E-2</v>
      </c>
      <c r="AF986" s="13">
        <f t="shared" si="1197"/>
        <v>7.1118029012272287E-3</v>
      </c>
      <c r="AG986" s="13">
        <f t="shared" si="1198"/>
        <v>2.5960714590553924E-3</v>
      </c>
      <c r="AH986" s="13">
        <f t="shared" si="1199"/>
        <v>5.2279208464880876E-3</v>
      </c>
      <c r="AI986" s="13">
        <f t="shared" si="1200"/>
        <v>7.0263256176799722E-3</v>
      </c>
      <c r="AJ986" s="13">
        <f t="shared" si="1201"/>
        <v>4.7216908150809296E-3</v>
      </c>
      <c r="AK986" s="13">
        <f t="shared" si="1202"/>
        <v>2.1153174851562505E-3</v>
      </c>
      <c r="AL986" s="13">
        <f t="shared" si="1203"/>
        <v>4.184391219410109E-5</v>
      </c>
      <c r="AM986" s="13">
        <f t="shared" si="1204"/>
        <v>3.1880314805899711E-3</v>
      </c>
      <c r="AN986" s="13">
        <f t="shared" si="1205"/>
        <v>3.4912486969660849E-3</v>
      </c>
      <c r="AO986" s="13">
        <f t="shared" si="1206"/>
        <v>1.9116526198498743E-3</v>
      </c>
      <c r="AP986" s="13">
        <f t="shared" si="1207"/>
        <v>6.9782400819408776E-4</v>
      </c>
      <c r="AQ986" s="13">
        <f t="shared" si="1208"/>
        <v>1.9104870624335915E-4</v>
      </c>
      <c r="AR986" s="13">
        <f t="shared" si="1209"/>
        <v>1.1450308413997027E-3</v>
      </c>
      <c r="AS986" s="13">
        <f t="shared" si="1210"/>
        <v>1.5389214508411968E-3</v>
      </c>
      <c r="AT986" s="13">
        <f t="shared" si="1211"/>
        <v>1.0341552149652816E-3</v>
      </c>
      <c r="AU986" s="13">
        <f t="shared" si="1212"/>
        <v>4.6330153630444492E-4</v>
      </c>
      <c r="AV986" s="13">
        <f t="shared" si="1213"/>
        <v>1.5566931619829312E-4</v>
      </c>
      <c r="AW986" s="13">
        <f t="shared" si="1214"/>
        <v>1.710752705241727E-6</v>
      </c>
      <c r="AX986" s="13">
        <f t="shared" si="1215"/>
        <v>7.1411905165215167E-4</v>
      </c>
      <c r="AY986" s="13">
        <f t="shared" si="1216"/>
        <v>7.8203970812040107E-4</v>
      </c>
      <c r="AZ986" s="13">
        <f t="shared" si="1217"/>
        <v>4.2821018684637073E-4</v>
      </c>
      <c r="BA986" s="13">
        <f t="shared" si="1218"/>
        <v>1.5631257783547527E-4</v>
      </c>
      <c r="BB986" s="13">
        <f t="shared" si="1219"/>
        <v>4.2794910198512335E-5</v>
      </c>
      <c r="BC986" s="13">
        <f t="shared" si="1220"/>
        <v>9.3730363314786207E-6</v>
      </c>
      <c r="BD986" s="13">
        <f t="shared" si="1221"/>
        <v>2.0898933283028644E-4</v>
      </c>
      <c r="BE986" s="13">
        <f t="shared" si="1222"/>
        <v>2.8088166332390429E-4</v>
      </c>
      <c r="BF986" s="13">
        <f t="shared" si="1223"/>
        <v>1.8875247775366322E-4</v>
      </c>
      <c r="BG986" s="13">
        <f t="shared" si="1224"/>
        <v>8.4561110033640896E-5</v>
      </c>
      <c r="BH986" s="13">
        <f t="shared" si="1225"/>
        <v>2.8412532971303272E-5</v>
      </c>
      <c r="BI986" s="13">
        <f t="shared" si="1226"/>
        <v>7.6372888626863001E-6</v>
      </c>
      <c r="BJ986" s="14">
        <f t="shared" si="1227"/>
        <v>0.42361307126530712</v>
      </c>
      <c r="BK986" s="14">
        <f t="shared" si="1228"/>
        <v>0.27214509059769099</v>
      </c>
      <c r="BL986" s="14">
        <f t="shared" si="1229"/>
        <v>0.28529126744609484</v>
      </c>
      <c r="BM986" s="14">
        <f t="shared" si="1230"/>
        <v>0.43984018883561016</v>
      </c>
      <c r="BN986" s="14">
        <f t="shared" si="1231"/>
        <v>0.55952440162293482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1.52380952380952</v>
      </c>
      <c r="F987" s="10">
        <f>VLOOKUP(B987,home!$B$2:$E$405,3,FALSE)</f>
        <v>0.66</v>
      </c>
      <c r="G987" s="10">
        <f>VLOOKUP(C987,away!$B$2:$E$405,4,FALSE)</f>
        <v>0.82</v>
      </c>
      <c r="H987" s="10">
        <f>VLOOKUP(A987,away!$A$2:$E$405,3,FALSE)</f>
        <v>1.26984126984127</v>
      </c>
      <c r="I987" s="10">
        <f>VLOOKUP(C987,away!$B$2:$E$405,3,FALSE)</f>
        <v>0.33</v>
      </c>
      <c r="J987" s="10">
        <f>VLOOKUP(B987,home!$B$2:$E$405,4,FALSE)</f>
        <v>1.58</v>
      </c>
      <c r="K987" s="12">
        <f t="shared" si="1176"/>
        <v>0.82468571428571213</v>
      </c>
      <c r="L987" s="12">
        <f t="shared" si="1177"/>
        <v>0.66209523809523818</v>
      </c>
      <c r="M987" s="13">
        <f t="shared" si="1178"/>
        <v>0.22609930978948659</v>
      </c>
      <c r="N987" s="13">
        <f t="shared" si="1179"/>
        <v>0.18646087079324924</v>
      </c>
      <c r="O987" s="13">
        <f t="shared" si="1180"/>
        <v>0.14969927634823915</v>
      </c>
      <c r="P987" s="13">
        <f t="shared" si="1181"/>
        <v>0.1234548546433018</v>
      </c>
      <c r="Q987" s="13">
        <f t="shared" si="1182"/>
        <v>7.6885808208233306E-2</v>
      </c>
      <c r="R987" s="13">
        <f t="shared" si="1183"/>
        <v>4.9557589008236119E-2</v>
      </c>
      <c r="S987" s="13">
        <f t="shared" si="1184"/>
        <v>1.6852219882039055E-2</v>
      </c>
      <c r="T987" s="13">
        <f t="shared" si="1185"/>
        <v>5.0905727491775049E-2</v>
      </c>
      <c r="U987" s="13">
        <f t="shared" si="1186"/>
        <v>4.0869435689534953E-2</v>
      </c>
      <c r="V987" s="13">
        <f t="shared" si="1187"/>
        <v>1.0224063624918551E-3</v>
      </c>
      <c r="W987" s="13">
        <f t="shared" si="1188"/>
        <v>2.1135542553547056E-2</v>
      </c>
      <c r="X987" s="13">
        <f t="shared" si="1189"/>
        <v>1.3993742079262775E-2</v>
      </c>
      <c r="Y987" s="13">
        <f t="shared" si="1190"/>
        <v>4.6325949969064197E-3</v>
      </c>
      <c r="Z987" s="13">
        <f t="shared" si="1191"/>
        <v>1.0937281231278018E-2</v>
      </c>
      <c r="AA987" s="13">
        <f t="shared" si="1192"/>
        <v>9.0198195845602232E-3</v>
      </c>
      <c r="AB987" s="13">
        <f t="shared" si="1193"/>
        <v>3.7192581784106513E-3</v>
      </c>
      <c r="AC987" s="13">
        <f t="shared" si="1194"/>
        <v>3.4890926078384266E-5</v>
      </c>
      <c r="AD987" s="13">
        <f t="shared" si="1195"/>
        <v>4.3575450018970034E-3</v>
      </c>
      <c r="AE987" s="13">
        <f t="shared" si="1196"/>
        <v>2.8851097955417118E-3</v>
      </c>
      <c r="AF987" s="13">
        <f t="shared" si="1197"/>
        <v>9.5510872850504663E-4</v>
      </c>
      <c r="AG987" s="13">
        <f t="shared" si="1198"/>
        <v>2.1079098033546301E-4</v>
      </c>
      <c r="AH987" s="13">
        <f t="shared" si="1199"/>
        <v>1.8103804552343995E-3</v>
      </c>
      <c r="AI987" s="13">
        <f t="shared" si="1200"/>
        <v>1.4929948988538734E-3</v>
      </c>
      <c r="AJ987" s="13">
        <f t="shared" si="1201"/>
        <v>6.1562578229311545E-4</v>
      </c>
      <c r="AK987" s="13">
        <f t="shared" si="1202"/>
        <v>1.692325960010328E-4</v>
      </c>
      <c r="AL987" s="13">
        <f t="shared" si="1203"/>
        <v>7.6204641427479738E-7</v>
      </c>
      <c r="AM987" s="13">
        <f t="shared" si="1204"/>
        <v>7.1872102248431331E-4</v>
      </c>
      <c r="AN987" s="13">
        <f t="shared" si="1205"/>
        <v>4.7586176650580447E-4</v>
      </c>
      <c r="AO987" s="13">
        <f t="shared" si="1206"/>
        <v>1.575329047975406E-4</v>
      </c>
      <c r="AP987" s="13">
        <f t="shared" si="1207"/>
        <v>3.4767262036587376E-5</v>
      </c>
      <c r="AQ987" s="13">
        <f t="shared" si="1208"/>
        <v>5.7548096590084635E-6</v>
      </c>
      <c r="AR987" s="13">
        <f t="shared" si="1209"/>
        <v>2.3972885571027719E-4</v>
      </c>
      <c r="AS987" s="13">
        <f t="shared" si="1210"/>
        <v>1.9770096260632636E-4</v>
      </c>
      <c r="AT987" s="13">
        <f t="shared" si="1211"/>
        <v>8.1520579780985542E-5</v>
      </c>
      <c r="AU987" s="13">
        <f t="shared" si="1212"/>
        <v>2.2409619188555821E-5</v>
      </c>
      <c r="AV987" s="13">
        <f t="shared" si="1213"/>
        <v>4.6202232018462385E-6</v>
      </c>
      <c r="AW987" s="13">
        <f t="shared" si="1214"/>
        <v>1.155813756173209E-8</v>
      </c>
      <c r="AX987" s="13">
        <f t="shared" si="1215"/>
        <v>9.8786493299938833E-5</v>
      </c>
      <c r="AY987" s="13">
        <f t="shared" si="1216"/>
        <v>6.5406066802016654E-5</v>
      </c>
      <c r="AZ987" s="13">
        <f t="shared" si="1217"/>
        <v>2.1652522686077131E-5</v>
      </c>
      <c r="BA987" s="13">
        <f t="shared" si="1218"/>
        <v>4.7786773877335948E-6</v>
      </c>
      <c r="BB987" s="13">
        <f t="shared" si="1219"/>
        <v>7.9098488570295131E-7</v>
      </c>
      <c r="BC987" s="13">
        <f t="shared" si="1220"/>
        <v>1.047414652458461E-7</v>
      </c>
      <c r="BD987" s="13">
        <f t="shared" si="1221"/>
        <v>2.6453888966632476E-5</v>
      </c>
      <c r="BE987" s="13">
        <f t="shared" si="1222"/>
        <v>2.1816144318082223E-5</v>
      </c>
      <c r="BF987" s="13">
        <f t="shared" si="1223"/>
        <v>8.995731279958908E-6</v>
      </c>
      <c r="BG987" s="13">
        <f t="shared" si="1224"/>
        <v>2.4728836920450789E-6</v>
      </c>
      <c r="BH987" s="13">
        <f t="shared" si="1225"/>
        <v>5.0983796347992118E-7</v>
      </c>
      <c r="BI987" s="13">
        <f t="shared" si="1226"/>
        <v>8.4091217016482349E-8</v>
      </c>
      <c r="BJ987" s="14">
        <f t="shared" si="1227"/>
        <v>0.36400699788126306</v>
      </c>
      <c r="BK987" s="14">
        <f t="shared" si="1228"/>
        <v>0.36752984971661395</v>
      </c>
      <c r="BL987" s="14">
        <f t="shared" si="1229"/>
        <v>0.25755992535928873</v>
      </c>
      <c r="BM987" s="14">
        <f t="shared" si="1230"/>
        <v>0.18781095088903313</v>
      </c>
      <c r="BN987" s="14">
        <f t="shared" si="1231"/>
        <v>0.81215770879074622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1.52380952380952</v>
      </c>
      <c r="F988" s="10">
        <f>VLOOKUP(B988,home!$B$2:$E$405,3,FALSE)</f>
        <v>0.75</v>
      </c>
      <c r="G988" s="10">
        <f>VLOOKUP(C988,away!$B$2:$E$405,4,FALSE)</f>
        <v>1.56</v>
      </c>
      <c r="H988" s="10">
        <f>VLOOKUP(A988,away!$A$2:$E$405,3,FALSE)</f>
        <v>1.26984126984127</v>
      </c>
      <c r="I988" s="10">
        <f>VLOOKUP(C988,away!$B$2:$E$405,3,FALSE)</f>
        <v>1.07</v>
      </c>
      <c r="J988" s="10">
        <f>VLOOKUP(B988,home!$B$2:$E$405,4,FALSE)</f>
        <v>0.9</v>
      </c>
      <c r="K988" s="12">
        <f t="shared" si="1176"/>
        <v>1.7828571428571383</v>
      </c>
      <c r="L988" s="12">
        <f t="shared" si="1177"/>
        <v>1.2228571428571431</v>
      </c>
      <c r="M988" s="13">
        <f t="shared" si="1178"/>
        <v>4.9503382138352724E-2</v>
      </c>
      <c r="N988" s="13">
        <f t="shared" si="1179"/>
        <v>8.8257458440948608E-2</v>
      </c>
      <c r="O988" s="13">
        <f t="shared" si="1180"/>
        <v>6.0535564443471336E-2</v>
      </c>
      <c r="P988" s="13">
        <f t="shared" si="1181"/>
        <v>0.10792626346493145</v>
      </c>
      <c r="Q988" s="13">
        <f t="shared" si="1182"/>
        <v>7.8675220095931156E-2</v>
      </c>
      <c r="R988" s="13">
        <f t="shared" si="1183"/>
        <v>3.7013173688293925E-2</v>
      </c>
      <c r="S988" s="13">
        <f t="shared" si="1184"/>
        <v>5.8824659257359441E-2</v>
      </c>
      <c r="T988" s="13">
        <f t="shared" si="1185"/>
        <v>9.6208554860167259E-2</v>
      </c>
      <c r="U988" s="13">
        <f t="shared" si="1186"/>
        <v>6.5989201089986696E-2</v>
      </c>
      <c r="V988" s="13">
        <f t="shared" si="1187"/>
        <v>1.4249813512182734E-2</v>
      </c>
      <c r="W988" s="13">
        <f t="shared" si="1188"/>
        <v>4.6755559371296121E-2</v>
      </c>
      <c r="X988" s="13">
        <f t="shared" si="1189"/>
        <v>5.7175369745470696E-2</v>
      </c>
      <c r="Y988" s="13">
        <f t="shared" si="1190"/>
        <v>3.4958654644373525E-2</v>
      </c>
      <c r="Z988" s="13">
        <f t="shared" si="1191"/>
        <v>1.508727460818076E-2</v>
      </c>
      <c r="AA988" s="13">
        <f t="shared" si="1192"/>
        <v>2.6898455301442196E-2</v>
      </c>
      <c r="AB988" s="13">
        <f t="shared" si="1193"/>
        <v>2.397805158299985E-2</v>
      </c>
      <c r="AC988" s="13">
        <f t="shared" si="1194"/>
        <v>1.9416970379212532E-3</v>
      </c>
      <c r="AD988" s="13">
        <f t="shared" si="1195"/>
        <v>2.0839620748349066E-2</v>
      </c>
      <c r="AE988" s="13">
        <f t="shared" si="1196"/>
        <v>2.5483879086552575E-2</v>
      </c>
      <c r="AF988" s="13">
        <f t="shared" si="1197"/>
        <v>1.5581571784349296E-2</v>
      </c>
      <c r="AG988" s="13">
        <f t="shared" si="1198"/>
        <v>6.3513454511442847E-3</v>
      </c>
      <c r="AH988" s="13">
        <f t="shared" si="1199"/>
        <v>4.6123953802152621E-3</v>
      </c>
      <c r="AI988" s="13">
        <f t="shared" si="1200"/>
        <v>8.2232420492980452E-3</v>
      </c>
      <c r="AJ988" s="13">
        <f t="shared" si="1201"/>
        <v>7.3304329125170988E-3</v>
      </c>
      <c r="AK988" s="13">
        <f t="shared" si="1202"/>
        <v>4.3563715594387223E-3</v>
      </c>
      <c r="AL988" s="13">
        <f t="shared" si="1203"/>
        <v>1.6932993022422964E-4</v>
      </c>
      <c r="AM988" s="13">
        <f t="shared" si="1204"/>
        <v>7.4308133411255918E-3</v>
      </c>
      <c r="AN988" s="13">
        <f t="shared" si="1205"/>
        <v>9.0868231714335817E-3</v>
      </c>
      <c r="AO988" s="13">
        <f t="shared" si="1206"/>
        <v>5.5559433105336785E-3</v>
      </c>
      <c r="AP988" s="13">
        <f t="shared" si="1207"/>
        <v>2.2647083208651568E-3</v>
      </c>
      <c r="AQ988" s="13">
        <f t="shared" si="1208"/>
        <v>6.9235368666449094E-4</v>
      </c>
      <c r="AR988" s="13">
        <f t="shared" si="1209"/>
        <v>1.1280601272755032E-3</v>
      </c>
      <c r="AS988" s="13">
        <f t="shared" si="1210"/>
        <v>2.0111700554854631E-3</v>
      </c>
      <c r="AT988" s="13">
        <f t="shared" si="1211"/>
        <v>1.792814449461323E-3</v>
      </c>
      <c r="AU988" s="13">
        <f t="shared" si="1212"/>
        <v>1.0654440156798695E-3</v>
      </c>
      <c r="AV988" s="13">
        <f t="shared" si="1213"/>
        <v>4.7488361841731183E-4</v>
      </c>
      <c r="AW988" s="13">
        <f t="shared" si="1214"/>
        <v>1.0254712726722303E-5</v>
      </c>
      <c r="AX988" s="13">
        <f t="shared" si="1215"/>
        <v>2.208013107077314E-3</v>
      </c>
      <c r="AY988" s="13">
        <f t="shared" si="1216"/>
        <v>2.7000845995116874E-3</v>
      </c>
      <c r="AZ988" s="13">
        <f t="shared" si="1217"/>
        <v>1.6509088694157184E-3</v>
      </c>
      <c r="BA988" s="13">
        <f t="shared" si="1218"/>
        <v>6.7294190105707371E-4</v>
      </c>
      <c r="BB988" s="13">
        <f t="shared" si="1219"/>
        <v>2.0572795260887688E-4</v>
      </c>
      <c r="BC988" s="13">
        <f t="shared" si="1220"/>
        <v>5.0315179266628128E-5</v>
      </c>
      <c r="BD988" s="13">
        <f t="shared" si="1221"/>
        <v>2.2990939736853108E-4</v>
      </c>
      <c r="BE988" s="13">
        <f t="shared" si="1222"/>
        <v>4.0989561130846567E-4</v>
      </c>
      <c r="BF988" s="13">
        <f t="shared" si="1223"/>
        <v>3.6539265922354573E-4</v>
      </c>
      <c r="BG988" s="13">
        <f t="shared" si="1224"/>
        <v>2.1714763748142098E-4</v>
      </c>
      <c r="BH988" s="13">
        <f t="shared" si="1225"/>
        <v>9.6785804134575905E-5</v>
      </c>
      <c r="BI988" s="13">
        <f t="shared" si="1226"/>
        <v>3.4511052445700129E-5</v>
      </c>
      <c r="BJ988" s="14">
        <f t="shared" si="1227"/>
        <v>0.50280586766814239</v>
      </c>
      <c r="BK988" s="14">
        <f t="shared" si="1228"/>
        <v>0.23531522994048351</v>
      </c>
      <c r="BL988" s="14">
        <f t="shared" si="1229"/>
        <v>0.24676290243594487</v>
      </c>
      <c r="BM988" s="14">
        <f t="shared" si="1230"/>
        <v>0.57537038249403727</v>
      </c>
      <c r="BN988" s="14">
        <f t="shared" si="1231"/>
        <v>0.42191106227192915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1.52380952380952</v>
      </c>
      <c r="F989" s="10">
        <f>VLOOKUP(B989,home!$B$2:$E$405,3,FALSE)</f>
        <v>1.1499999999999999</v>
      </c>
      <c r="G989" s="10">
        <f>VLOOKUP(C989,away!$B$2:$E$405,4,FALSE)</f>
        <v>1.39</v>
      </c>
      <c r="H989" s="10">
        <f>VLOOKUP(A989,away!$A$2:$E$405,3,FALSE)</f>
        <v>1.26984126984127</v>
      </c>
      <c r="I989" s="10">
        <f>VLOOKUP(C989,away!$B$2:$E$405,3,FALSE)</f>
        <v>0.9</v>
      </c>
      <c r="J989" s="10">
        <f>VLOOKUP(B989,home!$B$2:$E$405,4,FALSE)</f>
        <v>1.38</v>
      </c>
      <c r="K989" s="12">
        <f t="shared" si="1176"/>
        <v>2.435809523809517</v>
      </c>
      <c r="L989" s="12">
        <f t="shared" si="1177"/>
        <v>1.5771428571428572</v>
      </c>
      <c r="M989" s="13">
        <f t="shared" si="1178"/>
        <v>1.8079937498736473E-2</v>
      </c>
      <c r="N989" s="13">
        <f t="shared" si="1179"/>
        <v>4.4039283949303114E-2</v>
      </c>
      <c r="O989" s="13">
        <f t="shared" si="1180"/>
        <v>2.8514644283721531E-2</v>
      </c>
      <c r="P989" s="13">
        <f t="shared" si="1181"/>
        <v>6.9456242114329506E-2</v>
      </c>
      <c r="Q989" s="13">
        <f t="shared" si="1182"/>
        <v>5.3635653632732067E-2</v>
      </c>
      <c r="R989" s="13">
        <f t="shared" si="1183"/>
        <v>2.2485833778020405E-2</v>
      </c>
      <c r="S989" s="13">
        <f t="shared" si="1184"/>
        <v>6.6706115120440806E-2</v>
      </c>
      <c r="T989" s="13">
        <f t="shared" si="1185"/>
        <v>8.4591088015051732E-2</v>
      </c>
      <c r="U989" s="13">
        <f t="shared" si="1186"/>
        <v>5.4771208067299834E-2</v>
      </c>
      <c r="V989" s="13">
        <f t="shared" si="1187"/>
        <v>2.8473279860222366E-2</v>
      </c>
      <c r="W989" s="13">
        <f t="shared" si="1188"/>
        <v>4.3548745311452433E-2</v>
      </c>
      <c r="X989" s="13">
        <f t="shared" si="1189"/>
        <v>6.8682592605490714E-2</v>
      </c>
      <c r="Y989" s="13">
        <f t="shared" si="1190"/>
        <v>5.4161130168901249E-2</v>
      </c>
      <c r="Z989" s="13">
        <f t="shared" si="1191"/>
        <v>1.1821124043302156E-2</v>
      </c>
      <c r="AA989" s="13">
        <f t="shared" si="1192"/>
        <v>2.8794006526809055E-2</v>
      </c>
      <c r="AB989" s="13">
        <f t="shared" si="1193"/>
        <v>3.5068357663317444E-2</v>
      </c>
      <c r="AC989" s="13">
        <f t="shared" si="1194"/>
        <v>6.8364693596800153E-3</v>
      </c>
      <c r="AD989" s="13">
        <f t="shared" si="1195"/>
        <v>2.651911214489773E-2</v>
      </c>
      <c r="AE989" s="13">
        <f t="shared" si="1196"/>
        <v>4.1824428297095852E-2</v>
      </c>
      <c r="AF989" s="13">
        <f t="shared" si="1197"/>
        <v>3.2981549171424158E-2</v>
      </c>
      <c r="AG989" s="13">
        <f t="shared" si="1198"/>
        <v>1.7338871564405844E-2</v>
      </c>
      <c r="AH989" s="13">
        <f t="shared" si="1199"/>
        <v>4.6609003370734195E-3</v>
      </c>
      <c r="AI989" s="13">
        <f t="shared" si="1200"/>
        <v>1.1353065430570422E-2</v>
      </c>
      <c r="AJ989" s="13">
        <f t="shared" si="1201"/>
        <v>1.3826952450108015E-2</v>
      </c>
      <c r="AK989" s="13">
        <f t="shared" si="1202"/>
        <v>1.1226607487744815E-2</v>
      </c>
      <c r="AL989" s="13">
        <f t="shared" si="1203"/>
        <v>1.0505245852455273E-3</v>
      </c>
      <c r="AM989" s="13">
        <f t="shared" si="1204"/>
        <v>1.2919101185102895E-2</v>
      </c>
      <c r="AN989" s="13">
        <f t="shared" si="1205"/>
        <v>2.0375268154790856E-2</v>
      </c>
      <c r="AO989" s="13">
        <f t="shared" si="1206"/>
        <v>1.6067354316349359E-2</v>
      </c>
      <c r="AP989" s="13">
        <f t="shared" si="1207"/>
        <v>8.4468376977379495E-3</v>
      </c>
      <c r="AQ989" s="13">
        <f t="shared" si="1208"/>
        <v>3.3304674351081042E-3</v>
      </c>
      <c r="AR989" s="13">
        <f t="shared" si="1209"/>
        <v>1.4701811348940153E-3</v>
      </c>
      <c r="AS989" s="13">
        <f t="shared" si="1210"/>
        <v>3.5810812100999265E-3</v>
      </c>
      <c r="AT989" s="13">
        <f t="shared" si="1211"/>
        <v>4.3614158585483552E-3</v>
      </c>
      <c r="AU989" s="13">
        <f t="shared" si="1212"/>
        <v>3.5411927618486487E-3</v>
      </c>
      <c r="AV989" s="13">
        <f t="shared" si="1213"/>
        <v>2.1564177637390671E-3</v>
      </c>
      <c r="AW989" s="13">
        <f t="shared" si="1214"/>
        <v>1.1210321745514906E-4</v>
      </c>
      <c r="AX989" s="13">
        <f t="shared" si="1215"/>
        <v>5.2447449509554064E-3</v>
      </c>
      <c r="AY989" s="13">
        <f t="shared" si="1216"/>
        <v>8.2717120369353841E-3</v>
      </c>
      <c r="AZ989" s="13">
        <f t="shared" si="1217"/>
        <v>6.5228357776976175E-3</v>
      </c>
      <c r="BA989" s="13">
        <f t="shared" si="1218"/>
        <v>3.4291479517038902E-3</v>
      </c>
      <c r="BB989" s="13">
        <f t="shared" si="1219"/>
        <v>1.3520640495289619E-3</v>
      </c>
      <c r="BC989" s="13">
        <f t="shared" si="1220"/>
        <v>4.2647963162284957E-4</v>
      </c>
      <c r="BD989" s="13">
        <f t="shared" si="1221"/>
        <v>3.8644761260071272E-4</v>
      </c>
      <c r="BE989" s="13">
        <f t="shared" si="1222"/>
        <v>9.4131277522626667E-4</v>
      </c>
      <c r="BF989" s="13">
        <f t="shared" si="1223"/>
        <v>1.1464293113898538E-3</v>
      </c>
      <c r="BG989" s="13">
        <f t="shared" si="1224"/>
        <v>9.3082781168593077E-4</v>
      </c>
      <c r="BH989" s="13">
        <f t="shared" si="1225"/>
        <v>5.6682981218284065E-4</v>
      </c>
      <c r="BI989" s="13">
        <f t="shared" si="1226"/>
        <v>2.7613789097882439E-4</v>
      </c>
      <c r="BJ989" s="14">
        <f t="shared" si="1227"/>
        <v>0.5537084680482881</v>
      </c>
      <c r="BK989" s="14">
        <f t="shared" si="1228"/>
        <v>0.19887428057559006</v>
      </c>
      <c r="BL989" s="14">
        <f t="shared" si="1229"/>
        <v>0.23005984996785941</v>
      </c>
      <c r="BM989" s="14">
        <f t="shared" si="1230"/>
        <v>0.7500925185587165</v>
      </c>
      <c r="BN989" s="14">
        <f t="shared" si="1231"/>
        <v>0.2362115952568431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1.52380952380952</v>
      </c>
      <c r="F990" s="10">
        <f>VLOOKUP(B990,home!$B$2:$E$405,3,FALSE)</f>
        <v>0.56999999999999995</v>
      </c>
      <c r="G990" s="10">
        <f>VLOOKUP(C990,away!$B$2:$E$405,4,FALSE)</f>
        <v>0.98</v>
      </c>
      <c r="H990" s="10">
        <f>VLOOKUP(A990,away!$A$2:$E$405,3,FALSE)</f>
        <v>1.26984126984127</v>
      </c>
      <c r="I990" s="10">
        <f>VLOOKUP(C990,away!$B$2:$E$405,3,FALSE)</f>
        <v>1.39</v>
      </c>
      <c r="J990" s="10">
        <f>VLOOKUP(B990,home!$B$2:$E$405,4,FALSE)</f>
        <v>1.08</v>
      </c>
      <c r="K990" s="12">
        <f t="shared" si="1176"/>
        <v>0.85119999999999774</v>
      </c>
      <c r="L990" s="12">
        <f t="shared" si="1177"/>
        <v>1.9062857142857146</v>
      </c>
      <c r="M990" s="13">
        <f t="shared" si="1178"/>
        <v>6.3451102170083609E-2</v>
      </c>
      <c r="N990" s="13">
        <f t="shared" si="1179"/>
        <v>5.4009578167175019E-2</v>
      </c>
      <c r="O990" s="13">
        <f t="shared" si="1180"/>
        <v>0.12095592962251367</v>
      </c>
      <c r="P990" s="13">
        <f t="shared" si="1181"/>
        <v>0.10295768729468337</v>
      </c>
      <c r="Q990" s="13">
        <f t="shared" si="1182"/>
        <v>2.2986476467949626E-2</v>
      </c>
      <c r="R990" s="13">
        <f t="shared" si="1183"/>
        <v>0.11528828034877307</v>
      </c>
      <c r="S990" s="13">
        <f t="shared" si="1184"/>
        <v>4.1765568329511643E-2</v>
      </c>
      <c r="T990" s="13">
        <f t="shared" si="1185"/>
        <v>4.3818791712617114E-2</v>
      </c>
      <c r="U990" s="13">
        <f t="shared" si="1186"/>
        <v>9.8133384232875376E-2</v>
      </c>
      <c r="V990" s="13">
        <f t="shared" si="1187"/>
        <v>7.5300089827491819E-3</v>
      </c>
      <c r="W990" s="13">
        <f t="shared" si="1188"/>
        <v>6.5220295898395569E-3</v>
      </c>
      <c r="X990" s="13">
        <f t="shared" si="1189"/>
        <v>1.2432851835259865E-2</v>
      </c>
      <c r="Y990" s="13">
        <f t="shared" si="1190"/>
        <v>1.1850283920693407E-2</v>
      </c>
      <c r="Z990" s="13">
        <f t="shared" si="1191"/>
        <v>7.3257467284477518E-2</v>
      </c>
      <c r="AA990" s="13">
        <f t="shared" si="1192"/>
        <v>6.2356756152547099E-2</v>
      </c>
      <c r="AB990" s="13">
        <f t="shared" si="1193"/>
        <v>2.6539035418523971E-2</v>
      </c>
      <c r="AC990" s="13">
        <f t="shared" si="1194"/>
        <v>7.6365134298011627E-4</v>
      </c>
      <c r="AD990" s="13">
        <f t="shared" si="1195"/>
        <v>1.3878878967178536E-3</v>
      </c>
      <c r="AE990" s="13">
        <f t="shared" si="1196"/>
        <v>2.6457108705432914E-3</v>
      </c>
      <c r="AF990" s="13">
        <f t="shared" si="1197"/>
        <v>2.5217404183235496E-3</v>
      </c>
      <c r="AG990" s="13">
        <f t="shared" si="1198"/>
        <v>1.6023859115290211E-3</v>
      </c>
      <c r="AH990" s="13">
        <f t="shared" si="1199"/>
        <v>3.4912415837288137E-2</v>
      </c>
      <c r="AI990" s="13">
        <f t="shared" si="1200"/>
        <v>2.9717448360699585E-2</v>
      </c>
      <c r="AJ990" s="13">
        <f t="shared" si="1201"/>
        <v>1.2647746022313708E-2</v>
      </c>
      <c r="AK990" s="13">
        <f t="shared" si="1202"/>
        <v>3.5885871380644664E-3</v>
      </c>
      <c r="AL990" s="13">
        <f t="shared" si="1203"/>
        <v>4.9564955364814482E-5</v>
      </c>
      <c r="AM990" s="13">
        <f t="shared" si="1204"/>
        <v>2.3627403553724691E-4</v>
      </c>
      <c r="AN990" s="13">
        <f t="shared" si="1205"/>
        <v>4.5040581860128899E-4</v>
      </c>
      <c r="AO990" s="13">
        <f t="shared" si="1206"/>
        <v>4.2930108881540017E-4</v>
      </c>
      <c r="AP990" s="13">
        <f t="shared" si="1207"/>
        <v>2.7279017757869998E-4</v>
      </c>
      <c r="AQ990" s="13">
        <f t="shared" si="1208"/>
        <v>1.3000400462893471E-4</v>
      </c>
      <c r="AR990" s="13">
        <f t="shared" si="1209"/>
        <v>1.3310607912364955E-2</v>
      </c>
      <c r="AS990" s="13">
        <f t="shared" si="1210"/>
        <v>1.132998945500502E-2</v>
      </c>
      <c r="AT990" s="13">
        <f t="shared" si="1211"/>
        <v>4.8220435120501226E-3</v>
      </c>
      <c r="AU990" s="13">
        <f t="shared" si="1212"/>
        <v>1.3681744791523513E-3</v>
      </c>
      <c r="AV990" s="13">
        <f t="shared" si="1213"/>
        <v>2.9114752916361951E-4</v>
      </c>
      <c r="AW990" s="13">
        <f t="shared" si="1214"/>
        <v>2.2340445374886323E-6</v>
      </c>
      <c r="AX990" s="13">
        <f t="shared" si="1215"/>
        <v>3.3519409841550646E-5</v>
      </c>
      <c r="AY990" s="13">
        <f t="shared" si="1216"/>
        <v>6.3897572132235985E-5</v>
      </c>
      <c r="AZ990" s="13">
        <f t="shared" si="1217"/>
        <v>6.0903514466611229E-5</v>
      </c>
      <c r="BA990" s="13">
        <f t="shared" si="1218"/>
        <v>3.8699833192498106E-5</v>
      </c>
      <c r="BB990" s="13">
        <f t="shared" si="1219"/>
        <v>1.8443234790024811E-5</v>
      </c>
      <c r="BC990" s="13">
        <f t="shared" si="1220"/>
        <v>7.0316150010883238E-6</v>
      </c>
      <c r="BD990" s="13">
        <f t="shared" si="1221"/>
        <v>4.2289702852999498E-3</v>
      </c>
      <c r="BE990" s="13">
        <f t="shared" si="1222"/>
        <v>3.5996995068473077E-3</v>
      </c>
      <c r="BF990" s="13">
        <f t="shared" si="1223"/>
        <v>1.5320321101142096E-3</v>
      </c>
      <c r="BG990" s="13">
        <f t="shared" si="1224"/>
        <v>4.3468857737640398E-4</v>
      </c>
      <c r="BH990" s="13">
        <f t="shared" si="1225"/>
        <v>9.2501729265698503E-5</v>
      </c>
      <c r="BI990" s="13">
        <f t="shared" si="1226"/>
        <v>1.5747494390192481E-5</v>
      </c>
      <c r="BJ990" s="14">
        <f t="shared" si="1227"/>
        <v>0.16151900709523384</v>
      </c>
      <c r="BK990" s="14">
        <f t="shared" si="1228"/>
        <v>0.21658148064750499</v>
      </c>
      <c r="BL990" s="14">
        <f t="shared" si="1229"/>
        <v>0.54516518572462891</v>
      </c>
      <c r="BM990" s="14">
        <f t="shared" si="1230"/>
        <v>0.51681242315307196</v>
      </c>
      <c r="BN990" s="14">
        <f t="shared" si="1231"/>
        <v>0.47964905407117836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1.52380952380952</v>
      </c>
      <c r="F991" s="10">
        <f>VLOOKUP(B991,home!$B$2:$E$405,3,FALSE)</f>
        <v>0.66</v>
      </c>
      <c r="G991" s="10">
        <f>VLOOKUP(C991,away!$B$2:$E$405,4,FALSE)</f>
        <v>0.9</v>
      </c>
      <c r="H991" s="10">
        <f>VLOOKUP(A991,away!$A$2:$E$405,3,FALSE)</f>
        <v>1.26984126984127</v>
      </c>
      <c r="I991" s="10">
        <f>VLOOKUP(C991,away!$B$2:$E$405,3,FALSE)</f>
        <v>1.23</v>
      </c>
      <c r="J991" s="10">
        <f>VLOOKUP(B991,home!$B$2:$E$405,4,FALSE)</f>
        <v>0.89</v>
      </c>
      <c r="K991" s="12">
        <f t="shared" si="1176"/>
        <v>0.90514285714285481</v>
      </c>
      <c r="L991" s="12">
        <f t="shared" si="1177"/>
        <v>1.3900952380952383</v>
      </c>
      <c r="M991" s="13">
        <f t="shared" si="1178"/>
        <v>0.10073740531620481</v>
      </c>
      <c r="N991" s="13">
        <f t="shared" si="1179"/>
        <v>9.1181742869067439E-2</v>
      </c>
      <c r="O991" s="13">
        <f t="shared" si="1180"/>
        <v>0.14003458742812627</v>
      </c>
      <c r="P991" s="13">
        <f t="shared" si="1181"/>
        <v>0.1267513065635151</v>
      </c>
      <c r="Q991" s="13">
        <f t="shared" si="1182"/>
        <v>4.1266251629886404E-2</v>
      </c>
      <c r="R991" s="13">
        <f t="shared" si="1183"/>
        <v>9.7330706576234827E-2</v>
      </c>
      <c r="S991" s="13">
        <f t="shared" si="1184"/>
        <v>3.9870725439892271E-2</v>
      </c>
      <c r="T991" s="13">
        <f t="shared" si="1185"/>
        <v>5.7364019884744967E-2</v>
      </c>
      <c r="U991" s="13">
        <f t="shared" si="1186"/>
        <v>8.8098193838146044E-2</v>
      </c>
      <c r="V991" s="13">
        <f t="shared" si="1187"/>
        <v>5.5740814748101893E-3</v>
      </c>
      <c r="W991" s="13">
        <f t="shared" si="1188"/>
        <v>1.2450617634617127E-2</v>
      </c>
      <c r="X991" s="13">
        <f t="shared" si="1189"/>
        <v>1.7307544285225868E-2</v>
      </c>
      <c r="Y991" s="13">
        <f t="shared" si="1190"/>
        <v>1.2029567447007469E-2</v>
      </c>
      <c r="Z991" s="13">
        <f t="shared" si="1191"/>
        <v>4.5099650577356293E-2</v>
      </c>
      <c r="AA991" s="13">
        <f t="shared" si="1192"/>
        <v>4.0821626579732671E-2</v>
      </c>
      <c r="AB991" s="13">
        <f t="shared" si="1193"/>
        <v>1.8474701857798967E-2</v>
      </c>
      <c r="AC991" s="13">
        <f t="shared" si="1194"/>
        <v>4.3834394707083582E-4</v>
      </c>
      <c r="AD991" s="13">
        <f t="shared" si="1195"/>
        <v>2.817396904747639E-3</v>
      </c>
      <c r="AE991" s="13">
        <f t="shared" si="1196"/>
        <v>3.9164500211139571E-3</v>
      </c>
      <c r="AF991" s="13">
        <f t="shared" si="1197"/>
        <v>2.7221192622942539E-3</v>
      </c>
      <c r="AG991" s="13">
        <f t="shared" si="1198"/>
        <v>1.2613350080141878E-3</v>
      </c>
      <c r="AH991" s="13">
        <f t="shared" si="1199"/>
        <v>1.567320237683555E-2</v>
      </c>
      <c r="AI991" s="13">
        <f t="shared" si="1200"/>
        <v>1.4186487179947114E-2</v>
      </c>
      <c r="AJ991" s="13">
        <f t="shared" si="1201"/>
        <v>6.4203987694389049E-3</v>
      </c>
      <c r="AK991" s="13">
        <f t="shared" si="1202"/>
        <v>1.9371260287221336E-3</v>
      </c>
      <c r="AL991" s="13">
        <f t="shared" si="1203"/>
        <v>2.2061583913557125E-5</v>
      </c>
      <c r="AM991" s="13">
        <f t="shared" si="1204"/>
        <v>5.1002933681374286E-4</v>
      </c>
      <c r="AN991" s="13">
        <f t="shared" si="1205"/>
        <v>7.089893523936565E-4</v>
      </c>
      <c r="AO991" s="13">
        <f t="shared" si="1206"/>
        <v>4.9278136131132436E-4</v>
      </c>
      <c r="AP991" s="13">
        <f t="shared" si="1207"/>
        <v>2.2833767459365359E-4</v>
      </c>
      <c r="AQ991" s="13">
        <f t="shared" si="1208"/>
        <v>7.9352778532594561E-5</v>
      </c>
      <c r="AR991" s="13">
        <f t="shared" si="1209"/>
        <v>4.3574487979484086E-3</v>
      </c>
      <c r="AS991" s="13">
        <f t="shared" si="1210"/>
        <v>3.9441136548287207E-3</v>
      </c>
      <c r="AT991" s="13">
        <f t="shared" si="1211"/>
        <v>1.7849931512139076E-3</v>
      </c>
      <c r="AU991" s="13">
        <f t="shared" si="1212"/>
        <v>5.385579336233949E-4</v>
      </c>
      <c r="AV991" s="13">
        <f t="shared" si="1213"/>
        <v>1.2186796669420787E-4</v>
      </c>
      <c r="AW991" s="13">
        <f t="shared" si="1214"/>
        <v>7.7107366896872119E-7</v>
      </c>
      <c r="AX991" s="13">
        <f t="shared" si="1215"/>
        <v>7.6941568525044419E-5</v>
      </c>
      <c r="AY991" s="13">
        <f t="shared" si="1216"/>
        <v>1.0695610801824273E-4</v>
      </c>
      <c r="AZ991" s="13">
        <f t="shared" si="1217"/>
        <v>7.4339588220679584E-5</v>
      </c>
      <c r="BA991" s="13">
        <f t="shared" si="1218"/>
        <v>3.4446369195842499E-5</v>
      </c>
      <c r="BB991" s="13">
        <f t="shared" si="1219"/>
        <v>1.1970933447202802E-5</v>
      </c>
      <c r="BC991" s="13">
        <f t="shared" si="1220"/>
        <v>3.3281475161023219E-6</v>
      </c>
      <c r="BD991" s="13">
        <f t="shared" si="1221"/>
        <v>1.0095448040453158E-3</v>
      </c>
      <c r="BE991" s="13">
        <f t="shared" si="1222"/>
        <v>9.1378226834730057E-4</v>
      </c>
      <c r="BF991" s="13">
        <f t="shared" si="1223"/>
        <v>4.1355174658917721E-4</v>
      </c>
      <c r="BG991" s="13">
        <f t="shared" si="1224"/>
        <v>1.2477446982804859E-4</v>
      </c>
      <c r="BH991" s="13">
        <f t="shared" si="1225"/>
        <v>2.8234680029661201E-5</v>
      </c>
      <c r="BI991" s="13">
        <f t="shared" si="1226"/>
        <v>5.1112837905123706E-6</v>
      </c>
      <c r="BJ991" s="14">
        <f t="shared" si="1227"/>
        <v>0.24464451816528743</v>
      </c>
      <c r="BK991" s="14">
        <f t="shared" si="1228"/>
        <v>0.27350088043342502</v>
      </c>
      <c r="BL991" s="14">
        <f t="shared" si="1229"/>
        <v>0.43621901139192115</v>
      </c>
      <c r="BM991" s="14">
        <f t="shared" si="1230"/>
        <v>0.40205587515060576</v>
      </c>
      <c r="BN991" s="14">
        <f t="shared" si="1231"/>
        <v>0.59730200038303494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1.52380952380952</v>
      </c>
      <c r="F992" s="10">
        <f>VLOOKUP(B992,home!$B$2:$E$405,3,FALSE)</f>
        <v>0.98</v>
      </c>
      <c r="G992" s="10">
        <f>VLOOKUP(C992,away!$B$2:$E$405,4,FALSE)</f>
        <v>1.03</v>
      </c>
      <c r="H992" s="10">
        <f>VLOOKUP(A992,away!$A$2:$E$405,3,FALSE)</f>
        <v>1.26984126984127</v>
      </c>
      <c r="I992" s="10">
        <f>VLOOKUP(C992,away!$B$2:$E$405,3,FALSE)</f>
        <v>0.94</v>
      </c>
      <c r="J992" s="10">
        <f>VLOOKUP(B992,home!$B$2:$E$405,4,FALSE)</f>
        <v>0.89</v>
      </c>
      <c r="K992" s="12">
        <f t="shared" si="1176"/>
        <v>1.5381333333333296</v>
      </c>
      <c r="L992" s="12">
        <f t="shared" si="1177"/>
        <v>1.0623492063492064</v>
      </c>
      <c r="M992" s="13">
        <f t="shared" si="1178"/>
        <v>7.4237746911189603E-2</v>
      </c>
      <c r="N992" s="13">
        <f t="shared" si="1179"/>
        <v>0.11418755311566416</v>
      </c>
      <c r="O992" s="13">
        <f t="shared" si="1180"/>
        <v>7.8866411512255527E-2</v>
      </c>
      <c r="P992" s="13">
        <f t="shared" si="1181"/>
        <v>0.12130705642738365</v>
      </c>
      <c r="Q992" s="13">
        <f t="shared" si="1182"/>
        <v>8.78178408494866E-2</v>
      </c>
      <c r="R992" s="13">
        <f t="shared" si="1183"/>
        <v>4.1891834838827288E-2</v>
      </c>
      <c r="S992" s="13">
        <f t="shared" si="1184"/>
        <v>4.955498567555007E-2</v>
      </c>
      <c r="T992" s="13">
        <f t="shared" si="1185"/>
        <v>9.3293213529753005E-2</v>
      </c>
      <c r="U992" s="13">
        <f t="shared" si="1186"/>
        <v>6.4435227560094718E-2</v>
      </c>
      <c r="V992" s="13">
        <f t="shared" si="1187"/>
        <v>8.9971741596233824E-3</v>
      </c>
      <c r="W992" s="13">
        <f t="shared" si="1188"/>
        <v>4.5025182757318871E-2</v>
      </c>
      <c r="X992" s="13">
        <f t="shared" si="1189"/>
        <v>4.7832467167965673E-2</v>
      </c>
      <c r="Y992" s="13">
        <f t="shared" si="1190"/>
        <v>2.5407391766806404E-2</v>
      </c>
      <c r="Z992" s="13">
        <f t="shared" si="1191"/>
        <v>1.4834585831180068E-2</v>
      </c>
      <c r="AA992" s="13">
        <f t="shared" si="1192"/>
        <v>2.2817570953132377E-2</v>
      </c>
      <c r="AB992" s="13">
        <f t="shared" si="1193"/>
        <v>1.7548233234355639E-2</v>
      </c>
      <c r="AC992" s="13">
        <f t="shared" si="1194"/>
        <v>9.1885593825174854E-4</v>
      </c>
      <c r="AD992" s="13">
        <f t="shared" si="1195"/>
        <v>1.7313683609614307E-2</v>
      </c>
      <c r="AE992" s="13">
        <f t="shared" si="1196"/>
        <v>1.8393178041655023E-2</v>
      </c>
      <c r="AF992" s="13">
        <f t="shared" si="1197"/>
        <v>9.7699890473959324E-3</v>
      </c>
      <c r="AG992" s="13">
        <f t="shared" si="1198"/>
        <v>3.4597133701805027E-3</v>
      </c>
      <c r="AH992" s="13">
        <f t="shared" si="1199"/>
        <v>3.9398776210683309E-3</v>
      </c>
      <c r="AI992" s="13">
        <f t="shared" si="1200"/>
        <v>6.0600570982192199E-3</v>
      </c>
      <c r="AJ992" s="13">
        <f t="shared" si="1201"/>
        <v>4.6605879123371189E-3</v>
      </c>
      <c r="AK992" s="13">
        <f t="shared" si="1202"/>
        <v>2.3895352069653714E-3</v>
      </c>
      <c r="AL992" s="13">
        <f t="shared" si="1203"/>
        <v>6.0057700449064118E-5</v>
      </c>
      <c r="AM992" s="13">
        <f t="shared" si="1204"/>
        <v>5.3261507765469396E-3</v>
      </c>
      <c r="AN992" s="13">
        <f t="shared" si="1205"/>
        <v>5.6582320503608509E-3</v>
      </c>
      <c r="AO992" s="13">
        <f t="shared" si="1206"/>
        <v>3.0055091640202461E-3</v>
      </c>
      <c r="AP992" s="13">
        <f t="shared" si="1207"/>
        <v>1.0643000916907251E-3</v>
      </c>
      <c r="AQ992" s="13">
        <f t="shared" si="1208"/>
        <v>2.8266458943125729E-4</v>
      </c>
      <c r="AR992" s="13">
        <f t="shared" si="1209"/>
        <v>8.3710517277098848E-4</v>
      </c>
      <c r="AS992" s="13">
        <f t="shared" si="1210"/>
        <v>1.2875793697448132E-3</v>
      </c>
      <c r="AT992" s="13">
        <f t="shared" si="1211"/>
        <v>9.9023437395840894E-4</v>
      </c>
      <c r="AU992" s="13">
        <f t="shared" si="1212"/>
        <v>5.0770416613262999E-4</v>
      </c>
      <c r="AV992" s="13">
        <f t="shared" si="1213"/>
        <v>1.9522917535020018E-4</v>
      </c>
      <c r="AW992" s="13">
        <f t="shared" si="1214"/>
        <v>2.7260102248063242E-6</v>
      </c>
      <c r="AX992" s="13">
        <f t="shared" si="1215"/>
        <v>1.3653883412943425E-3</v>
      </c>
      <c r="AY992" s="13">
        <f t="shared" si="1216"/>
        <v>1.450519220732504E-3</v>
      </c>
      <c r="AZ992" s="13">
        <f t="shared" si="1217"/>
        <v>7.7047897146972249E-4</v>
      </c>
      <c r="BA992" s="13">
        <f t="shared" si="1218"/>
        <v>2.7283924128320423E-4</v>
      </c>
      <c r="BB992" s="13">
        <f t="shared" si="1219"/>
        <v>7.2462637859532891E-5</v>
      </c>
      <c r="BC992" s="13">
        <f t="shared" si="1220"/>
        <v>1.5396125164008952E-5</v>
      </c>
      <c r="BD992" s="13">
        <f t="shared" si="1221"/>
        <v>1.4821633598734575E-4</v>
      </c>
      <c r="BE992" s="13">
        <f t="shared" si="1222"/>
        <v>2.2797648692666884E-4</v>
      </c>
      <c r="BF992" s="13">
        <f t="shared" si="1223"/>
        <v>1.7532911687906976E-4</v>
      </c>
      <c r="BG992" s="13">
        <f t="shared" si="1224"/>
        <v>8.9893186325197473E-5</v>
      </c>
      <c r="BH992" s="13">
        <f t="shared" si="1225"/>
        <v>3.4566926581582519E-5</v>
      </c>
      <c r="BI992" s="13">
        <f t="shared" si="1226"/>
        <v>1.0633708401203603E-5</v>
      </c>
      <c r="BJ992" s="14">
        <f t="shared" si="1227"/>
        <v>0.48178415446569395</v>
      </c>
      <c r="BK992" s="14">
        <f t="shared" si="1228"/>
        <v>0.25652639603318006</v>
      </c>
      <c r="BL992" s="14">
        <f t="shared" si="1229"/>
        <v>0.24711380395631366</v>
      </c>
      <c r="BM992" s="14">
        <f t="shared" si="1230"/>
        <v>0.48050270342105322</v>
      </c>
      <c r="BN992" s="14">
        <f t="shared" si="1231"/>
        <v>0.51830844365480688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1.52380952380952</v>
      </c>
      <c r="F993" s="10">
        <f>VLOOKUP(B993,home!$B$2:$E$405,3,FALSE)</f>
        <v>0.94</v>
      </c>
      <c r="G993" s="10">
        <f>VLOOKUP(C993,away!$B$2:$E$405,4,FALSE)</f>
        <v>0.98</v>
      </c>
      <c r="H993" s="10">
        <f>VLOOKUP(A993,away!$A$2:$E$405,3,FALSE)</f>
        <v>1.26984126984127</v>
      </c>
      <c r="I993" s="10">
        <f>VLOOKUP(C993,away!$B$2:$E$405,3,FALSE)</f>
        <v>0.33</v>
      </c>
      <c r="J993" s="10">
        <f>VLOOKUP(B993,home!$B$2:$E$405,4,FALSE)</f>
        <v>0.45</v>
      </c>
      <c r="K993" s="12">
        <f t="shared" si="1176"/>
        <v>1.4037333333333297</v>
      </c>
      <c r="L993" s="12">
        <f t="shared" si="1177"/>
        <v>0.18857142857142861</v>
      </c>
      <c r="M993" s="13">
        <f t="shared" si="1178"/>
        <v>0.20345615295604866</v>
      </c>
      <c r="N993" s="13">
        <f t="shared" si="1179"/>
        <v>0.28559818377616997</v>
      </c>
      <c r="O993" s="13">
        <f t="shared" si="1180"/>
        <v>3.8366017414569187E-2</v>
      </c>
      <c r="P993" s="13">
        <f t="shared" si="1181"/>
        <v>5.3855657512077784E-2</v>
      </c>
      <c r="Q993" s="13">
        <f t="shared" si="1182"/>
        <v>0.20045184525303403</v>
      </c>
      <c r="R993" s="13">
        <f t="shared" si="1183"/>
        <v>3.6173673562308094E-3</v>
      </c>
      <c r="S993" s="13">
        <f t="shared" si="1184"/>
        <v>3.5639519915192518E-3</v>
      </c>
      <c r="T993" s="13">
        <f t="shared" si="1185"/>
        <v>3.7799490819143571E-2</v>
      </c>
      <c r="U993" s="13">
        <f t="shared" si="1186"/>
        <v>5.0778191368530488E-3</v>
      </c>
      <c r="V993" s="13">
        <f t="shared" si="1187"/>
        <v>1.0482137199590109E-4</v>
      </c>
      <c r="W993" s="13">
        <f t="shared" si="1188"/>
        <v>9.3793645636619391E-2</v>
      </c>
      <c r="X993" s="13">
        <f t="shared" si="1189"/>
        <v>1.7686801748619661E-2</v>
      </c>
      <c r="Y993" s="13">
        <f t="shared" si="1190"/>
        <v>1.6676127362984254E-3</v>
      </c>
      <c r="Z993" s="13">
        <f t="shared" si="1191"/>
        <v>2.2737737667736529E-4</v>
      </c>
      <c r="AA993" s="13">
        <f t="shared" si="1192"/>
        <v>3.191772028879061E-4</v>
      </c>
      <c r="AB993" s="13">
        <f t="shared" si="1193"/>
        <v>2.2401983946692452E-4</v>
      </c>
      <c r="AC993" s="13">
        <f t="shared" si="1194"/>
        <v>1.7341647783001838E-6</v>
      </c>
      <c r="AD993" s="13">
        <f t="shared" si="1195"/>
        <v>3.291531670874423E-2</v>
      </c>
      <c r="AE993" s="13">
        <f t="shared" si="1196"/>
        <v>6.2068882936489132E-3</v>
      </c>
      <c r="AF993" s="13">
        <f t="shared" si="1197"/>
        <v>5.8522089625832625E-4</v>
      </c>
      <c r="AG993" s="13">
        <f t="shared" si="1198"/>
        <v>3.6785313479094809E-5</v>
      </c>
      <c r="AH993" s="13">
        <f t="shared" si="1199"/>
        <v>1.0719219186218649E-5</v>
      </c>
      <c r="AI993" s="13">
        <f t="shared" si="1200"/>
        <v>1.5046925279001287E-5</v>
      </c>
      <c r="AJ993" s="13">
        <f t="shared" si="1201"/>
        <v>1.0560935289155012E-5</v>
      </c>
      <c r="AK993" s="13">
        <f t="shared" si="1202"/>
        <v>4.9415789655210507E-6</v>
      </c>
      <c r="AL993" s="13">
        <f t="shared" si="1203"/>
        <v>1.836161413900683E-8</v>
      </c>
      <c r="AM993" s="13">
        <f t="shared" si="1204"/>
        <v>9.2408654482575552E-3</v>
      </c>
      <c r="AN993" s="13">
        <f t="shared" si="1205"/>
        <v>1.7425631988142825E-3</v>
      </c>
      <c r="AO993" s="13">
        <f t="shared" si="1206"/>
        <v>1.6429881588820379E-4</v>
      </c>
      <c r="AP993" s="13">
        <f t="shared" si="1207"/>
        <v>1.0327354141544243E-5</v>
      </c>
      <c r="AQ993" s="13">
        <f t="shared" si="1208"/>
        <v>4.868609809585143E-7</v>
      </c>
      <c r="AR993" s="13">
        <f t="shared" si="1209"/>
        <v>4.0426769502310342E-7</v>
      </c>
      <c r="AS993" s="13">
        <f t="shared" si="1210"/>
        <v>5.6748403909376304E-7</v>
      </c>
      <c r="AT993" s="13">
        <f t="shared" si="1211"/>
        <v>3.9829813090527483E-7</v>
      </c>
      <c r="AU993" s="13">
        <f t="shared" si="1212"/>
        <v>1.863681209853654E-7</v>
      </c>
      <c r="AV993" s="13">
        <f t="shared" si="1213"/>
        <v>6.5402785924464101E-8</v>
      </c>
      <c r="AW993" s="13">
        <f t="shared" si="1214"/>
        <v>1.3501090858476793E-10</v>
      </c>
      <c r="AX993" s="13">
        <f t="shared" si="1215"/>
        <v>2.1619518097612247E-3</v>
      </c>
      <c r="AY993" s="13">
        <f t="shared" si="1216"/>
        <v>4.0768234126925968E-4</v>
      </c>
      <c r="AZ993" s="13">
        <f t="shared" si="1217"/>
        <v>3.8438620748244487E-5</v>
      </c>
      <c r="BA993" s="13">
        <f t="shared" si="1218"/>
        <v>2.4161418756039404E-6</v>
      </c>
      <c r="BB993" s="13">
        <f t="shared" si="1219"/>
        <v>1.1390383127847147E-7</v>
      </c>
      <c r="BC993" s="13">
        <f t="shared" si="1220"/>
        <v>4.2958016367880683E-9</v>
      </c>
      <c r="BD993" s="13">
        <f t="shared" si="1221"/>
        <v>1.2705556129297543E-8</v>
      </c>
      <c r="BE993" s="13">
        <f t="shared" si="1222"/>
        <v>1.7835212657232559E-8</v>
      </c>
      <c r="BF993" s="13">
        <f t="shared" si="1223"/>
        <v>1.2517941257022931E-8</v>
      </c>
      <c r="BG993" s="13">
        <f t="shared" si="1224"/>
        <v>5.8572838023972011E-9</v>
      </c>
      <c r="BH993" s="13">
        <f t="shared" si="1225"/>
        <v>2.055516129054587E-9</v>
      </c>
      <c r="BI993" s="13">
        <f t="shared" si="1226"/>
        <v>5.7707930151164354E-10</v>
      </c>
      <c r="BJ993" s="14">
        <f t="shared" si="1227"/>
        <v>0.69051093997338542</v>
      </c>
      <c r="BK993" s="14">
        <f t="shared" si="1228"/>
        <v>0.26139001869930328</v>
      </c>
      <c r="BL993" s="14">
        <f t="shared" si="1229"/>
        <v>4.7647342978088987E-2</v>
      </c>
      <c r="BM993" s="14">
        <f t="shared" si="1230"/>
        <v>0.21402277255306623</v>
      </c>
      <c r="BN993" s="14">
        <f t="shared" si="1231"/>
        <v>0.78534522426813058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1.52380952380952</v>
      </c>
      <c r="F994" s="10">
        <f>VLOOKUP(B994,home!$B$2:$E$405,3,FALSE)</f>
        <v>1.31</v>
      </c>
      <c r="G994" s="10">
        <f>VLOOKUP(C994,away!$B$2:$E$405,4,FALSE)</f>
        <v>0.94</v>
      </c>
      <c r="H994" s="10">
        <f>VLOOKUP(A994,away!$A$2:$E$405,3,FALSE)</f>
        <v>1.26984126984127</v>
      </c>
      <c r="I994" s="10">
        <f>VLOOKUP(C994,away!$B$2:$E$405,3,FALSE)</f>
        <v>0.75</v>
      </c>
      <c r="J994" s="10">
        <f>VLOOKUP(B994,home!$B$2:$E$405,4,FALSE)</f>
        <v>1.1299999999999999</v>
      </c>
      <c r="K994" s="12">
        <f t="shared" si="1176"/>
        <v>1.8764190476190428</v>
      </c>
      <c r="L994" s="12">
        <f t="shared" si="1177"/>
        <v>1.0761904761904764</v>
      </c>
      <c r="M994" s="13">
        <f t="shared" si="1178"/>
        <v>5.220330229127694E-2</v>
      </c>
      <c r="N994" s="13">
        <f t="shared" si="1179"/>
        <v>9.7955270767966868E-2</v>
      </c>
      <c r="O994" s="13">
        <f t="shared" si="1180"/>
        <v>5.6180696751564715E-2</v>
      </c>
      <c r="P994" s="13">
        <f t="shared" si="1181"/>
        <v>0.10541852949314531</v>
      </c>
      <c r="Q994" s="13">
        <f t="shared" si="1182"/>
        <v>9.1902567941846952E-2</v>
      </c>
      <c r="R994" s="13">
        <f t="shared" si="1183"/>
        <v>3.0230565394889584E-2</v>
      </c>
      <c r="S994" s="13">
        <f t="shared" si="1184"/>
        <v>5.322013106800199E-2</v>
      </c>
      <c r="T994" s="13">
        <f t="shared" si="1185"/>
        <v>9.8904668356463873E-2</v>
      </c>
      <c r="U994" s="13">
        <f t="shared" si="1186"/>
        <v>5.6725208727263908E-2</v>
      </c>
      <c r="V994" s="13">
        <f t="shared" si="1187"/>
        <v>1.1941321952131479E-2</v>
      </c>
      <c r="W994" s="13">
        <f t="shared" si="1188"/>
        <v>5.7482576337061601E-2</v>
      </c>
      <c r="X994" s="13">
        <f t="shared" si="1189"/>
        <v>6.1862201200837727E-2</v>
      </c>
      <c r="Y994" s="13">
        <f t="shared" si="1190"/>
        <v>3.3287755884260306E-2</v>
      </c>
      <c r="Z994" s="13">
        <f t="shared" si="1191"/>
        <v>1.0844615522611189E-2</v>
      </c>
      <c r="AA994" s="13">
        <f t="shared" si="1192"/>
        <v>2.0349043130732776E-2</v>
      </c>
      <c r="AB994" s="13">
        <f t="shared" si="1193"/>
        <v>1.9091666065664214E-2</v>
      </c>
      <c r="AC994" s="13">
        <f t="shared" si="1194"/>
        <v>1.5071323857229724E-3</v>
      </c>
      <c r="AD994" s="13">
        <f t="shared" si="1195"/>
        <v>2.6965350286269518E-2</v>
      </c>
      <c r="AE994" s="13">
        <f t="shared" si="1196"/>
        <v>2.9019853165223389E-2</v>
      </c>
      <c r="AF994" s="13">
        <f t="shared" si="1197"/>
        <v>1.5615444798429728E-2</v>
      </c>
      <c r="AG994" s="13">
        <f t="shared" si="1198"/>
        <v>5.6017309911827306E-3</v>
      </c>
      <c r="AH994" s="13">
        <f t="shared" si="1199"/>
        <v>2.9177179858453908E-3</v>
      </c>
      <c r="AI994" s="13">
        <f t="shared" si="1200"/>
        <v>5.4748616042209599E-3</v>
      </c>
      <c r="AJ994" s="13">
        <f t="shared" si="1201"/>
        <v>5.1365672986191805E-3</v>
      </c>
      <c r="AK994" s="13">
        <f t="shared" si="1202"/>
        <v>3.2127842395020404E-3</v>
      </c>
      <c r="AL994" s="13">
        <f t="shared" si="1203"/>
        <v>1.2173917961581537E-4</v>
      </c>
      <c r="AM994" s="13">
        <f t="shared" si="1204"/>
        <v>1.0119659380575149E-2</v>
      </c>
      <c r="AN994" s="13">
        <f t="shared" si="1205"/>
        <v>1.0890681047666589E-2</v>
      </c>
      <c r="AO994" s="13">
        <f t="shared" si="1206"/>
        <v>5.8602236113634507E-3</v>
      </c>
      <c r="AP994" s="13">
        <f t="shared" si="1207"/>
        <v>2.1022389462986356E-3</v>
      </c>
      <c r="AQ994" s="13">
        <f t="shared" si="1208"/>
        <v>5.6560238317082331E-4</v>
      </c>
      <c r="AR994" s="13">
        <f t="shared" si="1209"/>
        <v>6.2800406171529394E-4</v>
      </c>
      <c r="AS994" s="13">
        <f t="shared" si="1210"/>
        <v>1.1783987833847026E-3</v>
      </c>
      <c r="AT994" s="13">
        <f t="shared" si="1211"/>
        <v>1.1055849614170813E-3</v>
      </c>
      <c r="AU994" s="13">
        <f t="shared" si="1212"/>
        <v>6.9151356012139191E-4</v>
      </c>
      <c r="AV994" s="13">
        <f t="shared" si="1213"/>
        <v>3.2439230397465898E-4</v>
      </c>
      <c r="AW994" s="13">
        <f t="shared" si="1214"/>
        <v>6.8288385842347526E-6</v>
      </c>
      <c r="AX994" s="13">
        <f t="shared" si="1215"/>
        <v>3.1647869361879854E-3</v>
      </c>
      <c r="AY994" s="13">
        <f t="shared" si="1216"/>
        <v>3.4059135598975463E-3</v>
      </c>
      <c r="AZ994" s="13">
        <f t="shared" si="1217"/>
        <v>1.8327058679448703E-3</v>
      </c>
      <c r="BA994" s="13">
        <f t="shared" si="1218"/>
        <v>6.574468669135569E-4</v>
      </c>
      <c r="BB994" s="13">
        <f t="shared" si="1219"/>
        <v>1.7688451419340935E-4</v>
      </c>
      <c r="BC994" s="13">
        <f t="shared" si="1220"/>
        <v>3.8072285912105268E-5</v>
      </c>
      <c r="BD994" s="13">
        <f t="shared" si="1221"/>
        <v>1.1264199837115587E-4</v>
      </c>
      <c r="BE994" s="13">
        <f t="shared" si="1222"/>
        <v>2.1136359130551006E-4</v>
      </c>
      <c r="BF994" s="13">
        <f t="shared" si="1223"/>
        <v>1.9830333434941294E-4</v>
      </c>
      <c r="BG994" s="13">
        <f t="shared" si="1224"/>
        <v>1.2403338459320199E-4</v>
      </c>
      <c r="BH994" s="13">
        <f t="shared" si="1225"/>
        <v>5.8184651347835643E-5</v>
      </c>
      <c r="BI994" s="13">
        <f t="shared" si="1226"/>
        <v>2.183575761363037E-5</v>
      </c>
      <c r="BJ994" s="14">
        <f t="shared" si="1227"/>
        <v>0.55741163512966674</v>
      </c>
      <c r="BK994" s="14">
        <f t="shared" si="1228"/>
        <v>0.22781806992979206</v>
      </c>
      <c r="BL994" s="14">
        <f t="shared" si="1229"/>
        <v>0.20397336758649665</v>
      </c>
      <c r="BM994" s="14">
        <f t="shared" si="1230"/>
        <v>0.5627576708065628</v>
      </c>
      <c r="BN994" s="14">
        <f t="shared" si="1231"/>
        <v>0.4338909326406904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1.3611111111111101</v>
      </c>
      <c r="F995" s="10">
        <f>VLOOKUP(B995,home!$B$2:$E$405,3,FALSE)</f>
        <v>1.19</v>
      </c>
      <c r="G995" s="10">
        <f>VLOOKUP(C995,away!$B$2:$E$405,4,FALSE)</f>
        <v>0.55000000000000004</v>
      </c>
      <c r="H995" s="10">
        <f>VLOOKUP(A995,away!$A$2:$E$405,3,FALSE)</f>
        <v>1.12777777777778</v>
      </c>
      <c r="I995" s="10">
        <f>VLOOKUP(C995,away!$B$2:$E$405,3,FALSE)</f>
        <v>1.47</v>
      </c>
      <c r="J995" s="10">
        <f>VLOOKUP(B995,home!$B$2:$E$405,4,FALSE)</f>
        <v>0.67</v>
      </c>
      <c r="K995" s="12">
        <f t="shared" si="1176"/>
        <v>0.89084722222222157</v>
      </c>
      <c r="L995" s="12">
        <f t="shared" si="1177"/>
        <v>1.1107483333333357</v>
      </c>
      <c r="M995" s="13">
        <f t="shared" si="1178"/>
        <v>0.13511952045011197</v>
      </c>
      <c r="N995" s="13">
        <f t="shared" si="1179"/>
        <v>0.12037084946098092</v>
      </c>
      <c r="O995" s="13">
        <f t="shared" si="1180"/>
        <v>0.15008378214076143</v>
      </c>
      <c r="P995" s="13">
        <f t="shared" si="1181"/>
        <v>0.13370172042070239</v>
      </c>
      <c r="Q995" s="13">
        <f t="shared" si="1182"/>
        <v>5.3616018439422021E-2</v>
      </c>
      <c r="R995" s="13">
        <f t="shared" si="1183"/>
        <v>8.3352655436607123E-2</v>
      </c>
      <c r="S995" s="13">
        <f t="shared" si="1184"/>
        <v>3.3074699317882414E-2</v>
      </c>
      <c r="T995" s="13">
        <f t="shared" si="1185"/>
        <v>5.9553903121557394E-2</v>
      </c>
      <c r="U995" s="13">
        <f t="shared" si="1186"/>
        <v>7.4254481560547411E-2</v>
      </c>
      <c r="V995" s="13">
        <f t="shared" si="1187"/>
        <v>3.6364054139025313E-3</v>
      </c>
      <c r="W995" s="13">
        <f t="shared" si="1188"/>
        <v>1.5921227031124842E-2</v>
      </c>
      <c r="X995" s="13">
        <f t="shared" si="1189"/>
        <v>1.7684476389443565E-2</v>
      </c>
      <c r="Y995" s="13">
        <f t="shared" si="1190"/>
        <v>9.8215013377235868E-3</v>
      </c>
      <c r="Z995" s="13">
        <f t="shared" si="1191"/>
        <v>3.0861274368373038E-2</v>
      </c>
      <c r="AA995" s="13">
        <f t="shared" si="1192"/>
        <v>2.7492680545302964E-2</v>
      </c>
      <c r="AB995" s="13">
        <f t="shared" si="1193"/>
        <v>1.2245889047613029E-2</v>
      </c>
      <c r="AC995" s="13">
        <f t="shared" si="1194"/>
        <v>2.2489055354766197E-4</v>
      </c>
      <c r="AD995" s="13">
        <f t="shared" si="1195"/>
        <v>3.5458452187617276E-3</v>
      </c>
      <c r="AE995" s="13">
        <f t="shared" si="1196"/>
        <v>3.9385416669975651E-3</v>
      </c>
      <c r="AF995" s="13">
        <f t="shared" si="1197"/>
        <v>2.1873642961907224E-3</v>
      </c>
      <c r="AG995" s="13">
        <f t="shared" si="1198"/>
        <v>8.0987041546222937E-4</v>
      </c>
      <c r="AH995" s="13">
        <f t="shared" si="1199"/>
        <v>8.5697772673032913E-3</v>
      </c>
      <c r="AI995" s="13">
        <f t="shared" si="1200"/>
        <v>7.6343622736402775E-3</v>
      </c>
      <c r="AJ995" s="13">
        <f t="shared" si="1201"/>
        <v>3.4005252124552823E-3</v>
      </c>
      <c r="AK995" s="13">
        <f t="shared" si="1202"/>
        <v>1.0097828132041393E-3</v>
      </c>
      <c r="AL995" s="13">
        <f t="shared" si="1203"/>
        <v>8.9012316845183432E-6</v>
      </c>
      <c r="AM995" s="13">
        <f t="shared" si="1204"/>
        <v>6.3176127271276632E-4</v>
      </c>
      <c r="AN995" s="13">
        <f t="shared" si="1205"/>
        <v>7.0172778073025212E-4</v>
      </c>
      <c r="AO995" s="13">
        <f t="shared" si="1206"/>
        <v>3.8972148144991411E-4</v>
      </c>
      <c r="AP995" s="13">
        <f t="shared" si="1207"/>
        <v>1.4429416199489677E-4</v>
      </c>
      <c r="AQ995" s="13">
        <f t="shared" si="1208"/>
        <v>4.0068624986390504E-5</v>
      </c>
      <c r="AR995" s="13">
        <f t="shared" si="1209"/>
        <v>1.9037731633390082E-3</v>
      </c>
      <c r="AS995" s="13">
        <f t="shared" si="1210"/>
        <v>1.6959710343017673E-3</v>
      </c>
      <c r="AT995" s="13">
        <f t="shared" si="1211"/>
        <v>7.5542554243853864E-4</v>
      </c>
      <c r="AU995" s="13">
        <f t="shared" si="1212"/>
        <v>2.2432291535902905E-4</v>
      </c>
      <c r="AV995" s="13">
        <f t="shared" si="1213"/>
        <v>4.9959361507095384E-5</v>
      </c>
      <c r="AW995" s="13">
        <f t="shared" si="1214"/>
        <v>2.4466199055120837E-7</v>
      </c>
      <c r="AX995" s="13">
        <f t="shared" si="1215"/>
        <v>9.3800462483957167E-5</v>
      </c>
      <c r="AY995" s="13">
        <f t="shared" si="1216"/>
        <v>1.041887073699515E-4</v>
      </c>
      <c r="AZ995" s="13">
        <f t="shared" si="1217"/>
        <v>5.7863716531664139E-5</v>
      </c>
      <c r="BA995" s="13">
        <f t="shared" si="1218"/>
        <v>2.1424008899339497E-5</v>
      </c>
      <c r="BB995" s="13">
        <f t="shared" si="1219"/>
        <v>5.9491705445649782E-6</v>
      </c>
      <c r="BC995" s="13">
        <f t="shared" si="1220"/>
        <v>1.321606253418265E-6</v>
      </c>
      <c r="BD995" s="13">
        <f t="shared" si="1221"/>
        <v>3.5243547803725562E-4</v>
      </c>
      <c r="BE995" s="13">
        <f t="shared" si="1222"/>
        <v>3.1396616662204992E-4</v>
      </c>
      <c r="BF995" s="13">
        <f t="shared" si="1223"/>
        <v>1.3984794370350617E-4</v>
      </c>
      <c r="BG995" s="13">
        <f t="shared" si="1224"/>
        <v>4.1527717393919366E-5</v>
      </c>
      <c r="BH995" s="13">
        <f t="shared" si="1225"/>
        <v>9.2487129214006252E-6</v>
      </c>
      <c r="BI995" s="13">
        <f t="shared" si="1226"/>
        <v>1.6478380430321036E-6</v>
      </c>
      <c r="BJ995" s="14">
        <f t="shared" si="1227"/>
        <v>0.28964171837162161</v>
      </c>
      <c r="BK995" s="14">
        <f t="shared" si="1228"/>
        <v>0.30587032609520148</v>
      </c>
      <c r="BL995" s="14">
        <f t="shared" si="1229"/>
        <v>0.37353206217110146</v>
      </c>
      <c r="BM995" s="14">
        <f t="shared" si="1230"/>
        <v>0.32355689061233239</v>
      </c>
      <c r="BN995" s="14">
        <f t="shared" si="1231"/>
        <v>0.67624454634858577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1.3611111111111101</v>
      </c>
      <c r="F996" s="10">
        <f>VLOOKUP(B996,home!$B$2:$E$405,3,FALSE)</f>
        <v>1.29</v>
      </c>
      <c r="G996" s="10">
        <f>VLOOKUP(C996,away!$B$2:$E$405,4,FALSE)</f>
        <v>0.94</v>
      </c>
      <c r="H996" s="10">
        <f>VLOOKUP(A996,away!$A$2:$E$405,3,FALSE)</f>
        <v>1.12777777777778</v>
      </c>
      <c r="I996" s="10">
        <f>VLOOKUP(C996,away!$B$2:$E$405,3,FALSE)</f>
        <v>0.94</v>
      </c>
      <c r="J996" s="10">
        <f>VLOOKUP(B996,home!$B$2:$E$405,4,FALSE)</f>
        <v>1.1100000000000001</v>
      </c>
      <c r="K996" s="12">
        <f t="shared" si="1176"/>
        <v>1.650483333333332</v>
      </c>
      <c r="L996" s="12">
        <f t="shared" si="1177"/>
        <v>1.1767233333333358</v>
      </c>
      <c r="M996" s="13">
        <f t="shared" si="1178"/>
        <v>5.91779266853419E-2</v>
      </c>
      <c r="N996" s="13">
        <f t="shared" si="1179"/>
        <v>9.7672181695378613E-2</v>
      </c>
      <c r="O996" s="13">
        <f t="shared" si="1180"/>
        <v>6.9636047148931277E-2</v>
      </c>
      <c r="P996" s="13">
        <f t="shared" si="1181"/>
        <v>0.11493313521852515</v>
      </c>
      <c r="Q996" s="13">
        <f t="shared" si="1182"/>
        <v>8.0603154009263697E-2</v>
      </c>
      <c r="R996" s="13">
        <f t="shared" si="1183"/>
        <v>4.0971180760623879E-2</v>
      </c>
      <c r="S996" s="13">
        <f t="shared" si="1184"/>
        <v>5.58046991127173E-2</v>
      </c>
      <c r="T996" s="13">
        <f t="shared" si="1185"/>
        <v>9.4847612062961009E-2</v>
      </c>
      <c r="U996" s="13">
        <f t="shared" si="1186"/>
        <v>6.7622250992396979E-2</v>
      </c>
      <c r="V996" s="13">
        <f t="shared" si="1187"/>
        <v>1.2042419996402926E-2</v>
      </c>
      <c r="W996" s="13">
        <f t="shared" si="1188"/>
        <v>4.4344720768796475E-2</v>
      </c>
      <c r="X996" s="13">
        <f t="shared" si="1189"/>
        <v>5.2181467638794193E-2</v>
      </c>
      <c r="Y996" s="13">
        <f t="shared" si="1190"/>
        <v>3.0701575269073755E-2</v>
      </c>
      <c r="Z996" s="13">
        <f t="shared" si="1191"/>
        <v>1.6070581465081325E-2</v>
      </c>
      <c r="AA996" s="13">
        <f t="shared" si="1192"/>
        <v>2.6524226865092284E-2</v>
      </c>
      <c r="AB996" s="13">
        <f t="shared" si="1193"/>
        <v>2.1888897185193518E-2</v>
      </c>
      <c r="AC996" s="13">
        <f t="shared" si="1194"/>
        <v>1.4617708444359865E-3</v>
      </c>
      <c r="AD996" s="13">
        <f t="shared" si="1195"/>
        <v>1.8297555637554773E-2</v>
      </c>
      <c r="AE996" s="13">
        <f t="shared" si="1196"/>
        <v>2.1531160661675621E-2</v>
      </c>
      <c r="AF996" s="13">
        <f t="shared" si="1197"/>
        <v>1.2668109572171267E-2</v>
      </c>
      <c r="AG996" s="13">
        <f t="shared" si="1198"/>
        <v>4.9689533742657711E-3</v>
      </c>
      <c r="AH996" s="13">
        <f t="shared" si="1199"/>
        <v>4.727657047548856E-3</v>
      </c>
      <c r="AI996" s="13">
        <f t="shared" si="1200"/>
        <v>7.8029191626952533E-3</v>
      </c>
      <c r="AJ996" s="13">
        <f t="shared" si="1201"/>
        <v>6.4392940146878984E-3</v>
      </c>
      <c r="AK996" s="13">
        <f t="shared" si="1202"/>
        <v>3.5426491498918179E-3</v>
      </c>
      <c r="AL996" s="13">
        <f t="shared" si="1203"/>
        <v>1.1355984606582911E-4</v>
      </c>
      <c r="AM996" s="13">
        <f t="shared" si="1204"/>
        <v>6.0399621241046964E-3</v>
      </c>
      <c r="AN996" s="13">
        <f t="shared" si="1205"/>
        <v>7.1073643638835731E-3</v>
      </c>
      <c r="AO996" s="13">
        <f t="shared" si="1206"/>
        <v>4.181700742741822E-3</v>
      </c>
      <c r="AP996" s="13">
        <f t="shared" si="1207"/>
        <v>1.6402349456672144E-3</v>
      </c>
      <c r="AQ996" s="13">
        <f t="shared" si="1208"/>
        <v>4.8252568317883699E-4</v>
      </c>
      <c r="AR996" s="13">
        <f t="shared" si="1209"/>
        <v>1.1126288719697042E-3</v>
      </c>
      <c r="AS996" s="13">
        <f t="shared" si="1210"/>
        <v>1.836375409371462E-3</v>
      </c>
      <c r="AT996" s="13">
        <f t="shared" si="1211"/>
        <v>1.5154535034553869E-3</v>
      </c>
      <c r="AU996" s="13">
        <f t="shared" si="1212"/>
        <v>8.3374358329824083E-4</v>
      </c>
      <c r="AV996" s="13">
        <f t="shared" si="1213"/>
        <v>3.4401997212683946E-4</v>
      </c>
      <c r="AW996" s="13">
        <f t="shared" si="1214"/>
        <v>6.1264346139084119E-6</v>
      </c>
      <c r="AX996" s="13">
        <f t="shared" si="1215"/>
        <v>1.6614761366332321E-3</v>
      </c>
      <c r="AY996" s="13">
        <f t="shared" si="1216"/>
        <v>1.95509773775285E-3</v>
      </c>
      <c r="AZ996" s="13">
        <f t="shared" si="1217"/>
        <v>1.150304563480499E-3</v>
      </c>
      <c r="BA996" s="13">
        <f t="shared" si="1218"/>
        <v>4.5119674009577352E-4</v>
      </c>
      <c r="BB996" s="13">
        <f t="shared" si="1219"/>
        <v>1.3273343299865839E-4</v>
      </c>
      <c r="BC996" s="13">
        <f t="shared" si="1220"/>
        <v>3.1238105544591623E-5</v>
      </c>
      <c r="BD996" s="13">
        <f t="shared" si="1221"/>
        <v>2.1820939249785027E-4</v>
      </c>
      <c r="BE996" s="13">
        <f t="shared" si="1222"/>
        <v>3.6015096549449322E-4</v>
      </c>
      <c r="BF996" s="13">
        <f t="shared" si="1223"/>
        <v>2.9721158301628458E-4</v>
      </c>
      <c r="BG996" s="13">
        <f t="shared" si="1224"/>
        <v>1.6351425474733119E-4</v>
      </c>
      <c r="BH996" s="13">
        <f t="shared" si="1225"/>
        <v>6.7469388055722742E-5</v>
      </c>
      <c r="BI996" s="13">
        <f t="shared" si="1226"/>
        <v>2.2271420099233857E-5</v>
      </c>
      <c r="BJ996" s="14">
        <f t="shared" si="1227"/>
        <v>0.48265032526601698</v>
      </c>
      <c r="BK996" s="14">
        <f t="shared" si="1228"/>
        <v>0.24548860944124196</v>
      </c>
      <c r="BL996" s="14">
        <f t="shared" si="1229"/>
        <v>0.25592617067119433</v>
      </c>
      <c r="BM996" s="14">
        <f t="shared" si="1230"/>
        <v>0.53519309002233129</v>
      </c>
      <c r="BN996" s="14">
        <f t="shared" si="1231"/>
        <v>0.46299362551806456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1.3611111111111101</v>
      </c>
      <c r="F997" s="10">
        <f>VLOOKUP(B997,home!$B$2:$E$405,3,FALSE)</f>
        <v>0.84</v>
      </c>
      <c r="G997" s="10">
        <f>VLOOKUP(C997,away!$B$2:$E$405,4,FALSE)</f>
        <v>0.94</v>
      </c>
      <c r="H997" s="10">
        <f>VLOOKUP(A997,away!$A$2:$E$405,3,FALSE)</f>
        <v>1.12777777777778</v>
      </c>
      <c r="I997" s="10">
        <f>VLOOKUP(C997,away!$B$2:$E$405,3,FALSE)</f>
        <v>1.05</v>
      </c>
      <c r="J997" s="10">
        <f>VLOOKUP(B997,home!$B$2:$E$405,4,FALSE)</f>
        <v>1.39</v>
      </c>
      <c r="K997" s="12">
        <f t="shared" si="1176"/>
        <v>1.0747333333333324</v>
      </c>
      <c r="L997" s="12">
        <f t="shared" si="1177"/>
        <v>1.6459916666666699</v>
      </c>
      <c r="M997" s="13">
        <f t="shared" si="1178"/>
        <v>6.5827012537969423E-2</v>
      </c>
      <c r="N997" s="13">
        <f t="shared" si="1179"/>
        <v>7.0746484608306945E-2</v>
      </c>
      <c r="O997" s="13">
        <f t="shared" si="1180"/>
        <v>0.10835071407906006</v>
      </c>
      <c r="P997" s="13">
        <f t="shared" si="1181"/>
        <v>0.11644812411123505</v>
      </c>
      <c r="Q997" s="13">
        <f t="shared" si="1182"/>
        <v>3.8016802612350499E-2</v>
      </c>
      <c r="R997" s="13">
        <f t="shared" si="1183"/>
        <v>8.9172186225757968E-2</v>
      </c>
      <c r="S997" s="13">
        <f t="shared" si="1184"/>
        <v>5.1499244330752571E-2</v>
      </c>
      <c r="T997" s="13">
        <f t="shared" si="1185"/>
        <v>6.2575340293240606E-2</v>
      </c>
      <c r="U997" s="13">
        <f t="shared" si="1186"/>
        <v>9.5836320943029532E-2</v>
      </c>
      <c r="V997" s="13">
        <f t="shared" si="1187"/>
        <v>1.0122474657013075E-2</v>
      </c>
      <c r="W997" s="13">
        <f t="shared" si="1188"/>
        <v>1.36193083314156E-2</v>
      </c>
      <c r="X997" s="13">
        <f t="shared" si="1189"/>
        <v>2.2417268019274024E-2</v>
      </c>
      <c r="Y997" s="13">
        <f t="shared" si="1190"/>
        <v>1.8449318174579149E-2</v>
      </c>
      <c r="Z997" s="13">
        <f t="shared" si="1191"/>
        <v>4.8925558475348685E-2</v>
      </c>
      <c r="AA997" s="13">
        <f t="shared" si="1192"/>
        <v>5.2581928545406366E-2</v>
      </c>
      <c r="AB997" s="13">
        <f t="shared" si="1193"/>
        <v>2.8255775669349833E-2</v>
      </c>
      <c r="AC997" s="13">
        <f t="shared" si="1194"/>
        <v>1.1191674395188292E-3</v>
      </c>
      <c r="AD997" s="13">
        <f t="shared" si="1195"/>
        <v>3.659281160179178E-3</v>
      </c>
      <c r="AE997" s="13">
        <f t="shared" si="1196"/>
        <v>6.0231462956452705E-3</v>
      </c>
      <c r="AF997" s="13">
        <f t="shared" si="1197"/>
        <v>4.9570243048731692E-3</v>
      </c>
      <c r="AG997" s="13">
        <f t="shared" si="1198"/>
        <v>2.7197402324284606E-3</v>
      </c>
      <c r="AH997" s="13">
        <f t="shared" si="1199"/>
        <v>2.0132765384359194E-2</v>
      </c>
      <c r="AI997" s="13">
        <f t="shared" si="1200"/>
        <v>2.1637354050750287E-2</v>
      </c>
      <c r="AJ997" s="13">
        <f t="shared" si="1201"/>
        <v>1.1627192821738165E-2</v>
      </c>
      <c r="AK997" s="13">
        <f t="shared" si="1202"/>
        <v>4.165377232872019E-3</v>
      </c>
      <c r="AL997" s="13">
        <f t="shared" si="1203"/>
        <v>7.9192382502954722E-5</v>
      </c>
      <c r="AM997" s="13">
        <f t="shared" si="1204"/>
        <v>7.8655028777664671E-4</v>
      </c>
      <c r="AN997" s="13">
        <f t="shared" si="1205"/>
        <v>1.2946552190946314E-3</v>
      </c>
      <c r="AO997" s="13">
        <f t="shared" si="1206"/>
        <v>1.0654958509181377E-3</v>
      </c>
      <c r="AP997" s="13">
        <f t="shared" si="1207"/>
        <v>5.8459909715972253E-4</v>
      </c>
      <c r="AQ997" s="13">
        <f t="shared" si="1208"/>
        <v>2.4056131056644049E-4</v>
      </c>
      <c r="AR997" s="13">
        <f t="shared" si="1209"/>
        <v>6.6276728099220836E-3</v>
      </c>
      <c r="AS997" s="13">
        <f t="shared" si="1210"/>
        <v>7.1229808912502543E-3</v>
      </c>
      <c r="AT997" s="13">
        <f t="shared" si="1211"/>
        <v>3.8276524982615071E-3</v>
      </c>
      <c r="AU997" s="13">
        <f t="shared" si="1212"/>
        <v>1.3712352427660826E-3</v>
      </c>
      <c r="AV997" s="13">
        <f t="shared" si="1213"/>
        <v>3.684280558105333E-4</v>
      </c>
      <c r="AW997" s="13">
        <f t="shared" si="1214"/>
        <v>3.8914303274347195E-6</v>
      </c>
      <c r="AX997" s="13">
        <f t="shared" si="1215"/>
        <v>1.4088863543608118E-4</v>
      </c>
      <c r="AY997" s="13">
        <f t="shared" si="1216"/>
        <v>2.3190151985582808E-4</v>
      </c>
      <c r="AZ997" s="13">
        <f t="shared" si="1217"/>
        <v>1.9085398458501418E-4</v>
      </c>
      <c r="BA997" s="13">
        <f t="shared" si="1218"/>
        <v>1.0471468939235417E-4</v>
      </c>
      <c r="BB997" s="13">
        <f t="shared" si="1219"/>
        <v>4.3089876529350913E-5</v>
      </c>
      <c r="BC997" s="13">
        <f t="shared" si="1220"/>
        <v>1.4185115537001462E-5</v>
      </c>
      <c r="BD997" s="13">
        <f t="shared" si="1221"/>
        <v>1.8181823690875038E-3</v>
      </c>
      <c r="BE997" s="13">
        <f t="shared" si="1222"/>
        <v>1.9540611981373086E-3</v>
      </c>
      <c r="BF997" s="13">
        <f t="shared" si="1223"/>
        <v>1.050047352505717E-3</v>
      </c>
      <c r="BG997" s="13">
        <f t="shared" si="1224"/>
        <v>3.7617363043877008E-4</v>
      </c>
      <c r="BH997" s="13">
        <f t="shared" si="1225"/>
        <v>1.0107158493839012E-4</v>
      </c>
      <c r="BI997" s="13">
        <f t="shared" si="1226"/>
        <v>2.1725000277223817E-5</v>
      </c>
      <c r="BJ997" s="14">
        <f t="shared" si="1227"/>
        <v>0.24788120961914412</v>
      </c>
      <c r="BK997" s="14">
        <f t="shared" si="1228"/>
        <v>0.24532711697884774</v>
      </c>
      <c r="BL997" s="14">
        <f t="shared" si="1229"/>
        <v>0.45639884558571886</v>
      </c>
      <c r="BM997" s="14">
        <f t="shared" si="1230"/>
        <v>0.50974339639485078</v>
      </c>
      <c r="BN997" s="14">
        <f t="shared" si="1231"/>
        <v>0.48856132417467996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1.3611111111111101</v>
      </c>
      <c r="F998" s="10">
        <f>VLOOKUP(B998,home!$B$2:$E$405,3,FALSE)</f>
        <v>0.52</v>
      </c>
      <c r="G998" s="10">
        <f>VLOOKUP(C998,away!$B$2:$E$405,4,FALSE)</f>
        <v>1.56</v>
      </c>
      <c r="H998" s="10">
        <f>VLOOKUP(A998,away!$A$2:$E$405,3,FALSE)</f>
        <v>1.12777777777778</v>
      </c>
      <c r="I998" s="10">
        <f>VLOOKUP(C998,away!$B$2:$E$405,3,FALSE)</f>
        <v>0.55000000000000004</v>
      </c>
      <c r="J998" s="10">
        <f>VLOOKUP(B998,home!$B$2:$E$405,4,FALSE)</f>
        <v>0.89</v>
      </c>
      <c r="K998" s="12">
        <f t="shared" si="1176"/>
        <v>1.1041333333333325</v>
      </c>
      <c r="L998" s="12">
        <f t="shared" si="1177"/>
        <v>0.55204722222222335</v>
      </c>
      <c r="M998" s="13">
        <f t="shared" si="1178"/>
        <v>0.19086659402868222</v>
      </c>
      <c r="N998" s="13">
        <f t="shared" si="1179"/>
        <v>0.21074216868686885</v>
      </c>
      <c r="O998" s="13">
        <f t="shared" si="1180"/>
        <v>0.10536737304855083</v>
      </c>
      <c r="P998" s="13">
        <f t="shared" si="1181"/>
        <v>0.11633962882867317</v>
      </c>
      <c r="Q998" s="13">
        <f t="shared" si="1182"/>
        <v>0.11634372659306401</v>
      </c>
      <c r="R998" s="13">
        <f t="shared" si="1183"/>
        <v>2.9083882802152621E-2</v>
      </c>
      <c r="S998" s="13">
        <f t="shared" si="1184"/>
        <v>1.7728232256766081E-2</v>
      </c>
      <c r="T998" s="13">
        <f t="shared" si="1185"/>
        <v>6.4227231088682807E-2</v>
      </c>
      <c r="U998" s="13">
        <f t="shared" si="1186"/>
        <v>3.2112484464616758E-2</v>
      </c>
      <c r="V998" s="13">
        <f t="shared" si="1187"/>
        <v>1.2006617449432525E-3</v>
      </c>
      <c r="W998" s="13">
        <f t="shared" si="1188"/>
        <v>4.2819662218540541E-2</v>
      </c>
      <c r="X998" s="13">
        <f t="shared" si="1189"/>
        <v>2.3638475584239194E-2</v>
      </c>
      <c r="Y998" s="13">
        <f t="shared" si="1190"/>
        <v>6.5247773919235473E-3</v>
      </c>
      <c r="Z998" s="13">
        <f t="shared" si="1191"/>
        <v>5.3518922374550162E-3</v>
      </c>
      <c r="AA998" s="13">
        <f t="shared" si="1192"/>
        <v>5.9092026157819937E-3</v>
      </c>
      <c r="AB998" s="13">
        <f t="shared" si="1193"/>
        <v>3.2622737907527111E-3</v>
      </c>
      <c r="AC998" s="13">
        <f t="shared" si="1194"/>
        <v>4.5740240214093651E-5</v>
      </c>
      <c r="AD998" s="13">
        <f t="shared" si="1195"/>
        <v>1.1819654094391136E-2</v>
      </c>
      <c r="AE998" s="13">
        <f t="shared" si="1196"/>
        <v>6.5250072104361557E-3</v>
      </c>
      <c r="AF998" s="13">
        <f t="shared" si="1197"/>
        <v>1.801056052750629E-3</v>
      </c>
      <c r="AG998" s="13">
        <f t="shared" si="1198"/>
        <v>3.3142266366250234E-4</v>
      </c>
      <c r="AH998" s="13">
        <f t="shared" si="1199"/>
        <v>7.3862431082993038E-4</v>
      </c>
      <c r="AI998" s="13">
        <f t="shared" si="1200"/>
        <v>8.1553972239768648E-4</v>
      </c>
      <c r="AJ998" s="13">
        <f t="shared" si="1201"/>
        <v>4.5023229607834924E-4</v>
      </c>
      <c r="AK998" s="13">
        <f t="shared" si="1202"/>
        <v>1.6570549528110255E-4</v>
      </c>
      <c r="AL998" s="13">
        <f t="shared" si="1203"/>
        <v>1.1152087867701645E-6</v>
      </c>
      <c r="AM998" s="13">
        <f t="shared" si="1204"/>
        <v>2.6100948148174109E-3</v>
      </c>
      <c r="AN998" s="13">
        <f t="shared" si="1205"/>
        <v>1.4408955922565803E-3</v>
      </c>
      <c r="AO998" s="13">
        <f t="shared" si="1206"/>
        <v>3.9772120460874523E-4</v>
      </c>
      <c r="AP998" s="13">
        <f t="shared" si="1207"/>
        <v>7.3186962074378117E-5</v>
      </c>
      <c r="AQ998" s="13">
        <f t="shared" si="1208"/>
        <v>1.0100664779010912E-5</v>
      </c>
      <c r="AR998" s="13">
        <f t="shared" si="1209"/>
        <v>8.1551099811893443E-5</v>
      </c>
      <c r="AS998" s="13">
        <f t="shared" si="1210"/>
        <v>9.0043287672305212E-5</v>
      </c>
      <c r="AT998" s="13">
        <f t="shared" si="1211"/>
        <v>4.9709897680957273E-5</v>
      </c>
      <c r="AU998" s="13">
        <f t="shared" si="1212"/>
        <v>1.8295451675378082E-5</v>
      </c>
      <c r="AV998" s="13">
        <f t="shared" si="1213"/>
        <v>5.0501545107935283E-6</v>
      </c>
      <c r="AW998" s="13">
        <f t="shared" si="1214"/>
        <v>1.8882149507440016E-8</v>
      </c>
      <c r="AX998" s="13">
        <f t="shared" si="1215"/>
        <v>4.8031544803339861E-4</v>
      </c>
      <c r="AY998" s="13">
        <f t="shared" si="1216"/>
        <v>2.6515680887726037E-4</v>
      </c>
      <c r="AZ998" s="13">
        <f t="shared" si="1217"/>
        <v>7.3189539897000283E-5</v>
      </c>
      <c r="BA998" s="13">
        <f t="shared" si="1218"/>
        <v>1.3468027398620531E-5</v>
      </c>
      <c r="BB998" s="13">
        <f t="shared" si="1219"/>
        <v>1.8587467785553154E-6</v>
      </c>
      <c r="BC998" s="13">
        <f t="shared" si="1220"/>
        <v>2.0522319918319363E-7</v>
      </c>
      <c r="BD998" s="13">
        <f t="shared" si="1221"/>
        <v>7.5033430200538421E-6</v>
      </c>
      <c r="BE998" s="13">
        <f t="shared" si="1222"/>
        <v>8.2846911398754439E-6</v>
      </c>
      <c r="BF998" s="13">
        <f t="shared" si="1223"/>
        <v>4.5737018219539011E-6</v>
      </c>
      <c r="BG998" s="13">
        <f t="shared" si="1224"/>
        <v>1.6833255461155655E-6</v>
      </c>
      <c r="BH998" s="13">
        <f t="shared" si="1225"/>
        <v>4.6465396157943305E-7</v>
      </c>
      <c r="BI998" s="13">
        <f t="shared" si="1226"/>
        <v>1.0260798548904751E-7</v>
      </c>
      <c r="BJ998" s="14">
        <f t="shared" si="1227"/>
        <v>0.49013937461727941</v>
      </c>
      <c r="BK998" s="14">
        <f t="shared" si="1228"/>
        <v>0.32644712911694285</v>
      </c>
      <c r="BL998" s="14">
        <f t="shared" si="1229"/>
        <v>0.17817258076126838</v>
      </c>
      <c r="BM998" s="14">
        <f t="shared" si="1230"/>
        <v>0.23110246481822636</v>
      </c>
      <c r="BN998" s="14">
        <f t="shared" si="1231"/>
        <v>0.76874337398799175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1.3611111111111101</v>
      </c>
      <c r="F999" s="10">
        <f>VLOOKUP(B999,home!$B$2:$E$405,3,FALSE)</f>
        <v>0.55000000000000004</v>
      </c>
      <c r="G999" s="10">
        <f>VLOOKUP(C999,away!$B$2:$E$405,4,FALSE)</f>
        <v>1.26</v>
      </c>
      <c r="H999" s="10">
        <f>VLOOKUP(A999,away!$A$2:$E$405,3,FALSE)</f>
        <v>1.12777777777778</v>
      </c>
      <c r="I999" s="10">
        <f>VLOOKUP(C999,away!$B$2:$E$405,3,FALSE)</f>
        <v>0.73</v>
      </c>
      <c r="J999" s="10">
        <f>VLOOKUP(B999,home!$B$2:$E$405,4,FALSE)</f>
        <v>1.1100000000000001</v>
      </c>
      <c r="K999" s="12">
        <f t="shared" ref="K999:K1005" si="1232">E999*F999*G999</f>
        <v>0.94324999999999937</v>
      </c>
      <c r="L999" s="12">
        <f t="shared" ref="L999:L1005" si="1233">H999*I999*J999</f>
        <v>0.91383833333333508</v>
      </c>
      <c r="M999" s="13">
        <f t="shared" ref="M999:M1005" si="1234">_xlfn.POISSON.DIST(0,K999,FALSE) * _xlfn.POISSON.DIST(0,L999,FALSE)</f>
        <v>0.15612655769859862</v>
      </c>
      <c r="N999" s="13">
        <f t="shared" ref="N999:N1005" si="1235">_xlfn.POISSON.DIST(1,K999,FALSE) * _xlfn.POISSON.DIST(0,L999,FALSE)</f>
        <v>0.14726637554920302</v>
      </c>
      <c r="O999" s="13">
        <f t="shared" ref="O999:O1005" si="1236">_xlfn.POISSON.DIST(0,K999,FALSE) * _xlfn.POISSON.DIST(1,L999,FALSE)</f>
        <v>0.14267443327635812</v>
      </c>
      <c r="P999" s="13">
        <f t="shared" ref="P999:P1005" si="1237">_xlfn.POISSON.DIST(1,K999,FALSE) * _xlfn.POISSON.DIST(1,L999,FALSE)</f>
        <v>0.13457765918792469</v>
      </c>
      <c r="Q999" s="13">
        <f t="shared" ref="Q999:Q1005" si="1238">_xlfn.POISSON.DIST(2,K999,FALSE) * _xlfn.POISSON.DIST(0,L999,FALSE)</f>
        <v>6.945450436839283E-2</v>
      </c>
      <c r="R999" s="13">
        <f t="shared" ref="R999:R1005" si="1239">_xlfn.POISSON.DIST(0,K999,FALSE) * _xlfn.POISSON.DIST(2,L999,FALSE)</f>
        <v>6.5190683157272611E-2</v>
      </c>
      <c r="S999" s="13">
        <f t="shared" ref="S999:S1005" si="1240">_xlfn.POISSON.DIST(2,K999,FALSE) * _xlfn.POISSON.DIST(2,L999,FALSE)</f>
        <v>2.9000745644223891E-2</v>
      </c>
      <c r="T999" s="13">
        <f t="shared" ref="T999:T1005" si="1241">_xlfn.POISSON.DIST(2,K999,FALSE) * _xlfn.POISSON.DIST(1,L999,FALSE)</f>
        <v>6.3470188514504935E-2</v>
      </c>
      <c r="U999" s="13">
        <f t="shared" ref="U999:U1005" si="1242">_xlfn.POISSON.DIST(1,K999,FALSE) * _xlfn.POISSON.DIST(2,L999,FALSE)</f>
        <v>6.1491111888097347E-2</v>
      </c>
      <c r="V999" s="13">
        <f t="shared" ref="V999:V1005" si="1243">_xlfn.POISSON.DIST(3,K999,FALSE) * _xlfn.POISSON.DIST(3,L999,FALSE)</f>
        <v>2.7775561065006772E-3</v>
      </c>
      <c r="W999" s="13">
        <f t="shared" ref="W999:W1005" si="1244">_xlfn.POISSON.DIST(3,K999,FALSE) * _xlfn.POISSON.DIST(0,L999,FALSE)</f>
        <v>2.18376537484955E-2</v>
      </c>
      <c r="X999" s="13">
        <f t="shared" ref="X999:X1005" si="1245">_xlfn.POISSON.DIST(3,K999,FALSE) * _xlfn.POISSON.DIST(1,L999,FALSE)</f>
        <v>1.9956085105435582E-2</v>
      </c>
      <c r="Y999" s="13">
        <f t="shared" ref="Y999:Y1005" si="1246">_xlfn.POISSON.DIST(3,K999,FALSE) * _xlfn.POISSON.DIST(2,L999,FALSE)</f>
        <v>9.1183177763047244E-3</v>
      </c>
      <c r="Z999" s="13">
        <f t="shared" ref="Z999:Z1005" si="1247">_xlfn.POISSON.DIST(0,K999,FALSE) * _xlfn.POISSON.DIST(3,L999,FALSE)</f>
        <v>1.9857915081767843E-2</v>
      </c>
      <c r="AA999" s="13">
        <f t="shared" ref="AA999:AA1005" si="1248">_xlfn.POISSON.DIST(1,K999,FALSE) * _xlfn.POISSON.DIST(3,L999,FALSE)</f>
        <v>1.8730978400877504E-2</v>
      </c>
      <c r="AB999" s="13">
        <f t="shared" ref="AB999:AB1005" si="1249">_xlfn.POISSON.DIST(2,K999,FALSE) * _xlfn.POISSON.DIST(3,L999,FALSE)</f>
        <v>8.8339976883138466E-3</v>
      </c>
      <c r="AC999" s="13">
        <f t="shared" ref="AC999:AC1005" si="1250">_xlfn.POISSON.DIST(4,K999,FALSE) * _xlfn.POISSON.DIST(4,L999,FALSE)</f>
        <v>1.4963701747238928E-4</v>
      </c>
      <c r="AD999" s="13">
        <f t="shared" ref="AD999:AD1005" si="1251">_xlfn.POISSON.DIST(4,K999,FALSE) * _xlfn.POISSON.DIST(0,L999,FALSE)</f>
        <v>5.1495917245670906E-3</v>
      </c>
      <c r="AE999" s="13">
        <f t="shared" ref="AE999:AE1005" si="1252">_xlfn.POISSON.DIST(4,K999,FALSE) * _xlfn.POISSON.DIST(1,L999,FALSE)</f>
        <v>4.7058943189255244E-3</v>
      </c>
      <c r="AF999" s="13">
        <f t="shared" ref="AF999:AF1005" si="1253">_xlfn.POISSON.DIST(4,K999,FALSE) * _xlfn.POISSON.DIST(2,L999,FALSE)</f>
        <v>2.1502133106248559E-3</v>
      </c>
      <c r="AG999" s="13">
        <f t="shared" ref="AG999:AG1005" si="1254">_xlfn.POISSON.DIST(4,K999,FALSE) * _xlfn.POISSON.DIST(3,L999,FALSE)</f>
        <v>6.5498244936419031E-4</v>
      </c>
      <c r="AH999" s="13">
        <f t="shared" ref="AH999:AH1005" si="1255">_xlfn.POISSON.DIST(0,K999,FALSE) * _xlfn.POISSON.DIST(4,L999,FALSE)</f>
        <v>4.5367310054494044E-3</v>
      </c>
      <c r="AI999" s="13">
        <f t="shared" ref="AI999:AI1005" si="1256">_xlfn.POISSON.DIST(1,K999,FALSE) * _xlfn.POISSON.DIST(4,L999,FALSE)</f>
        <v>4.2792715208901481E-3</v>
      </c>
      <c r="AJ999" s="13">
        <f t="shared" ref="AJ999:AJ1005" si="1257">_xlfn.POISSON.DIST(2,K999,FALSE) * _xlfn.POISSON.DIST(4,L999,FALSE)</f>
        <v>2.0182114310398147E-3</v>
      </c>
      <c r="AK999" s="13">
        <f t="shared" ref="AK999:AK1005" si="1258">_xlfn.POISSON.DIST(3,K999,FALSE) * _xlfn.POISSON.DIST(4,L999,FALSE)</f>
        <v>6.3455931077610139E-4</v>
      </c>
      <c r="AL999" s="13">
        <f t="shared" ref="AL999:AL1005" si="1259">_xlfn.POISSON.DIST(5,K999,FALSE) * _xlfn.POISSON.DIST(5,L999,FALSE)</f>
        <v>5.1593527292576726E-6</v>
      </c>
      <c r="AM999" s="13">
        <f t="shared" ref="AM999:AM1005" si="1260">_xlfn.POISSON.DIST(5,K999,FALSE) * _xlfn.POISSON.DIST(0,L999,FALSE)</f>
        <v>9.7147047883958126E-4</v>
      </c>
      <c r="AN999" s="13">
        <f t="shared" ref="AN999:AN1005" si="1261">_xlfn.POISSON.DIST(5,K999,FALSE) * _xlfn.POISSON.DIST(1,L999,FALSE)</f>
        <v>8.8776696326529978E-4</v>
      </c>
      <c r="AO999" s="13">
        <f t="shared" ref="AO999:AO1005" si="1262">_xlfn.POISSON.DIST(5,K999,FALSE) * _xlfn.POISSON.DIST(2,L999,FALSE)</f>
        <v>4.056377410493789E-4</v>
      </c>
      <c r="AP999" s="13">
        <f t="shared" ref="AP999:AP1005" si="1263">_xlfn.POISSON.DIST(5,K999,FALSE) * _xlfn.POISSON.DIST(3,L999,FALSE)</f>
        <v>1.2356243907255446E-4</v>
      </c>
      <c r="AQ999" s="13">
        <f t="shared" ref="AQ999:AQ1005" si="1264">_xlfn.POISSON.DIST(5,K999,FALSE) * _xlfn.POISSON.DIST(4,L999,FALSE)</f>
        <v>2.8229023346166224E-5</v>
      </c>
      <c r="AR999" s="13">
        <f t="shared" ref="AR999:AR1005" si="1265">_xlfn.POISSON.DIST(0,K999,FALSE) * _xlfn.POISSON.DIST(5,L999,FALSE)</f>
        <v>8.2916774016031033E-4</v>
      </c>
      <c r="AS999" s="13">
        <f t="shared" ref="AS999:AS1005" si="1266">_xlfn.POISSON.DIST(1,K999,FALSE) * _xlfn.POISSON.DIST(5,L999,FALSE)</f>
        <v>7.8211247090621209E-4</v>
      </c>
      <c r="AT999" s="13">
        <f t="shared" ref="AT999:AT1005" si="1267">_xlfn.POISSON.DIST(2,K999,FALSE) * _xlfn.POISSON.DIST(5,L999,FALSE)</f>
        <v>3.6886379409114205E-4</v>
      </c>
      <c r="AU999" s="13">
        <f t="shared" ref="AU999:AU1005" si="1268">_xlfn.POISSON.DIST(3,K999,FALSE) * _xlfn.POISSON.DIST(5,L999,FALSE)</f>
        <v>1.1597692459215652E-4</v>
      </c>
      <c r="AV999" s="13">
        <f t="shared" ref="AV999:AV1005" si="1269">_xlfn.POISSON.DIST(4,K999,FALSE) * _xlfn.POISSON.DIST(5,L999,FALSE)</f>
        <v>2.7348808530387884E-5</v>
      </c>
      <c r="AW999" s="13">
        <f t="shared" ref="AW999:AW1005" si="1270">_xlfn.POISSON.DIST(6,K999,FALSE) * _xlfn.POISSON.DIST(6,L999,FALSE)</f>
        <v>1.2353468299180407E-7</v>
      </c>
      <c r="AX999" s="13">
        <f t="shared" ref="AX999:AX1005" si="1271">_xlfn.POISSON.DIST(6,K999,FALSE) * _xlfn.POISSON.DIST(0,L999,FALSE)</f>
        <v>1.5272325486090566E-4</v>
      </c>
      <c r="AY999" s="13">
        <f t="shared" ref="AY999:AY1005" si="1272">_xlfn.POISSON.DIST(6,K999,FALSE) * _xlfn.POISSON.DIST(1,L999,FALSE)</f>
        <v>1.3956436468333218E-4</v>
      </c>
      <c r="AZ999" s="13">
        <f t="shared" ref="AZ999:AZ1005" si="1273">_xlfn.POISSON.DIST(6,K999,FALSE) * _xlfn.POISSON.DIST(2,L999,FALSE)</f>
        <v>6.3769633207471041E-5</v>
      </c>
      <c r="BA999" s="13">
        <f t="shared" ref="BA999:BA1005" si="1274">_xlfn.POISSON.DIST(6,K999,FALSE) * _xlfn.POISSON.DIST(3,L999,FALSE)</f>
        <v>1.9425045109197811E-5</v>
      </c>
      <c r="BB999" s="13">
        <f t="shared" ref="BB999:BB1005" si="1275">_xlfn.POISSON.DIST(6,K999,FALSE) * _xlfn.POISSON.DIST(4,L999,FALSE)</f>
        <v>4.4378377118785436E-6</v>
      </c>
      <c r="BC999" s="13">
        <f t="shared" ref="BC999:BC1005" si="1276">_xlfn.POISSON.DIST(6,K999,FALSE) * _xlfn.POISSON.DIST(5,L999,FALSE)</f>
        <v>8.1109324364538236E-7</v>
      </c>
      <c r="BD999" s="13">
        <f t="shared" ref="BD999:BD1005" si="1277">_xlfn.POISSON.DIST(0,K999,FALSE) * _xlfn.POISSON.DIST(6,L999,FALSE)</f>
        <v>1.2628754428697757E-4</v>
      </c>
      <c r="BE999" s="13">
        <f t="shared" ref="BE999:BE1005" si="1278">_xlfn.POISSON.DIST(1,K999,FALSE) * _xlfn.POISSON.DIST(6,L999,FALSE)</f>
        <v>1.1912072614869149E-4</v>
      </c>
      <c r="BF999" s="13">
        <f t="shared" ref="BF999:BF1005" si="1279">_xlfn.POISSON.DIST(2,K999,FALSE) * _xlfn.POISSON.DIST(6,L999,FALSE)</f>
        <v>5.6180312469876594E-5</v>
      </c>
      <c r="BG999" s="13">
        <f t="shared" ref="BG999:BG1005" si="1280">_xlfn.POISSON.DIST(3,K999,FALSE) * _xlfn.POISSON.DIST(6,L999,FALSE)</f>
        <v>1.7664026579070354E-5</v>
      </c>
      <c r="BH999" s="13">
        <f t="shared" ref="BH999:BH1005" si="1281">_xlfn.POISSON.DIST(4,K999,FALSE) * _xlfn.POISSON.DIST(6,L999,FALSE)</f>
        <v>4.1653982676770247E-6</v>
      </c>
      <c r="BI999" s="13">
        <f t="shared" ref="BI999:BI1005" si="1282">_xlfn.POISSON.DIST(5,K999,FALSE) * _xlfn.POISSON.DIST(6,L999,FALSE)</f>
        <v>7.858023831972704E-7</v>
      </c>
      <c r="BJ999" s="14">
        <f t="shared" ref="BJ999:BJ1005" si="1283">SUM(N999,Q999,T999,W999,X999,Y999,AD999,AE999,AF999,AG999,AM999,AN999,AO999,AP999,AQ999,AX999,AY999,AZ999,BA999,BB999,BC999)</f>
        <v>0.34656120474020774</v>
      </c>
      <c r="BK999" s="14">
        <f t="shared" ref="BK999:BK1005" si="1284">SUM(M999,P999,S999,V999,AC999,AL999,AY999)</f>
        <v>0.32277687937213284</v>
      </c>
      <c r="BL999" s="14">
        <f t="shared" ref="BL999:BL1005" si="1285">SUM(O999,R999,U999,AA999,AB999,AH999,AI999,AJ999,AK999,AR999,AS999,AT999,AU999,AV999,BD999,BE999,BF999,BG999,BH999,BI999)</f>
        <v>0.31083765122749046</v>
      </c>
      <c r="BM999" s="14">
        <f t="shared" ref="BM999:BM1005" si="1286">SUM(S999:BI999)</f>
        <v>0.28460399635384875</v>
      </c>
      <c r="BN999" s="14">
        <f t="shared" ref="BN999:BN1005" si="1287">SUM(M999:R999)</f>
        <v>0.71529021323774999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1.3611111111111101</v>
      </c>
      <c r="F1000" s="10">
        <f>VLOOKUP(B1000,home!$B$2:$E$405,3,FALSE)</f>
        <v>1.26</v>
      </c>
      <c r="G1000" s="10">
        <f>VLOOKUP(C1000,away!$B$2:$E$405,4,FALSE)</f>
        <v>0.83</v>
      </c>
      <c r="H1000" s="10">
        <f>VLOOKUP(A1000,away!$A$2:$E$405,3,FALSE)</f>
        <v>1.12777777777778</v>
      </c>
      <c r="I1000" s="10">
        <f>VLOOKUP(C1000,away!$B$2:$E$405,3,FALSE)</f>
        <v>0.92</v>
      </c>
      <c r="J1000" s="10">
        <f>VLOOKUP(B1000,home!$B$2:$E$405,4,FALSE)</f>
        <v>0.76</v>
      </c>
      <c r="K1000" s="12">
        <f t="shared" si="1232"/>
        <v>1.423449999999999</v>
      </c>
      <c r="L1000" s="12">
        <f t="shared" si="1233"/>
        <v>0.78854222222222381</v>
      </c>
      <c r="M1000" s="13">
        <f t="shared" si="1234"/>
        <v>0.10948231799941142</v>
      </c>
      <c r="N1000" s="13">
        <f t="shared" si="1235"/>
        <v>0.15584260555626209</v>
      </c>
      <c r="O1000" s="13">
        <f t="shared" si="1236"/>
        <v>8.6331430329296049E-2</v>
      </c>
      <c r="P1000" s="13">
        <f t="shared" si="1237"/>
        <v>0.12288847450223638</v>
      </c>
      <c r="Q1000" s="13">
        <f t="shared" si="1238"/>
        <v>0.11091707843953057</v>
      </c>
      <c r="R1000" s="13">
        <f t="shared" si="1239"/>
        <v>3.4037988959743103E-2</v>
      </c>
      <c r="S1000" s="13">
        <f t="shared" si="1240"/>
        <v>3.4484055145708528E-2</v>
      </c>
      <c r="T1000" s="13">
        <f t="shared" si="1241"/>
        <v>8.7462799515104134E-2</v>
      </c>
      <c r="U1000" s="13">
        <f t="shared" si="1242"/>
        <v>4.8451375384746281E-2</v>
      </c>
      <c r="V1000" s="13">
        <f t="shared" si="1243"/>
        <v>4.3007380440190221E-3</v>
      </c>
      <c r="W1000" s="13">
        <f t="shared" si="1244"/>
        <v>5.2628305101583214E-2</v>
      </c>
      <c r="X1000" s="13">
        <f t="shared" si="1245"/>
        <v>4.1499640656591626E-2</v>
      </c>
      <c r="Y1000" s="13">
        <f t="shared" si="1246"/>
        <v>1.6362109432386255E-2</v>
      </c>
      <c r="Z1000" s="13">
        <f t="shared" si="1247"/>
        <v>8.9467971514304492E-3</v>
      </c>
      <c r="AA1000" s="13">
        <f t="shared" si="1248"/>
        <v>1.2735318405203663E-2</v>
      </c>
      <c r="AB1000" s="13">
        <f t="shared" si="1249"/>
        <v>9.064044491943573E-3</v>
      </c>
      <c r="AC1000" s="13">
        <f t="shared" si="1250"/>
        <v>3.017103281612052E-4</v>
      </c>
      <c r="AD1000" s="13">
        <f t="shared" si="1251"/>
        <v>1.8728440224212144E-2</v>
      </c>
      <c r="AE1000" s="13">
        <f t="shared" si="1252"/>
        <v>1.4768165873156327E-2</v>
      </c>
      <c r="AF1000" s="13">
        <f t="shared" si="1253"/>
        <v>5.8226611678825497E-3</v>
      </c>
      <c r="AG1000" s="13">
        <f t="shared" si="1254"/>
        <v>1.5304713921897182E-3</v>
      </c>
      <c r="AH1000" s="13">
        <f t="shared" si="1255"/>
        <v>1.7637318268901065E-3</v>
      </c>
      <c r="AI1000" s="13">
        <f t="shared" si="1256"/>
        <v>2.5105840689867206E-3</v>
      </c>
      <c r="AJ1000" s="13">
        <f t="shared" si="1257"/>
        <v>1.7868454464995726E-3</v>
      </c>
      <c r="AK1000" s="13">
        <f t="shared" si="1258"/>
        <v>8.4782838360660472E-4</v>
      </c>
      <c r="AL1000" s="13">
        <f t="shared" si="1259"/>
        <v>1.3546195457607665E-5</v>
      </c>
      <c r="AM1000" s="13">
        <f t="shared" si="1260"/>
        <v>5.3317996474309473E-3</v>
      </c>
      <c r="AN1000" s="13">
        <f t="shared" si="1261"/>
        <v>4.2043491424288686E-3</v>
      </c>
      <c r="AO1000" s="13">
        <f t="shared" si="1262"/>
        <v>1.6576534078844806E-3</v>
      </c>
      <c r="AP1000" s="13">
        <f t="shared" si="1263"/>
        <v>4.3570990064249027E-4</v>
      </c>
      <c r="AQ1000" s="13">
        <f t="shared" si="1264"/>
        <v>8.5893913324213377E-5</v>
      </c>
      <c r="AR1000" s="13">
        <f t="shared" si="1265"/>
        <v>2.7815540283599756E-4</v>
      </c>
      <c r="AS1000" s="13">
        <f t="shared" si="1266"/>
        <v>3.9594030816690043E-4</v>
      </c>
      <c r="AT1000" s="13">
        <f t="shared" si="1267"/>
        <v>2.8180061583008703E-4</v>
      </c>
      <c r="AU1000" s="13">
        <f t="shared" si="1268"/>
        <v>1.3370969553444569E-4</v>
      </c>
      <c r="AV1000" s="13">
        <f t="shared" si="1269"/>
        <v>4.7582266527126642E-5</v>
      </c>
      <c r="AW1000" s="13">
        <f t="shared" si="1270"/>
        <v>4.2235924625225784E-7</v>
      </c>
      <c r="AX1000" s="13">
        <f t="shared" si="1271"/>
        <v>1.2649250346892643E-3</v>
      </c>
      <c r="AY1000" s="13">
        <f t="shared" si="1272"/>
        <v>9.9744679779839585E-4</v>
      </c>
      <c r="AZ1000" s="13">
        <f t="shared" si="1273"/>
        <v>3.9326445724219413E-4</v>
      </c>
      <c r="BA1000" s="13">
        <f t="shared" si="1274"/>
        <v>1.0336854301159217E-4</v>
      </c>
      <c r="BB1000" s="13">
        <f t="shared" si="1275"/>
        <v>2.0377615153558597E-5</v>
      </c>
      <c r="BC1000" s="13">
        <f t="shared" si="1276"/>
        <v>3.2137219873552732E-6</v>
      </c>
      <c r="BD1000" s="13">
        <f t="shared" si="1277"/>
        <v>3.6556213245902538E-5</v>
      </c>
      <c r="BE1000" s="13">
        <f t="shared" si="1278"/>
        <v>5.2035941744879933E-5</v>
      </c>
      <c r="BF1000" s="13">
        <f t="shared" si="1279"/>
        <v>3.7035280638374647E-5</v>
      </c>
      <c r="BG1000" s="13">
        <f t="shared" si="1280"/>
        <v>1.757262340823145E-5</v>
      </c>
      <c r="BH1000" s="13">
        <f t="shared" si="1281"/>
        <v>6.2534376976117594E-6</v>
      </c>
      <c r="BI1000" s="13">
        <f t="shared" si="1282"/>
        <v>1.7802911781330893E-6</v>
      </c>
      <c r="BJ1000" s="14">
        <f t="shared" si="1283"/>
        <v>0.52006027954049205</v>
      </c>
      <c r="BK1000" s="14">
        <f t="shared" si="1284"/>
        <v>0.27246828901279263</v>
      </c>
      <c r="BL1000" s="14">
        <f t="shared" si="1285"/>
        <v>0.19881756937372336</v>
      </c>
      <c r="BM1000" s="14">
        <f t="shared" si="1286"/>
        <v>0.37979601485340658</v>
      </c>
      <c r="BN1000" s="14">
        <f t="shared" si="1287"/>
        <v>0.61949989578647957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1.3611111111111101</v>
      </c>
      <c r="F1001" s="10">
        <f>VLOOKUP(B1001,home!$B$2:$E$405,3,FALSE)</f>
        <v>0.9</v>
      </c>
      <c r="G1001" s="10">
        <f>VLOOKUP(C1001,away!$B$2:$E$405,4,FALSE)</f>
        <v>1.1000000000000001</v>
      </c>
      <c r="H1001" s="10">
        <f>VLOOKUP(A1001,away!$A$2:$E$405,3,FALSE)</f>
        <v>1.12777777777778</v>
      </c>
      <c r="I1001" s="10">
        <f>VLOOKUP(C1001,away!$B$2:$E$405,3,FALSE)</f>
        <v>1.19</v>
      </c>
      <c r="J1001" s="10">
        <f>VLOOKUP(B1001,home!$B$2:$E$405,4,FALSE)</f>
        <v>1.08</v>
      </c>
      <c r="K1001" s="12">
        <f t="shared" si="1232"/>
        <v>1.347499999999999</v>
      </c>
      <c r="L1001" s="12">
        <f t="shared" si="1233"/>
        <v>1.449420000000003</v>
      </c>
      <c r="M1001" s="13">
        <f t="shared" si="1234"/>
        <v>6.0997646348746576E-2</v>
      </c>
      <c r="N1001" s="13">
        <f t="shared" si="1235"/>
        <v>8.2194328454935947E-2</v>
      </c>
      <c r="O1001" s="13">
        <f t="shared" si="1236"/>
        <v>8.841120857080044E-2</v>
      </c>
      <c r="P1001" s="13">
        <f t="shared" si="1237"/>
        <v>0.11913410354915351</v>
      </c>
      <c r="Q1001" s="13">
        <f t="shared" si="1238"/>
        <v>5.5378428796513071E-2</v>
      </c>
      <c r="R1001" s="13">
        <f t="shared" si="1239"/>
        <v>6.4072486963344943E-2</v>
      </c>
      <c r="S1001" s="13">
        <f t="shared" si="1240"/>
        <v>5.817000932836848E-2</v>
      </c>
      <c r="T1001" s="13">
        <f t="shared" si="1241"/>
        <v>8.0266602266242132E-2</v>
      </c>
      <c r="U1001" s="13">
        <f t="shared" si="1242"/>
        <v>8.633767618310724E-2</v>
      </c>
      <c r="V1001" s="13">
        <f t="shared" si="1243"/>
        <v>1.2623496022852836E-2</v>
      </c>
      <c r="W1001" s="13">
        <f t="shared" si="1244"/>
        <v>2.4874144267767094E-2</v>
      </c>
      <c r="X1001" s="13">
        <f t="shared" si="1245"/>
        <v>3.6053082184587054E-2</v>
      </c>
      <c r="Y1001" s="13">
        <f t="shared" si="1246"/>
        <v>2.6128029189992151E-2</v>
      </c>
      <c r="Z1001" s="13">
        <f t="shared" si="1247"/>
        <v>3.0955981351470548E-2</v>
      </c>
      <c r="AA1001" s="13">
        <f t="shared" si="1248"/>
        <v>4.1713184871106528E-2</v>
      </c>
      <c r="AB1001" s="13">
        <f t="shared" si="1249"/>
        <v>2.8104258306908013E-2</v>
      </c>
      <c r="AC1001" s="13">
        <f t="shared" si="1250"/>
        <v>1.5409292123959358E-3</v>
      </c>
      <c r="AD1001" s="13">
        <f t="shared" si="1251"/>
        <v>8.3794773502040409E-3</v>
      </c>
      <c r="AE1001" s="13">
        <f t="shared" si="1252"/>
        <v>1.2145382060932765E-2</v>
      </c>
      <c r="AF1001" s="13">
        <f t="shared" si="1253"/>
        <v>8.801879833378606E-3</v>
      </c>
      <c r="AG1001" s="13">
        <f t="shared" si="1254"/>
        <v>4.2525402226985497E-3</v>
      </c>
      <c r="AH1001" s="13">
        <f t="shared" si="1255"/>
        <v>1.1217054622612131E-2</v>
      </c>
      <c r="AI1001" s="13">
        <f t="shared" si="1256"/>
        <v>1.5114981103969836E-2</v>
      </c>
      <c r="AJ1001" s="13">
        <f t="shared" si="1257"/>
        <v>1.0183718518799671E-2</v>
      </c>
      <c r="AK1001" s="13">
        <f t="shared" si="1258"/>
        <v>4.574186901360848E-3</v>
      </c>
      <c r="AL1001" s="13">
        <f t="shared" si="1259"/>
        <v>1.2038315006576636E-4</v>
      </c>
      <c r="AM1001" s="13">
        <f t="shared" si="1260"/>
        <v>2.2582691458799837E-3</v>
      </c>
      <c r="AN1001" s="13">
        <f t="shared" si="1261"/>
        <v>3.2731804654213725E-3</v>
      </c>
      <c r="AO1001" s="13">
        <f t="shared" si="1262"/>
        <v>2.3721066150955289E-3</v>
      </c>
      <c r="AP1001" s="13">
        <f t="shared" si="1263"/>
        <v>1.1460595900172565E-3</v>
      </c>
      <c r="AQ1001" s="13">
        <f t="shared" si="1264"/>
        <v>4.1528042274070368E-4</v>
      </c>
      <c r="AR1001" s="13">
        <f t="shared" si="1265"/>
        <v>3.2516446622213005E-3</v>
      </c>
      <c r="AS1001" s="13">
        <f t="shared" si="1266"/>
        <v>4.3815911823431994E-3</v>
      </c>
      <c r="AT1001" s="13">
        <f t="shared" si="1267"/>
        <v>2.9520970591037292E-3</v>
      </c>
      <c r="AU1001" s="13">
        <f t="shared" si="1268"/>
        <v>1.3259835957140902E-3</v>
      </c>
      <c r="AV1001" s="13">
        <f t="shared" si="1269"/>
        <v>4.4669072380618423E-4</v>
      </c>
      <c r="AW1001" s="13">
        <f t="shared" si="1270"/>
        <v>6.5310983856615586E-6</v>
      </c>
      <c r="AX1001" s="13">
        <f t="shared" si="1271"/>
        <v>5.0716961234554658E-4</v>
      </c>
      <c r="AY1001" s="13">
        <f t="shared" si="1272"/>
        <v>7.3510177952588367E-4</v>
      </c>
      <c r="AZ1001" s="13">
        <f t="shared" si="1273"/>
        <v>5.3273561064020442E-4</v>
      </c>
      <c r="BA1001" s="13">
        <f t="shared" si="1274"/>
        <v>2.5738588292470893E-4</v>
      </c>
      <c r="BB1001" s="13">
        <f t="shared" si="1275"/>
        <v>9.3265061607183082E-5</v>
      </c>
      <c r="BC1001" s="13">
        <f t="shared" si="1276"/>
        <v>2.7036049118936708E-5</v>
      </c>
      <c r="BD1001" s="13">
        <f t="shared" si="1277"/>
        <v>7.8549980105280172E-4</v>
      </c>
      <c r="BE1001" s="13">
        <f t="shared" si="1278"/>
        <v>1.0584609819186495E-3</v>
      </c>
      <c r="BF1001" s="13">
        <f t="shared" si="1279"/>
        <v>7.1313808656768975E-4</v>
      </c>
      <c r="BG1001" s="13">
        <f t="shared" si="1280"/>
        <v>3.2031785721665365E-4</v>
      </c>
      <c r="BH1001" s="13">
        <f t="shared" si="1281"/>
        <v>1.0790707814986021E-4</v>
      </c>
      <c r="BI1001" s="13">
        <f t="shared" si="1282"/>
        <v>2.9080957561387258E-5</v>
      </c>
      <c r="BJ1001" s="14">
        <f t="shared" si="1283"/>
        <v>0.35009148486256869</v>
      </c>
      <c r="BK1001" s="14">
        <f t="shared" si="1284"/>
        <v>0.25332166939110901</v>
      </c>
      <c r="BL1001" s="14">
        <f t="shared" si="1285"/>
        <v>0.36510116802766512</v>
      </c>
      <c r="BM1001" s="14">
        <f t="shared" si="1286"/>
        <v>0.52855353026817864</v>
      </c>
      <c r="BN1001" s="14">
        <f t="shared" si="1287"/>
        <v>0.47018820268349443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1.3611111111111101</v>
      </c>
      <c r="F1002" s="10">
        <f>VLOOKUP(B1002,home!$B$2:$E$405,3,FALSE)</f>
        <v>1.47</v>
      </c>
      <c r="G1002" s="10">
        <f>VLOOKUP(C1002,away!$B$2:$E$405,4,FALSE)</f>
        <v>0.83</v>
      </c>
      <c r="H1002" s="10">
        <f>VLOOKUP(A1002,away!$A$2:$E$405,3,FALSE)</f>
        <v>1.12777777777778</v>
      </c>
      <c r="I1002" s="10">
        <f>VLOOKUP(C1002,away!$B$2:$E$405,3,FALSE)</f>
        <v>0.73</v>
      </c>
      <c r="J1002" s="10">
        <f>VLOOKUP(B1002,home!$B$2:$E$405,4,FALSE)</f>
        <v>0.76</v>
      </c>
      <c r="K1002" s="12">
        <f t="shared" si="1232"/>
        <v>1.6606916666666651</v>
      </c>
      <c r="L1002" s="12">
        <f t="shared" si="1233"/>
        <v>0.62569111111111231</v>
      </c>
      <c r="M1002" s="13">
        <f t="shared" si="1234"/>
        <v>0.10163342844980502</v>
      </c>
      <c r="N1002" s="13">
        <f t="shared" si="1235"/>
        <v>0.16878178768135393</v>
      </c>
      <c r="O1002" s="13">
        <f t="shared" si="1236"/>
        <v>6.3591132772790243E-2</v>
      </c>
      <c r="P1002" s="13">
        <f t="shared" si="1237"/>
        <v>0.1056052642696662</v>
      </c>
      <c r="Q1002" s="13">
        <f t="shared" si="1238"/>
        <v>0.14014725414376347</v>
      </c>
      <c r="R1002" s="13">
        <f t="shared" si="1239"/>
        <v>1.9894203260710695E-2</v>
      </c>
      <c r="S1002" s="13">
        <f t="shared" si="1240"/>
        <v>2.7433079872372042E-2</v>
      </c>
      <c r="T1002" s="13">
        <f t="shared" si="1241"/>
        <v>8.7688891164382818E-2</v>
      </c>
      <c r="U1002" s="13">
        <f t="shared" si="1242"/>
        <v>3.3038137570035042E-2</v>
      </c>
      <c r="V1002" s="13">
        <f t="shared" si="1243"/>
        <v>3.1672405579337374E-3</v>
      </c>
      <c r="W1002" s="13">
        <f t="shared" si="1244"/>
        <v>7.7580459020921089E-2</v>
      </c>
      <c r="X1002" s="13">
        <f t="shared" si="1245"/>
        <v>4.8541403605310229E-2</v>
      </c>
      <c r="Y1002" s="13">
        <f t="shared" si="1246"/>
        <v>1.5185962378349755E-2</v>
      </c>
      <c r="Z1002" s="13">
        <f t="shared" si="1247"/>
        <v>4.149208714288131E-3</v>
      </c>
      <c r="AA1002" s="13">
        <f t="shared" si="1248"/>
        <v>6.8905563350790061E-3</v>
      </c>
      <c r="AB1002" s="13">
        <f t="shared" si="1249"/>
        <v>5.7215447421814529E-3</v>
      </c>
      <c r="AC1002" s="13">
        <f t="shared" si="1250"/>
        <v>2.0568852273060792E-4</v>
      </c>
      <c r="AD1002" s="13">
        <f t="shared" si="1251"/>
        <v>3.2209305448054594E-2</v>
      </c>
      <c r="AE1002" s="13">
        <f t="shared" si="1252"/>
        <v>2.0153076113910484E-2</v>
      </c>
      <c r="AF1002" s="13">
        <f t="shared" si="1253"/>
        <v>6.3048002930097338E-3</v>
      </c>
      <c r="AG1002" s="13">
        <f t="shared" si="1254"/>
        <v>1.3149525002223094E-3</v>
      </c>
      <c r="AH1002" s="13">
        <f t="shared" si="1255"/>
        <v>6.4903075266871239E-4</v>
      </c>
      <c r="AI1002" s="13">
        <f t="shared" si="1256"/>
        <v>1.077839962367324E-3</v>
      </c>
      <c r="AJ1002" s="13">
        <f t="shared" si="1257"/>
        <v>8.949799217518637E-4</v>
      </c>
      <c r="AK1002" s="13">
        <f t="shared" si="1258"/>
        <v>4.954285659624347E-4</v>
      </c>
      <c r="AL1002" s="13">
        <f t="shared" si="1259"/>
        <v>8.5490733242089167E-6</v>
      </c>
      <c r="AM1002" s="13">
        <f t="shared" si="1260"/>
        <v>1.0697945029341094E-2</v>
      </c>
      <c r="AN1002" s="13">
        <f t="shared" si="1261"/>
        <v>6.6936091120140305E-3</v>
      </c>
      <c r="AO1002" s="13">
        <f t="shared" si="1262"/>
        <v>2.0940658613197625E-3</v>
      </c>
      <c r="AP1002" s="13">
        <f t="shared" si="1263"/>
        <v>4.36746131836337E-4</v>
      </c>
      <c r="AQ1002" s="13">
        <f t="shared" si="1264"/>
        <v>6.8317043125539479E-5</v>
      </c>
      <c r="AR1002" s="13">
        <f t="shared" si="1265"/>
        <v>8.121855455651366E-5</v>
      </c>
      <c r="AS1002" s="13">
        <f t="shared" si="1266"/>
        <v>1.3487897673071411E-4</v>
      </c>
      <c r="AT1002" s="13">
        <f t="shared" si="1267"/>
        <v>1.1199619633261201E-4</v>
      </c>
      <c r="AU1002" s="13">
        <f t="shared" si="1268"/>
        <v>6.1997049982644159E-5</v>
      </c>
      <c r="AV1002" s="13">
        <f t="shared" si="1269"/>
        <v>2.5739496066023476E-5</v>
      </c>
      <c r="AW1002" s="13">
        <f t="shared" si="1270"/>
        <v>2.4675475640317382E-7</v>
      </c>
      <c r="AX1002" s="13">
        <f t="shared" si="1271"/>
        <v>2.960998026780807E-3</v>
      </c>
      <c r="AY1002" s="13">
        <f t="shared" si="1272"/>
        <v>1.8526701453742943E-3</v>
      </c>
      <c r="AZ1002" s="13">
        <f t="shared" si="1273"/>
        <v>5.7959962089081411E-4</v>
      </c>
      <c r="BA1002" s="13">
        <f t="shared" si="1274"/>
        <v>1.2088344359825102E-4</v>
      </c>
      <c r="BB1002" s="13">
        <f t="shared" si="1275"/>
        <v>1.8908924034981783E-5</v>
      </c>
      <c r="BC1002" s="13">
        <f t="shared" si="1276"/>
        <v>2.3662291378726744E-6</v>
      </c>
      <c r="BD1002" s="13">
        <f t="shared" si="1277"/>
        <v>8.4696212738839193E-6</v>
      </c>
      <c r="BE1002" s="13">
        <f t="shared" si="1278"/>
        <v>1.4065429469361727E-5</v>
      </c>
      <c r="BF1002" s="13">
        <f t="shared" si="1279"/>
        <v>1.1679170753928381E-5</v>
      </c>
      <c r="BG1002" s="13">
        <f t="shared" si="1280"/>
        <v>6.4651671815419645E-6</v>
      </c>
      <c r="BH1002" s="13">
        <f t="shared" si="1281"/>
        <v>2.6841623154983885E-6</v>
      </c>
      <c r="BI1002" s="13">
        <f t="shared" si="1282"/>
        <v>8.9151319786577458E-7</v>
      </c>
      <c r="BJ1002" s="14">
        <f t="shared" si="1283"/>
        <v>0.62343400191673215</v>
      </c>
      <c r="BK1002" s="14">
        <f t="shared" si="1284"/>
        <v>0.2399059208912061</v>
      </c>
      <c r="BL1002" s="14">
        <f t="shared" si="1285"/>
        <v>0.13271293922140731</v>
      </c>
      <c r="BM1002" s="14">
        <f t="shared" si="1286"/>
        <v>0.39869657677492637</v>
      </c>
      <c r="BN1002" s="14">
        <f t="shared" si="1287"/>
        <v>0.59965307057808959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1.3611111111111101</v>
      </c>
      <c r="F1003" s="10">
        <f>VLOOKUP(B1003,home!$B$2:$E$405,3,FALSE)</f>
        <v>0.64</v>
      </c>
      <c r="G1003" s="10">
        <f>VLOOKUP(C1003,away!$B$2:$E$405,4,FALSE)</f>
        <v>1.38</v>
      </c>
      <c r="H1003" s="10">
        <f>VLOOKUP(A1003,away!$A$2:$E$405,3,FALSE)</f>
        <v>1.12777777777778</v>
      </c>
      <c r="I1003" s="10">
        <f>VLOOKUP(C1003,away!$B$2:$E$405,3,FALSE)</f>
        <v>0.46</v>
      </c>
      <c r="J1003" s="10">
        <f>VLOOKUP(B1003,home!$B$2:$E$405,4,FALSE)</f>
        <v>1.55</v>
      </c>
      <c r="K1003" s="12">
        <f t="shared" si="1232"/>
        <v>1.2021333333333324</v>
      </c>
      <c r="L1003" s="12">
        <f t="shared" si="1233"/>
        <v>0.80410555555555718</v>
      </c>
      <c r="M1003" s="13">
        <f t="shared" si="1234"/>
        <v>0.13449356985011765</v>
      </c>
      <c r="N1003" s="13">
        <f t="shared" si="1235"/>
        <v>0.16167920343582129</v>
      </c>
      <c r="O1003" s="13">
        <f t="shared" si="1236"/>
        <v>0.10814702670297899</v>
      </c>
      <c r="P1003" s="13">
        <f t="shared" si="1237"/>
        <v>0.130007145700541</v>
      </c>
      <c r="Q1003" s="13">
        <f t="shared" si="1238"/>
        <v>9.7179979878490946E-2</v>
      </c>
      <c r="R1003" s="13">
        <f t="shared" si="1239"/>
        <v>4.3480812494340298E-2</v>
      </c>
      <c r="S1003" s="13">
        <f t="shared" si="1240"/>
        <v>3.1417594818914915E-2</v>
      </c>
      <c r="T1003" s="13">
        <f t="shared" si="1241"/>
        <v>7.8142961709071826E-2</v>
      </c>
      <c r="U1003" s="13">
        <f t="shared" si="1242"/>
        <v>5.2269734059862898E-2</v>
      </c>
      <c r="V1003" s="13">
        <f t="shared" si="1243"/>
        <v>3.3743966196344284E-3</v>
      </c>
      <c r="W1003" s="13">
        <f t="shared" si="1244"/>
        <v>3.8941097714865494E-2</v>
      </c>
      <c r="X1003" s="13">
        <f t="shared" si="1245"/>
        <v>3.1312753011955158E-2</v>
      </c>
      <c r="Y1003" s="13">
        <f t="shared" si="1246"/>
        <v>1.2589379328326074E-2</v>
      </c>
      <c r="Z1003" s="13">
        <f t="shared" si="1247"/>
        <v>1.165438762892284E-2</v>
      </c>
      <c r="AA1003" s="13">
        <f t="shared" si="1248"/>
        <v>1.4010127848315762E-2</v>
      </c>
      <c r="AB1003" s="13">
        <f t="shared" si="1249"/>
        <v>8.4210208453609908E-3</v>
      </c>
      <c r="AC1003" s="13">
        <f t="shared" si="1250"/>
        <v>2.0386461294632775E-4</v>
      </c>
      <c r="AD1003" s="13">
        <f t="shared" si="1251"/>
        <v>1.1703097899907564E-2</v>
      </c>
      <c r="AE1003" s="13">
        <f t="shared" si="1252"/>
        <v>9.4105260385262471E-3</v>
      </c>
      <c r="AF1003" s="13">
        <f t="shared" si="1253"/>
        <v>3.7835281341395918E-3</v>
      </c>
      <c r="AG1003" s="13">
        <f t="shared" si="1254"/>
        <v>1.0141186640874658E-3</v>
      </c>
      <c r="AH1003" s="13">
        <f t="shared" si="1255"/>
        <v>2.3428394597537028E-3</v>
      </c>
      <c r="AI1003" s="13">
        <f t="shared" si="1256"/>
        <v>2.8164054092185819E-3</v>
      </c>
      <c r="AJ1003" s="13">
        <f t="shared" si="1257"/>
        <v>1.6928474113009817E-3</v>
      </c>
      <c r="AK1003" s="13">
        <f t="shared" si="1258"/>
        <v>6.7834276712398398E-4</v>
      </c>
      <c r="AL1003" s="13">
        <f t="shared" si="1259"/>
        <v>7.8825646365202669E-6</v>
      </c>
      <c r="AM1003" s="13">
        <f t="shared" si="1260"/>
        <v>2.8137368177484409E-3</v>
      </c>
      <c r="AN1003" s="13">
        <f t="shared" si="1261"/>
        <v>2.2625414070227353E-3</v>
      </c>
      <c r="AO1003" s="13">
        <f t="shared" si="1262"/>
        <v>9.0966105753073428E-4</v>
      </c>
      <c r="AP1003" s="13">
        <f t="shared" si="1263"/>
        <v>2.4382117001100226E-4</v>
      </c>
      <c r="AQ1003" s="13">
        <f t="shared" si="1264"/>
        <v>4.9014489341975729E-5</v>
      </c>
      <c r="AR1003" s="13">
        <f t="shared" si="1265"/>
        <v>3.7677804507254664E-4</v>
      </c>
      <c r="AS1003" s="13">
        <f t="shared" si="1266"/>
        <v>4.5293744724987694E-4</v>
      </c>
      <c r="AT1003" s="13">
        <f t="shared" si="1267"/>
        <v>2.7224560162699259E-4</v>
      </c>
      <c r="AU1003" s="13">
        <f t="shared" si="1268"/>
        <v>1.0909183752306504E-4</v>
      </c>
      <c r="AV1003" s="13">
        <f t="shared" si="1269"/>
        <v>3.2785733570265112E-5</v>
      </c>
      <c r="AW1003" s="13">
        <f t="shared" si="1270"/>
        <v>2.116560769278718E-7</v>
      </c>
      <c r="AX1003" s="13">
        <f t="shared" si="1271"/>
        <v>5.6374780330710895E-4</v>
      </c>
      <c r="AY1003" s="13">
        <f t="shared" si="1272"/>
        <v>4.533127405714878E-4</v>
      </c>
      <c r="AZ1003" s="13">
        <f t="shared" si="1273"/>
        <v>1.8225564654882417E-4</v>
      </c>
      <c r="BA1003" s="13">
        <f t="shared" si="1274"/>
        <v>4.8850925973759842E-5</v>
      </c>
      <c r="BB1003" s="13">
        <f t="shared" si="1275"/>
        <v>9.8203252423833871E-6</v>
      </c>
      <c r="BC1003" s="13">
        <f t="shared" si="1276"/>
        <v>1.5793156169525916E-6</v>
      </c>
      <c r="BD1003" s="13">
        <f t="shared" si="1277"/>
        <v>5.0494886542366131E-5</v>
      </c>
      <c r="BE1003" s="13">
        <f t="shared" si="1278"/>
        <v>6.0701586275463012E-5</v>
      </c>
      <c r="BF1003" s="13">
        <f t="shared" si="1279"/>
        <v>3.6485700123971622E-5</v>
      </c>
      <c r="BG1003" s="13">
        <f t="shared" si="1280"/>
        <v>1.4620225436343461E-5</v>
      </c>
      <c r="BH1003" s="13">
        <f t="shared" si="1281"/>
        <v>4.3938650844690838E-6</v>
      </c>
      <c r="BI1003" s="13">
        <f t="shared" si="1282"/>
        <v>1.0564023360419529E-6</v>
      </c>
      <c r="BJ1003" s="14">
        <f t="shared" si="1283"/>
        <v>0.45329498751410702</v>
      </c>
      <c r="BK1003" s="14">
        <f t="shared" si="1284"/>
        <v>0.29995776690736231</v>
      </c>
      <c r="BL1003" s="14">
        <f t="shared" si="1285"/>
        <v>0.23527074832909764</v>
      </c>
      <c r="BM1003" s="14">
        <f t="shared" si="1286"/>
        <v>0.32473705123270513</v>
      </c>
      <c r="BN1003" s="14">
        <f t="shared" si="1287"/>
        <v>0.67498773806229018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1.3611111111111101</v>
      </c>
      <c r="F1004" s="10">
        <f>VLOOKUP(B1004,home!$B$2:$E$405,3,FALSE)</f>
        <v>1.36</v>
      </c>
      <c r="G1004" s="10">
        <f>VLOOKUP(C1004,away!$B$2:$E$405,4,FALSE)</f>
        <v>1.05</v>
      </c>
      <c r="H1004" s="10">
        <f>VLOOKUP(A1004,away!$A$2:$E$405,3,FALSE)</f>
        <v>1.12777777777778</v>
      </c>
      <c r="I1004" s="10">
        <f>VLOOKUP(C1004,away!$B$2:$E$405,3,FALSE)</f>
        <v>1.1499999999999999</v>
      </c>
      <c r="J1004" s="10">
        <f>VLOOKUP(B1004,home!$B$2:$E$405,4,FALSE)</f>
        <v>0.76</v>
      </c>
      <c r="K1004" s="12">
        <f t="shared" si="1232"/>
        <v>1.9436666666666653</v>
      </c>
      <c r="L1004" s="12">
        <f t="shared" si="1233"/>
        <v>0.98567777777777965</v>
      </c>
      <c r="M1004" s="13">
        <f t="shared" si="1234"/>
        <v>5.3432054346481975E-2</v>
      </c>
      <c r="N1004" s="13">
        <f t="shared" si="1235"/>
        <v>0.10385410296477872</v>
      </c>
      <c r="O1004" s="13">
        <f t="shared" si="1236"/>
        <v>5.2666788590341906E-2</v>
      </c>
      <c r="P1004" s="13">
        <f t="shared" si="1237"/>
        <v>0.10236668142342781</v>
      </c>
      <c r="Q1004" s="13">
        <f t="shared" si="1238"/>
        <v>0.10092887906460406</v>
      </c>
      <c r="R1004" s="13">
        <f t="shared" si="1239"/>
        <v>2.5956241570210165E-2</v>
      </c>
      <c r="S1004" s="13">
        <f t="shared" si="1240"/>
        <v>4.9029265268814737E-2</v>
      </c>
      <c r="T1004" s="13">
        <f t="shared" si="1241"/>
        <v>9.9483353230001195E-2</v>
      </c>
      <c r="U1004" s="13">
        <f t="shared" si="1242"/>
        <v>5.0450281531965117E-2</v>
      </c>
      <c r="V1004" s="13">
        <f t="shared" si="1243"/>
        <v>1.0436854472019646E-2</v>
      </c>
      <c r="W1004" s="13">
        <f t="shared" si="1244"/>
        <v>6.5390699313967349E-2</v>
      </c>
      <c r="X1004" s="13">
        <f t="shared" si="1245"/>
        <v>6.4454159187126311E-2</v>
      </c>
      <c r="Y1004" s="13">
        <f t="shared" si="1246"/>
        <v>3.1765516198050958E-2</v>
      </c>
      <c r="Z1004" s="13">
        <f t="shared" si="1247"/>
        <v>8.5281635034626605E-3</v>
      </c>
      <c r="AA1004" s="13">
        <f t="shared" si="1248"/>
        <v>1.6575907129563579E-2</v>
      </c>
      <c r="AB1004" s="13">
        <f t="shared" si="1249"/>
        <v>1.6109019078747528E-2</v>
      </c>
      <c r="AC1004" s="13">
        <f t="shared" si="1250"/>
        <v>1.249701805717507E-3</v>
      </c>
      <c r="AD1004" s="13">
        <f t="shared" si="1251"/>
        <v>3.177443064164525E-2</v>
      </c>
      <c r="AE1004" s="13">
        <f t="shared" si="1252"/>
        <v>3.1319350185011079E-2</v>
      </c>
      <c r="AF1004" s="13">
        <f t="shared" si="1253"/>
        <v>1.5435393745902906E-2</v>
      </c>
      <c r="AG1004" s="13">
        <f t="shared" si="1254"/>
        <v>5.0714415355288716E-3</v>
      </c>
      <c r="AH1004" s="13">
        <f t="shared" si="1255"/>
        <v>2.1015053126546596E-3</v>
      </c>
      <c r="AI1004" s="13">
        <f t="shared" si="1256"/>
        <v>4.0846258260297703E-3</v>
      </c>
      <c r="AJ1004" s="13">
        <f t="shared" si="1257"/>
        <v>3.9695755319299293E-3</v>
      </c>
      <c r="AK1004" s="13">
        <f t="shared" si="1258"/>
        <v>2.5718438807426011E-3</v>
      </c>
      <c r="AL1004" s="13">
        <f t="shared" si="1259"/>
        <v>9.576860046638989E-5</v>
      </c>
      <c r="AM1004" s="13">
        <f t="shared" si="1260"/>
        <v>1.2351780338095558E-2</v>
      </c>
      <c r="AN1004" s="13">
        <f t="shared" si="1261"/>
        <v>1.2174875395253302E-2</v>
      </c>
      <c r="AO1004" s="13">
        <f t="shared" si="1262"/>
        <v>6.0002520621573203E-3</v>
      </c>
      <c r="AP1004" s="13">
        <f t="shared" si="1263"/>
        <v>1.971438372911256E-3</v>
      </c>
      <c r="AQ1004" s="13">
        <f t="shared" si="1264"/>
        <v>4.85800748609252E-4</v>
      </c>
      <c r="AR1004" s="13">
        <f t="shared" si="1265"/>
        <v>4.1428141731312867E-4</v>
      </c>
      <c r="AS1004" s="13">
        <f t="shared" si="1266"/>
        <v>8.0522498145095057E-4</v>
      </c>
      <c r="AT1004" s="13">
        <f t="shared" si="1267"/>
        <v>7.825444778067483E-4</v>
      </c>
      <c r="AU1004" s="13">
        <f t="shared" si="1268"/>
        <v>5.070018722323498E-4</v>
      </c>
      <c r="AV1004" s="13">
        <f t="shared" si="1269"/>
        <v>2.4636065974890226E-4</v>
      </c>
      <c r="AW1004" s="13">
        <f t="shared" si="1270"/>
        <v>5.0965629434613149E-6</v>
      </c>
      <c r="AX1004" s="13">
        <f t="shared" si="1271"/>
        <v>4.0012906195241796E-3</v>
      </c>
      <c r="AY1004" s="13">
        <f t="shared" si="1272"/>
        <v>3.9439832460956689E-3</v>
      </c>
      <c r="AZ1004" s="13">
        <f t="shared" si="1273"/>
        <v>1.9437483208021862E-3</v>
      </c>
      <c r="BA1004" s="13">
        <f t="shared" si="1274"/>
        <v>6.3863650846919659E-4</v>
      </c>
      <c r="BB1004" s="13">
        <f t="shared" si="1275"/>
        <v>1.5737245361891944E-4</v>
      </c>
      <c r="BC1004" s="13">
        <f t="shared" si="1276"/>
        <v>3.1023706073306652E-5</v>
      </c>
      <c r="BD1004" s="13">
        <f t="shared" si="1277"/>
        <v>6.8057997798638909E-5</v>
      </c>
      <c r="BE1004" s="13">
        <f t="shared" si="1278"/>
        <v>1.3228206172128773E-4</v>
      </c>
      <c r="BF1004" s="13">
        <f t="shared" si="1279"/>
        <v>1.285561169828047E-4</v>
      </c>
      <c r="BG1004" s="13">
        <f t="shared" si="1280"/>
        <v>8.3290079791859342E-5</v>
      </c>
      <c r="BH1004" s="13">
        <f t="shared" si="1281"/>
        <v>4.0472037938860923E-5</v>
      </c>
      <c r="BI1004" s="13">
        <f t="shared" si="1282"/>
        <v>1.573283021476653E-5</v>
      </c>
      <c r="BJ1004" s="14">
        <f t="shared" si="1283"/>
        <v>0.59317752783822686</v>
      </c>
      <c r="BK1004" s="14">
        <f t="shared" si="1284"/>
        <v>0.22055430916302371</v>
      </c>
      <c r="BL1004" s="14">
        <f t="shared" si="1285"/>
        <v>0.17770959298518552</v>
      </c>
      <c r="BM1004" s="14">
        <f t="shared" si="1286"/>
        <v>0.55682595884690222</v>
      </c>
      <c r="BN1004" s="14">
        <f t="shared" si="1287"/>
        <v>0.4392047479598446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1.3611111111111101</v>
      </c>
      <c r="F1005" s="10">
        <f>VLOOKUP(B1005,home!$B$2:$E$405,3,FALSE)</f>
        <v>0.73</v>
      </c>
      <c r="G1005" s="10">
        <f>VLOOKUP(C1005,away!$B$2:$E$405,4,FALSE)</f>
        <v>0.37</v>
      </c>
      <c r="H1005" s="10">
        <f>VLOOKUP(A1005,away!$A$2:$E$405,3,FALSE)</f>
        <v>1.12777777777778</v>
      </c>
      <c r="I1005" s="10">
        <f>VLOOKUP(C1005,away!$B$2:$E$405,3,FALSE)</f>
        <v>1.38</v>
      </c>
      <c r="J1005" s="10">
        <f>VLOOKUP(B1005,home!$B$2:$E$405,4,FALSE)</f>
        <v>1.01</v>
      </c>
      <c r="K1005" s="12">
        <f t="shared" si="1232"/>
        <v>0.36763611111111083</v>
      </c>
      <c r="L1005" s="12">
        <f t="shared" si="1233"/>
        <v>1.5718966666666696</v>
      </c>
      <c r="M1005" s="13">
        <f t="shared" si="1234"/>
        <v>0.14377110714394506</v>
      </c>
      <c r="N1005" s="13">
        <f t="shared" si="1235"/>
        <v>5.2855450720538801E-2</v>
      </c>
      <c r="O1005" s="13">
        <f t="shared" si="1236"/>
        <v>0.22599332408254383</v>
      </c>
      <c r="P1005" s="13">
        <f t="shared" si="1237"/>
        <v>8.3083306802779366E-2</v>
      </c>
      <c r="Q1005" s="13">
        <f t="shared" si="1238"/>
        <v>9.7157861769619231E-3</v>
      </c>
      <c r="R1005" s="13">
        <f t="shared" si="1239"/>
        <v>0.17761907640713559</v>
      </c>
      <c r="S1005" s="13">
        <f t="shared" si="1240"/>
        <v>1.2003169493529703E-2</v>
      </c>
      <c r="T1005" s="13">
        <f t="shared" si="1241"/>
        <v>1.5272211905612551E-2</v>
      </c>
      <c r="U1005" s="13">
        <f t="shared" si="1242"/>
        <v>6.5299186509466589E-2</v>
      </c>
      <c r="V1005" s="13">
        <f t="shared" si="1243"/>
        <v>7.7071814856546038E-4</v>
      </c>
      <c r="W1005" s="13">
        <f t="shared" si="1244"/>
        <v>1.1906246154951227E-3</v>
      </c>
      <c r="X1005" s="13">
        <f t="shared" si="1245"/>
        <v>1.8715388643480687E-3</v>
      </c>
      <c r="Y1005" s="13">
        <f t="shared" si="1246"/>
        <v>1.4709328512029273E-3</v>
      </c>
      <c r="Z1005" s="13">
        <f t="shared" si="1247"/>
        <v>9.3066278046929615E-2</v>
      </c>
      <c r="AA1005" s="13">
        <f t="shared" si="1248"/>
        <v>3.421452453675855E-2</v>
      </c>
      <c r="AB1005" s="13">
        <f t="shared" si="1249"/>
        <v>6.289247372104797E-3</v>
      </c>
      <c r="AC1005" s="13">
        <f t="shared" si="1250"/>
        <v>2.7836700671202555E-5</v>
      </c>
      <c r="AD1005" s="13">
        <f t="shared" si="1251"/>
        <v>1.0942915085844711E-4</v>
      </c>
      <c r="AE1005" s="13">
        <f t="shared" si="1252"/>
        <v>1.7201131747055716E-4</v>
      </c>
      <c r="AF1005" s="13">
        <f t="shared" si="1253"/>
        <v>1.3519200828045557E-4</v>
      </c>
      <c r="AG1005" s="13">
        <f t="shared" si="1254"/>
        <v>7.083595572534028E-5</v>
      </c>
      <c r="AH1005" s="13">
        <f t="shared" si="1255"/>
        <v>3.6572643060260542E-2</v>
      </c>
      <c r="AI1005" s="13">
        <f t="shared" si="1256"/>
        <v>1.3445424267728941E-2</v>
      </c>
      <c r="AJ1005" s="13">
        <f t="shared" si="1257"/>
        <v>2.4715117450134112E-3</v>
      </c>
      <c r="AK1005" s="13">
        <f t="shared" si="1258"/>
        <v>3.0287232216738862E-4</v>
      </c>
      <c r="AL1005" s="13">
        <f t="shared" si="1259"/>
        <v>6.4345755922352157E-7</v>
      </c>
      <c r="AM1005" s="13">
        <f t="shared" si="1260"/>
        <v>8.0460214927581201E-6</v>
      </c>
      <c r="AN1005" s="13">
        <f t="shared" si="1261"/>
        <v>1.264751436439487E-5</v>
      </c>
      <c r="AO1005" s="13">
        <f t="shared" si="1262"/>
        <v>9.9402928355055642E-6</v>
      </c>
      <c r="AP1005" s="13">
        <f t="shared" si="1263"/>
        <v>5.2083710579405898E-6</v>
      </c>
      <c r="AQ1005" s="13">
        <f t="shared" si="1264"/>
        <v>2.0467552761849929E-6</v>
      </c>
      <c r="AR1005" s="13">
        <f t="shared" si="1265"/>
        <v>1.1497683143522687E-2</v>
      </c>
      <c r="AS1005" s="13">
        <f t="shared" si="1266"/>
        <v>4.226963517672452E-3</v>
      </c>
      <c r="AT1005" s="13">
        <f t="shared" si="1267"/>
        <v>7.7699221472282069E-4</v>
      </c>
      <c r="AU1005" s="13">
        <f t="shared" si="1268"/>
        <v>9.5216798728102339E-5</v>
      </c>
      <c r="AV1005" s="13">
        <f t="shared" si="1269"/>
        <v>8.7512833992122258E-6</v>
      </c>
      <c r="AW1005" s="13">
        <f t="shared" si="1270"/>
        <v>1.0329030573810731E-8</v>
      </c>
      <c r="AX1005" s="13">
        <f t="shared" si="1271"/>
        <v>4.9300134191900129E-7</v>
      </c>
      <c r="AY1005" s="13">
        <f t="shared" si="1272"/>
        <v>7.749471660246732E-7</v>
      </c>
      <c r="AZ1005" s="13">
        <f t="shared" si="1273"/>
        <v>6.090684335584832E-7</v>
      </c>
      <c r="BA1005" s="13">
        <f t="shared" si="1274"/>
        <v>3.1913088016082317E-7</v>
      </c>
      <c r="BB1005" s="13">
        <f t="shared" si="1275"/>
        <v>1.2541019168879961E-7</v>
      </c>
      <c r="BC1005" s="13">
        <f t="shared" si="1276"/>
        <v>3.9426372456330422E-8</v>
      </c>
      <c r="BD1005" s="13">
        <f t="shared" si="1277"/>
        <v>3.0121949679488107E-3</v>
      </c>
      <c r="BE1005" s="13">
        <f t="shared" si="1278"/>
        <v>1.1073916439251579E-3</v>
      </c>
      <c r="BF1005" s="13">
        <f t="shared" si="1279"/>
        <v>2.0355857872479251E-4</v>
      </c>
      <c r="BG1005" s="13">
        <f t="shared" si="1280"/>
        <v>2.4945161421895872E-5</v>
      </c>
      <c r="BH1005" s="13">
        <f t="shared" si="1281"/>
        <v>2.2926855340461763E-6</v>
      </c>
      <c r="BI1005" s="13">
        <f t="shared" si="1282"/>
        <v>1.6857479874748743E-7</v>
      </c>
      <c r="BJ1005" s="14">
        <f t="shared" si="1283"/>
        <v>8.2904263505906794E-2</v>
      </c>
      <c r="BK1005" s="14">
        <f t="shared" si="1284"/>
        <v>0.23965755669421604</v>
      </c>
      <c r="BL1005" s="14">
        <f t="shared" si="1285"/>
        <v>0.58316396887357846</v>
      </c>
      <c r="BM1005" s="14">
        <f t="shared" si="1286"/>
        <v>0.30575325116859081</v>
      </c>
      <c r="BN1005" s="14">
        <f t="shared" si="1287"/>
        <v>0.69303805133390461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1.3611111111111101</v>
      </c>
      <c r="F1006" s="10">
        <f>VLOOKUP(B1006,home!$B$2:$E$405,3,FALSE)</f>
        <v>0.84</v>
      </c>
      <c r="G1006" s="10">
        <f>VLOOKUP(C1006,away!$B$2:$E$405,4,FALSE)</f>
        <v>1.35</v>
      </c>
      <c r="H1006" s="10">
        <f>VLOOKUP(A1006,away!$A$2:$E$405,3,FALSE)</f>
        <v>1.12777777777778</v>
      </c>
      <c r="I1006" s="10">
        <f>VLOOKUP(C1006,away!$B$2:$E$405,3,FALSE)</f>
        <v>0.73</v>
      </c>
      <c r="J1006" s="10">
        <f>VLOOKUP(B1006,home!$B$2:$E$405,4,FALSE)</f>
        <v>0.51</v>
      </c>
      <c r="K1006" s="12">
        <f t="shared" ref="K1006:K1069" si="1288">E1006*F1006*G1006</f>
        <v>1.543499999999999</v>
      </c>
      <c r="L1006" s="12">
        <f t="shared" ref="L1006:L1069" si="1289">H1006*I1006*J1006</f>
        <v>0.41987166666666748</v>
      </c>
      <c r="M1006" s="13">
        <f t="shared" ref="M1006:M1069" si="1290">_xlfn.POISSON.DIST(0,K1006,FALSE) * _xlfn.POISSON.DIST(0,L1006,FALSE)</f>
        <v>0.14038429302827457</v>
      </c>
      <c r="N1006" s="13">
        <f t="shared" ref="N1006:N1069" si="1291">_xlfn.POISSON.DIST(1,K1006,FALSE) * _xlfn.POISSON.DIST(0,L1006,FALSE)</f>
        <v>0.21668315628914167</v>
      </c>
      <c r="O1006" s="13">
        <f t="shared" ref="O1006:O1069" si="1292">_xlfn.POISSON.DIST(0,K1006,FALSE) * _xlfn.POISSON.DIST(1,L1006,FALSE)</f>
        <v>5.894338708760348E-2</v>
      </c>
      <c r="P1006" s="13">
        <f t="shared" ref="P1006:P1069" si="1293">_xlfn.POISSON.DIST(1,K1006,FALSE) * _xlfn.POISSON.DIST(1,L1006,FALSE)</f>
        <v>9.0979117969715917E-2</v>
      </c>
      <c r="Q1006" s="13">
        <f t="shared" ref="Q1006:Q1069" si="1294">_xlfn.POISSON.DIST(2,K1006,FALSE) * _xlfn.POISSON.DIST(0,L1006,FALSE)</f>
        <v>0.16722522586614499</v>
      </c>
      <c r="R1006" s="13">
        <f t="shared" ref="R1006:R1069" si="1295">_xlfn.POISSON.DIST(0,K1006,FALSE) * _xlfn.POISSON.DIST(2,L1006,FALSE)</f>
        <v>1.2374329087725296E-2</v>
      </c>
      <c r="S1006" s="13">
        <f t="shared" ref="S1006:S1069" si="1296">_xlfn.POISSON.DIST(2,K1006,FALSE) * _xlfn.POISSON.DIST(2,L1006,FALSE)</f>
        <v>1.4740252858773142E-2</v>
      </c>
      <c r="T1006" s="13">
        <f t="shared" ref="T1006:T1069" si="1297">_xlfn.POISSON.DIST(2,K1006,FALSE) * _xlfn.POISSON.DIST(1,L1006,FALSE)</f>
        <v>7.0213134293128227E-2</v>
      </c>
      <c r="U1006" s="13">
        <f t="shared" ref="U1006:U1069" si="1298">_xlfn.POISSON.DIST(1,K1006,FALSE) * _xlfn.POISSON.DIST(2,L1006,FALSE)</f>
        <v>1.9099776946903985E-2</v>
      </c>
      <c r="V1006" s="13">
        <f t="shared" ref="V1006:V1069" si="1299">_xlfn.POISSON.DIST(3,K1006,FALSE) * _xlfn.POISSON.DIST(3,L1006,FALSE)</f>
        <v>1.0614159927355535E-3</v>
      </c>
      <c r="W1006" s="13">
        <f t="shared" ref="W1006:W1069" si="1300">_xlfn.POISSON.DIST(3,K1006,FALSE) * _xlfn.POISSON.DIST(0,L1006,FALSE)</f>
        <v>8.6037378708131565E-2</v>
      </c>
      <c r="X1006" s="13">
        <f t="shared" ref="X1006:X1069" si="1301">_xlfn.POISSON.DIST(3,K1006,FALSE) * _xlfn.POISSON.DIST(1,L1006,FALSE)</f>
        <v>3.6124657593814453E-2</v>
      </c>
      <c r="Y1006" s="13">
        <f t="shared" ref="Y1006:Y1069" si="1302">_xlfn.POISSON.DIST(3,K1006,FALSE) * _xlfn.POISSON.DIST(2,L1006,FALSE)</f>
        <v>7.5838600958387774E-3</v>
      </c>
      <c r="Z1006" s="13">
        <f t="shared" ref="Z1006:Z1069" si="1303">_xlfn.POISSON.DIST(0,K1006,FALSE) * _xlfn.POISSON.DIST(3,L1006,FALSE)</f>
        <v>1.7318767259816815E-3</v>
      </c>
      <c r="AA1006" s="13">
        <f t="shared" ref="AA1006:AA1069" si="1304">_xlfn.POISSON.DIST(1,K1006,FALSE) * _xlfn.POISSON.DIST(3,L1006,FALSE)</f>
        <v>2.6731517265527237E-3</v>
      </c>
      <c r="AB1006" s="13">
        <f t="shared" ref="AB1006:AB1069" si="1305">_xlfn.POISSON.DIST(2,K1006,FALSE) * _xlfn.POISSON.DIST(3,L1006,FALSE)</f>
        <v>2.0630048449670636E-3</v>
      </c>
      <c r="AC1006" s="13">
        <f t="shared" ref="AC1006:AC1069" si="1306">_xlfn.POISSON.DIST(4,K1006,FALSE) * _xlfn.POISSON.DIST(4,L1006,FALSE)</f>
        <v>4.2992118604831046E-5</v>
      </c>
      <c r="AD1006" s="13">
        <f t="shared" ref="AD1006:AD1069" si="1307">_xlfn.POISSON.DIST(4,K1006,FALSE) * _xlfn.POISSON.DIST(0,L1006,FALSE)</f>
        <v>3.3199673509000237E-2</v>
      </c>
      <c r="AE1006" s="13">
        <f t="shared" ref="AE1006:AE1069" si="1308">_xlfn.POISSON.DIST(4,K1006,FALSE) * _xlfn.POISSON.DIST(1,L1006,FALSE)</f>
        <v>1.3939602249013139E-2</v>
      </c>
      <c r="AF1006" s="13">
        <f t="shared" ref="AF1006:AF1069" si="1309">_xlfn.POISSON.DIST(4,K1006,FALSE) * _xlfn.POISSON.DIST(2,L1006,FALSE)</f>
        <v>2.9264220144817853E-3</v>
      </c>
      <c r="AG1006" s="13">
        <f t="shared" ref="AG1006:AG1069" si="1310">_xlfn.POISSON.DIST(4,K1006,FALSE) * _xlfn.POISSON.DIST(3,L1006,FALSE)</f>
        <v>4.0957389619683136E-4</v>
      </c>
      <c r="AH1006" s="13">
        <f t="shared" ref="AH1006:AH1069" si="1311">_xlfn.POISSON.DIST(0,K1006,FALSE) * _xlfn.POISSON.DIST(4,L1006,FALSE)</f>
        <v>1.8179149184978491E-4</v>
      </c>
      <c r="AI1006" s="13">
        <f t="shared" ref="AI1006:AI1069" si="1312">_xlfn.POISSON.DIST(1,K1006,FALSE) * _xlfn.POISSON.DIST(4,L1006,FALSE)</f>
        <v>2.8059516767014282E-4</v>
      </c>
      <c r="AJ1006" s="13">
        <f t="shared" ref="AJ1006:AJ1069" si="1313">_xlfn.POISSON.DIST(2,K1006,FALSE) * _xlfn.POISSON.DIST(4,L1006,FALSE)</f>
        <v>2.1654932064943261E-4</v>
      </c>
      <c r="AK1006" s="13">
        <f t="shared" ref="AK1006:AK1069" si="1314">_xlfn.POISSON.DIST(3,K1006,FALSE) * _xlfn.POISSON.DIST(4,L1006,FALSE)</f>
        <v>1.1141462547413303E-4</v>
      </c>
      <c r="AL1006" s="13">
        <f t="shared" ref="AL1006:AL1069" si="1315">_xlfn.POISSON.DIST(5,K1006,FALSE) * _xlfn.POISSON.DIST(5,L1006,FALSE)</f>
        <v>1.114479389664813E-6</v>
      </c>
      <c r="AM1006" s="13">
        <f t="shared" ref="AM1006:AM1069" si="1316">_xlfn.POISSON.DIST(5,K1006,FALSE) * _xlfn.POISSON.DIST(0,L1006,FALSE)</f>
        <v>1.0248739212228363E-2</v>
      </c>
      <c r="AN1006" s="13">
        <f t="shared" ref="AN1006:AN1069" si="1317">_xlfn.POISSON.DIST(5,K1006,FALSE) * _xlfn.POISSON.DIST(1,L1006,FALSE)</f>
        <v>4.3031552142703518E-3</v>
      </c>
      <c r="AO1006" s="13">
        <f t="shared" ref="AO1006:AO1069" si="1318">_xlfn.POISSON.DIST(5,K1006,FALSE) * _xlfn.POISSON.DIST(2,L1006,FALSE)</f>
        <v>9.0338647587052631E-4</v>
      </c>
      <c r="AP1006" s="13">
        <f t="shared" ref="AP1006:AP1069" si="1319">_xlfn.POISSON.DIST(5,K1006,FALSE) * _xlfn.POISSON.DIST(3,L1006,FALSE)</f>
        <v>1.2643546175596172E-4</v>
      </c>
      <c r="AQ1006" s="13">
        <f t="shared" ref="AQ1006:AQ1069" si="1320">_xlfn.POISSON.DIST(5,K1006,FALSE) * _xlfn.POISSON.DIST(4,L1006,FALSE)</f>
        <v>1.3271667013311331E-5</v>
      </c>
      <c r="AR1006" s="13">
        <f t="shared" ref="AR1006:AR1069" si="1321">_xlfn.POISSON.DIST(0,K1006,FALSE) * _xlfn.POISSON.DIST(5,L1006,FALSE)</f>
        <v>1.526581933375783E-5</v>
      </c>
      <c r="AS1006" s="13">
        <f t="shared" ref="AS1006:AS1069" si="1322">_xlfn.POISSON.DIST(1,K1006,FALSE) * _xlfn.POISSON.DIST(5,L1006,FALSE)</f>
        <v>2.3562792141655194E-5</v>
      </c>
      <c r="AT1006" s="13">
        <f t="shared" ref="AT1006:AT1069" si="1323">_xlfn.POISSON.DIST(2,K1006,FALSE) * _xlfn.POISSON.DIST(5,L1006,FALSE)</f>
        <v>1.8184584835322386E-5</v>
      </c>
      <c r="AU1006" s="13">
        <f t="shared" ref="AU1006:AU1069" si="1324">_xlfn.POISSON.DIST(3,K1006,FALSE) * _xlfn.POISSON.DIST(5,L1006,FALSE)</f>
        <v>9.355968897773364E-6</v>
      </c>
      <c r="AV1006" s="13">
        <f t="shared" ref="AV1006:AV1069" si="1325">_xlfn.POISSON.DIST(4,K1006,FALSE) * _xlfn.POISSON.DIST(5,L1006,FALSE)</f>
        <v>3.6102344984282935E-6</v>
      </c>
      <c r="AW1006" s="13">
        <f t="shared" ref="AW1006:AW1069" si="1326">_xlfn.POISSON.DIST(6,K1006,FALSE) * _xlfn.POISSON.DIST(6,L1006,FALSE)</f>
        <v>2.0062855418730717E-8</v>
      </c>
      <c r="AX1006" s="13">
        <f t="shared" ref="AX1006:AX1069" si="1327">_xlfn.POISSON.DIST(6,K1006,FALSE) * _xlfn.POISSON.DIST(0,L1006,FALSE)</f>
        <v>2.6364881623457451E-3</v>
      </c>
      <c r="AY1006" s="13">
        <f t="shared" ref="AY1006:AY1069" si="1328">_xlfn.POISSON.DIST(6,K1006,FALSE) * _xlfn.POISSON.DIST(1,L1006,FALSE)</f>
        <v>1.1069866788710476E-3</v>
      </c>
      <c r="AZ1006" s="13">
        <f t="shared" ref="AZ1006:AZ1069" si="1329">_xlfn.POISSON.DIST(6,K1006,FALSE) * _xlfn.POISSON.DIST(2,L1006,FALSE)</f>
        <v>2.3239617091769279E-4</v>
      </c>
      <c r="BA1006" s="13">
        <f t="shared" ref="BA1006:BA1069" si="1330">_xlfn.POISSON.DIST(6,K1006,FALSE) * _xlfn.POISSON.DIST(3,L1006,FALSE)</f>
        <v>3.2525522536721139E-5</v>
      </c>
      <c r="BB1006" s="13">
        <f t="shared" ref="BB1006:BB1069" si="1331">_xlfn.POISSON.DIST(6,K1006,FALSE) * _xlfn.POISSON.DIST(4,L1006,FALSE)</f>
        <v>3.4141363391743383E-6</v>
      </c>
      <c r="BC1006" s="13">
        <f t="shared" ref="BC1006:BC1069" si="1332">_xlfn.POISSON.DIST(6,K1006,FALSE) * _xlfn.POISSON.DIST(5,L1006,FALSE)</f>
        <v>2.8669982299127306E-7</v>
      </c>
      <c r="BD1006" s="13">
        <f t="shared" ref="BD1006:BD1069" si="1333">_xlfn.POISSON.DIST(0,K1006,FALSE) * _xlfn.POISSON.DIST(6,L1006,FALSE)</f>
        <v>1.068280834449522E-6</v>
      </c>
      <c r="BE1006" s="13">
        <f t="shared" ref="BE1006:BE1069" si="1334">_xlfn.POISSON.DIST(1,K1006,FALSE) * _xlfn.POISSON.DIST(6,L1006,FALSE)</f>
        <v>1.648891467972836E-6</v>
      </c>
      <c r="BF1006" s="13">
        <f t="shared" ref="BF1006:BF1069" si="1335">_xlfn.POISSON.DIST(2,K1006,FALSE) * _xlfn.POISSON.DIST(6,L1006,FALSE)</f>
        <v>1.2725319904080356E-6</v>
      </c>
      <c r="BG1006" s="13">
        <f t="shared" ref="BG1006:BG1069" si="1336">_xlfn.POISSON.DIST(3,K1006,FALSE) * _xlfn.POISSON.DIST(6,L1006,FALSE)</f>
        <v>6.54717709064934E-7</v>
      </c>
      <c r="BH1006" s="13">
        <f t="shared" ref="BH1006:BH1069" si="1337">_xlfn.POISSON.DIST(4,K1006,FALSE) * _xlfn.POISSON.DIST(6,L1006,FALSE)</f>
        <v>2.5263919598543115E-7</v>
      </c>
      <c r="BI1006" s="13">
        <f t="shared" ref="BI1006:BI1069" si="1338">_xlfn.POISSON.DIST(5,K1006,FALSE) * _xlfn.POISSON.DIST(6,L1006,FALSE)</f>
        <v>7.7989719800702533E-8</v>
      </c>
      <c r="BJ1006" s="14">
        <f t="shared" ref="BJ1006:BJ1069" si="1339">SUM(N1006,Q1006,T1006,W1006,X1006,Y1006,AD1006,AE1006,AF1006,AG1006,AM1006,AN1006,AO1006,AP1006,AQ1006,AX1006,AY1006,AZ1006,BA1006,BB1006,BC1006)</f>
        <v>0.6539497699168636</v>
      </c>
      <c r="BK1006" s="14">
        <f t="shared" ref="BK1006:BK1069" si="1340">SUM(M1006,P1006,S1006,V1006,AC1006,AL1006,AY1006)</f>
        <v>0.24831617312636473</v>
      </c>
      <c r="BL1006" s="14">
        <f t="shared" ref="BL1006:BL1069" si="1341">SUM(O1006,R1006,U1006,AA1006,AB1006,AH1006,AI1006,AJ1006,AK1006,AR1006,AS1006,AT1006,AU1006,AV1006,BD1006,BE1006,BF1006,BG1006,BH1006,BI1006)</f>
        <v>9.6018954750020633E-2</v>
      </c>
      <c r="BM1006" s="14">
        <f t="shared" ref="BM1006:BM1069" si="1342">SUM(S1006:BI1006)</f>
        <v>0.31232029857460908</v>
      </c>
      <c r="BN1006" s="14">
        <f t="shared" ref="BN1006:BN1069" si="1343">SUM(M1006:R1006)</f>
        <v>0.68658950932860585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1.52287581699346</v>
      </c>
      <c r="F1007" s="10">
        <f>VLOOKUP(B1007,home!$B$2:$E$405,3,FALSE)</f>
        <v>1.41</v>
      </c>
      <c r="G1007" s="10">
        <f>VLOOKUP(C1007,away!$B$2:$E$405,4,FALSE)</f>
        <v>1.31</v>
      </c>
      <c r="H1007" s="10">
        <f>VLOOKUP(A1007,away!$A$2:$E$405,3,FALSE)</f>
        <v>1.2810457516339899</v>
      </c>
      <c r="I1007" s="10">
        <f>VLOOKUP(C1007,away!$B$2:$E$405,3,FALSE)</f>
        <v>1.03</v>
      </c>
      <c r="J1007" s="10">
        <f>VLOOKUP(B1007,home!$B$2:$E$405,4,FALSE)</f>
        <v>0.45</v>
      </c>
      <c r="K1007" s="12">
        <f t="shared" si="1288"/>
        <v>2.8129039215686196</v>
      </c>
      <c r="L1007" s="12">
        <f t="shared" si="1289"/>
        <v>0.59376470588235442</v>
      </c>
      <c r="M1007" s="13">
        <f t="shared" si="1290"/>
        <v>3.3151456473906292E-2</v>
      </c>
      <c r="N1007" s="13">
        <f t="shared" si="1291"/>
        <v>9.3251861921162402E-2</v>
      </c>
      <c r="O1007" s="13">
        <f t="shared" si="1292"/>
        <v>1.9684164802800646E-2</v>
      </c>
      <c r="P1007" s="13">
        <f t="shared" si="1293"/>
        <v>5.5369664366600929E-2</v>
      </c>
      <c r="Q1007" s="13">
        <f t="shared" si="1294"/>
        <v>0.13115426404580663</v>
      </c>
      <c r="R1007" s="13">
        <f t="shared" si="1295"/>
        <v>5.8438811623373584E-3</v>
      </c>
      <c r="S1007" s="13">
        <f t="shared" si="1296"/>
        <v>2.3119645847861511E-2</v>
      </c>
      <c r="T1007" s="13">
        <f t="shared" si="1297"/>
        <v>7.7874773016375035E-2</v>
      </c>
      <c r="U1007" s="13">
        <f t="shared" si="1298"/>
        <v>1.6438276238719737E-2</v>
      </c>
      <c r="V1007" s="13">
        <f t="shared" si="1299"/>
        <v>4.2905003849642029E-3</v>
      </c>
      <c r="W1007" s="13">
        <f t="shared" si="1300"/>
        <v>0.12297478122163188</v>
      </c>
      <c r="X1007" s="13">
        <f t="shared" si="1301"/>
        <v>7.3018084803009142E-2</v>
      </c>
      <c r="Y1007" s="13">
        <f t="shared" si="1302"/>
        <v>2.1677780823575764E-2</v>
      </c>
      <c r="Z1007" s="13">
        <f t="shared" si="1303"/>
        <v>1.1566301265222246E-3</v>
      </c>
      <c r="AA1007" s="13">
        <f t="shared" si="1304"/>
        <v>3.253489418698774E-3</v>
      </c>
      <c r="AB1007" s="13">
        <f t="shared" si="1305"/>
        <v>4.5758765723198968E-3</v>
      </c>
      <c r="AC1007" s="13">
        <f t="shared" si="1306"/>
        <v>4.4787543208551714E-4</v>
      </c>
      <c r="AD1007" s="13">
        <f t="shared" si="1307"/>
        <v>8.6479061088092835E-2</v>
      </c>
      <c r="AE1007" s="13">
        <f t="shared" si="1308"/>
        <v>5.1348214271953609E-2</v>
      </c>
      <c r="AF1007" s="13">
        <f t="shared" si="1309"/>
        <v>1.5244378672385322E-2</v>
      </c>
      <c r="AG1007" s="13">
        <f t="shared" si="1310"/>
        <v>3.0171913395893699E-3</v>
      </c>
      <c r="AH1007" s="13">
        <f t="shared" si="1311"/>
        <v>1.7169153672228475E-4</v>
      </c>
      <c r="AI1007" s="13">
        <f t="shared" si="1312"/>
        <v>4.8295179694625732E-4</v>
      </c>
      <c r="AJ1007" s="13">
        <f t="shared" si="1313"/>
        <v>6.7924850177936971E-4</v>
      </c>
      <c r="AK1007" s="13">
        <f t="shared" si="1314"/>
        <v>6.3688692479159945E-4</v>
      </c>
      <c r="AL1007" s="13">
        <f t="shared" si="1315"/>
        <v>2.9921716859879952E-5</v>
      </c>
      <c r="AM1007" s="13">
        <f t="shared" si="1316"/>
        <v>4.8651458013653712E-2</v>
      </c>
      <c r="AN1007" s="13">
        <f t="shared" si="1317"/>
        <v>2.8887518658224816E-2</v>
      </c>
      <c r="AO1007" s="13">
        <f t="shared" si="1318"/>
        <v>8.5761945098859396E-3</v>
      </c>
      <c r="AP1007" s="13">
        <f t="shared" si="1319"/>
        <v>1.697413870250763E-3</v>
      </c>
      <c r="AQ1007" s="13">
        <f t="shared" si="1320"/>
        <v>2.5196611185751826E-4</v>
      </c>
      <c r="AR1007" s="13">
        <f t="shared" si="1321"/>
        <v>2.0388874960879376E-5</v>
      </c>
      <c r="AS1007" s="13">
        <f t="shared" si="1322"/>
        <v>5.7351946333829821E-5</v>
      </c>
      <c r="AT1007" s="13">
        <f t="shared" si="1323"/>
        <v>8.0662757376011483E-5</v>
      </c>
      <c r="AU1007" s="13">
        <f t="shared" si="1324"/>
        <v>7.5632195515840263E-5</v>
      </c>
      <c r="AV1007" s="13">
        <f t="shared" si="1325"/>
        <v>5.3186524840837913E-5</v>
      </c>
      <c r="AW1007" s="13">
        <f t="shared" si="1326"/>
        <v>1.3882039819176052E-6</v>
      </c>
      <c r="AX1007" s="13">
        <f t="shared" si="1327"/>
        <v>2.2808646172772912E-2</v>
      </c>
      <c r="AY1007" s="13">
        <f t="shared" si="1328"/>
        <v>1.3542969086351199E-2</v>
      </c>
      <c r="AZ1007" s="13">
        <f t="shared" si="1329"/>
        <v>4.0206685281655684E-3</v>
      </c>
      <c r="BA1007" s="13">
        <f t="shared" si="1330"/>
        <v>7.9577702202555597E-4</v>
      </c>
      <c r="BB1007" s="13">
        <f t="shared" si="1331"/>
        <v>1.18126077357735E-4</v>
      </c>
      <c r="BC1007" s="13">
        <f t="shared" si="1332"/>
        <v>1.4027819115870358E-5</v>
      </c>
      <c r="BD1007" s="13">
        <f t="shared" si="1333"/>
        <v>2.0176990574031068E-6</v>
      </c>
      <c r="BE1007" s="13">
        <f t="shared" si="1334"/>
        <v>5.6755935911145066E-6</v>
      </c>
      <c r="BF1007" s="13">
        <f t="shared" si="1335"/>
        <v>7.9824497348378623E-6</v>
      </c>
      <c r="BG1007" s="13">
        <f t="shared" si="1336"/>
        <v>7.4846213876166028E-6</v>
      </c>
      <c r="BH1007" s="13">
        <f t="shared" si="1337"/>
        <v>5.2633802131707766E-6</v>
      </c>
      <c r="BI1007" s="13">
        <f t="shared" si="1338"/>
        <v>2.9610765684669511E-6</v>
      </c>
      <c r="BJ1007" s="14">
        <f t="shared" si="1339"/>
        <v>0.80540515707324345</v>
      </c>
      <c r="BK1007" s="14">
        <f t="shared" si="1340"/>
        <v>0.12995203330862953</v>
      </c>
      <c r="BL1007" s="14">
        <f t="shared" si="1341"/>
        <v>5.2085074074695932E-2</v>
      </c>
      <c r="BM1007" s="14">
        <f t="shared" si="1342"/>
        <v>0.63660202092810769</v>
      </c>
      <c r="BN1007" s="14">
        <f t="shared" si="1343"/>
        <v>0.33845529277261421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1.52287581699346</v>
      </c>
      <c r="F1008" s="10">
        <f>VLOOKUP(B1008,home!$B$2:$E$405,3,FALSE)</f>
        <v>1.69</v>
      </c>
      <c r="G1008" s="10">
        <f>VLOOKUP(C1008,away!$B$2:$E$405,4,FALSE)</f>
        <v>0.98</v>
      </c>
      <c r="H1008" s="10">
        <f>VLOOKUP(A1008,away!$A$2:$E$405,3,FALSE)</f>
        <v>1.2810457516339899</v>
      </c>
      <c r="I1008" s="10">
        <f>VLOOKUP(C1008,away!$B$2:$E$405,3,FALSE)</f>
        <v>0.33</v>
      </c>
      <c r="J1008" s="10">
        <f>VLOOKUP(B1008,home!$B$2:$E$405,4,FALSE)</f>
        <v>0.56000000000000005</v>
      </c>
      <c r="K1008" s="12">
        <f t="shared" si="1288"/>
        <v>2.5221869281045679</v>
      </c>
      <c r="L1008" s="12">
        <f t="shared" si="1289"/>
        <v>0.23673725490196135</v>
      </c>
      <c r="M1008" s="13">
        <f t="shared" si="1290"/>
        <v>6.335989535910995E-2</v>
      </c>
      <c r="N1008" s="13">
        <f t="shared" si="1291"/>
        <v>0.15980549984082043</v>
      </c>
      <c r="O1008" s="13">
        <f t="shared" si="1292"/>
        <v>1.4999647698191211E-2</v>
      </c>
      <c r="P1008" s="13">
        <f t="shared" si="1293"/>
        <v>3.7831915350551651E-2</v>
      </c>
      <c r="Q1008" s="13">
        <f t="shared" si="1294"/>
        <v>0.20152967136886699</v>
      </c>
      <c r="R1008" s="13">
        <f t="shared" si="1295"/>
        <v>1.7754877102831551E-3</v>
      </c>
      <c r="S1008" s="13">
        <f t="shared" si="1296"/>
        <v>5.6473176406750423E-3</v>
      </c>
      <c r="T1008" s="13">
        <f t="shared" si="1297"/>
        <v>4.770958118115997E-2</v>
      </c>
      <c r="U1008" s="13">
        <f t="shared" si="1298"/>
        <v>4.4781118938864847E-3</v>
      </c>
      <c r="V1008" s="13">
        <f t="shared" si="1299"/>
        <v>3.7466539665330465E-4</v>
      </c>
      <c r="W1008" s="13">
        <f t="shared" si="1300"/>
        <v>0.16943183425058858</v>
      </c>
      <c r="X1008" s="13">
        <f t="shared" si="1301"/>
        <v>4.0110827333488454E-2</v>
      </c>
      <c r="Y1008" s="13">
        <f t="shared" si="1302"/>
        <v>4.747863577388307E-3</v>
      </c>
      <c r="Z1008" s="13">
        <f t="shared" si="1303"/>
        <v>1.4010802888153435E-4</v>
      </c>
      <c r="AA1008" s="13">
        <f t="shared" si="1304"/>
        <v>3.5337863896750326E-4</v>
      </c>
      <c r="AB1008" s="13">
        <f t="shared" si="1305"/>
        <v>4.4564349193761024E-4</v>
      </c>
      <c r="AC1008" s="13">
        <f t="shared" si="1306"/>
        <v>1.3981941465725089E-5</v>
      </c>
      <c r="AD1008" s="13">
        <f t="shared" si="1307"/>
        <v>0.10683468938790357</v>
      </c>
      <c r="AE1008" s="13">
        <f t="shared" si="1308"/>
        <v>2.5291751093995993E-2</v>
      </c>
      <c r="AF1008" s="13">
        <f t="shared" si="1309"/>
        <v>2.993749862828144E-3</v>
      </c>
      <c r="AG1008" s="13">
        <f t="shared" si="1310"/>
        <v>2.3624404146301944E-4</v>
      </c>
      <c r="AH1008" s="13">
        <f t="shared" si="1311"/>
        <v>8.2921975367847908E-6</v>
      </c>
      <c r="AI1008" s="13">
        <f t="shared" si="1312"/>
        <v>2.0914472232539497E-5</v>
      </c>
      <c r="AJ1008" s="13">
        <f t="shared" si="1313"/>
        <v>2.6375104236558547E-5</v>
      </c>
      <c r="AK1008" s="13">
        <f t="shared" si="1314"/>
        <v>2.2174314377614458E-5</v>
      </c>
      <c r="AL1008" s="13">
        <f t="shared" si="1315"/>
        <v>3.3394223457575507E-7</v>
      </c>
      <c r="AM1008" s="13">
        <f t="shared" si="1316"/>
        <v>5.3891411408456442E-2</v>
      </c>
      <c r="AN1008" s="13">
        <f t="shared" si="1317"/>
        <v>1.2758104799630221E-2</v>
      </c>
      <c r="AO1008" s="13">
        <f t="shared" si="1318"/>
        <v>1.5101593540079979E-3</v>
      </c>
      <c r="AP1008" s="13">
        <f t="shared" si="1319"/>
        <v>1.1917032664412425E-4</v>
      </c>
      <c r="AQ1008" s="13">
        <f t="shared" si="1320"/>
        <v>7.0530139988750098E-6</v>
      </c>
      <c r="AR1008" s="13">
        <f t="shared" si="1321"/>
        <v>3.9261441639264752E-7</v>
      </c>
      <c r="AS1008" s="13">
        <f t="shared" si="1322"/>
        <v>9.9024694881093951E-7</v>
      </c>
      <c r="AT1008" s="13">
        <f t="shared" si="1323"/>
        <v>1.2487939549431927E-6</v>
      </c>
      <c r="AU1008" s="13">
        <f t="shared" si="1324"/>
        <v>1.0498972630179084E-6</v>
      </c>
      <c r="AV1008" s="13">
        <f t="shared" si="1325"/>
        <v>6.6200928815913292E-7</v>
      </c>
      <c r="AW1008" s="13">
        <f t="shared" si="1326"/>
        <v>5.5387622822673598E-9</v>
      </c>
      <c r="AX1008" s="13">
        <f t="shared" si="1327"/>
        <v>2.2654035565252362E-2</v>
      </c>
      <c r="AY1008" s="13">
        <f t="shared" si="1328"/>
        <v>5.3630541921692466E-3</v>
      </c>
      <c r="AZ1008" s="13">
        <f t="shared" si="1329"/>
        <v>6.3481736367230156E-4</v>
      </c>
      <c r="BA1008" s="13">
        <f t="shared" si="1330"/>
        <v>5.0094973346626929E-5</v>
      </c>
      <c r="BB1008" s="13">
        <f t="shared" si="1331"/>
        <v>2.9648366186168446E-6</v>
      </c>
      <c r="BC1008" s="13">
        <f t="shared" si="1332"/>
        <v>1.4037745646483307E-7</v>
      </c>
      <c r="BD1008" s="13">
        <f t="shared" si="1333"/>
        <v>1.5491076528621825E-8</v>
      </c>
      <c r="BE1008" s="13">
        <f t="shared" si="1334"/>
        <v>3.9071390722757456E-8</v>
      </c>
      <c r="BF1008" s="13">
        <f t="shared" si="1335"/>
        <v>4.9272675471902489E-8</v>
      </c>
      <c r="BG1008" s="13">
        <f t="shared" si="1336"/>
        <v>4.1424965995990342E-8</v>
      </c>
      <c r="BH1008" s="13">
        <f t="shared" si="1337"/>
        <v>2.6120376933065762E-8</v>
      </c>
      <c r="BI1008" s="13">
        <f t="shared" si="1338"/>
        <v>1.3176094651548511E-8</v>
      </c>
      <c r="BJ1008" s="14">
        <f t="shared" si="1339"/>
        <v>0.85568271814975672</v>
      </c>
      <c r="BK1008" s="14">
        <f t="shared" si="1340"/>
        <v>0.11259116382285948</v>
      </c>
      <c r="BL1008" s="14">
        <f t="shared" si="1341"/>
        <v>2.2134553640101088E-2</v>
      </c>
      <c r="BM1008" s="14">
        <f t="shared" si="1342"/>
        <v>0.50588337766036862</v>
      </c>
      <c r="BN1008" s="14">
        <f t="shared" si="1343"/>
        <v>0.47930211732782335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1.52287581699346</v>
      </c>
      <c r="F1009" s="10">
        <f>VLOOKUP(B1009,home!$B$2:$E$405,3,FALSE)</f>
        <v>1.41</v>
      </c>
      <c r="G1009" s="10">
        <f>VLOOKUP(C1009,away!$B$2:$E$405,4,FALSE)</f>
        <v>0.75</v>
      </c>
      <c r="H1009" s="10">
        <f>VLOOKUP(A1009,away!$A$2:$E$405,3,FALSE)</f>
        <v>1.2810457516339899</v>
      </c>
      <c r="I1009" s="10">
        <f>VLOOKUP(C1009,away!$B$2:$E$405,3,FALSE)</f>
        <v>1.03</v>
      </c>
      <c r="J1009" s="10">
        <f>VLOOKUP(B1009,home!$B$2:$E$405,4,FALSE)</f>
        <v>0.56000000000000005</v>
      </c>
      <c r="K1009" s="12">
        <f t="shared" si="1288"/>
        <v>1.6104411764705837</v>
      </c>
      <c r="L1009" s="12">
        <f t="shared" si="1289"/>
        <v>0.73890718954248547</v>
      </c>
      <c r="M1009" s="13">
        <f t="shared" si="1290"/>
        <v>9.5431328255506848E-2</v>
      </c>
      <c r="N1009" s="13">
        <f t="shared" si="1291"/>
        <v>0.15368654054794889</v>
      </c>
      <c r="O1009" s="13">
        <f t="shared" si="1292"/>
        <v>7.0514894555582949E-2</v>
      </c>
      <c r="P1009" s="13">
        <f t="shared" si="1293"/>
        <v>0.11356008974679217</v>
      </c>
      <c r="Q1009" s="13">
        <f t="shared" si="1294"/>
        <v>0.12375156658386646</v>
      </c>
      <c r="R1009" s="13">
        <f t="shared" si="1295"/>
        <v>2.6051981278475248E-2</v>
      </c>
      <c r="S1009" s="13">
        <f t="shared" si="1296"/>
        <v>3.3783177440358358E-2</v>
      </c>
      <c r="T1009" s="13">
        <f t="shared" si="1297"/>
        <v>9.1440922265964536E-2</v>
      </c>
      <c r="U1009" s="13">
        <f t="shared" si="1298"/>
        <v>4.1955183379497302E-2</v>
      </c>
      <c r="V1009" s="13">
        <f t="shared" si="1299"/>
        <v>4.4667612852427336E-3</v>
      </c>
      <c r="W1009" s="13">
        <f t="shared" si="1300"/>
        <v>6.643153949313324E-2</v>
      </c>
      <c r="X1009" s="13">
        <f t="shared" si="1301"/>
        <v>4.9086742143851718E-2</v>
      </c>
      <c r="Y1009" s="13">
        <f t="shared" si="1302"/>
        <v>1.8135273340655074E-2</v>
      </c>
      <c r="Z1009" s="13">
        <f t="shared" si="1303"/>
        <v>6.4166654228305312E-3</v>
      </c>
      <c r="AA1009" s="13">
        <f t="shared" si="1304"/>
        <v>1.0333662212561316E-2</v>
      </c>
      <c r="AB1009" s="13">
        <f t="shared" si="1305"/>
        <v>8.3208775654234311E-3</v>
      </c>
      <c r="AC1009" s="13">
        <f t="shared" si="1306"/>
        <v>3.3220603607206356E-4</v>
      </c>
      <c r="AD1009" s="13">
        <f t="shared" si="1307"/>
        <v>2.674602165401839E-2</v>
      </c>
      <c r="AE1009" s="13">
        <f t="shared" si="1308"/>
        <v>1.9762827691813187E-2</v>
      </c>
      <c r="AF1009" s="13">
        <f t="shared" si="1309"/>
        <v>7.3014477335850425E-3</v>
      </c>
      <c r="AG1009" s="13">
        <f t="shared" si="1310"/>
        <v>1.7983640748048912E-3</v>
      </c>
      <c r="AH1009" s="13">
        <f t="shared" si="1311"/>
        <v>1.185330053454538E-3</v>
      </c>
      <c r="AI1009" s="13">
        <f t="shared" si="1312"/>
        <v>1.9089043257912658E-3</v>
      </c>
      <c r="AJ1009" s="13">
        <f t="shared" si="1313"/>
        <v>1.5370890640985365E-3</v>
      </c>
      <c r="AK1009" s="13">
        <f t="shared" si="1314"/>
        <v>8.2513050690897214E-4</v>
      </c>
      <c r="AL1009" s="13">
        <f t="shared" si="1315"/>
        <v>1.5812563006464356E-5</v>
      </c>
      <c r="AM1009" s="13">
        <f t="shared" si="1316"/>
        <v>8.6145789156810114E-3</v>
      </c>
      <c r="AN1009" s="13">
        <f t="shared" si="1317"/>
        <v>6.3653742956778078E-3</v>
      </c>
      <c r="AO1009" s="13">
        <f t="shared" si="1318"/>
        <v>2.3517104156026329E-3</v>
      </c>
      <c r="AP1009" s="13">
        <f t="shared" si="1319"/>
        <v>5.7923191127024398E-4</v>
      </c>
      <c r="AQ1009" s="13">
        <f t="shared" si="1320"/>
        <v>1.0699965591250458E-4</v>
      </c>
      <c r="AR1009" s="13">
        <f t="shared" si="1321"/>
        <v>1.7516977969566741E-4</v>
      </c>
      <c r="AS1009" s="13">
        <f t="shared" si="1322"/>
        <v>2.8210062609518359E-4</v>
      </c>
      <c r="AT1009" s="13">
        <f t="shared" si="1323"/>
        <v>2.2715323208590788E-4</v>
      </c>
      <c r="AU1009" s="13">
        <f t="shared" si="1324"/>
        <v>1.2193897277317504E-4</v>
      </c>
      <c r="AV1009" s="13">
        <f t="shared" si="1325"/>
        <v>4.9093885692611624E-5</v>
      </c>
      <c r="AW1009" s="13">
        <f t="shared" si="1326"/>
        <v>5.2267836841598124E-7</v>
      </c>
      <c r="AX1009" s="13">
        <f t="shared" si="1327"/>
        <v>2.3122121006280021E-3</v>
      </c>
      <c r="AY1009" s="13">
        <f t="shared" si="1328"/>
        <v>1.7085101449011641E-3</v>
      </c>
      <c r="AZ1009" s="13">
        <f t="shared" si="1329"/>
        <v>6.312152147368717E-4</v>
      </c>
      <c r="BA1009" s="13">
        <f t="shared" si="1330"/>
        <v>1.5546982010589277E-4</v>
      </c>
      <c r="BB1009" s="13">
        <f t="shared" si="1331"/>
        <v>2.8719441958280256E-5</v>
      </c>
      <c r="BC1009" s="13">
        <f t="shared" si="1332"/>
        <v>4.2442004285242814E-6</v>
      </c>
      <c r="BD1009" s="13">
        <f t="shared" si="1333"/>
        <v>2.1572368267950314E-5</v>
      </c>
      <c r="BE1009" s="13">
        <f t="shared" si="1334"/>
        <v>3.4741030132694589E-5</v>
      </c>
      <c r="BF1009" s="13">
        <f t="shared" si="1335"/>
        <v>2.797419271934834E-5</v>
      </c>
      <c r="BG1009" s="13">
        <f t="shared" si="1336"/>
        <v>1.5016930611254063E-5</v>
      </c>
      <c r="BH1009" s="13">
        <f t="shared" si="1337"/>
        <v>6.0459708501412793E-6</v>
      </c>
      <c r="BI1009" s="13">
        <f t="shared" si="1338"/>
        <v>1.9473360817616744E-6</v>
      </c>
      <c r="BJ1009" s="14">
        <f t="shared" si="1339"/>
        <v>0.58099951164654462</v>
      </c>
      <c r="BK1009" s="14">
        <f t="shared" si="1340"/>
        <v>0.24929788547187981</v>
      </c>
      <c r="BL1009" s="14">
        <f t="shared" si="1341"/>
        <v>0.16359580726679923</v>
      </c>
      <c r="BM1009" s="14">
        <f t="shared" si="1342"/>
        <v>0.41560548137334852</v>
      </c>
      <c r="BN1009" s="14">
        <f t="shared" si="1343"/>
        <v>0.58299640096817262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1.52287581699346</v>
      </c>
      <c r="F1010" s="10">
        <f>VLOOKUP(B1010,home!$B$2:$E$405,3,FALSE)</f>
        <v>1.1299999999999999</v>
      </c>
      <c r="G1010" s="10">
        <f>VLOOKUP(C1010,away!$B$2:$E$405,4,FALSE)</f>
        <v>0.88</v>
      </c>
      <c r="H1010" s="10">
        <f>VLOOKUP(A1010,away!$A$2:$E$405,3,FALSE)</f>
        <v>1.2810457516339899</v>
      </c>
      <c r="I1010" s="10">
        <f>VLOOKUP(C1010,away!$B$2:$E$405,3,FALSE)</f>
        <v>0.33</v>
      </c>
      <c r="J1010" s="10">
        <f>VLOOKUP(B1010,home!$B$2:$E$405,4,FALSE)</f>
        <v>1.23</v>
      </c>
      <c r="K1010" s="12">
        <f t="shared" si="1288"/>
        <v>1.5143477124182965</v>
      </c>
      <c r="L1010" s="12">
        <f t="shared" si="1289"/>
        <v>0.51997647058823648</v>
      </c>
      <c r="M1010" s="13">
        <f t="shared" si="1290"/>
        <v>0.1307688284442971</v>
      </c>
      <c r="N1010" s="13">
        <f t="shared" si="1291"/>
        <v>0.19802947621024194</v>
      </c>
      <c r="O1010" s="13">
        <f t="shared" si="1292"/>
        <v>6.7996713877424189E-2</v>
      </c>
      <c r="P1010" s="13">
        <f t="shared" si="1293"/>
        <v>0.10297066811223873</v>
      </c>
      <c r="Q1010" s="13">
        <f t="shared" si="1294"/>
        <v>0.14994274214518671</v>
      </c>
      <c r="R1010" s="13">
        <f t="shared" si="1295"/>
        <v>1.7678345646790591E-2</v>
      </c>
      <c r="S1010" s="13">
        <f t="shared" si="1296"/>
        <v>2.0270424185985018E-2</v>
      </c>
      <c r="T1010" s="13">
        <f t="shared" si="1297"/>
        <v>7.7966697850976194E-2</v>
      </c>
      <c r="U1010" s="13">
        <f t="shared" si="1298"/>
        <v>2.6771162289557279E-2</v>
      </c>
      <c r="V1010" s="13">
        <f t="shared" si="1299"/>
        <v>1.7734935986577088E-3</v>
      </c>
      <c r="W1010" s="13">
        <f t="shared" si="1300"/>
        <v>7.5688482853763325E-2</v>
      </c>
      <c r="X1010" s="13">
        <f t="shared" si="1301"/>
        <v>3.9356230178478099E-2</v>
      </c>
      <c r="Y1010" s="13">
        <f t="shared" si="1302"/>
        <v>1.0232156831931641E-2</v>
      </c>
      <c r="Z1010" s="13">
        <f t="shared" si="1303"/>
        <v>3.0641079250856964E-3</v>
      </c>
      <c r="AA1010" s="13">
        <f t="shared" si="1304"/>
        <v>4.6401248269562958E-3</v>
      </c>
      <c r="AB1010" s="13">
        <f t="shared" si="1305"/>
        <v>3.5133812085183062E-3</v>
      </c>
      <c r="AC1010" s="13">
        <f t="shared" si="1306"/>
        <v>8.7280844620566254E-5</v>
      </c>
      <c r="AD1010" s="13">
        <f t="shared" si="1307"/>
        <v>2.865467021650199E-2</v>
      </c>
      <c r="AE1010" s="13">
        <f t="shared" si="1308"/>
        <v>1.489975428504656E-2</v>
      </c>
      <c r="AF1010" s="13">
        <f t="shared" si="1309"/>
        <v>3.8737608228852308E-3</v>
      </c>
      <c r="AG1010" s="13">
        <f t="shared" si="1310"/>
        <v>6.7142149352894846E-4</v>
      </c>
      <c r="AH1010" s="13">
        <f t="shared" si="1311"/>
        <v>3.9831600609687611E-4</v>
      </c>
      <c r="AI1010" s="13">
        <f t="shared" si="1312"/>
        <v>6.0318893265239645E-4</v>
      </c>
      <c r="AJ1010" s="13">
        <f t="shared" si="1313"/>
        <v>4.5671889015909531E-4</v>
      </c>
      <c r="AK1010" s="13">
        <f t="shared" si="1314"/>
        <v>2.3054373551021639E-4</v>
      </c>
      <c r="AL1010" s="13">
        <f t="shared" si="1315"/>
        <v>2.749085387060269E-6</v>
      </c>
      <c r="AM1010" s="13">
        <f t="shared" si="1316"/>
        <v>8.6786268584920952E-3</v>
      </c>
      <c r="AN1010" s="13">
        <f t="shared" si="1317"/>
        <v>4.5126817634309931E-3</v>
      </c>
      <c r="AO1010" s="13">
        <f t="shared" si="1318"/>
        <v>1.1732441681183733E-3</v>
      </c>
      <c r="AP1010" s="13">
        <f t="shared" si="1319"/>
        <v>2.0335312055880784E-4</v>
      </c>
      <c r="AQ1010" s="13">
        <f t="shared" si="1320"/>
        <v>2.6434709477818252E-5</v>
      </c>
      <c r="AR1010" s="13">
        <f t="shared" si="1321"/>
        <v>4.1422990205811238E-5</v>
      </c>
      <c r="AS1010" s="13">
        <f t="shared" si="1322"/>
        <v>6.2728810459695733E-5</v>
      </c>
      <c r="AT1010" s="13">
        <f t="shared" si="1323"/>
        <v>4.7496615311180582E-5</v>
      </c>
      <c r="AU1010" s="13">
        <f t="shared" si="1324"/>
        <v>2.3975463581366051E-5</v>
      </c>
      <c r="AV1010" s="13">
        <f t="shared" si="1325"/>
        <v>9.0767971071524641E-6</v>
      </c>
      <c r="AW1010" s="13">
        <f t="shared" si="1326"/>
        <v>6.0130529230435998E-8</v>
      </c>
      <c r="AX1010" s="13">
        <f t="shared" si="1327"/>
        <v>2.1904097883482499E-3</v>
      </c>
      <c r="AY1010" s="13">
        <f t="shared" si="1328"/>
        <v>1.1389615508872488E-3</v>
      </c>
      <c r="AZ1010" s="13">
        <f t="shared" si="1329"/>
        <v>2.9611660368302785E-4</v>
      </c>
      <c r="BA1010" s="13">
        <f t="shared" si="1330"/>
        <v>5.1324555488558816E-5</v>
      </c>
      <c r="BB1010" s="13">
        <f t="shared" si="1331"/>
        <v>6.6718903043627266E-6</v>
      </c>
      <c r="BC1010" s="13">
        <f t="shared" si="1332"/>
        <v>6.9384519452288135E-7</v>
      </c>
      <c r="BD1010" s="13">
        <f t="shared" si="1333"/>
        <v>3.5898300414048008E-6</v>
      </c>
      <c r="BE1010" s="13">
        <f t="shared" si="1334"/>
        <v>5.436250911171837E-6</v>
      </c>
      <c r="BF1010" s="13">
        <f t="shared" si="1335"/>
        <v>4.1161870657324765E-6</v>
      </c>
      <c r="BG1010" s="13">
        <f t="shared" si="1336"/>
        <v>2.0777794889592521E-6</v>
      </c>
      <c r="BH1010" s="13">
        <f t="shared" si="1337"/>
        <v>7.8662015400377519E-7</v>
      </c>
      <c r="BI1010" s="13">
        <f t="shared" si="1338"/>
        <v>2.3824328615154897E-7</v>
      </c>
      <c r="BJ1010" s="14">
        <f t="shared" si="1339"/>
        <v>0.61759391174252476</v>
      </c>
      <c r="BK1010" s="14">
        <f t="shared" si="1340"/>
        <v>0.25701240582207346</v>
      </c>
      <c r="BL1010" s="14">
        <f t="shared" si="1341"/>
        <v>0.1224894410012779</v>
      </c>
      <c r="BM1010" s="14">
        <f t="shared" si="1342"/>
        <v>0.33163419063442434</v>
      </c>
      <c r="BN1010" s="14">
        <f t="shared" si="1343"/>
        <v>0.66738677443617922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1.52287581699346</v>
      </c>
      <c r="F1011" s="10">
        <f>VLOOKUP(B1011,home!$B$2:$E$405,3,FALSE)</f>
        <v>1.1499999999999999</v>
      </c>
      <c r="G1011" s="10">
        <f>VLOOKUP(C1011,away!$B$2:$E$405,4,FALSE)</f>
        <v>0.75</v>
      </c>
      <c r="H1011" s="10">
        <f>VLOOKUP(A1011,away!$A$2:$E$405,3,FALSE)</f>
        <v>1.2810457516339899</v>
      </c>
      <c r="I1011" s="10">
        <f>VLOOKUP(C1011,away!$B$2:$E$405,3,FALSE)</f>
        <v>0.94</v>
      </c>
      <c r="J1011" s="10">
        <f>VLOOKUP(B1011,home!$B$2:$E$405,4,FALSE)</f>
        <v>0.88</v>
      </c>
      <c r="K1011" s="12">
        <f t="shared" si="1288"/>
        <v>1.3134803921568592</v>
      </c>
      <c r="L1011" s="12">
        <f t="shared" si="1289"/>
        <v>1.0596810457516364</v>
      </c>
      <c r="M1011" s="13">
        <f t="shared" si="1290"/>
        <v>9.3185659429807555E-2</v>
      </c>
      <c r="N1011" s="13">
        <f t="shared" si="1291"/>
        <v>0.12239753649125916</v>
      </c>
      <c r="O1011" s="13">
        <f t="shared" si="1292"/>
        <v>9.8747077033634278E-2</v>
      </c>
      <c r="P1011" s="13">
        <f t="shared" si="1293"/>
        <v>0.12970234946648154</v>
      </c>
      <c r="Q1011" s="13">
        <f t="shared" si="1294"/>
        <v>8.0383382114786281E-2</v>
      </c>
      <c r="R1011" s="13">
        <f t="shared" si="1295"/>
        <v>5.2320202927959483E-2</v>
      </c>
      <c r="S1011" s="13">
        <f t="shared" si="1296"/>
        <v>4.5132211222363751E-2</v>
      </c>
      <c r="T1011" s="13">
        <f t="shared" si="1297"/>
        <v>8.5180746420450093E-2</v>
      </c>
      <c r="U1011" s="13">
        <f t="shared" si="1298"/>
        <v>6.8721560659542685E-2</v>
      </c>
      <c r="V1011" s="13">
        <f t="shared" si="1299"/>
        <v>6.9797981410641722E-3</v>
      </c>
      <c r="W1011" s="13">
        <f t="shared" si="1300"/>
        <v>3.5193998754341392E-2</v>
      </c>
      <c r="X1011" s="13">
        <f t="shared" si="1301"/>
        <v>3.7294413404182269E-2</v>
      </c>
      <c r="Y1011" s="13">
        <f t="shared" si="1302"/>
        <v>1.9760091498418855E-2</v>
      </c>
      <c r="Z1011" s="13">
        <f t="shared" si="1303"/>
        <v>1.8480909117545984E-2</v>
      </c>
      <c r="AA1011" s="13">
        <f t="shared" si="1304"/>
        <v>2.4274311755129577E-2</v>
      </c>
      <c r="AB1011" s="13">
        <f t="shared" si="1305"/>
        <v>1.5941916261732723E-2</v>
      </c>
      <c r="AC1011" s="13">
        <f t="shared" si="1306"/>
        <v>6.0718584761137572E-4</v>
      </c>
      <c r="AD1011" s="13">
        <f t="shared" si="1307"/>
        <v>1.155665682135508E-2</v>
      </c>
      <c r="AE1011" s="13">
        <f t="shared" si="1308"/>
        <v>1.2246370185846331E-2</v>
      </c>
      <c r="AF1011" s="13">
        <f t="shared" si="1309"/>
        <v>6.4886231825996505E-3</v>
      </c>
      <c r="AG1011" s="13">
        <f t="shared" si="1310"/>
        <v>2.29195699987517E-3</v>
      </c>
      <c r="AH1011" s="13">
        <f t="shared" si="1311"/>
        <v>4.8959672750305185E-3</v>
      </c>
      <c r="AI1011" s="13">
        <f t="shared" si="1312"/>
        <v>6.4307570163942354E-3</v>
      </c>
      <c r="AJ1011" s="13">
        <f t="shared" si="1313"/>
        <v>4.2233366238794865E-3</v>
      </c>
      <c r="AK1011" s="13">
        <f t="shared" si="1314"/>
        <v>1.849089948314552E-3</v>
      </c>
      <c r="AL1011" s="13">
        <f t="shared" si="1315"/>
        <v>3.3804957320633156E-5</v>
      </c>
      <c r="AM1011" s="13">
        <f t="shared" si="1316"/>
        <v>3.0358884267471433E-3</v>
      </c>
      <c r="AN1011" s="13">
        <f t="shared" si="1317"/>
        <v>3.2170734228407025E-3</v>
      </c>
      <c r="AO1011" s="13">
        <f t="shared" si="1318"/>
        <v>1.7045358644878158E-3</v>
      </c>
      <c r="AP1011" s="13">
        <f t="shared" si="1319"/>
        <v>6.0208811580053959E-4</v>
      </c>
      <c r="AQ1011" s="13">
        <f t="shared" si="1320"/>
        <v>1.5950534104653701E-4</v>
      </c>
      <c r="AR1011" s="13">
        <f t="shared" si="1321"/>
        <v>1.0376327443940262E-3</v>
      </c>
      <c r="AS1011" s="13">
        <f t="shared" si="1322"/>
        <v>1.3629102640214637E-3</v>
      </c>
      <c r="AT1011" s="13">
        <f t="shared" si="1323"/>
        <v>8.9507795403076019E-4</v>
      </c>
      <c r="AU1011" s="13">
        <f t="shared" si="1324"/>
        <v>3.9188911402376084E-4</v>
      </c>
      <c r="AV1011" s="13">
        <f t="shared" si="1325"/>
        <v>1.2868466679248329E-4</v>
      </c>
      <c r="AW1011" s="13">
        <f t="shared" si="1326"/>
        <v>1.307003201675563E-6</v>
      </c>
      <c r="AX1011" s="13">
        <f t="shared" si="1327"/>
        <v>6.6459665355138493E-4</v>
      </c>
      <c r="AY1011" s="13">
        <f t="shared" si="1328"/>
        <v>7.0426047683836942E-4</v>
      </c>
      <c r="AZ1011" s="13">
        <f t="shared" si="1329"/>
        <v>3.7314573928881465E-4</v>
      </c>
      <c r="BA1011" s="13">
        <f t="shared" si="1330"/>
        <v>1.3180515574244623E-4</v>
      </c>
      <c r="BB1011" s="13">
        <f t="shared" si="1331"/>
        <v>3.4917856318153177E-5</v>
      </c>
      <c r="BC1011" s="13">
        <f t="shared" si="1332"/>
        <v>7.400358099725189E-6</v>
      </c>
      <c r="BD1011" s="13">
        <f t="shared" si="1333"/>
        <v>1.8325995861426692E-4</v>
      </c>
      <c r="BE1011" s="13">
        <f t="shared" si="1334"/>
        <v>2.4070836230731714E-4</v>
      </c>
      <c r="BF1011" s="13">
        <f t="shared" si="1335"/>
        <v>1.5808285705942512E-4</v>
      </c>
      <c r="BG1011" s="13">
        <f t="shared" si="1336"/>
        <v>6.9212911027896826E-5</v>
      </c>
      <c r="BH1011" s="13">
        <f t="shared" si="1337"/>
        <v>2.2727450379809921E-5</v>
      </c>
      <c r="BI1011" s="13">
        <f t="shared" si="1338"/>
        <v>5.9704120875196597E-6</v>
      </c>
      <c r="BJ1011" s="14">
        <f t="shared" si="1339"/>
        <v>0.4234289932838759</v>
      </c>
      <c r="BK1011" s="14">
        <f t="shared" si="1340"/>
        <v>0.27634526954148741</v>
      </c>
      <c r="BL1011" s="14">
        <f t="shared" si="1341"/>
        <v>0.28190037619635627</v>
      </c>
      <c r="BM1011" s="14">
        <f t="shared" si="1342"/>
        <v>0.42271638720170052</v>
      </c>
      <c r="BN1011" s="14">
        <f t="shared" si="1343"/>
        <v>0.57673620746392829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1.52287581699346</v>
      </c>
      <c r="F1012" s="10">
        <f>VLOOKUP(B1012,home!$B$2:$E$405,3,FALSE)</f>
        <v>1.0900000000000001</v>
      </c>
      <c r="G1012" s="10">
        <f>VLOOKUP(C1012,away!$B$2:$E$405,4,FALSE)</f>
        <v>0.94</v>
      </c>
      <c r="H1012" s="10">
        <f>VLOOKUP(A1012,away!$A$2:$E$405,3,FALSE)</f>
        <v>1.2810457516339899</v>
      </c>
      <c r="I1012" s="10">
        <f>VLOOKUP(C1012,away!$B$2:$E$405,3,FALSE)</f>
        <v>0.19</v>
      </c>
      <c r="J1012" s="10">
        <f>VLOOKUP(B1012,home!$B$2:$E$405,4,FALSE)</f>
        <v>1.3</v>
      </c>
      <c r="K1012" s="12">
        <f t="shared" si="1288"/>
        <v>1.5603385620914991</v>
      </c>
      <c r="L1012" s="12">
        <f t="shared" si="1289"/>
        <v>0.31641830065359555</v>
      </c>
      <c r="M1012" s="13">
        <f t="shared" si="1290"/>
        <v>0.1530857797485326</v>
      </c>
      <c r="N1012" s="13">
        <f t="shared" si="1291"/>
        <v>0.2388656454494813</v>
      </c>
      <c r="O1012" s="13">
        <f t="shared" si="1292"/>
        <v>4.8439142282261295E-2</v>
      </c>
      <c r="P1012" s="13">
        <f t="shared" si="1293"/>
        <v>7.5581461617649129E-2</v>
      </c>
      <c r="Q1012" s="13">
        <f t="shared" si="1294"/>
        <v>0.18635563887685078</v>
      </c>
      <c r="R1012" s="13">
        <f t="shared" si="1295"/>
        <v>7.6635155430354223E-3</v>
      </c>
      <c r="S1012" s="13">
        <f t="shared" si="1296"/>
        <v>9.3290136903047757E-3</v>
      </c>
      <c r="T1012" s="13">
        <f t="shared" si="1297"/>
        <v>5.8966334570628248E-2</v>
      </c>
      <c r="U1012" s="13">
        <f t="shared" si="1298"/>
        <v>1.1957678822985745E-2</v>
      </c>
      <c r="V1012" s="13">
        <f t="shared" si="1299"/>
        <v>5.1176862433491136E-4</v>
      </c>
      <c r="W1012" s="13">
        <f t="shared" si="1300"/>
        <v>9.692596320091601E-2</v>
      </c>
      <c r="X1012" s="13">
        <f t="shared" si="1301"/>
        <v>3.066914856524678E-2</v>
      </c>
      <c r="Y1012" s="13">
        <f t="shared" si="1302"/>
        <v>4.8521399357540212E-3</v>
      </c>
      <c r="Z1012" s="13">
        <f t="shared" si="1303"/>
        <v>8.0829218838656173E-4</v>
      </c>
      <c r="AA1012" s="13">
        <f t="shared" si="1304"/>
        <v>1.2612094709768789E-3</v>
      </c>
      <c r="AB1012" s="13">
        <f t="shared" si="1305"/>
        <v>9.8395688622012205E-4</v>
      </c>
      <c r="AC1012" s="13">
        <f t="shared" si="1306"/>
        <v>1.5791889970456642E-5</v>
      </c>
      <c r="AD1012" s="13">
        <f t="shared" si="1307"/>
        <v>3.780932951256271E-2</v>
      </c>
      <c r="AE1012" s="13">
        <f t="shared" si="1308"/>
        <v>1.1963563793216931E-2</v>
      </c>
      <c r="AF1012" s="13">
        <f t="shared" si="1309"/>
        <v>1.892745262605292E-3</v>
      </c>
      <c r="AG1012" s="13">
        <f t="shared" si="1310"/>
        <v>1.9963307985457004E-4</v>
      </c>
      <c r="AH1012" s="13">
        <f t="shared" si="1311"/>
        <v>6.3939610170212939E-5</v>
      </c>
      <c r="AI1012" s="13">
        <f t="shared" si="1312"/>
        <v>9.9767439393681049E-5</v>
      </c>
      <c r="AJ1012" s="13">
        <f t="shared" si="1313"/>
        <v>7.7835491463543557E-5</v>
      </c>
      <c r="AK1012" s="13">
        <f t="shared" si="1314"/>
        <v>4.0483239609970237E-5</v>
      </c>
      <c r="AL1012" s="13">
        <f t="shared" si="1315"/>
        <v>3.1187067215069606E-7</v>
      </c>
      <c r="AM1012" s="13">
        <f t="shared" si="1316"/>
        <v>1.1799070969055152E-2</v>
      </c>
      <c r="AN1012" s="13">
        <f t="shared" si="1317"/>
        <v>3.7334419853196038E-3</v>
      </c>
      <c r="AO1012" s="13">
        <f t="shared" si="1318"/>
        <v>5.9066468429180743E-4</v>
      </c>
      <c r="AP1012" s="13">
        <f t="shared" si="1319"/>
        <v>6.2299038553235427E-5</v>
      </c>
      <c r="AQ1012" s="13">
        <f t="shared" si="1320"/>
        <v>4.9281389778418954E-6</v>
      </c>
      <c r="AR1012" s="13">
        <f t="shared" si="1321"/>
        <v>4.0463325589024275E-6</v>
      </c>
      <c r="AS1012" s="13">
        <f t="shared" si="1322"/>
        <v>6.3136487267018294E-6</v>
      </c>
      <c r="AT1012" s="13">
        <f t="shared" si="1323"/>
        <v>4.9257147878863798E-6</v>
      </c>
      <c r="AU1012" s="13">
        <f t="shared" si="1324"/>
        <v>2.5619275764678227E-6</v>
      </c>
      <c r="AV1012" s="13">
        <f t="shared" si="1325"/>
        <v>9.9936859771209025E-7</v>
      </c>
      <c r="AW1012" s="13">
        <f t="shared" si="1326"/>
        <v>4.2771302024895921E-9</v>
      </c>
      <c r="AX1012" s="13">
        <f t="shared" si="1327"/>
        <v>3.0684242383118435E-3</v>
      </c>
      <c r="AY1012" s="13">
        <f t="shared" si="1328"/>
        <v>9.7090558317093677E-4</v>
      </c>
      <c r="AZ1012" s="13">
        <f t="shared" si="1329"/>
        <v>1.5360614736101798E-4</v>
      </c>
      <c r="BA1012" s="13">
        <f t="shared" si="1330"/>
        <v>1.6201265372639698E-5</v>
      </c>
      <c r="BB1012" s="13">
        <f t="shared" si="1331"/>
        <v>1.2815942144121486E-6</v>
      </c>
      <c r="BC1012" s="13">
        <f t="shared" si="1332"/>
        <v>8.1103972690354378E-8</v>
      </c>
      <c r="BD1012" s="13">
        <f t="shared" si="1333"/>
        <v>2.1338894536120345E-7</v>
      </c>
      <c r="BE1012" s="13">
        <f t="shared" si="1334"/>
        <v>3.3295900017112168E-7</v>
      </c>
      <c r="BF1012" s="13">
        <f t="shared" si="1335"/>
        <v>2.5976438378121564E-7</v>
      </c>
      <c r="BG1012" s="13">
        <f t="shared" si="1336"/>
        <v>1.3510679502392213E-7</v>
      </c>
      <c r="BH1012" s="13">
        <f t="shared" si="1337"/>
        <v>5.2703085569104387E-8</v>
      </c>
      <c r="BI1012" s="13">
        <f t="shared" si="1338"/>
        <v>1.6446931350936311E-8</v>
      </c>
      <c r="BJ1012" s="14">
        <f t="shared" si="1339"/>
        <v>0.68890104699571786</v>
      </c>
      <c r="BK1012" s="14">
        <f t="shared" si="1340"/>
        <v>0.23949503302463496</v>
      </c>
      <c r="BL1012" s="14">
        <f t="shared" si="1341"/>
        <v>7.0607386147505807E-2</v>
      </c>
      <c r="BM1012" s="14">
        <f t="shared" si="1342"/>
        <v>0.28884967353239394</v>
      </c>
      <c r="BN1012" s="14">
        <f t="shared" si="1343"/>
        <v>0.70999118351781065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1.52287581699346</v>
      </c>
      <c r="F1013" s="10">
        <f>VLOOKUP(B1013,home!$B$2:$E$405,3,FALSE)</f>
        <v>0.56000000000000005</v>
      </c>
      <c r="G1013" s="10">
        <f>VLOOKUP(C1013,away!$B$2:$E$405,4,FALSE)</f>
        <v>1.1299999999999999</v>
      </c>
      <c r="H1013" s="10">
        <f>VLOOKUP(A1013,away!$A$2:$E$405,3,FALSE)</f>
        <v>1.2810457516339899</v>
      </c>
      <c r="I1013" s="10">
        <f>VLOOKUP(C1013,away!$B$2:$E$405,3,FALSE)</f>
        <v>0.94</v>
      </c>
      <c r="J1013" s="10">
        <f>VLOOKUP(B1013,home!$B$2:$E$405,4,FALSE)</f>
        <v>0.67</v>
      </c>
      <c r="K1013" s="12">
        <f t="shared" si="1288"/>
        <v>0.9636758169934615</v>
      </c>
      <c r="L1013" s="12">
        <f t="shared" si="1289"/>
        <v>0.80680261437908685</v>
      </c>
      <c r="M1013" s="13">
        <f t="shared" si="1290"/>
        <v>0.17025151567098606</v>
      </c>
      <c r="N1013" s="13">
        <f t="shared" si="1291"/>
        <v>0.16406726845861261</v>
      </c>
      <c r="O1013" s="13">
        <f t="shared" si="1292"/>
        <v>0.13735936794535361</v>
      </c>
      <c r="P1013" s="13">
        <f t="shared" si="1293"/>
        <v>0.13236990112644414</v>
      </c>
      <c r="Q1013" s="13">
        <f t="shared" si="1294"/>
        <v>7.9053829486869523E-2</v>
      </c>
      <c r="R1013" s="13">
        <f t="shared" si="1295"/>
        <v>5.5410948583885115E-2</v>
      </c>
      <c r="S1013" s="13">
        <f t="shared" si="1296"/>
        <v>2.572927273975897E-2</v>
      </c>
      <c r="T1013" s="13">
        <f t="shared" si="1297"/>
        <v>6.3780836306684879E-2</v>
      </c>
      <c r="U1013" s="13">
        <f t="shared" si="1298"/>
        <v>5.3398191146958179E-2</v>
      </c>
      <c r="V1013" s="13">
        <f t="shared" si="1299"/>
        <v>2.222712330567402E-3</v>
      </c>
      <c r="W1013" s="13">
        <f t="shared" si="1300"/>
        <v>2.539408790574027E-2</v>
      </c>
      <c r="X1013" s="13">
        <f t="shared" si="1301"/>
        <v>2.0488016512123598E-2</v>
      </c>
      <c r="Y1013" s="13">
        <f t="shared" si="1302"/>
        <v>8.264892642711609E-3</v>
      </c>
      <c r="Z1013" s="13">
        <f t="shared" si="1303"/>
        <v>1.4901899394234556E-2</v>
      </c>
      <c r="AA1013" s="13">
        <f t="shared" si="1304"/>
        <v>1.4360600073493355E-2</v>
      </c>
      <c r="AB1013" s="13">
        <f t="shared" si="1305"/>
        <v>6.9194815041700355E-3</v>
      </c>
      <c r="AC1013" s="13">
        <f t="shared" si="1306"/>
        <v>1.0800939505228864E-4</v>
      </c>
      <c r="AD1013" s="13">
        <f t="shared" si="1307"/>
        <v>6.117917102342006E-3</v>
      </c>
      <c r="AE1013" s="13">
        <f t="shared" si="1308"/>
        <v>4.9359515127240586E-3</v>
      </c>
      <c r="AF1013" s="13">
        <f t="shared" si="1309"/>
        <v>1.991169292457089E-3</v>
      </c>
      <c r="AG1013" s="13">
        <f t="shared" si="1310"/>
        <v>5.3549353027524532E-4</v>
      </c>
      <c r="AH1013" s="13">
        <f t="shared" si="1311"/>
        <v>3.0057228476206422E-3</v>
      </c>
      <c r="AI1013" s="13">
        <f t="shared" si="1312"/>
        <v>2.8965424208367359E-3</v>
      </c>
      <c r="AJ1013" s="13">
        <f t="shared" si="1313"/>
        <v>1.39566394192803E-3</v>
      </c>
      <c r="AK1013" s="13">
        <f t="shared" si="1314"/>
        <v>4.4832252982860321E-4</v>
      </c>
      <c r="AL1013" s="13">
        <f t="shared" si="1315"/>
        <v>3.3590756328837788E-6</v>
      </c>
      <c r="AM1013" s="13">
        <f t="shared" si="1316"/>
        <v>1.1791377523795411E-3</v>
      </c>
      <c r="AN1013" s="13">
        <f t="shared" si="1317"/>
        <v>9.5133142133289417E-4</v>
      </c>
      <c r="AO1013" s="13">
        <f t="shared" si="1318"/>
        <v>3.8376833893617572E-4</v>
      </c>
      <c r="AP1013" s="13">
        <f t="shared" si="1319"/>
        <v>1.0320843305654203E-4</v>
      </c>
      <c r="AQ1013" s="13">
        <f t="shared" si="1320"/>
        <v>2.0817208403996768E-5</v>
      </c>
      <c r="AR1013" s="13">
        <f t="shared" si="1321"/>
        <v>4.850050103118577E-4</v>
      </c>
      <c r="AS1013" s="13">
        <f t="shared" si="1322"/>
        <v>4.6738759955820169E-4</v>
      </c>
      <c r="AT1013" s="13">
        <f t="shared" si="1323"/>
        <v>2.2520506342843139E-4</v>
      </c>
      <c r="AU1013" s="13">
        <f t="shared" si="1324"/>
        <v>7.2341557830152666E-5</v>
      </c>
      <c r="AV1013" s="13">
        <f t="shared" si="1325"/>
        <v>1.7428452461138021E-5</v>
      </c>
      <c r="AW1013" s="13">
        <f t="shared" si="1326"/>
        <v>7.2546345402349809E-8</v>
      </c>
      <c r="AX1013" s="13">
        <f t="shared" si="1327"/>
        <v>1.8938442281203133E-4</v>
      </c>
      <c r="AY1013" s="13">
        <f t="shared" si="1328"/>
        <v>1.5279584744742124E-4</v>
      </c>
      <c r="AZ1013" s="13">
        <f t="shared" si="1329"/>
        <v>6.1638044593423784E-5</v>
      </c>
      <c r="BA1013" s="13">
        <f t="shared" si="1330"/>
        <v>1.6576578507729682E-5</v>
      </c>
      <c r="BB1013" s="13">
        <f t="shared" si="1331"/>
        <v>3.3435067193741223E-6</v>
      </c>
      <c r="BC1013" s="13">
        <f t="shared" si="1332"/>
        <v>5.3950999247701721E-7</v>
      </c>
      <c r="BD1013" s="13">
        <f t="shared" si="1333"/>
        <v>6.5217218384427115E-5</v>
      </c>
      <c r="BE1013" s="13">
        <f t="shared" si="1334"/>
        <v>6.2848256208653785E-5</v>
      </c>
      <c r="BF1013" s="13">
        <f t="shared" si="1335"/>
        <v>3.0282672324244413E-5</v>
      </c>
      <c r="BG1013" s="13">
        <f t="shared" si="1336"/>
        <v>9.7275596642705093E-6</v>
      </c>
      <c r="BH1013" s="13">
        <f t="shared" si="1337"/>
        <v>2.3435535017046303E-6</v>
      </c>
      <c r="BI1013" s="13">
        <f t="shared" si="1338"/>
        <v>4.5168516708461963E-7</v>
      </c>
      <c r="BJ1013" s="14">
        <f t="shared" si="1339"/>
        <v>0.37769200381472262</v>
      </c>
      <c r="BK1013" s="14">
        <f t="shared" si="1340"/>
        <v>0.33083756618588916</v>
      </c>
      <c r="BL1013" s="14">
        <f t="shared" si="1341"/>
        <v>0.27663307962291461</v>
      </c>
      <c r="BM1013" s="14">
        <f t="shared" si="1342"/>
        <v>0.2613989944445077</v>
      </c>
      <c r="BN1013" s="14">
        <f t="shared" si="1343"/>
        <v>0.73851283127215117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1.52287581699346</v>
      </c>
      <c r="F1014" s="10">
        <f>VLOOKUP(B1014,home!$B$2:$E$405,3,FALSE)</f>
        <v>0.66</v>
      </c>
      <c r="G1014" s="10">
        <f>VLOOKUP(C1014,away!$B$2:$E$405,4,FALSE)</f>
        <v>0.66</v>
      </c>
      <c r="H1014" s="10">
        <f>VLOOKUP(A1014,away!$A$2:$E$405,3,FALSE)</f>
        <v>1.2810457516339899</v>
      </c>
      <c r="I1014" s="10">
        <f>VLOOKUP(C1014,away!$B$2:$E$405,3,FALSE)</f>
        <v>0.66</v>
      </c>
      <c r="J1014" s="10">
        <f>VLOOKUP(B1014,home!$B$2:$E$405,4,FALSE)</f>
        <v>0.47</v>
      </c>
      <c r="K1014" s="12">
        <f t="shared" si="1288"/>
        <v>0.66336470588235119</v>
      </c>
      <c r="L1014" s="12">
        <f t="shared" si="1289"/>
        <v>0.39738039215686366</v>
      </c>
      <c r="M1014" s="13">
        <f t="shared" si="1290"/>
        <v>0.34619776293234933</v>
      </c>
      <c r="N1014" s="13">
        <f t="shared" si="1291"/>
        <v>0.22965537718474585</v>
      </c>
      <c r="O1014" s="13">
        <f t="shared" si="1292"/>
        <v>0.13757220279788587</v>
      </c>
      <c r="P1014" s="13">
        <f t="shared" si="1293"/>
        <v>9.1260543846606743E-2</v>
      </c>
      <c r="Q1014" s="13">
        <f t="shared" si="1294"/>
        <v>7.6172635870229669E-2</v>
      </c>
      <c r="R1014" s="13">
        <f t="shared" si="1295"/>
        <v>2.7334247948853731E-2</v>
      </c>
      <c r="S1014" s="13">
        <f t="shared" si="1296"/>
        <v>6.014255257338205E-3</v>
      </c>
      <c r="T1014" s="13">
        <f t="shared" si="1297"/>
        <v>3.0269511913733848E-2</v>
      </c>
      <c r="U1014" s="13">
        <f t="shared" si="1298"/>
        <v>1.8132575351106617E-2</v>
      </c>
      <c r="V1014" s="13">
        <f t="shared" si="1299"/>
        <v>1.761562848317398E-4</v>
      </c>
      <c r="W1014" s="13">
        <f t="shared" si="1300"/>
        <v>1.6843412730112781E-2</v>
      </c>
      <c r="X1014" s="13">
        <f t="shared" si="1301"/>
        <v>6.6932419559521273E-3</v>
      </c>
      <c r="Y1014" s="13">
        <f t="shared" si="1302"/>
        <v>1.3298815566285145E-3</v>
      </c>
      <c r="Z1014" s="13">
        <f t="shared" si="1303"/>
        <v>3.6206980564094803E-3</v>
      </c>
      <c r="AA1014" s="13">
        <f t="shared" si="1304"/>
        <v>2.4018433012788758E-3</v>
      </c>
      <c r="AB1014" s="13">
        <f t="shared" si="1305"/>
        <v>7.966490375641783E-4</v>
      </c>
      <c r="AC1014" s="13">
        <f t="shared" si="1306"/>
        <v>2.9022642686175752E-6</v>
      </c>
      <c r="AD1014" s="13">
        <f t="shared" si="1307"/>
        <v>2.7933313829415782E-3</v>
      </c>
      <c r="AE1014" s="13">
        <f t="shared" si="1308"/>
        <v>1.1100151203773986E-3</v>
      </c>
      <c r="AF1014" s="13">
        <f t="shared" si="1309"/>
        <v>2.205491219178094E-4</v>
      </c>
      <c r="AG1014" s="13">
        <f t="shared" si="1310"/>
        <v>2.9213965519183681E-5</v>
      </c>
      <c r="AH1014" s="13">
        <f t="shared" si="1311"/>
        <v>3.5969860338439826E-4</v>
      </c>
      <c r="AI1014" s="13">
        <f t="shared" si="1312"/>
        <v>2.3861135824038385E-4</v>
      </c>
      <c r="AJ1014" s="13">
        <f t="shared" si="1313"/>
        <v>7.9143176739660285E-5</v>
      </c>
      <c r="AK1014" s="13">
        <f t="shared" si="1314"/>
        <v>1.750026338683323E-5</v>
      </c>
      <c r="AL1014" s="13">
        <f t="shared" si="1315"/>
        <v>3.0602417912489088E-8</v>
      </c>
      <c r="AM1014" s="13">
        <f t="shared" si="1316"/>
        <v>3.7059949025539639E-4</v>
      </c>
      <c r="AN1014" s="13">
        <f t="shared" si="1317"/>
        <v>1.472689707708232E-4</v>
      </c>
      <c r="AO1014" s="13">
        <f t="shared" si="1318"/>
        <v>2.9260900678723699E-5</v>
      </c>
      <c r="AP1014" s="13">
        <f t="shared" si="1319"/>
        <v>3.8759027288580878E-6</v>
      </c>
      <c r="AQ1014" s="13">
        <f t="shared" si="1320"/>
        <v>3.8505193658887113E-7</v>
      </c>
      <c r="AR1014" s="13">
        <f t="shared" si="1321"/>
        <v>2.858743441423368E-5</v>
      </c>
      <c r="AS1014" s="13">
        <f t="shared" si="1322"/>
        <v>1.8963895022129128E-5</v>
      </c>
      <c r="AT1014" s="13">
        <f t="shared" si="1323"/>
        <v>6.2899893218692367E-6</v>
      </c>
      <c r="AU1014" s="13">
        <f t="shared" si="1324"/>
        <v>1.3908523055016387E-6</v>
      </c>
      <c r="AV1014" s="13">
        <f t="shared" si="1325"/>
        <v>2.3066058264122112E-7</v>
      </c>
      <c r="AW1014" s="13">
        <f t="shared" si="1326"/>
        <v>2.2408461295996881E-10</v>
      </c>
      <c r="AX1014" s="13">
        <f t="shared" si="1327"/>
        <v>4.097377030890337E-5</v>
      </c>
      <c r="AY1014" s="13">
        <f t="shared" si="1328"/>
        <v>1.6282172913497276E-5</v>
      </c>
      <c r="AZ1014" s="13">
        <f t="shared" si="1329"/>
        <v>3.2351081287657051E-6</v>
      </c>
      <c r="BA1014" s="13">
        <f t="shared" si="1330"/>
        <v>4.2852284562625775E-7</v>
      </c>
      <c r="BB1014" s="13">
        <f t="shared" si="1331"/>
        <v>4.2571644110784357E-8</v>
      </c>
      <c r="BC1014" s="13">
        <f t="shared" si="1332"/>
        <v>3.3834273263011854E-9</v>
      </c>
      <c r="BD1014" s="13">
        <f t="shared" si="1333"/>
        <v>1.8933476497144654E-6</v>
      </c>
      <c r="BE1014" s="13">
        <f t="shared" si="1334"/>
        <v>1.2559800067858772E-6</v>
      </c>
      <c r="BF1014" s="13">
        <f t="shared" si="1335"/>
        <v>4.1658640389781339E-7</v>
      </c>
      <c r="BG1014" s="13">
        <f t="shared" si="1336"/>
        <v>9.2116239098753132E-8</v>
      </c>
      <c r="BH1014" s="13">
        <f t="shared" si="1337"/>
        <v>1.5276665464183175E-8</v>
      </c>
      <c r="BI1014" s="13">
        <f t="shared" si="1338"/>
        <v>2.0268001385021892E-9</v>
      </c>
      <c r="BJ1014" s="14">
        <f t="shared" si="1339"/>
        <v>0.36572952664779751</v>
      </c>
      <c r="BK1014" s="14">
        <f t="shared" si="1340"/>
        <v>0.44366793336072613</v>
      </c>
      <c r="BL1014" s="14">
        <f t="shared" si="1341"/>
        <v>0.186991610003852</v>
      </c>
      <c r="BM1014" s="14">
        <f t="shared" si="1342"/>
        <v>9.1800715539284844E-2</v>
      </c>
      <c r="BN1014" s="14">
        <f t="shared" si="1343"/>
        <v>0.90819277058067127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1.52287581699346</v>
      </c>
      <c r="F1015" s="10">
        <f>VLOOKUP(B1015,home!$B$2:$E$405,3,FALSE)</f>
        <v>0.47</v>
      </c>
      <c r="G1015" s="10">
        <f>VLOOKUP(C1015,away!$B$2:$E$405,4,FALSE)</f>
        <v>0.49</v>
      </c>
      <c r="H1015" s="10">
        <f>VLOOKUP(A1015,away!$A$2:$E$405,3,FALSE)</f>
        <v>1.2810457516339899</v>
      </c>
      <c r="I1015" s="10">
        <f>VLOOKUP(C1015,away!$B$2:$E$405,3,FALSE)</f>
        <v>1.1499999999999999</v>
      </c>
      <c r="J1015" s="10">
        <f>VLOOKUP(B1015,home!$B$2:$E$405,4,FALSE)</f>
        <v>0.78</v>
      </c>
      <c r="K1015" s="12">
        <f t="shared" si="1288"/>
        <v>0.35071830065359377</v>
      </c>
      <c r="L1015" s="12">
        <f t="shared" si="1289"/>
        <v>1.1490980392156891</v>
      </c>
      <c r="M1015" s="13">
        <f t="shared" si="1290"/>
        <v>0.2231711440262466</v>
      </c>
      <c r="N1015" s="13">
        <f t="shared" si="1291"/>
        <v>7.8270204387803619E-2</v>
      </c>
      <c r="O1015" s="13">
        <f t="shared" si="1292"/>
        <v>0.25644552401008214</v>
      </c>
      <c r="P1015" s="13">
        <f t="shared" si="1293"/>
        <v>8.9940138391036359E-2</v>
      </c>
      <c r="Q1015" s="13">
        <f t="shared" si="1294"/>
        <v>1.3725396537349971E-2</v>
      </c>
      <c r="R1015" s="13">
        <f t="shared" si="1295"/>
        <v>0.14734052440281267</v>
      </c>
      <c r="S1015" s="13">
        <f t="shared" si="1296"/>
        <v>9.0616873085162634E-3</v>
      </c>
      <c r="T1015" s="13">
        <f t="shared" si="1297"/>
        <v>1.577182624852666E-2</v>
      </c>
      <c r="U1015" s="13">
        <f t="shared" si="1298"/>
        <v>5.1675018335963815E-2</v>
      </c>
      <c r="V1015" s="13">
        <f t="shared" si="1299"/>
        <v>4.0577199875525881E-4</v>
      </c>
      <c r="W1015" s="13">
        <f t="shared" si="1300"/>
        <v>1.6045825831253668E-3</v>
      </c>
      <c r="X1015" s="13">
        <f t="shared" si="1301"/>
        <v>1.8438227000290046E-3</v>
      </c>
      <c r="Y1015" s="13">
        <f t="shared" si="1302"/>
        <v>1.0593665246323538E-3</v>
      </c>
      <c r="Z1015" s="13">
        <f t="shared" si="1303"/>
        <v>5.6436235896094471E-2</v>
      </c>
      <c r="AA1015" s="13">
        <f t="shared" si="1304"/>
        <v>1.9793220748763597E-2</v>
      </c>
      <c r="AB1015" s="13">
        <f t="shared" si="1305"/>
        <v>3.4709223727339106E-3</v>
      </c>
      <c r="AC1015" s="13">
        <f t="shared" si="1306"/>
        <v>1.022062851205893E-5</v>
      </c>
      <c r="AD1015" s="13">
        <f t="shared" si="1307"/>
        <v>1.4068911920302066E-4</v>
      </c>
      <c r="AE1015" s="13">
        <f t="shared" si="1308"/>
        <v>1.6166559101517337E-4</v>
      </c>
      <c r="AF1015" s="13">
        <f t="shared" si="1309"/>
        <v>9.2884806822090651E-5</v>
      </c>
      <c r="AG1015" s="13">
        <f t="shared" si="1310"/>
        <v>3.5577916464064138E-5</v>
      </c>
      <c r="AH1015" s="13">
        <f t="shared" si="1311"/>
        <v>1.6212692002229075E-2</v>
      </c>
      <c r="AI1015" s="13">
        <f t="shared" si="1312"/>
        <v>5.6860877880418907E-3</v>
      </c>
      <c r="AJ1015" s="13">
        <f t="shared" si="1313"/>
        <v>9.9710752319460191E-4</v>
      </c>
      <c r="AK1015" s="13">
        <f t="shared" si="1314"/>
        <v>1.1656795203457484E-4</v>
      </c>
      <c r="AL1015" s="13">
        <f t="shared" si="1315"/>
        <v>1.6476050195984878E-7</v>
      </c>
      <c r="AM1015" s="13">
        <f t="shared" si="1316"/>
        <v>9.8684497614668623E-6</v>
      </c>
      <c r="AN1015" s="13">
        <f t="shared" si="1317"/>
        <v>1.1339816271000106E-5</v>
      </c>
      <c r="AO1015" s="13">
        <f t="shared" si="1318"/>
        <v>6.5152803210361965E-6</v>
      </c>
      <c r="AP1015" s="13">
        <f t="shared" si="1319"/>
        <v>2.4955652806144192E-6</v>
      </c>
      <c r="AQ1015" s="13">
        <f t="shared" si="1320"/>
        <v>7.1691229267219559E-7</v>
      </c>
      <c r="AR1015" s="13">
        <f t="shared" si="1321"/>
        <v>3.7259945180338617E-3</v>
      </c>
      <c r="AS1015" s="13">
        <f t="shared" si="1322"/>
        <v>1.3067744656094418E-3</v>
      </c>
      <c r="AT1015" s="13">
        <f t="shared" si="1323"/>
        <v>2.2915485995802576E-4</v>
      </c>
      <c r="AU1015" s="13">
        <f t="shared" si="1324"/>
        <v>2.6789601023663676E-5</v>
      </c>
      <c r="AV1015" s="13">
        <f t="shared" si="1325"/>
        <v>2.3489008365517756E-6</v>
      </c>
      <c r="AW1015" s="13">
        <f t="shared" si="1326"/>
        <v>1.8444467327110372E-9</v>
      </c>
      <c r="AX1015" s="13">
        <f t="shared" si="1327"/>
        <v>5.7684098840450276E-7</v>
      </c>
      <c r="AY1015" s="13">
        <f t="shared" si="1328"/>
        <v>6.6284684871485413E-7</v>
      </c>
      <c r="AZ1015" s="13">
        <f t="shared" si="1329"/>
        <v>3.8083800707926882E-7</v>
      </c>
      <c r="BA1015" s="13">
        <f t="shared" si="1330"/>
        <v>1.4587340239786615E-7</v>
      </c>
      <c r="BB1015" s="13">
        <f t="shared" si="1331"/>
        <v>4.1905710167277332E-8</v>
      </c>
      <c r="BC1015" s="13">
        <f t="shared" si="1332"/>
        <v>9.6307538770318675E-9</v>
      </c>
      <c r="BD1015" s="13">
        <f t="shared" si="1333"/>
        <v>7.135888324668534E-4</v>
      </c>
      <c r="BE1015" s="13">
        <f t="shared" si="1334"/>
        <v>2.5026866268815679E-4</v>
      </c>
      <c r="BF1015" s="13">
        <f t="shared" si="1335"/>
        <v>4.3886900042418903E-5</v>
      </c>
      <c r="BG1015" s="13">
        <f t="shared" si="1336"/>
        <v>5.1306463346104289E-6</v>
      </c>
      <c r="BH1015" s="13">
        <f t="shared" si="1337"/>
        <v>4.4985289093228985E-7</v>
      </c>
      <c r="BI1015" s="13">
        <f t="shared" si="1338"/>
        <v>3.1554328290375849E-8</v>
      </c>
      <c r="BJ1015" s="14">
        <f t="shared" si="1339"/>
        <v>0.11273877037460875</v>
      </c>
      <c r="BK1015" s="14">
        <f t="shared" si="1340"/>
        <v>0.32258978996041726</v>
      </c>
      <c r="BL1015" s="14">
        <f t="shared" si="1341"/>
        <v>0.508042083930069</v>
      </c>
      <c r="BM1015" s="14">
        <f t="shared" si="1342"/>
        <v>0.1909132874034562</v>
      </c>
      <c r="BN1015" s="14">
        <f t="shared" si="1343"/>
        <v>0.80889293175533128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1.52287581699346</v>
      </c>
      <c r="F1016" s="10">
        <f>VLOOKUP(B1016,home!$B$2:$E$405,3,FALSE)</f>
        <v>0.75</v>
      </c>
      <c r="G1016" s="10">
        <f>VLOOKUP(C1016,away!$B$2:$E$405,4,FALSE)</f>
        <v>2.19</v>
      </c>
      <c r="H1016" s="10">
        <f>VLOOKUP(A1016,away!$A$2:$E$405,3,FALSE)</f>
        <v>1.2810457516339899</v>
      </c>
      <c r="I1016" s="10">
        <f>VLOOKUP(C1016,away!$B$2:$E$405,3,FALSE)</f>
        <v>0.55000000000000004</v>
      </c>
      <c r="J1016" s="10">
        <f>VLOOKUP(B1016,home!$B$2:$E$405,4,FALSE)</f>
        <v>0.89</v>
      </c>
      <c r="K1016" s="12">
        <f t="shared" si="1288"/>
        <v>2.5013235294117577</v>
      </c>
      <c r="L1016" s="12">
        <f t="shared" si="1289"/>
        <v>0.6270718954248381</v>
      </c>
      <c r="M1016" s="13">
        <f t="shared" si="1290"/>
        <v>4.3788002053798694E-2</v>
      </c>
      <c r="N1016" s="13">
        <f t="shared" si="1291"/>
        <v>0.10952795984309704</v>
      </c>
      <c r="O1016" s="13">
        <f t="shared" si="1292"/>
        <v>2.7458225444742253E-2</v>
      </c>
      <c r="P1016" s="13">
        <f t="shared" si="1293"/>
        <v>6.8681905380826427E-2</v>
      </c>
      <c r="Q1016" s="13">
        <f t="shared" si="1294"/>
        <v>0.13698243154200243</v>
      </c>
      <c r="R1016" s="13">
        <f t="shared" si="1295"/>
        <v>8.60914073731852E-3</v>
      </c>
      <c r="S1016" s="13">
        <f t="shared" si="1296"/>
        <v>2.6932058472005388E-2</v>
      </c>
      <c r="T1016" s="13">
        <f t="shared" si="1297"/>
        <v>8.5897832986946587E-2</v>
      </c>
      <c r="U1016" s="13">
        <f t="shared" si="1298"/>
        <v>2.1534246294272103E-2</v>
      </c>
      <c r="V1016" s="13">
        <f t="shared" si="1299"/>
        <v>4.6936882883340447E-3</v>
      </c>
      <c r="W1016" s="13">
        <f t="shared" si="1300"/>
        <v>0.11421245971068197</v>
      </c>
      <c r="X1016" s="13">
        <f t="shared" si="1301"/>
        <v>7.1619423591910314E-2</v>
      </c>
      <c r="Y1016" s="13">
        <f t="shared" si="1302"/>
        <v>2.2455263850506779E-2</v>
      </c>
      <c r="Z1016" s="13">
        <f t="shared" si="1303"/>
        <v>1.7995167333765042E-3</v>
      </c>
      <c r="AA1016" s="13">
        <f t="shared" si="1304"/>
        <v>4.5011735467648346E-3</v>
      </c>
      <c r="AB1016" s="13">
        <f t="shared" si="1305"/>
        <v>5.6294456512443287E-3</v>
      </c>
      <c r="AC1016" s="13">
        <f t="shared" si="1306"/>
        <v>4.6013097165060871E-4</v>
      </c>
      <c r="AD1016" s="13">
        <f t="shared" si="1307"/>
        <v>7.1420578206580293E-2</v>
      </c>
      <c r="AE1016" s="13">
        <f t="shared" si="1308"/>
        <v>4.4785837348338194E-2</v>
      </c>
      <c r="AF1016" s="13">
        <f t="shared" si="1309"/>
        <v>1.4041969957105467E-2</v>
      </c>
      <c r="AG1016" s="13">
        <f t="shared" si="1310"/>
        <v>2.9351082388335854E-3</v>
      </c>
      <c r="AH1016" s="13">
        <f t="shared" si="1311"/>
        <v>2.8210659221177936E-4</v>
      </c>
      <c r="AI1016" s="13">
        <f t="shared" si="1312"/>
        <v>7.0563985690149137E-4</v>
      </c>
      <c r="AJ1016" s="13">
        <f t="shared" si="1313"/>
        <v>8.8251678867922335E-4</v>
      </c>
      <c r="AK1016" s="13">
        <f t="shared" si="1314"/>
        <v>7.3582000287474828E-4</v>
      </c>
      <c r="AL1016" s="13">
        <f t="shared" si="1315"/>
        <v>2.8868795446631488E-5</v>
      </c>
      <c r="AM1016" s="13">
        <f t="shared" si="1316"/>
        <v>3.572919455046239E-2</v>
      </c>
      <c r="AN1016" s="13">
        <f t="shared" si="1317"/>
        <v>2.240477374876125E-2</v>
      </c>
      <c r="AO1016" s="13">
        <f t="shared" si="1318"/>
        <v>7.0247019706001857E-3</v>
      </c>
      <c r="AP1016" s="13">
        <f t="shared" si="1319"/>
        <v>1.4683310598329511E-3</v>
      </c>
      <c r="AQ1016" s="13">
        <f t="shared" si="1320"/>
        <v>2.301872852001525E-4</v>
      </c>
      <c r="AR1016" s="13">
        <f t="shared" si="1321"/>
        <v>3.5380223098016478E-5</v>
      </c>
      <c r="AS1016" s="13">
        <f t="shared" si="1322"/>
        <v>8.8497384510905974E-5</v>
      </c>
      <c r="AT1016" s="13">
        <f t="shared" si="1323"/>
        <v>1.106802950842644E-4</v>
      </c>
      <c r="AU1016" s="13">
        <f t="shared" si="1324"/>
        <v>9.2282408778835673E-5</v>
      </c>
      <c r="AV1016" s="13">
        <f t="shared" si="1325"/>
        <v>5.7707040107323944E-5</v>
      </c>
      <c r="AW1016" s="13">
        <f t="shared" si="1326"/>
        <v>1.2578051472282775E-6</v>
      </c>
      <c r="AX1016" s="13">
        <f t="shared" si="1327"/>
        <v>1.4895045836000311E-2</v>
      </c>
      <c r="AY1016" s="13">
        <f t="shared" si="1328"/>
        <v>9.340264624820559E-3</v>
      </c>
      <c r="AZ1016" s="13">
        <f t="shared" si="1329"/>
        <v>2.9285087210278956E-3</v>
      </c>
      <c r="BA1016" s="13">
        <f t="shared" si="1330"/>
        <v>6.1212850482104356E-4</v>
      </c>
      <c r="BB1016" s="13">
        <f t="shared" si="1331"/>
        <v>9.5962145440425993E-5</v>
      </c>
      <c r="BC1016" s="13">
        <f t="shared" si="1332"/>
        <v>1.2035032886072386E-5</v>
      </c>
      <c r="BD1016" s="13">
        <f t="shared" si="1333"/>
        <v>3.6976572597711361E-6</v>
      </c>
      <c r="BE1016" s="13">
        <f t="shared" si="1334"/>
        <v>9.2490371075657476E-6</v>
      </c>
      <c r="BF1016" s="13">
        <f t="shared" si="1335"/>
        <v>1.1567417070778338E-5</v>
      </c>
      <c r="BG1016" s="13">
        <f t="shared" si="1336"/>
        <v>9.6446174978856943E-6</v>
      </c>
      <c r="BH1016" s="13">
        <f t="shared" si="1337"/>
        <v>6.0310771699094595E-6</v>
      </c>
      <c r="BI1016" s="13">
        <f t="shared" si="1338"/>
        <v>3.0171350465585218E-6</v>
      </c>
      <c r="BJ1016" s="14">
        <f t="shared" si="1339"/>
        <v>0.76861999875585596</v>
      </c>
      <c r="BK1016" s="14">
        <f t="shared" si="1340"/>
        <v>0.15392491858688237</v>
      </c>
      <c r="BL1016" s="14">
        <f t="shared" si="1341"/>
        <v>7.0766069207741103E-2</v>
      </c>
      <c r="BM1016" s="14">
        <f t="shared" si="1342"/>
        <v>0.59072383146239693</v>
      </c>
      <c r="BN1016" s="14">
        <f t="shared" si="1343"/>
        <v>0.39504766500178529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1.66923076923077</v>
      </c>
      <c r="F1017" s="10">
        <f>VLOOKUP(B1017,home!$B$2:$E$405,3,FALSE)</f>
        <v>1.28</v>
      </c>
      <c r="G1017" s="10">
        <f>VLOOKUP(C1017,away!$B$2:$E$405,4,FALSE)</f>
        <v>0.94</v>
      </c>
      <c r="H1017" s="10">
        <f>VLOOKUP(A1017,away!$A$2:$E$405,3,FALSE)</f>
        <v>1.2</v>
      </c>
      <c r="I1017" s="10">
        <f>VLOOKUP(C1017,away!$B$2:$E$405,3,FALSE)</f>
        <v>0.68</v>
      </c>
      <c r="J1017" s="10">
        <f>VLOOKUP(B1017,home!$B$2:$E$405,4,FALSE)</f>
        <v>0.71</v>
      </c>
      <c r="K1017" s="12">
        <f t="shared" si="1288"/>
        <v>2.0084184615384624</v>
      </c>
      <c r="L1017" s="12">
        <f t="shared" si="1289"/>
        <v>0.57935999999999999</v>
      </c>
      <c r="M1017" s="13">
        <f t="shared" si="1290"/>
        <v>7.5186885247616866E-2</v>
      </c>
      <c r="N1017" s="13">
        <f t="shared" si="1291"/>
        <v>0.15100672839688756</v>
      </c>
      <c r="O1017" s="13">
        <f t="shared" si="1292"/>
        <v>4.35602738370593E-2</v>
      </c>
      <c r="P1017" s="13">
        <f t="shared" si="1293"/>
        <v>8.7487258164020767E-2</v>
      </c>
      <c r="Q1017" s="13">
        <f t="shared" si="1294"/>
        <v>0.15164235056441672</v>
      </c>
      <c r="R1017" s="13">
        <f t="shared" si="1295"/>
        <v>1.2618540125119338E-2</v>
      </c>
      <c r="S1017" s="13">
        <f t="shared" si="1296"/>
        <v>2.5449984780758772E-2</v>
      </c>
      <c r="T1017" s="13">
        <f t="shared" si="1297"/>
        <v>8.7855512223000462E-2</v>
      </c>
      <c r="U1017" s="13">
        <f t="shared" si="1298"/>
        <v>2.5343308944953534E-2</v>
      </c>
      <c r="V1017" s="13">
        <f t="shared" si="1299"/>
        <v>3.2903926757554894E-3</v>
      </c>
      <c r="W1017" s="13">
        <f t="shared" si="1300"/>
        <v>0.10152043214155401</v>
      </c>
      <c r="X1017" s="13">
        <f t="shared" si="1301"/>
        <v>5.8816877565530723E-2</v>
      </c>
      <c r="Y1017" s="13">
        <f t="shared" si="1302"/>
        <v>1.7038073093182938E-2</v>
      </c>
      <c r="Z1017" s="13">
        <f t="shared" si="1303"/>
        <v>2.4368924689630467E-3</v>
      </c>
      <c r="AA1017" s="13">
        <f t="shared" si="1304"/>
        <v>4.8942998234494271E-3</v>
      </c>
      <c r="AB1017" s="13">
        <f t="shared" si="1305"/>
        <v>4.9149010608601348E-3</v>
      </c>
      <c r="AC1017" s="13">
        <f t="shared" si="1306"/>
        <v>2.3929325617823405E-4</v>
      </c>
      <c r="AD1017" s="13">
        <f t="shared" si="1307"/>
        <v>5.0973877534114934E-2</v>
      </c>
      <c r="AE1017" s="13">
        <f t="shared" si="1308"/>
        <v>2.9532225688164822E-2</v>
      </c>
      <c r="AF1017" s="13">
        <f t="shared" si="1309"/>
        <v>8.5548951373475863E-3</v>
      </c>
      <c r="AG1017" s="13">
        <f t="shared" si="1310"/>
        <v>1.6521213489245658E-3</v>
      </c>
      <c r="AH1017" s="13">
        <f t="shared" si="1311"/>
        <v>3.5295950520460761E-4</v>
      </c>
      <c r="AI1017" s="13">
        <f t="shared" si="1312"/>
        <v>7.0889038642841476E-4</v>
      </c>
      <c r="AJ1017" s="13">
        <f t="shared" si="1313"/>
        <v>7.1187426965498165E-4</v>
      </c>
      <c r="AK1017" s="13">
        <f t="shared" si="1314"/>
        <v>4.7658047515642494E-4</v>
      </c>
      <c r="AL1017" s="13">
        <f t="shared" si="1315"/>
        <v>1.1137639662144603E-5</v>
      </c>
      <c r="AM1017" s="13">
        <f t="shared" si="1316"/>
        <v>2.0475375339143408E-2</v>
      </c>
      <c r="AN1017" s="13">
        <f t="shared" si="1317"/>
        <v>1.1862613456486124E-2</v>
      </c>
      <c r="AO1017" s="13">
        <f t="shared" si="1318"/>
        <v>3.4363618660749004E-3</v>
      </c>
      <c r="AP1017" s="13">
        <f t="shared" si="1319"/>
        <v>6.6363020357638482E-4</v>
      </c>
      <c r="AQ1017" s="13">
        <f t="shared" si="1320"/>
        <v>9.6120198686003544E-5</v>
      </c>
      <c r="AR1017" s="13">
        <f t="shared" si="1321"/>
        <v>4.089812378706829E-5</v>
      </c>
      <c r="AS1017" s="13">
        <f t="shared" si="1322"/>
        <v>8.214054685623328E-5</v>
      </c>
      <c r="AT1017" s="13">
        <f t="shared" si="1323"/>
        <v>8.248629537346204E-5</v>
      </c>
      <c r="AU1017" s="13">
        <f t="shared" si="1324"/>
        <v>5.5222332817325275E-5</v>
      </c>
      <c r="AV1017" s="13">
        <f t="shared" si="1325"/>
        <v>2.7727388179884338E-5</v>
      </c>
      <c r="AW1017" s="13">
        <f t="shared" si="1326"/>
        <v>3.5999243501739941E-7</v>
      </c>
      <c r="AX1017" s="13">
        <f t="shared" si="1327"/>
        <v>6.853853639677495E-3</v>
      </c>
      <c r="AY1017" s="13">
        <f t="shared" si="1328"/>
        <v>3.970848644683553E-3</v>
      </c>
      <c r="AZ1017" s="13">
        <f t="shared" si="1329"/>
        <v>1.1502754353919316E-3</v>
      </c>
      <c r="BA1017" s="13">
        <f t="shared" si="1330"/>
        <v>2.2214119208288982E-4</v>
      </c>
      <c r="BB1017" s="13">
        <f t="shared" si="1331"/>
        <v>3.2174930261285755E-5</v>
      </c>
      <c r="BC1017" s="13">
        <f t="shared" si="1332"/>
        <v>3.7281735192357033E-6</v>
      </c>
      <c r="BD1017" s="13">
        <f t="shared" si="1333"/>
        <v>3.9491228328793132E-6</v>
      </c>
      <c r="BE1017" s="13">
        <f t="shared" si="1334"/>
        <v>7.9314912044378839E-6</v>
      </c>
      <c r="BF1017" s="13">
        <f t="shared" si="1335"/>
        <v>7.9648766812614928E-6</v>
      </c>
      <c r="BG1017" s="13">
        <f t="shared" si="1336"/>
        <v>5.3322684568409272E-6</v>
      </c>
      <c r="BH1017" s="13">
        <f t="shared" si="1337"/>
        <v>2.677356602649631E-6</v>
      </c>
      <c r="BI1017" s="13">
        <f t="shared" si="1338"/>
        <v>1.0754504857766826E-6</v>
      </c>
      <c r="BJ1017" s="14">
        <f t="shared" si="1339"/>
        <v>0.70736021677270755</v>
      </c>
      <c r="BK1017" s="14">
        <f t="shared" si="1340"/>
        <v>0.19563580040867584</v>
      </c>
      <c r="BL1017" s="14">
        <f t="shared" si="1341"/>
        <v>9.3899033681163979E-2</v>
      </c>
      <c r="BM1017" s="14">
        <f t="shared" si="1342"/>
        <v>0.47385941834414119</v>
      </c>
      <c r="BN1017" s="14">
        <f t="shared" si="1343"/>
        <v>0.52150203633512049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1.66923076923077</v>
      </c>
      <c r="F1018" s="10">
        <f>VLOOKUP(B1018,home!$B$2:$E$405,3,FALSE)</f>
        <v>0.77</v>
      </c>
      <c r="G1018" s="10">
        <f>VLOOKUP(C1018,away!$B$2:$E$405,4,FALSE)</f>
        <v>1.4</v>
      </c>
      <c r="H1018" s="10">
        <f>VLOOKUP(A1018,away!$A$2:$E$405,3,FALSE)</f>
        <v>1.2</v>
      </c>
      <c r="I1018" s="10">
        <f>VLOOKUP(C1018,away!$B$2:$E$405,3,FALSE)</f>
        <v>0.8</v>
      </c>
      <c r="J1018" s="10">
        <f>VLOOKUP(B1018,home!$B$2:$E$405,4,FALSE)</f>
        <v>1.43</v>
      </c>
      <c r="K1018" s="12">
        <f t="shared" si="1288"/>
        <v>1.7994307692307701</v>
      </c>
      <c r="L1018" s="12">
        <f t="shared" si="1289"/>
        <v>1.3727999999999998</v>
      </c>
      <c r="M1018" s="13">
        <f t="shared" si="1290"/>
        <v>4.1910002003901006E-2</v>
      </c>
      <c r="N1018" s="13">
        <f t="shared" si="1291"/>
        <v>7.5414147144342719E-2</v>
      </c>
      <c r="O1018" s="13">
        <f t="shared" si="1292"/>
        <v>5.7534050750955294E-2</v>
      </c>
      <c r="P1018" s="13">
        <f t="shared" si="1293"/>
        <v>0.10352854119975366</v>
      </c>
      <c r="Q1018" s="13">
        <f t="shared" si="1294"/>
        <v>6.7851268403413545E-2</v>
      </c>
      <c r="R1018" s="13">
        <f t="shared" si="1295"/>
        <v>3.9491372435455717E-2</v>
      </c>
      <c r="S1018" s="13">
        <f t="shared" si="1296"/>
        <v>6.3935566275751074E-2</v>
      </c>
      <c r="T1018" s="13">
        <f t="shared" si="1297"/>
        <v>9.3146221264206103E-2</v>
      </c>
      <c r="U1018" s="13">
        <f t="shared" si="1298"/>
        <v>7.1061990679510925E-2</v>
      </c>
      <c r="V1018" s="13">
        <f t="shared" si="1299"/>
        <v>1.7548597764569053E-2</v>
      </c>
      <c r="W1018" s="13">
        <f t="shared" si="1300"/>
        <v>4.0697886698812642E-2</v>
      </c>
      <c r="X1018" s="13">
        <f t="shared" si="1301"/>
        <v>5.5870058860129981E-2</v>
      </c>
      <c r="Y1018" s="13">
        <f t="shared" si="1302"/>
        <v>3.8349208401593227E-2</v>
      </c>
      <c r="Z1018" s="13">
        <f t="shared" si="1303"/>
        <v>1.8071252026464531E-2</v>
      </c>
      <c r="AA1018" s="13">
        <f t="shared" si="1304"/>
        <v>3.2517966934944187E-2</v>
      </c>
      <c r="AB1018" s="13">
        <f t="shared" si="1305"/>
        <v>2.9256915127783684E-2</v>
      </c>
      <c r="AC1018" s="13">
        <f t="shared" si="1306"/>
        <v>2.7093483652452237E-3</v>
      </c>
      <c r="AD1018" s="13">
        <f t="shared" si="1307"/>
        <v>1.8308257392127786E-2</v>
      </c>
      <c r="AE1018" s="13">
        <f t="shared" si="1308"/>
        <v>2.5133575747913018E-2</v>
      </c>
      <c r="AF1018" s="13">
        <f t="shared" si="1309"/>
        <v>1.72516863933675E-2</v>
      </c>
      <c r="AG1018" s="13">
        <f t="shared" si="1310"/>
        <v>7.8943716936049659E-3</v>
      </c>
      <c r="AH1018" s="13">
        <f t="shared" si="1311"/>
        <v>6.2020536954826263E-3</v>
      </c>
      <c r="AI1018" s="13">
        <f t="shared" si="1312"/>
        <v>1.1160166252072844E-2</v>
      </c>
      <c r="AJ1018" s="13">
        <f t="shared" si="1313"/>
        <v>1.0040973271855359E-2</v>
      </c>
      <c r="AK1018" s="13">
        <f t="shared" si="1314"/>
        <v>6.0226787528000984E-3</v>
      </c>
      <c r="AL1018" s="13">
        <f t="shared" si="1315"/>
        <v>2.6771163965076086E-4</v>
      </c>
      <c r="AM1018" s="13">
        <f t="shared" si="1316"/>
        <v>6.588888336478289E-3</v>
      </c>
      <c r="AN1018" s="13">
        <f t="shared" si="1317"/>
        <v>9.0452259083173923E-3</v>
      </c>
      <c r="AO1018" s="13">
        <f t="shared" si="1318"/>
        <v>6.2086430634690588E-3</v>
      </c>
      <c r="AP1018" s="13">
        <f t="shared" si="1319"/>
        <v>2.8410750658434407E-3</v>
      </c>
      <c r="AQ1018" s="13">
        <f t="shared" si="1320"/>
        <v>9.7505696259746872E-4</v>
      </c>
      <c r="AR1018" s="13">
        <f t="shared" si="1321"/>
        <v>1.7028358626317089E-3</v>
      </c>
      <c r="AS1018" s="13">
        <f t="shared" si="1322"/>
        <v>3.064135246169118E-3</v>
      </c>
      <c r="AT1018" s="13">
        <f t="shared" si="1323"/>
        <v>2.7568496215206054E-3</v>
      </c>
      <c r="AU1018" s="13">
        <f t="shared" si="1324"/>
        <v>1.6535866783687939E-3</v>
      </c>
      <c r="AV1018" s="13">
        <f t="shared" si="1325"/>
        <v>7.4387868716172814E-4</v>
      </c>
      <c r="AW1018" s="13">
        <f t="shared" si="1326"/>
        <v>1.8369915818303561E-5</v>
      </c>
      <c r="AX1018" s="13">
        <f t="shared" si="1327"/>
        <v>1.9760414012807955E-3</v>
      </c>
      <c r="AY1018" s="13">
        <f t="shared" si="1328"/>
        <v>2.7127096356782754E-3</v>
      </c>
      <c r="AZ1018" s="13">
        <f t="shared" si="1329"/>
        <v>1.8620038939295685E-3</v>
      </c>
      <c r="BA1018" s="13">
        <f t="shared" si="1330"/>
        <v>8.520529818621703E-4</v>
      </c>
      <c r="BB1018" s="13">
        <f t="shared" si="1331"/>
        <v>2.9242458337509682E-4</v>
      </c>
      <c r="BC1018" s="13">
        <f t="shared" si="1332"/>
        <v>8.0288093611466521E-5</v>
      </c>
      <c r="BD1018" s="13">
        <f t="shared" si="1333"/>
        <v>3.8960884537013544E-4</v>
      </c>
      <c r="BE1018" s="13">
        <f t="shared" si="1334"/>
        <v>7.0107414432349498E-4</v>
      </c>
      <c r="BF1018" s="13">
        <f t="shared" si="1335"/>
        <v>6.3076719340391535E-4</v>
      </c>
      <c r="BG1018" s="13">
        <f t="shared" si="1336"/>
        <v>3.7834063201078053E-4</v>
      </c>
      <c r="BH1018" s="13">
        <f t="shared" si="1337"/>
        <v>1.7019944362260361E-4</v>
      </c>
      <c r="BI1018" s="13">
        <f t="shared" si="1338"/>
        <v>6.125242315209415E-5</v>
      </c>
      <c r="BJ1018" s="14">
        <f t="shared" si="1339"/>
        <v>0.47335109192595454</v>
      </c>
      <c r="BK1018" s="14">
        <f t="shared" si="1340"/>
        <v>0.23261247688454906</v>
      </c>
      <c r="BL1018" s="14">
        <f t="shared" si="1341"/>
        <v>0.27554069667859576</v>
      </c>
      <c r="BM1018" s="14">
        <f t="shared" si="1342"/>
        <v>0.61115179585788182</v>
      </c>
      <c r="BN1018" s="14">
        <f t="shared" si="1343"/>
        <v>0.38572938193782191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1.15333333333333</v>
      </c>
      <c r="F1019" s="10">
        <f>VLOOKUP(B1019,home!$B$2:$E$405,3,FALSE)</f>
        <v>0.65</v>
      </c>
      <c r="G1019" s="10">
        <f>VLOOKUP(C1019,away!$B$2:$E$405,4,FALSE)</f>
        <v>0.98</v>
      </c>
      <c r="H1019" s="10">
        <f>VLOOKUP(A1019,away!$A$2:$E$405,3,FALSE)</f>
        <v>1.0066666666666699</v>
      </c>
      <c r="I1019" s="10">
        <f>VLOOKUP(C1019,away!$B$2:$E$405,3,FALSE)</f>
        <v>0.98</v>
      </c>
      <c r="J1019" s="10">
        <f>VLOOKUP(B1019,home!$B$2:$E$405,4,FALSE)</f>
        <v>0.5</v>
      </c>
      <c r="K1019" s="12">
        <f t="shared" si="1288"/>
        <v>0.73467333333333118</v>
      </c>
      <c r="L1019" s="12">
        <f t="shared" si="1289"/>
        <v>0.49326666666666824</v>
      </c>
      <c r="M1019" s="13">
        <f t="shared" si="1290"/>
        <v>0.29289532100335419</v>
      </c>
      <c r="N1019" s="13">
        <f t="shared" si="1291"/>
        <v>0.21518238179927027</v>
      </c>
      <c r="O1019" s="13">
        <f t="shared" si="1292"/>
        <v>0.1444754986735883</v>
      </c>
      <c r="P1019" s="13">
        <f t="shared" si="1293"/>
        <v>0.10614229619552037</v>
      </c>
      <c r="Q1019" s="13">
        <f t="shared" si="1294"/>
        <v>7.9044378855537695E-2</v>
      </c>
      <c r="R1019" s="13">
        <f t="shared" si="1295"/>
        <v>3.5632473822862769E-2</v>
      </c>
      <c r="S1019" s="13">
        <f t="shared" si="1296"/>
        <v>9.6162231297035293E-3</v>
      </c>
      <c r="T1019" s="13">
        <f t="shared" si="1297"/>
        <v>3.8989957276808353E-2</v>
      </c>
      <c r="U1019" s="13">
        <f t="shared" si="1298"/>
        <v>2.6178228318355257E-2</v>
      </c>
      <c r="V1019" s="13">
        <f t="shared" si="1299"/>
        <v>3.8720242372625581E-4</v>
      </c>
      <c r="W1019" s="13">
        <f t="shared" si="1300"/>
        <v>1.9357265765020188E-2</v>
      </c>
      <c r="X1019" s="13">
        <f t="shared" si="1301"/>
        <v>9.5482939596923215E-3</v>
      </c>
      <c r="Y1019" s="13">
        <f t="shared" si="1302"/>
        <v>2.3549275669254568E-3</v>
      </c>
      <c r="Z1019" s="13">
        <f t="shared" si="1303"/>
        <v>5.8587705292302778E-3</v>
      </c>
      <c r="AA1019" s="13">
        <f t="shared" si="1304"/>
        <v>4.3042824739446929E-3</v>
      </c>
      <c r="AB1019" s="13">
        <f t="shared" si="1305"/>
        <v>1.581120776370592E-3</v>
      </c>
      <c r="AC1019" s="13">
        <f t="shared" si="1306"/>
        <v>8.7698896584423783E-6</v>
      </c>
      <c r="AD1019" s="13">
        <f t="shared" si="1307"/>
        <v>3.5553167409516388E-3</v>
      </c>
      <c r="AE1019" s="13">
        <f t="shared" si="1308"/>
        <v>1.7537192377534172E-3</v>
      </c>
      <c r="AF1019" s="13">
        <f t="shared" si="1309"/>
        <v>4.3252562133791917E-4</v>
      </c>
      <c r="AG1019" s="13">
        <f t="shared" si="1310"/>
        <v>7.1116823828428315E-5</v>
      </c>
      <c r="AH1019" s="13">
        <f t="shared" si="1311"/>
        <v>7.2248405242958261E-4</v>
      </c>
      <c r="AI1019" s="13">
        <f t="shared" si="1312"/>
        <v>5.3078976707861465E-4</v>
      </c>
      <c r="AJ1019" s="13">
        <f t="shared" si="1313"/>
        <v>1.9497854373943412E-4</v>
      </c>
      <c r="AK1019" s="13">
        <f t="shared" si="1314"/>
        <v>4.7748512219176258E-5</v>
      </c>
      <c r="AL1019" s="13">
        <f t="shared" si="1315"/>
        <v>1.2712476560426345E-7</v>
      </c>
      <c r="AM1019" s="13">
        <f t="shared" si="1316"/>
        <v>5.223992802261473E-4</v>
      </c>
      <c r="AN1019" s="13">
        <f t="shared" si="1317"/>
        <v>2.5768215162621843E-4</v>
      </c>
      <c r="AO1019" s="13">
        <f t="shared" si="1318"/>
        <v>6.3553007996079865E-5</v>
      </c>
      <c r="AP1019" s="13">
        <f t="shared" si="1319"/>
        <v>1.0449526803622143E-5</v>
      </c>
      <c r="AQ1019" s="13">
        <f t="shared" si="1320"/>
        <v>1.2886008136666746E-6</v>
      </c>
      <c r="AR1019" s="13">
        <f t="shared" si="1321"/>
        <v>7.1275460052353334E-5</v>
      </c>
      <c r="AS1019" s="13">
        <f t="shared" si="1322"/>
        <v>5.2364179821529109E-5</v>
      </c>
      <c r="AT1019" s="13">
        <f t="shared" si="1323"/>
        <v>1.9235283268374372E-5</v>
      </c>
      <c r="AU1019" s="13">
        <f t="shared" si="1324"/>
        <v>4.7105498921291507E-6</v>
      </c>
      <c r="AV1019" s="13">
        <f t="shared" si="1325"/>
        <v>8.6517884777087168E-7</v>
      </c>
      <c r="AW1019" s="13">
        <f t="shared" si="1326"/>
        <v>1.2796868555794544E-9</v>
      </c>
      <c r="AX1019" s="13">
        <f t="shared" si="1327"/>
        <v>6.3965470089112739E-5</v>
      </c>
      <c r="AY1019" s="13">
        <f t="shared" si="1328"/>
        <v>3.155203421262311E-5</v>
      </c>
      <c r="AZ1019" s="13">
        <f t="shared" si="1329"/>
        <v>7.7817833713066375E-6</v>
      </c>
      <c r="BA1019" s="13">
        <f t="shared" si="1330"/>
        <v>1.2794981147621777E-6</v>
      </c>
      <c r="BB1019" s="13">
        <f t="shared" si="1331"/>
        <v>1.5778344251875637E-7</v>
      </c>
      <c r="BC1019" s="13">
        <f t="shared" si="1332"/>
        <v>1.5565862549283764E-8</v>
      </c>
      <c r="BD1019" s="13">
        <f t="shared" si="1333"/>
        <v>5.8596347658595974E-6</v>
      </c>
      <c r="BE1019" s="13">
        <f t="shared" si="1334"/>
        <v>4.3049174055499442E-6</v>
      </c>
      <c r="BF1019" s="13">
        <f t="shared" si="1335"/>
        <v>1.5813540100300265E-6</v>
      </c>
      <c r="BG1019" s="13">
        <f t="shared" si="1336"/>
        <v>3.8725954057626316E-7</v>
      </c>
      <c r="BH1019" s="13">
        <f t="shared" si="1337"/>
        <v>7.1127314385074412E-8</v>
      </c>
      <c r="BI1019" s="13">
        <f t="shared" si="1338"/>
        <v>1.0451068230066087E-8</v>
      </c>
      <c r="BJ1019" s="14">
        <f t="shared" si="1339"/>
        <v>0.3712500083496843</v>
      </c>
      <c r="BK1019" s="14">
        <f t="shared" si="1340"/>
        <v>0.40908149180094094</v>
      </c>
      <c r="BL1019" s="14">
        <f t="shared" si="1341"/>
        <v>0.21382827033657517</v>
      </c>
      <c r="BM1019" s="14">
        <f t="shared" si="1342"/>
        <v>0.12661463991177135</v>
      </c>
      <c r="BN1019" s="14">
        <f t="shared" si="1343"/>
        <v>0.87337235035013361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1.15333333333333</v>
      </c>
      <c r="F1020" s="10">
        <f>VLOOKUP(B1020,home!$B$2:$E$405,3,FALSE)</f>
        <v>2.23</v>
      </c>
      <c r="G1020" s="10">
        <f>VLOOKUP(C1020,away!$B$2:$E$405,4,FALSE)</f>
        <v>1.24</v>
      </c>
      <c r="H1020" s="10">
        <f>VLOOKUP(A1020,away!$A$2:$E$405,3,FALSE)</f>
        <v>1.0066666666666699</v>
      </c>
      <c r="I1020" s="10">
        <f>VLOOKUP(C1020,away!$B$2:$E$405,3,FALSE)</f>
        <v>0.37</v>
      </c>
      <c r="J1020" s="10">
        <f>VLOOKUP(B1020,home!$B$2:$E$405,4,FALSE)</f>
        <v>1.1399999999999999</v>
      </c>
      <c r="K1020" s="12">
        <f t="shared" si="1288"/>
        <v>3.1891973333333241</v>
      </c>
      <c r="L1020" s="12">
        <f t="shared" si="1289"/>
        <v>0.42461200000000138</v>
      </c>
      <c r="M1020" s="13">
        <f t="shared" si="1290"/>
        <v>2.6948993390317467E-2</v>
      </c>
      <c r="N1020" s="13">
        <f t="shared" si="1291"/>
        <v>8.5945657856417848E-2</v>
      </c>
      <c r="O1020" s="13">
        <f t="shared" si="1292"/>
        <v>1.1442865981449517E-2</v>
      </c>
      <c r="P1020" s="13">
        <f t="shared" si="1293"/>
        <v>3.6493557673729415E-2</v>
      </c>
      <c r="Q1020" s="13">
        <f t="shared" si="1294"/>
        <v>0.13704883142363306</v>
      </c>
      <c r="R1020" s="13">
        <f t="shared" si="1295"/>
        <v>2.4293891050576289E-3</v>
      </c>
      <c r="S1020" s="13">
        <f t="shared" si="1296"/>
        <v>1.235463355158482E-2</v>
      </c>
      <c r="T1020" s="13">
        <f t="shared" si="1297"/>
        <v>5.8192578408451864E-2</v>
      </c>
      <c r="U1020" s="13">
        <f t="shared" si="1298"/>
        <v>7.7478012554788216E-3</v>
      </c>
      <c r="V1020" s="13">
        <f t="shared" si="1299"/>
        <v>1.8589213478730302E-3</v>
      </c>
      <c r="W1020" s="13">
        <f t="shared" si="1300"/>
        <v>0.14569192257089961</v>
      </c>
      <c r="X1020" s="13">
        <f t="shared" si="1301"/>
        <v>6.1862538626675019E-2</v>
      </c>
      <c r="Y1020" s="13">
        <f t="shared" si="1302"/>
        <v>1.3133788125674908E-2</v>
      </c>
      <c r="Z1020" s="13">
        <f t="shared" si="1303"/>
        <v>3.4384925555891102E-4</v>
      </c>
      <c r="AA1020" s="13">
        <f t="shared" si="1304"/>
        <v>1.0966031288971278E-3</v>
      </c>
      <c r="AB1020" s="13">
        <f t="shared" si="1305"/>
        <v>1.74864188720185E-3</v>
      </c>
      <c r="AC1020" s="13">
        <f t="shared" si="1306"/>
        <v>1.5733113950905741E-4</v>
      </c>
      <c r="AD1020" s="13">
        <f t="shared" si="1307"/>
        <v>0.11616007273782954</v>
      </c>
      <c r="AE1020" s="13">
        <f t="shared" si="1308"/>
        <v>4.9322960805355434E-2</v>
      </c>
      <c r="AF1020" s="13">
        <f t="shared" si="1309"/>
        <v>1.0471560516741824E-2</v>
      </c>
      <c r="AG1020" s="13">
        <f t="shared" si="1310"/>
        <v>1.4821167513782642E-3</v>
      </c>
      <c r="AH1020" s="13">
        <f t="shared" si="1311"/>
        <v>3.6500630025345201E-5</v>
      </c>
      <c r="AI1020" s="13">
        <f t="shared" si="1312"/>
        <v>1.1640771194181718E-4</v>
      </c>
      <c r="AJ1020" s="13">
        <f t="shared" si="1313"/>
        <v>1.8562358225213859E-4</v>
      </c>
      <c r="AK1020" s="13">
        <f t="shared" si="1314"/>
        <v>1.9733007784076645E-4</v>
      </c>
      <c r="AL1020" s="13">
        <f t="shared" si="1315"/>
        <v>8.5221335437489884E-6</v>
      </c>
      <c r="AM1020" s="13">
        <f t="shared" si="1316"/>
        <v>7.4091478843058181E-2</v>
      </c>
      <c r="AN1020" s="13">
        <f t="shared" si="1317"/>
        <v>3.1460131014508716E-2</v>
      </c>
      <c r="AO1020" s="13">
        <f t="shared" si="1318"/>
        <v>6.6791745751663091E-3</v>
      </c>
      <c r="AP1020" s="13">
        <f t="shared" si="1319"/>
        <v>9.4535255823684184E-4</v>
      </c>
      <c r="AQ1020" s="13">
        <f t="shared" si="1320"/>
        <v>1.003520101145158E-4</v>
      </c>
      <c r="AR1020" s="13">
        <f t="shared" si="1321"/>
        <v>3.0997211032643867E-6</v>
      </c>
      <c r="AS1020" s="13">
        <f t="shared" si="1322"/>
        <v>9.885622276607812E-6</v>
      </c>
      <c r="AT1020" s="13">
        <f t="shared" si="1323"/>
        <v>1.5763600101449071E-5</v>
      </c>
      <c r="AU1020" s="13">
        <f t="shared" si="1324"/>
        <v>1.6757743802424765E-5</v>
      </c>
      <c r="AV1020" s="13">
        <f t="shared" si="1325"/>
        <v>1.3360937961844025E-5</v>
      </c>
      <c r="AW1020" s="13">
        <f t="shared" si="1326"/>
        <v>3.2056750019646792E-7</v>
      </c>
      <c r="AX1020" s="13">
        <f t="shared" si="1327"/>
        <v>3.9382057791500599E-2</v>
      </c>
      <c r="AY1020" s="13">
        <f t="shared" si="1328"/>
        <v>1.6722094322964707E-2</v>
      </c>
      <c r="AZ1020" s="13">
        <f t="shared" si="1329"/>
        <v>3.550200957331356E-3</v>
      </c>
      <c r="BA1020" s="13">
        <f t="shared" si="1330"/>
        <v>5.0248597629812882E-4</v>
      </c>
      <c r="BB1020" s="13">
        <f t="shared" si="1331"/>
        <v>5.3340393841975445E-5</v>
      </c>
      <c r="BC1020" s="13">
        <f t="shared" si="1332"/>
        <v>4.529794262005792E-6</v>
      </c>
      <c r="BD1020" s="13">
        <f t="shared" si="1333"/>
        <v>2.1936312951655009E-7</v>
      </c>
      <c r="BE1020" s="13">
        <f t="shared" si="1334"/>
        <v>6.995923076858342E-7</v>
      </c>
      <c r="BF1020" s="13">
        <f t="shared" si="1335"/>
        <v>1.1155689610460844E-6</v>
      </c>
      <c r="BG1020" s="13">
        <f t="shared" si="1336"/>
        <v>1.1859231852391999E-6</v>
      </c>
      <c r="BH1020" s="13">
        <f t="shared" si="1337"/>
        <v>9.4553576497575455E-7</v>
      </c>
      <c r="BI1020" s="13">
        <f t="shared" si="1338"/>
        <v>6.031000280463922E-7</v>
      </c>
      <c r="BJ1020" s="14">
        <f t="shared" si="1339"/>
        <v>0.85280322606034065</v>
      </c>
      <c r="BK1020" s="14">
        <f t="shared" si="1340"/>
        <v>9.4544053559522237E-2</v>
      </c>
      <c r="BL1020" s="14">
        <f t="shared" si="1341"/>
        <v>2.5064800068767108E-2</v>
      </c>
      <c r="BM1020" s="14">
        <f t="shared" si="1342"/>
        <v>0.65572485975811967</v>
      </c>
      <c r="BN1020" s="14">
        <f t="shared" si="1343"/>
        <v>0.30030929543060492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1.15333333333333</v>
      </c>
      <c r="F1021" s="10">
        <f>VLOOKUP(B1021,home!$B$2:$E$405,3,FALSE)</f>
        <v>0.62</v>
      </c>
      <c r="G1021" s="10">
        <f>VLOOKUP(C1021,away!$B$2:$E$405,4,FALSE)</f>
        <v>0.74</v>
      </c>
      <c r="H1021" s="10">
        <f>VLOOKUP(A1021,away!$A$2:$E$405,3,FALSE)</f>
        <v>1.0066666666666699</v>
      </c>
      <c r="I1021" s="10">
        <f>VLOOKUP(C1021,away!$B$2:$E$405,3,FALSE)</f>
        <v>0.74</v>
      </c>
      <c r="J1021" s="10">
        <f>VLOOKUP(B1021,home!$B$2:$E$405,4,FALSE)</f>
        <v>0.43</v>
      </c>
      <c r="K1021" s="12">
        <f t="shared" si="1288"/>
        <v>0.52914933333333181</v>
      </c>
      <c r="L1021" s="12">
        <f t="shared" si="1289"/>
        <v>0.3203213333333344</v>
      </c>
      <c r="M1021" s="13">
        <f t="shared" si="1290"/>
        <v>0.42764123680944072</v>
      </c>
      <c r="N1021" s="13">
        <f t="shared" si="1291"/>
        <v>0.22628607536355699</v>
      </c>
      <c r="O1021" s="13">
        <f t="shared" si="1292"/>
        <v>0.13698261116311627</v>
      </c>
      <c r="P1021" s="13">
        <f t="shared" si="1293"/>
        <v>7.2484257375221975E-2</v>
      </c>
      <c r="Q1021" s="13">
        <f t="shared" si="1294"/>
        <v>5.9869562960621132E-2</v>
      </c>
      <c r="R1021" s="13">
        <f t="shared" si="1295"/>
        <v>2.1939226325625547E-2</v>
      </c>
      <c r="S1021" s="13">
        <f t="shared" si="1296"/>
        <v>3.0714809020970409E-3</v>
      </c>
      <c r="T1021" s="13">
        <f t="shared" si="1297"/>
        <v>1.9177498233630172E-2</v>
      </c>
      <c r="U1021" s="13">
        <f t="shared" si="1298"/>
        <v>1.1609126984053839E-2</v>
      </c>
      <c r="V1021" s="13">
        <f t="shared" si="1299"/>
        <v>5.7845479670377649E-5</v>
      </c>
      <c r="W1021" s="13">
        <f t="shared" si="1300"/>
        <v>1.0559979775856871E-2</v>
      </c>
      <c r="X1021" s="13">
        <f t="shared" si="1301"/>
        <v>3.3825868017755187E-3</v>
      </c>
      <c r="Y1021" s="13">
        <f t="shared" si="1302"/>
        <v>5.4175735723023663E-4</v>
      </c>
      <c r="Z1021" s="13">
        <f t="shared" si="1303"/>
        <v>2.3425340763087218E-3</v>
      </c>
      <c r="AA1021" s="13">
        <f t="shared" si="1304"/>
        <v>1.2395503447893723E-3</v>
      </c>
      <c r="AB1021" s="13">
        <f t="shared" si="1305"/>
        <v>3.2795361928919894E-4</v>
      </c>
      <c r="AC1021" s="13">
        <f t="shared" si="1306"/>
        <v>6.1279266876004008E-7</v>
      </c>
      <c r="AD1021" s="13">
        <f t="shared" si="1307"/>
        <v>1.3969515646020322E-3</v>
      </c>
      <c r="AE1021" s="13">
        <f t="shared" si="1308"/>
        <v>4.4747338777541062E-4</v>
      </c>
      <c r="AF1021" s="13">
        <f t="shared" si="1309"/>
        <v>7.1667636101701847E-5</v>
      </c>
      <c r="AG1021" s="13">
        <f t="shared" si="1310"/>
        <v>7.652224250981783E-6</v>
      </c>
      <c r="AH1021" s="13">
        <f t="shared" si="1311"/>
        <v>1.8759090967549515E-4</v>
      </c>
      <c r="AI1021" s="13">
        <f t="shared" si="1312"/>
        <v>9.9263604794181507E-5</v>
      </c>
      <c r="AJ1021" s="13">
        <f t="shared" si="1313"/>
        <v>2.626263515055223E-5</v>
      </c>
      <c r="AK1021" s="13">
        <f t="shared" si="1314"/>
        <v>4.6322852938304137E-6</v>
      </c>
      <c r="AL1021" s="13">
        <f t="shared" si="1315"/>
        <v>4.1546808583237471E-9</v>
      </c>
      <c r="AM1021" s="13">
        <f t="shared" si="1316"/>
        <v>1.478391978216241E-4</v>
      </c>
      <c r="AN1021" s="13">
        <f t="shared" si="1317"/>
        <v>4.735604896515322E-5</v>
      </c>
      <c r="AO1021" s="13">
        <f t="shared" si="1318"/>
        <v>7.5845763729582734E-6</v>
      </c>
      <c r="AP1021" s="13">
        <f t="shared" si="1319"/>
        <v>8.0983387218483319E-7</v>
      </c>
      <c r="AQ1021" s="13">
        <f t="shared" si="1320"/>
        <v>6.4851766429185707E-8</v>
      </c>
      <c r="AR1021" s="13">
        <f t="shared" si="1321"/>
        <v>1.2017874061693539E-5</v>
      </c>
      <c r="AS1021" s="13">
        <f t="shared" si="1322"/>
        <v>6.3592500478290758E-6</v>
      </c>
      <c r="AT1021" s="13">
        <f t="shared" si="1323"/>
        <v>1.6824964616543568E-6</v>
      </c>
      <c r="AU1021" s="13">
        <f t="shared" si="1324"/>
        <v>2.9676396034003093E-7</v>
      </c>
      <c r="AV1021" s="13">
        <f t="shared" si="1325"/>
        <v>3.9258112942821669E-8</v>
      </c>
      <c r="AW1021" s="13">
        <f t="shared" si="1326"/>
        <v>1.9561370783958756E-11</v>
      </c>
      <c r="AX1021" s="13">
        <f t="shared" si="1327"/>
        <v>1.3038168827974485E-5</v>
      </c>
      <c r="AY1021" s="13">
        <f t="shared" si="1328"/>
        <v>4.1764036232019052E-6</v>
      </c>
      <c r="AZ1021" s="13">
        <f t="shared" si="1329"/>
        <v>6.6889558856110146E-7</v>
      </c>
      <c r="BA1021" s="13">
        <f t="shared" si="1330"/>
        <v>7.1420508929559159E-8</v>
      </c>
      <c r="BB1021" s="13">
        <f t="shared" si="1331"/>
        <v>5.7193781619154254E-9</v>
      </c>
      <c r="BC1021" s="13">
        <f t="shared" si="1332"/>
        <v>3.6640776773246082E-10</v>
      </c>
      <c r="BD1021" s="13">
        <f t="shared" si="1333"/>
        <v>6.4159690721229486E-7</v>
      </c>
      <c r="BE1021" s="13">
        <f t="shared" si="1334"/>
        <v>3.3950057572011333E-7</v>
      </c>
      <c r="BF1021" s="13">
        <f t="shared" si="1335"/>
        <v>8.9823251654290144E-8</v>
      </c>
      <c r="BG1021" s="13">
        <f t="shared" si="1336"/>
        <v>1.5843304576899912E-8</v>
      </c>
      <c r="BH1021" s="13">
        <f t="shared" si="1337"/>
        <v>2.0958685136658778E-9</v>
      </c>
      <c r="BI1021" s="13">
        <f t="shared" si="1338"/>
        <v>2.2180548535212415E-10</v>
      </c>
      <c r="BJ1021" s="14">
        <f t="shared" si="1339"/>
        <v>0.321962820788534</v>
      </c>
      <c r="BK1021" s="14">
        <f t="shared" si="1340"/>
        <v>0.50325961391740281</v>
      </c>
      <c r="BL1021" s="14">
        <f t="shared" si="1341"/>
        <v>0.17243770259614588</v>
      </c>
      <c r="BM1021" s="14">
        <f t="shared" si="1342"/>
        <v>5.4795524996747093E-2</v>
      </c>
      <c r="BN1021" s="14">
        <f t="shared" si="1343"/>
        <v>0.94520296999758269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1.15333333333333</v>
      </c>
      <c r="F1022" s="10">
        <f>VLOOKUP(B1022,home!$B$2:$E$405,3,FALSE)</f>
        <v>0.98</v>
      </c>
      <c r="G1022" s="10">
        <f>VLOOKUP(C1022,away!$B$2:$E$405,4,FALSE)</f>
        <v>1.24</v>
      </c>
      <c r="H1022" s="10">
        <f>VLOOKUP(A1022,away!$A$2:$E$405,3,FALSE)</f>
        <v>1.0066666666666699</v>
      </c>
      <c r="I1022" s="10">
        <f>VLOOKUP(C1022,away!$B$2:$E$405,3,FALSE)</f>
        <v>0.99</v>
      </c>
      <c r="J1022" s="10">
        <f>VLOOKUP(B1022,home!$B$2:$E$405,4,FALSE)</f>
        <v>1.37</v>
      </c>
      <c r="K1022" s="12">
        <f t="shared" si="1288"/>
        <v>1.4015306666666627</v>
      </c>
      <c r="L1022" s="12">
        <f t="shared" si="1289"/>
        <v>1.3653420000000045</v>
      </c>
      <c r="M1022" s="13">
        <f t="shared" si="1290"/>
        <v>6.2858276461897594E-2</v>
      </c>
      <c r="N1022" s="13">
        <f t="shared" si="1291"/>
        <v>8.8097802115160731E-2</v>
      </c>
      <c r="O1022" s="13">
        <f t="shared" si="1292"/>
        <v>8.5823044901040466E-2</v>
      </c>
      <c r="P1022" s="13">
        <f t="shared" si="1293"/>
        <v>0.1202836293355182</v>
      </c>
      <c r="Q1022" s="13">
        <f t="shared" si="1294"/>
        <v>6.1735885665164476E-2</v>
      </c>
      <c r="R1022" s="13">
        <f t="shared" si="1295"/>
        <v>5.8588903885638401E-2</v>
      </c>
      <c r="S1022" s="13">
        <f t="shared" si="1296"/>
        <v>5.7542746558181562E-2</v>
      </c>
      <c r="T1022" s="13">
        <f t="shared" si="1297"/>
        <v>8.4290597605847284E-2</v>
      </c>
      <c r="U1022" s="13">
        <f t="shared" si="1298"/>
        <v>8.2114145522107815E-2</v>
      </c>
      <c r="V1022" s="13">
        <f t="shared" si="1299"/>
        <v>1.2234666419513682E-2</v>
      </c>
      <c r="W1022" s="13">
        <f t="shared" si="1300"/>
        <v>2.8841578997851613E-2</v>
      </c>
      <c r="X1022" s="13">
        <f t="shared" si="1301"/>
        <v>3.9378619152084848E-2</v>
      </c>
      <c r="Y1022" s="13">
        <f t="shared" si="1302"/>
        <v>2.6882641315173005E-2</v>
      </c>
      <c r="Z1022" s="13">
        <f t="shared" si="1303"/>
        <v>2.666463040300851E-2</v>
      </c>
      <c r="AA1022" s="13">
        <f t="shared" si="1304"/>
        <v>3.7371297225148689E-2</v>
      </c>
      <c r="AB1022" s="13">
        <f t="shared" si="1305"/>
        <v>2.6188509557080322E-2</v>
      </c>
      <c r="AC1022" s="13">
        <f t="shared" si="1306"/>
        <v>1.4632421570814793E-3</v>
      </c>
      <c r="AD1022" s="13">
        <f t="shared" si="1307"/>
        <v>1.0105589360144555E-2</v>
      </c>
      <c r="AE1022" s="13">
        <f t="shared" si="1308"/>
        <v>1.3797585588158533E-2</v>
      </c>
      <c r="AF1022" s="13">
        <f t="shared" si="1309"/>
        <v>9.4192115510538053E-3</v>
      </c>
      <c r="AG1022" s="13">
        <f t="shared" si="1310"/>
        <v>4.286815045846314E-3</v>
      </c>
      <c r="AH1022" s="13">
        <f t="shared" si="1311"/>
        <v>9.101584950926141E-3</v>
      </c>
      <c r="AI1022" s="13">
        <f t="shared" si="1312"/>
        <v>1.2756150423994781E-2</v>
      </c>
      <c r="AJ1022" s="13">
        <f t="shared" si="1313"/>
        <v>8.9390680039208182E-3</v>
      </c>
      <c r="AK1022" s="13">
        <f t="shared" si="1314"/>
        <v>4.1761259796379265E-3</v>
      </c>
      <c r="AL1022" s="13">
        <f t="shared" si="1315"/>
        <v>1.1200057472602209E-4</v>
      </c>
      <c r="AM1022" s="13">
        <f t="shared" si="1316"/>
        <v>2.8326586785965861E-3</v>
      </c>
      <c r="AN1022" s="13">
        <f t="shared" si="1317"/>
        <v>3.8675478655524334E-3</v>
      </c>
      <c r="AO1022" s="13">
        <f t="shared" si="1318"/>
        <v>2.6402627689245542E-3</v>
      </c>
      <c r="AP1022" s="13">
        <f t="shared" si="1319"/>
        <v>1.2016205498163329E-3</v>
      </c>
      <c r="AQ1022" s="13">
        <f t="shared" si="1320"/>
        <v>4.1015575118183423E-4</v>
      </c>
      <c r="AR1022" s="13">
        <f t="shared" si="1321"/>
        <v>2.4853552400134907E-3</v>
      </c>
      <c r="AS1022" s="13">
        <f t="shared" si="1322"/>
        <v>3.4833015864395916E-3</v>
      </c>
      <c r="AT1022" s="13">
        <f t="shared" si="1323"/>
        <v>2.4409769973218623E-3</v>
      </c>
      <c r="AU1022" s="13">
        <f t="shared" si="1324"/>
        <v>1.1403680394581662E-3</v>
      </c>
      <c r="AV1022" s="13">
        <f t="shared" si="1325"/>
        <v>3.9956519464679001E-4</v>
      </c>
      <c r="AW1022" s="13">
        <f t="shared" si="1326"/>
        <v>5.9533553424548123E-6</v>
      </c>
      <c r="AX1022" s="13">
        <f t="shared" si="1327"/>
        <v>6.6167633437542984E-4</v>
      </c>
      <c r="AY1022" s="13">
        <f t="shared" si="1328"/>
        <v>9.0341448972882114E-4</v>
      </c>
      <c r="AZ1022" s="13">
        <f t="shared" si="1329"/>
        <v>6.1673487311766613E-4</v>
      </c>
      <c r="BA1022" s="13">
        <f t="shared" si="1330"/>
        <v>2.8068467504407431E-4</v>
      </c>
      <c r="BB1022" s="13">
        <f t="shared" si="1331"/>
        <v>9.5807643898506941E-5</v>
      </c>
      <c r="BC1022" s="13">
        <f t="shared" si="1332"/>
        <v>2.6162040027135165E-5</v>
      </c>
      <c r="BD1022" s="13">
        <f t="shared" si="1333"/>
        <v>5.6555998235175136E-4</v>
      </c>
      <c r="BE1022" s="13">
        <f t="shared" si="1334"/>
        <v>7.9264965910543622E-4</v>
      </c>
      <c r="BF1022" s="13">
        <f t="shared" si="1335"/>
        <v>5.5546140257957248E-4</v>
      </c>
      <c r="BG1022" s="13">
        <f t="shared" si="1336"/>
        <v>2.5949872995498257E-4</v>
      </c>
      <c r="BH1022" s="13">
        <f t="shared" si="1337"/>
        <v>9.0923856998239826E-5</v>
      </c>
      <c r="BI1022" s="13">
        <f t="shared" si="1338"/>
        <v>2.5486514782929472E-5</v>
      </c>
      <c r="BJ1022" s="14">
        <f t="shared" si="1339"/>
        <v>0.38037305206674843</v>
      </c>
      <c r="BK1022" s="14">
        <f t="shared" si="1340"/>
        <v>0.25539797599664738</v>
      </c>
      <c r="BL1022" s="14">
        <f t="shared" si="1341"/>
        <v>0.33729797765314812</v>
      </c>
      <c r="BM1022" s="14">
        <f t="shared" si="1342"/>
        <v>0.52144863262074648</v>
      </c>
      <c r="BN1022" s="14">
        <f t="shared" si="1343"/>
        <v>0.47738754236441988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1.15333333333333</v>
      </c>
      <c r="F1023" s="10">
        <f>VLOOKUP(B1023,home!$B$2:$E$405,3,FALSE)</f>
        <v>0.62</v>
      </c>
      <c r="G1023" s="10">
        <f>VLOOKUP(C1023,away!$B$2:$E$405,4,FALSE)</f>
        <v>0.5</v>
      </c>
      <c r="H1023" s="10">
        <f>VLOOKUP(A1023,away!$A$2:$E$405,3,FALSE)</f>
        <v>1.0066666666666699</v>
      </c>
      <c r="I1023" s="10">
        <f>VLOOKUP(C1023,away!$B$2:$E$405,3,FALSE)</f>
        <v>0.74</v>
      </c>
      <c r="J1023" s="10">
        <f>VLOOKUP(B1023,home!$B$2:$E$405,4,FALSE)</f>
        <v>1.7</v>
      </c>
      <c r="K1023" s="12">
        <f t="shared" si="1288"/>
        <v>0.35753333333333231</v>
      </c>
      <c r="L1023" s="12">
        <f t="shared" si="1289"/>
        <v>1.2663866666666708</v>
      </c>
      <c r="M1023" s="13">
        <f t="shared" si="1290"/>
        <v>0.19712445469365614</v>
      </c>
      <c r="N1023" s="13">
        <f t="shared" si="1291"/>
        <v>7.0478563368138319E-2</v>
      </c>
      <c r="O1023" s="13">
        <f t="shared" si="1292"/>
        <v>0.24963578109798429</v>
      </c>
      <c r="P1023" s="13">
        <f t="shared" si="1293"/>
        <v>8.9253112935232401E-2</v>
      </c>
      <c r="Q1023" s="13">
        <f t="shared" si="1294"/>
        <v>1.2599217844777487E-2</v>
      </c>
      <c r="R1023" s="13">
        <f t="shared" si="1295"/>
        <v>0.15806771235270353</v>
      </c>
      <c r="S1023" s="13">
        <f t="shared" si="1296"/>
        <v>1.0102904508993062E-2</v>
      </c>
      <c r="T1023" s="13">
        <f t="shared" si="1297"/>
        <v>1.5955481489054995E-2</v>
      </c>
      <c r="U1023" s="13">
        <f t="shared" si="1298"/>
        <v>5.6514476089836438E-2</v>
      </c>
      <c r="V1023" s="13">
        <f t="shared" si="1299"/>
        <v>5.082607885777598E-4</v>
      </c>
      <c r="W1023" s="13">
        <f t="shared" si="1300"/>
        <v>1.5015467844786993E-3</v>
      </c>
      <c r="X1023" s="13">
        <f t="shared" si="1301"/>
        <v>1.9015388272400377E-3</v>
      </c>
      <c r="Y1023" s="13">
        <f t="shared" si="1302"/>
        <v>1.204041708482881E-3</v>
      </c>
      <c r="Z1023" s="13">
        <f t="shared" si="1303"/>
        <v>6.6724947784655472E-2</v>
      </c>
      <c r="AA1023" s="13">
        <f t="shared" si="1304"/>
        <v>2.3856392997940418E-2</v>
      </c>
      <c r="AB1023" s="13">
        <f t="shared" si="1305"/>
        <v>4.2647278549318018E-3</v>
      </c>
      <c r="AC1023" s="13">
        <f t="shared" si="1306"/>
        <v>1.4383000334097104E-5</v>
      </c>
      <c r="AD1023" s="13">
        <f t="shared" si="1307"/>
        <v>1.3421325675265399E-4</v>
      </c>
      <c r="AE1023" s="13">
        <f t="shared" si="1308"/>
        <v>1.699658788414715E-4</v>
      </c>
      <c r="AF1023" s="13">
        <f t="shared" si="1309"/>
        <v>1.0762126137656116E-4</v>
      </c>
      <c r="AG1023" s="13">
        <f t="shared" si="1310"/>
        <v>4.5430043485708616E-5</v>
      </c>
      <c r="AH1023" s="13">
        <f t="shared" si="1311"/>
        <v>2.1124896052129367E-2</v>
      </c>
      <c r="AI1023" s="13">
        <f t="shared" si="1312"/>
        <v>7.5528545018379648E-3</v>
      </c>
      <c r="AJ1023" s="13">
        <f t="shared" si="1313"/>
        <v>1.350198623111896E-3</v>
      </c>
      <c r="AK1023" s="13">
        <f t="shared" si="1314"/>
        <v>1.6091367146109061E-4</v>
      </c>
      <c r="AL1023" s="13">
        <f t="shared" si="1315"/>
        <v>2.6049077577140755E-7</v>
      </c>
      <c r="AM1023" s="13">
        <f t="shared" si="1316"/>
        <v>9.5971426128597469E-6</v>
      </c>
      <c r="AN1023" s="13">
        <f t="shared" si="1317"/>
        <v>1.2153693443024116E-5</v>
      </c>
      <c r="AO1023" s="13">
        <f t="shared" si="1318"/>
        <v>7.695637663499943E-6</v>
      </c>
      <c r="AP1023" s="13">
        <f t="shared" si="1319"/>
        <v>3.2485509761847275E-6</v>
      </c>
      <c r="AQ1023" s="13">
        <f t="shared" si="1320"/>
        <v>1.0284804105568336E-6</v>
      </c>
      <c r="AR1023" s="13">
        <f t="shared" si="1321"/>
        <v>5.3504573390272051E-3</v>
      </c>
      <c r="AS1023" s="13">
        <f t="shared" si="1322"/>
        <v>1.9129668472801877E-3</v>
      </c>
      <c r="AT1023" s="13">
        <f t="shared" si="1323"/>
        <v>3.4197470673212051E-4</v>
      </c>
      <c r="AU1023" s="13">
        <f t="shared" si="1324"/>
        <v>4.0755785604541264E-5</v>
      </c>
      <c r="AV1023" s="13">
        <f t="shared" si="1325"/>
        <v>3.6428879699525688E-6</v>
      </c>
      <c r="AW1023" s="13">
        <f t="shared" si="1326"/>
        <v>3.2762174232408847E-9</v>
      </c>
      <c r="AX1023" s="13">
        <f t="shared" si="1327"/>
        <v>5.7188306480851874E-7</v>
      </c>
      <c r="AY1023" s="13">
        <f t="shared" si="1328"/>
        <v>7.2422508816597954E-7</v>
      </c>
      <c r="AZ1023" s="13">
        <f t="shared" si="1329"/>
        <v>4.5857449765944529E-7</v>
      </c>
      <c r="BA1023" s="13">
        <f t="shared" si="1330"/>
        <v>1.9357754316976271E-7</v>
      </c>
      <c r="BB1023" s="13">
        <f t="shared" si="1331"/>
        <v>6.1286004909069811E-8</v>
      </c>
      <c r="BC1023" s="13">
        <f t="shared" si="1332"/>
        <v>1.552235589402283E-8</v>
      </c>
      <c r="BD1023" s="13">
        <f t="shared" si="1333"/>
        <v>1.1292913057854804E-3</v>
      </c>
      <c r="BE1023" s="13">
        <f t="shared" si="1334"/>
        <v>4.0375928486183427E-4</v>
      </c>
      <c r="BF1023" s="13">
        <f t="shared" si="1335"/>
        <v>7.2178701490467018E-5</v>
      </c>
      <c r="BG1023" s="13">
        <f t="shared" si="1336"/>
        <v>8.6020972465194105E-6</v>
      </c>
      <c r="BH1023" s="13">
        <f t="shared" si="1337"/>
        <v>7.6888412555139089E-7</v>
      </c>
      <c r="BI1023" s="13">
        <f t="shared" si="1338"/>
        <v>5.4980340871094621E-8</v>
      </c>
      <c r="BJ1023" s="14">
        <f t="shared" si="1339"/>
        <v>0.10413336903628956</v>
      </c>
      <c r="BK1023" s="14">
        <f t="shared" si="1340"/>
        <v>0.29700410064265736</v>
      </c>
      <c r="BL1023" s="14">
        <f t="shared" si="1341"/>
        <v>0.53179240606240141</v>
      </c>
      <c r="BM1023" s="14">
        <f t="shared" si="1342"/>
        <v>0.22249526028464101</v>
      </c>
      <c r="BN1023" s="14">
        <f t="shared" si="1343"/>
        <v>0.7771588422924921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1.15333333333333</v>
      </c>
      <c r="F1024" s="10">
        <f>VLOOKUP(B1024,home!$B$2:$E$405,3,FALSE)</f>
        <v>0.74</v>
      </c>
      <c r="G1024" s="10">
        <f>VLOOKUP(C1024,away!$B$2:$E$405,4,FALSE)</f>
        <v>0.99</v>
      </c>
      <c r="H1024" s="10">
        <f>VLOOKUP(A1024,away!$A$2:$E$405,3,FALSE)</f>
        <v>1.0066666666666699</v>
      </c>
      <c r="I1024" s="10">
        <f>VLOOKUP(C1024,away!$B$2:$E$405,3,FALSE)</f>
        <v>0.87</v>
      </c>
      <c r="J1024" s="10">
        <f>VLOOKUP(B1024,home!$B$2:$E$405,4,FALSE)</f>
        <v>1.28</v>
      </c>
      <c r="K1024" s="12">
        <f t="shared" si="1288"/>
        <v>0.84493199999999746</v>
      </c>
      <c r="L1024" s="12">
        <f t="shared" si="1289"/>
        <v>1.1210240000000036</v>
      </c>
      <c r="M1024" s="13">
        <f t="shared" si="1290"/>
        <v>0.14002196161456101</v>
      </c>
      <c r="N1024" s="13">
        <f t="shared" si="1291"/>
        <v>0.11830903607091392</v>
      </c>
      <c r="O1024" s="13">
        <f t="shared" si="1292"/>
        <v>0.15696797949700214</v>
      </c>
      <c r="P1024" s="13">
        <f t="shared" si="1293"/>
        <v>0.13262726885236062</v>
      </c>
      <c r="Q1024" s="13">
        <f t="shared" si="1294"/>
        <v>4.9981545232734563E-2</v>
      </c>
      <c r="R1024" s="13">
        <f t="shared" si="1295"/>
        <v>8.7982436123823962E-2</v>
      </c>
      <c r="S1024" s="13">
        <f t="shared" si="1296"/>
        <v>3.1405774209292227E-2</v>
      </c>
      <c r="T1024" s="13">
        <f t="shared" si="1297"/>
        <v>5.6030511762981204E-2</v>
      </c>
      <c r="U1024" s="13">
        <f t="shared" si="1298"/>
        <v>7.4339175718974596E-2</v>
      </c>
      <c r="V1024" s="13">
        <f t="shared" si="1299"/>
        <v>3.3052450499301482E-3</v>
      </c>
      <c r="W1024" s="13">
        <f t="shared" si="1300"/>
        <v>1.4077002325528252E-2</v>
      </c>
      <c r="X1024" s="13">
        <f t="shared" si="1301"/>
        <v>1.5780657454973031E-2</v>
      </c>
      <c r="Y1024" s="13">
        <f t="shared" si="1302"/>
        <v>8.8452478714018731E-3</v>
      </c>
      <c r="Z1024" s="13">
        <f t="shared" si="1303"/>
        <v>3.2876807491091314E-2</v>
      </c>
      <c r="AA1024" s="13">
        <f t="shared" si="1304"/>
        <v>2.777866670706268E-2</v>
      </c>
      <c r="AB1024" s="13">
        <f t="shared" si="1305"/>
        <v>1.1735542209065905E-2</v>
      </c>
      <c r="AC1024" s="13">
        <f t="shared" si="1306"/>
        <v>1.9566824500480428E-4</v>
      </c>
      <c r="AD1024" s="13">
        <f t="shared" si="1307"/>
        <v>2.9735274322283001E-3</v>
      </c>
      <c r="AE1024" s="13">
        <f t="shared" si="1308"/>
        <v>3.3333956161863084E-3</v>
      </c>
      <c r="AF1024" s="13">
        <f t="shared" si="1309"/>
        <v>1.8684082436198261E-3</v>
      </c>
      <c r="AG1024" s="13">
        <f t="shared" si="1310"/>
        <v>6.9817682763189293E-4</v>
      </c>
      <c r="AH1024" s="13">
        <f t="shared" si="1311"/>
        <v>9.2139225602233116E-3</v>
      </c>
      <c r="AI1024" s="13">
        <f t="shared" si="1312"/>
        <v>7.7851380166545792E-3</v>
      </c>
      <c r="AJ1024" s="13">
        <f t="shared" si="1313"/>
        <v>3.2889561173439831E-3</v>
      </c>
      <c r="AK1024" s="13">
        <f t="shared" si="1314"/>
        <v>9.2631475671322606E-4</v>
      </c>
      <c r="AL1024" s="13">
        <f t="shared" si="1315"/>
        <v>7.4133927669309538E-6</v>
      </c>
      <c r="AM1024" s="13">
        <f t="shared" si="1316"/>
        <v>5.0248569607350309E-4</v>
      </c>
      <c r="AN1024" s="13">
        <f t="shared" si="1317"/>
        <v>5.6329852495510451E-4</v>
      </c>
      <c r="AO1024" s="13">
        <f t="shared" si="1318"/>
        <v>3.1573558281963656E-4</v>
      </c>
      <c r="AP1024" s="13">
        <f t="shared" si="1319"/>
        <v>1.1798238866493378E-4</v>
      </c>
      <c r="AQ1024" s="13">
        <f t="shared" si="1320"/>
        <v>3.3065272317679775E-5</v>
      </c>
      <c r="AR1024" s="13">
        <f t="shared" si="1321"/>
        <v>2.0658056648303622E-3</v>
      </c>
      <c r="AS1024" s="13">
        <f t="shared" si="1322"/>
        <v>1.7454653119964422E-3</v>
      </c>
      <c r="AT1024" s="13">
        <f t="shared" si="1323"/>
        <v>7.3739974849788663E-4</v>
      </c>
      <c r="AU1024" s="13">
        <f t="shared" si="1324"/>
        <v>2.0768421476593819E-4</v>
      </c>
      <c r="AV1024" s="13">
        <f t="shared" si="1325"/>
        <v>4.3869759737653285E-5</v>
      </c>
      <c r="AW1024" s="13">
        <f t="shared" si="1326"/>
        <v>1.9505234596984229E-7</v>
      </c>
      <c r="AX1024" s="13">
        <f t="shared" si="1327"/>
        <v>7.0761040692462606E-5</v>
      </c>
      <c r="AY1024" s="13">
        <f t="shared" si="1328"/>
        <v>7.9324824881227453E-5</v>
      </c>
      <c r="AZ1024" s="13">
        <f t="shared" si="1329"/>
        <v>4.4462516243826708E-5</v>
      </c>
      <c r="BA1024" s="13">
        <f t="shared" si="1330"/>
        <v>1.661451593657325E-5</v>
      </c>
      <c r="BB1024" s="13">
        <f t="shared" si="1331"/>
        <v>4.6563177783202849E-6</v>
      </c>
      <c r="BC1024" s="13">
        <f t="shared" si="1332"/>
        <v>1.0439687962247472E-6</v>
      </c>
      <c r="BD1024" s="13">
        <f t="shared" si="1333"/>
        <v>3.8596962160179955E-4</v>
      </c>
      <c r="BE1024" s="13">
        <f t="shared" si="1334"/>
        <v>3.2611808431925072E-4</v>
      </c>
      <c r="BF1024" s="13">
        <f t="shared" si="1335"/>
        <v>1.3777380261001612E-4</v>
      </c>
      <c r="BG1024" s="13">
        <f t="shared" si="1336"/>
        <v>3.8803164862295271E-5</v>
      </c>
      <c r="BH1024" s="13">
        <f t="shared" si="1337"/>
        <v>8.1965089233571926E-6</v>
      </c>
      <c r="BI1024" s="13">
        <f t="shared" si="1338"/>
        <v>1.3850985355260042E-6</v>
      </c>
      <c r="BJ1024" s="14">
        <f t="shared" si="1339"/>
        <v>0.27364693948735874</v>
      </c>
      <c r="BK1024" s="14">
        <f t="shared" si="1340"/>
        <v>0.30764265618879699</v>
      </c>
      <c r="BL1024" s="14">
        <f t="shared" si="1341"/>
        <v>0.38571660268754498</v>
      </c>
      <c r="BM1024" s="14">
        <f t="shared" si="1342"/>
        <v>0.31391364869086058</v>
      </c>
      <c r="BN1024" s="14">
        <f t="shared" si="1343"/>
        <v>0.68589022739139627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1.15333333333333</v>
      </c>
      <c r="F1025" s="10">
        <f>VLOOKUP(B1025,home!$B$2:$E$405,3,FALSE)</f>
        <v>0.99</v>
      </c>
      <c r="G1025" s="10">
        <f>VLOOKUP(C1025,away!$B$2:$E$405,4,FALSE)</f>
        <v>0.98</v>
      </c>
      <c r="H1025" s="10">
        <f>VLOOKUP(A1025,away!$A$2:$E$405,3,FALSE)</f>
        <v>1.0066666666666699</v>
      </c>
      <c r="I1025" s="10">
        <f>VLOOKUP(C1025,away!$B$2:$E$405,3,FALSE)</f>
        <v>0.87</v>
      </c>
      <c r="J1025" s="10">
        <f>VLOOKUP(B1025,home!$B$2:$E$405,4,FALSE)</f>
        <v>0.99</v>
      </c>
      <c r="K1025" s="12">
        <f t="shared" si="1288"/>
        <v>1.1189639999999967</v>
      </c>
      <c r="L1025" s="12">
        <f t="shared" si="1289"/>
        <v>0.86704200000000275</v>
      </c>
      <c r="M1025" s="13">
        <f t="shared" si="1290"/>
        <v>0.1372424787129107</v>
      </c>
      <c r="N1025" s="13">
        <f t="shared" si="1291"/>
        <v>0.15356939295051297</v>
      </c>
      <c r="O1025" s="13">
        <f t="shared" si="1292"/>
        <v>0.11899499322819992</v>
      </c>
      <c r="P1025" s="13">
        <f t="shared" si="1293"/>
        <v>0.1331511136025991</v>
      </c>
      <c r="Q1025" s="13">
        <f t="shared" si="1294"/>
        <v>8.5919311106738658E-2</v>
      </c>
      <c r="R1025" s="13">
        <f t="shared" si="1295"/>
        <v>5.158682845928262E-2</v>
      </c>
      <c r="S1025" s="13">
        <f t="shared" si="1296"/>
        <v>3.2295429264832316E-2</v>
      </c>
      <c r="T1025" s="13">
        <f t="shared" si="1297"/>
        <v>7.4495651340609134E-2</v>
      </c>
      <c r="U1025" s="13">
        <f t="shared" si="1298"/>
        <v>5.7723803920112546E-2</v>
      </c>
      <c r="V1025" s="13">
        <f t="shared" si="1299"/>
        <v>3.4814070292184286E-3</v>
      </c>
      <c r="W1025" s="13">
        <f t="shared" si="1300"/>
        <v>3.2046872011080148E-2</v>
      </c>
      <c r="X1025" s="13">
        <f t="shared" si="1301"/>
        <v>2.7785984002231041E-2</v>
      </c>
      <c r="Y1025" s="13">
        <f t="shared" si="1302"/>
        <v>1.2045807570631241E-2</v>
      </c>
      <c r="Z1025" s="13">
        <f t="shared" si="1303"/>
        <v>1.4909315640331154E-2</v>
      </c>
      <c r="AA1025" s="13">
        <f t="shared" si="1304"/>
        <v>1.6682987466167462E-2</v>
      </c>
      <c r="AB1025" s="13">
        <f t="shared" si="1305"/>
        <v>9.333831193546277E-3</v>
      </c>
      <c r="AC1025" s="13">
        <f t="shared" si="1306"/>
        <v>2.1110137837408803E-4</v>
      </c>
      <c r="AD1025" s="13">
        <f t="shared" si="1307"/>
        <v>8.9648240232515497E-3</v>
      </c>
      <c r="AE1025" s="13">
        <f t="shared" si="1308"/>
        <v>7.7728789507680949E-3</v>
      </c>
      <c r="AF1025" s="13">
        <f t="shared" si="1309"/>
        <v>3.369706255615946E-3</v>
      </c>
      <c r="AG1025" s="13">
        <f t="shared" si="1310"/>
        <v>9.7389228376059008E-4</v>
      </c>
      <c r="AH1025" s="13">
        <f t="shared" si="1311"/>
        <v>3.231750712856011E-3</v>
      </c>
      <c r="AI1025" s="13">
        <f t="shared" si="1312"/>
        <v>3.6162127046602032E-3</v>
      </c>
      <c r="AJ1025" s="13">
        <f t="shared" si="1313"/>
        <v>2.0232059164286939E-3</v>
      </c>
      <c r="AK1025" s="13">
        <f t="shared" si="1314"/>
        <v>7.5463152835690344E-4</v>
      </c>
      <c r="AL1025" s="13">
        <f t="shared" si="1315"/>
        <v>8.192327587539918E-6</v>
      </c>
      <c r="AM1025" s="13">
        <f t="shared" si="1316"/>
        <v>2.0062630696707235E-3</v>
      </c>
      <c r="AN1025" s="13">
        <f t="shared" si="1317"/>
        <v>1.739514344453449E-3</v>
      </c>
      <c r="AO1025" s="13">
        <f t="shared" si="1318"/>
        <v>7.541159981218061E-4</v>
      </c>
      <c r="AP1025" s="13">
        <f t="shared" si="1319"/>
        <v>2.1795008108117634E-4</v>
      </c>
      <c r="AQ1025" s="13">
        <f t="shared" si="1320"/>
        <v>4.7242968550196472E-5</v>
      </c>
      <c r="AR1025" s="13">
        <f t="shared" si="1321"/>
        <v>5.6041272031522222E-4</v>
      </c>
      <c r="AS1025" s="13">
        <f t="shared" si="1322"/>
        <v>6.270816591748005E-4</v>
      </c>
      <c r="AT1025" s="13">
        <f t="shared" si="1323"/>
        <v>3.5084090083843471E-4</v>
      </c>
      <c r="AU1025" s="13">
        <f t="shared" si="1324"/>
        <v>1.3085944592192573E-4</v>
      </c>
      <c r="AV1025" s="13">
        <f t="shared" si="1325"/>
        <v>3.6606752261645332E-5</v>
      </c>
      <c r="AW1025" s="13">
        <f t="shared" si="1326"/>
        <v>2.2078067623007952E-7</v>
      </c>
      <c r="AX1025" s="13">
        <f t="shared" si="1327"/>
        <v>3.7415602491517078E-4</v>
      </c>
      <c r="AY1025" s="13">
        <f t="shared" si="1328"/>
        <v>3.2440898815450054E-4</v>
      </c>
      <c r="AZ1025" s="13">
        <f t="shared" si="1329"/>
        <v>1.4063810895372766E-4</v>
      </c>
      <c r="BA1025" s="13">
        <f t="shared" si="1330"/>
        <v>4.0646382421152779E-5</v>
      </c>
      <c r="BB1025" s="13">
        <f t="shared" si="1331"/>
        <v>8.8105301768003131E-6</v>
      </c>
      <c r="BC1025" s="13">
        <f t="shared" si="1332"/>
        <v>1.5278199411106649E-6</v>
      </c>
      <c r="BD1025" s="13">
        <f t="shared" si="1333"/>
        <v>8.0983560974592063E-5</v>
      </c>
      <c r="BE1025" s="13">
        <f t="shared" si="1334"/>
        <v>9.0617689322373179E-5</v>
      </c>
      <c r="BF1025" s="13">
        <f t="shared" si="1335"/>
        <v>5.0698966057459846E-5</v>
      </c>
      <c r="BG1025" s="13">
        <f t="shared" si="1336"/>
        <v>1.8910105951839777E-5</v>
      </c>
      <c r="BH1025" s="13">
        <f t="shared" si="1337"/>
        <v>5.2899319490735984E-6</v>
      </c>
      <c r="BI1025" s="13">
        <f t="shared" si="1338"/>
        <v>1.1838486826926345E-6</v>
      </c>
      <c r="BJ1025" s="14">
        <f t="shared" si="1339"/>
        <v>0.41259959481163921</v>
      </c>
      <c r="BK1025" s="14">
        <f t="shared" si="1340"/>
        <v>0.3067141313036767</v>
      </c>
      <c r="BL1025" s="14">
        <f t="shared" si="1341"/>
        <v>0.26590173071106082</v>
      </c>
      <c r="BM1025" s="14">
        <f t="shared" si="1342"/>
        <v>0.31933646619898554</v>
      </c>
      <c r="BN1025" s="14">
        <f t="shared" si="1343"/>
        <v>0.68046411806024409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1.15333333333333</v>
      </c>
      <c r="F1026" s="10">
        <f>VLOOKUP(B1026,home!$B$2:$E$405,3,FALSE)</f>
        <v>1.08</v>
      </c>
      <c r="G1026" s="10">
        <f>VLOOKUP(C1026,away!$B$2:$E$405,4,FALSE)</f>
        <v>0.76</v>
      </c>
      <c r="H1026" s="10">
        <f>VLOOKUP(A1026,away!$A$2:$E$405,3,FALSE)</f>
        <v>1.0066666666666699</v>
      </c>
      <c r="I1026" s="10">
        <f>VLOOKUP(C1026,away!$B$2:$E$405,3,FALSE)</f>
        <v>0.65</v>
      </c>
      <c r="J1026" s="10">
        <f>VLOOKUP(B1026,home!$B$2:$E$405,4,FALSE)</f>
        <v>0.62</v>
      </c>
      <c r="K1026" s="12">
        <f t="shared" si="1288"/>
        <v>0.94665599999999739</v>
      </c>
      <c r="L1026" s="12">
        <f t="shared" si="1289"/>
        <v>0.40568666666666797</v>
      </c>
      <c r="M1026" s="13">
        <f t="shared" si="1290"/>
        <v>0.25863365794001225</v>
      </c>
      <c r="N1026" s="13">
        <f t="shared" si="1291"/>
        <v>0.24483710409085951</v>
      </c>
      <c r="O1026" s="13">
        <f t="shared" si="1292"/>
        <v>0.10492422657749077</v>
      </c>
      <c r="P1026" s="13">
        <f t="shared" si="1293"/>
        <v>9.9327148634940812E-2</v>
      </c>
      <c r="Q1026" s="13">
        <f t="shared" si="1294"/>
        <v>0.11588825680511802</v>
      </c>
      <c r="R1026" s="13">
        <f t="shared" si="1295"/>
        <v>2.1283179866400218E-2</v>
      </c>
      <c r="S1026" s="13">
        <f t="shared" si="1296"/>
        <v>9.5365415067476707E-3</v>
      </c>
      <c r="T1026" s="13">
        <f t="shared" si="1297"/>
        <v>4.7014320609079133E-2</v>
      </c>
      <c r="U1026" s="13">
        <f t="shared" si="1298"/>
        <v>2.0147849919606907E-2</v>
      </c>
      <c r="V1026" s="13">
        <f t="shared" si="1299"/>
        <v>4.0694088020039538E-4</v>
      </c>
      <c r="W1026" s="13">
        <f t="shared" si="1300"/>
        <v>3.6568771211368506E-2</v>
      </c>
      <c r="X1026" s="13">
        <f t="shared" si="1301"/>
        <v>1.4835462896836101E-2</v>
      </c>
      <c r="Y1026" s="13">
        <f t="shared" si="1302"/>
        <v>3.0092747455372332E-3</v>
      </c>
      <c r="Z1026" s="13">
        <f t="shared" si="1303"/>
        <v>2.8781007653556827E-3</v>
      </c>
      <c r="AA1026" s="13">
        <f t="shared" si="1304"/>
        <v>2.724571358128541E-3</v>
      </c>
      <c r="AB1026" s="13">
        <f t="shared" si="1305"/>
        <v>1.2896159118002623E-3</v>
      </c>
      <c r="AC1026" s="13">
        <f t="shared" si="1306"/>
        <v>9.7677438851253036E-6</v>
      </c>
      <c r="AD1026" s="13">
        <f t="shared" si="1307"/>
        <v>8.6545116699672919E-3</v>
      </c>
      <c r="AE1026" s="13">
        <f t="shared" si="1308"/>
        <v>3.5110199910168088E-3</v>
      </c>
      <c r="AF1026" s="13">
        <f t="shared" si="1309"/>
        <v>7.1218699837782167E-4</v>
      </c>
      <c r="AG1026" s="13">
        <f t="shared" si="1310"/>
        <v>9.630825647174609E-5</v>
      </c>
      <c r="AH1026" s="13">
        <f t="shared" si="1311"/>
        <v>2.9190177645698314E-4</v>
      </c>
      <c r="AI1026" s="13">
        <f t="shared" si="1312"/>
        <v>2.7633056809366101E-4</v>
      </c>
      <c r="AJ1026" s="13">
        <f t="shared" si="1313"/>
        <v>1.3079499513463601E-4</v>
      </c>
      <c r="AK1026" s="13">
        <f t="shared" si="1314"/>
        <v>4.1272622304724557E-5</v>
      </c>
      <c r="AL1026" s="13">
        <f t="shared" si="1315"/>
        <v>1.500504082002978E-7</v>
      </c>
      <c r="AM1026" s="13">
        <f t="shared" si="1316"/>
        <v>1.6385690798889074E-3</v>
      </c>
      <c r="AN1026" s="13">
        <f t="shared" si="1317"/>
        <v>6.6474562812320005E-4</v>
      </c>
      <c r="AO1026" s="13">
        <f t="shared" si="1318"/>
        <v>1.3483921902727073E-4</v>
      </c>
      <c r="AP1026" s="13">
        <f t="shared" si="1319"/>
        <v>1.8234157767703411E-5</v>
      </c>
      <c r="AQ1026" s="13">
        <f t="shared" si="1320"/>
        <v>1.8493386710634316E-6</v>
      </c>
      <c r="AR1026" s="13">
        <f t="shared" si="1321"/>
        <v>2.3684131736982467E-5</v>
      </c>
      <c r="AS1026" s="13">
        <f t="shared" si="1322"/>
        <v>2.2420725413604808E-5</v>
      </c>
      <c r="AT1026" s="13">
        <f t="shared" si="1323"/>
        <v>1.0612357118570707E-5</v>
      </c>
      <c r="AU1026" s="13">
        <f t="shared" si="1324"/>
        <v>3.3487505134792152E-6</v>
      </c>
      <c r="AV1026" s="13">
        <f t="shared" si="1325"/>
        <v>7.9252869152204264E-7</v>
      </c>
      <c r="AW1026" s="13">
        <f t="shared" si="1326"/>
        <v>1.6007282394842247E-9</v>
      </c>
      <c r="AX1026" s="13">
        <f t="shared" si="1327"/>
        <v>2.5852687514855136E-4</v>
      </c>
      <c r="AY1026" s="13">
        <f t="shared" si="1328"/>
        <v>1.0488090622276566E-4</v>
      </c>
      <c r="AZ1026" s="13">
        <f t="shared" si="1329"/>
        <v>2.1274392621246594E-5</v>
      </c>
      <c r="BA1026" s="13">
        <f t="shared" si="1330"/>
        <v>2.8769124759571633E-6</v>
      </c>
      <c r="BB1026" s="13">
        <f t="shared" si="1331"/>
        <v>2.9178125816570298E-7</v>
      </c>
      <c r="BC1026" s="13">
        <f t="shared" si="1332"/>
        <v>2.3674353204210109E-8</v>
      </c>
      <c r="BD1026" s="13">
        <f t="shared" si="1333"/>
        <v>1.6013894095451096E-6</v>
      </c>
      <c r="BE1026" s="13">
        <f t="shared" si="1334"/>
        <v>1.5159648928823308E-6</v>
      </c>
      <c r="BF1026" s="13">
        <f t="shared" si="1335"/>
        <v>7.1754863081820579E-7</v>
      </c>
      <c r="BG1026" s="13">
        <f t="shared" si="1336"/>
        <v>2.264239055519459E-7</v>
      </c>
      <c r="BH1026" s="13">
        <f t="shared" si="1337"/>
        <v>5.358638718354557E-8</v>
      </c>
      <c r="BI1026" s="13">
        <f t="shared" si="1338"/>
        <v>1.0145574989125279E-8</v>
      </c>
      <c r="BJ1026" s="14">
        <f t="shared" si="1339"/>
        <v>0.47797332924019026</v>
      </c>
      <c r="BK1026" s="14">
        <f t="shared" si="1340"/>
        <v>0.3680190876624172</v>
      </c>
      <c r="BL1026" s="14">
        <f t="shared" si="1341"/>
        <v>0.1511747271476919</v>
      </c>
      <c r="BM1026" s="14">
        <f t="shared" si="1342"/>
        <v>0.15504679159533885</v>
      </c>
      <c r="BN1026" s="14">
        <f t="shared" si="1343"/>
        <v>0.84489357391482178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1.15333333333333</v>
      </c>
      <c r="F1027" s="10">
        <f>VLOOKUP(B1027,home!$B$2:$E$405,3,FALSE)</f>
        <v>0.62</v>
      </c>
      <c r="G1027" s="10">
        <f>VLOOKUP(C1027,away!$B$2:$E$405,4,FALSE)</f>
        <v>1.24</v>
      </c>
      <c r="H1027" s="10">
        <f>VLOOKUP(A1027,away!$A$2:$E$405,3,FALSE)</f>
        <v>1.0066666666666699</v>
      </c>
      <c r="I1027" s="10">
        <f>VLOOKUP(C1027,away!$B$2:$E$405,3,FALSE)</f>
        <v>1.1100000000000001</v>
      </c>
      <c r="J1027" s="10">
        <f>VLOOKUP(B1027,home!$B$2:$E$405,4,FALSE)</f>
        <v>1.28</v>
      </c>
      <c r="K1027" s="12">
        <f t="shared" si="1288"/>
        <v>0.88668266666666418</v>
      </c>
      <c r="L1027" s="12">
        <f t="shared" si="1289"/>
        <v>1.4302720000000049</v>
      </c>
      <c r="M1027" s="13">
        <f t="shared" si="1290"/>
        <v>9.857331759064869E-2</v>
      </c>
      <c r="N1027" s="13">
        <f t="shared" si="1291"/>
        <v>8.7403252103456383E-2</v>
      </c>
      <c r="O1027" s="13">
        <f t="shared" si="1292"/>
        <v>0.14098665609701277</v>
      </c>
      <c r="P1027" s="13">
        <f t="shared" si="1293"/>
        <v>0.12501042419251518</v>
      </c>
      <c r="Q1027" s="13">
        <f t="shared" si="1294"/>
        <v>3.8749474325215714E-2</v>
      </c>
      <c r="R1027" s="13">
        <f t="shared" si="1295"/>
        <v>0.10082463329459368</v>
      </c>
      <c r="S1027" s="13">
        <f t="shared" si="1296"/>
        <v>3.9634473452771171E-2</v>
      </c>
      <c r="T1027" s="13">
        <f t="shared" si="1297"/>
        <v>5.5422288142075116E-2</v>
      </c>
      <c r="U1027" s="13">
        <f t="shared" si="1298"/>
        <v>8.9399454715338861E-2</v>
      </c>
      <c r="V1027" s="13">
        <f t="shared" si="1299"/>
        <v>5.5849262030225602E-3</v>
      </c>
      <c r="W1027" s="13">
        <f t="shared" si="1300"/>
        <v>1.1452829075537903E-2</v>
      </c>
      <c r="X1027" s="13">
        <f t="shared" si="1301"/>
        <v>1.6380660747527802E-2</v>
      </c>
      <c r="Y1027" s="13">
        <f t="shared" si="1302"/>
        <v>1.1714400204344085E-2</v>
      </c>
      <c r="Z1027" s="13">
        <f t="shared" si="1303"/>
        <v>4.8068883303841861E-2</v>
      </c>
      <c r="AA1027" s="13">
        <f t="shared" si="1304"/>
        <v>4.2621845631539187E-2</v>
      </c>
      <c r="AB1027" s="13">
        <f t="shared" si="1305"/>
        <v>1.8896025871414038E-2</v>
      </c>
      <c r="AC1027" s="13">
        <f t="shared" si="1306"/>
        <v>4.4267430248156242E-4</v>
      </c>
      <c r="AD1027" s="13">
        <f t="shared" si="1307"/>
        <v>2.5387562563938628E-3</v>
      </c>
      <c r="AE1027" s="13">
        <f t="shared" si="1308"/>
        <v>3.6311119883449751E-3</v>
      </c>
      <c r="AF1027" s="13">
        <f t="shared" si="1309"/>
        <v>2.5967389028970817E-3</v>
      </c>
      <c r="AG1027" s="13">
        <f t="shared" si="1310"/>
        <v>1.2380143147081423E-3</v>
      </c>
      <c r="AH1027" s="13">
        <f t="shared" si="1311"/>
        <v>1.7187894465188178E-2</v>
      </c>
      <c r="AI1027" s="13">
        <f t="shared" si="1312"/>
        <v>1.5240208098778253E-2</v>
      </c>
      <c r="AJ1027" s="13">
        <f t="shared" si="1313"/>
        <v>6.7566141787897965E-3</v>
      </c>
      <c r="AK1027" s="13">
        <f t="shared" si="1314"/>
        <v>1.996990892562377E-3</v>
      </c>
      <c r="AL1027" s="13">
        <f t="shared" si="1315"/>
        <v>2.245593581912503E-5</v>
      </c>
      <c r="AM1027" s="13">
        <f t="shared" si="1316"/>
        <v>4.5021423348719767E-4</v>
      </c>
      <c r="AN1027" s="13">
        <f t="shared" si="1317"/>
        <v>6.4392881215820342E-4</v>
      </c>
      <c r="AO1027" s="13">
        <f t="shared" si="1318"/>
        <v>4.6049667501157058E-4</v>
      </c>
      <c r="AP1027" s="13">
        <f t="shared" si="1319"/>
        <v>2.1954516678738376E-4</v>
      </c>
      <c r="AQ1027" s="13">
        <f t="shared" si="1320"/>
        <v>7.8502326197831484E-5</v>
      </c>
      <c r="AR1027" s="13">
        <f t="shared" si="1321"/>
        <v>4.9166728385027399E-3</v>
      </c>
      <c r="AS1027" s="13">
        <f t="shared" si="1322"/>
        <v>4.3595285835711659E-3</v>
      </c>
      <c r="AT1027" s="13">
        <f t="shared" si="1323"/>
        <v>1.9327592149452134E-3</v>
      </c>
      <c r="AU1027" s="13">
        <f t="shared" si="1324"/>
        <v>5.7124803157739684E-4</v>
      </c>
      <c r="AV1027" s="13">
        <f t="shared" si="1325"/>
        <v>1.2662893199178222E-4</v>
      </c>
      <c r="AW1027" s="13">
        <f t="shared" si="1326"/>
        <v>7.910710894082489E-7</v>
      </c>
      <c r="AX1027" s="13">
        <f t="shared" si="1327"/>
        <v>6.6532859519952749E-5</v>
      </c>
      <c r="AY1027" s="13">
        <f t="shared" si="1328"/>
        <v>9.5160086051322172E-5</v>
      </c>
      <c r="AZ1027" s="13">
        <f t="shared" si="1329"/>
        <v>6.8052403298398575E-5</v>
      </c>
      <c r="BA1027" s="13">
        <f t="shared" si="1330"/>
        <v>3.2444482323469152E-5</v>
      </c>
      <c r="BB1027" s="13">
        <f t="shared" si="1331"/>
        <v>1.1601108655438254E-5</v>
      </c>
      <c r="BC1027" s="13">
        <f t="shared" si="1332"/>
        <v>3.3185481757662061E-6</v>
      </c>
      <c r="BD1027" s="13">
        <f t="shared" si="1333"/>
        <v>1.1720299156785009E-3</v>
      </c>
      <c r="BE1027" s="13">
        <f t="shared" si="1334"/>
        <v>1.0392186110469187E-3</v>
      </c>
      <c r="BF1027" s="13">
        <f t="shared" si="1335"/>
        <v>4.607285646463544E-4</v>
      </c>
      <c r="BG1027" s="13">
        <f t="shared" si="1336"/>
        <v>1.3617334410337805E-4</v>
      </c>
      <c r="BH1027" s="13">
        <f t="shared" si="1337"/>
        <v>3.018563596962512E-5</v>
      </c>
      <c r="BI1027" s="13">
        <f t="shared" si="1338"/>
        <v>5.3530160393152772E-6</v>
      </c>
      <c r="BJ1027" s="14">
        <f t="shared" si="1339"/>
        <v>0.2332573227621676</v>
      </c>
      <c r="BK1027" s="14">
        <f t="shared" si="1340"/>
        <v>0.26936343176330957</v>
      </c>
      <c r="BL1027" s="14">
        <f t="shared" si="1341"/>
        <v>0.44866084993328958</v>
      </c>
      <c r="BM1027" s="14">
        <f t="shared" si="1342"/>
        <v>0.40770836114420439</v>
      </c>
      <c r="BN1027" s="14">
        <f t="shared" si="1343"/>
        <v>0.59154775760344247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1.15333333333333</v>
      </c>
      <c r="F1028" s="10">
        <f>VLOOKUP(B1028,home!$B$2:$E$405,3,FALSE)</f>
        <v>0.87</v>
      </c>
      <c r="G1028" s="10">
        <f>VLOOKUP(C1028,away!$B$2:$E$405,4,FALSE)</f>
        <v>0.74</v>
      </c>
      <c r="H1028" s="10">
        <f>VLOOKUP(A1028,away!$A$2:$E$405,3,FALSE)</f>
        <v>1.0066666666666699</v>
      </c>
      <c r="I1028" s="10">
        <f>VLOOKUP(C1028,away!$B$2:$E$405,3,FALSE)</f>
        <v>0.87</v>
      </c>
      <c r="J1028" s="10">
        <f>VLOOKUP(B1028,home!$B$2:$E$405,4,FALSE)</f>
        <v>0.85</v>
      </c>
      <c r="K1028" s="12">
        <f t="shared" si="1288"/>
        <v>0.74251599999999796</v>
      </c>
      <c r="L1028" s="12">
        <f t="shared" si="1289"/>
        <v>0.74443000000000237</v>
      </c>
      <c r="M1028" s="13">
        <f t="shared" si="1290"/>
        <v>0.22606199571612112</v>
      </c>
      <c r="N1028" s="13">
        <f t="shared" si="1291"/>
        <v>0.16785464881115095</v>
      </c>
      <c r="O1028" s="13">
        <f t="shared" si="1292"/>
        <v>0.16828733147095259</v>
      </c>
      <c r="P1028" s="13">
        <f t="shared" si="1293"/>
        <v>0.12495603621448551</v>
      </c>
      <c r="Q1028" s="13">
        <f t="shared" si="1294"/>
        <v>6.2317381208330094E-2</v>
      </c>
      <c r="R1028" s="13">
        <f t="shared" si="1295"/>
        <v>6.2639069083460813E-2</v>
      </c>
      <c r="S1028" s="13">
        <f t="shared" si="1296"/>
        <v>1.7267399300105277E-2</v>
      </c>
      <c r="T1028" s="13">
        <f t="shared" si="1297"/>
        <v>4.6390928092917325E-2</v>
      </c>
      <c r="U1028" s="13">
        <f t="shared" si="1298"/>
        <v>4.6510511019574867E-2</v>
      </c>
      <c r="V1028" s="13">
        <f t="shared" si="1299"/>
        <v>1.0605083822440755E-3</v>
      </c>
      <c r="W1028" s="13">
        <f t="shared" si="1300"/>
        <v>1.5423884208428103E-2</v>
      </c>
      <c r="X1028" s="13">
        <f t="shared" si="1301"/>
        <v>1.148200212128017E-2</v>
      </c>
      <c r="Y1028" s="13">
        <f t="shared" si="1302"/>
        <v>4.2737734195723116E-3</v>
      </c>
      <c r="Z1028" s="13">
        <f t="shared" si="1303"/>
        <v>1.5543467399266962E-2</v>
      </c>
      <c r="AA1028" s="13">
        <f t="shared" si="1304"/>
        <v>1.1541273239434076E-2</v>
      </c>
      <c r="AB1028" s="13">
        <f t="shared" si="1305"/>
        <v>4.2847900203258037E-3</v>
      </c>
      <c r="AC1028" s="13">
        <f t="shared" si="1306"/>
        <v>3.6637329120068311E-5</v>
      </c>
      <c r="AD1028" s="13">
        <f t="shared" si="1307"/>
        <v>2.8631202017262917E-3</v>
      </c>
      <c r="AE1028" s="13">
        <f t="shared" si="1308"/>
        <v>2.1313925717711102E-3</v>
      </c>
      <c r="AF1028" s="13">
        <f t="shared" si="1309"/>
        <v>7.9333628610178631E-4</v>
      </c>
      <c r="AG1028" s="13">
        <f t="shared" si="1310"/>
        <v>1.968611104875849E-4</v>
      </c>
      <c r="AH1028" s="13">
        <f t="shared" si="1311"/>
        <v>2.8927558590090847E-3</v>
      </c>
      <c r="AI1028" s="13">
        <f t="shared" si="1312"/>
        <v>2.1479175094079837E-3</v>
      </c>
      <c r="AJ1028" s="13">
        <f t="shared" si="1313"/>
        <v>7.9743155870778688E-4</v>
      </c>
      <c r="AK1028" s="13">
        <f t="shared" si="1314"/>
        <v>1.9736856374848985E-4</v>
      </c>
      <c r="AL1028" s="13">
        <f t="shared" si="1315"/>
        <v>8.1005308474374559E-7</v>
      </c>
      <c r="AM1028" s="13">
        <f t="shared" si="1316"/>
        <v>4.2518251194099884E-4</v>
      </c>
      <c r="AN1028" s="13">
        <f t="shared" si="1317"/>
        <v>3.1651861736423879E-4</v>
      </c>
      <c r="AO1028" s="13">
        <f t="shared" si="1318"/>
        <v>1.1781297716223051E-4</v>
      </c>
      <c r="AP1028" s="13">
        <f t="shared" si="1319"/>
        <v>2.9234504862959847E-5</v>
      </c>
      <c r="AQ1028" s="13">
        <f t="shared" si="1320"/>
        <v>5.4407606137833156E-6</v>
      </c>
      <c r="AR1028" s="13">
        <f t="shared" si="1321"/>
        <v>4.3069084882442813E-4</v>
      </c>
      <c r="AS1028" s="13">
        <f t="shared" si="1322"/>
        <v>3.1979484630571819E-4</v>
      </c>
      <c r="AT1028" s="13">
        <f t="shared" si="1323"/>
        <v>1.1872639504976798E-4</v>
      </c>
      <c r="AU1028" s="13">
        <f t="shared" si="1324"/>
        <v>2.9385415982257765E-5</v>
      </c>
      <c r="AV1028" s="13">
        <f t="shared" si="1325"/>
        <v>5.4547853833705107E-6</v>
      </c>
      <c r="AW1028" s="13">
        <f t="shared" si="1326"/>
        <v>1.2437716756051596E-8</v>
      </c>
      <c r="AX1028" s="13">
        <f t="shared" si="1327"/>
        <v>5.2617469672730288E-5</v>
      </c>
      <c r="AY1028" s="13">
        <f t="shared" si="1328"/>
        <v>3.9170022948470733E-5</v>
      </c>
      <c r="AZ1028" s="13">
        <f t="shared" si="1329"/>
        <v>1.457967009176508E-5</v>
      </c>
      <c r="BA1028" s="13">
        <f t="shared" si="1330"/>
        <v>3.6178479354709044E-6</v>
      </c>
      <c r="BB1028" s="13">
        <f t="shared" si="1331"/>
        <v>6.7330863465065329E-7</v>
      </c>
      <c r="BC1028" s="13">
        <f t="shared" si="1332"/>
        <v>1.0024622937859753E-7</v>
      </c>
      <c r="BD1028" s="13">
        <f t="shared" si="1333"/>
        <v>5.3436531431728323E-5</v>
      </c>
      <c r="BE1028" s="13">
        <f t="shared" si="1334"/>
        <v>3.9677479572561079E-5</v>
      </c>
      <c r="BF1028" s="13">
        <f t="shared" si="1335"/>
        <v>1.4730581711149839E-5</v>
      </c>
      <c r="BG1028" s="13">
        <f t="shared" si="1336"/>
        <v>3.6458975366120352E-6</v>
      </c>
      <c r="BH1028" s="13">
        <f t="shared" si="1337"/>
        <v>6.7678431382375339E-7</v>
      </c>
      <c r="BI1028" s="13">
        <f t="shared" si="1338"/>
        <v>1.0050463631263138E-7</v>
      </c>
      <c r="BJ1028" s="14">
        <f t="shared" si="1339"/>
        <v>0.31473227596922237</v>
      </c>
      <c r="BK1028" s="14">
        <f t="shared" si="1340"/>
        <v>0.36942255701810928</v>
      </c>
      <c r="BL1028" s="14">
        <f t="shared" si="1341"/>
        <v>0.30031476839536919</v>
      </c>
      <c r="BM1028" s="14">
        <f t="shared" si="1342"/>
        <v>0.18785744869223506</v>
      </c>
      <c r="BN1028" s="14">
        <f t="shared" si="1343"/>
        <v>0.81211646250450109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1.4126984126984099</v>
      </c>
      <c r="F1029" s="10">
        <f>VLOOKUP(B1029,home!$B$2:$E$405,3,FALSE)</f>
        <v>0</v>
      </c>
      <c r="G1029" s="10">
        <f>VLOOKUP(C1029,away!$B$2:$E$405,4,FALSE)</f>
        <v>0.71</v>
      </c>
      <c r="H1029" s="10">
        <f>VLOOKUP(A1029,away!$A$2:$E$405,3,FALSE)</f>
        <v>1.1111111111111101</v>
      </c>
      <c r="I1029" s="10">
        <f>VLOOKUP(C1029,away!$B$2:$E$405,3,FALSE)</f>
        <v>0.18</v>
      </c>
      <c r="J1029" s="10">
        <f>VLOOKUP(B1029,home!$B$2:$E$405,4,FALSE)</f>
        <v>0</v>
      </c>
      <c r="K1029" s="12">
        <f t="shared" si="1288"/>
        <v>0</v>
      </c>
      <c r="L1029" s="12">
        <f t="shared" si="1289"/>
        <v>0</v>
      </c>
      <c r="M1029" s="13">
        <f t="shared" si="1290"/>
        <v>1</v>
      </c>
      <c r="N1029" s="13">
        <f t="shared" si="1291"/>
        <v>0</v>
      </c>
      <c r="O1029" s="13">
        <f t="shared" si="1292"/>
        <v>0</v>
      </c>
      <c r="P1029" s="13">
        <f t="shared" si="1293"/>
        <v>0</v>
      </c>
      <c r="Q1029" s="13">
        <f t="shared" si="1294"/>
        <v>0</v>
      </c>
      <c r="R1029" s="13">
        <f t="shared" si="1295"/>
        <v>0</v>
      </c>
      <c r="S1029" s="13">
        <f t="shared" si="1296"/>
        <v>0</v>
      </c>
      <c r="T1029" s="13">
        <f t="shared" si="1297"/>
        <v>0</v>
      </c>
      <c r="U1029" s="13">
        <f t="shared" si="1298"/>
        <v>0</v>
      </c>
      <c r="V1029" s="13">
        <f t="shared" si="1299"/>
        <v>0</v>
      </c>
      <c r="W1029" s="13">
        <f t="shared" si="1300"/>
        <v>0</v>
      </c>
      <c r="X1029" s="13">
        <f t="shared" si="1301"/>
        <v>0</v>
      </c>
      <c r="Y1029" s="13">
        <f t="shared" si="1302"/>
        <v>0</v>
      </c>
      <c r="Z1029" s="13">
        <f t="shared" si="1303"/>
        <v>0</v>
      </c>
      <c r="AA1029" s="13">
        <f t="shared" si="1304"/>
        <v>0</v>
      </c>
      <c r="AB1029" s="13">
        <f t="shared" si="1305"/>
        <v>0</v>
      </c>
      <c r="AC1029" s="13">
        <f t="shared" si="1306"/>
        <v>0</v>
      </c>
      <c r="AD1029" s="13">
        <f t="shared" si="1307"/>
        <v>0</v>
      </c>
      <c r="AE1029" s="13">
        <f t="shared" si="1308"/>
        <v>0</v>
      </c>
      <c r="AF1029" s="13">
        <f t="shared" si="1309"/>
        <v>0</v>
      </c>
      <c r="AG1029" s="13">
        <f t="shared" si="1310"/>
        <v>0</v>
      </c>
      <c r="AH1029" s="13">
        <f t="shared" si="1311"/>
        <v>0</v>
      </c>
      <c r="AI1029" s="13">
        <f t="shared" si="1312"/>
        <v>0</v>
      </c>
      <c r="AJ1029" s="13">
        <f t="shared" si="1313"/>
        <v>0</v>
      </c>
      <c r="AK1029" s="13">
        <f t="shared" si="1314"/>
        <v>0</v>
      </c>
      <c r="AL1029" s="13">
        <f t="shared" si="1315"/>
        <v>0</v>
      </c>
      <c r="AM1029" s="13">
        <f t="shared" si="1316"/>
        <v>0</v>
      </c>
      <c r="AN1029" s="13">
        <f t="shared" si="1317"/>
        <v>0</v>
      </c>
      <c r="AO1029" s="13">
        <f t="shared" si="1318"/>
        <v>0</v>
      </c>
      <c r="AP1029" s="13">
        <f t="shared" si="1319"/>
        <v>0</v>
      </c>
      <c r="AQ1029" s="13">
        <f t="shared" si="1320"/>
        <v>0</v>
      </c>
      <c r="AR1029" s="13">
        <f t="shared" si="1321"/>
        <v>0</v>
      </c>
      <c r="AS1029" s="13">
        <f t="shared" si="1322"/>
        <v>0</v>
      </c>
      <c r="AT1029" s="13">
        <f t="shared" si="1323"/>
        <v>0</v>
      </c>
      <c r="AU1029" s="13">
        <f t="shared" si="1324"/>
        <v>0</v>
      </c>
      <c r="AV1029" s="13">
        <f t="shared" si="1325"/>
        <v>0</v>
      </c>
      <c r="AW1029" s="13">
        <f t="shared" si="1326"/>
        <v>0</v>
      </c>
      <c r="AX1029" s="13">
        <f t="shared" si="1327"/>
        <v>0</v>
      </c>
      <c r="AY1029" s="13">
        <f t="shared" si="1328"/>
        <v>0</v>
      </c>
      <c r="AZ1029" s="13">
        <f t="shared" si="1329"/>
        <v>0</v>
      </c>
      <c r="BA1029" s="13">
        <f t="shared" si="1330"/>
        <v>0</v>
      </c>
      <c r="BB1029" s="13">
        <f t="shared" si="1331"/>
        <v>0</v>
      </c>
      <c r="BC1029" s="13">
        <f t="shared" si="1332"/>
        <v>0</v>
      </c>
      <c r="BD1029" s="13">
        <f t="shared" si="1333"/>
        <v>0</v>
      </c>
      <c r="BE1029" s="13">
        <f t="shared" si="1334"/>
        <v>0</v>
      </c>
      <c r="BF1029" s="13">
        <f t="shared" si="1335"/>
        <v>0</v>
      </c>
      <c r="BG1029" s="13">
        <f t="shared" si="1336"/>
        <v>0</v>
      </c>
      <c r="BH1029" s="13">
        <f t="shared" si="1337"/>
        <v>0</v>
      </c>
      <c r="BI1029" s="13">
        <f t="shared" si="1338"/>
        <v>0</v>
      </c>
      <c r="BJ1029" s="14">
        <f t="shared" si="1339"/>
        <v>0</v>
      </c>
      <c r="BK1029" s="14">
        <f t="shared" si="1340"/>
        <v>1</v>
      </c>
      <c r="BL1029" s="14">
        <f t="shared" si="1341"/>
        <v>0</v>
      </c>
      <c r="BM1029" s="14">
        <f t="shared" si="1342"/>
        <v>0</v>
      </c>
      <c r="BN1029" s="14">
        <f t="shared" si="1343"/>
        <v>1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1.68333333333333</v>
      </c>
      <c r="F1030" s="10">
        <f>VLOOKUP(B1030,home!$B$2:$E$405,3,FALSE)</f>
        <v>0.83</v>
      </c>
      <c r="G1030" s="10">
        <f>VLOOKUP(C1030,away!$B$2:$E$405,4,FALSE)</f>
        <v>0.68</v>
      </c>
      <c r="H1030" s="10">
        <f>VLOOKUP(A1030,away!$A$2:$E$405,3,FALSE)</f>
        <v>1.375</v>
      </c>
      <c r="I1030" s="10">
        <f>VLOOKUP(C1030,away!$B$2:$E$405,3,FALSE)</f>
        <v>0.51</v>
      </c>
      <c r="J1030" s="10">
        <f>VLOOKUP(B1030,home!$B$2:$E$405,4,FALSE)</f>
        <v>1.31</v>
      </c>
      <c r="K1030" s="12">
        <f t="shared" si="1288"/>
        <v>0.95007333333333144</v>
      </c>
      <c r="L1030" s="12">
        <f t="shared" si="1289"/>
        <v>0.91863750000000011</v>
      </c>
      <c r="M1030" s="13">
        <f t="shared" si="1290"/>
        <v>0.1543224810305053</v>
      </c>
      <c r="N1030" s="13">
        <f t="shared" si="1291"/>
        <v>0.14661767396092198</v>
      </c>
      <c r="O1030" s="13">
        <f t="shared" si="1292"/>
        <v>0.14176641816766081</v>
      </c>
      <c r="P1030" s="13">
        <f t="shared" si="1293"/>
        <v>0.13468849346327647</v>
      </c>
      <c r="Q1030" s="13">
        <f t="shared" si="1294"/>
        <v>6.9648771112816352E-2</v>
      </c>
      <c r="R1030" s="13">
        <f t="shared" si="1295"/>
        <v>6.5115973984747264E-2</v>
      </c>
      <c r="S1030" s="13">
        <f t="shared" si="1296"/>
        <v>2.9388119848560969E-2</v>
      </c>
      <c r="T1030" s="13">
        <f t="shared" si="1297"/>
        <v>6.3981972973149837E-2</v>
      </c>
      <c r="U1030" s="13">
        <f t="shared" si="1298"/>
        <v>6.1864950456935325E-2</v>
      </c>
      <c r="V1030" s="13">
        <f t="shared" si="1299"/>
        <v>2.8499063646817862E-3</v>
      </c>
      <c r="W1030" s="13">
        <f t="shared" si="1300"/>
        <v>2.2057146711241232E-2</v>
      </c>
      <c r="X1030" s="13">
        <f t="shared" si="1301"/>
        <v>2.0262522111947866E-2</v>
      </c>
      <c r="Y1030" s="13">
        <f t="shared" si="1302"/>
        <v>9.3069563283072546E-3</v>
      </c>
      <c r="Z1030" s="13">
        <f t="shared" si="1303"/>
        <v>1.9939325183804427E-2</v>
      </c>
      <c r="AA1030" s="13">
        <f t="shared" si="1304"/>
        <v>1.8943821141794312E-2</v>
      </c>
      <c r="AB1030" s="13">
        <f t="shared" si="1305"/>
        <v>8.999009649127478E-3</v>
      </c>
      <c r="AC1030" s="13">
        <f t="shared" si="1306"/>
        <v>1.5545758150691772E-4</v>
      </c>
      <c r="AD1030" s="13">
        <f t="shared" si="1307"/>
        <v>5.2389767249428204E-3</v>
      </c>
      <c r="AE1030" s="13">
        <f t="shared" si="1308"/>
        <v>4.8127204811596602E-3</v>
      </c>
      <c r="AF1030" s="13">
        <f t="shared" si="1309"/>
        <v>2.2105727555056538E-3</v>
      </c>
      <c r="AG1030" s="13">
        <f t="shared" si="1310"/>
        <v>6.7690500989527524E-4</v>
      </c>
      <c r="AH1030" s="13">
        <f t="shared" si="1311"/>
        <v>4.579252959634285E-3</v>
      </c>
      <c r="AI1030" s="13">
        <f t="shared" si="1312"/>
        <v>4.3506261235362687E-3</v>
      </c>
      <c r="AJ1030" s="13">
        <f t="shared" si="1313"/>
        <v>2.0667069316375858E-3</v>
      </c>
      <c r="AK1030" s="13">
        <f t="shared" si="1314"/>
        <v>6.545077145213411E-4</v>
      </c>
      <c r="AL1030" s="13">
        <f t="shared" si="1315"/>
        <v>5.427167140080475E-6</v>
      </c>
      <c r="AM1030" s="13">
        <f t="shared" si="1316"/>
        <v>9.9548241606443313E-4</v>
      </c>
      <c r="AN1030" s="13">
        <f t="shared" si="1317"/>
        <v>9.1448747798739084E-4</v>
      </c>
      <c r="AO1030" s="13">
        <f t="shared" si="1318"/>
        <v>4.2004124527982088E-4</v>
      </c>
      <c r="AP1030" s="13">
        <f t="shared" si="1319"/>
        <v>1.2862187982024719E-4</v>
      </c>
      <c r="AQ1030" s="13">
        <f t="shared" si="1320"/>
        <v>2.9539220530843081E-5</v>
      </c>
      <c r="AR1030" s="13">
        <f t="shared" si="1321"/>
        <v>8.4133469814120837E-4</v>
      </c>
      <c r="AS1030" s="13">
        <f t="shared" si="1322"/>
        <v>7.9932966111201007E-4</v>
      </c>
      <c r="AT1030" s="13">
        <f t="shared" si="1323"/>
        <v>3.7971089778244469E-4</v>
      </c>
      <c r="AU1030" s="13">
        <f t="shared" si="1324"/>
        <v>1.2025106611971974E-4</v>
      </c>
      <c r="AV1030" s="13">
        <f t="shared" si="1325"/>
        <v>2.8561832806312237E-5</v>
      </c>
      <c r="AW1030" s="13">
        <f t="shared" si="1326"/>
        <v>1.3157458059931429E-7</v>
      </c>
      <c r="AX1030" s="13">
        <f t="shared" si="1327"/>
        <v>1.5763021621750903E-4</v>
      </c>
      <c r="AY1030" s="13">
        <f t="shared" si="1328"/>
        <v>1.4480502775051195E-4</v>
      </c>
      <c r="AZ1030" s="13">
        <f t="shared" si="1329"/>
        <v>6.6511664340080466E-5</v>
      </c>
      <c r="BA1030" s="13">
        <f t="shared" si="1330"/>
        <v>2.0366703016736894E-5</v>
      </c>
      <c r="BB1030" s="13">
        <f t="shared" si="1331"/>
        <v>4.6774042856344095E-6</v>
      </c>
      <c r="BC1030" s="13">
        <f t="shared" si="1332"/>
        <v>8.5936779588889643E-7</v>
      </c>
      <c r="BD1030" s="13">
        <f t="shared" si="1333"/>
        <v>1.2881360062728234E-4</v>
      </c>
      <c r="BE1030" s="13">
        <f t="shared" si="1334"/>
        <v>1.2238236692663064E-4</v>
      </c>
      <c r="BF1030" s="13">
        <f t="shared" si="1335"/>
        <v>5.8136111643603407E-5</v>
      </c>
      <c r="BG1030" s="13">
        <f t="shared" si="1336"/>
        <v>1.8411189792092334E-5</v>
      </c>
      <c r="BH1030" s="13">
        <f t="shared" si="1337"/>
        <v>4.3729951141014417E-6</v>
      </c>
      <c r="BI1030" s="13">
        <f t="shared" si="1338"/>
        <v>8.3093320894094585E-7</v>
      </c>
      <c r="BJ1030" s="14">
        <f t="shared" si="1339"/>
        <v>0.34769724079297704</v>
      </c>
      <c r="BK1030" s="14">
        <f t="shared" si="1340"/>
        <v>0.32155469048342206</v>
      </c>
      <c r="BL1030" s="14">
        <f t="shared" si="1341"/>
        <v>0.31084340248286901</v>
      </c>
      <c r="BM1030" s="14">
        <f t="shared" si="1342"/>
        <v>0.28773017376997445</v>
      </c>
      <c r="BN1030" s="14">
        <f t="shared" si="1343"/>
        <v>0.71215981171992815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1.68333333333333</v>
      </c>
      <c r="F1031" s="10">
        <f>VLOOKUP(B1031,home!$B$2:$E$405,3,FALSE)</f>
        <v>1.78</v>
      </c>
      <c r="G1031" s="10">
        <f>VLOOKUP(C1031,away!$B$2:$E$405,4,FALSE)</f>
        <v>1.49</v>
      </c>
      <c r="H1031" s="10">
        <f>VLOOKUP(A1031,away!$A$2:$E$405,3,FALSE)</f>
        <v>1.375</v>
      </c>
      <c r="I1031" s="10">
        <f>VLOOKUP(C1031,away!$B$2:$E$405,3,FALSE)</f>
        <v>0.59</v>
      </c>
      <c r="J1031" s="10">
        <f>VLOOKUP(B1031,home!$B$2:$E$405,4,FALSE)</f>
        <v>0.57999999999999996</v>
      </c>
      <c r="K1031" s="12">
        <f t="shared" si="1288"/>
        <v>4.4645366666666577</v>
      </c>
      <c r="L1031" s="12">
        <f t="shared" si="1289"/>
        <v>0.47052499999999992</v>
      </c>
      <c r="M1031" s="13">
        <f t="shared" si="1290"/>
        <v>7.1900175478097628E-3</v>
      </c>
      <c r="N1031" s="13">
        <f t="shared" si="1291"/>
        <v>3.2100096976173373E-2</v>
      </c>
      <c r="O1031" s="13">
        <f t="shared" si="1292"/>
        <v>3.3830830066831873E-3</v>
      </c>
      <c r="P1031" s="13">
        <f t="shared" si="1293"/>
        <v>1.510389812971397E-2</v>
      </c>
      <c r="Q1031" s="13">
        <f t="shared" si="1294"/>
        <v>7.1656029976840785E-2</v>
      </c>
      <c r="R1031" s="13">
        <f t="shared" si="1295"/>
        <v>7.9591256585980321E-4</v>
      </c>
      <c r="S1031" s="13">
        <f t="shared" si="1296"/>
        <v>7.932099511435477E-3</v>
      </c>
      <c r="T1031" s="13">
        <f t="shared" si="1297"/>
        <v>3.3715953504853E-2</v>
      </c>
      <c r="U1031" s="13">
        <f t="shared" si="1298"/>
        <v>3.5533808337418326E-3</v>
      </c>
      <c r="V1031" s="13">
        <f t="shared" si="1299"/>
        <v>1.8514191095707381E-3</v>
      </c>
      <c r="W1031" s="13">
        <f t="shared" si="1300"/>
        <v>0.10663699107312359</v>
      </c>
      <c r="X1031" s="13">
        <f t="shared" si="1301"/>
        <v>5.0175370224681458E-2</v>
      </c>
      <c r="Y1031" s="13">
        <f t="shared" si="1302"/>
        <v>1.180438303748412E-2</v>
      </c>
      <c r="Z1031" s="13">
        <f t="shared" si="1303"/>
        <v>1.2483225335039461E-4</v>
      </c>
      <c r="AA1031" s="13">
        <f t="shared" si="1304"/>
        <v>5.5731817226545841E-4</v>
      </c>
      <c r="AB1031" s="13">
        <f t="shared" si="1305"/>
        <v>1.2440837075393923E-3</v>
      </c>
      <c r="AC1031" s="13">
        <f t="shared" si="1306"/>
        <v>2.4307699390525587E-4</v>
      </c>
      <c r="AD1031" s="13">
        <f t="shared" si="1307"/>
        <v>0.11902118916724136</v>
      </c>
      <c r="AE1031" s="13">
        <f t="shared" si="1308"/>
        <v>5.6002445032916216E-2</v>
      </c>
      <c r="AF1031" s="13">
        <f t="shared" si="1309"/>
        <v>1.3175275224556448E-2</v>
      </c>
      <c r="AG1031" s="13">
        <f t="shared" si="1310"/>
        <v>2.0664321250114738E-3</v>
      </c>
      <c r="AH1031" s="13">
        <f t="shared" si="1311"/>
        <v>1.4684174001923601E-5</v>
      </c>
      <c r="AI1031" s="13">
        <f t="shared" si="1312"/>
        <v>6.5558033251301192E-5</v>
      </c>
      <c r="AJ1031" s="13">
        <f t="shared" si="1313"/>
        <v>1.4634312162249311E-4</v>
      </c>
      <c r="AK1031" s="13">
        <f t="shared" si="1314"/>
        <v>2.177847441326928E-4</v>
      </c>
      <c r="AL1031" s="13">
        <f t="shared" si="1315"/>
        <v>2.042504140892108E-5</v>
      </c>
      <c r="AM1031" s="13">
        <f t="shared" si="1316"/>
        <v>0.10627489262948348</v>
      </c>
      <c r="AN1031" s="13">
        <f t="shared" si="1317"/>
        <v>5.0004993854487687E-2</v>
      </c>
      <c r="AO1031" s="13">
        <f t="shared" si="1318"/>
        <v>1.1764299866691409E-2</v>
      </c>
      <c r="AP1031" s="13">
        <f t="shared" si="1319"/>
        <v>1.8451323982583245E-3</v>
      </c>
      <c r="AQ1031" s="13">
        <f t="shared" si="1320"/>
        <v>2.1704523042262447E-4</v>
      </c>
      <c r="AR1031" s="13">
        <f t="shared" si="1321"/>
        <v>1.3818541944510208E-6</v>
      </c>
      <c r="AS1031" s="13">
        <f t="shared" si="1322"/>
        <v>6.1693387191136997E-6</v>
      </c>
      <c r="AT1031" s="13">
        <f t="shared" si="1323"/>
        <v>1.3771619460284716E-5</v>
      </c>
      <c r="AU1031" s="13">
        <f t="shared" si="1324"/>
        <v>2.049463334660706E-5</v>
      </c>
      <c r="AV1031" s="13">
        <f t="shared" si="1325"/>
        <v>2.287476051145411E-5</v>
      </c>
      <c r="AW1031" s="13">
        <f t="shared" si="1326"/>
        <v>1.1918443510363447E-6</v>
      </c>
      <c r="AX1031" s="13">
        <f t="shared" si="1327"/>
        <v>7.9078025815065178E-2</v>
      </c>
      <c r="AY1031" s="13">
        <f t="shared" si="1328"/>
        <v>3.7208188096633524E-2</v>
      </c>
      <c r="AZ1031" s="13">
        <f t="shared" si="1329"/>
        <v>8.7536913520842429E-3</v>
      </c>
      <c r="BA1031" s="13">
        <f t="shared" si="1330"/>
        <v>1.3729435411464794E-3</v>
      </c>
      <c r="BB1031" s="13">
        <f t="shared" si="1331"/>
        <v>1.6150106492448672E-4</v>
      </c>
      <c r="BC1031" s="13">
        <f t="shared" si="1332"/>
        <v>1.5198057714718827E-5</v>
      </c>
      <c r="BD1031" s="13">
        <f t="shared" si="1333"/>
        <v>1.0836615747401097E-7</v>
      </c>
      <c r="BE1031" s="13">
        <f t="shared" si="1334"/>
        <v>4.8380468346849506E-7</v>
      </c>
      <c r="BF1031" s="13">
        <f t="shared" si="1335"/>
        <v>1.0799818744250766E-6</v>
      </c>
      <c r="BG1031" s="13">
        <f t="shared" si="1336"/>
        <v>1.6072062259020461E-6</v>
      </c>
      <c r="BH1031" s="13">
        <f t="shared" si="1337"/>
        <v>1.7938577816086556E-6</v>
      </c>
      <c r="BI1031" s="13">
        <f t="shared" si="1338"/>
        <v>1.6017487681554303E-6</v>
      </c>
      <c r="BJ1031" s="14">
        <f t="shared" si="1339"/>
        <v>0.79305007824979401</v>
      </c>
      <c r="BK1031" s="14">
        <f t="shared" si="1340"/>
        <v>6.9549124430477657E-2</v>
      </c>
      <c r="BL1031" s="14">
        <f t="shared" si="1341"/>
        <v>1.0049515530821026E-2</v>
      </c>
      <c r="BM1031" s="14">
        <f t="shared" si="1342"/>
        <v>0.70533751600907968</v>
      </c>
      <c r="BN1031" s="14">
        <f t="shared" si="1343"/>
        <v>0.1302290382030809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1.68333333333333</v>
      </c>
      <c r="F1032" s="10">
        <f>VLOOKUP(B1032,home!$B$2:$E$405,3,FALSE)</f>
        <v>0.5</v>
      </c>
      <c r="G1032" s="10">
        <f>VLOOKUP(C1032,away!$B$2:$E$405,4,FALSE)</f>
        <v>0.59</v>
      </c>
      <c r="H1032" s="10">
        <f>VLOOKUP(A1032,away!$A$2:$E$405,3,FALSE)</f>
        <v>1.375</v>
      </c>
      <c r="I1032" s="10">
        <f>VLOOKUP(C1032,away!$B$2:$E$405,3,FALSE)</f>
        <v>1.39</v>
      </c>
      <c r="J1032" s="10">
        <f>VLOOKUP(B1032,home!$B$2:$E$405,4,FALSE)</f>
        <v>1.45</v>
      </c>
      <c r="K1032" s="12">
        <f t="shared" si="1288"/>
        <v>0.49658333333333232</v>
      </c>
      <c r="L1032" s="12">
        <f t="shared" si="1289"/>
        <v>2.7713124999999996</v>
      </c>
      <c r="M1032" s="13">
        <f t="shared" si="1290"/>
        <v>3.8086483128246751E-2</v>
      </c>
      <c r="N1032" s="13">
        <f t="shared" si="1291"/>
        <v>1.8913112746768494E-2</v>
      </c>
      <c r="O1032" s="13">
        <f t="shared" si="1292"/>
        <v>0.10554954677434933</v>
      </c>
      <c r="P1032" s="13">
        <f t="shared" si="1293"/>
        <v>5.2414145769028864E-2</v>
      </c>
      <c r="Q1032" s="13">
        <f t="shared" si="1294"/>
        <v>4.6959682857497182E-3</v>
      </c>
      <c r="R1032" s="13">
        <f t="shared" si="1295"/>
        <v>0.14625538917254449</v>
      </c>
      <c r="S1032" s="13">
        <f t="shared" si="1296"/>
        <v>1.8032924354332944E-2</v>
      </c>
      <c r="T1032" s="13">
        <f t="shared" si="1297"/>
        <v>1.3013995609901767E-2</v>
      </c>
      <c r="U1032" s="13">
        <f t="shared" si="1298"/>
        <v>7.2627988673265906E-2</v>
      </c>
      <c r="V1032" s="13">
        <f t="shared" si="1299"/>
        <v>2.7574096521540727E-3</v>
      </c>
      <c r="W1032" s="13">
        <f t="shared" si="1300"/>
        <v>7.7731319485506987E-4</v>
      </c>
      <c r="X1032" s="13">
        <f t="shared" si="1301"/>
        <v>2.154177773316791E-3</v>
      </c>
      <c r="Y1032" s="13">
        <f t="shared" si="1302"/>
        <v>2.9849498952074947E-3</v>
      </c>
      <c r="Z1032" s="13">
        <f t="shared" si="1303"/>
        <v>0.13510646273541238</v>
      </c>
      <c r="AA1032" s="13">
        <f t="shared" si="1304"/>
        <v>6.7091617620026731E-2</v>
      </c>
      <c r="AB1032" s="13">
        <f t="shared" si="1305"/>
        <v>1.6658289558239104E-2</v>
      </c>
      <c r="AC1032" s="13">
        <f t="shared" si="1306"/>
        <v>2.3716956053390238E-4</v>
      </c>
      <c r="AD1032" s="13">
        <f t="shared" si="1307"/>
        <v>9.6500194336278163E-5</v>
      </c>
      <c r="AE1032" s="13">
        <f t="shared" si="1308"/>
        <v>2.6743219481655689E-4</v>
      </c>
      <c r="AF1032" s="13">
        <f t="shared" si="1309"/>
        <v>3.7056909219877965E-4</v>
      </c>
      <c r="AG1032" s="13">
        <f t="shared" si="1310"/>
        <v>3.4232091910804343E-4</v>
      </c>
      <c r="AH1032" s="13">
        <f t="shared" si="1311"/>
        <v>9.3605557252358113E-2</v>
      </c>
      <c r="AI1032" s="13">
        <f t="shared" si="1312"/>
        <v>4.6482959638900076E-2</v>
      </c>
      <c r="AJ1032" s="13">
        <f t="shared" si="1313"/>
        <v>1.1541331520341876E-2</v>
      </c>
      <c r="AK1032" s="13">
        <f t="shared" si="1314"/>
        <v>1.9104109591588083E-3</v>
      </c>
      <c r="AL1032" s="13">
        <f t="shared" si="1315"/>
        <v>1.3055592322286139E-5</v>
      </c>
      <c r="AM1032" s="13">
        <f t="shared" si="1316"/>
        <v>9.5840776341646762E-6</v>
      </c>
      <c r="AN1032" s="13">
        <f t="shared" si="1317"/>
        <v>2.6560474148530995E-5</v>
      </c>
      <c r="AO1032" s="13">
        <f t="shared" si="1318"/>
        <v>3.6803687006875399E-5</v>
      </c>
      <c r="AP1032" s="13">
        <f t="shared" si="1319"/>
        <v>3.3998172616080455E-5</v>
      </c>
      <c r="AQ1032" s="13">
        <f t="shared" si="1320"/>
        <v>2.3554890187025366E-5</v>
      </c>
      <c r="AR1032" s="13">
        <f t="shared" si="1321"/>
        <v>5.1882050176585114E-2</v>
      </c>
      <c r="AS1032" s="13">
        <f t="shared" si="1322"/>
        <v>2.5763761416855838E-2</v>
      </c>
      <c r="AT1032" s="13">
        <f t="shared" si="1323"/>
        <v>6.3969272617934846E-3</v>
      </c>
      <c r="AU1032" s="13">
        <f t="shared" si="1324"/>
        <v>1.0588691542507583E-3</v>
      </c>
      <c r="AV1032" s="13">
        <f t="shared" si="1325"/>
        <v>1.3145419354542199E-4</v>
      </c>
      <c r="AW1032" s="13">
        <f t="shared" si="1326"/>
        <v>4.9908178474960458E-7</v>
      </c>
      <c r="AX1032" s="13">
        <f t="shared" si="1327"/>
        <v>7.9321553641648855E-7</v>
      </c>
      <c r="AY1032" s="13">
        <f t="shared" si="1328"/>
        <v>2.1982481312652198E-6</v>
      </c>
      <c r="AZ1032" s="13">
        <f t="shared" si="1329"/>
        <v>3.0460162621384722E-6</v>
      </c>
      <c r="BA1032" s="13">
        <f t="shared" si="1330"/>
        <v>2.8138209808225409E-6</v>
      </c>
      <c r="BB1032" s="13">
        <f t="shared" si="1331"/>
        <v>1.949494314228942E-6</v>
      </c>
      <c r="BC1032" s="13">
        <f t="shared" si="1332"/>
        <v>1.0805315923403183E-6</v>
      </c>
      <c r="BD1032" s="13">
        <f t="shared" si="1333"/>
        <v>2.3963562363332913E-2</v>
      </c>
      <c r="BE1032" s="13">
        <f t="shared" si="1334"/>
        <v>1.1899905676925044E-2</v>
      </c>
      <c r="BF1032" s="13">
        <f t="shared" si="1335"/>
        <v>2.9546474136998417E-3</v>
      </c>
      <c r="BG1032" s="13">
        <f t="shared" si="1336"/>
        <v>4.8907622050659233E-4</v>
      </c>
      <c r="BH1032" s="13">
        <f t="shared" si="1337"/>
        <v>6.0716774958307859E-5</v>
      </c>
      <c r="BI1032" s="13">
        <f t="shared" si="1338"/>
        <v>6.0301876996092655E-6</v>
      </c>
      <c r="BJ1032" s="14">
        <f t="shared" si="1339"/>
        <v>4.3758722534668872E-2</v>
      </c>
      <c r="BK1032" s="14">
        <f t="shared" si="1340"/>
        <v>0.11154338630475008</v>
      </c>
      <c r="BL1032" s="14">
        <f t="shared" si="1341"/>
        <v>0.68633009200933748</v>
      </c>
      <c r="BM1032" s="14">
        <f t="shared" si="1342"/>
        <v>0.61082231854113467</v>
      </c>
      <c r="BN1032" s="14">
        <f t="shared" si="1343"/>
        <v>0.36591464587668765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1.38333333333333</v>
      </c>
      <c r="F1033" s="10">
        <f>VLOOKUP(B1033,home!$B$2:$E$405,3,FALSE)</f>
        <v>0.72</v>
      </c>
      <c r="G1033" s="10">
        <f>VLOOKUP(C1033,away!$B$2:$E$405,4,FALSE)</f>
        <v>0.43</v>
      </c>
      <c r="H1033" s="10">
        <f>VLOOKUP(A1033,away!$A$2:$E$405,3,FALSE)</f>
        <v>1.1499999999999999</v>
      </c>
      <c r="I1033" s="10">
        <f>VLOOKUP(C1033,away!$B$2:$E$405,3,FALSE)</f>
        <v>0.87</v>
      </c>
      <c r="J1033" s="10">
        <f>VLOOKUP(B1033,home!$B$2:$E$405,4,FALSE)</f>
        <v>1.1599999999999999</v>
      </c>
      <c r="K1033" s="12">
        <f t="shared" si="1288"/>
        <v>0.42827999999999894</v>
      </c>
      <c r="L1033" s="12">
        <f t="shared" si="1289"/>
        <v>1.1605799999999999</v>
      </c>
      <c r="M1033" s="13">
        <f t="shared" si="1290"/>
        <v>0.20415821949282165</v>
      </c>
      <c r="N1033" s="13">
        <f t="shared" si="1291"/>
        <v>8.7436882244385436E-2</v>
      </c>
      <c r="O1033" s="13">
        <f t="shared" si="1292"/>
        <v>0.23694194637897895</v>
      </c>
      <c r="P1033" s="13">
        <f t="shared" si="1293"/>
        <v>0.10147749679518885</v>
      </c>
      <c r="Q1033" s="13">
        <f t="shared" si="1294"/>
        <v>1.8723733963812651E-2</v>
      </c>
      <c r="R1033" s="13">
        <f t="shared" si="1295"/>
        <v>0.13749504206425775</v>
      </c>
      <c r="S1033" s="13">
        <f t="shared" si="1296"/>
        <v>1.260992868839606E-2</v>
      </c>
      <c r="T1033" s="13">
        <f t="shared" si="1297"/>
        <v>2.1730391163721684E-2</v>
      </c>
      <c r="U1033" s="13">
        <f t="shared" si="1298"/>
        <v>5.8886376615280157E-2</v>
      </c>
      <c r="V1033" s="13">
        <f t="shared" si="1299"/>
        <v>6.9642282628920842E-4</v>
      </c>
      <c r="W1033" s="13">
        <f t="shared" si="1300"/>
        <v>2.6730002606738875E-3</v>
      </c>
      <c r="X1033" s="13">
        <f t="shared" si="1301"/>
        <v>3.1022306425329002E-3</v>
      </c>
      <c r="Y1033" s="13">
        <f t="shared" si="1302"/>
        <v>1.8001934195554172E-3</v>
      </c>
      <c r="Z1033" s="13">
        <f t="shared" si="1303"/>
        <v>5.3191331972978727E-2</v>
      </c>
      <c r="AA1033" s="13">
        <f t="shared" si="1304"/>
        <v>2.2780783657387272E-2</v>
      </c>
      <c r="AB1033" s="13">
        <f t="shared" si="1305"/>
        <v>4.8782770123928978E-3</v>
      </c>
      <c r="AC1033" s="13">
        <f t="shared" si="1306"/>
        <v>2.1634949751969324E-5</v>
      </c>
      <c r="AD1033" s="13">
        <f t="shared" si="1307"/>
        <v>2.861981379103524E-4</v>
      </c>
      <c r="AE1033" s="13">
        <f t="shared" si="1308"/>
        <v>3.3215583489599673E-4</v>
      </c>
      <c r="AF1033" s="13">
        <f t="shared" si="1309"/>
        <v>1.9274670943179802E-4</v>
      </c>
      <c r="AG1033" s="13">
        <f t="shared" si="1310"/>
        <v>7.456599201078534E-5</v>
      </c>
      <c r="AH1033" s="13">
        <f t="shared" si="1311"/>
        <v>1.5433199015299917E-2</v>
      </c>
      <c r="AI1033" s="13">
        <f t="shared" si="1312"/>
        <v>6.6097304742726327E-3</v>
      </c>
      <c r="AJ1033" s="13">
        <f t="shared" si="1313"/>
        <v>1.415407683760738E-3</v>
      </c>
      <c r="AK1033" s="13">
        <f t="shared" si="1314"/>
        <v>2.0206360093368245E-4</v>
      </c>
      <c r="AL1033" s="13">
        <f t="shared" si="1315"/>
        <v>4.3014884231917663E-7</v>
      </c>
      <c r="AM1033" s="13">
        <f t="shared" si="1316"/>
        <v>2.4514587700849089E-5</v>
      </c>
      <c r="AN1033" s="13">
        <f t="shared" si="1317"/>
        <v>2.8451140193851434E-5</v>
      </c>
      <c r="AO1033" s="13">
        <f t="shared" si="1318"/>
        <v>1.6509912143090054E-5</v>
      </c>
      <c r="AP1033" s="13">
        <f t="shared" si="1319"/>
        <v>6.387024611675815E-6</v>
      </c>
      <c r="AQ1033" s="13">
        <f t="shared" si="1320"/>
        <v>1.8531632559546801E-6</v>
      </c>
      <c r="AR1033" s="13">
        <f t="shared" si="1321"/>
        <v>3.5822924226353568E-3</v>
      </c>
      <c r="AS1033" s="13">
        <f t="shared" si="1322"/>
        <v>1.5342241987662667E-3</v>
      </c>
      <c r="AT1033" s="13">
        <f t="shared" si="1323"/>
        <v>3.2853876992380751E-4</v>
      </c>
      <c r="AU1033" s="13">
        <f t="shared" si="1324"/>
        <v>4.6902194794322646E-5</v>
      </c>
      <c r="AV1033" s="13">
        <f t="shared" si="1325"/>
        <v>5.0218179966281126E-6</v>
      </c>
      <c r="AW1033" s="13">
        <f t="shared" si="1326"/>
        <v>5.9390794328721856E-9</v>
      </c>
      <c r="AX1033" s="13">
        <f t="shared" si="1327"/>
        <v>1.7498512700866026E-6</v>
      </c>
      <c r="AY1033" s="13">
        <f t="shared" si="1328"/>
        <v>2.0308423870371092E-6</v>
      </c>
      <c r="AZ1033" s="13">
        <f t="shared" si="1329"/>
        <v>1.1784775287737644E-6</v>
      </c>
      <c r="BA1033" s="13">
        <f t="shared" si="1330"/>
        <v>4.5590581678141831E-7</v>
      </c>
      <c r="BB1033" s="13">
        <f t="shared" si="1331"/>
        <v>1.3227879321004467E-7</v>
      </c>
      <c r="BC1033" s="13">
        <f t="shared" si="1332"/>
        <v>3.0704024364742733E-8</v>
      </c>
      <c r="BD1033" s="13">
        <f t="shared" si="1333"/>
        <v>6.9292282331035685E-4</v>
      </c>
      <c r="BE1033" s="13">
        <f t="shared" si="1334"/>
        <v>2.9676498676735888E-4</v>
      </c>
      <c r="BF1033" s="13">
        <f t="shared" si="1335"/>
        <v>6.3549254266362072E-5</v>
      </c>
      <c r="BG1033" s="13">
        <f t="shared" si="1336"/>
        <v>9.0722915390658283E-6</v>
      </c>
      <c r="BH1033" s="13">
        <f t="shared" si="1337"/>
        <v>9.7137025508777561E-7</v>
      </c>
      <c r="BI1033" s="13">
        <f t="shared" si="1338"/>
        <v>8.3203690569798318E-8</v>
      </c>
      <c r="BJ1033" s="14">
        <f t="shared" si="1339"/>
        <v>0.13643539225665655</v>
      </c>
      <c r="BK1033" s="14">
        <f t="shared" si="1340"/>
        <v>0.31896616374367714</v>
      </c>
      <c r="BL1033" s="14">
        <f t="shared" si="1341"/>
        <v>0.49120316983650913</v>
      </c>
      <c r="BM1033" s="14">
        <f t="shared" si="1342"/>
        <v>0.21356071196706869</v>
      </c>
      <c r="BN1033" s="14">
        <f t="shared" si="1343"/>
        <v>0.78623332093944531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1.38333333333333</v>
      </c>
      <c r="F1034" s="10">
        <f>VLOOKUP(B1034,home!$B$2:$E$405,3,FALSE)</f>
        <v>1.69</v>
      </c>
      <c r="G1034" s="10">
        <f>VLOOKUP(C1034,away!$B$2:$E$405,4,FALSE)</f>
        <v>1.57</v>
      </c>
      <c r="H1034" s="10">
        <f>VLOOKUP(A1034,away!$A$2:$E$405,3,FALSE)</f>
        <v>1.1499999999999999</v>
      </c>
      <c r="I1034" s="10">
        <f>VLOOKUP(C1034,away!$B$2:$E$405,3,FALSE)</f>
        <v>0.72</v>
      </c>
      <c r="J1034" s="10">
        <f>VLOOKUP(B1034,home!$B$2:$E$405,4,FALSE)</f>
        <v>0.57999999999999996</v>
      </c>
      <c r="K1034" s="12">
        <f t="shared" si="1288"/>
        <v>3.6703983333333241</v>
      </c>
      <c r="L1034" s="12">
        <f t="shared" si="1289"/>
        <v>0.48023999999999994</v>
      </c>
      <c r="M1034" s="13">
        <f t="shared" si="1290"/>
        <v>1.5754356743407534E-2</v>
      </c>
      <c r="N1034" s="13">
        <f t="shared" si="1291"/>
        <v>5.7824764733741638E-2</v>
      </c>
      <c r="O1034" s="13">
        <f t="shared" si="1292"/>
        <v>7.5658722824540345E-3</v>
      </c>
      <c r="P1034" s="13">
        <f t="shared" si="1293"/>
        <v>2.7769765015732084E-2</v>
      </c>
      <c r="Q1034" s="13">
        <f t="shared" si="1294"/>
        <v>0.10611996005205845</v>
      </c>
      <c r="R1034" s="13">
        <f t="shared" si="1295"/>
        <v>1.8167172524628623E-3</v>
      </c>
      <c r="S1034" s="13">
        <f t="shared" si="1296"/>
        <v>1.2237247473649978E-2</v>
      </c>
      <c r="T1034" s="13">
        <f t="shared" si="1297"/>
        <v>5.0963049615400553E-2</v>
      </c>
      <c r="U1034" s="13">
        <f t="shared" si="1298"/>
        <v>6.6680759755775856E-3</v>
      </c>
      <c r="V1034" s="13">
        <f t="shared" si="1299"/>
        <v>2.3966949609727064E-3</v>
      </c>
      <c r="W1034" s="13">
        <f t="shared" si="1300"/>
        <v>0.12983417483615808</v>
      </c>
      <c r="X1034" s="13">
        <f t="shared" si="1301"/>
        <v>6.2351564123316557E-2</v>
      </c>
      <c r="Y1034" s="13">
        <f t="shared" si="1302"/>
        <v>1.4971857577290769E-2</v>
      </c>
      <c r="Z1034" s="13">
        <f t="shared" si="1303"/>
        <v>2.9082009777425507E-4</v>
      </c>
      <c r="AA1034" s="13">
        <f t="shared" si="1304"/>
        <v>1.0674256021704601E-3</v>
      </c>
      <c r="AB1034" s="13">
        <f t="shared" si="1305"/>
        <v>1.9589385755818889E-3</v>
      </c>
      <c r="AC1034" s="13">
        <f t="shared" si="1306"/>
        <v>2.6403670808573186E-4</v>
      </c>
      <c r="AD1034" s="13">
        <f t="shared" si="1307"/>
        <v>0.11913578473208553</v>
      </c>
      <c r="AE1034" s="13">
        <f t="shared" si="1308"/>
        <v>5.7213769259736751E-2</v>
      </c>
      <c r="AF1034" s="13">
        <f t="shared" si="1309"/>
        <v>1.3738170274647986E-2</v>
      </c>
      <c r="AG1034" s="13">
        <f t="shared" si="1310"/>
        <v>2.1992062975656501E-3</v>
      </c>
      <c r="AH1034" s="13">
        <f t="shared" si="1311"/>
        <v>3.491586093877705E-5</v>
      </c>
      <c r="AI1034" s="13">
        <f t="shared" si="1312"/>
        <v>1.2815511779658542E-4</v>
      </c>
      <c r="AJ1034" s="13">
        <f t="shared" si="1313"/>
        <v>2.3519016538436151E-4</v>
      </c>
      <c r="AK1034" s="13">
        <f t="shared" si="1314"/>
        <v>2.8774719701438309E-4</v>
      </c>
      <c r="AL1034" s="13">
        <f t="shared" si="1315"/>
        <v>1.8616405502272042E-5</v>
      </c>
      <c r="AM1034" s="13">
        <f t="shared" si="1316"/>
        <v>8.7455157144200837E-2</v>
      </c>
      <c r="AN1034" s="13">
        <f t="shared" si="1317"/>
        <v>4.1999464666931011E-2</v>
      </c>
      <c r="AO1034" s="13">
        <f t="shared" si="1318"/>
        <v>1.0084911455823471E-2</v>
      </c>
      <c r="AP1034" s="13">
        <f t="shared" si="1319"/>
        <v>1.6143926258482216E-3</v>
      </c>
      <c r="AQ1034" s="13">
        <f t="shared" si="1320"/>
        <v>1.9382397865933744E-4</v>
      </c>
      <c r="AR1034" s="13">
        <f t="shared" si="1321"/>
        <v>3.3535986114476583E-6</v>
      </c>
      <c r="AS1034" s="13">
        <f t="shared" si="1322"/>
        <v>1.2309042754126435E-5</v>
      </c>
      <c r="AT1034" s="13">
        <f t="shared" si="1323"/>
        <v>2.2589545004837155E-5</v>
      </c>
      <c r="AU1034" s="13">
        <f t="shared" si="1324"/>
        <v>2.7637542778837467E-5</v>
      </c>
      <c r="AV1034" s="13">
        <f t="shared" si="1325"/>
        <v>2.5360197738218375E-5</v>
      </c>
      <c r="AW1034" s="13">
        <f t="shared" si="1326"/>
        <v>9.1151718053414304E-7</v>
      </c>
      <c r="AX1034" s="13">
        <f t="shared" si="1327"/>
        <v>5.3499210503913153E-2</v>
      </c>
      <c r="AY1034" s="13">
        <f t="shared" si="1328"/>
        <v>2.5692460852399252E-2</v>
      </c>
      <c r="AZ1034" s="13">
        <f t="shared" si="1329"/>
        <v>6.1692736998781063E-3</v>
      </c>
      <c r="BA1034" s="13">
        <f t="shared" si="1330"/>
        <v>9.8757733387648755E-4</v>
      </c>
      <c r="BB1034" s="13">
        <f t="shared" si="1331"/>
        <v>1.1856853470521105E-4</v>
      </c>
      <c r="BC1034" s="13">
        <f t="shared" si="1332"/>
        <v>1.1388270621366111E-5</v>
      </c>
      <c r="BD1034" s="13">
        <f t="shared" si="1333"/>
        <v>2.6842203286027041E-7</v>
      </c>
      <c r="BE1034" s="13">
        <f t="shared" si="1334"/>
        <v>9.8521578204027936E-7</v>
      </c>
      <c r="BF1034" s="13">
        <f t="shared" si="1335"/>
        <v>1.8080671821871649E-6</v>
      </c>
      <c r="BG1034" s="13">
        <f t="shared" si="1336"/>
        <v>2.2121089240181495E-6</v>
      </c>
      <c r="BH1034" s="13">
        <f t="shared" si="1337"/>
        <v>2.0298302269669976E-6</v>
      </c>
      <c r="BI1034" s="13">
        <f t="shared" si="1338"/>
        <v>1.4900570964018535E-6</v>
      </c>
      <c r="BJ1034" s="14">
        <f t="shared" si="1339"/>
        <v>0.84217853056885839</v>
      </c>
      <c r="BK1034" s="14">
        <f t="shared" si="1340"/>
        <v>8.4133178159749564E-2</v>
      </c>
      <c r="BL1034" s="14">
        <f t="shared" si="1341"/>
        <v>1.9863081657512872E-2</v>
      </c>
      <c r="BM1034" s="14">
        <f t="shared" si="1342"/>
        <v>0.70392262506881986</v>
      </c>
      <c r="BN1034" s="14">
        <f t="shared" si="1343"/>
        <v>0.2168514360798566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1.38333333333333</v>
      </c>
      <c r="F1035" s="10">
        <f>VLOOKUP(B1035,home!$B$2:$E$405,3,FALSE)</f>
        <v>1.01</v>
      </c>
      <c r="G1035" s="10">
        <f>VLOOKUP(C1035,away!$B$2:$E$405,4,FALSE)</f>
        <v>1.2</v>
      </c>
      <c r="H1035" s="10">
        <f>VLOOKUP(A1035,away!$A$2:$E$405,3,FALSE)</f>
        <v>1.1499999999999999</v>
      </c>
      <c r="I1035" s="10">
        <f>VLOOKUP(C1035,away!$B$2:$E$405,3,FALSE)</f>
        <v>1.08</v>
      </c>
      <c r="J1035" s="10">
        <f>VLOOKUP(B1035,home!$B$2:$E$405,4,FALSE)</f>
        <v>0.35</v>
      </c>
      <c r="K1035" s="12">
        <f t="shared" si="1288"/>
        <v>1.6765999999999959</v>
      </c>
      <c r="L1035" s="12">
        <f t="shared" si="1289"/>
        <v>0.43469999999999998</v>
      </c>
      <c r="M1035" s="13">
        <f t="shared" si="1290"/>
        <v>0.12108045947872154</v>
      </c>
      <c r="N1035" s="13">
        <f t="shared" si="1291"/>
        <v>0.20300349836202405</v>
      </c>
      <c r="O1035" s="13">
        <f t="shared" si="1292"/>
        <v>5.2633675735400239E-2</v>
      </c>
      <c r="P1035" s="13">
        <f t="shared" si="1293"/>
        <v>8.8245620737971833E-2</v>
      </c>
      <c r="Q1035" s="13">
        <f t="shared" si="1294"/>
        <v>0.17017783267688436</v>
      </c>
      <c r="R1035" s="13">
        <f t="shared" si="1295"/>
        <v>1.1439929421089243E-2</v>
      </c>
      <c r="S1035" s="13">
        <f t="shared" si="1296"/>
        <v>1.6078749644979858E-2</v>
      </c>
      <c r="T1035" s="13">
        <f t="shared" si="1297"/>
        <v>7.3976303864641615E-2</v>
      </c>
      <c r="U1035" s="13">
        <f t="shared" si="1298"/>
        <v>1.9180185667398181E-2</v>
      </c>
      <c r="V1035" s="13">
        <f t="shared" si="1299"/>
        <v>1.3020536089255435E-3</v>
      </c>
      <c r="W1035" s="13">
        <f t="shared" si="1300"/>
        <v>9.5106718088687883E-2</v>
      </c>
      <c r="X1035" s="13">
        <f t="shared" si="1301"/>
        <v>4.1342890353152612E-2</v>
      </c>
      <c r="Y1035" s="13">
        <f t="shared" si="1302"/>
        <v>8.9858772182577207E-3</v>
      </c>
      <c r="Z1035" s="13">
        <f t="shared" si="1303"/>
        <v>1.657645773115831E-3</v>
      </c>
      <c r="AA1035" s="13">
        <f t="shared" si="1304"/>
        <v>2.7792089032059957E-3</v>
      </c>
      <c r="AB1035" s="13">
        <f t="shared" si="1305"/>
        <v>2.3298108235575809E-3</v>
      </c>
      <c r="AC1035" s="13">
        <f t="shared" si="1306"/>
        <v>5.9310008324435393E-5</v>
      </c>
      <c r="AD1035" s="13">
        <f t="shared" si="1307"/>
        <v>3.9863980886873408E-2</v>
      </c>
      <c r="AE1035" s="13">
        <f t="shared" si="1308"/>
        <v>1.7328872491523865E-2</v>
      </c>
      <c r="AF1035" s="13">
        <f t="shared" si="1309"/>
        <v>3.7664304360327124E-3</v>
      </c>
      <c r="AG1035" s="13">
        <f t="shared" si="1310"/>
        <v>5.4575577018113998E-4</v>
      </c>
      <c r="AH1035" s="13">
        <f t="shared" si="1311"/>
        <v>1.8014465439336296E-4</v>
      </c>
      <c r="AI1035" s="13">
        <f t="shared" si="1312"/>
        <v>3.0203052755591161E-4</v>
      </c>
      <c r="AJ1035" s="13">
        <f t="shared" si="1313"/>
        <v>2.5319219125012014E-4</v>
      </c>
      <c r="AK1035" s="13">
        <f t="shared" si="1314"/>
        <v>1.4150067594998346E-4</v>
      </c>
      <c r="AL1035" s="13">
        <f t="shared" si="1315"/>
        <v>1.7290481133279373E-6</v>
      </c>
      <c r="AM1035" s="13">
        <f t="shared" si="1316"/>
        <v>1.3367190070986355E-2</v>
      </c>
      <c r="AN1035" s="13">
        <f t="shared" si="1317"/>
        <v>5.8107175238577679E-3</v>
      </c>
      <c r="AO1035" s="13">
        <f t="shared" si="1318"/>
        <v>1.2629594538104858E-3</v>
      </c>
      <c r="AP1035" s="13">
        <f t="shared" si="1319"/>
        <v>1.8300282485713936E-4</v>
      </c>
      <c r="AQ1035" s="13">
        <f t="shared" si="1320"/>
        <v>1.9887831991349622E-5</v>
      </c>
      <c r="AR1035" s="13">
        <f t="shared" si="1321"/>
        <v>1.5661776252958987E-5</v>
      </c>
      <c r="AS1035" s="13">
        <f t="shared" si="1322"/>
        <v>2.6258534065710975E-5</v>
      </c>
      <c r="AT1035" s="13">
        <f t="shared" si="1323"/>
        <v>2.201252910728546E-5</v>
      </c>
      <c r="AU1035" s="13">
        <f t="shared" si="1324"/>
        <v>1.2302068767091571E-5</v>
      </c>
      <c r="AV1035" s="13">
        <f t="shared" si="1325"/>
        <v>5.1564121237264166E-6</v>
      </c>
      <c r="AW1035" s="13">
        <f t="shared" si="1326"/>
        <v>3.5004483956677748E-8</v>
      </c>
      <c r="AX1035" s="13">
        <f t="shared" si="1327"/>
        <v>3.7352384788359471E-3</v>
      </c>
      <c r="AY1035" s="13">
        <f t="shared" si="1328"/>
        <v>1.623708166749986E-3</v>
      </c>
      <c r="AZ1035" s="13">
        <f t="shared" si="1329"/>
        <v>3.5291297004310946E-4</v>
      </c>
      <c r="BA1035" s="13">
        <f t="shared" si="1330"/>
        <v>5.1137089359246553E-5</v>
      </c>
      <c r="BB1035" s="13">
        <f t="shared" si="1331"/>
        <v>5.5573231861161191E-6</v>
      </c>
      <c r="BC1035" s="13">
        <f t="shared" si="1332"/>
        <v>4.8315367780093581E-7</v>
      </c>
      <c r="BD1035" s="13">
        <f t="shared" si="1333"/>
        <v>1.134695689526877E-6</v>
      </c>
      <c r="BE1035" s="13">
        <f t="shared" si="1334"/>
        <v>1.9024307930607577E-6</v>
      </c>
      <c r="BF1035" s="13">
        <f t="shared" si="1335"/>
        <v>1.5948077338228294E-6</v>
      </c>
      <c r="BG1035" s="13">
        <f t="shared" si="1336"/>
        <v>8.9128488217578311E-7</v>
      </c>
      <c r="BH1035" s="13">
        <f t="shared" si="1337"/>
        <v>3.7358205836397841E-7</v>
      </c>
      <c r="BI1035" s="13">
        <f t="shared" si="1338"/>
        <v>1.2526953581060891E-7</v>
      </c>
      <c r="BJ1035" s="14">
        <f t="shared" si="1339"/>
        <v>0.68051095503561454</v>
      </c>
      <c r="BK1035" s="14">
        <f t="shared" si="1340"/>
        <v>0.22839163069378648</v>
      </c>
      <c r="BL1035" s="14">
        <f t="shared" si="1341"/>
        <v>8.9327091990810181E-2</v>
      </c>
      <c r="BM1035" s="14">
        <f t="shared" si="1342"/>
        <v>0.35168263391896981</v>
      </c>
      <c r="BN1035" s="14">
        <f t="shared" si="1343"/>
        <v>0.64658101641209131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1.38333333333333</v>
      </c>
      <c r="F1036" s="10">
        <f>VLOOKUP(B1036,home!$B$2:$E$405,3,FALSE)</f>
        <v>0.72</v>
      </c>
      <c r="G1036" s="10">
        <f>VLOOKUP(C1036,away!$B$2:$E$405,4,FALSE)</f>
        <v>1.69</v>
      </c>
      <c r="H1036" s="10">
        <f>VLOOKUP(A1036,away!$A$2:$E$405,3,FALSE)</f>
        <v>1.1499999999999999</v>
      </c>
      <c r="I1036" s="10">
        <f>VLOOKUP(C1036,away!$B$2:$E$405,3,FALSE)</f>
        <v>0.36</v>
      </c>
      <c r="J1036" s="10">
        <f>VLOOKUP(B1036,home!$B$2:$E$405,4,FALSE)</f>
        <v>1.22</v>
      </c>
      <c r="K1036" s="12">
        <f t="shared" si="1288"/>
        <v>1.6832399999999959</v>
      </c>
      <c r="L1036" s="12">
        <f t="shared" si="1289"/>
        <v>0.50507999999999997</v>
      </c>
      <c r="M1036" s="13">
        <f t="shared" si="1290"/>
        <v>0.11210492678040393</v>
      </c>
      <c r="N1036" s="13">
        <f t="shared" si="1291"/>
        <v>0.18869949695384663</v>
      </c>
      <c r="O1036" s="13">
        <f t="shared" si="1292"/>
        <v>5.6621956418246411E-2</v>
      </c>
      <c r="P1036" s="13">
        <f t="shared" si="1293"/>
        <v>9.5308341921448853E-2</v>
      </c>
      <c r="Q1036" s="13">
        <f t="shared" si="1294"/>
        <v>0.15881327062629608</v>
      </c>
      <c r="R1036" s="13">
        <f t="shared" si="1295"/>
        <v>1.4299308873863947E-2</v>
      </c>
      <c r="S1036" s="13">
        <f t="shared" si="1296"/>
        <v>2.0257093735071341E-2</v>
      </c>
      <c r="T1036" s="13">
        <f t="shared" si="1297"/>
        <v>8.0213406727929606E-2</v>
      </c>
      <c r="U1036" s="13">
        <f t="shared" si="1298"/>
        <v>2.4069168668842691E-2</v>
      </c>
      <c r="V1036" s="13">
        <f t="shared" si="1299"/>
        <v>1.9135545317378324E-3</v>
      </c>
      <c r="W1036" s="13">
        <f t="shared" si="1300"/>
        <v>8.910694988300194E-2</v>
      </c>
      <c r="X1036" s="13">
        <f t="shared" si="1301"/>
        <v>4.5006138246906614E-2</v>
      </c>
      <c r="Y1036" s="13">
        <f t="shared" si="1302"/>
        <v>1.1365850152873795E-2</v>
      </c>
      <c r="Z1036" s="13">
        <f t="shared" si="1303"/>
        <v>2.4074316420037347E-3</v>
      </c>
      <c r="AA1036" s="13">
        <f t="shared" si="1304"/>
        <v>4.0522852370863558E-3</v>
      </c>
      <c r="AB1036" s="13">
        <f t="shared" si="1305"/>
        <v>3.4104843012366117E-3</v>
      </c>
      <c r="AC1036" s="13">
        <f t="shared" si="1306"/>
        <v>1.0167801877335011E-4</v>
      </c>
      <c r="AD1036" s="13">
        <f t="shared" si="1307"/>
        <v>3.7497095580265948E-2</v>
      </c>
      <c r="AE1036" s="13">
        <f t="shared" si="1308"/>
        <v>1.8939033035680723E-2</v>
      </c>
      <c r="AF1036" s="13">
        <f t="shared" si="1309"/>
        <v>4.7828634028308096E-3</v>
      </c>
      <c r="AG1036" s="13">
        <f t="shared" si="1310"/>
        <v>8.0524288250059524E-4</v>
      </c>
      <c r="AH1036" s="13">
        <f t="shared" si="1311"/>
        <v>3.0398639343581145E-4</v>
      </c>
      <c r="AI1036" s="13">
        <f t="shared" si="1312"/>
        <v>5.1168205688689402E-4</v>
      </c>
      <c r="AJ1036" s="13">
        <f t="shared" si="1313"/>
        <v>4.3064185271714678E-4</v>
      </c>
      <c r="AK1036" s="13">
        <f t="shared" si="1314"/>
        <v>2.41624530722536E-4</v>
      </c>
      <c r="AL1036" s="13">
        <f t="shared" si="1315"/>
        <v>3.457747543291703E-6</v>
      </c>
      <c r="AM1036" s="13">
        <f t="shared" si="1316"/>
        <v>1.2623322232905337E-2</v>
      </c>
      <c r="AN1036" s="13">
        <f t="shared" si="1317"/>
        <v>6.3757875933958263E-3</v>
      </c>
      <c r="AO1036" s="13">
        <f t="shared" si="1318"/>
        <v>1.610141398836182E-3</v>
      </c>
      <c r="AP1036" s="13">
        <f t="shared" si="1319"/>
        <v>2.7108340590805964E-4</v>
      </c>
      <c r="AQ1036" s="13">
        <f t="shared" si="1320"/>
        <v>3.4229701664010681E-5</v>
      </c>
      <c r="AR1036" s="13">
        <f t="shared" si="1321"/>
        <v>3.0707489519311929E-5</v>
      </c>
      <c r="AS1036" s="13">
        <f t="shared" si="1322"/>
        <v>5.1688074658486489E-5</v>
      </c>
      <c r="AT1036" s="13">
        <f t="shared" si="1323"/>
        <v>4.3501717394075306E-5</v>
      </c>
      <c r="AU1036" s="13">
        <f t="shared" si="1324"/>
        <v>2.4407943595467701E-5</v>
      </c>
      <c r="AV1036" s="13">
        <f t="shared" si="1325"/>
        <v>1.0271106744408736E-5</v>
      </c>
      <c r="AW1036" s="13">
        <f t="shared" si="1326"/>
        <v>8.1657672216027512E-8</v>
      </c>
      <c r="AX1036" s="13">
        <f t="shared" si="1327"/>
        <v>3.541346819219257E-3</v>
      </c>
      <c r="AY1036" s="13">
        <f t="shared" si="1328"/>
        <v>1.788663451451262E-3</v>
      </c>
      <c r="AZ1036" s="13">
        <f t="shared" si="1329"/>
        <v>4.5170906802950169E-4</v>
      </c>
      <c r="BA1036" s="13">
        <f t="shared" si="1330"/>
        <v>7.6049738693446909E-5</v>
      </c>
      <c r="BB1036" s="13">
        <f t="shared" si="1331"/>
        <v>9.6028005048215389E-6</v>
      </c>
      <c r="BC1036" s="13">
        <f t="shared" si="1332"/>
        <v>9.7003649579505261E-7</v>
      </c>
      <c r="BD1036" s="13">
        <f t="shared" si="1333"/>
        <v>2.5849564677356782E-6</v>
      </c>
      <c r="BE1036" s="13">
        <f t="shared" si="1334"/>
        <v>4.3511021247513921E-6</v>
      </c>
      <c r="BF1036" s="13">
        <f t="shared" si="1335"/>
        <v>3.6619745702332586E-6</v>
      </c>
      <c r="BG1036" s="13">
        <f t="shared" si="1336"/>
        <v>2.0546606918664709E-6</v>
      </c>
      <c r="BH1036" s="13">
        <f t="shared" si="1337"/>
        <v>8.6462176574432736E-7</v>
      </c>
      <c r="BI1036" s="13">
        <f t="shared" si="1338"/>
        <v>2.9107318819429554E-7</v>
      </c>
      <c r="BJ1036" s="14">
        <f t="shared" si="1339"/>
        <v>0.66201225373923611</v>
      </c>
      <c r="BK1036" s="14">
        <f t="shared" si="1340"/>
        <v>0.23147771618642984</v>
      </c>
      <c r="BL1036" s="14">
        <f t="shared" si="1341"/>
        <v>0.10411552305375868</v>
      </c>
      <c r="BM1036" s="14">
        <f t="shared" si="1342"/>
        <v>0.37237704125354371</v>
      </c>
      <c r="BN1036" s="14">
        <f t="shared" si="1343"/>
        <v>0.62584730157410584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1.38333333333333</v>
      </c>
      <c r="F1037" s="10">
        <f>VLOOKUP(B1037,home!$B$2:$E$405,3,FALSE)</f>
        <v>0.84</v>
      </c>
      <c r="G1037" s="10">
        <f>VLOOKUP(C1037,away!$B$2:$E$405,4,FALSE)</f>
        <v>0.6</v>
      </c>
      <c r="H1037" s="10">
        <f>VLOOKUP(A1037,away!$A$2:$E$405,3,FALSE)</f>
        <v>1.1499999999999999</v>
      </c>
      <c r="I1037" s="10">
        <f>VLOOKUP(C1037,away!$B$2:$E$405,3,FALSE)</f>
        <v>0.36</v>
      </c>
      <c r="J1037" s="10">
        <f>VLOOKUP(B1037,home!$B$2:$E$405,4,FALSE)</f>
        <v>0.72</v>
      </c>
      <c r="K1037" s="12">
        <f t="shared" si="1288"/>
        <v>0.69719999999999815</v>
      </c>
      <c r="L1037" s="12">
        <f t="shared" si="1289"/>
        <v>0.29807999999999996</v>
      </c>
      <c r="M1037" s="13">
        <f t="shared" si="1290"/>
        <v>0.3696199364713938</v>
      </c>
      <c r="N1037" s="13">
        <f t="shared" si="1291"/>
        <v>0.25769901970785503</v>
      </c>
      <c r="O1037" s="13">
        <f t="shared" si="1292"/>
        <v>0.11017631066339305</v>
      </c>
      <c r="P1037" s="13">
        <f t="shared" si="1293"/>
        <v>7.6814923794517431E-2</v>
      </c>
      <c r="Q1037" s="13">
        <f t="shared" si="1294"/>
        <v>8.9833878270158027E-2</v>
      </c>
      <c r="R1037" s="13">
        <f t="shared" si="1295"/>
        <v>1.6420677341272095E-2</v>
      </c>
      <c r="S1037" s="13">
        <f t="shared" si="1296"/>
        <v>3.9909457900779268E-3</v>
      </c>
      <c r="T1037" s="13">
        <f t="shared" si="1297"/>
        <v>2.6777682434768701E-2</v>
      </c>
      <c r="U1037" s="13">
        <f t="shared" si="1298"/>
        <v>1.1448496242334875E-2</v>
      </c>
      <c r="V1037" s="13">
        <f t="shared" si="1299"/>
        <v>9.2155982848377745E-5</v>
      </c>
      <c r="W1037" s="13">
        <f t="shared" si="1300"/>
        <v>2.0877393309984667E-2</v>
      </c>
      <c r="X1037" s="13">
        <f t="shared" si="1301"/>
        <v>6.2231333978402291E-3</v>
      </c>
      <c r="Y1037" s="13">
        <f t="shared" si="1302"/>
        <v>9.2749580161410753E-4</v>
      </c>
      <c r="Z1037" s="13">
        <f t="shared" si="1303"/>
        <v>1.6315585006287958E-3</v>
      </c>
      <c r="AA1037" s="13">
        <f t="shared" si="1304"/>
        <v>1.1375225866383932E-3</v>
      </c>
      <c r="AB1037" s="13">
        <f t="shared" si="1305"/>
        <v>3.9654037370214282E-4</v>
      </c>
      <c r="AC1037" s="13">
        <f t="shared" si="1306"/>
        <v>1.1969989476363873E-6</v>
      </c>
      <c r="AD1037" s="13">
        <f t="shared" si="1307"/>
        <v>3.6389296539303174E-3</v>
      </c>
      <c r="AE1037" s="13">
        <f t="shared" si="1308"/>
        <v>1.0846921512435489E-3</v>
      </c>
      <c r="AF1037" s="13">
        <f t="shared" si="1309"/>
        <v>1.6166251822133851E-4</v>
      </c>
      <c r="AG1037" s="13">
        <f t="shared" si="1310"/>
        <v>1.6062787810472196E-5</v>
      </c>
      <c r="AH1037" s="13">
        <f t="shared" si="1311"/>
        <v>1.2158373946685779E-4</v>
      </c>
      <c r="AI1037" s="13">
        <f t="shared" si="1312"/>
        <v>8.4768183156293015E-5</v>
      </c>
      <c r="AJ1037" s="13">
        <f t="shared" si="1313"/>
        <v>2.9550188648283667E-5</v>
      </c>
      <c r="AK1037" s="13">
        <f t="shared" si="1314"/>
        <v>6.867463841861105E-6</v>
      </c>
      <c r="AL1037" s="13">
        <f t="shared" si="1315"/>
        <v>9.9504787347338153E-9</v>
      </c>
      <c r="AM1037" s="13">
        <f t="shared" si="1316"/>
        <v>5.0741235094404233E-4</v>
      </c>
      <c r="AN1037" s="13">
        <f t="shared" si="1317"/>
        <v>1.5124947356940014E-4</v>
      </c>
      <c r="AO1037" s="13">
        <f t="shared" si="1318"/>
        <v>2.2542221540783391E-5</v>
      </c>
      <c r="AP1037" s="13">
        <f t="shared" si="1319"/>
        <v>2.2397951322922381E-6</v>
      </c>
      <c r="AQ1037" s="13">
        <f t="shared" si="1320"/>
        <v>1.6690953325841747E-7</v>
      </c>
      <c r="AR1037" s="13">
        <f t="shared" si="1321"/>
        <v>7.2483362120561924E-6</v>
      </c>
      <c r="AS1037" s="13">
        <f t="shared" si="1322"/>
        <v>5.0535400070455635E-6</v>
      </c>
      <c r="AT1037" s="13">
        <f t="shared" si="1323"/>
        <v>1.7616640464560788E-6</v>
      </c>
      <c r="AU1037" s="13">
        <f t="shared" si="1324"/>
        <v>4.0941072439639161E-7</v>
      </c>
      <c r="AV1037" s="13">
        <f t="shared" si="1325"/>
        <v>7.136028926229086E-8</v>
      </c>
      <c r="AW1037" s="13">
        <f t="shared" si="1326"/>
        <v>5.7442282847530932E-11</v>
      </c>
      <c r="AX1037" s="13">
        <f t="shared" si="1327"/>
        <v>5.896131517969752E-5</v>
      </c>
      <c r="AY1037" s="13">
        <f t="shared" si="1328"/>
        <v>1.7575188828764233E-5</v>
      </c>
      <c r="AZ1037" s="13">
        <f t="shared" si="1329"/>
        <v>2.6194061430390209E-6</v>
      </c>
      <c r="BA1037" s="13">
        <f t="shared" si="1330"/>
        <v>2.6026419437235716E-7</v>
      </c>
      <c r="BB1037" s="13">
        <f t="shared" si="1331"/>
        <v>1.9394887764628043E-8</v>
      </c>
      <c r="BC1037" s="13">
        <f t="shared" si="1332"/>
        <v>1.1562456289760654E-9</v>
      </c>
      <c r="BD1037" s="13">
        <f t="shared" si="1333"/>
        <v>3.6009734301495167E-7</v>
      </c>
      <c r="BE1037" s="13">
        <f t="shared" si="1334"/>
        <v>2.5105986755002362E-7</v>
      </c>
      <c r="BF1037" s="13">
        <f t="shared" si="1335"/>
        <v>8.7519469827938004E-8</v>
      </c>
      <c r="BG1037" s="13">
        <f t="shared" si="1336"/>
        <v>2.0339524788012736E-8</v>
      </c>
      <c r="BH1037" s="13">
        <f t="shared" si="1337"/>
        <v>3.5451791705506101E-9</v>
      </c>
      <c r="BI1037" s="13">
        <f t="shared" si="1338"/>
        <v>4.9433978354157599E-10</v>
      </c>
      <c r="BJ1037" s="14">
        <f t="shared" si="1339"/>
        <v>0.4080029975096256</v>
      </c>
      <c r="BK1037" s="14">
        <f t="shared" si="1340"/>
        <v>0.45053674417709266</v>
      </c>
      <c r="BL1037" s="14">
        <f t="shared" si="1341"/>
        <v>0.13983758414945724</v>
      </c>
      <c r="BM1037" s="14">
        <f t="shared" si="1342"/>
        <v>7.9426562956828206E-2</v>
      </c>
      <c r="BN1037" s="14">
        <f t="shared" si="1343"/>
        <v>0.92056474624858931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1.38333333333333</v>
      </c>
      <c r="F1038" s="10">
        <f>VLOOKUP(B1038,home!$B$2:$E$405,3,FALSE)</f>
        <v>0.28999999999999998</v>
      </c>
      <c r="G1038" s="10">
        <f>VLOOKUP(C1038,away!$B$2:$E$405,4,FALSE)</f>
        <v>0.96</v>
      </c>
      <c r="H1038" s="10">
        <f>VLOOKUP(A1038,away!$A$2:$E$405,3,FALSE)</f>
        <v>1.1499999999999999</v>
      </c>
      <c r="I1038" s="10">
        <f>VLOOKUP(C1038,away!$B$2:$E$405,3,FALSE)</f>
        <v>1.2</v>
      </c>
      <c r="J1038" s="10">
        <f>VLOOKUP(B1038,home!$B$2:$E$405,4,FALSE)</f>
        <v>1.39</v>
      </c>
      <c r="K1038" s="12">
        <f t="shared" si="1288"/>
        <v>0.38511999999999902</v>
      </c>
      <c r="L1038" s="12">
        <f t="shared" si="1289"/>
        <v>1.9181999999999997</v>
      </c>
      <c r="M1038" s="13">
        <f t="shared" si="1290"/>
        <v>9.9926536297206048E-2</v>
      </c>
      <c r="N1038" s="13">
        <f t="shared" si="1291"/>
        <v>3.8483707658779891E-2</v>
      </c>
      <c r="O1038" s="13">
        <f t="shared" si="1292"/>
        <v>0.19167908192530059</v>
      </c>
      <c r="P1038" s="13">
        <f t="shared" si="1293"/>
        <v>7.3819448031071558E-2</v>
      </c>
      <c r="Q1038" s="13">
        <f t="shared" si="1294"/>
        <v>7.4104227467746368E-3</v>
      </c>
      <c r="R1038" s="13">
        <f t="shared" si="1295"/>
        <v>0.18383940747455582</v>
      </c>
      <c r="S1038" s="13">
        <f t="shared" si="1296"/>
        <v>1.3633292790727006E-2</v>
      </c>
      <c r="T1038" s="13">
        <f t="shared" si="1297"/>
        <v>1.4214672912863104E-2</v>
      </c>
      <c r="U1038" s="13">
        <f t="shared" si="1298"/>
        <v>7.080023260660076E-2</v>
      </c>
      <c r="V1038" s="13">
        <f t="shared" si="1299"/>
        <v>1.1190467027632385E-3</v>
      </c>
      <c r="W1038" s="13">
        <f t="shared" si="1300"/>
        <v>9.5130066941261386E-4</v>
      </c>
      <c r="X1038" s="13">
        <f t="shared" si="1301"/>
        <v>1.8247849440672754E-3</v>
      </c>
      <c r="Y1038" s="13">
        <f t="shared" si="1302"/>
        <v>1.7501512398549243E-3</v>
      </c>
      <c r="Z1038" s="13">
        <f t="shared" si="1303"/>
        <v>0.117546917139231</v>
      </c>
      <c r="AA1038" s="13">
        <f t="shared" si="1304"/>
        <v>4.526966872866052E-2</v>
      </c>
      <c r="AB1038" s="13">
        <f t="shared" si="1305"/>
        <v>8.7171274103908479E-3</v>
      </c>
      <c r="AC1038" s="13">
        <f t="shared" si="1306"/>
        <v>5.1667588122737358E-5</v>
      </c>
      <c r="AD1038" s="13">
        <f t="shared" si="1307"/>
        <v>9.1591228451046205E-5</v>
      </c>
      <c r="AE1038" s="13">
        <f t="shared" si="1308"/>
        <v>1.7569029441479679E-4</v>
      </c>
      <c r="AF1038" s="13">
        <f t="shared" si="1309"/>
        <v>1.6850456137323163E-4</v>
      </c>
      <c r="AG1038" s="13">
        <f t="shared" si="1310"/>
        <v>1.077418165420443E-4</v>
      </c>
      <c r="AH1038" s="13">
        <f t="shared" si="1311"/>
        <v>5.6369624114118236E-2</v>
      </c>
      <c r="AI1038" s="13">
        <f t="shared" si="1312"/>
        <v>2.1709069638829157E-2</v>
      </c>
      <c r="AJ1038" s="13">
        <f t="shared" si="1313"/>
        <v>4.1802984496529319E-3</v>
      </c>
      <c r="AK1038" s="13">
        <f t="shared" si="1314"/>
        <v>5.3663884631011116E-4</v>
      </c>
      <c r="AL1038" s="13">
        <f t="shared" si="1315"/>
        <v>1.5267507421545092E-6</v>
      </c>
      <c r="AM1038" s="13">
        <f t="shared" si="1316"/>
        <v>7.0547227802133681E-6</v>
      </c>
      <c r="AN1038" s="13">
        <f t="shared" si="1317"/>
        <v>1.3532369237005278E-5</v>
      </c>
      <c r="AO1038" s="13">
        <f t="shared" si="1318"/>
        <v>1.2978895335211766E-5</v>
      </c>
      <c r="AP1038" s="13">
        <f t="shared" si="1319"/>
        <v>8.2987056773344035E-6</v>
      </c>
      <c r="AQ1038" s="13">
        <f t="shared" si="1320"/>
        <v>3.9796443075657137E-6</v>
      </c>
      <c r="AR1038" s="13">
        <f t="shared" si="1321"/>
        <v>2.1625642595140302E-2</v>
      </c>
      <c r="AS1038" s="13">
        <f t="shared" si="1322"/>
        <v>8.3284674762404108E-3</v>
      </c>
      <c r="AT1038" s="13">
        <f t="shared" si="1323"/>
        <v>1.6037296972248494E-3</v>
      </c>
      <c r="AU1038" s="13">
        <f t="shared" si="1324"/>
        <v>2.0587612699841086E-4</v>
      </c>
      <c r="AV1038" s="13">
        <f t="shared" si="1325"/>
        <v>1.9821753507406944E-5</v>
      </c>
      <c r="AW1038" s="13">
        <f t="shared" si="1326"/>
        <v>3.1329653998031388E-8</v>
      </c>
      <c r="AX1038" s="13">
        <f t="shared" si="1327"/>
        <v>4.5281913951929409E-7</v>
      </c>
      <c r="AY1038" s="13">
        <f t="shared" si="1328"/>
        <v>8.6859767342590962E-7</v>
      </c>
      <c r="AZ1038" s="13">
        <f t="shared" si="1329"/>
        <v>8.3307202858279009E-7</v>
      </c>
      <c r="BA1038" s="13">
        <f t="shared" si="1330"/>
        <v>5.3266625507583601E-7</v>
      </c>
      <c r="BB1038" s="13">
        <f t="shared" si="1331"/>
        <v>2.5544010262161717E-7</v>
      </c>
      <c r="BC1038" s="13">
        <f t="shared" si="1332"/>
        <v>9.7997040969757142E-8</v>
      </c>
      <c r="BD1038" s="13">
        <f t="shared" si="1333"/>
        <v>6.913717937666361E-3</v>
      </c>
      <c r="BE1038" s="13">
        <f t="shared" si="1334"/>
        <v>2.6626110521540619E-3</v>
      </c>
      <c r="BF1038" s="13">
        <f t="shared" si="1335"/>
        <v>5.1271238420278484E-4</v>
      </c>
      <c r="BG1038" s="13">
        <f t="shared" si="1336"/>
        <v>6.5818597801392019E-5</v>
      </c>
      <c r="BH1038" s="13">
        <f t="shared" si="1337"/>
        <v>6.3370145963180055E-6</v>
      </c>
      <c r="BI1038" s="13">
        <f t="shared" si="1338"/>
        <v>4.8810221226679697E-7</v>
      </c>
      <c r="BJ1038" s="14">
        <f t="shared" si="1339"/>
        <v>6.522745300211108E-2</v>
      </c>
      <c r="BK1038" s="14">
        <f t="shared" si="1340"/>
        <v>0.18855238675830618</v>
      </c>
      <c r="BL1038" s="14">
        <f t="shared" si="1341"/>
        <v>0.62504637193216361</v>
      </c>
      <c r="BM1038" s="14">
        <f t="shared" si="1342"/>
        <v>0.40121368743010377</v>
      </c>
      <c r="BN1038" s="14">
        <f t="shared" si="1343"/>
        <v>0.59515860413368848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1.38333333333333</v>
      </c>
      <c r="F1039" s="10">
        <f>VLOOKUP(B1039,home!$B$2:$E$405,3,FALSE)</f>
        <v>1.03</v>
      </c>
      <c r="G1039" s="10">
        <f>VLOOKUP(C1039,away!$B$2:$E$405,4,FALSE)</f>
        <v>1.45</v>
      </c>
      <c r="H1039" s="10">
        <f>VLOOKUP(A1039,away!$A$2:$E$405,3,FALSE)</f>
        <v>1.1499999999999999</v>
      </c>
      <c r="I1039" s="10">
        <f>VLOOKUP(C1039,away!$B$2:$E$405,3,FALSE)</f>
        <v>0.24</v>
      </c>
      <c r="J1039" s="10">
        <f>VLOOKUP(B1039,home!$B$2:$E$405,4,FALSE)</f>
        <v>0.75</v>
      </c>
      <c r="K1039" s="12">
        <f t="shared" si="1288"/>
        <v>2.0660083333333281</v>
      </c>
      <c r="L1039" s="12">
        <f t="shared" si="1289"/>
        <v>0.20699999999999996</v>
      </c>
      <c r="M1039" s="13">
        <f t="shared" si="1290"/>
        <v>0.10300184963078209</v>
      </c>
      <c r="N1039" s="13">
        <f t="shared" si="1291"/>
        <v>0.21280267968594219</v>
      </c>
      <c r="O1039" s="13">
        <f t="shared" si="1292"/>
        <v>2.1321382873571885E-2</v>
      </c>
      <c r="P1039" s="13">
        <f t="shared" si="1293"/>
        <v>4.4050154694990018E-2</v>
      </c>
      <c r="Q1039" s="13">
        <f t="shared" si="1294"/>
        <v>0.21982605479340978</v>
      </c>
      <c r="R1039" s="13">
        <f t="shared" si="1295"/>
        <v>2.2067631274146886E-3</v>
      </c>
      <c r="S1039" s="13">
        <f t="shared" si="1296"/>
        <v>4.7096633109214043E-3</v>
      </c>
      <c r="T1039" s="13">
        <f t="shared" si="1297"/>
        <v>4.5503993342235809E-2</v>
      </c>
      <c r="U1039" s="13">
        <f t="shared" si="1298"/>
        <v>4.5591910109314647E-3</v>
      </c>
      <c r="V1039" s="13">
        <f t="shared" si="1299"/>
        <v>2.2379468389383057E-4</v>
      </c>
      <c r="W1039" s="13">
        <f t="shared" si="1300"/>
        <v>0.15138748702899113</v>
      </c>
      <c r="X1039" s="13">
        <f t="shared" si="1301"/>
        <v>3.1337209815001155E-2</v>
      </c>
      <c r="Y1039" s="13">
        <f t="shared" si="1302"/>
        <v>3.2434012158526174E-3</v>
      </c>
      <c r="Z1039" s="13">
        <f t="shared" si="1303"/>
        <v>1.522666557916135E-4</v>
      </c>
      <c r="AA1039" s="13">
        <f t="shared" si="1304"/>
        <v>3.1458417975427095E-4</v>
      </c>
      <c r="AB1039" s="13">
        <f t="shared" si="1305"/>
        <v>3.2496676845357681E-4</v>
      </c>
      <c r="AC1039" s="13">
        <f t="shared" si="1306"/>
        <v>5.9818042593270533E-6</v>
      </c>
      <c r="AD1039" s="13">
        <f t="shared" si="1307"/>
        <v>7.819195244107173E-2</v>
      </c>
      <c r="AE1039" s="13">
        <f t="shared" si="1308"/>
        <v>1.6185734155301845E-2</v>
      </c>
      <c r="AF1039" s="13">
        <f t="shared" si="1309"/>
        <v>1.6752234850737398E-3</v>
      </c>
      <c r="AG1039" s="13">
        <f t="shared" si="1310"/>
        <v>1.1559042047008802E-4</v>
      </c>
      <c r="AH1039" s="13">
        <f t="shared" si="1311"/>
        <v>7.8797994372159958E-6</v>
      </c>
      <c r="AI1039" s="13">
        <f t="shared" si="1312"/>
        <v>1.6279731302283518E-5</v>
      </c>
      <c r="AJ1039" s="13">
        <f t="shared" si="1313"/>
        <v>1.6817030267472595E-5</v>
      </c>
      <c r="AK1039" s="13">
        <f t="shared" si="1314"/>
        <v>1.1581374891505727E-5</v>
      </c>
      <c r="AL1039" s="13">
        <f t="shared" si="1315"/>
        <v>1.0232802767058673E-7</v>
      </c>
      <c r="AM1039" s="13">
        <f t="shared" si="1316"/>
        <v>3.2309045068571483E-2</v>
      </c>
      <c r="AN1039" s="13">
        <f t="shared" si="1317"/>
        <v>6.6879723291942954E-3</v>
      </c>
      <c r="AO1039" s="13">
        <f t="shared" si="1318"/>
        <v>6.9220513607160927E-4</v>
      </c>
      <c r="AP1039" s="13">
        <f t="shared" si="1319"/>
        <v>4.7762154388941025E-5</v>
      </c>
      <c r="AQ1039" s="13">
        <f t="shared" si="1320"/>
        <v>2.4716914896276975E-6</v>
      </c>
      <c r="AR1039" s="13">
        <f t="shared" si="1321"/>
        <v>3.262236967007424E-7</v>
      </c>
      <c r="AS1039" s="13">
        <f t="shared" si="1322"/>
        <v>6.7398087591453798E-7</v>
      </c>
      <c r="AT1039" s="13">
        <f t="shared" si="1323"/>
        <v>6.9622505307336579E-7</v>
      </c>
      <c r="AU1039" s="13">
        <f t="shared" si="1324"/>
        <v>4.7946892050833744E-7</v>
      </c>
      <c r="AV1039" s="13">
        <f t="shared" si="1325"/>
        <v>2.4764669633614016E-7</v>
      </c>
      <c r="AW1039" s="13">
        <f t="shared" si="1326"/>
        <v>1.2156107079307225E-9</v>
      </c>
      <c r="AX1039" s="13">
        <f t="shared" si="1327"/>
        <v>1.112512605895179E-2</v>
      </c>
      <c r="AY1039" s="13">
        <f t="shared" si="1328"/>
        <v>2.3029010942030199E-3</v>
      </c>
      <c r="AZ1039" s="13">
        <f t="shared" si="1329"/>
        <v>2.3835026325001241E-4</v>
      </c>
      <c r="BA1039" s="13">
        <f t="shared" si="1330"/>
        <v>1.6446168164250853E-5</v>
      </c>
      <c r="BB1039" s="13">
        <f t="shared" si="1331"/>
        <v>8.5108920249998142E-7</v>
      </c>
      <c r="BC1039" s="13">
        <f t="shared" si="1332"/>
        <v>3.5235092983499246E-8</v>
      </c>
      <c r="BD1039" s="13">
        <f t="shared" si="1333"/>
        <v>1.1254717536175597E-8</v>
      </c>
      <c r="BE1039" s="13">
        <f t="shared" si="1334"/>
        <v>2.3252340219051529E-8</v>
      </c>
      <c r="BF1039" s="13">
        <f t="shared" si="1335"/>
        <v>2.4019764331031087E-8</v>
      </c>
      <c r="BG1039" s="13">
        <f t="shared" si="1336"/>
        <v>1.654167775753762E-8</v>
      </c>
      <c r="BH1039" s="13">
        <f t="shared" si="1337"/>
        <v>8.5438110235968238E-9</v>
      </c>
      <c r="BI1039" s="13">
        <f t="shared" si="1338"/>
        <v>3.5303169546352374E-9</v>
      </c>
      <c r="BJ1039" s="14">
        <f t="shared" si="1339"/>
        <v>0.81369249267193045</v>
      </c>
      <c r="BK1039" s="14">
        <f t="shared" si="1340"/>
        <v>0.15429444754707733</v>
      </c>
      <c r="BL1039" s="14">
        <f t="shared" si="1341"/>
        <v>2.8781956583894722E-2</v>
      </c>
      <c r="BM1039" s="14">
        <f t="shared" si="1342"/>
        <v>0.39140937877399135</v>
      </c>
      <c r="BN1039" s="14">
        <f t="shared" si="1343"/>
        <v>0.60320888480611057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1.75471698113208</v>
      </c>
      <c r="F1040" s="10">
        <f>VLOOKUP(B1040,home!$B$2:$E$405,3,FALSE)</f>
        <v>0.76</v>
      </c>
      <c r="G1040" s="10">
        <f>VLOOKUP(C1040,away!$B$2:$E$405,4,FALSE)</f>
        <v>1.1399999999999999</v>
      </c>
      <c r="H1040" s="10">
        <f>VLOOKUP(A1040,away!$A$2:$E$405,3,FALSE)</f>
        <v>1.3301886792452799</v>
      </c>
      <c r="I1040" s="10">
        <f>VLOOKUP(C1040,away!$B$2:$E$405,3,FALSE)</f>
        <v>0.68</v>
      </c>
      <c r="J1040" s="10">
        <f>VLOOKUP(B1040,home!$B$2:$E$405,4,FALSE)</f>
        <v>1.5</v>
      </c>
      <c r="K1040" s="12">
        <f t="shared" si="1288"/>
        <v>1.520286792452834</v>
      </c>
      <c r="L1040" s="12">
        <f t="shared" si="1289"/>
        <v>1.3567924528301858</v>
      </c>
      <c r="M1040" s="13">
        <f t="shared" si="1290"/>
        <v>5.629895837819629E-2</v>
      </c>
      <c r="N1040" s="13">
        <f t="shared" si="1291"/>
        <v>8.5590562851223642E-2</v>
      </c>
      <c r="O1040" s="13">
        <f t="shared" si="1292"/>
        <v>7.6386001829737468E-2</v>
      </c>
      <c r="P1040" s="13">
        <f t="shared" si="1293"/>
        <v>0.11612862971002789</v>
      </c>
      <c r="Q1040" s="13">
        <f t="shared" si="1294"/>
        <v>6.5061101130659757E-2</v>
      </c>
      <c r="R1040" s="13">
        <f t="shared" si="1295"/>
        <v>5.1819975392230294E-2</v>
      </c>
      <c r="S1040" s="13">
        <f t="shared" si="1296"/>
        <v>5.9885027302528399E-2</v>
      </c>
      <c r="T1040" s="13">
        <f t="shared" si="1297"/>
        <v>8.8274410986900601E-2</v>
      </c>
      <c r="U1040" s="13">
        <f t="shared" si="1298"/>
        <v>7.8781224174038586E-2</v>
      </c>
      <c r="V1040" s="13">
        <f t="shared" si="1299"/>
        <v>1.3725073668470792E-2</v>
      </c>
      <c r="W1040" s="13">
        <f t="shared" si="1300"/>
        <v>3.297051091712673E-2</v>
      </c>
      <c r="X1040" s="13">
        <f t="shared" si="1301"/>
        <v>4.4734140378312789E-2</v>
      </c>
      <c r="Y1040" s="13">
        <f t="shared" si="1302"/>
        <v>3.0347472024570436E-2</v>
      </c>
      <c r="Z1040" s="13">
        <f t="shared" si="1303"/>
        <v>2.3436317172674675E-2</v>
      </c>
      <c r="AA1040" s="13">
        <f t="shared" si="1304"/>
        <v>3.5629923461352853E-2</v>
      </c>
      <c r="AB1040" s="13">
        <f t="shared" si="1305"/>
        <v>2.7083851027200054E-2</v>
      </c>
      <c r="AC1040" s="13">
        <f t="shared" si="1306"/>
        <v>1.7694310468872509E-3</v>
      </c>
      <c r="AD1040" s="13">
        <f t="shared" si="1307"/>
        <v>1.2531158071932431E-2</v>
      </c>
      <c r="AE1040" s="13">
        <f t="shared" si="1308"/>
        <v>1.7002180697219982E-2</v>
      </c>
      <c r="AF1040" s="13">
        <f t="shared" si="1309"/>
        <v>1.153421522582157E-2</v>
      </c>
      <c r="AG1040" s="13">
        <f t="shared" si="1310"/>
        <v>5.2165120559045756E-3</v>
      </c>
      <c r="AH1040" s="13">
        <f t="shared" si="1311"/>
        <v>7.9495545655048679E-3</v>
      </c>
      <c r="AI1040" s="13">
        <f t="shared" si="1312"/>
        <v>1.2085602811820178E-2</v>
      </c>
      <c r="AJ1040" s="13">
        <f t="shared" si="1313"/>
        <v>9.1867911668205259E-3</v>
      </c>
      <c r="AK1040" s="13">
        <f t="shared" si="1314"/>
        <v>4.6555190919798694E-3</v>
      </c>
      <c r="AL1040" s="13">
        <f t="shared" si="1315"/>
        <v>1.4599318265254177E-4</v>
      </c>
      <c r="AM1040" s="13">
        <f t="shared" si="1316"/>
        <v>3.8101908221795187E-3</v>
      </c>
      <c r="AN1040" s="13">
        <f t="shared" si="1317"/>
        <v>5.1696381513760105E-3</v>
      </c>
      <c r="AO1040" s="13">
        <f t="shared" si="1318"/>
        <v>3.5070630138249828E-3</v>
      </c>
      <c r="AP1040" s="13">
        <f t="shared" si="1319"/>
        <v>1.5861188762525411E-3</v>
      </c>
      <c r="AQ1040" s="13">
        <f t="shared" si="1320"/>
        <v>5.3800853014773569E-4</v>
      </c>
      <c r="AR1040" s="13">
        <f t="shared" si="1321"/>
        <v>2.1571791275677489E-3</v>
      </c>
      <c r="AS1040" s="13">
        <f t="shared" si="1322"/>
        <v>3.2795309365961757E-3</v>
      </c>
      <c r="AT1040" s="13">
        <f t="shared" si="1323"/>
        <v>2.4929137841738199E-3</v>
      </c>
      <c r="AU1040" s="13">
        <f t="shared" si="1324"/>
        <v>1.2633146336010247E-3</v>
      </c>
      <c r="AV1040" s="13">
        <f t="shared" si="1325"/>
        <v>4.8015013804400704E-4</v>
      </c>
      <c r="AW1040" s="13">
        <f t="shared" si="1326"/>
        <v>8.3650591694563798E-6</v>
      </c>
      <c r="AX1040" s="13">
        <f t="shared" si="1327"/>
        <v>9.6543046394742093E-4</v>
      </c>
      <c r="AY1040" s="13">
        <f t="shared" si="1328"/>
        <v>1.3098887672162052E-3</v>
      </c>
      <c r="AZ1040" s="13">
        <f t="shared" si="1329"/>
        <v>8.8862359670299187E-4</v>
      </c>
      <c r="BA1040" s="13">
        <f t="shared" si="1330"/>
        <v>4.0189259647114482E-4</v>
      </c>
      <c r="BB1040" s="13">
        <f t="shared" si="1331"/>
        <v>1.3632121043509414E-4</v>
      </c>
      <c r="BC1040" s="13">
        <f t="shared" si="1332"/>
        <v>3.6991917895802239E-5</v>
      </c>
      <c r="BD1040" s="13">
        <f t="shared" si="1333"/>
        <v>4.8780739328112028E-4</v>
      </c>
      <c r="BE1040" s="13">
        <f t="shared" si="1334"/>
        <v>7.4160713726613252E-4</v>
      </c>
      <c r="BF1040" s="13">
        <f t="shared" si="1335"/>
        <v>5.6372776798722859E-4</v>
      </c>
      <c r="BG1040" s="13">
        <f t="shared" si="1336"/>
        <v>2.856759600699665E-4</v>
      </c>
      <c r="BH1040" s="13">
        <f t="shared" si="1337"/>
        <v>1.0857734725391326E-4</v>
      </c>
      <c r="BI1040" s="13">
        <f t="shared" si="1338"/>
        <v>3.3013741397937858E-5</v>
      </c>
      <c r="BJ1040" s="14">
        <f t="shared" si="1339"/>
        <v>0.41161243228612199</v>
      </c>
      <c r="BK1040" s="14">
        <f t="shared" si="1340"/>
        <v>0.24926300205597937</v>
      </c>
      <c r="BL1040" s="14">
        <f t="shared" si="1341"/>
        <v>0.31547194148792379</v>
      </c>
      <c r="BM1040" s="14">
        <f t="shared" si="1342"/>
        <v>0.5471969400025779</v>
      </c>
      <c r="BN1040" s="14">
        <f t="shared" si="1343"/>
        <v>0.45128522929207537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1.75471698113208</v>
      </c>
      <c r="F1041" s="10">
        <f>VLOOKUP(B1041,home!$B$2:$E$405,3,FALSE)</f>
        <v>0.56999999999999995</v>
      </c>
      <c r="G1041" s="10">
        <f>VLOOKUP(C1041,away!$B$2:$E$405,4,FALSE)</f>
        <v>1.42</v>
      </c>
      <c r="H1041" s="10">
        <f>VLOOKUP(A1041,away!$A$2:$E$405,3,FALSE)</f>
        <v>1.3301886792452799</v>
      </c>
      <c r="I1041" s="10">
        <f>VLOOKUP(C1041,away!$B$2:$E$405,3,FALSE)</f>
        <v>0.56999999999999995</v>
      </c>
      <c r="J1041" s="10">
        <f>VLOOKUP(B1041,home!$B$2:$E$405,4,FALSE)</f>
        <v>1.25</v>
      </c>
      <c r="K1041" s="12">
        <f t="shared" si="1288"/>
        <v>1.4202679245283052</v>
      </c>
      <c r="L1041" s="12">
        <f t="shared" si="1289"/>
        <v>0.94775943396226192</v>
      </c>
      <c r="M1041" s="13">
        <f t="shared" si="1290"/>
        <v>9.3665312240155119E-2</v>
      </c>
      <c r="N1041" s="13">
        <f t="shared" si="1291"/>
        <v>0.13302983861562076</v>
      </c>
      <c r="O1041" s="13">
        <f t="shared" si="1292"/>
        <v>8.8772183310627931E-2</v>
      </c>
      <c r="P1041" s="13">
        <f t="shared" si="1293"/>
        <v>0.12608028454643178</v>
      </c>
      <c r="Q1041" s="13">
        <f t="shared" si="1294"/>
        <v>9.4469006395471566E-2</v>
      </c>
      <c r="R1041" s="13">
        <f t="shared" si="1295"/>
        <v>4.2067337103037436E-2</v>
      </c>
      <c r="S1041" s="13">
        <f t="shared" si="1296"/>
        <v>4.2428295414613355E-2</v>
      </c>
      <c r="T1041" s="13">
        <f t="shared" si="1297"/>
        <v>8.9533892028349424E-2</v>
      </c>
      <c r="U1041" s="13">
        <f t="shared" si="1298"/>
        <v>5.9746889557763541E-2</v>
      </c>
      <c r="V1041" s="13">
        <f t="shared" si="1299"/>
        <v>6.3457282468537077E-3</v>
      </c>
      <c r="W1041" s="13">
        <f t="shared" si="1300"/>
        <v>4.472376654851587E-2</v>
      </c>
      <c r="X1041" s="13">
        <f t="shared" si="1301"/>
        <v>4.2387371668681742E-2</v>
      </c>
      <c r="Y1041" s="13">
        <f t="shared" si="1302"/>
        <v>2.0086515689928908E-2</v>
      </c>
      <c r="Z1041" s="13">
        <f t="shared" si="1303"/>
        <v>1.3289905200358143E-2</v>
      </c>
      <c r="AA1041" s="13">
        <f t="shared" si="1304"/>
        <v>1.8875226076090591E-2</v>
      </c>
      <c r="AB1041" s="13">
        <f t="shared" si="1305"/>
        <v>1.3403939082045867E-2</v>
      </c>
      <c r="AC1041" s="13">
        <f t="shared" si="1306"/>
        <v>5.3386307313419128E-4</v>
      </c>
      <c r="AD1041" s="13">
        <f t="shared" si="1307"/>
        <v>1.5879932773237262E-2</v>
      </c>
      <c r="AE1041" s="13">
        <f t="shared" si="1308"/>
        <v>1.5050356096522119E-2</v>
      </c>
      <c r="AF1041" s="13">
        <f t="shared" si="1309"/>
        <v>7.1320584874851392E-3</v>
      </c>
      <c r="AG1041" s="13">
        <f t="shared" si="1310"/>
        <v>2.2531585716948879E-3</v>
      </c>
      <c r="AH1041" s="13">
        <f t="shared" si="1311"/>
        <v>3.1489082575258879E-3</v>
      </c>
      <c r="AI1041" s="13">
        <f t="shared" si="1312"/>
        <v>4.472293395446335E-3</v>
      </c>
      <c r="AJ1041" s="13">
        <f t="shared" si="1313"/>
        <v>3.1759274293161072E-3</v>
      </c>
      <c r="AK1041" s="13">
        <f t="shared" si="1314"/>
        <v>1.5035559528291014E-3</v>
      </c>
      <c r="AL1041" s="13">
        <f t="shared" si="1315"/>
        <v>2.8744732306880701E-5</v>
      </c>
      <c r="AM1041" s="13">
        <f t="shared" si="1316"/>
        <v>4.5107518322989402E-3</v>
      </c>
      <c r="AN1041" s="13">
        <f t="shared" si="1317"/>
        <v>4.2751076033238798E-3</v>
      </c>
      <c r="AO1041" s="13">
        <f t="shared" si="1318"/>
        <v>2.0258867811270005E-3</v>
      </c>
      <c r="AP1041" s="13">
        <f t="shared" si="1319"/>
        <v>6.4001776965085183E-4</v>
      </c>
      <c r="AQ1041" s="13">
        <f t="shared" si="1320"/>
        <v>1.5164571977252015E-4</v>
      </c>
      <c r="AR1041" s="13">
        <f t="shared" si="1321"/>
        <v>5.9688150155036575E-4</v>
      </c>
      <c r="AS1041" s="13">
        <f t="shared" si="1322"/>
        <v>8.4773165139627633E-4</v>
      </c>
      <c r="AT1041" s="13">
        <f t="shared" si="1323"/>
        <v>6.0200303654277113E-4</v>
      </c>
      <c r="AU1041" s="13">
        <f t="shared" si="1324"/>
        <v>2.8500186775677974E-4</v>
      </c>
      <c r="AV1041" s="13">
        <f t="shared" si="1325"/>
        <v>1.0119475280140297E-4</v>
      </c>
      <c r="AW1041" s="13">
        <f t="shared" si="1326"/>
        <v>1.0747913507102365E-6</v>
      </c>
      <c r="AX1041" s="13">
        <f t="shared" si="1327"/>
        <v>1.0677460238202434E-3</v>
      </c>
      <c r="AY1041" s="13">
        <f t="shared" si="1328"/>
        <v>1.0119663671513297E-3</v>
      </c>
      <c r="AZ1041" s="13">
        <f t="shared" si="1329"/>
        <v>4.7955033566009529E-4</v>
      </c>
      <c r="BA1041" s="13">
        <f t="shared" si="1330"/>
        <v>1.5149945156054157E-4</v>
      </c>
      <c r="BB1041" s="13">
        <f t="shared" si="1331"/>
        <v>3.5896258614152998E-5</v>
      </c>
      <c r="BC1041" s="13">
        <f t="shared" si="1332"/>
        <v>6.8042035491025232E-6</v>
      </c>
      <c r="BD1041" s="13">
        <f t="shared" si="1333"/>
        <v>9.4283345675319916E-5</v>
      </c>
      <c r="BE1041" s="13">
        <f t="shared" si="1334"/>
        <v>1.3390761167987136E-4</v>
      </c>
      <c r="BF1041" s="13">
        <f t="shared" si="1335"/>
        <v>9.5092342859556586E-5</v>
      </c>
      <c r="BG1041" s="13">
        <f t="shared" si="1336"/>
        <v>4.5018868143892151E-5</v>
      </c>
      <c r="BH1041" s="13">
        <f t="shared" si="1337"/>
        <v>1.5984713605834778E-5</v>
      </c>
      <c r="BI1041" s="13">
        <f t="shared" si="1338"/>
        <v>4.5405152034276646E-6</v>
      </c>
      <c r="BJ1041" s="14">
        <f t="shared" si="1339"/>
        <v>0.47890276922203634</v>
      </c>
      <c r="BK1041" s="14">
        <f t="shared" si="1340"/>
        <v>0.27009419462064638</v>
      </c>
      <c r="BL1041" s="14">
        <f t="shared" si="1341"/>
        <v>0.23798790037189835</v>
      </c>
      <c r="BM1041" s="14">
        <f t="shared" si="1342"/>
        <v>0.42117991562779389</v>
      </c>
      <c r="BN1041" s="14">
        <f t="shared" si="1343"/>
        <v>0.57808396221134462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1.75471698113208</v>
      </c>
      <c r="F1042" s="10">
        <f>VLOOKUP(B1042,home!$B$2:$E$405,3,FALSE)</f>
        <v>2.2000000000000002</v>
      </c>
      <c r="G1042" s="10">
        <f>VLOOKUP(C1042,away!$B$2:$E$405,4,FALSE)</f>
        <v>1.42</v>
      </c>
      <c r="H1042" s="10">
        <f>VLOOKUP(A1042,away!$A$2:$E$405,3,FALSE)</f>
        <v>1.3301886792452799</v>
      </c>
      <c r="I1042" s="10">
        <f>VLOOKUP(C1042,away!$B$2:$E$405,3,FALSE)</f>
        <v>0.76</v>
      </c>
      <c r="J1042" s="10">
        <f>VLOOKUP(B1042,home!$B$2:$E$405,4,FALSE)</f>
        <v>0.11</v>
      </c>
      <c r="K1042" s="12">
        <f t="shared" si="1288"/>
        <v>5.4817358490566175</v>
      </c>
      <c r="L1042" s="12">
        <f t="shared" si="1289"/>
        <v>0.11120377358490539</v>
      </c>
      <c r="M1042" s="13">
        <f t="shared" si="1290"/>
        <v>3.7240644143087384E-3</v>
      </c>
      <c r="N1042" s="13">
        <f t="shared" si="1291"/>
        <v>2.0414337404112248E-2</v>
      </c>
      <c r="O1042" s="13">
        <f t="shared" si="1292"/>
        <v>4.141300159443921E-4</v>
      </c>
      <c r="P1042" s="13">
        <f t="shared" si="1293"/>
        <v>2.2701513545727633E-3</v>
      </c>
      <c r="Q1042" s="13">
        <f t="shared" si="1294"/>
        <v>5.5953002591429761E-2</v>
      </c>
      <c r="R1042" s="13">
        <f t="shared" si="1295"/>
        <v>2.3026410263896714E-5</v>
      </c>
      <c r="S1042" s="13">
        <f t="shared" si="1296"/>
        <v>3.4596522772721436E-4</v>
      </c>
      <c r="T1042" s="13">
        <f t="shared" si="1297"/>
        <v>6.2221850315729776E-3</v>
      </c>
      <c r="U1042" s="13">
        <f t="shared" si="1298"/>
        <v>1.2622469861868789E-4</v>
      </c>
      <c r="V1042" s="13">
        <f t="shared" si="1299"/>
        <v>2.3432982622795518E-5</v>
      </c>
      <c r="W1042" s="13">
        <f t="shared" si="1300"/>
        <v>0.10223986005593279</v>
      </c>
      <c r="X1042" s="13">
        <f t="shared" si="1301"/>
        <v>1.136945824901236E-2</v>
      </c>
      <c r="Y1042" s="13">
        <f t="shared" si="1302"/>
        <v>6.3216333045310253E-4</v>
      </c>
      <c r="Z1042" s="13">
        <f t="shared" si="1303"/>
        <v>8.5354123781983752E-7</v>
      </c>
      <c r="AA1042" s="13">
        <f t="shared" si="1304"/>
        <v>4.6788876020051643E-6</v>
      </c>
      <c r="AB1042" s="13">
        <f t="shared" si="1305"/>
        <v>1.282421295080913E-5</v>
      </c>
      <c r="AC1042" s="13">
        <f t="shared" si="1306"/>
        <v>8.9278157082934024E-7</v>
      </c>
      <c r="AD1042" s="13">
        <f t="shared" si="1307"/>
        <v>0.14011297651778462</v>
      </c>
      <c r="AE1042" s="13">
        <f t="shared" si="1308"/>
        <v>1.5581091716990883E-2</v>
      </c>
      <c r="AF1042" s="13">
        <f t="shared" si="1309"/>
        <v>8.6633809775094929E-4</v>
      </c>
      <c r="AG1042" s="13">
        <f t="shared" si="1310"/>
        <v>3.211335522342474E-5</v>
      </c>
      <c r="AH1042" s="13">
        <f t="shared" si="1311"/>
        <v>2.3729251638974257E-8</v>
      </c>
      <c r="AI1042" s="13">
        <f t="shared" si="1312"/>
        <v>1.3007748938065068E-7</v>
      </c>
      <c r="AJ1042" s="13">
        <f t="shared" si="1313"/>
        <v>3.5652521834659719E-7</v>
      </c>
      <c r="AK1042" s="13">
        <f t="shared" si="1314"/>
        <v>6.514590235010933E-7</v>
      </c>
      <c r="AL1042" s="13">
        <f t="shared" si="1315"/>
        <v>2.1769218433156792E-8</v>
      </c>
      <c r="AM1042" s="13">
        <f t="shared" si="1316"/>
        <v>0.15361246525911357</v>
      </c>
      <c r="AN1042" s="13">
        <f t="shared" si="1317"/>
        <v>1.7082285806493607E-2</v>
      </c>
      <c r="AO1042" s="13">
        <f t="shared" si="1318"/>
        <v>9.498073215689788E-4</v>
      </c>
      <c r="AP1042" s="13">
        <f t="shared" si="1319"/>
        <v>3.5207386112347393E-5</v>
      </c>
      <c r="AQ1042" s="13">
        <f t="shared" si="1320"/>
        <v>9.7879854843845462E-7</v>
      </c>
      <c r="AR1042" s="13">
        <f t="shared" si="1321"/>
        <v>5.2775646531994758E-10</v>
      </c>
      <c r="AS1042" s="13">
        <f t="shared" si="1322"/>
        <v>2.8930215355157627E-9</v>
      </c>
      <c r="AT1042" s="13">
        <f t="shared" si="1323"/>
        <v>7.9293899316647894E-9</v>
      </c>
      <c r="AU1042" s="13">
        <f t="shared" si="1324"/>
        <v>1.4488940349851827E-8</v>
      </c>
      <c r="AV1042" s="13">
        <f t="shared" si="1325"/>
        <v>1.9856135932656423E-8</v>
      </c>
      <c r="AW1042" s="13">
        <f t="shared" si="1326"/>
        <v>3.6861921110336217E-10</v>
      </c>
      <c r="AX1042" s="13">
        <f t="shared" si="1327"/>
        <v>0.14034382627880784</v>
      </c>
      <c r="AY1042" s="13">
        <f t="shared" si="1328"/>
        <v>1.5606763081547839E-2</v>
      </c>
      <c r="AZ1042" s="13">
        <f t="shared" si="1329"/>
        <v>8.6776547405685296E-4</v>
      </c>
      <c r="BA1042" s="13">
        <f t="shared" si="1330"/>
        <v>3.2166265100605466E-5</v>
      </c>
      <c r="BB1042" s="13">
        <f t="shared" si="1331"/>
        <v>8.9425251532994281E-7</v>
      </c>
      <c r="BC1042" s="13">
        <f t="shared" si="1332"/>
        <v>1.9888850848496619E-8</v>
      </c>
      <c r="BD1042" s="13">
        <f t="shared" si="1333"/>
        <v>9.7814184129015784E-12</v>
      </c>
      <c r="BE1042" s="13">
        <f t="shared" si="1334"/>
        <v>5.3619151968625071E-11</v>
      </c>
      <c r="BF1042" s="13">
        <f t="shared" si="1335"/>
        <v>1.4696301377121339E-10</v>
      </c>
      <c r="BG1042" s="13">
        <f t="shared" si="1336"/>
        <v>2.6853747369168726E-10</v>
      </c>
      <c r="BH1042" s="13">
        <f t="shared" si="1337"/>
        <v>3.6801287408770513E-10</v>
      </c>
      <c r="BI1042" s="13">
        <f t="shared" si="1338"/>
        <v>4.0346987296018638E-10</v>
      </c>
      <c r="BJ1042" s="14">
        <f t="shared" si="1339"/>
        <v>0.68195570616297951</v>
      </c>
      <c r="BK1042" s="14">
        <f t="shared" si="1340"/>
        <v>2.1971291611568612E-2</v>
      </c>
      <c r="BL1042" s="14">
        <f t="shared" si="1341"/>
        <v>5.8209296199067829E-4</v>
      </c>
      <c r="BM1042" s="14">
        <f t="shared" si="1342"/>
        <v>0.60610446937421603</v>
      </c>
      <c r="BN1042" s="14">
        <f t="shared" si="1343"/>
        <v>8.2798712190631799E-2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1.75471698113208</v>
      </c>
      <c r="F1043" s="10">
        <f>VLOOKUP(B1043,home!$B$2:$E$405,3,FALSE)</f>
        <v>1.99</v>
      </c>
      <c r="G1043" s="10">
        <f>VLOOKUP(C1043,away!$B$2:$E$405,4,FALSE)</f>
        <v>1.04</v>
      </c>
      <c r="H1043" s="10">
        <f>VLOOKUP(A1043,away!$A$2:$E$405,3,FALSE)</f>
        <v>1.3301886792452799</v>
      </c>
      <c r="I1043" s="10">
        <f>VLOOKUP(C1043,away!$B$2:$E$405,3,FALSE)</f>
        <v>0.85</v>
      </c>
      <c r="J1043" s="10">
        <f>VLOOKUP(B1043,home!$B$2:$E$405,4,FALSE)</f>
        <v>0.75</v>
      </c>
      <c r="K1043" s="12">
        <f t="shared" si="1288"/>
        <v>3.6315622641509528</v>
      </c>
      <c r="L1043" s="12">
        <f t="shared" si="1289"/>
        <v>0.84799528301886595</v>
      </c>
      <c r="M1043" s="13">
        <f t="shared" si="1290"/>
        <v>1.1338428764896935E-2</v>
      </c>
      <c r="N1043" s="13">
        <f t="shared" si="1291"/>
        <v>4.1176210037363402E-2</v>
      </c>
      <c r="O1043" s="13">
        <f t="shared" si="1292"/>
        <v>9.6149341094780277E-3</v>
      </c>
      <c r="P1043" s="13">
        <f t="shared" si="1293"/>
        <v>3.4917231884278248E-2</v>
      </c>
      <c r="Q1043" s="13">
        <f t="shared" si="1294"/>
        <v>7.4766985276221332E-2</v>
      </c>
      <c r="R1043" s="13">
        <f t="shared" si="1295"/>
        <v>4.0767093856872829E-3</v>
      </c>
      <c r="S1043" s="13">
        <f t="shared" si="1296"/>
        <v>2.6882320022926478E-2</v>
      </c>
      <c r="T1043" s="13">
        <f t="shared" si="1297"/>
        <v>6.3402050839776694E-2</v>
      </c>
      <c r="U1043" s="13">
        <f t="shared" si="1298"/>
        <v>1.480482396697195E-2</v>
      </c>
      <c r="V1043" s="13">
        <f t="shared" si="1299"/>
        <v>9.1983762211678352E-3</v>
      </c>
      <c r="W1043" s="13">
        <f t="shared" si="1300"/>
        <v>9.0506987444485085E-2</v>
      </c>
      <c r="X1043" s="13">
        <f t="shared" si="1301"/>
        <v>7.6749498433171082E-2</v>
      </c>
      <c r="Y1043" s="13">
        <f t="shared" si="1302"/>
        <v>3.2541606322696454E-2</v>
      </c>
      <c r="Z1043" s="13">
        <f t="shared" si="1303"/>
        <v>1.1523434431005186E-3</v>
      </c>
      <c r="AA1043" s="13">
        <f t="shared" si="1304"/>
        <v>4.1848069633056238E-3</v>
      </c>
      <c r="AB1043" s="13">
        <f t="shared" si="1305"/>
        <v>7.5986935253484237E-3</v>
      </c>
      <c r="AC1043" s="13">
        <f t="shared" si="1306"/>
        <v>1.7704273787239109E-3</v>
      </c>
      <c r="AD1043" s="13">
        <f t="shared" si="1307"/>
        <v>8.2170440061344038E-2</v>
      </c>
      <c r="AE1043" s="13">
        <f t="shared" si="1308"/>
        <v>6.9680145575604202E-2</v>
      </c>
      <c r="AF1043" s="13">
        <f t="shared" si="1309"/>
        <v>2.9544217384090125E-2</v>
      </c>
      <c r="AG1043" s="13">
        <f t="shared" si="1310"/>
        <v>8.3511189940641377E-3</v>
      </c>
      <c r="AH1043" s="13">
        <f t="shared" si="1311"/>
        <v>2.4429545104173961E-4</v>
      </c>
      <c r="AI1043" s="13">
        <f t="shared" si="1312"/>
        <v>8.8717414130691811E-4</v>
      </c>
      <c r="AJ1043" s="13">
        <f t="shared" si="1313"/>
        <v>1.6109140666503649E-3</v>
      </c>
      <c r="AK1043" s="13">
        <f t="shared" si="1314"/>
        <v>1.9500449117458058E-3</v>
      </c>
      <c r="AL1043" s="13">
        <f t="shared" si="1315"/>
        <v>2.1808462036138082E-4</v>
      </c>
      <c r="AM1043" s="13">
        <f t="shared" si="1316"/>
        <v>5.9681413871090924E-2</v>
      </c>
      <c r="AN1043" s="13">
        <f t="shared" si="1317"/>
        <v>5.060955744658182E-2</v>
      </c>
      <c r="AO1043" s="13">
        <f t="shared" si="1318"/>
        <v>2.145833299518685E-2</v>
      </c>
      <c r="AP1043" s="13">
        <f t="shared" si="1319"/>
        <v>6.0655217204555155E-3</v>
      </c>
      <c r="AQ1043" s="13">
        <f t="shared" si="1320"/>
        <v>1.2858834519986881E-3</v>
      </c>
      <c r="AR1043" s="13">
        <f t="shared" si="1321"/>
        <v>4.1432278029272313E-5</v>
      </c>
      <c r="AS1043" s="13">
        <f t="shared" si="1322"/>
        <v>1.5046389740891594E-4</v>
      </c>
      <c r="AT1043" s="13">
        <f t="shared" si="1323"/>
        <v>2.7320950597364976E-4</v>
      </c>
      <c r="AU1043" s="13">
        <f t="shared" si="1324"/>
        <v>3.3072577736707688E-4</v>
      </c>
      <c r="AV1043" s="13">
        <f t="shared" si="1325"/>
        <v>3.0026281321706647E-4</v>
      </c>
      <c r="AW1043" s="13">
        <f t="shared" si="1326"/>
        <v>1.8655610680399888E-5</v>
      </c>
      <c r="AX1043" s="13">
        <f t="shared" si="1327"/>
        <v>3.6122795080904851E-2</v>
      </c>
      <c r="AY1043" s="13">
        <f t="shared" si="1328"/>
        <v>3.0631959838064406E-2</v>
      </c>
      <c r="AZ1043" s="13">
        <f t="shared" si="1329"/>
        <v>1.2987878726150979E-2</v>
      </c>
      <c r="BA1043" s="13">
        <f t="shared" si="1330"/>
        <v>3.6712199653990366E-3</v>
      </c>
      <c r="BB1043" s="13">
        <f t="shared" si="1331"/>
        <v>7.7829430339576675E-4</v>
      </c>
      <c r="BC1043" s="13">
        <f t="shared" si="1332"/>
        <v>1.3199797961601289E-4</v>
      </c>
      <c r="BD1043" s="13">
        <f t="shared" si="1333"/>
        <v>5.8557293889248507E-6</v>
      </c>
      <c r="BE1043" s="13">
        <f t="shared" si="1334"/>
        <v>2.1265445877899205E-5</v>
      </c>
      <c r="BF1043" s="13">
        <f t="shared" si="1335"/>
        <v>3.8613395390261599E-5</v>
      </c>
      <c r="BG1043" s="13">
        <f t="shared" si="1336"/>
        <v>4.674231653000479E-5</v>
      </c>
      <c r="BH1043" s="13">
        <f t="shared" si="1337"/>
        <v>4.2436908212341181E-5</v>
      </c>
      <c r="BI1043" s="13">
        <f t="shared" si="1338"/>
        <v>3.0822454894235172E-5</v>
      </c>
      <c r="BJ1043" s="14">
        <f t="shared" si="1339"/>
        <v>0.79231411574766131</v>
      </c>
      <c r="BK1043" s="14">
        <f t="shared" si="1340"/>
        <v>0.11495682873041918</v>
      </c>
      <c r="BL1043" s="14">
        <f t="shared" si="1341"/>
        <v>4.6254227043825771E-2</v>
      </c>
      <c r="BM1043" s="14">
        <f t="shared" si="1342"/>
        <v>0.74817371127969756</v>
      </c>
      <c r="BN1043" s="14">
        <f t="shared" si="1343"/>
        <v>0.17589049945792523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1.3737373737373699</v>
      </c>
      <c r="F1044" s="10">
        <f>VLOOKUP(B1044,home!$B$2:$E$405,3,FALSE)</f>
        <v>0.57999999999999996</v>
      </c>
      <c r="G1044" s="10">
        <f>VLOOKUP(C1044,away!$B$2:$E$405,4,FALSE)</f>
        <v>1.21</v>
      </c>
      <c r="H1044" s="10">
        <f>VLOOKUP(A1044,away!$A$2:$E$405,3,FALSE)</f>
        <v>1.1818181818181801</v>
      </c>
      <c r="I1044" s="10">
        <f>VLOOKUP(C1044,away!$B$2:$E$405,3,FALSE)</f>
        <v>0.73</v>
      </c>
      <c r="J1044" s="10">
        <f>VLOOKUP(B1044,home!$B$2:$E$405,4,FALSE)</f>
        <v>1.02</v>
      </c>
      <c r="K1044" s="12">
        <f t="shared" si="1288"/>
        <v>0.96408888888888611</v>
      </c>
      <c r="L1044" s="12">
        <f t="shared" si="1289"/>
        <v>0.87998181818181687</v>
      </c>
      <c r="M1044" s="13">
        <f t="shared" si="1290"/>
        <v>0.15817224095831775</v>
      </c>
      <c r="N1044" s="13">
        <f t="shared" si="1291"/>
        <v>0.15249210003856969</v>
      </c>
      <c r="O1044" s="13">
        <f t="shared" si="1292"/>
        <v>0.13918869618439289</v>
      </c>
      <c r="P1044" s="13">
        <f t="shared" si="1293"/>
        <v>0.13419027545030407</v>
      </c>
      <c r="Q1044" s="13">
        <f t="shared" si="1294"/>
        <v>7.3507969645258756E-2</v>
      </c>
      <c r="R1044" s="13">
        <f t="shared" si="1295"/>
        <v>6.1241760969349288E-2</v>
      </c>
      <c r="S1044" s="13">
        <f t="shared" si="1296"/>
        <v>2.8461109731279861E-2</v>
      </c>
      <c r="T1044" s="13">
        <f t="shared" si="1297"/>
        <v>6.4685676779288603E-2</v>
      </c>
      <c r="U1044" s="13">
        <f t="shared" si="1298"/>
        <v>5.90425012865387E-2</v>
      </c>
      <c r="V1044" s="13">
        <f t="shared" si="1299"/>
        <v>2.682872889651021E-3</v>
      </c>
      <c r="W1044" s="13">
        <f t="shared" si="1300"/>
        <v>2.3622738926591835E-2</v>
      </c>
      <c r="X1044" s="13">
        <f t="shared" si="1301"/>
        <v>2.0787580751056665E-2</v>
      </c>
      <c r="Y1044" s="13">
        <f t="shared" si="1302"/>
        <v>9.1463465524580911E-3</v>
      </c>
      <c r="Z1044" s="13">
        <f t="shared" si="1303"/>
        <v>1.7963878722154738E-2</v>
      </c>
      <c r="AA1044" s="13">
        <f t="shared" si="1304"/>
        <v>1.731877587737686E-2</v>
      </c>
      <c r="AB1044" s="13">
        <f t="shared" si="1305"/>
        <v>8.3484196962679506E-3</v>
      </c>
      <c r="AC1044" s="13">
        <f t="shared" si="1306"/>
        <v>1.4225609764045787E-4</v>
      </c>
      <c r="AD1044" s="13">
        <f t="shared" si="1307"/>
        <v>5.6936050310625397E-3</v>
      </c>
      <c r="AE1044" s="13">
        <f t="shared" si="1308"/>
        <v>5.0102689072435529E-3</v>
      </c>
      <c r="AF1044" s="13">
        <f t="shared" si="1309"/>
        <v>2.2044727712880034E-3</v>
      </c>
      <c r="AG1044" s="13">
        <f t="shared" si="1310"/>
        <v>6.4663198580344186E-4</v>
      </c>
      <c r="AH1044" s="13">
        <f t="shared" si="1311"/>
        <v>3.9519716648798442E-3</v>
      </c>
      <c r="AI1044" s="13">
        <f t="shared" si="1312"/>
        <v>3.8100519713143697E-3</v>
      </c>
      <c r="AJ1044" s="13">
        <f t="shared" si="1313"/>
        <v>1.8366143858166903E-3</v>
      </c>
      <c r="AK1044" s="13">
        <f t="shared" si="1314"/>
        <v>5.9021984084645248E-4</v>
      </c>
      <c r="AL1044" s="13">
        <f t="shared" si="1315"/>
        <v>4.8274930698842229E-6</v>
      </c>
      <c r="AM1044" s="13">
        <f t="shared" si="1316"/>
        <v>1.0978282696338512E-3</v>
      </c>
      <c r="AN1044" s="13">
        <f t="shared" si="1317"/>
        <v>9.6606891676379427E-4</v>
      </c>
      <c r="AO1044" s="13">
        <f t="shared" si="1318"/>
        <v>4.25061540931371E-4</v>
      </c>
      <c r="AP1044" s="13">
        <f t="shared" si="1319"/>
        <v>1.2468214254265087E-4</v>
      </c>
      <c r="AQ1044" s="13">
        <f t="shared" si="1320"/>
        <v>2.7429504622371586E-5</v>
      </c>
      <c r="AR1044" s="13">
        <f t="shared" si="1321"/>
        <v>6.9553264221279781E-4</v>
      </c>
      <c r="AS1044" s="13">
        <f t="shared" si="1322"/>
        <v>6.7055529221688728E-4</v>
      </c>
      <c r="AT1044" s="13">
        <f t="shared" si="1323"/>
        <v>3.232374533059706E-4</v>
      </c>
      <c r="AU1044" s="13">
        <f t="shared" si="1324"/>
        <v>1.0387654573500883E-4</v>
      </c>
      <c r="AV1044" s="13">
        <f t="shared" si="1325"/>
        <v>2.5036555889820051E-5</v>
      </c>
      <c r="AW1044" s="13">
        <f t="shared" si="1326"/>
        <v>1.1376533104695046E-7</v>
      </c>
      <c r="AX1044" s="13">
        <f t="shared" si="1327"/>
        <v>1.7640067277701797E-4</v>
      </c>
      <c r="AY1044" s="13">
        <f t="shared" si="1328"/>
        <v>1.5522938475881601E-4</v>
      </c>
      <c r="AZ1044" s="13">
        <f t="shared" si="1329"/>
        <v>6.829951811765386E-5</v>
      </c>
      <c r="BA1044" s="13">
        <f t="shared" si="1330"/>
        <v>2.0034111378038328E-5</v>
      </c>
      <c r="BB1044" s="13">
        <f t="shared" si="1331"/>
        <v>4.4074134390257969E-6</v>
      </c>
      <c r="BC1044" s="13">
        <f t="shared" si="1332"/>
        <v>7.7568873831057951E-7</v>
      </c>
      <c r="BD1044" s="13">
        <f t="shared" si="1333"/>
        <v>1.0200934651653674E-4</v>
      </c>
      <c r="BE1044" s="13">
        <f t="shared" si="1334"/>
        <v>9.8346077539409257E-5</v>
      </c>
      <c r="BF1044" s="13">
        <f t="shared" si="1335"/>
        <v>4.7407180310774655E-5</v>
      </c>
      <c r="BG1044" s="13">
        <f t="shared" si="1336"/>
        <v>1.5234911930389943E-5</v>
      </c>
      <c r="BH1044" s="13">
        <f t="shared" si="1337"/>
        <v>3.6719523288224182E-6</v>
      </c>
      <c r="BI1044" s="13">
        <f t="shared" si="1338"/>
        <v>7.0801768814947266E-7</v>
      </c>
      <c r="BJ1044" s="14">
        <f t="shared" si="1339"/>
        <v>0.36086360855232408</v>
      </c>
      <c r="BK1044" s="14">
        <f t="shared" si="1340"/>
        <v>0.32380881200502187</v>
      </c>
      <c r="BL1044" s="14">
        <f t="shared" si="1341"/>
        <v>0.29741462785245748</v>
      </c>
      <c r="BM1044" s="14">
        <f t="shared" si="1342"/>
        <v>0.2811027682663379</v>
      </c>
      <c r="BN1044" s="14">
        <f t="shared" si="1343"/>
        <v>0.71879304324619242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1.3737373737373699</v>
      </c>
      <c r="F1045" s="10">
        <f>VLOOKUP(B1045,home!$B$2:$E$405,3,FALSE)</f>
        <v>0.73</v>
      </c>
      <c r="G1045" s="10">
        <f>VLOOKUP(C1045,away!$B$2:$E$405,4,FALSE)</f>
        <v>0.73</v>
      </c>
      <c r="H1045" s="10">
        <f>VLOOKUP(A1045,away!$A$2:$E$405,3,FALSE)</f>
        <v>1.1818181818181801</v>
      </c>
      <c r="I1045" s="10">
        <f>VLOOKUP(C1045,away!$B$2:$E$405,3,FALSE)</f>
        <v>0.87</v>
      </c>
      <c r="J1045" s="10">
        <f>VLOOKUP(B1045,home!$B$2:$E$405,4,FALSE)</f>
        <v>1.18</v>
      </c>
      <c r="K1045" s="12">
        <f t="shared" si="1288"/>
        <v>0.73206464646464431</v>
      </c>
      <c r="L1045" s="12">
        <f t="shared" si="1289"/>
        <v>1.2132545454545438</v>
      </c>
      <c r="M1045" s="13">
        <f t="shared" si="1290"/>
        <v>0.14294159025509934</v>
      </c>
      <c r="N1045" s="13">
        <f t="shared" si="1291"/>
        <v>0.10464248473519333</v>
      </c>
      <c r="O1045" s="13">
        <f t="shared" si="1292"/>
        <v>0.17342453411150019</v>
      </c>
      <c r="P1045" s="13">
        <f t="shared" si="1293"/>
        <v>0.12695797025263103</v>
      </c>
      <c r="Q1045" s="13">
        <f t="shared" si="1294"/>
        <v>3.8302531796425621E-2</v>
      </c>
      <c r="R1045" s="13">
        <f t="shared" si="1295"/>
        <v>0.10520405215205711</v>
      </c>
      <c r="S1045" s="13">
        <f t="shared" si="1296"/>
        <v>2.8190406623262221E-2</v>
      </c>
      <c r="T1045" s="13">
        <f t="shared" si="1297"/>
        <v>4.6470720804430578E-2</v>
      </c>
      <c r="U1045" s="13">
        <f t="shared" si="1298"/>
        <v>7.7016167245343686E-2</v>
      </c>
      <c r="V1045" s="13">
        <f t="shared" si="1299"/>
        <v>2.7820196418057315E-3</v>
      </c>
      <c r="W1045" s="13">
        <f t="shared" si="1300"/>
        <v>9.3466431327503749E-3</v>
      </c>
      <c r="X1045" s="13">
        <f t="shared" si="1301"/>
        <v>1.1339857265550889E-2</v>
      </c>
      <c r="Y1045" s="13">
        <f t="shared" si="1302"/>
        <v>6.8790666861176753E-3</v>
      </c>
      <c r="Z1045" s="13">
        <f t="shared" si="1303"/>
        <v>4.2546431491240051E-2</v>
      </c>
      <c r="AA1045" s="13">
        <f t="shared" si="1304"/>
        <v>3.1146738327966855E-2</v>
      </c>
      <c r="AB1045" s="13">
        <f t="shared" si="1305"/>
        <v>1.1400712991294921E-2</v>
      </c>
      <c r="AC1045" s="13">
        <f t="shared" si="1306"/>
        <v>1.5443351996796088E-4</v>
      </c>
      <c r="AD1045" s="13">
        <f t="shared" si="1307"/>
        <v>1.7105867501520243E-3</v>
      </c>
      <c r="AE1045" s="13">
        <f t="shared" si="1308"/>
        <v>2.0753771500162596E-3</v>
      </c>
      <c r="AF1045" s="13">
        <f t="shared" si="1309"/>
        <v>1.2589803803948619E-3</v>
      </c>
      <c r="AG1045" s="13">
        <f t="shared" si="1310"/>
        <v>5.0915455638405227E-4</v>
      </c>
      <c r="AH1045" s="13">
        <f t="shared" si="1311"/>
        <v>1.2904912849904341E-2</v>
      </c>
      <c r="AI1045" s="13">
        <f t="shared" si="1312"/>
        <v>9.4472304631222654E-3</v>
      </c>
      <c r="AJ1045" s="13">
        <f t="shared" si="1313"/>
        <v>3.4579917145278094E-3</v>
      </c>
      <c r="AK1045" s="13">
        <f t="shared" si="1314"/>
        <v>8.4382449399115675E-4</v>
      </c>
      <c r="AL1045" s="13">
        <f t="shared" si="1315"/>
        <v>5.4865952447040201E-6</v>
      </c>
      <c r="AM1045" s="13">
        <f t="shared" si="1316"/>
        <v>2.5045201689942936E-4</v>
      </c>
      <c r="AN1045" s="13">
        <f t="shared" si="1317"/>
        <v>3.038620479214909E-4</v>
      </c>
      <c r="AO1045" s="13">
        <f t="shared" si="1318"/>
        <v>1.8433100541593764E-4</v>
      </c>
      <c r="AP1045" s="13">
        <f t="shared" si="1319"/>
        <v>7.4546810063030815E-5</v>
      </c>
      <c r="AQ1045" s="13">
        <f t="shared" si="1320"/>
        <v>2.2611064039527178E-5</v>
      </c>
      <c r="AR1045" s="13">
        <f t="shared" si="1321"/>
        <v>3.1313888347682356E-3</v>
      </c>
      <c r="AS1045" s="13">
        <f t="shared" si="1322"/>
        <v>2.2923790602679428E-3</v>
      </c>
      <c r="AT1045" s="13">
        <f t="shared" si="1323"/>
        <v>8.3908483315900243E-4</v>
      </c>
      <c r="AU1045" s="13">
        <f t="shared" si="1324"/>
        <v>2.0475478058013007E-4</v>
      </c>
      <c r="AV1045" s="13">
        <f t="shared" si="1325"/>
        <v>3.7473434014334683E-5</v>
      </c>
      <c r="AW1045" s="13">
        <f t="shared" si="1326"/>
        <v>1.3536356482358337E-7</v>
      </c>
      <c r="AX1045" s="13">
        <f t="shared" si="1327"/>
        <v>3.0557844534639635E-5</v>
      </c>
      <c r="AY1045" s="13">
        <f t="shared" si="1328"/>
        <v>3.7074443780944824E-5</v>
      </c>
      <c r="AZ1045" s="13">
        <f t="shared" si="1329"/>
        <v>2.249036871871513E-5</v>
      </c>
      <c r="BA1045" s="13">
        <f t="shared" si="1330"/>
        <v>9.0955140256432715E-6</v>
      </c>
      <c r="BB1045" s="13">
        <f t="shared" si="1331"/>
        <v>2.7587934337143151E-6</v>
      </c>
      <c r="BC1045" s="13">
        <f t="shared" si="1332"/>
        <v>6.6942373468480762E-7</v>
      </c>
      <c r="BD1045" s="13">
        <f t="shared" si="1333"/>
        <v>6.3319528956136211E-4</v>
      </c>
      <c r="BE1045" s="13">
        <f t="shared" si="1334"/>
        <v>4.6353988579581664E-4</v>
      </c>
      <c r="BF1045" s="13">
        <f t="shared" si="1335"/>
        <v>1.6967058130868806E-4</v>
      </c>
      <c r="BG1045" s="13">
        <f t="shared" si="1336"/>
        <v>4.1403278040398468E-5</v>
      </c>
      <c r="BH1045" s="13">
        <f t="shared" si="1337"/>
        <v>7.5774690252804184E-6</v>
      </c>
      <c r="BI1045" s="13">
        <f t="shared" si="1338"/>
        <v>1.1094394366177407E-6</v>
      </c>
      <c r="BJ1045" s="14">
        <f t="shared" si="1339"/>
        <v>0.22347385258998351</v>
      </c>
      <c r="BK1045" s="14">
        <f t="shared" si="1340"/>
        <v>0.30106898133179189</v>
      </c>
      <c r="BL1045" s="14">
        <f t="shared" si="1341"/>
        <v>0.43266774123566626</v>
      </c>
      <c r="BM1045" s="14">
        <f t="shared" si="1342"/>
        <v>0.30824690426555879</v>
      </c>
      <c r="BN1045" s="14">
        <f t="shared" si="1343"/>
        <v>0.69147316330290653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1.3737373737373699</v>
      </c>
      <c r="F1046" s="10">
        <f>VLOOKUP(B1046,home!$B$2:$E$405,3,FALSE)</f>
        <v>1.02</v>
      </c>
      <c r="G1046" s="10">
        <f>VLOOKUP(C1046,away!$B$2:$E$405,4,FALSE)</f>
        <v>0.57999999999999996</v>
      </c>
      <c r="H1046" s="10">
        <f>VLOOKUP(A1046,away!$A$2:$E$405,3,FALSE)</f>
        <v>1.1818181818181801</v>
      </c>
      <c r="I1046" s="10">
        <f>VLOOKUP(C1046,away!$B$2:$E$405,3,FALSE)</f>
        <v>0.57999999999999996</v>
      </c>
      <c r="J1046" s="10">
        <f>VLOOKUP(B1046,home!$B$2:$E$405,4,FALSE)</f>
        <v>1.18</v>
      </c>
      <c r="K1046" s="12">
        <f t="shared" si="1288"/>
        <v>0.81270303030302804</v>
      </c>
      <c r="L1046" s="12">
        <f t="shared" si="1289"/>
        <v>0.80883636363636235</v>
      </c>
      <c r="M1046" s="13">
        <f t="shared" si="1290"/>
        <v>0.19759428938896578</v>
      </c>
      <c r="N1046" s="13">
        <f t="shared" si="1291"/>
        <v>0.16058547775698598</v>
      </c>
      <c r="O1046" s="13">
        <f t="shared" si="1292"/>
        <v>0.15982144650468214</v>
      </c>
      <c r="P1046" s="13">
        <f t="shared" si="1293"/>
        <v>0.12988737388176846</v>
      </c>
      <c r="Q1046" s="13">
        <f t="shared" si="1294"/>
        <v>6.5254152197880985E-2</v>
      </c>
      <c r="R1046" s="13">
        <f t="shared" si="1295"/>
        <v>6.463469881097525E-2</v>
      </c>
      <c r="S1046" s="13">
        <f t="shared" si="1296"/>
        <v>2.1345163802649364E-2</v>
      </c>
      <c r="T1046" s="13">
        <f t="shared" si="1297"/>
        <v>5.277993117590779E-2</v>
      </c>
      <c r="U1046" s="13">
        <f t="shared" si="1298"/>
        <v>5.2528815586403113E-2</v>
      </c>
      <c r="V1046" s="13">
        <f t="shared" si="1299"/>
        <v>1.5590122568689153E-3</v>
      </c>
      <c r="W1046" s="13">
        <f t="shared" si="1300"/>
        <v>1.7677415743690961E-2</v>
      </c>
      <c r="X1046" s="13">
        <f t="shared" si="1301"/>
        <v>1.4298136668615178E-2</v>
      </c>
      <c r="Y1046" s="13">
        <f t="shared" si="1302"/>
        <v>5.7824264349092165E-3</v>
      </c>
      <c r="Z1046" s="13">
        <f t="shared" si="1303"/>
        <v>1.742629825033358E-2</v>
      </c>
      <c r="AA1046" s="13">
        <f t="shared" si="1304"/>
        <v>1.4162405395010458E-2</v>
      </c>
      <c r="AB1046" s="13">
        <f t="shared" si="1305"/>
        <v>5.7549148904524746E-3</v>
      </c>
      <c r="AC1046" s="13">
        <f t="shared" si="1306"/>
        <v>6.405043654107633E-5</v>
      </c>
      <c r="AD1046" s="13">
        <f t="shared" si="1307"/>
        <v>3.5916223357060238E-3</v>
      </c>
      <c r="AE1046" s="13">
        <f t="shared" si="1308"/>
        <v>2.9050347495675984E-3</v>
      </c>
      <c r="AF1046" s="13">
        <f t="shared" si="1309"/>
        <v>1.1748488715387635E-3</v>
      </c>
      <c r="AG1046" s="13">
        <f t="shared" si="1310"/>
        <v>3.1675349635923244E-4</v>
      </c>
      <c r="AH1046" s="13">
        <f t="shared" si="1311"/>
        <v>3.5237559271106295E-3</v>
      </c>
      <c r="AI1046" s="13">
        <f t="shared" si="1312"/>
        <v>2.8637671200110646E-3</v>
      </c>
      <c r="AJ1046" s="13">
        <f t="shared" si="1313"/>
        <v>1.1636961082575835E-3</v>
      </c>
      <c r="AK1046" s="13">
        <f t="shared" si="1314"/>
        <v>3.1524645117759299E-4</v>
      </c>
      <c r="AL1046" s="13">
        <f t="shared" si="1315"/>
        <v>1.6841262010208374E-6</v>
      </c>
      <c r="AM1046" s="13">
        <f t="shared" si="1316"/>
        <v>5.8378447118646545E-4</v>
      </c>
      <c r="AN1046" s="13">
        <f t="shared" si="1317"/>
        <v>4.7218610882183737E-4</v>
      </c>
      <c r="AO1046" s="13">
        <f t="shared" si="1318"/>
        <v>1.9096064760952932E-4</v>
      </c>
      <c r="AP1046" s="13">
        <f t="shared" si="1319"/>
        <v>5.1485305270045508E-5</v>
      </c>
      <c r="AQ1046" s="13">
        <f t="shared" si="1320"/>
        <v>1.0410796773832912E-5</v>
      </c>
      <c r="AR1046" s="13">
        <f t="shared" si="1321"/>
        <v>5.7002838608524817E-4</v>
      </c>
      <c r="AS1046" s="13">
        <f t="shared" si="1322"/>
        <v>4.6326379673022563E-4</v>
      </c>
      <c r="AT1046" s="13">
        <f t="shared" si="1323"/>
        <v>1.8824794571617015E-4</v>
      </c>
      <c r="AU1046" s="13">
        <f t="shared" si="1324"/>
        <v>5.099655864395048E-5</v>
      </c>
      <c r="AV1046" s="13">
        <f t="shared" si="1325"/>
        <v>1.0361264436241155E-5</v>
      </c>
      <c r="AW1046" s="13">
        <f t="shared" si="1326"/>
        <v>3.0751384877867255E-8</v>
      </c>
      <c r="AX1046" s="13">
        <f t="shared" si="1327"/>
        <v>7.9073901462848494E-5</v>
      </c>
      <c r="AY1046" s="13">
        <f t="shared" si="1328"/>
        <v>6.3957846917750405E-5</v>
      </c>
      <c r="AZ1046" s="13">
        <f t="shared" si="1329"/>
        <v>2.5865716163482183E-5</v>
      </c>
      <c r="BA1046" s="13">
        <f t="shared" si="1330"/>
        <v>6.9737106015070708E-6</v>
      </c>
      <c r="BB1046" s="13">
        <f t="shared" si="1331"/>
        <v>1.410147680993832E-6</v>
      </c>
      <c r="BC1046" s="13">
        <f t="shared" si="1332"/>
        <v>2.2811574449706011E-7</v>
      </c>
      <c r="BD1046" s="13">
        <f t="shared" si="1333"/>
        <v>7.6843281161782708E-5</v>
      </c>
      <c r="BE1046" s="13">
        <f t="shared" si="1334"/>
        <v>6.245076745860841E-5</v>
      </c>
      <c r="BF1046" s="13">
        <f t="shared" si="1335"/>
        <v>2.5376963979180383E-5</v>
      </c>
      <c r="BG1046" s="13">
        <f t="shared" si="1336"/>
        <v>6.8746451752568978E-6</v>
      </c>
      <c r="BH1046" s="13">
        <f t="shared" si="1337"/>
        <v>1.3967612415473425E-6</v>
      </c>
      <c r="BI1046" s="13">
        <f t="shared" si="1338"/>
        <v>2.2703041872306914E-7</v>
      </c>
      <c r="BJ1046" s="14">
        <f t="shared" si="1339"/>
        <v>0.32585213619939452</v>
      </c>
      <c r="BK1046" s="14">
        <f t="shared" si="1340"/>
        <v>0.3505155317399124</v>
      </c>
      <c r="BL1046" s="14">
        <f t="shared" si="1341"/>
        <v>0.30622481419512726</v>
      </c>
      <c r="BM1046" s="14">
        <f t="shared" si="1342"/>
        <v>0.22217741474797628</v>
      </c>
      <c r="BN1046" s="14">
        <f t="shared" si="1343"/>
        <v>0.77777743854125858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1.42105263157895</v>
      </c>
      <c r="F1047" s="10">
        <f>VLOOKUP(B1047,home!$B$2:$E$405,3,FALSE)</f>
        <v>0.7</v>
      </c>
      <c r="G1047" s="10">
        <f>VLOOKUP(C1047,away!$B$2:$E$405,4,FALSE)</f>
        <v>0.35</v>
      </c>
      <c r="H1047" s="10">
        <f>VLOOKUP(A1047,away!$A$2:$E$405,3,FALSE)</f>
        <v>1.25</v>
      </c>
      <c r="I1047" s="10">
        <f>VLOOKUP(C1047,away!$B$2:$E$405,3,FALSE)</f>
        <v>0.23</v>
      </c>
      <c r="J1047" s="10">
        <f>VLOOKUP(B1047,home!$B$2:$E$405,4,FALSE)</f>
        <v>0.8</v>
      </c>
      <c r="K1047" s="12">
        <f t="shared" si="1288"/>
        <v>0.34815789473684272</v>
      </c>
      <c r="L1047" s="12">
        <f t="shared" si="1289"/>
        <v>0.23000000000000004</v>
      </c>
      <c r="M1047" s="13">
        <f t="shared" si="1290"/>
        <v>0.56093070884293161</v>
      </c>
      <c r="N1047" s="13">
        <f t="shared" si="1291"/>
        <v>0.19529245468399997</v>
      </c>
      <c r="O1047" s="13">
        <f t="shared" si="1292"/>
        <v>0.12901406303387433</v>
      </c>
      <c r="P1047" s="13">
        <f t="shared" si="1293"/>
        <v>4.491726457732001E-2</v>
      </c>
      <c r="Q1047" s="13">
        <f t="shared" si="1294"/>
        <v>3.3996304940385844E-2</v>
      </c>
      <c r="R1047" s="13">
        <f t="shared" si="1295"/>
        <v>1.4836617248895548E-2</v>
      </c>
      <c r="S1047" s="13">
        <f t="shared" si="1296"/>
        <v>8.9920226567320586E-4</v>
      </c>
      <c r="T1047" s="13">
        <f t="shared" si="1297"/>
        <v>7.8191501362887463E-3</v>
      </c>
      <c r="U1047" s="13">
        <f t="shared" si="1298"/>
        <v>5.1654854263918021E-3</v>
      </c>
      <c r="V1047" s="13">
        <f t="shared" si="1299"/>
        <v>8.0005338427397787E-6</v>
      </c>
      <c r="W1047" s="13">
        <f t="shared" si="1300"/>
        <v>3.9453606522921545E-3</v>
      </c>
      <c r="X1047" s="13">
        <f t="shared" si="1301"/>
        <v>9.0743295002719592E-4</v>
      </c>
      <c r="Y1047" s="13">
        <f t="shared" si="1302"/>
        <v>1.0435478925312753E-4</v>
      </c>
      <c r="Z1047" s="13">
        <f t="shared" si="1303"/>
        <v>1.1374739890819923E-3</v>
      </c>
      <c r="AA1047" s="13">
        <f t="shared" si="1304"/>
        <v>3.9602054935670484E-4</v>
      </c>
      <c r="AB1047" s="13">
        <f t="shared" si="1305"/>
        <v>6.8938840368279125E-5</v>
      </c>
      <c r="AC1047" s="13">
        <f t="shared" si="1306"/>
        <v>4.0040829654725197E-8</v>
      </c>
      <c r="AD1047" s="13">
        <f t="shared" si="1307"/>
        <v>3.4340211466990321E-4</v>
      </c>
      <c r="AE1047" s="13">
        <f t="shared" si="1308"/>
        <v>7.8982486374077769E-5</v>
      </c>
      <c r="AF1047" s="13">
        <f t="shared" si="1309"/>
        <v>9.0829859330189445E-6</v>
      </c>
      <c r="AG1047" s="13">
        <f t="shared" si="1310"/>
        <v>6.963622548647858E-7</v>
      </c>
      <c r="AH1047" s="13">
        <f t="shared" si="1311"/>
        <v>6.540475437221457E-5</v>
      </c>
      <c r="AI1047" s="13">
        <f t="shared" si="1312"/>
        <v>2.2771181588010537E-5</v>
      </c>
      <c r="AJ1047" s="13">
        <f t="shared" si="1313"/>
        <v>3.9639833211760512E-6</v>
      </c>
      <c r="AK1047" s="13">
        <f t="shared" si="1314"/>
        <v>4.600306959575374E-7</v>
      </c>
      <c r="AL1047" s="13">
        <f t="shared" si="1315"/>
        <v>1.2825288479617223E-10</v>
      </c>
      <c r="AM1047" s="13">
        <f t="shared" si="1316"/>
        <v>2.3911631458330681E-5</v>
      </c>
      <c r="AN1047" s="13">
        <f t="shared" si="1317"/>
        <v>5.4996752354160585E-6</v>
      </c>
      <c r="AO1047" s="13">
        <f t="shared" si="1318"/>
        <v>6.3246265207284676E-7</v>
      </c>
      <c r="AP1047" s="13">
        <f t="shared" si="1319"/>
        <v>4.8488803325584925E-8</v>
      </c>
      <c r="AQ1047" s="13">
        <f t="shared" si="1320"/>
        <v>2.7881061912211341E-9</v>
      </c>
      <c r="AR1047" s="13">
        <f t="shared" si="1321"/>
        <v>3.0086187011218718E-6</v>
      </c>
      <c r="AS1047" s="13">
        <f t="shared" si="1322"/>
        <v>1.0474743530484852E-6</v>
      </c>
      <c r="AT1047" s="13">
        <f t="shared" si="1323"/>
        <v>1.8234323277409844E-7</v>
      </c>
      <c r="AU1047" s="13">
        <f t="shared" si="1324"/>
        <v>2.116141201404673E-8</v>
      </c>
      <c r="AV1047" s="13">
        <f t="shared" si="1325"/>
        <v>1.8418781641173599E-9</v>
      </c>
      <c r="AW1047" s="13">
        <f t="shared" si="1326"/>
        <v>2.8527829177359122E-13</v>
      </c>
      <c r="AX1047" s="13">
        <f t="shared" si="1327"/>
        <v>1.387503878042611E-6</v>
      </c>
      <c r="AY1047" s="13">
        <f t="shared" si="1328"/>
        <v>3.1912589194980065E-7</v>
      </c>
      <c r="AZ1047" s="13">
        <f t="shared" si="1329"/>
        <v>3.669947757422708E-8</v>
      </c>
      <c r="BA1047" s="13">
        <f t="shared" si="1330"/>
        <v>2.8136266140240764E-9</v>
      </c>
      <c r="BB1047" s="13">
        <f t="shared" si="1331"/>
        <v>1.6178353030638443E-10</v>
      </c>
      <c r="BC1047" s="13">
        <f t="shared" si="1332"/>
        <v>7.4420423940936883E-12</v>
      </c>
      <c r="BD1047" s="13">
        <f t="shared" si="1333"/>
        <v>1.1533038354300502E-7</v>
      </c>
      <c r="BE1047" s="13">
        <f t="shared" si="1334"/>
        <v>4.0153183533525246E-8</v>
      </c>
      <c r="BF1047" s="13">
        <f t="shared" si="1335"/>
        <v>6.9898239230071033E-9</v>
      </c>
      <c r="BG1047" s="13">
        <f t="shared" si="1336"/>
        <v>8.1118746053845759E-10</v>
      </c>
      <c r="BH1047" s="13">
        <f t="shared" si="1337"/>
        <v>7.0605329624498758E-11</v>
      </c>
      <c r="BI1047" s="13">
        <f t="shared" si="1338"/>
        <v>4.9163605838532658E-12</v>
      </c>
      <c r="BJ1047" s="14">
        <f t="shared" si="1339"/>
        <v>0.24252906345983405</v>
      </c>
      <c r="BK1047" s="14">
        <f t="shared" si="1340"/>
        <v>0.60675553551474204</v>
      </c>
      <c r="BL1047" s="14">
        <f t="shared" si="1341"/>
        <v>0.14957814984854126</v>
      </c>
      <c r="BM1047" s="14">
        <f t="shared" si="1342"/>
        <v>2.1012490359185357E-2</v>
      </c>
      <c r="BN1047" s="14">
        <f t="shared" si="1343"/>
        <v>0.97898741332740735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1.42105263157895</v>
      </c>
      <c r="F1048" s="10">
        <f>VLOOKUP(B1048,home!$B$2:$E$405,3,FALSE)</f>
        <v>1.06</v>
      </c>
      <c r="G1048" s="10">
        <f>VLOOKUP(C1048,away!$B$2:$E$405,4,FALSE)</f>
        <v>1.41</v>
      </c>
      <c r="H1048" s="10">
        <f>VLOOKUP(A1048,away!$A$2:$E$405,3,FALSE)</f>
        <v>1.25</v>
      </c>
      <c r="I1048" s="10">
        <f>VLOOKUP(C1048,away!$B$2:$E$405,3,FALSE)</f>
        <v>1.01</v>
      </c>
      <c r="J1048" s="10">
        <f>VLOOKUP(B1048,home!$B$2:$E$405,4,FALSE)</f>
        <v>1.07</v>
      </c>
      <c r="K1048" s="12">
        <f t="shared" si="1288"/>
        <v>2.1239052631578987</v>
      </c>
      <c r="L1048" s="12">
        <f t="shared" si="1289"/>
        <v>1.350875</v>
      </c>
      <c r="M1048" s="13">
        <f t="shared" si="1290"/>
        <v>3.0968638026306526E-2</v>
      </c>
      <c r="N1048" s="13">
        <f t="shared" si="1291"/>
        <v>6.5774453296904262E-2</v>
      </c>
      <c r="O1048" s="13">
        <f t="shared" si="1292"/>
        <v>4.1834758893786836E-2</v>
      </c>
      <c r="P1048" s="13">
        <f t="shared" si="1293"/>
        <v>8.8853064597455553E-2</v>
      </c>
      <c r="Q1048" s="13">
        <f t="shared" si="1294"/>
        <v>6.9849353769314212E-2</v>
      </c>
      <c r="R1048" s="13">
        <f t="shared" si="1295"/>
        <v>2.8256764960322152E-2</v>
      </c>
      <c r="S1048" s="13">
        <f t="shared" si="1296"/>
        <v>6.3732759910633333E-2</v>
      </c>
      <c r="T1048" s="13">
        <f t="shared" si="1297"/>
        <v>9.4357745773122337E-2</v>
      </c>
      <c r="U1048" s="13">
        <f t="shared" si="1298"/>
        <v>6.0014691819043897E-2</v>
      </c>
      <c r="V1048" s="13">
        <f t="shared" si="1299"/>
        <v>2.0317511859375213E-2</v>
      </c>
      <c r="W1048" s="13">
        <f t="shared" si="1300"/>
        <v>4.9451136699608149E-2</v>
      </c>
      <c r="X1048" s="13">
        <f t="shared" si="1301"/>
        <v>6.6802304289083167E-2</v>
      </c>
      <c r="Y1048" s="13">
        <f t="shared" si="1302"/>
        <v>4.512078140325762E-2</v>
      </c>
      <c r="Z1048" s="13">
        <f t="shared" si="1303"/>
        <v>1.272378578859173E-2</v>
      </c>
      <c r="AA1048" s="13">
        <f t="shared" si="1304"/>
        <v>2.7024115603683643E-2</v>
      </c>
      <c r="AB1048" s="13">
        <f t="shared" si="1305"/>
        <v>2.8698330681425605E-2</v>
      </c>
      <c r="AC1048" s="13">
        <f t="shared" si="1306"/>
        <v>3.6433495883947454E-3</v>
      </c>
      <c r="AD1048" s="13">
        <f t="shared" si="1307"/>
        <v>2.6257382376359627E-2</v>
      </c>
      <c r="AE1048" s="13">
        <f t="shared" si="1308"/>
        <v>3.5470441417664811E-2</v>
      </c>
      <c r="AF1048" s="13">
        <f t="shared" si="1309"/>
        <v>2.3958066275043984E-2</v>
      </c>
      <c r="AG1048" s="13">
        <f t="shared" si="1310"/>
        <v>1.0788117593100015E-2</v>
      </c>
      <c r="AH1048" s="13">
        <f t="shared" si="1311"/>
        <v>4.2970610317909627E-3</v>
      </c>
      <c r="AI1048" s="13">
        <f t="shared" si="1312"/>
        <v>9.1265505415315355E-3</v>
      </c>
      <c r="AJ1048" s="13">
        <f t="shared" si="1313"/>
        <v>9.6919643648177029E-3</v>
      </c>
      <c r="AK1048" s="13">
        <f t="shared" si="1314"/>
        <v>6.8616047082583724E-3</v>
      </c>
      <c r="AL1048" s="13">
        <f t="shared" si="1315"/>
        <v>4.1812982030887155E-4</v>
      </c>
      <c r="AM1048" s="13">
        <f t="shared" si="1316"/>
        <v>1.1153638525179928E-2</v>
      </c>
      <c r="AN1048" s="13">
        <f t="shared" si="1317"/>
        <v>1.5067171442702436E-2</v>
      </c>
      <c r="AO1048" s="13">
        <f t="shared" si="1318"/>
        <v>1.017693261133033E-2</v>
      </c>
      <c r="AP1048" s="13">
        <f t="shared" si="1319"/>
        <v>4.5825879471102868E-3</v>
      </c>
      <c r="AQ1048" s="13">
        <f t="shared" si="1320"/>
        <v>1.5476258732631521E-3</v>
      </c>
      <c r="AR1048" s="13">
        <f t="shared" si="1321"/>
        <v>1.1609584642641219E-3</v>
      </c>
      <c r="AS1048" s="13">
        <f t="shared" si="1322"/>
        <v>2.465765792558279E-3</v>
      </c>
      <c r="AT1048" s="13">
        <f t="shared" si="1323"/>
        <v>2.6185264722646193E-3</v>
      </c>
      <c r="AU1048" s="13">
        <f t="shared" si="1324"/>
        <v>1.8538340520537033E-3</v>
      </c>
      <c r="AV1048" s="13">
        <f t="shared" si="1325"/>
        <v>9.8434197504454891E-4</v>
      </c>
      <c r="AW1048" s="13">
        <f t="shared" si="1326"/>
        <v>3.3324139715572487E-5</v>
      </c>
      <c r="AX1048" s="13">
        <f t="shared" si="1327"/>
        <v>3.9482119278317256E-3</v>
      </c>
      <c r="AY1048" s="13">
        <f t="shared" si="1328"/>
        <v>5.333540788009683E-3</v>
      </c>
      <c r="AZ1048" s="13">
        <f t="shared" si="1329"/>
        <v>3.6024734560012911E-3</v>
      </c>
      <c r="BA1048" s="13">
        <f t="shared" si="1330"/>
        <v>1.6221637766252481E-3</v>
      </c>
      <c r="BB1048" s="13">
        <f t="shared" si="1331"/>
        <v>5.4783512293715795E-4</v>
      </c>
      <c r="BC1048" s="13">
        <f t="shared" si="1332"/>
        <v>1.4801135433954648E-4</v>
      </c>
      <c r="BD1048" s="13">
        <f t="shared" si="1333"/>
        <v>2.6138496090213274E-4</v>
      </c>
      <c r="BE1048" s="13">
        <f t="shared" si="1334"/>
        <v>5.5515689417036114E-4</v>
      </c>
      <c r="BF1048" s="13">
        <f t="shared" si="1335"/>
        <v>5.895503247034115E-4</v>
      </c>
      <c r="BG1048" s="13">
        <f t="shared" si="1336"/>
        <v>4.1738301251134126E-4</v>
      </c>
      <c r="BH1048" s="13">
        <f t="shared" si="1337"/>
        <v>2.2162049425638428E-4</v>
      </c>
      <c r="BI1048" s="13">
        <f t="shared" si="1338"/>
        <v>9.4140186834957854E-5</v>
      </c>
      <c r="BJ1048" s="14">
        <f t="shared" si="1339"/>
        <v>0.54555997571878889</v>
      </c>
      <c r="BK1048" s="14">
        <f t="shared" si="1340"/>
        <v>0.2132669945904839</v>
      </c>
      <c r="BL1048" s="14">
        <f t="shared" si="1341"/>
        <v>0.22702850523422455</v>
      </c>
      <c r="BM1048" s="14">
        <f t="shared" si="1342"/>
        <v>0.66774201113970544</v>
      </c>
      <c r="BN1048" s="14">
        <f t="shared" si="1343"/>
        <v>0.32553703354408958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1.42105263157895</v>
      </c>
      <c r="F1049" s="10">
        <f>VLOOKUP(B1049,home!$B$2:$E$405,3,FALSE)</f>
        <v>1.1299999999999999</v>
      </c>
      <c r="G1049" s="10">
        <f>VLOOKUP(C1049,away!$B$2:$E$405,4,FALSE)</f>
        <v>0.82</v>
      </c>
      <c r="H1049" s="10">
        <f>VLOOKUP(A1049,away!$A$2:$E$405,3,FALSE)</f>
        <v>1.25</v>
      </c>
      <c r="I1049" s="10">
        <f>VLOOKUP(C1049,away!$B$2:$E$405,3,FALSE)</f>
        <v>1.06</v>
      </c>
      <c r="J1049" s="10">
        <f>VLOOKUP(B1049,home!$B$2:$E$405,4,FALSE)</f>
        <v>1.92</v>
      </c>
      <c r="K1049" s="12">
        <f t="shared" si="1288"/>
        <v>1.3167473684210549</v>
      </c>
      <c r="L1049" s="12">
        <f t="shared" si="1289"/>
        <v>2.544</v>
      </c>
      <c r="M1049" s="13">
        <f t="shared" si="1290"/>
        <v>2.1052259847903817E-2</v>
      </c>
      <c r="N1049" s="13">
        <f t="shared" si="1291"/>
        <v>2.7720507754043583E-2</v>
      </c>
      <c r="O1049" s="13">
        <f t="shared" si="1292"/>
        <v>5.3556949053067307E-2</v>
      </c>
      <c r="P1049" s="13">
        <f t="shared" si="1293"/>
        <v>7.052097172628688E-2</v>
      </c>
      <c r="Q1049" s="13">
        <f t="shared" si="1294"/>
        <v>1.8250452818216169E-2</v>
      </c>
      <c r="R1049" s="13">
        <f t="shared" si="1295"/>
        <v>6.8124439195501624E-2</v>
      </c>
      <c r="S1049" s="13">
        <f t="shared" si="1296"/>
        <v>5.9057881305257347E-2</v>
      </c>
      <c r="T1049" s="13">
        <f t="shared" si="1297"/>
        <v>4.6429151969541935E-2</v>
      </c>
      <c r="U1049" s="13">
        <f t="shared" si="1298"/>
        <v>8.9702676035836912E-2</v>
      </c>
      <c r="V1049" s="13">
        <f t="shared" si="1299"/>
        <v>2.1981378234883695E-2</v>
      </c>
      <c r="W1049" s="13">
        <f t="shared" si="1300"/>
        <v>8.0104119069595893E-3</v>
      </c>
      <c r="X1049" s="13">
        <f t="shared" si="1301"/>
        <v>2.0378487891305194E-2</v>
      </c>
      <c r="Y1049" s="13">
        <f t="shared" si="1302"/>
        <v>2.5921436597740207E-2</v>
      </c>
      <c r="Z1049" s="13">
        <f t="shared" si="1303"/>
        <v>5.7769524437785373E-2</v>
      </c>
      <c r="AA1049" s="13">
        <f t="shared" si="1304"/>
        <v>7.6067869278389696E-2</v>
      </c>
      <c r="AB1049" s="13">
        <f t="shared" si="1305"/>
        <v>5.0081083346858228E-2</v>
      </c>
      <c r="AC1049" s="13">
        <f t="shared" si="1306"/>
        <v>4.6020835892631061E-3</v>
      </c>
      <c r="AD1049" s="13">
        <f t="shared" si="1307"/>
        <v>2.6369221996144312E-3</v>
      </c>
      <c r="AE1049" s="13">
        <f t="shared" si="1308"/>
        <v>6.7083300758191133E-3</v>
      </c>
      <c r="AF1049" s="13">
        <f t="shared" si="1309"/>
        <v>8.532995856441912E-3</v>
      </c>
      <c r="AG1049" s="13">
        <f t="shared" si="1310"/>
        <v>7.2359804862627422E-3</v>
      </c>
      <c r="AH1049" s="13">
        <f t="shared" si="1311"/>
        <v>3.6741417542431515E-2</v>
      </c>
      <c r="AI1049" s="13">
        <f t="shared" si="1312"/>
        <v>4.8379164861055875E-2</v>
      </c>
      <c r="AJ1049" s="13">
        <f t="shared" si="1313"/>
        <v>3.1851569008601845E-2</v>
      </c>
      <c r="AK1049" s="13">
        <f t="shared" si="1314"/>
        <v>1.3980156557386037E-2</v>
      </c>
      <c r="AL1049" s="13">
        <f t="shared" si="1315"/>
        <v>6.1664336090312319E-4</v>
      </c>
      <c r="AM1049" s="13">
        <f t="shared" si="1316"/>
        <v>6.9443207341467205E-4</v>
      </c>
      <c r="AN1049" s="13">
        <f t="shared" si="1317"/>
        <v>1.7666351947669258E-3</v>
      </c>
      <c r="AO1049" s="13">
        <f t="shared" si="1318"/>
        <v>2.2471599677435297E-3</v>
      </c>
      <c r="AP1049" s="13">
        <f t="shared" si="1319"/>
        <v>1.9055916526465133E-3</v>
      </c>
      <c r="AQ1049" s="13">
        <f t="shared" si="1320"/>
        <v>1.2119562910831829E-3</v>
      </c>
      <c r="AR1049" s="13">
        <f t="shared" si="1321"/>
        <v>1.8694033245589145E-2</v>
      </c>
      <c r="AS1049" s="13">
        <f t="shared" si="1322"/>
        <v>2.4615319081305216E-2</v>
      </c>
      <c r="AT1049" s="13">
        <f t="shared" si="1323"/>
        <v>1.620607831157661E-2</v>
      </c>
      <c r="AU1049" s="13">
        <f t="shared" si="1324"/>
        <v>7.1131036563980114E-3</v>
      </c>
      <c r="AV1049" s="13">
        <f t="shared" si="1325"/>
        <v>2.3415401302170672E-3</v>
      </c>
      <c r="AW1049" s="13">
        <f t="shared" si="1326"/>
        <v>5.7378755605794153E-5</v>
      </c>
      <c r="AX1049" s="13">
        <f t="shared" si="1327"/>
        <v>1.5239860086932444E-4</v>
      </c>
      <c r="AY1049" s="13">
        <f t="shared" si="1328"/>
        <v>3.8770204061156139E-4</v>
      </c>
      <c r="AZ1049" s="13">
        <f t="shared" si="1329"/>
        <v>4.9315699565790619E-4</v>
      </c>
      <c r="BA1049" s="13">
        <f t="shared" si="1330"/>
        <v>4.1819713231790439E-4</v>
      </c>
      <c r="BB1049" s="13">
        <f t="shared" si="1331"/>
        <v>2.659733761541873E-4</v>
      </c>
      <c r="BC1049" s="13">
        <f t="shared" si="1332"/>
        <v>1.3532725378725044E-4</v>
      </c>
      <c r="BD1049" s="13">
        <f t="shared" si="1333"/>
        <v>7.9262700961297925E-3</v>
      </c>
      <c r="BE1049" s="13">
        <f t="shared" si="1334"/>
        <v>1.0436895290473406E-2</v>
      </c>
      <c r="BF1049" s="13">
        <f t="shared" si="1335"/>
        <v>6.8713772041084798E-3</v>
      </c>
      <c r="BG1049" s="13">
        <f t="shared" si="1336"/>
        <v>3.0159559503127554E-3</v>
      </c>
      <c r="BH1049" s="13">
        <f t="shared" si="1337"/>
        <v>9.9281301521203578E-4</v>
      </c>
      <c r="BI1049" s="13">
        <f t="shared" si="1338"/>
        <v>2.6145678502292408E-4</v>
      </c>
      <c r="BJ1049" s="14">
        <f t="shared" si="1339"/>
        <v>0.18150320813499785</v>
      </c>
      <c r="BK1049" s="14">
        <f t="shared" si="1340"/>
        <v>0.17821892010510954</v>
      </c>
      <c r="BL1049" s="14">
        <f t="shared" si="1341"/>
        <v>0.56696016764547452</v>
      </c>
      <c r="BM1049" s="14">
        <f t="shared" si="1342"/>
        <v>0.72489591664334208</v>
      </c>
      <c r="BN1049" s="14">
        <f t="shared" si="1343"/>
        <v>0.25922558039501936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1.2615384615384599</v>
      </c>
      <c r="F1050" s="10">
        <f>VLOOKUP(B1050,home!$B$2:$E$405,3,FALSE)</f>
        <v>0.45</v>
      </c>
      <c r="G1050" s="10">
        <f>VLOOKUP(C1050,away!$B$2:$E$405,4,FALSE)</f>
        <v>0.56999999999999995</v>
      </c>
      <c r="H1050" s="10">
        <f>VLOOKUP(A1050,away!$A$2:$E$405,3,FALSE)</f>
        <v>1.2</v>
      </c>
      <c r="I1050" s="10">
        <f>VLOOKUP(C1050,away!$B$2:$E$405,3,FALSE)</f>
        <v>0.68</v>
      </c>
      <c r="J1050" s="10">
        <f>VLOOKUP(B1050,home!$B$2:$E$405,4,FALSE)</f>
        <v>1.43</v>
      </c>
      <c r="K1050" s="12">
        <f t="shared" si="1288"/>
        <v>0.32358461538461492</v>
      </c>
      <c r="L1050" s="12">
        <f t="shared" si="1289"/>
        <v>1.1668800000000001</v>
      </c>
      <c r="M1050" s="13">
        <f t="shared" si="1290"/>
        <v>0.22526796825794757</v>
      </c>
      <c r="N1050" s="13">
        <f t="shared" si="1291"/>
        <v>7.2893248867221594E-2</v>
      </c>
      <c r="O1050" s="13">
        <f t="shared" si="1292"/>
        <v>0.26286068680083385</v>
      </c>
      <c r="P1050" s="13">
        <f t="shared" si="1293"/>
        <v>8.5057674238183542E-2</v>
      </c>
      <c r="Q1050" s="13">
        <f t="shared" si="1294"/>
        <v>1.1793566949417456E-2</v>
      </c>
      <c r="R1050" s="13">
        <f t="shared" si="1295"/>
        <v>0.15336343910707859</v>
      </c>
      <c r="S1050" s="13">
        <f t="shared" si="1296"/>
        <v>8.0291130633856848E-3</v>
      </c>
      <c r="T1050" s="13">
        <f t="shared" si="1297"/>
        <v>1.3761677401936243E-2</v>
      </c>
      <c r="U1050" s="13">
        <f t="shared" si="1298"/>
        <v>4.9626049457525828E-2</v>
      </c>
      <c r="V1050" s="13">
        <f t="shared" si="1299"/>
        <v>3.3685199633738325E-4</v>
      </c>
      <c r="W1050" s="13">
        <f t="shared" si="1300"/>
        <v>1.2720722751133179E-3</v>
      </c>
      <c r="X1050" s="13">
        <f t="shared" si="1301"/>
        <v>1.4843556963842284E-3</v>
      </c>
      <c r="Y1050" s="13">
        <f t="shared" si="1302"/>
        <v>8.6603248749841466E-4</v>
      </c>
      <c r="Z1050" s="13">
        <f t="shared" si="1303"/>
        <v>5.9652243275089264E-2</v>
      </c>
      <c r="AA1050" s="13">
        <f t="shared" si="1304"/>
        <v>1.9302548196999239E-2</v>
      </c>
      <c r="AB1050" s="13">
        <f t="shared" si="1305"/>
        <v>3.1230038171344951E-3</v>
      </c>
      <c r="AC1050" s="13">
        <f t="shared" si="1306"/>
        <v>7.9493790197178069E-6</v>
      </c>
      <c r="AD1050" s="13">
        <f t="shared" si="1307"/>
        <v>1.0290575447099378E-4</v>
      </c>
      <c r="AE1050" s="13">
        <f t="shared" si="1308"/>
        <v>1.2007866677711322E-4</v>
      </c>
      <c r="AF1050" s="13">
        <f t="shared" si="1309"/>
        <v>7.0058697344438974E-5</v>
      </c>
      <c r="AG1050" s="13">
        <f t="shared" si="1310"/>
        <v>2.7250030919092975E-5</v>
      </c>
      <c r="AH1050" s="13">
        <f t="shared" si="1311"/>
        <v>1.7401752408209049E-2</v>
      </c>
      <c r="AI1050" s="13">
        <f t="shared" si="1312"/>
        <v>5.6309393600286212E-3</v>
      </c>
      <c r="AJ1050" s="13">
        <f t="shared" si="1313"/>
        <v>9.1104267353447541E-4</v>
      </c>
      <c r="AK1050" s="13">
        <f t="shared" si="1314"/>
        <v>9.8266464371541502E-5</v>
      </c>
      <c r="AL1050" s="13">
        <f t="shared" si="1315"/>
        <v>1.2006246538891189E-7</v>
      </c>
      <c r="AM1050" s="13">
        <f t="shared" si="1316"/>
        <v>6.6597437962720314E-6</v>
      </c>
      <c r="AN1050" s="13">
        <f t="shared" si="1317"/>
        <v>7.7711218409939072E-6</v>
      </c>
      <c r="AO1050" s="13">
        <f t="shared" si="1318"/>
        <v>4.5339833269094881E-6</v>
      </c>
      <c r="AP1050" s="13">
        <f t="shared" si="1319"/>
        <v>1.763538154834714E-6</v>
      </c>
      <c r="AQ1050" s="13">
        <f t="shared" si="1320"/>
        <v>5.14459350528383E-7</v>
      </c>
      <c r="AR1050" s="13">
        <f t="shared" si="1321"/>
        <v>4.0611513700181947E-3</v>
      </c>
      <c r="AS1050" s="13">
        <f t="shared" si="1322"/>
        <v>1.3141261040860394E-3</v>
      </c>
      <c r="AT1050" s="13">
        <f t="shared" si="1323"/>
        <v>2.1261549497878171E-4</v>
      </c>
      <c r="AU1050" s="13">
        <f t="shared" si="1324"/>
        <v>2.2933034389172867E-5</v>
      </c>
      <c r="AV1050" s="13">
        <f t="shared" si="1325"/>
        <v>1.8551942781056627E-6</v>
      </c>
      <c r="AW1050" s="13">
        <f t="shared" si="1326"/>
        <v>1.2592698854831222E-9</v>
      </c>
      <c r="AX1050" s="13">
        <f t="shared" si="1327"/>
        <v>3.59165105812793E-7</v>
      </c>
      <c r="AY1050" s="13">
        <f t="shared" si="1328"/>
        <v>4.191025786708319E-7</v>
      </c>
      <c r="AZ1050" s="13">
        <f t="shared" si="1329"/>
        <v>2.4452120849971027E-7</v>
      </c>
      <c r="BA1050" s="13">
        <f t="shared" si="1330"/>
        <v>9.5108969258047279E-8</v>
      </c>
      <c r="BB1050" s="13">
        <f t="shared" si="1331"/>
        <v>2.7745188511957568E-8</v>
      </c>
      <c r="BC1050" s="13">
        <f t="shared" si="1332"/>
        <v>6.4750611141666092E-9</v>
      </c>
      <c r="BD1050" s="13">
        <f t="shared" si="1333"/>
        <v>7.8981271844113859E-4</v>
      </c>
      <c r="BE1050" s="13">
        <f t="shared" si="1334"/>
        <v>2.5557124472265296E-4</v>
      </c>
      <c r="BF1050" s="13">
        <f t="shared" si="1335"/>
        <v>4.1349461463473465E-5</v>
      </c>
      <c r="BG1050" s="13">
        <f t="shared" si="1336"/>
        <v>4.4600165280063387E-6</v>
      </c>
      <c r="BH1050" s="13">
        <f t="shared" si="1337"/>
        <v>3.6079818320598928E-7</v>
      </c>
      <c r="BI1050" s="13">
        <f t="shared" si="1338"/>
        <v>2.3349748268835588E-8</v>
      </c>
      <c r="BJ1050" s="14">
        <f t="shared" si="1339"/>
        <v>0.1024136417916643</v>
      </c>
      <c r="BK1050" s="14">
        <f t="shared" si="1340"/>
        <v>0.31870009609991795</v>
      </c>
      <c r="BL1050" s="14">
        <f t="shared" si="1341"/>
        <v>0.51902198707255254</v>
      </c>
      <c r="BM1050" s="14">
        <f t="shared" si="1342"/>
        <v>0.18855096617523293</v>
      </c>
      <c r="BN1050" s="14">
        <f t="shared" si="1343"/>
        <v>0.81123658422068268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1.2615384615384599</v>
      </c>
      <c r="F1051" s="10">
        <f>VLOOKUP(B1051,home!$B$2:$E$405,3,FALSE)</f>
        <v>0.56999999999999995</v>
      </c>
      <c r="G1051" s="10">
        <f>VLOOKUP(C1051,away!$B$2:$E$405,4,FALSE)</f>
        <v>1.32</v>
      </c>
      <c r="H1051" s="10">
        <f>VLOOKUP(A1051,away!$A$2:$E$405,3,FALSE)</f>
        <v>1.2</v>
      </c>
      <c r="I1051" s="10">
        <f>VLOOKUP(C1051,away!$B$2:$E$405,3,FALSE)</f>
        <v>0.53</v>
      </c>
      <c r="J1051" s="10">
        <f>VLOOKUP(B1051,home!$B$2:$E$405,4,FALSE)</f>
        <v>1.55</v>
      </c>
      <c r="K1051" s="12">
        <f t="shared" si="1288"/>
        <v>0.94918153846153719</v>
      </c>
      <c r="L1051" s="12">
        <f t="shared" si="1289"/>
        <v>0.98580000000000001</v>
      </c>
      <c r="M1051" s="13">
        <f t="shared" si="1290"/>
        <v>0.14442693514234792</v>
      </c>
      <c r="N1051" s="13">
        <f t="shared" si="1291"/>
        <v>0.13708738049369845</v>
      </c>
      <c r="O1051" s="13">
        <f t="shared" si="1292"/>
        <v>0.14237607266332658</v>
      </c>
      <c r="P1051" s="13">
        <f t="shared" si="1293"/>
        <v>0.13514073969068791</v>
      </c>
      <c r="Q1051" s="13">
        <f t="shared" si="1294"/>
        <v>6.5060405360335402E-2</v>
      </c>
      <c r="R1051" s="13">
        <f t="shared" si="1295"/>
        <v>7.0177166215753664E-2</v>
      </c>
      <c r="S1051" s="13">
        <f t="shared" si="1296"/>
        <v>3.1612904314119367E-2</v>
      </c>
      <c r="T1051" s="13">
        <f t="shared" si="1297"/>
        <v>6.4136547604218636E-2</v>
      </c>
      <c r="U1051" s="13">
        <f t="shared" si="1298"/>
        <v>6.6610870593540081E-2</v>
      </c>
      <c r="V1051" s="13">
        <f t="shared" si="1299"/>
        <v>3.2866993869947983E-3</v>
      </c>
      <c r="W1051" s="13">
        <f t="shared" si="1300"/>
        <v>2.05847118842848E-2</v>
      </c>
      <c r="X1051" s="13">
        <f t="shared" si="1301"/>
        <v>2.0292408975527955E-2</v>
      </c>
      <c r="Y1051" s="13">
        <f t="shared" si="1302"/>
        <v>1.0002128384037728E-2</v>
      </c>
      <c r="Z1051" s="13">
        <f t="shared" si="1303"/>
        <v>2.3060216818496661E-2</v>
      </c>
      <c r="AA1051" s="13">
        <f t="shared" si="1304"/>
        <v>2.1888332077037272E-2</v>
      </c>
      <c r="AB1051" s="13">
        <f t="shared" si="1305"/>
        <v>1.0388000357619625E-2</v>
      </c>
      <c r="AC1051" s="13">
        <f t="shared" si="1306"/>
        <v>1.9221093777522971E-4</v>
      </c>
      <c r="AD1051" s="13">
        <f t="shared" si="1307"/>
        <v>4.884657123778233E-3</v>
      </c>
      <c r="AE1051" s="13">
        <f t="shared" si="1308"/>
        <v>4.8152949926205816E-3</v>
      </c>
      <c r="AF1051" s="13">
        <f t="shared" si="1309"/>
        <v>2.3734589018626845E-3</v>
      </c>
      <c r="AG1051" s="13">
        <f t="shared" si="1310"/>
        <v>7.7991859515207833E-4</v>
      </c>
      <c r="AH1051" s="13">
        <f t="shared" si="1311"/>
        <v>5.6831904349185017E-3</v>
      </c>
      <c r="AI1051" s="13">
        <f t="shared" si="1312"/>
        <v>5.3943794403858358E-3</v>
      </c>
      <c r="AJ1051" s="13">
        <f t="shared" si="1313"/>
        <v>2.5601226881353566E-3</v>
      </c>
      <c r="AK1051" s="13">
        <f t="shared" si="1314"/>
        <v>8.1000706392486796E-4</v>
      </c>
      <c r="AL1051" s="13">
        <f t="shared" si="1315"/>
        <v>7.1940952792451709E-6</v>
      </c>
      <c r="AM1051" s="13">
        <f t="shared" si="1316"/>
        <v>9.2728527272098633E-4</v>
      </c>
      <c r="AN1051" s="13">
        <f t="shared" si="1317"/>
        <v>9.1411782184834815E-4</v>
      </c>
      <c r="AO1051" s="13">
        <f t="shared" si="1318"/>
        <v>4.5056867438905083E-4</v>
      </c>
      <c r="AP1051" s="13">
        <f t="shared" si="1319"/>
        <v>1.4805686640424214E-4</v>
      </c>
      <c r="AQ1051" s="13">
        <f t="shared" si="1320"/>
        <v>3.6488614725325473E-5</v>
      </c>
      <c r="AR1051" s="13">
        <f t="shared" si="1321"/>
        <v>1.120497826148532E-3</v>
      </c>
      <c r="AS1051" s="13">
        <f t="shared" si="1322"/>
        <v>1.0635558504664714E-3</v>
      </c>
      <c r="AT1051" s="13">
        <f t="shared" si="1323"/>
        <v>5.0475378919276695E-4</v>
      </c>
      <c r="AU1051" s="13">
        <f t="shared" si="1324"/>
        <v>1.5970099272342699E-4</v>
      </c>
      <c r="AV1051" s="13">
        <f t="shared" si="1325"/>
        <v>3.789630849176429E-5</v>
      </c>
      <c r="AW1051" s="13">
        <f t="shared" si="1326"/>
        <v>1.8698715807105312E-7</v>
      </c>
      <c r="AX1051" s="13">
        <f t="shared" si="1327"/>
        <v>1.4669367695900528E-4</v>
      </c>
      <c r="AY1051" s="13">
        <f t="shared" si="1328"/>
        <v>1.4461062674618741E-4</v>
      </c>
      <c r="AZ1051" s="13">
        <f t="shared" si="1329"/>
        <v>7.1278577923195767E-5</v>
      </c>
      <c r="BA1051" s="13">
        <f t="shared" si="1330"/>
        <v>2.3422140705562135E-5</v>
      </c>
      <c r="BB1051" s="13">
        <f t="shared" si="1331"/>
        <v>5.7723865768857877E-6</v>
      </c>
      <c r="BC1051" s="13">
        <f t="shared" si="1332"/>
        <v>1.1380837374988022E-6</v>
      </c>
      <c r="BD1051" s="13">
        <f t="shared" si="1333"/>
        <v>1.8409779283620374E-4</v>
      </c>
      <c r="BE1051" s="13">
        <f t="shared" si="1334"/>
        <v>1.747422262316412E-4</v>
      </c>
      <c r="BF1051" s="13">
        <f t="shared" si="1335"/>
        <v>8.2931047564371586E-5</v>
      </c>
      <c r="BG1051" s="13">
        <f t="shared" si="1336"/>
        <v>2.6238873104459047E-5</v>
      </c>
      <c r="BH1051" s="13">
        <f t="shared" si="1337"/>
        <v>6.2263634851968714E-6</v>
      </c>
      <c r="BI1051" s="13">
        <f t="shared" si="1338"/>
        <v>1.1819898543799812E-6</v>
      </c>
      <c r="BJ1051" s="14">
        <f t="shared" si="1339"/>
        <v>0.33288634505825293</v>
      </c>
      <c r="BK1051" s="14">
        <f t="shared" si="1340"/>
        <v>0.3148112941939506</v>
      </c>
      <c r="BL1051" s="14">
        <f t="shared" si="1341"/>
        <v>0.32924996459474098</v>
      </c>
      <c r="BM1051" s="14">
        <f t="shared" si="1342"/>
        <v>0.30559469745970314</v>
      </c>
      <c r="BN1051" s="14">
        <f t="shared" si="1343"/>
        <v>0.69426869956614989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1.2615384615384599</v>
      </c>
      <c r="F1052" s="10">
        <f>VLOOKUP(B1052,home!$B$2:$E$405,3,FALSE)</f>
        <v>0.92</v>
      </c>
      <c r="G1052" s="10">
        <f>VLOOKUP(C1052,away!$B$2:$E$405,4,FALSE)</f>
        <v>0.53</v>
      </c>
      <c r="H1052" s="10">
        <f>VLOOKUP(A1052,away!$A$2:$E$405,3,FALSE)</f>
        <v>1.2</v>
      </c>
      <c r="I1052" s="10">
        <f>VLOOKUP(C1052,away!$B$2:$E$405,3,FALSE)</f>
        <v>1.06</v>
      </c>
      <c r="J1052" s="10">
        <f>VLOOKUP(B1052,home!$B$2:$E$405,4,FALSE)</f>
        <v>1.25</v>
      </c>
      <c r="K1052" s="12">
        <f t="shared" si="1288"/>
        <v>0.61512615384615321</v>
      </c>
      <c r="L1052" s="12">
        <f t="shared" si="1289"/>
        <v>1.59</v>
      </c>
      <c r="M1052" s="13">
        <f t="shared" si="1290"/>
        <v>0.1102366176539479</v>
      </c>
      <c r="N1052" s="13">
        <f t="shared" si="1291"/>
        <v>6.7809426630481923E-2</v>
      </c>
      <c r="O1052" s="13">
        <f t="shared" si="1292"/>
        <v>0.17527622206977719</v>
      </c>
      <c r="P1052" s="13">
        <f t="shared" si="1293"/>
        <v>0.10781698834246627</v>
      </c>
      <c r="Q1052" s="13">
        <f t="shared" si="1294"/>
        <v>2.0855675898860629E-2</v>
      </c>
      <c r="R1052" s="13">
        <f t="shared" si="1295"/>
        <v>0.13934459654547288</v>
      </c>
      <c r="S1052" s="13">
        <f t="shared" si="1296"/>
        <v>2.6362617119954784E-2</v>
      </c>
      <c r="T1052" s="13">
        <f t="shared" si="1297"/>
        <v>3.3160524679188404E-2</v>
      </c>
      <c r="U1052" s="13">
        <f t="shared" si="1298"/>
        <v>8.5714505732260693E-2</v>
      </c>
      <c r="V1052" s="13">
        <f t="shared" si="1299"/>
        <v>2.8648858984625897E-3</v>
      </c>
      <c r="W1052" s="13">
        <f t="shared" si="1300"/>
        <v>4.2762905671760174E-3</v>
      </c>
      <c r="X1052" s="13">
        <f t="shared" si="1301"/>
        <v>6.7993020018098684E-3</v>
      </c>
      <c r="Y1052" s="13">
        <f t="shared" si="1302"/>
        <v>5.4054450914388461E-3</v>
      </c>
      <c r="Z1052" s="13">
        <f t="shared" si="1303"/>
        <v>7.3852636169100649E-2</v>
      </c>
      <c r="AA1052" s="13">
        <f t="shared" si="1304"/>
        <v>4.5428688038098186E-2</v>
      </c>
      <c r="AB1052" s="13">
        <f t="shared" si="1305"/>
        <v>1.397218707357604E-2</v>
      </c>
      <c r="AC1052" s="13">
        <f t="shared" si="1306"/>
        <v>1.7512520799048154E-4</v>
      </c>
      <c r="AD1052" s="13">
        <f t="shared" si="1307"/>
        <v>6.5761454232889224E-4</v>
      </c>
      <c r="AE1052" s="13">
        <f t="shared" si="1308"/>
        <v>1.0456071223029387E-3</v>
      </c>
      <c r="AF1052" s="13">
        <f t="shared" si="1309"/>
        <v>8.3125766223083643E-4</v>
      </c>
      <c r="AG1052" s="13">
        <f t="shared" si="1310"/>
        <v>4.4056656098234346E-4</v>
      </c>
      <c r="AH1052" s="13">
        <f t="shared" si="1311"/>
        <v>2.9356422877217511E-2</v>
      </c>
      <c r="AI1052" s="13">
        <f t="shared" si="1312"/>
        <v>1.805790349514403E-2</v>
      </c>
      <c r="AJ1052" s="13">
        <f t="shared" si="1313"/>
        <v>5.5539443617464764E-3</v>
      </c>
      <c r="AK1052" s="13">
        <f t="shared" si="1314"/>
        <v>1.1387921446388794E-3</v>
      </c>
      <c r="AL1052" s="13">
        <f t="shared" si="1315"/>
        <v>6.8512524822392488E-6</v>
      </c>
      <c r="AM1052" s="13">
        <f t="shared" si="1316"/>
        <v>8.0903180827213982E-5</v>
      </c>
      <c r="AN1052" s="13">
        <f t="shared" si="1317"/>
        <v>1.2863605751527025E-4</v>
      </c>
      <c r="AO1052" s="13">
        <f t="shared" si="1318"/>
        <v>1.0226566572463987E-4</v>
      </c>
      <c r="AP1052" s="13">
        <f t="shared" si="1319"/>
        <v>5.420080283405915E-5</v>
      </c>
      <c r="AQ1052" s="13">
        <f t="shared" si="1320"/>
        <v>2.1544819126538512E-5</v>
      </c>
      <c r="AR1052" s="13">
        <f t="shared" si="1321"/>
        <v>9.3353424749551706E-3</v>
      </c>
      <c r="AS1052" s="13">
        <f t="shared" si="1322"/>
        <v>5.742413311455803E-3</v>
      </c>
      <c r="AT1052" s="13">
        <f t="shared" si="1323"/>
        <v>1.76615430703538E-3</v>
      </c>
      <c r="AU1052" s="13">
        <f t="shared" si="1324"/>
        <v>3.6213590199516376E-4</v>
      </c>
      <c r="AV1052" s="13">
        <f t="shared" si="1325"/>
        <v>5.5689816140973144E-5</v>
      </c>
      <c r="AW1052" s="13">
        <f t="shared" si="1326"/>
        <v>1.8613531932226913E-7</v>
      </c>
      <c r="AX1052" s="13">
        <f t="shared" si="1327"/>
        <v>8.2942770760273259E-6</v>
      </c>
      <c r="AY1052" s="13">
        <f t="shared" si="1328"/>
        <v>1.3187900550883449E-5</v>
      </c>
      <c r="AZ1052" s="13">
        <f t="shared" si="1329"/>
        <v>1.0484380937952343E-5</v>
      </c>
      <c r="BA1052" s="13">
        <f t="shared" si="1330"/>
        <v>5.556721897114744E-6</v>
      </c>
      <c r="BB1052" s="13">
        <f t="shared" si="1331"/>
        <v>2.2087969541031107E-6</v>
      </c>
      <c r="BC1052" s="13">
        <f t="shared" si="1332"/>
        <v>7.0239743140478946E-7</v>
      </c>
      <c r="BD1052" s="13">
        <f t="shared" si="1333"/>
        <v>2.4738657558631195E-3</v>
      </c>
      <c r="BE1052" s="13">
        <f t="shared" si="1334"/>
        <v>1.5217395275357872E-3</v>
      </c>
      <c r="BF1052" s="13">
        <f t="shared" si="1335"/>
        <v>4.6803089136437552E-4</v>
      </c>
      <c r="BG1052" s="13">
        <f t="shared" si="1336"/>
        <v>9.5966014028718355E-5</v>
      </c>
      <c r="BH1052" s="13">
        <f t="shared" si="1337"/>
        <v>1.4757801277357876E-5</v>
      </c>
      <c r="BI1052" s="13">
        <f t="shared" si="1338"/>
        <v>1.8155819077934002E-6</v>
      </c>
      <c r="BJ1052" s="14">
        <f t="shared" si="1339"/>
        <v>0.14170969575767586</v>
      </c>
      <c r="BK1052" s="14">
        <f t="shared" si="1340"/>
        <v>0.24747627337585512</v>
      </c>
      <c r="BL1052" s="14">
        <f t="shared" si="1341"/>
        <v>0.5356811737214916</v>
      </c>
      <c r="BM1052" s="14">
        <f t="shared" si="1342"/>
        <v>0.37736725011788491</v>
      </c>
      <c r="BN1052" s="14">
        <f t="shared" si="1343"/>
        <v>0.62133952714100682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1.2615384615384599</v>
      </c>
      <c r="F1053" s="10">
        <f>VLOOKUP(B1053,home!$B$2:$E$405,3,FALSE)</f>
        <v>1.32</v>
      </c>
      <c r="G1053" s="10">
        <f>VLOOKUP(C1053,away!$B$2:$E$405,4,FALSE)</f>
        <v>0.26</v>
      </c>
      <c r="H1053" s="10">
        <f>VLOOKUP(A1053,away!$A$2:$E$405,3,FALSE)</f>
        <v>1.2</v>
      </c>
      <c r="I1053" s="10">
        <f>VLOOKUP(C1053,away!$B$2:$E$405,3,FALSE)</f>
        <v>1.06</v>
      </c>
      <c r="J1053" s="10">
        <f>VLOOKUP(B1053,home!$B$2:$E$405,4,FALSE)</f>
        <v>0.56000000000000005</v>
      </c>
      <c r="K1053" s="12">
        <f t="shared" si="1288"/>
        <v>0.43295999999999951</v>
      </c>
      <c r="L1053" s="12">
        <f t="shared" si="1289"/>
        <v>0.71232000000000006</v>
      </c>
      <c r="M1053" s="13">
        <f t="shared" si="1290"/>
        <v>0.31813482756665123</v>
      </c>
      <c r="N1053" s="13">
        <f t="shared" si="1291"/>
        <v>0.13773965494325718</v>
      </c>
      <c r="O1053" s="13">
        <f t="shared" si="1292"/>
        <v>0.22661380037227702</v>
      </c>
      <c r="P1053" s="13">
        <f t="shared" si="1293"/>
        <v>9.8114711009180955E-2</v>
      </c>
      <c r="Q1053" s="13">
        <f t="shared" si="1294"/>
        <v>2.9817880502116274E-2</v>
      </c>
      <c r="R1053" s="13">
        <f t="shared" si="1295"/>
        <v>8.0710771140590179E-2</v>
      </c>
      <c r="S1053" s="13">
        <f t="shared" si="1296"/>
        <v>7.5647930392014999E-3</v>
      </c>
      <c r="T1053" s="13">
        <f t="shared" si="1297"/>
        <v>2.1239872639267465E-2</v>
      </c>
      <c r="U1053" s="13">
        <f t="shared" si="1298"/>
        <v>3.4944535473029885E-2</v>
      </c>
      <c r="V1053" s="13">
        <f t="shared" si="1299"/>
        <v>2.5922534115578529E-4</v>
      </c>
      <c r="W1053" s="13">
        <f t="shared" si="1300"/>
        <v>4.303316514065415E-3</v>
      </c>
      <c r="X1053" s="13">
        <f t="shared" si="1301"/>
        <v>3.0653384192990763E-3</v>
      </c>
      <c r="Y1053" s="13">
        <f t="shared" si="1302"/>
        <v>1.091750931417559E-3</v>
      </c>
      <c r="Z1053" s="13">
        <f t="shared" si="1303"/>
        <v>1.9163965499621741E-2</v>
      </c>
      <c r="AA1053" s="13">
        <f t="shared" si="1304"/>
        <v>8.2972305027162203E-3</v>
      </c>
      <c r="AB1053" s="13">
        <f t="shared" si="1305"/>
        <v>1.7961844592280047E-3</v>
      </c>
      <c r="AC1053" s="13">
        <f t="shared" si="1306"/>
        <v>4.9966667490271215E-6</v>
      </c>
      <c r="AD1053" s="13">
        <f t="shared" si="1307"/>
        <v>4.6579097948244003E-4</v>
      </c>
      <c r="AE1053" s="13">
        <f t="shared" si="1308"/>
        <v>3.3179223050493168E-4</v>
      </c>
      <c r="AF1053" s="13">
        <f t="shared" si="1309"/>
        <v>1.1817112081663647E-4</v>
      </c>
      <c r="AG1053" s="13">
        <f t="shared" si="1310"/>
        <v>2.8058550926702172E-5</v>
      </c>
      <c r="AH1053" s="13">
        <f t="shared" si="1311"/>
        <v>3.4127189761726387E-3</v>
      </c>
      <c r="AI1053" s="13">
        <f t="shared" si="1312"/>
        <v>1.4775708079237039E-3</v>
      </c>
      <c r="AJ1053" s="13">
        <f t="shared" si="1313"/>
        <v>3.1986452849932303E-4</v>
      </c>
      <c r="AK1053" s="13">
        <f t="shared" si="1314"/>
        <v>4.6162848753022233E-5</v>
      </c>
      <c r="AL1053" s="13">
        <f t="shared" si="1315"/>
        <v>6.1640093647058535E-8</v>
      </c>
      <c r="AM1053" s="13">
        <f t="shared" si="1316"/>
        <v>4.0333772495343417E-5</v>
      </c>
      <c r="AN1053" s="13">
        <f t="shared" si="1317"/>
        <v>2.8730552823883026E-5</v>
      </c>
      <c r="AO1053" s="13">
        <f t="shared" si="1318"/>
        <v>1.0232673693754177E-5</v>
      </c>
      <c r="AP1053" s="13">
        <f t="shared" si="1319"/>
        <v>2.4296460418449929E-6</v>
      </c>
      <c r="AQ1053" s="13">
        <f t="shared" si="1320"/>
        <v>4.3267136713175624E-7</v>
      </c>
      <c r="AR1053" s="13">
        <f t="shared" si="1321"/>
        <v>4.8618959622145897E-4</v>
      </c>
      <c r="AS1053" s="13">
        <f t="shared" si="1322"/>
        <v>2.1050064758004264E-4</v>
      </c>
      <c r="AT1053" s="13">
        <f t="shared" si="1323"/>
        <v>4.5569180188127572E-5</v>
      </c>
      <c r="AU1053" s="13">
        <f t="shared" si="1324"/>
        <v>6.5765440847505617E-6</v>
      </c>
      <c r="AV1053" s="13">
        <f t="shared" si="1325"/>
        <v>7.1184513173340012E-7</v>
      </c>
      <c r="AW1053" s="13">
        <f t="shared" si="1326"/>
        <v>5.2806052398691633E-10</v>
      </c>
      <c r="AX1053" s="13">
        <f t="shared" si="1327"/>
        <v>2.9104850232639748E-6</v>
      </c>
      <c r="AY1053" s="13">
        <f t="shared" si="1328"/>
        <v>2.0731966917713945E-6</v>
      </c>
      <c r="AZ1053" s="13">
        <f t="shared" si="1329"/>
        <v>7.3838973374129986E-7</v>
      </c>
      <c r="BA1053" s="13">
        <f t="shared" si="1330"/>
        <v>1.7532325837953431E-7</v>
      </c>
      <c r="BB1053" s="13">
        <f t="shared" si="1331"/>
        <v>3.122156585222746E-8</v>
      </c>
      <c r="BC1053" s="13">
        <f t="shared" si="1332"/>
        <v>4.4479491575717349E-9</v>
      </c>
      <c r="BD1053" s="13">
        <f t="shared" si="1333"/>
        <v>5.7720428863411604E-5</v>
      </c>
      <c r="BE1053" s="13">
        <f t="shared" si="1334"/>
        <v>2.4990636880702662E-5</v>
      </c>
      <c r="BF1053" s="13">
        <f t="shared" si="1335"/>
        <v>5.4099730719345045E-6</v>
      </c>
      <c r="BG1053" s="13">
        <f t="shared" si="1336"/>
        <v>7.8076731374158668E-7</v>
      </c>
      <c r="BH1053" s="13">
        <f t="shared" si="1337"/>
        <v>8.4510254039389257E-8</v>
      </c>
      <c r="BI1053" s="13">
        <f t="shared" si="1338"/>
        <v>7.3179119177787896E-9</v>
      </c>
      <c r="BJ1053" s="14">
        <f t="shared" si="1339"/>
        <v>0.19828971921179778</v>
      </c>
      <c r="BK1053" s="14">
        <f t="shared" si="1340"/>
        <v>0.42408068845972391</v>
      </c>
      <c r="BL1053" s="14">
        <f t="shared" si="1341"/>
        <v>0.35845738055669185</v>
      </c>
      <c r="BM1053" s="14">
        <f t="shared" si="1342"/>
        <v>0.10885803552513124</v>
      </c>
      <c r="BN1053" s="14">
        <f t="shared" si="1343"/>
        <v>0.89113164553407287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1.2615384615384599</v>
      </c>
      <c r="F1054" s="10">
        <f>VLOOKUP(B1054,home!$B$2:$E$405,3,FALSE)</f>
        <v>0.4</v>
      </c>
      <c r="G1054" s="10">
        <f>VLOOKUP(C1054,away!$B$2:$E$405,4,FALSE)</f>
        <v>0.79</v>
      </c>
      <c r="H1054" s="10">
        <f>VLOOKUP(A1054,away!$A$2:$E$405,3,FALSE)</f>
        <v>1.2</v>
      </c>
      <c r="I1054" s="10">
        <f>VLOOKUP(C1054,away!$B$2:$E$405,3,FALSE)</f>
        <v>1.36</v>
      </c>
      <c r="J1054" s="10">
        <f>VLOOKUP(B1054,home!$B$2:$E$405,4,FALSE)</f>
        <v>0.83</v>
      </c>
      <c r="K1054" s="12">
        <f t="shared" si="1288"/>
        <v>0.39864615384615337</v>
      </c>
      <c r="L1054" s="12">
        <f t="shared" si="1289"/>
        <v>1.35456</v>
      </c>
      <c r="M1054" s="13">
        <f t="shared" si="1290"/>
        <v>0.17321768964742248</v>
      </c>
      <c r="N1054" s="13">
        <f t="shared" si="1291"/>
        <v>6.905256575606164E-2</v>
      </c>
      <c r="O1054" s="13">
        <f t="shared" si="1292"/>
        <v>0.23463375368881259</v>
      </c>
      <c r="P1054" s="13">
        <f t="shared" si="1293"/>
        <v>9.3535843470530844E-2</v>
      </c>
      <c r="Q1054" s="13">
        <f t="shared" si="1294"/>
        <v>1.3763769875931281E-2</v>
      </c>
      <c r="R1054" s="13">
        <f t="shared" si="1295"/>
        <v>0.15891274869835903</v>
      </c>
      <c r="S1054" s="13">
        <f t="shared" si="1296"/>
        <v>1.2627108165961262E-2</v>
      </c>
      <c r="T1054" s="13">
        <f t="shared" si="1297"/>
        <v>1.8643852123141475E-2</v>
      </c>
      <c r="U1054" s="13">
        <f t="shared" si="1298"/>
        <v>6.334995606572115E-2</v>
      </c>
      <c r="V1054" s="13">
        <f t="shared" si="1299"/>
        <v>7.5761264805694931E-4</v>
      </c>
      <c r="W1054" s="13">
        <f t="shared" si="1300"/>
        <v>1.8289579744878515E-3</v>
      </c>
      <c r="X1054" s="13">
        <f t="shared" si="1301"/>
        <v>2.4774333139222643E-3</v>
      </c>
      <c r="Y1054" s="13">
        <f t="shared" si="1302"/>
        <v>1.6779160348532715E-3</v>
      </c>
      <c r="Z1054" s="13">
        <f t="shared" si="1303"/>
        <v>7.1752284292283086E-2</v>
      </c>
      <c r="AA1054" s="13">
        <f t="shared" si="1304"/>
        <v>2.860377216279442E-2</v>
      </c>
      <c r="AB1054" s="13">
        <f t="shared" si="1305"/>
        <v>5.70139187909483E-3</v>
      </c>
      <c r="AC1054" s="13">
        <f t="shared" si="1306"/>
        <v>2.5568959716307615E-5</v>
      </c>
      <c r="AD1054" s="13">
        <f t="shared" si="1307"/>
        <v>1.8227676551895824E-4</v>
      </c>
      <c r="AE1054" s="13">
        <f t="shared" si="1308"/>
        <v>2.4690481550136006E-4</v>
      </c>
      <c r="AF1054" s="13">
        <f t="shared" si="1309"/>
        <v>1.6722369344276117E-4</v>
      </c>
      <c r="AG1054" s="13">
        <f t="shared" si="1310"/>
        <v>7.5504842063275554E-5</v>
      </c>
      <c r="AH1054" s="13">
        <f t="shared" si="1311"/>
        <v>2.4298193552738729E-2</v>
      </c>
      <c r="AI1054" s="13">
        <f t="shared" si="1312"/>
        <v>9.6863814052086956E-3</v>
      </c>
      <c r="AJ1054" s="13">
        <f t="shared" si="1313"/>
        <v>1.9307193459366719E-3</v>
      </c>
      <c r="AK1054" s="13">
        <f t="shared" si="1314"/>
        <v>2.5655794713800515E-4</v>
      </c>
      <c r="AL1054" s="13">
        <f t="shared" si="1315"/>
        <v>5.5227943949532882E-7</v>
      </c>
      <c r="AM1054" s="13">
        <f t="shared" si="1316"/>
        <v>1.4532786301929974E-5</v>
      </c>
      <c r="AN1054" s="13">
        <f t="shared" si="1317"/>
        <v>1.9685531013142263E-5</v>
      </c>
      <c r="AO1054" s="13">
        <f t="shared" si="1318"/>
        <v>1.3332616444580996E-5</v>
      </c>
      <c r="AP1054" s="13">
        <f t="shared" si="1319"/>
        <v>6.0199429770572129E-6</v>
      </c>
      <c r="AQ1054" s="13">
        <f t="shared" si="1320"/>
        <v>2.0385934897506531E-6</v>
      </c>
      <c r="AR1054" s="13">
        <f t="shared" si="1321"/>
        <v>6.582672211759553E-3</v>
      </c>
      <c r="AS1054" s="13">
        <f t="shared" si="1322"/>
        <v>2.6241569592478976E-3</v>
      </c>
      <c r="AT1054" s="13">
        <f t="shared" si="1323"/>
        <v>5.230550394463955E-4</v>
      </c>
      <c r="AU1054" s="13">
        <f t="shared" si="1324"/>
        <v>6.9504626575051233E-5</v>
      </c>
      <c r="AV1054" s="13">
        <f t="shared" si="1325"/>
        <v>6.9269380146643268E-6</v>
      </c>
      <c r="AW1054" s="13">
        <f t="shared" si="1326"/>
        <v>8.2840402395414926E-9</v>
      </c>
      <c r="AX1054" s="13">
        <f t="shared" si="1327"/>
        <v>9.6557322732207442E-7</v>
      </c>
      <c r="AY1054" s="13">
        <f t="shared" si="1328"/>
        <v>1.3079268708013892E-6</v>
      </c>
      <c r="AZ1054" s="13">
        <f t="shared" si="1329"/>
        <v>8.8583271105636509E-7</v>
      </c>
      <c r="BA1054" s="13">
        <f t="shared" si="1330"/>
        <v>3.9997118569617004E-7</v>
      </c>
      <c r="BB1054" s="13">
        <f t="shared" si="1331"/>
        <v>1.3544624232415092E-7</v>
      </c>
      <c r="BC1054" s="13">
        <f t="shared" si="1332"/>
        <v>3.6694012400520364E-8</v>
      </c>
      <c r="BD1054" s="13">
        <f t="shared" si="1333"/>
        <v>1.4861040785268391E-3</v>
      </c>
      <c r="BE1054" s="13">
        <f t="shared" si="1334"/>
        <v>5.9242967511980631E-4</v>
      </c>
      <c r="BF1054" s="13">
        <f t="shared" si="1335"/>
        <v>1.1808490570541845E-4</v>
      </c>
      <c r="BG1054" s="13">
        <f t="shared" si="1336"/>
        <v>1.569136449558359E-5</v>
      </c>
      <c r="BH1054" s="13">
        <f t="shared" si="1337"/>
        <v>1.563825526190621E-6</v>
      </c>
      <c r="BI1054" s="13">
        <f t="shared" si="1338"/>
        <v>1.2468260626046563E-7</v>
      </c>
      <c r="BJ1054" s="14">
        <f t="shared" si="1339"/>
        <v>0.10817574610940019</v>
      </c>
      <c r="BK1054" s="14">
        <f t="shared" si="1340"/>
        <v>0.28016568309799816</v>
      </c>
      <c r="BL1054" s="14">
        <f t="shared" si="1341"/>
        <v>0.53939378905282764</v>
      </c>
      <c r="BM1054" s="14">
        <f t="shared" si="1342"/>
        <v>0.25636983177256073</v>
      </c>
      <c r="BN1054" s="14">
        <f t="shared" si="1343"/>
        <v>0.74311637113711793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1.6923076923076901</v>
      </c>
      <c r="F1055" s="10">
        <f>VLOOKUP(B1055,home!$B$2:$E$405,3,FALSE)</f>
        <v>1.18</v>
      </c>
      <c r="G1055" s="10">
        <f>VLOOKUP(C1055,away!$B$2:$E$405,4,FALSE)</f>
        <v>1.94</v>
      </c>
      <c r="H1055" s="10">
        <f>VLOOKUP(A1055,away!$A$2:$E$405,3,FALSE)</f>
        <v>1.4153846153846199</v>
      </c>
      <c r="I1055" s="10">
        <f>VLOOKUP(C1055,away!$B$2:$E$405,3,FALSE)</f>
        <v>0.51</v>
      </c>
      <c r="J1055" s="10">
        <f>VLOOKUP(B1055,home!$B$2:$E$405,4,FALSE)</f>
        <v>1.01</v>
      </c>
      <c r="K1055" s="12">
        <f t="shared" si="1288"/>
        <v>3.8740307692307638</v>
      </c>
      <c r="L1055" s="12">
        <f t="shared" si="1289"/>
        <v>0.72906461538461775</v>
      </c>
      <c r="M1055" s="13">
        <f t="shared" si="1290"/>
        <v>1.0020769552624513E-2</v>
      </c>
      <c r="N1055" s="13">
        <f t="shared" si="1291"/>
        <v>3.8820769578238164E-2</v>
      </c>
      <c r="O1055" s="13">
        <f t="shared" si="1292"/>
        <v>7.305788499742079E-3</v>
      </c>
      <c r="P1055" s="13">
        <f t="shared" si="1293"/>
        <v>2.8302849441493076E-2</v>
      </c>
      <c r="Q1055" s="13">
        <f t="shared" si="1294"/>
        <v>7.519642791565613E-2</v>
      </c>
      <c r="R1055" s="13">
        <f t="shared" si="1295"/>
        <v>2.6631959413229104E-3</v>
      </c>
      <c r="S1055" s="13">
        <f t="shared" si="1296"/>
        <v>1.9984774679755599E-2</v>
      </c>
      <c r="T1055" s="13">
        <f t="shared" si="1297"/>
        <v>5.4823054796624977E-2</v>
      </c>
      <c r="U1055" s="13">
        <f t="shared" si="1298"/>
        <v>1.0317303021175443E-2</v>
      </c>
      <c r="V1055" s="13">
        <f t="shared" si="1299"/>
        <v>6.2717080416814465E-3</v>
      </c>
      <c r="W1055" s="13">
        <f t="shared" si="1300"/>
        <v>9.7104425160498331E-2</v>
      </c>
      <c r="X1055" s="13">
        <f t="shared" si="1301"/>
        <v>7.0795400381783113E-2</v>
      </c>
      <c r="Y1055" s="13">
        <f t="shared" si="1302"/>
        <v>2.5807210675172356E-2</v>
      </c>
      <c r="Z1055" s="13">
        <f t="shared" si="1303"/>
        <v>6.4721397488482109E-4</v>
      </c>
      <c r="AA1055" s="13">
        <f t="shared" si="1304"/>
        <v>2.5073268529799439E-3</v>
      </c>
      <c r="AB1055" s="13">
        <f t="shared" si="1305"/>
        <v>4.856730688481423E-3</v>
      </c>
      <c r="AC1055" s="13">
        <f t="shared" si="1306"/>
        <v>1.1071206127965297E-3</v>
      </c>
      <c r="AD1055" s="13">
        <f t="shared" si="1307"/>
        <v>9.4046382725059122E-2</v>
      </c>
      <c r="AE1055" s="13">
        <f t="shared" si="1308"/>
        <v>6.8565889849759781E-2</v>
      </c>
      <c r="AF1055" s="13">
        <f t="shared" si="1309"/>
        <v>2.4994482055909584E-2</v>
      </c>
      <c r="AG1055" s="13">
        <f t="shared" si="1310"/>
        <v>6.074197482276486E-3</v>
      </c>
      <c r="AH1055" s="13">
        <f t="shared" si="1311"/>
        <v>1.179652019177379E-4</v>
      </c>
      <c r="AI1055" s="13">
        <f t="shared" si="1312"/>
        <v>4.5700082192783661E-4</v>
      </c>
      <c r="AJ1055" s="13">
        <f t="shared" si="1313"/>
        <v>8.8521762285609428E-4</v>
      </c>
      <c r="AK1055" s="13">
        <f t="shared" si="1314"/>
        <v>1.1431201028032742E-3</v>
      </c>
      <c r="AL1055" s="13">
        <f t="shared" si="1315"/>
        <v>1.2507888881387139E-4</v>
      </c>
      <c r="AM1055" s="13">
        <f t="shared" si="1316"/>
        <v>7.2867716082346295E-2</v>
      </c>
      <c r="AN1055" s="13">
        <f t="shared" si="1317"/>
        <v>5.3125273399531325E-2</v>
      </c>
      <c r="AO1055" s="13">
        <f t="shared" si="1318"/>
        <v>1.9365878509115978E-2</v>
      </c>
      <c r="AP1055" s="13">
        <f t="shared" si="1319"/>
        <v>4.7063255889446265E-3</v>
      </c>
      <c r="AQ1055" s="13">
        <f t="shared" si="1320"/>
        <v>8.5780386384467448E-4</v>
      </c>
      <c r="AR1055" s="13">
        <f t="shared" si="1321"/>
        <v>1.7200850912984881E-5</v>
      </c>
      <c r="AS1055" s="13">
        <f t="shared" si="1322"/>
        <v>6.6636625693854506E-5</v>
      </c>
      <c r="AT1055" s="13">
        <f t="shared" si="1323"/>
        <v>1.2907616914785286E-4</v>
      </c>
      <c r="AU1055" s="13">
        <f t="shared" si="1324"/>
        <v>1.6668168361773885E-4</v>
      </c>
      <c r="AV1055" s="13">
        <f t="shared" si="1325"/>
        <v>1.6143249275057692E-4</v>
      </c>
      <c r="AW1055" s="13">
        <f t="shared" si="1326"/>
        <v>9.8131988649987844E-6</v>
      </c>
      <c r="AX1055" s="13">
        <f t="shared" si="1327"/>
        <v>4.7048629031096835E-2</v>
      </c>
      <c r="AY1055" s="13">
        <f t="shared" si="1328"/>
        <v>3.4301490628930176E-2</v>
      </c>
      <c r="AZ1055" s="13">
        <f t="shared" si="1329"/>
        <v>1.2504001536250021E-2</v>
      </c>
      <c r="BA1055" s="13">
        <f t="shared" si="1330"/>
        <v>3.0387416902649309E-3</v>
      </c>
      <c r="BB1055" s="13">
        <f t="shared" si="1331"/>
        <v>5.538597604165512E-4</v>
      </c>
      <c r="BC1055" s="13">
        <f t="shared" si="1332"/>
        <v>8.075991064102193E-5</v>
      </c>
      <c r="BD1055" s="13">
        <f t="shared" si="1333"/>
        <v>2.0900886258605773E-6</v>
      </c>
      <c r="BE1055" s="13">
        <f t="shared" si="1334"/>
        <v>8.0970676470031239E-6</v>
      </c>
      <c r="BF1055" s="13">
        <f t="shared" si="1335"/>
        <v>1.5684144602516526E-5</v>
      </c>
      <c r="BG1055" s="13">
        <f t="shared" si="1336"/>
        <v>2.0253619593071206E-5</v>
      </c>
      <c r="BH1055" s="13">
        <f t="shared" si="1337"/>
        <v>1.9615786372963228E-5</v>
      </c>
      <c r="BI1055" s="13">
        <f t="shared" si="1338"/>
        <v>1.5198431994303408E-5</v>
      </c>
      <c r="BJ1055" s="14">
        <f t="shared" si="1339"/>
        <v>0.80467872062236045</v>
      </c>
      <c r="BK1055" s="14">
        <f t="shared" si="1340"/>
        <v>0.10011379184609522</v>
      </c>
      <c r="BL1055" s="14">
        <f t="shared" si="1341"/>
        <v>3.0875615714165472E-2</v>
      </c>
      <c r="BM1055" s="14">
        <f t="shared" si="1342"/>
        <v>0.73971386379836401</v>
      </c>
      <c r="BN1055" s="14">
        <f t="shared" si="1343"/>
        <v>0.16230980092907688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1.6923076923076901</v>
      </c>
      <c r="F1056" s="10">
        <f>VLOOKUP(B1056,home!$B$2:$E$405,3,FALSE)</f>
        <v>0.69</v>
      </c>
      <c r="G1056" s="10">
        <f>VLOOKUP(C1056,away!$B$2:$E$405,4,FALSE)</f>
        <v>0.69</v>
      </c>
      <c r="H1056" s="10">
        <f>VLOOKUP(A1056,away!$A$2:$E$405,3,FALSE)</f>
        <v>1.4153846153846199</v>
      </c>
      <c r="I1056" s="10">
        <f>VLOOKUP(C1056,away!$B$2:$E$405,3,FALSE)</f>
        <v>1.08</v>
      </c>
      <c r="J1056" s="10">
        <f>VLOOKUP(B1056,home!$B$2:$E$405,4,FALSE)</f>
        <v>1.77</v>
      </c>
      <c r="K1056" s="12">
        <f t="shared" si="1288"/>
        <v>0.80570769230769113</v>
      </c>
      <c r="L1056" s="12">
        <f t="shared" si="1289"/>
        <v>2.7056492307692395</v>
      </c>
      <c r="M1056" s="13">
        <f t="shared" si="1290"/>
        <v>2.9856374135053779E-2</v>
      </c>
      <c r="N1056" s="13">
        <f t="shared" si="1291"/>
        <v>2.4055510305029216E-2</v>
      </c>
      <c r="O1056" s="13">
        <f t="shared" si="1292"/>
        <v>8.0780875712066852E-2</v>
      </c>
      <c r="P1056" s="13">
        <f t="shared" si="1293"/>
        <v>6.5085772952563792E-2</v>
      </c>
      <c r="Q1056" s="13">
        <f t="shared" si="1294"/>
        <v>9.690854847574485E-3</v>
      </c>
      <c r="R1056" s="13">
        <f t="shared" si="1295"/>
        <v>0.10928235711560964</v>
      </c>
      <c r="S1056" s="13">
        <f t="shared" si="1296"/>
        <v>3.5471134418990774E-2</v>
      </c>
      <c r="T1056" s="13">
        <f t="shared" si="1297"/>
        <v>2.6220053963836257E-2</v>
      </c>
      <c r="U1056" s="13">
        <f t="shared" si="1298"/>
        <v>8.8049635761562828E-2</v>
      </c>
      <c r="V1056" s="13">
        <f t="shared" si="1299"/>
        <v>8.5917488049850176E-3</v>
      </c>
      <c r="W1056" s="13">
        <f t="shared" si="1300"/>
        <v>2.6026654319093474E-3</v>
      </c>
      <c r="X1056" s="13">
        <f t="shared" si="1301"/>
        <v>7.0418997237952146E-3</v>
      </c>
      <c r="Y1056" s="13">
        <f t="shared" si="1302"/>
        <v>9.5264552854203242E-3</v>
      </c>
      <c r="Z1056" s="13">
        <f t="shared" si="1303"/>
        <v>9.8559908488832851E-2</v>
      </c>
      <c r="AA1056" s="13">
        <f t="shared" si="1304"/>
        <v>7.9410476422594731E-2</v>
      </c>
      <c r="AB1056" s="13">
        <f t="shared" si="1305"/>
        <v>3.1990815851751557E-2</v>
      </c>
      <c r="AC1056" s="13">
        <f t="shared" si="1306"/>
        <v>1.1706055829510665E-3</v>
      </c>
      <c r="AD1056" s="13">
        <f t="shared" si="1307"/>
        <v>5.2424688974817002E-4</v>
      </c>
      <c r="AE1056" s="13">
        <f t="shared" si="1308"/>
        <v>1.4184281939803021E-3</v>
      </c>
      <c r="AF1056" s="13">
        <f t="shared" si="1309"/>
        <v>1.9188845759721036E-3</v>
      </c>
      <c r="AG1056" s="13">
        <f t="shared" si="1310"/>
        <v>1.7306095256379602E-3</v>
      </c>
      <c r="AH1056" s="13">
        <f t="shared" si="1311"/>
        <v>6.6667135146874321E-2</v>
      </c>
      <c r="AI1056" s="13">
        <f t="shared" si="1312"/>
        <v>5.371422361195307E-2</v>
      </c>
      <c r="AJ1056" s="13">
        <f t="shared" si="1313"/>
        <v>2.1638981575243001E-2</v>
      </c>
      <c r="AK1056" s="13">
        <f t="shared" si="1314"/>
        <v>5.811564636292562E-3</v>
      </c>
      <c r="AL1056" s="13">
        <f t="shared" si="1315"/>
        <v>1.0207504614500898E-4</v>
      </c>
      <c r="AM1056" s="13">
        <f t="shared" si="1316"/>
        <v>8.4477950347696545E-5</v>
      </c>
      <c r="AN1056" s="13">
        <f t="shared" si="1317"/>
        <v>2.2856770137520709E-4</v>
      </c>
      <c r="AO1056" s="13">
        <f t="shared" si="1318"/>
        <v>3.0921201270226129E-4</v>
      </c>
      <c r="AP1056" s="13">
        <f t="shared" si="1319"/>
        <v>2.788730814374938E-4</v>
      </c>
      <c r="AQ1056" s="13">
        <f t="shared" si="1320"/>
        <v>1.8863318456840069E-4</v>
      </c>
      <c r="AR1056" s="13">
        <f t="shared" si="1321"/>
        <v>3.607557658554586E-2</v>
      </c>
      <c r="AS1056" s="13">
        <f t="shared" si="1322"/>
        <v>2.9066369559409527E-2</v>
      </c>
      <c r="AT1056" s="13">
        <f t="shared" si="1323"/>
        <v>1.1709498770737186E-2</v>
      </c>
      <c r="AU1056" s="13">
        <f t="shared" si="1324"/>
        <v>3.1448110775501351E-3</v>
      </c>
      <c r="AV1056" s="13">
        <f t="shared" si="1325"/>
        <v>6.334496190091456E-4</v>
      </c>
      <c r="AW1056" s="13">
        <f t="shared" si="1326"/>
        <v>6.1811045100494113E-6</v>
      </c>
      <c r="AX1056" s="13">
        <f t="shared" si="1327"/>
        <v>1.1344089070921047E-5</v>
      </c>
      <c r="AY1056" s="13">
        <f t="shared" si="1328"/>
        <v>3.0693125868515262E-5</v>
      </c>
      <c r="AZ1056" s="13">
        <f t="shared" si="1329"/>
        <v>4.1522416198025893E-5</v>
      </c>
      <c r="BA1056" s="13">
        <f t="shared" si="1330"/>
        <v>3.744836448195632E-5</v>
      </c>
      <c r="BB1056" s="13">
        <f t="shared" si="1331"/>
        <v>2.5330534638542808E-5</v>
      </c>
      <c r="BC1056" s="13">
        <f t="shared" si="1332"/>
        <v>1.3707108311949376E-5</v>
      </c>
      <c r="BD1056" s="13">
        <f t="shared" si="1333"/>
        <v>1.6267976006373155E-2</v>
      </c>
      <c r="BE1056" s="13">
        <f t="shared" si="1334"/>
        <v>1.3107233406611803E-2</v>
      </c>
      <c r="BF1056" s="13">
        <f t="shared" si="1335"/>
        <v>5.2802993902897359E-3</v>
      </c>
      <c r="BG1056" s="13">
        <f t="shared" si="1336"/>
        <v>1.4181259454813507E-3</v>
      </c>
      <c r="BH1056" s="13">
        <f t="shared" si="1337"/>
        <v>2.8564874573386035E-4</v>
      </c>
      <c r="BI1056" s="13">
        <f t="shared" si="1338"/>
        <v>4.6029878347163024E-5</v>
      </c>
      <c r="BJ1056" s="14">
        <f t="shared" si="1339"/>
        <v>8.5979418311904338E-2</v>
      </c>
      <c r="BK1056" s="14">
        <f t="shared" si="1340"/>
        <v>0.14030840406655795</v>
      </c>
      <c r="BL1056" s="14">
        <f t="shared" si="1341"/>
        <v>0.65438108481903756</v>
      </c>
      <c r="BM1056" s="14">
        <f t="shared" si="1342"/>
        <v>0.66045255859707641</v>
      </c>
      <c r="BN1056" s="14">
        <f t="shared" si="1343"/>
        <v>0.31875174506789777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1.6923076923076901</v>
      </c>
      <c r="F1057" s="10">
        <f>VLOOKUP(B1057,home!$B$2:$E$405,3,FALSE)</f>
        <v>0.76</v>
      </c>
      <c r="G1057" s="10">
        <f>VLOOKUP(C1057,away!$B$2:$E$405,4,FALSE)</f>
        <v>1.27</v>
      </c>
      <c r="H1057" s="10">
        <f>VLOOKUP(A1057,away!$A$2:$E$405,3,FALSE)</f>
        <v>1.4153846153846199</v>
      </c>
      <c r="I1057" s="10">
        <f>VLOOKUP(C1057,away!$B$2:$E$405,3,FALSE)</f>
        <v>0.84</v>
      </c>
      <c r="J1057" s="10">
        <f>VLOOKUP(B1057,home!$B$2:$E$405,4,FALSE)</f>
        <v>0.91</v>
      </c>
      <c r="K1057" s="12">
        <f t="shared" si="1288"/>
        <v>1.6334153846153825</v>
      </c>
      <c r="L1057" s="12">
        <f t="shared" si="1289"/>
        <v>1.0819200000000035</v>
      </c>
      <c r="M1057" s="13">
        <f t="shared" si="1290"/>
        <v>6.6182752607416642E-2</v>
      </c>
      <c r="N1057" s="13">
        <f t="shared" si="1291"/>
        <v>0.10810392630514817</v>
      </c>
      <c r="O1057" s="13">
        <f t="shared" si="1292"/>
        <v>7.1604443701016457E-2</v>
      </c>
      <c r="P1057" s="13">
        <f t="shared" si="1293"/>
        <v>0.1169597999480663</v>
      </c>
      <c r="Q1057" s="13">
        <f t="shared" si="1294"/>
        <v>8.8289308182078294E-2</v>
      </c>
      <c r="R1057" s="13">
        <f t="shared" si="1295"/>
        <v>3.8735139864501986E-2</v>
      </c>
      <c r="S1057" s="13">
        <f t="shared" si="1296"/>
        <v>5.1673563976087598E-2</v>
      </c>
      <c r="T1057" s="13">
        <f t="shared" si="1297"/>
        <v>9.5521968308354466E-2</v>
      </c>
      <c r="U1057" s="13">
        <f t="shared" si="1298"/>
        <v>6.3270573379906145E-2</v>
      </c>
      <c r="V1057" s="13">
        <f t="shared" si="1299"/>
        <v>1.0146533595974188E-2</v>
      </c>
      <c r="W1057" s="13">
        <f t="shared" si="1300"/>
        <v>4.8071038093885153E-2</v>
      </c>
      <c r="X1057" s="13">
        <f t="shared" si="1301"/>
        <v>5.2009017534536399E-2</v>
      </c>
      <c r="Y1057" s="13">
        <f t="shared" si="1302"/>
        <v>2.8134798125482897E-2</v>
      </c>
      <c r="Z1057" s="13">
        <f t="shared" si="1303"/>
        <v>1.3969440840734045E-2</v>
      </c>
      <c r="AA1057" s="13">
        <f t="shared" si="1304"/>
        <v>2.2817899583729429E-2</v>
      </c>
      <c r="AB1057" s="13">
        <f t="shared" si="1305"/>
        <v>1.8635554112336295E-2</v>
      </c>
      <c r="AC1057" s="13">
        <f t="shared" si="1306"/>
        <v>1.120700345631368E-3</v>
      </c>
      <c r="AD1057" s="13">
        <f t="shared" si="1307"/>
        <v>1.9629993294246032E-2</v>
      </c>
      <c r="AE1057" s="13">
        <f t="shared" si="1308"/>
        <v>2.1238082344910741E-2</v>
      </c>
      <c r="AF1057" s="13">
        <f t="shared" si="1309"/>
        <v>1.148895302530295E-2</v>
      </c>
      <c r="AG1057" s="13">
        <f t="shared" si="1310"/>
        <v>4.1433760190452695E-3</v>
      </c>
      <c r="AH1057" s="13">
        <f t="shared" si="1311"/>
        <v>3.778454358601756E-3</v>
      </c>
      <c r="AI1057" s="13">
        <f t="shared" si="1312"/>
        <v>6.1717854794071554E-3</v>
      </c>
      <c r="AJ1057" s="13">
        <f t="shared" si="1313"/>
        <v>5.0405446763047371E-3</v>
      </c>
      <c r="AK1057" s="13">
        <f t="shared" si="1314"/>
        <v>2.7444344070391069E-3</v>
      </c>
      <c r="AL1057" s="13">
        <f t="shared" si="1315"/>
        <v>7.9221176552928465E-5</v>
      </c>
      <c r="AM1057" s="13">
        <f t="shared" si="1316"/>
        <v>6.4127866093436486E-3</v>
      </c>
      <c r="AN1057" s="13">
        <f t="shared" si="1317"/>
        <v>6.9381220883811033E-3</v>
      </c>
      <c r="AO1057" s="13">
        <f t="shared" si="1318"/>
        <v>3.7532465249306532E-3</v>
      </c>
      <c r="AP1057" s="13">
        <f t="shared" si="1319"/>
        <v>1.3535708267509955E-3</v>
      </c>
      <c r="AQ1057" s="13">
        <f t="shared" si="1320"/>
        <v>3.6611383721961037E-4</v>
      </c>
      <c r="AR1057" s="13">
        <f t="shared" si="1321"/>
        <v>8.1759706793168533E-4</v>
      </c>
      <c r="AS1057" s="13">
        <f t="shared" si="1322"/>
        <v>1.3354756291760427E-3</v>
      </c>
      <c r="AT1057" s="13">
        <f t="shared" si="1323"/>
        <v>1.0906932192375281E-3</v>
      </c>
      <c r="AU1057" s="13">
        <f t="shared" si="1324"/>
        <v>5.9385169473275229E-4</v>
      </c>
      <c r="AV1057" s="13">
        <f t="shared" si="1325"/>
        <v>2.4250162358909884E-4</v>
      </c>
      <c r="AW1057" s="13">
        <f t="shared" si="1326"/>
        <v>3.8889340484568963E-6</v>
      </c>
      <c r="AX1057" s="13">
        <f t="shared" si="1327"/>
        <v>1.7457907176595723E-3</v>
      </c>
      <c r="AY1057" s="13">
        <f t="shared" si="1328"/>
        <v>1.8888058932502508E-3</v>
      </c>
      <c r="AZ1057" s="13">
        <f t="shared" si="1329"/>
        <v>1.0217684360126589E-3</v>
      </c>
      <c r="BA1057" s="13">
        <f t="shared" si="1330"/>
        <v>3.6849056876360654E-4</v>
      </c>
      <c r="BB1057" s="13">
        <f t="shared" si="1331"/>
        <v>9.9669329039180611E-5</v>
      </c>
      <c r="BC1057" s="13">
        <f t="shared" si="1332"/>
        <v>2.1566848094814137E-5</v>
      </c>
      <c r="BD1057" s="13">
        <f t="shared" si="1333"/>
        <v>1.4742910328944191E-4</v>
      </c>
      <c r="BE1057" s="13">
        <f t="shared" si="1334"/>
        <v>2.4081296545302471E-4</v>
      </c>
      <c r="BF1057" s="13">
        <f t="shared" si="1335"/>
        <v>1.9667380129291163E-4</v>
      </c>
      <c r="BG1057" s="13">
        <f t="shared" si="1336"/>
        <v>1.0708333759421019E-4</v>
      </c>
      <c r="BH1057" s="13">
        <f t="shared" si="1337"/>
        <v>4.3727892765586423E-5</v>
      </c>
      <c r="BI1057" s="13">
        <f t="shared" si="1338"/>
        <v>1.42851625560241E-5</v>
      </c>
      <c r="BJ1057" s="14">
        <f t="shared" si="1339"/>
        <v>0.50060039291243652</v>
      </c>
      <c r="BK1057" s="14">
        <f t="shared" si="1340"/>
        <v>0.24805137754297929</v>
      </c>
      <c r="BL1057" s="14">
        <f t="shared" si="1341"/>
        <v>0.23762896106046139</v>
      </c>
      <c r="BM1057" s="14">
        <f t="shared" si="1342"/>
        <v>0.50848988478918156</v>
      </c>
      <c r="BN1057" s="14">
        <f t="shared" si="1343"/>
        <v>0.48987537060822789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1.6923076923076901</v>
      </c>
      <c r="F1058" s="10">
        <f>VLOOKUP(B1058,home!$B$2:$E$405,3,FALSE)</f>
        <v>0.84</v>
      </c>
      <c r="G1058" s="10">
        <f>VLOOKUP(C1058,away!$B$2:$E$405,4,FALSE)</f>
        <v>0.93</v>
      </c>
      <c r="H1058" s="10">
        <f>VLOOKUP(A1058,away!$A$2:$E$405,3,FALSE)</f>
        <v>1.4153846153846199</v>
      </c>
      <c r="I1058" s="10">
        <f>VLOOKUP(C1058,away!$B$2:$E$405,3,FALSE)</f>
        <v>0.84</v>
      </c>
      <c r="J1058" s="10">
        <f>VLOOKUP(B1058,home!$B$2:$E$405,4,FALSE)</f>
        <v>0.91</v>
      </c>
      <c r="K1058" s="12">
        <f t="shared" si="1288"/>
        <v>1.3220307692307676</v>
      </c>
      <c r="L1058" s="12">
        <f t="shared" si="1289"/>
        <v>1.0819200000000035</v>
      </c>
      <c r="M1058" s="13">
        <f t="shared" si="1290"/>
        <v>9.0360254648534089E-2</v>
      </c>
      <c r="N1058" s="13">
        <f t="shared" si="1291"/>
        <v>0.11945903696088957</v>
      </c>
      <c r="O1058" s="13">
        <f t="shared" si="1292"/>
        <v>9.776256670934233E-2</v>
      </c>
      <c r="P1058" s="13">
        <f t="shared" si="1293"/>
        <v>0.12924512126872606</v>
      </c>
      <c r="Q1058" s="13">
        <f t="shared" si="1294"/>
        <v>7.8964261262485763E-2</v>
      </c>
      <c r="R1058" s="13">
        <f t="shared" si="1295"/>
        <v>5.288563808708599E-2</v>
      </c>
      <c r="S1058" s="13">
        <f t="shared" si="1296"/>
        <v>4.6215843007362242E-2</v>
      </c>
      <c r="T1058" s="13">
        <f t="shared" si="1297"/>
        <v>8.5433013545108877E-2</v>
      </c>
      <c r="U1058" s="13">
        <f t="shared" si="1298"/>
        <v>6.9916440801530283E-2</v>
      </c>
      <c r="V1058" s="13">
        <f t="shared" si="1299"/>
        <v>7.3448863813166945E-3</v>
      </c>
      <c r="W1058" s="13">
        <f t="shared" si="1300"/>
        <v>3.4797727686194449E-2</v>
      </c>
      <c r="X1058" s="13">
        <f t="shared" si="1301"/>
        <v>3.7648357538247627E-2</v>
      </c>
      <c r="Y1058" s="13">
        <f t="shared" si="1302"/>
        <v>2.0366255493890498E-2</v>
      </c>
      <c r="Z1058" s="13">
        <f t="shared" si="1303"/>
        <v>1.9072676519726758E-2</v>
      </c>
      <c r="AA1058" s="13">
        <f t="shared" si="1304"/>
        <v>2.5214665210663966E-2</v>
      </c>
      <c r="AB1058" s="13">
        <f t="shared" si="1305"/>
        <v>1.6667281622175179E-2</v>
      </c>
      <c r="AC1058" s="13">
        <f t="shared" si="1306"/>
        <v>6.5660141089593201E-4</v>
      </c>
      <c r="AD1058" s="13">
        <f t="shared" si="1307"/>
        <v>1.1500916675115611E-2</v>
      </c>
      <c r="AE1058" s="13">
        <f t="shared" si="1308"/>
        <v>1.2443071769141122E-2</v>
      </c>
      <c r="AF1058" s="13">
        <f t="shared" si="1309"/>
        <v>6.7312041042346029E-3</v>
      </c>
      <c r="AG1058" s="13">
        <f t="shared" si="1310"/>
        <v>2.4275414481511755E-3</v>
      </c>
      <c r="AH1058" s="13">
        <f t="shared" si="1311"/>
        <v>5.1587775450557096E-3</v>
      </c>
      <c r="AI1058" s="13">
        <f t="shared" si="1312"/>
        <v>6.8200626461804104E-3</v>
      </c>
      <c r="AJ1058" s="13">
        <f t="shared" si="1313"/>
        <v>4.5081663331659558E-3</v>
      </c>
      <c r="AK1058" s="13">
        <f t="shared" si="1314"/>
        <v>1.9866448684185459E-3</v>
      </c>
      <c r="AL1058" s="13">
        <f t="shared" si="1315"/>
        <v>3.7566308021836911E-5</v>
      </c>
      <c r="AM1058" s="13">
        <f t="shared" si="1316"/>
        <v>3.0409131437724073E-3</v>
      </c>
      <c r="AN1058" s="13">
        <f t="shared" si="1317"/>
        <v>3.2900247485102541E-3</v>
      </c>
      <c r="AO1058" s="13">
        <f t="shared" si="1318"/>
        <v>1.7797717879541126E-3</v>
      </c>
      <c r="AP1058" s="13">
        <f t="shared" si="1319"/>
        <v>6.4185689760777338E-4</v>
      </c>
      <c r="AQ1058" s="13">
        <f t="shared" si="1320"/>
        <v>1.7360945366495109E-4</v>
      </c>
      <c r="AR1058" s="13">
        <f t="shared" si="1321"/>
        <v>1.1162769203093387E-3</v>
      </c>
      <c r="AS1058" s="13">
        <f t="shared" si="1322"/>
        <v>1.4757524356311072E-3</v>
      </c>
      <c r="AT1058" s="13">
        <f t="shared" si="1323"/>
        <v>9.7549506383578578E-4</v>
      </c>
      <c r="AU1058" s="13">
        <f t="shared" si="1324"/>
        <v>4.2987816320788017E-4</v>
      </c>
      <c r="AV1058" s="13">
        <f t="shared" si="1325"/>
        <v>1.4207803969530587E-4</v>
      </c>
      <c r="AW1058" s="13">
        <f t="shared" si="1326"/>
        <v>1.4925631895429408E-6</v>
      </c>
      <c r="AX1058" s="13">
        <f t="shared" si="1327"/>
        <v>6.7003012377089735E-4</v>
      </c>
      <c r="AY1058" s="13">
        <f t="shared" si="1328"/>
        <v>7.2491899151021168E-4</v>
      </c>
      <c r="AZ1058" s="13">
        <f t="shared" si="1329"/>
        <v>3.9215217764736535E-4</v>
      </c>
      <c r="BA1058" s="13">
        <f t="shared" si="1330"/>
        <v>1.4142576134674632E-4</v>
      </c>
      <c r="BB1058" s="13">
        <f t="shared" si="1331"/>
        <v>3.8252839929068069E-5</v>
      </c>
      <c r="BC1058" s="13">
        <f t="shared" si="1332"/>
        <v>8.2773025152114951E-6</v>
      </c>
      <c r="BD1058" s="13">
        <f t="shared" si="1333"/>
        <v>2.012870542701805E-4</v>
      </c>
      <c r="BE1058" s="13">
        <f t="shared" si="1334"/>
        <v>2.6610767919300204E-4</v>
      </c>
      <c r="BF1058" s="13">
        <f t="shared" si="1335"/>
        <v>1.7590126991086938E-4</v>
      </c>
      <c r="BG1058" s="13">
        <f t="shared" si="1336"/>
        <v>7.7515630389645167E-5</v>
      </c>
      <c r="BH1058" s="13">
        <f t="shared" si="1337"/>
        <v>2.5619512117857625E-5</v>
      </c>
      <c r="BI1058" s="13">
        <f t="shared" si="1338"/>
        <v>6.7739566624976509E-6</v>
      </c>
      <c r="BJ1058" s="14">
        <f t="shared" si="1339"/>
        <v>0.42067261971168834</v>
      </c>
      <c r="BK1058" s="14">
        <f t="shared" si="1340"/>
        <v>0.27458519201636705</v>
      </c>
      <c r="BL1058" s="14">
        <f t="shared" si="1341"/>
        <v>0.2858129295488418</v>
      </c>
      <c r="BM1058" s="14">
        <f t="shared" si="1342"/>
        <v>0.43074311243123947</v>
      </c>
      <c r="BN1058" s="14">
        <f t="shared" si="1343"/>
        <v>0.56867687893706376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1.6923076923076901</v>
      </c>
      <c r="F1059" s="10">
        <f>VLOOKUP(B1059,home!$B$2:$E$405,3,FALSE)</f>
        <v>1.01</v>
      </c>
      <c r="G1059" s="10">
        <f>VLOOKUP(C1059,away!$B$2:$E$405,4,FALSE)</f>
        <v>0.84</v>
      </c>
      <c r="H1059" s="10">
        <f>VLOOKUP(A1059,away!$A$2:$E$405,3,FALSE)</f>
        <v>1.4153846153846199</v>
      </c>
      <c r="I1059" s="10">
        <f>VLOOKUP(C1059,away!$B$2:$E$405,3,FALSE)</f>
        <v>0.84</v>
      </c>
      <c r="J1059" s="10">
        <f>VLOOKUP(B1059,home!$B$2:$E$405,4,FALSE)</f>
        <v>0.61</v>
      </c>
      <c r="K1059" s="12">
        <f t="shared" si="1288"/>
        <v>1.4357538461538442</v>
      </c>
      <c r="L1059" s="12">
        <f t="shared" si="1289"/>
        <v>0.72524307692307921</v>
      </c>
      <c r="M1059" s="13">
        <f t="shared" si="1290"/>
        <v>0.11521020805277138</v>
      </c>
      <c r="N1059" s="13">
        <f t="shared" si="1291"/>
        <v>0.1654134993279511</v>
      </c>
      <c r="O1059" s="13">
        <f t="shared" si="1292"/>
        <v>8.3555405781140041E-2</v>
      </c>
      <c r="P1059" s="13">
        <f t="shared" si="1293"/>
        <v>0.11996499521721696</v>
      </c>
      <c r="Q1059" s="13">
        <f t="shared" si="1294"/>
        <v>0.11874653393293606</v>
      </c>
      <c r="R1059" s="13">
        <f t="shared" si="1295"/>
        <v>3.0298989791135222E-2</v>
      </c>
      <c r="S1059" s="13">
        <f t="shared" si="1296"/>
        <v>3.1229003750420488E-2</v>
      </c>
      <c r="T1059" s="13">
        <f t="shared" si="1297"/>
        <v>8.612010164347339E-2</v>
      </c>
      <c r="U1059" s="13">
        <f t="shared" si="1298"/>
        <v>4.3501891127198454E-2</v>
      </c>
      <c r="V1059" s="13">
        <f t="shared" si="1299"/>
        <v>3.6130935008830234E-3</v>
      </c>
      <c r="W1059" s="13">
        <f t="shared" si="1300"/>
        <v>5.6830264270550296E-2</v>
      </c>
      <c r="X1059" s="13">
        <f t="shared" si="1301"/>
        <v>4.121575572192563E-2</v>
      </c>
      <c r="Y1059" s="13">
        <f t="shared" si="1302"/>
        <v>1.4945720748739677E-2</v>
      </c>
      <c r="Z1059" s="13">
        <f t="shared" si="1303"/>
        <v>7.3247108612612905E-3</v>
      </c>
      <c r="AA1059" s="13">
        <f t="shared" si="1304"/>
        <v>1.0516481791020734E-2</v>
      </c>
      <c r="AB1059" s="13">
        <f t="shared" si="1305"/>
        <v>7.5495395897324444E-3</v>
      </c>
      <c r="AC1059" s="13">
        <f t="shared" si="1306"/>
        <v>2.3513798813852314E-4</v>
      </c>
      <c r="AD1059" s="13">
        <f t="shared" si="1307"/>
        <v>2.0398567626095494E-2</v>
      </c>
      <c r="AE1059" s="13">
        <f t="shared" si="1308"/>
        <v>1.4793919949973007E-2</v>
      </c>
      <c r="AF1059" s="13">
        <f t="shared" si="1309"/>
        <v>5.3645940121360754E-3</v>
      </c>
      <c r="AG1059" s="13">
        <f t="shared" si="1310"/>
        <v>1.2968782226015646E-3</v>
      </c>
      <c r="AH1059" s="13">
        <f t="shared" si="1311"/>
        <v>1.3280489606482589E-3</v>
      </c>
      <c r="AI1059" s="13">
        <f t="shared" si="1312"/>
        <v>1.9067514031313529E-3</v>
      </c>
      <c r="AJ1059" s="13">
        <f t="shared" si="1313"/>
        <v>1.3688128303525396E-3</v>
      </c>
      <c r="AK1059" s="13">
        <f t="shared" si="1314"/>
        <v>6.550927619477959E-4</v>
      </c>
      <c r="AL1059" s="13">
        <f t="shared" si="1315"/>
        <v>9.7936903679588153E-6</v>
      </c>
      <c r="AM1059" s="13">
        <f t="shared" si="1316"/>
        <v>5.8574643850391791E-3</v>
      </c>
      <c r="AN1059" s="13">
        <f t="shared" si="1317"/>
        <v>4.2480854935731662E-3</v>
      </c>
      <c r="AO1059" s="13">
        <f t="shared" si="1318"/>
        <v>1.5404472971956506E-3</v>
      </c>
      <c r="AP1059" s="13">
        <f t="shared" si="1319"/>
        <v>3.7239957921867149E-4</v>
      </c>
      <c r="AQ1059" s="13">
        <f t="shared" si="1320"/>
        <v>6.7520054169352317E-5</v>
      </c>
      <c r="AR1059" s="13">
        <f t="shared" si="1321"/>
        <v>1.926316629050082E-4</v>
      </c>
      <c r="AS1059" s="13">
        <f t="shared" si="1322"/>
        <v>2.7657165090687634E-4</v>
      </c>
      <c r="AT1059" s="13">
        <f t="shared" si="1323"/>
        <v>1.98544405763333E-4</v>
      </c>
      <c r="AU1059" s="13">
        <f t="shared" si="1324"/>
        <v>9.5020298069011593E-5</v>
      </c>
      <c r="AV1059" s="13">
        <f t="shared" si="1325"/>
        <v>3.4106439603817021E-5</v>
      </c>
      <c r="AW1059" s="13">
        <f t="shared" si="1326"/>
        <v>2.8327447859792968E-7</v>
      </c>
      <c r="AX1059" s="13">
        <f t="shared" si="1327"/>
        <v>1.4016461699215257E-3</v>
      </c>
      <c r="AY1059" s="13">
        <f t="shared" si="1328"/>
        <v>1.0165341810313365E-3</v>
      </c>
      <c r="AZ1059" s="13">
        <f t="shared" si="1329"/>
        <v>3.686171886243245E-4</v>
      </c>
      <c r="BA1059" s="13">
        <f t="shared" si="1330"/>
        <v>8.9112354694880045E-5</v>
      </c>
      <c r="BB1059" s="13">
        <f t="shared" si="1331"/>
        <v>1.6157029577693899E-5</v>
      </c>
      <c r="BC1059" s="13">
        <f t="shared" si="1332"/>
        <v>2.3435547689727857E-6</v>
      </c>
      <c r="BD1059" s="13">
        <f t="shared" si="1333"/>
        <v>2.3284129986339573E-5</v>
      </c>
      <c r="BE1059" s="13">
        <f t="shared" si="1334"/>
        <v>3.3430279182233101E-5</v>
      </c>
      <c r="BF1059" s="13">
        <f t="shared" si="1335"/>
        <v>2.3998825956943979E-5</v>
      </c>
      <c r="BG1059" s="13">
        <f t="shared" si="1336"/>
        <v>1.148546889028634E-5</v>
      </c>
      <c r="BH1059" s="13">
        <f t="shared" si="1337"/>
        <v>4.1225765335272344E-6</v>
      </c>
      <c r="BI1059" s="13">
        <f t="shared" si="1338"/>
        <v>1.1838010228150618E-6</v>
      </c>
      <c r="BJ1059" s="14">
        <f t="shared" si="1339"/>
        <v>0.5401061627441972</v>
      </c>
      <c r="BK1059" s="14">
        <f t="shared" si="1340"/>
        <v>0.27127876638082965</v>
      </c>
      <c r="BL1059" s="14">
        <f t="shared" si="1341"/>
        <v>0.18157539357512706</v>
      </c>
      <c r="BM1059" s="14">
        <f t="shared" si="1342"/>
        <v>0.36607915055171159</v>
      </c>
      <c r="BN1059" s="14">
        <f t="shared" si="1343"/>
        <v>0.63318963210315082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1.27586206896552</v>
      </c>
      <c r="F1060" s="10">
        <f>VLOOKUP(B1060,home!$B$2:$E$405,3,FALSE)</f>
        <v>1.05</v>
      </c>
      <c r="G1060" s="10">
        <f>VLOOKUP(C1060,away!$B$2:$E$405,4,FALSE)</f>
        <v>0.78</v>
      </c>
      <c r="H1060" s="10">
        <f>VLOOKUP(A1060,away!$A$2:$E$405,3,FALSE)</f>
        <v>1.3448275862068999</v>
      </c>
      <c r="I1060" s="10">
        <f>VLOOKUP(C1060,away!$B$2:$E$405,3,FALSE)</f>
        <v>2.09</v>
      </c>
      <c r="J1060" s="10">
        <f>VLOOKUP(B1060,home!$B$2:$E$405,4,FALSE)</f>
        <v>0.87</v>
      </c>
      <c r="K1060" s="12">
        <f t="shared" si="1288"/>
        <v>1.0449310344827611</v>
      </c>
      <c r="L1060" s="12">
        <f t="shared" si="1289"/>
        <v>2.4453000000000062</v>
      </c>
      <c r="M1060" s="13">
        <f t="shared" si="1290"/>
        <v>3.0493826231950259E-2</v>
      </c>
      <c r="N1060" s="13">
        <f t="shared" si="1291"/>
        <v>3.1863945389889348E-2</v>
      </c>
      <c r="O1060" s="13">
        <f t="shared" si="1292"/>
        <v>7.4566553284988166E-2</v>
      </c>
      <c r="P1060" s="13">
        <f t="shared" si="1293"/>
        <v>7.7916905661896629E-2</v>
      </c>
      <c r="Q1060" s="13">
        <f t="shared" si="1294"/>
        <v>1.664781270947964E-2</v>
      </c>
      <c r="R1060" s="13">
        <f t="shared" si="1295"/>
        <v>9.116879637389104E-2</v>
      </c>
      <c r="S1060" s="13">
        <f t="shared" si="1296"/>
        <v>4.9772732206067753E-2</v>
      </c>
      <c r="T1060" s="13">
        <f t="shared" si="1297"/>
        <v>4.0708896418490667E-2</v>
      </c>
      <c r="U1060" s="13">
        <f t="shared" si="1298"/>
        <v>9.5265104707518172E-2</v>
      </c>
      <c r="V1060" s="13">
        <f t="shared" si="1299"/>
        <v>1.4130865012682691E-2</v>
      </c>
      <c r="W1060" s="13">
        <f t="shared" si="1300"/>
        <v>5.7986053854639404E-3</v>
      </c>
      <c r="X1060" s="13">
        <f t="shared" si="1301"/>
        <v>1.4179329749075011E-2</v>
      </c>
      <c r="Y1060" s="13">
        <f t="shared" si="1302"/>
        <v>1.7336357517706607E-2</v>
      </c>
      <c r="Z1060" s="13">
        <f t="shared" si="1303"/>
        <v>7.4311685924358772E-2</v>
      </c>
      <c r="AA1060" s="13">
        <f t="shared" si="1304"/>
        <v>7.7650586847098246E-2</v>
      </c>
      <c r="AB1060" s="13">
        <f t="shared" si="1305"/>
        <v>4.0569754021165923E-2</v>
      </c>
      <c r="AC1060" s="13">
        <f t="shared" si="1306"/>
        <v>2.2566725222902908E-3</v>
      </c>
      <c r="AD1060" s="13">
        <f t="shared" si="1307"/>
        <v>1.514785680997536E-3</v>
      </c>
      <c r="AE1060" s="13">
        <f t="shared" si="1308"/>
        <v>3.7041054257432849E-3</v>
      </c>
      <c r="AF1060" s="13">
        <f t="shared" si="1309"/>
        <v>4.5288244987850392E-3</v>
      </c>
      <c r="AG1060" s="13">
        <f t="shared" si="1310"/>
        <v>3.691444848959695E-3</v>
      </c>
      <c r="AH1060" s="13">
        <f t="shared" si="1311"/>
        <v>4.5428591397708731E-2</v>
      </c>
      <c r="AI1060" s="13">
        <f t="shared" si="1312"/>
        <v>4.7469745004302455E-2</v>
      </c>
      <c r="AJ1060" s="13">
        <f t="shared" si="1313"/>
        <v>2.4801304876989318E-2</v>
      </c>
      <c r="AK1060" s="13">
        <f t="shared" si="1314"/>
        <v>8.6385510538782677E-3</v>
      </c>
      <c r="AL1060" s="13">
        <f t="shared" si="1315"/>
        <v>2.3064726438934825E-4</v>
      </c>
      <c r="AM1060" s="13">
        <f t="shared" si="1316"/>
        <v>3.1656931373288591E-4</v>
      </c>
      <c r="AN1060" s="13">
        <f t="shared" si="1317"/>
        <v>7.7410694287102799E-4</v>
      </c>
      <c r="AO1060" s="13">
        <f t="shared" si="1318"/>
        <v>9.4646185370126496E-4</v>
      </c>
      <c r="AP1060" s="13">
        <f t="shared" si="1319"/>
        <v>7.7146105695190292E-4</v>
      </c>
      <c r="AQ1060" s="13">
        <f t="shared" si="1320"/>
        <v>4.716134306411232E-4</v>
      </c>
      <c r="AR1060" s="13">
        <f t="shared" si="1321"/>
        <v>2.2217306908963484E-2</v>
      </c>
      <c r="AS1060" s="13">
        <f t="shared" si="1322"/>
        <v>2.3215553491804212E-2</v>
      </c>
      <c r="AT1060" s="13">
        <f t="shared" si="1323"/>
        <v>1.2129326163140424E-2</v>
      </c>
      <c r="AU1060" s="13">
        <f t="shared" si="1324"/>
        <v>4.2247697784097149E-3</v>
      </c>
      <c r="AV1060" s="13">
        <f t="shared" si="1325"/>
        <v>1.1036482637512923E-3</v>
      </c>
      <c r="AW1060" s="13">
        <f t="shared" si="1326"/>
        <v>1.63706371650273E-5</v>
      </c>
      <c r="AX1060" s="13">
        <f t="shared" si="1327"/>
        <v>5.5132183414067029E-5</v>
      </c>
      <c r="AY1060" s="13">
        <f t="shared" si="1328"/>
        <v>1.3481472810241847E-4</v>
      </c>
      <c r="AZ1060" s="13">
        <f t="shared" si="1329"/>
        <v>1.6483122731442238E-4</v>
      </c>
      <c r="BA1060" s="13">
        <f t="shared" si="1330"/>
        <v>1.3435393338398602E-4</v>
      </c>
      <c r="BB1060" s="13">
        <f t="shared" si="1331"/>
        <v>8.213391832596545E-5</v>
      </c>
      <c r="BC1060" s="13">
        <f t="shared" si="1332"/>
        <v>4.0168414096496756E-5</v>
      </c>
      <c r="BD1060" s="13">
        <f t="shared" si="1333"/>
        <v>9.0546634307480944E-3</v>
      </c>
      <c r="BE1060" s="13">
        <f t="shared" si="1334"/>
        <v>9.4614988255848336E-3</v>
      </c>
      <c r="BF1060" s="13">
        <f t="shared" si="1335"/>
        <v>4.9433068777878942E-3</v>
      </c>
      <c r="BG1060" s="13">
        <f t="shared" si="1336"/>
        <v>1.7218049231908844E-3</v>
      </c>
      <c r="BH1060" s="13">
        <f t="shared" si="1337"/>
        <v>4.4979184989184045E-4</v>
      </c>
      <c r="BI1060" s="13">
        <f t="shared" si="1338"/>
        <v>9.4000292601879149E-5</v>
      </c>
      <c r="BJ1060" s="14">
        <f t="shared" si="1339"/>
        <v>0.14386575462712631</v>
      </c>
      <c r="BK1060" s="14">
        <f t="shared" si="1340"/>
        <v>0.17493646362737938</v>
      </c>
      <c r="BL1060" s="14">
        <f t="shared" si="1341"/>
        <v>0.59417465837341488</v>
      </c>
      <c r="BM1060" s="14">
        <f t="shared" si="1342"/>
        <v>0.6645122788092469</v>
      </c>
      <c r="BN1060" s="14">
        <f t="shared" si="1343"/>
        <v>0.32265783965209505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1.27586206896552</v>
      </c>
      <c r="F1061" s="10">
        <f>VLOOKUP(B1061,home!$B$2:$E$405,3,FALSE)</f>
        <v>0.78</v>
      </c>
      <c r="G1061" s="10">
        <f>VLOOKUP(C1061,away!$B$2:$E$405,4,FALSE)</f>
        <v>0.78</v>
      </c>
      <c r="H1061" s="10">
        <f>VLOOKUP(A1061,away!$A$2:$E$405,3,FALSE)</f>
        <v>1.3448275862068999</v>
      </c>
      <c r="I1061" s="10">
        <f>VLOOKUP(C1061,away!$B$2:$E$405,3,FALSE)</f>
        <v>1.05</v>
      </c>
      <c r="J1061" s="10">
        <f>VLOOKUP(B1061,home!$B$2:$E$405,4,FALSE)</f>
        <v>1.24</v>
      </c>
      <c r="K1061" s="12">
        <f t="shared" si="1288"/>
        <v>0.77623448275862239</v>
      </c>
      <c r="L1061" s="12">
        <f t="shared" si="1289"/>
        <v>1.7509655172413836</v>
      </c>
      <c r="M1061" s="13">
        <f t="shared" si="1290"/>
        <v>7.9882378097707513E-2</v>
      </c>
      <c r="N1061" s="13">
        <f t="shared" si="1291"/>
        <v>6.2007456444202698E-2</v>
      </c>
      <c r="O1061" s="13">
        <f t="shared" si="1292"/>
        <v>0.1398712894843242</v>
      </c>
      <c r="P1061" s="13">
        <f t="shared" si="1293"/>
        <v>0.10857291804564592</v>
      </c>
      <c r="Q1061" s="13">
        <f t="shared" si="1294"/>
        <v>2.4066162940071738E-2</v>
      </c>
      <c r="R1061" s="13">
        <f t="shared" si="1295"/>
        <v>0.12245490236956955</v>
      </c>
      <c r="S1061" s="13">
        <f t="shared" si="1296"/>
        <v>3.6891986736198729E-2</v>
      </c>
      <c r="T1061" s="13">
        <f t="shared" si="1297"/>
        <v>4.2139021440378122E-2</v>
      </c>
      <c r="U1061" s="13">
        <f t="shared" si="1298"/>
        <v>9.505371780210041E-2</v>
      </c>
      <c r="V1061" s="13">
        <f t="shared" si="1299"/>
        <v>5.5713450865514371E-3</v>
      </c>
      <c r="W1061" s="13">
        <f t="shared" si="1300"/>
        <v>6.2269951805904375E-3</v>
      </c>
      <c r="X1061" s="13">
        <f t="shared" si="1301"/>
        <v>1.0903253837242138E-2</v>
      </c>
      <c r="Y1061" s="13">
        <f t="shared" si="1302"/>
        <v>9.5456107473703925E-3</v>
      </c>
      <c r="Z1061" s="13">
        <f t="shared" si="1303"/>
        <v>7.1471437155425491E-2</v>
      </c>
      <c r="AA1061" s="13">
        <f t="shared" si="1304"/>
        <v>5.547859405235709E-2</v>
      </c>
      <c r="AB1061" s="13">
        <f t="shared" si="1305"/>
        <v>2.153219887920349E-2</v>
      </c>
      <c r="AC1061" s="13">
        <f t="shared" si="1306"/>
        <v>4.7327177148685871E-4</v>
      </c>
      <c r="AD1061" s="13">
        <f t="shared" si="1307"/>
        <v>1.208402095786513E-3</v>
      </c>
      <c r="AE1061" s="13">
        <f t="shared" si="1308"/>
        <v>2.1158704006844034E-3</v>
      </c>
      <c r="AF1061" s="13">
        <f t="shared" si="1309"/>
        <v>1.8524080552750506E-3</v>
      </c>
      <c r="AG1061" s="13">
        <f t="shared" si="1310"/>
        <v>1.0811675428822616E-3</v>
      </c>
      <c r="AH1061" s="13">
        <f t="shared" si="1311"/>
        <v>3.1286005481708658E-2</v>
      </c>
      <c r="AI1061" s="13">
        <f t="shared" si="1312"/>
        <v>2.4285276282677543E-2</v>
      </c>
      <c r="AJ1061" s="13">
        <f t="shared" si="1313"/>
        <v>9.4255344369672204E-3</v>
      </c>
      <c r="AK1061" s="13">
        <f t="shared" si="1314"/>
        <v>2.4388082828009443E-3</v>
      </c>
      <c r="AL1061" s="13">
        <f t="shared" si="1315"/>
        <v>2.5730078889794612E-5</v>
      </c>
      <c r="AM1061" s="13">
        <f t="shared" si="1316"/>
        <v>1.8760067515745594E-4</v>
      </c>
      <c r="AN1061" s="13">
        <f t="shared" si="1317"/>
        <v>3.2848231321190759E-4</v>
      </c>
      <c r="AO1061" s="13">
        <f t="shared" si="1318"/>
        <v>2.8758060172886705E-4</v>
      </c>
      <c r="AP1061" s="13">
        <f t="shared" si="1319"/>
        <v>1.6784790568492467E-4</v>
      </c>
      <c r="AQ1061" s="13">
        <f t="shared" si="1320"/>
        <v>7.3473973748871771E-5</v>
      </c>
      <c r="AR1061" s="13">
        <f t="shared" si="1321"/>
        <v>1.0956143354139348E-2</v>
      </c>
      <c r="AS1061" s="13">
        <f t="shared" si="1322"/>
        <v>8.5045362695296747E-3</v>
      </c>
      <c r="AT1061" s="13">
        <f t="shared" si="1323"/>
        <v>3.3007571561401547E-3</v>
      </c>
      <c r="AU1061" s="13">
        <f t="shared" si="1324"/>
        <v>8.5405384126942491E-4</v>
      </c>
      <c r="AV1061" s="13">
        <f t="shared" si="1325"/>
        <v>1.6573651043144664E-4</v>
      </c>
      <c r="AW1061" s="13">
        <f t="shared" si="1326"/>
        <v>9.7142470005946145E-7</v>
      </c>
      <c r="AX1061" s="13">
        <f t="shared" si="1327"/>
        <v>2.4270352174336012E-5</v>
      </c>
      <c r="AY1061" s="13">
        <f t="shared" si="1328"/>
        <v>4.2496549748566793E-5</v>
      </c>
      <c r="AZ1061" s="13">
        <f t="shared" si="1329"/>
        <v>3.7204996605736736E-5</v>
      </c>
      <c r="BA1061" s="13">
        <f t="shared" si="1330"/>
        <v>2.1714888708575917E-5</v>
      </c>
      <c r="BB1061" s="13">
        <f t="shared" si="1331"/>
        <v>9.5055053348626759E-6</v>
      </c>
      <c r="BC1061" s="13">
        <f t="shared" si="1332"/>
        <v>3.32876241305971E-6</v>
      </c>
      <c r="BD1061" s="13">
        <f t="shared" si="1333"/>
        <v>3.1973048691752238E-3</v>
      </c>
      <c r="BE1061" s="13">
        <f t="shared" si="1334"/>
        <v>2.4818582913458545E-3</v>
      </c>
      <c r="BF1061" s="13">
        <f t="shared" si="1335"/>
        <v>9.6325199353152369E-4</v>
      </c>
      <c r="BG1061" s="13">
        <f t="shared" si="1336"/>
        <v>2.4923647098838475E-4</v>
      </c>
      <c r="BH1061" s="13">
        <f t="shared" si="1337"/>
        <v>4.8366485785563296E-5</v>
      </c>
      <c r="BI1061" s="13">
        <f t="shared" si="1338"/>
        <v>7.5087468153218013E-6</v>
      </c>
      <c r="BJ1061" s="14">
        <f t="shared" si="1339"/>
        <v>0.16232985520900092</v>
      </c>
      <c r="BK1061" s="14">
        <f t="shared" si="1340"/>
        <v>0.23146012636622881</v>
      </c>
      <c r="BL1061" s="14">
        <f t="shared" si="1341"/>
        <v>0.53255508106086091</v>
      </c>
      <c r="BM1061" s="14">
        <f t="shared" si="1342"/>
        <v>0.46091986728494611</v>
      </c>
      <c r="BN1061" s="14">
        <f t="shared" si="1343"/>
        <v>0.53685510738152165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1.27586206896552</v>
      </c>
      <c r="F1062" s="10">
        <f>VLOOKUP(B1062,home!$B$2:$E$405,3,FALSE)</f>
        <v>0.78</v>
      </c>
      <c r="G1062" s="10">
        <f>VLOOKUP(C1062,away!$B$2:$E$405,4,FALSE)</f>
        <v>0.65</v>
      </c>
      <c r="H1062" s="10">
        <f>VLOOKUP(A1062,away!$A$2:$E$405,3,FALSE)</f>
        <v>1.3448275862068999</v>
      </c>
      <c r="I1062" s="10">
        <f>VLOOKUP(C1062,away!$B$2:$E$405,3,FALSE)</f>
        <v>1.31</v>
      </c>
      <c r="J1062" s="10">
        <f>VLOOKUP(B1062,home!$B$2:$E$405,4,FALSE)</f>
        <v>0.89</v>
      </c>
      <c r="K1062" s="12">
        <f t="shared" si="1288"/>
        <v>0.64686206896551868</v>
      </c>
      <c r="L1062" s="12">
        <f t="shared" si="1289"/>
        <v>1.5679344827586246</v>
      </c>
      <c r="M1062" s="13">
        <f t="shared" si="1290"/>
        <v>0.10917572360189233</v>
      </c>
      <c r="N1062" s="13">
        <f t="shared" si="1291"/>
        <v>7.0621634449927681E-2</v>
      </c>
      <c r="O1062" s="13">
        <f t="shared" si="1292"/>
        <v>0.1711803817155316</v>
      </c>
      <c r="P1062" s="13">
        <f t="shared" si="1293"/>
        <v>0.110730095882816</v>
      </c>
      <c r="Q1062" s="13">
        <f t="shared" si="1294"/>
        <v>2.2841228287003381E-2</v>
      </c>
      <c r="R1062" s="13">
        <f t="shared" si="1295"/>
        <v>0.13419981163178302</v>
      </c>
      <c r="S1062" s="13">
        <f t="shared" si="1296"/>
        <v>2.8076649573965152E-2</v>
      </c>
      <c r="T1062" s="13">
        <f t="shared" si="1297"/>
        <v>3.5813549459754311E-2</v>
      </c>
      <c r="U1062" s="13">
        <f t="shared" si="1298"/>
        <v>8.6808767806918027E-2</v>
      </c>
      <c r="V1062" s="13">
        <f t="shared" si="1299"/>
        <v>3.1640429420922013E-3</v>
      </c>
      <c r="W1062" s="13">
        <f t="shared" si="1300"/>
        <v>4.9250413958149136E-3</v>
      </c>
      <c r="X1062" s="13">
        <f t="shared" si="1301"/>
        <v>7.7221422335118708E-3</v>
      </c>
      <c r="Y1062" s="13">
        <f t="shared" si="1302"/>
        <v>6.0539065443449835E-3</v>
      </c>
      <c r="Z1062" s="13">
        <f t="shared" si="1303"/>
        <v>7.0138837412394836E-2</v>
      </c>
      <c r="AA1062" s="13">
        <f t="shared" si="1304"/>
        <v>4.5370153483417844E-2</v>
      </c>
      <c r="AB1062" s="13">
        <f t="shared" si="1305"/>
        <v>1.4674115675783399E-2</v>
      </c>
      <c r="AC1062" s="13">
        <f t="shared" si="1306"/>
        <v>2.0056815677310072E-4</v>
      </c>
      <c r="AD1062" s="13">
        <f t="shared" si="1307"/>
        <v>7.9645561675941508E-4</v>
      </c>
      <c r="AE1062" s="13">
        <f t="shared" si="1308"/>
        <v>1.2487902255038747E-3</v>
      </c>
      <c r="AF1062" s="13">
        <f t="shared" si="1309"/>
        <v>9.7901062814972212E-4</v>
      </c>
      <c r="AG1062" s="13">
        <f t="shared" si="1310"/>
        <v>5.1167484095437682E-4</v>
      </c>
      <c r="AH1062" s="13">
        <f t="shared" si="1311"/>
        <v>2.7493275439873659E-2</v>
      </c>
      <c r="AI1062" s="13">
        <f t="shared" si="1312"/>
        <v>1.7784357033675553E-2</v>
      </c>
      <c r="AJ1062" s="13">
        <f t="shared" si="1313"/>
        <v>5.7520129930124205E-3</v>
      </c>
      <c r="AK1062" s="13">
        <f t="shared" si="1314"/>
        <v>1.2402530084588538E-3</v>
      </c>
      <c r="AL1062" s="13">
        <f t="shared" si="1315"/>
        <v>8.1369485808070831E-6</v>
      </c>
      <c r="AM1062" s="13">
        <f t="shared" si="1316"/>
        <v>1.0303938561924072E-4</v>
      </c>
      <c r="AN1062" s="13">
        <f t="shared" si="1317"/>
        <v>1.6155900579467065E-4</v>
      </c>
      <c r="AO1062" s="13">
        <f t="shared" si="1318"/>
        <v>1.266569680928323E-4</v>
      </c>
      <c r="AP1062" s="13">
        <f t="shared" si="1319"/>
        <v>6.6196609251470211E-5</v>
      </c>
      <c r="AQ1062" s="13">
        <f t="shared" si="1320"/>
        <v>2.5947986571769694E-5</v>
      </c>
      <c r="AR1062" s="13">
        <f t="shared" si="1321"/>
        <v>8.621530921231732E-3</v>
      </c>
      <c r="AS1062" s="13">
        <f t="shared" si="1322"/>
        <v>5.5769413293581512E-3</v>
      </c>
      <c r="AT1062" s="13">
        <f t="shared" si="1323"/>
        <v>1.8037559034039619E-3</v>
      </c>
      <c r="AU1062" s="13">
        <f t="shared" si="1324"/>
        <v>3.889270918615518E-4</v>
      </c>
      <c r="AV1062" s="13">
        <f t="shared" si="1325"/>
        <v>6.2895545829576416E-5</v>
      </c>
      <c r="AW1062" s="13">
        <f t="shared" si="1326"/>
        <v>2.2924436424870992E-7</v>
      </c>
      <c r="AX1062" s="13">
        <f t="shared" si="1327"/>
        <v>1.1108711694432992E-5</v>
      </c>
      <c r="AY1062" s="13">
        <f t="shared" si="1328"/>
        <v>1.7417732124725478E-5</v>
      </c>
      <c r="AZ1062" s="13">
        <f t="shared" si="1329"/>
        <v>1.3654931404904863E-5</v>
      </c>
      <c r="BA1062" s="13">
        <f t="shared" si="1330"/>
        <v>7.1366792698180008E-6</v>
      </c>
      <c r="BB1062" s="13">
        <f t="shared" si="1331"/>
        <v>2.7974613798840729E-6</v>
      </c>
      <c r="BC1062" s="13">
        <f t="shared" si="1332"/>
        <v>8.7724723234115159E-7</v>
      </c>
      <c r="BD1062" s="13">
        <f t="shared" si="1333"/>
        <v>2.2529992709281622E-3</v>
      </c>
      <c r="BE1062" s="13">
        <f t="shared" si="1334"/>
        <v>1.457379769770396E-3</v>
      </c>
      <c r="BF1062" s="13">
        <f t="shared" si="1335"/>
        <v>4.7136184657108483E-4</v>
      </c>
      <c r="BG1062" s="13">
        <f t="shared" si="1336"/>
        <v>1.0163536643479312E-4</v>
      </c>
      <c r="BH1062" s="13">
        <f t="shared" si="1337"/>
        <v>1.6436015853019723E-5</v>
      </c>
      <c r="BI1062" s="13">
        <f t="shared" si="1338"/>
        <v>2.1263670440468811E-6</v>
      </c>
      <c r="BJ1062" s="14">
        <f t="shared" si="1339"/>
        <v>0.1520498264001606</v>
      </c>
      <c r="BK1062" s="14">
        <f t="shared" si="1340"/>
        <v>0.25137263483824435</v>
      </c>
      <c r="BL1062" s="14">
        <f t="shared" si="1341"/>
        <v>0.52525911821674087</v>
      </c>
      <c r="BM1062" s="14">
        <f t="shared" si="1342"/>
        <v>0.38005435281082617</v>
      </c>
      <c r="BN1062" s="14">
        <f t="shared" si="1343"/>
        <v>0.61874887556895397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1.27586206896552</v>
      </c>
      <c r="F1063" s="10">
        <f>VLOOKUP(B1063,home!$B$2:$E$405,3,FALSE)</f>
        <v>0.65</v>
      </c>
      <c r="G1063" s="10">
        <f>VLOOKUP(C1063,away!$B$2:$E$405,4,FALSE)</f>
        <v>0.91</v>
      </c>
      <c r="H1063" s="10">
        <f>VLOOKUP(A1063,away!$A$2:$E$405,3,FALSE)</f>
        <v>1.3448275862068999</v>
      </c>
      <c r="I1063" s="10">
        <f>VLOOKUP(C1063,away!$B$2:$E$405,3,FALSE)</f>
        <v>1.18</v>
      </c>
      <c r="J1063" s="10">
        <f>VLOOKUP(B1063,home!$B$2:$E$405,4,FALSE)</f>
        <v>1.24</v>
      </c>
      <c r="K1063" s="12">
        <f t="shared" si="1288"/>
        <v>0.75467241379310512</v>
      </c>
      <c r="L1063" s="12">
        <f t="shared" si="1289"/>
        <v>1.9677517241379359</v>
      </c>
      <c r="M1063" s="13">
        <f t="shared" si="1290"/>
        <v>6.5715258333869611E-2</v>
      </c>
      <c r="N1063" s="13">
        <f t="shared" si="1291"/>
        <v>4.9593492629858842E-2</v>
      </c>
      <c r="O1063" s="13">
        <f t="shared" si="1292"/>
        <v>0.12931131288864176</v>
      </c>
      <c r="P1063" s="13">
        <f t="shared" si="1293"/>
        <v>9.7587680628426737E-2</v>
      </c>
      <c r="Q1063" s="13">
        <f t="shared" si="1294"/>
        <v>1.8713420395703072E-2</v>
      </c>
      <c r="R1063" s="13">
        <f t="shared" si="1295"/>
        <v>0.1272262794435825</v>
      </c>
      <c r="S1063" s="13">
        <f t="shared" si="1296"/>
        <v>3.6229620227816589E-2</v>
      </c>
      <c r="T1063" s="13">
        <f t="shared" si="1297"/>
        <v>3.682336524816273E-2</v>
      </c>
      <c r="U1063" s="13">
        <f t="shared" si="1298"/>
        <v>9.6014163405604508E-2</v>
      </c>
      <c r="V1063" s="13">
        <f t="shared" si="1299"/>
        <v>5.9779193138554511E-3</v>
      </c>
      <c r="W1063" s="13">
        <f t="shared" si="1300"/>
        <v>4.7075007134501209E-3</v>
      </c>
      <c r="X1063" s="13">
        <f t="shared" si="1301"/>
        <v>9.2631926452720354E-3</v>
      </c>
      <c r="Y1063" s="13">
        <f t="shared" si="1302"/>
        <v>9.11383164937795E-3</v>
      </c>
      <c r="Z1063" s="13">
        <f t="shared" si="1303"/>
        <v>8.344991024358811E-2</v>
      </c>
      <c r="AA1063" s="13">
        <f t="shared" si="1304"/>
        <v>6.2977345194346598E-2</v>
      </c>
      <c r="AB1063" s="13">
        <f t="shared" si="1305"/>
        <v>2.3763632556049581E-2</v>
      </c>
      <c r="AC1063" s="13">
        <f t="shared" si="1306"/>
        <v>5.5482860413024544E-4</v>
      </c>
      <c r="AD1063" s="13">
        <f t="shared" si="1307"/>
        <v>8.8815523158804167E-4</v>
      </c>
      <c r="AE1063" s="13">
        <f t="shared" si="1308"/>
        <v>1.7476689882594963E-3</v>
      </c>
      <c r="AF1063" s="13">
        <f t="shared" si="1309"/>
        <v>1.7194893324350134E-3</v>
      </c>
      <c r="AG1063" s="13">
        <f t="shared" si="1310"/>
        <v>1.1278426995119291E-3</v>
      </c>
      <c r="AH1063" s="13">
        <f t="shared" si="1311"/>
        <v>4.1052176190244115E-2</v>
      </c>
      <c r="AI1063" s="13">
        <f t="shared" si="1312"/>
        <v>3.098094489695136E-2</v>
      </c>
      <c r="AJ1063" s="13">
        <f t="shared" si="1313"/>
        <v>1.1690232233486735E-2</v>
      </c>
      <c r="AK1063" s="13">
        <f t="shared" si="1314"/>
        <v>2.940765259149132E-3</v>
      </c>
      <c r="AL1063" s="13">
        <f t="shared" si="1315"/>
        <v>3.2956995374373922E-5</v>
      </c>
      <c r="AM1063" s="13">
        <f t="shared" si="1316"/>
        <v>1.3405325048910439E-4</v>
      </c>
      <c r="AN1063" s="13">
        <f t="shared" si="1317"/>
        <v>2.6378351477622975E-4</v>
      </c>
      <c r="AO1063" s="13">
        <f t="shared" si="1318"/>
        <v>2.5953023300004542E-4</v>
      </c>
      <c r="AP1063" s="13">
        <f t="shared" si="1319"/>
        <v>1.7023035448391992E-4</v>
      </c>
      <c r="AQ1063" s="13">
        <f t="shared" si="1320"/>
        <v>8.3742768384086324E-5</v>
      </c>
      <c r="AR1063" s="13">
        <f t="shared" si="1321"/>
        <v>1.6156098095593426E-2</v>
      </c>
      <c r="AS1063" s="13">
        <f t="shared" si="1322"/>
        <v>1.2192561547279679E-2</v>
      </c>
      <c r="AT1063" s="13">
        <f t="shared" si="1323"/>
        <v>4.6006949266032765E-3</v>
      </c>
      <c r="AU1063" s="13">
        <f t="shared" si="1324"/>
        <v>1.1573391817951291E-3</v>
      </c>
      <c r="AV1063" s="13">
        <f t="shared" si="1325"/>
        <v>2.1835298847566682E-4</v>
      </c>
      <c r="AW1063" s="13">
        <f t="shared" si="1326"/>
        <v>1.3594833311546136E-6</v>
      </c>
      <c r="AX1063" s="13">
        <f t="shared" si="1327"/>
        <v>1.6861048353904017E-5</v>
      </c>
      <c r="AY1063" s="13">
        <f t="shared" si="1328"/>
        <v>3.3178356969167733E-5</v>
      </c>
      <c r="AZ1063" s="13">
        <f t="shared" si="1329"/>
        <v>3.2643384565071857E-5</v>
      </c>
      <c r="BA1063" s="13">
        <f t="shared" si="1330"/>
        <v>2.141135875320595E-5</v>
      </c>
      <c r="BB1063" s="13">
        <f t="shared" si="1331"/>
        <v>1.053305952568922E-5</v>
      </c>
      <c r="BC1063" s="13">
        <f t="shared" si="1332"/>
        <v>4.1452892084244929E-6</v>
      </c>
      <c r="BD1063" s="13">
        <f t="shared" si="1333"/>
        <v>5.2985316471576031E-3</v>
      </c>
      <c r="BE1063" s="13">
        <f t="shared" si="1334"/>
        <v>3.9986556677195847E-3</v>
      </c>
      <c r="BF1063" s="13">
        <f t="shared" si="1335"/>
        <v>1.50883756234271E-3</v>
      </c>
      <c r="BG1063" s="13">
        <f t="shared" si="1336"/>
        <v>3.795593617316259E-4</v>
      </c>
      <c r="BH1063" s="13">
        <f t="shared" si="1337"/>
        <v>7.1610744923944104E-5</v>
      </c>
      <c r="BI1063" s="13">
        <f t="shared" si="1338"/>
        <v>1.0808530745055055E-5</v>
      </c>
      <c r="BJ1063" s="14">
        <f t="shared" si="1339"/>
        <v>0.13472807215212806</v>
      </c>
      <c r="BK1063" s="14">
        <f t="shared" si="1340"/>
        <v>0.20613144246044218</v>
      </c>
      <c r="BL1063" s="14">
        <f t="shared" si="1341"/>
        <v>0.57154990232242397</v>
      </c>
      <c r="BM1063" s="14">
        <f t="shared" si="1342"/>
        <v>0.50768006398486176</v>
      </c>
      <c r="BN1063" s="14">
        <f t="shared" si="1343"/>
        <v>0.4881474443200825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1.36507936507937</v>
      </c>
      <c r="F1064" s="10">
        <f>VLOOKUP(B1064,home!$B$2:$E$405,3,FALSE)</f>
        <v>1.59</v>
      </c>
      <c r="G1064" s="10">
        <f>VLOOKUP(C1064,away!$B$2:$E$405,4,FALSE)</f>
        <v>1.05</v>
      </c>
      <c r="H1064" s="10">
        <f>VLOOKUP(A1064,away!$A$2:$E$405,3,FALSE)</f>
        <v>1.0634920634920599</v>
      </c>
      <c r="I1064" s="10">
        <f>VLOOKUP(C1064,away!$B$2:$E$405,3,FALSE)</f>
        <v>0.21</v>
      </c>
      <c r="J1064" s="10">
        <f>VLOOKUP(B1064,home!$B$2:$E$405,4,FALSE)</f>
        <v>0.31</v>
      </c>
      <c r="K1064" s="12">
        <f t="shared" si="1288"/>
        <v>2.2790000000000084</v>
      </c>
      <c r="L1064" s="12">
        <f t="shared" si="1289"/>
        <v>6.9233333333333105E-2</v>
      </c>
      <c r="M1064" s="13">
        <f t="shared" si="1290"/>
        <v>9.5537796652021292E-2</v>
      </c>
      <c r="N1064" s="13">
        <f t="shared" si="1291"/>
        <v>0.21773063856995734</v>
      </c>
      <c r="O1064" s="13">
        <f t="shared" si="1292"/>
        <v>6.6144001215415844E-3</v>
      </c>
      <c r="P1064" s="13">
        <f t="shared" si="1293"/>
        <v>1.5074217876993326E-2</v>
      </c>
      <c r="Q1064" s="13">
        <f t="shared" si="1294"/>
        <v>0.24810406265046733</v>
      </c>
      <c r="R1064" s="13">
        <f t="shared" si="1295"/>
        <v>2.2896848420736376E-4</v>
      </c>
      <c r="S1064" s="13">
        <f t="shared" si="1296"/>
        <v>5.9461295049203372E-4</v>
      </c>
      <c r="T1064" s="13">
        <f t="shared" si="1297"/>
        <v>1.7177071270833962E-2</v>
      </c>
      <c r="U1064" s="13">
        <f t="shared" si="1298"/>
        <v>5.2181917550858398E-4</v>
      </c>
      <c r="V1064" s="13">
        <f t="shared" si="1299"/>
        <v>1.0424408491606989E-5</v>
      </c>
      <c r="W1064" s="13">
        <f t="shared" si="1300"/>
        <v>0.18847638626013902</v>
      </c>
      <c r="X1064" s="13">
        <f t="shared" si="1301"/>
        <v>1.3048848475410246E-2</v>
      </c>
      <c r="Y1064" s="13">
        <f t="shared" si="1302"/>
        <v>4.5170763805711656E-4</v>
      </c>
      <c r="Z1064" s="13">
        <f t="shared" si="1303"/>
        <v>5.2840837966521502E-6</v>
      </c>
      <c r="AA1064" s="13">
        <f t="shared" si="1304"/>
        <v>1.2042426972570296E-5</v>
      </c>
      <c r="AB1064" s="13">
        <f t="shared" si="1305"/>
        <v>1.3722345535243904E-5</v>
      </c>
      <c r="AC1064" s="13">
        <f t="shared" si="1306"/>
        <v>1.0279950079182774E-7</v>
      </c>
      <c r="AD1064" s="13">
        <f t="shared" si="1307"/>
        <v>0.10738442107171464</v>
      </c>
      <c r="AE1064" s="13">
        <f t="shared" si="1308"/>
        <v>7.4345814188650173E-3</v>
      </c>
      <c r="AF1064" s="13">
        <f t="shared" si="1309"/>
        <v>2.5736042678304319E-4</v>
      </c>
      <c r="AG1064" s="13">
        <f t="shared" si="1310"/>
        <v>5.9393067380931064E-6</v>
      </c>
      <c r="AH1064" s="13">
        <f t="shared" si="1311"/>
        <v>9.1458683713720576E-8</v>
      </c>
      <c r="AI1064" s="13">
        <f t="shared" si="1312"/>
        <v>2.0843434018356995E-7</v>
      </c>
      <c r="AJ1064" s="13">
        <f t="shared" si="1313"/>
        <v>2.375109306391789E-7</v>
      </c>
      <c r="AK1064" s="13">
        <f t="shared" si="1314"/>
        <v>1.8042913697556352E-7</v>
      </c>
      <c r="AL1064" s="13">
        <f t="shared" si="1315"/>
        <v>6.4879958587547037E-10</v>
      </c>
      <c r="AM1064" s="13">
        <f t="shared" si="1316"/>
        <v>4.8945819124487693E-2</v>
      </c>
      <c r="AN1064" s="13">
        <f t="shared" si="1317"/>
        <v>3.3886822107186861E-3</v>
      </c>
      <c r="AO1064" s="13">
        <f t="shared" si="1318"/>
        <v>1.1730488252771147E-4</v>
      </c>
      <c r="AP1064" s="13">
        <f t="shared" si="1319"/>
        <v>2.7071360112228469E-6</v>
      </c>
      <c r="AQ1064" s="13">
        <f t="shared" si="1320"/>
        <v>4.6856012460915238E-8</v>
      </c>
      <c r="AR1064" s="13">
        <f t="shared" si="1321"/>
        <v>1.2663979071559792E-9</v>
      </c>
      <c r="AS1064" s="13">
        <f t="shared" si="1322"/>
        <v>2.8861208304084872E-9</v>
      </c>
      <c r="AT1064" s="13">
        <f t="shared" si="1323"/>
        <v>3.2887346862504838E-9</v>
      </c>
      <c r="AU1064" s="13">
        <f t="shared" si="1324"/>
        <v>2.4983421166549596E-9</v>
      </c>
      <c r="AV1064" s="13">
        <f t="shared" si="1325"/>
        <v>1.4234304209641691E-9</v>
      </c>
      <c r="AW1064" s="13">
        <f t="shared" si="1326"/>
        <v>2.8435942686560995E-12</v>
      </c>
      <c r="AX1064" s="13">
        <f t="shared" si="1327"/>
        <v>1.8591253630784642E-2</v>
      </c>
      <c r="AY1064" s="13">
        <f t="shared" si="1328"/>
        <v>1.2871344597046523E-3</v>
      </c>
      <c r="AZ1064" s="13">
        <f t="shared" si="1329"/>
        <v>4.4556304546775898E-5</v>
      </c>
      <c r="BA1064" s="13">
        <f t="shared" si="1330"/>
        <v>1.0282604949294817E-6</v>
      </c>
      <c r="BB1064" s="13">
        <f t="shared" si="1331"/>
        <v>1.7797475399737701E-8</v>
      </c>
      <c r="BC1064" s="13">
        <f t="shared" si="1332"/>
        <v>2.4643570936836705E-10</v>
      </c>
      <c r="BD1064" s="13">
        <f t="shared" si="1333"/>
        <v>1.4612824739794258E-11</v>
      </c>
      <c r="BE1064" s="13">
        <f t="shared" si="1334"/>
        <v>3.3302627581991233E-11</v>
      </c>
      <c r="BF1064" s="13">
        <f t="shared" si="1335"/>
        <v>3.7948344129679162E-11</v>
      </c>
      <c r="BG1064" s="13">
        <f t="shared" si="1336"/>
        <v>2.8828092090513036E-11</v>
      </c>
      <c r="BH1064" s="13">
        <f t="shared" si="1337"/>
        <v>1.6424805468569869E-11</v>
      </c>
      <c r="BI1064" s="13">
        <f t="shared" si="1338"/>
        <v>7.4864263325741705E-12</v>
      </c>
      <c r="BJ1064" s="14">
        <f t="shared" si="1339"/>
        <v>0.87244956799816575</v>
      </c>
      <c r="BK1064" s="14">
        <f t="shared" si="1340"/>
        <v>0.1125042897960033</v>
      </c>
      <c r="BL1064" s="14">
        <f t="shared" si="1341"/>
        <v>7.39168188848594E-3</v>
      </c>
      <c r="BM1064" s="14">
        <f t="shared" si="1342"/>
        <v>0.40777360495440224</v>
      </c>
      <c r="BN1064" s="14">
        <f t="shared" si="1343"/>
        <v>0.58329008435518825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1.36507936507937</v>
      </c>
      <c r="F1065" s="10">
        <f>VLOOKUP(B1065,home!$B$2:$E$405,3,FALSE)</f>
        <v>1.22</v>
      </c>
      <c r="G1065" s="10">
        <f>VLOOKUP(C1065,away!$B$2:$E$405,4,FALSE)</f>
        <v>0.37</v>
      </c>
      <c r="H1065" s="10">
        <f>VLOOKUP(A1065,away!$A$2:$E$405,3,FALSE)</f>
        <v>1.0634920634920599</v>
      </c>
      <c r="I1065" s="10">
        <f>VLOOKUP(C1065,away!$B$2:$E$405,3,FALSE)</f>
        <v>0.49</v>
      </c>
      <c r="J1065" s="10">
        <f>VLOOKUP(B1065,home!$B$2:$E$405,4,FALSE)</f>
        <v>0.63</v>
      </c>
      <c r="K1065" s="12">
        <f t="shared" si="1288"/>
        <v>0.61619682539682763</v>
      </c>
      <c r="L1065" s="12">
        <f t="shared" si="1289"/>
        <v>0.32829999999999887</v>
      </c>
      <c r="M1065" s="13">
        <f t="shared" si="1290"/>
        <v>0.38887519380271351</v>
      </c>
      <c r="N1065" s="13">
        <f t="shared" si="1291"/>
        <v>0.23962365989680817</v>
      </c>
      <c r="O1065" s="13">
        <f t="shared" si="1292"/>
        <v>0.12766772612543043</v>
      </c>
      <c r="P1065" s="13">
        <f t="shared" si="1293"/>
        <v>7.8668447544121861E-2</v>
      </c>
      <c r="Q1065" s="13">
        <f t="shared" si="1294"/>
        <v>7.3827669259191139E-2</v>
      </c>
      <c r="R1065" s="13">
        <f t="shared" si="1295"/>
        <v>2.0956657243489333E-2</v>
      </c>
      <c r="S1065" s="13">
        <f t="shared" si="1296"/>
        <v>3.9786059496906044E-3</v>
      </c>
      <c r="T1065" s="13">
        <f t="shared" si="1297"/>
        <v>2.4237623817792368E-2</v>
      </c>
      <c r="U1065" s="13">
        <f t="shared" si="1298"/>
        <v>1.291342566436756E-2</v>
      </c>
      <c r="V1065" s="13">
        <f t="shared" si="1299"/>
        <v>8.9429078886412553E-5</v>
      </c>
      <c r="W1065" s="13">
        <f t="shared" si="1300"/>
        <v>1.5164125141320184E-2</v>
      </c>
      <c r="X1065" s="13">
        <f t="shared" si="1301"/>
        <v>4.9783822838953993E-3</v>
      </c>
      <c r="Y1065" s="13">
        <f t="shared" si="1302"/>
        <v>8.1720145190142712E-4</v>
      </c>
      <c r="Z1065" s="13">
        <f t="shared" si="1303"/>
        <v>2.2933568576791758E-3</v>
      </c>
      <c r="AA1065" s="13">
        <f t="shared" si="1304"/>
        <v>1.4131592152039523E-3</v>
      </c>
      <c r="AB1065" s="13">
        <f t="shared" si="1305"/>
        <v>4.3539211109447373E-4</v>
      </c>
      <c r="AC1065" s="13">
        <f t="shared" si="1306"/>
        <v>1.1307044833104025E-6</v>
      </c>
      <c r="AD1065" s="13">
        <f t="shared" si="1307"/>
        <v>2.3360214430004286E-3</v>
      </c>
      <c r="AE1065" s="13">
        <f t="shared" si="1308"/>
        <v>7.6691583973703822E-4</v>
      </c>
      <c r="AF1065" s="13">
        <f t="shared" si="1309"/>
        <v>1.258892350928344E-4</v>
      </c>
      <c r="AG1065" s="13">
        <f t="shared" si="1310"/>
        <v>1.3776478626992467E-5</v>
      </c>
      <c r="AH1065" s="13">
        <f t="shared" si="1311"/>
        <v>1.8822726409401764E-4</v>
      </c>
      <c r="AI1065" s="13">
        <f t="shared" si="1312"/>
        <v>1.1598504258786395E-4</v>
      </c>
      <c r="AJ1065" s="13">
        <f t="shared" si="1313"/>
        <v>3.5734807518078799E-5</v>
      </c>
      <c r="AK1065" s="13">
        <f t="shared" si="1314"/>
        <v>7.339891649602284E-6</v>
      </c>
      <c r="AL1065" s="13">
        <f t="shared" si="1315"/>
        <v>9.1495438897380447E-9</v>
      </c>
      <c r="AM1065" s="13">
        <f t="shared" si="1316"/>
        <v>2.8788979944715626E-4</v>
      </c>
      <c r="AN1065" s="13">
        <f t="shared" si="1317"/>
        <v>9.4514221158501082E-5</v>
      </c>
      <c r="AO1065" s="13">
        <f t="shared" si="1318"/>
        <v>1.5514509403167899E-5</v>
      </c>
      <c r="AP1065" s="13">
        <f t="shared" si="1319"/>
        <v>1.697804479020002E-6</v>
      </c>
      <c r="AQ1065" s="13">
        <f t="shared" si="1320"/>
        <v>1.3934730261556615E-7</v>
      </c>
      <c r="AR1065" s="13">
        <f t="shared" si="1321"/>
        <v>1.235900216041316E-5</v>
      </c>
      <c r="AS1065" s="13">
        <f t="shared" si="1322"/>
        <v>7.6155778963191229E-6</v>
      </c>
      <c r="AT1065" s="13">
        <f t="shared" si="1323"/>
        <v>2.3463474616370467E-6</v>
      </c>
      <c r="AU1065" s="13">
        <f t="shared" si="1324"/>
        <v>4.8193728571288446E-7</v>
      </c>
      <c r="AV1065" s="13">
        <f t="shared" si="1325"/>
        <v>7.4242056374160792E-8</v>
      </c>
      <c r="AW1065" s="13">
        <f t="shared" si="1326"/>
        <v>5.1414697298290289E-11</v>
      </c>
      <c r="AX1065" s="13">
        <f t="shared" si="1327"/>
        <v>2.9566130080577821E-5</v>
      </c>
      <c r="AY1065" s="13">
        <f t="shared" si="1328"/>
        <v>9.7065605054536655E-6</v>
      </c>
      <c r="AZ1065" s="13">
        <f t="shared" si="1329"/>
        <v>1.593331906970214E-6</v>
      </c>
      <c r="BA1065" s="13">
        <f t="shared" si="1330"/>
        <v>1.7436362168610655E-7</v>
      </c>
      <c r="BB1065" s="13">
        <f t="shared" si="1331"/>
        <v>1.4310894249887141E-8</v>
      </c>
      <c r="BC1065" s="13">
        <f t="shared" si="1332"/>
        <v>9.3965331644758669E-10</v>
      </c>
      <c r="BD1065" s="13">
        <f t="shared" si="1333"/>
        <v>6.7624340154393785E-7</v>
      </c>
      <c r="BE1065" s="13">
        <f t="shared" si="1334"/>
        <v>4.1669903722692666E-7</v>
      </c>
      <c r="BF1065" s="13">
        <f t="shared" si="1335"/>
        <v>1.2838431194257332E-7</v>
      </c>
      <c r="BG1065" s="13">
        <f t="shared" si="1336"/>
        <v>2.6370001816589909E-8</v>
      </c>
      <c r="BH1065" s="13">
        <f t="shared" si="1337"/>
        <v>4.0622778512728187E-9</v>
      </c>
      <c r="BI1065" s="13">
        <f t="shared" si="1338"/>
        <v>5.0063254316683171E-10</v>
      </c>
      <c r="BJ1065" s="14">
        <f t="shared" si="1339"/>
        <v>0.36233207616581886</v>
      </c>
      <c r="BK1065" s="14">
        <f t="shared" si="1340"/>
        <v>0.4716225227899451</v>
      </c>
      <c r="BL1065" s="14">
        <f t="shared" si="1341"/>
        <v>0.16375777673195868</v>
      </c>
      <c r="BM1065" s="14">
        <f t="shared" si="1342"/>
        <v>7.0376672164556398E-2</v>
      </c>
      <c r="BN1065" s="14">
        <f t="shared" si="1343"/>
        <v>0.92961935387175454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1.36507936507937</v>
      </c>
      <c r="F1066" s="10">
        <f>VLOOKUP(B1066,home!$B$2:$E$405,3,FALSE)</f>
        <v>0.73</v>
      </c>
      <c r="G1066" s="10">
        <f>VLOOKUP(C1066,away!$B$2:$E$405,4,FALSE)</f>
        <v>1.47</v>
      </c>
      <c r="H1066" s="10">
        <f>VLOOKUP(A1066,away!$A$2:$E$405,3,FALSE)</f>
        <v>1.0634920634920599</v>
      </c>
      <c r="I1066" s="10">
        <f>VLOOKUP(C1066,away!$B$2:$E$405,3,FALSE)</f>
        <v>0.63</v>
      </c>
      <c r="J1066" s="10">
        <f>VLOOKUP(B1066,home!$B$2:$E$405,4,FALSE)</f>
        <v>0.94</v>
      </c>
      <c r="K1066" s="12">
        <f t="shared" si="1288"/>
        <v>1.4648666666666719</v>
      </c>
      <c r="L1066" s="12">
        <f t="shared" si="1289"/>
        <v>0.62979999999999792</v>
      </c>
      <c r="M1066" s="13">
        <f t="shared" si="1290"/>
        <v>0.12311127390651418</v>
      </c>
      <c r="N1066" s="13">
        <f t="shared" si="1291"/>
        <v>0.18034160143652303</v>
      </c>
      <c r="O1066" s="13">
        <f t="shared" si="1292"/>
        <v>7.7535480306322374E-2</v>
      </c>
      <c r="P1066" s="13">
        <f t="shared" si="1293"/>
        <v>0.11357914058472184</v>
      </c>
      <c r="Q1066" s="13">
        <f t="shared" si="1294"/>
        <v>0.13208820027882451</v>
      </c>
      <c r="R1066" s="13">
        <f t="shared" si="1295"/>
        <v>2.4415922748460831E-2</v>
      </c>
      <c r="S1066" s="13">
        <f t="shared" si="1296"/>
        <v>2.6196262873861419E-2</v>
      </c>
      <c r="T1066" s="13">
        <f t="shared" si="1297"/>
        <v>8.3189148535603399E-2</v>
      </c>
      <c r="U1066" s="13">
        <f t="shared" si="1298"/>
        <v>3.5766071370128778E-2</v>
      </c>
      <c r="V1066" s="13">
        <f t="shared" si="1299"/>
        <v>2.6853295029882207E-3</v>
      </c>
      <c r="W1066" s="13">
        <f t="shared" si="1300"/>
        <v>6.4497200549480507E-2</v>
      </c>
      <c r="X1066" s="13">
        <f t="shared" si="1301"/>
        <v>4.062033690606269E-2</v>
      </c>
      <c r="Y1066" s="13">
        <f t="shared" si="1302"/>
        <v>1.2791344091719095E-2</v>
      </c>
      <c r="Z1066" s="13">
        <f t="shared" si="1303"/>
        <v>5.1257160489935278E-3</v>
      </c>
      <c r="AA1066" s="13">
        <f t="shared" si="1304"/>
        <v>7.5084905829690121E-3</v>
      </c>
      <c r="AB1066" s="13">
        <f t="shared" si="1305"/>
        <v>5.4994687859859573E-3</v>
      </c>
      <c r="AC1066" s="13">
        <f t="shared" si="1306"/>
        <v>1.548382854480711E-4</v>
      </c>
      <c r="AD1066" s="13">
        <f t="shared" si="1307"/>
        <v>2.3619949794562327E-2</v>
      </c>
      <c r="AE1066" s="13">
        <f t="shared" si="1308"/>
        <v>1.4875844380615306E-2</v>
      </c>
      <c r="AF1066" s="13">
        <f t="shared" si="1309"/>
        <v>4.684403395455743E-3</v>
      </c>
      <c r="AG1066" s="13">
        <f t="shared" si="1310"/>
        <v>9.8341241948600596E-4</v>
      </c>
      <c r="AH1066" s="13">
        <f t="shared" si="1311"/>
        <v>8.0704399191402815E-4</v>
      </c>
      <c r="AI1066" s="13">
        <f t="shared" si="1312"/>
        <v>1.1822118422884667E-3</v>
      </c>
      <c r="AJ1066" s="13">
        <f t="shared" si="1313"/>
        <v>8.6589136035348591E-4</v>
      </c>
      <c r="AK1066" s="13">
        <f t="shared" si="1314"/>
        <v>4.2280513024549381E-4</v>
      </c>
      <c r="AL1066" s="13">
        <f t="shared" si="1315"/>
        <v>5.7139850259881716E-6</v>
      </c>
      <c r="AM1066" s="13">
        <f t="shared" si="1316"/>
        <v>6.9200154244789302E-3</v>
      </c>
      <c r="AN1066" s="13">
        <f t="shared" si="1317"/>
        <v>4.3582257143368157E-3</v>
      </c>
      <c r="AO1066" s="13">
        <f t="shared" si="1318"/>
        <v>1.3724052774446585E-3</v>
      </c>
      <c r="AP1066" s="13">
        <f t="shared" si="1319"/>
        <v>2.8811361457821443E-4</v>
      </c>
      <c r="AQ1066" s="13">
        <f t="shared" si="1320"/>
        <v>4.5363488615339703E-5</v>
      </c>
      <c r="AR1066" s="13">
        <f t="shared" si="1321"/>
        <v>1.0165526122149067E-4</v>
      </c>
      <c r="AS1066" s="13">
        <f t="shared" si="1322"/>
        <v>1.4891140365465484E-4</v>
      </c>
      <c r="AT1066" s="13">
        <f t="shared" si="1323"/>
        <v>1.0906767575012475E-4</v>
      </c>
      <c r="AU1066" s="13">
        <f t="shared" si="1324"/>
        <v>5.3256534205722247E-5</v>
      </c>
      <c r="AV1066" s="13">
        <f t="shared" si="1325"/>
        <v>1.9503430435038977E-5</v>
      </c>
      <c r="AW1066" s="13">
        <f t="shared" si="1326"/>
        <v>1.4643245721538668E-7</v>
      </c>
      <c r="AX1066" s="13">
        <f t="shared" si="1327"/>
        <v>1.6894833213564016E-3</v>
      </c>
      <c r="AY1066" s="13">
        <f t="shared" si="1328"/>
        <v>1.0640365957902582E-3</v>
      </c>
      <c r="AZ1066" s="13">
        <f t="shared" si="1329"/>
        <v>3.3506512401435115E-4</v>
      </c>
      <c r="BA1066" s="13">
        <f t="shared" si="1330"/>
        <v>7.0341338368079239E-5</v>
      </c>
      <c r="BB1066" s="13">
        <f t="shared" si="1331"/>
        <v>1.1075243726054036E-5</v>
      </c>
      <c r="BC1066" s="13">
        <f t="shared" si="1332"/>
        <v>1.3950376997337622E-6</v>
      </c>
      <c r="BD1066" s="13">
        <f t="shared" si="1333"/>
        <v>1.0670413919549096E-5</v>
      </c>
      <c r="BE1066" s="13">
        <f t="shared" si="1334"/>
        <v>1.5630733670283537E-5</v>
      </c>
      <c r="BF1066" s="13">
        <f t="shared" si="1335"/>
        <v>1.1448470364571383E-5</v>
      </c>
      <c r="BG1066" s="13">
        <f t="shared" si="1336"/>
        <v>5.5901608737939554E-6</v>
      </c>
      <c r="BH1066" s="13">
        <f t="shared" si="1337"/>
        <v>2.0472100813312497E-6</v>
      </c>
      <c r="BI1066" s="13">
        <f t="shared" si="1338"/>
        <v>5.997779615612227E-7</v>
      </c>
      <c r="BJ1066" s="14">
        <f t="shared" si="1339"/>
        <v>0.5738469619687413</v>
      </c>
      <c r="BK1066" s="14">
        <f t="shared" si="1340"/>
        <v>0.26679659573434988</v>
      </c>
      <c r="BL1066" s="14">
        <f t="shared" si="1341"/>
        <v>0.15448176719080656</v>
      </c>
      <c r="BM1066" s="14">
        <f t="shared" si="1342"/>
        <v>0.34811553151819163</v>
      </c>
      <c r="BN1066" s="14">
        <f t="shared" si="1343"/>
        <v>0.65107161926136681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1.36507936507937</v>
      </c>
      <c r="F1067" s="10">
        <f>VLOOKUP(B1067,home!$B$2:$E$405,3,FALSE)</f>
        <v>0.52</v>
      </c>
      <c r="G1067" s="10">
        <f>VLOOKUP(C1067,away!$B$2:$E$405,4,FALSE)</f>
        <v>0.85</v>
      </c>
      <c r="H1067" s="10">
        <f>VLOOKUP(A1067,away!$A$2:$E$405,3,FALSE)</f>
        <v>1.0634920634920599</v>
      </c>
      <c r="I1067" s="10">
        <f>VLOOKUP(C1067,away!$B$2:$E$405,3,FALSE)</f>
        <v>1.22</v>
      </c>
      <c r="J1067" s="10">
        <f>VLOOKUP(B1067,home!$B$2:$E$405,4,FALSE)</f>
        <v>1.21</v>
      </c>
      <c r="K1067" s="12">
        <f t="shared" si="1288"/>
        <v>0.60336507936508155</v>
      </c>
      <c r="L1067" s="12">
        <f t="shared" si="1289"/>
        <v>1.5699269841269787</v>
      </c>
      <c r="M1067" s="13">
        <f t="shared" si="1290"/>
        <v>0.11380235497856155</v>
      </c>
      <c r="N1067" s="13">
        <f t="shared" si="1291"/>
        <v>6.866436694357296E-2</v>
      </c>
      <c r="O1067" s="13">
        <f t="shared" si="1292"/>
        <v>0.17866138793804098</v>
      </c>
      <c r="P1067" s="13">
        <f t="shared" si="1293"/>
        <v>0.1077980425127117</v>
      </c>
      <c r="Q1067" s="13">
        <f t="shared" si="1294"/>
        <v>2.0714840605230989E-2</v>
      </c>
      <c r="R1067" s="13">
        <f t="shared" si="1295"/>
        <v>0.14024266697275445</v>
      </c>
      <c r="S1067" s="13">
        <f t="shared" si="1296"/>
        <v>2.5527630715026714E-2</v>
      </c>
      <c r="T1067" s="13">
        <f t="shared" si="1297"/>
        <v>3.2520787238041367E-2</v>
      </c>
      <c r="U1067" s="13">
        <f t="shared" si="1298"/>
        <v>8.4617527888386682E-2</v>
      </c>
      <c r="V1067" s="13">
        <f t="shared" si="1299"/>
        <v>2.6867522709151251E-3</v>
      </c>
      <c r="W1067" s="13">
        <f t="shared" si="1300"/>
        <v>4.1662038152700696E-3</v>
      </c>
      <c r="X1067" s="13">
        <f t="shared" si="1301"/>
        <v>6.5406357909652529E-3</v>
      </c>
      <c r="Y1067" s="13">
        <f t="shared" si="1302"/>
        <v>5.1341603107915284E-3</v>
      </c>
      <c r="Z1067" s="13">
        <f t="shared" si="1303"/>
        <v>7.3390249068820204E-2</v>
      </c>
      <c r="AA1067" s="13">
        <f t="shared" si="1304"/>
        <v>4.4281113454031802E-2</v>
      </c>
      <c r="AB1067" s="13">
        <f t="shared" si="1305"/>
        <v>1.3358838766783039E-2</v>
      </c>
      <c r="AC1067" s="13">
        <f t="shared" si="1306"/>
        <v>1.5906230344255297E-4</v>
      </c>
      <c r="AD1067" s="13">
        <f t="shared" si="1307"/>
        <v>6.2843547391288267E-4</v>
      </c>
      <c r="AE1067" s="13">
        <f t="shared" si="1308"/>
        <v>9.8659780827846052E-4</v>
      </c>
      <c r="AF1067" s="13">
        <f t="shared" si="1309"/>
        <v>7.7444326084844537E-4</v>
      </c>
      <c r="AG1067" s="13">
        <f t="shared" si="1310"/>
        <v>4.0527312429375432E-4</v>
      </c>
      <c r="AH1067" s="13">
        <f t="shared" si="1311"/>
        <v>2.8804333096235181E-2</v>
      </c>
      <c r="AI1067" s="13">
        <f t="shared" si="1312"/>
        <v>1.7379528724668181E-2</v>
      </c>
      <c r="AJ1067" s="13">
        <f t="shared" si="1313"/>
        <v>5.2431003641435657E-3</v>
      </c>
      <c r="AK1067" s="13">
        <f t="shared" si="1314"/>
        <v>1.0545012224435235E-3</v>
      </c>
      <c r="AL1067" s="13">
        <f t="shared" si="1315"/>
        <v>6.0268014495483218E-6</v>
      </c>
      <c r="AM1067" s="13">
        <f t="shared" si="1316"/>
        <v>7.5835203918655855E-5</v>
      </c>
      <c r="AN1067" s="13">
        <f t="shared" si="1317"/>
        <v>1.1905573297866982E-4</v>
      </c>
      <c r="AO1067" s="13">
        <f t="shared" si="1318"/>
        <v>9.3454403909115006E-5</v>
      </c>
      <c r="AP1067" s="13">
        <f t="shared" si="1319"/>
        <v>4.8905530160807148E-5</v>
      </c>
      <c r="AQ1067" s="13">
        <f t="shared" si="1320"/>
        <v>1.9194527868121741E-5</v>
      </c>
      <c r="AR1067" s="13">
        <f t="shared" si="1321"/>
        <v>9.0441399575122827E-3</v>
      </c>
      <c r="AS1067" s="13">
        <f t="shared" si="1322"/>
        <v>5.4569182232533028E-3</v>
      </c>
      <c r="AT1067" s="13">
        <f t="shared" si="1323"/>
        <v>1.6462569484309944E-3</v>
      </c>
      <c r="AU1067" s="13">
        <f t="shared" si="1324"/>
        <v>3.3109798478179461E-4</v>
      </c>
      <c r="AV1067" s="13">
        <f t="shared" si="1325"/>
        <v>4.9943240466371505E-5</v>
      </c>
      <c r="AW1067" s="13">
        <f t="shared" si="1326"/>
        <v>1.5857839160330758E-7</v>
      </c>
      <c r="AX1067" s="13">
        <f t="shared" si="1327"/>
        <v>7.6260523051744818E-6</v>
      </c>
      <c r="AY1067" s="13">
        <f t="shared" si="1328"/>
        <v>1.1972345296257168E-5</v>
      </c>
      <c r="AZ1067" s="13">
        <f t="shared" si="1329"/>
        <v>9.3978539719399188E-6</v>
      </c>
      <c r="BA1067" s="13">
        <f t="shared" si="1330"/>
        <v>4.917981514477795E-6</v>
      </c>
      <c r="BB1067" s="13">
        <f t="shared" si="1331"/>
        <v>1.9302179717540891E-6</v>
      </c>
      <c r="BC1067" s="13">
        <f t="shared" si="1332"/>
        <v>6.0606025582071811E-7</v>
      </c>
      <c r="BD1067" s="13">
        <f t="shared" si="1333"/>
        <v>2.3664398945865937E-3</v>
      </c>
      <c r="BE1067" s="13">
        <f t="shared" si="1334"/>
        <v>1.4278271948099351E-3</v>
      </c>
      <c r="BF1067" s="13">
        <f t="shared" si="1335"/>
        <v>4.3075053435805914E-4</v>
      </c>
      <c r="BG1067" s="13">
        <f t="shared" si="1336"/>
        <v>8.6633276783167209E-5</v>
      </c>
      <c r="BH1067" s="13">
        <f t="shared" si="1337"/>
        <v>1.3067873480483187E-5</v>
      </c>
      <c r="BI1067" s="13">
        <f t="shared" si="1338"/>
        <v>1.5769397039369171E-6</v>
      </c>
      <c r="BJ1067" s="14">
        <f t="shared" si="1339"/>
        <v>0.14092864028135652</v>
      </c>
      <c r="BK1067" s="14">
        <f t="shared" si="1340"/>
        <v>0.24999184192740348</v>
      </c>
      <c r="BL1067" s="14">
        <f t="shared" si="1341"/>
        <v>0.53449765049565434</v>
      </c>
      <c r="BM1067" s="14">
        <f t="shared" si="1342"/>
        <v>0.36891290805545723</v>
      </c>
      <c r="BN1067" s="14">
        <f t="shared" si="1343"/>
        <v>0.62988365995087259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1.3212121212121199</v>
      </c>
      <c r="F1068" s="10">
        <f>VLOOKUP(B1068,home!$B$2:$E$405,3,FALSE)</f>
        <v>0.97</v>
      </c>
      <c r="G1068" s="10">
        <f>VLOOKUP(C1068,away!$B$2:$E$405,4,FALSE)</f>
        <v>0.76</v>
      </c>
      <c r="H1068" s="10">
        <f>VLOOKUP(A1068,away!$A$2:$E$405,3,FALSE)</f>
        <v>1.0181818181818201</v>
      </c>
      <c r="I1068" s="10">
        <f>VLOOKUP(C1068,away!$B$2:$E$405,3,FALSE)</f>
        <v>0.76</v>
      </c>
      <c r="J1068" s="10">
        <f>VLOOKUP(B1068,home!$B$2:$E$405,4,FALSE)</f>
        <v>0.98</v>
      </c>
      <c r="K1068" s="12">
        <f t="shared" si="1288"/>
        <v>0.97399757575757473</v>
      </c>
      <c r="L1068" s="12">
        <f t="shared" si="1289"/>
        <v>0.75834181818181956</v>
      </c>
      <c r="M1068" s="13">
        <f t="shared" si="1290"/>
        <v>0.17687015663544103</v>
      </c>
      <c r="N1068" s="13">
        <f t="shared" si="1291"/>
        <v>0.17227110378678209</v>
      </c>
      <c r="O1068" s="13">
        <f t="shared" si="1292"/>
        <v>0.13412803616502356</v>
      </c>
      <c r="P1068" s="13">
        <f t="shared" si="1293"/>
        <v>0.13064038206585726</v>
      </c>
      <c r="Q1068" s="13">
        <f t="shared" si="1294"/>
        <v>8.3895818730703647E-2</v>
      </c>
      <c r="R1068" s="13">
        <f t="shared" si="1295"/>
        <v>5.0857449407270397E-2</v>
      </c>
      <c r="S1068" s="13">
        <f t="shared" si="1296"/>
        <v>2.4123500751869219E-2</v>
      </c>
      <c r="T1068" s="13">
        <f t="shared" si="1297"/>
        <v>6.3621707714094158E-2</v>
      </c>
      <c r="U1068" s="13">
        <f t="shared" si="1298"/>
        <v>4.9535032431894874E-2</v>
      </c>
      <c r="V1068" s="13">
        <f t="shared" si="1299"/>
        <v>1.9797971919316348E-3</v>
      </c>
      <c r="W1068" s="13">
        <f t="shared" si="1300"/>
        <v>2.7238108019967427E-2</v>
      </c>
      <c r="X1068" s="13">
        <f t="shared" si="1301"/>
        <v>2.0655796359694899E-2</v>
      </c>
      <c r="Y1068" s="13">
        <f t="shared" si="1302"/>
        <v>7.8320770837022186E-3</v>
      </c>
      <c r="Z1068" s="13">
        <f t="shared" si="1303"/>
        <v>1.2855776883866446E-2</v>
      </c>
      <c r="AA1068" s="13">
        <f t="shared" si="1304"/>
        <v>1.2521495519366188E-2</v>
      </c>
      <c r="AB1068" s="13">
        <f t="shared" si="1305"/>
        <v>6.0979531403609994E-3</v>
      </c>
      <c r="AC1068" s="13">
        <f t="shared" si="1306"/>
        <v>9.1395245277289542E-5</v>
      </c>
      <c r="AD1068" s="13">
        <f t="shared" si="1307"/>
        <v>6.6324627949178065E-3</v>
      </c>
      <c r="AE1068" s="13">
        <f t="shared" si="1308"/>
        <v>5.0296738949212414E-3</v>
      </c>
      <c r="AF1068" s="13">
        <f t="shared" si="1309"/>
        <v>1.9071060231681037E-3</v>
      </c>
      <c r="AG1068" s="13">
        <f t="shared" si="1310"/>
        <v>4.8207941635826644E-4</v>
      </c>
      <c r="AH1068" s="13">
        <f t="shared" si="1311"/>
        <v>2.4372683040627717E-3</v>
      </c>
      <c r="AI1068" s="13">
        <f t="shared" si="1312"/>
        <v>2.3738934196279155E-3</v>
      </c>
      <c r="AJ1068" s="13">
        <f t="shared" si="1313"/>
        <v>1.1560832179122241E-3</v>
      </c>
      <c r="AK1068" s="13">
        <f t="shared" si="1314"/>
        <v>3.7534075054017417E-4</v>
      </c>
      <c r="AL1068" s="13">
        <f t="shared" si="1315"/>
        <v>2.7002655482774297E-6</v>
      </c>
      <c r="AM1068" s="13">
        <f t="shared" si="1316"/>
        <v>1.292000536710451E-3</v>
      </c>
      <c r="AN1068" s="13">
        <f t="shared" si="1317"/>
        <v>9.7977803610089001E-4</v>
      </c>
      <c r="AO1068" s="13">
        <f t="shared" si="1318"/>
        <v>3.715033286556806E-4</v>
      </c>
      <c r="AP1068" s="13">
        <f t="shared" si="1319"/>
        <v>9.390883657111564E-5</v>
      </c>
      <c r="AQ1068" s="13">
        <f t="shared" si="1320"/>
        <v>1.7803749467169795E-5</v>
      </c>
      <c r="AR1068" s="13">
        <f t="shared" si="1321"/>
        <v>3.6965649541997658E-4</v>
      </c>
      <c r="AS1068" s="13">
        <f t="shared" si="1322"/>
        <v>3.6004453040209823E-4</v>
      </c>
      <c r="AT1068" s="13">
        <f t="shared" si="1323"/>
        <v>1.7534124988820903E-4</v>
      </c>
      <c r="AU1068" s="13">
        <f t="shared" si="1324"/>
        <v>5.6927317440472907E-5</v>
      </c>
      <c r="AV1068" s="13">
        <f t="shared" si="1325"/>
        <v>1.3861767295350626E-5</v>
      </c>
      <c r="AW1068" s="13">
        <f t="shared" si="1326"/>
        <v>5.5402180273681341E-8</v>
      </c>
      <c r="AX1068" s="13">
        <f t="shared" si="1327"/>
        <v>2.09734231772244E-4</v>
      </c>
      <c r="AY1068" s="13">
        <f t="shared" si="1328"/>
        <v>1.5905023865713067E-4</v>
      </c>
      <c r="AZ1068" s="13">
        <f t="shared" si="1329"/>
        <v>6.0307223582750374E-5</v>
      </c>
      <c r="BA1068" s="13">
        <f t="shared" si="1330"/>
        <v>1.5244496527080145E-5</v>
      </c>
      <c r="BB1068" s="13">
        <f t="shared" si="1331"/>
        <v>2.8901348034030977E-6</v>
      </c>
      <c r="BC1068" s="13">
        <f t="shared" si="1332"/>
        <v>4.3834201632065226E-7</v>
      </c>
      <c r="BD1068" s="13">
        <f t="shared" si="1333"/>
        <v>4.6720996473250716E-5</v>
      </c>
      <c r="BE1068" s="13">
        <f t="shared" si="1334"/>
        <v>4.5506137301924402E-5</v>
      </c>
      <c r="BF1068" s="13">
        <f t="shared" si="1335"/>
        <v>2.2161433707082851E-5</v>
      </c>
      <c r="BG1068" s="13">
        <f t="shared" si="1336"/>
        <v>7.1950609020036336E-6</v>
      </c>
      <c r="BH1068" s="13">
        <f t="shared" si="1337"/>
        <v>1.7519929689949118E-6</v>
      </c>
      <c r="BI1068" s="13">
        <f t="shared" si="1338"/>
        <v>3.4128738090907211E-7</v>
      </c>
      <c r="BJ1068" s="14">
        <f t="shared" si="1339"/>
        <v>0.39276859297917405</v>
      </c>
      <c r="BK1068" s="14">
        <f t="shared" si="1340"/>
        <v>0.33386698239458185</v>
      </c>
      <c r="BL1068" s="14">
        <f t="shared" si="1341"/>
        <v>0.26058206062523936</v>
      </c>
      <c r="BM1068" s="14">
        <f t="shared" si="1342"/>
        <v>0.25125147125530684</v>
      </c>
      <c r="BN1068" s="14">
        <f t="shared" si="1343"/>
        <v>0.74866294679107803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1.3212121212121199</v>
      </c>
      <c r="F1069" s="10">
        <f>VLOOKUP(B1069,home!$B$2:$E$405,3,FALSE)</f>
        <v>0.54</v>
      </c>
      <c r="G1069" s="10">
        <f>VLOOKUP(C1069,away!$B$2:$E$405,4,FALSE)</f>
        <v>1.04</v>
      </c>
      <c r="H1069" s="10">
        <f>VLOOKUP(A1069,away!$A$2:$E$405,3,FALSE)</f>
        <v>1.0181818181818201</v>
      </c>
      <c r="I1069" s="10">
        <f>VLOOKUP(C1069,away!$B$2:$E$405,3,FALSE)</f>
        <v>0.47</v>
      </c>
      <c r="J1069" s="10">
        <f>VLOOKUP(B1069,home!$B$2:$E$405,4,FALSE)</f>
        <v>1.1200000000000001</v>
      </c>
      <c r="K1069" s="12">
        <f t="shared" si="1288"/>
        <v>0.74199272727272658</v>
      </c>
      <c r="L1069" s="12">
        <f t="shared" si="1289"/>
        <v>0.53597090909091005</v>
      </c>
      <c r="M1069" s="13">
        <f t="shared" si="1290"/>
        <v>0.27860406237221796</v>
      </c>
      <c r="N1069" s="13">
        <f t="shared" si="1291"/>
        <v>0.20672218806882284</v>
      </c>
      <c r="O1069" s="13">
        <f t="shared" si="1292"/>
        <v>0.14932367258605825</v>
      </c>
      <c r="P1069" s="13">
        <f t="shared" si="1293"/>
        <v>0.11079707906850904</v>
      </c>
      <c r="Q1069" s="13">
        <f t="shared" si="1294"/>
        <v>7.6693180056485663E-2</v>
      </c>
      <c r="R1069" s="13">
        <f t="shared" si="1295"/>
        <v>4.0016572272371508E-2</v>
      </c>
      <c r="S1069" s="13">
        <f t="shared" si="1296"/>
        <v>1.1015626105365779E-2</v>
      </c>
      <c r="T1069" s="13">
        <f t="shared" si="1297"/>
        <v>4.1105313435947463E-2</v>
      </c>
      <c r="U1069" s="13">
        <f t="shared" si="1298"/>
        <v>2.969200559648311E-2</v>
      </c>
      <c r="V1069" s="13">
        <f t="shared" si="1299"/>
        <v>4.8675177485975899E-4</v>
      </c>
      <c r="W1069" s="13">
        <f t="shared" si="1300"/>
        <v>1.8968593944443359E-2</v>
      </c>
      <c r="X1069" s="13">
        <f t="shared" si="1301"/>
        <v>1.0166614540579638E-2</v>
      </c>
      <c r="Y1069" s="13">
        <f t="shared" si="1302"/>
        <v>2.7245048188456662E-3</v>
      </c>
      <c r="Z1069" s="13">
        <f t="shared" si="1303"/>
        <v>7.1492395398416887E-3</v>
      </c>
      <c r="AA1069" s="13">
        <f t="shared" si="1304"/>
        <v>5.3046837440931475E-3</v>
      </c>
      <c r="AB1069" s="13">
        <f t="shared" si="1305"/>
        <v>1.9680183792994861E-3</v>
      </c>
      <c r="AC1069" s="13">
        <f t="shared" si="1306"/>
        <v>1.2098413611298555E-5</v>
      </c>
      <c r="AD1069" s="13">
        <f t="shared" si="1307"/>
        <v>3.5186396883416134E-3</v>
      </c>
      <c r="AE1069" s="13">
        <f t="shared" si="1308"/>
        <v>1.8858885125238108E-3</v>
      </c>
      <c r="AF1069" s="13">
        <f t="shared" si="1309"/>
        <v>5.0539069025074533E-4</v>
      </c>
      <c r="AG1069" s="13">
        <f t="shared" si="1310"/>
        <v>9.0291569233258193E-5</v>
      </c>
      <c r="AH1069" s="13">
        <f t="shared" si="1311"/>
        <v>9.579461038694071E-4</v>
      </c>
      <c r="AI1069" s="13">
        <f t="shared" si="1312"/>
        <v>7.1078904219034397E-4</v>
      </c>
      <c r="AJ1069" s="13">
        <f t="shared" si="1313"/>
        <v>2.6370014996519116E-4</v>
      </c>
      <c r="AK1069" s="13">
        <f t="shared" si="1314"/>
        <v>6.5221197818299736E-5</v>
      </c>
      <c r="AL1069" s="13">
        <f t="shared" si="1315"/>
        <v>1.9245503860653583E-7</v>
      </c>
      <c r="AM1069" s="13">
        <f t="shared" si="1316"/>
        <v>5.2216101172853019E-4</v>
      </c>
      <c r="AN1069" s="13">
        <f t="shared" si="1317"/>
        <v>2.7986311214796961E-4</v>
      </c>
      <c r="AO1069" s="13">
        <f t="shared" si="1318"/>
        <v>7.4999243319479275E-5</v>
      </c>
      <c r="AP1069" s="13">
        <f t="shared" si="1319"/>
        <v>1.3399137541023892E-5</v>
      </c>
      <c r="AQ1069" s="13">
        <f t="shared" si="1320"/>
        <v>1.7953869822241787E-6</v>
      </c>
      <c r="AR1069" s="13">
        <f t="shared" si="1321"/>
        <v>1.0268624883019634E-4</v>
      </c>
      <c r="AS1069" s="13">
        <f t="shared" si="1322"/>
        <v>7.6192449822923218E-5</v>
      </c>
      <c r="AT1069" s="13">
        <f t="shared" si="1323"/>
        <v>2.8267121820850579E-5</v>
      </c>
      <c r="AU1069" s="13">
        <f t="shared" si="1324"/>
        <v>6.9913329373344415E-6</v>
      </c>
      <c r="AV1069" s="13">
        <f t="shared" si="1325"/>
        <v>1.296879548361106E-6</v>
      </c>
      <c r="AW1069" s="13">
        <f t="shared" si="1326"/>
        <v>2.1260214972438922E-9</v>
      </c>
      <c r="AX1069" s="13">
        <f t="shared" si="1327"/>
        <v>6.4573278861323024E-5</v>
      </c>
      <c r="AY1069" s="13">
        <f t="shared" si="1328"/>
        <v>3.4609398974284146E-5</v>
      </c>
      <c r="AZ1069" s="13">
        <f t="shared" si="1329"/>
        <v>9.2748155156685396E-6</v>
      </c>
      <c r="BA1069" s="13">
        <f t="shared" si="1330"/>
        <v>1.6570104345277819E-6</v>
      </c>
      <c r="BB1069" s="13">
        <f t="shared" si="1331"/>
        <v>2.2202734724174471E-7</v>
      </c>
      <c r="BC1069" s="13">
        <f t="shared" si="1332"/>
        <v>2.3800039828840229E-8</v>
      </c>
      <c r="BD1069" s="13">
        <f t="shared" si="1333"/>
        <v>9.1728070227759473E-6</v>
      </c>
      <c r="BE1069" s="13">
        <f t="shared" si="1334"/>
        <v>6.8061560995759454E-6</v>
      </c>
      <c r="BF1069" s="13">
        <f t="shared" si="1335"/>
        <v>2.5250591632841291E-6</v>
      </c>
      <c r="BG1069" s="13">
        <f t="shared" si="1336"/>
        <v>6.2452517836339331E-7</v>
      </c>
      <c r="BH1069" s="13">
        <f t="shared" si="1337"/>
        <v>1.1584828508608504E-7</v>
      </c>
      <c r="BI1069" s="13">
        <f t="shared" si="1338"/>
        <v>1.7191717000178517E-8</v>
      </c>
      <c r="BJ1069" s="14">
        <f t="shared" si="1339"/>
        <v>0.36338318354836607</v>
      </c>
      <c r="BK1069" s="14">
        <f t="shared" si="1340"/>
        <v>0.40095041958857669</v>
      </c>
      <c r="BL1069" s="14">
        <f t="shared" si="1341"/>
        <v>0.22853730469257449</v>
      </c>
      <c r="BM1069" s="14">
        <f t="shared" si="1342"/>
        <v>0.13782878567194101</v>
      </c>
      <c r="BN1069" s="14">
        <f t="shared" si="1343"/>
        <v>0.86215675442446527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1.3212121212121199</v>
      </c>
      <c r="F1070" s="10">
        <f>VLOOKUP(B1070,home!$B$2:$E$405,3,FALSE)</f>
        <v>0.47</v>
      </c>
      <c r="G1070" s="10">
        <f>VLOOKUP(C1070,away!$B$2:$E$405,4,FALSE)</f>
        <v>0.97</v>
      </c>
      <c r="H1070" s="10">
        <f>VLOOKUP(A1070,away!$A$2:$E$405,3,FALSE)</f>
        <v>1.0181818181818201</v>
      </c>
      <c r="I1070" s="10">
        <f>VLOOKUP(C1070,away!$B$2:$E$405,3,FALSE)</f>
        <v>0.97</v>
      </c>
      <c r="J1070" s="10">
        <f>VLOOKUP(B1070,home!$B$2:$E$405,4,FALSE)</f>
        <v>0.49</v>
      </c>
      <c r="K1070" s="12">
        <f t="shared" ref="K1070:K1133" si="1344">E1070*F1070*G1070</f>
        <v>0.60234060606060547</v>
      </c>
      <c r="L1070" s="12">
        <f t="shared" ref="L1070:L1133" si="1345">H1070*I1070*J1070</f>
        <v>0.48394181818181903</v>
      </c>
      <c r="M1070" s="13">
        <f t="shared" ref="M1070:M1133" si="1346">_xlfn.POISSON.DIST(0,K1070,FALSE) * _xlfn.POISSON.DIST(0,L1070,FALSE)</f>
        <v>0.33746873019283907</v>
      </c>
      <c r="N1070" s="13">
        <f t="shared" ref="N1070:N1133" si="1347">_xlfn.POISSON.DIST(1,K1070,FALSE) * _xlfn.POISSON.DIST(0,L1070,FALSE)</f>
        <v>0.2032711194708576</v>
      </c>
      <c r="O1070" s="13">
        <f t="shared" ref="O1070:O1133" si="1348">_xlfn.POISSON.DIST(0,K1070,FALSE) * _xlfn.POISSON.DIST(1,L1070,FALSE)</f>
        <v>0.16331523086903224</v>
      </c>
      <c r="P1070" s="13">
        <f t="shared" ref="P1070:P1133" si="1349">_xlfn.POISSON.DIST(1,K1070,FALSE) * _xlfn.POISSON.DIST(1,L1070,FALSE)</f>
        <v>9.8371395140580575E-2</v>
      </c>
      <c r="Q1070" s="13">
        <f t="shared" ref="Q1070:Q1133" si="1350">_xlfn.POISSON.DIST(2,K1070,FALSE) * _xlfn.POISSON.DIST(0,L1070,FALSE)</f>
        <v>6.1219224648347052E-2</v>
      </c>
      <c r="R1070" s="13">
        <f t="shared" ref="R1070:R1133" si="1351">_xlfn.POISSON.DIST(0,K1070,FALSE) * _xlfn.POISSON.DIST(2,L1070,FALSE)</f>
        <v>3.9517534881771496E-2</v>
      </c>
      <c r="S1070" s="13">
        <f t="shared" ref="S1070:S1133" si="1352">_xlfn.POISSON.DIST(2,K1070,FALSE) * _xlfn.POISSON.DIST(2,L1070,FALSE)</f>
        <v>7.1687615148628512E-3</v>
      </c>
      <c r="T1070" s="13">
        <f t="shared" ref="T1070:T1133" si="1353">_xlfn.POISSON.DIST(2,K1070,FALSE) * _xlfn.POISSON.DIST(1,L1070,FALSE)</f>
        <v>2.9626542884002301E-2</v>
      </c>
      <c r="U1070" s="13">
        <f t="shared" ref="U1070:U1133" si="1354">_xlfn.POISSON.DIST(1,K1070,FALSE) * _xlfn.POISSON.DIST(2,L1070,FALSE)</f>
        <v>2.3803015910707357E-2</v>
      </c>
      <c r="V1070" s="13">
        <f t="shared" ref="V1070:V1133" si="1355">_xlfn.POISSON.DIST(3,K1070,FALSE) * _xlfn.POISSON.DIST(3,L1070,FALSE)</f>
        <v>2.3218647423329467E-4</v>
      </c>
      <c r="W1070" s="13">
        <f t="shared" ref="W1070:W1133" si="1356">_xlfn.POISSON.DIST(3,K1070,FALSE) * _xlfn.POISSON.DIST(0,L1070,FALSE)</f>
        <v>1.229160829241524E-2</v>
      </c>
      <c r="X1070" s="13">
        <f t="shared" ref="X1070:X1133" si="1357">_xlfn.POISSON.DIST(3,K1070,FALSE) * _xlfn.POISSON.DIST(1,L1070,FALSE)</f>
        <v>5.9484232654101543E-3</v>
      </c>
      <c r="Y1070" s="13">
        <f t="shared" ref="Y1070:Y1133" si="1358">_xlfn.POISSON.DIST(3,K1070,FALSE) * _xlfn.POISSON.DIST(2,L1070,FALSE)</f>
        <v>1.4393453851888113E-3</v>
      </c>
      <c r="Z1070" s="13">
        <f t="shared" ref="Z1070:Z1133" si="1359">_xlfn.POISSON.DIST(0,K1070,FALSE) * _xlfn.POISSON.DIST(3,L1070,FALSE)</f>
        <v>6.3747292269159843E-3</v>
      </c>
      <c r="AA1070" s="13">
        <f t="shared" ref="AA1070:AA1133" si="1360">_xlfn.POISSON.DIST(1,K1070,FALSE) * _xlfn.POISSON.DIST(3,L1070,FALSE)</f>
        <v>3.8397582660128285E-3</v>
      </c>
      <c r="AB1070" s="13">
        <f t="shared" ref="AB1070:AB1133" si="1361">_xlfn.POISSON.DIST(2,K1070,FALSE) * _xlfn.POISSON.DIST(3,L1070,FALSE)</f>
        <v>1.1564211605381931E-3</v>
      </c>
      <c r="AC1070" s="13">
        <f t="shared" ref="AC1070:AC1133" si="1362">_xlfn.POISSON.DIST(4,K1070,FALSE) * _xlfn.POISSON.DIST(4,L1070,FALSE)</f>
        <v>4.2301155187863542E-6</v>
      </c>
      <c r="AD1070" s="13">
        <f t="shared" ref="AD1070:AD1133" si="1363">_xlfn.POISSON.DIST(4,K1070,FALSE) * _xlfn.POISSON.DIST(0,L1070,FALSE)</f>
        <v>1.8509336970782399E-3</v>
      </c>
      <c r="AE1070" s="13">
        <f t="shared" ref="AE1070:AE1133" si="1364">_xlfn.POISSON.DIST(4,K1070,FALSE) * _xlfn.POISSON.DIST(1,L1070,FALSE)</f>
        <v>8.9574421869803946E-4</v>
      </c>
      <c r="AF1070" s="13">
        <f t="shared" ref="AF1070:AF1133" si="1365">_xlfn.POISSON.DIST(4,K1070,FALSE) * _xlfn.POISSON.DIST(2,L1070,FALSE)</f>
        <v>2.1674404291129105E-4</v>
      </c>
      <c r="AG1070" s="13">
        <f t="shared" ref="AG1070:AG1133" si="1366">_xlfn.POISSON.DIST(4,K1070,FALSE) * _xlfn.POISSON.DIST(3,L1070,FALSE)</f>
        <v>3.4963835402189466E-5</v>
      </c>
      <c r="AH1070" s="13">
        <f t="shared" ref="AH1070:AH1133" si="1367">_xlfn.POISSON.DIST(0,K1070,FALSE) * _xlfn.POISSON.DIST(4,L1070,FALSE)</f>
        <v>7.7124951312262555E-4</v>
      </c>
      <c r="AI1070" s="13">
        <f t="shared" ref="AI1070:AI1133" si="1368">_xlfn.POISSON.DIST(1,K1070,FALSE) * _xlfn.POISSON.DIST(4,L1070,FALSE)</f>
        <v>4.645548991582291E-4</v>
      </c>
      <c r="AJ1070" s="13">
        <f t="shared" ref="AJ1070:AJ1133" si="1369">_xlfn.POISSON.DIST(2,K1070,FALSE) * _xlfn.POISSON.DIST(4,L1070,FALSE)</f>
        <v>1.3991013975369558E-4</v>
      </c>
      <c r="AK1070" s="13">
        <f t="shared" ref="AK1070:AK1133" si="1370">_xlfn.POISSON.DIST(3,K1070,FALSE) * _xlfn.POISSON.DIST(4,L1070,FALSE)</f>
        <v>2.8091186124421671E-5</v>
      </c>
      <c r="AL1070" s="13">
        <f t="shared" ref="AL1070:AL1133" si="1371">_xlfn.POISSON.DIST(5,K1070,FALSE) * _xlfn.POISSON.DIST(5,L1070,FALSE)</f>
        <v>4.9322776062961559E-8</v>
      </c>
      <c r="AM1070" s="13">
        <f t="shared" ref="AM1070:AM1133" si="1372">_xlfn.POISSON.DIST(5,K1070,FALSE) * _xlfn.POISSON.DIST(0,L1070,FALSE)</f>
        <v>2.2297850497522088E-4</v>
      </c>
      <c r="AN1070" s="13">
        <f t="shared" ref="AN1070:AN1133" si="1373">_xlfn.POISSON.DIST(5,K1070,FALSE) * _xlfn.POISSON.DIST(1,L1070,FALSE)</f>
        <v>1.0790862311317217E-4</v>
      </c>
      <c r="AO1070" s="13">
        <f t="shared" ref="AO1070:AO1133" si="1374">_xlfn.POISSON.DIST(5,K1070,FALSE) * _xlfn.POISSON.DIST(2,L1070,FALSE)</f>
        <v>2.6110747633442594E-5</v>
      </c>
      <c r="AP1070" s="13">
        <f t="shared" ref="AP1070:AP1133" si="1375">_xlfn.POISSON.DIST(5,K1070,FALSE) * _xlfn.POISSON.DIST(3,L1070,FALSE)</f>
        <v>4.212027561271613E-6</v>
      </c>
      <c r="AQ1070" s="13">
        <f t="shared" ref="AQ1070:AQ1133" si="1376">_xlfn.POISSON.DIST(5,K1070,FALSE) * _xlfn.POISSON.DIST(4,L1070,FALSE)</f>
        <v>5.0959406905842922E-7</v>
      </c>
      <c r="AR1070" s="13">
        <f t="shared" ref="AR1070:AR1133" si="1377">_xlfn.POISSON.DIST(0,K1070,FALSE) * _xlfn.POISSON.DIST(5,L1070,FALSE)</f>
        <v>7.4647978330481262E-5</v>
      </c>
      <c r="AS1070" s="13">
        <f t="shared" ref="AS1070:AS1133" si="1378">_xlfn.POISSON.DIST(1,K1070,FALSE) * _xlfn.POISSON.DIST(5,L1070,FALSE)</f>
        <v>4.4963508508781018E-5</v>
      </c>
      <c r="AT1070" s="13">
        <f t="shared" ref="AT1070:AT1133" si="1379">_xlfn.POISSON.DIST(2,K1070,FALSE) * _xlfn.POISSON.DIST(5,L1070,FALSE)</f>
        <v>1.3541673482895173E-5</v>
      </c>
      <c r="AU1070" s="13">
        <f t="shared" ref="AU1070:AU1133" si="1380">_xlfn.POISSON.DIST(3,K1070,FALSE) * _xlfn.POISSON.DIST(5,L1070,FALSE)</f>
        <v>2.718899937587303E-6</v>
      </c>
      <c r="AV1070" s="13">
        <f t="shared" ref="AV1070:AV1133" si="1381">_xlfn.POISSON.DIST(4,K1070,FALSE) * _xlfn.POISSON.DIST(5,L1070,FALSE)</f>
        <v>4.0942595905611957E-7</v>
      </c>
      <c r="AW1070" s="13">
        <f t="shared" ref="AW1070:AW1133" si="1382">_xlfn.POISSON.DIST(6,K1070,FALSE) * _xlfn.POISSON.DIST(6,L1070,FALSE)</f>
        <v>3.9937447527421572E-10</v>
      </c>
      <c r="AX1070" s="13">
        <f t="shared" ref="AX1070:AX1133" si="1383">_xlfn.POISSON.DIST(6,K1070,FALSE) * _xlfn.POISSON.DIST(0,L1070,FALSE)</f>
        <v>2.2384834637543701E-5</v>
      </c>
      <c r="AY1070" s="13">
        <f t="shared" ref="AY1070:AY1133" si="1384">_xlfn.POISSON.DIST(6,K1070,FALSE) * _xlfn.POISSON.DIST(1,L1070,FALSE)</f>
        <v>1.0832957574192258E-5</v>
      </c>
      <c r="AZ1070" s="13">
        <f t="shared" ref="AZ1070:AZ1133" si="1385">_xlfn.POISSON.DIST(6,K1070,FALSE) * _xlfn.POISSON.DIST(2,L1070,FALSE)</f>
        <v>2.621260592370554E-6</v>
      </c>
      <c r="BA1070" s="13">
        <f t="shared" ref="BA1070:BA1133" si="1386">_xlfn.POISSON.DIST(6,K1070,FALSE) * _xlfn.POISSON.DIST(3,L1070,FALSE)</f>
        <v>4.2284587233338599E-7</v>
      </c>
      <c r="BB1070" s="13">
        <f t="shared" ref="BB1070:BB1133" si="1387">_xlfn.POISSON.DIST(6,K1070,FALSE) * _xlfn.POISSON.DIST(4,L1070,FALSE)</f>
        <v>5.1158200066924025E-8</v>
      </c>
      <c r="BC1070" s="13">
        <f t="shared" ref="BC1070:BC1133" si="1388">_xlfn.POISSON.DIST(6,K1070,FALSE) * _xlfn.POISSON.DIST(5,L1070,FALSE)</f>
        <v>4.9515184710592952E-9</v>
      </c>
      <c r="BD1070" s="13">
        <f t="shared" ref="BD1070:BD1133" si="1389">_xlfn.POISSON.DIST(0,K1070,FALSE) * _xlfn.POISSON.DIST(6,L1070,FALSE)</f>
        <v>6.020879726141683E-6</v>
      </c>
      <c r="BE1070" s="13">
        <f t="shared" ref="BE1070:BE1133" si="1390">_xlfn.POISSON.DIST(1,K1070,FALSE) * _xlfn.POISSON.DIST(6,L1070,FALSE)</f>
        <v>3.626620343262193E-6</v>
      </c>
      <c r="BF1070" s="13">
        <f t="shared" ref="BF1070:BF1133" si="1391">_xlfn.POISSON.DIST(2,K1070,FALSE) * _xlfn.POISSON.DIST(6,L1070,FALSE)</f>
        <v>1.0922303477561351E-6</v>
      </c>
      <c r="BG1070" s="13">
        <f t="shared" ref="BG1070:BG1133" si="1392">_xlfn.POISSON.DIST(3,K1070,FALSE) * _xlfn.POISSON.DIST(6,L1070,FALSE)</f>
        <v>2.1929822987507211E-7</v>
      </c>
      <c r="BH1070" s="13">
        <f t="shared" ref="BH1070:BH1133" si="1393">_xlfn.POISSON.DIST(4,K1070,FALSE) * _xlfn.POISSON.DIST(6,L1070,FALSE)</f>
        <v>3.3023057172742224E-8</v>
      </c>
      <c r="BI1070" s="13">
        <f t="shared" ref="BI1070:BI1133" si="1394">_xlfn.POISSON.DIST(5,K1070,FALSE) * _xlfn.POISSON.DIST(6,L1070,FALSE)</f>
        <v>3.9782256542807168E-9</v>
      </c>
      <c r="BJ1070" s="14">
        <f t="shared" ref="BJ1070:BJ1133" si="1395">SUM(N1070,Q1070,T1070,W1070,X1070,Y1070,AD1070,AE1070,AF1070,AG1070,AM1070,AN1070,AO1070,AP1070,AQ1070,AX1070,AY1070,AZ1070,BA1070,BB1070,BC1070)</f>
        <v>0.31719268724605804</v>
      </c>
      <c r="BK1070" s="14">
        <f t="shared" ref="BK1070:BK1133" si="1396">SUM(M1070,P1070,S1070,V1070,AC1070,AL1070,AY1070)</f>
        <v>0.44325618571838488</v>
      </c>
      <c r="BL1070" s="14">
        <f t="shared" ref="BL1070:BL1133" si="1397">SUM(O1070,R1070,U1070,AA1070,AB1070,AH1070,AI1070,AJ1070,AK1070,AR1070,AS1070,AT1070,AU1070,AV1070,BD1070,BE1070,BF1070,BG1070,BH1070,BI1070)</f>
        <v>0.23318304434236972</v>
      </c>
      <c r="BM1070" s="14">
        <f t="shared" ref="BM1070:BM1133" si="1398">SUM(S1070:BI1070)</f>
        <v>9.68325787721009E-2</v>
      </c>
      <c r="BN1070" s="14">
        <f t="shared" ref="BN1070:BN1133" si="1399">SUM(M1070:R1070)</f>
        <v>0.90316323520342801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1.3212121212121199</v>
      </c>
      <c r="F1071" s="10">
        <f>VLOOKUP(B1071,home!$B$2:$E$405,3,FALSE)</f>
        <v>0.95</v>
      </c>
      <c r="G1071" s="10">
        <f>VLOOKUP(C1071,away!$B$2:$E$405,4,FALSE)</f>
        <v>1.1399999999999999</v>
      </c>
      <c r="H1071" s="10">
        <f>VLOOKUP(A1071,away!$A$2:$E$405,3,FALSE)</f>
        <v>1.0181818181818201</v>
      </c>
      <c r="I1071" s="10">
        <f>VLOOKUP(C1071,away!$B$2:$E$405,3,FALSE)</f>
        <v>0.95</v>
      </c>
      <c r="J1071" s="10">
        <f>VLOOKUP(B1071,home!$B$2:$E$405,4,FALSE)</f>
        <v>1.1000000000000001</v>
      </c>
      <c r="K1071" s="12">
        <f t="shared" si="1344"/>
        <v>1.4308727272727255</v>
      </c>
      <c r="L1071" s="12">
        <f t="shared" si="1345"/>
        <v>1.0640000000000021</v>
      </c>
      <c r="M1071" s="13">
        <f t="shared" si="1346"/>
        <v>8.2506951608285348E-2</v>
      </c>
      <c r="N1071" s="13">
        <f t="shared" si="1347"/>
        <v>0.11805694686670604</v>
      </c>
      <c r="O1071" s="13">
        <f t="shared" si="1348"/>
        <v>8.7787396511215768E-2</v>
      </c>
      <c r="P1071" s="13">
        <f t="shared" si="1349"/>
        <v>0.12561259146617546</v>
      </c>
      <c r="Q1071" s="13">
        <f t="shared" si="1350"/>
        <v>8.4462232768327483E-2</v>
      </c>
      <c r="R1071" s="13">
        <f t="shared" si="1351"/>
        <v>4.6702894943966879E-2</v>
      </c>
      <c r="S1071" s="13">
        <f t="shared" si="1352"/>
        <v>4.7809677934046411E-2</v>
      </c>
      <c r="T1071" s="13">
        <f t="shared" si="1353"/>
        <v>8.9867815665500603E-2</v>
      </c>
      <c r="U1071" s="13">
        <f t="shared" si="1354"/>
        <v>6.6825898660005462E-2</v>
      </c>
      <c r="V1071" s="13">
        <f t="shared" si="1355"/>
        <v>8.0875307075414446E-3</v>
      </c>
      <c r="W1071" s="13">
        <f t="shared" si="1356"/>
        <v>4.0284901784253487E-2</v>
      </c>
      <c r="X1071" s="13">
        <f t="shared" si="1357"/>
        <v>4.2863135498445788E-2</v>
      </c>
      <c r="Y1071" s="13">
        <f t="shared" si="1358"/>
        <v>2.28031880851732E-2</v>
      </c>
      <c r="Z1071" s="13">
        <f t="shared" si="1359"/>
        <v>1.6563960073460286E-2</v>
      </c>
      <c r="AA1071" s="13">
        <f t="shared" si="1360"/>
        <v>2.3700918724748655E-2</v>
      </c>
      <c r="AB1071" s="13">
        <f t="shared" si="1361"/>
        <v>1.6956499107275161E-2</v>
      </c>
      <c r="AC1071" s="13">
        <f t="shared" si="1362"/>
        <v>7.695531035067176E-4</v>
      </c>
      <c r="AD1071" s="13">
        <f t="shared" si="1363"/>
        <v>1.4410641820987176E-2</v>
      </c>
      <c r="AE1071" s="13">
        <f t="shared" si="1364"/>
        <v>1.5332922897530382E-2</v>
      </c>
      <c r="AF1071" s="13">
        <f t="shared" si="1365"/>
        <v>8.1571149814861788E-3</v>
      </c>
      <c r="AG1071" s="13">
        <f t="shared" si="1366"/>
        <v>2.8930567801004371E-3</v>
      </c>
      <c r="AH1071" s="13">
        <f t="shared" si="1367"/>
        <v>4.4060133795404436E-3</v>
      </c>
      <c r="AI1071" s="13">
        <f t="shared" si="1368"/>
        <v>6.3044443807831526E-3</v>
      </c>
      <c r="AJ1071" s="13">
        <f t="shared" si="1369"/>
        <v>4.5104287625352003E-3</v>
      </c>
      <c r="AK1071" s="13">
        <f t="shared" si="1370"/>
        <v>2.151283168206028E-3</v>
      </c>
      <c r="AL1071" s="13">
        <f t="shared" si="1371"/>
        <v>4.6864201242703292E-5</v>
      </c>
      <c r="AM1071" s="13">
        <f t="shared" si="1372"/>
        <v>4.1239588728292573E-3</v>
      </c>
      <c r="AN1071" s="13">
        <f t="shared" si="1373"/>
        <v>4.3878922406903375E-3</v>
      </c>
      <c r="AO1071" s="13">
        <f t="shared" si="1374"/>
        <v>2.3343586720472641E-3</v>
      </c>
      <c r="AP1071" s="13">
        <f t="shared" si="1375"/>
        <v>8.2791920901943141E-4</v>
      </c>
      <c r="AQ1071" s="13">
        <f t="shared" si="1376"/>
        <v>2.2022650959916911E-4</v>
      </c>
      <c r="AR1071" s="13">
        <f t="shared" si="1377"/>
        <v>9.3759964716620854E-4</v>
      </c>
      <c r="AS1071" s="13">
        <f t="shared" si="1378"/>
        <v>1.3415857642306579E-3</v>
      </c>
      <c r="AT1071" s="13">
        <f t="shared" si="1379"/>
        <v>9.5981924066749287E-4</v>
      </c>
      <c r="AU1071" s="13">
        <f t="shared" si="1380"/>
        <v>4.5779305819424382E-4</v>
      </c>
      <c r="AV1071" s="13">
        <f t="shared" si="1381"/>
        <v>1.6376090042622988E-4</v>
      </c>
      <c r="AW1071" s="13">
        <f t="shared" si="1382"/>
        <v>1.9818982422220956E-6</v>
      </c>
      <c r="AX1071" s="13">
        <f t="shared" si="1383"/>
        <v>9.8347671325429097E-4</v>
      </c>
      <c r="AY1071" s="13">
        <f t="shared" si="1384"/>
        <v>1.0464192229025675E-3</v>
      </c>
      <c r="AZ1071" s="13">
        <f t="shared" si="1385"/>
        <v>5.5669502658416701E-4</v>
      </c>
      <c r="BA1071" s="13">
        <f t="shared" si="1386"/>
        <v>1.9744116942851828E-4</v>
      </c>
      <c r="BB1071" s="13">
        <f t="shared" si="1387"/>
        <v>5.2519351067985951E-5</v>
      </c>
      <c r="BC1071" s="13">
        <f t="shared" si="1388"/>
        <v>1.1176117907267437E-5</v>
      </c>
      <c r="BD1071" s="13">
        <f t="shared" si="1389"/>
        <v>1.6626767076414128E-4</v>
      </c>
      <c r="BE1071" s="13">
        <f t="shared" si="1390"/>
        <v>2.3790787552357043E-4</v>
      </c>
      <c r="BF1071" s="13">
        <f t="shared" si="1391"/>
        <v>1.702079453450357E-4</v>
      </c>
      <c r="BG1071" s="13">
        <f t="shared" si="1392"/>
        <v>8.1181968986446048E-5</v>
      </c>
      <c r="BH1071" s="13">
        <f t="shared" si="1393"/>
        <v>2.9040266342251483E-5</v>
      </c>
      <c r="BI1071" s="13">
        <f t="shared" si="1394"/>
        <v>8.3105850203727317E-6</v>
      </c>
      <c r="BJ1071" s="14">
        <f t="shared" si="1395"/>
        <v>0.45387404025384093</v>
      </c>
      <c r="BK1071" s="14">
        <f t="shared" si="1396"/>
        <v>0.26587958824370062</v>
      </c>
      <c r="BL1071" s="14">
        <f t="shared" si="1397"/>
        <v>0.26389925256094354</v>
      </c>
      <c r="BM1071" s="14">
        <f t="shared" si="1398"/>
        <v>0.45404338964260815</v>
      </c>
      <c r="BN1071" s="14">
        <f t="shared" si="1399"/>
        <v>0.54512901416467696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1.3212121212121199</v>
      </c>
      <c r="F1072" s="10">
        <f>VLOOKUP(B1072,home!$B$2:$E$405,3,FALSE)</f>
        <v>1.41</v>
      </c>
      <c r="G1072" s="10">
        <f>VLOOKUP(C1072,away!$B$2:$E$405,4,FALSE)</f>
        <v>1.19</v>
      </c>
      <c r="H1072" s="10">
        <f>VLOOKUP(A1072,away!$A$2:$E$405,3,FALSE)</f>
        <v>1.0181818181818201</v>
      </c>
      <c r="I1072" s="10">
        <f>VLOOKUP(C1072,away!$B$2:$E$405,3,FALSE)</f>
        <v>0.87</v>
      </c>
      <c r="J1072" s="10">
        <f>VLOOKUP(B1072,home!$B$2:$E$405,4,FALSE)</f>
        <v>0.98</v>
      </c>
      <c r="K1072" s="12">
        <f t="shared" si="1344"/>
        <v>2.2168618181818158</v>
      </c>
      <c r="L1072" s="12">
        <f t="shared" si="1345"/>
        <v>0.86810181818181986</v>
      </c>
      <c r="M1072" s="13">
        <f t="shared" si="1346"/>
        <v>4.573169684077702E-2</v>
      </c>
      <c r="N1072" s="13">
        <f t="shared" si="1347"/>
        <v>0.10138085260698454</v>
      </c>
      <c r="O1072" s="13">
        <f t="shared" si="1348"/>
        <v>3.9699769176018314E-2</v>
      </c>
      <c r="P1072" s="13">
        <f t="shared" si="1349"/>
        <v>8.8008902476946371E-2</v>
      </c>
      <c r="Q1072" s="13">
        <f t="shared" si="1350"/>
        <v>0.11237367061957125</v>
      </c>
      <c r="R1072" s="13">
        <f t="shared" si="1351"/>
        <v>1.7231720901550032E-2</v>
      </c>
      <c r="S1072" s="13">
        <f t="shared" si="1352"/>
        <v>4.2342442169619347E-2</v>
      </c>
      <c r="T1072" s="13">
        <f t="shared" si="1353"/>
        <v>9.7551787780614754E-2</v>
      </c>
      <c r="U1072" s="13">
        <f t="shared" si="1354"/>
        <v>3.8200344128211799E-2</v>
      </c>
      <c r="V1072" s="13">
        <f t="shared" si="1355"/>
        <v>9.0540457129433798E-3</v>
      </c>
      <c r="W1072" s="13">
        <f t="shared" si="1356"/>
        <v>8.3038966588489055E-2</v>
      </c>
      <c r="X1072" s="13">
        <f t="shared" si="1357"/>
        <v>7.2086277875406737E-2</v>
      </c>
      <c r="Y1072" s="13">
        <f t="shared" si="1358"/>
        <v>3.1289114444800238E-2</v>
      </c>
      <c r="Z1072" s="13">
        <f t="shared" si="1359"/>
        <v>4.9862960816790857E-3</v>
      </c>
      <c r="AA1072" s="13">
        <f t="shared" si="1360"/>
        <v>1.1053929397623962E-2</v>
      </c>
      <c r="AB1072" s="13">
        <f t="shared" si="1361"/>
        <v>1.2252517011235043E-2</v>
      </c>
      <c r="AC1072" s="13">
        <f t="shared" si="1362"/>
        <v>1.089010305241045E-3</v>
      </c>
      <c r="AD1072" s="13">
        <f t="shared" si="1363"/>
        <v>4.602147861282424E-2</v>
      </c>
      <c r="AE1072" s="13">
        <f t="shared" si="1364"/>
        <v>3.9951329259208461E-2</v>
      </c>
      <c r="AF1072" s="13">
        <f t="shared" si="1365"/>
        <v>1.7340910784349697E-2</v>
      </c>
      <c r="AG1072" s="13">
        <f t="shared" si="1366"/>
        <v>5.0178920602742356E-3</v>
      </c>
      <c r="AH1072" s="13">
        <f t="shared" si="1367"/>
        <v>1.0821531736246242E-3</v>
      </c>
      <c r="AI1072" s="13">
        <f t="shared" si="1368"/>
        <v>2.3989840520327065E-3</v>
      </c>
      <c r="AJ1072" s="13">
        <f t="shared" si="1369"/>
        <v>2.6591080736892035E-3</v>
      </c>
      <c r="AK1072" s="13">
        <f t="shared" si="1370"/>
        <v>1.9649583863268643E-3</v>
      </c>
      <c r="AL1072" s="13">
        <f t="shared" si="1371"/>
        <v>8.3830348201635076E-5</v>
      </c>
      <c r="AM1072" s="13">
        <f t="shared" si="1372"/>
        <v>2.0404651750608224E-2</v>
      </c>
      <c r="AN1072" s="13">
        <f t="shared" si="1373"/>
        <v>1.7713315284069855E-2</v>
      </c>
      <c r="AO1072" s="13">
        <f t="shared" si="1374"/>
        <v>7.688480602064428E-3</v>
      </c>
      <c r="AP1072" s="13">
        <f t="shared" si="1375"/>
        <v>2.2247946632359288E-3</v>
      </c>
      <c r="AQ1072" s="13">
        <f t="shared" si="1376"/>
        <v>4.8283707305907963E-4</v>
      </c>
      <c r="AR1072" s="13">
        <f t="shared" si="1377"/>
        <v>1.8788382751495263E-4</v>
      </c>
      <c r="AS1072" s="13">
        <f t="shared" si="1378"/>
        <v>4.1651248347175651E-4</v>
      </c>
      <c r="AT1072" s="13">
        <f t="shared" si="1379"/>
        <v>4.6167531070231103E-4</v>
      </c>
      <c r="AU1072" s="13">
        <f t="shared" si="1380"/>
        <v>3.4115678956439326E-4</v>
      </c>
      <c r="AV1072" s="13">
        <f t="shared" si="1381"/>
        <v>1.8907436519969802E-4</v>
      </c>
      <c r="AW1072" s="13">
        <f t="shared" si="1382"/>
        <v>4.4813416861330007E-6</v>
      </c>
      <c r="AX1072" s="13">
        <f t="shared" si="1383"/>
        <v>7.5390488965366848E-3</v>
      </c>
      <c r="AY1072" s="13">
        <f t="shared" si="1384"/>
        <v>6.5446620544451382E-3</v>
      </c>
      <c r="AZ1072" s="13">
        <f t="shared" si="1385"/>
        <v>2.8407165144246943E-3</v>
      </c>
      <c r="BA1072" s="13">
        <f t="shared" si="1386"/>
        <v>8.2201039037040004E-4</v>
      </c>
      <c r="BB1072" s="13">
        <f t="shared" si="1387"/>
        <v>1.7839717861122285E-4</v>
      </c>
      <c r="BC1072" s="13">
        <f t="shared" si="1388"/>
        <v>3.09733830221819E-5</v>
      </c>
      <c r="BD1072" s="13">
        <f t="shared" si="1389"/>
        <v>2.7183715378781621E-5</v>
      </c>
      <c r="BE1072" s="13">
        <f t="shared" si="1390"/>
        <v>6.0262540699542811E-5</v>
      </c>
      <c r="BF1072" s="13">
        <f t="shared" si="1391"/>
        <v>6.6796862771722096E-5</v>
      </c>
      <c r="BG1072" s="13">
        <f t="shared" si="1392"/>
        <v>4.9359804884320353E-5</v>
      </c>
      <c r="BH1072" s="13">
        <f t="shared" si="1393"/>
        <v>2.7355966700238533E-5</v>
      </c>
      <c r="BI1072" s="13">
        <f t="shared" si="1394"/>
        <v>1.2128879615442404E-5</v>
      </c>
      <c r="BJ1072" s="14">
        <f t="shared" si="1395"/>
        <v>0.67252216842297108</v>
      </c>
      <c r="BK1072" s="14">
        <f t="shared" si="1396"/>
        <v>0.19285458990817397</v>
      </c>
      <c r="BL1072" s="14">
        <f t="shared" si="1397"/>
        <v>0.12838287484681571</v>
      </c>
      <c r="BM1072" s="14">
        <f t="shared" si="1398"/>
        <v>0.58777913592503317</v>
      </c>
      <c r="BN1072" s="14">
        <f t="shared" si="1399"/>
        <v>0.40442661262184754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1.55833333333333</v>
      </c>
      <c r="F1073" s="10">
        <f>VLOOKUP(B1073,home!$B$2:$E$405,3,FALSE)</f>
        <v>0.92</v>
      </c>
      <c r="G1073" s="10">
        <f>VLOOKUP(C1073,away!$B$2:$E$405,4,FALSE)</f>
        <v>1.5</v>
      </c>
      <c r="H1073" s="10">
        <f>VLOOKUP(A1073,away!$A$2:$E$405,3,FALSE)</f>
        <v>1.1000000000000001</v>
      </c>
      <c r="I1073" s="10">
        <f>VLOOKUP(C1073,away!$B$2:$E$405,3,FALSE)</f>
        <v>0.43</v>
      </c>
      <c r="J1073" s="10">
        <f>VLOOKUP(B1073,home!$B$2:$E$405,4,FALSE)</f>
        <v>0.91</v>
      </c>
      <c r="K1073" s="12">
        <f t="shared" si="1344"/>
        <v>2.1504999999999956</v>
      </c>
      <c r="L1073" s="12">
        <f t="shared" si="1345"/>
        <v>0.43043000000000003</v>
      </c>
      <c r="M1073" s="13">
        <f t="shared" si="1346"/>
        <v>7.5703566957416743E-2</v>
      </c>
      <c r="N1073" s="13">
        <f t="shared" si="1347"/>
        <v>0.16280052074192436</v>
      </c>
      <c r="O1073" s="13">
        <f t="shared" si="1348"/>
        <v>3.2585086325480885E-2</v>
      </c>
      <c r="P1073" s="13">
        <f t="shared" si="1349"/>
        <v>7.007422814294649E-2</v>
      </c>
      <c r="Q1073" s="13">
        <f t="shared" si="1350"/>
        <v>0.17505125992775383</v>
      </c>
      <c r="R1073" s="13">
        <f t="shared" si="1351"/>
        <v>7.0127993535383688E-3</v>
      </c>
      <c r="S1073" s="13">
        <f t="shared" si="1352"/>
        <v>1.6215872141770463E-2</v>
      </c>
      <c r="T1073" s="13">
        <f t="shared" si="1353"/>
        <v>7.5347313810703087E-2</v>
      </c>
      <c r="U1073" s="13">
        <f t="shared" si="1354"/>
        <v>1.5081025009784229E-2</v>
      </c>
      <c r="V1073" s="13">
        <f t="shared" si="1355"/>
        <v>1.6677839186427579E-3</v>
      </c>
      <c r="W1073" s="13">
        <f t="shared" si="1356"/>
        <v>0.12548257815821129</v>
      </c>
      <c r="X1073" s="13">
        <f t="shared" si="1357"/>
        <v>5.401146611663888E-2</v>
      </c>
      <c r="Y1073" s="13">
        <f t="shared" si="1358"/>
        <v>1.1624077680292435E-2</v>
      </c>
      <c r="Z1073" s="13">
        <f t="shared" si="1359"/>
        <v>1.0061730752478403E-3</v>
      </c>
      <c r="AA1073" s="13">
        <f t="shared" si="1360"/>
        <v>2.1637751983204757E-3</v>
      </c>
      <c r="AB1073" s="13">
        <f t="shared" si="1361"/>
        <v>2.3265992819940873E-3</v>
      </c>
      <c r="AC1073" s="13">
        <f t="shared" si="1362"/>
        <v>9.6485439445878946E-5</v>
      </c>
      <c r="AD1073" s="13">
        <f t="shared" si="1363"/>
        <v>6.7462571082308243E-2</v>
      </c>
      <c r="AE1073" s="13">
        <f t="shared" si="1364"/>
        <v>2.9037914470957934E-2</v>
      </c>
      <c r="AF1073" s="13">
        <f t="shared" si="1365"/>
        <v>6.2493947628672114E-3</v>
      </c>
      <c r="AG1073" s="13">
        <f t="shared" si="1366"/>
        <v>8.9664232926031141E-4</v>
      </c>
      <c r="AH1073" s="13">
        <f t="shared" si="1367"/>
        <v>1.0827176919473195E-4</v>
      </c>
      <c r="AI1073" s="13">
        <f t="shared" si="1368"/>
        <v>2.3283843965327055E-4</v>
      </c>
      <c r="AJ1073" s="13">
        <f t="shared" si="1369"/>
        <v>2.5035953223717872E-4</v>
      </c>
      <c r="AK1073" s="13">
        <f t="shared" si="1370"/>
        <v>1.7946605802535054E-4</v>
      </c>
      <c r="AL1073" s="13">
        <f t="shared" si="1371"/>
        <v>3.5724301868133205E-6</v>
      </c>
      <c r="AM1073" s="13">
        <f t="shared" si="1372"/>
        <v>2.901565182250072E-2</v>
      </c>
      <c r="AN1073" s="13">
        <f t="shared" si="1373"/>
        <v>1.2489207013958985E-2</v>
      </c>
      <c r="AO1073" s="13">
        <f t="shared" si="1374"/>
        <v>2.6878646875091827E-3</v>
      </c>
      <c r="AP1073" s="13">
        <f t="shared" si="1375"/>
        <v>3.8564586581485926E-4</v>
      </c>
      <c r="AQ1073" s="13">
        <f t="shared" si="1376"/>
        <v>4.1498387505672456E-5</v>
      </c>
      <c r="AR1073" s="13">
        <f t="shared" si="1377"/>
        <v>9.3206835228976979E-6</v>
      </c>
      <c r="AS1073" s="13">
        <f t="shared" si="1378"/>
        <v>2.0044129915991454E-5</v>
      </c>
      <c r="AT1073" s="13">
        <f t="shared" si="1379"/>
        <v>2.1552450692169772E-5</v>
      </c>
      <c r="AU1073" s="13">
        <f t="shared" si="1380"/>
        <v>1.5449515071170333E-5</v>
      </c>
      <c r="AV1073" s="13">
        <f t="shared" si="1381"/>
        <v>8.3060455401379378E-6</v>
      </c>
      <c r="AW1073" s="13">
        <f t="shared" si="1382"/>
        <v>9.1855090554979633E-8</v>
      </c>
      <c r="AX1073" s="13">
        <f t="shared" si="1383"/>
        <v>1.0399693207381265E-2</v>
      </c>
      <c r="AY1073" s="13">
        <f t="shared" si="1384"/>
        <v>4.4763399472531181E-3</v>
      </c>
      <c r="AZ1073" s="13">
        <f t="shared" si="1385"/>
        <v>9.6337550174807965E-4</v>
      </c>
      <c r="BA1073" s="13">
        <f t="shared" si="1386"/>
        <v>1.38221905739142E-4</v>
      </c>
      <c r="BB1073" s="13">
        <f t="shared" si="1387"/>
        <v>1.487371372182472E-5</v>
      </c>
      <c r="BC1073" s="13">
        <f t="shared" si="1388"/>
        <v>1.2804185194570033E-6</v>
      </c>
      <c r="BD1073" s="13">
        <f t="shared" si="1389"/>
        <v>6.6865030146014247E-7</v>
      </c>
      <c r="BE1073" s="13">
        <f t="shared" si="1390"/>
        <v>1.4379324732900334E-6</v>
      </c>
      <c r="BF1073" s="13">
        <f t="shared" si="1391"/>
        <v>1.5461368919051055E-6</v>
      </c>
      <c r="BG1073" s="13">
        <f t="shared" si="1392"/>
        <v>1.1083224620139741E-6</v>
      </c>
      <c r="BH1073" s="13">
        <f t="shared" si="1393"/>
        <v>5.9586186364026196E-7</v>
      </c>
      <c r="BI1073" s="13">
        <f t="shared" si="1394"/>
        <v>2.5628018755167622E-7</v>
      </c>
      <c r="BJ1073" s="14">
        <f t="shared" si="1395"/>
        <v>0.76857739155256977</v>
      </c>
      <c r="BK1073" s="14">
        <f t="shared" si="1396"/>
        <v>0.16823784897766225</v>
      </c>
      <c r="BL1073" s="14">
        <f t="shared" si="1397"/>
        <v>6.0020506977150813E-2</v>
      </c>
      <c r="BM1073" s="14">
        <f t="shared" si="1398"/>
        <v>0.47013821104140757</v>
      </c>
      <c r="BN1073" s="14">
        <f t="shared" si="1399"/>
        <v>0.52322746144906074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1.55833333333333</v>
      </c>
      <c r="F1074" s="10">
        <f>VLOOKUP(B1074,home!$B$2:$E$405,3,FALSE)</f>
        <v>0.96</v>
      </c>
      <c r="G1074" s="10">
        <f>VLOOKUP(C1074,away!$B$2:$E$405,4,FALSE)</f>
        <v>0.46</v>
      </c>
      <c r="H1074" s="10">
        <f>VLOOKUP(A1074,away!$A$2:$E$405,3,FALSE)</f>
        <v>1.1000000000000001</v>
      </c>
      <c r="I1074" s="10">
        <f>VLOOKUP(C1074,away!$B$2:$E$405,3,FALSE)</f>
        <v>1.28</v>
      </c>
      <c r="J1074" s="10">
        <f>VLOOKUP(B1074,home!$B$2:$E$405,4,FALSE)</f>
        <v>1.06</v>
      </c>
      <c r="K1074" s="12">
        <f t="shared" si="1344"/>
        <v>0.68815999999999855</v>
      </c>
      <c r="L1074" s="12">
        <f t="shared" si="1345"/>
        <v>1.4924800000000003</v>
      </c>
      <c r="M1074" s="13">
        <f t="shared" si="1346"/>
        <v>0.1129692072068075</v>
      </c>
      <c r="N1074" s="13">
        <f t="shared" si="1347"/>
        <v>7.7740889631436508E-2</v>
      </c>
      <c r="O1074" s="13">
        <f t="shared" si="1348"/>
        <v>0.16860428237201608</v>
      </c>
      <c r="P1074" s="13">
        <f t="shared" si="1349"/>
        <v>0.11602672295712638</v>
      </c>
      <c r="Q1074" s="13">
        <f t="shared" si="1350"/>
        <v>2.6749085304384614E-2</v>
      </c>
      <c r="R1074" s="13">
        <f t="shared" si="1351"/>
        <v>0.12581925967729335</v>
      </c>
      <c r="S1074" s="13">
        <f t="shared" si="1352"/>
        <v>2.9791747620936046E-2</v>
      </c>
      <c r="T1074" s="13">
        <f t="shared" si="1353"/>
        <v>3.992247483508795E-2</v>
      </c>
      <c r="U1074" s="13">
        <f t="shared" si="1354"/>
        <v>8.6583781739526022E-2</v>
      </c>
      <c r="V1074" s="13">
        <f t="shared" si="1355"/>
        <v>3.3997847074036577E-3</v>
      </c>
      <c r="W1074" s="13">
        <f t="shared" si="1356"/>
        <v>6.1358835143550923E-3</v>
      </c>
      <c r="X1074" s="13">
        <f t="shared" si="1357"/>
        <v>9.1576834275046894E-3</v>
      </c>
      <c r="Y1074" s="13">
        <f t="shared" si="1358"/>
        <v>6.8338296809411026E-3</v>
      </c>
      <c r="Z1074" s="13">
        <f t="shared" si="1359"/>
        <v>6.2594242894388905E-2</v>
      </c>
      <c r="AA1074" s="13">
        <f t="shared" si="1360"/>
        <v>4.3074854190202586E-2</v>
      </c>
      <c r="AB1074" s="13">
        <f t="shared" si="1361"/>
        <v>1.4821195829764872E-2</v>
      </c>
      <c r="AC1074" s="13">
        <f t="shared" si="1362"/>
        <v>2.1823750035135055E-4</v>
      </c>
      <c r="AD1074" s="13">
        <f t="shared" si="1363"/>
        <v>1.0556173998096479E-3</v>
      </c>
      <c r="AE1074" s="13">
        <f t="shared" si="1364"/>
        <v>1.5754878568679034E-3</v>
      </c>
      <c r="AF1074" s="13">
        <f t="shared" si="1365"/>
        <v>1.1756920583091048E-3</v>
      </c>
      <c r="AG1074" s="13">
        <f t="shared" si="1366"/>
        <v>5.8489896106172405E-4</v>
      </c>
      <c r="AH1074" s="13">
        <f t="shared" si="1367"/>
        <v>2.3355163908754396E-2</v>
      </c>
      <c r="AI1074" s="13">
        <f t="shared" si="1368"/>
        <v>1.6072089595448393E-2</v>
      </c>
      <c r="AJ1074" s="13">
        <f t="shared" si="1369"/>
        <v>5.5300845880018714E-3</v>
      </c>
      <c r="AK1074" s="13">
        <f t="shared" si="1370"/>
        <v>1.2685276700264534E-3</v>
      </c>
      <c r="AL1074" s="13">
        <f t="shared" si="1371"/>
        <v>8.9657642531799788E-6</v>
      </c>
      <c r="AM1074" s="13">
        <f t="shared" si="1372"/>
        <v>1.4528673397060118E-4</v>
      </c>
      <c r="AN1074" s="13">
        <f t="shared" si="1373"/>
        <v>2.168375447164429E-4</v>
      </c>
      <c r="AO1074" s="13">
        <f t="shared" si="1374"/>
        <v>1.6181284936919843E-4</v>
      </c>
      <c r="AP1074" s="13">
        <f t="shared" si="1375"/>
        <v>8.0500813808847058E-5</v>
      </c>
      <c r="AQ1074" s="13">
        <f t="shared" si="1376"/>
        <v>3.0036463648357028E-5</v>
      </c>
      <c r="AR1074" s="13">
        <f t="shared" si="1377"/>
        <v>6.971423006107552E-3</v>
      </c>
      <c r="AS1074" s="13">
        <f t="shared" si="1378"/>
        <v>4.7974544558829638E-3</v>
      </c>
      <c r="AT1074" s="13">
        <f t="shared" si="1379"/>
        <v>1.6507081291802063E-3</v>
      </c>
      <c r="AU1074" s="13">
        <f t="shared" si="1380"/>
        <v>3.7865043539221616E-4</v>
      </c>
      <c r="AV1074" s="13">
        <f t="shared" si="1381"/>
        <v>6.514302090487673E-5</v>
      </c>
      <c r="AW1074" s="13">
        <f t="shared" si="1382"/>
        <v>2.5578952757312221E-7</v>
      </c>
      <c r="AX1074" s="13">
        <f t="shared" si="1383"/>
        <v>1.6663419808201442E-5</v>
      </c>
      <c r="AY1074" s="13">
        <f t="shared" si="1384"/>
        <v>2.4869820795344495E-5</v>
      </c>
      <c r="AZ1074" s="13">
        <f t="shared" si="1385"/>
        <v>1.8558855070317883E-5</v>
      </c>
      <c r="BA1074" s="13">
        <f t="shared" si="1386"/>
        <v>9.2329066717826749E-6</v>
      </c>
      <c r="BB1074" s="13">
        <f t="shared" si="1387"/>
        <v>3.4449821373755532E-6</v>
      </c>
      <c r="BC1074" s="13">
        <f t="shared" si="1388"/>
        <v>1.0283133880780531E-6</v>
      </c>
      <c r="BD1074" s="13">
        <f t="shared" si="1389"/>
        <v>1.7341182346925672E-3</v>
      </c>
      <c r="BE1074" s="13">
        <f t="shared" si="1390"/>
        <v>1.1933508043860349E-3</v>
      </c>
      <c r="BF1074" s="13">
        <f t="shared" si="1391"/>
        <v>4.1060814477314591E-4</v>
      </c>
      <c r="BG1074" s="13">
        <f t="shared" si="1392"/>
        <v>9.4188033635695845E-5</v>
      </c>
      <c r="BH1074" s="13">
        <f t="shared" si="1393"/>
        <v>1.6204109306685078E-5</v>
      </c>
      <c r="BI1074" s="13">
        <f t="shared" si="1394"/>
        <v>2.2302039720976767E-6</v>
      </c>
      <c r="BJ1074" s="14">
        <f t="shared" si="1395"/>
        <v>0.17163981537314285</v>
      </c>
      <c r="BK1074" s="14">
        <f t="shared" si="1396"/>
        <v>0.26243953557767347</v>
      </c>
      <c r="BL1074" s="14">
        <f t="shared" si="1397"/>
        <v>0.5024433181492679</v>
      </c>
      <c r="BM1074" s="14">
        <f t="shared" si="1398"/>
        <v>0.3711828508141411</v>
      </c>
      <c r="BN1074" s="14">
        <f t="shared" si="1399"/>
        <v>0.62790944714906438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1.55833333333333</v>
      </c>
      <c r="F1075" s="10">
        <f>VLOOKUP(B1075,home!$B$2:$E$405,3,FALSE)</f>
        <v>0.96</v>
      </c>
      <c r="G1075" s="10">
        <f>VLOOKUP(C1075,away!$B$2:$E$405,4,FALSE)</f>
        <v>1.71</v>
      </c>
      <c r="H1075" s="10">
        <f>VLOOKUP(A1075,away!$A$2:$E$405,3,FALSE)</f>
        <v>1.1000000000000001</v>
      </c>
      <c r="I1075" s="10">
        <f>VLOOKUP(C1075,away!$B$2:$E$405,3,FALSE)</f>
        <v>0.43</v>
      </c>
      <c r="J1075" s="10">
        <f>VLOOKUP(B1075,home!$B$2:$E$405,4,FALSE)</f>
        <v>0.76</v>
      </c>
      <c r="K1075" s="12">
        <f t="shared" si="1344"/>
        <v>2.5581599999999942</v>
      </c>
      <c r="L1075" s="12">
        <f t="shared" si="1345"/>
        <v>0.35948000000000002</v>
      </c>
      <c r="M1075" s="13">
        <f t="shared" si="1346"/>
        <v>5.4061121115140338E-2</v>
      </c>
      <c r="N1075" s="13">
        <f t="shared" si="1347"/>
        <v>0.13829699759190708</v>
      </c>
      <c r="O1075" s="13">
        <f t="shared" si="1348"/>
        <v>1.9433891818470651E-2</v>
      </c>
      <c r="P1075" s="13">
        <f t="shared" si="1349"/>
        <v>4.9715004694338753E-2</v>
      </c>
      <c r="Q1075" s="13">
        <f t="shared" si="1350"/>
        <v>0.17689292367985615</v>
      </c>
      <c r="R1075" s="13">
        <f t="shared" si="1351"/>
        <v>3.4930477154519147E-3</v>
      </c>
      <c r="S1075" s="13">
        <f t="shared" si="1352"/>
        <v>1.1429571015065091E-2</v>
      </c>
      <c r="T1075" s="13">
        <f t="shared" si="1353"/>
        <v>6.3589468204434688E-2</v>
      </c>
      <c r="U1075" s="13">
        <f t="shared" si="1354"/>
        <v>8.9357749437604488E-3</v>
      </c>
      <c r="V1075" s="13">
        <f t="shared" si="1355"/>
        <v>1.1678575100579865E-3</v>
      </c>
      <c r="W1075" s="13">
        <f t="shared" si="1356"/>
        <v>0.15084013388028658</v>
      </c>
      <c r="X1075" s="13">
        <f t="shared" si="1357"/>
        <v>5.4224011327285424E-2</v>
      </c>
      <c r="Y1075" s="13">
        <f t="shared" si="1358"/>
        <v>9.7462237959662825E-3</v>
      </c>
      <c r="Z1075" s="13">
        <f t="shared" si="1359"/>
        <v>4.1856026425021812E-4</v>
      </c>
      <c r="AA1075" s="13">
        <f t="shared" si="1360"/>
        <v>1.0707441255943353E-3</v>
      </c>
      <c r="AB1075" s="13">
        <f t="shared" si="1361"/>
        <v>1.3695673961651997E-3</v>
      </c>
      <c r="AC1075" s="13">
        <f t="shared" si="1362"/>
        <v>6.7123147371465753E-5</v>
      </c>
      <c r="AD1075" s="13">
        <f t="shared" si="1363"/>
        <v>9.6468299221798254E-2</v>
      </c>
      <c r="AE1075" s="13">
        <f t="shared" si="1364"/>
        <v>3.4678424204252038E-2</v>
      </c>
      <c r="AF1075" s="13">
        <f t="shared" si="1365"/>
        <v>6.2330999664722622E-3</v>
      </c>
      <c r="AG1075" s="13">
        <f t="shared" si="1366"/>
        <v>7.4689159198248296E-4</v>
      </c>
      <c r="AH1075" s="13">
        <f t="shared" si="1367"/>
        <v>3.761601094816711E-5</v>
      </c>
      <c r="AI1075" s="13">
        <f t="shared" si="1368"/>
        <v>9.622777456716293E-5</v>
      </c>
      <c r="AJ1075" s="13">
        <f t="shared" si="1369"/>
        <v>1.2308302189336653E-4</v>
      </c>
      <c r="AK1075" s="13">
        <f t="shared" si="1370"/>
        <v>1.0495535442891126E-4</v>
      </c>
      <c r="AL1075" s="13">
        <f t="shared" si="1371"/>
        <v>2.4690776053748165E-6</v>
      </c>
      <c r="AM1075" s="13">
        <f t="shared" si="1372"/>
        <v>4.9356268867446998E-2</v>
      </c>
      <c r="AN1075" s="13">
        <f t="shared" si="1373"/>
        <v>1.7742591532469848E-2</v>
      </c>
      <c r="AO1075" s="13">
        <f t="shared" si="1374"/>
        <v>3.1890534020461306E-3</v>
      </c>
      <c r="AP1075" s="13">
        <f t="shared" si="1375"/>
        <v>3.8213363898918101E-4</v>
      </c>
      <c r="AQ1075" s="13">
        <f t="shared" si="1376"/>
        <v>3.43423501359577E-5</v>
      </c>
      <c r="AR1075" s="13">
        <f t="shared" si="1377"/>
        <v>2.704440723129424E-6</v>
      </c>
      <c r="AS1075" s="13">
        <f t="shared" si="1378"/>
        <v>6.9183920802807505E-6</v>
      </c>
      <c r="AT1075" s="13">
        <f t="shared" si="1379"/>
        <v>8.8491769420454843E-6</v>
      </c>
      <c r="AU1075" s="13">
        <f t="shared" si="1380"/>
        <v>7.545870162021009E-6</v>
      </c>
      <c r="AV1075" s="13">
        <f t="shared" si="1381"/>
        <v>4.8258858034189045E-6</v>
      </c>
      <c r="AW1075" s="13">
        <f t="shared" si="1382"/>
        <v>6.3071720289244414E-8</v>
      </c>
      <c r="AX1075" s="13">
        <f t="shared" si="1383"/>
        <v>2.1043538794324634E-2</v>
      </c>
      <c r="AY1075" s="13">
        <f t="shared" si="1384"/>
        <v>7.5647313257838191E-3</v>
      </c>
      <c r="AZ1075" s="13">
        <f t="shared" si="1385"/>
        <v>1.3596848084963839E-3</v>
      </c>
      <c r="BA1075" s="13">
        <f t="shared" si="1386"/>
        <v>1.6292649831942669E-4</v>
      </c>
      <c r="BB1075" s="13">
        <f t="shared" si="1387"/>
        <v>1.4642204403966878E-5</v>
      </c>
      <c r="BC1075" s="13">
        <f t="shared" si="1388"/>
        <v>1.0527159278276035E-6</v>
      </c>
      <c r="BD1075" s="13">
        <f t="shared" si="1389"/>
        <v>1.6203205852509407E-7</v>
      </c>
      <c r="BE1075" s="13">
        <f t="shared" si="1390"/>
        <v>4.1450393083655364E-7</v>
      </c>
      <c r="BF1075" s="13">
        <f t="shared" si="1391"/>
        <v>5.3018368785441794E-7</v>
      </c>
      <c r="BG1075" s="13">
        <f t="shared" si="1392"/>
        <v>4.5209823430721825E-7</v>
      </c>
      <c r="BH1075" s="13">
        <f t="shared" si="1393"/>
        <v>2.8913490476883772E-7</v>
      </c>
      <c r="BI1075" s="13">
        <f t="shared" si="1394"/>
        <v>1.4793066959668968E-7</v>
      </c>
      <c r="BJ1075" s="14">
        <f t="shared" si="1395"/>
        <v>0.83256743960258539</v>
      </c>
      <c r="BK1075" s="14">
        <f t="shared" si="1396"/>
        <v>0.12400787788536283</v>
      </c>
      <c r="BL1075" s="14">
        <f t="shared" si="1397"/>
        <v>3.469774781047695E-2</v>
      </c>
      <c r="BM1075" s="14">
        <f t="shared" si="1398"/>
        <v>0.54223397069344703</v>
      </c>
      <c r="BN1075" s="14">
        <f t="shared" si="1399"/>
        <v>0.44189298661516485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1.55833333333333</v>
      </c>
      <c r="F1076" s="10">
        <f>VLOOKUP(B1076,home!$B$2:$E$405,3,FALSE)</f>
        <v>0.92</v>
      </c>
      <c r="G1076" s="10">
        <f>VLOOKUP(C1076,away!$B$2:$E$405,4,FALSE)</f>
        <v>1.03</v>
      </c>
      <c r="H1076" s="10">
        <f>VLOOKUP(A1076,away!$A$2:$E$405,3,FALSE)</f>
        <v>1.1000000000000001</v>
      </c>
      <c r="I1076" s="10">
        <f>VLOOKUP(C1076,away!$B$2:$E$405,3,FALSE)</f>
        <v>0.77</v>
      </c>
      <c r="J1076" s="10">
        <f>VLOOKUP(B1076,home!$B$2:$E$405,4,FALSE)</f>
        <v>1.3</v>
      </c>
      <c r="K1076" s="12">
        <f t="shared" si="1344"/>
        <v>1.4766766666666638</v>
      </c>
      <c r="L1076" s="12">
        <f t="shared" si="1345"/>
        <v>1.1011000000000002</v>
      </c>
      <c r="M1076" s="13">
        <f t="shared" si="1346"/>
        <v>7.5942662314114159E-2</v>
      </c>
      <c r="N1076" s="13">
        <f t="shared" si="1347"/>
        <v>0.11214275744379815</v>
      </c>
      <c r="O1076" s="13">
        <f t="shared" si="1348"/>
        <v>8.3620465474071107E-2</v>
      </c>
      <c r="P1076" s="13">
        <f t="shared" si="1349"/>
        <v>0.12348039022136616</v>
      </c>
      <c r="Q1076" s="13">
        <f t="shared" si="1350"/>
        <v>8.2799296626458033E-2</v>
      </c>
      <c r="R1076" s="13">
        <f t="shared" si="1351"/>
        <v>4.6037247266749869E-2</v>
      </c>
      <c r="S1076" s="13">
        <f t="shared" si="1352"/>
        <v>5.019381170149962E-2</v>
      </c>
      <c r="T1076" s="13">
        <f t="shared" si="1353"/>
        <v>9.1170305515392958E-2</v>
      </c>
      <c r="U1076" s="13">
        <f t="shared" si="1354"/>
        <v>6.7982128836373168E-2</v>
      </c>
      <c r="V1076" s="13">
        <f t="shared" si="1355"/>
        <v>9.0681739599263109E-3</v>
      </c>
      <c r="W1076" s="13">
        <f t="shared" si="1356"/>
        <v>4.075592978156746E-2</v>
      </c>
      <c r="X1076" s="13">
        <f t="shared" si="1357"/>
        <v>4.4876354282483932E-2</v>
      </c>
      <c r="Y1076" s="13">
        <f t="shared" si="1358"/>
        <v>2.4706676850221543E-2</v>
      </c>
      <c r="Z1076" s="13">
        <f t="shared" si="1359"/>
        <v>1.6897204321806091E-2</v>
      </c>
      <c r="AA1076" s="13">
        <f t="shared" si="1360"/>
        <v>2.4951707353910162E-2</v>
      </c>
      <c r="AB1076" s="13">
        <f t="shared" si="1361"/>
        <v>1.8422802021507072E-2</v>
      </c>
      <c r="AC1076" s="13">
        <f t="shared" si="1362"/>
        <v>9.2153542640454223E-4</v>
      </c>
      <c r="AD1076" s="13">
        <f t="shared" si="1363"/>
        <v>1.5045832634186417E-2</v>
      </c>
      <c r="AE1076" s="13">
        <f t="shared" si="1364"/>
        <v>1.6566966313502667E-2</v>
      </c>
      <c r="AF1076" s="13">
        <f t="shared" si="1365"/>
        <v>9.1209433038988985E-3</v>
      </c>
      <c r="AG1076" s="13">
        <f t="shared" si="1366"/>
        <v>3.3476902239743581E-3</v>
      </c>
      <c r="AH1076" s="13">
        <f t="shared" si="1367"/>
        <v>4.6513779196851752E-3</v>
      </c>
      <c r="AI1076" s="13">
        <f t="shared" si="1368"/>
        <v>6.8685812418476247E-3</v>
      </c>
      <c r="AJ1076" s="13">
        <f t="shared" si="1369"/>
        <v>5.0713368264703636E-3</v>
      </c>
      <c r="AK1076" s="13">
        <f t="shared" si="1370"/>
        <v>2.4962415868187175E-3</v>
      </c>
      <c r="AL1076" s="13">
        <f t="shared" si="1371"/>
        <v>5.993550954775905E-5</v>
      </c>
      <c r="AM1076" s="13">
        <f t="shared" si="1372"/>
        <v>4.4435659962949771E-3</v>
      </c>
      <c r="AN1076" s="13">
        <f t="shared" si="1373"/>
        <v>4.8928105185204003E-3</v>
      </c>
      <c r="AO1076" s="13">
        <f t="shared" si="1374"/>
        <v>2.6937368309714075E-3</v>
      </c>
      <c r="AP1076" s="13">
        <f t="shared" si="1375"/>
        <v>9.8869120819420546E-4</v>
      </c>
      <c r="AQ1076" s="13">
        <f t="shared" si="1376"/>
        <v>2.7216197233566011E-4</v>
      </c>
      <c r="AR1076" s="13">
        <f t="shared" si="1377"/>
        <v>1.0243264454730689E-3</v>
      </c>
      <c r="AS1076" s="13">
        <f t="shared" si="1378"/>
        <v>1.5125989610796835E-3</v>
      </c>
      <c r="AT1076" s="13">
        <f t="shared" si="1379"/>
        <v>1.116809795925303E-3</v>
      </c>
      <c r="AU1076" s="13">
        <f t="shared" si="1380"/>
        <v>5.4972232224921775E-4</v>
      </c>
      <c r="AV1076" s="13">
        <f t="shared" si="1381"/>
        <v>2.0294053160280822E-4</v>
      </c>
      <c r="AW1076" s="13">
        <f t="shared" si="1382"/>
        <v>2.7070350334624283E-6</v>
      </c>
      <c r="AX1076" s="13">
        <f t="shared" si="1383"/>
        <v>1.0936183705870335E-3</v>
      </c>
      <c r="AY1076" s="13">
        <f t="shared" si="1384"/>
        <v>1.2041831878533828E-3</v>
      </c>
      <c r="AZ1076" s="13">
        <f t="shared" si="1385"/>
        <v>6.6296305407268017E-4</v>
      </c>
      <c r="BA1076" s="13">
        <f t="shared" si="1386"/>
        <v>2.4332953961314266E-4</v>
      </c>
      <c r="BB1076" s="13">
        <f t="shared" si="1387"/>
        <v>6.6982539017007898E-5</v>
      </c>
      <c r="BC1076" s="13">
        <f t="shared" si="1388"/>
        <v>1.4750894742325474E-5</v>
      </c>
      <c r="BD1076" s="13">
        <f t="shared" si="1389"/>
        <v>1.8798097485173259E-4</v>
      </c>
      <c r="BE1076" s="13">
        <f t="shared" si="1390"/>
        <v>2.7758711934080637E-4</v>
      </c>
      <c r="BF1076" s="13">
        <f t="shared" si="1391"/>
        <v>2.0495321104889173E-4</v>
      </c>
      <c r="BG1076" s="13">
        <f t="shared" si="1392"/>
        <v>1.0088320817143555E-4</v>
      </c>
      <c r="BH1076" s="13">
        <f t="shared" si="1393"/>
        <v>3.7242969891308665E-5</v>
      </c>
      <c r="BI1076" s="13">
        <f t="shared" si="1394"/>
        <v>1.0999164927172907E-5</v>
      </c>
      <c r="BJ1076" s="14">
        <f t="shared" si="1395"/>
        <v>0.45710954708768664</v>
      </c>
      <c r="BK1076" s="14">
        <f t="shared" si="1396"/>
        <v>0.26087069232071192</v>
      </c>
      <c r="BL1076" s="14">
        <f t="shared" si="1397"/>
        <v>0.26532793323199472</v>
      </c>
      <c r="BM1076" s="14">
        <f t="shared" si="1398"/>
        <v>0.47498108146282203</v>
      </c>
      <c r="BN1076" s="14">
        <f t="shared" si="1399"/>
        <v>0.52402281934655748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1.5952380952381</v>
      </c>
      <c r="F1077" s="10">
        <f>VLOOKUP(B1077,home!$B$2:$E$405,3,FALSE)</f>
        <v>0.72</v>
      </c>
      <c r="G1077" s="10">
        <f>VLOOKUP(C1077,away!$B$2:$E$405,4,FALSE)</f>
        <v>1.25</v>
      </c>
      <c r="H1077" s="10">
        <f>VLOOKUP(A1077,away!$A$2:$E$405,3,FALSE)</f>
        <v>1.4365079365079401</v>
      </c>
      <c r="I1077" s="10">
        <f>VLOOKUP(C1077,away!$B$2:$E$405,3,FALSE)</f>
        <v>1.34</v>
      </c>
      <c r="J1077" s="10">
        <f>VLOOKUP(B1077,home!$B$2:$E$405,4,FALSE)</f>
        <v>1.29</v>
      </c>
      <c r="K1077" s="12">
        <f t="shared" si="1344"/>
        <v>1.4357142857142899</v>
      </c>
      <c r="L1077" s="12">
        <f t="shared" si="1345"/>
        <v>2.4831476190476254</v>
      </c>
      <c r="M1077" s="13">
        <f t="shared" si="1346"/>
        <v>1.9863688654389193E-2</v>
      </c>
      <c r="N1077" s="13">
        <f t="shared" si="1347"/>
        <v>2.8518581568087422E-2</v>
      </c>
      <c r="O1077" s="13">
        <f t="shared" si="1348"/>
        <v>4.9324471187649856E-2</v>
      </c>
      <c r="P1077" s="13">
        <f t="shared" si="1349"/>
        <v>7.081584791941177E-2</v>
      </c>
      <c r="Q1077" s="13">
        <f t="shared" si="1350"/>
        <v>2.0472267482805676E-2</v>
      </c>
      <c r="R1077" s="13">
        <f t="shared" si="1351"/>
        <v>6.1239971595197985E-2</v>
      </c>
      <c r="S1077" s="13">
        <f t="shared" si="1352"/>
        <v>6.3116226847387963E-2</v>
      </c>
      <c r="T1077" s="13">
        <f t="shared" si="1353"/>
        <v>5.0835662256435037E-2</v>
      </c>
      <c r="U1077" s="13">
        <f t="shared" si="1354"/>
        <v>8.7923102075963072E-2</v>
      </c>
      <c r="V1077" s="13">
        <f t="shared" si="1355"/>
        <v>2.5001673485945796E-2</v>
      </c>
      <c r="W1077" s="13">
        <f t="shared" si="1356"/>
        <v>9.797442295342745E-3</v>
      </c>
      <c r="X1077" s="13">
        <f t="shared" si="1357"/>
        <v>2.432849550843684E-2</v>
      </c>
      <c r="Y1077" s="13">
        <f t="shared" si="1358"/>
        <v>3.0205622848392902E-2</v>
      </c>
      <c r="Z1077" s="13">
        <f t="shared" si="1359"/>
        <v>5.0689296552386687E-2</v>
      </c>
      <c r="AA1077" s="13">
        <f t="shared" si="1360"/>
        <v>7.2775347193069662E-2</v>
      </c>
      <c r="AB1077" s="13">
        <f t="shared" si="1361"/>
        <v>5.2242302806453741E-2</v>
      </c>
      <c r="AC1077" s="13">
        <f t="shared" si="1362"/>
        <v>5.5708268052479283E-3</v>
      </c>
      <c r="AD1077" s="13">
        <f t="shared" si="1363"/>
        <v>3.516581966721246E-3</v>
      </c>
      <c r="AE1077" s="13">
        <f t="shared" si="1364"/>
        <v>8.7321921378496776E-3</v>
      </c>
      <c r="AF1077" s="13">
        <f t="shared" si="1365"/>
        <v>1.0841661058083913E-2</v>
      </c>
      <c r="AG1077" s="13">
        <f t="shared" si="1366"/>
        <v>8.9738149476341414E-3</v>
      </c>
      <c r="AH1077" s="13">
        <f t="shared" si="1367"/>
        <v>3.1467251511314506E-2</v>
      </c>
      <c r="AI1077" s="13">
        <f t="shared" si="1368"/>
        <v>4.5177982526958815E-2</v>
      </c>
      <c r="AJ1077" s="13">
        <f t="shared" si="1369"/>
        <v>3.2431337456852678E-2</v>
      </c>
      <c r="AK1077" s="13">
        <f t="shared" si="1370"/>
        <v>1.5520711497208113E-2</v>
      </c>
      <c r="AL1077" s="13">
        <f t="shared" si="1371"/>
        <v>7.9442007109520058E-4</v>
      </c>
      <c r="AM1077" s="13">
        <f t="shared" si="1372"/>
        <v>1.0097613933013891E-3</v>
      </c>
      <c r="AN1077" s="13">
        <f t="shared" si="1373"/>
        <v>2.5073865995825571E-3</v>
      </c>
      <c r="AO1077" s="13">
        <f t="shared" si="1374"/>
        <v>3.1131055323926752E-3</v>
      </c>
      <c r="AP1077" s="13">
        <f t="shared" si="1375"/>
        <v>2.5767668635349539E-3</v>
      </c>
      <c r="AQ1077" s="13">
        <f t="shared" si="1376"/>
        <v>1.5996231255069097E-3</v>
      </c>
      <c r="AR1077" s="13">
        <f t="shared" si="1377"/>
        <v>1.562756613365868E-2</v>
      </c>
      <c r="AS1077" s="13">
        <f t="shared" si="1378"/>
        <v>2.2436719949038595E-2</v>
      </c>
      <c r="AT1077" s="13">
        <f t="shared" si="1379"/>
        <v>1.6106359677702756E-2</v>
      </c>
      <c r="AU1077" s="13">
        <f t="shared" si="1380"/>
        <v>7.708043560043485E-3</v>
      </c>
      <c r="AV1077" s="13">
        <f t="shared" si="1381"/>
        <v>2.7666370635156161E-3</v>
      </c>
      <c r="AW1077" s="13">
        <f t="shared" si="1382"/>
        <v>7.8671651571587896E-5</v>
      </c>
      <c r="AX1077" s="13">
        <f t="shared" si="1383"/>
        <v>2.4162147625426156E-4</v>
      </c>
      <c r="AY1077" s="13">
        <f t="shared" si="1384"/>
        <v>5.9998179347154192E-4</v>
      </c>
      <c r="AZ1077" s="13">
        <f t="shared" si="1385"/>
        <v>7.4492168096539188E-4</v>
      </c>
      <c r="BA1077" s="13">
        <f t="shared" si="1386"/>
        <v>6.1658349948872249E-4</v>
      </c>
      <c r="BB1077" s="13">
        <f t="shared" si="1387"/>
        <v>3.8276696217486858E-4</v>
      </c>
      <c r="BC1077" s="13">
        <f t="shared" si="1388"/>
        <v>1.9009337415492344E-4</v>
      </c>
      <c r="BD1077" s="13">
        <f t="shared" si="1389"/>
        <v>6.4675922727173065E-3</v>
      </c>
      <c r="BE1077" s="13">
        <f t="shared" si="1390"/>
        <v>9.2856146201155884E-3</v>
      </c>
      <c r="BF1077" s="13">
        <f t="shared" si="1391"/>
        <v>6.6657447808687112E-3</v>
      </c>
      <c r="BG1077" s="13">
        <f t="shared" si="1392"/>
        <v>3.1900350022728923E-3</v>
      </c>
      <c r="BH1077" s="13">
        <f t="shared" si="1393"/>
        <v>1.1449947061729522E-3</v>
      </c>
      <c r="BI1077" s="13">
        <f t="shared" si="1394"/>
        <v>3.2877705134394866E-4</v>
      </c>
      <c r="BJ1077" s="14">
        <f t="shared" si="1395"/>
        <v>0.20980493437061776</v>
      </c>
      <c r="BK1077" s="14">
        <f t="shared" si="1396"/>
        <v>0.18576266557694937</v>
      </c>
      <c r="BL1077" s="14">
        <f t="shared" si="1397"/>
        <v>0.53983056266811902</v>
      </c>
      <c r="BM1077" s="14">
        <f t="shared" si="1398"/>
        <v>0.73533132061863082</v>
      </c>
      <c r="BN1077" s="14">
        <f t="shared" si="1399"/>
        <v>0.25023482840754191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1.5952380952381</v>
      </c>
      <c r="F1078" s="10">
        <f>VLOOKUP(B1078,home!$B$2:$E$405,3,FALSE)</f>
        <v>1.07</v>
      </c>
      <c r="G1078" s="10">
        <f>VLOOKUP(C1078,away!$B$2:$E$405,4,FALSE)</f>
        <v>1.61</v>
      </c>
      <c r="H1078" s="10">
        <f>VLOOKUP(A1078,away!$A$2:$E$405,3,FALSE)</f>
        <v>1.4365079365079401</v>
      </c>
      <c r="I1078" s="10">
        <f>VLOOKUP(C1078,away!$B$2:$E$405,3,FALSE)</f>
        <v>0.45</v>
      </c>
      <c r="J1078" s="10">
        <f>VLOOKUP(B1078,home!$B$2:$E$405,4,FALSE)</f>
        <v>0.7</v>
      </c>
      <c r="K1078" s="12">
        <f t="shared" si="1344"/>
        <v>2.7481166666666752</v>
      </c>
      <c r="L1078" s="12">
        <f t="shared" si="1345"/>
        <v>0.45250000000000107</v>
      </c>
      <c r="M1078" s="13">
        <f t="shared" si="1346"/>
        <v>4.0737075034799765E-2</v>
      </c>
      <c r="N1078" s="13">
        <f t="shared" si="1347"/>
        <v>0.11195023485438414</v>
      </c>
      <c r="O1078" s="13">
        <f t="shared" si="1348"/>
        <v>1.8433526453246942E-2</v>
      </c>
      <c r="P1078" s="13">
        <f t="shared" si="1349"/>
        <v>5.0657481271608955E-2</v>
      </c>
      <c r="Q1078" s="13">
        <f t="shared" si="1350"/>
        <v>0.15382615312029083</v>
      </c>
      <c r="R1078" s="13">
        <f t="shared" si="1351"/>
        <v>4.1705853600471294E-3</v>
      </c>
      <c r="S1078" s="13">
        <f t="shared" si="1352"/>
        <v>1.574843313241835E-2</v>
      </c>
      <c r="T1078" s="13">
        <f t="shared" si="1353"/>
        <v>6.9606334286931776E-2</v>
      </c>
      <c r="U1078" s="13">
        <f t="shared" si="1354"/>
        <v>1.1461255137701552E-2</v>
      </c>
      <c r="V1078" s="13">
        <f t="shared" si="1355"/>
        <v>2.1759483925778669E-3</v>
      </c>
      <c r="W1078" s="13">
        <f t="shared" si="1356"/>
        <v>0.14091073838636373</v>
      </c>
      <c r="X1078" s="13">
        <f t="shared" si="1357"/>
        <v>6.3762109119829755E-2</v>
      </c>
      <c r="Y1078" s="13">
        <f t="shared" si="1358"/>
        <v>1.4426177188361514E-2</v>
      </c>
      <c r="Z1078" s="13">
        <f t="shared" si="1359"/>
        <v>6.2906329180711029E-4</v>
      </c>
      <c r="AA1078" s="13">
        <f t="shared" si="1360"/>
        <v>1.7287393166033217E-3</v>
      </c>
      <c r="AB1078" s="13">
        <f t="shared" si="1361"/>
        <v>2.3753886641397735E-3</v>
      </c>
      <c r="AC1078" s="13">
        <f t="shared" si="1362"/>
        <v>1.6911508872881497E-4</v>
      </c>
      <c r="AD1078" s="13">
        <f t="shared" si="1363"/>
        <v>9.6809787167968453E-2</v>
      </c>
      <c r="AE1078" s="13">
        <f t="shared" si="1364"/>
        <v>4.3806428693505838E-2</v>
      </c>
      <c r="AF1078" s="13">
        <f t="shared" si="1365"/>
        <v>9.9112044919057174E-3</v>
      </c>
      <c r="AG1078" s="13">
        <f t="shared" si="1366"/>
        <v>1.4949400108624496E-3</v>
      </c>
      <c r="AH1078" s="13">
        <f t="shared" si="1367"/>
        <v>7.1162784885679502E-5</v>
      </c>
      <c r="AI1078" s="13">
        <f t="shared" si="1368"/>
        <v>1.955636351907512E-4</v>
      </c>
      <c r="AJ1078" s="13">
        <f t="shared" si="1369"/>
        <v>2.687158426308125E-4</v>
      </c>
      <c r="AK1078" s="13">
        <f t="shared" si="1370"/>
        <v>2.4615416191037178E-4</v>
      </c>
      <c r="AL1078" s="13">
        <f t="shared" si="1371"/>
        <v>8.4119386899605285E-6</v>
      </c>
      <c r="AM1078" s="13">
        <f t="shared" si="1372"/>
        <v>5.3208917922549531E-2</v>
      </c>
      <c r="AN1078" s="13">
        <f t="shared" si="1373"/>
        <v>2.4077035359953727E-2</v>
      </c>
      <c r="AO1078" s="13">
        <f t="shared" si="1374"/>
        <v>5.447429250189542E-3</v>
      </c>
      <c r="AP1078" s="13">
        <f t="shared" si="1375"/>
        <v>8.2165391190359136E-4</v>
      </c>
      <c r="AQ1078" s="13">
        <f t="shared" si="1376"/>
        <v>9.2949598784093984E-5</v>
      </c>
      <c r="AR1078" s="13">
        <f t="shared" si="1377"/>
        <v>6.4402320321540134E-6</v>
      </c>
      <c r="AS1078" s="13">
        <f t="shared" si="1378"/>
        <v>1.7698508984763031E-5</v>
      </c>
      <c r="AT1078" s="13">
        <f t="shared" si="1379"/>
        <v>2.4318783758088598E-5</v>
      </c>
      <c r="AU1078" s="13">
        <f t="shared" si="1380"/>
        <v>2.2276951652888706E-5</v>
      </c>
      <c r="AV1078" s="13">
        <f t="shared" si="1381"/>
        <v>1.5304915529957799E-5</v>
      </c>
      <c r="AW1078" s="13">
        <f t="shared" si="1382"/>
        <v>2.9056770786301702E-7</v>
      </c>
      <c r="AX1078" s="13">
        <f t="shared" si="1383"/>
        <v>2.4370719026376254E-2</v>
      </c>
      <c r="AY1078" s="13">
        <f t="shared" si="1384"/>
        <v>1.1027750359435285E-2</v>
      </c>
      <c r="AZ1078" s="13">
        <f t="shared" si="1385"/>
        <v>2.4950285188222385E-3</v>
      </c>
      <c r="BA1078" s="13">
        <f t="shared" si="1386"/>
        <v>3.7633346825568858E-4</v>
      </c>
      <c r="BB1078" s="13">
        <f t="shared" si="1387"/>
        <v>4.2572723596424863E-5</v>
      </c>
      <c r="BC1078" s="13">
        <f t="shared" si="1388"/>
        <v>3.8528314854764606E-6</v>
      </c>
      <c r="BD1078" s="13">
        <f t="shared" si="1389"/>
        <v>4.8570083242494946E-7</v>
      </c>
      <c r="BE1078" s="13">
        <f t="shared" si="1390"/>
        <v>1.3347625526008814E-6</v>
      </c>
      <c r="BF1078" s="13">
        <f t="shared" si="1391"/>
        <v>1.8340416084225185E-6</v>
      </c>
      <c r="BG1078" s="13">
        <f t="shared" si="1392"/>
        <v>1.6800534371553598E-6</v>
      </c>
      <c r="BH1078" s="13">
        <f t="shared" si="1393"/>
        <v>1.1542457128843195E-6</v>
      </c>
      <c r="BI1078" s="13">
        <f t="shared" si="1394"/>
        <v>6.3440037620119108E-7</v>
      </c>
      <c r="BJ1078" s="14">
        <f t="shared" si="1395"/>
        <v>0.82846835029175614</v>
      </c>
      <c r="BK1078" s="14">
        <f t="shared" si="1396"/>
        <v>0.120524215218259</v>
      </c>
      <c r="BL1078" s="14">
        <f t="shared" si="1397"/>
        <v>3.9044253952833875E-2</v>
      </c>
      <c r="BM1078" s="14">
        <f t="shared" si="1398"/>
        <v>0.59786336686855102</v>
      </c>
      <c r="BN1078" s="14">
        <f t="shared" si="1399"/>
        <v>0.37977505609437778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1.5952380952381</v>
      </c>
      <c r="F1079" s="10">
        <f>VLOOKUP(B1079,home!$B$2:$E$405,3,FALSE)</f>
        <v>0.72</v>
      </c>
      <c r="G1079" s="10">
        <f>VLOOKUP(C1079,away!$B$2:$E$405,4,FALSE)</f>
        <v>0.81</v>
      </c>
      <c r="H1079" s="10">
        <f>VLOOKUP(A1079,away!$A$2:$E$405,3,FALSE)</f>
        <v>1.4365079365079401</v>
      </c>
      <c r="I1079" s="10">
        <f>VLOOKUP(C1079,away!$B$2:$E$405,3,FALSE)</f>
        <v>0.72</v>
      </c>
      <c r="J1079" s="10">
        <f>VLOOKUP(B1079,home!$B$2:$E$405,4,FALSE)</f>
        <v>1.19</v>
      </c>
      <c r="K1079" s="12">
        <f t="shared" si="1344"/>
        <v>0.93034285714285991</v>
      </c>
      <c r="L1079" s="12">
        <f t="shared" si="1345"/>
        <v>1.230800000000003</v>
      </c>
      <c r="M1079" s="13">
        <f t="shared" si="1346"/>
        <v>0.11519339618541441</v>
      </c>
      <c r="N1079" s="13">
        <f t="shared" si="1347"/>
        <v>0.10716935333112786</v>
      </c>
      <c r="O1079" s="13">
        <f t="shared" si="1348"/>
        <v>0.14178003202500841</v>
      </c>
      <c r="P1079" s="13">
        <f t="shared" si="1349"/>
        <v>0.13190404007995249</v>
      </c>
      <c r="Q1079" s="13">
        <f t="shared" si="1350"/>
        <v>4.9852121188117084E-2</v>
      </c>
      <c r="R1079" s="13">
        <f t="shared" si="1351"/>
        <v>8.72514317081904E-2</v>
      </c>
      <c r="S1079" s="13">
        <f t="shared" si="1352"/>
        <v>3.775970751267925E-2</v>
      </c>
      <c r="T1079" s="13">
        <f t="shared" si="1353"/>
        <v>6.1357990758334653E-2</v>
      </c>
      <c r="U1079" s="13">
        <f t="shared" si="1354"/>
        <v>8.1173746265202976E-2</v>
      </c>
      <c r="V1079" s="13">
        <f t="shared" si="1355"/>
        <v>4.8041507567971424E-3</v>
      </c>
      <c r="W1079" s="13">
        <f t="shared" si="1356"/>
        <v>1.5459854953594983E-2</v>
      </c>
      <c r="X1079" s="13">
        <f t="shared" si="1357"/>
        <v>1.9027989476884753E-2</v>
      </c>
      <c r="Y1079" s="13">
        <f t="shared" si="1358"/>
        <v>1.1709824724074908E-2</v>
      </c>
      <c r="Z1079" s="13">
        <f t="shared" si="1359"/>
        <v>3.5796354048813664E-2</v>
      </c>
      <c r="AA1079" s="13">
        <f t="shared" si="1360"/>
        <v>3.3302882301070681E-2</v>
      </c>
      <c r="AB1079" s="13">
        <f t="shared" si="1361"/>
        <v>1.5491549335535239E-2</v>
      </c>
      <c r="AC1079" s="13">
        <f t="shared" si="1362"/>
        <v>3.4381685222363296E-4</v>
      </c>
      <c r="AD1079" s="13">
        <f t="shared" si="1363"/>
        <v>3.5957414071354377E-3</v>
      </c>
      <c r="AE1079" s="13">
        <f t="shared" si="1364"/>
        <v>4.4256385239023078E-3</v>
      </c>
      <c r="AF1079" s="13">
        <f t="shared" si="1365"/>
        <v>2.7235379476094872E-3</v>
      </c>
      <c r="AG1079" s="13">
        <f t="shared" si="1366"/>
        <v>1.1173768353059214E-3</v>
      </c>
      <c r="AH1079" s="13">
        <f t="shared" si="1367"/>
        <v>1.1014538140819994E-2</v>
      </c>
      <c r="AI1079" s="13">
        <f t="shared" si="1368"/>
        <v>1.0247296884039477E-2</v>
      </c>
      <c r="AJ1079" s="13">
        <f t="shared" si="1369"/>
        <v>4.7667497305442065E-3</v>
      </c>
      <c r="AK1079" s="13">
        <f t="shared" si="1370"/>
        <v>1.4782371878664848E-3</v>
      </c>
      <c r="AL1079" s="13">
        <f t="shared" si="1371"/>
        <v>1.5747719351158928E-5</v>
      </c>
      <c r="AM1079" s="13">
        <f t="shared" si="1372"/>
        <v>6.6905446685225443E-4</v>
      </c>
      <c r="AN1079" s="13">
        <f t="shared" si="1373"/>
        <v>8.234722378017567E-4</v>
      </c>
      <c r="AO1079" s="13">
        <f t="shared" si="1374"/>
        <v>5.0676481514320244E-4</v>
      </c>
      <c r="AP1079" s="13">
        <f t="shared" si="1375"/>
        <v>2.0790871149275163E-4</v>
      </c>
      <c r="AQ1079" s="13">
        <f t="shared" si="1376"/>
        <v>6.397351052631986E-5</v>
      </c>
      <c r="AR1079" s="13">
        <f t="shared" si="1377"/>
        <v>2.7113387087442553E-3</v>
      </c>
      <c r="AS1079" s="13">
        <f t="shared" si="1378"/>
        <v>2.5224746009751627E-3</v>
      </c>
      <c r="AT1079" s="13">
        <f t="shared" si="1379"/>
        <v>1.1733831136707643E-3</v>
      </c>
      <c r="AU1079" s="13">
        <f t="shared" si="1380"/>
        <v>3.6388286616521464E-4</v>
      </c>
      <c r="AV1079" s="13">
        <f t="shared" si="1381"/>
        <v>8.4633956343369663E-5</v>
      </c>
      <c r="AW1079" s="13">
        <f t="shared" si="1382"/>
        <v>5.0089382851611972E-7</v>
      </c>
      <c r="AX1079" s="13">
        <f t="shared" si="1383"/>
        <v>1.0374167404591981E-4</v>
      </c>
      <c r="AY1079" s="13">
        <f t="shared" si="1384"/>
        <v>1.2768525241571842E-4</v>
      </c>
      <c r="AZ1079" s="13">
        <f t="shared" si="1385"/>
        <v>7.8577504336633332E-5</v>
      </c>
      <c r="BA1079" s="13">
        <f t="shared" si="1386"/>
        <v>3.2237730779176169E-5</v>
      </c>
      <c r="BB1079" s="13">
        <f t="shared" si="1387"/>
        <v>9.9195497607525343E-6</v>
      </c>
      <c r="BC1079" s="13">
        <f t="shared" si="1388"/>
        <v>2.4417963691068489E-6</v>
      </c>
      <c r="BD1079" s="13">
        <f t="shared" si="1389"/>
        <v>5.5618594712040646E-4</v>
      </c>
      <c r="BE1079" s="13">
        <f t="shared" si="1390"/>
        <v>5.1744362314670657E-4</v>
      </c>
      <c r="BF1079" s="13">
        <f t="shared" si="1391"/>
        <v>2.4069998938433014E-4</v>
      </c>
      <c r="BG1079" s="13">
        <f t="shared" si="1392"/>
        <v>7.4644505279357917E-5</v>
      </c>
      <c r="BH1079" s="13">
        <f t="shared" si="1393"/>
        <v>1.7361245577903281E-5</v>
      </c>
      <c r="BI1079" s="13">
        <f t="shared" si="1394"/>
        <v>3.2303821629010774E-6</v>
      </c>
      <c r="BJ1079" s="14">
        <f t="shared" si="1395"/>
        <v>0.27906520639561105</v>
      </c>
      <c r="BK1079" s="14">
        <f t="shared" si="1396"/>
        <v>0.2901485443588338</v>
      </c>
      <c r="BL1079" s="14">
        <f t="shared" si="1397"/>
        <v>0.39477174251684821</v>
      </c>
      <c r="BM1079" s="14">
        <f t="shared" si="1398"/>
        <v>0.36650428844370886</v>
      </c>
      <c r="BN1079" s="14">
        <f t="shared" si="1399"/>
        <v>0.63315037451781064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1.5952380952381</v>
      </c>
      <c r="F1080" s="10">
        <f>VLOOKUP(B1080,home!$B$2:$E$405,3,FALSE)</f>
        <v>0.9</v>
      </c>
      <c r="G1080" s="10">
        <f>VLOOKUP(C1080,away!$B$2:$E$405,4,FALSE)</f>
        <v>0.54</v>
      </c>
      <c r="H1080" s="10">
        <f>VLOOKUP(A1080,away!$A$2:$E$405,3,FALSE)</f>
        <v>1.4365079365079401</v>
      </c>
      <c r="I1080" s="10">
        <f>VLOOKUP(C1080,away!$B$2:$E$405,3,FALSE)</f>
        <v>0.45</v>
      </c>
      <c r="J1080" s="10">
        <f>VLOOKUP(B1080,home!$B$2:$E$405,4,FALSE)</f>
        <v>0.7</v>
      </c>
      <c r="K1080" s="12">
        <f t="shared" si="1344"/>
        <v>0.77528571428571658</v>
      </c>
      <c r="L1080" s="12">
        <f t="shared" si="1345"/>
        <v>0.45250000000000107</v>
      </c>
      <c r="M1080" s="13">
        <f t="shared" si="1346"/>
        <v>0.29294051405339633</v>
      </c>
      <c r="N1080" s="13">
        <f t="shared" si="1347"/>
        <v>0.22711259568111236</v>
      </c>
      <c r="O1080" s="13">
        <f t="shared" si="1348"/>
        <v>0.13255558260916217</v>
      </c>
      <c r="P1080" s="13">
        <f t="shared" si="1349"/>
        <v>0.10276844954570361</v>
      </c>
      <c r="Q1080" s="13">
        <f t="shared" si="1350"/>
        <v>8.8038575482957154E-2</v>
      </c>
      <c r="R1080" s="13">
        <f t="shared" si="1351"/>
        <v>2.9990700565323006E-2</v>
      </c>
      <c r="S1080" s="13">
        <f t="shared" si="1352"/>
        <v>9.0132242856161664E-3</v>
      </c>
      <c r="T1080" s="13">
        <f t="shared" si="1353"/>
        <v>3.9837455406038218E-2</v>
      </c>
      <c r="U1080" s="13">
        <f t="shared" si="1354"/>
        <v>2.3251361709715493E-2</v>
      </c>
      <c r="V1080" s="13">
        <f t="shared" si="1355"/>
        <v>3.5133226364464669E-4</v>
      </c>
      <c r="W1080" s="13">
        <f t="shared" si="1356"/>
        <v>2.2751683292667139E-2</v>
      </c>
      <c r="X1080" s="13">
        <f t="shared" si="1357"/>
        <v>1.0295136689931908E-2</v>
      </c>
      <c r="Y1080" s="13">
        <f t="shared" si="1358"/>
        <v>2.329274676097099E-3</v>
      </c>
      <c r="Z1080" s="13">
        <f t="shared" si="1359"/>
        <v>4.5235973352695654E-3</v>
      </c>
      <c r="AA1080" s="13">
        <f t="shared" si="1360"/>
        <v>3.5070803912154291E-3</v>
      </c>
      <c r="AB1080" s="13">
        <f t="shared" si="1361"/>
        <v>1.3594946630804418E-3</v>
      </c>
      <c r="AC1080" s="13">
        <f t="shared" si="1362"/>
        <v>7.7033284655962229E-6</v>
      </c>
      <c r="AD1080" s="13">
        <f t="shared" si="1363"/>
        <v>4.4097637581894614E-3</v>
      </c>
      <c r="AE1080" s="13">
        <f t="shared" si="1364"/>
        <v>1.9954181005807366E-3</v>
      </c>
      <c r="AF1080" s="13">
        <f t="shared" si="1365"/>
        <v>4.5146334525639258E-4</v>
      </c>
      <c r="AG1080" s="13">
        <f t="shared" si="1366"/>
        <v>6.8095721242839396E-5</v>
      </c>
      <c r="AH1080" s="13">
        <f t="shared" si="1367"/>
        <v>5.1173194855237073E-4</v>
      </c>
      <c r="AI1080" s="13">
        <f t="shared" si="1368"/>
        <v>3.9673846925624627E-4</v>
      </c>
      <c r="AJ1080" s="13">
        <f t="shared" si="1369"/>
        <v>1.5379283376097533E-4</v>
      </c>
      <c r="AK1080" s="13">
        <f t="shared" si="1370"/>
        <v>3.9744462324800741E-5</v>
      </c>
      <c r="AL1080" s="13">
        <f t="shared" si="1371"/>
        <v>1.0809827726407376E-7</v>
      </c>
      <c r="AM1080" s="13">
        <f t="shared" si="1372"/>
        <v>6.8376536901983674E-4</v>
      </c>
      <c r="AN1080" s="13">
        <f t="shared" si="1373"/>
        <v>3.0940382948147697E-4</v>
      </c>
      <c r="AO1080" s="13">
        <f t="shared" si="1374"/>
        <v>7.0002616420184317E-5</v>
      </c>
      <c r="AP1080" s="13">
        <f t="shared" si="1375"/>
        <v>1.055872797671116E-5</v>
      </c>
      <c r="AQ1080" s="13">
        <f t="shared" si="1376"/>
        <v>1.1944561023654527E-6</v>
      </c>
      <c r="AR1080" s="13">
        <f t="shared" si="1377"/>
        <v>4.6311741343989673E-5</v>
      </c>
      <c r="AS1080" s="13">
        <f t="shared" si="1378"/>
        <v>3.5904831467690387E-5</v>
      </c>
      <c r="AT1080" s="13">
        <f t="shared" si="1379"/>
        <v>1.3918251455368305E-5</v>
      </c>
      <c r="AU1080" s="13">
        <f t="shared" si="1380"/>
        <v>3.596873840394477E-6</v>
      </c>
      <c r="AV1080" s="13">
        <f t="shared" si="1381"/>
        <v>6.9715122613646015E-7</v>
      </c>
      <c r="AW1080" s="13">
        <f t="shared" si="1382"/>
        <v>1.053408060306505E-9</v>
      </c>
      <c r="AX1080" s="13">
        <f t="shared" si="1383"/>
        <v>8.8352253754063413E-5</v>
      </c>
      <c r="AY1080" s="13">
        <f t="shared" si="1384"/>
        <v>3.9979394823713801E-5</v>
      </c>
      <c r="AZ1080" s="13">
        <f t="shared" si="1385"/>
        <v>9.0453380788652661E-6</v>
      </c>
      <c r="BA1080" s="13">
        <f t="shared" si="1386"/>
        <v>1.364338493562181E-6</v>
      </c>
      <c r="BB1080" s="13">
        <f t="shared" si="1387"/>
        <v>1.5434079208422208E-7</v>
      </c>
      <c r="BC1080" s="13">
        <f t="shared" si="1388"/>
        <v>1.3967841683622137E-8</v>
      </c>
      <c r="BD1080" s="13">
        <f t="shared" si="1389"/>
        <v>3.4926771596925615E-6</v>
      </c>
      <c r="BE1080" s="13">
        <f t="shared" si="1390"/>
        <v>2.7078227065216551E-6</v>
      </c>
      <c r="BF1080" s="13">
        <f t="shared" si="1391"/>
        <v>1.0496681305923618E-6</v>
      </c>
      <c r="BG1080" s="13">
        <f t="shared" si="1392"/>
        <v>2.7126423546308405E-7</v>
      </c>
      <c r="BH1080" s="13">
        <f t="shared" si="1393"/>
        <v>5.2576821637791471E-8</v>
      </c>
      <c r="BI1080" s="13">
        <f t="shared" si="1394"/>
        <v>8.1524117436655788E-9</v>
      </c>
      <c r="BJ1080" s="14">
        <f t="shared" si="1395"/>
        <v>0.39850329678685797</v>
      </c>
      <c r="BK1080" s="14">
        <f t="shared" si="1396"/>
        <v>0.40512131096992732</v>
      </c>
      <c r="BL1080" s="14">
        <f t="shared" si="1397"/>
        <v>0.19187423866319009</v>
      </c>
      <c r="BM1080" s="14">
        <f t="shared" si="1398"/>
        <v>0.1265760474761746</v>
      </c>
      <c r="BN1080" s="14">
        <f t="shared" si="1399"/>
        <v>0.87340641793765472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1.7979797979798</v>
      </c>
      <c r="F1081" s="10">
        <f>VLOOKUP(B1081,home!$B$2:$E$405,3,FALSE)</f>
        <v>1.1100000000000001</v>
      </c>
      <c r="G1081" s="10">
        <f>VLOOKUP(C1081,away!$B$2:$E$405,4,FALSE)</f>
        <v>0.56000000000000005</v>
      </c>
      <c r="H1081" s="10">
        <f>VLOOKUP(A1081,away!$A$2:$E$405,3,FALSE)</f>
        <v>1.2222222222222201</v>
      </c>
      <c r="I1081" s="10">
        <f>VLOOKUP(C1081,away!$B$2:$E$405,3,FALSE)</f>
        <v>1.39</v>
      </c>
      <c r="J1081" s="10">
        <f>VLOOKUP(B1081,home!$B$2:$E$405,4,FALSE)</f>
        <v>1.36</v>
      </c>
      <c r="K1081" s="12">
        <f t="shared" si="1344"/>
        <v>1.117624242424244</v>
      </c>
      <c r="L1081" s="12">
        <f t="shared" si="1345"/>
        <v>2.310488888888885</v>
      </c>
      <c r="M1081" s="13">
        <f t="shared" si="1346"/>
        <v>3.2448108366775967E-2</v>
      </c>
      <c r="N1081" s="13">
        <f t="shared" si="1347"/>
        <v>3.6264792531517764E-2</v>
      </c>
      <c r="O1081" s="13">
        <f t="shared" si="1348"/>
        <v>7.4970993846898329E-2</v>
      </c>
      <c r="P1081" s="13">
        <f t="shared" si="1349"/>
        <v>8.3789400201932415E-2</v>
      </c>
      <c r="Q1081" s="13">
        <f t="shared" si="1350"/>
        <v>2.0265205639854962E-2</v>
      </c>
      <c r="R1081" s="13">
        <f t="shared" si="1351"/>
        <v>8.6609824136107808E-2</v>
      </c>
      <c r="S1081" s="13">
        <f t="shared" si="1352"/>
        <v>5.4091470501467967E-2</v>
      </c>
      <c r="T1081" s="13">
        <f t="shared" si="1353"/>
        <v>4.6822532461933256E-2</v>
      </c>
      <c r="U1081" s="13">
        <f t="shared" si="1354"/>
        <v>9.6797239086614487E-2</v>
      </c>
      <c r="V1081" s="13">
        <f t="shared" si="1355"/>
        <v>1.5519794861136192E-2</v>
      </c>
      <c r="W1081" s="13">
        <f t="shared" si="1356"/>
        <v>7.5496283669381362E-3</v>
      </c>
      <c r="X1081" s="13">
        <f t="shared" si="1357"/>
        <v>1.7443332457050899E-2</v>
      </c>
      <c r="Y1081" s="13">
        <f t="shared" si="1358"/>
        <v>2.0151312913605484E-2</v>
      </c>
      <c r="Z1081" s="13">
        <f t="shared" si="1359"/>
        <v>6.6703678778365819E-2</v>
      </c>
      <c r="AA1081" s="13">
        <f t="shared" si="1360"/>
        <v>7.4549648461581228E-2</v>
      </c>
      <c r="AB1081" s="13">
        <f t="shared" si="1361"/>
        <v>4.1659247192434211E-2</v>
      </c>
      <c r="AC1081" s="13">
        <f t="shared" si="1362"/>
        <v>2.504757534654789E-3</v>
      </c>
      <c r="AD1081" s="13">
        <f t="shared" si="1363"/>
        <v>2.1094119210459555E-3</v>
      </c>
      <c r="AE1081" s="13">
        <f t="shared" si="1364"/>
        <v>4.8737728056664383E-3</v>
      </c>
      <c r="AF1081" s="13">
        <f t="shared" si="1365"/>
        <v>5.630398957230557E-3</v>
      </c>
      <c r="AG1081" s="13">
        <f t="shared" si="1366"/>
        <v>4.3363247435642561E-3</v>
      </c>
      <c r="AH1081" s="13">
        <f t="shared" si="1367"/>
        <v>3.8529527166356888E-2</v>
      </c>
      <c r="AI1081" s="13">
        <f t="shared" si="1368"/>
        <v>4.3061533610263943E-2</v>
      </c>
      <c r="AJ1081" s="13">
        <f t="shared" si="1369"/>
        <v>2.406330693939868E-2</v>
      </c>
      <c r="AK1081" s="13">
        <f t="shared" si="1370"/>
        <v>8.9645783961224967E-3</v>
      </c>
      <c r="AL1081" s="13">
        <f t="shared" si="1371"/>
        <v>2.5871724675930461E-4</v>
      </c>
      <c r="AM1081" s="13">
        <f t="shared" si="1372"/>
        <v>4.715059800439312E-4</v>
      </c>
      <c r="AN1081" s="13">
        <f t="shared" si="1373"/>
        <v>1.0894093279361673E-3</v>
      </c>
      <c r="AO1081" s="13">
        <f t="shared" si="1374"/>
        <v>1.2585340738242112E-3</v>
      </c>
      <c r="AP1081" s="13">
        <f t="shared" si="1375"/>
        <v>9.6927633128630138E-4</v>
      </c>
      <c r="AQ1081" s="13">
        <f t="shared" si="1376"/>
        <v>5.5987554842499535E-4</v>
      </c>
      <c r="AR1081" s="13">
        <f t="shared" si="1377"/>
        <v>1.7804408882402013E-2</v>
      </c>
      <c r="AS1081" s="13">
        <f t="shared" si="1378"/>
        <v>1.989863898900603E-2</v>
      </c>
      <c r="AT1081" s="13">
        <f t="shared" si="1379"/>
        <v>1.1119600662680695E-2</v>
      </c>
      <c r="AU1081" s="13">
        <f t="shared" si="1380"/>
        <v>4.1425117555628759E-3</v>
      </c>
      <c r="AV1081" s="13">
        <f t="shared" si="1381"/>
        <v>1.1574428906361218E-3</v>
      </c>
      <c r="AW1081" s="13">
        <f t="shared" si="1382"/>
        <v>1.8557632837109632E-5</v>
      </c>
      <c r="AX1081" s="13">
        <f t="shared" si="1383"/>
        <v>8.7827752290849811E-5</v>
      </c>
      <c r="AY1081" s="13">
        <f t="shared" si="1384"/>
        <v>2.0292504580409379E-4</v>
      </c>
      <c r="AZ1081" s="13">
        <f t="shared" si="1385"/>
        <v>2.3442803180381342E-4</v>
      </c>
      <c r="BA1081" s="13">
        <f t="shared" si="1386"/>
        <v>1.8054778757560036E-4</v>
      </c>
      <c r="BB1081" s="13">
        <f t="shared" si="1387"/>
        <v>1.0428841427672384E-4</v>
      </c>
      <c r="BC1081" s="13">
        <f t="shared" si="1388"/>
        <v>4.8191444485242293E-5</v>
      </c>
      <c r="BD1081" s="13">
        <f t="shared" si="1389"/>
        <v>6.8561481493374004E-3</v>
      </c>
      <c r="BE1081" s="13">
        <f t="shared" si="1390"/>
        <v>7.6625973813515946E-3</v>
      </c>
      <c r="BF1081" s="13">
        <f t="shared" si="1391"/>
        <v>4.2819522966675355E-3</v>
      </c>
      <c r="BG1081" s="13">
        <f t="shared" si="1392"/>
        <v>1.5952045638866015E-3</v>
      </c>
      <c r="BH1081" s="13">
        <f t="shared" si="1393"/>
        <v>4.4570982305636511E-4</v>
      </c>
      <c r="BI1081" s="13">
        <f t="shared" si="1394"/>
        <v>9.9627220666882811E-5</v>
      </c>
      <c r="BJ1081" s="14">
        <f t="shared" si="1395"/>
        <v>0.17065352253615962</v>
      </c>
      <c r="BK1081" s="14">
        <f t="shared" si="1396"/>
        <v>0.18881517375853074</v>
      </c>
      <c r="BL1081" s="14">
        <f t="shared" si="1397"/>
        <v>0.56426974145103215</v>
      </c>
      <c r="BM1081" s="14">
        <f t="shared" si="1398"/>
        <v>0.65590942438803435</v>
      </c>
      <c r="BN1081" s="14">
        <f t="shared" si="1399"/>
        <v>0.33434832472308723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1.7979797979798</v>
      </c>
      <c r="F1082" s="10">
        <f>VLOOKUP(B1082,home!$B$2:$E$405,3,FALSE)</f>
        <v>1.76</v>
      </c>
      <c r="G1082" s="10">
        <f>VLOOKUP(C1082,away!$B$2:$E$405,4,FALSE)</f>
        <v>1.1100000000000001</v>
      </c>
      <c r="H1082" s="10">
        <f>VLOOKUP(A1082,away!$A$2:$E$405,3,FALSE)</f>
        <v>1.2222222222222201</v>
      </c>
      <c r="I1082" s="10">
        <f>VLOOKUP(C1082,away!$B$2:$E$405,3,FALSE)</f>
        <v>1</v>
      </c>
      <c r="J1082" s="10">
        <f>VLOOKUP(B1082,home!$B$2:$E$405,4,FALSE)</f>
        <v>1.0900000000000001</v>
      </c>
      <c r="K1082" s="12">
        <f t="shared" si="1344"/>
        <v>3.5125333333333377</v>
      </c>
      <c r="L1082" s="12">
        <f t="shared" si="1345"/>
        <v>1.33222222222222</v>
      </c>
      <c r="M1082" s="13">
        <f t="shared" si="1346"/>
        <v>7.8695408854407671E-3</v>
      </c>
      <c r="N1082" s="13">
        <f t="shared" si="1347"/>
        <v>2.7642024678140243E-2</v>
      </c>
      <c r="O1082" s="13">
        <f t="shared" si="1348"/>
        <v>1.0483977246270516E-2</v>
      </c>
      <c r="P1082" s="13">
        <f t="shared" si="1349"/>
        <v>3.6825319543433446E-2</v>
      </c>
      <c r="Q1082" s="13">
        <f t="shared" si="1350"/>
        <v>4.8546766541395191E-2</v>
      </c>
      <c r="R1082" s="13">
        <f t="shared" si="1351"/>
        <v>6.9834937323768496E-3</v>
      </c>
      <c r="S1082" s="13">
        <f t="shared" si="1352"/>
        <v>4.3080790201651877E-2</v>
      </c>
      <c r="T1082" s="13">
        <f t="shared" si="1353"/>
        <v>6.4675081203480825E-2</v>
      </c>
      <c r="U1082" s="13">
        <f t="shared" si="1354"/>
        <v>2.4529754518098124E-2</v>
      </c>
      <c r="V1082" s="13">
        <f t="shared" si="1355"/>
        <v>2.2399497681476657E-2</v>
      </c>
      <c r="W1082" s="13">
        <f t="shared" si="1356"/>
        <v>5.6840711900734052E-2</v>
      </c>
      <c r="X1082" s="13">
        <f t="shared" si="1357"/>
        <v>7.5724459521088916E-2</v>
      </c>
      <c r="Y1082" s="13">
        <f t="shared" si="1358"/>
        <v>5.0440903869880808E-2</v>
      </c>
      <c r="Z1082" s="13">
        <f t="shared" si="1359"/>
        <v>3.1011885130073432E-3</v>
      </c>
      <c r="AA1082" s="13">
        <f t="shared" si="1360"/>
        <v>1.0893028024888739E-2</v>
      </c>
      <c r="AB1082" s="13">
        <f t="shared" si="1361"/>
        <v>1.9131062019177962E-2</v>
      </c>
      <c r="AC1082" s="13">
        <f t="shared" si="1362"/>
        <v>6.551118036463556E-3</v>
      </c>
      <c r="AD1082" s="13">
        <f t="shared" si="1363"/>
        <v>4.9913723810431326E-2</v>
      </c>
      <c r="AE1082" s="13">
        <f t="shared" si="1364"/>
        <v>6.6496172054118952E-2</v>
      </c>
      <c r="AF1082" s="13">
        <f t="shared" si="1365"/>
        <v>4.4293839051604722E-2</v>
      </c>
      <c r="AG1082" s="13">
        <f t="shared" si="1366"/>
        <v>1.9669745564027393E-2</v>
      </c>
      <c r="AH1082" s="13">
        <f t="shared" si="1367"/>
        <v>1.0328680630821659E-3</v>
      </c>
      <c r="AI1082" s="13">
        <f t="shared" si="1368"/>
        <v>3.6279835005115484E-3</v>
      </c>
      <c r="AJ1082" s="13">
        <f t="shared" si="1369"/>
        <v>6.3717064891650934E-3</v>
      </c>
      <c r="AK1082" s="13">
        <f t="shared" si="1370"/>
        <v>7.460277144469573E-3</v>
      </c>
      <c r="AL1082" s="13">
        <f t="shared" si="1371"/>
        <v>1.2262317132418529E-3</v>
      </c>
      <c r="AM1082" s="13">
        <f t="shared" si="1372"/>
        <v>3.5064723734986786E-2</v>
      </c>
      <c r="AN1082" s="13">
        <f t="shared" si="1373"/>
        <v>4.6714004175832324E-2</v>
      </c>
      <c r="AO1082" s="13">
        <f t="shared" si="1374"/>
        <v>3.11167172260127E-2</v>
      </c>
      <c r="AP1082" s="13">
        <f t="shared" si="1375"/>
        <v>1.3818127390366355E-2</v>
      </c>
      <c r="AQ1082" s="13">
        <f t="shared" si="1376"/>
        <v>4.6022040947358974E-3</v>
      </c>
      <c r="AR1082" s="13">
        <f t="shared" si="1377"/>
        <v>2.75201957252337E-4</v>
      </c>
      <c r="AS1082" s="13">
        <f t="shared" si="1378"/>
        <v>9.6665604824740985E-4</v>
      </c>
      <c r="AT1082" s="13">
        <f t="shared" si="1379"/>
        <v>1.6977057956686541E-3</v>
      </c>
      <c r="AU1082" s="13">
        <f t="shared" si="1380"/>
        <v>1.9877493991597808E-3</v>
      </c>
      <c r="AV1082" s="13">
        <f t="shared" si="1381"/>
        <v>1.7455090057155111E-3</v>
      </c>
      <c r="AW1082" s="13">
        <f t="shared" si="1382"/>
        <v>1.5939223891406714E-4</v>
      </c>
      <c r="AX1082" s="13">
        <f t="shared" si="1383"/>
        <v>2.0527668490544302E-2</v>
      </c>
      <c r="AY1082" s="13">
        <f t="shared" si="1384"/>
        <v>2.7347416133513974E-2</v>
      </c>
      <c r="AZ1082" s="13">
        <f t="shared" si="1385"/>
        <v>1.8216417746712888E-2</v>
      </c>
      <c r="BA1082" s="13">
        <f t="shared" si="1386"/>
        <v>8.0894388438180424E-3</v>
      </c>
      <c r="BB1082" s="13">
        <f t="shared" si="1387"/>
        <v>2.6942325482605042E-3</v>
      </c>
      <c r="BC1082" s="13">
        <f t="shared" si="1388"/>
        <v>7.1786329452540949E-4</v>
      </c>
      <c r="BD1082" s="13">
        <f t="shared" si="1389"/>
        <v>6.1105027175101991E-5</v>
      </c>
      <c r="BE1082" s="13">
        <f t="shared" si="1390"/>
        <v>2.1463344478678514E-4</v>
      </c>
      <c r="BF1082" s="13">
        <f t="shared" si="1391"/>
        <v>3.7695356463087186E-4</v>
      </c>
      <c r="BG1082" s="13">
        <f t="shared" si="1392"/>
        <v>4.4135398696158658E-4</v>
      </c>
      <c r="BH1082" s="13">
        <f t="shared" si="1393"/>
        <v>3.8756764775053502E-4</v>
      </c>
      <c r="BI1082" s="13">
        <f t="shared" si="1394"/>
        <v>2.7226885632906955E-4</v>
      </c>
      <c r="BJ1082" s="14">
        <f t="shared" si="1395"/>
        <v>0.71315224187421167</v>
      </c>
      <c r="BK1082" s="14">
        <f t="shared" si="1396"/>
        <v>0.14529991419522212</v>
      </c>
      <c r="BL1082" s="14">
        <f t="shared" si="1397"/>
        <v>9.8940855471718242E-2</v>
      </c>
      <c r="BM1082" s="14">
        <f t="shared" si="1398"/>
        <v>0.79495505353250229</v>
      </c>
      <c r="BN1082" s="14">
        <f t="shared" si="1399"/>
        <v>0.13835112262705704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1.7979797979798</v>
      </c>
      <c r="F1083" s="10">
        <f>VLOOKUP(B1083,home!$B$2:$E$405,3,FALSE)</f>
        <v>0.46</v>
      </c>
      <c r="G1083" s="10">
        <f>VLOOKUP(C1083,away!$B$2:$E$405,4,FALSE)</f>
        <v>1.02</v>
      </c>
      <c r="H1083" s="10">
        <f>VLOOKUP(A1083,away!$A$2:$E$405,3,FALSE)</f>
        <v>1.2222222222222201</v>
      </c>
      <c r="I1083" s="10">
        <f>VLOOKUP(C1083,away!$B$2:$E$405,3,FALSE)</f>
        <v>0.74</v>
      </c>
      <c r="J1083" s="10">
        <f>VLOOKUP(B1083,home!$B$2:$E$405,4,FALSE)</f>
        <v>0.82</v>
      </c>
      <c r="K1083" s="12">
        <f t="shared" si="1344"/>
        <v>0.84361212121212226</v>
      </c>
      <c r="L1083" s="12">
        <f t="shared" si="1345"/>
        <v>0.74164444444444311</v>
      </c>
      <c r="M1083" s="13">
        <f t="shared" si="1346"/>
        <v>0.20489521729655799</v>
      </c>
      <c r="N1083" s="13">
        <f t="shared" si="1347"/>
        <v>0.172852088889768</v>
      </c>
      <c r="O1083" s="13">
        <f t="shared" si="1348"/>
        <v>0.1519593996012292</v>
      </c>
      <c r="P1083" s="13">
        <f t="shared" si="1349"/>
        <v>0.12819479143571347</v>
      </c>
      <c r="Q1083" s="13">
        <f t="shared" si="1350"/>
        <v>7.2910058682121734E-2</v>
      </c>
      <c r="R1083" s="13">
        <f t="shared" si="1351"/>
        <v>5.6349922247682378E-2</v>
      </c>
      <c r="S1083" s="13">
        <f t="shared" si="1352"/>
        <v>2.0051596089063699E-2</v>
      </c>
      <c r="T1083" s="13">
        <f t="shared" si="1353"/>
        <v>5.4073339965713917E-2</v>
      </c>
      <c r="U1083" s="13">
        <f t="shared" si="1354"/>
        <v>4.7537477437505485E-2</v>
      </c>
      <c r="V1083" s="13">
        <f t="shared" si="1355"/>
        <v>1.3939429423198656E-3</v>
      </c>
      <c r="W1083" s="13">
        <f t="shared" si="1356"/>
        <v>2.0502603087508349E-2</v>
      </c>
      <c r="X1083" s="13">
        <f t="shared" si="1357"/>
        <v>1.5205641676500053E-2</v>
      </c>
      <c r="Y1083" s="13">
        <f t="shared" si="1358"/>
        <v>5.6385898367945757E-3</v>
      </c>
      <c r="Z1083" s="13">
        <f t="shared" si="1359"/>
        <v>1.3930535593289989E-2</v>
      </c>
      <c r="AA1083" s="13">
        <f t="shared" si="1360"/>
        <v>1.1751968681476337E-2</v>
      </c>
      <c r="AB1083" s="13">
        <f t="shared" si="1361"/>
        <v>4.957051613899339E-3</v>
      </c>
      <c r="AC1083" s="13">
        <f t="shared" si="1362"/>
        <v>5.4508417498022116E-5</v>
      </c>
      <c r="AD1083" s="13">
        <f t="shared" si="1363"/>
        <v>4.3240611202557807E-3</v>
      </c>
      <c r="AE1083" s="13">
        <f t="shared" si="1364"/>
        <v>3.2069159072759148E-3</v>
      </c>
      <c r="AF1083" s="13">
        <f t="shared" si="1365"/>
        <v>1.1891956832158464E-3</v>
      </c>
      <c r="AG1083" s="13">
        <f t="shared" si="1366"/>
        <v>2.9398679060478215E-4</v>
      </c>
      <c r="AH1083" s="13">
        <f t="shared" si="1367"/>
        <v>2.5828760827247732E-3</v>
      </c>
      <c r="AI1083" s="13">
        <f t="shared" si="1368"/>
        <v>2.1789455709755028E-3</v>
      </c>
      <c r="AJ1083" s="13">
        <f t="shared" si="1369"/>
        <v>9.1909244756820118E-4</v>
      </c>
      <c r="AK1083" s="13">
        <f t="shared" si="1370"/>
        <v>2.5845250976101725E-4</v>
      </c>
      <c r="AL1083" s="13">
        <f t="shared" si="1371"/>
        <v>1.3641499894135653E-6</v>
      </c>
      <c r="AM1083" s="13">
        <f t="shared" si="1372"/>
        <v>7.295660747819691E-4</v>
      </c>
      <c r="AN1083" s="13">
        <f t="shared" si="1373"/>
        <v>5.4107862621718646E-4</v>
      </c>
      <c r="AO1083" s="13">
        <f t="shared" si="1374"/>
        <v>2.0064397857080387E-4</v>
      </c>
      <c r="AP1083" s="13">
        <f t="shared" si="1375"/>
        <v>4.9602164006088865E-5</v>
      </c>
      <c r="AQ1083" s="13">
        <f t="shared" si="1376"/>
        <v>9.196792341884481E-6</v>
      </c>
      <c r="AR1083" s="13">
        <f t="shared" si="1377"/>
        <v>3.8311513948825087E-4</v>
      </c>
      <c r="AS1083" s="13">
        <f t="shared" si="1378"/>
        <v>3.2320057549216141E-4</v>
      </c>
      <c r="AT1083" s="13">
        <f t="shared" si="1379"/>
        <v>1.3632796153396044E-4</v>
      </c>
      <c r="AU1083" s="13">
        <f t="shared" si="1380"/>
        <v>3.8335973603396334E-5</v>
      </c>
      <c r="AV1083" s="13">
        <f t="shared" si="1381"/>
        <v>8.0851730025732772E-6</v>
      </c>
      <c r="AW1083" s="13">
        <f t="shared" si="1382"/>
        <v>2.3708178161511485E-8</v>
      </c>
      <c r="AX1083" s="13">
        <f t="shared" si="1383"/>
        <v>1.0257846398520308E-4</v>
      </c>
      <c r="AY1083" s="13">
        <f t="shared" si="1384"/>
        <v>7.6076747934270244E-5</v>
      </c>
      <c r="AZ1083" s="13">
        <f t="shared" si="1385"/>
        <v>2.8210948728425894E-5</v>
      </c>
      <c r="BA1083" s="13">
        <f t="shared" si="1386"/>
        <v>6.9741644656480313E-6</v>
      </c>
      <c r="BB1083" s="13">
        <f t="shared" si="1387"/>
        <v>1.2930875826474273E-6</v>
      </c>
      <c r="BC1083" s="13">
        <f t="shared" si="1388"/>
        <v>1.9180224437011189E-7</v>
      </c>
      <c r="BD1083" s="13">
        <f t="shared" si="1389"/>
        <v>4.7355869130669842E-5</v>
      </c>
      <c r="BE1083" s="13">
        <f t="shared" si="1390"/>
        <v>3.9949985209168045E-5</v>
      </c>
      <c r="BF1083" s="13">
        <f t="shared" si="1391"/>
        <v>1.6851145882349581E-5</v>
      </c>
      <c r="BG1083" s="13">
        <f t="shared" si="1392"/>
        <v>4.7386103075546177E-6</v>
      </c>
      <c r="BH1083" s="13">
        <f t="shared" si="1393"/>
        <v>9.9938727328844438E-7</v>
      </c>
      <c r="BI1083" s="13">
        <f t="shared" si="1394"/>
        <v>1.6861904350625273E-7</v>
      </c>
      <c r="BJ1083" s="14">
        <f t="shared" si="1395"/>
        <v>0.3519418944906173</v>
      </c>
      <c r="BK1083" s="14">
        <f t="shared" si="1396"/>
        <v>0.35466749707907674</v>
      </c>
      <c r="BL1083" s="14">
        <f t="shared" si="1397"/>
        <v>0.27949431463278912</v>
      </c>
      <c r="BM1083" s="14">
        <f t="shared" si="1398"/>
        <v>0.21279671060294444</v>
      </c>
      <c r="BN1083" s="14">
        <f t="shared" si="1399"/>
        <v>0.7871614781530728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1.5</v>
      </c>
      <c r="F1084" s="10">
        <f>VLOOKUP(B1084,home!$B$2:$E$405,3,FALSE)</f>
        <v>1.78</v>
      </c>
      <c r="G1084" s="10">
        <f>VLOOKUP(C1084,away!$B$2:$E$405,4,FALSE)</f>
        <v>1.24</v>
      </c>
      <c r="H1084" s="10">
        <f>VLOOKUP(A1084,away!$A$2:$E$405,3,FALSE)</f>
        <v>1.3534482758620701</v>
      </c>
      <c r="I1084" s="10">
        <f>VLOOKUP(C1084,away!$B$2:$E$405,3,FALSE)</f>
        <v>0.56999999999999995</v>
      </c>
      <c r="J1084" s="10">
        <f>VLOOKUP(B1084,home!$B$2:$E$405,4,FALSE)</f>
        <v>0.37</v>
      </c>
      <c r="K1084" s="12">
        <f t="shared" si="1344"/>
        <v>3.3108</v>
      </c>
      <c r="L1084" s="12">
        <f t="shared" si="1345"/>
        <v>0.28544224137931057</v>
      </c>
      <c r="M1084" s="13">
        <f t="shared" si="1346"/>
        <v>2.74265915584638E-2</v>
      </c>
      <c r="N1084" s="13">
        <f t="shared" si="1347"/>
        <v>9.0803959331761941E-2</v>
      </c>
      <c r="O1084" s="13">
        <f t="shared" si="1348"/>
        <v>7.8287077678427849E-3</v>
      </c>
      <c r="P1084" s="13">
        <f t="shared" si="1349"/>
        <v>2.5919285677773893E-2</v>
      </c>
      <c r="Q1084" s="13">
        <f t="shared" si="1350"/>
        <v>0.15031687427779875</v>
      </c>
      <c r="R1084" s="13">
        <f t="shared" si="1351"/>
        <v>1.117321946178332E-3</v>
      </c>
      <c r="S1084" s="13">
        <f t="shared" si="1352"/>
        <v>6.1237045133187146E-3</v>
      </c>
      <c r="T1084" s="13">
        <f t="shared" si="1353"/>
        <v>4.2906785510986908E-2</v>
      </c>
      <c r="U1084" s="13">
        <f t="shared" si="1354"/>
        <v>3.6992294994072209E-3</v>
      </c>
      <c r="V1084" s="13">
        <f t="shared" si="1355"/>
        <v>6.4301766873316613E-4</v>
      </c>
      <c r="W1084" s="13">
        <f t="shared" si="1356"/>
        <v>0.16588970245297868</v>
      </c>
      <c r="X1084" s="13">
        <f t="shared" si="1357"/>
        <v>4.7351928489925157E-2</v>
      </c>
      <c r="Y1084" s="13">
        <f t="shared" si="1358"/>
        <v>6.7581203008985338E-3</v>
      </c>
      <c r="Z1084" s="13">
        <f t="shared" si="1359"/>
        <v>1.063102935531455E-4</v>
      </c>
      <c r="AA1084" s="13">
        <f t="shared" si="1360"/>
        <v>3.5197211989575406E-4</v>
      </c>
      <c r="AB1084" s="13">
        <f t="shared" si="1361"/>
        <v>5.8265464727543144E-4</v>
      </c>
      <c r="AC1084" s="13">
        <f t="shared" si="1362"/>
        <v>3.7979925923860916E-5</v>
      </c>
      <c r="AD1084" s="13">
        <f t="shared" si="1363"/>
        <v>0.13730690672033047</v>
      </c>
      <c r="AE1084" s="13">
        <f t="shared" si="1364"/>
        <v>3.9193191211111054E-2</v>
      </c>
      <c r="AF1084" s="13">
        <f t="shared" si="1365"/>
        <v>5.5936961730537168E-3</v>
      </c>
      <c r="AG1084" s="13">
        <f t="shared" si="1366"/>
        <v>5.3222572441044167E-4</v>
      </c>
      <c r="AH1084" s="13">
        <f t="shared" si="1367"/>
        <v>7.5863621183755777E-6</v>
      </c>
      <c r="AI1084" s="13">
        <f t="shared" si="1368"/>
        <v>2.5116927701517861E-5</v>
      </c>
      <c r="AJ1084" s="13">
        <f t="shared" si="1369"/>
        <v>4.1578562117092674E-5</v>
      </c>
      <c r="AK1084" s="13">
        <f t="shared" si="1370"/>
        <v>4.5886101152423481E-5</v>
      </c>
      <c r="AL1084" s="13">
        <f t="shared" si="1371"/>
        <v>1.4357052686518803E-6</v>
      </c>
      <c r="AM1084" s="13">
        <f t="shared" si="1372"/>
        <v>9.0919141353934016E-2</v>
      </c>
      <c r="AN1084" s="13">
        <f t="shared" si="1373"/>
        <v>2.5952163492349294E-2</v>
      </c>
      <c r="AO1084" s="13">
        <f t="shared" si="1374"/>
        <v>3.7039218579492487E-3</v>
      </c>
      <c r="AP1084" s="13">
        <f t="shared" si="1375"/>
        <v>3.5241858567561804E-4</v>
      </c>
      <c r="AQ1084" s="13">
        <f t="shared" si="1376"/>
        <v>2.5148787749743742E-5</v>
      </c>
      <c r="AR1084" s="13">
        <f t="shared" si="1377"/>
        <v>4.3309364139684388E-7</v>
      </c>
      <c r="AS1084" s="13">
        <f t="shared" si="1378"/>
        <v>1.4338864279366706E-6</v>
      </c>
      <c r="AT1084" s="13">
        <f t="shared" si="1379"/>
        <v>2.3736555928063649E-6</v>
      </c>
      <c r="AU1084" s="13">
        <f t="shared" si="1380"/>
        <v>2.6195663122211045E-6</v>
      </c>
      <c r="AV1084" s="13">
        <f t="shared" si="1381"/>
        <v>2.1682150366254082E-6</v>
      </c>
      <c r="AW1084" s="13">
        <f t="shared" si="1382"/>
        <v>3.7688945181327049E-8</v>
      </c>
      <c r="AX1084" s="13">
        <f t="shared" si="1383"/>
        <v>5.0169182199100812E-2</v>
      </c>
      <c r="AY1084" s="13">
        <f t="shared" si="1384"/>
        <v>1.4320403815078346E-2</v>
      </c>
      <c r="AZ1084" s="13">
        <f t="shared" si="1385"/>
        <v>2.0438240812163965E-3</v>
      </c>
      <c r="BA1084" s="13">
        <f t="shared" si="1386"/>
        <v>1.9446457557580611E-4</v>
      </c>
      <c r="BB1084" s="13">
        <f t="shared" si="1387"/>
        <v>1.3877101080308602E-5</v>
      </c>
      <c r="BC1084" s="13">
        <f t="shared" si="1388"/>
        <v>7.9222216724210781E-7</v>
      </c>
      <c r="BD1084" s="13">
        <f t="shared" si="1389"/>
        <v>2.0603869954573744E-8</v>
      </c>
      <c r="BE1084" s="13">
        <f t="shared" si="1390"/>
        <v>6.8215292645602748E-8</v>
      </c>
      <c r="BF1084" s="13">
        <f t="shared" si="1391"/>
        <v>1.1292359544553082E-7</v>
      </c>
      <c r="BG1084" s="13">
        <f t="shared" si="1392"/>
        <v>1.2462247993368781E-7</v>
      </c>
      <c r="BH1084" s="13">
        <f t="shared" si="1393"/>
        <v>1.0315002664111341E-7</v>
      </c>
      <c r="BI1084" s="13">
        <f t="shared" si="1394"/>
        <v>6.8301821640679652E-8</v>
      </c>
      <c r="BJ1084" s="14">
        <f t="shared" si="1395"/>
        <v>0.87434872826513244</v>
      </c>
      <c r="BK1084" s="14">
        <f t="shared" si="1396"/>
        <v>7.4472418864560436E-2</v>
      </c>
      <c r="BL1084" s="14">
        <f t="shared" si="1397"/>
        <v>1.370958016778618E-2</v>
      </c>
      <c r="BM1084" s="14">
        <f t="shared" si="1398"/>
        <v>0.64490393090507947</v>
      </c>
      <c r="BN1084" s="14">
        <f t="shared" si="1399"/>
        <v>0.30341274055981948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1.5</v>
      </c>
      <c r="F1085" s="10">
        <f>VLOOKUP(B1085,home!$B$2:$E$405,3,FALSE)</f>
        <v>0.56999999999999995</v>
      </c>
      <c r="G1085" s="10">
        <f>VLOOKUP(C1085,away!$B$2:$E$405,4,FALSE)</f>
        <v>0.67</v>
      </c>
      <c r="H1085" s="10">
        <f>VLOOKUP(A1085,away!$A$2:$E$405,3,FALSE)</f>
        <v>1.3534482758620701</v>
      </c>
      <c r="I1085" s="10">
        <f>VLOOKUP(C1085,away!$B$2:$E$405,3,FALSE)</f>
        <v>2</v>
      </c>
      <c r="J1085" s="10">
        <f>VLOOKUP(B1085,home!$B$2:$E$405,4,FALSE)</f>
        <v>0.95</v>
      </c>
      <c r="K1085" s="12">
        <f t="shared" si="1344"/>
        <v>0.57284999999999997</v>
      </c>
      <c r="L1085" s="12">
        <f t="shared" si="1345"/>
        <v>2.5715517241379331</v>
      </c>
      <c r="M1085" s="13">
        <f t="shared" si="1346"/>
        <v>4.3092697657037271E-2</v>
      </c>
      <c r="N1085" s="13">
        <f t="shared" si="1347"/>
        <v>2.4685651852833796E-2</v>
      </c>
      <c r="O1085" s="13">
        <f t="shared" si="1348"/>
        <v>0.11081510095770884</v>
      </c>
      <c r="P1085" s="13">
        <f t="shared" si="1349"/>
        <v>6.3480430583623501E-2</v>
      </c>
      <c r="Q1085" s="13">
        <f t="shared" si="1350"/>
        <v>7.0705878319479191E-3</v>
      </c>
      <c r="R1085" s="13">
        <f t="shared" si="1351"/>
        <v>0.14248338196415772</v>
      </c>
      <c r="S1085" s="13">
        <f t="shared" si="1352"/>
        <v>2.3378468314713189E-2</v>
      </c>
      <c r="T1085" s="13">
        <f t="shared" si="1353"/>
        <v>1.818238232991436E-2</v>
      </c>
      <c r="U1085" s="13">
        <f t="shared" si="1354"/>
        <v>8.1621605358167745E-2</v>
      </c>
      <c r="V1085" s="13">
        <f t="shared" si="1355"/>
        <v>3.8265705629780609E-3</v>
      </c>
      <c r="W1085" s="13">
        <f t="shared" si="1356"/>
        <v>1.3501287465104549E-3</v>
      </c>
      <c r="X1085" s="13">
        <f t="shared" si="1357"/>
        <v>3.4719259058971466E-3</v>
      </c>
      <c r="Y1085" s="13">
        <f t="shared" si="1358"/>
        <v>4.4641185246944836E-3</v>
      </c>
      <c r="Z1085" s="13">
        <f t="shared" si="1359"/>
        <v>0.12213446218364446</v>
      </c>
      <c r="AA1085" s="13">
        <f t="shared" si="1360"/>
        <v>6.996472666190072E-2</v>
      </c>
      <c r="AB1085" s="13">
        <f t="shared" si="1361"/>
        <v>2.0039646834134908E-2</v>
      </c>
      <c r="AC1085" s="13">
        <f t="shared" si="1362"/>
        <v>3.5231077451007103E-4</v>
      </c>
      <c r="AD1085" s="13">
        <f t="shared" si="1363"/>
        <v>1.9335531310962851E-4</v>
      </c>
      <c r="AE1085" s="13">
        <f t="shared" si="1364"/>
        <v>4.9722318879829501E-4</v>
      </c>
      <c r="AF1085" s="13">
        <f t="shared" si="1365"/>
        <v>6.3931757421780864E-4</v>
      </c>
      <c r="AG1085" s="13">
        <f t="shared" si="1366"/>
        <v>5.4801273675049542E-4</v>
      </c>
      <c r="AH1085" s="13">
        <f t="shared" si="1367"/>
        <v>7.8518771701252543E-2</v>
      </c>
      <c r="AI1085" s="13">
        <f t="shared" si="1368"/>
        <v>4.4979478369062513E-2</v>
      </c>
      <c r="AJ1085" s="13">
        <f t="shared" si="1369"/>
        <v>1.2883247091858728E-2</v>
      </c>
      <c r="AK1085" s="13">
        <f t="shared" si="1370"/>
        <v>2.4600560321904239E-3</v>
      </c>
      <c r="AL1085" s="13">
        <f t="shared" si="1371"/>
        <v>2.0759748988698471E-5</v>
      </c>
      <c r="AM1085" s="13">
        <f t="shared" si="1372"/>
        <v>2.2152718222970149E-5</v>
      </c>
      <c r="AN1085" s="13">
        <f t="shared" si="1373"/>
        <v>5.6966860740620688E-5</v>
      </c>
      <c r="AO1085" s="13">
        <f t="shared" si="1374"/>
        <v>7.324661447813436E-5</v>
      </c>
      <c r="AP1085" s="13">
        <f t="shared" si="1375"/>
        <v>6.2785819249504285E-5</v>
      </c>
      <c r="AQ1085" s="13">
        <f t="shared" si="1376"/>
        <v>4.0364245435618859E-5</v>
      </c>
      <c r="AR1085" s="13">
        <f t="shared" si="1377"/>
        <v>4.0383016549109738E-2</v>
      </c>
      <c r="AS1085" s="13">
        <f t="shared" si="1378"/>
        <v>2.3133411030157511E-2</v>
      </c>
      <c r="AT1085" s="13">
        <f t="shared" si="1379"/>
        <v>6.625987254312864E-3</v>
      </c>
      <c r="AU1085" s="13">
        <f t="shared" si="1380"/>
        <v>1.2652322662110413E-3</v>
      </c>
      <c r="AV1085" s="13">
        <f t="shared" si="1381"/>
        <v>1.8119707592474871E-4</v>
      </c>
      <c r="AW1085" s="13">
        <f t="shared" si="1382"/>
        <v>8.4948512564628308E-7</v>
      </c>
      <c r="AX1085" s="13">
        <f t="shared" si="1383"/>
        <v>2.1150307723380732E-6</v>
      </c>
      <c r="AY1085" s="13">
        <f t="shared" si="1384"/>
        <v>5.438911029210756E-6</v>
      </c>
      <c r="AZ1085" s="13">
        <f t="shared" si="1385"/>
        <v>6.9932205172998725E-6</v>
      </c>
      <c r="BA1085" s="13">
        <f t="shared" si="1386"/>
        <v>5.9944760928464172E-6</v>
      </c>
      <c r="BB1085" s="13">
        <f t="shared" si="1387"/>
        <v>3.8537763329657069E-6</v>
      </c>
      <c r="BC1085" s="13">
        <f t="shared" si="1388"/>
        <v>1.9820370346959847E-6</v>
      </c>
      <c r="BD1085" s="13">
        <f t="shared" si="1389"/>
        <v>1.7307835972125648E-2</v>
      </c>
      <c r="BE1085" s="13">
        <f t="shared" si="1390"/>
        <v>9.9147938366321766E-3</v>
      </c>
      <c r="BF1085" s="13">
        <f t="shared" si="1391"/>
        <v>2.8398448246573704E-3</v>
      </c>
      <c r="BG1085" s="13">
        <f t="shared" si="1392"/>
        <v>5.4226836926832484E-4</v>
      </c>
      <c r="BH1085" s="13">
        <f t="shared" si="1393"/>
        <v>7.7659608833839961E-5</v>
      </c>
      <c r="BI1085" s="13">
        <f t="shared" si="1394"/>
        <v>8.897461384093047E-6</v>
      </c>
      <c r="BJ1085" s="14">
        <f t="shared" si="1395"/>
        <v>6.1384597714580616E-2</v>
      </c>
      <c r="BK1085" s="14">
        <f t="shared" si="1396"/>
        <v>0.13415667655287999</v>
      </c>
      <c r="BL1085" s="14">
        <f t="shared" si="1397"/>
        <v>0.66604615921905141</v>
      </c>
      <c r="BM1085" s="14">
        <f t="shared" si="1398"/>
        <v>0.59208945539694402</v>
      </c>
      <c r="BN1085" s="14">
        <f t="shared" si="1399"/>
        <v>0.39162785084730906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1.5</v>
      </c>
      <c r="F1086" s="10">
        <f>VLOOKUP(B1086,home!$B$2:$E$405,3,FALSE)</f>
        <v>2.11</v>
      </c>
      <c r="G1086" s="10">
        <f>VLOOKUP(C1086,away!$B$2:$E$405,4,FALSE)</f>
        <v>1.81</v>
      </c>
      <c r="H1086" s="10">
        <f>VLOOKUP(A1086,away!$A$2:$E$405,3,FALSE)</f>
        <v>1.3534482758620701</v>
      </c>
      <c r="I1086" s="10">
        <f>VLOOKUP(C1086,away!$B$2:$E$405,3,FALSE)</f>
        <v>0.48</v>
      </c>
      <c r="J1086" s="10">
        <f>VLOOKUP(B1086,home!$B$2:$E$405,4,FALSE)</f>
        <v>0.37</v>
      </c>
      <c r="K1086" s="12">
        <f t="shared" si="1344"/>
        <v>5.72865</v>
      </c>
      <c r="L1086" s="12">
        <f t="shared" si="1345"/>
        <v>0.24037241379310362</v>
      </c>
      <c r="M1086" s="13">
        <f t="shared" si="1346"/>
        <v>2.5567396310831728E-3</v>
      </c>
      <c r="N1086" s="13">
        <f t="shared" si="1347"/>
        <v>1.4646666487604619E-2</v>
      </c>
      <c r="O1086" s="13">
        <f t="shared" si="1348"/>
        <v>6.1456967656395149E-4</v>
      </c>
      <c r="P1086" s="13">
        <f t="shared" si="1349"/>
        <v>3.5206545776480806E-3</v>
      </c>
      <c r="Q1086" s="13">
        <f t="shared" si="1350"/>
        <v>4.1952812987108103E-2</v>
      </c>
      <c r="R1086" s="13">
        <f t="shared" si="1351"/>
        <v>7.3862798299861998E-5</v>
      </c>
      <c r="S1086" s="13">
        <f t="shared" si="1352"/>
        <v>1.2119936367809957E-3</v>
      </c>
      <c r="T1086" s="13">
        <f t="shared" si="1353"/>
        <v>1.0084298923121838E-2</v>
      </c>
      <c r="U1086" s="13">
        <f t="shared" si="1354"/>
        <v>4.2313411948050441E-4</v>
      </c>
      <c r="V1086" s="13">
        <f t="shared" si="1355"/>
        <v>1.8543629609530927E-4</v>
      </c>
      <c r="W1086" s="13">
        <f t="shared" si="1356"/>
        <v>8.0110994039532313E-2</v>
      </c>
      <c r="X1086" s="13">
        <f t="shared" si="1357"/>
        <v>1.9256473008647315E-2</v>
      </c>
      <c r="Y1086" s="13">
        <f t="shared" si="1358"/>
        <v>2.3143624491151517E-3</v>
      </c>
      <c r="Z1086" s="13">
        <f t="shared" si="1359"/>
        <v>5.9181930389503243E-6</v>
      </c>
      <c r="AA1086" s="13">
        <f t="shared" si="1360"/>
        <v>3.3903256552582778E-5</v>
      </c>
      <c r="AB1086" s="13">
        <f t="shared" si="1361"/>
        <v>9.7109945324976658E-5</v>
      </c>
      <c r="AC1086" s="13">
        <f t="shared" si="1362"/>
        <v>1.5959220504237212E-5</v>
      </c>
      <c r="AD1086" s="13">
        <f t="shared" si="1363"/>
        <v>0.11473196150114165</v>
      </c>
      <c r="AE1086" s="13">
        <f t="shared" si="1364"/>
        <v>2.7578398525246853E-2</v>
      </c>
      <c r="AF1086" s="13">
        <f t="shared" si="1365"/>
        <v>3.3145431110308773E-3</v>
      </c>
      <c r="AG1086" s="13">
        <f t="shared" si="1366"/>
        <v>2.6557490940659823E-4</v>
      </c>
      <c r="AH1086" s="13">
        <f t="shared" si="1367"/>
        <v>3.5564258651650818E-7</v>
      </c>
      <c r="AI1086" s="13">
        <f t="shared" si="1368"/>
        <v>2.0373519032477947E-6</v>
      </c>
      <c r="AJ1086" s="13">
        <f t="shared" si="1369"/>
        <v>5.8356379902702387E-6</v>
      </c>
      <c r="AK1086" s="13">
        <f t="shared" si="1370"/>
        <v>1.1143442524320541E-5</v>
      </c>
      <c r="AL1086" s="13">
        <f t="shared" si="1371"/>
        <v>8.7903988409072476E-7</v>
      </c>
      <c r="AM1086" s="13">
        <f t="shared" si="1372"/>
        <v>0.13145185025070302</v>
      </c>
      <c r="AN1086" s="13">
        <f t="shared" si="1373"/>
        <v>3.1597398542331075E-2</v>
      </c>
      <c r="AO1086" s="13">
        <f t="shared" si="1374"/>
        <v>3.7975714786014068E-3</v>
      </c>
      <c r="AP1086" s="13">
        <f t="shared" si="1375"/>
        <v>3.0427714095442184E-4</v>
      </c>
      <c r="AQ1086" s="13">
        <f t="shared" si="1376"/>
        <v>1.8284957708319699E-5</v>
      </c>
      <c r="AR1086" s="13">
        <f t="shared" si="1377"/>
        <v>1.7097333393719156E-8</v>
      </c>
      <c r="AS1086" s="13">
        <f t="shared" si="1378"/>
        <v>9.794463894592925E-8</v>
      </c>
      <c r="AT1086" s="13">
        <f t="shared" si="1379"/>
        <v>2.805452779487988E-7</v>
      </c>
      <c r="AU1086" s="13">
        <f t="shared" si="1380"/>
        <v>5.3571523550712901E-7</v>
      </c>
      <c r="AV1086" s="13">
        <f t="shared" si="1381"/>
        <v>7.6723127097197832E-7</v>
      </c>
      <c r="AW1086" s="13">
        <f t="shared" si="1382"/>
        <v>3.3623505783984673E-8</v>
      </c>
      <c r="AX1086" s="13">
        <f t="shared" si="1383"/>
        <v>0.12550694032311496</v>
      </c>
      <c r="AY1086" s="13">
        <f t="shared" si="1384"/>
        <v>3.0168406193254151E-2</v>
      </c>
      <c r="AZ1086" s="13">
        <f t="shared" si="1385"/>
        <v>3.6258263084816577E-3</v>
      </c>
      <c r="BA1086" s="13">
        <f t="shared" si="1386"/>
        <v>2.9051620725475806E-4</v>
      </c>
      <c r="BB1086" s="13">
        <f t="shared" si="1387"/>
        <v>1.7458020495960938E-5</v>
      </c>
      <c r="BC1086" s="13">
        <f t="shared" si="1388"/>
        <v>8.3928530533272164E-7</v>
      </c>
      <c r="BD1086" s="13">
        <f t="shared" si="1389"/>
        <v>6.8495454954561749E-10</v>
      </c>
      <c r="BE1086" s="13">
        <f t="shared" si="1390"/>
        <v>3.9238648802545015E-9</v>
      </c>
      <c r="BF1086" s="13">
        <f t="shared" si="1391"/>
        <v>1.1239224273134976E-8</v>
      </c>
      <c r="BG1086" s="13">
        <f t="shared" si="1392"/>
        <v>2.1461860710764903E-8</v>
      </c>
      <c r="BH1086" s="13">
        <f t="shared" si="1393"/>
        <v>3.073687209018083E-8</v>
      </c>
      <c r="BI1086" s="13">
        <f t="shared" si="1394"/>
        <v>3.5216156459882886E-8</v>
      </c>
      <c r="BJ1086" s="14">
        <f t="shared" si="1395"/>
        <v>0.64103545465016021</v>
      </c>
      <c r="BK1086" s="14">
        <f t="shared" si="1396"/>
        <v>3.7660068595250035E-2</v>
      </c>
      <c r="BL1086" s="14">
        <f t="shared" si="1397"/>
        <v>1.2637536679159635E-3</v>
      </c>
      <c r="BM1086" s="14">
        <f t="shared" si="1398"/>
        <v>0.58643151637830893</v>
      </c>
      <c r="BN1086" s="14">
        <f t="shared" si="1399"/>
        <v>6.3365306158307794E-2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1.4272727272727299</v>
      </c>
      <c r="F1087" s="10">
        <f>VLOOKUP(B1087,home!$B$2:$E$405,3,FALSE)</f>
        <v>0.7</v>
      </c>
      <c r="G1087" s="10">
        <f>VLOOKUP(C1087,away!$B$2:$E$405,4,FALSE)</f>
        <v>1.28</v>
      </c>
      <c r="H1087" s="10">
        <f>VLOOKUP(A1087,away!$A$2:$E$405,3,FALSE)</f>
        <v>1.3181818181818199</v>
      </c>
      <c r="I1087" s="10">
        <f>VLOOKUP(C1087,away!$B$2:$E$405,3,FALSE)</f>
        <v>1.05</v>
      </c>
      <c r="J1087" s="10">
        <f>VLOOKUP(B1087,home!$B$2:$E$405,4,FALSE)</f>
        <v>1.01</v>
      </c>
      <c r="K1087" s="12">
        <f t="shared" si="1344"/>
        <v>1.278836363636366</v>
      </c>
      <c r="L1087" s="12">
        <f t="shared" si="1345"/>
        <v>1.3979318181818201</v>
      </c>
      <c r="M1087" s="13">
        <f t="shared" si="1346"/>
        <v>6.8785096247546834E-2</v>
      </c>
      <c r="N1087" s="13">
        <f t="shared" si="1347"/>
        <v>8.7964882357590229E-2</v>
      </c>
      <c r="O1087" s="13">
        <f t="shared" si="1348"/>
        <v>9.6156874661144642E-2</v>
      </c>
      <c r="P1087" s="13">
        <f t="shared" si="1349"/>
        <v>0.12296890793029602</v>
      </c>
      <c r="Q1087" s="13">
        <f t="shared" si="1350"/>
        <v>5.6246345140940714E-2</v>
      </c>
      <c r="R1087" s="13">
        <f t="shared" si="1351"/>
        <v>6.7210377312867664E-2</v>
      </c>
      <c r="S1087" s="13">
        <f t="shared" si="1352"/>
        <v>5.4958679795802844E-2</v>
      </c>
      <c r="T1087" s="13">
        <f t="shared" si="1353"/>
        <v>7.8628555528957436E-2</v>
      </c>
      <c r="U1087" s="13">
        <f t="shared" si="1354"/>
        <v>8.5951074521415788E-2</v>
      </c>
      <c r="V1087" s="13">
        <f t="shared" si="1355"/>
        <v>1.0916784795388037E-2</v>
      </c>
      <c r="W1087" s="13">
        <f t="shared" si="1356"/>
        <v>2.39766238292922E-2</v>
      </c>
      <c r="X1087" s="13">
        <f t="shared" si="1357"/>
        <v>3.3517685343544004E-2</v>
      </c>
      <c r="Y1087" s="13">
        <f t="shared" si="1358"/>
        <v>2.3427719406773306E-2</v>
      </c>
      <c r="Z1087" s="13">
        <f t="shared" si="1359"/>
        <v>3.1318508319221075E-2</v>
      </c>
      <c r="AA1087" s="13">
        <f t="shared" si="1360"/>
        <v>4.0051247293467956E-2</v>
      </c>
      <c r="AB1087" s="13">
        <f t="shared" si="1361"/>
        <v>2.5609495723939706E-2</v>
      </c>
      <c r="AC1087" s="13">
        <f t="shared" si="1362"/>
        <v>1.2197637802669403E-3</v>
      </c>
      <c r="AD1087" s="13">
        <f t="shared" si="1363"/>
        <v>7.6655446075322726E-3</v>
      </c>
      <c r="AE1087" s="13">
        <f t="shared" si="1364"/>
        <v>1.0715908710561437E-2</v>
      </c>
      <c r="AF1087" s="13">
        <f t="shared" si="1365"/>
        <v>7.4900548736127771E-3</v>
      </c>
      <c r="AG1087" s="13">
        <f t="shared" si="1366"/>
        <v>3.4901953425837033E-3</v>
      </c>
      <c r="AH1087" s="13">
        <f t="shared" si="1367"/>
        <v>1.0945284819357802E-2</v>
      </c>
      <c r="AI1087" s="13">
        <f t="shared" si="1368"/>
        <v>1.3997228237351849E-2</v>
      </c>
      <c r="AJ1087" s="13">
        <f t="shared" si="1369"/>
        <v>8.9500822300216509E-3</v>
      </c>
      <c r="AK1087" s="13">
        <f t="shared" si="1370"/>
        <v>3.8152302044291149E-3</v>
      </c>
      <c r="AL1087" s="13">
        <f t="shared" si="1371"/>
        <v>8.7224139050443947E-5</v>
      </c>
      <c r="AM1087" s="13">
        <f t="shared" si="1372"/>
        <v>1.9605954382377836E-3</v>
      </c>
      <c r="AN1087" s="13">
        <f t="shared" si="1373"/>
        <v>2.740778745694727E-3</v>
      </c>
      <c r="AO1087" s="13">
        <f t="shared" si="1374"/>
        <v>1.9157109076015594E-3</v>
      </c>
      <c r="AP1087" s="13">
        <f t="shared" si="1375"/>
        <v>8.92677744058064E-4</v>
      </c>
      <c r="AQ1087" s="13">
        <f t="shared" si="1376"/>
        <v>3.1197565545038394E-4</v>
      </c>
      <c r="AR1087" s="13">
        <f t="shared" si="1377"/>
        <v>3.0601523816085412E-3</v>
      </c>
      <c r="AS1087" s="13">
        <f t="shared" si="1378"/>
        <v>3.9134341438694315E-3</v>
      </c>
      <c r="AT1087" s="13">
        <f t="shared" si="1379"/>
        <v>2.5023209449381899E-3</v>
      </c>
      <c r="AU1087" s="13">
        <f t="shared" si="1380"/>
        <v>1.0666863392919566E-3</v>
      </c>
      <c r="AV1087" s="13">
        <f t="shared" si="1381"/>
        <v>3.4102931982017833E-4</v>
      </c>
      <c r="AW1087" s="13">
        <f t="shared" si="1382"/>
        <v>4.3314684710158366E-6</v>
      </c>
      <c r="AX1087" s="13">
        <f t="shared" si="1383"/>
        <v>4.1788012346634297E-4</v>
      </c>
      <c r="AY1087" s="13">
        <f t="shared" si="1384"/>
        <v>5.841679207793483E-4</v>
      </c>
      <c r="AZ1087" s="13">
        <f t="shared" si="1385"/>
        <v>4.0831346180928395E-4</v>
      </c>
      <c r="BA1087" s="13">
        <f t="shared" si="1386"/>
        <v>1.9026479335172179E-4</v>
      </c>
      <c r="BB1087" s="13">
        <f t="shared" si="1387"/>
        <v>6.6494302126540221E-5</v>
      </c>
      <c r="BC1087" s="13">
        <f t="shared" si="1388"/>
        <v>1.8590900134097105E-5</v>
      </c>
      <c r="BD1087" s="13">
        <f t="shared" si="1389"/>
        <v>7.129807304559094E-4</v>
      </c>
      <c r="BE1087" s="13">
        <f t="shared" si="1390"/>
        <v>9.1178568467903517E-4</v>
      </c>
      <c r="BF1087" s="13">
        <f t="shared" si="1391"/>
        <v>5.8301234470531588E-4</v>
      </c>
      <c r="BG1087" s="13">
        <f t="shared" si="1392"/>
        <v>2.4852579561935256E-4</v>
      </c>
      <c r="BH1087" s="13">
        <f t="shared" si="1393"/>
        <v>7.9455956184921908E-5</v>
      </c>
      <c r="BI1087" s="13">
        <f t="shared" si="1394"/>
        <v>2.0322233215355173E-5</v>
      </c>
      <c r="BJ1087" s="14">
        <f t="shared" si="1395"/>
        <v>0.34263096513409791</v>
      </c>
      <c r="BK1087" s="14">
        <f t="shared" si="1396"/>
        <v>0.2595206246091305</v>
      </c>
      <c r="BL1087" s="14">
        <f t="shared" si="1397"/>
        <v>0.36612660087838428</v>
      </c>
      <c r="BM1087" s="14">
        <f t="shared" si="1398"/>
        <v>0.49968437883813926</v>
      </c>
      <c r="BN1087" s="14">
        <f t="shared" si="1399"/>
        <v>0.49933248365038613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1.4272727272727299</v>
      </c>
      <c r="F1088" s="10">
        <f>VLOOKUP(B1088,home!$B$2:$E$405,3,FALSE)</f>
        <v>1.4</v>
      </c>
      <c r="G1088" s="10">
        <f>VLOOKUP(C1088,away!$B$2:$E$405,4,FALSE)</f>
        <v>0.84</v>
      </c>
      <c r="H1088" s="10">
        <f>VLOOKUP(A1088,away!$A$2:$E$405,3,FALSE)</f>
        <v>1.3181818181818199</v>
      </c>
      <c r="I1088" s="10">
        <f>VLOOKUP(C1088,away!$B$2:$E$405,3,FALSE)</f>
        <v>1.26</v>
      </c>
      <c r="J1088" s="10">
        <f>VLOOKUP(B1088,home!$B$2:$E$405,4,FALSE)</f>
        <v>1.1399999999999999</v>
      </c>
      <c r="K1088" s="12">
        <f t="shared" si="1344"/>
        <v>1.6784727272727302</v>
      </c>
      <c r="L1088" s="12">
        <f t="shared" si="1345"/>
        <v>1.893436363636366</v>
      </c>
      <c r="M1088" s="13">
        <f t="shared" si="1346"/>
        <v>2.8102152872173457E-2</v>
      </c>
      <c r="N1088" s="13">
        <f t="shared" si="1347"/>
        <v>4.7168697173592164E-2</v>
      </c>
      <c r="O1088" s="13">
        <f t="shared" si="1348"/>
        <v>5.3209638144641365E-2</v>
      </c>
      <c r="P1088" s="13">
        <f t="shared" si="1349"/>
        <v>8.9310926453831277E-2</v>
      </c>
      <c r="Q1088" s="13">
        <f t="shared" si="1350"/>
        <v>3.9585685893430395E-2</v>
      </c>
      <c r="R1088" s="13">
        <f t="shared" si="1351"/>
        <v>5.0374531879498315E-2</v>
      </c>
      <c r="S1088" s="13">
        <f t="shared" si="1352"/>
        <v>7.0959346249410291E-2</v>
      </c>
      <c r="T1088" s="13">
        <f t="shared" si="1353"/>
        <v>7.4952977150108235E-2</v>
      </c>
      <c r="U1088" s="13">
        <f t="shared" si="1354"/>
        <v>8.4552277908868628E-2</v>
      </c>
      <c r="V1088" s="13">
        <f t="shared" si="1355"/>
        <v>2.5057174575120751E-2</v>
      </c>
      <c r="W1088" s="13">
        <f t="shared" si="1356"/>
        <v>2.2147831387502582E-2</v>
      </c>
      <c r="X1088" s="13">
        <f t="shared" si="1357"/>
        <v>4.1935509324784265E-2</v>
      </c>
      <c r="Y1088" s="13">
        <f t="shared" si="1358"/>
        <v>3.9701109141579219E-2</v>
      </c>
      <c r="Z1088" s="13">
        <f t="shared" si="1359"/>
        <v>3.1793656820600494E-2</v>
      </c>
      <c r="AA1088" s="13">
        <f t="shared" si="1360"/>
        <v>5.3364785873646549E-2</v>
      </c>
      <c r="AB1088" s="13">
        <f t="shared" si="1361"/>
        <v>4.4785668842832416E-2</v>
      </c>
      <c r="AC1088" s="13">
        <f t="shared" si="1362"/>
        <v>4.9771086173511451E-3</v>
      </c>
      <c r="AD1088" s="13">
        <f t="shared" si="1363"/>
        <v>9.2936327380395076E-3</v>
      </c>
      <c r="AE1088" s="13">
        <f t="shared" si="1364"/>
        <v>1.7596902176485411E-2</v>
      </c>
      <c r="AF1088" s="13">
        <f t="shared" si="1365"/>
        <v>1.6659307234154697E-2</v>
      </c>
      <c r="AG1088" s="13">
        <f t="shared" si="1366"/>
        <v>1.0514446036712958E-2</v>
      </c>
      <c r="AH1088" s="13">
        <f t="shared" si="1367"/>
        <v>1.5049816489275085E-2</v>
      </c>
      <c r="AI1088" s="13">
        <f t="shared" si="1368"/>
        <v>2.5260706527707656E-2</v>
      </c>
      <c r="AJ1088" s="13">
        <f t="shared" si="1369"/>
        <v>2.1199703489198772E-2</v>
      </c>
      <c r="AK1088" s="13">
        <f t="shared" si="1370"/>
        <v>1.1861041377629557E-2</v>
      </c>
      <c r="AL1088" s="13">
        <f t="shared" si="1371"/>
        <v>6.3270623243549329E-4</v>
      </c>
      <c r="AM1088" s="13">
        <f t="shared" si="1372"/>
        <v>3.1198218176176624E-3</v>
      </c>
      <c r="AN1088" s="13">
        <f t="shared" si="1373"/>
        <v>5.9071840775433851E-3</v>
      </c>
      <c r="AO1088" s="13">
        <f t="shared" si="1374"/>
        <v>5.5924385695571947E-3</v>
      </c>
      <c r="AP1088" s="13">
        <f t="shared" si="1375"/>
        <v>3.5296421830007117E-3</v>
      </c>
      <c r="AQ1088" s="13">
        <f t="shared" si="1376"/>
        <v>1.6707882149795978E-3</v>
      </c>
      <c r="AR1088" s="13">
        <f t="shared" si="1377"/>
        <v>5.6991739613695309E-3</v>
      </c>
      <c r="AS1088" s="13">
        <f t="shared" si="1378"/>
        <v>9.5659080621416457E-3</v>
      </c>
      <c r="AT1088" s="13">
        <f t="shared" si="1379"/>
        <v>8.0280578969515459E-3</v>
      </c>
      <c r="AU1088" s="13">
        <f t="shared" si="1380"/>
        <v>4.4916254109998791E-3</v>
      </c>
      <c r="AV1088" s="13">
        <f t="shared" si="1381"/>
        <v>1.8847676883721159E-3</v>
      </c>
      <c r="AW1088" s="13">
        <f t="shared" si="1382"/>
        <v>5.5855328997745788E-5</v>
      </c>
      <c r="AX1088" s="13">
        <f t="shared" si="1383"/>
        <v>8.7275597247028053E-4</v>
      </c>
      <c r="AY1088" s="13">
        <f t="shared" si="1384"/>
        <v>1.6525078948560483E-3</v>
      </c>
      <c r="AZ1088" s="13">
        <f t="shared" si="1385"/>
        <v>1.5644592696583113E-3</v>
      </c>
      <c r="BA1088" s="13">
        <f t="shared" si="1386"/>
        <v>9.874013568663461E-4</v>
      </c>
      <c r="BB1088" s="13">
        <f t="shared" si="1387"/>
        <v>4.6739540864865691E-4</v>
      </c>
      <c r="BC1088" s="13">
        <f t="shared" si="1388"/>
        <v>1.7699669258640935E-4</v>
      </c>
      <c r="BD1088" s="13">
        <f t="shared" si="1389"/>
        <v>1.7985038701910981E-3</v>
      </c>
      <c r="BE1088" s="13">
        <f t="shared" si="1390"/>
        <v>3.0187396960102125E-3</v>
      </c>
      <c r="BF1088" s="13">
        <f t="shared" si="1391"/>
        <v>2.5334361252443579E-3</v>
      </c>
      <c r="BG1088" s="13">
        <f t="shared" si="1392"/>
        <v>1.4174344808367183E-3</v>
      </c>
      <c r="BH1088" s="13">
        <f t="shared" si="1393"/>
        <v>5.9478127969510319E-4</v>
      </c>
      <c r="BI1088" s="13">
        <f t="shared" si="1394"/>
        <v>1.9966483133212099E-4</v>
      </c>
      <c r="BJ1088" s="14">
        <f t="shared" si="1395"/>
        <v>0.34509748971417414</v>
      </c>
      <c r="BK1088" s="14">
        <f t="shared" si="1396"/>
        <v>0.22069192289517844</v>
      </c>
      <c r="BL1088" s="14">
        <f t="shared" si="1397"/>
        <v>0.3988902638364426</v>
      </c>
      <c r="BM1088" s="14">
        <f t="shared" si="1398"/>
        <v>0.6871250482833704</v>
      </c>
      <c r="BN1088" s="14">
        <f t="shared" si="1399"/>
        <v>0.30775163241716691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1.4272727272727299</v>
      </c>
      <c r="F1089" s="10">
        <f>VLOOKUP(B1089,home!$B$2:$E$405,3,FALSE)</f>
        <v>0.56000000000000005</v>
      </c>
      <c r="G1089" s="10">
        <f>VLOOKUP(C1089,away!$B$2:$E$405,4,FALSE)</f>
        <v>0.14000000000000001</v>
      </c>
      <c r="H1089" s="10">
        <f>VLOOKUP(A1089,away!$A$2:$E$405,3,FALSE)</f>
        <v>1.3181818181818199</v>
      </c>
      <c r="I1089" s="10">
        <f>VLOOKUP(C1089,away!$B$2:$E$405,3,FALSE)</f>
        <v>1.4</v>
      </c>
      <c r="J1089" s="10">
        <f>VLOOKUP(B1089,home!$B$2:$E$405,4,FALSE)</f>
        <v>1.06</v>
      </c>
      <c r="K1089" s="12">
        <f t="shared" si="1344"/>
        <v>0.11189818181818205</v>
      </c>
      <c r="L1089" s="12">
        <f t="shared" si="1345"/>
        <v>1.9561818181818207</v>
      </c>
      <c r="M1089" s="13">
        <f t="shared" si="1346"/>
        <v>0.12642829114047119</v>
      </c>
      <c r="N1089" s="13">
        <f t="shared" si="1347"/>
        <v>1.4147095908998503E-2</v>
      </c>
      <c r="O1089" s="13">
        <f t="shared" si="1348"/>
        <v>0.24731672443278749</v>
      </c>
      <c r="P1089" s="13">
        <f t="shared" si="1349"/>
        <v>2.7674291797257285E-2</v>
      </c>
      <c r="Q1089" s="13">
        <f t="shared" si="1350"/>
        <v>7.9151715511218703E-4</v>
      </c>
      <c r="R1089" s="13">
        <f t="shared" si="1351"/>
        <v>0.24189823983385134</v>
      </c>
      <c r="S1089" s="13">
        <f t="shared" si="1352"/>
        <v>1.5144284945463825E-3</v>
      </c>
      <c r="T1089" s="13">
        <f t="shared" si="1353"/>
        <v>1.5483514676094602E-3</v>
      </c>
      <c r="U1089" s="13">
        <f t="shared" si="1354"/>
        <v>2.7067973222426506E-2</v>
      </c>
      <c r="V1089" s="13">
        <f t="shared" si="1355"/>
        <v>3.6833120257862877E-5</v>
      </c>
      <c r="W1089" s="13">
        <f t="shared" si="1356"/>
        <v>2.9523110178317924E-5</v>
      </c>
      <c r="X1089" s="13">
        <f t="shared" si="1357"/>
        <v>5.7752571347004164E-5</v>
      </c>
      <c r="Y1089" s="13">
        <f t="shared" si="1358"/>
        <v>5.6487265011128978E-5</v>
      </c>
      <c r="Z1089" s="13">
        <f t="shared" si="1359"/>
        <v>0.15773231287105516</v>
      </c>
      <c r="AA1089" s="13">
        <f t="shared" si="1360"/>
        <v>1.7649959024247708E-2</v>
      </c>
      <c r="AB1089" s="13">
        <f t="shared" si="1361"/>
        <v>9.8749916198936677E-4</v>
      </c>
      <c r="AC1089" s="13">
        <f t="shared" si="1362"/>
        <v>5.0390744657727208E-7</v>
      </c>
      <c r="AD1089" s="13">
        <f t="shared" si="1363"/>
        <v>8.2589558764290964E-7</v>
      </c>
      <c r="AE1089" s="13">
        <f t="shared" si="1364"/>
        <v>1.6156019322636501E-6</v>
      </c>
      <c r="AF1089" s="13">
        <f t="shared" si="1365"/>
        <v>1.5802055626567853E-6</v>
      </c>
      <c r="AG1089" s="13">
        <f t="shared" si="1366"/>
        <v>1.0303897968863257E-6</v>
      </c>
      <c r="AH1089" s="13">
        <f t="shared" si="1367"/>
        <v>7.7138270644531076E-2</v>
      </c>
      <c r="AI1089" s="13">
        <f t="shared" si="1368"/>
        <v>8.6316322337218736E-3</v>
      </c>
      <c r="AJ1089" s="13">
        <f t="shared" si="1369"/>
        <v>4.8293197653834566E-4</v>
      </c>
      <c r="AK1089" s="13">
        <f t="shared" si="1370"/>
        <v>1.8013070038833953E-5</v>
      </c>
      <c r="AL1089" s="13">
        <f t="shared" si="1371"/>
        <v>4.4120763128550166E-9</v>
      </c>
      <c r="AM1089" s="13">
        <f t="shared" si="1372"/>
        <v>1.8483242925780117E-8</v>
      </c>
      <c r="AN1089" s="13">
        <f t="shared" si="1373"/>
        <v>3.6156583752448821E-8</v>
      </c>
      <c r="AO1089" s="13">
        <f t="shared" si="1374"/>
        <v>3.5364425872054312E-8</v>
      </c>
      <c r="AP1089" s="13">
        <f t="shared" si="1375"/>
        <v>2.3059748967117144E-8</v>
      </c>
      <c r="AQ1089" s="13">
        <f t="shared" si="1376"/>
        <v>1.1277265415327888E-8</v>
      </c>
      <c r="AR1089" s="13">
        <f t="shared" si="1377"/>
        <v>3.0179296504164049E-2</v>
      </c>
      <c r="AS1089" s="13">
        <f t="shared" si="1378"/>
        <v>3.3770084073677748E-3</v>
      </c>
      <c r="AT1089" s="13">
        <f t="shared" si="1379"/>
        <v>1.8894055038458436E-4</v>
      </c>
      <c r="AU1089" s="13">
        <f t="shared" si="1380"/>
        <v>7.0473680199205399E-6</v>
      </c>
      <c r="AV1089" s="13">
        <f t="shared" si="1381"/>
        <v>1.9714691700817747E-7</v>
      </c>
      <c r="AW1089" s="13">
        <f t="shared" si="1382"/>
        <v>2.6827040365965592E-11</v>
      </c>
      <c r="AX1089" s="13">
        <f t="shared" si="1383"/>
        <v>3.4470687958309554E-10</v>
      </c>
      <c r="AY1089" s="13">
        <f t="shared" si="1384"/>
        <v>6.7430933044264165E-10</v>
      </c>
      <c r="AZ1089" s="13">
        <f t="shared" si="1385"/>
        <v>6.5953582602112664E-10</v>
      </c>
      <c r="BA1089" s="13">
        <f t="shared" si="1386"/>
        <v>4.3005733043401883E-10</v>
      </c>
      <c r="BB1089" s="13">
        <f t="shared" si="1387"/>
        <v>2.1031758264270963E-10</v>
      </c>
      <c r="BC1089" s="13">
        <f t="shared" si="1388"/>
        <v>8.2283886241924254E-11</v>
      </c>
      <c r="BD1089" s="13">
        <f t="shared" si="1389"/>
        <v>9.8393651844939853E-3</v>
      </c>
      <c r="BE1089" s="13">
        <f t="shared" si="1390"/>
        <v>1.1010070743899985E-3</v>
      </c>
      <c r="BF1089" s="13">
        <f t="shared" si="1391"/>
        <v>6.1600344896598375E-5</v>
      </c>
      <c r="BG1089" s="13">
        <f t="shared" si="1392"/>
        <v>2.2976555311007641E-6</v>
      </c>
      <c r="BH1089" s="13">
        <f t="shared" si="1393"/>
        <v>6.4275869093666214E-8</v>
      </c>
      <c r="BI1089" s="13">
        <f t="shared" si="1394"/>
        <v>1.4384705772729456E-9</v>
      </c>
      <c r="BJ1089" s="14">
        <f t="shared" si="1395"/>
        <v>1.6635906313613818E-2</v>
      </c>
      <c r="BK1089" s="14">
        <f t="shared" si="1396"/>
        <v>0.15565435354636495</v>
      </c>
      <c r="BL1089" s="14">
        <f t="shared" si="1397"/>
        <v>0.66594806955063701</v>
      </c>
      <c r="BM1089" s="14">
        <f t="shared" si="1398"/>
        <v>0.33771448136571086</v>
      </c>
      <c r="BN1089" s="14">
        <f t="shared" si="1399"/>
        <v>0.658256160268478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1.66923076923077</v>
      </c>
      <c r="F1090" s="10">
        <f>VLOOKUP(B1090,home!$B$2:$E$405,3,FALSE)</f>
        <v>1.03</v>
      </c>
      <c r="G1090" s="10">
        <f>VLOOKUP(C1090,away!$B$2:$E$405,4,FALSE)</f>
        <v>0.77</v>
      </c>
      <c r="H1090" s="10">
        <f>VLOOKUP(A1090,away!$A$2:$E$405,3,FALSE)</f>
        <v>1.2</v>
      </c>
      <c r="I1090" s="10">
        <f>VLOOKUP(C1090,away!$B$2:$E$405,3,FALSE)</f>
        <v>0.6</v>
      </c>
      <c r="J1090" s="10">
        <f>VLOOKUP(B1090,home!$B$2:$E$405,4,FALSE)</f>
        <v>0.83</v>
      </c>
      <c r="K1090" s="12">
        <f t="shared" si="1344"/>
        <v>1.3238669230769238</v>
      </c>
      <c r="L1090" s="12">
        <f t="shared" si="1345"/>
        <v>0.59759999999999991</v>
      </c>
      <c r="M1090" s="13">
        <f t="shared" si="1346"/>
        <v>0.14639205865633304</v>
      </c>
      <c r="N1090" s="13">
        <f t="shared" si="1347"/>
        <v>0.19380360425625615</v>
      </c>
      <c r="O1090" s="13">
        <f t="shared" si="1348"/>
        <v>8.7483894253024608E-2</v>
      </c>
      <c r="P1090" s="13">
        <f t="shared" si="1349"/>
        <v>0.11581703390353865</v>
      </c>
      <c r="Q1090" s="13">
        <f t="shared" si="1350"/>
        <v>0.12828509062397381</v>
      </c>
      <c r="R1090" s="13">
        <f t="shared" si="1351"/>
        <v>2.6140187602803747E-2</v>
      </c>
      <c r="S1090" s="13">
        <f t="shared" si="1352"/>
        <v>2.2906955242877752E-2</v>
      </c>
      <c r="T1090" s="13">
        <f t="shared" si="1353"/>
        <v>7.6663170156886742E-2</v>
      </c>
      <c r="U1090" s="13">
        <f t="shared" si="1354"/>
        <v>3.4606129730377341E-2</v>
      </c>
      <c r="V1090" s="13">
        <f t="shared" si="1355"/>
        <v>2.0136304875354393E-3</v>
      </c>
      <c r="W1090" s="13">
        <f t="shared" si="1356"/>
        <v>5.6610796067001541E-2</v>
      </c>
      <c r="X1090" s="13">
        <f t="shared" si="1357"/>
        <v>3.3830611729640116E-2</v>
      </c>
      <c r="Y1090" s="13">
        <f t="shared" si="1358"/>
        <v>1.0108586784816463E-2</v>
      </c>
      <c r="Z1090" s="13">
        <f t="shared" si="1359"/>
        <v>5.2071253704785055E-3</v>
      </c>
      <c r="AA1090" s="13">
        <f t="shared" si="1360"/>
        <v>6.8935410422911649E-3</v>
      </c>
      <c r="AB1090" s="13">
        <f t="shared" si="1361"/>
        <v>4.5630654843812476E-3</v>
      </c>
      <c r="AC1090" s="13">
        <f t="shared" si="1362"/>
        <v>9.9566838095866295E-5</v>
      </c>
      <c r="AD1090" s="13">
        <f t="shared" si="1363"/>
        <v>1.8736290100539118E-2</v>
      </c>
      <c r="AE1090" s="13">
        <f t="shared" si="1364"/>
        <v>1.1196806964082175E-2</v>
      </c>
      <c r="AF1090" s="13">
        <f t="shared" si="1365"/>
        <v>3.3456059208677529E-3</v>
      </c>
      <c r="AG1090" s="13">
        <f t="shared" si="1366"/>
        <v>6.6644469943685628E-4</v>
      </c>
      <c r="AH1090" s="13">
        <f t="shared" si="1367"/>
        <v>7.7794453034948842E-4</v>
      </c>
      <c r="AI1090" s="13">
        <f t="shared" si="1368"/>
        <v>1.0298950317182997E-3</v>
      </c>
      <c r="AJ1090" s="13">
        <f t="shared" si="1369"/>
        <v>6.8172198336655815E-4</v>
      </c>
      <c r="AK1090" s="13">
        <f t="shared" si="1370"/>
        <v>3.0083639483779453E-4</v>
      </c>
      <c r="AL1090" s="13">
        <f t="shared" si="1371"/>
        <v>3.1508637747866614E-6</v>
      </c>
      <c r="AM1090" s="13">
        <f t="shared" si="1372"/>
        <v>4.9608709450554697E-3</v>
      </c>
      <c r="AN1090" s="13">
        <f t="shared" si="1373"/>
        <v>2.9646164767651484E-3</v>
      </c>
      <c r="AO1090" s="13">
        <f t="shared" si="1374"/>
        <v>8.8582740325742599E-4</v>
      </c>
      <c r="AP1090" s="13">
        <f t="shared" si="1375"/>
        <v>1.7645681872887923E-4</v>
      </c>
      <c r="AQ1090" s="13">
        <f t="shared" si="1376"/>
        <v>2.6362648718094548E-5</v>
      </c>
      <c r="AR1090" s="13">
        <f t="shared" si="1377"/>
        <v>9.2979930267370886E-5</v>
      </c>
      <c r="AS1090" s="13">
        <f t="shared" si="1378"/>
        <v>1.2309305419097122E-4</v>
      </c>
      <c r="AT1090" s="13">
        <f t="shared" si="1379"/>
        <v>8.1479411451971056E-5</v>
      </c>
      <c r="AU1090" s="13">
        <f t="shared" si="1380"/>
        <v>3.5955965911013212E-5</v>
      </c>
      <c r="AV1090" s="13">
        <f t="shared" si="1381"/>
        <v>1.1900228489217944E-5</v>
      </c>
      <c r="AW1090" s="13">
        <f t="shared" si="1382"/>
        <v>6.9243983887318561E-8</v>
      </c>
      <c r="AX1090" s="13">
        <f t="shared" si="1383"/>
        <v>1.0945888256353835E-3</v>
      </c>
      <c r="AY1090" s="13">
        <f t="shared" si="1384"/>
        <v>6.5412628219970511E-4</v>
      </c>
      <c r="AZ1090" s="13">
        <f t="shared" si="1385"/>
        <v>1.9545293312127183E-4</v>
      </c>
      <c r="BA1090" s="13">
        <f t="shared" si="1386"/>
        <v>3.893422427775734E-5</v>
      </c>
      <c r="BB1090" s="13">
        <f t="shared" si="1387"/>
        <v>5.8167731070969454E-6</v>
      </c>
      <c r="BC1090" s="13">
        <f t="shared" si="1388"/>
        <v>6.9522072176022713E-7</v>
      </c>
      <c r="BD1090" s="13">
        <f t="shared" si="1389"/>
        <v>9.2608010546301325E-6</v>
      </c>
      <c r="BE1090" s="13">
        <f t="shared" si="1390"/>
        <v>1.2260068197420722E-5</v>
      </c>
      <c r="BF1090" s="13">
        <f t="shared" si="1391"/>
        <v>8.1153493806163088E-6</v>
      </c>
      <c r="BG1090" s="13">
        <f t="shared" si="1392"/>
        <v>3.5812142047369127E-6</v>
      </c>
      <c r="BH1090" s="13">
        <f t="shared" si="1393"/>
        <v>1.1852627575261061E-6</v>
      </c>
      <c r="BI1090" s="13">
        <f t="shared" si="1394"/>
        <v>3.1382603196875121E-7</v>
      </c>
      <c r="BJ1090" s="14">
        <f t="shared" si="1395"/>
        <v>0.54425075585508886</v>
      </c>
      <c r="BK1090" s="14">
        <f t="shared" si="1396"/>
        <v>0.28788652227435524</v>
      </c>
      <c r="BL1090" s="14">
        <f t="shared" si="1397"/>
        <v>0.16285734116508771</v>
      </c>
      <c r="BM1090" s="14">
        <f t="shared" si="1398"/>
        <v>0.30162581833086427</v>
      </c>
      <c r="BN1090" s="14">
        <f t="shared" si="1399"/>
        <v>0.69792186929593014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1.66923076923077</v>
      </c>
      <c r="F1091" s="10">
        <f>VLOOKUP(B1091,home!$B$2:$E$405,3,FALSE)</f>
        <v>1</v>
      </c>
      <c r="G1091" s="10">
        <f>VLOOKUP(C1091,away!$B$2:$E$405,4,FALSE)</f>
        <v>0.9</v>
      </c>
      <c r="H1091" s="10">
        <f>VLOOKUP(A1091,away!$A$2:$E$405,3,FALSE)</f>
        <v>1.2</v>
      </c>
      <c r="I1091" s="10">
        <f>VLOOKUP(C1091,away!$B$2:$E$405,3,FALSE)</f>
        <v>0.7</v>
      </c>
      <c r="J1091" s="10">
        <f>VLOOKUP(B1091,home!$B$2:$E$405,4,FALSE)</f>
        <v>1.1100000000000001</v>
      </c>
      <c r="K1091" s="12">
        <f t="shared" si="1344"/>
        <v>1.502307692307693</v>
      </c>
      <c r="L1091" s="12">
        <f t="shared" si="1345"/>
        <v>0.93240000000000001</v>
      </c>
      <c r="M1091" s="13">
        <f t="shared" si="1346"/>
        <v>8.7623356286054832E-2</v>
      </c>
      <c r="N1091" s="13">
        <f t="shared" si="1347"/>
        <v>0.13163724217435782</v>
      </c>
      <c r="O1091" s="13">
        <f t="shared" si="1348"/>
        <v>8.1700017401117514E-2</v>
      </c>
      <c r="P1091" s="13">
        <f t="shared" si="1349"/>
        <v>0.12273856460337121</v>
      </c>
      <c r="Q1091" s="13">
        <f t="shared" si="1350"/>
        <v>9.8879820756354223E-2</v>
      </c>
      <c r="R1091" s="13">
        <f t="shared" si="1351"/>
        <v>3.8088548112400984E-2</v>
      </c>
      <c r="S1091" s="13">
        <f t="shared" si="1352"/>
        <v>4.2981563019897341E-2</v>
      </c>
      <c r="T1091" s="13">
        <f t="shared" si="1353"/>
        <v>9.2195544873224664E-2</v>
      </c>
      <c r="U1091" s="13">
        <f t="shared" si="1354"/>
        <v>5.7220718818091661E-2</v>
      </c>
      <c r="V1091" s="13">
        <f t="shared" si="1355"/>
        <v>6.6896107931278849E-3</v>
      </c>
      <c r="W1091" s="13">
        <f t="shared" si="1356"/>
        <v>4.9515971778758945E-2</v>
      </c>
      <c r="X1091" s="13">
        <f t="shared" si="1357"/>
        <v>4.6168692086514841E-2</v>
      </c>
      <c r="Y1091" s="13">
        <f t="shared" si="1358"/>
        <v>2.1523844250733219E-2</v>
      </c>
      <c r="Z1091" s="13">
        <f t="shared" si="1359"/>
        <v>1.1837920753334227E-2</v>
      </c>
      <c r="AA1091" s="13">
        <f t="shared" si="1360"/>
        <v>1.7784199408662889E-2</v>
      </c>
      <c r="AB1091" s="13">
        <f t="shared" si="1361"/>
        <v>1.3358669786584095E-2</v>
      </c>
      <c r="AC1091" s="13">
        <f t="shared" si="1362"/>
        <v>5.8565522745960576E-4</v>
      </c>
      <c r="AD1091" s="13">
        <f t="shared" si="1363"/>
        <v>1.8597056323830054E-2</v>
      </c>
      <c r="AE1091" s="13">
        <f t="shared" si="1364"/>
        <v>1.7339895316339143E-2</v>
      </c>
      <c r="AF1091" s="13">
        <f t="shared" si="1365"/>
        <v>8.0838591964773089E-3</v>
      </c>
      <c r="AG1091" s="13">
        <f t="shared" si="1366"/>
        <v>2.5124634382651476E-3</v>
      </c>
      <c r="AH1091" s="13">
        <f t="shared" si="1367"/>
        <v>2.7594193276022079E-3</v>
      </c>
      <c r="AI1091" s="13">
        <f t="shared" si="1368"/>
        <v>4.1454968821593189E-3</v>
      </c>
      <c r="AJ1091" s="13">
        <f t="shared" si="1369"/>
        <v>3.1139059272527517E-3</v>
      </c>
      <c r="AK1091" s="13">
        <f t="shared" si="1370"/>
        <v>1.5593482758781095E-3</v>
      </c>
      <c r="AL1091" s="13">
        <f t="shared" si="1371"/>
        <v>3.2814302038915588E-5</v>
      </c>
      <c r="AM1091" s="13">
        <f t="shared" si="1372"/>
        <v>5.5877001539138618E-3</v>
      </c>
      <c r="AN1091" s="13">
        <f t="shared" si="1373"/>
        <v>5.2099716235092849E-3</v>
      </c>
      <c r="AO1091" s="13">
        <f t="shared" si="1374"/>
        <v>2.4288887708800288E-3</v>
      </c>
      <c r="AP1091" s="13">
        <f t="shared" si="1375"/>
        <v>7.5489862998951297E-4</v>
      </c>
      <c r="AQ1091" s="13">
        <f t="shared" si="1376"/>
        <v>1.7596687065055542E-4</v>
      </c>
      <c r="AR1091" s="13">
        <f t="shared" si="1377"/>
        <v>5.1457651621125992E-4</v>
      </c>
      <c r="AS1091" s="13">
        <f t="shared" si="1378"/>
        <v>7.7305225858507001E-4</v>
      </c>
      <c r="AT1091" s="13">
        <f t="shared" si="1379"/>
        <v>5.806811773140933E-4</v>
      </c>
      <c r="AU1091" s="13">
        <f t="shared" si="1380"/>
        <v>2.9078726648574995E-4</v>
      </c>
      <c r="AV1091" s="13">
        <f t="shared" si="1381"/>
        <v>1.0921298681666732E-4</v>
      </c>
      <c r="AW1091" s="13">
        <f t="shared" si="1382"/>
        <v>1.2767969198029654E-6</v>
      </c>
      <c r="AX1091" s="13">
        <f t="shared" si="1383"/>
        <v>1.3990741539222787E-3</v>
      </c>
      <c r="AY1091" s="13">
        <f t="shared" si="1384"/>
        <v>1.3044967411171325E-3</v>
      </c>
      <c r="AZ1091" s="13">
        <f t="shared" si="1385"/>
        <v>6.0815638070880725E-4</v>
      </c>
      <c r="BA1091" s="13">
        <f t="shared" si="1386"/>
        <v>1.8901500312429729E-4</v>
      </c>
      <c r="BB1091" s="13">
        <f t="shared" si="1387"/>
        <v>4.4059397228273691E-5</v>
      </c>
      <c r="BC1091" s="13">
        <f t="shared" si="1388"/>
        <v>8.2161963951284796E-6</v>
      </c>
      <c r="BD1091" s="13">
        <f t="shared" si="1389"/>
        <v>7.9965190619229749E-5</v>
      </c>
      <c r="BE1091" s="13">
        <f t="shared" si="1390"/>
        <v>1.2013232098411983E-4</v>
      </c>
      <c r="BF1091" s="13">
        <f t="shared" si="1391"/>
        <v>9.0237854954610061E-5</v>
      </c>
      <c r="BG1091" s="13">
        <f t="shared" si="1392"/>
        <v>4.518834121188553E-5</v>
      </c>
      <c r="BH1091" s="13">
        <f t="shared" si="1393"/>
        <v>1.6971698151310093E-5</v>
      </c>
      <c r="BI1091" s="13">
        <f t="shared" si="1394"/>
        <v>5.0993425368474799E-6</v>
      </c>
      <c r="BJ1091" s="14">
        <f t="shared" si="1395"/>
        <v>0.50416483411629454</v>
      </c>
      <c r="BK1091" s="14">
        <f t="shared" si="1396"/>
        <v>0.26195606097306701</v>
      </c>
      <c r="BL1091" s="14">
        <f t="shared" si="1397"/>
        <v>0.22235622889362031</v>
      </c>
      <c r="BM1091" s="14">
        <f t="shared" si="1398"/>
        <v>0.43834427545846227</v>
      </c>
      <c r="BN1091" s="14">
        <f t="shared" si="1399"/>
        <v>0.5606675493336567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1.66923076923077</v>
      </c>
      <c r="F1092" s="10">
        <f>VLOOKUP(B1092,home!$B$2:$E$405,3,FALSE)</f>
        <v>0.7</v>
      </c>
      <c r="G1092" s="10">
        <f>VLOOKUP(C1092,away!$B$2:$E$405,4,FALSE)</f>
        <v>1.03</v>
      </c>
      <c r="H1092" s="10">
        <f>VLOOKUP(A1092,away!$A$2:$E$405,3,FALSE)</f>
        <v>1.2</v>
      </c>
      <c r="I1092" s="10">
        <f>VLOOKUP(C1092,away!$B$2:$E$405,3,FALSE)</f>
        <v>0.68</v>
      </c>
      <c r="J1092" s="10">
        <f>VLOOKUP(B1092,home!$B$2:$E$405,4,FALSE)</f>
        <v>0.97</v>
      </c>
      <c r="K1092" s="12">
        <f t="shared" si="1344"/>
        <v>1.203515384615385</v>
      </c>
      <c r="L1092" s="12">
        <f t="shared" si="1345"/>
        <v>0.79152</v>
      </c>
      <c r="M1092" s="13">
        <f t="shared" si="1346"/>
        <v>0.13600884146115774</v>
      </c>
      <c r="N1092" s="13">
        <f t="shared" si="1347"/>
        <v>0.16368873314221816</v>
      </c>
      <c r="O1092" s="13">
        <f t="shared" si="1348"/>
        <v>0.10765371819333557</v>
      </c>
      <c r="P1092" s="13">
        <f t="shared" si="1349"/>
        <v>0.12956290605672852</v>
      </c>
      <c r="Q1092" s="13">
        <f t="shared" si="1350"/>
        <v>9.850095431243093E-2</v>
      </c>
      <c r="R1092" s="13">
        <f t="shared" si="1351"/>
        <v>4.2605035512194481E-2</v>
      </c>
      <c r="S1092" s="13">
        <f t="shared" si="1352"/>
        <v>3.0855616527434859E-2</v>
      </c>
      <c r="T1092" s="13">
        <f t="shared" si="1353"/>
        <v>7.796547535737533E-2</v>
      </c>
      <c r="U1092" s="13">
        <f t="shared" si="1354"/>
        <v>5.1275815701010877E-2</v>
      </c>
      <c r="V1092" s="13">
        <f t="shared" si="1355"/>
        <v>3.2659178644550615E-3</v>
      </c>
      <c r="W1092" s="13">
        <f t="shared" si="1356"/>
        <v>3.9515804638102586E-2</v>
      </c>
      <c r="X1092" s="13">
        <f t="shared" si="1357"/>
        <v>3.1277549687150956E-2</v>
      </c>
      <c r="Y1092" s="13">
        <f t="shared" si="1358"/>
        <v>1.2378403064186862E-2</v>
      </c>
      <c r="Z1092" s="13">
        <f t="shared" si="1359"/>
        <v>1.1240912569537392E-2</v>
      </c>
      <c r="AA1092" s="13">
        <f t="shared" si="1360"/>
        <v>1.3528611214554708E-2</v>
      </c>
      <c r="AB1092" s="13">
        <f t="shared" si="1361"/>
        <v>8.1409458645984121E-3</v>
      </c>
      <c r="AC1092" s="13">
        <f t="shared" si="1362"/>
        <v>1.9444591106887064E-4</v>
      </c>
      <c r="AD1092" s="13">
        <f t="shared" si="1363"/>
        <v>1.1889469704353109E-2</v>
      </c>
      <c r="AE1092" s="13">
        <f t="shared" si="1364"/>
        <v>9.4107530603895709E-3</v>
      </c>
      <c r="AF1092" s="13">
        <f t="shared" si="1365"/>
        <v>3.7243996311797766E-3</v>
      </c>
      <c r="AG1092" s="13">
        <f t="shared" si="1366"/>
        <v>9.8264559869047229E-4</v>
      </c>
      <c r="AH1092" s="13">
        <f t="shared" si="1367"/>
        <v>2.2243517792600587E-3</v>
      </c>
      <c r="AI1092" s="13">
        <f t="shared" si="1368"/>
        <v>2.6770415871360856E-3</v>
      </c>
      <c r="AJ1092" s="13">
        <f t="shared" si="1369"/>
        <v>1.6109303676867337E-3</v>
      </c>
      <c r="AK1092" s="13">
        <f t="shared" si="1370"/>
        <v>6.4625982701836757E-4</v>
      </c>
      <c r="AL1092" s="13">
        <f t="shared" si="1371"/>
        <v>7.4092175297665018E-6</v>
      </c>
      <c r="AM1092" s="13">
        <f t="shared" si="1372"/>
        <v>2.8618319408214984E-3</v>
      </c>
      <c r="AN1092" s="13">
        <f t="shared" si="1373"/>
        <v>2.2651972177990323E-3</v>
      </c>
      <c r="AO1092" s="13">
        <f t="shared" si="1374"/>
        <v>8.9647445091614499E-4</v>
      </c>
      <c r="AP1092" s="13">
        <f t="shared" si="1375"/>
        <v>2.3652581912971568E-4</v>
      </c>
      <c r="AQ1092" s="13">
        <f t="shared" si="1376"/>
        <v>4.6803729089388132E-5</v>
      </c>
      <c r="AR1092" s="13">
        <f t="shared" si="1377"/>
        <v>3.5212378406398445E-4</v>
      </c>
      <c r="AS1092" s="13">
        <f t="shared" si="1378"/>
        <v>4.23786391409991E-4</v>
      </c>
      <c r="AT1092" s="13">
        <f t="shared" si="1379"/>
        <v>2.550167209262808E-4</v>
      </c>
      <c r="AU1092" s="13">
        <f t="shared" si="1380"/>
        <v>1.0230551565631569E-4</v>
      </c>
      <c r="AV1092" s="13">
        <f t="shared" si="1381"/>
        <v>3.0781565505846505E-5</v>
      </c>
      <c r="AW1092" s="13">
        <f t="shared" si="1382"/>
        <v>1.96057465506991E-7</v>
      </c>
      <c r="AX1092" s="13">
        <f t="shared" si="1383"/>
        <v>5.7404312816039624E-4</v>
      </c>
      <c r="AY1092" s="13">
        <f t="shared" si="1384"/>
        <v>4.5436661680151681E-4</v>
      </c>
      <c r="AZ1092" s="13">
        <f t="shared" si="1385"/>
        <v>1.7982013226536828E-4</v>
      </c>
      <c r="BA1092" s="13">
        <f t="shared" si="1386"/>
        <v>4.7443743696894764E-5</v>
      </c>
      <c r="BB1092" s="13">
        <f t="shared" si="1387"/>
        <v>9.3881680027415358E-6</v>
      </c>
      <c r="BC1092" s="13">
        <f t="shared" si="1388"/>
        <v>1.4861845475059965E-6</v>
      </c>
      <c r="BD1092" s="13">
        <f t="shared" si="1389"/>
        <v>4.6452169593720816E-5</v>
      </c>
      <c r="BE1092" s="13">
        <f t="shared" si="1390"/>
        <v>5.5905900754805997E-5</v>
      </c>
      <c r="BF1092" s="13">
        <f t="shared" si="1391"/>
        <v>3.364180582459495E-5</v>
      </c>
      <c r="BG1092" s="13">
        <f t="shared" si="1392"/>
        <v>1.3496143625381161E-5</v>
      </c>
      <c r="BH1092" s="13">
        <f t="shared" si="1393"/>
        <v>4.06070412153127E-6</v>
      </c>
      <c r="BI1092" s="13">
        <f t="shared" si="1394"/>
        <v>9.7742397652679657E-7</v>
      </c>
      <c r="BJ1092" s="14">
        <f t="shared" si="1395"/>
        <v>0.45690756932730792</v>
      </c>
      <c r="BK1092" s="14">
        <f t="shared" si="1396"/>
        <v>0.30034950365517638</v>
      </c>
      <c r="BL1092" s="14">
        <f t="shared" si="1397"/>
        <v>0.2316812581722543</v>
      </c>
      <c r="BM1092" s="14">
        <f t="shared" si="1398"/>
        <v>0.32170488448687456</v>
      </c>
      <c r="BN1092" s="14">
        <f t="shared" si="1399"/>
        <v>0.67802018867806535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1.66923076923077</v>
      </c>
      <c r="F1093" s="10">
        <f>VLOOKUP(B1093,home!$B$2:$E$405,3,FALSE)</f>
        <v>0.7</v>
      </c>
      <c r="G1093" s="10">
        <f>VLOOKUP(C1093,away!$B$2:$E$405,4,FALSE)</f>
        <v>1.28</v>
      </c>
      <c r="H1093" s="10">
        <f>VLOOKUP(A1093,away!$A$2:$E$405,3,FALSE)</f>
        <v>1.2</v>
      </c>
      <c r="I1093" s="10">
        <f>VLOOKUP(C1093,away!$B$2:$E$405,3,FALSE)</f>
        <v>0.51</v>
      </c>
      <c r="J1093" s="10">
        <f>VLOOKUP(B1093,home!$B$2:$E$405,4,FALSE)</f>
        <v>1.1100000000000001</v>
      </c>
      <c r="K1093" s="12">
        <f t="shared" si="1344"/>
        <v>1.4956307692307698</v>
      </c>
      <c r="L1093" s="12">
        <f t="shared" si="1345"/>
        <v>0.67932000000000003</v>
      </c>
      <c r="M1093" s="13">
        <f t="shared" si="1346"/>
        <v>0.1136137468252363</v>
      </c>
      <c r="N1093" s="13">
        <f t="shared" si="1347"/>
        <v>0.16992421555941808</v>
      </c>
      <c r="O1093" s="13">
        <f t="shared" si="1348"/>
        <v>7.7180090493319531E-2</v>
      </c>
      <c r="P1093" s="13">
        <f t="shared" si="1349"/>
        <v>0.1154329181138239</v>
      </c>
      <c r="Q1093" s="13">
        <f t="shared" si="1350"/>
        <v>0.12707194261403382</v>
      </c>
      <c r="R1093" s="13">
        <f t="shared" si="1351"/>
        <v>2.6214989536960907E-2</v>
      </c>
      <c r="S1093" s="13">
        <f t="shared" si="1352"/>
        <v>2.9320304445133026E-2</v>
      </c>
      <c r="T1093" s="13">
        <f t="shared" si="1353"/>
        <v>8.6322512056565465E-2</v>
      </c>
      <c r="U1093" s="13">
        <f t="shared" si="1354"/>
        <v>3.9207944966541425E-2</v>
      </c>
      <c r="V1093" s="13">
        <f t="shared" si="1355"/>
        <v>3.3099753396074521E-3</v>
      </c>
      <c r="W1093" s="13">
        <f t="shared" si="1356"/>
        <v>6.3350902426491898E-2</v>
      </c>
      <c r="X1093" s="13">
        <f t="shared" si="1357"/>
        <v>4.3035535036364481E-2</v>
      </c>
      <c r="Y1093" s="13">
        <f t="shared" si="1358"/>
        <v>1.4617449830451559E-2</v>
      </c>
      <c r="Z1093" s="13">
        <f t="shared" si="1359"/>
        <v>5.9361222307494303E-3</v>
      </c>
      <c r="AA1093" s="13">
        <f t="shared" si="1360"/>
        <v>8.8782470582236418E-3</v>
      </c>
      <c r="AB1093" s="13">
        <f t="shared" si="1361"/>
        <v>6.6392897385559244E-3</v>
      </c>
      <c r="AC1093" s="13">
        <f t="shared" si="1362"/>
        <v>2.1018589464981795E-4</v>
      </c>
      <c r="AD1093" s="13">
        <f t="shared" si="1363"/>
        <v>2.3687389731899374E-2</v>
      </c>
      <c r="AE1093" s="13">
        <f t="shared" si="1364"/>
        <v>1.6091317592673886E-2</v>
      </c>
      <c r="AF1093" s="13">
        <f t="shared" si="1365"/>
        <v>5.4655769335276118E-3</v>
      </c>
      <c r="AG1093" s="13">
        <f t="shared" si="1366"/>
        <v>1.2376252408279928E-3</v>
      </c>
      <c r="AH1093" s="13">
        <f t="shared" si="1367"/>
        <v>1.0081316384481754E-3</v>
      </c>
      <c r="AI1093" s="13">
        <f t="shared" si="1368"/>
        <v>1.5077926978981208E-3</v>
      </c>
      <c r="AJ1093" s="13">
        <f t="shared" si="1369"/>
        <v>1.1275505762989523E-3</v>
      </c>
      <c r="AK1093" s="13">
        <f t="shared" si="1370"/>
        <v>5.6213311192553344E-4</v>
      </c>
      <c r="AL1093" s="13">
        <f t="shared" si="1371"/>
        <v>8.542054757903292E-6</v>
      </c>
      <c r="AM1093" s="13">
        <f t="shared" si="1372"/>
        <v>7.0855177851579364E-3</v>
      </c>
      <c r="AN1093" s="13">
        <f t="shared" si="1373"/>
        <v>4.8133339418134895E-3</v>
      </c>
      <c r="AO1093" s="13">
        <f t="shared" si="1374"/>
        <v>1.6348970066763699E-3</v>
      </c>
      <c r="AP1093" s="13">
        <f t="shared" si="1375"/>
        <v>3.7020607819179732E-4</v>
      </c>
      <c r="AQ1093" s="13">
        <f t="shared" si="1376"/>
        <v>6.2872098259312921E-5</v>
      </c>
      <c r="AR1093" s="13">
        <f t="shared" si="1377"/>
        <v>1.3696879692612295E-4</v>
      </c>
      <c r="AS1093" s="13">
        <f t="shared" si="1378"/>
        <v>2.0485474710723033E-4</v>
      </c>
      <c r="AT1093" s="13">
        <f t="shared" si="1379"/>
        <v>1.5319353149828089E-4</v>
      </c>
      <c r="AU1093" s="13">
        <f t="shared" si="1380"/>
        <v>7.6373653118650696E-5</v>
      </c>
      <c r="AV1093" s="13">
        <f t="shared" si="1381"/>
        <v>2.8556696390702874E-5</v>
      </c>
      <c r="AW1093" s="13">
        <f t="shared" si="1382"/>
        <v>2.4107858984842277E-7</v>
      </c>
      <c r="AX1093" s="13">
        <f t="shared" si="1383"/>
        <v>1.7662197359023478E-3</v>
      </c>
      <c r="AY1093" s="13">
        <f t="shared" si="1384"/>
        <v>1.1998283909931829E-3</v>
      </c>
      <c r="AZ1093" s="13">
        <f t="shared" si="1385"/>
        <v>4.075337112847445E-4</v>
      </c>
      <c r="BA1093" s="13">
        <f t="shared" si="1386"/>
        <v>9.2281933583317579E-5</v>
      </c>
      <c r="BB1093" s="13">
        <f t="shared" si="1387"/>
        <v>1.5672240780454821E-5</v>
      </c>
      <c r="BC1093" s="13">
        <f t="shared" si="1388"/>
        <v>2.1292933213957142E-6</v>
      </c>
      <c r="BD1093" s="13">
        <f t="shared" si="1389"/>
        <v>1.5507607187975638E-5</v>
      </c>
      <c r="BE1093" s="13">
        <f t="shared" si="1390"/>
        <v>2.319365446748062E-5</v>
      </c>
      <c r="BF1093" s="13">
        <f t="shared" si="1391"/>
        <v>1.7344571636235362E-5</v>
      </c>
      <c r="BG1093" s="13">
        <f t="shared" si="1392"/>
        <v>8.6470250060936317E-6</v>
      </c>
      <c r="BH1093" s="13">
        <f t="shared" si="1393"/>
        <v>3.2331891653553792E-6</v>
      </c>
      <c r="BI1093" s="13">
        <f t="shared" si="1394"/>
        <v>9.6713143968981075E-7</v>
      </c>
      <c r="BJ1093" s="14">
        <f t="shared" si="1395"/>
        <v>0.56825495923821867</v>
      </c>
      <c r="BK1093" s="14">
        <f t="shared" si="1396"/>
        <v>0.26309550106420165</v>
      </c>
      <c r="BL1093" s="14">
        <f t="shared" si="1397"/>
        <v>0.16299501042211609</v>
      </c>
      <c r="BM1093" s="14">
        <f t="shared" si="1398"/>
        <v>0.36964410250008961</v>
      </c>
      <c r="BN1093" s="14">
        <f t="shared" si="1399"/>
        <v>0.62943790314279247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1.66923076923077</v>
      </c>
      <c r="F1094" s="10">
        <f>VLOOKUP(B1094,home!$B$2:$E$405,3,FALSE)</f>
        <v>0.7</v>
      </c>
      <c r="G1094" s="10">
        <f>VLOOKUP(C1094,away!$B$2:$E$405,4,FALSE)</f>
        <v>1.1000000000000001</v>
      </c>
      <c r="H1094" s="10">
        <f>VLOOKUP(A1094,away!$A$2:$E$405,3,FALSE)</f>
        <v>1.2</v>
      </c>
      <c r="I1094" s="10">
        <f>VLOOKUP(C1094,away!$B$2:$E$405,3,FALSE)</f>
        <v>0.7</v>
      </c>
      <c r="J1094" s="10">
        <f>VLOOKUP(B1094,home!$B$2:$E$405,4,FALSE)</f>
        <v>1.1100000000000001</v>
      </c>
      <c r="K1094" s="12">
        <f t="shared" si="1344"/>
        <v>1.2853076923076929</v>
      </c>
      <c r="L1094" s="12">
        <f t="shared" si="1345"/>
        <v>0.93240000000000001</v>
      </c>
      <c r="M1094" s="13">
        <f t="shared" si="1346"/>
        <v>0.10885835989149621</v>
      </c>
      <c r="N1094" s="13">
        <f t="shared" si="1347"/>
        <v>0.1399164873405393</v>
      </c>
      <c r="O1094" s="13">
        <f t="shared" si="1348"/>
        <v>0.10149953476283105</v>
      </c>
      <c r="P1094" s="13">
        <f t="shared" si="1349"/>
        <v>0.13045813279631882</v>
      </c>
      <c r="Q1094" s="13">
        <f t="shared" si="1350"/>
        <v>8.9917868729733549E-2</v>
      </c>
      <c r="R1094" s="13">
        <f t="shared" si="1351"/>
        <v>4.731908310643184E-2</v>
      </c>
      <c r="S1094" s="13">
        <f t="shared" si="1352"/>
        <v>3.9085937978639983E-2</v>
      </c>
      <c r="T1094" s="13">
        <f t="shared" si="1353"/>
        <v>8.3839420803603557E-2</v>
      </c>
      <c r="U1094" s="13">
        <f t="shared" si="1354"/>
        <v>6.0819581509643839E-2</v>
      </c>
      <c r="V1094" s="13">
        <f t="shared" si="1355"/>
        <v>5.2046005187827652E-3</v>
      </c>
      <c r="W1094" s="13">
        <f t="shared" si="1356"/>
        <v>3.8524042784746644E-2</v>
      </c>
      <c r="X1094" s="13">
        <f t="shared" si="1357"/>
        <v>3.5919817492497771E-2</v>
      </c>
      <c r="Y1094" s="13">
        <f t="shared" si="1358"/>
        <v>1.6745818915002462E-2</v>
      </c>
      <c r="Z1094" s="13">
        <f t="shared" si="1359"/>
        <v>1.4706771029479017E-2</v>
      </c>
      <c r="AA1094" s="13">
        <f t="shared" si="1360"/>
        <v>1.8902725933197306E-2</v>
      </c>
      <c r="AB1094" s="13">
        <f t="shared" si="1361"/>
        <v>1.2147909523761307E-2</v>
      </c>
      <c r="AC1094" s="13">
        <f t="shared" si="1362"/>
        <v>3.8983137486404507E-4</v>
      </c>
      <c r="AD1094" s="13">
        <f t="shared" si="1363"/>
        <v>1.2378812132506384E-2</v>
      </c>
      <c r="AE1094" s="13">
        <f t="shared" si="1364"/>
        <v>1.1542004432348952E-2</v>
      </c>
      <c r="AF1094" s="13">
        <f t="shared" si="1365"/>
        <v>5.3808824663610809E-3</v>
      </c>
      <c r="AG1094" s="13">
        <f t="shared" si="1366"/>
        <v>1.6723782705450241E-3</v>
      </c>
      <c r="AH1094" s="13">
        <f t="shared" si="1367"/>
        <v>3.4281483269715581E-3</v>
      </c>
      <c r="AI1094" s="13">
        <f t="shared" si="1368"/>
        <v>4.406225415028291E-3</v>
      </c>
      <c r="AJ1094" s="13">
        <f t="shared" si="1369"/>
        <v>2.83167770998876E-3</v>
      </c>
      <c r="AK1094" s="13">
        <f t="shared" si="1370"/>
        <v>1.2131923809282623E-3</v>
      </c>
      <c r="AL1094" s="13">
        <f t="shared" si="1371"/>
        <v>1.868728256456416E-5</v>
      </c>
      <c r="AM1094" s="13">
        <f t="shared" si="1372"/>
        <v>3.1821164911084521E-3</v>
      </c>
      <c r="AN1094" s="13">
        <f t="shared" si="1373"/>
        <v>2.9670054163095203E-3</v>
      </c>
      <c r="AO1094" s="13">
        <f t="shared" si="1374"/>
        <v>1.3832179250834985E-3</v>
      </c>
      <c r="AP1094" s="13">
        <f t="shared" si="1375"/>
        <v>4.2990413111595132E-4</v>
      </c>
      <c r="AQ1094" s="13">
        <f t="shared" si="1376"/>
        <v>1.0021065296312823E-4</v>
      </c>
      <c r="AR1094" s="13">
        <f t="shared" si="1377"/>
        <v>6.3928110001365633E-4</v>
      </c>
      <c r="AS1094" s="13">
        <f t="shared" si="1378"/>
        <v>8.21672915394476E-4</v>
      </c>
      <c r="AT1094" s="13">
        <f t="shared" si="1379"/>
        <v>5.2805125935870409E-4</v>
      </c>
      <c r="AU1094" s="13">
        <f t="shared" si="1380"/>
        <v>2.2623611519550241E-4</v>
      </c>
      <c r="AV1094" s="13">
        <f t="shared" si="1381"/>
        <v>7.2695754784647145E-5</v>
      </c>
      <c r="AW1094" s="13">
        <f t="shared" si="1382"/>
        <v>6.220897179397477E-7</v>
      </c>
      <c r="AX1094" s="13">
        <f t="shared" si="1383"/>
        <v>6.816664673068082E-4</v>
      </c>
      <c r="AY1094" s="13">
        <f t="shared" si="1384"/>
        <v>6.3558581411686792E-4</v>
      </c>
      <c r="AZ1094" s="13">
        <f t="shared" si="1385"/>
        <v>2.9631010654128387E-4</v>
      </c>
      <c r="BA1094" s="13">
        <f t="shared" si="1386"/>
        <v>9.2093181113031027E-5</v>
      </c>
      <c r="BB1094" s="13">
        <f t="shared" si="1387"/>
        <v>2.1466920517447529E-5</v>
      </c>
      <c r="BC1094" s="13">
        <f t="shared" si="1388"/>
        <v>4.0031513380936161E-6</v>
      </c>
      <c r="BD1094" s="13">
        <f t="shared" si="1389"/>
        <v>9.9344282942122154E-5</v>
      </c>
      <c r="BE1094" s="13">
        <f t="shared" si="1390"/>
        <v>1.2768797105230153E-4</v>
      </c>
      <c r="BF1094" s="13">
        <f t="shared" si="1391"/>
        <v>8.205916570434259E-5</v>
      </c>
      <c r="BG1094" s="13">
        <f t="shared" si="1392"/>
        <v>3.5157092301381059E-5</v>
      </c>
      <c r="BH1094" s="13">
        <f t="shared" si="1393"/>
        <v>1.1296920293534162E-5</v>
      </c>
      <c r="BI1094" s="13">
        <f t="shared" si="1394"/>
        <v>2.9040037105332693E-6</v>
      </c>
      <c r="BJ1094" s="14">
        <f t="shared" si="1395"/>
        <v>0.44563111362539887</v>
      </c>
      <c r="BK1094" s="14">
        <f t="shared" si="1396"/>
        <v>0.28465113565678318</v>
      </c>
      <c r="BL1094" s="14">
        <f t="shared" si="1397"/>
        <v>0.25521446524953351</v>
      </c>
      <c r="BM1094" s="14">
        <f t="shared" si="1398"/>
        <v>0.38159905520944487</v>
      </c>
      <c r="BN1094" s="14">
        <f t="shared" si="1399"/>
        <v>0.61796946662735075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1.66923076923077</v>
      </c>
      <c r="F1095" s="10">
        <f>VLOOKUP(B1095,home!$B$2:$E$405,3,FALSE)</f>
        <v>1.1100000000000001</v>
      </c>
      <c r="G1095" s="10">
        <f>VLOOKUP(C1095,away!$B$2:$E$405,4,FALSE)</f>
        <v>0.8</v>
      </c>
      <c r="H1095" s="10">
        <f>VLOOKUP(A1095,away!$A$2:$E$405,3,FALSE)</f>
        <v>1.2</v>
      </c>
      <c r="I1095" s="10">
        <f>VLOOKUP(C1095,away!$B$2:$E$405,3,FALSE)</f>
        <v>0.7</v>
      </c>
      <c r="J1095" s="10">
        <f>VLOOKUP(B1095,home!$B$2:$E$405,4,FALSE)</f>
        <v>0.83</v>
      </c>
      <c r="K1095" s="12">
        <f t="shared" si="1344"/>
        <v>1.4822769230769239</v>
      </c>
      <c r="L1095" s="12">
        <f t="shared" si="1345"/>
        <v>0.69719999999999993</v>
      </c>
      <c r="M1095" s="13">
        <f t="shared" si="1346"/>
        <v>0.11310067552379033</v>
      </c>
      <c r="N1095" s="13">
        <f t="shared" si="1347"/>
        <v>0.16764652131332547</v>
      </c>
      <c r="O1095" s="13">
        <f t="shared" si="1348"/>
        <v>7.8853790975186605E-2</v>
      </c>
      <c r="P1095" s="13">
        <f t="shared" si="1349"/>
        <v>0.1168831546596505</v>
      </c>
      <c r="Q1095" s="13">
        <f t="shared" si="1350"/>
        <v>0.12424928488843305</v>
      </c>
      <c r="R1095" s="13">
        <f t="shared" si="1351"/>
        <v>2.7488431533950041E-2</v>
      </c>
      <c r="S1095" s="13">
        <f t="shared" si="1352"/>
        <v>3.0198033256481519E-2</v>
      </c>
      <c r="T1095" s="13">
        <f t="shared" si="1353"/>
        <v>8.6626601424215507E-2</v>
      </c>
      <c r="U1095" s="13">
        <f t="shared" si="1354"/>
        <v>4.0745467714354153E-2</v>
      </c>
      <c r="V1095" s="13">
        <f t="shared" si="1355"/>
        <v>3.4675511443314389E-3</v>
      </c>
      <c r="W1095" s="13">
        <f t="shared" si="1356"/>
        <v>6.1390615899644917E-2</v>
      </c>
      <c r="X1095" s="13">
        <f t="shared" si="1357"/>
        <v>4.2801537405232432E-2</v>
      </c>
      <c r="Y1095" s="13">
        <f t="shared" si="1358"/>
        <v>1.492061593946402E-2</v>
      </c>
      <c r="Z1095" s="13">
        <f t="shared" si="1359"/>
        <v>6.3883114884899905E-3</v>
      </c>
      <c r="AA1095" s="13">
        <f t="shared" si="1360"/>
        <v>9.4692466968159059E-3</v>
      </c>
      <c r="AB1095" s="13">
        <f t="shared" si="1361"/>
        <v>7.0180229288063058E-3</v>
      </c>
      <c r="AC1095" s="13">
        <f t="shared" si="1362"/>
        <v>2.2396988060423127E-4</v>
      </c>
      <c r="AD1095" s="13">
        <f t="shared" si="1363"/>
        <v>2.2749473310380734E-2</v>
      </c>
      <c r="AE1095" s="13">
        <f t="shared" si="1364"/>
        <v>1.5860932791997445E-2</v>
      </c>
      <c r="AF1095" s="13">
        <f t="shared" si="1365"/>
        <v>5.529121171290308E-3</v>
      </c>
      <c r="AG1095" s="13">
        <f t="shared" si="1366"/>
        <v>1.2849677602078677E-3</v>
      </c>
      <c r="AH1095" s="13">
        <f t="shared" si="1367"/>
        <v>1.113482692443805E-3</v>
      </c>
      <c r="AI1095" s="13">
        <f t="shared" si="1368"/>
        <v>1.650489699255012E-3</v>
      </c>
      <c r="AJ1095" s="13">
        <f t="shared" si="1369"/>
        <v>1.2232413964909387E-3</v>
      </c>
      <c r="AK1095" s="13">
        <f t="shared" si="1370"/>
        <v>6.043941644569696E-4</v>
      </c>
      <c r="AL1095" s="13">
        <f t="shared" si="1371"/>
        <v>9.2584084303762813E-6</v>
      </c>
      <c r="AM1095" s="13">
        <f t="shared" si="1372"/>
        <v>6.7442038600263468E-3</v>
      </c>
      <c r="AN1095" s="13">
        <f t="shared" si="1373"/>
        <v>4.7020589312103686E-3</v>
      </c>
      <c r="AO1095" s="13">
        <f t="shared" si="1374"/>
        <v>1.639137743419934E-3</v>
      </c>
      <c r="AP1095" s="13">
        <f t="shared" si="1375"/>
        <v>3.809356115707927E-4</v>
      </c>
      <c r="AQ1095" s="13">
        <f t="shared" si="1376"/>
        <v>6.6397077096789139E-5</v>
      </c>
      <c r="AR1095" s="13">
        <f t="shared" si="1377"/>
        <v>1.5526402663436421E-4</v>
      </c>
      <c r="AS1095" s="13">
        <f t="shared" si="1378"/>
        <v>2.3014428366411891E-4</v>
      </c>
      <c r="AT1095" s="13">
        <f t="shared" si="1379"/>
        <v>1.7056878032669653E-4</v>
      </c>
      <c r="AU1095" s="13">
        <f t="shared" si="1380"/>
        <v>8.4276722291879862E-5</v>
      </c>
      <c r="AV1095" s="13">
        <f t="shared" si="1381"/>
        <v>3.1230360151454013E-5</v>
      </c>
      <c r="AW1095" s="13">
        <f t="shared" si="1382"/>
        <v>2.6577893728019971E-7</v>
      </c>
      <c r="AX1095" s="13">
        <f t="shared" si="1383"/>
        <v>1.666129624373898E-3</v>
      </c>
      <c r="AY1095" s="13">
        <f t="shared" si="1384"/>
        <v>1.1616255741134815E-3</v>
      </c>
      <c r="AZ1095" s="13">
        <f t="shared" si="1385"/>
        <v>4.0494267513595955E-4</v>
      </c>
      <c r="BA1095" s="13">
        <f t="shared" si="1386"/>
        <v>9.4108677701597003E-5</v>
      </c>
      <c r="BB1095" s="13">
        <f t="shared" si="1387"/>
        <v>1.6403142523388353E-5</v>
      </c>
      <c r="BC1095" s="13">
        <f t="shared" si="1388"/>
        <v>2.2872541934612724E-6</v>
      </c>
      <c r="BD1095" s="13">
        <f t="shared" si="1389"/>
        <v>1.8041679894913111E-5</v>
      </c>
      <c r="BE1095" s="13">
        <f t="shared" si="1390"/>
        <v>2.6742765761770602E-5</v>
      </c>
      <c r="BF1095" s="13">
        <f t="shared" si="1391"/>
        <v>1.9820092273962126E-5</v>
      </c>
      <c r="BG1095" s="13">
        <f t="shared" si="1392"/>
        <v>9.7929551303164335E-6</v>
      </c>
      <c r="BH1095" s="13">
        <f t="shared" si="1393"/>
        <v>3.6289678495989544E-6</v>
      </c>
      <c r="BI1095" s="13">
        <f t="shared" si="1394"/>
        <v>1.0758270596097233E-6</v>
      </c>
      <c r="BJ1095" s="14">
        <f t="shared" si="1395"/>
        <v>0.55993790207555771</v>
      </c>
      <c r="BK1095" s="14">
        <f t="shared" si="1396"/>
        <v>0.26504426844740187</v>
      </c>
      <c r="BL1095" s="14">
        <f t="shared" si="1397"/>
        <v>0.16891715426279844</v>
      </c>
      <c r="BM1095" s="14">
        <f t="shared" si="1398"/>
        <v>0.37090441758473591</v>
      </c>
      <c r="BN1095" s="14">
        <f t="shared" si="1399"/>
        <v>0.62822185889433602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1.66923076923077</v>
      </c>
      <c r="F1096" s="10">
        <f>VLOOKUP(B1096,home!$B$2:$E$405,3,FALSE)</f>
        <v>1.6</v>
      </c>
      <c r="G1096" s="10">
        <f>VLOOKUP(C1096,away!$B$2:$E$405,4,FALSE)</f>
        <v>1.3</v>
      </c>
      <c r="H1096" s="10">
        <f>VLOOKUP(A1096,away!$A$2:$E$405,3,FALSE)</f>
        <v>1.2</v>
      </c>
      <c r="I1096" s="10">
        <f>VLOOKUP(C1096,away!$B$2:$E$405,3,FALSE)</f>
        <v>0.6</v>
      </c>
      <c r="J1096" s="10">
        <f>VLOOKUP(B1096,home!$B$2:$E$405,4,FALSE)</f>
        <v>0.69</v>
      </c>
      <c r="K1096" s="12">
        <f t="shared" si="1344"/>
        <v>3.4720000000000018</v>
      </c>
      <c r="L1096" s="12">
        <f t="shared" si="1345"/>
        <v>0.49679999999999996</v>
      </c>
      <c r="M1096" s="13">
        <f t="shared" si="1346"/>
        <v>1.8896094849222677E-2</v>
      </c>
      <c r="N1096" s="13">
        <f t="shared" si="1347"/>
        <v>6.5607241316501169E-2</v>
      </c>
      <c r="O1096" s="13">
        <f t="shared" si="1348"/>
        <v>9.3875799210938245E-3</v>
      </c>
      <c r="P1096" s="13">
        <f t="shared" si="1349"/>
        <v>3.2593677486037781E-2</v>
      </c>
      <c r="Q1096" s="13">
        <f t="shared" si="1350"/>
        <v>0.11389417092544608</v>
      </c>
      <c r="R1096" s="13">
        <f t="shared" si="1351"/>
        <v>2.3318748523997053E-3</v>
      </c>
      <c r="S1096" s="13">
        <f t="shared" si="1352"/>
        <v>1.405512383035518E-2</v>
      </c>
      <c r="T1096" s="13">
        <f t="shared" si="1353"/>
        <v>5.6582624115761614E-2</v>
      </c>
      <c r="U1096" s="13">
        <f t="shared" si="1354"/>
        <v>8.096269487531782E-3</v>
      </c>
      <c r="V1096" s="13">
        <f t="shared" si="1355"/>
        <v>2.6937263246324256E-3</v>
      </c>
      <c r="W1096" s="13">
        <f t="shared" si="1356"/>
        <v>0.13181352048438302</v>
      </c>
      <c r="X1096" s="13">
        <f t="shared" si="1357"/>
        <v>6.5484956976641473E-2</v>
      </c>
      <c r="Y1096" s="13">
        <f t="shared" si="1358"/>
        <v>1.6266463312997737E-2</v>
      </c>
      <c r="Z1096" s="13">
        <f t="shared" si="1359"/>
        <v>3.8615847555739126E-4</v>
      </c>
      <c r="AA1096" s="13">
        <f t="shared" si="1360"/>
        <v>1.3407422271352631E-3</v>
      </c>
      <c r="AB1096" s="13">
        <f t="shared" si="1361"/>
        <v>2.3275285063068182E-3</v>
      </c>
      <c r="AC1096" s="13">
        <f t="shared" si="1362"/>
        <v>2.9039878266279344E-4</v>
      </c>
      <c r="AD1096" s="13">
        <f t="shared" si="1363"/>
        <v>0.11441413578044451</v>
      </c>
      <c r="AE1096" s="13">
        <f t="shared" si="1364"/>
        <v>5.6840942655724827E-2</v>
      </c>
      <c r="AF1096" s="13">
        <f t="shared" si="1365"/>
        <v>1.4119290155682043E-2</v>
      </c>
      <c r="AG1096" s="13">
        <f t="shared" si="1366"/>
        <v>2.3381544497809467E-3</v>
      </c>
      <c r="AH1096" s="13">
        <f t="shared" si="1367"/>
        <v>4.7960882664227978E-5</v>
      </c>
      <c r="AI1096" s="13">
        <f t="shared" si="1368"/>
        <v>1.6652018461019963E-4</v>
      </c>
      <c r="AJ1096" s="13">
        <f t="shared" si="1369"/>
        <v>2.8907904048330673E-4</v>
      </c>
      <c r="AK1096" s="13">
        <f t="shared" si="1370"/>
        <v>3.3456080951934714E-4</v>
      </c>
      <c r="AL1096" s="13">
        <f t="shared" si="1371"/>
        <v>2.0036233602708526E-5</v>
      </c>
      <c r="AM1096" s="13">
        <f t="shared" si="1372"/>
        <v>7.9449175885940707E-2</v>
      </c>
      <c r="AN1096" s="13">
        <f t="shared" si="1373"/>
        <v>3.9470350580135344E-2</v>
      </c>
      <c r="AO1096" s="13">
        <f t="shared" si="1374"/>
        <v>9.8044350841056151E-3</v>
      </c>
      <c r="AP1096" s="13">
        <f t="shared" si="1375"/>
        <v>1.6236144499278901E-3</v>
      </c>
      <c r="AQ1096" s="13">
        <f t="shared" si="1376"/>
        <v>2.0165291468104388E-4</v>
      </c>
      <c r="AR1096" s="13">
        <f t="shared" si="1377"/>
        <v>4.7653933015176924E-6</v>
      </c>
      <c r="AS1096" s="13">
        <f t="shared" si="1378"/>
        <v>1.6545445542869439E-5</v>
      </c>
      <c r="AT1096" s="13">
        <f t="shared" si="1379"/>
        <v>2.8722893462421361E-5</v>
      </c>
      <c r="AU1096" s="13">
        <f t="shared" si="1380"/>
        <v>3.3241962033842341E-5</v>
      </c>
      <c r="AV1096" s="13">
        <f t="shared" si="1381"/>
        <v>2.8854023045375163E-5</v>
      </c>
      <c r="AW1096" s="13">
        <f t="shared" si="1382"/>
        <v>9.6000808234673549E-7</v>
      </c>
      <c r="AX1096" s="13">
        <f t="shared" si="1383"/>
        <v>4.5974589779331068E-2</v>
      </c>
      <c r="AY1096" s="13">
        <f t="shared" si="1384"/>
        <v>2.2840176202371672E-2</v>
      </c>
      <c r="AZ1096" s="13">
        <f t="shared" si="1385"/>
        <v>5.6734997686691217E-3</v>
      </c>
      <c r="BA1096" s="13">
        <f t="shared" si="1386"/>
        <v>9.395315616916066E-4</v>
      </c>
      <c r="BB1096" s="13">
        <f t="shared" si="1387"/>
        <v>1.1668981996209749E-4</v>
      </c>
      <c r="BC1096" s="13">
        <f t="shared" si="1388"/>
        <v>1.1594300511434009E-5</v>
      </c>
      <c r="BD1096" s="13">
        <f t="shared" si="1389"/>
        <v>3.9457456536566477E-7</v>
      </c>
      <c r="BE1096" s="13">
        <f t="shared" si="1390"/>
        <v>1.3699628909495888E-6</v>
      </c>
      <c r="BF1096" s="13">
        <f t="shared" si="1391"/>
        <v>2.3782555786884876E-6</v>
      </c>
      <c r="BG1096" s="13">
        <f t="shared" si="1392"/>
        <v>2.7524344564021443E-6</v>
      </c>
      <c r="BH1096" s="13">
        <f t="shared" si="1393"/>
        <v>2.3891131081570626E-6</v>
      </c>
      <c r="BI1096" s="13">
        <f t="shared" si="1394"/>
        <v>1.659000142304265E-6</v>
      </c>
      <c r="BJ1096" s="14">
        <f t="shared" si="1395"/>
        <v>0.84346681052069095</v>
      </c>
      <c r="BK1096" s="14">
        <f t="shared" si="1396"/>
        <v>9.1389233708885242E-2</v>
      </c>
      <c r="BL1096" s="14">
        <f t="shared" si="1397"/>
        <v>2.4445188969872366E-2</v>
      </c>
      <c r="BM1096" s="14">
        <f t="shared" si="1398"/>
        <v>0.69413753613001539</v>
      </c>
      <c r="BN1096" s="14">
        <f t="shared" si="1399"/>
        <v>0.24271063935070125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1.4126984126984099</v>
      </c>
      <c r="F1097" s="10">
        <f>VLOOKUP(B1097,home!$B$2:$E$405,3,FALSE)</f>
        <v>0</v>
      </c>
      <c r="G1097" s="10">
        <f>VLOOKUP(C1097,away!$B$2:$E$405,4,FALSE)</f>
        <v>1.95</v>
      </c>
      <c r="H1097" s="10">
        <f>VLOOKUP(A1097,away!$A$2:$E$405,3,FALSE)</f>
        <v>1.1111111111111101</v>
      </c>
      <c r="I1097" s="10">
        <f>VLOOKUP(C1097,away!$B$2:$E$405,3,FALSE)</f>
        <v>1.59</v>
      </c>
      <c r="J1097" s="10">
        <f>VLOOKUP(B1097,home!$B$2:$E$405,4,FALSE)</f>
        <v>0</v>
      </c>
      <c r="K1097" s="12">
        <f t="shared" si="1344"/>
        <v>0</v>
      </c>
      <c r="L1097" s="12">
        <f t="shared" si="1345"/>
        <v>0</v>
      </c>
      <c r="M1097" s="13">
        <f t="shared" si="1346"/>
        <v>1</v>
      </c>
      <c r="N1097" s="13">
        <f t="shared" si="1347"/>
        <v>0</v>
      </c>
      <c r="O1097" s="13">
        <f t="shared" si="1348"/>
        <v>0</v>
      </c>
      <c r="P1097" s="13">
        <f t="shared" si="1349"/>
        <v>0</v>
      </c>
      <c r="Q1097" s="13">
        <f t="shared" si="1350"/>
        <v>0</v>
      </c>
      <c r="R1097" s="13">
        <f t="shared" si="1351"/>
        <v>0</v>
      </c>
      <c r="S1097" s="13">
        <f t="shared" si="1352"/>
        <v>0</v>
      </c>
      <c r="T1097" s="13">
        <f t="shared" si="1353"/>
        <v>0</v>
      </c>
      <c r="U1097" s="13">
        <f t="shared" si="1354"/>
        <v>0</v>
      </c>
      <c r="V1097" s="13">
        <f t="shared" si="1355"/>
        <v>0</v>
      </c>
      <c r="W1097" s="13">
        <f t="shared" si="1356"/>
        <v>0</v>
      </c>
      <c r="X1097" s="13">
        <f t="shared" si="1357"/>
        <v>0</v>
      </c>
      <c r="Y1097" s="13">
        <f t="shared" si="1358"/>
        <v>0</v>
      </c>
      <c r="Z1097" s="13">
        <f t="shared" si="1359"/>
        <v>0</v>
      </c>
      <c r="AA1097" s="13">
        <f t="shared" si="1360"/>
        <v>0</v>
      </c>
      <c r="AB1097" s="13">
        <f t="shared" si="1361"/>
        <v>0</v>
      </c>
      <c r="AC1097" s="13">
        <f t="shared" si="1362"/>
        <v>0</v>
      </c>
      <c r="AD1097" s="13">
        <f t="shared" si="1363"/>
        <v>0</v>
      </c>
      <c r="AE1097" s="13">
        <f t="shared" si="1364"/>
        <v>0</v>
      </c>
      <c r="AF1097" s="13">
        <f t="shared" si="1365"/>
        <v>0</v>
      </c>
      <c r="AG1097" s="13">
        <f t="shared" si="1366"/>
        <v>0</v>
      </c>
      <c r="AH1097" s="13">
        <f t="shared" si="1367"/>
        <v>0</v>
      </c>
      <c r="AI1097" s="13">
        <f t="shared" si="1368"/>
        <v>0</v>
      </c>
      <c r="AJ1097" s="13">
        <f t="shared" si="1369"/>
        <v>0</v>
      </c>
      <c r="AK1097" s="13">
        <f t="shared" si="1370"/>
        <v>0</v>
      </c>
      <c r="AL1097" s="13">
        <f t="shared" si="1371"/>
        <v>0</v>
      </c>
      <c r="AM1097" s="13">
        <f t="shared" si="1372"/>
        <v>0</v>
      </c>
      <c r="AN1097" s="13">
        <f t="shared" si="1373"/>
        <v>0</v>
      </c>
      <c r="AO1097" s="13">
        <f t="shared" si="1374"/>
        <v>0</v>
      </c>
      <c r="AP1097" s="13">
        <f t="shared" si="1375"/>
        <v>0</v>
      </c>
      <c r="AQ1097" s="13">
        <f t="shared" si="1376"/>
        <v>0</v>
      </c>
      <c r="AR1097" s="13">
        <f t="shared" si="1377"/>
        <v>0</v>
      </c>
      <c r="AS1097" s="13">
        <f t="shared" si="1378"/>
        <v>0</v>
      </c>
      <c r="AT1097" s="13">
        <f t="shared" si="1379"/>
        <v>0</v>
      </c>
      <c r="AU1097" s="13">
        <f t="shared" si="1380"/>
        <v>0</v>
      </c>
      <c r="AV1097" s="13">
        <f t="shared" si="1381"/>
        <v>0</v>
      </c>
      <c r="AW1097" s="13">
        <f t="shared" si="1382"/>
        <v>0</v>
      </c>
      <c r="AX1097" s="13">
        <f t="shared" si="1383"/>
        <v>0</v>
      </c>
      <c r="AY1097" s="13">
        <f t="shared" si="1384"/>
        <v>0</v>
      </c>
      <c r="AZ1097" s="13">
        <f t="shared" si="1385"/>
        <v>0</v>
      </c>
      <c r="BA1097" s="13">
        <f t="shared" si="1386"/>
        <v>0</v>
      </c>
      <c r="BB1097" s="13">
        <f t="shared" si="1387"/>
        <v>0</v>
      </c>
      <c r="BC1097" s="13">
        <f t="shared" si="1388"/>
        <v>0</v>
      </c>
      <c r="BD1097" s="13">
        <f t="shared" si="1389"/>
        <v>0</v>
      </c>
      <c r="BE1097" s="13">
        <f t="shared" si="1390"/>
        <v>0</v>
      </c>
      <c r="BF1097" s="13">
        <f t="shared" si="1391"/>
        <v>0</v>
      </c>
      <c r="BG1097" s="13">
        <f t="shared" si="1392"/>
        <v>0</v>
      </c>
      <c r="BH1097" s="13">
        <f t="shared" si="1393"/>
        <v>0</v>
      </c>
      <c r="BI1097" s="13">
        <f t="shared" si="1394"/>
        <v>0</v>
      </c>
      <c r="BJ1097" s="14">
        <f t="shared" si="1395"/>
        <v>0</v>
      </c>
      <c r="BK1097" s="14">
        <f t="shared" si="1396"/>
        <v>1</v>
      </c>
      <c r="BL1097" s="14">
        <f t="shared" si="1397"/>
        <v>0</v>
      </c>
      <c r="BM1097" s="14">
        <f t="shared" si="1398"/>
        <v>0</v>
      </c>
      <c r="BN1097" s="14">
        <f t="shared" si="1399"/>
        <v>1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1.4126984126984099</v>
      </c>
      <c r="F1098" s="10">
        <f>VLOOKUP(B1098,home!$B$2:$E$405,3,FALSE)</f>
        <v>0</v>
      </c>
      <c r="G1098" s="10">
        <f>VLOOKUP(C1098,away!$B$2:$E$405,4,FALSE)</f>
        <v>1.95</v>
      </c>
      <c r="H1098" s="10">
        <f>VLOOKUP(A1098,away!$A$2:$E$405,3,FALSE)</f>
        <v>1.1111111111111101</v>
      </c>
      <c r="I1098" s="10">
        <f>VLOOKUP(C1098,away!$B$2:$E$405,3,FALSE)</f>
        <v>0.88</v>
      </c>
      <c r="J1098" s="10">
        <f>VLOOKUP(B1098,home!$B$2:$E$405,4,FALSE)</f>
        <v>0</v>
      </c>
      <c r="K1098" s="12">
        <f t="shared" si="1344"/>
        <v>0</v>
      </c>
      <c r="L1098" s="12">
        <f t="shared" si="1345"/>
        <v>0</v>
      </c>
      <c r="M1098" s="13">
        <f t="shared" si="1346"/>
        <v>1</v>
      </c>
      <c r="N1098" s="13">
        <f t="shared" si="1347"/>
        <v>0</v>
      </c>
      <c r="O1098" s="13">
        <f t="shared" si="1348"/>
        <v>0</v>
      </c>
      <c r="P1098" s="13">
        <f t="shared" si="1349"/>
        <v>0</v>
      </c>
      <c r="Q1098" s="13">
        <f t="shared" si="1350"/>
        <v>0</v>
      </c>
      <c r="R1098" s="13">
        <f t="shared" si="1351"/>
        <v>0</v>
      </c>
      <c r="S1098" s="13">
        <f t="shared" si="1352"/>
        <v>0</v>
      </c>
      <c r="T1098" s="13">
        <f t="shared" si="1353"/>
        <v>0</v>
      </c>
      <c r="U1098" s="13">
        <f t="shared" si="1354"/>
        <v>0</v>
      </c>
      <c r="V1098" s="13">
        <f t="shared" si="1355"/>
        <v>0</v>
      </c>
      <c r="W1098" s="13">
        <f t="shared" si="1356"/>
        <v>0</v>
      </c>
      <c r="X1098" s="13">
        <f t="shared" si="1357"/>
        <v>0</v>
      </c>
      <c r="Y1098" s="13">
        <f t="shared" si="1358"/>
        <v>0</v>
      </c>
      <c r="Z1098" s="13">
        <f t="shared" si="1359"/>
        <v>0</v>
      </c>
      <c r="AA1098" s="13">
        <f t="shared" si="1360"/>
        <v>0</v>
      </c>
      <c r="AB1098" s="13">
        <f t="shared" si="1361"/>
        <v>0</v>
      </c>
      <c r="AC1098" s="13">
        <f t="shared" si="1362"/>
        <v>0</v>
      </c>
      <c r="AD1098" s="13">
        <f t="shared" si="1363"/>
        <v>0</v>
      </c>
      <c r="AE1098" s="13">
        <f t="shared" si="1364"/>
        <v>0</v>
      </c>
      <c r="AF1098" s="13">
        <f t="shared" si="1365"/>
        <v>0</v>
      </c>
      <c r="AG1098" s="13">
        <f t="shared" si="1366"/>
        <v>0</v>
      </c>
      <c r="AH1098" s="13">
        <f t="shared" si="1367"/>
        <v>0</v>
      </c>
      <c r="AI1098" s="13">
        <f t="shared" si="1368"/>
        <v>0</v>
      </c>
      <c r="AJ1098" s="13">
        <f t="shared" si="1369"/>
        <v>0</v>
      </c>
      <c r="AK1098" s="13">
        <f t="shared" si="1370"/>
        <v>0</v>
      </c>
      <c r="AL1098" s="13">
        <f t="shared" si="1371"/>
        <v>0</v>
      </c>
      <c r="AM1098" s="13">
        <f t="shared" si="1372"/>
        <v>0</v>
      </c>
      <c r="AN1098" s="13">
        <f t="shared" si="1373"/>
        <v>0</v>
      </c>
      <c r="AO1098" s="13">
        <f t="shared" si="1374"/>
        <v>0</v>
      </c>
      <c r="AP1098" s="13">
        <f t="shared" si="1375"/>
        <v>0</v>
      </c>
      <c r="AQ1098" s="13">
        <f t="shared" si="1376"/>
        <v>0</v>
      </c>
      <c r="AR1098" s="13">
        <f t="shared" si="1377"/>
        <v>0</v>
      </c>
      <c r="AS1098" s="13">
        <f t="shared" si="1378"/>
        <v>0</v>
      </c>
      <c r="AT1098" s="13">
        <f t="shared" si="1379"/>
        <v>0</v>
      </c>
      <c r="AU1098" s="13">
        <f t="shared" si="1380"/>
        <v>0</v>
      </c>
      <c r="AV1098" s="13">
        <f t="shared" si="1381"/>
        <v>0</v>
      </c>
      <c r="AW1098" s="13">
        <f t="shared" si="1382"/>
        <v>0</v>
      </c>
      <c r="AX1098" s="13">
        <f t="shared" si="1383"/>
        <v>0</v>
      </c>
      <c r="AY1098" s="13">
        <f t="shared" si="1384"/>
        <v>0</v>
      </c>
      <c r="AZ1098" s="13">
        <f t="shared" si="1385"/>
        <v>0</v>
      </c>
      <c r="BA1098" s="13">
        <f t="shared" si="1386"/>
        <v>0</v>
      </c>
      <c r="BB1098" s="13">
        <f t="shared" si="1387"/>
        <v>0</v>
      </c>
      <c r="BC1098" s="13">
        <f t="shared" si="1388"/>
        <v>0</v>
      </c>
      <c r="BD1098" s="13">
        <f t="shared" si="1389"/>
        <v>0</v>
      </c>
      <c r="BE1098" s="13">
        <f t="shared" si="1390"/>
        <v>0</v>
      </c>
      <c r="BF1098" s="13">
        <f t="shared" si="1391"/>
        <v>0</v>
      </c>
      <c r="BG1098" s="13">
        <f t="shared" si="1392"/>
        <v>0</v>
      </c>
      <c r="BH1098" s="13">
        <f t="shared" si="1393"/>
        <v>0</v>
      </c>
      <c r="BI1098" s="13">
        <f t="shared" si="1394"/>
        <v>0</v>
      </c>
      <c r="BJ1098" s="14">
        <f t="shared" si="1395"/>
        <v>0</v>
      </c>
      <c r="BK1098" s="14">
        <f t="shared" si="1396"/>
        <v>1</v>
      </c>
      <c r="BL1098" s="14">
        <f t="shared" si="1397"/>
        <v>0</v>
      </c>
      <c r="BM1098" s="14">
        <f t="shared" si="1398"/>
        <v>0</v>
      </c>
      <c r="BN1098" s="14">
        <f t="shared" si="1399"/>
        <v>1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1.4126984126984099</v>
      </c>
      <c r="F1099" s="10">
        <f>VLOOKUP(B1099,home!$B$2:$E$405,3,FALSE)</f>
        <v>0</v>
      </c>
      <c r="G1099" s="10">
        <f>VLOOKUP(C1099,away!$B$2:$E$405,4,FALSE)</f>
        <v>1.27</v>
      </c>
      <c r="H1099" s="10">
        <f>VLOOKUP(A1099,away!$A$2:$E$405,3,FALSE)</f>
        <v>1.1111111111111101</v>
      </c>
      <c r="I1099" s="10">
        <f>VLOOKUP(C1099,away!$B$2:$E$405,3,FALSE)</f>
        <v>1.56</v>
      </c>
      <c r="J1099" s="10">
        <f>VLOOKUP(B1099,home!$B$2:$E$405,4,FALSE)</f>
        <v>0</v>
      </c>
      <c r="K1099" s="12">
        <f t="shared" si="1344"/>
        <v>0</v>
      </c>
      <c r="L1099" s="12">
        <f t="shared" si="1345"/>
        <v>0</v>
      </c>
      <c r="M1099" s="13">
        <f t="shared" si="1346"/>
        <v>1</v>
      </c>
      <c r="N1099" s="13">
        <f t="shared" si="1347"/>
        <v>0</v>
      </c>
      <c r="O1099" s="13">
        <f t="shared" si="1348"/>
        <v>0</v>
      </c>
      <c r="P1099" s="13">
        <f t="shared" si="1349"/>
        <v>0</v>
      </c>
      <c r="Q1099" s="13">
        <f t="shared" si="1350"/>
        <v>0</v>
      </c>
      <c r="R1099" s="13">
        <f t="shared" si="1351"/>
        <v>0</v>
      </c>
      <c r="S1099" s="13">
        <f t="shared" si="1352"/>
        <v>0</v>
      </c>
      <c r="T1099" s="13">
        <f t="shared" si="1353"/>
        <v>0</v>
      </c>
      <c r="U1099" s="13">
        <f t="shared" si="1354"/>
        <v>0</v>
      </c>
      <c r="V1099" s="13">
        <f t="shared" si="1355"/>
        <v>0</v>
      </c>
      <c r="W1099" s="13">
        <f t="shared" si="1356"/>
        <v>0</v>
      </c>
      <c r="X1099" s="13">
        <f t="shared" si="1357"/>
        <v>0</v>
      </c>
      <c r="Y1099" s="13">
        <f t="shared" si="1358"/>
        <v>0</v>
      </c>
      <c r="Z1099" s="13">
        <f t="shared" si="1359"/>
        <v>0</v>
      </c>
      <c r="AA1099" s="13">
        <f t="shared" si="1360"/>
        <v>0</v>
      </c>
      <c r="AB1099" s="13">
        <f t="shared" si="1361"/>
        <v>0</v>
      </c>
      <c r="AC1099" s="13">
        <f t="shared" si="1362"/>
        <v>0</v>
      </c>
      <c r="AD1099" s="13">
        <f t="shared" si="1363"/>
        <v>0</v>
      </c>
      <c r="AE1099" s="13">
        <f t="shared" si="1364"/>
        <v>0</v>
      </c>
      <c r="AF1099" s="13">
        <f t="shared" si="1365"/>
        <v>0</v>
      </c>
      <c r="AG1099" s="13">
        <f t="shared" si="1366"/>
        <v>0</v>
      </c>
      <c r="AH1099" s="13">
        <f t="shared" si="1367"/>
        <v>0</v>
      </c>
      <c r="AI1099" s="13">
        <f t="shared" si="1368"/>
        <v>0</v>
      </c>
      <c r="AJ1099" s="13">
        <f t="shared" si="1369"/>
        <v>0</v>
      </c>
      <c r="AK1099" s="13">
        <f t="shared" si="1370"/>
        <v>0</v>
      </c>
      <c r="AL1099" s="13">
        <f t="shared" si="1371"/>
        <v>0</v>
      </c>
      <c r="AM1099" s="13">
        <f t="shared" si="1372"/>
        <v>0</v>
      </c>
      <c r="AN1099" s="13">
        <f t="shared" si="1373"/>
        <v>0</v>
      </c>
      <c r="AO1099" s="13">
        <f t="shared" si="1374"/>
        <v>0</v>
      </c>
      <c r="AP1099" s="13">
        <f t="shared" si="1375"/>
        <v>0</v>
      </c>
      <c r="AQ1099" s="13">
        <f t="shared" si="1376"/>
        <v>0</v>
      </c>
      <c r="AR1099" s="13">
        <f t="shared" si="1377"/>
        <v>0</v>
      </c>
      <c r="AS1099" s="13">
        <f t="shared" si="1378"/>
        <v>0</v>
      </c>
      <c r="AT1099" s="13">
        <f t="shared" si="1379"/>
        <v>0</v>
      </c>
      <c r="AU1099" s="13">
        <f t="shared" si="1380"/>
        <v>0</v>
      </c>
      <c r="AV1099" s="13">
        <f t="shared" si="1381"/>
        <v>0</v>
      </c>
      <c r="AW1099" s="13">
        <f t="shared" si="1382"/>
        <v>0</v>
      </c>
      <c r="AX1099" s="13">
        <f t="shared" si="1383"/>
        <v>0</v>
      </c>
      <c r="AY1099" s="13">
        <f t="shared" si="1384"/>
        <v>0</v>
      </c>
      <c r="AZ1099" s="13">
        <f t="shared" si="1385"/>
        <v>0</v>
      </c>
      <c r="BA1099" s="13">
        <f t="shared" si="1386"/>
        <v>0</v>
      </c>
      <c r="BB1099" s="13">
        <f t="shared" si="1387"/>
        <v>0</v>
      </c>
      <c r="BC1099" s="13">
        <f t="shared" si="1388"/>
        <v>0</v>
      </c>
      <c r="BD1099" s="13">
        <f t="shared" si="1389"/>
        <v>0</v>
      </c>
      <c r="BE1099" s="13">
        <f t="shared" si="1390"/>
        <v>0</v>
      </c>
      <c r="BF1099" s="13">
        <f t="shared" si="1391"/>
        <v>0</v>
      </c>
      <c r="BG1099" s="13">
        <f t="shared" si="1392"/>
        <v>0</v>
      </c>
      <c r="BH1099" s="13">
        <f t="shared" si="1393"/>
        <v>0</v>
      </c>
      <c r="BI1099" s="13">
        <f t="shared" si="1394"/>
        <v>0</v>
      </c>
      <c r="BJ1099" s="14">
        <f t="shared" si="1395"/>
        <v>0</v>
      </c>
      <c r="BK1099" s="14">
        <f t="shared" si="1396"/>
        <v>1</v>
      </c>
      <c r="BL1099" s="14">
        <f t="shared" si="1397"/>
        <v>0</v>
      </c>
      <c r="BM1099" s="14">
        <f t="shared" si="1398"/>
        <v>0</v>
      </c>
      <c r="BN1099" s="14">
        <f t="shared" si="1399"/>
        <v>1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1.4126984126984099</v>
      </c>
      <c r="F1100" s="10">
        <f>VLOOKUP(B1100,home!$B$2:$E$405,3,FALSE)</f>
        <v>0</v>
      </c>
      <c r="G1100" s="10">
        <f>VLOOKUP(C1100,away!$B$2:$E$405,4,FALSE)</f>
        <v>0.71</v>
      </c>
      <c r="H1100" s="10">
        <f>VLOOKUP(A1100,away!$A$2:$E$405,3,FALSE)</f>
        <v>1.1111111111111101</v>
      </c>
      <c r="I1100" s="10">
        <f>VLOOKUP(C1100,away!$B$2:$E$405,3,FALSE)</f>
        <v>1.42</v>
      </c>
      <c r="J1100" s="10">
        <f>VLOOKUP(B1100,home!$B$2:$E$405,4,FALSE)</f>
        <v>0</v>
      </c>
      <c r="K1100" s="12">
        <f t="shared" si="1344"/>
        <v>0</v>
      </c>
      <c r="L1100" s="12">
        <f t="shared" si="1345"/>
        <v>0</v>
      </c>
      <c r="M1100" s="13">
        <f t="shared" si="1346"/>
        <v>1</v>
      </c>
      <c r="N1100" s="13">
        <f t="shared" si="1347"/>
        <v>0</v>
      </c>
      <c r="O1100" s="13">
        <f t="shared" si="1348"/>
        <v>0</v>
      </c>
      <c r="P1100" s="13">
        <f t="shared" si="1349"/>
        <v>0</v>
      </c>
      <c r="Q1100" s="13">
        <f t="shared" si="1350"/>
        <v>0</v>
      </c>
      <c r="R1100" s="13">
        <f t="shared" si="1351"/>
        <v>0</v>
      </c>
      <c r="S1100" s="13">
        <f t="shared" si="1352"/>
        <v>0</v>
      </c>
      <c r="T1100" s="13">
        <f t="shared" si="1353"/>
        <v>0</v>
      </c>
      <c r="U1100" s="13">
        <f t="shared" si="1354"/>
        <v>0</v>
      </c>
      <c r="V1100" s="13">
        <f t="shared" si="1355"/>
        <v>0</v>
      </c>
      <c r="W1100" s="13">
        <f t="shared" si="1356"/>
        <v>0</v>
      </c>
      <c r="X1100" s="13">
        <f t="shared" si="1357"/>
        <v>0</v>
      </c>
      <c r="Y1100" s="13">
        <f t="shared" si="1358"/>
        <v>0</v>
      </c>
      <c r="Z1100" s="13">
        <f t="shared" si="1359"/>
        <v>0</v>
      </c>
      <c r="AA1100" s="13">
        <f t="shared" si="1360"/>
        <v>0</v>
      </c>
      <c r="AB1100" s="13">
        <f t="shared" si="1361"/>
        <v>0</v>
      </c>
      <c r="AC1100" s="13">
        <f t="shared" si="1362"/>
        <v>0</v>
      </c>
      <c r="AD1100" s="13">
        <f t="shared" si="1363"/>
        <v>0</v>
      </c>
      <c r="AE1100" s="13">
        <f t="shared" si="1364"/>
        <v>0</v>
      </c>
      <c r="AF1100" s="13">
        <f t="shared" si="1365"/>
        <v>0</v>
      </c>
      <c r="AG1100" s="13">
        <f t="shared" si="1366"/>
        <v>0</v>
      </c>
      <c r="AH1100" s="13">
        <f t="shared" si="1367"/>
        <v>0</v>
      </c>
      <c r="AI1100" s="13">
        <f t="shared" si="1368"/>
        <v>0</v>
      </c>
      <c r="AJ1100" s="13">
        <f t="shared" si="1369"/>
        <v>0</v>
      </c>
      <c r="AK1100" s="13">
        <f t="shared" si="1370"/>
        <v>0</v>
      </c>
      <c r="AL1100" s="13">
        <f t="shared" si="1371"/>
        <v>0</v>
      </c>
      <c r="AM1100" s="13">
        <f t="shared" si="1372"/>
        <v>0</v>
      </c>
      <c r="AN1100" s="13">
        <f t="shared" si="1373"/>
        <v>0</v>
      </c>
      <c r="AO1100" s="13">
        <f t="shared" si="1374"/>
        <v>0</v>
      </c>
      <c r="AP1100" s="13">
        <f t="shared" si="1375"/>
        <v>0</v>
      </c>
      <c r="AQ1100" s="13">
        <f t="shared" si="1376"/>
        <v>0</v>
      </c>
      <c r="AR1100" s="13">
        <f t="shared" si="1377"/>
        <v>0</v>
      </c>
      <c r="AS1100" s="13">
        <f t="shared" si="1378"/>
        <v>0</v>
      </c>
      <c r="AT1100" s="13">
        <f t="shared" si="1379"/>
        <v>0</v>
      </c>
      <c r="AU1100" s="13">
        <f t="shared" si="1380"/>
        <v>0</v>
      </c>
      <c r="AV1100" s="13">
        <f t="shared" si="1381"/>
        <v>0</v>
      </c>
      <c r="AW1100" s="13">
        <f t="shared" si="1382"/>
        <v>0</v>
      </c>
      <c r="AX1100" s="13">
        <f t="shared" si="1383"/>
        <v>0</v>
      </c>
      <c r="AY1100" s="13">
        <f t="shared" si="1384"/>
        <v>0</v>
      </c>
      <c r="AZ1100" s="13">
        <f t="shared" si="1385"/>
        <v>0</v>
      </c>
      <c r="BA1100" s="13">
        <f t="shared" si="1386"/>
        <v>0</v>
      </c>
      <c r="BB1100" s="13">
        <f t="shared" si="1387"/>
        <v>0</v>
      </c>
      <c r="BC1100" s="13">
        <f t="shared" si="1388"/>
        <v>0</v>
      </c>
      <c r="BD1100" s="13">
        <f t="shared" si="1389"/>
        <v>0</v>
      </c>
      <c r="BE1100" s="13">
        <f t="shared" si="1390"/>
        <v>0</v>
      </c>
      <c r="BF1100" s="13">
        <f t="shared" si="1391"/>
        <v>0</v>
      </c>
      <c r="BG1100" s="13">
        <f t="shared" si="1392"/>
        <v>0</v>
      </c>
      <c r="BH1100" s="13">
        <f t="shared" si="1393"/>
        <v>0</v>
      </c>
      <c r="BI1100" s="13">
        <f t="shared" si="1394"/>
        <v>0</v>
      </c>
      <c r="BJ1100" s="14">
        <f t="shared" si="1395"/>
        <v>0</v>
      </c>
      <c r="BK1100" s="14">
        <f t="shared" si="1396"/>
        <v>1</v>
      </c>
      <c r="BL1100" s="14">
        <f t="shared" si="1397"/>
        <v>0</v>
      </c>
      <c r="BM1100" s="14">
        <f t="shared" si="1398"/>
        <v>0</v>
      </c>
      <c r="BN1100" s="14">
        <f t="shared" si="1399"/>
        <v>1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1.4126984126984099</v>
      </c>
      <c r="F1101" s="10">
        <f>VLOOKUP(B1101,home!$B$2:$E$405,3,FALSE)</f>
        <v>0</v>
      </c>
      <c r="G1101" s="10">
        <f>VLOOKUP(C1101,away!$B$2:$E$405,4,FALSE)</f>
        <v>0.53</v>
      </c>
      <c r="H1101" s="10">
        <f>VLOOKUP(A1101,away!$A$2:$E$405,3,FALSE)</f>
        <v>1.1111111111111101</v>
      </c>
      <c r="I1101" s="10">
        <f>VLOOKUP(C1101,away!$B$2:$E$405,3,FALSE)</f>
        <v>1.42</v>
      </c>
      <c r="J1101" s="10">
        <f>VLOOKUP(B1101,home!$B$2:$E$405,4,FALSE)</f>
        <v>0</v>
      </c>
      <c r="K1101" s="12">
        <f t="shared" si="1344"/>
        <v>0</v>
      </c>
      <c r="L1101" s="12">
        <f t="shared" si="1345"/>
        <v>0</v>
      </c>
      <c r="M1101" s="13">
        <f t="shared" si="1346"/>
        <v>1</v>
      </c>
      <c r="N1101" s="13">
        <f t="shared" si="1347"/>
        <v>0</v>
      </c>
      <c r="O1101" s="13">
        <f t="shared" si="1348"/>
        <v>0</v>
      </c>
      <c r="P1101" s="13">
        <f t="shared" si="1349"/>
        <v>0</v>
      </c>
      <c r="Q1101" s="13">
        <f t="shared" si="1350"/>
        <v>0</v>
      </c>
      <c r="R1101" s="13">
        <f t="shared" si="1351"/>
        <v>0</v>
      </c>
      <c r="S1101" s="13">
        <f t="shared" si="1352"/>
        <v>0</v>
      </c>
      <c r="T1101" s="13">
        <f t="shared" si="1353"/>
        <v>0</v>
      </c>
      <c r="U1101" s="13">
        <f t="shared" si="1354"/>
        <v>0</v>
      </c>
      <c r="V1101" s="13">
        <f t="shared" si="1355"/>
        <v>0</v>
      </c>
      <c r="W1101" s="13">
        <f t="shared" si="1356"/>
        <v>0</v>
      </c>
      <c r="X1101" s="13">
        <f t="shared" si="1357"/>
        <v>0</v>
      </c>
      <c r="Y1101" s="13">
        <f t="shared" si="1358"/>
        <v>0</v>
      </c>
      <c r="Z1101" s="13">
        <f t="shared" si="1359"/>
        <v>0</v>
      </c>
      <c r="AA1101" s="13">
        <f t="shared" si="1360"/>
        <v>0</v>
      </c>
      <c r="AB1101" s="13">
        <f t="shared" si="1361"/>
        <v>0</v>
      </c>
      <c r="AC1101" s="13">
        <f t="shared" si="1362"/>
        <v>0</v>
      </c>
      <c r="AD1101" s="13">
        <f t="shared" si="1363"/>
        <v>0</v>
      </c>
      <c r="AE1101" s="13">
        <f t="shared" si="1364"/>
        <v>0</v>
      </c>
      <c r="AF1101" s="13">
        <f t="shared" si="1365"/>
        <v>0</v>
      </c>
      <c r="AG1101" s="13">
        <f t="shared" si="1366"/>
        <v>0</v>
      </c>
      <c r="AH1101" s="13">
        <f t="shared" si="1367"/>
        <v>0</v>
      </c>
      <c r="AI1101" s="13">
        <f t="shared" si="1368"/>
        <v>0</v>
      </c>
      <c r="AJ1101" s="13">
        <f t="shared" si="1369"/>
        <v>0</v>
      </c>
      <c r="AK1101" s="13">
        <f t="shared" si="1370"/>
        <v>0</v>
      </c>
      <c r="AL1101" s="13">
        <f t="shared" si="1371"/>
        <v>0</v>
      </c>
      <c r="AM1101" s="13">
        <f t="shared" si="1372"/>
        <v>0</v>
      </c>
      <c r="AN1101" s="13">
        <f t="shared" si="1373"/>
        <v>0</v>
      </c>
      <c r="AO1101" s="13">
        <f t="shared" si="1374"/>
        <v>0</v>
      </c>
      <c r="AP1101" s="13">
        <f t="shared" si="1375"/>
        <v>0</v>
      </c>
      <c r="AQ1101" s="13">
        <f t="shared" si="1376"/>
        <v>0</v>
      </c>
      <c r="AR1101" s="13">
        <f t="shared" si="1377"/>
        <v>0</v>
      </c>
      <c r="AS1101" s="13">
        <f t="shared" si="1378"/>
        <v>0</v>
      </c>
      <c r="AT1101" s="13">
        <f t="shared" si="1379"/>
        <v>0</v>
      </c>
      <c r="AU1101" s="13">
        <f t="shared" si="1380"/>
        <v>0</v>
      </c>
      <c r="AV1101" s="13">
        <f t="shared" si="1381"/>
        <v>0</v>
      </c>
      <c r="AW1101" s="13">
        <f t="shared" si="1382"/>
        <v>0</v>
      </c>
      <c r="AX1101" s="13">
        <f t="shared" si="1383"/>
        <v>0</v>
      </c>
      <c r="AY1101" s="13">
        <f t="shared" si="1384"/>
        <v>0</v>
      </c>
      <c r="AZ1101" s="13">
        <f t="shared" si="1385"/>
        <v>0</v>
      </c>
      <c r="BA1101" s="13">
        <f t="shared" si="1386"/>
        <v>0</v>
      </c>
      <c r="BB1101" s="13">
        <f t="shared" si="1387"/>
        <v>0</v>
      </c>
      <c r="BC1101" s="13">
        <f t="shared" si="1388"/>
        <v>0</v>
      </c>
      <c r="BD1101" s="13">
        <f t="shared" si="1389"/>
        <v>0</v>
      </c>
      <c r="BE1101" s="13">
        <f t="shared" si="1390"/>
        <v>0</v>
      </c>
      <c r="BF1101" s="13">
        <f t="shared" si="1391"/>
        <v>0</v>
      </c>
      <c r="BG1101" s="13">
        <f t="shared" si="1392"/>
        <v>0</v>
      </c>
      <c r="BH1101" s="13">
        <f t="shared" si="1393"/>
        <v>0</v>
      </c>
      <c r="BI1101" s="13">
        <f t="shared" si="1394"/>
        <v>0</v>
      </c>
      <c r="BJ1101" s="14">
        <f t="shared" si="1395"/>
        <v>0</v>
      </c>
      <c r="BK1101" s="14">
        <f t="shared" si="1396"/>
        <v>1</v>
      </c>
      <c r="BL1101" s="14">
        <f t="shared" si="1397"/>
        <v>0</v>
      </c>
      <c r="BM1101" s="14">
        <f t="shared" si="1398"/>
        <v>0</v>
      </c>
      <c r="BN1101" s="14">
        <f t="shared" si="1399"/>
        <v>1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1.68333333333333</v>
      </c>
      <c r="F1102" s="10">
        <f>VLOOKUP(B1102,home!$B$2:$E$405,3,FALSE)</f>
        <v>0.76</v>
      </c>
      <c r="G1102" s="10">
        <f>VLOOKUP(C1102,away!$B$2:$E$405,4,FALSE)</f>
        <v>1.07</v>
      </c>
      <c r="H1102" s="10">
        <f>VLOOKUP(A1102,away!$A$2:$E$405,3,FALSE)</f>
        <v>1.375</v>
      </c>
      <c r="I1102" s="10">
        <f>VLOOKUP(C1102,away!$B$2:$E$405,3,FALSE)</f>
        <v>0.71</v>
      </c>
      <c r="J1102" s="10">
        <f>VLOOKUP(B1102,home!$B$2:$E$405,4,FALSE)</f>
        <v>1.87</v>
      </c>
      <c r="K1102" s="12">
        <f t="shared" si="1344"/>
        <v>1.3688866666666639</v>
      </c>
      <c r="L1102" s="12">
        <f t="shared" si="1345"/>
        <v>1.8255874999999999</v>
      </c>
      <c r="M1102" s="13">
        <f t="shared" si="1346"/>
        <v>4.0988072605305848E-2</v>
      </c>
      <c r="N1102" s="13">
        <f t="shared" si="1347"/>
        <v>5.6108026081768306E-2</v>
      </c>
      <c r="O1102" s="13">
        <f t="shared" si="1348"/>
        <v>7.4827312997338774E-2</v>
      </c>
      <c r="P1102" s="13">
        <f t="shared" si="1349"/>
        <v>0.10243011106455019</v>
      </c>
      <c r="Q1102" s="13">
        <f t="shared" si="1350"/>
        <v>3.8402764398159039E-2</v>
      </c>
      <c r="R1102" s="13">
        <f t="shared" si="1351"/>
        <v>6.8301903633264605E-2</v>
      </c>
      <c r="S1102" s="13">
        <f t="shared" si="1352"/>
        <v>6.3993785178239448E-2</v>
      </c>
      <c r="T1102" s="13">
        <f t="shared" si="1353"/>
        <v>7.0107606650724158E-2</v>
      </c>
      <c r="U1102" s="13">
        <f t="shared" si="1354"/>
        <v>9.3497565191527271E-2</v>
      </c>
      <c r="V1102" s="13">
        <f t="shared" si="1355"/>
        <v>1.7769100202957626E-2</v>
      </c>
      <c r="W1102" s="13">
        <f t="shared" si="1356"/>
        <v>1.7523010715927063E-2</v>
      </c>
      <c r="X1102" s="13">
        <f t="shared" si="1357"/>
        <v>3.1989789325362492E-2</v>
      </c>
      <c r="Y1102" s="13">
        <f t="shared" si="1358"/>
        <v>2.9200079760007602E-2</v>
      </c>
      <c r="Z1102" s="13">
        <f t="shared" si="1359"/>
        <v>4.1563700499697487E-2</v>
      </c>
      <c r="AA1102" s="13">
        <f t="shared" si="1360"/>
        <v>5.689599543136243E-2</v>
      </c>
      <c r="AB1102" s="13">
        <f t="shared" si="1361"/>
        <v>3.8942084766359734E-2</v>
      </c>
      <c r="AC1102" s="13">
        <f t="shared" si="1362"/>
        <v>2.7753362009001578E-3</v>
      </c>
      <c r="AD1102" s="13">
        <f t="shared" si="1363"/>
        <v>5.9967539322224031E-3</v>
      </c>
      <c r="AE1102" s="13">
        <f t="shared" si="1364"/>
        <v>1.0947599019241066E-2</v>
      </c>
      <c r="AF1102" s="13">
        <f t="shared" si="1365"/>
        <v>9.9928999622693748E-3</v>
      </c>
      <c r="AG1102" s="13">
        <f t="shared" si="1366"/>
        <v>6.0809710866231471E-3</v>
      </c>
      <c r="AH1102" s="13">
        <f t="shared" si="1367"/>
        <v>1.8969543021497864E-2</v>
      </c>
      <c r="AI1102" s="13">
        <f t="shared" si="1368"/>
        <v>2.5967154514888083E-2</v>
      </c>
      <c r="AJ1102" s="13">
        <f t="shared" si="1369"/>
        <v>1.7773045793351684E-2</v>
      </c>
      <c r="AK1102" s="13">
        <f t="shared" si="1370"/>
        <v>8.1097618041917237E-3</v>
      </c>
      <c r="AL1102" s="13">
        <f t="shared" si="1371"/>
        <v>2.7742509196479839E-4</v>
      </c>
      <c r="AM1102" s="13">
        <f t="shared" si="1372"/>
        <v>1.6417753002200273E-3</v>
      </c>
      <c r="AN1102" s="13">
        <f t="shared" si="1373"/>
        <v>2.9972044658904285E-3</v>
      </c>
      <c r="AO1102" s="13">
        <f t="shared" si="1374"/>
        <v>2.7358295039368718E-3</v>
      </c>
      <c r="AP1102" s="13">
        <f t="shared" si="1375"/>
        <v>1.6648320481727845E-3</v>
      </c>
      <c r="AQ1102" s="13">
        <f t="shared" si="1376"/>
        <v>7.5982414418590809E-4</v>
      </c>
      <c r="AR1102" s="13">
        <f t="shared" si="1377"/>
        <v>6.9261121241517478E-3</v>
      </c>
      <c r="AS1102" s="13">
        <f t="shared" si="1378"/>
        <v>9.4810625385896505E-3</v>
      </c>
      <c r="AT1102" s="13">
        <f t="shared" si="1379"/>
        <v>6.4892500474540843E-3</v>
      </c>
      <c r="AU1102" s="13">
        <f t="shared" si="1380"/>
        <v>2.9610159555419724E-3</v>
      </c>
      <c r="AV1102" s="13">
        <f t="shared" si="1381"/>
        <v>1.0133238153321635E-3</v>
      </c>
      <c r="AW1102" s="13">
        <f t="shared" si="1382"/>
        <v>1.9258097658260985E-5</v>
      </c>
      <c r="AX1102" s="13">
        <f t="shared" si="1383"/>
        <v>3.7456738635564276E-4</v>
      </c>
      <c r="AY1102" s="13">
        <f t="shared" si="1384"/>
        <v>6.8380553843853194E-4</v>
      </c>
      <c r="AZ1102" s="13">
        <f t="shared" si="1385"/>
        <v>6.2417342170207669E-4</v>
      </c>
      <c r="BA1102" s="13">
        <f t="shared" si="1386"/>
        <v>3.7982773216384665E-4</v>
      </c>
      <c r="BB1102" s="13">
        <f t="shared" si="1387"/>
        <v>1.7335218999791656E-4</v>
      </c>
      <c r="BC1102" s="13">
        <f t="shared" si="1388"/>
        <v>6.3293918231564317E-5</v>
      </c>
      <c r="BD1102" s="13">
        <f t="shared" si="1389"/>
        <v>2.1073706195749802E-3</v>
      </c>
      <c r="BE1102" s="13">
        <f t="shared" si="1390"/>
        <v>2.884751542861256E-3</v>
      </c>
      <c r="BF1102" s="13">
        <f t="shared" si="1391"/>
        <v>1.9744489618344309E-3</v>
      </c>
      <c r="BG1102" s="13">
        <f t="shared" si="1392"/>
        <v>9.0093228595633013E-4</v>
      </c>
      <c r="BH1102" s="13">
        <f t="shared" si="1393"/>
        <v>3.0831854845378442E-4</v>
      </c>
      <c r="BI1102" s="13">
        <f t="shared" si="1394"/>
        <v>8.4410630012881057E-5</v>
      </c>
      <c r="BJ1102" s="14">
        <f t="shared" si="1395"/>
        <v>0.28844798658160026</v>
      </c>
      <c r="BK1102" s="14">
        <f t="shared" si="1396"/>
        <v>0.22891763588235658</v>
      </c>
      <c r="BL1102" s="14">
        <f t="shared" si="1397"/>
        <v>0.43841536422354549</v>
      </c>
      <c r="BM1102" s="14">
        <f t="shared" si="1398"/>
        <v>0.61562194896603284</v>
      </c>
      <c r="BN1102" s="14">
        <f t="shared" si="1399"/>
        <v>0.38105819078038677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1.68333333333333</v>
      </c>
      <c r="F1103" s="10">
        <f>VLOOKUP(B1103,home!$B$2:$E$405,3,FALSE)</f>
        <v>0</v>
      </c>
      <c r="G1103" s="10">
        <f>VLOOKUP(C1103,away!$B$2:$E$405,4,FALSE)</f>
        <v>1.78</v>
      </c>
      <c r="H1103" s="10">
        <f>VLOOKUP(A1103,away!$A$2:$E$405,3,FALSE)</f>
        <v>1.375</v>
      </c>
      <c r="I1103" s="10">
        <f>VLOOKUP(C1103,away!$B$2:$E$405,3,FALSE)</f>
        <v>0.59</v>
      </c>
      <c r="J1103" s="10">
        <f>VLOOKUP(B1103,home!$B$2:$E$405,4,FALSE)</f>
        <v>0</v>
      </c>
      <c r="K1103" s="12">
        <f t="shared" si="1344"/>
        <v>0</v>
      </c>
      <c r="L1103" s="12">
        <f t="shared" si="1345"/>
        <v>0</v>
      </c>
      <c r="M1103" s="13">
        <f t="shared" si="1346"/>
        <v>1</v>
      </c>
      <c r="N1103" s="13">
        <f t="shared" si="1347"/>
        <v>0</v>
      </c>
      <c r="O1103" s="13">
        <f t="shared" si="1348"/>
        <v>0</v>
      </c>
      <c r="P1103" s="13">
        <f t="shared" si="1349"/>
        <v>0</v>
      </c>
      <c r="Q1103" s="13">
        <f t="shared" si="1350"/>
        <v>0</v>
      </c>
      <c r="R1103" s="13">
        <f t="shared" si="1351"/>
        <v>0</v>
      </c>
      <c r="S1103" s="13">
        <f t="shared" si="1352"/>
        <v>0</v>
      </c>
      <c r="T1103" s="13">
        <f t="shared" si="1353"/>
        <v>0</v>
      </c>
      <c r="U1103" s="13">
        <f t="shared" si="1354"/>
        <v>0</v>
      </c>
      <c r="V1103" s="13">
        <f t="shared" si="1355"/>
        <v>0</v>
      </c>
      <c r="W1103" s="13">
        <f t="shared" si="1356"/>
        <v>0</v>
      </c>
      <c r="X1103" s="13">
        <f t="shared" si="1357"/>
        <v>0</v>
      </c>
      <c r="Y1103" s="13">
        <f t="shared" si="1358"/>
        <v>0</v>
      </c>
      <c r="Z1103" s="13">
        <f t="shared" si="1359"/>
        <v>0</v>
      </c>
      <c r="AA1103" s="13">
        <f t="shared" si="1360"/>
        <v>0</v>
      </c>
      <c r="AB1103" s="13">
        <f t="shared" si="1361"/>
        <v>0</v>
      </c>
      <c r="AC1103" s="13">
        <f t="shared" si="1362"/>
        <v>0</v>
      </c>
      <c r="AD1103" s="13">
        <f t="shared" si="1363"/>
        <v>0</v>
      </c>
      <c r="AE1103" s="13">
        <f t="shared" si="1364"/>
        <v>0</v>
      </c>
      <c r="AF1103" s="13">
        <f t="shared" si="1365"/>
        <v>0</v>
      </c>
      <c r="AG1103" s="13">
        <f t="shared" si="1366"/>
        <v>0</v>
      </c>
      <c r="AH1103" s="13">
        <f t="shared" si="1367"/>
        <v>0</v>
      </c>
      <c r="AI1103" s="13">
        <f t="shared" si="1368"/>
        <v>0</v>
      </c>
      <c r="AJ1103" s="13">
        <f t="shared" si="1369"/>
        <v>0</v>
      </c>
      <c r="AK1103" s="13">
        <f t="shared" si="1370"/>
        <v>0</v>
      </c>
      <c r="AL1103" s="13">
        <f t="shared" si="1371"/>
        <v>0</v>
      </c>
      <c r="AM1103" s="13">
        <f t="shared" si="1372"/>
        <v>0</v>
      </c>
      <c r="AN1103" s="13">
        <f t="shared" si="1373"/>
        <v>0</v>
      </c>
      <c r="AO1103" s="13">
        <f t="shared" si="1374"/>
        <v>0</v>
      </c>
      <c r="AP1103" s="13">
        <f t="shared" si="1375"/>
        <v>0</v>
      </c>
      <c r="AQ1103" s="13">
        <f t="shared" si="1376"/>
        <v>0</v>
      </c>
      <c r="AR1103" s="13">
        <f t="shared" si="1377"/>
        <v>0</v>
      </c>
      <c r="AS1103" s="13">
        <f t="shared" si="1378"/>
        <v>0</v>
      </c>
      <c r="AT1103" s="13">
        <f t="shared" si="1379"/>
        <v>0</v>
      </c>
      <c r="AU1103" s="13">
        <f t="shared" si="1380"/>
        <v>0</v>
      </c>
      <c r="AV1103" s="13">
        <f t="shared" si="1381"/>
        <v>0</v>
      </c>
      <c r="AW1103" s="13">
        <f t="shared" si="1382"/>
        <v>0</v>
      </c>
      <c r="AX1103" s="13">
        <f t="shared" si="1383"/>
        <v>0</v>
      </c>
      <c r="AY1103" s="13">
        <f t="shared" si="1384"/>
        <v>0</v>
      </c>
      <c r="AZ1103" s="13">
        <f t="shared" si="1385"/>
        <v>0</v>
      </c>
      <c r="BA1103" s="13">
        <f t="shared" si="1386"/>
        <v>0</v>
      </c>
      <c r="BB1103" s="13">
        <f t="shared" si="1387"/>
        <v>0</v>
      </c>
      <c r="BC1103" s="13">
        <f t="shared" si="1388"/>
        <v>0</v>
      </c>
      <c r="BD1103" s="13">
        <f t="shared" si="1389"/>
        <v>0</v>
      </c>
      <c r="BE1103" s="13">
        <f t="shared" si="1390"/>
        <v>0</v>
      </c>
      <c r="BF1103" s="13">
        <f t="shared" si="1391"/>
        <v>0</v>
      </c>
      <c r="BG1103" s="13">
        <f t="shared" si="1392"/>
        <v>0</v>
      </c>
      <c r="BH1103" s="13">
        <f t="shared" si="1393"/>
        <v>0</v>
      </c>
      <c r="BI1103" s="13">
        <f t="shared" si="1394"/>
        <v>0</v>
      </c>
      <c r="BJ1103" s="14">
        <f t="shared" si="1395"/>
        <v>0</v>
      </c>
      <c r="BK1103" s="14">
        <f t="shared" si="1396"/>
        <v>1</v>
      </c>
      <c r="BL1103" s="14">
        <f t="shared" si="1397"/>
        <v>0</v>
      </c>
      <c r="BM1103" s="14">
        <f t="shared" si="1398"/>
        <v>0</v>
      </c>
      <c r="BN1103" s="14">
        <f t="shared" si="1399"/>
        <v>1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1.68333333333333</v>
      </c>
      <c r="F1104" s="10">
        <f>VLOOKUP(B1104,home!$B$2:$E$405,3,FALSE)</f>
        <v>1.78</v>
      </c>
      <c r="G1104" s="10">
        <f>VLOOKUP(C1104,away!$B$2:$E$405,4,FALSE)</f>
        <v>1.54</v>
      </c>
      <c r="H1104" s="10">
        <f>VLOOKUP(A1104,away!$A$2:$E$405,3,FALSE)</f>
        <v>1.375</v>
      </c>
      <c r="I1104" s="10">
        <f>VLOOKUP(C1104,away!$B$2:$E$405,3,FALSE)</f>
        <v>0.36</v>
      </c>
      <c r="J1104" s="10">
        <f>VLOOKUP(B1104,home!$B$2:$E$405,4,FALSE)</f>
        <v>0.73</v>
      </c>
      <c r="K1104" s="12">
        <f t="shared" si="1344"/>
        <v>4.6143533333333249</v>
      </c>
      <c r="L1104" s="12">
        <f t="shared" si="1345"/>
        <v>0.36135</v>
      </c>
      <c r="M1104" s="13">
        <f t="shared" si="1346"/>
        <v>6.9036616561453674E-3</v>
      </c>
      <c r="N1104" s="13">
        <f t="shared" si="1347"/>
        <v>3.1855934175239839E-2</v>
      </c>
      <c r="O1104" s="13">
        <f t="shared" si="1348"/>
        <v>2.4946381394481288E-3</v>
      </c>
      <c r="P1104" s="13">
        <f t="shared" si="1349"/>
        <v>1.1511141814222916E-2</v>
      </c>
      <c r="Q1104" s="13">
        <f t="shared" si="1350"/>
        <v>7.3497268023982459E-2</v>
      </c>
      <c r="R1104" s="13">
        <f t="shared" si="1351"/>
        <v>4.5071874584479062E-4</v>
      </c>
      <c r="S1104" s="13">
        <f t="shared" si="1352"/>
        <v>4.7984096145992057E-3</v>
      </c>
      <c r="T1104" s="13">
        <f t="shared" si="1353"/>
        <v>2.6558237800466067E-2</v>
      </c>
      <c r="U1104" s="13">
        <f t="shared" si="1354"/>
        <v>2.0797755472847252E-3</v>
      </c>
      <c r="V1104" s="13">
        <f t="shared" si="1355"/>
        <v>8.8898352960295479E-4</v>
      </c>
      <c r="W1104" s="13">
        <f t="shared" si="1356"/>
        <v>0.11304745456578544</v>
      </c>
      <c r="X1104" s="13">
        <f t="shared" si="1357"/>
        <v>4.0849697707346574E-2</v>
      </c>
      <c r="Y1104" s="13">
        <f t="shared" si="1358"/>
        <v>7.3805191332748411E-3</v>
      </c>
      <c r="Z1104" s="13">
        <f t="shared" si="1359"/>
        <v>5.4289072937005043E-5</v>
      </c>
      <c r="AA1104" s="13">
        <f t="shared" si="1360"/>
        <v>2.5050896467044523E-4</v>
      </c>
      <c r="AB1104" s="13">
        <f t="shared" si="1361"/>
        <v>5.7796843807847453E-4</v>
      </c>
      <c r="AC1104" s="13">
        <f t="shared" si="1362"/>
        <v>9.2643005891833896E-5</v>
      </c>
      <c r="AD1104" s="13">
        <f t="shared" si="1363"/>
        <v>0.13041022470011993</v>
      </c>
      <c r="AE1104" s="13">
        <f t="shared" si="1364"/>
        <v>4.7123734695388338E-2</v>
      </c>
      <c r="AF1104" s="13">
        <f t="shared" si="1365"/>
        <v>8.5140807660892878E-3</v>
      </c>
      <c r="AG1104" s="13">
        <f t="shared" si="1366"/>
        <v>1.0255210282754548E-3</v>
      </c>
      <c r="AH1104" s="13">
        <f t="shared" si="1367"/>
        <v>4.9043391264466926E-6</v>
      </c>
      <c r="AI1104" s="13">
        <f t="shared" si="1368"/>
        <v>2.2630353595916343E-5</v>
      </c>
      <c r="AJ1104" s="13">
        <f t="shared" si="1369"/>
        <v>5.2212223774914181E-5</v>
      </c>
      <c r="AK1104" s="13">
        <f t="shared" si="1370"/>
        <v>8.0308549605506929E-5</v>
      </c>
      <c r="AL1104" s="13">
        <f t="shared" si="1371"/>
        <v>6.1789052362813735E-6</v>
      </c>
      <c r="AM1104" s="13">
        <f t="shared" si="1372"/>
        <v>0.12035177100914922</v>
      </c>
      <c r="AN1104" s="13">
        <f t="shared" si="1373"/>
        <v>4.3489112454156077E-2</v>
      </c>
      <c r="AO1104" s="13">
        <f t="shared" si="1374"/>
        <v>7.857395392654648E-3</v>
      </c>
      <c r="AP1104" s="13">
        <f t="shared" si="1375"/>
        <v>9.4642327504525258E-4</v>
      </c>
      <c r="AQ1104" s="13">
        <f t="shared" si="1376"/>
        <v>8.5497512609400495E-5</v>
      </c>
      <c r="AR1104" s="13">
        <f t="shared" si="1377"/>
        <v>3.5443658866830243E-7</v>
      </c>
      <c r="AS1104" s="13">
        <f t="shared" si="1378"/>
        <v>1.6354956543768739E-6</v>
      </c>
      <c r="AT1104" s="13">
        <f t="shared" si="1379"/>
        <v>3.7733774122130478E-6</v>
      </c>
      <c r="AU1104" s="13">
        <f t="shared" si="1380"/>
        <v>5.8038988799899853E-6</v>
      </c>
      <c r="AV1104" s="13">
        <f t="shared" si="1381"/>
        <v>6.6953100358028349E-6</v>
      </c>
      <c r="AW1104" s="13">
        <f t="shared" si="1382"/>
        <v>2.8618570668285889E-7</v>
      </c>
      <c r="AX1104" s="13">
        <f t="shared" si="1383"/>
        <v>9.2557599288106127E-2</v>
      </c>
      <c r="AY1104" s="13">
        <f t="shared" si="1384"/>
        <v>3.344568850275715E-2</v>
      </c>
      <c r="AZ1104" s="13">
        <f t="shared" si="1385"/>
        <v>6.0427997702356476E-3</v>
      </c>
      <c r="BA1104" s="13">
        <f t="shared" si="1386"/>
        <v>7.2785523232488396E-4</v>
      </c>
      <c r="BB1104" s="13">
        <f t="shared" si="1387"/>
        <v>6.57526220501492E-5</v>
      </c>
      <c r="BC1104" s="13">
        <f t="shared" si="1388"/>
        <v>4.7519419955642817E-6</v>
      </c>
      <c r="BD1104" s="13">
        <f t="shared" si="1389"/>
        <v>2.1345943552548513E-8</v>
      </c>
      <c r="BE1104" s="13">
        <f t="shared" si="1390"/>
        <v>9.8497725784847224E-8</v>
      </c>
      <c r="BF1104" s="13">
        <f t="shared" si="1391"/>
        <v>2.272516546505308E-7</v>
      </c>
      <c r="BG1104" s="13">
        <f t="shared" si="1392"/>
        <v>3.4953981004739683E-7</v>
      </c>
      <c r="BH1104" s="13">
        <f t="shared" si="1393"/>
        <v>4.0322504690622569E-7</v>
      </c>
      <c r="BI1104" s="13">
        <f t="shared" si="1394"/>
        <v>3.7212456785504569E-7</v>
      </c>
      <c r="BJ1104" s="14">
        <f t="shared" si="1395"/>
        <v>0.78583731959705239</v>
      </c>
      <c r="BK1104" s="14">
        <f t="shared" si="1396"/>
        <v>5.7646707028455708E-2</v>
      </c>
      <c r="BL1104" s="14">
        <f t="shared" si="1397"/>
        <v>6.0333998047491953E-3</v>
      </c>
      <c r="BM1104" s="14">
        <f t="shared" si="1398"/>
        <v>0.68941295063126029</v>
      </c>
      <c r="BN1104" s="14">
        <f t="shared" si="1399"/>
        <v>0.1267133625548835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1.68333333333333</v>
      </c>
      <c r="F1105" s="10">
        <f>VLOOKUP(B1105,home!$B$2:$E$405,3,FALSE)</f>
        <v>1.58</v>
      </c>
      <c r="G1105" s="10">
        <f>VLOOKUP(C1105,away!$B$2:$E$405,4,FALSE)</f>
        <v>1.0900000000000001</v>
      </c>
      <c r="H1105" s="10">
        <f>VLOOKUP(A1105,away!$A$2:$E$405,3,FALSE)</f>
        <v>1.375</v>
      </c>
      <c r="I1105" s="10">
        <f>VLOOKUP(C1105,away!$B$2:$E$405,3,FALSE)</f>
        <v>1.19</v>
      </c>
      <c r="J1105" s="10">
        <f>VLOOKUP(B1105,home!$B$2:$E$405,4,FALSE)</f>
        <v>1.21</v>
      </c>
      <c r="K1105" s="12">
        <f t="shared" si="1344"/>
        <v>2.8990366666666612</v>
      </c>
      <c r="L1105" s="12">
        <f t="shared" si="1345"/>
        <v>1.9798624999999999</v>
      </c>
      <c r="M1105" s="13">
        <f t="shared" si="1346"/>
        <v>7.605381678702592E-3</v>
      </c>
      <c r="N1105" s="13">
        <f t="shared" si="1347"/>
        <v>2.2048280350553659E-2</v>
      </c>
      <c r="O1105" s="13">
        <f t="shared" si="1348"/>
        <v>1.5057609983850306E-2</v>
      </c>
      <c r="P1105" s="13">
        <f t="shared" si="1349"/>
        <v>4.3652563455548035E-2</v>
      </c>
      <c r="Q1105" s="13">
        <f t="shared" si="1350"/>
        <v>3.1959386586600566E-2</v>
      </c>
      <c r="R1105" s="13">
        <f t="shared" si="1351"/>
        <v>1.4905998673325416E-2</v>
      </c>
      <c r="S1105" s="13">
        <f t="shared" si="1352"/>
        <v>6.2638088946172302E-2</v>
      </c>
      <c r="T1105" s="13">
        <f t="shared" si="1353"/>
        <v>6.3275191025813443E-2</v>
      </c>
      <c r="U1105" s="13">
        <f t="shared" si="1354"/>
        <v>4.3213036707254987E-2</v>
      </c>
      <c r="V1105" s="13">
        <f t="shared" si="1355"/>
        <v>3.994705135522602E-2</v>
      </c>
      <c r="W1105" s="13">
        <f t="shared" si="1356"/>
        <v>3.088381118624323E-2</v>
      </c>
      <c r="X1105" s="13">
        <f t="shared" si="1357"/>
        <v>6.1145699624723472E-2</v>
      </c>
      <c r="Y1105" s="13">
        <f t="shared" si="1358"/>
        <v>6.0530038861627049E-2</v>
      </c>
      <c r="Z1105" s="13">
        <f t="shared" si="1359"/>
        <v>9.8372759327889133E-3</v>
      </c>
      <c r="AA1105" s="13">
        <f t="shared" si="1360"/>
        <v>2.851862362927254E-2</v>
      </c>
      <c r="AB1105" s="13">
        <f t="shared" si="1361"/>
        <v>4.1338267792063677E-2</v>
      </c>
      <c r="AC1105" s="13">
        <f t="shared" si="1362"/>
        <v>1.4330240642534024E-2</v>
      </c>
      <c r="AD1105" s="13">
        <f t="shared" si="1363"/>
        <v>2.2383325258832285E-2</v>
      </c>
      <c r="AE1105" s="13">
        <f t="shared" si="1364"/>
        <v>4.4315906305264822E-2</v>
      </c>
      <c r="AF1105" s="13">
        <f t="shared" si="1365"/>
        <v>4.3869700523653694E-2</v>
      </c>
      <c r="AG1105" s="13">
        <f t="shared" si="1366"/>
        <v>2.8951991651004101E-2</v>
      </c>
      <c r="AH1105" s="13">
        <f t="shared" si="1367"/>
        <v>4.8691134303703214E-3</v>
      </c>
      <c r="AI1105" s="13">
        <f t="shared" si="1368"/>
        <v>1.4115738368802649E-2</v>
      </c>
      <c r="AJ1105" s="13">
        <f t="shared" si="1369"/>
        <v>2.0461021554116166E-2</v>
      </c>
      <c r="AK1105" s="13">
        <f t="shared" si="1370"/>
        <v>1.9772417240946541E-2</v>
      </c>
      <c r="AL1105" s="13">
        <f t="shared" si="1371"/>
        <v>3.2900478393252906E-3</v>
      </c>
      <c r="AM1105" s="13">
        <f t="shared" si="1372"/>
        <v>1.2978016129456163E-2</v>
      </c>
      <c r="AN1105" s="13">
        <f t="shared" si="1373"/>
        <v>2.5694687459105393E-2</v>
      </c>
      <c r="AO1105" s="13">
        <f t="shared" si="1374"/>
        <v>2.5435974074751531E-2</v>
      </c>
      <c r="AP1105" s="13">
        <f t="shared" si="1375"/>
        <v>1.6786577073857584E-2</v>
      </c>
      <c r="AQ1105" s="13">
        <f t="shared" si="1376"/>
        <v>8.3087786129725887E-3</v>
      </c>
      <c r="AR1105" s="13">
        <f t="shared" si="1377"/>
        <v>1.9280350178073136E-3</v>
      </c>
      <c r="AS1105" s="13">
        <f t="shared" si="1378"/>
        <v>5.5894442112407114E-3</v>
      </c>
      <c r="AT1105" s="13">
        <f t="shared" si="1379"/>
        <v>8.1020018573372699E-3</v>
      </c>
      <c r="AU1105" s="13">
        <f t="shared" si="1380"/>
        <v>7.8293334859407104E-3</v>
      </c>
      <c r="AV1105" s="13">
        <f t="shared" si="1381"/>
        <v>5.6743812128258082E-3</v>
      </c>
      <c r="AW1105" s="13">
        <f t="shared" si="1382"/>
        <v>5.245518829270939E-4</v>
      </c>
      <c r="AX1105" s="13">
        <f t="shared" si="1383"/>
        <v>6.2706241033141288E-3</v>
      </c>
      <c r="AY1105" s="13">
        <f t="shared" si="1384"/>
        <v>1.2414973513747766E-2</v>
      </c>
      <c r="AZ1105" s="13">
        <f t="shared" si="1385"/>
        <v>1.228997024918122E-2</v>
      </c>
      <c r="BA1105" s="13">
        <f t="shared" si="1386"/>
        <v>8.1108170741565171E-3</v>
      </c>
      <c r="BB1105" s="13">
        <f t="shared" si="1387"/>
        <v>4.0145756423705511E-3</v>
      </c>
      <c r="BC1105" s="13">
        <f t="shared" si="1388"/>
        <v>1.5896615535485742E-3</v>
      </c>
      <c r="BD1105" s="13">
        <f t="shared" si="1389"/>
        <v>6.3620737174058858E-4</v>
      </c>
      <c r="BE1105" s="13">
        <f t="shared" si="1390"/>
        <v>1.8443884982795933E-3</v>
      </c>
      <c r="BF1105" s="13">
        <f t="shared" si="1391"/>
        <v>2.6734749420454008E-3</v>
      </c>
      <c r="BG1105" s="13">
        <f t="shared" si="1392"/>
        <v>2.5835006281347142E-3</v>
      </c>
      <c r="BH1105" s="13">
        <f t="shared" si="1393"/>
        <v>1.8724157623297222E-3</v>
      </c>
      <c r="BI1105" s="13">
        <f t="shared" si="1394"/>
        <v>1.0856403900476944E-3</v>
      </c>
      <c r="BJ1105" s="14">
        <f t="shared" si="1395"/>
        <v>0.5432579868607782</v>
      </c>
      <c r="BK1105" s="14">
        <f t="shared" si="1396"/>
        <v>0.18387834743125603</v>
      </c>
      <c r="BL1105" s="14">
        <f t="shared" si="1397"/>
        <v>0.2420706507577321</v>
      </c>
      <c r="BM1105" s="14">
        <f t="shared" si="1398"/>
        <v>0.83192461862315448</v>
      </c>
      <c r="BN1105" s="14">
        <f t="shared" si="1399"/>
        <v>0.13522922072858057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1.68333333333333</v>
      </c>
      <c r="F1106" s="10">
        <f>VLOOKUP(B1106,home!$B$2:$E$405,3,FALSE)</f>
        <v>0.69</v>
      </c>
      <c r="G1106" s="10">
        <f>VLOOKUP(C1106,away!$B$2:$E$405,4,FALSE)</f>
        <v>0.69</v>
      </c>
      <c r="H1106" s="10">
        <f>VLOOKUP(A1106,away!$A$2:$E$405,3,FALSE)</f>
        <v>1.375</v>
      </c>
      <c r="I1106" s="10">
        <f>VLOOKUP(C1106,away!$B$2:$E$405,3,FALSE)</f>
        <v>1.29</v>
      </c>
      <c r="J1106" s="10">
        <f>VLOOKUP(B1106,home!$B$2:$E$405,4,FALSE)</f>
        <v>0.73</v>
      </c>
      <c r="K1106" s="12">
        <f t="shared" si="1344"/>
        <v>0.80143499999999823</v>
      </c>
      <c r="L1106" s="12">
        <f t="shared" si="1345"/>
        <v>1.2948375000000001</v>
      </c>
      <c r="M1106" s="13">
        <f t="shared" si="1346"/>
        <v>0.12291373636779786</v>
      </c>
      <c r="N1106" s="13">
        <f t="shared" si="1347"/>
        <v>9.8507370305925865E-2</v>
      </c>
      <c r="O1106" s="13">
        <f t="shared" si="1348"/>
        <v>0.15915331511413849</v>
      </c>
      <c r="P1106" s="13">
        <f t="shared" si="1349"/>
        <v>0.1275510370984993</v>
      </c>
      <c r="Q1106" s="13">
        <f t="shared" si="1350"/>
        <v>3.9473627160564753E-2</v>
      </c>
      <c r="R1106" s="13">
        <f t="shared" si="1351"/>
        <v>0.10303884032955167</v>
      </c>
      <c r="S1106" s="13">
        <f t="shared" si="1352"/>
        <v>3.3090823584232695E-2</v>
      </c>
      <c r="T1106" s="13">
        <f t="shared" si="1353"/>
        <v>5.1111932708517771E-2</v>
      </c>
      <c r="U1106" s="13">
        <f t="shared" si="1354"/>
        <v>8.2578932999514063E-2</v>
      </c>
      <c r="V1106" s="13">
        <f t="shared" si="1355"/>
        <v>3.8154752460633095E-3</v>
      </c>
      <c r="W1106" s="13">
        <f t="shared" si="1356"/>
        <v>1.0545182127809048E-2</v>
      </c>
      <c r="X1106" s="13">
        <f t="shared" si="1357"/>
        <v>1.3654297263416951E-2</v>
      </c>
      <c r="Y1106" s="13">
        <f t="shared" si="1358"/>
        <v>8.8400480664098235E-3</v>
      </c>
      <c r="Z1106" s="13">
        <f t="shared" si="1359"/>
        <v>4.4472851471738607E-2</v>
      </c>
      <c r="AA1106" s="13">
        <f t="shared" si="1360"/>
        <v>3.5642099719252751E-2</v>
      </c>
      <c r="AB1106" s="13">
        <f t="shared" si="1361"/>
        <v>1.428241309424963E-2</v>
      </c>
      <c r="AC1106" s="13">
        <f t="shared" si="1362"/>
        <v>2.4746411540344372E-4</v>
      </c>
      <c r="AD1106" s="13">
        <f t="shared" si="1363"/>
        <v>2.112819509650156E-3</v>
      </c>
      <c r="AE1106" s="13">
        <f t="shared" si="1364"/>
        <v>2.7357579318266346E-3</v>
      </c>
      <c r="AF1106" s="13">
        <f t="shared" si="1365"/>
        <v>1.7711809805257852E-3</v>
      </c>
      <c r="AG1106" s="13">
        <f t="shared" si="1366"/>
        <v>7.6446385095718531E-4</v>
      </c>
      <c r="AH1106" s="13">
        <f t="shared" si="1367"/>
        <v>1.4396278954384341E-2</v>
      </c>
      <c r="AI1106" s="13">
        <f t="shared" si="1368"/>
        <v>1.1537681823806989E-2</v>
      </c>
      <c r="AJ1106" s="13">
        <f t="shared" si="1369"/>
        <v>4.6233510162313656E-3</v>
      </c>
      <c r="AK1106" s="13">
        <f t="shared" si="1370"/>
        <v>1.2351051072311257E-3</v>
      </c>
      <c r="AL1106" s="13">
        <f t="shared" si="1371"/>
        <v>1.0272018570787341E-5</v>
      </c>
      <c r="AM1106" s="13">
        <f t="shared" si="1372"/>
        <v>3.3865750074329396E-4</v>
      </c>
      <c r="AN1106" s="13">
        <f t="shared" si="1373"/>
        <v>4.3850643161869496E-4</v>
      </c>
      <c r="AO1106" s="13">
        <f t="shared" si="1374"/>
        <v>2.8389728582553601E-4</v>
      </c>
      <c r="AP1106" s="13">
        <f t="shared" si="1375"/>
        <v>1.2253361727837414E-4</v>
      </c>
      <c r="AQ1106" s="13">
        <f t="shared" si="1376"/>
        <v>3.9665280665671714E-5</v>
      </c>
      <c r="AR1106" s="13">
        <f t="shared" si="1377"/>
        <v>3.7281683701195279E-3</v>
      </c>
      <c r="AS1106" s="13">
        <f t="shared" si="1378"/>
        <v>2.9878846177067374E-3</v>
      </c>
      <c r="AT1106" s="13">
        <f t="shared" si="1379"/>
        <v>1.1972976542958965E-3</v>
      </c>
      <c r="AU1106" s="13">
        <f t="shared" si="1380"/>
        <v>3.1985208185687661E-4</v>
      </c>
      <c r="AV1106" s="13">
        <f t="shared" si="1381"/>
        <v>6.4085163305741333E-5</v>
      </c>
      <c r="AW1106" s="13">
        <f t="shared" si="1382"/>
        <v>2.9609895084793537E-7</v>
      </c>
      <c r="AX1106" s="13">
        <f t="shared" si="1383"/>
        <v>4.5235329018033504E-5</v>
      </c>
      <c r="AY1106" s="13">
        <f t="shared" si="1384"/>
        <v>5.857240033738797E-5</v>
      </c>
      <c r="AZ1106" s="13">
        <f t="shared" si="1385"/>
        <v>3.7920870210931305E-5</v>
      </c>
      <c r="BA1106" s="13">
        <f t="shared" si="1386"/>
        <v>1.6367121593915584E-5</v>
      </c>
      <c r="BB1106" s="13">
        <f t="shared" si="1387"/>
        <v>5.2981907017154197E-6</v>
      </c>
      <c r="BC1106" s="13">
        <f t="shared" si="1388"/>
        <v>1.3720592005464883E-6</v>
      </c>
      <c r="BD1106" s="13">
        <f t="shared" si="1389"/>
        <v>8.045620353241068E-4</v>
      </c>
      <c r="BE1106" s="13">
        <f t="shared" si="1390"/>
        <v>6.4480417477997415E-4</v>
      </c>
      <c r="BF1106" s="13">
        <f t="shared" si="1391"/>
        <v>2.5838431690739362E-4</v>
      </c>
      <c r="BG1106" s="13">
        <f t="shared" si="1392"/>
        <v>6.9026078340225528E-5</v>
      </c>
      <c r="BH1106" s="13">
        <f t="shared" si="1393"/>
        <v>1.3829978773649629E-5</v>
      </c>
      <c r="BI1106" s="13">
        <f t="shared" si="1394"/>
        <v>2.2167658076919741E-6</v>
      </c>
      <c r="BJ1106" s="14">
        <f t="shared" si="1395"/>
        <v>0.23090470599279805</v>
      </c>
      <c r="BK1106" s="14">
        <f t="shared" si="1396"/>
        <v>0.28768738083090478</v>
      </c>
      <c r="BL1106" s="14">
        <f t="shared" si="1397"/>
        <v>0.43657812939557822</v>
      </c>
      <c r="BM1106" s="14">
        <f t="shared" si="1398"/>
        <v>0.34894686501315514</v>
      </c>
      <c r="BN1106" s="14">
        <f t="shared" si="1399"/>
        <v>0.65063792637647799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1.38333333333333</v>
      </c>
      <c r="F1107" s="10">
        <f>VLOOKUP(B1107,home!$B$2:$E$405,3,FALSE)</f>
        <v>0.57999999999999996</v>
      </c>
      <c r="G1107" s="10">
        <f>VLOOKUP(C1107,away!$B$2:$E$405,4,FALSE)</f>
        <v>0.72</v>
      </c>
      <c r="H1107" s="10">
        <f>VLOOKUP(A1107,away!$A$2:$E$405,3,FALSE)</f>
        <v>1.1499999999999999</v>
      </c>
      <c r="I1107" s="10">
        <f>VLOOKUP(C1107,away!$B$2:$E$405,3,FALSE)</f>
        <v>0.72</v>
      </c>
      <c r="J1107" s="10">
        <f>VLOOKUP(B1107,home!$B$2:$E$405,4,FALSE)</f>
        <v>0.52</v>
      </c>
      <c r="K1107" s="12">
        <f t="shared" si="1344"/>
        <v>0.57767999999999853</v>
      </c>
      <c r="L1107" s="12">
        <f t="shared" si="1345"/>
        <v>0.43056</v>
      </c>
      <c r="M1107" s="13">
        <f t="shared" si="1346"/>
        <v>0.36486056940901102</v>
      </c>
      <c r="N1107" s="13">
        <f t="shared" si="1347"/>
        <v>0.21077265373619694</v>
      </c>
      <c r="O1107" s="13">
        <f t="shared" si="1348"/>
        <v>0.15709436676474378</v>
      </c>
      <c r="P1107" s="13">
        <f t="shared" si="1349"/>
        <v>9.075027379265696E-2</v>
      </c>
      <c r="Q1107" s="13">
        <f t="shared" si="1350"/>
        <v>6.0879573305162971E-2</v>
      </c>
      <c r="R1107" s="13">
        <f t="shared" si="1351"/>
        <v>3.3819275277114036E-2</v>
      </c>
      <c r="S1107" s="13">
        <f t="shared" si="1352"/>
        <v>5.6429858992312924E-3</v>
      </c>
      <c r="T1107" s="13">
        <f t="shared" si="1353"/>
        <v>2.6212309082270971E-2</v>
      </c>
      <c r="U1107" s="13">
        <f t="shared" si="1354"/>
        <v>1.9536718942083184E-2</v>
      </c>
      <c r="V1107" s="13">
        <f t="shared" si="1355"/>
        <v>1.5595075010977756E-4</v>
      </c>
      <c r="W1107" s="13">
        <f t="shared" si="1356"/>
        <v>1.1722970635642153E-2</v>
      </c>
      <c r="X1107" s="13">
        <f t="shared" si="1357"/>
        <v>5.0474422368820861E-3</v>
      </c>
      <c r="Y1107" s="13">
        <f t="shared" si="1358"/>
        <v>1.0866133647559752E-3</v>
      </c>
      <c r="Z1107" s="13">
        <f t="shared" si="1359"/>
        <v>4.8537423877714073E-3</v>
      </c>
      <c r="AA1107" s="13">
        <f t="shared" si="1360"/>
        <v>2.803909902567779E-3</v>
      </c>
      <c r="AB1107" s="13">
        <f t="shared" si="1361"/>
        <v>8.0988133625767528E-4</v>
      </c>
      <c r="AC1107" s="13">
        <f t="shared" si="1362"/>
        <v>2.424311925093126E-6</v>
      </c>
      <c r="AD1107" s="13">
        <f t="shared" si="1363"/>
        <v>1.6930314191994354E-3</v>
      </c>
      <c r="AE1107" s="13">
        <f t="shared" si="1364"/>
        <v>7.2895160785050889E-4</v>
      </c>
      <c r="AF1107" s="13">
        <f t="shared" si="1365"/>
        <v>1.5692870213805752E-4</v>
      </c>
      <c r="AG1107" s="13">
        <f t="shared" si="1366"/>
        <v>2.2522407330854019E-5</v>
      </c>
      <c r="AH1107" s="13">
        <f t="shared" si="1367"/>
        <v>5.224568306197141E-4</v>
      </c>
      <c r="AI1107" s="13">
        <f t="shared" si="1368"/>
        <v>3.0181286191239572E-4</v>
      </c>
      <c r="AJ1107" s="13">
        <f t="shared" si="1369"/>
        <v>8.7175627034776144E-5</v>
      </c>
      <c r="AK1107" s="13">
        <f t="shared" si="1370"/>
        <v>1.6786538741816456E-5</v>
      </c>
      <c r="AL1107" s="13">
        <f t="shared" si="1371"/>
        <v>2.4119566695558754E-8</v>
      </c>
      <c r="AM1107" s="13">
        <f t="shared" si="1372"/>
        <v>1.9560607804862558E-4</v>
      </c>
      <c r="AN1107" s="13">
        <f t="shared" si="1373"/>
        <v>8.4220152964616237E-5</v>
      </c>
      <c r="AO1107" s="13">
        <f t="shared" si="1374"/>
        <v>1.8130914530222579E-5</v>
      </c>
      <c r="AP1107" s="13">
        <f t="shared" si="1375"/>
        <v>2.6021488533775447E-6</v>
      </c>
      <c r="AQ1107" s="13">
        <f t="shared" si="1376"/>
        <v>2.8009530257755887E-7</v>
      </c>
      <c r="AR1107" s="13">
        <f t="shared" si="1377"/>
        <v>4.4989802598324829E-5</v>
      </c>
      <c r="AS1107" s="13">
        <f t="shared" si="1378"/>
        <v>2.5989709165000223E-5</v>
      </c>
      <c r="AT1107" s="13">
        <f t="shared" si="1379"/>
        <v>7.506867595218645E-6</v>
      </c>
      <c r="AU1107" s="13">
        <f t="shared" si="1380"/>
        <v>1.4455224241352987E-6</v>
      </c>
      <c r="AV1107" s="13">
        <f t="shared" si="1381"/>
        <v>2.0876234849361929E-7</v>
      </c>
      <c r="AW1107" s="13">
        <f t="shared" si="1382"/>
        <v>1.666433598127364E-10</v>
      </c>
      <c r="AX1107" s="13">
        <f t="shared" si="1383"/>
        <v>1.883295319452161E-5</v>
      </c>
      <c r="AY1107" s="13">
        <f t="shared" si="1384"/>
        <v>8.1087163274332248E-6</v>
      </c>
      <c r="AZ1107" s="13">
        <f t="shared" si="1385"/>
        <v>1.7456444509698241E-6</v>
      </c>
      <c r="BA1107" s="13">
        <f t="shared" si="1386"/>
        <v>2.5053489160318922E-7</v>
      </c>
      <c r="BB1107" s="13">
        <f t="shared" si="1387"/>
        <v>2.6967575732167283E-8</v>
      </c>
      <c r="BC1107" s="13">
        <f t="shared" si="1388"/>
        <v>2.3222318814483894E-9</v>
      </c>
      <c r="BD1107" s="13">
        <f t="shared" si="1389"/>
        <v>3.2284682344557895E-6</v>
      </c>
      <c r="BE1107" s="13">
        <f t="shared" si="1390"/>
        <v>1.8650215296804156E-6</v>
      </c>
      <c r="BF1107" s="13">
        <f t="shared" si="1391"/>
        <v>5.3869281863288991E-7</v>
      </c>
      <c r="BG1107" s="13">
        <f t="shared" si="1392"/>
        <v>1.0373068915594902E-7</v>
      </c>
      <c r="BH1107" s="13">
        <f t="shared" si="1393"/>
        <v>1.4980786127902119E-8</v>
      </c>
      <c r="BI1107" s="13">
        <f t="shared" si="1394"/>
        <v>1.730820106073296E-9</v>
      </c>
      <c r="BJ1107" s="14">
        <f t="shared" si="1395"/>
        <v>0.31865280302580162</v>
      </c>
      <c r="BK1107" s="14">
        <f t="shared" si="1396"/>
        <v>0.46142033699882828</v>
      </c>
      <c r="BL1107" s="14">
        <f t="shared" si="1397"/>
        <v>0.21507827737008448</v>
      </c>
      <c r="BM1107" s="14">
        <f t="shared" si="1398"/>
        <v>8.1820338947915919E-2</v>
      </c>
      <c r="BN1107" s="14">
        <f t="shared" si="1399"/>
        <v>0.91817671228488562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1.75471698113208</v>
      </c>
      <c r="F1108" s="10">
        <f>VLOOKUP(B1108,home!$B$2:$E$405,3,FALSE)</f>
        <v>1.1399999999999999</v>
      </c>
      <c r="G1108" s="10">
        <f>VLOOKUP(C1108,away!$B$2:$E$405,4,FALSE)</f>
        <v>1.42</v>
      </c>
      <c r="H1108" s="10">
        <f>VLOOKUP(A1108,away!$A$2:$E$405,3,FALSE)</f>
        <v>1.3301886792452799</v>
      </c>
      <c r="I1108" s="10">
        <f>VLOOKUP(C1108,away!$B$2:$E$405,3,FALSE)</f>
        <v>0.38</v>
      </c>
      <c r="J1108" s="10">
        <f>VLOOKUP(B1108,home!$B$2:$E$405,4,FALSE)</f>
        <v>1</v>
      </c>
      <c r="K1108" s="12">
        <f t="shared" si="1344"/>
        <v>2.8405358490566104</v>
      </c>
      <c r="L1108" s="12">
        <f t="shared" si="1345"/>
        <v>0.50547169811320636</v>
      </c>
      <c r="M1108" s="13">
        <f t="shared" si="1346"/>
        <v>3.5224706718842307E-2</v>
      </c>
      <c r="N1108" s="13">
        <f t="shared" si="1347"/>
        <v>0.10005704220737681</v>
      </c>
      <c r="O1108" s="13">
        <f t="shared" si="1348"/>
        <v>1.7805092320712888E-2</v>
      </c>
      <c r="P1108" s="13">
        <f t="shared" si="1349"/>
        <v>5.0576003032747514E-2</v>
      </c>
      <c r="Q1108" s="13">
        <f t="shared" si="1350"/>
        <v>0.14210780767031211</v>
      </c>
      <c r="R1108" s="13">
        <f t="shared" si="1351"/>
        <v>4.4999851252065766E-3</v>
      </c>
      <c r="S1108" s="13">
        <f t="shared" si="1352"/>
        <v>1.8154388787289776E-2</v>
      </c>
      <c r="T1108" s="13">
        <f t="shared" si="1353"/>
        <v>7.1831474858257596E-2</v>
      </c>
      <c r="U1108" s="13">
        <f t="shared" si="1354"/>
        <v>1.278236906837078E-2</v>
      </c>
      <c r="V1108" s="13">
        <f t="shared" si="1355"/>
        <v>2.8962512959767937E-3</v>
      </c>
      <c r="W1108" s="13">
        <f t="shared" si="1356"/>
        <v>0.13455410737278783</v>
      </c>
      <c r="X1108" s="13">
        <f t="shared" si="1357"/>
        <v>6.8013293141829773E-2</v>
      </c>
      <c r="Y1108" s="13">
        <f t="shared" si="1358"/>
        <v>1.7189397389335989E-2</v>
      </c>
      <c r="Z1108" s="13">
        <f t="shared" si="1359"/>
        <v>7.5820504090744602E-4</v>
      </c>
      <c r="AA1108" s="13">
        <f t="shared" si="1360"/>
        <v>2.1537085996330345E-3</v>
      </c>
      <c r="AB1108" s="13">
        <f t="shared" si="1361"/>
        <v>3.0588432428395726E-3</v>
      </c>
      <c r="AC1108" s="13">
        <f t="shared" si="1362"/>
        <v>2.5990424756781243E-4</v>
      </c>
      <c r="AD1108" s="13">
        <f t="shared" si="1363"/>
        <v>9.5551441407554047E-2</v>
      </c>
      <c r="AE1108" s="13">
        <f t="shared" si="1364"/>
        <v>4.8298549345440887E-2</v>
      </c>
      <c r="AF1108" s="13">
        <f t="shared" si="1365"/>
        <v>1.2206774877022247E-2</v>
      </c>
      <c r="AG1108" s="13">
        <f t="shared" si="1366"/>
        <v>2.0567264085246872E-3</v>
      </c>
      <c r="AH1108" s="13">
        <f t="shared" si="1367"/>
        <v>9.5812797386369942E-5</v>
      </c>
      <c r="AI1108" s="13">
        <f t="shared" si="1368"/>
        <v>2.721596857743813E-4</v>
      </c>
      <c r="AJ1108" s="13">
        <f t="shared" si="1369"/>
        <v>3.8653967205505633E-4</v>
      </c>
      <c r="AK1108" s="13">
        <f t="shared" si="1370"/>
        <v>3.6599326518499105E-4</v>
      </c>
      <c r="AL1108" s="13">
        <f t="shared" si="1371"/>
        <v>1.4926929689588811E-5</v>
      </c>
      <c r="AM1108" s="13">
        <f t="shared" si="1372"/>
        <v>5.4283458949437882E-2</v>
      </c>
      <c r="AN1108" s="13">
        <f t="shared" si="1373"/>
        <v>2.7438752174630897E-2</v>
      </c>
      <c r="AO1108" s="13">
        <f t="shared" si="1374"/>
        <v>6.9347563279090552E-3</v>
      </c>
      <c r="AP1108" s="13">
        <f t="shared" si="1375"/>
        <v>1.1684410190231647E-3</v>
      </c>
      <c r="AQ1108" s="13">
        <f t="shared" si="1376"/>
        <v>1.4765346650769104E-4</v>
      </c>
      <c r="AR1108" s="13">
        <f t="shared" si="1377"/>
        <v>9.6861314791730012E-6</v>
      </c>
      <c r="AS1108" s="13">
        <f t="shared" si="1378"/>
        <v>2.7513803705266641E-5</v>
      </c>
      <c r="AT1108" s="13">
        <f t="shared" si="1379"/>
        <v>3.9076972884358256E-5</v>
      </c>
      <c r="AU1108" s="13">
        <f t="shared" si="1380"/>
        <v>3.6999847450210906E-5</v>
      </c>
      <c r="AV1108" s="13">
        <f t="shared" si="1381"/>
        <v>2.6274848272987469E-5</v>
      </c>
      <c r="AW1108" s="13">
        <f t="shared" si="1382"/>
        <v>5.9534005750573243E-7</v>
      </c>
      <c r="AX1108" s="13">
        <f t="shared" si="1383"/>
        <v>2.5699018526111884E-2</v>
      </c>
      <c r="AY1108" s="13">
        <f t="shared" si="1384"/>
        <v>1.2990126534236522E-2</v>
      </c>
      <c r="AZ1108" s="13">
        <f t="shared" si="1385"/>
        <v>3.283070658982977E-3</v>
      </c>
      <c r="BA1108" s="13">
        <f t="shared" si="1386"/>
        <v>5.5316643367392306E-4</v>
      </c>
      <c r="BB1108" s="13">
        <f t="shared" si="1387"/>
        <v>6.9902494142096039E-5</v>
      </c>
      <c r="BC1108" s="13">
        <f t="shared" si="1388"/>
        <v>7.0667464832707513E-6</v>
      </c>
      <c r="BD1108" s="13">
        <f t="shared" si="1389"/>
        <v>8.1601088782089309E-7</v>
      </c>
      <c r="BE1108" s="13">
        <f t="shared" si="1390"/>
        <v>2.3179081800757589E-6</v>
      </c>
      <c r="BF1108" s="13">
        <f t="shared" si="1391"/>
        <v>3.2920506401633798E-6</v>
      </c>
      <c r="BG1108" s="13">
        <f t="shared" si="1392"/>
        <v>3.1170626200979476E-6</v>
      </c>
      <c r="BH1108" s="13">
        <f t="shared" si="1393"/>
        <v>2.2135320290356365E-6</v>
      </c>
      <c r="BI1108" s="13">
        <f t="shared" si="1394"/>
        <v>1.2575234163021484E-6</v>
      </c>
      <c r="BJ1108" s="14">
        <f t="shared" si="1395"/>
        <v>0.82444202800958122</v>
      </c>
      <c r="BK1108" s="14">
        <f t="shared" si="1396"/>
        <v>0.12011630754635032</v>
      </c>
      <c r="BL1108" s="14">
        <f t="shared" si="1397"/>
        <v>4.1573069468729136E-2</v>
      </c>
      <c r="BM1108" s="14">
        <f t="shared" si="1398"/>
        <v>0.62362944179619095</v>
      </c>
      <c r="BN1108" s="14">
        <f t="shared" si="1399"/>
        <v>0.35027063707519818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1.75471698113208</v>
      </c>
      <c r="F1109" s="10">
        <f>VLOOKUP(B1109,home!$B$2:$E$405,3,FALSE)</f>
        <v>1.8</v>
      </c>
      <c r="G1109" s="10">
        <f>VLOOKUP(C1109,away!$B$2:$E$405,4,FALSE)</f>
        <v>0.66</v>
      </c>
      <c r="H1109" s="10">
        <f>VLOOKUP(A1109,away!$A$2:$E$405,3,FALSE)</f>
        <v>1.3301886792452799</v>
      </c>
      <c r="I1109" s="10">
        <f>VLOOKUP(C1109,away!$B$2:$E$405,3,FALSE)</f>
        <v>1.33</v>
      </c>
      <c r="J1109" s="10">
        <f>VLOOKUP(B1109,home!$B$2:$E$405,4,FALSE)</f>
        <v>1.38</v>
      </c>
      <c r="K1109" s="12">
        <f t="shared" si="1344"/>
        <v>2.0846037735849112</v>
      </c>
      <c r="L1109" s="12">
        <f t="shared" si="1345"/>
        <v>2.4414283018867868</v>
      </c>
      <c r="M1109" s="13">
        <f t="shared" si="1346"/>
        <v>1.0823537961898153E-2</v>
      </c>
      <c r="N1109" s="13">
        <f t="shared" si="1347"/>
        <v>2.2562788078912425E-2</v>
      </c>
      <c r="O1109" s="13">
        <f t="shared" si="1348"/>
        <v>2.6424891906724181E-2</v>
      </c>
      <c r="P1109" s="13">
        <f t="shared" si="1349"/>
        <v>5.5085429385330592E-2</v>
      </c>
      <c r="Q1109" s="13">
        <f t="shared" si="1350"/>
        <v>2.3517236585948755E-2</v>
      </c>
      <c r="R1109" s="13">
        <f t="shared" si="1351"/>
        <v>3.2257239487687765E-2</v>
      </c>
      <c r="S1109" s="13">
        <f t="shared" si="1352"/>
        <v>7.008809275784382E-2</v>
      </c>
      <c r="T1109" s="13">
        <f t="shared" si="1353"/>
        <v>5.7415646983102683E-2</v>
      </c>
      <c r="U1109" s="13">
        <f t="shared" si="1354"/>
        <v>6.7243563161466111E-2</v>
      </c>
      <c r="V1109" s="13">
        <f t="shared" si="1355"/>
        <v>3.9634120643729391E-2</v>
      </c>
      <c r="W1109" s="13">
        <f t="shared" si="1356"/>
        <v>1.63413733771193E-2</v>
      </c>
      <c r="X1109" s="13">
        <f t="shared" si="1357"/>
        <v>3.9896291454598318E-2</v>
      </c>
      <c r="Y1109" s="13">
        <f t="shared" si="1358"/>
        <v>4.8701967548790165E-2</v>
      </c>
      <c r="Z1109" s="13">
        <f t="shared" si="1359"/>
        <v>2.6251245808660315E-2</v>
      </c>
      <c r="AA1109" s="13">
        <f t="shared" si="1360"/>
        <v>5.4723446074038361E-2</v>
      </c>
      <c r="AB1109" s="13">
        <f t="shared" si="1361"/>
        <v>5.7038351094755406E-2</v>
      </c>
      <c r="AC1109" s="13">
        <f t="shared" si="1362"/>
        <v>1.2607144734325304E-2</v>
      </c>
      <c r="AD1109" s="13">
        <f t="shared" si="1363"/>
        <v>8.5163221518757253E-3</v>
      </c>
      <c r="AE1109" s="13">
        <f t="shared" si="1364"/>
        <v>2.0791989929574775E-2</v>
      </c>
      <c r="AF1109" s="13">
        <f t="shared" si="1365"/>
        <v>2.5381076333304463E-2</v>
      </c>
      <c r="AG1109" s="13">
        <f t="shared" si="1366"/>
        <v>2.0655359364159478E-2</v>
      </c>
      <c r="AH1109" s="13">
        <f t="shared" si="1367"/>
        <v>1.6022633619262545E-2</v>
      </c>
      <c r="AI1109" s="13">
        <f t="shared" si="1368"/>
        <v>3.3400842505483162E-2</v>
      </c>
      <c r="AJ1109" s="13">
        <f t="shared" si="1369"/>
        <v>3.4813761163922763E-2</v>
      </c>
      <c r="AK1109" s="13">
        <f t="shared" si="1370"/>
        <v>2.4190965964999075E-2</v>
      </c>
      <c r="AL1109" s="13">
        <f t="shared" si="1371"/>
        <v>2.5665174676082667E-3</v>
      </c>
      <c r="AM1109" s="13">
        <f t="shared" si="1372"/>
        <v>3.5506314589729823E-3</v>
      </c>
      <c r="AN1109" s="13">
        <f t="shared" si="1373"/>
        <v>8.6686121335062122E-3</v>
      </c>
      <c r="AO1109" s="13">
        <f t="shared" si="1374"/>
        <v>1.0581897500410636E-2</v>
      </c>
      <c r="AP1109" s="13">
        <f t="shared" si="1375"/>
        <v>8.6116480150558571E-3</v>
      </c>
      <c r="AQ1109" s="13">
        <f t="shared" si="1376"/>
        <v>5.2561802974611356E-3</v>
      </c>
      <c r="AR1109" s="13">
        <f t="shared" si="1377"/>
        <v>7.8236222377660643E-3</v>
      </c>
      <c r="AS1109" s="13">
        <f t="shared" si="1378"/>
        <v>1.6309152439949962E-2</v>
      </c>
      <c r="AT1109" s="13">
        <f t="shared" si="1379"/>
        <v>1.6999060360145632E-2</v>
      </c>
      <c r="AU1109" s="13">
        <f t="shared" si="1380"/>
        <v>1.1812101791385754E-2</v>
      </c>
      <c r="AV1109" s="13">
        <f t="shared" si="1381"/>
        <v>6.1558879920729573E-3</v>
      </c>
      <c r="AW1109" s="13">
        <f t="shared" si="1382"/>
        <v>3.6283503710421872E-4</v>
      </c>
      <c r="AX1109" s="13">
        <f t="shared" si="1383"/>
        <v>1.2336099563307289E-3</v>
      </c>
      <c r="AY1109" s="13">
        <f t="shared" si="1384"/>
        <v>3.0117702608751648E-3</v>
      </c>
      <c r="AZ1109" s="13">
        <f t="shared" si="1385"/>
        <v>3.67651057684079E-3</v>
      </c>
      <c r="BA1109" s="13">
        <f t="shared" si="1386"/>
        <v>2.9919789914950737E-3</v>
      </c>
      <c r="BB1109" s="13">
        <f t="shared" si="1387"/>
        <v>1.8261755471216899E-3</v>
      </c>
      <c r="BC1109" s="13">
        <f t="shared" si="1388"/>
        <v>8.9169533299129661E-4</v>
      </c>
      <c r="BD1109" s="13">
        <f t="shared" si="1389"/>
        <v>3.1834687924254812E-3</v>
      </c>
      <c r="BE1109" s="13">
        <f t="shared" si="1390"/>
        <v>6.6362710577799579E-3</v>
      </c>
      <c r="BF1109" s="13">
        <f t="shared" si="1391"/>
        <v>6.9169978447902181E-3</v>
      </c>
      <c r="BG1109" s="13">
        <f t="shared" si="1392"/>
        <v>4.8063999363761279E-3</v>
      </c>
      <c r="BH1109" s="13">
        <f t="shared" si="1393"/>
        <v>2.5048598611819885E-3</v>
      </c>
      <c r="BI1109" s="13">
        <f t="shared" si="1394"/>
        <v>1.0443280637842701E-3</v>
      </c>
      <c r="BJ1109" s="14">
        <f t="shared" si="1395"/>
        <v>0.33408076187844749</v>
      </c>
      <c r="BK1109" s="14">
        <f t="shared" si="1396"/>
        <v>0.1938166132116107</v>
      </c>
      <c r="BL1109" s="14">
        <f t="shared" si="1397"/>
        <v>0.43030784535599781</v>
      </c>
      <c r="BM1109" s="14">
        <f t="shared" si="1398"/>
        <v>0.81113640762444361</v>
      </c>
      <c r="BN1109" s="14">
        <f t="shared" si="1399"/>
        <v>0.17067112340650187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1.75471698113208</v>
      </c>
      <c r="F1110" s="10">
        <f>VLOOKUP(B1110,home!$B$2:$E$405,3,FALSE)</f>
        <v>0.66</v>
      </c>
      <c r="G1110" s="10">
        <f>VLOOKUP(C1110,away!$B$2:$E$405,4,FALSE)</f>
        <v>0.98</v>
      </c>
      <c r="H1110" s="10">
        <f>VLOOKUP(A1110,away!$A$2:$E$405,3,FALSE)</f>
        <v>1.3301886792452799</v>
      </c>
      <c r="I1110" s="10">
        <f>VLOOKUP(C1110,away!$B$2:$E$405,3,FALSE)</f>
        <v>0.73</v>
      </c>
      <c r="J1110" s="10">
        <f>VLOOKUP(B1110,home!$B$2:$E$405,4,FALSE)</f>
        <v>0.88</v>
      </c>
      <c r="K1110" s="12">
        <f t="shared" si="1344"/>
        <v>1.1349509433962293</v>
      </c>
      <c r="L1110" s="12">
        <f t="shared" si="1345"/>
        <v>0.85451320754716775</v>
      </c>
      <c r="M1110" s="13">
        <f t="shared" si="1346"/>
        <v>0.1367686931887632</v>
      </c>
      <c r="N1110" s="13">
        <f t="shared" si="1347"/>
        <v>0.15522575736165622</v>
      </c>
      <c r="O1110" s="13">
        <f t="shared" si="1348"/>
        <v>0.11687065470876448</v>
      </c>
      <c r="P1110" s="13">
        <f t="shared" si="1349"/>
        <v>0.13264245981704723</v>
      </c>
      <c r="Q1110" s="13">
        <f t="shared" si="1350"/>
        <v>8.8086809878502967E-2</v>
      </c>
      <c r="R1110" s="13">
        <f t="shared" si="1351"/>
        <v>4.993375901166193E-2</v>
      </c>
      <c r="S1110" s="13">
        <f t="shared" si="1352"/>
        <v>3.2160178137467403E-2</v>
      </c>
      <c r="T1110" s="13">
        <f t="shared" si="1353"/>
        <v>7.527134245187711E-2</v>
      </c>
      <c r="U1110" s="13">
        <f t="shared" si="1354"/>
        <v>5.6672366897605679E-2</v>
      </c>
      <c r="V1110" s="13">
        <f t="shared" si="1355"/>
        <v>3.465547103126227E-3</v>
      </c>
      <c r="W1110" s="13">
        <f t="shared" si="1356"/>
        <v>3.3324735990790416E-2</v>
      </c>
      <c r="X1110" s="13">
        <f t="shared" si="1357"/>
        <v>2.8476427042152856E-2</v>
      </c>
      <c r="Y1110" s="13">
        <f t="shared" si="1358"/>
        <v>1.2166741505636474E-2</v>
      </c>
      <c r="Z1110" s="13">
        <f t="shared" si="1359"/>
        <v>1.4223018859314176E-2</v>
      </c>
      <c r="AA1110" s="13">
        <f t="shared" si="1360"/>
        <v>1.6142428672320987E-2</v>
      </c>
      <c r="AB1110" s="13">
        <f t="shared" si="1361"/>
        <v>9.1604323251785243E-3</v>
      </c>
      <c r="AC1110" s="13">
        <f t="shared" si="1362"/>
        <v>2.1006209537664122E-4</v>
      </c>
      <c r="AD1110" s="13">
        <f t="shared" si="1363"/>
        <v>9.4554851377944629E-3</v>
      </c>
      <c r="AE1110" s="13">
        <f t="shared" si="1364"/>
        <v>8.0798369340113196E-3</v>
      </c>
      <c r="AF1110" s="13">
        <f t="shared" si="1365"/>
        <v>3.4521636874700434E-3</v>
      </c>
      <c r="AG1110" s="13">
        <f t="shared" si="1366"/>
        <v>9.8330648851929509E-4</v>
      </c>
      <c r="AH1110" s="13">
        <f t="shared" si="1367"/>
        <v>3.0384393666191031E-3</v>
      </c>
      <c r="AI1110" s="13">
        <f t="shared" si="1368"/>
        <v>3.4484796255965927E-3</v>
      </c>
      <c r="AJ1110" s="13">
        <f t="shared" si="1369"/>
        <v>1.9569276021767644E-3</v>
      </c>
      <c r="AK1110" s="13">
        <f t="shared" si="1370"/>
        <v>7.4033894274954672E-4</v>
      </c>
      <c r="AL1110" s="13">
        <f t="shared" si="1371"/>
        <v>8.1489856766051478E-6</v>
      </c>
      <c r="AM1110" s="13">
        <f t="shared" si="1372"/>
        <v>2.1463023554817696E-3</v>
      </c>
      <c r="AN1110" s="13">
        <f t="shared" si="1373"/>
        <v>1.834043710148768E-3</v>
      </c>
      <c r="AO1110" s="13">
        <f t="shared" si="1374"/>
        <v>7.8360728677046606E-4</v>
      </c>
      <c r="AP1110" s="13">
        <f t="shared" si="1375"/>
        <v>2.2320092535852139E-4</v>
      </c>
      <c r="AQ1110" s="13">
        <f t="shared" si="1376"/>
        <v>4.7682034663901512E-5</v>
      </c>
      <c r="AR1110" s="13">
        <f t="shared" si="1377"/>
        <v>5.1927731382145521E-4</v>
      </c>
      <c r="AS1110" s="13">
        <f t="shared" si="1378"/>
        <v>5.8935427720592038E-4</v>
      </c>
      <c r="AT1110" s="13">
        <f t="shared" si="1379"/>
        <v>3.3444409645473112E-4</v>
      </c>
      <c r="AU1110" s="13">
        <f t="shared" si="1380"/>
        <v>1.2652588092819888E-4</v>
      </c>
      <c r="AV1110" s="13">
        <f t="shared" si="1381"/>
        <v>3.5900166980874567E-5</v>
      </c>
      <c r="AW1110" s="13">
        <f t="shared" si="1382"/>
        <v>2.1953153978393953E-7</v>
      </c>
      <c r="AX1110" s="13">
        <f t="shared" si="1383"/>
        <v>4.0599131386126334E-4</v>
      </c>
      <c r="AY1110" s="13">
        <f t="shared" si="1384"/>
        <v>3.4692493984387701E-4</v>
      </c>
      <c r="AZ1110" s="13">
        <f t="shared" si="1385"/>
        <v>1.4822597156204979E-4</v>
      </c>
      <c r="BA1110" s="13">
        <f t="shared" si="1386"/>
        <v>4.222035013376081E-5</v>
      </c>
      <c r="BB1110" s="13">
        <f t="shared" si="1387"/>
        <v>9.0194617041411087E-6</v>
      </c>
      <c r="BC1110" s="13">
        <f t="shared" si="1388"/>
        <v>1.5414498302308932E-6</v>
      </c>
      <c r="BD1110" s="13">
        <f t="shared" si="1389"/>
        <v>7.395488717334144E-5</v>
      </c>
      <c r="BE1110" s="13">
        <f t="shared" si="1390"/>
        <v>8.3935168966145575E-5</v>
      </c>
      <c r="BF1110" s="13">
        <f t="shared" si="1391"/>
        <v>4.7631149601124422E-5</v>
      </c>
      <c r="BG1110" s="13">
        <f t="shared" si="1392"/>
        <v>1.80196727249477E-5</v>
      </c>
      <c r="BH1110" s="13">
        <f t="shared" si="1393"/>
        <v>5.1128611397176728E-6</v>
      </c>
      <c r="BI1110" s="13">
        <f t="shared" si="1394"/>
        <v>1.1605693147952981E-6</v>
      </c>
      <c r="BJ1110" s="14">
        <f t="shared" si="1395"/>
        <v>0.42051136627776992</v>
      </c>
      <c r="BK1110" s="14">
        <f t="shared" si="1396"/>
        <v>0.30560201426730121</v>
      </c>
      <c r="BL1110" s="14">
        <f t="shared" si="1397"/>
        <v>0.25979914319698488</v>
      </c>
      <c r="BM1110" s="14">
        <f t="shared" si="1398"/>
        <v>0.32026070322667</v>
      </c>
      <c r="BN1110" s="14">
        <f t="shared" si="1399"/>
        <v>0.679528133966396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1.75471698113208</v>
      </c>
      <c r="F1111" s="10">
        <f>VLOOKUP(B1111,home!$B$2:$E$405,3,FALSE)</f>
        <v>0.66</v>
      </c>
      <c r="G1111" s="10">
        <f>VLOOKUP(C1111,away!$B$2:$E$405,4,FALSE)</f>
        <v>1.23</v>
      </c>
      <c r="H1111" s="10">
        <f>VLOOKUP(A1111,away!$A$2:$E$405,3,FALSE)</f>
        <v>1.3301886792452799</v>
      </c>
      <c r="I1111" s="10">
        <f>VLOOKUP(C1111,away!$B$2:$E$405,3,FALSE)</f>
        <v>1.04</v>
      </c>
      <c r="J1111" s="10">
        <f>VLOOKUP(B1111,home!$B$2:$E$405,4,FALSE)</f>
        <v>1.5</v>
      </c>
      <c r="K1111" s="12">
        <f t="shared" si="1344"/>
        <v>1.4244792452830224</v>
      </c>
      <c r="L1111" s="12">
        <f t="shared" si="1345"/>
        <v>2.0750943396226367</v>
      </c>
      <c r="M1111" s="13">
        <f t="shared" si="1346"/>
        <v>3.0210262788202234E-2</v>
      </c>
      <c r="N1111" s="13">
        <f t="shared" si="1347"/>
        <v>4.3033892336340099E-2</v>
      </c>
      <c r="O1111" s="13">
        <f t="shared" si="1348"/>
        <v>6.268914531031082E-2</v>
      </c>
      <c r="P1111" s="13">
        <f t="shared" si="1349"/>
        <v>8.92993863990693E-2</v>
      </c>
      <c r="Q1111" s="13">
        <f t="shared" si="1350"/>
        <v>3.0650443238430292E-2</v>
      </c>
      <c r="R1111" s="13">
        <f t="shared" si="1351"/>
        <v>6.5042945294603485E-2</v>
      </c>
      <c r="S1111" s="13">
        <f t="shared" si="1352"/>
        <v>6.5990657439468331E-2</v>
      </c>
      <c r="T1111" s="13">
        <f t="shared" si="1353"/>
        <v>6.360256127099162E-2</v>
      </c>
      <c r="U1111" s="13">
        <f t="shared" si="1354"/>
        <v>9.2652325624241708E-2</v>
      </c>
      <c r="V1111" s="13">
        <f t="shared" si="1355"/>
        <v>2.1673742899629662E-2</v>
      </c>
      <c r="W1111" s="13">
        <f t="shared" si="1356"/>
        <v>1.4553640083956435E-2</v>
      </c>
      <c r="X1111" s="13">
        <f t="shared" si="1357"/>
        <v>3.0200176159123109E-2</v>
      </c>
      <c r="Y1111" s="13">
        <f t="shared" si="1358"/>
        <v>3.1334107301701442E-2</v>
      </c>
      <c r="Z1111" s="13">
        <f t="shared" si="1359"/>
        <v>4.4990082537738833E-2</v>
      </c>
      <c r="AA1111" s="13">
        <f t="shared" si="1360"/>
        <v>6.4087438818579104E-2</v>
      </c>
      <c r="AB1111" s="13">
        <f t="shared" si="1361"/>
        <v>4.5645613240205718E-2</v>
      </c>
      <c r="AC1111" s="13">
        <f t="shared" si="1362"/>
        <v>4.0041275780128924E-3</v>
      </c>
      <c r="AD1111" s="13">
        <f t="shared" si="1363"/>
        <v>5.1828395607287558E-3</v>
      </c>
      <c r="AE1111" s="13">
        <f t="shared" si="1364"/>
        <v>1.0754881035640512E-2</v>
      </c>
      <c r="AF1111" s="13">
        <f t="shared" si="1365"/>
        <v>1.1158696380186236E-2</v>
      </c>
      <c r="AG1111" s="13">
        <f t="shared" si="1366"/>
        <v>7.7184492320306877E-3</v>
      </c>
      <c r="AH1111" s="13">
        <f t="shared" si="1367"/>
        <v>2.3339666403304277E-2</v>
      </c>
      <c r="AI1111" s="13">
        <f t="shared" si="1368"/>
        <v>3.3246870383336395E-2</v>
      </c>
      <c r="AJ1111" s="13">
        <f t="shared" si="1369"/>
        <v>2.3679738415838748E-2</v>
      </c>
      <c r="AK1111" s="13">
        <f t="shared" si="1370"/>
        <v>1.1243765302364459E-2</v>
      </c>
      <c r="AL1111" s="13">
        <f t="shared" si="1371"/>
        <v>4.7343664407948076E-4</v>
      </c>
      <c r="AM1111" s="13">
        <f t="shared" si="1372"/>
        <v>1.4765694771779762E-3</v>
      </c>
      <c r="AN1111" s="13">
        <f t="shared" si="1373"/>
        <v>3.0640209641515743E-3</v>
      </c>
      <c r="AO1111" s="13">
        <f t="shared" si="1374"/>
        <v>3.1790662795980135E-3</v>
      </c>
      <c r="AP1111" s="13">
        <f t="shared" si="1375"/>
        <v>2.1989541473596773E-3</v>
      </c>
      <c r="AQ1111" s="13">
        <f t="shared" si="1376"/>
        <v>1.1407593260689473E-3</v>
      </c>
      <c r="AR1111" s="13">
        <f t="shared" si="1377"/>
        <v>9.6864019284354577E-3</v>
      </c>
      <c r="AS1111" s="13">
        <f t="shared" si="1378"/>
        <v>1.3798078508525755E-2</v>
      </c>
      <c r="AT1111" s="13">
        <f t="shared" si="1379"/>
        <v>9.827538230090329E-3</v>
      </c>
      <c r="AU1111" s="13">
        <f t="shared" si="1380"/>
        <v>4.6663747469963737E-3</v>
      </c>
      <c r="AV1111" s="13">
        <f t="shared" si="1381"/>
        <v>1.6617884944522888E-3</v>
      </c>
      <c r="AW1111" s="13">
        <f t="shared" si="1382"/>
        <v>3.8873472780804014E-5</v>
      </c>
      <c r="AX1111" s="13">
        <f t="shared" si="1383"/>
        <v>3.505570957430716E-4</v>
      </c>
      <c r="AY1111" s="13">
        <f t="shared" si="1384"/>
        <v>7.2743904509099851E-4</v>
      </c>
      <c r="AZ1111" s="13">
        <f t="shared" si="1385"/>
        <v>7.5475232244441364E-4</v>
      </c>
      <c r="BA1111" s="13">
        <f t="shared" si="1386"/>
        <v>5.2206075737381392E-4</v>
      </c>
      <c r="BB1111" s="13">
        <f t="shared" si="1387"/>
        <v>2.7083133064137709E-4</v>
      </c>
      <c r="BC1111" s="13">
        <f t="shared" si="1388"/>
        <v>1.1240011224127756E-4</v>
      </c>
      <c r="BD1111" s="13">
        <f t="shared" si="1389"/>
        <v>3.3500329688343675E-3</v>
      </c>
      <c r="BE1111" s="13">
        <f t="shared" si="1390"/>
        <v>4.7720524351184236E-3</v>
      </c>
      <c r="BF1111" s="13">
        <f t="shared" si="1391"/>
        <v>3.3988448256142504E-3</v>
      </c>
      <c r="BG1111" s="13">
        <f t="shared" si="1392"/>
        <v>1.6138613040083646E-3</v>
      </c>
      <c r="BH1111" s="13">
        <f t="shared" si="1393"/>
        <v>5.7472798308132785E-4</v>
      </c>
      <c r="BI1111" s="13">
        <f t="shared" si="1394"/>
        <v>1.6373761671654454E-4</v>
      </c>
      <c r="BJ1111" s="14">
        <f t="shared" si="1395"/>
        <v>0.26198709745702031</v>
      </c>
      <c r="BK1111" s="14">
        <f t="shared" si="1396"/>
        <v>0.2123790527935529</v>
      </c>
      <c r="BL1111" s="14">
        <f t="shared" si="1397"/>
        <v>0.47514094783465821</v>
      </c>
      <c r="BM1111" s="14">
        <f t="shared" si="1398"/>
        <v>0.67288253968370382</v>
      </c>
      <c r="BN1111" s="14">
        <f t="shared" si="1399"/>
        <v>0.32092607536695622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1.3737373737373699</v>
      </c>
      <c r="F1112" s="10">
        <f>VLOOKUP(B1112,home!$B$2:$E$405,3,FALSE)</f>
        <v>0.73</v>
      </c>
      <c r="G1112" s="10">
        <f>VLOOKUP(C1112,away!$B$2:$E$405,4,FALSE)</f>
        <v>1.02</v>
      </c>
      <c r="H1112" s="10">
        <f>VLOOKUP(A1112,away!$A$2:$E$405,3,FALSE)</f>
        <v>1.1818181818181801</v>
      </c>
      <c r="I1112" s="10">
        <f>VLOOKUP(C1112,away!$B$2:$E$405,3,FALSE)</f>
        <v>0.57999999999999996</v>
      </c>
      <c r="J1112" s="10">
        <f>VLOOKUP(B1112,home!$B$2:$E$405,4,FALSE)</f>
        <v>0.85</v>
      </c>
      <c r="K1112" s="12">
        <f t="shared" si="1344"/>
        <v>1.0228848484848456</v>
      </c>
      <c r="L1112" s="12">
        <f t="shared" si="1345"/>
        <v>0.58263636363636273</v>
      </c>
      <c r="M1112" s="13">
        <f t="shared" si="1346"/>
        <v>0.20078487612148524</v>
      </c>
      <c r="N1112" s="13">
        <f t="shared" si="1347"/>
        <v>0.20537980758957392</v>
      </c>
      <c r="O1112" s="13">
        <f t="shared" si="1348"/>
        <v>0.11698457009659972</v>
      </c>
      <c r="P1112" s="13">
        <f t="shared" si="1349"/>
        <v>0.1196617442583252</v>
      </c>
      <c r="Q1112" s="13">
        <f t="shared" si="1350"/>
        <v>0.105039946684054</v>
      </c>
      <c r="R1112" s="13">
        <f t="shared" si="1351"/>
        <v>3.4079732261323013E-2</v>
      </c>
      <c r="S1112" s="13">
        <f t="shared" si="1352"/>
        <v>1.7828699695341E-2</v>
      </c>
      <c r="T1112" s="13">
        <f t="shared" si="1353"/>
        <v>6.120009257255464E-2</v>
      </c>
      <c r="U1112" s="13">
        <f t="shared" si="1354"/>
        <v>3.4859641770527493E-2</v>
      </c>
      <c r="V1112" s="13">
        <f t="shared" si="1355"/>
        <v>1.1805965029798309E-3</v>
      </c>
      <c r="W1112" s="13">
        <f t="shared" si="1356"/>
        <v>3.5814589982924951E-2</v>
      </c>
      <c r="X1112" s="13">
        <f t="shared" si="1357"/>
        <v>2.0866882472778698E-2</v>
      </c>
      <c r="Y1112" s="13">
        <f t="shared" si="1358"/>
        <v>6.0789022621835654E-3</v>
      </c>
      <c r="Z1112" s="13">
        <f t="shared" si="1359"/>
        <v>6.6186970928126939E-3</v>
      </c>
      <c r="AA1112" s="13">
        <f t="shared" si="1360"/>
        <v>6.7701649729488E-3</v>
      </c>
      <c r="AB1112" s="13">
        <f t="shared" si="1361"/>
        <v>3.4625495862860706E-3</v>
      </c>
      <c r="AC1112" s="13">
        <f t="shared" si="1362"/>
        <v>4.3974999368966592E-5</v>
      </c>
      <c r="AD1112" s="13">
        <f t="shared" si="1363"/>
        <v>9.1585503620577654E-3</v>
      </c>
      <c r="AE1112" s="13">
        <f t="shared" si="1364"/>
        <v>5.3361044791298299E-3</v>
      </c>
      <c r="AF1112" s="13">
        <f t="shared" si="1365"/>
        <v>1.5545042548519555E-3</v>
      </c>
      <c r="AG1112" s="13">
        <f t="shared" si="1366"/>
        <v>3.0190356876806575E-4</v>
      </c>
      <c r="AH1112" s="13">
        <f t="shared" si="1367"/>
        <v>9.640734015417382E-4</v>
      </c>
      <c r="AI1112" s="13">
        <f t="shared" si="1368"/>
        <v>9.8613607526429055E-4</v>
      </c>
      <c r="AJ1112" s="13">
        <f t="shared" si="1369"/>
        <v>5.04351824966077E-4</v>
      </c>
      <c r="AK1112" s="13">
        <f t="shared" si="1370"/>
        <v>1.719646133544937E-4</v>
      </c>
      <c r="AL1112" s="13">
        <f t="shared" si="1371"/>
        <v>1.0483110540786822E-6</v>
      </c>
      <c r="AM1112" s="13">
        <f t="shared" si="1372"/>
        <v>1.8736284798868575E-3</v>
      </c>
      <c r="AN1112" s="13">
        <f t="shared" si="1373"/>
        <v>1.0916440843268048E-3</v>
      </c>
      <c r="AO1112" s="13">
        <f t="shared" si="1374"/>
        <v>3.1801576983865815E-4</v>
      </c>
      <c r="AP1112" s="13">
        <f t="shared" si="1375"/>
        <v>6.1762517239271429E-5</v>
      </c>
      <c r="AQ1112" s="13">
        <f t="shared" si="1376"/>
        <v>8.9962721133293159E-6</v>
      </c>
      <c r="AR1112" s="13">
        <f t="shared" si="1377"/>
        <v>1.1234084419056351E-4</v>
      </c>
      <c r="AS1112" s="13">
        <f t="shared" si="1378"/>
        <v>1.1491174738852418E-4</v>
      </c>
      <c r="AT1112" s="13">
        <f t="shared" si="1379"/>
        <v>5.8770742658319696E-5</v>
      </c>
      <c r="AU1112" s="13">
        <f t="shared" si="1380"/>
        <v>2.0038567399799068E-5</v>
      </c>
      <c r="AV1112" s="13">
        <f t="shared" si="1381"/>
        <v>5.1242867446492097E-6</v>
      </c>
      <c r="AW1112" s="13">
        <f t="shared" si="1382"/>
        <v>1.7354495639463391E-8</v>
      </c>
      <c r="AX1112" s="13">
        <f t="shared" si="1383"/>
        <v>3.1941769729432651E-4</v>
      </c>
      <c r="AY1112" s="13">
        <f t="shared" si="1384"/>
        <v>1.8610436563266686E-4</v>
      </c>
      <c r="AZ1112" s="13">
        <f t="shared" si="1385"/>
        <v>5.4215585424534542E-5</v>
      </c>
      <c r="BA1112" s="13">
        <f t="shared" si="1386"/>
        <v>1.0529323848055799E-5</v>
      </c>
      <c r="BB1112" s="13">
        <f t="shared" si="1387"/>
        <v>1.533691739595216E-6</v>
      </c>
      <c r="BC1112" s="13">
        <f t="shared" si="1388"/>
        <v>1.7871691561937686E-7</v>
      </c>
      <c r="BD1112" s="13">
        <f t="shared" si="1389"/>
        <v>1.0908976824504847E-5</v>
      </c>
      <c r="BE1112" s="13">
        <f t="shared" si="1390"/>
        <v>1.1158627106258332E-5</v>
      </c>
      <c r="BF1112" s="13">
        <f t="shared" si="1391"/>
        <v>5.706995298441971E-6</v>
      </c>
      <c r="BG1112" s="13">
        <f t="shared" si="1392"/>
        <v>1.9458663403835142E-6</v>
      </c>
      <c r="BH1112" s="13">
        <f t="shared" si="1393"/>
        <v>4.9759929918873811E-7</v>
      </c>
      <c r="BI1112" s="13">
        <f t="shared" si="1394"/>
        <v>1.0179735675136757E-7</v>
      </c>
      <c r="BJ1112" s="14">
        <f t="shared" si="1395"/>
        <v>0.45465731073313703</v>
      </c>
      <c r="BK1112" s="14">
        <f t="shared" si="1396"/>
        <v>0.339687044254187</v>
      </c>
      <c r="BL1112" s="14">
        <f t="shared" si="1397"/>
        <v>0.19912469065341912</v>
      </c>
      <c r="BM1112" s="14">
        <f t="shared" si="1398"/>
        <v>0.21797097871105783</v>
      </c>
      <c r="BN1112" s="14">
        <f t="shared" si="1399"/>
        <v>0.7819306770113611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1.3737373737373699</v>
      </c>
      <c r="F1113" s="10">
        <f>VLOOKUP(B1113,home!$B$2:$E$405,3,FALSE)</f>
        <v>2.33</v>
      </c>
      <c r="G1113" s="10">
        <f>VLOOKUP(C1113,away!$B$2:$E$405,4,FALSE)</f>
        <v>1.33</v>
      </c>
      <c r="H1113" s="10">
        <f>VLOOKUP(A1113,away!$A$2:$E$405,3,FALSE)</f>
        <v>1.1818181818181801</v>
      </c>
      <c r="I1113" s="10">
        <f>VLOOKUP(C1113,away!$B$2:$E$405,3,FALSE)</f>
        <v>0.49</v>
      </c>
      <c r="J1113" s="10">
        <f>VLOOKUP(B1113,home!$B$2:$E$405,4,FALSE)</f>
        <v>0.34</v>
      </c>
      <c r="K1113" s="12">
        <f t="shared" si="1344"/>
        <v>4.2570747474747366</v>
      </c>
      <c r="L1113" s="12">
        <f t="shared" si="1345"/>
        <v>0.19689090909090881</v>
      </c>
      <c r="M1113" s="13">
        <f t="shared" si="1346"/>
        <v>1.1632345494436662E-2</v>
      </c>
      <c r="N1113" s="13">
        <f t="shared" si="1347"/>
        <v>4.9519764258267845E-2</v>
      </c>
      <c r="O1113" s="13">
        <f t="shared" si="1348"/>
        <v>2.2903030792591722E-3</v>
      </c>
      <c r="P1113" s="13">
        <f t="shared" si="1349"/>
        <v>9.7499914027778505E-3</v>
      </c>
      <c r="Q1113" s="13">
        <f t="shared" si="1350"/>
        <v>0.10540466896238705</v>
      </c>
      <c r="R1113" s="13">
        <f t="shared" si="1351"/>
        <v>2.2546992768452306E-4</v>
      </c>
      <c r="S1113" s="13">
        <f t="shared" si="1352"/>
        <v>2.0430602839235416E-3</v>
      </c>
      <c r="T1113" s="13">
        <f t="shared" si="1353"/>
        <v>2.0753221094430688E-2</v>
      </c>
      <c r="U1113" s="13">
        <f t="shared" si="1354"/>
        <v>9.598423354607381E-4</v>
      </c>
      <c r="V1113" s="13">
        <f t="shared" si="1355"/>
        <v>1.9027231928551064E-4</v>
      </c>
      <c r="W1113" s="13">
        <f t="shared" si="1356"/>
        <v>0.14957185150190402</v>
      </c>
      <c r="X1113" s="13">
        <f t="shared" si="1357"/>
        <v>2.9449337816620302E-2</v>
      </c>
      <c r="Y1113" s="13">
        <f t="shared" si="1358"/>
        <v>2.8991534474198254E-3</v>
      </c>
      <c r="Z1113" s="13">
        <f t="shared" si="1359"/>
        <v>1.4797659678155745E-5</v>
      </c>
      <c r="AA1113" s="13">
        <f t="shared" si="1360"/>
        <v>6.2994743337601962E-5</v>
      </c>
      <c r="AB1113" s="13">
        <f t="shared" si="1361"/>
        <v>1.3408666554307885E-4</v>
      </c>
      <c r="AC1113" s="13">
        <f t="shared" si="1362"/>
        <v>9.9676451650893632E-6</v>
      </c>
      <c r="AD1113" s="13">
        <f t="shared" si="1363"/>
        <v>0.15918463799044924</v>
      </c>
      <c r="AE1113" s="13">
        <f t="shared" si="1364"/>
        <v>3.1342008087246777E-2</v>
      </c>
      <c r="AF1113" s="13">
        <f t="shared" si="1365"/>
        <v>3.0854782325163165E-3</v>
      </c>
      <c r="AG1113" s="13">
        <f t="shared" si="1366"/>
        <v>2.0250087139344947E-4</v>
      </c>
      <c r="AH1113" s="13">
        <f t="shared" si="1367"/>
        <v>7.2838116661249213E-7</v>
      </c>
      <c r="AI1113" s="13">
        <f t="shared" si="1368"/>
        <v>3.1007730709222287E-6</v>
      </c>
      <c r="AJ1113" s="13">
        <f t="shared" si="1369"/>
        <v>6.6001113689363554E-6</v>
      </c>
      <c r="AK1113" s="13">
        <f t="shared" si="1370"/>
        <v>9.3657224797399585E-6</v>
      </c>
      <c r="AL1113" s="13">
        <f t="shared" si="1371"/>
        <v>3.3418696070209178E-7</v>
      </c>
      <c r="AM1113" s="13">
        <f t="shared" si="1372"/>
        <v>0.13553218051500981</v>
      </c>
      <c r="AN1113" s="13">
        <f t="shared" si="1373"/>
        <v>2.6685054232673443E-2</v>
      </c>
      <c r="AO1113" s="13">
        <f t="shared" si="1374"/>
        <v>2.6270222935056392E-3</v>
      </c>
      <c r="AP1113" s="13">
        <f t="shared" si="1375"/>
        <v>1.7241226919013659E-4</v>
      </c>
      <c r="AQ1113" s="13">
        <f t="shared" si="1376"/>
        <v>8.4866021048181163E-6</v>
      </c>
      <c r="AR1113" s="13">
        <f t="shared" si="1377"/>
        <v>2.8682326011806054E-8</v>
      </c>
      <c r="AS1113" s="13">
        <f t="shared" si="1378"/>
        <v>1.2210280576369732E-7</v>
      </c>
      <c r="AT1113" s="13">
        <f t="shared" si="1379"/>
        <v>2.5990038550622433E-7</v>
      </c>
      <c r="AU1113" s="13">
        <f t="shared" si="1380"/>
        <v>3.6880512266583218E-7</v>
      </c>
      <c r="AV1113" s="13">
        <f t="shared" si="1381"/>
        <v>3.9250774361000928E-7</v>
      </c>
      <c r="AW1113" s="13">
        <f t="shared" si="1382"/>
        <v>7.7807944029005495E-9</v>
      </c>
      <c r="AX1113" s="13">
        <f t="shared" si="1383"/>
        <v>9.6161770523439258E-2</v>
      </c>
      <c r="AY1113" s="13">
        <f t="shared" si="1384"/>
        <v>1.8933378418151316E-2</v>
      </c>
      <c r="AZ1113" s="13">
        <f t="shared" si="1385"/>
        <v>1.8639050444560028E-3</v>
      </c>
      <c r="BA1113" s="13">
        <f t="shared" si="1386"/>
        <v>1.2232865288735778E-4</v>
      </c>
      <c r="BB1113" s="13">
        <f t="shared" si="1387"/>
        <v>6.0213499187145226E-6</v>
      </c>
      <c r="BC1113" s="13">
        <f t="shared" si="1388"/>
        <v>2.3710981189003441E-7</v>
      </c>
      <c r="BD1113" s="13">
        <f t="shared" si="1389"/>
        <v>9.4121487388438668E-10</v>
      </c>
      <c r="BE1113" s="13">
        <f t="shared" si="1390"/>
        <v>4.0068220715608418E-9</v>
      </c>
      <c r="BF1113" s="13">
        <f t="shared" si="1391"/>
        <v>8.528670529233035E-9</v>
      </c>
      <c r="BG1113" s="13">
        <f t="shared" si="1392"/>
        <v>1.2102395979843318E-8</v>
      </c>
      <c r="BH1113" s="13">
        <f t="shared" si="1393"/>
        <v>1.2880201077432693E-8</v>
      </c>
      <c r="BI1113" s="13">
        <f t="shared" si="1394"/>
        <v>1.0966395749827123E-8</v>
      </c>
      <c r="BJ1113" s="14">
        <f t="shared" si="1395"/>
        <v>0.83352541927378387</v>
      </c>
      <c r="BK1113" s="14">
        <f t="shared" si="1396"/>
        <v>4.2559349750700665E-2</v>
      </c>
      <c r="BL1113" s="14">
        <f t="shared" si="1397"/>
        <v>3.6937131634551643E-3</v>
      </c>
      <c r="BM1113" s="14">
        <f t="shared" si="1398"/>
        <v>0.68203736608544807</v>
      </c>
      <c r="BN1113" s="14">
        <f t="shared" si="1399"/>
        <v>0.1788225431248131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1.3737373737373699</v>
      </c>
      <c r="F1114" s="10">
        <f>VLOOKUP(B1114,home!$B$2:$E$405,3,FALSE)</f>
        <v>0.73</v>
      </c>
      <c r="G1114" s="10">
        <f>VLOOKUP(C1114,away!$B$2:$E$405,4,FALSE)</f>
        <v>0.44</v>
      </c>
      <c r="H1114" s="10">
        <f>VLOOKUP(A1114,away!$A$2:$E$405,3,FALSE)</f>
        <v>1.1818181818181801</v>
      </c>
      <c r="I1114" s="10">
        <f>VLOOKUP(C1114,away!$B$2:$E$405,3,FALSE)</f>
        <v>1.1599999999999999</v>
      </c>
      <c r="J1114" s="10">
        <f>VLOOKUP(B1114,home!$B$2:$E$405,4,FALSE)</f>
        <v>0.85</v>
      </c>
      <c r="K1114" s="12">
        <f t="shared" si="1344"/>
        <v>0.44124444444444316</v>
      </c>
      <c r="L1114" s="12">
        <f t="shared" si="1345"/>
        <v>1.1652727272727255</v>
      </c>
      <c r="M1114" s="13">
        <f t="shared" si="1346"/>
        <v>0.20058500204716137</v>
      </c>
      <c r="N1114" s="13">
        <f t="shared" si="1347"/>
        <v>8.8507017792187198E-2</v>
      </c>
      <c r="O1114" s="13">
        <f t="shared" si="1348"/>
        <v>0.23373623238550095</v>
      </c>
      <c r="P1114" s="13">
        <f t="shared" si="1349"/>
        <v>0.10313481400547762</v>
      </c>
      <c r="Q1114" s="13">
        <f t="shared" si="1350"/>
        <v>1.9526614947574045E-2</v>
      </c>
      <c r="R1114" s="13">
        <f t="shared" si="1351"/>
        <v>0.13618322848715214</v>
      </c>
      <c r="S1114" s="13">
        <f t="shared" si="1352"/>
        <v>1.3257209850419864E-2</v>
      </c>
      <c r="T1114" s="13">
        <f t="shared" si="1353"/>
        <v>2.2753831854363974E-2</v>
      </c>
      <c r="U1114" s="13">
        <f t="shared" si="1354"/>
        <v>6.0090092996464103E-2</v>
      </c>
      <c r="V1114" s="13">
        <f t="shared" si="1355"/>
        <v>7.5738457135115481E-4</v>
      </c>
      <c r="W1114" s="13">
        <f t="shared" si="1356"/>
        <v>2.8720034548076227E-3</v>
      </c>
      <c r="X1114" s="13">
        <f t="shared" si="1357"/>
        <v>3.3466672985203684E-3</v>
      </c>
      <c r="Y1114" s="13">
        <f t="shared" si="1358"/>
        <v>1.9498900651106373E-3</v>
      </c>
      <c r="Z1114" s="13">
        <f t="shared" si="1359"/>
        <v>5.2896867356009493E-2</v>
      </c>
      <c r="AA1114" s="13">
        <f t="shared" si="1360"/>
        <v>2.3340448849353806E-2</v>
      </c>
      <c r="AB1114" s="13">
        <f t="shared" si="1361"/>
        <v>5.1494216928085314E-3</v>
      </c>
      <c r="AC1114" s="13">
        <f t="shared" si="1362"/>
        <v>2.433903211222952E-5</v>
      </c>
      <c r="AD1114" s="13">
        <f t="shared" si="1363"/>
        <v>3.1681389221477769E-4</v>
      </c>
      <c r="AE1114" s="13">
        <f t="shared" si="1364"/>
        <v>3.6917458821900128E-4</v>
      </c>
      <c r="AF1114" s="13">
        <f t="shared" si="1365"/>
        <v>2.1509453962687054E-4</v>
      </c>
      <c r="AG1114" s="13">
        <f t="shared" si="1366"/>
        <v>8.3547933604158234E-5</v>
      </c>
      <c r="AH1114" s="13">
        <f t="shared" si="1367"/>
        <v>1.54098192220302E-2</v>
      </c>
      <c r="AI1114" s="13">
        <f t="shared" si="1368"/>
        <v>6.7994971216140156E-3</v>
      </c>
      <c r="AJ1114" s="13">
        <f t="shared" si="1369"/>
        <v>1.5001201649640834E-3</v>
      </c>
      <c r="AK1114" s="13">
        <f t="shared" si="1370"/>
        <v>2.2063989626316111E-4</v>
      </c>
      <c r="AL1114" s="13">
        <f t="shared" si="1371"/>
        <v>5.0057611971964756E-7</v>
      </c>
      <c r="AM1114" s="13">
        <f t="shared" si="1372"/>
        <v>2.7958473972518266E-5</v>
      </c>
      <c r="AN1114" s="13">
        <f t="shared" si="1373"/>
        <v>3.2579247216339868E-5</v>
      </c>
      <c r="AO1114" s="13">
        <f t="shared" si="1374"/>
        <v>1.8981854128138358E-5</v>
      </c>
      <c r="AP1114" s="13">
        <f t="shared" si="1375"/>
        <v>7.3730123095296082E-6</v>
      </c>
      <c r="AQ1114" s="13">
        <f t="shared" si="1376"/>
        <v>2.1478925405352361E-6</v>
      </c>
      <c r="AR1114" s="13">
        <f t="shared" si="1377"/>
        <v>3.5913284143269599E-3</v>
      </c>
      <c r="AS1114" s="13">
        <f t="shared" si="1378"/>
        <v>1.5846537109972421E-3</v>
      </c>
      <c r="AT1114" s="13">
        <f t="shared" si="1379"/>
        <v>3.4960982317290166E-4</v>
      </c>
      <c r="AU1114" s="13">
        <f t="shared" si="1380"/>
        <v>5.1421130732748995E-5</v>
      </c>
      <c r="AV1114" s="13">
        <f t="shared" si="1381"/>
        <v>5.6723220657192273E-6</v>
      </c>
      <c r="AW1114" s="13">
        <f t="shared" si="1382"/>
        <v>7.1494800591559274E-9</v>
      </c>
      <c r="AX1114" s="13">
        <f t="shared" si="1383"/>
        <v>2.056086885919707E-6</v>
      </c>
      <c r="AY1114" s="13">
        <f t="shared" si="1384"/>
        <v>2.3959019730653419E-6</v>
      </c>
      <c r="AZ1114" s="13">
        <f t="shared" si="1385"/>
        <v>1.3959396132159778E-6</v>
      </c>
      <c r="BA1114" s="13">
        <f t="shared" si="1386"/>
        <v>5.4221678673340526E-7</v>
      </c>
      <c r="BB1114" s="13">
        <f t="shared" si="1387"/>
        <v>1.5795760846247226E-7</v>
      </c>
      <c r="BC1114" s="13">
        <f t="shared" si="1388"/>
        <v>3.6812738641308473E-8</v>
      </c>
      <c r="BD1114" s="13">
        <f t="shared" si="1389"/>
        <v>6.9747950931580132E-4</v>
      </c>
      <c r="BE1114" s="13">
        <f t="shared" si="1390"/>
        <v>3.0775895859943355E-4</v>
      </c>
      <c r="BF1114" s="13">
        <f t="shared" si="1391"/>
        <v>6.789846535500371E-5</v>
      </c>
      <c r="BG1114" s="13">
        <f t="shared" si="1392"/>
        <v>9.9866068747329609E-6</v>
      </c>
      <c r="BH1114" s="13">
        <f t="shared" si="1393"/>
        <v>1.1016337005816504E-6</v>
      </c>
      <c r="BI1114" s="13">
        <f t="shared" si="1394"/>
        <v>9.7217950038885305E-8</v>
      </c>
      <c r="BJ1114" s="14">
        <f t="shared" si="1395"/>
        <v>0.1400362817620017</v>
      </c>
      <c r="BK1114" s="14">
        <f t="shared" si="1396"/>
        <v>0.31776164598461498</v>
      </c>
      <c r="BL1114" s="14">
        <f t="shared" si="1397"/>
        <v>0.4890965086092422</v>
      </c>
      <c r="BM1114" s="14">
        <f t="shared" si="1398"/>
        <v>0.2181160052943221</v>
      </c>
      <c r="BN1114" s="14">
        <f t="shared" si="1399"/>
        <v>0.78167290966505332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1.42105263157895</v>
      </c>
      <c r="F1115" s="10">
        <f>VLOOKUP(B1115,home!$B$2:$E$405,3,FALSE)</f>
        <v>0.59</v>
      </c>
      <c r="G1115" s="10">
        <f>VLOOKUP(C1115,away!$B$2:$E$405,4,FALSE)</f>
        <v>1.41</v>
      </c>
      <c r="H1115" s="10">
        <f>VLOOKUP(A1115,away!$A$2:$E$405,3,FALSE)</f>
        <v>1.25</v>
      </c>
      <c r="I1115" s="10">
        <f>VLOOKUP(C1115,away!$B$2:$E$405,3,FALSE)</f>
        <v>0.35</v>
      </c>
      <c r="J1115" s="10">
        <f>VLOOKUP(B1115,home!$B$2:$E$405,4,FALSE)</f>
        <v>0.53</v>
      </c>
      <c r="K1115" s="12">
        <f t="shared" si="1344"/>
        <v>1.1821736842105284</v>
      </c>
      <c r="L1115" s="12">
        <f t="shared" si="1345"/>
        <v>0.231875</v>
      </c>
      <c r="M1115" s="13">
        <f t="shared" si="1346"/>
        <v>0.24315682237939948</v>
      </c>
      <c r="N1115" s="13">
        <f t="shared" si="1347"/>
        <v>0.28745359655317976</v>
      </c>
      <c r="O1115" s="13">
        <f t="shared" si="1348"/>
        <v>5.6381988189223249E-2</v>
      </c>
      <c r="P1115" s="13">
        <f t="shared" si="1349"/>
        <v>6.6653302700768552E-2</v>
      </c>
      <c r="Q1115" s="13">
        <f t="shared" si="1350"/>
        <v>0.16991003863841969</v>
      </c>
      <c r="R1115" s="13">
        <f t="shared" si="1351"/>
        <v>6.5367867556880696E-3</v>
      </c>
      <c r="S1115" s="13">
        <f t="shared" si="1352"/>
        <v>4.5676928961388124E-3</v>
      </c>
      <c r="T1115" s="13">
        <f t="shared" si="1353"/>
        <v>3.9397890209283568E-2</v>
      </c>
      <c r="U1115" s="13">
        <f t="shared" si="1354"/>
        <v>7.7276172818703526E-3</v>
      </c>
      <c r="V1115" s="13">
        <f t="shared" si="1355"/>
        <v>1.3912001054906399E-4</v>
      </c>
      <c r="W1115" s="13">
        <f t="shared" si="1356"/>
        <v>6.6954392120511269E-2</v>
      </c>
      <c r="X1115" s="13">
        <f t="shared" si="1357"/>
        <v>1.5525049672943551E-2</v>
      </c>
      <c r="Y1115" s="13">
        <f t="shared" si="1358"/>
        <v>1.7999354464568926E-3</v>
      </c>
      <c r="Z1115" s="13">
        <f t="shared" si="1359"/>
        <v>5.0523914299172371E-4</v>
      </c>
      <c r="AA1115" s="13">
        <f t="shared" si="1360"/>
        <v>5.9728041907789603E-4</v>
      </c>
      <c r="AB1115" s="13">
        <f t="shared" si="1361"/>
        <v>3.5304459676406243E-4</v>
      </c>
      <c r="AC1115" s="13">
        <f t="shared" si="1362"/>
        <v>2.3834433484433676E-6</v>
      </c>
      <c r="AD1115" s="13">
        <f t="shared" si="1363"/>
        <v>1.9787930101795307E-2</v>
      </c>
      <c r="AE1115" s="13">
        <f t="shared" si="1364"/>
        <v>4.5883262923537864E-3</v>
      </c>
      <c r="AF1115" s="13">
        <f t="shared" si="1365"/>
        <v>5.3195907951976711E-4</v>
      </c>
      <c r="AG1115" s="13">
        <f t="shared" si="1366"/>
        <v>4.1116003854548669E-5</v>
      </c>
      <c r="AH1115" s="13">
        <f t="shared" si="1367"/>
        <v>2.9288081570301476E-5</v>
      </c>
      <c r="AI1115" s="13">
        <f t="shared" si="1368"/>
        <v>3.4623599293421777E-5</v>
      </c>
      <c r="AJ1115" s="13">
        <f t="shared" si="1369"/>
        <v>2.0465553968666737E-5</v>
      </c>
      <c r="AK1115" s="13">
        <f t="shared" si="1370"/>
        <v>8.0646131115160511E-6</v>
      </c>
      <c r="AL1115" s="13">
        <f t="shared" si="1371"/>
        <v>2.613364814021984E-8</v>
      </c>
      <c r="AM1115" s="13">
        <f t="shared" si="1372"/>
        <v>4.6785540462679484E-3</v>
      </c>
      <c r="AN1115" s="13">
        <f t="shared" si="1373"/>
        <v>1.0848397194783805E-3</v>
      </c>
      <c r="AO1115" s="13">
        <f t="shared" si="1374"/>
        <v>1.2577360497702472E-4</v>
      </c>
      <c r="AP1115" s="13">
        <f t="shared" si="1375"/>
        <v>9.7212515513492026E-6</v>
      </c>
      <c r="AQ1115" s="13">
        <f t="shared" si="1376"/>
        <v>5.6352880086727402E-7</v>
      </c>
      <c r="AR1115" s="13">
        <f t="shared" si="1377"/>
        <v>1.3582347828227315E-6</v>
      </c>
      <c r="AS1115" s="13">
        <f t="shared" si="1378"/>
        <v>1.6056694172324354E-6</v>
      </c>
      <c r="AT1115" s="13">
        <f t="shared" si="1379"/>
        <v>9.4909006529692031E-7</v>
      </c>
      <c r="AU1115" s="13">
        <f t="shared" si="1380"/>
        <v>3.7399643304655703E-7</v>
      </c>
      <c r="AV1115" s="13">
        <f t="shared" si="1381"/>
        <v>1.105321852840612E-7</v>
      </c>
      <c r="AW1115" s="13">
        <f t="shared" si="1382"/>
        <v>1.9899068783861707E-10</v>
      </c>
      <c r="AX1115" s="13">
        <f t="shared" si="1383"/>
        <v>9.2181057894244261E-4</v>
      </c>
      <c r="AY1115" s="13">
        <f t="shared" si="1384"/>
        <v>2.1374482799227889E-4</v>
      </c>
      <c r="AZ1115" s="13">
        <f t="shared" si="1385"/>
        <v>2.4781040995354828E-5</v>
      </c>
      <c r="BA1115" s="13">
        <f t="shared" si="1386"/>
        <v>1.9153679602659672E-6</v>
      </c>
      <c r="BB1115" s="13">
        <f t="shared" si="1387"/>
        <v>1.1103148644666775E-7</v>
      </c>
      <c r="BC1115" s="13">
        <f t="shared" si="1388"/>
        <v>5.1490851839642189E-9</v>
      </c>
      <c r="BD1115" s="13">
        <f t="shared" si="1389"/>
        <v>5.2490115044503444E-8</v>
      </c>
      <c r="BE1115" s="13">
        <f t="shared" si="1390"/>
        <v>6.205243268679513E-8</v>
      </c>
      <c r="BF1115" s="13">
        <f t="shared" si="1391"/>
        <v>3.6678376481787212E-8</v>
      </c>
      <c r="BG1115" s="13">
        <f t="shared" si="1392"/>
        <v>1.4453403818778393E-8</v>
      </c>
      <c r="BH1115" s="13">
        <f t="shared" si="1393"/>
        <v>4.2716084104569462E-9</v>
      </c>
      <c r="BI1115" s="13">
        <f t="shared" si="1394"/>
        <v>1.0099566104189119E-9</v>
      </c>
      <c r="BJ1115" s="14">
        <f t="shared" si="1395"/>
        <v>0.61305205426585563</v>
      </c>
      <c r="BK1115" s="14">
        <f t="shared" si="1396"/>
        <v>0.31473309239184477</v>
      </c>
      <c r="BL1115" s="14">
        <f t="shared" si="1397"/>
        <v>7.1693727569344279E-2</v>
      </c>
      <c r="BM1115" s="14">
        <f t="shared" si="1398"/>
        <v>0.16967783352435598</v>
      </c>
      <c r="BN1115" s="14">
        <f t="shared" si="1399"/>
        <v>0.8300925352166787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1.42105263157895</v>
      </c>
      <c r="F1116" s="10">
        <f>VLOOKUP(B1116,home!$B$2:$E$405,3,FALSE)</f>
        <v>0.56000000000000005</v>
      </c>
      <c r="G1116" s="10">
        <f>VLOOKUP(C1116,away!$B$2:$E$405,4,FALSE)</f>
        <v>0.8</v>
      </c>
      <c r="H1116" s="10">
        <f>VLOOKUP(A1116,away!$A$2:$E$405,3,FALSE)</f>
        <v>1.25</v>
      </c>
      <c r="I1116" s="10">
        <f>VLOOKUP(C1116,away!$B$2:$E$405,3,FALSE)</f>
        <v>1.21</v>
      </c>
      <c r="J1116" s="10">
        <f>VLOOKUP(B1116,home!$B$2:$E$405,4,FALSE)</f>
        <v>0.96</v>
      </c>
      <c r="K1116" s="12">
        <f t="shared" si="1344"/>
        <v>0.63663157894736966</v>
      </c>
      <c r="L1116" s="12">
        <f t="shared" si="1345"/>
        <v>1.452</v>
      </c>
      <c r="M1116" s="13">
        <f t="shared" si="1346"/>
        <v>0.12385650775768119</v>
      </c>
      <c r="N1116" s="13">
        <f t="shared" si="1347"/>
        <v>7.8850964096679702E-2</v>
      </c>
      <c r="O1116" s="13">
        <f t="shared" si="1348"/>
        <v>0.17983964926415308</v>
      </c>
      <c r="P1116" s="13">
        <f t="shared" si="1349"/>
        <v>0.11449159986837894</v>
      </c>
      <c r="Q1116" s="13">
        <f t="shared" si="1350"/>
        <v>2.5099506887195776E-2</v>
      </c>
      <c r="R1116" s="13">
        <f t="shared" si="1351"/>
        <v>0.13056358536577517</v>
      </c>
      <c r="S1116" s="13">
        <f t="shared" si="1352"/>
        <v>2.6458695384151205E-2</v>
      </c>
      <c r="T1116" s="13">
        <f t="shared" si="1353"/>
        <v>3.6444484000208263E-2</v>
      </c>
      <c r="U1116" s="13">
        <f t="shared" si="1354"/>
        <v>8.3120901504443123E-2</v>
      </c>
      <c r="V1116" s="13">
        <f t="shared" si="1355"/>
        <v>2.7175698177803452E-3</v>
      </c>
      <c r="W1116" s="13">
        <f t="shared" si="1356"/>
        <v>5.3263795667986089E-3</v>
      </c>
      <c r="X1116" s="13">
        <f t="shared" si="1357"/>
        <v>7.7339031309915807E-3</v>
      </c>
      <c r="Y1116" s="13">
        <f t="shared" si="1358"/>
        <v>5.6148136730998881E-3</v>
      </c>
      <c r="Z1116" s="13">
        <f t="shared" si="1359"/>
        <v>6.3192775317035155E-2</v>
      </c>
      <c r="AA1116" s="13">
        <f t="shared" si="1360"/>
        <v>4.0230516328150459E-2</v>
      </c>
      <c r="AB1116" s="13">
        <f t="shared" si="1361"/>
        <v>1.2806008565929179E-2</v>
      </c>
      <c r="AC1116" s="13">
        <f t="shared" si="1362"/>
        <v>1.5700573683238441E-4</v>
      </c>
      <c r="AD1116" s="13">
        <f t="shared" si="1363"/>
        <v>8.4773535842100128E-4</v>
      </c>
      <c r="AE1116" s="13">
        <f t="shared" si="1364"/>
        <v>1.2309117404272938E-3</v>
      </c>
      <c r="AF1116" s="13">
        <f t="shared" si="1365"/>
        <v>8.936419235502155E-4</v>
      </c>
      <c r="AG1116" s="13">
        <f t="shared" si="1366"/>
        <v>4.3252269099830417E-4</v>
      </c>
      <c r="AH1116" s="13">
        <f t="shared" si="1367"/>
        <v>2.293897744008376E-2</v>
      </c>
      <c r="AI1116" s="13">
        <f t="shared" si="1368"/>
        <v>1.4603677427118615E-2</v>
      </c>
      <c r="AJ1116" s="13">
        <f t="shared" si="1369"/>
        <v>4.6485811094322919E-3</v>
      </c>
      <c r="AK1116" s="13">
        <f t="shared" si="1370"/>
        <v>9.8647784385426525E-4</v>
      </c>
      <c r="AL1116" s="13">
        <f t="shared" si="1371"/>
        <v>5.8053753731284448E-6</v>
      </c>
      <c r="AM1116" s="13">
        <f t="shared" si="1372"/>
        <v>1.0793901995221532E-4</v>
      </c>
      <c r="AN1116" s="13">
        <f t="shared" si="1373"/>
        <v>1.5672745697061665E-4</v>
      </c>
      <c r="AO1116" s="13">
        <f t="shared" si="1374"/>
        <v>1.137841337606677E-4</v>
      </c>
      <c r="AP1116" s="13">
        <f t="shared" si="1375"/>
        <v>5.507152074016315E-5</v>
      </c>
      <c r="AQ1116" s="13">
        <f t="shared" si="1376"/>
        <v>1.9990962028679223E-5</v>
      </c>
      <c r="AR1116" s="13">
        <f t="shared" si="1377"/>
        <v>6.6614790486003231E-3</v>
      </c>
      <c r="AS1116" s="13">
        <f t="shared" si="1378"/>
        <v>4.2409079248352452E-3</v>
      </c>
      <c r="AT1116" s="13">
        <f t="shared" si="1379"/>
        <v>1.3499479541791372E-3</v>
      </c>
      <c r="AU1116" s="13">
        <f t="shared" si="1380"/>
        <v>2.864731658552786E-4</v>
      </c>
      <c r="AV1116" s="13">
        <f t="shared" si="1381"/>
        <v>4.5594465976124424E-5</v>
      </c>
      <c r="AW1116" s="13">
        <f t="shared" si="1382"/>
        <v>1.4906737337046976E-7</v>
      </c>
      <c r="AX1116" s="13">
        <f t="shared" si="1383"/>
        <v>1.145289811703507E-5</v>
      </c>
      <c r="AY1116" s="13">
        <f t="shared" si="1384"/>
        <v>1.6629608065934924E-5</v>
      </c>
      <c r="AZ1116" s="13">
        <f t="shared" si="1385"/>
        <v>1.2073095455868756E-5</v>
      </c>
      <c r="BA1116" s="13">
        <f t="shared" si="1386"/>
        <v>5.8433782006404759E-6</v>
      </c>
      <c r="BB1116" s="13">
        <f t="shared" si="1387"/>
        <v>2.1211462868324927E-6</v>
      </c>
      <c r="BC1116" s="13">
        <f t="shared" si="1388"/>
        <v>6.1598088169615574E-7</v>
      </c>
      <c r="BD1116" s="13">
        <f t="shared" si="1389"/>
        <v>1.6120779297612788E-3</v>
      </c>
      <c r="BE1116" s="13">
        <f t="shared" si="1390"/>
        <v>1.0262997178101297E-3</v>
      </c>
      <c r="BF1116" s="13">
        <f t="shared" si="1391"/>
        <v>3.2668740491135134E-4</v>
      </c>
      <c r="BG1116" s="13">
        <f t="shared" si="1392"/>
        <v>6.9326506136977443E-5</v>
      </c>
      <c r="BH1116" s="13">
        <f t="shared" si="1393"/>
        <v>1.1033860766222115E-5</v>
      </c>
      <c r="BI1116" s="13">
        <f t="shared" si="1394"/>
        <v>1.4049008402970843E-6</v>
      </c>
      <c r="BJ1116" s="14">
        <f t="shared" si="1395"/>
        <v>0.16297711226883096</v>
      </c>
      <c r="BK1116" s="14">
        <f t="shared" si="1396"/>
        <v>0.26770381354826306</v>
      </c>
      <c r="BL1116" s="14">
        <f t="shared" si="1397"/>
        <v>0.50536960772861217</v>
      </c>
      <c r="BM1116" s="14">
        <f t="shared" si="1398"/>
        <v>0.34652501508218514</v>
      </c>
      <c r="BN1116" s="14">
        <f t="shared" si="1399"/>
        <v>0.65270181323986387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1.42105263157895</v>
      </c>
      <c r="F1117" s="10">
        <f>VLOOKUP(B1117,home!$B$2:$E$405,3,FALSE)</f>
        <v>1.41</v>
      </c>
      <c r="G1117" s="10">
        <f>VLOOKUP(C1117,away!$B$2:$E$405,4,FALSE)</f>
        <v>0.82</v>
      </c>
      <c r="H1117" s="10">
        <f>VLOOKUP(A1117,away!$A$2:$E$405,3,FALSE)</f>
        <v>1.25</v>
      </c>
      <c r="I1117" s="10">
        <f>VLOOKUP(C1117,away!$B$2:$E$405,3,FALSE)</f>
        <v>0.82</v>
      </c>
      <c r="J1117" s="10">
        <f>VLOOKUP(B1117,home!$B$2:$E$405,4,FALSE)</f>
        <v>0.8</v>
      </c>
      <c r="K1117" s="12">
        <f t="shared" si="1344"/>
        <v>1.6430210526315818</v>
      </c>
      <c r="L1117" s="12">
        <f t="shared" si="1345"/>
        <v>0.82</v>
      </c>
      <c r="M1117" s="13">
        <f t="shared" si="1346"/>
        <v>8.5177236963664582E-2</v>
      </c>
      <c r="N1117" s="13">
        <f t="shared" si="1347"/>
        <v>0.13994799353628989</v>
      </c>
      <c r="O1117" s="13">
        <f t="shared" si="1348"/>
        <v>6.9845334310204954E-2</v>
      </c>
      <c r="P1117" s="13">
        <f t="shared" si="1349"/>
        <v>0.11475735469975769</v>
      </c>
      <c r="Q1117" s="13">
        <f t="shared" si="1350"/>
        <v>0.11496874982683641</v>
      </c>
      <c r="R1117" s="13">
        <f t="shared" si="1351"/>
        <v>2.8636587067184031E-2</v>
      </c>
      <c r="S1117" s="13">
        <f t="shared" si="1352"/>
        <v>3.8652493691782398E-2</v>
      </c>
      <c r="T1117" s="13">
        <f t="shared" si="1353"/>
        <v>9.4274374858005855E-2</v>
      </c>
      <c r="U1117" s="13">
        <f t="shared" si="1354"/>
        <v>4.7050515426900655E-2</v>
      </c>
      <c r="V1117" s="13">
        <f t="shared" si="1355"/>
        <v>5.7861806572547204E-3</v>
      </c>
      <c r="W1117" s="13">
        <f t="shared" si="1356"/>
        <v>6.2965358786741948E-2</v>
      </c>
      <c r="X1117" s="13">
        <f t="shared" si="1357"/>
        <v>5.1631594205128389E-2</v>
      </c>
      <c r="Y1117" s="13">
        <f t="shared" si="1358"/>
        <v>2.1168953624102638E-2</v>
      </c>
      <c r="Z1117" s="13">
        <f t="shared" si="1359"/>
        <v>7.8273337983636327E-3</v>
      </c>
      <c r="AA1117" s="13">
        <f t="shared" si="1360"/>
        <v>1.2860474216686176E-2</v>
      </c>
      <c r="AB1117" s="13">
        <f t="shared" si="1361"/>
        <v>1.0565014942420519E-2</v>
      </c>
      <c r="AC1117" s="13">
        <f t="shared" si="1362"/>
        <v>4.872243525027063E-4</v>
      </c>
      <c r="AD1117" s="13">
        <f t="shared" si="1363"/>
        <v>2.5863352518279491E-2</v>
      </c>
      <c r="AE1117" s="13">
        <f t="shared" si="1364"/>
        <v>2.1207949064989181E-2</v>
      </c>
      <c r="AF1117" s="13">
        <f t="shared" si="1365"/>
        <v>8.6952591166455633E-3</v>
      </c>
      <c r="AG1117" s="13">
        <f t="shared" si="1366"/>
        <v>2.3767041585497869E-3</v>
      </c>
      <c r="AH1117" s="13">
        <f t="shared" si="1367"/>
        <v>1.6046034286645449E-3</v>
      </c>
      <c r="AI1117" s="13">
        <f t="shared" si="1368"/>
        <v>2.6363972144206661E-3</v>
      </c>
      <c r="AJ1117" s="13">
        <f t="shared" si="1369"/>
        <v>2.1658280631962064E-3</v>
      </c>
      <c r="AK1117" s="13">
        <f t="shared" si="1370"/>
        <v>1.1861670347372176E-3</v>
      </c>
      <c r="AL1117" s="13">
        <f t="shared" si="1371"/>
        <v>2.6257051687348947E-5</v>
      </c>
      <c r="AM1117" s="13">
        <f t="shared" si="1372"/>
        <v>8.4988065358330353E-3</v>
      </c>
      <c r="AN1117" s="13">
        <f t="shared" si="1373"/>
        <v>6.9690213593830881E-3</v>
      </c>
      <c r="AO1117" s="13">
        <f t="shared" si="1374"/>
        <v>2.857298757347066E-3</v>
      </c>
      <c r="AP1117" s="13">
        <f t="shared" si="1375"/>
        <v>7.8099499367486464E-4</v>
      </c>
      <c r="AQ1117" s="13">
        <f t="shared" si="1376"/>
        <v>1.6010397370334723E-4</v>
      </c>
      <c r="AR1117" s="13">
        <f t="shared" si="1377"/>
        <v>2.6315496230098535E-4</v>
      </c>
      <c r="AS1117" s="13">
        <f t="shared" si="1378"/>
        <v>4.3236914316498919E-4</v>
      </c>
      <c r="AT1117" s="13">
        <f t="shared" si="1379"/>
        <v>3.5519580236417786E-4</v>
      </c>
      <c r="AU1117" s="13">
        <f t="shared" si="1380"/>
        <v>1.9453139369690368E-4</v>
      </c>
      <c r="AV1117" s="13">
        <f t="shared" si="1381"/>
        <v>7.9904793810443836E-5</v>
      </c>
      <c r="AW1117" s="13">
        <f t="shared" si="1382"/>
        <v>9.8265357599797123E-7</v>
      </c>
      <c r="AX1117" s="13">
        <f t="shared" si="1383"/>
        <v>2.327286343436096E-3</v>
      </c>
      <c r="AY1117" s="13">
        <f t="shared" si="1384"/>
        <v>1.9083748016175987E-3</v>
      </c>
      <c r="AZ1117" s="13">
        <f t="shared" si="1385"/>
        <v>7.8243366866321542E-4</v>
      </c>
      <c r="BA1117" s="13">
        <f t="shared" si="1386"/>
        <v>2.1386520276794551E-4</v>
      </c>
      <c r="BB1117" s="13">
        <f t="shared" si="1387"/>
        <v>4.3842366567428827E-5</v>
      </c>
      <c r="BC1117" s="13">
        <f t="shared" si="1388"/>
        <v>7.1901481170583275E-6</v>
      </c>
      <c r="BD1117" s="13">
        <f t="shared" si="1389"/>
        <v>3.5964511514467993E-5</v>
      </c>
      <c r="BE1117" s="13">
        <f t="shared" si="1390"/>
        <v>5.9090449565881848E-5</v>
      </c>
      <c r="BF1117" s="13">
        <f t="shared" si="1391"/>
        <v>4.85434263231043E-5</v>
      </c>
      <c r="BG1117" s="13">
        <f t="shared" si="1392"/>
        <v>2.6585957138576831E-5</v>
      </c>
      <c r="BH1117" s="13">
        <f t="shared" si="1393"/>
        <v>1.0920321820760655E-5</v>
      </c>
      <c r="BI1117" s="13">
        <f t="shared" si="1394"/>
        <v>3.5884637306043554E-6</v>
      </c>
      <c r="BJ1117" s="14">
        <f t="shared" si="1395"/>
        <v>0.56764950784667978</v>
      </c>
      <c r="BK1117" s="14">
        <f t="shared" si="1396"/>
        <v>0.24679512221826702</v>
      </c>
      <c r="BL1117" s="14">
        <f t="shared" si="1397"/>
        <v>0.17806077092984587</v>
      </c>
      <c r="BM1117" s="14">
        <f t="shared" si="1398"/>
        <v>0.44509208624117719</v>
      </c>
      <c r="BN1117" s="14">
        <f t="shared" si="1399"/>
        <v>0.5533332564039376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1.36507936507937</v>
      </c>
      <c r="F1118" s="10">
        <f>VLOOKUP(B1118,home!$B$2:$E$405,3,FALSE)</f>
        <v>0.84</v>
      </c>
      <c r="G1118" s="10">
        <f>VLOOKUP(C1118,away!$B$2:$E$405,4,FALSE)</f>
        <v>0.73</v>
      </c>
      <c r="H1118" s="10">
        <f>VLOOKUP(A1118,away!$A$2:$E$405,3,FALSE)</f>
        <v>1.0634920634920599</v>
      </c>
      <c r="I1118" s="10">
        <f>VLOOKUP(C1118,away!$B$2:$E$405,3,FALSE)</f>
        <v>0.37</v>
      </c>
      <c r="J1118" s="10">
        <f>VLOOKUP(B1118,home!$B$2:$E$405,4,FALSE)</f>
        <v>0.94</v>
      </c>
      <c r="K1118" s="12">
        <f t="shared" si="1344"/>
        <v>0.83706666666666962</v>
      </c>
      <c r="L1118" s="12">
        <f t="shared" si="1345"/>
        <v>0.36988253968253842</v>
      </c>
      <c r="M1118" s="13">
        <f t="shared" si="1346"/>
        <v>0.29910840692095675</v>
      </c>
      <c r="N1118" s="13">
        <f t="shared" si="1347"/>
        <v>0.25037367715330305</v>
      </c>
      <c r="O1118" s="13">
        <f t="shared" si="1348"/>
        <v>0.11063497719232165</v>
      </c>
      <c r="P1118" s="13">
        <f t="shared" si="1349"/>
        <v>9.2608851575119708E-2</v>
      </c>
      <c r="Q1118" s="13">
        <f t="shared" si="1350"/>
        <v>0.10478972967789614</v>
      </c>
      <c r="R1118" s="13">
        <f t="shared" si="1351"/>
        <v>2.046097317080782E-2</v>
      </c>
      <c r="S1118" s="13">
        <f t="shared" si="1352"/>
        <v>7.1683035244216415E-3</v>
      </c>
      <c r="T1118" s="13">
        <f t="shared" si="1353"/>
        <v>3.8759891345906898E-2</v>
      </c>
      <c r="U1118" s="13">
        <f t="shared" si="1354"/>
        <v>1.7127198608844259E-2</v>
      </c>
      <c r="V1118" s="13">
        <f t="shared" si="1355"/>
        <v>2.4660265931757862E-4</v>
      </c>
      <c r="W1118" s="13">
        <f t="shared" si="1356"/>
        <v>2.9238663240792637E-2</v>
      </c>
      <c r="X1118" s="13">
        <f t="shared" si="1357"/>
        <v>1.0814871016426862E-2</v>
      </c>
      <c r="Y1118" s="13">
        <f t="shared" si="1358"/>
        <v>2.0001159789475214E-3</v>
      </c>
      <c r="Z1118" s="13">
        <f t="shared" si="1359"/>
        <v>2.52271890693156E-3</v>
      </c>
      <c r="AA1118" s="13">
        <f t="shared" si="1360"/>
        <v>2.111683906362185E-3</v>
      </c>
      <c r="AB1118" s="13">
        <f t="shared" si="1361"/>
        <v>8.8381010427612285E-4</v>
      </c>
      <c r="AC1118" s="13">
        <f t="shared" si="1362"/>
        <v>4.7720133708926815E-6</v>
      </c>
      <c r="AD1118" s="13">
        <f t="shared" si="1363"/>
        <v>6.1186775941898929E-3</v>
      </c>
      <c r="AE1118" s="13">
        <f t="shared" si="1364"/>
        <v>2.2631920080376025E-3</v>
      </c>
      <c r="AF1118" s="13">
        <f t="shared" si="1365"/>
        <v>4.1855760386108604E-4</v>
      </c>
      <c r="AG1118" s="13">
        <f t="shared" si="1366"/>
        <v>5.1605716506525469E-5</v>
      </c>
      <c r="AH1118" s="13">
        <f t="shared" si="1367"/>
        <v>2.3327741905025058E-4</v>
      </c>
      <c r="AI1118" s="13">
        <f t="shared" si="1368"/>
        <v>1.952687515729971E-4</v>
      </c>
      <c r="AJ1118" s="13">
        <f t="shared" si="1369"/>
        <v>8.1726481491685332E-5</v>
      </c>
      <c r="AK1118" s="13">
        <f t="shared" si="1370"/>
        <v>2.2803504480213438E-5</v>
      </c>
      <c r="AL1118" s="13">
        <f t="shared" si="1371"/>
        <v>5.9099733441631197E-8</v>
      </c>
      <c r="AM1118" s="13">
        <f t="shared" si="1372"/>
        <v>1.0243482116353148E-3</v>
      </c>
      <c r="AN1118" s="13">
        <f t="shared" si="1373"/>
        <v>3.7888851803893659E-4</v>
      </c>
      <c r="AO1118" s="13">
        <f t="shared" si="1374"/>
        <v>7.0072123654397556E-5</v>
      </c>
      <c r="AP1118" s="13">
        <f t="shared" si="1375"/>
        <v>8.6394850194124839E-6</v>
      </c>
      <c r="AQ1118" s="13">
        <f t="shared" si="1376"/>
        <v>7.9889866513238322E-7</v>
      </c>
      <c r="AR1118" s="13">
        <f t="shared" si="1377"/>
        <v>1.7257048841778906E-5</v>
      </c>
      <c r="AS1118" s="13">
        <f t="shared" si="1378"/>
        <v>1.444530035049178E-5</v>
      </c>
      <c r="AT1118" s="13">
        <f t="shared" si="1379"/>
        <v>6.0458397066925134E-6</v>
      </c>
      <c r="AU1118" s="13">
        <f t="shared" si="1380"/>
        <v>1.6869236301606994E-6</v>
      </c>
      <c r="AV1118" s="13">
        <f t="shared" si="1381"/>
        <v>3.5301688500496356E-7</v>
      </c>
      <c r="AW1118" s="13">
        <f t="shared" si="1382"/>
        <v>5.0828453978035737E-10</v>
      </c>
      <c r="AX1118" s="13">
        <f t="shared" si="1383"/>
        <v>1.4290795716992281E-4</v>
      </c>
      <c r="AY1118" s="13">
        <f t="shared" si="1384"/>
        <v>5.2859158138854486E-5</v>
      </c>
      <c r="AZ1118" s="13">
        <f t="shared" si="1385"/>
        <v>9.7758398289402071E-6</v>
      </c>
      <c r="BA1118" s="13">
        <f t="shared" si="1386"/>
        <v>1.2053041544860389E-6</v>
      </c>
      <c r="BB1118" s="13">
        <f t="shared" si="1387"/>
        <v>1.1145524043780264E-7</v>
      </c>
      <c r="BC1118" s="13">
        <f t="shared" si="1388"/>
        <v>8.245069478812486E-9</v>
      </c>
      <c r="BD1118" s="13">
        <f t="shared" si="1389"/>
        <v>1.0638468421704645E-6</v>
      </c>
      <c r="BE1118" s="13">
        <f t="shared" si="1390"/>
        <v>8.9051073001949324E-7</v>
      </c>
      <c r="BF1118" s="13">
        <f t="shared" si="1391"/>
        <v>3.7270842420415988E-7</v>
      </c>
      <c r="BG1118" s="13">
        <f t="shared" si="1392"/>
        <v>1.0399393276238773E-7</v>
      </c>
      <c r="BH1118" s="13">
        <f t="shared" si="1393"/>
        <v>2.1762463662742416E-8</v>
      </c>
      <c r="BI1118" s="13">
        <f t="shared" si="1394"/>
        <v>3.6433265833252641E-9</v>
      </c>
      <c r="BJ1118" s="14">
        <f t="shared" si="1395"/>
        <v>0.44651859653248338</v>
      </c>
      <c r="BK1118" s="14">
        <f t="shared" si="1396"/>
        <v>0.39918985495105891</v>
      </c>
      <c r="BL1118" s="14">
        <f t="shared" si="1397"/>
        <v>0.15179396373434079</v>
      </c>
      <c r="BM1118" s="14">
        <f t="shared" si="1398"/>
        <v>0.12199565978455527</v>
      </c>
      <c r="BN1118" s="14">
        <f t="shared" si="1399"/>
        <v>0.87797661569040508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1.36507936507937</v>
      </c>
      <c r="F1119" s="10">
        <f>VLOOKUP(B1119,home!$B$2:$E$405,3,FALSE)</f>
        <v>0.61</v>
      </c>
      <c r="G1119" s="10">
        <f>VLOOKUP(C1119,away!$B$2:$E$405,4,FALSE)</f>
        <v>0.31</v>
      </c>
      <c r="H1119" s="10">
        <f>VLOOKUP(A1119,away!$A$2:$E$405,3,FALSE)</f>
        <v>1.0634920634920599</v>
      </c>
      <c r="I1119" s="10">
        <f>VLOOKUP(C1119,away!$B$2:$E$405,3,FALSE)</f>
        <v>0.63</v>
      </c>
      <c r="J1119" s="10">
        <f>VLOOKUP(B1119,home!$B$2:$E$405,4,FALSE)</f>
        <v>0.16</v>
      </c>
      <c r="K1119" s="12">
        <f t="shared" si="1344"/>
        <v>0.25813650793650889</v>
      </c>
      <c r="L1119" s="12">
        <f t="shared" si="1345"/>
        <v>0.10719999999999966</v>
      </c>
      <c r="M1119" s="13">
        <f t="shared" si="1346"/>
        <v>0.69396308749563063</v>
      </c>
      <c r="N1119" s="13">
        <f t="shared" si="1347"/>
        <v>0.17913720804296004</v>
      </c>
      <c r="O1119" s="13">
        <f t="shared" si="1348"/>
        <v>7.4392842979531373E-2</v>
      </c>
      <c r="P1119" s="13">
        <f t="shared" si="1349"/>
        <v>1.9203508702205257E-2</v>
      </c>
      <c r="Q1119" s="13">
        <f t="shared" si="1350"/>
        <v>2.31209266628528E-2</v>
      </c>
      <c r="R1119" s="13">
        <f t="shared" si="1351"/>
        <v>3.9874563837028693E-3</v>
      </c>
      <c r="S1119" s="13">
        <f t="shared" si="1352"/>
        <v>1.3285099493061834E-4</v>
      </c>
      <c r="T1119" s="13">
        <f t="shared" si="1353"/>
        <v>2.4785633382578124E-3</v>
      </c>
      <c r="U1119" s="13">
        <f t="shared" si="1354"/>
        <v>1.0293080664381985E-3</v>
      </c>
      <c r="V1119" s="13">
        <f t="shared" si="1355"/>
        <v>4.0847597471783101E-7</v>
      </c>
      <c r="W1119" s="13">
        <f t="shared" si="1356"/>
        <v>1.9894517563349813E-3</v>
      </c>
      <c r="X1119" s="13">
        <f t="shared" si="1357"/>
        <v>2.1326922827910933E-4</v>
      </c>
      <c r="Y1119" s="13">
        <f t="shared" si="1358"/>
        <v>1.1431230635760225E-5</v>
      </c>
      <c r="Z1119" s="13">
        <f t="shared" si="1359"/>
        <v>1.4248510811098216E-4</v>
      </c>
      <c r="AA1119" s="13">
        <f t="shared" si="1360"/>
        <v>3.6780608240724866E-5</v>
      </c>
      <c r="AB1119" s="13">
        <f t="shared" si="1361"/>
        <v>4.7472088855207499E-6</v>
      </c>
      <c r="AC1119" s="13">
        <f t="shared" si="1362"/>
        <v>7.064651633204682E-10</v>
      </c>
      <c r="AD1119" s="13">
        <f t="shared" si="1363"/>
        <v>1.2838753227211654E-4</v>
      </c>
      <c r="AE1119" s="13">
        <f t="shared" si="1364"/>
        <v>1.3763143459570849E-5</v>
      </c>
      <c r="AF1119" s="13">
        <f t="shared" si="1365"/>
        <v>7.3770448943299533E-7</v>
      </c>
      <c r="AG1119" s="13">
        <f t="shared" si="1366"/>
        <v>2.6360640422405631E-8</v>
      </c>
      <c r="AH1119" s="13">
        <f t="shared" si="1367"/>
        <v>3.8186008973743076E-6</v>
      </c>
      <c r="AI1119" s="13">
        <f t="shared" si="1368"/>
        <v>9.8572030085142279E-7</v>
      </c>
      <c r="AJ1119" s="13">
        <f t="shared" si="1369"/>
        <v>1.2722519813195562E-7</v>
      </c>
      <c r="AK1119" s="13">
        <f t="shared" si="1370"/>
        <v>1.0947156122437829E-8</v>
      </c>
      <c r="AL1119" s="13">
        <f t="shared" si="1371"/>
        <v>7.8197876262200445E-13</v>
      </c>
      <c r="AM1119" s="13">
        <f t="shared" si="1372"/>
        <v>6.6283018486620016E-6</v>
      </c>
      <c r="AN1119" s="13">
        <f t="shared" si="1373"/>
        <v>7.1055395817656431E-7</v>
      </c>
      <c r="AO1119" s="13">
        <f t="shared" si="1374"/>
        <v>3.8085692158263734E-8</v>
      </c>
      <c r="AP1119" s="13">
        <f t="shared" si="1375"/>
        <v>1.3609287331219539E-9</v>
      </c>
      <c r="AQ1119" s="13">
        <f t="shared" si="1376"/>
        <v>3.6472890047668227E-11</v>
      </c>
      <c r="AR1119" s="13">
        <f t="shared" si="1377"/>
        <v>8.1870803239704917E-8</v>
      </c>
      <c r="AS1119" s="13">
        <f t="shared" si="1378"/>
        <v>2.113384325025444E-8</v>
      </c>
      <c r="AT1119" s="13">
        <f t="shared" si="1379"/>
        <v>2.7277082479491204E-9</v>
      </c>
      <c r="AU1119" s="13">
        <f t="shared" si="1380"/>
        <v>2.3470702726506639E-10</v>
      </c>
      <c r="AV1119" s="13">
        <f t="shared" si="1381"/>
        <v>1.5146613101590795E-11</v>
      </c>
      <c r="AW1119" s="13">
        <f t="shared" si="1382"/>
        <v>6.0108608414540695E-16</v>
      </c>
      <c r="AX1119" s="13">
        <f t="shared" si="1383"/>
        <v>2.8516778212711932E-7</v>
      </c>
      <c r="AY1119" s="13">
        <f t="shared" si="1384"/>
        <v>3.0569986244027092E-8</v>
      </c>
      <c r="AZ1119" s="13">
        <f t="shared" si="1385"/>
        <v>1.6385512626798473E-9</v>
      </c>
      <c r="BA1119" s="13">
        <f t="shared" si="1386"/>
        <v>5.8550898453093062E-11</v>
      </c>
      <c r="BB1119" s="13">
        <f t="shared" si="1387"/>
        <v>1.569164078542888E-12</v>
      </c>
      <c r="BC1119" s="13">
        <f t="shared" si="1388"/>
        <v>3.3642877843959421E-14</v>
      </c>
      <c r="BD1119" s="13">
        <f t="shared" si="1389"/>
        <v>1.4627583512160578E-9</v>
      </c>
      <c r="BE1119" s="13">
        <f t="shared" si="1390"/>
        <v>3.7759133273787846E-10</v>
      </c>
      <c r="BF1119" s="13">
        <f t="shared" si="1391"/>
        <v>4.8735054030024167E-11</v>
      </c>
      <c r="BG1119" s="13">
        <f t="shared" si="1392"/>
        <v>4.1934322204691759E-12</v>
      </c>
      <c r="BH1119" s="13">
        <f t="shared" si="1393"/>
        <v>2.7061948741508824E-13</v>
      </c>
      <c r="BI1119" s="13">
        <f t="shared" si="1394"/>
        <v>1.3971353892179782E-14</v>
      </c>
      <c r="BJ1119" s="14">
        <f t="shared" si="1395"/>
        <v>0.20710146077555597</v>
      </c>
      <c r="BK1119" s="14">
        <f t="shared" si="1396"/>
        <v>0.71329988694597446</v>
      </c>
      <c r="BL1119" s="14">
        <f t="shared" si="1397"/>
        <v>7.9456185616122305E-2</v>
      </c>
      <c r="BM1119" s="14">
        <f t="shared" si="1398"/>
        <v>6.1949576088952893E-3</v>
      </c>
      <c r="BN1119" s="14">
        <f t="shared" si="1399"/>
        <v>0.99380503026688305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1.36507936507937</v>
      </c>
      <c r="F1120" s="10">
        <f>VLOOKUP(B1120,home!$B$2:$E$405,3,FALSE)</f>
        <v>1.26</v>
      </c>
      <c r="G1120" s="10">
        <f>VLOOKUP(C1120,away!$B$2:$E$405,4,FALSE)</f>
        <v>1.1000000000000001</v>
      </c>
      <c r="H1120" s="10">
        <f>VLOOKUP(A1120,away!$A$2:$E$405,3,FALSE)</f>
        <v>1.0634920634920599</v>
      </c>
      <c r="I1120" s="10">
        <f>VLOOKUP(C1120,away!$B$2:$E$405,3,FALSE)</f>
        <v>0.61</v>
      </c>
      <c r="J1120" s="10">
        <f>VLOOKUP(B1120,home!$B$2:$E$405,4,FALSE)</f>
        <v>1.21</v>
      </c>
      <c r="K1120" s="12">
        <f t="shared" si="1344"/>
        <v>1.892000000000007</v>
      </c>
      <c r="L1120" s="12">
        <f t="shared" si="1345"/>
        <v>0.78496349206348937</v>
      </c>
      <c r="M1120" s="13">
        <f t="shared" si="1346"/>
        <v>6.8771663125380911E-2</v>
      </c>
      <c r="N1120" s="13">
        <f t="shared" si="1347"/>
        <v>0.13011598663322119</v>
      </c>
      <c r="O1120" s="13">
        <f t="shared" si="1348"/>
        <v>5.3983244841912907E-2</v>
      </c>
      <c r="P1120" s="13">
        <f t="shared" si="1349"/>
        <v>0.10213629924089961</v>
      </c>
      <c r="Q1120" s="13">
        <f t="shared" si="1350"/>
        <v>0.1230897233550277</v>
      </c>
      <c r="R1120" s="13">
        <f t="shared" si="1351"/>
        <v>2.1187438192013155E-2</v>
      </c>
      <c r="S1120" s="13">
        <f t="shared" si="1352"/>
        <v>3.7921954874087574E-2</v>
      </c>
      <c r="T1120" s="13">
        <f t="shared" si="1353"/>
        <v>9.6620939081891399E-2</v>
      </c>
      <c r="U1120" s="13">
        <f t="shared" si="1354"/>
        <v>4.0086633059289035E-2</v>
      </c>
      <c r="V1120" s="13">
        <f t="shared" si="1355"/>
        <v>6.2577584927001554E-3</v>
      </c>
      <c r="W1120" s="13">
        <f t="shared" si="1356"/>
        <v>7.7628585529237765E-2</v>
      </c>
      <c r="X1120" s="13">
        <f t="shared" si="1357"/>
        <v>6.0935605580979733E-2</v>
      </c>
      <c r="Y1120" s="13">
        <f t="shared" si="1358"/>
        <v>2.3916112873924651E-2</v>
      </c>
      <c r="Z1120" s="13">
        <f t="shared" si="1359"/>
        <v>5.5437884903606627E-3</v>
      </c>
      <c r="AA1120" s="13">
        <f t="shared" si="1360"/>
        <v>1.0488847823762412E-2</v>
      </c>
      <c r="AB1120" s="13">
        <f t="shared" si="1361"/>
        <v>9.9224500412792797E-3</v>
      </c>
      <c r="AC1120" s="13">
        <f t="shared" si="1362"/>
        <v>5.8085723914227721E-4</v>
      </c>
      <c r="AD1120" s="13">
        <f t="shared" si="1363"/>
        <v>3.6718320955329606E-2</v>
      </c>
      <c r="AE1120" s="13">
        <f t="shared" si="1364"/>
        <v>2.8822541439803531E-2</v>
      </c>
      <c r="AF1120" s="13">
        <f t="shared" si="1365"/>
        <v>1.1312321389366406E-2</v>
      </c>
      <c r="AG1120" s="13">
        <f t="shared" si="1366"/>
        <v>2.9599197670471854E-3</v>
      </c>
      <c r="AH1120" s="13">
        <f t="shared" si="1367"/>
        <v>1.0879178931637215E-3</v>
      </c>
      <c r="AI1120" s="13">
        <f t="shared" si="1368"/>
        <v>2.0583406538657685E-3</v>
      </c>
      <c r="AJ1120" s="13">
        <f t="shared" si="1369"/>
        <v>1.9471902585570244E-3</v>
      </c>
      <c r="AK1120" s="13">
        <f t="shared" si="1370"/>
        <v>1.2280279897299679E-3</v>
      </c>
      <c r="AL1120" s="13">
        <f t="shared" si="1371"/>
        <v>3.4506426686303746E-5</v>
      </c>
      <c r="AM1120" s="13">
        <f t="shared" si="1372"/>
        <v>1.3894212649496767E-2</v>
      </c>
      <c r="AN1120" s="13">
        <f t="shared" si="1373"/>
        <v>1.0906449680821689E-2</v>
      </c>
      <c r="AO1120" s="13">
        <f t="shared" si="1374"/>
        <v>4.2805824137362612E-3</v>
      </c>
      <c r="AP1120" s="13">
        <f t="shared" si="1375"/>
        <v>1.1200336398506584E-3</v>
      </c>
      <c r="AQ1120" s="13">
        <f t="shared" si="1376"/>
        <v>2.1979637929143837E-4</v>
      </c>
      <c r="AR1120" s="13">
        <f t="shared" si="1377"/>
        <v>1.7079516569922982E-4</v>
      </c>
      <c r="AS1120" s="13">
        <f t="shared" si="1378"/>
        <v>3.23144453502944E-4</v>
      </c>
      <c r="AT1120" s="13">
        <f t="shared" si="1379"/>
        <v>3.0569465301378618E-4</v>
      </c>
      <c r="AU1120" s="13">
        <f t="shared" si="1380"/>
        <v>1.9279142783402856E-4</v>
      </c>
      <c r="AV1120" s="13">
        <f t="shared" si="1381"/>
        <v>9.1190345365495872E-5</v>
      </c>
      <c r="AW1120" s="13">
        <f t="shared" si="1382"/>
        <v>1.4235347661131618E-6</v>
      </c>
      <c r="AX1120" s="13">
        <f t="shared" si="1383"/>
        <v>4.3813083888079975E-3</v>
      </c>
      <c r="AY1120" s="13">
        <f t="shared" si="1384"/>
        <v>3.4391671326857863E-3</v>
      </c>
      <c r="AZ1120" s="13">
        <f t="shared" si="1385"/>
        <v>1.3498103211315065E-3</v>
      </c>
      <c r="BA1120" s="13">
        <f t="shared" si="1386"/>
        <v>3.5318394109957573E-4</v>
      </c>
      <c r="BB1120" s="13">
        <f t="shared" si="1387"/>
        <v>6.9309124936567178E-5</v>
      </c>
      <c r="BC1120" s="13">
        <f t="shared" si="1388"/>
        <v>1.0881026548414491E-5</v>
      </c>
      <c r="BD1120" s="13">
        <f t="shared" si="1389"/>
        <v>2.2344661615804946E-5</v>
      </c>
      <c r="BE1120" s="13">
        <f t="shared" si="1390"/>
        <v>4.2276099777103111E-5</v>
      </c>
      <c r="BF1120" s="13">
        <f t="shared" si="1391"/>
        <v>3.9993190389139697E-5</v>
      </c>
      <c r="BG1120" s="13">
        <f t="shared" si="1392"/>
        <v>2.5222372072084196E-5</v>
      </c>
      <c r="BH1120" s="13">
        <f t="shared" si="1393"/>
        <v>1.1930181990095873E-5</v>
      </c>
      <c r="BI1120" s="13">
        <f t="shared" si="1394"/>
        <v>4.5143808650522923E-6</v>
      </c>
      <c r="BJ1120" s="14">
        <f t="shared" si="1395"/>
        <v>0.63214479130423595</v>
      </c>
      <c r="BK1120" s="14">
        <f t="shared" si="1396"/>
        <v>0.21914220653158265</v>
      </c>
      <c r="BL1120" s="14">
        <f t="shared" si="1397"/>
        <v>0.14321998768569802</v>
      </c>
      <c r="BM1120" s="14">
        <f t="shared" si="1398"/>
        <v>0.49732867502550188</v>
      </c>
      <c r="BN1120" s="14">
        <f t="shared" si="1399"/>
        <v>0.49928435538845545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1.36507936507937</v>
      </c>
      <c r="F1121" s="10">
        <f>VLOOKUP(B1121,home!$B$2:$E$405,3,FALSE)</f>
        <v>1.36</v>
      </c>
      <c r="G1121" s="10">
        <f>VLOOKUP(C1121,away!$B$2:$E$405,4,FALSE)</f>
        <v>0.94</v>
      </c>
      <c r="H1121" s="10">
        <f>VLOOKUP(A1121,away!$A$2:$E$405,3,FALSE)</f>
        <v>1.0634920634920599</v>
      </c>
      <c r="I1121" s="10">
        <f>VLOOKUP(C1121,away!$B$2:$E$405,3,FALSE)</f>
        <v>1.57</v>
      </c>
      <c r="J1121" s="10">
        <f>VLOOKUP(B1121,home!$B$2:$E$405,4,FALSE)</f>
        <v>1.07</v>
      </c>
      <c r="K1121" s="12">
        <f t="shared" si="1344"/>
        <v>1.7451174603174666</v>
      </c>
      <c r="L1121" s="12">
        <f t="shared" si="1345"/>
        <v>1.7865603174603115</v>
      </c>
      <c r="M1121" s="13">
        <f t="shared" si="1346"/>
        <v>2.9255789953126582E-2</v>
      </c>
      <c r="N1121" s="13">
        <f t="shared" si="1347"/>
        <v>5.1054789862581516E-2</v>
      </c>
      <c r="O1121" s="13">
        <f t="shared" si="1348"/>
        <v>5.2267233386210019E-2</v>
      </c>
      <c r="P1121" s="13">
        <f t="shared" si="1349"/>
        <v>9.1212461584763121E-2</v>
      </c>
      <c r="Q1121" s="13">
        <f t="shared" si="1350"/>
        <v>4.4548302611015105E-2</v>
      </c>
      <c r="R1121" s="13">
        <f t="shared" si="1351"/>
        <v>4.668928253561979E-2</v>
      </c>
      <c r="S1121" s="13">
        <f t="shared" si="1352"/>
        <v>7.1094586419317998E-2</v>
      </c>
      <c r="T1121" s="13">
        <f t="shared" si="1353"/>
        <v>7.9588229655053161E-2</v>
      </c>
      <c r="U1121" s="13">
        <f t="shared" si="1354"/>
        <v>8.1478282162605456E-2</v>
      </c>
      <c r="V1121" s="13">
        <f t="shared" si="1355"/>
        <v>2.4628409711742998E-2</v>
      </c>
      <c r="W1121" s="13">
        <f t="shared" si="1356"/>
        <v>2.5914006904662876E-2</v>
      </c>
      <c r="X1121" s="13">
        <f t="shared" si="1357"/>
        <v>4.6296936402263213E-2</v>
      </c>
      <c r="Y1121" s="13">
        <f t="shared" si="1358"/>
        <v>4.1356134698133616E-2</v>
      </c>
      <c r="Z1121" s="13">
        <f t="shared" si="1359"/>
        <v>2.7804406476277025E-2</v>
      </c>
      <c r="AA1121" s="13">
        <f t="shared" si="1360"/>
        <v>4.8521955215515077E-2</v>
      </c>
      <c r="AB1121" s="13">
        <f t="shared" si="1361"/>
        <v>4.2338255627668769E-2</v>
      </c>
      <c r="AC1121" s="13">
        <f t="shared" si="1362"/>
        <v>4.7990882281878202E-3</v>
      </c>
      <c r="AD1121" s="13">
        <f t="shared" si="1363"/>
        <v>1.1305746479028645E-2</v>
      </c>
      <c r="AE1121" s="13">
        <f t="shared" si="1364"/>
        <v>2.0198398018699215E-2</v>
      </c>
      <c r="AF1121" s="13">
        <f t="shared" si="1365"/>
        <v>1.8042828188238502E-2</v>
      </c>
      <c r="AG1121" s="13">
        <f t="shared" si="1366"/>
        <v>1.0744866951953744E-2</v>
      </c>
      <c r="AH1121" s="13">
        <f t="shared" si="1367"/>
        <v>1.2418562315263247E-2</v>
      </c>
      <c r="AI1121" s="13">
        <f t="shared" si="1368"/>
        <v>2.1671849928406397E-2</v>
      </c>
      <c r="AJ1121" s="13">
        <f t="shared" si="1369"/>
        <v>1.8909961853720923E-2</v>
      </c>
      <c r="AK1121" s="13">
        <f t="shared" si="1370"/>
        <v>1.1000034868288542E-2</v>
      </c>
      <c r="AL1121" s="13">
        <f t="shared" si="1371"/>
        <v>5.9849575261076049E-4</v>
      </c>
      <c r="AM1121" s="13">
        <f t="shared" si="1372"/>
        <v>3.9459711164951221E-3</v>
      </c>
      <c r="AN1121" s="13">
        <f t="shared" si="1373"/>
        <v>7.049715410574745E-3</v>
      </c>
      <c r="AO1121" s="13">
        <f t="shared" si="1374"/>
        <v>6.2973709009606343E-3</v>
      </c>
      <c r="AP1121" s="13">
        <f t="shared" si="1375"/>
        <v>3.7502109853285192E-3</v>
      </c>
      <c r="AQ1121" s="13">
        <f t="shared" si="1376"/>
        <v>1.6749945321229158E-3</v>
      </c>
      <c r="AR1121" s="13">
        <f t="shared" si="1377"/>
        <v>4.4373021264714745E-3</v>
      </c>
      <c r="AS1121" s="13">
        <f t="shared" si="1378"/>
        <v>7.7436134176091928E-3</v>
      </c>
      <c r="AT1121" s="13">
        <f t="shared" si="1379"/>
        <v>6.7567574905092066E-3</v>
      </c>
      <c r="AU1121" s="13">
        <f t="shared" si="1380"/>
        <v>3.9304451572728149E-3</v>
      </c>
      <c r="AV1121" s="13">
        <f t="shared" si="1381"/>
        <v>1.7147721176942552E-3</v>
      </c>
      <c r="AW1121" s="13">
        <f t="shared" si="1382"/>
        <v>5.1832352322506084E-5</v>
      </c>
      <c r="AX1121" s="13">
        <f t="shared" si="1383"/>
        <v>1.1476971822173411E-3</v>
      </c>
      <c r="AY1121" s="13">
        <f t="shared" si="1384"/>
        <v>2.0504302422105179E-3</v>
      </c>
      <c r="AZ1121" s="13">
        <f t="shared" si="1385"/>
        <v>1.8316086522269235E-3</v>
      </c>
      <c r="BA1121" s="13">
        <f t="shared" si="1386"/>
        <v>1.0907597783951953E-3</v>
      </c>
      <c r="BB1121" s="13">
        <f t="shared" si="1387"/>
        <v>4.8717703399066444E-4</v>
      </c>
      <c r="BC1121" s="13">
        <f t="shared" si="1388"/>
        <v>1.7407423130114691E-4</v>
      </c>
      <c r="BD1121" s="13">
        <f t="shared" si="1389"/>
        <v>1.3212513159560312E-3</v>
      </c>
      <c r="BE1121" s="13">
        <f t="shared" si="1390"/>
        <v>2.3057387409422996E-3</v>
      </c>
      <c r="BF1121" s="13">
        <f t="shared" si="1391"/>
        <v>2.0118924678744097E-3</v>
      </c>
      <c r="BG1121" s="13">
        <f t="shared" si="1392"/>
        <v>1.1703295579896099E-3</v>
      </c>
      <c r="BH1121" s="13">
        <f t="shared" si="1393"/>
        <v>5.1059063649332289E-4</v>
      </c>
      <c r="BI1121" s="13">
        <f t="shared" si="1394"/>
        <v>1.7820812696382128E-4</v>
      </c>
      <c r="BJ1121" s="14">
        <f t="shared" si="1395"/>
        <v>0.37855024983745339</v>
      </c>
      <c r="BK1121" s="14">
        <f t="shared" si="1396"/>
        <v>0.22363926189195976</v>
      </c>
      <c r="BL1121" s="14">
        <f t="shared" si="1397"/>
        <v>0.36737631904907464</v>
      </c>
      <c r="BM1121" s="14">
        <f t="shared" si="1398"/>
        <v>0.68034377943156044</v>
      </c>
      <c r="BN1121" s="14">
        <f t="shared" si="1399"/>
        <v>0.31502785993331611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1.3212121212121199</v>
      </c>
      <c r="F1122" s="10">
        <f>VLOOKUP(B1122,home!$B$2:$E$405,3,FALSE)</f>
        <v>0.66</v>
      </c>
      <c r="G1122" s="10">
        <f>VLOOKUP(C1122,away!$B$2:$E$405,4,FALSE)</f>
        <v>0.65</v>
      </c>
      <c r="H1122" s="10">
        <f>VLOOKUP(A1122,away!$A$2:$E$405,3,FALSE)</f>
        <v>1.0181818181818201</v>
      </c>
      <c r="I1122" s="10">
        <f>VLOOKUP(C1122,away!$B$2:$E$405,3,FALSE)</f>
        <v>0.43</v>
      </c>
      <c r="J1122" s="10">
        <f>VLOOKUP(B1122,home!$B$2:$E$405,4,FALSE)</f>
        <v>0.86</v>
      </c>
      <c r="K1122" s="12">
        <f t="shared" si="1344"/>
        <v>0.56679999999999953</v>
      </c>
      <c r="L1122" s="12">
        <f t="shared" si="1345"/>
        <v>0.37652363636363706</v>
      </c>
      <c r="M1122" s="13">
        <f t="shared" si="1346"/>
        <v>0.38933168563861165</v>
      </c>
      <c r="N1122" s="13">
        <f t="shared" si="1347"/>
        <v>0.22067319941996491</v>
      </c>
      <c r="O1122" s="13">
        <f t="shared" si="1348"/>
        <v>0.14659258202823447</v>
      </c>
      <c r="P1122" s="13">
        <f t="shared" si="1349"/>
        <v>8.3088675493603242E-2</v>
      </c>
      <c r="Q1122" s="13">
        <f t="shared" si="1350"/>
        <v>6.2538784715618009E-2</v>
      </c>
      <c r="R1122" s="13">
        <f t="shared" si="1351"/>
        <v>2.7597786024602795E-2</v>
      </c>
      <c r="S1122" s="13">
        <f t="shared" si="1352"/>
        <v>4.4330632786522871E-3</v>
      </c>
      <c r="T1122" s="13">
        <f t="shared" si="1353"/>
        <v>2.3547330634887134E-2</v>
      </c>
      <c r="U1122" s="13">
        <f t="shared" si="1354"/>
        <v>1.5642425118744852E-2</v>
      </c>
      <c r="V1122" s="13">
        <f t="shared" si="1355"/>
        <v>1.0511955338097834E-4</v>
      </c>
      <c r="W1122" s="13">
        <f t="shared" si="1356"/>
        <v>1.1815661058937421E-2</v>
      </c>
      <c r="X1122" s="13">
        <f t="shared" si="1357"/>
        <v>4.4488756679513406E-3</v>
      </c>
      <c r="Y1122" s="13">
        <f t="shared" si="1358"/>
        <v>8.375534221133716E-4</v>
      </c>
      <c r="Z1122" s="13">
        <f t="shared" si="1359"/>
        <v>3.4637395831896697E-3</v>
      </c>
      <c r="AA1122" s="13">
        <f t="shared" si="1360"/>
        <v>1.9632475957519031E-3</v>
      </c>
      <c r="AB1122" s="13">
        <f t="shared" si="1361"/>
        <v>5.5638436863608893E-4</v>
      </c>
      <c r="AC1122" s="13">
        <f t="shared" si="1362"/>
        <v>1.4021213757265273E-6</v>
      </c>
      <c r="AD1122" s="13">
        <f t="shared" si="1363"/>
        <v>1.6742791720514311E-3</v>
      </c>
      <c r="AE1122" s="13">
        <f t="shared" si="1364"/>
        <v>6.3040568214870439E-4</v>
      </c>
      <c r="AF1122" s="13">
        <f t="shared" si="1365"/>
        <v>1.1868131991346464E-4</v>
      </c>
      <c r="AG1122" s="13">
        <f t="shared" si="1366"/>
        <v>1.4895440714084617E-5</v>
      </c>
      <c r="AH1122" s="13">
        <f t="shared" si="1367"/>
        <v>3.2604495581981067E-4</v>
      </c>
      <c r="AI1122" s="13">
        <f t="shared" si="1368"/>
        <v>1.8480228095866855E-4</v>
      </c>
      <c r="AJ1122" s="13">
        <f t="shared" si="1369"/>
        <v>5.2372966423686621E-5</v>
      </c>
      <c r="AK1122" s="13">
        <f t="shared" si="1370"/>
        <v>9.8949991229818536E-6</v>
      </c>
      <c r="AL1122" s="13">
        <f t="shared" si="1371"/>
        <v>1.1969270654074105E-8</v>
      </c>
      <c r="AM1122" s="13">
        <f t="shared" si="1372"/>
        <v>1.8979628694375009E-4</v>
      </c>
      <c r="AN1122" s="13">
        <f t="shared" si="1373"/>
        <v>7.1462788128377069E-5</v>
      </c>
      <c r="AO1122" s="13">
        <f t="shared" si="1374"/>
        <v>1.3453714425390344E-5</v>
      </c>
      <c r="AP1122" s="13">
        <f t="shared" si="1375"/>
        <v>1.688547159348631E-6</v>
      </c>
      <c r="AQ1122" s="13">
        <f t="shared" si="1376"/>
        <v>1.5894447915235903E-7</v>
      </c>
      <c r="AR1122" s="13">
        <f t="shared" si="1377"/>
        <v>2.4552726476659301E-5</v>
      </c>
      <c r="AS1122" s="13">
        <f t="shared" si="1378"/>
        <v>1.3916485366970482E-5</v>
      </c>
      <c r="AT1122" s="13">
        <f t="shared" si="1379"/>
        <v>3.9439319529994306E-6</v>
      </c>
      <c r="AU1122" s="13">
        <f t="shared" si="1380"/>
        <v>7.4514021032002539E-7</v>
      </c>
      <c r="AV1122" s="13">
        <f t="shared" si="1381"/>
        <v>1.055863678023475E-7</v>
      </c>
      <c r="AW1122" s="13">
        <f t="shared" si="1382"/>
        <v>7.0955697356683728E-11</v>
      </c>
      <c r="AX1122" s="13">
        <f t="shared" si="1383"/>
        <v>1.7929422573286242E-5</v>
      </c>
      <c r="AY1122" s="13">
        <f t="shared" si="1384"/>
        <v>6.7508513851940139E-6</v>
      </c>
      <c r="AZ1122" s="13">
        <f t="shared" si="1385"/>
        <v>1.2709275560518731E-6</v>
      </c>
      <c r="BA1122" s="13">
        <f t="shared" si="1386"/>
        <v>1.5951142165313384E-7</v>
      </c>
      <c r="BB1122" s="13">
        <f t="shared" si="1387"/>
        <v>1.5014955130592835E-8</v>
      </c>
      <c r="BC1122" s="13">
        <f t="shared" si="1388"/>
        <v>1.1306971011215326E-9</v>
      </c>
      <c r="BD1122" s="13">
        <f t="shared" si="1389"/>
        <v>1.5407803092722514E-6</v>
      </c>
      <c r="BE1122" s="13">
        <f t="shared" si="1390"/>
        <v>8.7331427929551147E-7</v>
      </c>
      <c r="BF1122" s="13">
        <f t="shared" si="1391"/>
        <v>2.4749726675234773E-7</v>
      </c>
      <c r="BG1122" s="13">
        <f t="shared" si="1392"/>
        <v>4.6760483598410204E-8</v>
      </c>
      <c r="BH1122" s="13">
        <f t="shared" si="1393"/>
        <v>6.6259605258947194E-9</v>
      </c>
      <c r="BI1122" s="13">
        <f t="shared" si="1394"/>
        <v>7.511188852154249E-10</v>
      </c>
      <c r="BJ1122" s="14">
        <f t="shared" si="1395"/>
        <v>0.32660235367402424</v>
      </c>
      <c r="BK1122" s="14">
        <f t="shared" si="1396"/>
        <v>0.47696670890627968</v>
      </c>
      <c r="BL1122" s="14">
        <f t="shared" si="1397"/>
        <v>0.19297151993808839</v>
      </c>
      <c r="BM1122" s="14">
        <f t="shared" si="1398"/>
        <v>7.0174858000517468E-2</v>
      </c>
      <c r="BN1122" s="14">
        <f t="shared" si="1399"/>
        <v>0.92982271332063504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1.3212121212121199</v>
      </c>
      <c r="F1123" s="10">
        <f>VLOOKUP(B1123,home!$B$2:$E$405,3,FALSE)</f>
        <v>1.1399999999999999</v>
      </c>
      <c r="G1123" s="10">
        <f>VLOOKUP(C1123,away!$B$2:$E$405,4,FALSE)</f>
        <v>1.51</v>
      </c>
      <c r="H1123" s="10">
        <f>VLOOKUP(A1123,away!$A$2:$E$405,3,FALSE)</f>
        <v>1.0181818181818201</v>
      </c>
      <c r="I1123" s="10">
        <f>VLOOKUP(C1123,away!$B$2:$E$405,3,FALSE)</f>
        <v>0.56999999999999995</v>
      </c>
      <c r="J1123" s="10">
        <f>VLOOKUP(B1123,home!$B$2:$E$405,4,FALSE)</f>
        <v>0.74</v>
      </c>
      <c r="K1123" s="12">
        <f t="shared" si="1344"/>
        <v>2.2743345454545429</v>
      </c>
      <c r="L1123" s="12">
        <f t="shared" si="1345"/>
        <v>0.42946909090909169</v>
      </c>
      <c r="M1123" s="13">
        <f t="shared" si="1346"/>
        <v>6.6950372944763165E-2</v>
      </c>
      <c r="N1123" s="13">
        <f t="shared" si="1347"/>
        <v>0.15226754601934006</v>
      </c>
      <c r="O1123" s="13">
        <f t="shared" si="1348"/>
        <v>2.8753115804612088E-2</v>
      </c>
      <c r="P1123" s="13">
        <f t="shared" si="1349"/>
        <v>6.539420456388427E-2</v>
      </c>
      <c r="Q1123" s="13">
        <f t="shared" si="1350"/>
        <v>0.17315367003168727</v>
      </c>
      <c r="R1123" s="13">
        <f t="shared" si="1351"/>
        <v>6.1742872527052947E-3</v>
      </c>
      <c r="S1123" s="13">
        <f t="shared" si="1352"/>
        <v>1.5968551788618678E-2</v>
      </c>
      <c r="T1123" s="13">
        <f t="shared" si="1353"/>
        <v>7.4364149256081577E-2</v>
      </c>
      <c r="U1123" s="13">
        <f t="shared" si="1354"/>
        <v>1.4042394792387274E-2</v>
      </c>
      <c r="V1123" s="13">
        <f t="shared" si="1355"/>
        <v>1.7330427770157796E-3</v>
      </c>
      <c r="W1123" s="13">
        <f t="shared" si="1356"/>
        <v>0.13126979114176779</v>
      </c>
      <c r="X1123" s="13">
        <f t="shared" si="1357"/>
        <v>5.6376317865481355E-2</v>
      </c>
      <c r="Y1123" s="13">
        <f t="shared" si="1358"/>
        <v>1.2105942991245131E-2</v>
      </c>
      <c r="Z1123" s="13">
        <f t="shared" si="1359"/>
        <v>8.8388851114364574E-4</v>
      </c>
      <c r="AA1123" s="13">
        <f t="shared" si="1360"/>
        <v>2.0102581752243763E-3</v>
      </c>
      <c r="AB1123" s="13">
        <f t="shared" si="1361"/>
        <v>2.2859998065976059E-3</v>
      </c>
      <c r="AC1123" s="13">
        <f t="shared" si="1362"/>
        <v>1.0579753787521343E-4</v>
      </c>
      <c r="AD1123" s="13">
        <f t="shared" si="1363"/>
        <v>7.463785519208134E-2</v>
      </c>
      <c r="AE1123" s="13">
        <f t="shared" si="1364"/>
        <v>3.2054651816747604E-2</v>
      </c>
      <c r="AF1123" s="13">
        <f t="shared" si="1365"/>
        <v>6.8832410875730278E-3</v>
      </c>
      <c r="AG1123" s="13">
        <f t="shared" si="1366"/>
        <v>9.8537976412936567E-4</v>
      </c>
      <c r="AH1123" s="13">
        <f t="shared" si="1367"/>
        <v>9.4900698836462985E-5</v>
      </c>
      <c r="AI1123" s="13">
        <f t="shared" si="1368"/>
        <v>2.1583593775154552E-4</v>
      </c>
      <c r="AJ1123" s="13">
        <f t="shared" si="1369"/>
        <v>2.4544156468945822E-4</v>
      </c>
      <c r="AK1123" s="13">
        <f t="shared" si="1370"/>
        <v>1.8607207648788356E-4</v>
      </c>
      <c r="AL1123" s="13">
        <f t="shared" si="1371"/>
        <v>4.133536845194328E-6</v>
      </c>
      <c r="AM1123" s="13">
        <f t="shared" si="1372"/>
        <v>3.395029049239686E-2</v>
      </c>
      <c r="AN1123" s="13">
        <f t="shared" si="1373"/>
        <v>1.4580600393869261E-2</v>
      </c>
      <c r="AO1123" s="13">
        <f t="shared" si="1374"/>
        <v>3.1309585980318876E-3</v>
      </c>
      <c r="AP1123" s="13">
        <f t="shared" si="1375"/>
        <v>4.4821664759025321E-4</v>
      </c>
      <c r="AQ1123" s="13">
        <f t="shared" si="1376"/>
        <v>4.8123799042726672E-5</v>
      </c>
      <c r="AR1123" s="13">
        <f t="shared" si="1377"/>
        <v>8.1513833711866508E-6</v>
      </c>
      <c r="AS1123" s="13">
        <f t="shared" si="1378"/>
        <v>1.8538972794333512E-5</v>
      </c>
      <c r="AT1123" s="13">
        <f t="shared" si="1379"/>
        <v>2.1081913131697327E-5</v>
      </c>
      <c r="AU1123" s="13">
        <f t="shared" si="1380"/>
        <v>1.5982441106563667E-5</v>
      </c>
      <c r="AV1123" s="13">
        <f t="shared" si="1381"/>
        <v>9.0873544823376225E-6</v>
      </c>
      <c r="AW1123" s="13">
        <f t="shared" si="1382"/>
        <v>1.1215162570657086E-7</v>
      </c>
      <c r="AX1123" s="13">
        <f t="shared" si="1383"/>
        <v>1.2869053082512514E-2</v>
      </c>
      <c r="AY1123" s="13">
        <f t="shared" si="1384"/>
        <v>5.526860528207494E-3</v>
      </c>
      <c r="AZ1123" s="13">
        <f t="shared" si="1385"/>
        <v>1.1868078833153072E-3</v>
      </c>
      <c r="BA1123" s="13">
        <f t="shared" si="1386"/>
        <v>1.6989910091038952E-4</v>
      </c>
      <c r="BB1123" s="13">
        <f t="shared" si="1387"/>
        <v>1.8241603103564248E-5</v>
      </c>
      <c r="BC1123" s="13">
        <f t="shared" si="1388"/>
        <v>1.5668409403224407E-6</v>
      </c>
      <c r="BD1123" s="13">
        <f t="shared" si="1389"/>
        <v>5.8346120101250313E-7</v>
      </c>
      <c r="BE1123" s="13">
        <f t="shared" si="1390"/>
        <v>1.326985965395133E-6</v>
      </c>
      <c r="BF1123" s="13">
        <f t="shared" si="1391"/>
        <v>1.5090050112157492E-6</v>
      </c>
      <c r="BG1123" s="13">
        <f t="shared" si="1392"/>
        <v>1.1439940754239995E-6</v>
      </c>
      <c r="BH1123" s="13">
        <f t="shared" si="1393"/>
        <v>6.5045631138303314E-7</v>
      </c>
      <c r="BI1123" s="13">
        <f t="shared" si="1394"/>
        <v>2.9587105185747391E-7</v>
      </c>
      <c r="BJ1123" s="14">
        <f t="shared" si="1395"/>
        <v>0.78602916413605506</v>
      </c>
      <c r="BK1123" s="14">
        <f t="shared" si="1396"/>
        <v>0.15568296367720977</v>
      </c>
      <c r="BL1123" s="14">
        <f t="shared" si="1397"/>
        <v>5.4086657947794402E-2</v>
      </c>
      <c r="BM1123" s="14">
        <f t="shared" si="1398"/>
        <v>0.498462729278629</v>
      </c>
      <c r="BN1123" s="14">
        <f t="shared" si="1399"/>
        <v>0.49269319661699218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1.3212121212121199</v>
      </c>
      <c r="F1124" s="10">
        <f>VLOOKUP(B1124,home!$B$2:$E$405,3,FALSE)</f>
        <v>1.19</v>
      </c>
      <c r="G1124" s="10">
        <f>VLOOKUP(C1124,away!$B$2:$E$405,4,FALSE)</f>
        <v>0.95</v>
      </c>
      <c r="H1124" s="10">
        <f>VLOOKUP(A1124,away!$A$2:$E$405,3,FALSE)</f>
        <v>1.0181818181818201</v>
      </c>
      <c r="I1124" s="10">
        <f>VLOOKUP(C1124,away!$B$2:$E$405,3,FALSE)</f>
        <v>0.66</v>
      </c>
      <c r="J1124" s="10">
        <f>VLOOKUP(B1124,home!$B$2:$E$405,4,FALSE)</f>
        <v>0.84</v>
      </c>
      <c r="K1124" s="12">
        <f t="shared" si="1344"/>
        <v>1.4936303030303015</v>
      </c>
      <c r="L1124" s="12">
        <f t="shared" si="1345"/>
        <v>0.56448000000000109</v>
      </c>
      <c r="M1124" s="13">
        <f t="shared" si="1346"/>
        <v>0.12769504698509074</v>
      </c>
      <c r="N1124" s="13">
        <f t="shared" si="1347"/>
        <v>0.1907291917238097</v>
      </c>
      <c r="O1124" s="13">
        <f t="shared" si="1348"/>
        <v>7.2081300122144171E-2</v>
      </c>
      <c r="P1124" s="13">
        <f t="shared" si="1349"/>
        <v>0.1076628141442563</v>
      </c>
      <c r="Q1124" s="13">
        <f t="shared" si="1350"/>
        <v>0.14243945021557919</v>
      </c>
      <c r="R1124" s="13">
        <f t="shared" si="1351"/>
        <v>2.0344226146474007E-2</v>
      </c>
      <c r="S1124" s="13">
        <f t="shared" si="1352"/>
        <v>2.2693287294874548E-2</v>
      </c>
      <c r="T1124" s="13">
        <f t="shared" si="1353"/>
        <v>8.0404220857690292E-2</v>
      </c>
      <c r="U1124" s="13">
        <f t="shared" si="1354"/>
        <v>3.0386752664074951E-2</v>
      </c>
      <c r="V1124" s="13">
        <f t="shared" si="1355"/>
        <v>2.1259183326347076E-3</v>
      </c>
      <c r="W1124" s="13">
        <f t="shared" si="1356"/>
        <v>7.0917293062988399E-2</v>
      </c>
      <c r="X1124" s="13">
        <f t="shared" si="1357"/>
        <v>4.0031393588195768E-2</v>
      </c>
      <c r="Y1124" s="13">
        <f t="shared" si="1358"/>
        <v>1.1298460526332394E-2</v>
      </c>
      <c r="Z1124" s="13">
        <f t="shared" si="1359"/>
        <v>3.8279695917205572E-3</v>
      </c>
      <c r="AA1124" s="13">
        <f t="shared" si="1360"/>
        <v>5.7175713812723551E-3</v>
      </c>
      <c r="AB1124" s="13">
        <f t="shared" si="1361"/>
        <v>4.2699689374036042E-3</v>
      </c>
      <c r="AC1124" s="13">
        <f t="shared" si="1362"/>
        <v>1.1202585561082934E-4</v>
      </c>
      <c r="AD1124" s="13">
        <f t="shared" si="1363"/>
        <v>2.6481054481939995E-2</v>
      </c>
      <c r="AE1124" s="13">
        <f t="shared" si="1364"/>
        <v>1.4948025633965517E-2</v>
      </c>
      <c r="AF1124" s="13">
        <f t="shared" si="1365"/>
        <v>4.2189307549304351E-3</v>
      </c>
      <c r="AG1124" s="13">
        <f t="shared" si="1366"/>
        <v>7.9383401084771237E-4</v>
      </c>
      <c r="AH1124" s="13">
        <f t="shared" si="1367"/>
        <v>5.4020306878360582E-4</v>
      </c>
      <c r="AI1124" s="13">
        <f t="shared" si="1368"/>
        <v>8.0686367332515605E-4</v>
      </c>
      <c r="AJ1124" s="13">
        <f t="shared" si="1369"/>
        <v>6.0257801644639751E-4</v>
      </c>
      <c r="AK1124" s="13">
        <f t="shared" si="1370"/>
        <v>3.0000959510141043E-4</v>
      </c>
      <c r="AL1124" s="13">
        <f t="shared" si="1371"/>
        <v>3.7780694417656546E-6</v>
      </c>
      <c r="AM1124" s="13">
        <f t="shared" si="1372"/>
        <v>7.9105810860843964E-3</v>
      </c>
      <c r="AN1124" s="13">
        <f t="shared" si="1373"/>
        <v>4.4653648114729291E-3</v>
      </c>
      <c r="AO1124" s="13">
        <f t="shared" si="1374"/>
        <v>1.2603045643901217E-3</v>
      </c>
      <c r="AP1124" s="13">
        <f t="shared" si="1375"/>
        <v>2.3713890683564579E-4</v>
      </c>
      <c r="AQ1124" s="13">
        <f t="shared" si="1376"/>
        <v>3.346504253264639E-5</v>
      </c>
      <c r="AR1124" s="13">
        <f t="shared" si="1377"/>
        <v>6.0986765653394095E-5</v>
      </c>
      <c r="AS1124" s="13">
        <f t="shared" si="1378"/>
        <v>9.1091681263717015E-5</v>
      </c>
      <c r="AT1124" s="13">
        <f t="shared" si="1379"/>
        <v>6.8028647744732641E-5</v>
      </c>
      <c r="AU1124" s="13">
        <f t="shared" si="1380"/>
        <v>3.3869883248568906E-5</v>
      </c>
      <c r="AV1124" s="13">
        <f t="shared" si="1381"/>
        <v>1.2647270995040216E-5</v>
      </c>
      <c r="AW1124" s="13">
        <f t="shared" si="1382"/>
        <v>8.8482851601127796E-8</v>
      </c>
      <c r="AX1124" s="13">
        <f t="shared" si="1383"/>
        <v>1.9692472707923342E-3</v>
      </c>
      <c r="AY1124" s="13">
        <f t="shared" si="1384"/>
        <v>1.1116006994168592E-3</v>
      </c>
      <c r="AZ1124" s="13">
        <f t="shared" si="1385"/>
        <v>3.1373818140341484E-4</v>
      </c>
      <c r="BA1124" s="13">
        <f t="shared" si="1386"/>
        <v>5.9032976212866667E-5</v>
      </c>
      <c r="BB1124" s="13">
        <f t="shared" si="1387"/>
        <v>8.3307336031597578E-6</v>
      </c>
      <c r="BC1124" s="13">
        <f t="shared" si="1388"/>
        <v>9.4050650086232592E-7</v>
      </c>
      <c r="BD1124" s="13">
        <f t="shared" si="1389"/>
        <v>5.7376349126713273E-6</v>
      </c>
      <c r="BE1124" s="13">
        <f t="shared" si="1390"/>
        <v>8.5699053732905126E-6</v>
      </c>
      <c r="BF1124" s="13">
        <f t="shared" si="1391"/>
        <v>6.4001351798244593E-6</v>
      </c>
      <c r="BG1124" s="13">
        <f t="shared" si="1392"/>
        <v>3.1864786160253685E-6</v>
      </c>
      <c r="BH1124" s="13">
        <f t="shared" si="1393"/>
        <v>1.1898552552133858E-6</v>
      </c>
      <c r="BI1124" s="13">
        <f t="shared" si="1394"/>
        <v>3.5544077308131343E-7</v>
      </c>
      <c r="BJ1124" s="14">
        <f t="shared" si="1395"/>
        <v>0.59963159963552481</v>
      </c>
      <c r="BK1124" s="14">
        <f t="shared" si="1396"/>
        <v>0.26140447138132572</v>
      </c>
      <c r="BL1124" s="14">
        <f t="shared" si="1397"/>
        <v>0.13534153730404128</v>
      </c>
      <c r="BM1124" s="14">
        <f t="shared" si="1398"/>
        <v>0.33814203635869278</v>
      </c>
      <c r="BN1124" s="14">
        <f t="shared" si="1399"/>
        <v>0.6609520293373542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1.3212121212121199</v>
      </c>
      <c r="F1125" s="10">
        <f>VLOOKUP(B1125,home!$B$2:$E$405,3,FALSE)</f>
        <v>1.19</v>
      </c>
      <c r="G1125" s="10">
        <f>VLOOKUP(C1125,away!$B$2:$E$405,4,FALSE)</f>
        <v>0.87</v>
      </c>
      <c r="H1125" s="10">
        <f>VLOOKUP(A1125,away!$A$2:$E$405,3,FALSE)</f>
        <v>1.0181818181818201</v>
      </c>
      <c r="I1125" s="10">
        <f>VLOOKUP(C1125,away!$B$2:$E$405,3,FALSE)</f>
        <v>0.76</v>
      </c>
      <c r="J1125" s="10">
        <f>VLOOKUP(B1125,home!$B$2:$E$405,4,FALSE)</f>
        <v>0.7</v>
      </c>
      <c r="K1125" s="12">
        <f t="shared" si="1344"/>
        <v>1.3678509090909077</v>
      </c>
      <c r="L1125" s="12">
        <f t="shared" si="1345"/>
        <v>0.5416727272727283</v>
      </c>
      <c r="M1125" s="13">
        <f t="shared" si="1346"/>
        <v>0.14815094351093541</v>
      </c>
      <c r="N1125" s="13">
        <f t="shared" si="1347"/>
        <v>0.20264840276410873</v>
      </c>
      <c r="O1125" s="13">
        <f t="shared" si="1348"/>
        <v>8.0249325619596287E-2</v>
      </c>
      <c r="P1125" s="13">
        <f t="shared" si="1349"/>
        <v>0.10976911300269705</v>
      </c>
      <c r="Q1125" s="13">
        <f t="shared" si="1350"/>
        <v>0.1385964009733533</v>
      </c>
      <c r="R1125" s="13">
        <f t="shared" si="1351"/>
        <v>2.1734435535081968E-2</v>
      </c>
      <c r="S1125" s="13">
        <f t="shared" si="1352"/>
        <v>2.0332739508522751E-2</v>
      </c>
      <c r="T1125" s="13">
        <f t="shared" si="1353"/>
        <v>7.5073890505420876E-2</v>
      </c>
      <c r="U1125" s="13">
        <f t="shared" si="1354"/>
        <v>2.9729467405239601E-2</v>
      </c>
      <c r="V1125" s="13">
        <f t="shared" si="1355"/>
        <v>1.6738985012874116E-3</v>
      </c>
      <c r="W1125" s="13">
        <f t="shared" si="1356"/>
        <v>6.319307102270974E-2</v>
      </c>
      <c r="X1125" s="13">
        <f t="shared" si="1357"/>
        <v>3.4229963125610399E-2</v>
      </c>
      <c r="Y1125" s="13">
        <f t="shared" si="1358"/>
        <v>9.2707187403471523E-3</v>
      </c>
      <c r="Z1125" s="13">
        <f t="shared" si="1359"/>
        <v>3.9243169906737173E-3</v>
      </c>
      <c r="AA1125" s="13">
        <f t="shared" si="1360"/>
        <v>5.3678805632539394E-3</v>
      </c>
      <c r="AB1125" s="13">
        <f t="shared" si="1361"/>
        <v>3.6712301541691576E-3</v>
      </c>
      <c r="AC1125" s="13">
        <f t="shared" si="1362"/>
        <v>7.7514842881046416E-5</v>
      </c>
      <c r="AD1125" s="13">
        <f t="shared" si="1363"/>
        <v>2.1609674911664954E-2</v>
      </c>
      <c r="AE1125" s="13">
        <f t="shared" si="1364"/>
        <v>1.1705371544878608E-2</v>
      </c>
      <c r="AF1125" s="13">
        <f t="shared" si="1365"/>
        <v>3.1702402642274918E-3</v>
      </c>
      <c r="AG1125" s="13">
        <f t="shared" si="1366"/>
        <v>5.7241089667797349E-4</v>
      </c>
      <c r="AH1125" s="13">
        <f t="shared" si="1367"/>
        <v>5.3142387175523435E-4</v>
      </c>
      <c r="AI1125" s="13">
        <f t="shared" si="1368"/>
        <v>7.2690862609300737E-4</v>
      </c>
      <c r="AJ1125" s="13">
        <f t="shared" si="1369"/>
        <v>4.9715131251367145E-4</v>
      </c>
      <c r="AK1125" s="13">
        <f t="shared" si="1370"/>
        <v>2.2667629159252111E-4</v>
      </c>
      <c r="AL1125" s="13">
        <f t="shared" si="1371"/>
        <v>2.2973152505013474E-6</v>
      </c>
      <c r="AM1125" s="13">
        <f t="shared" si="1372"/>
        <v>5.9117626946159725E-3</v>
      </c>
      <c r="AN1125" s="13">
        <f t="shared" si="1373"/>
        <v>3.2022406217818065E-3</v>
      </c>
      <c r="AO1125" s="13">
        <f t="shared" si="1374"/>
        <v>8.6728320549203403E-4</v>
      </c>
      <c r="AP1125" s="13">
        <f t="shared" si="1375"/>
        <v>1.5659455307890139E-4</v>
      </c>
      <c r="AQ1125" s="13">
        <f t="shared" si="1376"/>
        <v>2.1205749660575629E-5</v>
      </c>
      <c r="AR1125" s="13">
        <f t="shared" si="1377"/>
        <v>5.757156359029811E-5</v>
      </c>
      <c r="AS1125" s="13">
        <f t="shared" si="1378"/>
        <v>7.8749315594774273E-5</v>
      </c>
      <c r="AT1125" s="13">
        <f t="shared" si="1379"/>
        <v>5.3858661463299402E-5</v>
      </c>
      <c r="AU1125" s="13">
        <f t="shared" si="1380"/>
        <v>2.4556873014997834E-5</v>
      </c>
      <c r="AV1125" s="13">
        <f t="shared" si="1381"/>
        <v>8.3975352694986919E-6</v>
      </c>
      <c r="AW1125" s="13">
        <f t="shared" si="1382"/>
        <v>4.7281781104644448E-8</v>
      </c>
      <c r="AX1125" s="13">
        <f t="shared" si="1383"/>
        <v>1.347734996026694E-3</v>
      </c>
      <c r="AY1125" s="13">
        <f t="shared" si="1384"/>
        <v>7.3003129093867887E-4</v>
      </c>
      <c r="AZ1125" s="13">
        <f t="shared" si="1385"/>
        <v>1.9771902017859237E-4</v>
      </c>
      <c r="BA1125" s="13">
        <f t="shared" si="1386"/>
        <v>3.5699666964609909E-5</v>
      </c>
      <c r="BB1125" s="13">
        <f t="shared" si="1387"/>
        <v>4.8343839918620922E-6</v>
      </c>
      <c r="BC1125" s="13">
        <f t="shared" si="1388"/>
        <v>5.2373079231111187E-7</v>
      </c>
      <c r="BD1125" s="13">
        <f t="shared" si="1389"/>
        <v>5.1974909772186781E-6</v>
      </c>
      <c r="BE1125" s="13">
        <f t="shared" si="1390"/>
        <v>7.109392758180359E-6</v>
      </c>
      <c r="BF1125" s="13">
        <f t="shared" si="1391"/>
        <v>4.8622946736806609E-6</v>
      </c>
      <c r="BG1125" s="13">
        <f t="shared" si="1392"/>
        <v>2.2169647298873229E-6</v>
      </c>
      <c r="BH1125" s="13">
        <f t="shared" si="1393"/>
        <v>7.5811930529971333E-7</v>
      </c>
      <c r="BI1125" s="13">
        <f t="shared" si="1394"/>
        <v>2.0739883619071588E-7</v>
      </c>
      <c r="BJ1125" s="14">
        <f t="shared" si="1395"/>
        <v>0.57254577466252132</v>
      </c>
      <c r="BK1125" s="14">
        <f t="shared" si="1396"/>
        <v>0.28073653797251286</v>
      </c>
      <c r="BL1125" s="14">
        <f t="shared" si="1397"/>
        <v>0.14297798498950864</v>
      </c>
      <c r="BM1125" s="14">
        <f t="shared" si="1398"/>
        <v>0.29830600920028605</v>
      </c>
      <c r="BN1125" s="14">
        <f t="shared" si="1399"/>
        <v>0.70114862140577272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1.55833333333333</v>
      </c>
      <c r="F1126" s="10">
        <f>VLOOKUP(B1126,home!$B$2:$E$405,3,FALSE)</f>
        <v>0.43</v>
      </c>
      <c r="G1126" s="10">
        <f>VLOOKUP(C1126,away!$B$2:$E$405,4,FALSE)</f>
        <v>0.43</v>
      </c>
      <c r="H1126" s="10">
        <f>VLOOKUP(A1126,away!$A$2:$E$405,3,FALSE)</f>
        <v>1.1000000000000001</v>
      </c>
      <c r="I1126" s="10">
        <f>VLOOKUP(C1126,away!$B$2:$E$405,3,FALSE)</f>
        <v>0.64</v>
      </c>
      <c r="J1126" s="10">
        <f>VLOOKUP(B1126,home!$B$2:$E$405,4,FALSE)</f>
        <v>0.91</v>
      </c>
      <c r="K1126" s="12">
        <f t="shared" si="1344"/>
        <v>0.2881358333333327</v>
      </c>
      <c r="L1126" s="12">
        <f t="shared" si="1345"/>
        <v>0.6406400000000001</v>
      </c>
      <c r="M1126" s="13">
        <f t="shared" si="1346"/>
        <v>0.39503700562866495</v>
      </c>
      <c r="N1126" s="13">
        <f t="shared" si="1347"/>
        <v>0.1138243168143198</v>
      </c>
      <c r="O1126" s="13">
        <f t="shared" si="1348"/>
        <v>0.25307650728594799</v>
      </c>
      <c r="P1126" s="13">
        <f t="shared" si="1349"/>
        <v>7.2920410323925863E-2</v>
      </c>
      <c r="Q1126" s="13">
        <f t="shared" si="1350"/>
        <v>1.6398432189445658E-2</v>
      </c>
      <c r="R1126" s="13">
        <f t="shared" si="1351"/>
        <v>8.1065466813834863E-2</v>
      </c>
      <c r="S1126" s="13">
        <f t="shared" si="1352"/>
        <v>3.365119068622181E-3</v>
      </c>
      <c r="T1126" s="13">
        <f t="shared" si="1353"/>
        <v>1.0505491597846469E-2</v>
      </c>
      <c r="U1126" s="13">
        <f t="shared" si="1354"/>
        <v>2.3357865834959933E-2</v>
      </c>
      <c r="V1126" s="13">
        <f t="shared" si="1355"/>
        <v>6.9019093225987163E-5</v>
      </c>
      <c r="W1126" s="13">
        <f t="shared" si="1356"/>
        <v>1.5749919747553578E-3</v>
      </c>
      <c r="X1126" s="13">
        <f t="shared" si="1357"/>
        <v>1.0090028587072728E-3</v>
      </c>
      <c r="Y1126" s="13">
        <f t="shared" si="1358"/>
        <v>3.2320379570111366E-4</v>
      </c>
      <c r="Z1126" s="13">
        <f t="shared" si="1359"/>
        <v>1.7311260219871727E-2</v>
      </c>
      <c r="AA1126" s="13">
        <f t="shared" si="1360"/>
        <v>4.9879943895029116E-3</v>
      </c>
      <c r="AB1126" s="13">
        <f t="shared" si="1361"/>
        <v>7.1860996004070496E-4</v>
      </c>
      <c r="AC1126" s="13">
        <f t="shared" si="1362"/>
        <v>7.9627043266093452E-7</v>
      </c>
      <c r="AD1126" s="13">
        <f t="shared" si="1363"/>
        <v>1.1345290628486155E-4</v>
      </c>
      <c r="AE1126" s="13">
        <f t="shared" si="1364"/>
        <v>7.2682469882333719E-5</v>
      </c>
      <c r="AF1126" s="13">
        <f t="shared" si="1365"/>
        <v>2.3281648752709139E-5</v>
      </c>
      <c r="AG1126" s="13">
        <f t="shared" si="1366"/>
        <v>4.9717184856451962E-6</v>
      </c>
      <c r="AH1126" s="13">
        <f t="shared" si="1367"/>
        <v>2.7725714368146558E-3</v>
      </c>
      <c r="AI1126" s="13">
        <f t="shared" si="1368"/>
        <v>7.9887718142278633E-4</v>
      </c>
      <c r="AJ1126" s="13">
        <f t="shared" si="1369"/>
        <v>1.150925712001193E-4</v>
      </c>
      <c r="AK1126" s="13">
        <f t="shared" si="1370"/>
        <v>1.1054097971074104E-5</v>
      </c>
      <c r="AL1126" s="13">
        <f t="shared" si="1371"/>
        <v>5.8793850551840099E-9</v>
      </c>
      <c r="AM1126" s="13">
        <f t="shared" si="1372"/>
        <v>6.5379695392954185E-6</v>
      </c>
      <c r="AN1126" s="13">
        <f t="shared" si="1373"/>
        <v>4.1884848056542182E-6</v>
      </c>
      <c r="AO1126" s="13">
        <f t="shared" si="1374"/>
        <v>1.3416554529471592E-6</v>
      </c>
      <c r="AP1126" s="13">
        <f t="shared" si="1375"/>
        <v>2.8650604979202277E-7</v>
      </c>
      <c r="AQ1126" s="13">
        <f t="shared" si="1376"/>
        <v>4.5886808934690366E-8</v>
      </c>
      <c r="AR1126" s="13">
        <f t="shared" si="1377"/>
        <v>3.5524403305618838E-4</v>
      </c>
      <c r="AS1126" s="13">
        <f t="shared" si="1378"/>
        <v>1.0235853550133881E-4</v>
      </c>
      <c r="AT1126" s="13">
        <f t="shared" si="1379"/>
        <v>1.4746580962728892E-5</v>
      </c>
      <c r="AU1126" s="13">
        <f t="shared" si="1380"/>
        <v>1.4163394648377835E-6</v>
      </c>
      <c r="AV1126" s="13">
        <f t="shared" si="1381"/>
        <v>1.0202453799598027E-7</v>
      </c>
      <c r="AW1126" s="13">
        <f t="shared" si="1382"/>
        <v>3.0146765757783999E-11</v>
      </c>
      <c r="AX1126" s="13">
        <f t="shared" si="1383"/>
        <v>3.139705502521385E-7</v>
      </c>
      <c r="AY1126" s="13">
        <f t="shared" si="1384"/>
        <v>2.0114209331353007E-7</v>
      </c>
      <c r="AZ1126" s="13">
        <f t="shared" si="1385"/>
        <v>6.4429835330189959E-8</v>
      </c>
      <c r="BA1126" s="13">
        <f t="shared" si="1386"/>
        <v>1.3758776568644302E-8</v>
      </c>
      <c r="BB1126" s="13">
        <f t="shared" si="1387"/>
        <v>2.2036056552340712E-9</v>
      </c>
      <c r="BC1126" s="13">
        <f t="shared" si="1388"/>
        <v>2.8234358539383121E-10</v>
      </c>
      <c r="BD1126" s="13">
        <f t="shared" si="1389"/>
        <v>3.7930589556186081E-5</v>
      </c>
      <c r="BE1126" s="13">
        <f t="shared" si="1390"/>
        <v>1.0929162030596282E-5</v>
      </c>
      <c r="BF1126" s="13">
        <f t="shared" si="1391"/>
        <v>1.5745416046604393E-6</v>
      </c>
      <c r="BG1126" s="13">
        <f t="shared" si="1392"/>
        <v>1.5122728579227956E-7</v>
      </c>
      <c r="BH1126" s="13">
        <f t="shared" si="1393"/>
        <v>1.0893500003624131E-8</v>
      </c>
      <c r="BI1126" s="13">
        <f t="shared" si="1394"/>
        <v>6.2776154029218051E-10</v>
      </c>
      <c r="BJ1126" s="14">
        <f t="shared" si="1395"/>
        <v>0.14386282426404259</v>
      </c>
      <c r="BK1126" s="14">
        <f t="shared" si="1396"/>
        <v>0.47139255740635</v>
      </c>
      <c r="BL1126" s="14">
        <f t="shared" si="1397"/>
        <v>0.36742850412695693</v>
      </c>
      <c r="BM1126" s="14">
        <f t="shared" si="1398"/>
        <v>6.7672805849135473E-2</v>
      </c>
      <c r="BN1126" s="14">
        <f t="shared" si="1399"/>
        <v>0.93232213905613914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1.55833333333333</v>
      </c>
      <c r="F1127" s="10">
        <f>VLOOKUP(B1127,home!$B$2:$E$405,3,FALSE)</f>
        <v>0.9</v>
      </c>
      <c r="G1127" s="10">
        <f>VLOOKUP(C1127,away!$B$2:$E$405,4,FALSE)</f>
        <v>0.92</v>
      </c>
      <c r="H1127" s="10">
        <f>VLOOKUP(A1127,away!$A$2:$E$405,3,FALSE)</f>
        <v>1.1000000000000001</v>
      </c>
      <c r="I1127" s="10">
        <f>VLOOKUP(C1127,away!$B$2:$E$405,3,FALSE)</f>
        <v>0.55000000000000004</v>
      </c>
      <c r="J1127" s="10">
        <f>VLOOKUP(B1127,home!$B$2:$E$405,4,FALSE)</f>
        <v>0.55000000000000004</v>
      </c>
      <c r="K1127" s="12">
        <f t="shared" si="1344"/>
        <v>1.2902999999999973</v>
      </c>
      <c r="L1127" s="12">
        <f t="shared" si="1345"/>
        <v>0.3327500000000001</v>
      </c>
      <c r="M1127" s="13">
        <f t="shared" si="1346"/>
        <v>0.19729602759262979</v>
      </c>
      <c r="N1127" s="13">
        <f t="shared" si="1347"/>
        <v>0.25457106440276966</v>
      </c>
      <c r="O1127" s="13">
        <f t="shared" si="1348"/>
        <v>6.5650253181447585E-2</v>
      </c>
      <c r="P1127" s="13">
        <f t="shared" si="1349"/>
        <v>8.4708521680021645E-2</v>
      </c>
      <c r="Q1127" s="13">
        <f t="shared" si="1350"/>
        <v>0.16423652219944659</v>
      </c>
      <c r="R1127" s="13">
        <f t="shared" si="1351"/>
        <v>1.0922560873063343E-2</v>
      </c>
      <c r="S1127" s="13">
        <f t="shared" si="1352"/>
        <v>9.0923442970054346E-3</v>
      </c>
      <c r="T1127" s="13">
        <f t="shared" si="1353"/>
        <v>5.464970276186587E-2</v>
      </c>
      <c r="U1127" s="13">
        <f t="shared" si="1354"/>
        <v>1.4093380294513602E-2</v>
      </c>
      <c r="V1127" s="13">
        <f t="shared" si="1355"/>
        <v>4.3375263354425339E-4</v>
      </c>
      <c r="W1127" s="13">
        <f t="shared" si="1356"/>
        <v>7.0638128197981806E-2</v>
      </c>
      <c r="X1127" s="13">
        <f t="shared" si="1357"/>
        <v>2.3504837157878454E-2</v>
      </c>
      <c r="Y1127" s="13">
        <f t="shared" si="1358"/>
        <v>3.9106172821420275E-3</v>
      </c>
      <c r="Z1127" s="13">
        <f t="shared" si="1359"/>
        <v>1.2114940435039429E-3</v>
      </c>
      <c r="AA1127" s="13">
        <f t="shared" si="1360"/>
        <v>1.563190764333134E-3</v>
      </c>
      <c r="AB1127" s="13">
        <f t="shared" si="1361"/>
        <v>1.0084925216095198E-3</v>
      </c>
      <c r="AC1127" s="13">
        <f t="shared" si="1362"/>
        <v>1.1639408307745631E-5</v>
      </c>
      <c r="AD1127" s="13">
        <f t="shared" si="1363"/>
        <v>2.2786094203463933E-2</v>
      </c>
      <c r="AE1127" s="13">
        <f t="shared" si="1364"/>
        <v>7.5820728462026258E-3</v>
      </c>
      <c r="AF1127" s="13">
        <f t="shared" si="1365"/>
        <v>1.261467369786962E-3</v>
      </c>
      <c r="AG1127" s="13">
        <f t="shared" si="1366"/>
        <v>1.3991775576553724E-4</v>
      </c>
      <c r="AH1127" s="13">
        <f t="shared" si="1367"/>
        <v>1.0078116074398427E-4</v>
      </c>
      <c r="AI1127" s="13">
        <f t="shared" si="1368"/>
        <v>1.3003793170796263E-4</v>
      </c>
      <c r="AJ1127" s="13">
        <f t="shared" si="1369"/>
        <v>8.3893971641391943E-5</v>
      </c>
      <c r="AK1127" s="13">
        <f t="shared" si="1370"/>
        <v>3.6082797202962584E-5</v>
      </c>
      <c r="AL1127" s="13">
        <f t="shared" si="1371"/>
        <v>1.9989395286053419E-7</v>
      </c>
      <c r="AM1127" s="13">
        <f t="shared" si="1372"/>
        <v>5.8801794701458885E-3</v>
      </c>
      <c r="AN1127" s="13">
        <f t="shared" si="1373"/>
        <v>1.9566297186910451E-3</v>
      </c>
      <c r="AO1127" s="13">
        <f t="shared" si="1374"/>
        <v>3.2553426944722261E-4</v>
      </c>
      <c r="AP1127" s="13">
        <f t="shared" si="1375"/>
        <v>3.6107176052854456E-5</v>
      </c>
      <c r="AQ1127" s="13">
        <f t="shared" si="1376"/>
        <v>3.0036657078968304E-6</v>
      </c>
      <c r="AR1127" s="13">
        <f t="shared" si="1377"/>
        <v>6.7069862475121569E-6</v>
      </c>
      <c r="AS1127" s="13">
        <f t="shared" si="1378"/>
        <v>8.6540243551649173E-6</v>
      </c>
      <c r="AT1127" s="13">
        <f t="shared" si="1379"/>
        <v>5.5831438127346368E-6</v>
      </c>
      <c r="AU1127" s="13">
        <f t="shared" si="1380"/>
        <v>2.4013101538571614E-6</v>
      </c>
      <c r="AV1127" s="13">
        <f t="shared" si="1381"/>
        <v>7.7460262288047227E-7</v>
      </c>
      <c r="AW1127" s="13">
        <f t="shared" si="1382"/>
        <v>2.3839981651207254E-9</v>
      </c>
      <c r="AX1127" s="13">
        <f t="shared" si="1383"/>
        <v>1.2645325950548689E-3</v>
      </c>
      <c r="AY1127" s="13">
        <f t="shared" si="1384"/>
        <v>4.2077322100450782E-4</v>
      </c>
      <c r="AZ1127" s="13">
        <f t="shared" si="1385"/>
        <v>7.0006144644624993E-5</v>
      </c>
      <c r="BA1127" s="13">
        <f t="shared" si="1386"/>
        <v>7.7648482101663233E-6</v>
      </c>
      <c r="BB1127" s="13">
        <f t="shared" si="1387"/>
        <v>6.4593831048321121E-7</v>
      </c>
      <c r="BC1127" s="13">
        <f t="shared" si="1388"/>
        <v>4.2987194562657731E-8</v>
      </c>
      <c r="BD1127" s="13">
        <f t="shared" si="1389"/>
        <v>3.7195827897661147E-7</v>
      </c>
      <c r="BE1127" s="13">
        <f t="shared" si="1390"/>
        <v>4.7993776736352075E-7</v>
      </c>
      <c r="BF1127" s="13">
        <f t="shared" si="1391"/>
        <v>3.0963185061457491E-7</v>
      </c>
      <c r="BG1127" s="13">
        <f t="shared" si="1392"/>
        <v>1.3317265894932832E-7</v>
      </c>
      <c r="BH1127" s="13">
        <f t="shared" si="1393"/>
        <v>4.2958170460579493E-8</v>
      </c>
      <c r="BI1127" s="13">
        <f t="shared" si="1394"/>
        <v>1.1085785469057119E-8</v>
      </c>
      <c r="BJ1127" s="14">
        <f t="shared" si="1395"/>
        <v>0.61324564421176753</v>
      </c>
      <c r="BK1127" s="14">
        <f t="shared" si="1396"/>
        <v>0.29196325872646622</v>
      </c>
      <c r="BL1127" s="14">
        <f t="shared" si="1397"/>
        <v>9.3614142307967468E-2</v>
      </c>
      <c r="BM1127" s="14">
        <f t="shared" si="1398"/>
        <v>0.2222288185233203</v>
      </c>
      <c r="BN1127" s="14">
        <f t="shared" si="1399"/>
        <v>0.77738494992937857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1.55833333333333</v>
      </c>
      <c r="F1128" s="10">
        <f>VLOOKUP(B1128,home!$B$2:$E$405,3,FALSE)</f>
        <v>1.07</v>
      </c>
      <c r="G1128" s="10">
        <f>VLOOKUP(C1128,away!$B$2:$E$405,4,FALSE)</f>
        <v>0.86</v>
      </c>
      <c r="H1128" s="10">
        <f>VLOOKUP(A1128,away!$A$2:$E$405,3,FALSE)</f>
        <v>1.1000000000000001</v>
      </c>
      <c r="I1128" s="10">
        <f>VLOOKUP(C1128,away!$B$2:$E$405,3,FALSE)</f>
        <v>0.75</v>
      </c>
      <c r="J1128" s="10">
        <f>VLOOKUP(B1128,home!$B$2:$E$405,4,FALSE)</f>
        <v>0.76</v>
      </c>
      <c r="K1128" s="12">
        <f t="shared" si="1344"/>
        <v>1.4339783333333302</v>
      </c>
      <c r="L1128" s="12">
        <f t="shared" si="1345"/>
        <v>0.62700000000000011</v>
      </c>
      <c r="M1128" s="13">
        <f t="shared" si="1346"/>
        <v>0.12732933840311947</v>
      </c>
      <c r="N1128" s="13">
        <f t="shared" si="1347"/>
        <v>0.18258751246774088</v>
      </c>
      <c r="O1128" s="13">
        <f t="shared" si="1348"/>
        <v>7.9835495178755933E-2</v>
      </c>
      <c r="P1128" s="13">
        <f t="shared" si="1349"/>
        <v>0.11448237031727355</v>
      </c>
      <c r="Q1128" s="13">
        <f t="shared" si="1350"/>
        <v>0.13091326840798487</v>
      </c>
      <c r="R1128" s="13">
        <f t="shared" si="1351"/>
        <v>2.5028427738539989E-2</v>
      </c>
      <c r="S1128" s="13">
        <f t="shared" si="1352"/>
        <v>2.5732901147981352E-2</v>
      </c>
      <c r="T1128" s="13">
        <f t="shared" si="1353"/>
        <v>8.2082619291806533E-2</v>
      </c>
      <c r="U1128" s="13">
        <f t="shared" si="1354"/>
        <v>3.5890223094465268E-2</v>
      </c>
      <c r="V1128" s="13">
        <f t="shared" si="1355"/>
        <v>2.5707294481009503E-3</v>
      </c>
      <c r="W1128" s="13">
        <f t="shared" si="1356"/>
        <v>6.257559681430036E-2</v>
      </c>
      <c r="X1128" s="13">
        <f t="shared" si="1357"/>
        <v>3.9234899202566328E-2</v>
      </c>
      <c r="Y1128" s="13">
        <f t="shared" si="1358"/>
        <v>1.2300140900004546E-2</v>
      </c>
      <c r="Z1128" s="13">
        <f t="shared" si="1359"/>
        <v>5.2309413973548585E-3</v>
      </c>
      <c r="AA1128" s="13">
        <f t="shared" si="1360"/>
        <v>7.5010566267432414E-3</v>
      </c>
      <c r="AB1128" s="13">
        <f t="shared" si="1361"/>
        <v>5.3781763399281032E-3</v>
      </c>
      <c r="AC1128" s="13">
        <f t="shared" si="1362"/>
        <v>1.4445963728487962E-4</v>
      </c>
      <c r="AD1128" s="13">
        <f t="shared" si="1363"/>
        <v>2.2433012506777223E-2</v>
      </c>
      <c r="AE1128" s="13">
        <f t="shared" si="1364"/>
        <v>1.4065498841749322E-2</v>
      </c>
      <c r="AF1128" s="13">
        <f t="shared" si="1365"/>
        <v>4.4095338868884127E-3</v>
      </c>
      <c r="AG1128" s="13">
        <f t="shared" si="1366"/>
        <v>9.2159258235967843E-4</v>
      </c>
      <c r="AH1128" s="13">
        <f t="shared" si="1367"/>
        <v>8.1995006403537418E-4</v>
      </c>
      <c r="AI1128" s="13">
        <f t="shared" si="1368"/>
        <v>1.1757906262420033E-3</v>
      </c>
      <c r="AJ1128" s="13">
        <f t="shared" si="1369"/>
        <v>8.430291412837304E-4</v>
      </c>
      <c r="AK1128" s="13">
        <f t="shared" si="1370"/>
        <v>4.0296184098982408E-4</v>
      </c>
      <c r="AL1128" s="13">
        <f t="shared" si="1371"/>
        <v>5.1953719068853406E-6</v>
      </c>
      <c r="AM1128" s="13">
        <f t="shared" si="1372"/>
        <v>6.4336907772228231E-3</v>
      </c>
      <c r="AN1128" s="13">
        <f t="shared" si="1373"/>
        <v>4.0339241173187107E-3</v>
      </c>
      <c r="AO1128" s="13">
        <f t="shared" si="1374"/>
        <v>1.2646352107794159E-3</v>
      </c>
      <c r="AP1128" s="13">
        <f t="shared" si="1375"/>
        <v>2.64308759052898E-4</v>
      </c>
      <c r="AQ1128" s="13">
        <f t="shared" si="1376"/>
        <v>4.1430397981541766E-5</v>
      </c>
      <c r="AR1128" s="13">
        <f t="shared" si="1377"/>
        <v>1.0282173803003598E-4</v>
      </c>
      <c r="AS1128" s="13">
        <f t="shared" si="1378"/>
        <v>1.4744414453074731E-4</v>
      </c>
      <c r="AT1128" s="13">
        <f t="shared" si="1379"/>
        <v>1.0571585431697984E-4</v>
      </c>
      <c r="AU1128" s="13">
        <f t="shared" si="1380"/>
        <v>5.0531414860123964E-5</v>
      </c>
      <c r="AV1128" s="13">
        <f t="shared" si="1381"/>
        <v>1.8115238515523916E-5</v>
      </c>
      <c r="AW1128" s="13">
        <f t="shared" si="1382"/>
        <v>1.2975505052909903E-7</v>
      </c>
      <c r="AX1128" s="13">
        <f t="shared" si="1383"/>
        <v>1.5376288629839999E-3</v>
      </c>
      <c r="AY1128" s="13">
        <f t="shared" si="1384"/>
        <v>9.6409329709096811E-4</v>
      </c>
      <c r="AZ1128" s="13">
        <f t="shared" si="1385"/>
        <v>3.0224324863801854E-4</v>
      </c>
      <c r="BA1128" s="13">
        <f t="shared" si="1386"/>
        <v>6.3168838965345887E-5</v>
      </c>
      <c r="BB1128" s="13">
        <f t="shared" si="1387"/>
        <v>9.9017155078179696E-6</v>
      </c>
      <c r="BC1128" s="13">
        <f t="shared" si="1388"/>
        <v>1.241675124680374E-6</v>
      </c>
      <c r="BD1128" s="13">
        <f t="shared" si="1389"/>
        <v>1.0744871624138755E-5</v>
      </c>
      <c r="BE1128" s="13">
        <f t="shared" si="1390"/>
        <v>1.5407913103463087E-5</v>
      </c>
      <c r="BF1128" s="13">
        <f t="shared" si="1391"/>
        <v>1.1047306776124389E-5</v>
      </c>
      <c r="BG1128" s="13">
        <f t="shared" si="1392"/>
        <v>5.2805328528829521E-6</v>
      </c>
      <c r="BH1128" s="13">
        <f t="shared" si="1393"/>
        <v>1.8930424248722483E-6</v>
      </c>
      <c r="BI1128" s="13">
        <f t="shared" si="1394"/>
        <v>5.4291636426951782E-7</v>
      </c>
      <c r="BJ1128" s="14">
        <f t="shared" si="1395"/>
        <v>0.56643994180284463</v>
      </c>
      <c r="BK1128" s="14">
        <f t="shared" si="1396"/>
        <v>0.27122908762275805</v>
      </c>
      <c r="BL1128" s="14">
        <f t="shared" si="1397"/>
        <v>0.1573446556243826</v>
      </c>
      <c r="BM1128" s="14">
        <f t="shared" si="1398"/>
        <v>0.3391042503918848</v>
      </c>
      <c r="BN1128" s="14">
        <f t="shared" si="1399"/>
        <v>0.66017641251341475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1.55833333333333</v>
      </c>
      <c r="F1129" s="10">
        <f>VLOOKUP(B1129,home!$B$2:$E$405,3,FALSE)</f>
        <v>1.28</v>
      </c>
      <c r="G1129" s="10">
        <f>VLOOKUP(C1129,away!$B$2:$E$405,4,FALSE)</f>
        <v>1.47</v>
      </c>
      <c r="H1129" s="10">
        <f>VLOOKUP(A1129,away!$A$2:$E$405,3,FALSE)</f>
        <v>1.1000000000000001</v>
      </c>
      <c r="I1129" s="10">
        <f>VLOOKUP(C1129,away!$B$2:$E$405,3,FALSE)</f>
        <v>0.73</v>
      </c>
      <c r="J1129" s="10">
        <f>VLOOKUP(B1129,home!$B$2:$E$405,4,FALSE)</f>
        <v>0.76</v>
      </c>
      <c r="K1129" s="12">
        <f t="shared" si="1344"/>
        <v>2.9321599999999934</v>
      </c>
      <c r="L1129" s="12">
        <f t="shared" si="1345"/>
        <v>0.61028000000000004</v>
      </c>
      <c r="M1129" s="13">
        <f t="shared" si="1346"/>
        <v>2.8942620860786514E-2</v>
      </c>
      <c r="N1129" s="13">
        <f t="shared" si="1347"/>
        <v>8.4864395183163605E-2</v>
      </c>
      <c r="O1129" s="13">
        <f t="shared" si="1348"/>
        <v>1.7663102658920793E-2</v>
      </c>
      <c r="P1129" s="13">
        <f t="shared" si="1349"/>
        <v>5.1791043092381084E-2</v>
      </c>
      <c r="Q1129" s="13">
        <f t="shared" si="1350"/>
        <v>0.12441799249013223</v>
      </c>
      <c r="R1129" s="13">
        <f t="shared" si="1351"/>
        <v>5.3897191453430903E-3</v>
      </c>
      <c r="S1129" s="13">
        <f t="shared" si="1352"/>
        <v>2.3169222973091722E-2</v>
      </c>
      <c r="T1129" s="13">
        <f t="shared" si="1353"/>
        <v>7.592981245687791E-2</v>
      </c>
      <c r="U1129" s="13">
        <f t="shared" si="1354"/>
        <v>1.5803518889209164E-2</v>
      </c>
      <c r="V1129" s="13">
        <f t="shared" si="1355"/>
        <v>4.6066557812521405E-3</v>
      </c>
      <c r="W1129" s="13">
        <f t="shared" si="1356"/>
        <v>0.12160448695328842</v>
      </c>
      <c r="X1129" s="13">
        <f t="shared" si="1357"/>
        <v>7.4212786297852856E-2</v>
      </c>
      <c r="Y1129" s="13">
        <f t="shared" si="1358"/>
        <v>2.2645289610926819E-2</v>
      </c>
      <c r="Z1129" s="13">
        <f t="shared" si="1359"/>
        <v>1.0964126000066604E-3</v>
      </c>
      <c r="AA1129" s="13">
        <f t="shared" si="1360"/>
        <v>3.2148571692355229E-3</v>
      </c>
      <c r="AB1129" s="13">
        <f t="shared" si="1361"/>
        <v>4.7132377986728053E-3</v>
      </c>
      <c r="AC1129" s="13">
        <f t="shared" si="1362"/>
        <v>5.1520798087485416E-4</v>
      </c>
      <c r="AD1129" s="13">
        <f t="shared" si="1363"/>
        <v>8.9140953116238361E-2</v>
      </c>
      <c r="AE1129" s="13">
        <f t="shared" si="1364"/>
        <v>5.4400940867777949E-2</v>
      </c>
      <c r="AF1129" s="13">
        <f t="shared" si="1365"/>
        <v>1.659990309639376E-2</v>
      </c>
      <c r="AG1129" s="13">
        <f t="shared" si="1366"/>
        <v>3.3768629538890615E-3</v>
      </c>
      <c r="AH1129" s="13">
        <f t="shared" si="1367"/>
        <v>1.6727967038301618E-4</v>
      </c>
      <c r="AI1129" s="13">
        <f t="shared" si="1368"/>
        <v>4.9049075831026376E-4</v>
      </c>
      <c r="AJ1129" s="13">
        <f t="shared" si="1369"/>
        <v>7.1909869094350992E-4</v>
      </c>
      <c r="AK1129" s="13">
        <f t="shared" si="1370"/>
        <v>7.02837472545639E-4</v>
      </c>
      <c r="AL1129" s="13">
        <f t="shared" si="1371"/>
        <v>3.6877322019140898E-5</v>
      </c>
      <c r="AM1129" s="13">
        <f t="shared" si="1372"/>
        <v>5.2275107417861767E-2</v>
      </c>
      <c r="AN1129" s="13">
        <f t="shared" si="1373"/>
        <v>3.1902452554972684E-2</v>
      </c>
      <c r="AO1129" s="13">
        <f t="shared" si="1374"/>
        <v>9.7347143726243639E-3</v>
      </c>
      <c r="AP1129" s="13">
        <f t="shared" si="1375"/>
        <v>1.9803004957750655E-3</v>
      </c>
      <c r="AQ1129" s="13">
        <f t="shared" si="1376"/>
        <v>3.0213444664040176E-4</v>
      </c>
      <c r="AR1129" s="13">
        <f t="shared" si="1377"/>
        <v>2.0417487448269436E-5</v>
      </c>
      <c r="AS1129" s="13">
        <f t="shared" si="1378"/>
        <v>5.986733999631758E-5</v>
      </c>
      <c r="AT1129" s="13">
        <f t="shared" si="1379"/>
        <v>8.777030982180109E-5</v>
      </c>
      <c r="AU1129" s="13">
        <f t="shared" si="1380"/>
        <v>8.5785530549030564E-5</v>
      </c>
      <c r="AV1129" s="13">
        <f t="shared" si="1381"/>
        <v>6.2884225313661232E-5</v>
      </c>
      <c r="AW1129" s="13">
        <f t="shared" si="1382"/>
        <v>1.8330473239636568E-6</v>
      </c>
      <c r="AX1129" s="13">
        <f t="shared" si="1383"/>
        <v>2.5546496494392883E-2</v>
      </c>
      <c r="AY1129" s="13">
        <f t="shared" si="1384"/>
        <v>1.559051588059809E-2</v>
      </c>
      <c r="AZ1129" s="13">
        <f t="shared" si="1385"/>
        <v>4.7572900158057005E-3</v>
      </c>
      <c r="BA1129" s="13">
        <f t="shared" si="1386"/>
        <v>9.6775965028196771E-4</v>
      </c>
      <c r="BB1129" s="13">
        <f t="shared" si="1387"/>
        <v>1.4765108984351983E-4</v>
      </c>
      <c r="BC1129" s="13">
        <f t="shared" si="1388"/>
        <v>1.8021701421940664E-5</v>
      </c>
      <c r="BD1129" s="13">
        <f t="shared" si="1389"/>
        <v>2.0767307066549769E-6</v>
      </c>
      <c r="BE1129" s="13">
        <f t="shared" si="1390"/>
        <v>6.0893067088254443E-6</v>
      </c>
      <c r="BF1129" s="13">
        <f t="shared" si="1391"/>
        <v>8.9274107796747893E-6</v>
      </c>
      <c r="BG1129" s="13">
        <f t="shared" si="1392"/>
        <v>8.725532263910388E-6</v>
      </c>
      <c r="BH1129" s="13">
        <f t="shared" si="1393"/>
        <v>6.3961641707368578E-6</v>
      </c>
      <c r="BI1129" s="13">
        <f t="shared" si="1394"/>
        <v>3.7509153469735483E-6</v>
      </c>
      <c r="BJ1129" s="14">
        <f t="shared" si="1395"/>
        <v>0.81041586714675939</v>
      </c>
      <c r="BK1129" s="14">
        <f t="shared" si="1396"/>
        <v>0.12465214389100354</v>
      </c>
      <c r="BL1129" s="14">
        <f t="shared" si="1397"/>
        <v>4.9216833206669669E-2</v>
      </c>
      <c r="BM1129" s="14">
        <f t="shared" si="1398"/>
        <v>0.65672370058043794</v>
      </c>
      <c r="BN1129" s="14">
        <f t="shared" si="1399"/>
        <v>0.31306887343072731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1.68333333333333</v>
      </c>
      <c r="F1130" s="10">
        <f>VLOOKUP(B1130,home!$B$2:$E$405,3,FALSE)</f>
        <v>0.85</v>
      </c>
      <c r="G1130" s="10">
        <f>VLOOKUP(C1130,away!$B$2:$E$405,4,FALSE)</f>
        <v>0.2</v>
      </c>
      <c r="H1130" s="10">
        <f>VLOOKUP(A1130,away!$A$2:$E$405,3,FALSE)</f>
        <v>1.375</v>
      </c>
      <c r="I1130" s="10">
        <f>VLOOKUP(C1130,away!$B$2:$E$405,3,FALSE)</f>
        <v>1.29</v>
      </c>
      <c r="J1130" s="10">
        <f>VLOOKUP(B1130,home!$B$2:$E$405,4,FALSE)</f>
        <v>1.1399999999999999</v>
      </c>
      <c r="K1130" s="12">
        <f t="shared" si="1344"/>
        <v>0.28616666666666613</v>
      </c>
      <c r="L1130" s="12">
        <f t="shared" si="1345"/>
        <v>2.0220750000000001</v>
      </c>
      <c r="M1130" s="13">
        <f t="shared" si="1346"/>
        <v>9.9435939461744616E-2</v>
      </c>
      <c r="N1130" s="13">
        <f t="shared" si="1347"/>
        <v>2.8455251342635862E-2</v>
      </c>
      <c r="O1130" s="13">
        <f t="shared" si="1348"/>
        <v>0.20106692728710723</v>
      </c>
      <c r="P1130" s="13">
        <f t="shared" si="1349"/>
        <v>5.7538652358660403E-2</v>
      </c>
      <c r="Q1130" s="13">
        <f t="shared" si="1350"/>
        <v>4.0714722129421401E-3</v>
      </c>
      <c r="R1130" s="13">
        <f t="shared" si="1351"/>
        <v>0.20328620349703874</v>
      </c>
      <c r="S1130" s="13">
        <f t="shared" si="1352"/>
        <v>8.3236919497413769E-3</v>
      </c>
      <c r="T1130" s="13">
        <f t="shared" si="1353"/>
        <v>8.2328221749849769E-3</v>
      </c>
      <c r="U1130" s="13">
        <f t="shared" si="1354"/>
        <v>5.8173735234069136E-2</v>
      </c>
      <c r="V1130" s="13">
        <f t="shared" si="1355"/>
        <v>5.3516757738059615E-4</v>
      </c>
      <c r="W1130" s="13">
        <f t="shared" si="1356"/>
        <v>3.8837321053453568E-4</v>
      </c>
      <c r="X1130" s="13">
        <f t="shared" si="1357"/>
        <v>7.8531975969162117E-4</v>
      </c>
      <c r="Y1130" s="13">
        <f t="shared" si="1358"/>
        <v>7.9398772653921769E-4</v>
      </c>
      <c r="Z1130" s="13">
        <f t="shared" si="1359"/>
        <v>0.13701998331209153</v>
      </c>
      <c r="AA1130" s="13">
        <f t="shared" si="1360"/>
        <v>3.9210551891143447E-2</v>
      </c>
      <c r="AB1130" s="13">
        <f t="shared" si="1361"/>
        <v>5.6103764664244306E-3</v>
      </c>
      <c r="AC1130" s="13">
        <f t="shared" si="1362"/>
        <v>1.9354685385392874E-5</v>
      </c>
      <c r="AD1130" s="13">
        <f t="shared" si="1363"/>
        <v>2.7784866770324853E-5</v>
      </c>
      <c r="AE1130" s="13">
        <f t="shared" si="1364"/>
        <v>5.6183084474604626E-5</v>
      </c>
      <c r="AF1130" s="13">
        <f t="shared" si="1365"/>
        <v>5.6803205269493092E-5</v>
      </c>
      <c r="AG1130" s="13">
        <f t="shared" si="1366"/>
        <v>3.8286780431770077E-5</v>
      </c>
      <c r="AH1130" s="13">
        <f t="shared" si="1367"/>
        <v>6.9266170688949386E-2</v>
      </c>
      <c r="AI1130" s="13">
        <f t="shared" si="1368"/>
        <v>1.9821669178820979E-2</v>
      </c>
      <c r="AJ1130" s="13">
        <f t="shared" si="1369"/>
        <v>2.8361504983362962E-3</v>
      </c>
      <c r="AK1130" s="13">
        <f t="shared" si="1370"/>
        <v>2.7053724475796731E-4</v>
      </c>
      <c r="AL1130" s="13">
        <f t="shared" si="1371"/>
        <v>4.4798390599198273E-7</v>
      </c>
      <c r="AM1130" s="13">
        <f t="shared" si="1372"/>
        <v>1.590220541488257E-6</v>
      </c>
      <c r="AN1130" s="13">
        <f t="shared" si="1373"/>
        <v>3.2155452014298674E-6</v>
      </c>
      <c r="AO1130" s="13">
        <f t="shared" si="1374"/>
        <v>3.2510367815906503E-6</v>
      </c>
      <c r="AP1130" s="13">
        <f t="shared" si="1375"/>
        <v>2.1912800667116381E-6</v>
      </c>
      <c r="AQ1130" s="13">
        <f t="shared" si="1376"/>
        <v>1.1077331602239841E-6</v>
      </c>
      <c r="AR1130" s="13">
        <f t="shared" si="1377"/>
        <v>2.8012278419171477E-2</v>
      </c>
      <c r="AS1130" s="13">
        <f t="shared" si="1378"/>
        <v>8.0161803409528887E-3</v>
      </c>
      <c r="AT1130" s="13">
        <f t="shared" si="1379"/>
        <v>1.1469818037846736E-3</v>
      </c>
      <c r="AU1130" s="13">
        <f t="shared" si="1380"/>
        <v>1.094093198387934E-4</v>
      </c>
      <c r="AV1130" s="13">
        <f t="shared" si="1381"/>
        <v>7.8273250901336624E-6</v>
      </c>
      <c r="AW1130" s="13">
        <f t="shared" si="1382"/>
        <v>7.200724844300452E-9</v>
      </c>
      <c r="AX1130" s="13">
        <f t="shared" si="1383"/>
        <v>7.5844685270425814E-8</v>
      </c>
      <c r="AY1130" s="13">
        <f t="shared" si="1384"/>
        <v>1.5336364196819626E-7</v>
      </c>
      <c r="AZ1130" s="13">
        <f t="shared" si="1385"/>
        <v>1.550563931664203E-7</v>
      </c>
      <c r="BA1130" s="13">
        <f t="shared" si="1386"/>
        <v>1.0451188540399642E-7</v>
      </c>
      <c r="BB1130" s="13">
        <f t="shared" si="1387"/>
        <v>5.2832717669571537E-8</v>
      </c>
      <c r="BC1130" s="13">
        <f t="shared" si="1388"/>
        <v>2.1366343516339778E-8</v>
      </c>
      <c r="BD1130" s="13">
        <f t="shared" si="1389"/>
        <v>9.4404879807410171E-3</v>
      </c>
      <c r="BE1130" s="13">
        <f t="shared" si="1390"/>
        <v>2.7015529771553821E-3</v>
      </c>
      <c r="BF1130" s="13">
        <f t="shared" si="1391"/>
        <v>3.8654720514798188E-4</v>
      </c>
      <c r="BG1130" s="13">
        <f t="shared" si="1392"/>
        <v>3.6872308402171316E-5</v>
      </c>
      <c r="BH1130" s="13">
        <f t="shared" si="1393"/>
        <v>2.637906396938668E-6</v>
      </c>
      <c r="BI1130" s="13">
        <f t="shared" si="1394"/>
        <v>1.5097617611812289E-7</v>
      </c>
      <c r="BJ1130" s="14">
        <f t="shared" si="1395"/>
        <v>4.2918203155692988E-2</v>
      </c>
      <c r="BK1130" s="14">
        <f t="shared" si="1396"/>
        <v>0.16585340738046034</v>
      </c>
      <c r="BL1130" s="14">
        <f t="shared" si="1397"/>
        <v>0.64940324854950537</v>
      </c>
      <c r="BM1130" s="14">
        <f t="shared" si="1398"/>
        <v>0.40134025007470397</v>
      </c>
      <c r="BN1130" s="14">
        <f t="shared" si="1399"/>
        <v>0.59385444616012895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1.3737373737373699</v>
      </c>
      <c r="F1131" s="10">
        <f>VLOOKUP(B1131,home!$B$2:$E$405,3,FALSE)</f>
        <v>1.89</v>
      </c>
      <c r="G1131" s="10">
        <f>VLOOKUP(C1131,away!$B$2:$E$405,4,FALSE)</f>
        <v>1.89</v>
      </c>
      <c r="H1131" s="10">
        <f>VLOOKUP(A1131,away!$A$2:$E$405,3,FALSE)</f>
        <v>1.1818181818181801</v>
      </c>
      <c r="I1131" s="10">
        <f>VLOOKUP(C1131,away!$B$2:$E$405,3,FALSE)</f>
        <v>0.73</v>
      </c>
      <c r="J1131" s="10">
        <f>VLOOKUP(B1131,home!$B$2:$E$405,4,FALSE)</f>
        <v>0.68</v>
      </c>
      <c r="K1131" s="12">
        <f t="shared" si="1344"/>
        <v>4.9071272727272586</v>
      </c>
      <c r="L1131" s="12">
        <f t="shared" si="1345"/>
        <v>0.58665454545454465</v>
      </c>
      <c r="M1131" s="13">
        <f t="shared" si="1346"/>
        <v>4.112262899450235E-3</v>
      </c>
      <c r="N1131" s="13">
        <f t="shared" si="1347"/>
        <v>2.0179397426516723E-2</v>
      </c>
      <c r="O1131" s="13">
        <f t="shared" si="1348"/>
        <v>2.4124777220665659E-3</v>
      </c>
      <c r="P1131" s="13">
        <f t="shared" si="1349"/>
        <v>1.1838335224799776E-2</v>
      </c>
      <c r="Q1131" s="13">
        <f t="shared" si="1350"/>
        <v>4.9511435729431237E-2</v>
      </c>
      <c r="R1131" s="13">
        <f t="shared" si="1351"/>
        <v>7.0764551072908827E-4</v>
      </c>
      <c r="S1131" s="13">
        <f t="shared" si="1352"/>
        <v>8.5200158842878935E-3</v>
      </c>
      <c r="T1131" s="13">
        <f t="shared" si="1353"/>
        <v>2.9046108822651386E-2</v>
      </c>
      <c r="U1131" s="13">
        <f t="shared" si="1354"/>
        <v>3.4725065851217186E-3</v>
      </c>
      <c r="V1131" s="13">
        <f t="shared" si="1355"/>
        <v>2.7252582127876663E-3</v>
      </c>
      <c r="W1131" s="13">
        <f t="shared" si="1356"/>
        <v>8.0986305526591612E-2</v>
      </c>
      <c r="X1131" s="13">
        <f t="shared" si="1357"/>
        <v>4.7510984256745478E-2</v>
      </c>
      <c r="Y1131" s="13">
        <f t="shared" si="1358"/>
        <v>1.3936267436619524E-2</v>
      </c>
      <c r="Z1131" s="13">
        <f t="shared" si="1359"/>
        <v>1.383811518132408E-4</v>
      </c>
      <c r="AA1131" s="13">
        <f t="shared" si="1360"/>
        <v>6.79053924094165E-4</v>
      </c>
      <c r="AB1131" s="13">
        <f t="shared" si="1361"/>
        <v>1.6661020152874718E-3</v>
      </c>
      <c r="AC1131" s="13">
        <f t="shared" si="1362"/>
        <v>4.9034012850674401E-4</v>
      </c>
      <c r="AD1131" s="13">
        <f t="shared" si="1363"/>
        <v>9.9352527141740005E-2</v>
      </c>
      <c r="AE1131" s="13">
        <f t="shared" si="1364"/>
        <v>5.8285611650097796E-2</v>
      </c>
      <c r="AF1131" s="13">
        <f t="shared" si="1365"/>
        <v>1.7096759504564119E-2</v>
      </c>
      <c r="AG1131" s="13">
        <f t="shared" si="1366"/>
        <v>3.3432972252985765E-3</v>
      </c>
      <c r="AH1131" s="13">
        <f t="shared" si="1367"/>
        <v>2.0295482929118273E-5</v>
      </c>
      <c r="AI1131" s="13">
        <f t="shared" si="1368"/>
        <v>9.9592517794646791E-5</v>
      </c>
      <c r="AJ1131" s="13">
        <f t="shared" si="1369"/>
        <v>2.4435658011484309E-4</v>
      </c>
      <c r="AK1131" s="13">
        <f t="shared" si="1370"/>
        <v>3.9969627951730319E-4</v>
      </c>
      <c r="AL1131" s="13">
        <f t="shared" si="1371"/>
        <v>5.6463421307137517E-5</v>
      </c>
      <c r="AM1131" s="13">
        <f t="shared" si="1372"/>
        <v>9.7507099110321488E-2</v>
      </c>
      <c r="AN1131" s="13">
        <f t="shared" si="1373"/>
        <v>5.7202982907156898E-2</v>
      </c>
      <c r="AO1131" s="13">
        <f t="shared" si="1374"/>
        <v>1.6779194968021108E-2</v>
      </c>
      <c r="AP1131" s="13">
        <f t="shared" si="1375"/>
        <v>3.2811969990192021E-3</v>
      </c>
      <c r="AQ1131" s="13">
        <f t="shared" si="1376"/>
        <v>4.8123228350160636E-4</v>
      </c>
      <c r="AR1131" s="13">
        <f t="shared" si="1377"/>
        <v>2.3812874625124715E-6</v>
      </c>
      <c r="AS1131" s="13">
        <f t="shared" si="1378"/>
        <v>1.1685280651498437E-5</v>
      </c>
      <c r="AT1131" s="13">
        <f t="shared" si="1379"/>
        <v>2.8670579687220069E-5</v>
      </c>
      <c r="AU1131" s="13">
        <f t="shared" si="1380"/>
        <v>4.6896727836019244E-5</v>
      </c>
      <c r="AV1131" s="13">
        <f t="shared" si="1381"/>
        <v>5.7532053041449411E-5</v>
      </c>
      <c r="AW1131" s="13">
        <f t="shared" si="1382"/>
        <v>4.5151735844512376E-6</v>
      </c>
      <c r="AX1131" s="13">
        <f t="shared" si="1383"/>
        <v>7.9746624221463072E-2</v>
      </c>
      <c r="AY1131" s="13">
        <f t="shared" si="1384"/>
        <v>4.6783719584176806E-2</v>
      </c>
      <c r="AZ1131" s="13">
        <f t="shared" si="1385"/>
        <v>1.3722940873664061E-2</v>
      </c>
      <c r="BA1131" s="13">
        <f t="shared" si="1386"/>
        <v>2.6835418801796607E-3</v>
      </c>
      <c r="BB1131" s="13">
        <f t="shared" si="1387"/>
        <v>3.9357801048125817E-4</v>
      </c>
      <c r="BC1131" s="13">
        <f t="shared" si="1388"/>
        <v>4.6178865767957323E-5</v>
      </c>
      <c r="BD1131" s="13">
        <f t="shared" si="1389"/>
        <v>2.3283218565280989E-7</v>
      </c>
      <c r="BE1131" s="13">
        <f t="shared" si="1390"/>
        <v>1.1425371681855998E-6</v>
      </c>
      <c r="BF1131" s="13">
        <f t="shared" si="1391"/>
        <v>2.8032876490540639E-6</v>
      </c>
      <c r="BG1131" s="13">
        <f t="shared" si="1392"/>
        <v>4.5853630919908916E-6</v>
      </c>
      <c r="BH1131" s="13">
        <f t="shared" si="1393"/>
        <v>5.6252400710163741E-6</v>
      </c>
      <c r="BI1131" s="13">
        <f t="shared" si="1394"/>
        <v>5.5207537936245328E-6</v>
      </c>
      <c r="BJ1131" s="14">
        <f t="shared" si="1395"/>
        <v>0.73787698442400962</v>
      </c>
      <c r="BK1131" s="14">
        <f t="shared" si="1396"/>
        <v>7.4526395355316258E-2</v>
      </c>
      <c r="BL1131" s="14">
        <f t="shared" si="1397"/>
        <v>9.8688025602931429E-3</v>
      </c>
      <c r="BM1131" s="14">
        <f t="shared" si="1398"/>
        <v>0.68686980456784641</v>
      </c>
      <c r="BN1131" s="14">
        <f t="shared" si="1399"/>
        <v>8.8761554512993626E-2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1.3737373737373699</v>
      </c>
      <c r="F1132" s="10">
        <f>VLOOKUP(B1132,home!$B$2:$E$405,3,FALSE)</f>
        <v>1.31</v>
      </c>
      <c r="G1132" s="10">
        <f>VLOOKUP(C1132,away!$B$2:$E$405,4,FALSE)</f>
        <v>1.31</v>
      </c>
      <c r="H1132" s="10">
        <f>VLOOKUP(A1132,away!$A$2:$E$405,3,FALSE)</f>
        <v>1.1818181818181801</v>
      </c>
      <c r="I1132" s="10">
        <f>VLOOKUP(C1132,away!$B$2:$E$405,3,FALSE)</f>
        <v>0.73</v>
      </c>
      <c r="J1132" s="10">
        <f>VLOOKUP(B1132,home!$B$2:$E$405,4,FALSE)</f>
        <v>0.85</v>
      </c>
      <c r="K1132" s="12">
        <f t="shared" si="1344"/>
        <v>2.3574707070707008</v>
      </c>
      <c r="L1132" s="12">
        <f t="shared" si="1345"/>
        <v>0.73331818181818076</v>
      </c>
      <c r="M1132" s="13">
        <f t="shared" si="1346"/>
        <v>4.5466072573619162E-2</v>
      </c>
      <c r="N1132" s="13">
        <f t="shared" si="1347"/>
        <v>0.10718493425785777</v>
      </c>
      <c r="O1132" s="13">
        <f t="shared" si="1348"/>
        <v>3.3341097674099859E-2</v>
      </c>
      <c r="P1132" s="13">
        <f t="shared" si="1349"/>
        <v>7.860066110827349E-2</v>
      </c>
      <c r="Q1132" s="13">
        <f t="shared" si="1350"/>
        <v>0.12634267137609928</v>
      </c>
      <c r="R1132" s="13">
        <f t="shared" si="1351"/>
        <v>1.222481656309664E-2</v>
      </c>
      <c r="S1132" s="13">
        <f t="shared" si="1352"/>
        <v>3.3970736732615664E-2</v>
      </c>
      <c r="T1132" s="13">
        <f t="shared" si="1353"/>
        <v>9.2649378059573032E-2</v>
      </c>
      <c r="U1132" s="13">
        <f t="shared" si="1354"/>
        <v>2.8819646946813052E-2</v>
      </c>
      <c r="V1132" s="13">
        <f t="shared" si="1355"/>
        <v>6.5253109855711302E-3</v>
      </c>
      <c r="W1132" s="13">
        <f t="shared" si="1356"/>
        <v>9.9283048940738E-2</v>
      </c>
      <c r="X1132" s="13">
        <f t="shared" si="1357"/>
        <v>7.2806064934587439E-2</v>
      </c>
      <c r="Y1132" s="13">
        <f t="shared" si="1358"/>
        <v>2.6695005581584032E-2</v>
      </c>
      <c r="Z1132" s="13">
        <f t="shared" si="1359"/>
        <v>2.9882267517036035E-3</v>
      </c>
      <c r="AA1132" s="13">
        <f t="shared" si="1360"/>
        <v>7.0446570332262787E-3</v>
      </c>
      <c r="AB1132" s="13">
        <f t="shared" si="1361"/>
        <v>8.3037862985952705E-3</v>
      </c>
      <c r="AC1132" s="13">
        <f t="shared" si="1362"/>
        <v>7.0505011810246979E-4</v>
      </c>
      <c r="AD1132" s="13">
        <f t="shared" si="1363"/>
        <v>5.8514219896614157E-2</v>
      </c>
      <c r="AE1132" s="13">
        <f t="shared" si="1364"/>
        <v>4.290954134509431E-2</v>
      </c>
      <c r="AF1132" s="13">
        <f t="shared" si="1365"/>
        <v>1.5733173420918303E-2</v>
      </c>
      <c r="AG1132" s="13">
        <f t="shared" si="1366"/>
        <v>3.8458073757526466E-3</v>
      </c>
      <c r="AH1132" s="13">
        <f t="shared" si="1367"/>
        <v>5.4783025210493352E-4</v>
      </c>
      <c r="AI1132" s="13">
        <f t="shared" si="1368"/>
        <v>1.2914937717845381E-3</v>
      </c>
      <c r="AJ1132" s="13">
        <f t="shared" si="1369"/>
        <v>1.5223293676731506E-3</v>
      </c>
      <c r="AK1132" s="13">
        <f t="shared" si="1370"/>
        <v>1.1962822969343054E-3</v>
      </c>
      <c r="AL1132" s="13">
        <f t="shared" si="1371"/>
        <v>4.8754952658457994E-5</v>
      </c>
      <c r="AM1132" s="13">
        <f t="shared" si="1372"/>
        <v>2.7589111870672287E-2</v>
      </c>
      <c r="AN1132" s="13">
        <f t="shared" si="1373"/>
        <v>2.0231597354979786E-2</v>
      </c>
      <c r="AO1132" s="13">
        <f t="shared" si="1374"/>
        <v>7.4180990938156454E-3</v>
      </c>
      <c r="AP1132" s="13">
        <f t="shared" si="1375"/>
        <v>1.8132756466746613E-3</v>
      </c>
      <c r="AQ1132" s="13">
        <f t="shared" si="1376"/>
        <v>3.3242700008866209E-4</v>
      </c>
      <c r="AR1132" s="13">
        <f t="shared" si="1377"/>
        <v>8.0346776883717127E-5</v>
      </c>
      <c r="AS1132" s="13">
        <f t="shared" si="1378"/>
        <v>1.8941517291090845E-4</v>
      </c>
      <c r="AT1132" s="13">
        <f t="shared" si="1379"/>
        <v>2.2327036080609921E-4</v>
      </c>
      <c r="AU1132" s="13">
        <f t="shared" si="1380"/>
        <v>1.7545111178582842E-4</v>
      </c>
      <c r="AV1132" s="13">
        <f t="shared" si="1381"/>
        <v>1.0340521413951938E-4</v>
      </c>
      <c r="AW1132" s="13">
        <f t="shared" si="1382"/>
        <v>2.3412888472756112E-6</v>
      </c>
      <c r="AX1132" s="13">
        <f t="shared" si="1383"/>
        <v>1.0840087178201072E-2</v>
      </c>
      <c r="AY1132" s="13">
        <f t="shared" si="1384"/>
        <v>7.9492330202689827E-3</v>
      </c>
      <c r="AZ1132" s="13">
        <f t="shared" si="1385"/>
        <v>2.9146585526363478E-3</v>
      </c>
      <c r="BA1132" s="13">
        <f t="shared" si="1386"/>
        <v>7.124573701466991E-4</v>
      </c>
      <c r="BB1132" s="13">
        <f t="shared" si="1387"/>
        <v>1.3061448582473497E-4</v>
      </c>
      <c r="BC1132" s="13">
        <f t="shared" si="1388"/>
        <v>1.9156395452822243E-5</v>
      </c>
      <c r="BD1132" s="13">
        <f t="shared" si="1389"/>
        <v>9.8199587232197418E-6</v>
      </c>
      <c r="BE1132" s="13">
        <f t="shared" si="1390"/>
        <v>2.3150265034633946E-5</v>
      </c>
      <c r="BF1132" s="13">
        <f t="shared" si="1391"/>
        <v>2.7288035840036305E-5</v>
      </c>
      <c r="BG1132" s="13">
        <f t="shared" si="1392"/>
        <v>2.1443581715460339E-5</v>
      </c>
      <c r="BH1132" s="13">
        <f t="shared" si="1393"/>
        <v>1.2638153937218661E-5</v>
      </c>
      <c r="BI1132" s="13">
        <f t="shared" si="1394"/>
        <v>5.9588155396886473E-6</v>
      </c>
      <c r="BJ1132" s="14">
        <f t="shared" si="1395"/>
        <v>0.72591456315758063</v>
      </c>
      <c r="BK1132" s="14">
        <f t="shared" si="1396"/>
        <v>0.17326581949110936</v>
      </c>
      <c r="BL1132" s="14">
        <f t="shared" si="1397"/>
        <v>9.5164127651644351E-2</v>
      </c>
      <c r="BM1132" s="14">
        <f t="shared" si="1398"/>
        <v>0.58622559176756994</v>
      </c>
      <c r="BN1132" s="14">
        <f t="shared" si="1399"/>
        <v>0.40316025355304619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1.36507936507937</v>
      </c>
      <c r="F1133" s="10">
        <f>VLOOKUP(B1133,home!$B$2:$E$405,3,FALSE)</f>
        <v>1.57</v>
      </c>
      <c r="G1133" s="10">
        <f>VLOOKUP(C1133,away!$B$2:$E$405,4,FALSE)</f>
        <v>0.94</v>
      </c>
      <c r="H1133" s="10">
        <f>VLOOKUP(A1133,away!$A$2:$E$405,3,FALSE)</f>
        <v>1.0634920634920599</v>
      </c>
      <c r="I1133" s="10">
        <f>VLOOKUP(C1133,away!$B$2:$E$405,3,FALSE)</f>
        <v>0.52</v>
      </c>
      <c r="J1133" s="10">
        <f>VLOOKUP(B1133,home!$B$2:$E$405,4,FALSE)</f>
        <v>1.07</v>
      </c>
      <c r="K1133" s="12">
        <f t="shared" si="1344"/>
        <v>2.014584126984134</v>
      </c>
      <c r="L1133" s="12">
        <f t="shared" si="1345"/>
        <v>0.59172698412698221</v>
      </c>
      <c r="M1133" s="13">
        <f t="shared" si="1346"/>
        <v>7.3806305465680927E-2</v>
      </c>
      <c r="N1133" s="13">
        <f t="shared" si="1347"/>
        <v>0.14868901146250313</v>
      </c>
      <c r="O1133" s="13">
        <f t="shared" si="1348"/>
        <v>4.3673182542762173E-2</v>
      </c>
      <c r="P1133" s="13">
        <f t="shared" si="1349"/>
        <v>8.7983300325529257E-2</v>
      </c>
      <c r="Q1133" s="13">
        <f t="shared" si="1350"/>
        <v>0.14977326117466042</v>
      </c>
      <c r="R1133" s="13">
        <f t="shared" si="1351"/>
        <v>1.2921300296627913E-2</v>
      </c>
      <c r="S1133" s="13">
        <f t="shared" si="1352"/>
        <v>2.6220866521261457E-2</v>
      </c>
      <c r="T1133" s="13">
        <f t="shared" si="1353"/>
        <v>8.8624880137744638E-2</v>
      </c>
      <c r="U1133" s="13">
        <f t="shared" si="1354"/>
        <v>2.6031046477581976E-2</v>
      </c>
      <c r="V1133" s="13">
        <f t="shared" si="1355"/>
        <v>3.4730522147422916E-3</v>
      </c>
      <c r="W1133" s="13">
        <f t="shared" si="1356"/>
        <v>0.10057694486970666</v>
      </c>
      <c r="X1133" s="13">
        <f t="shared" si="1357"/>
        <v>5.9514092260457278E-2</v>
      </c>
      <c r="Y1133" s="13">
        <f t="shared" si="1358"/>
        <v>1.7608047163167675E-2</v>
      </c>
      <c r="Z1133" s="13">
        <f t="shared" si="1359"/>
        <v>2.5486273518409053E-3</v>
      </c>
      <c r="AA1133" s="13">
        <f t="shared" si="1360"/>
        <v>5.1344242086162955E-3</v>
      </c>
      <c r="AB1133" s="13">
        <f t="shared" si="1361"/>
        <v>5.1718647559407327E-3</v>
      </c>
      <c r="AC1133" s="13">
        <f t="shared" si="1362"/>
        <v>2.5876057788009932E-4</v>
      </c>
      <c r="AD1133" s="13">
        <f t="shared" si="1363"/>
        <v>5.0655179168767349E-2</v>
      </c>
      <c r="AE1133" s="13">
        <f t="shared" si="1364"/>
        <v>2.9974036399946637E-2</v>
      </c>
      <c r="AF1133" s="13">
        <f t="shared" si="1365"/>
        <v>8.8682230805264047E-3</v>
      </c>
      <c r="AG1133" s="13">
        <f t="shared" si="1366"/>
        <v>1.7491889660017283E-3</v>
      </c>
      <c r="AH1133" s="13">
        <f t="shared" si="1367"/>
        <v>3.7702289414208906E-4</v>
      </c>
      <c r="AI1133" s="13">
        <f t="shared" si="1368"/>
        <v>7.5954433804827201E-4</v>
      </c>
      <c r="AJ1133" s="13">
        <f t="shared" si="1369"/>
        <v>7.6508298358636019E-4</v>
      </c>
      <c r="AK1133" s="13">
        <f t="shared" si="1370"/>
        <v>5.1377467818624809E-4</v>
      </c>
      <c r="AL1133" s="13">
        <f t="shared" si="1371"/>
        <v>1.2338571612485595E-5</v>
      </c>
      <c r="AM1133" s="13">
        <f t="shared" si="1372"/>
        <v>2.0409823980587202E-2</v>
      </c>
      <c r="AN1133" s="13">
        <f t="shared" si="1373"/>
        <v>1.2077043590595424E-2</v>
      </c>
      <c r="AO1133" s="13">
        <f t="shared" si="1374"/>
        <v>3.5731562905165649E-3</v>
      </c>
      <c r="AP1133" s="13">
        <f t="shared" si="1375"/>
        <v>7.0477766520057406E-4</v>
      </c>
      <c r="AQ1133" s="13">
        <f t="shared" si="1376"/>
        <v>1.0425899057729791E-4</v>
      </c>
      <c r="AR1133" s="13">
        <f t="shared" si="1377"/>
        <v>4.4618924019504986E-5</v>
      </c>
      <c r="AS1133" s="13">
        <f t="shared" si="1378"/>
        <v>8.9888576092805856E-5</v>
      </c>
      <c r="AT1133" s="13">
        <f t="shared" si="1379"/>
        <v>9.0544049296886105E-5</v>
      </c>
      <c r="AU1133" s="13">
        <f t="shared" si="1380"/>
        <v>6.0802868168791914E-5</v>
      </c>
      <c r="AV1133" s="13">
        <f t="shared" si="1381"/>
        <v>3.0623123271989264E-5</v>
      </c>
      <c r="AW1133" s="13">
        <f t="shared" si="1382"/>
        <v>4.085725335464417E-7</v>
      </c>
      <c r="AX1133" s="13">
        <f t="shared" si="1383"/>
        <v>6.8528845709718584E-3</v>
      </c>
      <c r="AY1133" s="13">
        <f t="shared" si="1384"/>
        <v>4.0550367197515055E-3</v>
      </c>
      <c r="AZ1133" s="13">
        <f t="shared" si="1385"/>
        <v>1.1997373243513645E-3</v>
      </c>
      <c r="BA1133" s="13">
        <f t="shared" si="1386"/>
        <v>2.36638982894336E-4</v>
      </c>
      <c r="BB1133" s="13">
        <f t="shared" si="1387"/>
        <v>3.5006417918735496E-5</v>
      </c>
      <c r="BC1133" s="13">
        <f t="shared" si="1388"/>
        <v>4.1428484200284225E-6</v>
      </c>
      <c r="BD1133" s="13">
        <f t="shared" si="1389"/>
        <v>4.400370224175439E-6</v>
      </c>
      <c r="BE1133" s="13">
        <f t="shared" si="1390"/>
        <v>8.864916006477455E-6</v>
      </c>
      <c r="BF1133" s="13">
        <f t="shared" si="1391"/>
        <v>8.9295595368485311E-6</v>
      </c>
      <c r="BG1133" s="13">
        <f t="shared" si="1392"/>
        <v>5.9964496346316165E-6</v>
      </c>
      <c r="BH1133" s="13">
        <f t="shared" si="1393"/>
        <v>3.0200880630471667E-6</v>
      </c>
      <c r="BI1133" s="13">
        <f t="shared" si="1394"/>
        <v>1.2168442947818155E-6</v>
      </c>
      <c r="BJ1133" s="14">
        <f t="shared" si="1395"/>
        <v>0.70528537206526698</v>
      </c>
      <c r="BK1133" s="14">
        <f t="shared" si="1396"/>
        <v>0.195809660396458</v>
      </c>
      <c r="BL1133" s="14">
        <f t="shared" si="1397"/>
        <v>9.5696148944102E-2</v>
      </c>
      <c r="BM1133" s="14">
        <f t="shared" si="1398"/>
        <v>0.47843881934268601</v>
      </c>
      <c r="BN1133" s="14">
        <f t="shared" si="1399"/>
        <v>0.51684636126776384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1.3212121212121199</v>
      </c>
      <c r="F1134" s="25">
        <f>VLOOKUP(B1134,home!$B$2:$E$405,3,FALSE)</f>
        <v>0.87</v>
      </c>
      <c r="G1134" s="25">
        <f>VLOOKUP(C1134,away!$B$2:$E$405,4,FALSE)</f>
        <v>0.87</v>
      </c>
      <c r="H1134" s="25">
        <f>VLOOKUP(A1134,away!$A$2:$E$405,3,FALSE)</f>
        <v>1.0181818181818201</v>
      </c>
      <c r="I1134" s="25">
        <f>VLOOKUP(C1134,away!$B$2:$E$405,3,FALSE)</f>
        <v>0.54</v>
      </c>
      <c r="J1134" s="25">
        <f>VLOOKUP(B1134,home!$B$2:$E$405,4,FALSE)</f>
        <v>0.56000000000000005</v>
      </c>
      <c r="K1134" s="27">
        <f t="shared" ref="K1134" si="1400">E1134*F1134*G1134</f>
        <v>1.0000254545454537</v>
      </c>
      <c r="L1134" s="27">
        <f t="shared" ref="L1134" si="1401">H1134*I1134*J1134</f>
        <v>0.30789818181818246</v>
      </c>
      <c r="M1134" s="28">
        <f t="shared" ref="M1134" si="1402">_xlfn.POISSON.DIST(0,K1134,FALSE) * _xlfn.POISSON.DIST(0,L1134,FALSE)</f>
        <v>0.27038088297660623</v>
      </c>
      <c r="N1134" s="28">
        <f t="shared" ref="N1134" si="1403">_xlfn.POISSON.DIST(1,K1134,FALSE) * _xlfn.POISSON.DIST(0,L1134,FALSE)</f>
        <v>0.27038776539908177</v>
      </c>
      <c r="O1134" s="28">
        <f t="shared" ref="O1134" si="1404">_xlfn.POISSON.DIST(0,K1134,FALSE) * _xlfn.POISSON.DIST(1,L1134,FALSE)</f>
        <v>8.3249782266891822E-2</v>
      </c>
      <c r="P1134" s="28">
        <f t="shared" ref="P1134" si="1405">_xlfn.POISSON.DIST(1,K1134,FALSE) * _xlfn.POISSON.DIST(1,L1134,FALSE)</f>
        <v>8.3251901352258545E-2</v>
      </c>
      <c r="Q1134" s="28">
        <f t="shared" ref="Q1134" si="1406">_xlfn.POISSON.DIST(2,K1134,FALSE) * _xlfn.POISSON.DIST(0,L1134,FALSE)</f>
        <v>0.13519732399837309</v>
      </c>
      <c r="R1134" s="28">
        <f t="shared" ref="R1134" si="1407">_xlfn.POISSON.DIST(0,K1134,FALSE) * _xlfn.POISSON.DIST(2,L1134,FALSE)</f>
        <v>1.2816228298367779E-2</v>
      </c>
      <c r="S1134" s="28">
        <f t="shared" ref="S1134" si="1408">_xlfn.POISSON.DIST(2,K1134,FALSE) * _xlfn.POISSON.DIST(2,L1134,FALSE)</f>
        <v>6.4084403846016869E-3</v>
      </c>
      <c r="T1134" s="28">
        <f t="shared" ref="T1134" si="1409">_xlfn.POISSON.DIST(2,K1134,FALSE) * _xlfn.POISSON.DIST(1,L1134,FALSE)</f>
        <v>4.1627010245782796E-2</v>
      </c>
      <c r="U1134" s="28">
        <f t="shared" ref="U1134" si="1410">_xlfn.POISSON.DIST(1,K1134,FALSE) * _xlfn.POISSON.DIST(2,L1134,FALSE)</f>
        <v>1.2816554529633544E-2</v>
      </c>
      <c r="V1134" s="28">
        <f t="shared" ref="V1134" si="1411">_xlfn.POISSON.DIST(3,K1134,FALSE) * _xlfn.POISSON.DIST(3,L1134,FALSE)</f>
        <v>2.1924415203030054E-4</v>
      </c>
      <c r="W1134" s="28">
        <f t="shared" ref="W1134" si="1412">_xlfn.POISSON.DIST(3,K1134,FALSE) * _xlfn.POISSON.DIST(0,L1134,FALSE)</f>
        <v>4.5066921794934024E-2</v>
      </c>
      <c r="X1134" s="28">
        <f t="shared" ref="X1134" si="1413">_xlfn.POISSON.DIST(3,K1134,FALSE) * _xlfn.POISSON.DIST(1,L1134,FALSE)</f>
        <v>1.3876023280802403E-2</v>
      </c>
      <c r="Y1134" s="28">
        <f t="shared" ref="Y1134" si="1414">_xlfn.POISSON.DIST(3,K1134,FALSE) * _xlfn.POISSON.DIST(2,L1134,FALSE)</f>
        <v>2.1362011695129153E-3</v>
      </c>
      <c r="Z1134" s="28">
        <f t="shared" ref="Z1134" si="1415">_xlfn.POISSON.DIST(0,K1134,FALSE) * _xlfn.POISSON.DIST(3,L1134,FALSE)</f>
        <v>1.3153644636113924E-3</v>
      </c>
      <c r="AA1134" s="28">
        <f t="shared" ref="AA1134" si="1416">_xlfn.POISSON.DIST(1,K1134,FALSE) * _xlfn.POISSON.DIST(3,L1134,FALSE)</f>
        <v>1.3153979456159196E-3</v>
      </c>
      <c r="AB1134" s="28">
        <f t="shared" ref="AB1134" si="1417">_xlfn.POISSON.DIST(2,K1134,FALSE) * _xlfn.POISSON.DIST(3,L1134,FALSE)</f>
        <v>6.5771571423635779E-4</v>
      </c>
      <c r="AC1134" s="28">
        <f t="shared" ref="AC1134" si="1418">_xlfn.POISSON.DIST(4,K1134,FALSE) * _xlfn.POISSON.DIST(4,L1134,FALSE)</f>
        <v>4.2191621306454804E-6</v>
      </c>
      <c r="AD1134" s="28">
        <f t="shared" ref="AD1134" si="1419">_xlfn.POISSON.DIST(4,K1134,FALSE) * _xlfn.POISSON.DIST(0,L1134,FALSE)</f>
        <v>1.1267017238235826E-2</v>
      </c>
      <c r="AE1134" s="28">
        <f t="shared" ref="AE1134" si="1420">_xlfn.POISSON.DIST(4,K1134,FALSE) * _xlfn.POISSON.DIST(1,L1134,FALSE)</f>
        <v>3.46909412216693E-3</v>
      </c>
      <c r="AF1134" s="28">
        <f t="shared" ref="AF1134" si="1421">_xlfn.POISSON.DIST(4,K1134,FALSE) * _xlfn.POISSON.DIST(2,L1134,FALSE)</f>
        <v>5.3406388638567069E-4</v>
      </c>
      <c r="AG1134" s="28">
        <f t="shared" ref="AG1134" si="1422">_xlfn.POISSON.DIST(4,K1134,FALSE) * _xlfn.POISSON.DIST(3,L1134,FALSE)</f>
        <v>5.4812433197633455E-5</v>
      </c>
      <c r="AH1134" s="28">
        <f t="shared" ref="AH1134" si="1423">_xlfn.POISSON.DIST(0,K1134,FALSE) * _xlfn.POISSON.DIST(4,L1134,FALSE)</f>
        <v>1.0124958169354912E-4</v>
      </c>
      <c r="AI1134" s="28">
        <f t="shared" ref="AI1134" si="1424">_xlfn.POISSON.DIST(1,K1134,FALSE) * _xlfn.POISSON.DIST(4,L1134,FALSE)</f>
        <v>1.012521589556285E-4</v>
      </c>
      <c r="AJ1134" s="28">
        <f t="shared" ref="AJ1134" si="1425">_xlfn.POISSON.DIST(2,K1134,FALSE) * _xlfn.POISSON.DIST(4,L1134,FALSE)</f>
        <v>5.0627368141655447E-5</v>
      </c>
      <c r="AK1134" s="28">
        <f t="shared" ref="AK1134" si="1426">_xlfn.POISSON.DIST(3,K1134,FALSE) * _xlfn.POISSON.DIST(4,L1134,FALSE)</f>
        <v>1.6876218946099673E-5</v>
      </c>
      <c r="AL1134" s="28">
        <f t="shared" ref="AL1134" si="1427">_xlfn.POISSON.DIST(5,K1134,FALSE) * _xlfn.POISSON.DIST(5,L1134,FALSE)</f>
        <v>5.1964216644720985E-8</v>
      </c>
      <c r="AM1134" s="28">
        <f t="shared" ref="AM1134" si="1428">_xlfn.POISSON.DIST(5,K1134,FALSE) * _xlfn.POISSON.DIST(0,L1134,FALSE)</f>
        <v>2.2534608070076496E-3</v>
      </c>
      <c r="AN1134" s="28">
        <f t="shared" ref="AN1134" si="1429">_xlfn.POISSON.DIST(5,K1134,FALSE) * _xlfn.POISSON.DIST(1,L1134,FALSE)</f>
        <v>6.9383648527618933E-4</v>
      </c>
      <c r="AO1134" s="28">
        <f t="shared" ref="AO1134" si="1430">_xlfn.POISSON.DIST(5,K1134,FALSE) * _xlfn.POISSON.DIST(2,L1134,FALSE)</f>
        <v>1.068154961478284E-4</v>
      </c>
      <c r="AP1134" s="28">
        <f t="shared" ref="AP1134" si="1431">_xlfn.POISSON.DIST(5,K1134,FALSE) * _xlfn.POISSON.DIST(3,L1134,FALSE)</f>
        <v>1.0962765684641146E-5</v>
      </c>
      <c r="AQ1134" s="28">
        <f t="shared" ref="AQ1134" si="1432">_xlfn.POISSON.DIST(5,K1134,FALSE) * _xlfn.POISSON.DIST(4,L1134,FALSE)</f>
        <v>8.4385390549994252E-7</v>
      </c>
      <c r="AR1134" s="28">
        <f t="shared" ref="AR1134" si="1433">_xlfn.POISSON.DIST(0,K1134,FALSE) * _xlfn.POISSON.DIST(5,L1134,FALSE)</f>
        <v>6.2349124226590668E-6</v>
      </c>
      <c r="AS1134" s="28">
        <f t="shared" ref="AS1134" si="1434">_xlfn.POISSON.DIST(1,K1134,FALSE) * _xlfn.POISSON.DIST(5,L1134,FALSE)</f>
        <v>6.2350711295207292E-6</v>
      </c>
      <c r="AT1134" s="28">
        <f t="shared" ref="AT1134" si="1435">_xlfn.POISSON.DIST(2,K1134,FALSE) * _xlfn.POISSON.DIST(5,L1134,FALSE)</f>
        <v>3.1176149202111004E-6</v>
      </c>
      <c r="AU1134" s="28">
        <f t="shared" ref="AU1134" si="1436">_xlfn.POISSON.DIST(3,K1134,FALSE) * _xlfn.POISSON.DIST(5,L1134,FALSE)</f>
        <v>1.0392314258939316E-6</v>
      </c>
      <c r="AV1134" s="28">
        <f t="shared" ref="AV1134" si="1437">_xlfn.POISSON.DIST(4,K1134,FALSE) * _xlfn.POISSON.DIST(5,L1134,FALSE)</f>
        <v>2.5981446976437471E-7</v>
      </c>
      <c r="AW1134" s="28">
        <f t="shared" ref="AW1134" si="1438">_xlfn.POISSON.DIST(6,K1134,FALSE) * _xlfn.POISSON.DIST(6,L1134,FALSE)</f>
        <v>4.4444708581379646E-10</v>
      </c>
      <c r="AX1134" s="28">
        <f t="shared" ref="AX1134" si="1439">_xlfn.POISSON.DIST(6,K1134,FALSE) * _xlfn.POISSON.DIST(0,L1134,FALSE)</f>
        <v>3.7558636130469804E-4</v>
      </c>
      <c r="AY1134" s="28">
        <f t="shared" ref="AY1134" si="1440">_xlfn.POISSON.DIST(6,K1134,FALSE) * _xlfn.POISSON.DIST(1,L1134,FALSE)</f>
        <v>1.1564235776142347E-4</v>
      </c>
      <c r="AZ1134" s="28">
        <f t="shared" ref="AZ1134" si="1441">_xlfn.POISSON.DIST(6,K1134,FALSE) * _xlfn.POISSON.DIST(2,L1134,FALSE)</f>
        <v>1.7803035847955032E-5</v>
      </c>
      <c r="BA1134" s="28">
        <f t="shared" ref="BA1134" si="1442">_xlfn.POISSON.DIST(6,K1134,FALSE) * _xlfn.POISSON.DIST(3,L1134,FALSE)</f>
        <v>1.8271741228097597E-6</v>
      </c>
      <c r="BB1134" s="28">
        <f t="shared" ref="BB1134" si="1443">_xlfn.POISSON.DIST(6,K1134,FALSE) * _xlfn.POISSON.DIST(4,L1134,FALSE)</f>
        <v>1.4064589756958931E-7</v>
      </c>
      <c r="BC1134" s="28">
        <f t="shared" ref="BC1134" si="1444">_xlfn.POISSON.DIST(6,K1134,FALSE) * _xlfn.POISSON.DIST(5,L1134,FALSE)</f>
        <v>8.6609232283725838E-9</v>
      </c>
      <c r="BD1134" s="28">
        <f t="shared" ref="BD1134" si="1445">_xlfn.POISSON.DIST(0,K1134,FALSE) * _xlfn.POISSON.DIST(6,L1134,FALSE)</f>
        <v>3.1995303312205395E-7</v>
      </c>
      <c r="BE1134" s="28">
        <f t="shared" ref="BE1134" si="1446">_xlfn.POISSON.DIST(1,K1134,FALSE) * _xlfn.POISSON.DIST(6,L1134,FALSE)</f>
        <v>3.1996117738107864E-7</v>
      </c>
      <c r="BF1134" s="28">
        <f t="shared" ref="BF1134" si="1447">_xlfn.POISSON.DIST(2,K1134,FALSE) * _xlfn.POISSON.DIST(6,L1134,FALSE)</f>
        <v>1.5998466092370581E-7</v>
      </c>
      <c r="BG1134" s="28">
        <f t="shared" ref="BG1134" si="1448">_xlfn.POISSON.DIST(3,K1134,FALSE) * _xlfn.POISSON.DIST(6,L1134,FALSE)</f>
        <v>5.3329577753509739E-8</v>
      </c>
      <c r="BH1134" s="28">
        <f t="shared" ref="BH1134" si="1449">_xlfn.POISSON.DIST(4,K1134,FALSE) * _xlfn.POISSON.DIST(6,L1134,FALSE)</f>
        <v>1.3332733808417672E-8</v>
      </c>
      <c r="BI1134" s="28">
        <f t="shared" ref="BI1134" si="1450">_xlfn.POISSON.DIST(5,K1134,FALSE) * _xlfn.POISSON.DIST(6,L1134,FALSE)</f>
        <v>2.6666146374192847E-9</v>
      </c>
      <c r="BJ1134" s="29">
        <f t="shared" ref="BJ1134" si="1451">SUM(N1134,Q1134,T1134,W1134,X1134,Y1134,AD1134,AE1134,AF1134,AG1134,AM1134,AN1134,AO1134,AP1134,AQ1134,AX1134,AY1134,AZ1134,BA1134,BB1134,BC1134)</f>
        <v>0.52719316121235271</v>
      </c>
      <c r="BK1134" s="29">
        <f t="shared" ref="BK1134" si="1452">SUM(M1134,P1134,S1134,V1134,AC1134,AL1134,AY1134)</f>
        <v>0.36038038234960551</v>
      </c>
      <c r="BL1134" s="29">
        <f t="shared" ref="BL1134" si="1453">SUM(O1134,R1134,U1134,AA1134,AB1134,AH1134,AI1134,AJ1134,AK1134,AR1134,AS1134,AT1134,AU1134,AV1134,BD1134,BE1134,BF1134,BG1134,BH1134,BI1134)</f>
        <v>0.11114343995464801</v>
      </c>
      <c r="BM1134" s="29">
        <f t="shared" ref="BM1134" si="1454">SUM(S1134:BI1134)</f>
        <v>0.14463282177532386</v>
      </c>
      <c r="BN1134" s="29">
        <f t="shared" ref="BN1134" si="1455">SUM(M1134:R1134)</f>
        <v>0.8552838842915792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1.68333333333333</v>
      </c>
      <c r="F1135" s="10">
        <f>VLOOKUP(B1135,home!$B$2:$E$405,3,FALSE)</f>
        <v>1.29</v>
      </c>
      <c r="G1135" s="10">
        <f>VLOOKUP(C1135,away!$B$2:$E$405,4,FALSE)</f>
        <v>1.27</v>
      </c>
      <c r="H1135" s="10">
        <f>VLOOKUP(A1135,away!$A$2:$E$405,3,FALSE)</f>
        <v>1.375</v>
      </c>
      <c r="I1135" s="10">
        <f>VLOOKUP(C1135,away!$B$2:$E$405,3,FALSE)</f>
        <v>0.85</v>
      </c>
      <c r="J1135" s="10">
        <f>VLOOKUP(B1135,home!$B$2:$E$405,4,FALSE)</f>
        <v>0.97</v>
      </c>
      <c r="K1135" s="12">
        <f t="shared" ref="K1135:K1198" si="1456">E1135*F1135*G1135</f>
        <v>2.757804999999995</v>
      </c>
      <c r="L1135" s="12">
        <f t="shared" ref="L1135:L1198" si="1457">H1135*I1135*J1135</f>
        <v>1.1336875</v>
      </c>
      <c r="M1135" s="13">
        <f t="shared" ref="M1135:M1198" si="1458">_xlfn.POISSON.DIST(0,K1135,FALSE) * _xlfn.POISSON.DIST(0,L1135,FALSE)</f>
        <v>2.0414854119230677E-2</v>
      </c>
      <c r="N1135" s="13">
        <f t="shared" ref="N1135:N1198" si="1459">_xlfn.POISSON.DIST(1,K1135,FALSE) * _xlfn.POISSON.DIST(0,L1135,FALSE)</f>
        <v>5.6300186764284867E-2</v>
      </c>
      <c r="O1135" s="13">
        <f t="shared" ref="O1135:O1198" si="1460">_xlfn.POISSON.DIST(0,K1135,FALSE) * _xlfn.POISSON.DIST(1,L1135,FALSE)</f>
        <v>2.3144064929295327E-2</v>
      </c>
      <c r="P1135" s="13">
        <f t="shared" ref="P1135:P1198" si="1461">_xlfn.POISSON.DIST(1,K1135,FALSE) * _xlfn.POISSON.DIST(1,L1135,FALSE)</f>
        <v>6.3826817982335193E-2</v>
      </c>
      <c r="Q1135" s="13">
        <f t="shared" ref="Q1135:Q1198" si="1462">_xlfn.POISSON.DIST(2,K1135,FALSE) * _xlfn.POISSON.DIST(0,L1135,FALSE)</f>
        <v>7.7632468279739172E-2</v>
      </c>
      <c r="R1135" s="13">
        <f t="shared" ref="R1135:R1198" si="1463">_xlfn.POISSON.DIST(0,K1135,FALSE) * _xlfn.POISSON.DIST(2,L1135,FALSE)</f>
        <v>1.3119068554765249E-2</v>
      </c>
      <c r="S1135" s="13">
        <f t="shared" ref="S1135:S1198" si="1464">_xlfn.POISSON.DIST(2,K1135,FALSE) * _xlfn.POISSON.DIST(2,L1135,FALSE)</f>
        <v>4.9888461974271367E-2</v>
      </c>
      <c r="T1135" s="13">
        <f t="shared" ref="T1135:T1198" si="1465">_xlfn.POISSON.DIST(2,K1135,FALSE) * _xlfn.POISSON.DIST(1,L1135,FALSE)</f>
        <v>8.8010958882886792E-2</v>
      </c>
      <c r="U1135" s="13">
        <f t="shared" ref="U1135:U1198" si="1466">_xlfn.POISSON.DIST(1,K1135,FALSE) * _xlfn.POISSON.DIST(2,L1135,FALSE)</f>
        <v>3.6179832855674318E-2</v>
      </c>
      <c r="V1135" s="13">
        <f t="shared" ref="V1135:V1198" si="1467">_xlfn.POISSON.DIST(3,K1135,FALSE) * _xlfn.POISSON.DIST(3,L1135,FALSE)</f>
        <v>1.7330636708901479E-2</v>
      </c>
      <c r="W1135" s="13">
        <f t="shared" ref="W1135:W1198" si="1468">_xlfn.POISSON.DIST(3,K1135,FALSE) * _xlfn.POISSON.DIST(0,L1135,FALSE)</f>
        <v>7.1365069728068567E-2</v>
      </c>
      <c r="X1135" s="13">
        <f t="shared" ref="X1135:X1198" si="1469">_xlfn.POISSON.DIST(3,K1135,FALSE) * _xlfn.POISSON.DIST(1,L1135,FALSE)</f>
        <v>8.0905687487339728E-2</v>
      </c>
      <c r="Y1135" s="13">
        <f t="shared" ref="Y1135:Y1198" si="1470">_xlfn.POISSON.DIST(3,K1135,FALSE) * _xlfn.POISSON.DIST(2,L1135,FALSE)</f>
        <v>4.5860883291651729E-2</v>
      </c>
      <c r="Z1135" s="13">
        <f t="shared" ref="Z1135:Z1198" si="1471">_xlfn.POISSON.DIST(0,K1135,FALSE) * _xlfn.POISSON.DIST(3,L1135,FALSE)</f>
        <v>4.9576413440601437E-3</v>
      </c>
      <c r="AA1135" s="13">
        <f t="shared" ref="AA1135:AA1198" si="1472">_xlfn.POISSON.DIST(1,K1135,FALSE) * _xlfn.POISSON.DIST(3,L1135,FALSE)</f>
        <v>1.3672208086855762E-2</v>
      </c>
      <c r="AB1135" s="13">
        <f t="shared" ref="AB1135:AB1198" si="1473">_xlfn.POISSON.DIST(2,K1135,FALSE) * _xlfn.POISSON.DIST(3,L1135,FALSE)</f>
        <v>1.8852641911485595E-2</v>
      </c>
      <c r="AC1135" s="13">
        <f t="shared" ref="AC1135:AC1198" si="1474">_xlfn.POISSON.DIST(4,K1135,FALSE) * _xlfn.POISSON.DIST(4,L1135,FALSE)</f>
        <v>3.386502875175567E-3</v>
      </c>
      <c r="AD1135" s="13">
        <f t="shared" ref="AD1135:AD1198" si="1475">_xlfn.POISSON.DIST(4,K1135,FALSE) * _xlfn.POISSON.DIST(0,L1135,FALSE)</f>
        <v>4.9202736530353952E-2</v>
      </c>
      <c r="AE1135" s="13">
        <f t="shared" ref="AE1135:AE1198" si="1476">_xlfn.POISSON.DIST(4,K1135,FALSE) * _xlfn.POISSON.DIST(1,L1135,FALSE)</f>
        <v>5.5780527370255642E-2</v>
      </c>
      <c r="AF1135" s="13">
        <f t="shared" ref="AF1135:AF1198" si="1477">_xlfn.POISSON.DIST(4,K1135,FALSE) * _xlfn.POISSON.DIST(2,L1135,FALSE)</f>
        <v>3.1618843311533348E-2</v>
      </c>
      <c r="AG1135" s="13">
        <f t="shared" ref="AG1135:AG1198" si="1478">_xlfn.POISSON.DIST(4,K1135,FALSE) * _xlfn.POISSON.DIST(3,L1135,FALSE)</f>
        <v>1.1948629142247992E-2</v>
      </c>
      <c r="AH1135" s="13">
        <f t="shared" ref="AH1135:AH1198" si="1479">_xlfn.POISSON.DIST(0,K1135,FALSE) * _xlfn.POISSON.DIST(4,L1135,FALSE)</f>
        <v>1.405104005311046E-3</v>
      </c>
      <c r="AI1135" s="13">
        <f t="shared" ref="AI1135:AI1198" si="1480">_xlfn.POISSON.DIST(1,K1135,FALSE) * _xlfn.POISSON.DIST(4,L1135,FALSE)</f>
        <v>3.8750028513668227E-3</v>
      </c>
      <c r="AJ1135" s="13">
        <f t="shared" ref="AJ1135:AJ1198" si="1481">_xlfn.POISSON.DIST(2,K1135,FALSE) * _xlfn.POISSON.DIST(4,L1135,FALSE)</f>
        <v>5.3432511192568304E-3</v>
      </c>
      <c r="AK1135" s="13">
        <f t="shared" ref="AK1135:AK1198" si="1482">_xlfn.POISSON.DIST(3,K1135,FALSE) * _xlfn.POISSON.DIST(4,L1135,FALSE)</f>
        <v>4.9118815509806854E-3</v>
      </c>
      <c r="AL1135" s="13">
        <f t="shared" ref="AL1135:AL1198" si="1483">_xlfn.POISSON.DIST(5,K1135,FALSE) * _xlfn.POISSON.DIST(5,L1135,FALSE)</f>
        <v>4.2351456708549054E-4</v>
      </c>
      <c r="AM1135" s="13">
        <f t="shared" ref="AM1135:AM1198" si="1484">_xlfn.POISSON.DIST(5,K1135,FALSE) * _xlfn.POISSON.DIST(0,L1135,FALSE)</f>
        <v>2.7138310563418502E-2</v>
      </c>
      <c r="AN1135" s="13">
        <f t="shared" ref="AN1135:AN1198" si="1485">_xlfn.POISSON.DIST(5,K1135,FALSE) * _xlfn.POISSON.DIST(1,L1135,FALSE)</f>
        <v>3.0766363456865512E-2</v>
      </c>
      <c r="AO1135" s="13">
        <f t="shared" ref="AO1135:AO1198" si="1486">_xlfn.POISSON.DIST(5,K1135,FALSE) * _xlfn.POISSON.DIST(2,L1135,FALSE)</f>
        <v>1.7439720835752612E-2</v>
      </c>
      <c r="AP1135" s="13">
        <f t="shared" ref="AP1135:AP1198" si="1487">_xlfn.POISSON.DIST(5,K1135,FALSE) * _xlfn.POISSON.DIST(3,L1135,FALSE)</f>
        <v>6.5903978383274305E-3</v>
      </c>
      <c r="AQ1135" s="13">
        <f t="shared" ref="AQ1135:AQ1198" si="1488">_xlfn.POISSON.DIST(5,K1135,FALSE) * _xlfn.POISSON.DIST(4,L1135,FALSE)</f>
        <v>1.8678629123347072E-3</v>
      </c>
      <c r="AR1135" s="13">
        <f t="shared" ref="AR1135:AR1198" si="1489">_xlfn.POISSON.DIST(0,K1135,FALSE) * _xlfn.POISSON.DIST(5,L1135,FALSE)</f>
        <v>3.1858976940421317E-4</v>
      </c>
      <c r="AS1135" s="13">
        <f t="shared" ref="AS1135:AS1198" si="1490">_xlfn.POISSON.DIST(1,K1135,FALSE) * _xlfn.POISSON.DIST(5,L1135,FALSE)</f>
        <v>8.7860845901178476E-4</v>
      </c>
      <c r="AT1135" s="13">
        <f t="shared" ref="AT1135:AT1198" si="1491">_xlfn.POISSON.DIST(2,K1135,FALSE) * _xlfn.POISSON.DIST(5,L1135,FALSE)</f>
        <v>1.2115154006524954E-3</v>
      </c>
      <c r="AU1135" s="13">
        <f t="shared" ref="AU1135:AU1198" si="1492">_xlfn.POISSON.DIST(3,K1135,FALSE) * _xlfn.POISSON.DIST(5,L1135,FALSE)</f>
        <v>1.113707743165483E-3</v>
      </c>
      <c r="AV1135" s="13">
        <f t="shared" ref="AV1135:AV1198" si="1493">_xlfn.POISSON.DIST(4,K1135,FALSE) * _xlfn.POISSON.DIST(5,L1135,FALSE)</f>
        <v>7.6784719566011994E-4</v>
      </c>
      <c r="AW1135" s="13">
        <f t="shared" ref="AW1135:AW1198" si="1494">_xlfn.POISSON.DIST(6,K1135,FALSE) * _xlfn.POISSON.DIST(6,L1135,FALSE)</f>
        <v>3.6780934972858084E-5</v>
      </c>
      <c r="AX1135" s="13">
        <f t="shared" ref="AX1135:AX1198" si="1495">_xlfn.POISSON.DIST(6,K1135,FALSE) * _xlfn.POISSON.DIST(0,L1135,FALSE)</f>
        <v>1.247369476055803E-2</v>
      </c>
      <c r="AY1135" s="13">
        <f t="shared" ref="AY1135:AY1198" si="1496">_xlfn.POISSON.DIST(6,K1135,FALSE) * _xlfn.POISSON.DIST(1,L1135,FALSE)</f>
        <v>1.4141271828860132E-2</v>
      </c>
      <c r="AZ1135" s="13">
        <f t="shared" ref="AZ1135:AZ1198" si="1497">_xlfn.POISSON.DIST(6,K1135,FALSE) * _xlfn.POISSON.DIST(2,L1135,FALSE)</f>
        <v>8.015891553240435E-3</v>
      </c>
      <c r="BA1135" s="13">
        <f t="shared" ref="BA1135:BA1198" si="1498">_xlfn.POISSON.DIST(6,K1135,FALSE) * _xlfn.POISSON.DIST(3,L1135,FALSE)</f>
        <v>3.0291720184214229E-3</v>
      </c>
      <c r="BB1135" s="13">
        <f t="shared" ref="BB1135:BB1198" si="1499">_xlfn.POISSON.DIST(6,K1135,FALSE) * _xlfn.POISSON.DIST(4,L1135,FALSE)</f>
        <v>8.5853361315853412E-4</v>
      </c>
      <c r="BC1135" s="13">
        <f t="shared" ref="BC1135:BC1198" si="1500">_xlfn.POISSON.DIST(6,K1135,FALSE) * _xlfn.POISSON.DIST(5,L1135,FALSE)</f>
        <v>1.9466176511353308E-4</v>
      </c>
      <c r="BD1135" s="13">
        <f t="shared" ref="BD1135:BD1198" si="1501">_xlfn.POISSON.DIST(0,K1135,FALSE) * _xlfn.POISSON.DIST(6,L1135,FALSE)</f>
        <v>6.0196873200239821E-5</v>
      </c>
      <c r="BE1135" s="13">
        <f t="shared" ref="BE1135:BE1198" si="1502">_xlfn.POISSON.DIST(1,K1135,FALSE) * _xlfn.POISSON.DIST(6,L1135,FALSE)</f>
        <v>1.660112378959871E-4</v>
      </c>
      <c r="BF1135" s="13">
        <f t="shared" ref="BF1135:BF1198" si="1503">_xlfn.POISSON.DIST(2,K1135,FALSE) * _xlfn.POISSON.DIST(6,L1135,FALSE)</f>
        <v>2.2891331096287095E-4</v>
      </c>
      <c r="BG1135" s="13">
        <f t="shared" ref="BG1135:BG1198" si="1504">_xlfn.POISSON.DIST(3,K1135,FALSE) * _xlfn.POISSON.DIST(6,L1135,FALSE)</f>
        <v>2.1043275784665306E-4</v>
      </c>
      <c r="BH1135" s="13">
        <f t="shared" ref="BH1135:BH1198" si="1505">_xlfn.POISSON.DIST(4,K1135,FALSE) * _xlfn.POISSON.DIST(6,L1135,FALSE)</f>
        <v>1.4508312793832203E-4</v>
      </c>
      <c r="BI1135" s="13">
        <f t="shared" ref="BI1135:BI1198" si="1506">_xlfn.POISSON.DIST(5,K1135,FALSE) * _xlfn.POISSON.DIST(6,L1135,FALSE)</f>
        <v>8.002219512878867E-5</v>
      </c>
      <c r="BJ1135" s="14">
        <f t="shared" ref="BJ1135:BJ1198" si="1507">SUM(N1135,Q1135,T1135,W1135,X1135,Y1135,AD1135,AE1135,AF1135,AG1135,AM1135,AN1135,AO1135,AP1135,AQ1135,AX1135,AY1135,AZ1135,BA1135,BB1135,BC1135)</f>
        <v>0.6911418719344129</v>
      </c>
      <c r="BK1135" s="14">
        <f t="shared" ref="BK1135:BK1198" si="1508">SUM(M1135,P1135,S1135,V1135,AC1135,AL1135,AY1135)</f>
        <v>0.1694120600558599</v>
      </c>
      <c r="BL1135" s="14">
        <f t="shared" ref="BL1135:BL1198" si="1509">SUM(O1135,R1135,U1135,AA1135,AB1135,AH1135,AI1135,AJ1135,AK1135,AR1135,AS1135,AT1135,AU1135,AV1135,BD1135,BE1135,BF1135,BG1135,BH1135,BI1135)</f>
        <v>0.12568398393585858</v>
      </c>
      <c r="BM1135" s="14">
        <f t="shared" ref="BM1135:BM1198" si="1510">SUM(S1135:BI1135)</f>
        <v>0.72265360574665349</v>
      </c>
      <c r="BN1135" s="14">
        <f t="shared" ref="BN1135:BN1198" si="1511">SUM(M1135:R1135)</f>
        <v>0.2544374606296505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1.68333333333333</v>
      </c>
      <c r="F1136" s="10">
        <f>VLOOKUP(B1136,home!$B$2:$E$405,3,FALSE)</f>
        <v>0.79</v>
      </c>
      <c r="G1136" s="10">
        <f>VLOOKUP(C1136,away!$B$2:$E$405,4,FALSE)</f>
        <v>1.19</v>
      </c>
      <c r="H1136" s="10">
        <f>VLOOKUP(A1136,away!$A$2:$E$405,3,FALSE)</f>
        <v>1.375</v>
      </c>
      <c r="I1136" s="10">
        <f>VLOOKUP(C1136,away!$B$2:$E$405,3,FALSE)</f>
        <v>1.0900000000000001</v>
      </c>
      <c r="J1136" s="10">
        <f>VLOOKUP(B1136,home!$B$2:$E$405,4,FALSE)</f>
        <v>1.0900000000000001</v>
      </c>
      <c r="K1136" s="12">
        <f t="shared" si="1456"/>
        <v>1.5825016666666636</v>
      </c>
      <c r="L1136" s="12">
        <f t="shared" si="1457"/>
        <v>1.6336375000000001</v>
      </c>
      <c r="M1136" s="13">
        <f t="shared" si="1458"/>
        <v>4.0109616250754924E-2</v>
      </c>
      <c r="N1136" s="13">
        <f t="shared" si="1459"/>
        <v>6.3473534566179962E-2</v>
      </c>
      <c r="O1136" s="13">
        <f t="shared" si="1460"/>
        <v>6.5524573217842649E-2</v>
      </c>
      <c r="P1136" s="13">
        <f t="shared" si="1461"/>
        <v>0.10369274632485781</v>
      </c>
      <c r="Q1136" s="13">
        <f t="shared" si="1462"/>
        <v>5.0223487120101946E-2</v>
      </c>
      <c r="R1136" s="13">
        <f t="shared" si="1463"/>
        <v>5.3521699990081717E-2</v>
      </c>
      <c r="S1136" s="13">
        <f t="shared" si="1464"/>
        <v>6.7017505061451099E-2</v>
      </c>
      <c r="T1136" s="13">
        <f t="shared" si="1465"/>
        <v>8.2046971940165539E-2</v>
      </c>
      <c r="U1136" s="13">
        <f t="shared" si="1466"/>
        <v>8.4698179437137477E-2</v>
      </c>
      <c r="V1136" s="13">
        <f t="shared" si="1467"/>
        <v>1.9250659681700335E-2</v>
      </c>
      <c r="W1136" s="13">
        <f t="shared" si="1468"/>
        <v>2.6492917357791003E-2</v>
      </c>
      <c r="X1136" s="13">
        <f t="shared" si="1469"/>
        <v>4.3279823280088302E-2</v>
      </c>
      <c r="Y1136" s="13">
        <f t="shared" si="1470"/>
        <v>3.5351771151862631E-2</v>
      </c>
      <c r="Z1136" s="13">
        <f t="shared" si="1471"/>
        <v>2.9145018722515712E-2</v>
      </c>
      <c r="AA1136" s="13">
        <f t="shared" si="1472"/>
        <v>4.6122040703412227E-2</v>
      </c>
      <c r="AB1136" s="13">
        <f t="shared" si="1473"/>
        <v>3.649410314160878E-2</v>
      </c>
      <c r="AC1136" s="13">
        <f t="shared" si="1474"/>
        <v>3.1104663257080375E-3</v>
      </c>
      <c r="AD1136" s="13">
        <f t="shared" si="1475"/>
        <v>1.0481271468391611E-2</v>
      </c>
      <c r="AE1136" s="13">
        <f t="shared" si="1476"/>
        <v>1.7122598118444601E-2</v>
      </c>
      <c r="AF1136" s="13">
        <f t="shared" si="1477"/>
        <v>1.3986059191860273E-2</v>
      </c>
      <c r="AG1136" s="13">
        <f t="shared" si="1478"/>
        <v>7.6160502576808802E-3</v>
      </c>
      <c r="AH1136" s="13">
        <f t="shared" si="1479"/>
        <v>1.1903098880825941E-2</v>
      </c>
      <c r="AI1136" s="13">
        <f t="shared" si="1480"/>
        <v>1.8836673817405149E-2</v>
      </c>
      <c r="AJ1136" s="13">
        <f t="shared" si="1481"/>
        <v>1.490453385524998E-2</v>
      </c>
      <c r="AK1136" s="13">
        <f t="shared" si="1482"/>
        <v>7.8621498889409318E-3</v>
      </c>
      <c r="AL1136" s="13">
        <f t="shared" si="1483"/>
        <v>3.216513403142676E-4</v>
      </c>
      <c r="AM1136" s="13">
        <f t="shared" si="1484"/>
        <v>3.3173259135030955E-3</v>
      </c>
      <c r="AN1136" s="13">
        <f t="shared" si="1485"/>
        <v>5.4193080120204127E-3</v>
      </c>
      <c r="AO1136" s="13">
        <f t="shared" si="1486"/>
        <v>4.4265923962434998E-3</v>
      </c>
      <c r="AP1136" s="13">
        <f t="shared" si="1487"/>
        <v>2.4104824452394137E-3</v>
      </c>
      <c r="AQ1136" s="13">
        <f t="shared" si="1488"/>
        <v>9.8446362890870082E-4</v>
      </c>
      <c r="AR1136" s="13">
        <f t="shared" si="1489"/>
        <v>3.8890697395850588E-3</v>
      </c>
      <c r="AS1136" s="13">
        <f t="shared" si="1490"/>
        <v>6.1544593446762426E-3</v>
      </c>
      <c r="AT1136" s="13">
        <f t="shared" si="1491"/>
        <v>4.8697210851911888E-3</v>
      </c>
      <c r="AU1136" s="13">
        <f t="shared" si="1492"/>
        <v>2.5687805778389491E-3</v>
      </c>
      <c r="AV1136" s="13">
        <f t="shared" si="1493"/>
        <v>1.0162748864327731E-3</v>
      </c>
      <c r="AW1136" s="13">
        <f t="shared" si="1494"/>
        <v>2.3098444514142425E-5</v>
      </c>
      <c r="AX1136" s="13">
        <f t="shared" si="1495"/>
        <v>8.7494563116586026E-4</v>
      </c>
      <c r="AY1136" s="13">
        <f t="shared" si="1496"/>
        <v>1.429343993533718E-3</v>
      </c>
      <c r="AZ1136" s="13">
        <f t="shared" si="1497"/>
        <v>1.1675149741182198E-3</v>
      </c>
      <c r="BA1136" s="13">
        <f t="shared" si="1498"/>
        <v>6.3576541451035122E-4</v>
      </c>
      <c r="BB1136" s="13">
        <f t="shared" si="1499"/>
        <v>2.5965255558678852E-4</v>
      </c>
      <c r="BC1136" s="13">
        <f t="shared" si="1500"/>
        <v>8.4835630355482462E-5</v>
      </c>
      <c r="BD1136" s="13">
        <f t="shared" si="1501"/>
        <v>1.0588883611168983E-3</v>
      </c>
      <c r="BE1136" s="13">
        <f t="shared" si="1502"/>
        <v>1.6756925962814234E-3</v>
      </c>
      <c r="BF1136" s="13">
        <f t="shared" si="1503"/>
        <v>1.325893163218171E-3</v>
      </c>
      <c r="BG1136" s="13">
        <f t="shared" si="1504"/>
        <v>6.9940938020489644E-4</v>
      </c>
      <c r="BH1136" s="13">
        <f t="shared" si="1505"/>
        <v>2.767041274641367E-4</v>
      </c>
      <c r="BI1136" s="13">
        <f t="shared" si="1506"/>
        <v>8.7576948577108277E-5</v>
      </c>
      <c r="BJ1136" s="14">
        <f t="shared" si="1507"/>
        <v>0.3710847150477522</v>
      </c>
      <c r="BK1136" s="14">
        <f t="shared" si="1508"/>
        <v>0.23493198897832021</v>
      </c>
      <c r="BL1136" s="14">
        <f t="shared" si="1509"/>
        <v>0.36348952314309169</v>
      </c>
      <c r="BM1136" s="14">
        <f t="shared" si="1510"/>
        <v>0.62069934287284134</v>
      </c>
      <c r="BN1136" s="14">
        <f t="shared" si="1511"/>
        <v>0.376545657469819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1.68333333333333</v>
      </c>
      <c r="F1137" s="10">
        <f>VLOOKUP(B1137,home!$B$2:$E$405,3,FALSE)</f>
        <v>1.19</v>
      </c>
      <c r="G1137" s="10">
        <f>VLOOKUP(C1137,away!$B$2:$E$405,4,FALSE)</f>
        <v>0.76</v>
      </c>
      <c r="H1137" s="10">
        <f>VLOOKUP(A1137,away!$A$2:$E$405,3,FALSE)</f>
        <v>1.375</v>
      </c>
      <c r="I1137" s="10">
        <f>VLOOKUP(C1137,away!$B$2:$E$405,3,FALSE)</f>
        <v>1.19</v>
      </c>
      <c r="J1137" s="10">
        <f>VLOOKUP(B1137,home!$B$2:$E$405,4,FALSE)</f>
        <v>0.87</v>
      </c>
      <c r="K1137" s="12">
        <f t="shared" si="1456"/>
        <v>1.5224066666666636</v>
      </c>
      <c r="L1137" s="12">
        <f t="shared" si="1457"/>
        <v>1.4235374999999999</v>
      </c>
      <c r="M1137" s="13">
        <f t="shared" si="1458"/>
        <v>5.2552418143491583E-2</v>
      </c>
      <c r="N1137" s="13">
        <f t="shared" si="1459"/>
        <v>8.0006151731105701E-2</v>
      </c>
      <c r="O1137" s="13">
        <f t="shared" si="1460"/>
        <v>7.4810337942940647E-2</v>
      </c>
      <c r="P1137" s="13">
        <f t="shared" si="1461"/>
        <v>0.11389175721991887</v>
      </c>
      <c r="Q1137" s="13">
        <f t="shared" si="1462"/>
        <v>6.0900949384889991E-2</v>
      </c>
      <c r="R1137" s="13">
        <f t="shared" si="1463"/>
        <v>5.3247660724724435E-2</v>
      </c>
      <c r="S1137" s="13">
        <f t="shared" si="1464"/>
        <v>6.1706638918229306E-2</v>
      </c>
      <c r="T1137" s="13">
        <f t="shared" si="1465"/>
        <v>8.6694785234992827E-2</v>
      </c>
      <c r="U1137" s="13">
        <f t="shared" si="1466"/>
        <v>8.1064593671725138E-2</v>
      </c>
      <c r="V1137" s="13">
        <f t="shared" si="1467"/>
        <v>1.4858979084977438E-2</v>
      </c>
      <c r="W1137" s="13">
        <f t="shared" si="1468"/>
        <v>3.0905337116628528E-2</v>
      </c>
      <c r="X1137" s="13">
        <f t="shared" si="1469"/>
        <v>4.3994906335662581E-2</v>
      </c>
      <c r="Y1137" s="13">
        <f t="shared" si="1470"/>
        <v>3.1314199488901635E-2</v>
      </c>
      <c r="Z1137" s="13">
        <f t="shared" si="1471"/>
        <v>2.5266680609640803E-2</v>
      </c>
      <c r="AA1137" s="13">
        <f t="shared" si="1472"/>
        <v>3.8466163004654476E-2</v>
      </c>
      <c r="AB1137" s="13">
        <f t="shared" si="1473"/>
        <v>2.9280571499686284E-2</v>
      </c>
      <c r="AC1137" s="13">
        <f t="shared" si="1474"/>
        <v>2.0126514847772156E-3</v>
      </c>
      <c r="AD1137" s="13">
        <f t="shared" si="1475"/>
        <v>1.1762622815483991E-2</v>
      </c>
      <c r="AE1137" s="13">
        <f t="shared" si="1476"/>
        <v>1.6744534676197041E-2</v>
      </c>
      <c r="AF1137" s="13">
        <f t="shared" si="1477"/>
        <v>1.1918236515808422E-2</v>
      </c>
      <c r="AG1137" s="13">
        <f t="shared" si="1478"/>
        <v>5.6553522047075441E-3</v>
      </c>
      <c r="AH1137" s="13">
        <f t="shared" si="1479"/>
        <v>8.9920168370866329E-3</v>
      </c>
      <c r="AI1137" s="13">
        <f t="shared" si="1480"/>
        <v>1.3689506379559575E-2</v>
      </c>
      <c r="AJ1137" s="13">
        <f t="shared" si="1481"/>
        <v>1.0420497887808662E-2</v>
      </c>
      <c r="AK1137" s="13">
        <f t="shared" si="1482"/>
        <v>5.2880784847952654E-3</v>
      </c>
      <c r="AL1137" s="13">
        <f t="shared" si="1483"/>
        <v>1.7447297184055029E-4</v>
      </c>
      <c r="AM1137" s="13">
        <f t="shared" si="1484"/>
        <v>3.5814990783556437E-3</v>
      </c>
      <c r="AN1137" s="13">
        <f t="shared" si="1485"/>
        <v>5.0983982442546968E-3</v>
      </c>
      <c r="AO1137" s="13">
        <f t="shared" si="1486"/>
        <v>3.6288805453153603E-3</v>
      </c>
      <c r="AP1137" s="13">
        <f t="shared" si="1487"/>
        <v>1.7219491797589549E-3</v>
      </c>
      <c r="AQ1137" s="13">
        <f t="shared" si="1488"/>
        <v>6.128148076202781E-4</v>
      </c>
      <c r="AR1137" s="13">
        <f t="shared" si="1489"/>
        <v>2.5600946336448421E-3</v>
      </c>
      <c r="AS1137" s="13">
        <f t="shared" si="1490"/>
        <v>3.8975051375584567E-3</v>
      </c>
      <c r="AT1137" s="13">
        <f t="shared" si="1491"/>
        <v>2.9667939023932839E-3</v>
      </c>
      <c r="AU1137" s="13">
        <f t="shared" si="1492"/>
        <v>1.5055556052098477E-3</v>
      </c>
      <c r="AV1137" s="13">
        <f t="shared" si="1493"/>
        <v>5.7301697260220893E-4</v>
      </c>
      <c r="AW1137" s="13">
        <f t="shared" si="1494"/>
        <v>1.0503287348497635E-5</v>
      </c>
      <c r="AX1137" s="13">
        <f t="shared" si="1495"/>
        <v>9.0874967892485897E-4</v>
      </c>
      <c r="AY1137" s="13">
        <f t="shared" si="1496"/>
        <v>1.2936392460624962E-3</v>
      </c>
      <c r="AZ1137" s="13">
        <f t="shared" si="1497"/>
        <v>9.2077198912084548E-4</v>
      </c>
      <c r="BA1137" s="13">
        <f t="shared" si="1498"/>
        <v>4.3691781848770517E-4</v>
      </c>
      <c r="BB1137" s="13">
        <f t="shared" si="1499"/>
        <v>1.5549222475886034E-4</v>
      </c>
      <c r="BC1137" s="13">
        <f t="shared" si="1500"/>
        <v>4.426980258053322E-5</v>
      </c>
      <c r="BD1137" s="13">
        <f t="shared" si="1501"/>
        <v>6.0739845242369897E-4</v>
      </c>
      <c r="BE1137" s="13">
        <f t="shared" si="1502"/>
        <v>9.2470745329285354E-4</v>
      </c>
      <c r="BF1137" s="13">
        <f t="shared" si="1503"/>
        <v>7.0389039580469651E-4</v>
      </c>
      <c r="BG1137" s="13">
        <f t="shared" si="1504"/>
        <v>3.572024770585689E-4</v>
      </c>
      <c r="BH1137" s="13">
        <f t="shared" si="1505"/>
        <v>1.3595185810595284E-4</v>
      </c>
      <c r="BI1137" s="13">
        <f t="shared" si="1506"/>
        <v>4.1394803025244557E-5</v>
      </c>
      <c r="BJ1137" s="14">
        <f t="shared" si="1507"/>
        <v>0.39830045811961839</v>
      </c>
      <c r="BK1137" s="14">
        <f t="shared" si="1508"/>
        <v>0.24649055706929746</v>
      </c>
      <c r="BL1137" s="14">
        <f t="shared" si="1509"/>
        <v>0.32953293812410078</v>
      </c>
      <c r="BM1137" s="14">
        <f t="shared" si="1510"/>
        <v>0.56289822281687274</v>
      </c>
      <c r="BN1137" s="14">
        <f t="shared" si="1511"/>
        <v>0.43540927514707123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1.36507936507937</v>
      </c>
      <c r="F1138" s="10">
        <f>VLOOKUP(B1138,home!$B$2:$E$405,3,FALSE)</f>
        <v>0.49</v>
      </c>
      <c r="G1138" s="10">
        <f>VLOOKUP(C1138,away!$B$2:$E$405,4,FALSE)</f>
        <v>1.1000000000000001</v>
      </c>
      <c r="H1138" s="10">
        <f>VLOOKUP(A1138,away!$A$2:$E$405,3,FALSE)</f>
        <v>1.0634920634920599</v>
      </c>
      <c r="I1138" s="10">
        <f>VLOOKUP(C1138,away!$B$2:$E$405,3,FALSE)</f>
        <v>1.34</v>
      </c>
      <c r="J1138" s="10">
        <f>VLOOKUP(B1138,home!$B$2:$E$405,4,FALSE)</f>
        <v>1.41</v>
      </c>
      <c r="K1138" s="12">
        <f t="shared" si="1456"/>
        <v>0.73577777777778053</v>
      </c>
      <c r="L1138" s="12">
        <f t="shared" si="1457"/>
        <v>2.009361904761898</v>
      </c>
      <c r="M1138" s="13">
        <f t="shared" si="1458"/>
        <v>6.423932720540905E-2</v>
      </c>
      <c r="N1138" s="13">
        <f t="shared" si="1459"/>
        <v>4.7265869417135585E-2</v>
      </c>
      <c r="O1138" s="13">
        <f t="shared" si="1460"/>
        <v>0.12908005687408355</v>
      </c>
      <c r="P1138" s="13">
        <f t="shared" si="1461"/>
        <v>9.4974237402242714E-2</v>
      </c>
      <c r="Q1138" s="13">
        <f t="shared" si="1462"/>
        <v>1.7388588182237388E-2</v>
      </c>
      <c r="R1138" s="13">
        <f t="shared" si="1463"/>
        <v>0.12968427447364136</v>
      </c>
      <c r="S1138" s="13">
        <f t="shared" si="1464"/>
        <v>3.5103518991159571E-2</v>
      </c>
      <c r="T1138" s="13">
        <f t="shared" si="1465"/>
        <v>3.4939966670980753E-2</v>
      </c>
      <c r="U1138" s="13">
        <f t="shared" si="1466"/>
        <v>9.5418807284939594E-2</v>
      </c>
      <c r="V1138" s="13">
        <f t="shared" si="1467"/>
        <v>5.7665090345324979E-3</v>
      </c>
      <c r="W1138" s="13">
        <f t="shared" si="1468"/>
        <v>4.2647122571398688E-3</v>
      </c>
      <c r="X1138" s="13">
        <f t="shared" si="1469"/>
        <v>8.5693503442679803E-3</v>
      </c>
      <c r="Y1138" s="13">
        <f t="shared" si="1470"/>
        <v>8.6094630651651714E-3</v>
      </c>
      <c r="Z1138" s="13">
        <f t="shared" si="1471"/>
        <v>8.6860880258006923E-2</v>
      </c>
      <c r="AA1138" s="13">
        <f t="shared" si="1472"/>
        <v>6.3910305452058225E-2</v>
      </c>
      <c r="AB1138" s="13">
        <f t="shared" si="1473"/>
        <v>2.3511891261307281E-2</v>
      </c>
      <c r="AC1138" s="13">
        <f t="shared" si="1474"/>
        <v>5.3284123395768563E-4</v>
      </c>
      <c r="AD1138" s="13">
        <f t="shared" si="1475"/>
        <v>7.844701268550087E-4</v>
      </c>
      <c r="AE1138" s="13">
        <f t="shared" si="1476"/>
        <v>1.5762843883261883E-3</v>
      </c>
      <c r="AF1138" s="13">
        <f t="shared" si="1477"/>
        <v>1.5836629004867769E-3</v>
      </c>
      <c r="AG1138" s="13">
        <f t="shared" si="1478"/>
        <v>1.0607173007409539E-3</v>
      </c>
      <c r="AH1138" s="13">
        <f t="shared" si="1479"/>
        <v>4.3633735951130986E-2</v>
      </c>
      <c r="AI1138" s="13">
        <f t="shared" si="1480"/>
        <v>3.2104733274265607E-2</v>
      </c>
      <c r="AJ1138" s="13">
        <f t="shared" si="1481"/>
        <v>1.1810974652343757E-2</v>
      </c>
      <c r="AK1138" s="13">
        <f t="shared" si="1482"/>
        <v>2.8967508943637285E-3</v>
      </c>
      <c r="AL1138" s="13">
        <f t="shared" si="1483"/>
        <v>3.1511033538558009E-5</v>
      </c>
      <c r="AM1138" s="13">
        <f t="shared" si="1484"/>
        <v>1.1543913733408639E-4</v>
      </c>
      <c r="AN1138" s="13">
        <f t="shared" si="1485"/>
        <v>2.3195900487769019E-4</v>
      </c>
      <c r="AO1138" s="13">
        <f t="shared" si="1486"/>
        <v>2.3304479393385506E-4</v>
      </c>
      <c r="AP1138" s="13">
        <f t="shared" si="1487"/>
        <v>1.56090443677925E-4</v>
      </c>
      <c r="AQ1138" s="13">
        <f t="shared" si="1488"/>
        <v>7.8410547805951279E-5</v>
      </c>
      <c r="AR1138" s="13">
        <f t="shared" si="1489"/>
        <v>1.7535193356528443E-2</v>
      </c>
      <c r="AS1138" s="13">
        <f t="shared" si="1490"/>
        <v>1.2902005600770199E-2</v>
      </c>
      <c r="AT1138" s="13">
        <f t="shared" si="1491"/>
        <v>4.7465045049055864E-3</v>
      </c>
      <c r="AU1138" s="13">
        <f t="shared" si="1492"/>
        <v>1.1641241789438861E-3</v>
      </c>
      <c r="AV1138" s="13">
        <f t="shared" si="1493"/>
        <v>2.1413417536017893E-4</v>
      </c>
      <c r="AW1138" s="13">
        <f t="shared" si="1494"/>
        <v>1.2940914814930138E-6</v>
      </c>
      <c r="AX1138" s="13">
        <f t="shared" si="1495"/>
        <v>1.4156258656043015E-5</v>
      </c>
      <c r="AY1138" s="13">
        <f t="shared" si="1496"/>
        <v>2.8445046857408703E-5</v>
      </c>
      <c r="AZ1138" s="13">
        <f t="shared" si="1497"/>
        <v>2.8578196767222104E-5</v>
      </c>
      <c r="BA1138" s="13">
        <f t="shared" si="1498"/>
        <v>1.9141313296948574E-5</v>
      </c>
      <c r="BB1138" s="13">
        <f t="shared" si="1499"/>
        <v>9.6154564365002073E-6</v>
      </c>
      <c r="BC1138" s="13">
        <f t="shared" si="1500"/>
        <v>3.8641863720802194E-6</v>
      </c>
      <c r="BD1138" s="13">
        <f t="shared" si="1501"/>
        <v>5.8724249205403646E-3</v>
      </c>
      <c r="BE1138" s="13">
        <f t="shared" si="1502"/>
        <v>4.3207997582020491E-3</v>
      </c>
      <c r="BF1138" s="13">
        <f t="shared" si="1503"/>
        <v>1.5895742221563372E-3</v>
      </c>
      <c r="BG1138" s="13">
        <f t="shared" si="1504"/>
        <v>3.8985779626367806E-4</v>
      </c>
      <c r="BH1138" s="13">
        <f t="shared" si="1505"/>
        <v>7.1712175746057932E-5</v>
      </c>
      <c r="BI1138" s="13">
        <f t="shared" si="1506"/>
        <v>1.0552845062008832E-5</v>
      </c>
      <c r="BJ1138" s="14">
        <f t="shared" si="1507"/>
        <v>0.12696182903935135</v>
      </c>
      <c r="BK1138" s="14">
        <f t="shared" si="1508"/>
        <v>0.20067638994769746</v>
      </c>
      <c r="BL1138" s="14">
        <f t="shared" si="1509"/>
        <v>0.58086841365261266</v>
      </c>
      <c r="BM1138" s="14">
        <f t="shared" si="1510"/>
        <v>0.51270800838754349</v>
      </c>
      <c r="BN1138" s="14">
        <f t="shared" si="1511"/>
        <v>0.48263235355474965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1.36507936507937</v>
      </c>
      <c r="F1139" s="10">
        <f>VLOOKUP(B1139,home!$B$2:$E$405,3,FALSE)</f>
        <v>0.85</v>
      </c>
      <c r="G1139" s="10">
        <f>VLOOKUP(C1139,away!$B$2:$E$405,4,FALSE)</f>
        <v>1.26</v>
      </c>
      <c r="H1139" s="10">
        <f>VLOOKUP(A1139,away!$A$2:$E$405,3,FALSE)</f>
        <v>1.0634920634920599</v>
      </c>
      <c r="I1139" s="10">
        <f>VLOOKUP(C1139,away!$B$2:$E$405,3,FALSE)</f>
        <v>0.63</v>
      </c>
      <c r="J1139" s="10">
        <f>VLOOKUP(B1139,home!$B$2:$E$405,4,FALSE)</f>
        <v>0.78</v>
      </c>
      <c r="K1139" s="12">
        <f t="shared" si="1456"/>
        <v>1.4620000000000051</v>
      </c>
      <c r="L1139" s="12">
        <f t="shared" si="1457"/>
        <v>0.52259999999999829</v>
      </c>
      <c r="M1139" s="13">
        <f t="shared" si="1458"/>
        <v>0.13743557735451525</v>
      </c>
      <c r="N1139" s="13">
        <f t="shared" si="1459"/>
        <v>0.20093081409230198</v>
      </c>
      <c r="O1139" s="13">
        <f t="shared" si="1460"/>
        <v>7.1823832725469425E-2</v>
      </c>
      <c r="P1139" s="13">
        <f t="shared" si="1461"/>
        <v>0.10500644344463667</v>
      </c>
      <c r="Q1139" s="13">
        <f t="shared" si="1462"/>
        <v>0.14688042510147328</v>
      </c>
      <c r="R1139" s="13">
        <f t="shared" si="1463"/>
        <v>1.8767567491165101E-2</v>
      </c>
      <c r="S1139" s="13">
        <f t="shared" si="1464"/>
        <v>2.0057312264293088E-2</v>
      </c>
      <c r="T1139" s="13">
        <f t="shared" si="1465"/>
        <v>7.6759710158029681E-2</v>
      </c>
      <c r="U1139" s="13">
        <f t="shared" si="1466"/>
        <v>2.7438183672083467E-2</v>
      </c>
      <c r="V1139" s="13">
        <f t="shared" si="1467"/>
        <v>1.7027347701316911E-3</v>
      </c>
      <c r="W1139" s="13">
        <f t="shared" si="1468"/>
        <v>7.1579727166118254E-2</v>
      </c>
      <c r="X1139" s="13">
        <f t="shared" si="1469"/>
        <v>3.7407565417013275E-2</v>
      </c>
      <c r="Y1139" s="13">
        <f t="shared" si="1470"/>
        <v>9.7745968434655352E-3</v>
      </c>
      <c r="Z1139" s="13">
        <f t="shared" si="1471"/>
        <v>3.26931025696095E-3</v>
      </c>
      <c r="AA1139" s="13">
        <f t="shared" si="1472"/>
        <v>4.7797315956769251E-3</v>
      </c>
      <c r="AB1139" s="13">
        <f t="shared" si="1473"/>
        <v>3.493983796439845E-3</v>
      </c>
      <c r="AC1139" s="13">
        <f t="shared" si="1474"/>
        <v>8.1309969815821349E-5</v>
      </c>
      <c r="AD1139" s="13">
        <f t="shared" si="1475"/>
        <v>2.6162390279216314E-2</v>
      </c>
      <c r="AE1139" s="13">
        <f t="shared" si="1476"/>
        <v>1.3672465159918401E-2</v>
      </c>
      <c r="AF1139" s="13">
        <f t="shared" si="1477"/>
        <v>3.5726151462866658E-3</v>
      </c>
      <c r="AG1139" s="13">
        <f t="shared" si="1478"/>
        <v>6.2234955848313529E-4</v>
      </c>
      <c r="AH1139" s="13">
        <f t="shared" si="1479"/>
        <v>4.2713538507194664E-4</v>
      </c>
      <c r="AI1139" s="13">
        <f t="shared" si="1480"/>
        <v>6.2447193297518813E-4</v>
      </c>
      <c r="AJ1139" s="13">
        <f t="shared" si="1481"/>
        <v>4.5648898300486421E-4</v>
      </c>
      <c r="AK1139" s="13">
        <f t="shared" si="1482"/>
        <v>2.2246229771770467E-4</v>
      </c>
      <c r="AL1139" s="13">
        <f t="shared" si="1483"/>
        <v>2.4849666764017572E-6</v>
      </c>
      <c r="AM1139" s="13">
        <f t="shared" si="1484"/>
        <v>7.6498829176428725E-3</v>
      </c>
      <c r="AN1139" s="13">
        <f t="shared" si="1485"/>
        <v>3.9978288127601527E-3</v>
      </c>
      <c r="AO1139" s="13">
        <f t="shared" si="1486"/>
        <v>1.0446326687742243E-3</v>
      </c>
      <c r="AP1139" s="13">
        <f t="shared" si="1487"/>
        <v>1.8197501090046929E-4</v>
      </c>
      <c r="AQ1139" s="13">
        <f t="shared" si="1488"/>
        <v>2.3775035174146231E-5</v>
      </c>
      <c r="AR1139" s="13">
        <f t="shared" si="1489"/>
        <v>4.4644190447719737E-5</v>
      </c>
      <c r="AS1139" s="13">
        <f t="shared" si="1490"/>
        <v>6.5269806434566479E-5</v>
      </c>
      <c r="AT1139" s="13">
        <f t="shared" si="1491"/>
        <v>4.7712228503668271E-5</v>
      </c>
      <c r="AU1139" s="13">
        <f t="shared" si="1492"/>
        <v>2.3251759357454427E-5</v>
      </c>
      <c r="AV1139" s="13">
        <f t="shared" si="1493"/>
        <v>8.4985180451496235E-6</v>
      </c>
      <c r="AW1139" s="13">
        <f t="shared" si="1494"/>
        <v>5.2739358927722565E-8</v>
      </c>
      <c r="AX1139" s="13">
        <f t="shared" si="1495"/>
        <v>1.864021470932322E-3</v>
      </c>
      <c r="AY1139" s="13">
        <f t="shared" si="1496"/>
        <v>9.7413762070922829E-4</v>
      </c>
      <c r="AZ1139" s="13">
        <f t="shared" si="1497"/>
        <v>2.5454216029132049E-4</v>
      </c>
      <c r="BA1139" s="13">
        <f t="shared" si="1498"/>
        <v>4.4341244322747893E-5</v>
      </c>
      <c r="BB1139" s="13">
        <f t="shared" si="1499"/>
        <v>5.7931835707669919E-6</v>
      </c>
      <c r="BC1139" s="13">
        <f t="shared" si="1500"/>
        <v>6.0550354681656434E-7</v>
      </c>
      <c r="BD1139" s="13">
        <f t="shared" si="1501"/>
        <v>3.8885089879963748E-6</v>
      </c>
      <c r="BE1139" s="13">
        <f t="shared" si="1502"/>
        <v>5.6850001404507196E-6</v>
      </c>
      <c r="BF1139" s="13">
        <f t="shared" si="1503"/>
        <v>4.1557351026694918E-6</v>
      </c>
      <c r="BG1139" s="13">
        <f t="shared" si="1504"/>
        <v>2.0252282400342731E-6</v>
      </c>
      <c r="BH1139" s="13">
        <f t="shared" si="1505"/>
        <v>7.4022092173252944E-7</v>
      </c>
      <c r="BI1139" s="13">
        <f t="shared" si="1506"/>
        <v>2.1644059751459225E-7</v>
      </c>
      <c r="BJ1139" s="14">
        <f t="shared" si="1507"/>
        <v>0.60340419455093153</v>
      </c>
      <c r="BK1139" s="14">
        <f t="shared" si="1508"/>
        <v>0.26526000039077813</v>
      </c>
      <c r="BL1139" s="14">
        <f t="shared" si="1509"/>
        <v>0.12823994551638346</v>
      </c>
      <c r="BM1139" s="14">
        <f t="shared" si="1510"/>
        <v>0.31835470562414198</v>
      </c>
      <c r="BN1139" s="14">
        <f t="shared" si="1511"/>
        <v>0.68084466020956169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1.36507936507937</v>
      </c>
      <c r="F1140" s="10">
        <f>VLOOKUP(B1140,home!$B$2:$E$405,3,FALSE)</f>
        <v>0.73</v>
      </c>
      <c r="G1140" s="10">
        <f>VLOOKUP(C1140,away!$B$2:$E$405,4,FALSE)</f>
        <v>0.73</v>
      </c>
      <c r="H1140" s="10">
        <f>VLOOKUP(A1140,away!$A$2:$E$405,3,FALSE)</f>
        <v>1.0634920634920599</v>
      </c>
      <c r="I1140" s="10">
        <f>VLOOKUP(C1140,away!$B$2:$E$405,3,FALSE)</f>
        <v>0.85</v>
      </c>
      <c r="J1140" s="10">
        <f>VLOOKUP(B1140,home!$B$2:$E$405,4,FALSE)</f>
        <v>1.72</v>
      </c>
      <c r="K1140" s="12">
        <f t="shared" si="1456"/>
        <v>0.72745079365079623</v>
      </c>
      <c r="L1140" s="12">
        <f t="shared" si="1457"/>
        <v>1.5548253968253916</v>
      </c>
      <c r="M1140" s="13">
        <f t="shared" si="1458"/>
        <v>0.10205165314686207</v>
      </c>
      <c r="N1140" s="13">
        <f t="shared" si="1459"/>
        <v>7.4237556075060593E-2</v>
      </c>
      <c r="O1140" s="13">
        <f t="shared" si="1460"/>
        <v>0.15867250210075703</v>
      </c>
      <c r="P1140" s="13">
        <f t="shared" si="1461"/>
        <v>0.11542643758375333</v>
      </c>
      <c r="Q1140" s="13">
        <f t="shared" si="1462"/>
        <v>2.7002084542749157E-2</v>
      </c>
      <c r="R1140" s="13">
        <f t="shared" si="1463"/>
        <v>0.12335401802204371</v>
      </c>
      <c r="S1140" s="13">
        <f t="shared" si="1464"/>
        <v>3.2638526869581089E-2</v>
      </c>
      <c r="T1140" s="13">
        <f t="shared" si="1465"/>
        <v>4.1983526814292724E-2</v>
      </c>
      <c r="U1140" s="13">
        <f t="shared" si="1466"/>
        <v>8.9733978310150314E-2</v>
      </c>
      <c r="V1140" s="13">
        <f t="shared" si="1467"/>
        <v>4.1017887275353942E-3</v>
      </c>
      <c r="W1140" s="13">
        <f t="shared" si="1468"/>
        <v>6.5475626102829238E-3</v>
      </c>
      <c r="X1140" s="13">
        <f t="shared" si="1469"/>
        <v>1.0180316633772243E-2</v>
      </c>
      <c r="Y1140" s="13">
        <f t="shared" si="1470"/>
        <v>7.9143074249565341E-3</v>
      </c>
      <c r="Z1140" s="13">
        <f t="shared" si="1471"/>
        <v>6.3931320007043518E-2</v>
      </c>
      <c r="AA1140" s="13">
        <f t="shared" si="1472"/>
        <v>4.6506889478266839E-2</v>
      </c>
      <c r="AB1140" s="13">
        <f t="shared" si="1473"/>
        <v>1.6915736830597536E-2</v>
      </c>
      <c r="AC1140" s="13">
        <f t="shared" si="1474"/>
        <v>2.8996030805305797E-4</v>
      </c>
      <c r="AD1140" s="13">
        <f t="shared" si="1475"/>
        <v>1.1907574043321478E-3</v>
      </c>
      <c r="AE1140" s="13">
        <f t="shared" si="1476"/>
        <v>1.8514198537135048E-3</v>
      </c>
      <c r="AF1140" s="13">
        <f t="shared" si="1477"/>
        <v>1.4393173043702548E-3</v>
      </c>
      <c r="AG1140" s="13">
        <f t="shared" si="1478"/>
        <v>7.4596236630837792E-4</v>
      </c>
      <c r="AH1140" s="13">
        <f t="shared" si="1479"/>
        <v>2.4850509999880633E-2</v>
      </c>
      <c r="AI1140" s="13">
        <f t="shared" si="1480"/>
        <v>1.8077523222040214E-2</v>
      </c>
      <c r="AJ1140" s="13">
        <f t="shared" si="1481"/>
        <v>6.5752543075569261E-3</v>
      </c>
      <c r="AK1140" s="13">
        <f t="shared" si="1482"/>
        <v>1.5943913214960341E-3</v>
      </c>
      <c r="AL1140" s="13">
        <f t="shared" si="1483"/>
        <v>1.3118488282041648E-5</v>
      </c>
      <c r="AM1140" s="13">
        <f t="shared" si="1484"/>
        <v>1.7324348376539665E-4</v>
      </c>
      <c r="AN1140" s="13">
        <f t="shared" si="1485"/>
        <v>2.6936336839294609E-4</v>
      </c>
      <c r="AO1140" s="13">
        <f t="shared" si="1486"/>
        <v>2.0940650307589337E-4</v>
      </c>
      <c r="AP1140" s="13">
        <f t="shared" si="1487"/>
        <v>1.0853018308093113E-4</v>
      </c>
      <c r="AQ1140" s="13">
        <f t="shared" si="1488"/>
        <v>4.2186371244085284E-5</v>
      </c>
      <c r="AR1140" s="13">
        <f t="shared" si="1489"/>
        <v>7.7276408143755592E-3</v>
      </c>
      <c r="AS1140" s="13">
        <f t="shared" si="1490"/>
        <v>5.6214784434657859E-3</v>
      </c>
      <c r="AT1140" s="13">
        <f t="shared" si="1491"/>
        <v>2.0446744775950141E-3</v>
      </c>
      <c r="AU1140" s="13">
        <f t="shared" si="1492"/>
        <v>4.9580002382800675E-4</v>
      </c>
      <c r="AV1140" s="13">
        <f t="shared" si="1493"/>
        <v>9.0167530206441786E-5</v>
      </c>
      <c r="AW1140" s="13">
        <f t="shared" si="1494"/>
        <v>4.12160661942539E-7</v>
      </c>
      <c r="AX1140" s="13">
        <f t="shared" si="1495"/>
        <v>2.1004351626661094E-5</v>
      </c>
      <c r="AY1140" s="13">
        <f t="shared" si="1496"/>
        <v>3.2658099352983392E-5</v>
      </c>
      <c r="AZ1140" s="13">
        <f t="shared" si="1497"/>
        <v>2.5388821143032742E-5</v>
      </c>
      <c r="BA1140" s="13">
        <f t="shared" si="1498"/>
        <v>1.3158394636214922E-5</v>
      </c>
      <c r="BB1140" s="13">
        <f t="shared" si="1499"/>
        <v>5.1147515404594922E-6</v>
      </c>
      <c r="BC1140" s="13">
        <f t="shared" si="1500"/>
        <v>1.5905091187116437E-6</v>
      </c>
      <c r="BD1140" s="13">
        <f t="shared" si="1501"/>
        <v>2.0025220326225944E-3</v>
      </c>
      <c r="BE1140" s="13">
        <f t="shared" si="1502"/>
        <v>1.4567362419345118E-3</v>
      </c>
      <c r="BF1140" s="13">
        <f t="shared" si="1503"/>
        <v>5.2985196766756947E-4</v>
      </c>
      <c r="BG1140" s="13">
        <f t="shared" si="1504"/>
        <v>1.2848041146573647E-4</v>
      </c>
      <c r="BH1140" s="13">
        <f t="shared" si="1505"/>
        <v>2.3365794322332712E-5</v>
      </c>
      <c r="BI1140" s="13">
        <f t="shared" si="1506"/>
        <v>3.3994931248124408E-6</v>
      </c>
      <c r="BJ1140" s="14">
        <f t="shared" si="1507"/>
        <v>0.17399445586681581</v>
      </c>
      <c r="BK1140" s="14">
        <f t="shared" si="1508"/>
        <v>0.25455414322342002</v>
      </c>
      <c r="BL1140" s="14">
        <f t="shared" si="1509"/>
        <v>0.5064049208233975</v>
      </c>
      <c r="BM1140" s="14">
        <f t="shared" si="1510"/>
        <v>0.39810834251075988</v>
      </c>
      <c r="BN1140" s="14">
        <f t="shared" si="1511"/>
        <v>0.6007442514712259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1.66923076923077</v>
      </c>
      <c r="F1141" s="10">
        <f>VLOOKUP(B1141,home!$B$2:$E$405,3,FALSE)</f>
        <v>0.8</v>
      </c>
      <c r="G1141" s="10">
        <f>VLOOKUP(C1141,away!$B$2:$E$405,4,FALSE)</f>
        <v>0.77</v>
      </c>
      <c r="H1141" s="10">
        <f>VLOOKUP(A1141,away!$A$2:$E$405,3,FALSE)</f>
        <v>1.2</v>
      </c>
      <c r="I1141" s="10">
        <f>VLOOKUP(C1141,away!$B$2:$E$405,3,FALSE)</f>
        <v>0.6</v>
      </c>
      <c r="J1141" s="10">
        <f>VLOOKUP(B1141,home!$B$2:$E$405,4,FALSE)</f>
        <v>1.1100000000000001</v>
      </c>
      <c r="K1141" s="12">
        <f t="shared" si="1456"/>
        <v>1.0282461538461545</v>
      </c>
      <c r="L1141" s="12">
        <f t="shared" si="1457"/>
        <v>0.79920000000000002</v>
      </c>
      <c r="M1141" s="13">
        <f t="shared" si="1458"/>
        <v>0.160823762912952</v>
      </c>
      <c r="N1141" s="13">
        <f t="shared" si="1459"/>
        <v>0.16536641566230872</v>
      </c>
      <c r="O1141" s="13">
        <f t="shared" si="1460"/>
        <v>0.12853035132003124</v>
      </c>
      <c r="P1141" s="13">
        <f t="shared" si="1461"/>
        <v>0.13216083939731713</v>
      </c>
      <c r="Q1141" s="13">
        <f t="shared" si="1462"/>
        <v>8.5018690440046701E-2</v>
      </c>
      <c r="R1141" s="13">
        <f t="shared" si="1463"/>
        <v>5.1360728387484476E-2</v>
      </c>
      <c r="S1141" s="13">
        <f t="shared" si="1464"/>
        <v>2.7151596184914254E-2</v>
      </c>
      <c r="T1141" s="13">
        <f t="shared" si="1465"/>
        <v>6.7946937399685325E-2</v>
      </c>
      <c r="U1141" s="13">
        <f t="shared" si="1466"/>
        <v>5.2811471423167916E-2</v>
      </c>
      <c r="V1141" s="13">
        <f t="shared" si="1467"/>
        <v>2.4791649620954739E-3</v>
      </c>
      <c r="W1141" s="13">
        <f t="shared" si="1468"/>
        <v>2.9140047150004948E-2</v>
      </c>
      <c r="X1141" s="13">
        <f t="shared" si="1469"/>
        <v>2.3288725682283955E-2</v>
      </c>
      <c r="Y1141" s="13">
        <f t="shared" si="1470"/>
        <v>9.3061747826406679E-3</v>
      </c>
      <c r="Z1141" s="13">
        <f t="shared" si="1471"/>
        <v>1.3682498042425866E-2</v>
      </c>
      <c r="AA1141" s="13">
        <f t="shared" si="1472"/>
        <v>1.4068975987131934E-2</v>
      </c>
      <c r="AB1141" s="13">
        <f t="shared" si="1473"/>
        <v>7.2331852236611578E-3</v>
      </c>
      <c r="AC1141" s="13">
        <f t="shared" si="1474"/>
        <v>1.2733213225938969E-4</v>
      </c>
      <c r="AD1141" s="13">
        <f t="shared" si="1475"/>
        <v>7.490785351222046E-3</v>
      </c>
      <c r="AE1141" s="13">
        <f t="shared" si="1476"/>
        <v>5.9866356526966586E-3</v>
      </c>
      <c r="AF1141" s="13">
        <f t="shared" si="1477"/>
        <v>2.3922596068175848E-3</v>
      </c>
      <c r="AG1141" s="13">
        <f t="shared" si="1478"/>
        <v>6.3729795925620463E-4</v>
      </c>
      <c r="AH1141" s="13">
        <f t="shared" si="1479"/>
        <v>2.7337631088766878E-3</v>
      </c>
      <c r="AI1141" s="13">
        <f t="shared" si="1480"/>
        <v>2.8109814022289604E-3</v>
      </c>
      <c r="AJ1141" s="13">
        <f t="shared" si="1481"/>
        <v>1.4451904076874993E-3</v>
      </c>
      <c r="AK1141" s="13">
        <f t="shared" si="1482"/>
        <v>4.9533715942667574E-4</v>
      </c>
      <c r="AL1141" s="13">
        <f t="shared" si="1483"/>
        <v>4.1855310874076988E-6</v>
      </c>
      <c r="AM1141" s="13">
        <f t="shared" si="1484"/>
        <v>1.540474245336237E-3</v>
      </c>
      <c r="AN1141" s="13">
        <f t="shared" si="1485"/>
        <v>1.2311470168727206E-3</v>
      </c>
      <c r="AO1141" s="13">
        <f t="shared" si="1486"/>
        <v>4.9196634794233915E-4</v>
      </c>
      <c r="AP1141" s="13">
        <f t="shared" si="1487"/>
        <v>1.3105983509183915E-4</v>
      </c>
      <c r="AQ1141" s="13">
        <f t="shared" si="1488"/>
        <v>2.6185755051349464E-5</v>
      </c>
      <c r="AR1141" s="13">
        <f t="shared" si="1489"/>
        <v>4.3696469532284989E-4</v>
      </c>
      <c r="AS1141" s="13">
        <f t="shared" si="1490"/>
        <v>4.4930726733227711E-4</v>
      </c>
      <c r="AT1141" s="13">
        <f t="shared" si="1491"/>
        <v>2.3099923476476992E-4</v>
      </c>
      <c r="AU1141" s="13">
        <f t="shared" si="1492"/>
        <v>7.9174691562759855E-5</v>
      </c>
      <c r="AV1141" s="13">
        <f t="shared" si="1493"/>
        <v>2.0352768020340851E-5</v>
      </c>
      <c r="AW1141" s="13">
        <f t="shared" si="1494"/>
        <v>9.5543388581956569E-8</v>
      </c>
      <c r="AX1141" s="13">
        <f t="shared" si="1495"/>
        <v>2.6399778631100711E-4</v>
      </c>
      <c r="AY1141" s="13">
        <f t="shared" si="1496"/>
        <v>2.1098703081975687E-4</v>
      </c>
      <c r="AZ1141" s="13">
        <f t="shared" si="1497"/>
        <v>8.4310417515574831E-5</v>
      </c>
      <c r="BA1141" s="13">
        <f t="shared" si="1498"/>
        <v>2.2460295226149139E-5</v>
      </c>
      <c r="BB1141" s="13">
        <f t="shared" si="1499"/>
        <v>4.4875669861845976E-6</v>
      </c>
      <c r="BC1141" s="13">
        <f t="shared" si="1500"/>
        <v>7.1729270707174624E-7</v>
      </c>
      <c r="BD1141" s="13">
        <f t="shared" si="1501"/>
        <v>5.8203697417003588E-5</v>
      </c>
      <c r="BE1141" s="13">
        <f t="shared" si="1502"/>
        <v>5.9847728008659295E-5</v>
      </c>
      <c r="BF1141" s="13">
        <f t="shared" si="1503"/>
        <v>3.0769098070667347E-5</v>
      </c>
      <c r="BG1141" s="13">
        <f t="shared" si="1504"/>
        <v>1.0546068916159611E-5</v>
      </c>
      <c r="BH1141" s="13">
        <f t="shared" si="1505"/>
        <v>2.7109887003094004E-6</v>
      </c>
      <c r="BI1141" s="13">
        <f t="shared" si="1506"/>
        <v>5.5751274084270536E-7</v>
      </c>
      <c r="BJ1141" s="14">
        <f t="shared" si="1507"/>
        <v>0.40058176327682299</v>
      </c>
      <c r="BK1141" s="14">
        <f t="shared" si="1508"/>
        <v>0.32295786815144539</v>
      </c>
      <c r="BL1141" s="14">
        <f t="shared" si="1509"/>
        <v>0.26286941817055315</v>
      </c>
      <c r="BM1141" s="14">
        <f t="shared" si="1510"/>
        <v>0.27661986803367589</v>
      </c>
      <c r="BN1141" s="14">
        <f t="shared" si="1511"/>
        <v>0.72326078812014039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1.66923076923077</v>
      </c>
      <c r="F1142" s="10">
        <f>VLOOKUP(B1142,home!$B$2:$E$405,3,FALSE)</f>
        <v>1</v>
      </c>
      <c r="G1142" s="10">
        <f>VLOOKUP(C1142,away!$B$2:$E$405,4,FALSE)</f>
        <v>1.6</v>
      </c>
      <c r="H1142" s="10">
        <f>VLOOKUP(A1142,away!$A$2:$E$405,3,FALSE)</f>
        <v>1.2</v>
      </c>
      <c r="I1142" s="10">
        <f>VLOOKUP(C1142,away!$B$2:$E$405,3,FALSE)</f>
        <v>0.6</v>
      </c>
      <c r="J1142" s="10">
        <f>VLOOKUP(B1142,home!$B$2:$E$405,4,FALSE)</f>
        <v>0.97</v>
      </c>
      <c r="K1142" s="12">
        <f t="shared" si="1456"/>
        <v>2.6707692307692321</v>
      </c>
      <c r="L1142" s="12">
        <f t="shared" si="1457"/>
        <v>0.69839999999999991</v>
      </c>
      <c r="M1142" s="13">
        <f t="shared" si="1458"/>
        <v>3.4418219066799219E-2</v>
      </c>
      <c r="N1142" s="13">
        <f t="shared" si="1459"/>
        <v>9.192312046148228E-2</v>
      </c>
      <c r="O1142" s="13">
        <f t="shared" si="1460"/>
        <v>2.403768419625257E-2</v>
      </c>
      <c r="P1142" s="13">
        <f t="shared" si="1461"/>
        <v>6.419910733029921E-2</v>
      </c>
      <c r="Q1142" s="13">
        <f t="shared" si="1462"/>
        <v>0.12275272086241025</v>
      </c>
      <c r="R1142" s="13">
        <f t="shared" si="1463"/>
        <v>8.393959321331395E-3</v>
      </c>
      <c r="S1142" s="13">
        <f t="shared" si="1464"/>
        <v>2.9937090687407301E-2</v>
      </c>
      <c r="T1142" s="13">
        <f t="shared" si="1465"/>
        <v>8.5730500250307304E-2</v>
      </c>
      <c r="U1142" s="13">
        <f t="shared" si="1466"/>
        <v>2.2418328279740479E-2</v>
      </c>
      <c r="V1142" s="13">
        <f t="shared" si="1467"/>
        <v>6.204512707734023E-3</v>
      </c>
      <c r="W1142" s="13">
        <f t="shared" si="1468"/>
        <v>0.10928139662417656</v>
      </c>
      <c r="X1142" s="13">
        <f t="shared" si="1469"/>
        <v>7.6322127402324899E-2</v>
      </c>
      <c r="Y1142" s="13">
        <f t="shared" si="1470"/>
        <v>2.6651686888891846E-2</v>
      </c>
      <c r="Z1142" s="13">
        <f t="shared" si="1471"/>
        <v>1.9541137300059489E-3</v>
      </c>
      <c r="AA1142" s="13">
        <f t="shared" si="1472"/>
        <v>5.2189868235235836E-3</v>
      </c>
      <c r="AB1142" s="13">
        <f t="shared" si="1473"/>
        <v>6.9693547120284203E-3</v>
      </c>
      <c r="AC1142" s="13">
        <f t="shared" si="1474"/>
        <v>7.2331636422513312E-4</v>
      </c>
      <c r="AD1142" s="13">
        <f t="shared" si="1475"/>
        <v>7.2966347899834846E-2</v>
      </c>
      <c r="AE1142" s="13">
        <f t="shared" si="1476"/>
        <v>5.0959697373244649E-2</v>
      </c>
      <c r="AF1142" s="13">
        <f t="shared" si="1477"/>
        <v>1.7795126322737026E-2</v>
      </c>
      <c r="AG1142" s="13">
        <f t="shared" si="1478"/>
        <v>4.1427054079331803E-3</v>
      </c>
      <c r="AH1142" s="13">
        <f t="shared" si="1479"/>
        <v>3.4118825725903859E-4</v>
      </c>
      <c r="AI1142" s="13">
        <f t="shared" si="1480"/>
        <v>9.1123509938721757E-4</v>
      </c>
      <c r="AJ1142" s="13">
        <f t="shared" si="1481"/>
        <v>1.2168493327201619E-3</v>
      </c>
      <c r="AK1142" s="13">
        <f t="shared" si="1482"/>
        <v>1.0833079187703601E-3</v>
      </c>
      <c r="AL1142" s="13">
        <f t="shared" si="1483"/>
        <v>5.3967074601422167E-5</v>
      </c>
      <c r="AM1142" s="13">
        <f t="shared" si="1484"/>
        <v>3.8975255370496412E-2</v>
      </c>
      <c r="AN1142" s="13">
        <f t="shared" si="1485"/>
        <v>2.7220318350754693E-2</v>
      </c>
      <c r="AO1142" s="13">
        <f t="shared" si="1486"/>
        <v>9.5053351680835351E-3</v>
      </c>
      <c r="AP1142" s="13">
        <f t="shared" si="1487"/>
        <v>2.212842027129847E-3</v>
      </c>
      <c r="AQ1142" s="13">
        <f t="shared" si="1488"/>
        <v>3.8636221793687125E-4</v>
      </c>
      <c r="AR1142" s="13">
        <f t="shared" si="1489"/>
        <v>4.7657175773942501E-5</v>
      </c>
      <c r="AS1142" s="13">
        <f t="shared" si="1490"/>
        <v>1.2728131868240653E-4</v>
      </c>
      <c r="AT1142" s="13">
        <f t="shared" si="1491"/>
        <v>1.6996951479435221E-4</v>
      </c>
      <c r="AU1142" s="13">
        <f t="shared" si="1492"/>
        <v>1.5131645009384387E-4</v>
      </c>
      <c r="AV1142" s="13">
        <f t="shared" si="1493"/>
        <v>1.0103282975496658E-4</v>
      </c>
      <c r="AW1142" s="13">
        <f t="shared" si="1494"/>
        <v>2.7961918850100578E-6</v>
      </c>
      <c r="AX1142" s="13">
        <f t="shared" si="1495"/>
        <v>1.7348985467482522E-2</v>
      </c>
      <c r="AY1142" s="13">
        <f t="shared" si="1496"/>
        <v>1.2116531450489793E-2</v>
      </c>
      <c r="AZ1142" s="13">
        <f t="shared" si="1497"/>
        <v>4.2310927825110339E-3</v>
      </c>
      <c r="BA1142" s="13">
        <f t="shared" si="1498"/>
        <v>9.8499839976856889E-4</v>
      </c>
      <c r="BB1142" s="13">
        <f t="shared" si="1499"/>
        <v>1.7198072059959209E-4</v>
      </c>
      <c r="BC1142" s="13">
        <f t="shared" si="1500"/>
        <v>2.4022267053351019E-5</v>
      </c>
      <c r="BD1142" s="13">
        <f t="shared" si="1501"/>
        <v>5.547295260086906E-6</v>
      </c>
      <c r="BE1142" s="13">
        <f t="shared" si="1502"/>
        <v>1.4815545494632115E-5</v>
      </c>
      <c r="BF1142" s="13">
        <f t="shared" si="1503"/>
        <v>1.978445152206259E-5</v>
      </c>
      <c r="BG1142" s="13">
        <f t="shared" si="1504"/>
        <v>1.761323479092342E-5</v>
      </c>
      <c r="BH1142" s="13">
        <f t="shared" si="1505"/>
        <v>1.1760221383478106E-5</v>
      </c>
      <c r="BI1142" s="13">
        <f t="shared" si="1506"/>
        <v>6.2817674836055384E-6</v>
      </c>
      <c r="BJ1142" s="14">
        <f t="shared" si="1507"/>
        <v>0.7717031537156489</v>
      </c>
      <c r="BK1142" s="14">
        <f t="shared" si="1508"/>
        <v>0.14765274468155612</v>
      </c>
      <c r="BL1142" s="14">
        <f t="shared" si="1509"/>
        <v>7.1263953746047534E-2</v>
      </c>
      <c r="BM1142" s="14">
        <f t="shared" si="1510"/>
        <v>0.63473541937607847</v>
      </c>
      <c r="BN1142" s="14">
        <f t="shared" si="1511"/>
        <v>0.34572481123857496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1.66923076923077</v>
      </c>
      <c r="F1143" s="10">
        <f>VLOOKUP(B1143,home!$B$2:$E$405,3,FALSE)</f>
        <v>1.2</v>
      </c>
      <c r="G1143" s="10">
        <f>VLOOKUP(C1143,away!$B$2:$E$405,4,FALSE)</f>
        <v>1.4</v>
      </c>
      <c r="H1143" s="10">
        <f>VLOOKUP(A1143,away!$A$2:$E$405,3,FALSE)</f>
        <v>1.2</v>
      </c>
      <c r="I1143" s="10">
        <f>VLOOKUP(C1143,away!$B$2:$E$405,3,FALSE)</f>
        <v>0.8</v>
      </c>
      <c r="J1143" s="10">
        <f>VLOOKUP(B1143,home!$B$2:$E$405,4,FALSE)</f>
        <v>0.95</v>
      </c>
      <c r="K1143" s="12">
        <f t="shared" si="1456"/>
        <v>2.8043076923076931</v>
      </c>
      <c r="L1143" s="12">
        <f t="shared" si="1457"/>
        <v>0.91199999999999992</v>
      </c>
      <c r="M1143" s="13">
        <f t="shared" si="1458"/>
        <v>2.4323612507575407E-2</v>
      </c>
      <c r="N1143" s="13">
        <f t="shared" si="1459"/>
        <v>6.8210893659705327E-2</v>
      </c>
      <c r="O1143" s="13">
        <f t="shared" si="1460"/>
        <v>2.2183134606908766E-2</v>
      </c>
      <c r="P1143" s="13">
        <f t="shared" si="1461"/>
        <v>6.2208335017651252E-2</v>
      </c>
      <c r="Q1143" s="13">
        <f t="shared" si="1462"/>
        <v>9.5642166894546896E-2</v>
      </c>
      <c r="R1143" s="13">
        <f t="shared" si="1463"/>
        <v>1.0115509380750398E-2</v>
      </c>
      <c r="S1143" s="13">
        <f t="shared" si="1464"/>
        <v>3.9774899230768997E-2</v>
      </c>
      <c r="T1143" s="13">
        <f t="shared" si="1465"/>
        <v>8.7225656207826741E-2</v>
      </c>
      <c r="U1143" s="13">
        <f t="shared" si="1466"/>
        <v>2.8367000768048968E-2</v>
      </c>
      <c r="V1143" s="13">
        <f t="shared" si="1467"/>
        <v>1.1302826995192359E-2</v>
      </c>
      <c r="W1143" s="13">
        <f t="shared" si="1468"/>
        <v>8.9403354777117985E-2</v>
      </c>
      <c r="X1143" s="13">
        <f t="shared" si="1469"/>
        <v>8.1535859556731594E-2</v>
      </c>
      <c r="Y1143" s="13">
        <f t="shared" si="1470"/>
        <v>3.7180351957869603E-2</v>
      </c>
      <c r="Z1143" s="13">
        <f t="shared" si="1471"/>
        <v>3.0751148517481207E-3</v>
      </c>
      <c r="AA1143" s="13">
        <f t="shared" si="1472"/>
        <v>8.6235682334868859E-3</v>
      </c>
      <c r="AB1143" s="13">
        <f t="shared" si="1473"/>
        <v>1.2091569366153774E-2</v>
      </c>
      <c r="AC1143" s="13">
        <f t="shared" si="1474"/>
        <v>1.8067064671841359E-3</v>
      </c>
      <c r="AD1143" s="13">
        <f t="shared" si="1475"/>
        <v>6.2678628879896434E-2</v>
      </c>
      <c r="AE1143" s="13">
        <f t="shared" si="1476"/>
        <v>5.7162909538465541E-2</v>
      </c>
      <c r="AF1143" s="13">
        <f t="shared" si="1477"/>
        <v>2.6066286749540285E-2</v>
      </c>
      <c r="AG1143" s="13">
        <f t="shared" si="1478"/>
        <v>7.9241511718602456E-3</v>
      </c>
      <c r="AH1143" s="13">
        <f t="shared" si="1479"/>
        <v>7.0112618619857148E-4</v>
      </c>
      <c r="AI1143" s="13">
        <f t="shared" si="1480"/>
        <v>1.9661735572350098E-3</v>
      </c>
      <c r="AJ1143" s="13">
        <f t="shared" si="1481"/>
        <v>2.75687781548306E-3</v>
      </c>
      <c r="AK1143" s="13">
        <f t="shared" si="1482"/>
        <v>2.5770445549038574E-3</v>
      </c>
      <c r="AL1143" s="13">
        <f t="shared" si="1483"/>
        <v>1.8482813957695506E-4</v>
      </c>
      <c r="AM1143" s="13">
        <f t="shared" si="1484"/>
        <v>3.5154032222238549E-2</v>
      </c>
      <c r="AN1143" s="13">
        <f t="shared" si="1485"/>
        <v>3.2060477386681552E-2</v>
      </c>
      <c r="AO1143" s="13">
        <f t="shared" si="1486"/>
        <v>1.4619577688326788E-2</v>
      </c>
      <c r="AP1143" s="13">
        <f t="shared" si="1487"/>
        <v>4.444351617251343E-3</v>
      </c>
      <c r="AQ1143" s="13">
        <f t="shared" si="1488"/>
        <v>1.0133121687333061E-3</v>
      </c>
      <c r="AR1143" s="13">
        <f t="shared" si="1489"/>
        <v>1.2788541636261946E-4</v>
      </c>
      <c r="AS1143" s="13">
        <f t="shared" si="1490"/>
        <v>3.5863005683966581E-4</v>
      </c>
      <c r="AT1143" s="13">
        <f t="shared" si="1491"/>
        <v>5.0285451354411018E-4</v>
      </c>
      <c r="AU1143" s="13">
        <f t="shared" si="1492"/>
        <v>4.7005292681446365E-4</v>
      </c>
      <c r="AV1143" s="13">
        <f t="shared" si="1493"/>
        <v>3.2954325961438642E-4</v>
      </c>
      <c r="AW1143" s="13">
        <f t="shared" si="1494"/>
        <v>1.3130645997121223E-5</v>
      </c>
      <c r="AX1143" s="13">
        <f t="shared" si="1495"/>
        <v>1.6430453829409341E-2</v>
      </c>
      <c r="AY1143" s="13">
        <f t="shared" si="1496"/>
        <v>1.4984573892421317E-2</v>
      </c>
      <c r="AZ1143" s="13">
        <f t="shared" si="1497"/>
        <v>6.8329656949441204E-3</v>
      </c>
      <c r="BA1143" s="13">
        <f t="shared" si="1498"/>
        <v>2.0772215712630123E-3</v>
      </c>
      <c r="BB1143" s="13">
        <f t="shared" si="1499"/>
        <v>4.7360651824796679E-4</v>
      </c>
      <c r="BC1143" s="13">
        <f t="shared" si="1500"/>
        <v>8.6385828928429146E-5</v>
      </c>
      <c r="BD1143" s="13">
        <f t="shared" si="1501"/>
        <v>1.9438583287118146E-5</v>
      </c>
      <c r="BE1143" s="13">
        <f t="shared" si="1502"/>
        <v>5.4511768639629173E-5</v>
      </c>
      <c r="BF1143" s="13">
        <f t="shared" si="1503"/>
        <v>7.6433886058704711E-5</v>
      </c>
      <c r="BG1143" s="13">
        <f t="shared" si="1504"/>
        <v>7.1448044875798442E-5</v>
      </c>
      <c r="BH1143" s="13">
        <f t="shared" si="1505"/>
        <v>5.009057546138671E-5</v>
      </c>
      <c r="BI1143" s="13">
        <f t="shared" si="1506"/>
        <v>2.8093877215697153E-5</v>
      </c>
      <c r="BJ1143" s="14">
        <f t="shared" si="1507"/>
        <v>0.74120721781200649</v>
      </c>
      <c r="BK1143" s="14">
        <f t="shared" si="1508"/>
        <v>0.15458578225037042</v>
      </c>
      <c r="BL1143" s="14">
        <f t="shared" si="1509"/>
        <v>9.1470987377882867E-2</v>
      </c>
      <c r="BM1143" s="14">
        <f t="shared" si="1510"/>
        <v>0.69268400697844579</v>
      </c>
      <c r="BN1143" s="14">
        <f t="shared" si="1511"/>
        <v>0.28268365206713802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1.66923076923077</v>
      </c>
      <c r="F1144" s="10">
        <f>VLOOKUP(B1144,home!$B$2:$E$405,3,FALSE)</f>
        <v>0.94</v>
      </c>
      <c r="G1144" s="10">
        <f>VLOOKUP(C1144,away!$B$2:$E$405,4,FALSE)</f>
        <v>1.03</v>
      </c>
      <c r="H1144" s="10">
        <f>VLOOKUP(A1144,away!$A$2:$E$405,3,FALSE)</f>
        <v>1.2</v>
      </c>
      <c r="I1144" s="10">
        <f>VLOOKUP(C1144,away!$B$2:$E$405,3,FALSE)</f>
        <v>0.68</v>
      </c>
      <c r="J1144" s="10">
        <f>VLOOKUP(B1144,home!$B$2:$E$405,4,FALSE)</f>
        <v>0.83</v>
      </c>
      <c r="K1144" s="12">
        <f t="shared" si="1456"/>
        <v>1.6161492307692316</v>
      </c>
      <c r="L1144" s="12">
        <f t="shared" si="1457"/>
        <v>0.67727999999999999</v>
      </c>
      <c r="M1144" s="13">
        <f t="shared" si="1458"/>
        <v>0.10091979053470708</v>
      </c>
      <c r="N1144" s="13">
        <f t="shared" si="1459"/>
        <v>0.1631014418420588</v>
      </c>
      <c r="O1144" s="13">
        <f t="shared" si="1460"/>
        <v>6.8350955733346402E-2</v>
      </c>
      <c r="P1144" s="13">
        <f t="shared" si="1461"/>
        <v>0.11046534453078957</v>
      </c>
      <c r="Q1144" s="13">
        <f t="shared" si="1462"/>
        <v>0.13179813488519798</v>
      </c>
      <c r="R1144" s="13">
        <f t="shared" si="1463"/>
        <v>2.3146367649540426E-2</v>
      </c>
      <c r="S1144" s="13">
        <f t="shared" si="1464"/>
        <v>3.0228442502834678E-2</v>
      </c>
      <c r="T1144" s="13">
        <f t="shared" si="1465"/>
        <v>8.9264240795046884E-2</v>
      </c>
      <c r="U1144" s="13">
        <f t="shared" si="1466"/>
        <v>3.7407984271906579E-2</v>
      </c>
      <c r="V1144" s="13">
        <f t="shared" si="1467"/>
        <v>3.6764018214780212E-3</v>
      </c>
      <c r="W1144" s="13">
        <f t="shared" si="1468"/>
        <v>7.1001818103844053E-2</v>
      </c>
      <c r="X1144" s="13">
        <f t="shared" si="1469"/>
        <v>4.80881113653715E-2</v>
      </c>
      <c r="Y1144" s="13">
        <f t="shared" si="1470"/>
        <v>1.6284558032769403E-2</v>
      </c>
      <c r="Z1144" s="13">
        <f t="shared" si="1471"/>
        <v>5.2255239605602469E-3</v>
      </c>
      <c r="AA1144" s="13">
        <f t="shared" si="1472"/>
        <v>8.4452265292256305E-3</v>
      </c>
      <c r="AB1144" s="13">
        <f t="shared" si="1473"/>
        <v>6.8243731794399576E-3</v>
      </c>
      <c r="AC1144" s="13">
        <f t="shared" si="1474"/>
        <v>2.5150851959478029E-4</v>
      </c>
      <c r="AD1144" s="13">
        <f t="shared" si="1475"/>
        <v>2.8687383427936121E-2</v>
      </c>
      <c r="AE1144" s="13">
        <f t="shared" si="1476"/>
        <v>1.9429391048072574E-2</v>
      </c>
      <c r="AF1144" s="13">
        <f t="shared" si="1477"/>
        <v>6.579568984519296E-3</v>
      </c>
      <c r="AG1144" s="13">
        <f t="shared" si="1478"/>
        <v>1.4854034939450764E-3</v>
      </c>
      <c r="AH1144" s="13">
        <f t="shared" si="1479"/>
        <v>8.8478571700206083E-4</v>
      </c>
      <c r="AI1144" s="13">
        <f t="shared" si="1480"/>
        <v>1.4299457559284834E-3</v>
      </c>
      <c r="AJ1144" s="13">
        <f t="shared" si="1481"/>
        <v>1.1555028667427733E-3</v>
      </c>
      <c r="AK1144" s="13">
        <f t="shared" si="1482"/>
        <v>6.2248835641265843E-4</v>
      </c>
      <c r="AL1144" s="13">
        <f t="shared" si="1483"/>
        <v>1.1011903660228655E-5</v>
      </c>
      <c r="AM1144" s="13">
        <f t="shared" si="1484"/>
        <v>9.2726185319681881E-3</v>
      </c>
      <c r="AN1144" s="13">
        <f t="shared" si="1485"/>
        <v>6.2801590793314143E-3</v>
      </c>
      <c r="AO1144" s="13">
        <f t="shared" si="1486"/>
        <v>2.12671307062479E-3</v>
      </c>
      <c r="AP1144" s="13">
        <f t="shared" si="1487"/>
        <v>4.8012674282425262E-4</v>
      </c>
      <c r="AQ1144" s="13">
        <f t="shared" si="1488"/>
        <v>8.1295060095002434E-5</v>
      </c>
      <c r="AR1144" s="13">
        <f t="shared" si="1489"/>
        <v>1.198495340822312E-4</v>
      </c>
      <c r="AS1144" s="13">
        <f t="shared" si="1490"/>
        <v>1.9369473231504872E-4</v>
      </c>
      <c r="AT1144" s="13">
        <f t="shared" si="1491"/>
        <v>1.5651979631750918E-4</v>
      </c>
      <c r="AU1144" s="13">
        <f t="shared" si="1492"/>
        <v>8.4319782806233087E-5</v>
      </c>
      <c r="AV1144" s="13">
        <f t="shared" si="1493"/>
        <v>3.406833803023057E-5</v>
      </c>
      <c r="AW1144" s="13">
        <f t="shared" si="1494"/>
        <v>3.3481862876832546E-7</v>
      </c>
      <c r="AX1144" s="13">
        <f t="shared" si="1495"/>
        <v>2.4976558846094856E-3</v>
      </c>
      <c r="AY1144" s="13">
        <f t="shared" si="1496"/>
        <v>1.6916123775283123E-3</v>
      </c>
      <c r="AZ1144" s="13">
        <f t="shared" si="1497"/>
        <v>5.7284761552618766E-4</v>
      </c>
      <c r="BA1144" s="13">
        <f t="shared" si="1498"/>
        <v>1.2932607768119213E-4</v>
      </c>
      <c r="BB1144" s="13">
        <f t="shared" si="1499"/>
        <v>2.1897491472979447E-5</v>
      </c>
      <c r="BC1144" s="13">
        <f t="shared" si="1500"/>
        <v>2.9661466049639052E-6</v>
      </c>
      <c r="BD1144" s="13">
        <f t="shared" si="1501"/>
        <v>1.3528615407202252E-5</v>
      </c>
      <c r="BE1144" s="13">
        <f t="shared" si="1502"/>
        <v>2.186426138372269E-5</v>
      </c>
      <c r="BF1144" s="13">
        <f t="shared" si="1503"/>
        <v>1.7667954608320426E-5</v>
      </c>
      <c r="BG1144" s="13">
        <f t="shared" si="1504"/>
        <v>9.5180170831675876E-6</v>
      </c>
      <c r="BH1144" s="13">
        <f t="shared" si="1505"/>
        <v>3.8456339968524253E-6</v>
      </c>
      <c r="BI1144" s="13">
        <f t="shared" si="1506"/>
        <v>1.2430236851666099E-6</v>
      </c>
      <c r="BJ1144" s="14">
        <f t="shared" si="1507"/>
        <v>0.59887727005702873</v>
      </c>
      <c r="BK1144" s="14">
        <f t="shared" si="1508"/>
        <v>0.2472441121905927</v>
      </c>
      <c r="BL1144" s="14">
        <f t="shared" si="1509"/>
        <v>0.14892374974926065</v>
      </c>
      <c r="BM1144" s="14">
        <f t="shared" si="1510"/>
        <v>0.40079734322290222</v>
      </c>
      <c r="BN1144" s="14">
        <f t="shared" si="1511"/>
        <v>0.59778203517564032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1.66923076923077</v>
      </c>
      <c r="F1145" s="10">
        <f>VLOOKUP(B1145,home!$B$2:$E$405,3,FALSE)</f>
        <v>1.28</v>
      </c>
      <c r="G1145" s="10">
        <f>VLOOKUP(C1145,away!$B$2:$E$405,4,FALSE)</f>
        <v>1.63</v>
      </c>
      <c r="H1145" s="10">
        <f>VLOOKUP(A1145,away!$A$2:$E$405,3,FALSE)</f>
        <v>1.2</v>
      </c>
      <c r="I1145" s="10">
        <f>VLOOKUP(C1145,away!$B$2:$E$405,3,FALSE)</f>
        <v>0.77</v>
      </c>
      <c r="J1145" s="10">
        <f>VLOOKUP(B1145,home!$B$2:$E$405,4,FALSE)</f>
        <v>0.48</v>
      </c>
      <c r="K1145" s="12">
        <f t="shared" si="1456"/>
        <v>3.4826830769230783</v>
      </c>
      <c r="L1145" s="12">
        <f t="shared" si="1457"/>
        <v>0.44351999999999997</v>
      </c>
      <c r="M1145" s="13">
        <f t="shared" si="1458"/>
        <v>1.9718399843808618E-2</v>
      </c>
      <c r="N1145" s="13">
        <f t="shared" si="1459"/>
        <v>6.8672937440034942E-2</v>
      </c>
      <c r="O1145" s="13">
        <f t="shared" si="1460"/>
        <v>8.7455046987259966E-3</v>
      </c>
      <c r="P1145" s="13">
        <f t="shared" si="1461"/>
        <v>3.045782121340429E-2</v>
      </c>
      <c r="Q1145" s="13">
        <f t="shared" si="1462"/>
        <v>0.11958303853250352</v>
      </c>
      <c r="R1145" s="13">
        <f t="shared" si="1463"/>
        <v>1.9394031219894768E-3</v>
      </c>
      <c r="S1145" s="13">
        <f t="shared" si="1464"/>
        <v>1.1761589180865796E-2</v>
      </c>
      <c r="T1145" s="13">
        <f t="shared" si="1465"/>
        <v>5.3037469249935951E-2</v>
      </c>
      <c r="U1145" s="13">
        <f t="shared" si="1466"/>
        <v>6.7543264322845352E-3</v>
      </c>
      <c r="V1145" s="13">
        <f t="shared" si="1467"/>
        <v>2.0186018208256389E-3</v>
      </c>
      <c r="W1145" s="13">
        <f t="shared" si="1468"/>
        <v>0.13882327486139678</v>
      </c>
      <c r="X1145" s="13">
        <f t="shared" si="1469"/>
        <v>6.1570898866526683E-2</v>
      </c>
      <c r="Y1145" s="13">
        <f t="shared" si="1470"/>
        <v>1.3653962532640958E-2</v>
      </c>
      <c r="Z1145" s="13">
        <f t="shared" si="1471"/>
        <v>2.8672135755492418E-4</v>
      </c>
      <c r="AA1145" s="13">
        <f t="shared" si="1472"/>
        <v>9.9855961974894551E-4</v>
      </c>
      <c r="AB1145" s="13">
        <f t="shared" si="1473"/>
        <v>1.7388333444991991E-3</v>
      </c>
      <c r="AC1145" s="13">
        <f t="shared" si="1474"/>
        <v>1.9487576910007384E-4</v>
      </c>
      <c r="AD1145" s="13">
        <f t="shared" si="1475"/>
        <v>0.12086936751070688</v>
      </c>
      <c r="AE1145" s="13">
        <f t="shared" si="1476"/>
        <v>5.3607981878348712E-2</v>
      </c>
      <c r="AF1145" s="13">
        <f t="shared" si="1477"/>
        <v>1.1888106061342611E-2</v>
      </c>
      <c r="AG1145" s="13">
        <f t="shared" si="1478"/>
        <v>1.7575376001088912E-3</v>
      </c>
      <c r="AH1145" s="13">
        <f t="shared" si="1479"/>
        <v>3.179166412568999E-5</v>
      </c>
      <c r="AI1145" s="13">
        <f t="shared" si="1480"/>
        <v>1.1072029063776308E-4</v>
      </c>
      <c r="AJ1145" s="13">
        <f t="shared" si="1481"/>
        <v>1.9280184123807116E-4</v>
      </c>
      <c r="AK1145" s="13">
        <f t="shared" si="1482"/>
        <v>2.2382256989314679E-4</v>
      </c>
      <c r="AL1145" s="13">
        <f t="shared" si="1483"/>
        <v>1.2040513187865778E-5</v>
      </c>
      <c r="AM1145" s="13">
        <f t="shared" si="1484"/>
        <v>8.4189940149586986E-2</v>
      </c>
      <c r="AN1145" s="13">
        <f t="shared" si="1485"/>
        <v>3.7339922255144813E-2</v>
      </c>
      <c r="AO1145" s="13">
        <f t="shared" si="1486"/>
        <v>8.2805011593009136E-3</v>
      </c>
      <c r="AP1145" s="13">
        <f t="shared" si="1487"/>
        <v>1.224189291391047E-3</v>
      </c>
      <c r="AQ1145" s="13">
        <f t="shared" si="1488"/>
        <v>1.3573810862943926E-4</v>
      </c>
      <c r="AR1145" s="13">
        <f t="shared" si="1489"/>
        <v>2.8200477746052042E-6</v>
      </c>
      <c r="AS1145" s="13">
        <f t="shared" si="1490"/>
        <v>9.8213326607321327E-6</v>
      </c>
      <c r="AT1145" s="13">
        <f t="shared" si="1491"/>
        <v>1.7102294525181861E-5</v>
      </c>
      <c r="AU1145" s="13">
        <f t="shared" si="1492"/>
        <v>1.9853957239801687E-5</v>
      </c>
      <c r="AV1145" s="13">
        <f t="shared" si="1493"/>
        <v>1.7286260222252946E-5</v>
      </c>
      <c r="AW1145" s="13">
        <f t="shared" si="1494"/>
        <v>5.1661815148758334E-7</v>
      </c>
      <c r="AX1145" s="13">
        <f t="shared" si="1495"/>
        <v>4.8867813301022245E-2</v>
      </c>
      <c r="AY1145" s="13">
        <f t="shared" si="1496"/>
        <v>2.1673852555269383E-2</v>
      </c>
      <c r="AZ1145" s="13">
        <f t="shared" si="1497"/>
        <v>4.8063935426565386E-3</v>
      </c>
      <c r="BA1145" s="13">
        <f t="shared" si="1498"/>
        <v>7.1057722134634251E-4</v>
      </c>
      <c r="BB1145" s="13">
        <f t="shared" si="1499"/>
        <v>7.8788802302882447E-5</v>
      </c>
      <c r="BC1145" s="13">
        <f t="shared" si="1500"/>
        <v>6.9888819194748834E-6</v>
      </c>
      <c r="BD1145" s="13">
        <f t="shared" si="1501"/>
        <v>2.0845793149881668E-7</v>
      </c>
      <c r="BE1145" s="13">
        <f t="shared" si="1502"/>
        <v>7.2599291028131925E-7</v>
      </c>
      <c r="BF1145" s="13">
        <f t="shared" si="1503"/>
        <v>1.2642016113014431E-6</v>
      </c>
      <c r="BG1145" s="13">
        <f t="shared" si="1504"/>
        <v>1.4676045191661408E-6</v>
      </c>
      <c r="BH1145" s="13">
        <f t="shared" si="1505"/>
        <v>1.2778003556289376E-6</v>
      </c>
      <c r="BI1145" s="13">
        <f t="shared" si="1506"/>
        <v>8.9003473484703819E-7</v>
      </c>
      <c r="BJ1145" s="14">
        <f t="shared" si="1507"/>
        <v>0.85077927980211598</v>
      </c>
      <c r="BK1145" s="14">
        <f t="shared" si="1508"/>
        <v>8.5837180896461668E-2</v>
      </c>
      <c r="BL1145" s="14">
        <f t="shared" si="1509"/>
        <v>2.0808481567628122E-2</v>
      </c>
      <c r="BM1145" s="14">
        <f t="shared" si="1510"/>
        <v>0.68692122283617574</v>
      </c>
      <c r="BN1145" s="14">
        <f t="shared" si="1511"/>
        <v>0.24911710485046684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1.66923076923077</v>
      </c>
      <c r="F1146" s="10">
        <f>VLOOKUP(B1146,home!$B$2:$E$405,3,FALSE)</f>
        <v>1</v>
      </c>
      <c r="G1146" s="10">
        <f>VLOOKUP(C1146,away!$B$2:$E$405,4,FALSE)</f>
        <v>0.5</v>
      </c>
      <c r="H1146" s="10">
        <f>VLOOKUP(A1146,away!$A$2:$E$405,3,FALSE)</f>
        <v>1.2</v>
      </c>
      <c r="I1146" s="10">
        <f>VLOOKUP(C1146,away!$B$2:$E$405,3,FALSE)</f>
        <v>0.7</v>
      </c>
      <c r="J1146" s="10">
        <f>VLOOKUP(B1146,home!$B$2:$E$405,4,FALSE)</f>
        <v>1.1100000000000001</v>
      </c>
      <c r="K1146" s="12">
        <f t="shared" si="1456"/>
        <v>0.83461538461538498</v>
      </c>
      <c r="L1146" s="12">
        <f t="shared" si="1457"/>
        <v>0.93240000000000001</v>
      </c>
      <c r="M1146" s="13">
        <f t="shared" si="1458"/>
        <v>0.17084212669678017</v>
      </c>
      <c r="N1146" s="13">
        <f t="shared" si="1459"/>
        <v>0.14258746728154351</v>
      </c>
      <c r="O1146" s="13">
        <f t="shared" si="1460"/>
        <v>0.15929319893207783</v>
      </c>
      <c r="P1146" s="13">
        <f t="shared" si="1461"/>
        <v>0.13294855449331114</v>
      </c>
      <c r="Q1146" s="13">
        <f t="shared" si="1462"/>
        <v>5.9502846923259523E-2</v>
      </c>
      <c r="R1146" s="13">
        <f t="shared" si="1463"/>
        <v>7.4262489342134683E-2</v>
      </c>
      <c r="S1146" s="13">
        <f t="shared" si="1464"/>
        <v>2.5864987874495433E-2</v>
      </c>
      <c r="T1146" s="13">
        <f t="shared" si="1465"/>
        <v>5.5480454471247179E-2</v>
      </c>
      <c r="U1146" s="13">
        <f t="shared" si="1466"/>
        <v>6.1980616104781658E-2</v>
      </c>
      <c r="V1146" s="13">
        <f t="shared" si="1467"/>
        <v>2.2364460207850274E-3</v>
      </c>
      <c r="W1146" s="13">
        <f t="shared" si="1468"/>
        <v>1.6553997156855543E-2</v>
      </c>
      <c r="X1146" s="13">
        <f t="shared" si="1469"/>
        <v>1.5434946949052107E-2</v>
      </c>
      <c r="Y1146" s="13">
        <f t="shared" si="1470"/>
        <v>7.1957722676480925E-3</v>
      </c>
      <c r="Z1146" s="13">
        <f t="shared" si="1471"/>
        <v>2.3080781687535461E-2</v>
      </c>
      <c r="AA1146" s="13">
        <f t="shared" si="1472"/>
        <v>1.9263575485366141E-2</v>
      </c>
      <c r="AB1146" s="13">
        <f t="shared" si="1473"/>
        <v>8.0388382313931819E-3</v>
      </c>
      <c r="AC1146" s="13">
        <f t="shared" si="1474"/>
        <v>1.0877449820727193E-4</v>
      </c>
      <c r="AD1146" s="13">
        <f t="shared" si="1475"/>
        <v>3.4540551759977439E-3</v>
      </c>
      <c r="AE1146" s="13">
        <f t="shared" si="1476"/>
        <v>3.2205610461002961E-3</v>
      </c>
      <c r="AF1146" s="13">
        <f t="shared" si="1477"/>
        <v>1.5014255596919582E-3</v>
      </c>
      <c r="AG1146" s="13">
        <f t="shared" si="1478"/>
        <v>4.6664306395226063E-4</v>
      </c>
      <c r="AH1146" s="13">
        <f t="shared" si="1479"/>
        <v>5.3801302113645148E-3</v>
      </c>
      <c r="AI1146" s="13">
        <f t="shared" si="1480"/>
        <v>4.4903394456388464E-3</v>
      </c>
      <c r="AJ1146" s="13">
        <f t="shared" si="1481"/>
        <v>1.8738531917377502E-3</v>
      </c>
      <c r="AK1146" s="13">
        <f t="shared" si="1482"/>
        <v>5.2131556744498971E-4</v>
      </c>
      <c r="AL1146" s="13">
        <f t="shared" si="1483"/>
        <v>3.3859124987501416E-6</v>
      </c>
      <c r="AM1146" s="13">
        <f t="shared" si="1484"/>
        <v>5.7656151783962389E-4</v>
      </c>
      <c r="AN1146" s="13">
        <f t="shared" si="1485"/>
        <v>5.375859592336653E-4</v>
      </c>
      <c r="AO1146" s="13">
        <f t="shared" si="1486"/>
        <v>2.5062257419473477E-4</v>
      </c>
      <c r="AP1146" s="13">
        <f t="shared" si="1487"/>
        <v>7.7893496059723566E-5</v>
      </c>
      <c r="AQ1146" s="13">
        <f t="shared" si="1488"/>
        <v>1.8156973931521558E-5</v>
      </c>
      <c r="AR1146" s="13">
        <f t="shared" si="1489"/>
        <v>1.003286681815255E-3</v>
      </c>
      <c r="AS1146" s="13">
        <f t="shared" si="1490"/>
        <v>8.3735849982273232E-4</v>
      </c>
      <c r="AT1146" s="13">
        <f t="shared" si="1491"/>
        <v>3.4943614319525579E-4</v>
      </c>
      <c r="AU1146" s="13">
        <f t="shared" si="1492"/>
        <v>9.7214927017141715E-5</v>
      </c>
      <c r="AV1146" s="13">
        <f t="shared" si="1493"/>
        <v>2.0284268425692075E-5</v>
      </c>
      <c r="AW1146" s="13">
        <f t="shared" si="1494"/>
        <v>7.3191707756636209E-8</v>
      </c>
      <c r="AX1146" s="13">
        <f t="shared" si="1495"/>
        <v>8.0201185494357952E-5</v>
      </c>
      <c r="AY1146" s="13">
        <f t="shared" si="1496"/>
        <v>7.4779585354939348E-5</v>
      </c>
      <c r="AZ1146" s="13">
        <f t="shared" si="1497"/>
        <v>3.4862242692472726E-5</v>
      </c>
      <c r="BA1146" s="13">
        <f t="shared" si="1498"/>
        <v>1.0835185028820523E-5</v>
      </c>
      <c r="BB1146" s="13">
        <f t="shared" si="1499"/>
        <v>2.5256816302180634E-6</v>
      </c>
      <c r="BC1146" s="13">
        <f t="shared" si="1500"/>
        <v>4.7098911040306461E-7</v>
      </c>
      <c r="BD1146" s="13">
        <f t="shared" si="1501"/>
        <v>1.5591075035409056E-4</v>
      </c>
      <c r="BE1146" s="13">
        <f t="shared" si="1502"/>
        <v>1.3012551087245256E-4</v>
      </c>
      <c r="BF1146" s="13">
        <f t="shared" si="1503"/>
        <v>5.4302376652542729E-5</v>
      </c>
      <c r="BG1146" s="13">
        <f t="shared" si="1504"/>
        <v>1.5107199658463817E-5</v>
      </c>
      <c r="BH1146" s="13">
        <f t="shared" si="1505"/>
        <v>3.1521753133525472E-6</v>
      </c>
      <c r="BI1146" s="13">
        <f t="shared" si="1506"/>
        <v>5.261708023057718E-7</v>
      </c>
      <c r="BJ1146" s="14">
        <f t="shared" si="1507"/>
        <v>0.30706266528591875</v>
      </c>
      <c r="BK1146" s="14">
        <f t="shared" si="1508"/>
        <v>0.33207905508143282</v>
      </c>
      <c r="BL1146" s="14">
        <f t="shared" si="1509"/>
        <v>0.33777106121586897</v>
      </c>
      <c r="BM1146" s="14">
        <f t="shared" si="1510"/>
        <v>0.26048217320800177</v>
      </c>
      <c r="BN1146" s="14">
        <f t="shared" si="1511"/>
        <v>0.73943668366910686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1.66923076923077</v>
      </c>
      <c r="F1147" s="10">
        <f>VLOOKUP(B1147,home!$B$2:$E$405,3,FALSE)</f>
        <v>1.28</v>
      </c>
      <c r="G1147" s="10">
        <f>VLOOKUP(C1147,away!$B$2:$E$405,4,FALSE)</f>
        <v>1.1000000000000001</v>
      </c>
      <c r="H1147" s="10">
        <f>VLOOKUP(A1147,away!$A$2:$E$405,3,FALSE)</f>
        <v>1.2</v>
      </c>
      <c r="I1147" s="10">
        <f>VLOOKUP(C1147,away!$B$2:$E$405,3,FALSE)</f>
        <v>0.7</v>
      </c>
      <c r="J1147" s="10">
        <f>VLOOKUP(B1147,home!$B$2:$E$405,4,FALSE)</f>
        <v>0.71</v>
      </c>
      <c r="K1147" s="12">
        <f t="shared" si="1456"/>
        <v>2.3502769230769243</v>
      </c>
      <c r="L1147" s="12">
        <f t="shared" si="1457"/>
        <v>0.59639999999999993</v>
      </c>
      <c r="M1147" s="13">
        <f t="shared" si="1458"/>
        <v>5.2513924127313184E-2</v>
      </c>
      <c r="N1147" s="13">
        <f t="shared" si="1459"/>
        <v>0.12342226401663668</v>
      </c>
      <c r="O1147" s="13">
        <f t="shared" si="1460"/>
        <v>3.1319304349529578E-2</v>
      </c>
      <c r="P1147" s="13">
        <f t="shared" si="1461"/>
        <v>7.3609038259522114E-2</v>
      </c>
      <c r="Q1147" s="13">
        <f t="shared" si="1462"/>
        <v>0.14503824945610433</v>
      </c>
      <c r="R1147" s="13">
        <f t="shared" si="1463"/>
        <v>9.3394165570297189E-3</v>
      </c>
      <c r="S1147" s="13">
        <f t="shared" si="1464"/>
        <v>2.5794542131130062E-2</v>
      </c>
      <c r="T1147" s="13">
        <f t="shared" si="1465"/>
        <v>8.6500811975620609E-2</v>
      </c>
      <c r="U1147" s="13">
        <f t="shared" si="1466"/>
        <v>2.1950215208989488E-2</v>
      </c>
      <c r="V1147" s="13">
        <f t="shared" si="1467"/>
        <v>4.0173714139638455E-3</v>
      </c>
      <c r="W1147" s="13">
        <f t="shared" si="1468"/>
        <v>0.11362668355338544</v>
      </c>
      <c r="X1147" s="13">
        <f t="shared" si="1469"/>
        <v>6.7766954071239074E-2</v>
      </c>
      <c r="Y1147" s="13">
        <f t="shared" si="1470"/>
        <v>2.0208105704043487E-2</v>
      </c>
      <c r="Z1147" s="13">
        <f t="shared" si="1471"/>
        <v>1.8566760115375084E-3</v>
      </c>
      <c r="AA1147" s="13">
        <f t="shared" si="1472"/>
        <v>4.3637027835471106E-3</v>
      </c>
      <c r="AB1147" s="13">
        <f t="shared" si="1473"/>
        <v>5.1279549756686566E-3</v>
      </c>
      <c r="AC1147" s="13">
        <f t="shared" si="1474"/>
        <v>3.5194813926427962E-4</v>
      </c>
      <c r="AD1147" s="13">
        <f t="shared" si="1475"/>
        <v>6.6763543050321492E-2</v>
      </c>
      <c r="AE1147" s="13">
        <f t="shared" si="1476"/>
        <v>3.9817777075211738E-2</v>
      </c>
      <c r="AF1147" s="13">
        <f t="shared" si="1477"/>
        <v>1.1873661123828138E-2</v>
      </c>
      <c r="AG1147" s="13">
        <f t="shared" si="1478"/>
        <v>2.3604838314170342E-3</v>
      </c>
      <c r="AH1147" s="13">
        <f t="shared" si="1479"/>
        <v>2.7683039332024241E-4</v>
      </c>
      <c r="AI1147" s="13">
        <f t="shared" si="1480"/>
        <v>6.5062808502687399E-4</v>
      </c>
      <c r="AJ1147" s="13">
        <f t="shared" si="1481"/>
        <v>7.6457808687219642E-4</v>
      </c>
      <c r="AK1147" s="13">
        <f t="shared" si="1482"/>
        <v>5.9899007782200913E-4</v>
      </c>
      <c r="AL1147" s="13">
        <f t="shared" si="1483"/>
        <v>1.9733100871048899E-5</v>
      </c>
      <c r="AM1147" s="13">
        <f t="shared" si="1484"/>
        <v>3.138256290680469E-2</v>
      </c>
      <c r="AN1147" s="13">
        <f t="shared" si="1485"/>
        <v>1.8716560517618313E-2</v>
      </c>
      <c r="AO1147" s="13">
        <f t="shared" si="1486"/>
        <v>5.5812783463537801E-3</v>
      </c>
      <c r="AP1147" s="13">
        <f t="shared" si="1487"/>
        <v>1.1095581352551316E-3</v>
      </c>
      <c r="AQ1147" s="13">
        <f t="shared" si="1488"/>
        <v>1.6543511796654006E-4</v>
      </c>
      <c r="AR1147" s="13">
        <f t="shared" si="1489"/>
        <v>3.3020329315238516E-5</v>
      </c>
      <c r="AS1147" s="13">
        <f t="shared" si="1490"/>
        <v>7.760691798200553E-5</v>
      </c>
      <c r="AT1147" s="13">
        <f t="shared" si="1491"/>
        <v>9.1198874202115594E-5</v>
      </c>
      <c r="AU1147" s="13">
        <f t="shared" si="1492"/>
        <v>7.1447536482609255E-5</v>
      </c>
      <c r="AV1147" s="13">
        <f t="shared" si="1493"/>
        <v>4.1980374051443276E-5</v>
      </c>
      <c r="AW1147" s="13">
        <f t="shared" si="1494"/>
        <v>7.6833303480645879E-7</v>
      </c>
      <c r="AX1147" s="13">
        <f t="shared" si="1495"/>
        <v>1.2292952231145489E-2</v>
      </c>
      <c r="AY1147" s="13">
        <f t="shared" si="1496"/>
        <v>7.3315167106551699E-3</v>
      </c>
      <c r="AZ1147" s="13">
        <f t="shared" si="1497"/>
        <v>2.1862582831173711E-3</v>
      </c>
      <c r="BA1147" s="13">
        <f t="shared" si="1498"/>
        <v>4.3462814668373346E-4</v>
      </c>
      <c r="BB1147" s="13">
        <f t="shared" si="1499"/>
        <v>6.4803056670544636E-5</v>
      </c>
      <c r="BC1147" s="13">
        <f t="shared" si="1500"/>
        <v>7.7297085996625638E-6</v>
      </c>
      <c r="BD1147" s="13">
        <f t="shared" si="1501"/>
        <v>3.2822207339347079E-6</v>
      </c>
      <c r="BE1147" s="13">
        <f t="shared" si="1502"/>
        <v>7.7141276474113493E-6</v>
      </c>
      <c r="BF1147" s="13">
        <f t="shared" si="1503"/>
        <v>9.0651680956902895E-6</v>
      </c>
      <c r="BG1147" s="13">
        <f t="shared" si="1504"/>
        <v>7.1018851263713598E-6</v>
      </c>
      <c r="BH1147" s="13">
        <f t="shared" si="1505"/>
        <v>4.1728491807134611E-6</v>
      </c>
      <c r="BI1147" s="13">
        <f t="shared" si="1506"/>
        <v>1.9614702265822606E-6</v>
      </c>
      <c r="BJ1147" s="14">
        <f t="shared" si="1507"/>
        <v>0.75665181701867834</v>
      </c>
      <c r="BK1147" s="14">
        <f t="shared" si="1508"/>
        <v>0.16363807388271973</v>
      </c>
      <c r="BL1147" s="14">
        <f t="shared" si="1509"/>
        <v>7.4740172270849989E-2</v>
      </c>
      <c r="BM1147" s="14">
        <f t="shared" si="1510"/>
        <v>0.55431379404002978</v>
      </c>
      <c r="BN1147" s="14">
        <f t="shared" si="1511"/>
        <v>0.43524219676613563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1.66923076923077</v>
      </c>
      <c r="F1148" s="10">
        <f>VLOOKUP(B1148,home!$B$2:$E$405,3,FALSE)</f>
        <v>0.7</v>
      </c>
      <c r="G1148" s="10">
        <f>VLOOKUP(C1148,away!$B$2:$E$405,4,FALSE)</f>
        <v>0.3</v>
      </c>
      <c r="H1148" s="10">
        <f>VLOOKUP(A1148,away!$A$2:$E$405,3,FALSE)</f>
        <v>1.2</v>
      </c>
      <c r="I1148" s="10">
        <f>VLOOKUP(C1148,away!$B$2:$E$405,3,FALSE)</f>
        <v>1.1000000000000001</v>
      </c>
      <c r="J1148" s="10">
        <f>VLOOKUP(B1148,home!$B$2:$E$405,4,FALSE)</f>
        <v>0.69</v>
      </c>
      <c r="K1148" s="12">
        <f t="shared" si="1456"/>
        <v>0.35053846153846163</v>
      </c>
      <c r="L1148" s="12">
        <f t="shared" si="1457"/>
        <v>0.91079999999999994</v>
      </c>
      <c r="M1148" s="13">
        <f t="shared" si="1458"/>
        <v>0.28327462046190671</v>
      </c>
      <c r="N1148" s="13">
        <f t="shared" si="1459"/>
        <v>9.9298649649608398E-2</v>
      </c>
      <c r="O1148" s="13">
        <f t="shared" si="1460"/>
        <v>0.25800652431670462</v>
      </c>
      <c r="P1148" s="13">
        <f t="shared" si="1461"/>
        <v>9.0441210100863326E-2</v>
      </c>
      <c r="Q1148" s="13">
        <f t="shared" si="1462"/>
        <v>1.7403997940510216E-2</v>
      </c>
      <c r="R1148" s="13">
        <f t="shared" si="1463"/>
        <v>0.11749617117382727</v>
      </c>
      <c r="S1148" s="13">
        <f t="shared" si="1464"/>
        <v>7.2188010270482859E-3</v>
      </c>
      <c r="T1148" s="13">
        <f t="shared" si="1465"/>
        <v>1.5851561324216702E-2</v>
      </c>
      <c r="U1148" s="13">
        <f t="shared" si="1466"/>
        <v>4.1186927079933155E-2</v>
      </c>
      <c r="V1148" s="13">
        <f t="shared" si="1467"/>
        <v>2.5608330150478576E-4</v>
      </c>
      <c r="W1148" s="13">
        <f t="shared" si="1468"/>
        <v>2.0335902208950011E-3</v>
      </c>
      <c r="X1148" s="13">
        <f t="shared" si="1469"/>
        <v>1.852193973191167E-3</v>
      </c>
      <c r="Y1148" s="13">
        <f t="shared" si="1470"/>
        <v>8.4348913539125734E-4</v>
      </c>
      <c r="Z1148" s="13">
        <f t="shared" si="1471"/>
        <v>3.5671837568373964E-2</v>
      </c>
      <c r="AA1148" s="13">
        <f t="shared" si="1472"/>
        <v>1.2504351061467706E-2</v>
      </c>
      <c r="AB1148" s="13">
        <f t="shared" si="1473"/>
        <v>2.1916279918118599E-3</v>
      </c>
      <c r="AC1148" s="13">
        <f t="shared" si="1474"/>
        <v>5.1099891240149842E-6</v>
      </c>
      <c r="AD1148" s="13">
        <f t="shared" si="1475"/>
        <v>1.7821289685804854E-4</v>
      </c>
      <c r="AE1148" s="13">
        <f t="shared" si="1476"/>
        <v>1.6231630645831057E-4</v>
      </c>
      <c r="AF1148" s="13">
        <f t="shared" si="1477"/>
        <v>7.3918845961114629E-5</v>
      </c>
      <c r="AG1148" s="13">
        <f t="shared" si="1478"/>
        <v>2.2441761633794404E-5</v>
      </c>
      <c r="AH1148" s="13">
        <f t="shared" si="1479"/>
        <v>8.1224774143187489E-3</v>
      </c>
      <c r="AI1148" s="13">
        <f t="shared" si="1480"/>
        <v>2.8472407366961958E-3</v>
      </c>
      <c r="AJ1148" s="13">
        <f t="shared" si="1481"/>
        <v>4.9903369373556028E-4</v>
      </c>
      <c r="AK1148" s="13">
        <f t="shared" si="1482"/>
        <v>5.8310167752639696E-5</v>
      </c>
      <c r="AL1148" s="13">
        <f t="shared" si="1483"/>
        <v>6.525873715401399E-8</v>
      </c>
      <c r="AM1148" s="13">
        <f t="shared" si="1484"/>
        <v>1.2494094938186581E-5</v>
      </c>
      <c r="AN1148" s="13">
        <f t="shared" si="1485"/>
        <v>1.1379621669700336E-5</v>
      </c>
      <c r="AO1148" s="13">
        <f t="shared" si="1486"/>
        <v>5.1822797083815333E-6</v>
      </c>
      <c r="AP1148" s="13">
        <f t="shared" si="1487"/>
        <v>1.5733401194646336E-6</v>
      </c>
      <c r="AQ1148" s="13">
        <f t="shared" si="1488"/>
        <v>3.5824954520209694E-7</v>
      </c>
      <c r="AR1148" s="13">
        <f t="shared" si="1489"/>
        <v>1.4795904857923035E-3</v>
      </c>
      <c r="AS1148" s="13">
        <f t="shared" si="1490"/>
        <v>5.1865337259657913E-4</v>
      </c>
      <c r="AT1148" s="13">
        <f t="shared" si="1491"/>
        <v>9.0903977650869677E-5</v>
      </c>
      <c r="AU1148" s="13">
        <f t="shared" si="1492"/>
        <v>1.062178015782085E-5</v>
      </c>
      <c r="AV1148" s="13">
        <f t="shared" si="1493"/>
        <v>9.3083561883056967E-7</v>
      </c>
      <c r="AW1148" s="13">
        <f t="shared" si="1494"/>
        <v>5.7875514229494503E-10</v>
      </c>
      <c r="AX1148" s="13">
        <f t="shared" si="1495"/>
        <v>7.2994346965789993E-7</v>
      </c>
      <c r="AY1148" s="13">
        <f t="shared" si="1496"/>
        <v>6.6483251216441519E-7</v>
      </c>
      <c r="AZ1148" s="13">
        <f t="shared" si="1497"/>
        <v>3.0276472603967464E-7</v>
      </c>
      <c r="BA1148" s="13">
        <f t="shared" si="1498"/>
        <v>9.1919370825645242E-8</v>
      </c>
      <c r="BB1148" s="13">
        <f t="shared" si="1499"/>
        <v>2.0930040736999412E-8</v>
      </c>
      <c r="BC1148" s="13">
        <f t="shared" si="1500"/>
        <v>3.8126162206518139E-9</v>
      </c>
      <c r="BD1148" s="13">
        <f t="shared" si="1501"/>
        <v>2.2460183574327154E-4</v>
      </c>
      <c r="BE1148" s="13">
        <f t="shared" si="1502"/>
        <v>7.8731581960160674E-5</v>
      </c>
      <c r="BF1148" s="13">
        <f t="shared" si="1503"/>
        <v>1.379922380740201E-5</v>
      </c>
      <c r="BG1148" s="13">
        <f t="shared" si="1504"/>
        <v>1.6123862279572041E-6</v>
      </c>
      <c r="BH1148" s="13">
        <f t="shared" si="1505"/>
        <v>1.413008469384804E-7</v>
      </c>
      <c r="BI1148" s="13">
        <f t="shared" si="1506"/>
        <v>9.9062762999793187E-9</v>
      </c>
      <c r="BJ1148" s="14">
        <f t="shared" si="1507"/>
        <v>0.13775317384344057</v>
      </c>
      <c r="BK1148" s="14">
        <f t="shared" si="1508"/>
        <v>0.38119655497169641</v>
      </c>
      <c r="BL1148" s="14">
        <f t="shared" si="1509"/>
        <v>0.44533226032292622</v>
      </c>
      <c r="BM1148" s="14">
        <f t="shared" si="1510"/>
        <v>0.13403198880925965</v>
      </c>
      <c r="BN1148" s="14">
        <f t="shared" si="1511"/>
        <v>0.86592117364342047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1.66923076923077</v>
      </c>
      <c r="F1149" s="10">
        <f>VLOOKUP(B1149,home!$B$2:$E$405,3,FALSE)</f>
        <v>1.28</v>
      </c>
      <c r="G1149" s="10">
        <f>VLOOKUP(C1149,away!$B$2:$E$405,4,FALSE)</f>
        <v>1.1100000000000001</v>
      </c>
      <c r="H1149" s="10">
        <f>VLOOKUP(A1149,away!$A$2:$E$405,3,FALSE)</f>
        <v>1.2</v>
      </c>
      <c r="I1149" s="10">
        <f>VLOOKUP(C1149,away!$B$2:$E$405,3,FALSE)</f>
        <v>0.51</v>
      </c>
      <c r="J1149" s="10">
        <f>VLOOKUP(B1149,home!$B$2:$E$405,4,FALSE)</f>
        <v>0.95</v>
      </c>
      <c r="K1149" s="12">
        <f t="shared" si="1456"/>
        <v>2.3716430769230783</v>
      </c>
      <c r="L1149" s="12">
        <f t="shared" si="1457"/>
        <v>0.58139999999999992</v>
      </c>
      <c r="M1149" s="13">
        <f t="shared" si="1458"/>
        <v>5.2180674292604576E-2</v>
      </c>
      <c r="N1149" s="13">
        <f t="shared" si="1459"/>
        <v>0.12375393493523369</v>
      </c>
      <c r="O1149" s="13">
        <f t="shared" si="1460"/>
        <v>3.033784403372029E-2</v>
      </c>
      <c r="P1149" s="13">
        <f t="shared" si="1461"/>
        <v>7.1950537771344844E-2</v>
      </c>
      <c r="Q1149" s="13">
        <f t="shared" si="1462"/>
        <v>0.14675008151556806</v>
      </c>
      <c r="R1149" s="13">
        <f t="shared" si="1463"/>
        <v>8.8192112606024879E-3</v>
      </c>
      <c r="S1149" s="13">
        <f t="shared" si="1464"/>
        <v>2.4802668592189062E-2</v>
      </c>
      <c r="T1149" s="13">
        <f t="shared" si="1465"/>
        <v>8.5320497393151243E-2</v>
      </c>
      <c r="U1149" s="13">
        <f t="shared" si="1466"/>
        <v>2.0916021330129944E-2</v>
      </c>
      <c r="V1149" s="13">
        <f t="shared" si="1467"/>
        <v>3.7999707907300203E-3</v>
      </c>
      <c r="W1149" s="13">
        <f t="shared" si="1468"/>
        <v>0.11601293828809811</v>
      </c>
      <c r="X1149" s="13">
        <f t="shared" si="1469"/>
        <v>6.7449922320700226E-2</v>
      </c>
      <c r="Y1149" s="13">
        <f t="shared" si="1470"/>
        <v>1.9607692418627552E-2</v>
      </c>
      <c r="Z1149" s="13">
        <f t="shared" si="1471"/>
        <v>1.7091631423047625E-3</v>
      </c>
      <c r="AA1149" s="13">
        <f t="shared" si="1472"/>
        <v>4.0535249337791835E-3</v>
      </c>
      <c r="AB1149" s="13">
        <f t="shared" si="1473"/>
        <v>4.8067571731662409E-3</v>
      </c>
      <c r="AC1149" s="13">
        <f t="shared" si="1474"/>
        <v>3.2747988792660284E-4</v>
      </c>
      <c r="AD1149" s="13">
        <f t="shared" si="1475"/>
        <v>6.8785320481118045E-2</v>
      </c>
      <c r="AE1149" s="13">
        <f t="shared" si="1476"/>
        <v>3.9991785327722018E-2</v>
      </c>
      <c r="AF1149" s="13">
        <f t="shared" si="1477"/>
        <v>1.1625611994768789E-2</v>
      </c>
      <c r="AG1149" s="13">
        <f t="shared" si="1478"/>
        <v>2.2530436045861916E-3</v>
      </c>
      <c r="AH1149" s="13">
        <f t="shared" si="1479"/>
        <v>2.4842686273399709E-4</v>
      </c>
      <c r="AI1149" s="13">
        <f t="shared" si="1480"/>
        <v>5.8917984912480411E-4</v>
      </c>
      <c r="AJ1149" s="13">
        <f t="shared" si="1481"/>
        <v>6.9866215511971293E-4</v>
      </c>
      <c r="AK1149" s="13">
        <f t="shared" si="1482"/>
        <v>5.5232575443260829E-4</v>
      </c>
      <c r="AL1149" s="13">
        <f t="shared" si="1483"/>
        <v>1.8062130752463853E-5</v>
      </c>
      <c r="AM1149" s="13">
        <f t="shared" si="1484"/>
        <v>3.2626845822595771E-2</v>
      </c>
      <c r="AN1149" s="13">
        <f t="shared" si="1485"/>
        <v>1.8969248161257175E-2</v>
      </c>
      <c r="AO1149" s="13">
        <f t="shared" si="1486"/>
        <v>5.5143604404774603E-3</v>
      </c>
      <c r="AP1149" s="13">
        <f t="shared" si="1487"/>
        <v>1.0686830533645322E-3</v>
      </c>
      <c r="AQ1149" s="13">
        <f t="shared" si="1488"/>
        <v>1.5533308180653468E-4</v>
      </c>
      <c r="AR1149" s="13">
        <f t="shared" si="1489"/>
        <v>2.8887075598709184E-5</v>
      </c>
      <c r="AS1149" s="13">
        <f t="shared" si="1490"/>
        <v>6.8509832856232227E-5</v>
      </c>
      <c r="AT1149" s="13">
        <f t="shared" si="1491"/>
        <v>8.1240435397320223E-5</v>
      </c>
      <c r="AU1149" s="13">
        <f t="shared" si="1492"/>
        <v>6.4224438725423694E-5</v>
      </c>
      <c r="AV1149" s="13">
        <f t="shared" si="1493"/>
        <v>3.8079361368105381E-5</v>
      </c>
      <c r="AW1149" s="13">
        <f t="shared" si="1494"/>
        <v>6.9181637675999882E-7</v>
      </c>
      <c r="AX1149" s="13">
        <f t="shared" si="1495"/>
        <v>1.2896538836165981E-2</v>
      </c>
      <c r="AY1149" s="13">
        <f t="shared" si="1496"/>
        <v>7.4980476793468998E-3</v>
      </c>
      <c r="AZ1149" s="13">
        <f t="shared" si="1497"/>
        <v>2.1796824603861433E-3</v>
      </c>
      <c r="BA1149" s="13">
        <f t="shared" si="1498"/>
        <v>4.2242246082283469E-4</v>
      </c>
      <c r="BB1149" s="13">
        <f t="shared" si="1499"/>
        <v>6.1399104680599E-5</v>
      </c>
      <c r="BC1149" s="13">
        <f t="shared" si="1500"/>
        <v>7.1394878922600515E-6</v>
      </c>
      <c r="BD1149" s="13">
        <f t="shared" si="1501"/>
        <v>2.7991576255149191E-6</v>
      </c>
      <c r="BE1149" s="13">
        <f t="shared" si="1502"/>
        <v>6.6386028037689013E-6</v>
      </c>
      <c r="BF1149" s="13">
        <f t="shared" si="1503"/>
        <v>7.8721981900003272E-6</v>
      </c>
      <c r="BG1149" s="13">
        <f t="shared" si="1504"/>
        <v>6.2233481124935536E-6</v>
      </c>
      <c r="BH1149" s="13">
        <f t="shared" si="1505"/>
        <v>3.68989011656941E-6</v>
      </c>
      <c r="BI1149" s="13">
        <f t="shared" si="1506"/>
        <v>1.7502204699137468E-6</v>
      </c>
      <c r="BJ1149" s="14">
        <f t="shared" si="1507"/>
        <v>0.76295052886837011</v>
      </c>
      <c r="BK1149" s="14">
        <f t="shared" si="1508"/>
        <v>0.1605774411448945</v>
      </c>
      <c r="BL1149" s="14">
        <f t="shared" si="1509"/>
        <v>7.1331867914073324E-2</v>
      </c>
      <c r="BM1149" s="14">
        <f t="shared" si="1510"/>
        <v>0.55527936139759837</v>
      </c>
      <c r="BN1149" s="14">
        <f t="shared" si="1511"/>
        <v>0.43379228380907392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1.66923076923077</v>
      </c>
      <c r="F1150" s="10">
        <f>VLOOKUP(B1150,home!$B$2:$E$405,3,FALSE)</f>
        <v>0.6</v>
      </c>
      <c r="G1150" s="10">
        <f>VLOOKUP(C1150,away!$B$2:$E$405,4,FALSE)</f>
        <v>0.68</v>
      </c>
      <c r="H1150" s="10">
        <f>VLOOKUP(A1150,away!$A$2:$E$405,3,FALSE)</f>
        <v>1.2</v>
      </c>
      <c r="I1150" s="10">
        <f>VLOOKUP(C1150,away!$B$2:$E$405,3,FALSE)</f>
        <v>1.1100000000000001</v>
      </c>
      <c r="J1150" s="10">
        <f>VLOOKUP(B1150,home!$B$2:$E$405,4,FALSE)</f>
        <v>1.67</v>
      </c>
      <c r="K1150" s="12">
        <f t="shared" si="1456"/>
        <v>0.68104615384615419</v>
      </c>
      <c r="L1150" s="12">
        <f t="shared" si="1457"/>
        <v>2.22444</v>
      </c>
      <c r="M1150" s="13">
        <f t="shared" si="1458"/>
        <v>5.4722180735135607E-2</v>
      </c>
      <c r="N1150" s="13">
        <f t="shared" si="1459"/>
        <v>3.7268330719738216E-2</v>
      </c>
      <c r="O1150" s="13">
        <f t="shared" si="1460"/>
        <v>0.12172620771446505</v>
      </c>
      <c r="P1150" s="13">
        <f t="shared" si="1461"/>
        <v>8.2901165586214465E-2</v>
      </c>
      <c r="Q1150" s="13">
        <f t="shared" si="1462"/>
        <v>1.2690726648472093E-2</v>
      </c>
      <c r="R1150" s="13">
        <f t="shared" si="1463"/>
        <v>0.13538632274418233</v>
      </c>
      <c r="S1150" s="13">
        <f t="shared" si="1464"/>
        <v>3.1397703651548023E-2</v>
      </c>
      <c r="T1150" s="13">
        <f t="shared" si="1465"/>
        <v>2.822975998592726E-2</v>
      </c>
      <c r="U1150" s="13">
        <f t="shared" si="1466"/>
        <v>9.2204334388299475E-2</v>
      </c>
      <c r="V1150" s="13">
        <f t="shared" si="1467"/>
        <v>5.2850927975874084E-3</v>
      </c>
      <c r="W1150" s="13">
        <f t="shared" si="1468"/>
        <v>2.8809901911516053E-3</v>
      </c>
      <c r="X1150" s="13">
        <f t="shared" si="1469"/>
        <v>6.4085898208052763E-3</v>
      </c>
      <c r="Y1150" s="13">
        <f t="shared" si="1470"/>
        <v>7.1277617704960461E-3</v>
      </c>
      <c r="Z1150" s="13">
        <f t="shared" si="1471"/>
        <v>0.10038625058835633</v>
      </c>
      <c r="AA1150" s="13">
        <f t="shared" si="1472"/>
        <v>6.8367669862236302E-2</v>
      </c>
      <c r="AB1150" s="13">
        <f t="shared" si="1473"/>
        <v>2.3280769303549831E-2</v>
      </c>
      <c r="AC1150" s="13">
        <f t="shared" si="1474"/>
        <v>5.0041448831322007E-4</v>
      </c>
      <c r="AD1150" s="13">
        <f t="shared" si="1475"/>
        <v>4.9052182223807423E-4</v>
      </c>
      <c r="AE1150" s="13">
        <f t="shared" si="1476"/>
        <v>1.0911363622592618E-3</v>
      </c>
      <c r="AF1150" s="13">
        <f t="shared" si="1477"/>
        <v>1.2135836848319963E-3</v>
      </c>
      <c r="AG1150" s="13">
        <f t="shared" si="1478"/>
        <v>8.9984803062922872E-4</v>
      </c>
      <c r="AH1150" s="13">
        <f t="shared" si="1479"/>
        <v>5.5825797814690811E-2</v>
      </c>
      <c r="AI1150" s="13">
        <f t="shared" si="1480"/>
        <v>3.8019944887088208E-2</v>
      </c>
      <c r="AJ1150" s="13">
        <f t="shared" si="1481"/>
        <v>1.294666861739709E-2</v>
      </c>
      <c r="AK1150" s="13">
        <f t="shared" si="1482"/>
        <v>2.9390929556663324E-3</v>
      </c>
      <c r="AL1150" s="13">
        <f t="shared" si="1483"/>
        <v>3.0324043230798159E-5</v>
      </c>
      <c r="AM1150" s="13">
        <f t="shared" si="1484"/>
        <v>6.681360008256949E-5</v>
      </c>
      <c r="AN1150" s="13">
        <f t="shared" si="1485"/>
        <v>1.4862284456767087E-4</v>
      </c>
      <c r="AO1150" s="13">
        <f t="shared" si="1486"/>
        <v>1.6530130018505492E-4</v>
      </c>
      <c r="AP1150" s="13">
        <f t="shared" si="1487"/>
        <v>1.2256760806121452E-4</v>
      </c>
      <c r="AQ1150" s="13">
        <f t="shared" si="1488"/>
        <v>6.8161072518921979E-5</v>
      </c>
      <c r="AR1150" s="13">
        <f t="shared" si="1489"/>
        <v>2.4836227538182164E-2</v>
      </c>
      <c r="AS1150" s="13">
        <f t="shared" si="1490"/>
        <v>1.69146172409269E-2</v>
      </c>
      <c r="AT1150" s="13">
        <f t="shared" si="1491"/>
        <v>5.7598175078565558E-3</v>
      </c>
      <c r="AU1150" s="13">
        <f t="shared" si="1492"/>
        <v>1.3075671868604832E-3</v>
      </c>
      <c r="AV1150" s="13">
        <f t="shared" si="1493"/>
        <v>2.2262840087669186E-4</v>
      </c>
      <c r="AW1150" s="13">
        <f t="shared" si="1494"/>
        <v>1.2760915913743814E-6</v>
      </c>
      <c r="AX1150" s="13">
        <f t="shared" si="1495"/>
        <v>7.5838575601415059E-6</v>
      </c>
      <c r="AY1150" s="13">
        <f t="shared" si="1496"/>
        <v>1.6869836111081169E-5</v>
      </c>
      <c r="AZ1150" s="13">
        <f t="shared" si="1497"/>
        <v>1.8762969119466704E-5</v>
      </c>
      <c r="BA1150" s="13">
        <f t="shared" si="1498"/>
        <v>1.3912366342702173E-5</v>
      </c>
      <c r="BB1150" s="13">
        <f t="shared" si="1499"/>
        <v>7.7368060468401003E-6</v>
      </c>
      <c r="BC1150" s="13">
        <f t="shared" si="1500"/>
        <v>3.4420121685665985E-6</v>
      </c>
      <c r="BD1150" s="13">
        <f t="shared" si="1501"/>
        <v>9.2077829975056608E-3</v>
      </c>
      <c r="BE1150" s="13">
        <f t="shared" si="1502"/>
        <v>6.2709251959012424E-3</v>
      </c>
      <c r="BF1150" s="13">
        <f t="shared" si="1503"/>
        <v>2.1353947428627406E-3</v>
      </c>
      <c r="BG1150" s="13">
        <f t="shared" si="1504"/>
        <v>4.8476745885665579E-4</v>
      </c>
      <c r="BH1150" s="13">
        <f t="shared" si="1505"/>
        <v>8.253725334102478E-5</v>
      </c>
      <c r="BI1150" s="13">
        <f t="shared" si="1506"/>
        <v>1.1242335787386117E-5</v>
      </c>
      <c r="BJ1150" s="14">
        <f t="shared" si="1507"/>
        <v>9.8941023309313286E-2</v>
      </c>
      <c r="BK1150" s="14">
        <f t="shared" si="1508"/>
        <v>0.17485375113814058</v>
      </c>
      <c r="BL1150" s="14">
        <f t="shared" si="1509"/>
        <v>0.61793031614653304</v>
      </c>
      <c r="BM1150" s="14">
        <f t="shared" si="1510"/>
        <v>0.54740081328961598</v>
      </c>
      <c r="BN1150" s="14">
        <f t="shared" si="1511"/>
        <v>0.44469493414820777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1.68333333333333</v>
      </c>
      <c r="F1151" s="10">
        <f>VLOOKUP(B1151,home!$B$2:$E$405,3,FALSE)</f>
        <v>0.5</v>
      </c>
      <c r="G1151" s="10">
        <f>VLOOKUP(C1151,away!$B$2:$E$405,4,FALSE)</f>
        <v>1.0900000000000001</v>
      </c>
      <c r="H1151" s="10">
        <f>VLOOKUP(A1151,away!$A$2:$E$405,3,FALSE)</f>
        <v>1.375</v>
      </c>
      <c r="I1151" s="10">
        <f>VLOOKUP(C1151,away!$B$2:$E$405,3,FALSE)</f>
        <v>0.89</v>
      </c>
      <c r="J1151" s="10">
        <f>VLOOKUP(B1151,home!$B$2:$E$405,4,FALSE)</f>
        <v>1.45</v>
      </c>
      <c r="K1151" s="12">
        <f t="shared" si="1456"/>
        <v>0.91741666666666488</v>
      </c>
      <c r="L1151" s="12">
        <f t="shared" si="1457"/>
        <v>1.7744375000000001</v>
      </c>
      <c r="M1151" s="13">
        <f t="shared" si="1458"/>
        <v>6.7755193409687609E-2</v>
      </c>
      <c r="N1151" s="13">
        <f t="shared" si="1459"/>
        <v>6.2159743687270785E-2</v>
      </c>
      <c r="O1151" s="13">
        <f t="shared" si="1460"/>
        <v>0.12022735600590256</v>
      </c>
      <c r="P1151" s="13">
        <f t="shared" si="1461"/>
        <v>0.11029858018908155</v>
      </c>
      <c r="Q1151" s="13">
        <f t="shared" si="1462"/>
        <v>2.8513192427215114E-2</v>
      </c>
      <c r="R1151" s="13">
        <f t="shared" si="1463"/>
        <v>0.10666796451136189</v>
      </c>
      <c r="S1151" s="13">
        <f t="shared" si="1464"/>
        <v>4.4888724315809418E-2</v>
      </c>
      <c r="T1151" s="13">
        <f t="shared" si="1465"/>
        <v>5.0594877887566517E-2</v>
      </c>
      <c r="U1151" s="13">
        <f t="shared" si="1466"/>
        <v>9.7858968442131725E-2</v>
      </c>
      <c r="V1151" s="13">
        <f t="shared" si="1467"/>
        <v>8.1193654019097363E-3</v>
      </c>
      <c r="W1151" s="13">
        <f t="shared" si="1468"/>
        <v>8.7194926508669616E-3</v>
      </c>
      <c r="X1151" s="13">
        <f t="shared" si="1469"/>
        <v>1.5472194740672744E-2</v>
      </c>
      <c r="Y1151" s="13">
        <f t="shared" si="1470"/>
        <v>1.372722127757625E-2</v>
      </c>
      <c r="Z1151" s="13">
        <f t="shared" si="1471"/>
        <v>6.3091878759209907E-2</v>
      </c>
      <c r="AA1151" s="13">
        <f t="shared" si="1472"/>
        <v>5.7881541105011702E-2</v>
      </c>
      <c r="AB1151" s="13">
        <f t="shared" si="1473"/>
        <v>2.6550745251044689E-2</v>
      </c>
      <c r="AC1151" s="13">
        <f t="shared" si="1474"/>
        <v>8.2609394092120322E-4</v>
      </c>
      <c r="AD1151" s="13">
        <f t="shared" si="1475"/>
        <v>1.9998519706957122E-3</v>
      </c>
      <c r="AE1151" s="13">
        <f t="shared" si="1476"/>
        <v>3.5486123312513723E-3</v>
      </c>
      <c r="AF1151" s="13">
        <f t="shared" si="1477"/>
        <v>3.1483953967674293E-3</v>
      </c>
      <c r="AG1151" s="13">
        <f t="shared" si="1478"/>
        <v>1.8622102856171684E-3</v>
      </c>
      <c r="AH1151" s="13">
        <f t="shared" si="1479"/>
        <v>2.7988148903948868E-2</v>
      </c>
      <c r="AI1151" s="13">
        <f t="shared" si="1480"/>
        <v>2.5676794273631041E-2</v>
      </c>
      <c r="AJ1151" s="13">
        <f t="shared" si="1481"/>
        <v>1.1778159506600147E-2</v>
      </c>
      <c r="AK1151" s="13">
        <f t="shared" si="1482"/>
        <v>3.6018266113378001E-3</v>
      </c>
      <c r="AL1151" s="13">
        <f t="shared" si="1483"/>
        <v>5.379188469610888E-5</v>
      </c>
      <c r="AM1151" s="13">
        <f t="shared" si="1484"/>
        <v>3.6693950575648432E-4</v>
      </c>
      <c r="AN1151" s="13">
        <f t="shared" si="1485"/>
        <v>6.5111121924577161E-4</v>
      </c>
      <c r="AO1151" s="13">
        <f t="shared" si="1486"/>
        <v>5.776780820502096E-4</v>
      </c>
      <c r="AP1151" s="13">
        <f t="shared" si="1487"/>
        <v>3.4168455057265629E-4</v>
      </c>
      <c r="AQ1151" s="13">
        <f t="shared" si="1488"/>
        <v>1.5157446992669188E-4</v>
      </c>
      <c r="AR1151" s="13">
        <f t="shared" si="1489"/>
        <v>9.9326441941501569E-3</v>
      </c>
      <c r="AS1151" s="13">
        <f t="shared" si="1490"/>
        <v>9.1123733277832381E-3</v>
      </c>
      <c r="AT1151" s="13">
        <f t="shared" si="1491"/>
        <v>4.1799215818985611E-3</v>
      </c>
      <c r="AU1151" s="13">
        <f t="shared" si="1492"/>
        <v>1.2782432415311439E-3</v>
      </c>
      <c r="AV1151" s="13">
        <f t="shared" si="1493"/>
        <v>2.9317041345867359E-4</v>
      </c>
      <c r="AW1151" s="13">
        <f t="shared" si="1494"/>
        <v>2.4324369547258558E-6</v>
      </c>
      <c r="AX1151" s="13">
        <f t="shared" si="1495"/>
        <v>5.6106069706571191E-5</v>
      </c>
      <c r="AY1151" s="13">
        <f t="shared" si="1496"/>
        <v>9.9556714064953915E-5</v>
      </c>
      <c r="AZ1151" s="13">
        <f t="shared" si="1497"/>
        <v>8.8328583406815857E-5</v>
      </c>
      <c r="BA1151" s="13">
        <f t="shared" si="1498"/>
        <v>5.2244516906310605E-5</v>
      </c>
      <c r="BB1151" s="13">
        <f t="shared" si="1499"/>
        <v>2.3176157491985371E-5</v>
      </c>
      <c r="BC1151" s="13">
        <f t="shared" si="1500"/>
        <v>8.2249285919369606E-6</v>
      </c>
      <c r="BD1151" s="13">
        <f t="shared" si="1501"/>
        <v>2.9374760553762189E-3</v>
      </c>
      <c r="BE1151" s="13">
        <f t="shared" si="1502"/>
        <v>2.6948894911363939E-3</v>
      </c>
      <c r="BF1151" s="13">
        <f t="shared" si="1503"/>
        <v>1.2361682669966875E-3</v>
      </c>
      <c r="BG1151" s="13">
        <f t="shared" si="1504"/>
        <v>3.7802712364906968E-4</v>
      </c>
      <c r="BH1151" s="13">
        <f t="shared" si="1505"/>
        <v>8.6702095921929156E-5</v>
      </c>
      <c r="BI1151" s="13">
        <f t="shared" si="1506"/>
        <v>1.5908389566741944E-5</v>
      </c>
      <c r="BJ1151" s="14">
        <f t="shared" si="1507"/>
        <v>0.19216241745322038</v>
      </c>
      <c r="BK1151" s="14">
        <f t="shared" si="1508"/>
        <v>0.23204130585617061</v>
      </c>
      <c r="BL1151" s="14">
        <f t="shared" si="1509"/>
        <v>0.51037702879243918</v>
      </c>
      <c r="BM1151" s="14">
        <f t="shared" si="1510"/>
        <v>0.50195347635341048</v>
      </c>
      <c r="BN1151" s="14">
        <f t="shared" si="1511"/>
        <v>0.49562203023051954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1.68333333333333</v>
      </c>
      <c r="F1152" s="10">
        <f>VLOOKUP(B1152,home!$B$2:$E$405,3,FALSE)</f>
        <v>0.69</v>
      </c>
      <c r="G1152" s="10">
        <f>VLOOKUP(C1152,away!$B$2:$E$405,4,FALSE)</f>
        <v>0.89</v>
      </c>
      <c r="H1152" s="10">
        <f>VLOOKUP(A1152,away!$A$2:$E$405,3,FALSE)</f>
        <v>1.375</v>
      </c>
      <c r="I1152" s="10">
        <f>VLOOKUP(C1152,away!$B$2:$E$405,3,FALSE)</f>
        <v>0.89</v>
      </c>
      <c r="J1152" s="10">
        <f>VLOOKUP(B1152,home!$B$2:$E$405,4,FALSE)</f>
        <v>0.97</v>
      </c>
      <c r="K1152" s="12">
        <f t="shared" si="1456"/>
        <v>1.0337349999999979</v>
      </c>
      <c r="L1152" s="12">
        <f t="shared" si="1457"/>
        <v>1.1870375000000002</v>
      </c>
      <c r="M1152" s="13">
        <f t="shared" si="1458"/>
        <v>0.10852524068663008</v>
      </c>
      <c r="N1152" s="13">
        <f t="shared" si="1459"/>
        <v>0.11218633968119332</v>
      </c>
      <c r="O1152" s="13">
        <f t="shared" si="1460"/>
        <v>0.12882353039155567</v>
      </c>
      <c r="P1152" s="13">
        <f t="shared" si="1461"/>
        <v>0.13316939218931451</v>
      </c>
      <c r="Q1152" s="13">
        <f t="shared" si="1462"/>
        <v>5.7985472925169056E-2</v>
      </c>
      <c r="R1152" s="13">
        <f t="shared" si="1463"/>
        <v>7.6459180728583154E-2</v>
      </c>
      <c r="S1152" s="13">
        <f t="shared" si="1464"/>
        <v>4.0852448020085898E-2</v>
      </c>
      <c r="T1152" s="13">
        <f t="shared" si="1465"/>
        <v>6.883093081741036E-2</v>
      </c>
      <c r="U1152" s="13">
        <f t="shared" si="1466"/>
        <v>7.9038531190461753E-2</v>
      </c>
      <c r="V1152" s="13">
        <f t="shared" si="1467"/>
        <v>5.5699235781055912E-3</v>
      </c>
      <c r="W1152" s="13">
        <f t="shared" si="1468"/>
        <v>1.9980537618099838E-2</v>
      </c>
      <c r="X1152" s="13">
        <f t="shared" si="1469"/>
        <v>2.3717647422845187E-2</v>
      </c>
      <c r="Y1152" s="13">
        <f t="shared" si="1470"/>
        <v>1.4076868451347804E-2</v>
      </c>
      <c r="Z1152" s="13">
        <f t="shared" si="1471"/>
        <v>3.0253304914701854E-2</v>
      </c>
      <c r="AA1152" s="13">
        <f t="shared" si="1472"/>
        <v>3.1273900155999255E-2</v>
      </c>
      <c r="AB1152" s="13">
        <f t="shared" si="1473"/>
        <v>1.616446258888091E-2</v>
      </c>
      <c r="AC1152" s="13">
        <f t="shared" si="1474"/>
        <v>4.2717213338131394E-4</v>
      </c>
      <c r="AD1152" s="13">
        <f t="shared" si="1475"/>
        <v>5.1636452636615975E-3</v>
      </c>
      <c r="AE1152" s="13">
        <f t="shared" si="1476"/>
        <v>6.1294405646637037E-3</v>
      </c>
      <c r="AF1152" s="13">
        <f t="shared" si="1477"/>
        <v>3.6379379021384971E-3</v>
      </c>
      <c r="AG1152" s="13">
        <f t="shared" si="1478"/>
        <v>1.4394562375032427E-3</v>
      </c>
      <c r="AH1152" s="13">
        <f t="shared" si="1479"/>
        <v>8.9779518581713531E-3</v>
      </c>
      <c r="AI1152" s="13">
        <f t="shared" si="1480"/>
        <v>9.2808230641067448E-3</v>
      </c>
      <c r="AJ1152" s="13">
        <f t="shared" si="1481"/>
        <v>4.7969558150871821E-3</v>
      </c>
      <c r="AK1152" s="13">
        <f t="shared" si="1482"/>
        <v>1.6529270398363794E-3</v>
      </c>
      <c r="AL1152" s="13">
        <f t="shared" si="1483"/>
        <v>2.0967013020266161E-5</v>
      </c>
      <c r="AM1152" s="13">
        <f t="shared" si="1484"/>
        <v>1.0675681673262426E-3</v>
      </c>
      <c r="AN1152" s="13">
        <f t="shared" si="1485"/>
        <v>1.2672434484225247E-3</v>
      </c>
      <c r="AO1152" s="13">
        <f t="shared" si="1486"/>
        <v>7.521327474534266E-4</v>
      </c>
      <c r="AP1152" s="13">
        <f t="shared" si="1487"/>
        <v>2.9760325873508242E-4</v>
      </c>
      <c r="AQ1152" s="13">
        <f t="shared" si="1488"/>
        <v>8.8316557060186363E-5</v>
      </c>
      <c r="AR1152" s="13">
        <f t="shared" si="1489"/>
        <v>2.131433105768812E-3</v>
      </c>
      <c r="AS1152" s="13">
        <f t="shared" si="1490"/>
        <v>2.2033370015919185E-3</v>
      </c>
      <c r="AT1152" s="13">
        <f t="shared" si="1491"/>
        <v>1.1388332876703083E-3</v>
      </c>
      <c r="AU1152" s="13">
        <f t="shared" si="1492"/>
        <v>3.9241727620995464E-4</v>
      </c>
      <c r="AV1152" s="13">
        <f t="shared" si="1493"/>
        <v>1.0141386825572413E-4</v>
      </c>
      <c r="AW1152" s="13">
        <f t="shared" si="1494"/>
        <v>7.1467357431437128E-7</v>
      </c>
      <c r="AX1152" s="13">
        <f t="shared" si="1495"/>
        <v>1.8393042990849843E-4</v>
      </c>
      <c r="AY1152" s="13">
        <f t="shared" si="1496"/>
        <v>2.1833231769250922E-4</v>
      </c>
      <c r="AZ1152" s="13">
        <f t="shared" si="1497"/>
        <v>1.29584324281461E-4</v>
      </c>
      <c r="BA1152" s="13">
        <f t="shared" si="1498"/>
        <v>5.1273817444751607E-5</v>
      </c>
      <c r="BB1152" s="13">
        <f t="shared" si="1499"/>
        <v>1.5215986018768588E-5</v>
      </c>
      <c r="BC1152" s="13">
        <f t="shared" si="1500"/>
        <v>3.6123892007507979E-6</v>
      </c>
      <c r="BD1152" s="13">
        <f t="shared" si="1501"/>
        <v>4.2168183754817467E-4</v>
      </c>
      <c r="BE1152" s="13">
        <f t="shared" si="1502"/>
        <v>4.3590727433786143E-4</v>
      </c>
      <c r="BF1152" s="13">
        <f t="shared" si="1503"/>
        <v>2.2530630311882408E-4</v>
      </c>
      <c r="BG1152" s="13">
        <f t="shared" si="1504"/>
        <v>7.7635670418179059E-5</v>
      </c>
      <c r="BH1152" s="13">
        <f t="shared" si="1505"/>
        <v>2.0063677439934035E-5</v>
      </c>
      <c r="BI1152" s="13">
        <f t="shared" si="1506"/>
        <v>4.1481051196740347E-6</v>
      </c>
      <c r="BJ1152" s="14">
        <f t="shared" si="1507"/>
        <v>0.3172230903275769</v>
      </c>
      <c r="BK1152" s="14">
        <f t="shared" si="1508"/>
        <v>0.28878347593823023</v>
      </c>
      <c r="BL1152" s="14">
        <f t="shared" si="1509"/>
        <v>0.36362044024016177</v>
      </c>
      <c r="BM1152" s="14">
        <f t="shared" si="1510"/>
        <v>0.38251353717410674</v>
      </c>
      <c r="BN1152" s="14">
        <f t="shared" si="1511"/>
        <v>0.61714915660244574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1.68333333333333</v>
      </c>
      <c r="F1153" s="10">
        <f>VLOOKUP(B1153,home!$B$2:$E$405,3,FALSE)</f>
        <v>0.85</v>
      </c>
      <c r="G1153" s="10">
        <f>VLOOKUP(C1153,away!$B$2:$E$405,4,FALSE)</f>
        <v>0.59</v>
      </c>
      <c r="H1153" s="10">
        <f>VLOOKUP(A1153,away!$A$2:$E$405,3,FALSE)</f>
        <v>1.375</v>
      </c>
      <c r="I1153" s="10">
        <f>VLOOKUP(C1153,away!$B$2:$E$405,3,FALSE)</f>
        <v>1.07</v>
      </c>
      <c r="J1153" s="10">
        <f>VLOOKUP(B1153,home!$B$2:$E$405,4,FALSE)</f>
        <v>1.35</v>
      </c>
      <c r="K1153" s="12">
        <f t="shared" si="1456"/>
        <v>0.84419166666666501</v>
      </c>
      <c r="L1153" s="12">
        <f t="shared" si="1457"/>
        <v>1.9861875000000004</v>
      </c>
      <c r="M1153" s="13">
        <f t="shared" si="1458"/>
        <v>5.8990482203956605E-2</v>
      </c>
      <c r="N1153" s="13">
        <f t="shared" si="1459"/>
        <v>4.9799273489228364E-2</v>
      </c>
      <c r="O1153" s="13">
        <f t="shared" si="1460"/>
        <v>0.11716615837247106</v>
      </c>
      <c r="P1153" s="13">
        <f t="shared" si="1461"/>
        <v>9.8910694513386771E-2</v>
      </c>
      <c r="Q1153" s="13">
        <f t="shared" si="1462"/>
        <v>2.1020065842830383E-2</v>
      </c>
      <c r="R1153" s="13">
        <f t="shared" si="1463"/>
        <v>0.11635697959121126</v>
      </c>
      <c r="S1153" s="13">
        <f t="shared" si="1464"/>
        <v>4.1461457525025711E-2</v>
      </c>
      <c r="T1153" s="13">
        <f t="shared" si="1465"/>
        <v>4.174979202620667E-2</v>
      </c>
      <c r="U1153" s="13">
        <f t="shared" si="1466"/>
        <v>9.8227592529403759E-2</v>
      </c>
      <c r="V1153" s="13">
        <f t="shared" si="1467"/>
        <v>7.7243751988454378E-3</v>
      </c>
      <c r="W1153" s="13">
        <f t="shared" si="1468"/>
        <v>5.9149881391006723E-3</v>
      </c>
      <c r="X1153" s="13">
        <f t="shared" si="1469"/>
        <v>1.1748275504530017E-2</v>
      </c>
      <c r="Y1153" s="13">
        <f t="shared" si="1470"/>
        <v>1.1667138976826865E-2</v>
      </c>
      <c r="Z1153" s="13">
        <f t="shared" si="1471"/>
        <v>7.7035592800606317E-2</v>
      </c>
      <c r="AA1153" s="13">
        <f t="shared" si="1472"/>
        <v>6.5032805478998382E-2</v>
      </c>
      <c r="AB1153" s="13">
        <f t="shared" si="1473"/>
        <v>2.7450076222662337E-2</v>
      </c>
      <c r="AC1153" s="13">
        <f t="shared" si="1474"/>
        <v>8.0947731635568163E-4</v>
      </c>
      <c r="AD1153" s="13">
        <f t="shared" si="1475"/>
        <v>1.2483459238652377E-3</v>
      </c>
      <c r="AE1153" s="13">
        <f t="shared" si="1476"/>
        <v>2.4794490696570868E-3</v>
      </c>
      <c r="AF1153" s="13">
        <f t="shared" si="1477"/>
        <v>2.4623253745197694E-3</v>
      </c>
      <c r="AG1153" s="13">
        <f t="shared" si="1478"/>
        <v>1.6302132932679951E-3</v>
      </c>
      <c r="AH1153" s="13">
        <f t="shared" si="1479"/>
        <v>3.8251782868913571E-2</v>
      </c>
      <c r="AI1153" s="13">
        <f t="shared" si="1480"/>
        <v>3.2291836333079534E-2</v>
      </c>
      <c r="AJ1153" s="13">
        <f t="shared" si="1481"/>
        <v>1.3630249566874791E-2</v>
      </c>
      <c r="AK1153" s="13">
        <f t="shared" si="1482"/>
        <v>3.8355143663142063E-3</v>
      </c>
      <c r="AL1153" s="13">
        <f t="shared" si="1483"/>
        <v>5.4290767298188193E-5</v>
      </c>
      <c r="AM1153" s="13">
        <f t="shared" si="1484"/>
        <v>2.1076864520886665E-4</v>
      </c>
      <c r="AN1153" s="13">
        <f t="shared" si="1485"/>
        <v>4.1862604850578583E-4</v>
      </c>
      <c r="AO1153" s="13">
        <f t="shared" si="1486"/>
        <v>4.1573491235829304E-4</v>
      </c>
      <c r="AP1153" s="13">
        <f t="shared" si="1487"/>
        <v>2.7524249541321244E-4</v>
      </c>
      <c r="AQ1153" s="13">
        <f t="shared" si="1488"/>
        <v>1.3667080096463249E-4</v>
      </c>
      <c r="AR1153" s="13">
        <f t="shared" si="1489"/>
        <v>1.5195042597390055E-2</v>
      </c>
      <c r="AS1153" s="13">
        <f t="shared" si="1490"/>
        <v>1.2827528335361681E-2</v>
      </c>
      <c r="AT1153" s="13">
        <f t="shared" si="1491"/>
        <v>5.414446262321424E-3</v>
      </c>
      <c r="AU1153" s="13">
        <f t="shared" si="1492"/>
        <v>1.5236101380887396E-3</v>
      </c>
      <c r="AV1153" s="13">
        <f t="shared" si="1493"/>
        <v>3.2155474545584006E-4</v>
      </c>
      <c r="AW1153" s="13">
        <f t="shared" si="1494"/>
        <v>2.52862707606993E-6</v>
      </c>
      <c r="AX1153" s="13">
        <f t="shared" si="1495"/>
        <v>2.9654855646658006E-5</v>
      </c>
      <c r="AY1153" s="13">
        <f t="shared" si="1496"/>
        <v>5.8900103599696552E-5</v>
      </c>
      <c r="AZ1153" s="13">
        <f t="shared" si="1497"/>
        <v>5.8493324759211186E-5</v>
      </c>
      <c r="BA1153" s="13">
        <f t="shared" si="1498"/>
        <v>3.8726236823395267E-5</v>
      </c>
      <c r="BB1153" s="13">
        <f t="shared" si="1499"/>
        <v>1.922939187516685E-5</v>
      </c>
      <c r="BC1153" s="13">
        <f t="shared" si="1500"/>
        <v>7.6386355550115903E-6</v>
      </c>
      <c r="BD1153" s="13">
        <f t="shared" si="1501"/>
        <v>5.0300339448172754E-3</v>
      </c>
      <c r="BE1153" s="13">
        <f t="shared" si="1502"/>
        <v>4.2463127392651954E-3</v>
      </c>
      <c r="BF1153" s="13">
        <f t="shared" si="1503"/>
        <v>1.7923509142740886E-3</v>
      </c>
      <c r="BG1153" s="13">
        <f t="shared" si="1504"/>
        <v>5.0436256852418797E-4</v>
      </c>
      <c r="BH1153" s="13">
        <f t="shared" si="1505"/>
        <v>1.0644466933167853E-4</v>
      </c>
      <c r="BI1153" s="13">
        <f t="shared" si="1506"/>
        <v>1.7971940562178358E-5</v>
      </c>
      <c r="BJ1153" s="14">
        <f t="shared" si="1507"/>
        <v>0.15138955309074295</v>
      </c>
      <c r="BK1153" s="14">
        <f t="shared" si="1508"/>
        <v>0.20800967762846811</v>
      </c>
      <c r="BL1153" s="14">
        <f t="shared" si="1509"/>
        <v>0.55922265418532124</v>
      </c>
      <c r="BM1153" s="14">
        <f t="shared" si="1510"/>
        <v>0.53335745221553044</v>
      </c>
      <c r="BN1153" s="14">
        <f t="shared" si="1511"/>
        <v>0.46224365401308448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1.68333333333333</v>
      </c>
      <c r="F1154" s="10">
        <f>VLOOKUP(B1154,home!$B$2:$E$405,3,FALSE)</f>
        <v>1.29</v>
      </c>
      <c r="G1154" s="10">
        <f>VLOOKUP(C1154,away!$B$2:$E$405,4,FALSE)</f>
        <v>0</v>
      </c>
      <c r="H1154" s="10">
        <f>VLOOKUP(A1154,away!$A$2:$E$405,3,FALSE)</f>
        <v>1.375</v>
      </c>
      <c r="I1154" s="10">
        <f>VLOOKUP(C1154,away!$B$2:$E$405,3,FALSE)</f>
        <v>0</v>
      </c>
      <c r="J1154" s="10">
        <f>VLOOKUP(B1154,home!$B$2:$E$405,4,FALSE)</f>
        <v>0.48</v>
      </c>
      <c r="K1154" s="12">
        <f t="shared" si="1456"/>
        <v>0</v>
      </c>
      <c r="L1154" s="12">
        <f t="shared" si="1457"/>
        <v>0</v>
      </c>
      <c r="M1154" s="13">
        <f t="shared" si="1458"/>
        <v>1</v>
      </c>
      <c r="N1154" s="13">
        <f t="shared" si="1459"/>
        <v>0</v>
      </c>
      <c r="O1154" s="13">
        <f t="shared" si="1460"/>
        <v>0</v>
      </c>
      <c r="P1154" s="13">
        <f t="shared" si="1461"/>
        <v>0</v>
      </c>
      <c r="Q1154" s="13">
        <f t="shared" si="1462"/>
        <v>0</v>
      </c>
      <c r="R1154" s="13">
        <f t="shared" si="1463"/>
        <v>0</v>
      </c>
      <c r="S1154" s="13">
        <f t="shared" si="1464"/>
        <v>0</v>
      </c>
      <c r="T1154" s="13">
        <f t="shared" si="1465"/>
        <v>0</v>
      </c>
      <c r="U1154" s="13">
        <f t="shared" si="1466"/>
        <v>0</v>
      </c>
      <c r="V1154" s="13">
        <f t="shared" si="1467"/>
        <v>0</v>
      </c>
      <c r="W1154" s="13">
        <f t="shared" si="1468"/>
        <v>0</v>
      </c>
      <c r="X1154" s="13">
        <f t="shared" si="1469"/>
        <v>0</v>
      </c>
      <c r="Y1154" s="13">
        <f t="shared" si="1470"/>
        <v>0</v>
      </c>
      <c r="Z1154" s="13">
        <f t="shared" si="1471"/>
        <v>0</v>
      </c>
      <c r="AA1154" s="13">
        <f t="shared" si="1472"/>
        <v>0</v>
      </c>
      <c r="AB1154" s="13">
        <f t="shared" si="1473"/>
        <v>0</v>
      </c>
      <c r="AC1154" s="13">
        <f t="shared" si="1474"/>
        <v>0</v>
      </c>
      <c r="AD1154" s="13">
        <f t="shared" si="1475"/>
        <v>0</v>
      </c>
      <c r="AE1154" s="13">
        <f t="shared" si="1476"/>
        <v>0</v>
      </c>
      <c r="AF1154" s="13">
        <f t="shared" si="1477"/>
        <v>0</v>
      </c>
      <c r="AG1154" s="13">
        <f t="shared" si="1478"/>
        <v>0</v>
      </c>
      <c r="AH1154" s="13">
        <f t="shared" si="1479"/>
        <v>0</v>
      </c>
      <c r="AI1154" s="13">
        <f t="shared" si="1480"/>
        <v>0</v>
      </c>
      <c r="AJ1154" s="13">
        <f t="shared" si="1481"/>
        <v>0</v>
      </c>
      <c r="AK1154" s="13">
        <f t="shared" si="1482"/>
        <v>0</v>
      </c>
      <c r="AL1154" s="13">
        <f t="shared" si="1483"/>
        <v>0</v>
      </c>
      <c r="AM1154" s="13">
        <f t="shared" si="1484"/>
        <v>0</v>
      </c>
      <c r="AN1154" s="13">
        <f t="shared" si="1485"/>
        <v>0</v>
      </c>
      <c r="AO1154" s="13">
        <f t="shared" si="1486"/>
        <v>0</v>
      </c>
      <c r="AP1154" s="13">
        <f t="shared" si="1487"/>
        <v>0</v>
      </c>
      <c r="AQ1154" s="13">
        <f t="shared" si="1488"/>
        <v>0</v>
      </c>
      <c r="AR1154" s="13">
        <f t="shared" si="1489"/>
        <v>0</v>
      </c>
      <c r="AS1154" s="13">
        <f t="shared" si="1490"/>
        <v>0</v>
      </c>
      <c r="AT1154" s="13">
        <f t="shared" si="1491"/>
        <v>0</v>
      </c>
      <c r="AU1154" s="13">
        <f t="shared" si="1492"/>
        <v>0</v>
      </c>
      <c r="AV1154" s="13">
        <f t="shared" si="1493"/>
        <v>0</v>
      </c>
      <c r="AW1154" s="13">
        <f t="shared" si="1494"/>
        <v>0</v>
      </c>
      <c r="AX1154" s="13">
        <f t="shared" si="1495"/>
        <v>0</v>
      </c>
      <c r="AY1154" s="13">
        <f t="shared" si="1496"/>
        <v>0</v>
      </c>
      <c r="AZ1154" s="13">
        <f t="shared" si="1497"/>
        <v>0</v>
      </c>
      <c r="BA1154" s="13">
        <f t="shared" si="1498"/>
        <v>0</v>
      </c>
      <c r="BB1154" s="13">
        <f t="shared" si="1499"/>
        <v>0</v>
      </c>
      <c r="BC1154" s="13">
        <f t="shared" si="1500"/>
        <v>0</v>
      </c>
      <c r="BD1154" s="13">
        <f t="shared" si="1501"/>
        <v>0</v>
      </c>
      <c r="BE1154" s="13">
        <f t="shared" si="1502"/>
        <v>0</v>
      </c>
      <c r="BF1154" s="13">
        <f t="shared" si="1503"/>
        <v>0</v>
      </c>
      <c r="BG1154" s="13">
        <f t="shared" si="1504"/>
        <v>0</v>
      </c>
      <c r="BH1154" s="13">
        <f t="shared" si="1505"/>
        <v>0</v>
      </c>
      <c r="BI1154" s="13">
        <f t="shared" si="1506"/>
        <v>0</v>
      </c>
      <c r="BJ1154" s="14">
        <f t="shared" si="1507"/>
        <v>0</v>
      </c>
      <c r="BK1154" s="14">
        <f t="shared" si="1508"/>
        <v>1</v>
      </c>
      <c r="BL1154" s="14">
        <f t="shared" si="1509"/>
        <v>0</v>
      </c>
      <c r="BM1154" s="14">
        <f t="shared" si="1510"/>
        <v>0</v>
      </c>
      <c r="BN1154" s="14">
        <f t="shared" si="1511"/>
        <v>1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1.36507936507937</v>
      </c>
      <c r="F1155" s="10" t="e">
        <f>VLOOKUP(B1155,home!$B$2:$E$405,3,FALSE)</f>
        <v>#N/A</v>
      </c>
      <c r="G1155" s="10">
        <f>VLOOKUP(C1155,away!$B$2:$E$405,4,FALSE)</f>
        <v>0.88</v>
      </c>
      <c r="H1155" s="10">
        <f>VLOOKUP(A1155,away!$A$2:$E$405,3,FALSE)</f>
        <v>1.0634920634920599</v>
      </c>
      <c r="I1155" s="10">
        <f>VLOOKUP(C1155,away!$B$2:$E$405,3,FALSE)</f>
        <v>0.44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1.36507936507937</v>
      </c>
      <c r="F1156" s="10">
        <f>VLOOKUP(B1156,home!$B$2:$E$405,3,FALSE)</f>
        <v>2.2000000000000002</v>
      </c>
      <c r="G1156" s="10">
        <f>VLOOKUP(C1156,away!$B$2:$E$405,4,FALSE)</f>
        <v>1.47</v>
      </c>
      <c r="H1156" s="10">
        <f>VLOOKUP(A1156,away!$A$2:$E$405,3,FALSE)</f>
        <v>1.0634920634920599</v>
      </c>
      <c r="I1156" s="10">
        <f>VLOOKUP(C1156,away!$B$2:$E$405,3,FALSE)</f>
        <v>0.98</v>
      </c>
      <c r="J1156" s="10">
        <f>VLOOKUP(B1156,home!$B$2:$E$405,4,FALSE)</f>
        <v>0.75</v>
      </c>
      <c r="K1156" s="12">
        <f t="shared" si="1456"/>
        <v>4.4146666666666832</v>
      </c>
      <c r="L1156" s="12">
        <f t="shared" si="1457"/>
        <v>0.78166666666666396</v>
      </c>
      <c r="M1156" s="13">
        <f t="shared" si="1458"/>
        <v>5.536828952574702E-3</v>
      </c>
      <c r="N1156" s="13">
        <f t="shared" si="1459"/>
        <v>2.4443254215966541E-2</v>
      </c>
      <c r="O1156" s="13">
        <f t="shared" si="1460"/>
        <v>4.3279546312625441E-3</v>
      </c>
      <c r="P1156" s="13">
        <f t="shared" si="1461"/>
        <v>1.9106477045480449E-2</v>
      </c>
      <c r="Q1156" s="13">
        <f t="shared" si="1462"/>
        <v>5.3954409806043692E-2</v>
      </c>
      <c r="R1156" s="13">
        <f t="shared" si="1463"/>
        <v>1.6915089350517715E-3</v>
      </c>
      <c r="S1156" s="13">
        <f t="shared" si="1464"/>
        <v>1.6483147132426518E-2</v>
      </c>
      <c r="T1156" s="13">
        <f t="shared" si="1465"/>
        <v>4.2174363665057342E-2</v>
      </c>
      <c r="U1156" s="13">
        <f t="shared" si="1466"/>
        <v>7.4674481119419147E-3</v>
      </c>
      <c r="V1156" s="13">
        <f t="shared" si="1467"/>
        <v>6.3200008328179553E-3</v>
      </c>
      <c r="W1156" s="13">
        <f t="shared" si="1468"/>
        <v>7.9396911496805028E-2</v>
      </c>
      <c r="X1156" s="13">
        <f t="shared" si="1469"/>
        <v>6.2061919153335719E-2</v>
      </c>
      <c r="Y1156" s="13">
        <f t="shared" si="1470"/>
        <v>2.4255866735761956E-2</v>
      </c>
      <c r="Z1156" s="13">
        <f t="shared" si="1471"/>
        <v>4.4073205029959901E-4</v>
      </c>
      <c r="AA1156" s="13">
        <f t="shared" si="1472"/>
        <v>1.9456850913893034E-3</v>
      </c>
      <c r="AB1156" s="13">
        <f t="shared" si="1473"/>
        <v>4.2947755583933392E-3</v>
      </c>
      <c r="AC1156" s="13">
        <f t="shared" si="1474"/>
        <v>1.3630653018401192E-3</v>
      </c>
      <c r="AD1156" s="13">
        <f t="shared" si="1475"/>
        <v>8.7627724655307479E-2</v>
      </c>
      <c r="AE1156" s="13">
        <f t="shared" si="1476"/>
        <v>6.8495671438898453E-2</v>
      </c>
      <c r="AF1156" s="13">
        <f t="shared" si="1477"/>
        <v>2.677039158736938E-2</v>
      </c>
      <c r="AG1156" s="13">
        <f t="shared" si="1478"/>
        <v>6.9751742524867761E-3</v>
      </c>
      <c r="AH1156" s="13">
        <f t="shared" si="1479"/>
        <v>8.6126388162712986E-5</v>
      </c>
      <c r="AI1156" s="13">
        <f t="shared" si="1480"/>
        <v>3.8021929494232501E-4</v>
      </c>
      <c r="AJ1156" s="13">
        <f t="shared" si="1481"/>
        <v>8.3927072370269535E-4</v>
      </c>
      <c r="AK1156" s="13">
        <f t="shared" si="1482"/>
        <v>1.2350334960798375E-3</v>
      </c>
      <c r="AL1156" s="13">
        <f t="shared" si="1483"/>
        <v>1.8814650858223528E-4</v>
      </c>
      <c r="AM1156" s="13">
        <f t="shared" si="1484"/>
        <v>7.7369439022326431E-2</v>
      </c>
      <c r="AN1156" s="13">
        <f t="shared" si="1485"/>
        <v>6.0477111502451629E-2</v>
      </c>
      <c r="AO1156" s="13">
        <f t="shared" si="1486"/>
        <v>2.3636471078874757E-2</v>
      </c>
      <c r="AP1156" s="13">
        <f t="shared" si="1487"/>
        <v>6.1586138533290136E-3</v>
      </c>
      <c r="AQ1156" s="13">
        <f t="shared" si="1488"/>
        <v>1.203495790504707E-3</v>
      </c>
      <c r="AR1156" s="13">
        <f t="shared" si="1489"/>
        <v>1.3464425349437421E-5</v>
      </c>
      <c r="AS1156" s="13">
        <f t="shared" si="1490"/>
        <v>5.9440949775983291E-5</v>
      </c>
      <c r="AT1156" s="13">
        <f t="shared" si="1491"/>
        <v>1.3120598980552098E-4</v>
      </c>
      <c r="AU1156" s="13">
        <f t="shared" si="1492"/>
        <v>1.9307690322048067E-4</v>
      </c>
      <c r="AV1156" s="13">
        <f t="shared" si="1493"/>
        <v>2.1309254218767129E-4</v>
      </c>
      <c r="AW1156" s="13">
        <f t="shared" si="1494"/>
        <v>1.8034876492006247E-5</v>
      </c>
      <c r="AX1156" s="13">
        <f t="shared" si="1495"/>
        <v>5.6926713911760837E-2</v>
      </c>
      <c r="AY1156" s="13">
        <f t="shared" si="1496"/>
        <v>4.4497714707692905E-2</v>
      </c>
      <c r="AZ1156" s="13">
        <f t="shared" si="1497"/>
        <v>1.7391190164923246E-2</v>
      </c>
      <c r="BA1156" s="13">
        <f t="shared" si="1498"/>
        <v>4.5313712151938751E-3</v>
      </c>
      <c r="BB1156" s="13">
        <f t="shared" si="1499"/>
        <v>8.8550545830246659E-4</v>
      </c>
      <c r="BC1156" s="13">
        <f t="shared" si="1500"/>
        <v>1.3843401998128518E-4</v>
      </c>
      <c r="BD1156" s="13">
        <f t="shared" si="1501"/>
        <v>1.7541154135794794E-6</v>
      </c>
      <c r="BE1156" s="13">
        <f t="shared" si="1502"/>
        <v>7.7438348458155694E-6</v>
      </c>
      <c r="BF1156" s="13">
        <f t="shared" si="1503"/>
        <v>1.7093224782996968E-5</v>
      </c>
      <c r="BG1156" s="13">
        <f t="shared" si="1504"/>
        <v>2.5153629891779186E-5</v>
      </c>
      <c r="BH1156" s="13">
        <f t="shared" si="1505"/>
        <v>2.7761222857227068E-5</v>
      </c>
      <c r="BI1156" s="13">
        <f t="shared" si="1506"/>
        <v>2.4511309034741109E-5</v>
      </c>
      <c r="BJ1156" s="14">
        <f t="shared" si="1507"/>
        <v>0.7693717477323736</v>
      </c>
      <c r="BK1156" s="14">
        <f t="shared" si="1508"/>
        <v>9.3495380481414869E-2</v>
      </c>
      <c r="BL1156" s="14">
        <f t="shared" si="1509"/>
        <v>2.2982320378091677E-2</v>
      </c>
      <c r="BM1156" s="14">
        <f t="shared" si="1510"/>
        <v>0.73275006722459912</v>
      </c>
      <c r="BN1156" s="14">
        <f t="shared" si="1511"/>
        <v>0.10906043358637969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1.36507936507937</v>
      </c>
      <c r="F1157" s="10">
        <f>VLOOKUP(B1157,home!$B$2:$E$405,3,FALSE)</f>
        <v>1.9</v>
      </c>
      <c r="G1157" s="10">
        <f>VLOOKUP(C1157,away!$B$2:$E$405,4,FALSE)</f>
        <v>1.47</v>
      </c>
      <c r="H1157" s="10">
        <f>VLOOKUP(A1157,away!$A$2:$E$405,3,FALSE)</f>
        <v>1.0634920634920599</v>
      </c>
      <c r="I1157" s="10">
        <f>VLOOKUP(C1157,away!$B$2:$E$405,3,FALSE)</f>
        <v>0.61</v>
      </c>
      <c r="J1157" s="10">
        <f>VLOOKUP(B1157,home!$B$2:$E$405,4,FALSE)</f>
        <v>0.75</v>
      </c>
      <c r="K1157" s="12">
        <f t="shared" si="1456"/>
        <v>3.8126666666666806</v>
      </c>
      <c r="L1157" s="12">
        <f t="shared" si="1457"/>
        <v>0.48654761904761734</v>
      </c>
      <c r="M1157" s="13">
        <f t="shared" si="1458"/>
        <v>1.3579224212204533E-2</v>
      </c>
      <c r="N1157" s="13">
        <f t="shared" si="1459"/>
        <v>5.1773055513065346E-2</v>
      </c>
      <c r="O1157" s="13">
        <f t="shared" si="1460"/>
        <v>6.6069392089618713E-3</v>
      </c>
      <c r="P1157" s="13">
        <f t="shared" si="1461"/>
        <v>2.5190056890702056E-2</v>
      </c>
      <c r="Q1157" s="13">
        <f t="shared" si="1462"/>
        <v>9.8696701493073954E-2</v>
      </c>
      <c r="R1157" s="13">
        <f t="shared" si="1463"/>
        <v>1.6072952706563733E-3</v>
      </c>
      <c r="S1157" s="13">
        <f t="shared" si="1464"/>
        <v>1.1682165273965078E-2</v>
      </c>
      <c r="T1157" s="13">
        <f t="shared" si="1465"/>
        <v>4.8020645119308543E-2</v>
      </c>
      <c r="U1157" s="13">
        <f t="shared" si="1466"/>
        <v>6.1280811019225551E-3</v>
      </c>
      <c r="V1157" s="13">
        <f t="shared" si="1467"/>
        <v>2.4078810333843237E-3</v>
      </c>
      <c r="W1157" s="13">
        <f t="shared" si="1468"/>
        <v>0.12543254129753154</v>
      </c>
      <c r="X1157" s="13">
        <f t="shared" si="1469"/>
        <v>6.1028904319405892E-2</v>
      </c>
      <c r="Y1157" s="13">
        <f t="shared" si="1470"/>
        <v>1.4846734044845891E-2</v>
      </c>
      <c r="Z1157" s="13">
        <f t="shared" si="1471"/>
        <v>2.6067522901478476E-4</v>
      </c>
      <c r="AA1157" s="13">
        <f t="shared" si="1472"/>
        <v>9.9386775649037301E-4</v>
      </c>
      <c r="AB1157" s="13">
        <f t="shared" si="1473"/>
        <v>1.8946432331228219E-3</v>
      </c>
      <c r="AC1157" s="13">
        <f t="shared" si="1474"/>
        <v>2.7917031225944082E-4</v>
      </c>
      <c r="AD1157" s="13">
        <f t="shared" si="1475"/>
        <v>0.1195581172800976</v>
      </c>
      <c r="AE1157" s="13">
        <f t="shared" si="1476"/>
        <v>5.8170717300447268E-2</v>
      </c>
      <c r="AF1157" s="13">
        <f t="shared" si="1477"/>
        <v>1.4151412000412329E-2</v>
      </c>
      <c r="AG1157" s="13">
        <f t="shared" si="1478"/>
        <v>2.2951119383208332E-3</v>
      </c>
      <c r="AH1157" s="13">
        <f t="shared" si="1479"/>
        <v>3.1707728005458969E-5</v>
      </c>
      <c r="AI1157" s="13">
        <f t="shared" si="1480"/>
        <v>1.2089099764214701E-4</v>
      </c>
      <c r="AJ1157" s="13">
        <f t="shared" si="1481"/>
        <v>2.3045853850514719E-4</v>
      </c>
      <c r="AK1157" s="13">
        <f t="shared" si="1482"/>
        <v>2.9288719593576477E-4</v>
      </c>
      <c r="AL1157" s="13">
        <f t="shared" si="1483"/>
        <v>2.0714927268643148E-5</v>
      </c>
      <c r="AM1157" s="13">
        <f t="shared" si="1484"/>
        <v>9.1167049696650737E-2</v>
      </c>
      <c r="AN1157" s="13">
        <f t="shared" si="1485"/>
        <v>4.4357110965501205E-2</v>
      </c>
      <c r="AO1157" s="13">
        <f t="shared" si="1486"/>
        <v>1.0790923364047784E-2</v>
      </c>
      <c r="AP1157" s="13">
        <f t="shared" si="1487"/>
        <v>1.7500993567009186E-3</v>
      </c>
      <c r="AQ1157" s="13">
        <f t="shared" si="1488"/>
        <v>2.1287666877489966E-4</v>
      </c>
      <c r="AR1157" s="13">
        <f t="shared" si="1489"/>
        <v>3.085463913293105E-6</v>
      </c>
      <c r="AS1157" s="13">
        <f t="shared" si="1490"/>
        <v>1.1763845413415555E-5</v>
      </c>
      <c r="AT1157" s="13">
        <f t="shared" si="1491"/>
        <v>2.2425810639774609E-5</v>
      </c>
      <c r="AU1157" s="13">
        <f t="shared" si="1492"/>
        <v>2.8500713566415877E-5</v>
      </c>
      <c r="AV1157" s="13">
        <f t="shared" si="1493"/>
        <v>2.7165930147722169E-5</v>
      </c>
      <c r="AW1157" s="13">
        <f t="shared" si="1494"/>
        <v>1.0674194232909518E-6</v>
      </c>
      <c r="AX1157" s="13">
        <f t="shared" si="1495"/>
        <v>5.793159524612751E-2</v>
      </c>
      <c r="AY1157" s="13">
        <f t="shared" si="1496"/>
        <v>2.8186479734633601E-2</v>
      </c>
      <c r="AZ1157" s="13">
        <f t="shared" si="1497"/>
        <v>6.8570323021099463E-3</v>
      </c>
      <c r="BA1157" s="13">
        <f t="shared" si="1498"/>
        <v>1.1120909134413992E-3</v>
      </c>
      <c r="BB1157" s="13">
        <f t="shared" si="1499"/>
        <v>1.3527129652485064E-4</v>
      </c>
      <c r="BC1157" s="13">
        <f t="shared" si="1500"/>
        <v>1.3163185449930068E-5</v>
      </c>
      <c r="BD1157" s="13">
        <f t="shared" si="1501"/>
        <v>2.5020418677835059E-7</v>
      </c>
      <c r="BE1157" s="13">
        <f t="shared" si="1502"/>
        <v>9.5394516279026143E-7</v>
      </c>
      <c r="BF1157" s="13">
        <f t="shared" si="1503"/>
        <v>1.8185374619991758E-6</v>
      </c>
      <c r="BG1157" s="13">
        <f t="shared" si="1504"/>
        <v>2.3111590544829607E-6</v>
      </c>
      <c r="BH1157" s="13">
        <f t="shared" si="1505"/>
        <v>2.2029197720980168E-6</v>
      </c>
      <c r="BI1157" s="13">
        <f t="shared" si="1506"/>
        <v>1.6797997568838134E-6</v>
      </c>
      <c r="BJ1157" s="14">
        <f t="shared" si="1507"/>
        <v>0.836487633036472</v>
      </c>
      <c r="BK1157" s="14">
        <f t="shared" si="1508"/>
        <v>8.1345692384417675E-2</v>
      </c>
      <c r="BL1157" s="14">
        <f t="shared" si="1509"/>
        <v>1.8008929360318164E-2</v>
      </c>
      <c r="BM1157" s="14">
        <f t="shared" si="1510"/>
        <v>0.71046424510634798</v>
      </c>
      <c r="BN1157" s="14">
        <f t="shared" si="1511"/>
        <v>0.19745327258866413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1.36507936507937</v>
      </c>
      <c r="F1158" s="10">
        <f>VLOOKUP(B1158,home!$B$2:$E$405,3,FALSE)</f>
        <v>1.34</v>
      </c>
      <c r="G1158" s="10">
        <f>VLOOKUP(C1158,away!$B$2:$E$405,4,FALSE)</f>
        <v>1.1499999999999999</v>
      </c>
      <c r="H1158" s="10">
        <f>VLOOKUP(A1158,away!$A$2:$E$405,3,FALSE)</f>
        <v>1.0634920634920599</v>
      </c>
      <c r="I1158" s="10">
        <f>VLOOKUP(C1158,away!$B$2:$E$405,3,FALSE)</f>
        <v>0.52</v>
      </c>
      <c r="J1158" s="10">
        <f>VLOOKUP(B1158,home!$B$2:$E$405,4,FALSE)</f>
        <v>0.94</v>
      </c>
      <c r="K1158" s="12">
        <f t="shared" si="1456"/>
        <v>2.103587301587309</v>
      </c>
      <c r="L1158" s="12">
        <f t="shared" si="1457"/>
        <v>0.51983492063491887</v>
      </c>
      <c r="M1158" s="13">
        <f t="shared" si="1458"/>
        <v>7.2554141085705764E-2</v>
      </c>
      <c r="N1158" s="13">
        <f t="shared" si="1459"/>
        <v>0.1526239698654647</v>
      </c>
      <c r="O1158" s="13">
        <f t="shared" si="1460"/>
        <v>3.7716176173022559E-2</v>
      </c>
      <c r="P1158" s="13">
        <f t="shared" si="1461"/>
        <v>7.9339269262000078E-2</v>
      </c>
      <c r="Q1158" s="13">
        <f t="shared" si="1462"/>
        <v>0.16052892246341785</v>
      </c>
      <c r="R1158" s="13">
        <f t="shared" si="1463"/>
        <v>9.8030927237779016E-3</v>
      </c>
      <c r="S1158" s="13">
        <f t="shared" si="1464"/>
        <v>2.168973249780606E-2</v>
      </c>
      <c r="T1158" s="13">
        <f t="shared" si="1465"/>
        <v>8.3448539668379854E-2</v>
      </c>
      <c r="U1158" s="13">
        <f t="shared" si="1466"/>
        <v>2.0621661370022134E-2</v>
      </c>
      <c r="V1158" s="13">
        <f t="shared" si="1467"/>
        <v>2.6353462104502529E-3</v>
      </c>
      <c r="W1158" s="13">
        <f t="shared" si="1468"/>
        <v>0.11256220094384653</v>
      </c>
      <c r="X1158" s="13">
        <f t="shared" si="1469"/>
        <v>5.8513762794136247E-2</v>
      </c>
      <c r="Y1158" s="13">
        <f t="shared" si="1470"/>
        <v>1.5208748619070142E-2</v>
      </c>
      <c r="Z1158" s="13">
        <f t="shared" si="1471"/>
        <v>1.6986633093472785E-3</v>
      </c>
      <c r="AA1158" s="13">
        <f t="shared" si="1472"/>
        <v>3.5732865672152094E-3</v>
      </c>
      <c r="AB1158" s="13">
        <f t="shared" si="1473"/>
        <v>3.7583601238632114E-3</v>
      </c>
      <c r="AC1158" s="13">
        <f t="shared" si="1474"/>
        <v>1.8011243005974442E-4</v>
      </c>
      <c r="AD1158" s="13">
        <f t="shared" si="1475"/>
        <v>5.9196104136048637E-2</v>
      </c>
      <c r="AE1158" s="13">
        <f t="shared" si="1476"/>
        <v>3.0772202095459233E-2</v>
      </c>
      <c r="AF1158" s="13">
        <f t="shared" si="1477"/>
        <v>7.9982326170273677E-3</v>
      </c>
      <c r="AG1158" s="13">
        <f t="shared" si="1478"/>
        <v>1.385920205897347E-3</v>
      </c>
      <c r="AH1158" s="13">
        <f t="shared" si="1479"/>
        <v>2.2075612664999777E-4</v>
      </c>
      <c r="AI1158" s="13">
        <f t="shared" si="1480"/>
        <v>4.6437978476853499E-4</v>
      </c>
      <c r="AJ1158" s="13">
        <f t="shared" si="1481"/>
        <v>4.8843170917646907E-4</v>
      </c>
      <c r="AK1158" s="13">
        <f t="shared" si="1482"/>
        <v>3.4248624703873536E-4</v>
      </c>
      <c r="AL1158" s="13">
        <f t="shared" si="1483"/>
        <v>7.87824836576203E-6</v>
      </c>
      <c r="AM1158" s="13">
        <f t="shared" si="1484"/>
        <v>2.4904834592806381E-2</v>
      </c>
      <c r="AN1158" s="13">
        <f t="shared" si="1485"/>
        <v>1.2946402713977286E-2</v>
      </c>
      <c r="AO1158" s="13">
        <f t="shared" si="1486"/>
        <v>3.3649961136640403E-3</v>
      </c>
      <c r="AP1158" s="13">
        <f t="shared" si="1487"/>
        <v>5.8308082922778565E-4</v>
      </c>
      <c r="AQ1158" s="13">
        <f t="shared" si="1488"/>
        <v>7.5776444146342156E-5</v>
      </c>
      <c r="AR1158" s="13">
        <f t="shared" si="1489"/>
        <v>2.295134871535475E-5</v>
      </c>
      <c r="AS1158" s="13">
        <f t="shared" si="1490"/>
        <v>4.8280165711922441E-5</v>
      </c>
      <c r="AT1158" s="13">
        <f t="shared" si="1491"/>
        <v>5.0780771755065539E-5</v>
      </c>
      <c r="AU1158" s="13">
        <f t="shared" si="1492"/>
        <v>3.5607262209586461E-5</v>
      </c>
      <c r="AV1158" s="13">
        <f t="shared" si="1493"/>
        <v>1.8725746157093934E-5</v>
      </c>
      <c r="AW1158" s="13">
        <f t="shared" si="1494"/>
        <v>2.3930576342742942E-7</v>
      </c>
      <c r="AX1158" s="13">
        <f t="shared" si="1495"/>
        <v>8.7315822995932962E-3</v>
      </c>
      <c r="AY1158" s="13">
        <f t="shared" si="1496"/>
        <v>4.5389813917263433E-3</v>
      </c>
      <c r="AZ1158" s="13">
        <f t="shared" si="1497"/>
        <v>1.1797605157657185E-3</v>
      </c>
      <c r="BA1158" s="13">
        <f t="shared" si="1498"/>
        <v>2.0442690469376108E-4</v>
      </c>
      <c r="BB1158" s="13">
        <f t="shared" si="1499"/>
        <v>2.6567060944280853E-5</v>
      </c>
      <c r="BC1158" s="13">
        <f t="shared" si="1500"/>
        <v>2.7620972034946591E-6</v>
      </c>
      <c r="BD1158" s="13">
        <f t="shared" si="1501"/>
        <v>1.9884854229851293E-6</v>
      </c>
      <c r="BE1158" s="13">
        <f t="shared" si="1502"/>
        <v>4.182952685182986E-6</v>
      </c>
      <c r="BF1158" s="13">
        <f t="shared" si="1503"/>
        <v>4.399603075845734E-6</v>
      </c>
      <c r="BG1158" s="13">
        <f t="shared" si="1504"/>
        <v>3.0849830541245183E-6</v>
      </c>
      <c r="BH1158" s="13">
        <f t="shared" si="1505"/>
        <v>1.6223827945670926E-6</v>
      </c>
      <c r="BI1158" s="13">
        <f t="shared" si="1506"/>
        <v>6.825647689930136E-7</v>
      </c>
      <c r="BJ1158" s="14">
        <f t="shared" si="1507"/>
        <v>0.73879777437249661</v>
      </c>
      <c r="BK1158" s="14">
        <f t="shared" si="1508"/>
        <v>0.18094546112611401</v>
      </c>
      <c r="BL1158" s="14">
        <f t="shared" si="1509"/>
        <v>7.7180937091885476E-2</v>
      </c>
      <c r="BM1158" s="14">
        <f t="shared" si="1510"/>
        <v>0.48151852224049158</v>
      </c>
      <c r="BN1158" s="14">
        <f t="shared" si="1511"/>
        <v>0.51256557157338889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1.55833333333333</v>
      </c>
      <c r="F1159" s="10">
        <f>VLOOKUP(B1159,home!$B$2:$E$405,3,FALSE)</f>
        <v>1.07</v>
      </c>
      <c r="G1159" s="10">
        <f>VLOOKUP(C1159,away!$B$2:$E$405,4,FALSE)</f>
        <v>1.07</v>
      </c>
      <c r="H1159" s="10">
        <f>VLOOKUP(A1159,away!$A$2:$E$405,3,FALSE)</f>
        <v>1.1000000000000001</v>
      </c>
      <c r="I1159" s="10">
        <f>VLOOKUP(C1159,away!$B$2:$E$405,3,FALSE)</f>
        <v>0.86</v>
      </c>
      <c r="J1159" s="10">
        <f>VLOOKUP(B1159,home!$B$2:$E$405,4,FALSE)</f>
        <v>0.3</v>
      </c>
      <c r="K1159" s="12">
        <f t="shared" si="1456"/>
        <v>1.7841358333333297</v>
      </c>
      <c r="L1159" s="12">
        <f t="shared" si="1457"/>
        <v>0.2838</v>
      </c>
      <c r="M1159" s="13">
        <f t="shared" si="1458"/>
        <v>0.12644651919968578</v>
      </c>
      <c r="N1159" s="13">
        <f t="shared" si="1459"/>
        <v>0.22559776590443026</v>
      </c>
      <c r="O1159" s="13">
        <f t="shared" si="1460"/>
        <v>3.5885522148870828E-2</v>
      </c>
      <c r="P1159" s="13">
        <f t="shared" si="1461"/>
        <v>6.402464596367731E-2</v>
      </c>
      <c r="Q1159" s="13">
        <f t="shared" si="1462"/>
        <v>0.20124852903501908</v>
      </c>
      <c r="R1159" s="13">
        <f t="shared" si="1463"/>
        <v>5.0921555929247702E-3</v>
      </c>
      <c r="S1159" s="13">
        <f t="shared" si="1464"/>
        <v>8.1045237874456406E-3</v>
      </c>
      <c r="T1159" s="13">
        <f t="shared" si="1465"/>
        <v>5.7114332540138417E-2</v>
      </c>
      <c r="U1159" s="13">
        <f t="shared" si="1466"/>
        <v>9.0850972622458104E-3</v>
      </c>
      <c r="V1159" s="13">
        <f t="shared" si="1467"/>
        <v>4.5595848170049277E-4</v>
      </c>
      <c r="W1159" s="13">
        <f t="shared" si="1468"/>
        <v>0.1196849040190002</v>
      </c>
      <c r="X1159" s="13">
        <f t="shared" si="1469"/>
        <v>3.3966575760592262E-2</v>
      </c>
      <c r="Y1159" s="13">
        <f t="shared" si="1470"/>
        <v>4.8198571004280412E-3</v>
      </c>
      <c r="Z1159" s="13">
        <f t="shared" si="1471"/>
        <v>4.8171791909068333E-4</v>
      </c>
      <c r="AA1159" s="13">
        <f t="shared" si="1472"/>
        <v>8.5945020100845369E-4</v>
      </c>
      <c r="AB1159" s="13">
        <f t="shared" si="1473"/>
        <v>7.6668795029235777E-4</v>
      </c>
      <c r="AC1159" s="13">
        <f t="shared" si="1474"/>
        <v>1.4429311968103999E-5</v>
      </c>
      <c r="AD1159" s="13">
        <f t="shared" si="1475"/>
        <v>5.3383531492339632E-2</v>
      </c>
      <c r="AE1159" s="13">
        <f t="shared" si="1476"/>
        <v>1.5150246237525988E-2</v>
      </c>
      <c r="AF1159" s="13">
        <f t="shared" si="1477"/>
        <v>2.1498199411049378E-3</v>
      </c>
      <c r="AG1159" s="13">
        <f t="shared" si="1478"/>
        <v>2.0337296642852713E-4</v>
      </c>
      <c r="AH1159" s="13">
        <f t="shared" si="1479"/>
        <v>3.417788635948398E-5</v>
      </c>
      <c r="AI1159" s="13">
        <f t="shared" si="1480"/>
        <v>6.0977991761549793E-5</v>
      </c>
      <c r="AJ1159" s="13">
        <f t="shared" si="1481"/>
        <v>5.4396510073242784E-5</v>
      </c>
      <c r="AK1159" s="13">
        <f t="shared" si="1482"/>
        <v>3.2350254276649961E-5</v>
      </c>
      <c r="AL1159" s="13">
        <f t="shared" si="1483"/>
        <v>2.922442139505272E-7</v>
      </c>
      <c r="AM1159" s="13">
        <f t="shared" si="1484"/>
        <v>1.9048694289072278E-2</v>
      </c>
      <c r="AN1159" s="13">
        <f t="shared" si="1485"/>
        <v>5.4060194392387129E-3</v>
      </c>
      <c r="AO1159" s="13">
        <f t="shared" si="1486"/>
        <v>7.6711415842797327E-4</v>
      </c>
      <c r="AP1159" s="13">
        <f t="shared" si="1487"/>
        <v>7.2568999387286279E-5</v>
      </c>
      <c r="AQ1159" s="13">
        <f t="shared" si="1488"/>
        <v>5.1487705065279617E-6</v>
      </c>
      <c r="AR1159" s="13">
        <f t="shared" si="1489"/>
        <v>1.9399368297643112E-6</v>
      </c>
      <c r="AS1159" s="13">
        <f t="shared" si="1490"/>
        <v>3.4611108123855673E-6</v>
      </c>
      <c r="AT1159" s="13">
        <f t="shared" si="1491"/>
        <v>3.0875459117572613E-6</v>
      </c>
      <c r="AU1159" s="13">
        <f t="shared" si="1492"/>
        <v>1.8362004327426524E-6</v>
      </c>
      <c r="AV1159" s="13">
        <f t="shared" si="1493"/>
        <v>8.190077473095833E-7</v>
      </c>
      <c r="AW1159" s="13">
        <f t="shared" si="1494"/>
        <v>4.1103965998918395E-9</v>
      </c>
      <c r="AX1159" s="13">
        <f t="shared" si="1495"/>
        <v>5.664243009890972E-3</v>
      </c>
      <c r="AY1159" s="13">
        <f t="shared" si="1496"/>
        <v>1.6075121662070578E-3</v>
      </c>
      <c r="AZ1159" s="13">
        <f t="shared" si="1497"/>
        <v>2.281059763847815E-4</v>
      </c>
      <c r="BA1159" s="13">
        <f t="shared" si="1498"/>
        <v>2.1578825366000334E-5</v>
      </c>
      <c r="BB1159" s="13">
        <f t="shared" si="1499"/>
        <v>1.5310176597177237E-6</v>
      </c>
      <c r="BC1159" s="13">
        <f t="shared" si="1500"/>
        <v>8.6900562365578022E-8</v>
      </c>
      <c r="BD1159" s="13">
        <f t="shared" si="1501"/>
        <v>9.1759012047851894E-8</v>
      </c>
      <c r="BE1159" s="13">
        <f t="shared" si="1502"/>
        <v>1.637105414258373E-7</v>
      </c>
      <c r="BF1159" s="13">
        <f t="shared" si="1503"/>
        <v>1.4604092162611843E-7</v>
      </c>
      <c r="BG1159" s="13">
        <f t="shared" si="1504"/>
        <v>8.6852280468727439E-8</v>
      </c>
      <c r="BH1159" s="13">
        <f t="shared" si="1505"/>
        <v>3.8739066447743278E-8</v>
      </c>
      <c r="BI1159" s="13">
        <f t="shared" si="1506"/>
        <v>1.3823151319859933E-8</v>
      </c>
      <c r="BJ1159" s="14">
        <f t="shared" si="1507"/>
        <v>0.74614153854971121</v>
      </c>
      <c r="BK1159" s="14">
        <f t="shared" si="1508"/>
        <v>0.20065388115489832</v>
      </c>
      <c r="BL1159" s="14">
        <f t="shared" si="1509"/>
        <v>5.1882500524520453E-2</v>
      </c>
      <c r="BM1159" s="14">
        <f t="shared" si="1510"/>
        <v>0.33925699224780204</v>
      </c>
      <c r="BN1159" s="14">
        <f t="shared" si="1511"/>
        <v>0.65829513784460791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1.55833333333333</v>
      </c>
      <c r="F1160" s="10">
        <f>VLOOKUP(B1160,home!$B$2:$E$405,3,FALSE)</f>
        <v>1.28</v>
      </c>
      <c r="G1160" s="10">
        <f>VLOOKUP(C1160,away!$B$2:$E$405,4,FALSE)</f>
        <v>0.9</v>
      </c>
      <c r="H1160" s="10">
        <f>VLOOKUP(A1160,away!$A$2:$E$405,3,FALSE)</f>
        <v>1.1000000000000001</v>
      </c>
      <c r="I1160" s="10">
        <f>VLOOKUP(C1160,away!$B$2:$E$405,3,FALSE)</f>
        <v>0.51</v>
      </c>
      <c r="J1160" s="10">
        <f>VLOOKUP(B1160,home!$B$2:$E$405,4,FALSE)</f>
        <v>0.76</v>
      </c>
      <c r="K1160" s="12">
        <f t="shared" si="1456"/>
        <v>1.7951999999999961</v>
      </c>
      <c r="L1160" s="12">
        <f t="shared" si="1457"/>
        <v>0.42636000000000007</v>
      </c>
      <c r="M1160" s="13">
        <f t="shared" si="1458"/>
        <v>0.10843981070206096</v>
      </c>
      <c r="N1160" s="13">
        <f t="shared" si="1459"/>
        <v>0.19467114817233944</v>
      </c>
      <c r="O1160" s="13">
        <f t="shared" si="1460"/>
        <v>4.6234397690930719E-2</v>
      </c>
      <c r="P1160" s="13">
        <f t="shared" si="1461"/>
        <v>8.2999990734758652E-2</v>
      </c>
      <c r="Q1160" s="13">
        <f t="shared" si="1462"/>
        <v>0.17473682259949155</v>
      </c>
      <c r="R1160" s="13">
        <f t="shared" si="1463"/>
        <v>9.8562488997526142E-3</v>
      </c>
      <c r="S1160" s="13">
        <f t="shared" si="1464"/>
        <v>1.5882078771092632E-2</v>
      </c>
      <c r="T1160" s="13">
        <f t="shared" si="1465"/>
        <v>7.4500791683519224E-2</v>
      </c>
      <c r="U1160" s="13">
        <f t="shared" si="1466"/>
        <v>1.7693938024835855E-2</v>
      </c>
      <c r="V1160" s="13">
        <f t="shared" si="1467"/>
        <v>1.3506851633126918E-3</v>
      </c>
      <c r="W1160" s="13">
        <f t="shared" si="1468"/>
        <v>0.1045625146435355</v>
      </c>
      <c r="X1160" s="13">
        <f t="shared" si="1469"/>
        <v>4.4581273743417797E-2</v>
      </c>
      <c r="Y1160" s="13">
        <f t="shared" si="1470"/>
        <v>9.50383593662181E-3</v>
      </c>
      <c r="Z1160" s="13">
        <f t="shared" si="1471"/>
        <v>1.4007700936328419E-3</v>
      </c>
      <c r="AA1160" s="13">
        <f t="shared" si="1472"/>
        <v>2.5146624720896724E-3</v>
      </c>
      <c r="AB1160" s="13">
        <f t="shared" si="1473"/>
        <v>2.2571610349476855E-3</v>
      </c>
      <c r="AC1160" s="13">
        <f t="shared" si="1474"/>
        <v>6.4613525763005804E-5</v>
      </c>
      <c r="AD1160" s="13">
        <f t="shared" si="1475"/>
        <v>4.6927656572018646E-2</v>
      </c>
      <c r="AE1160" s="13">
        <f t="shared" si="1476"/>
        <v>2.0008075656045871E-2</v>
      </c>
      <c r="AF1160" s="13">
        <f t="shared" si="1477"/>
        <v>4.2653215683558605E-3</v>
      </c>
      <c r="AG1160" s="13">
        <f t="shared" si="1478"/>
        <v>6.06187501294735E-4</v>
      </c>
      <c r="AH1160" s="13">
        <f t="shared" si="1479"/>
        <v>1.4930808428032462E-4</v>
      </c>
      <c r="AI1160" s="13">
        <f t="shared" si="1480"/>
        <v>2.6803787290003816E-4</v>
      </c>
      <c r="AJ1160" s="13">
        <f t="shared" si="1481"/>
        <v>2.405907947150738E-4</v>
      </c>
      <c r="AK1160" s="13">
        <f t="shared" si="1482"/>
        <v>1.4396953155749982E-4</v>
      </c>
      <c r="AL1160" s="13">
        <f t="shared" si="1483"/>
        <v>1.9782115092045768E-6</v>
      </c>
      <c r="AM1160" s="13">
        <f t="shared" si="1484"/>
        <v>1.6848905815617522E-2</v>
      </c>
      <c r="AN1160" s="13">
        <f t="shared" si="1485"/>
        <v>7.1836994835466871E-3</v>
      </c>
      <c r="AO1160" s="13">
        <f t="shared" si="1486"/>
        <v>1.5314210559024832E-3</v>
      </c>
      <c r="AP1160" s="13">
        <f t="shared" si="1487"/>
        <v>2.1764556046486097E-4</v>
      </c>
      <c r="AQ1160" s="13">
        <f t="shared" si="1488"/>
        <v>2.319884028994953E-5</v>
      </c>
      <c r="AR1160" s="13">
        <f t="shared" si="1489"/>
        <v>1.2731798962751844E-5</v>
      </c>
      <c r="AS1160" s="13">
        <f t="shared" si="1490"/>
        <v>2.2856125497932063E-5</v>
      </c>
      <c r="AT1160" s="13">
        <f t="shared" si="1491"/>
        <v>2.0515658246943778E-5</v>
      </c>
      <c r="AU1160" s="13">
        <f t="shared" si="1492"/>
        <v>1.2276569894971128E-5</v>
      </c>
      <c r="AV1160" s="13">
        <f t="shared" si="1493"/>
        <v>5.5097245688630327E-6</v>
      </c>
      <c r="AW1160" s="13">
        <f t="shared" si="1494"/>
        <v>4.2059055585347869E-8</v>
      </c>
      <c r="AX1160" s="13">
        <f t="shared" si="1495"/>
        <v>5.0411926200327585E-3</v>
      </c>
      <c r="AY1160" s="13">
        <f t="shared" si="1496"/>
        <v>2.149362885477167E-3</v>
      </c>
      <c r="AZ1160" s="13">
        <f t="shared" si="1497"/>
        <v>4.5820117992602258E-4</v>
      </c>
      <c r="BA1160" s="13">
        <f t="shared" si="1498"/>
        <v>6.5119551691086353E-5</v>
      </c>
      <c r="BB1160" s="13">
        <f t="shared" si="1499"/>
        <v>6.9410930147528943E-6</v>
      </c>
      <c r="BC1160" s="13">
        <f t="shared" si="1500"/>
        <v>5.91880883554009E-7</v>
      </c>
      <c r="BD1160" s="13">
        <f t="shared" si="1501"/>
        <v>9.0472163429314594E-7</v>
      </c>
      <c r="BE1160" s="13">
        <f t="shared" si="1502"/>
        <v>1.6241562778830523E-6</v>
      </c>
      <c r="BF1160" s="13">
        <f t="shared" si="1503"/>
        <v>1.4578426750278248E-6</v>
      </c>
      <c r="BG1160" s="13">
        <f t="shared" si="1504"/>
        <v>8.7237305673664835E-7</v>
      </c>
      <c r="BH1160" s="13">
        <f t="shared" si="1505"/>
        <v>3.9152102786340707E-7</v>
      </c>
      <c r="BI1160" s="13">
        <f t="shared" si="1506"/>
        <v>1.4057170984407723E-7</v>
      </c>
      <c r="BJ1160" s="14">
        <f t="shared" si="1507"/>
        <v>0.70788990804348739</v>
      </c>
      <c r="BK1160" s="14">
        <f t="shared" si="1508"/>
        <v>0.21088851999397432</v>
      </c>
      <c r="BL1160" s="14">
        <f t="shared" si="1509"/>
        <v>7.9437595469562569E-2</v>
      </c>
      <c r="BM1160" s="14">
        <f t="shared" si="1510"/>
        <v>0.38052905397490128</v>
      </c>
      <c r="BN1160" s="14">
        <f t="shared" si="1511"/>
        <v>0.61693841879933398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1.55833333333333</v>
      </c>
      <c r="F1161" s="10">
        <f>VLOOKUP(B1161,home!$B$2:$E$405,3,FALSE)</f>
        <v>1.38</v>
      </c>
      <c r="G1161" s="10">
        <f>VLOOKUP(C1161,away!$B$2:$E$405,4,FALSE)</f>
        <v>1.28</v>
      </c>
      <c r="H1161" s="10">
        <f>VLOOKUP(A1161,away!$A$2:$E$405,3,FALSE)</f>
        <v>1.1000000000000001</v>
      </c>
      <c r="I1161" s="10">
        <f>VLOOKUP(C1161,away!$B$2:$E$405,3,FALSE)</f>
        <v>0.86</v>
      </c>
      <c r="J1161" s="10">
        <f>VLOOKUP(B1161,home!$B$2:$E$405,4,FALSE)</f>
        <v>0.91</v>
      </c>
      <c r="K1161" s="12">
        <f t="shared" si="1456"/>
        <v>2.7526399999999938</v>
      </c>
      <c r="L1161" s="12">
        <f t="shared" si="1457"/>
        <v>0.86086000000000007</v>
      </c>
      <c r="M1161" s="13">
        <f t="shared" si="1458"/>
        <v>2.6957330901741444E-2</v>
      </c>
      <c r="N1161" s="13">
        <f t="shared" si="1459"/>
        <v>7.4203827333369388E-2</v>
      </c>
      <c r="O1161" s="13">
        <f t="shared" si="1460"/>
        <v>2.3206487880073137E-2</v>
      </c>
      <c r="P1161" s="13">
        <f t="shared" si="1461"/>
        <v>6.3879106798204369E-2</v>
      </c>
      <c r="Q1161" s="13">
        <f t="shared" si="1462"/>
        <v>0.10212821163546275</v>
      </c>
      <c r="R1161" s="13">
        <f t="shared" si="1463"/>
        <v>9.988768578219882E-3</v>
      </c>
      <c r="S1161" s="13">
        <f t="shared" si="1464"/>
        <v>3.7842584455132375E-2</v>
      </c>
      <c r="T1161" s="13">
        <f t="shared" si="1465"/>
        <v>8.7918092268504472E-2</v>
      </c>
      <c r="U1161" s="13">
        <f t="shared" si="1466"/>
        <v>2.7495483939151109E-2</v>
      </c>
      <c r="V1161" s="13">
        <f t="shared" si="1467"/>
        <v>9.9636904077972169E-3</v>
      </c>
      <c r="W1161" s="13">
        <f t="shared" si="1468"/>
        <v>9.3707400158746512E-2</v>
      </c>
      <c r="X1161" s="13">
        <f t="shared" si="1469"/>
        <v>8.0668952500658517E-2</v>
      </c>
      <c r="Y1161" s="13">
        <f t="shared" si="1470"/>
        <v>3.472233722485845E-2</v>
      </c>
      <c r="Z1161" s="13">
        <f t="shared" si="1471"/>
        <v>2.8663104394154567E-3</v>
      </c>
      <c r="AA1161" s="13">
        <f t="shared" si="1472"/>
        <v>7.8899207679525435E-3</v>
      </c>
      <c r="AB1161" s="13">
        <f t="shared" si="1473"/>
        <v>1.0859055751348424E-2</v>
      </c>
      <c r="AC1161" s="13">
        <f t="shared" si="1474"/>
        <v>1.4756460079074607E-3</v>
      </c>
      <c r="AD1161" s="13">
        <f t="shared" si="1475"/>
        <v>6.4485684493242865E-2</v>
      </c>
      <c r="AE1161" s="13">
        <f t="shared" si="1476"/>
        <v>5.5513146352853059E-2</v>
      </c>
      <c r="AF1161" s="13">
        <f t="shared" si="1477"/>
        <v>2.3894523584658541E-2</v>
      </c>
      <c r="AG1161" s="13">
        <f t="shared" si="1478"/>
        <v>6.8566131910297199E-3</v>
      </c>
      <c r="AH1161" s="13">
        <f t="shared" si="1479"/>
        <v>6.1687300121879729E-4</v>
      </c>
      <c r="AI1161" s="13">
        <f t="shared" si="1480"/>
        <v>1.6980292980749063E-3</v>
      </c>
      <c r="AJ1161" s="13">
        <f t="shared" si="1481"/>
        <v>2.3370316835264501E-3</v>
      </c>
      <c r="AK1161" s="13">
        <f t="shared" si="1482"/>
        <v>2.1443356311140775E-3</v>
      </c>
      <c r="AL1161" s="13">
        <f t="shared" si="1483"/>
        <v>1.3986985474051552E-4</v>
      </c>
      <c r="AM1161" s="13">
        <f t="shared" si="1484"/>
        <v>3.5501174912695922E-2</v>
      </c>
      <c r="AN1161" s="13">
        <f t="shared" si="1485"/>
        <v>3.0561541435343408E-2</v>
      </c>
      <c r="AO1161" s="13">
        <f t="shared" si="1486"/>
        <v>1.3154604280014864E-2</v>
      </c>
      <c r="AP1161" s="13">
        <f t="shared" si="1487"/>
        <v>3.7747575468311998E-3</v>
      </c>
      <c r="AQ1161" s="13">
        <f t="shared" si="1488"/>
        <v>8.123844454412764E-4</v>
      </c>
      <c r="AR1161" s="13">
        <f t="shared" si="1489"/>
        <v>1.0620825836584282E-4</v>
      </c>
      <c r="AS1161" s="13">
        <f t="shared" si="1490"/>
        <v>2.9235310030815292E-4</v>
      </c>
      <c r="AT1161" s="13">
        <f t="shared" si="1491"/>
        <v>4.0237141901611618E-4</v>
      </c>
      <c r="AU1161" s="13">
        <f t="shared" si="1492"/>
        <v>3.6919455428017318E-4</v>
      </c>
      <c r="AV1161" s="13">
        <f t="shared" si="1493"/>
        <v>2.5406492447344346E-4</v>
      </c>
      <c r="AW1161" s="13">
        <f t="shared" si="1494"/>
        <v>9.2066910207361338E-6</v>
      </c>
      <c r="AX1161" s="13">
        <f t="shared" si="1495"/>
        <v>1.6286992351947183E-2</v>
      </c>
      <c r="AY1161" s="13">
        <f t="shared" si="1496"/>
        <v>1.4020820236097253E-2</v>
      </c>
      <c r="AZ1161" s="13">
        <f t="shared" si="1497"/>
        <v>6.0349816542233405E-3</v>
      </c>
      <c r="BA1161" s="13">
        <f t="shared" si="1498"/>
        <v>1.7317581022849022E-3</v>
      </c>
      <c r="BB1161" s="13">
        <f t="shared" si="1499"/>
        <v>3.7270031998324515E-4</v>
      </c>
      <c r="BC1161" s="13">
        <f t="shared" si="1500"/>
        <v>6.4168559492155309E-5</v>
      </c>
      <c r="BD1161" s="13">
        <f t="shared" si="1501"/>
        <v>1.5238406882803238E-5</v>
      </c>
      <c r="BE1161" s="13">
        <f t="shared" si="1502"/>
        <v>4.1945848321879403E-5</v>
      </c>
      <c r="BF1161" s="13">
        <f t="shared" si="1503"/>
        <v>5.7730909962368949E-5</v>
      </c>
      <c r="BG1161" s="13">
        <f t="shared" si="1504"/>
        <v>5.2970803999604959E-5</v>
      </c>
      <c r="BH1161" s="13">
        <f t="shared" si="1505"/>
        <v>3.6452388480368076E-5</v>
      </c>
      <c r="BI1161" s="13">
        <f t="shared" si="1506"/>
        <v>2.0068060525320024E-5</v>
      </c>
      <c r="BJ1161" s="14">
        <f t="shared" si="1507"/>
        <v>0.74641467258773919</v>
      </c>
      <c r="BK1161" s="14">
        <f t="shared" si="1508"/>
        <v>0.15427904866162062</v>
      </c>
      <c r="BL1161" s="14">
        <f t="shared" si="1509"/>
        <v>8.7884585205295365E-2</v>
      </c>
      <c r="BM1161" s="14">
        <f t="shared" si="1510"/>
        <v>0.67706927022192331</v>
      </c>
      <c r="BN1161" s="14">
        <f t="shared" si="1511"/>
        <v>0.30036373312707099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1.55833333333333</v>
      </c>
      <c r="F1162" s="10">
        <f>VLOOKUP(B1162,home!$B$2:$E$405,3,FALSE)</f>
        <v>0.83</v>
      </c>
      <c r="G1162" s="10">
        <f>VLOOKUP(C1162,away!$B$2:$E$405,4,FALSE)</f>
        <v>0.77</v>
      </c>
      <c r="H1162" s="10">
        <f>VLOOKUP(A1162,away!$A$2:$E$405,3,FALSE)</f>
        <v>1.1000000000000001</v>
      </c>
      <c r="I1162" s="10">
        <f>VLOOKUP(C1162,away!$B$2:$E$405,3,FALSE)</f>
        <v>0.64</v>
      </c>
      <c r="J1162" s="10">
        <f>VLOOKUP(B1162,home!$B$2:$E$405,4,FALSE)</f>
        <v>2.08</v>
      </c>
      <c r="K1162" s="12">
        <f t="shared" si="1456"/>
        <v>0.9959308333333311</v>
      </c>
      <c r="L1162" s="12">
        <f t="shared" si="1457"/>
        <v>1.4643200000000003</v>
      </c>
      <c r="M1162" s="13">
        <f t="shared" si="1458"/>
        <v>8.5413523721233217E-2</v>
      </c>
      <c r="N1162" s="13">
        <f t="shared" si="1459"/>
        <v>8.5065961857624037E-2</v>
      </c>
      <c r="O1162" s="13">
        <f t="shared" si="1460"/>
        <v>0.12507273105547626</v>
      </c>
      <c r="P1162" s="13">
        <f t="shared" si="1461"/>
        <v>0.12456378926735606</v>
      </c>
      <c r="Q1162" s="13">
        <f t="shared" si="1462"/>
        <v>4.235990714058243E-2</v>
      </c>
      <c r="R1162" s="13">
        <f t="shared" si="1463"/>
        <v>9.1573250769577522E-2</v>
      </c>
      <c r="S1162" s="13">
        <f t="shared" si="1464"/>
        <v>4.5414756705515369E-2</v>
      </c>
      <c r="T1162" s="13">
        <f t="shared" si="1465"/>
        <v>6.2028459224097679E-2</v>
      </c>
      <c r="U1162" s="13">
        <f t="shared" si="1466"/>
        <v>9.1200623949987444E-2</v>
      </c>
      <c r="V1162" s="13">
        <f t="shared" si="1467"/>
        <v>7.3590144321577884E-3</v>
      </c>
      <c r="W1162" s="13">
        <f t="shared" si="1468"/>
        <v>1.4062512539480928E-2</v>
      </c>
      <c r="X1162" s="13">
        <f t="shared" si="1469"/>
        <v>2.0592018361812715E-2</v>
      </c>
      <c r="Y1162" s="13">
        <f t="shared" si="1470"/>
        <v>1.5076652163784805E-2</v>
      </c>
      <c r="Z1162" s="13">
        <f t="shared" si="1471"/>
        <v>4.4697514188969251E-2</v>
      </c>
      <c r="AA1162" s="13">
        <f t="shared" si="1472"/>
        <v>4.4515632554148539E-2</v>
      </c>
      <c r="AB1162" s="13">
        <f t="shared" si="1473"/>
        <v>2.2167245513006757E-2</v>
      </c>
      <c r="AC1162" s="13">
        <f t="shared" si="1474"/>
        <v>6.7075642928519767E-4</v>
      </c>
      <c r="AD1162" s="13">
        <f t="shared" si="1475"/>
        <v>3.5013224580514144E-3</v>
      </c>
      <c r="AE1162" s="13">
        <f t="shared" si="1476"/>
        <v>5.1270565017738478E-3</v>
      </c>
      <c r="AF1162" s="13">
        <f t="shared" si="1477"/>
        <v>3.753825688338742E-3</v>
      </c>
      <c r="AG1162" s="13">
        <f t="shared" si="1478"/>
        <v>1.8322673439827289E-3</v>
      </c>
      <c r="AH1162" s="13">
        <f t="shared" si="1479"/>
        <v>1.636286599429787E-2</v>
      </c>
      <c r="AI1162" s="13">
        <f t="shared" si="1480"/>
        <v>1.6296282765422703E-2</v>
      </c>
      <c r="AJ1162" s="13">
        <f t="shared" si="1481"/>
        <v>8.1149852374015168E-3</v>
      </c>
      <c r="AK1162" s="13">
        <f t="shared" si="1482"/>
        <v>2.6939880033243243E-3</v>
      </c>
      <c r="AL1162" s="13">
        <f t="shared" si="1483"/>
        <v>3.9128212426826809E-5</v>
      </c>
      <c r="AM1162" s="13">
        <f t="shared" si="1484"/>
        <v>6.9741499868317082E-4</v>
      </c>
      <c r="AN1162" s="13">
        <f t="shared" si="1485"/>
        <v>1.0212387308717408E-3</v>
      </c>
      <c r="AO1162" s="13">
        <f t="shared" si="1486"/>
        <v>7.4771014919505405E-4</v>
      </c>
      <c r="AP1162" s="13">
        <f t="shared" si="1487"/>
        <v>3.6496230855643386E-4</v>
      </c>
      <c r="AQ1162" s="13">
        <f t="shared" si="1488"/>
        <v>1.3360540191633937E-4</v>
      </c>
      <c r="AR1162" s="13">
        <f t="shared" si="1489"/>
        <v>4.792094386554052E-3</v>
      </c>
      <c r="AS1162" s="13">
        <f t="shared" si="1490"/>
        <v>4.772594555812755E-3</v>
      </c>
      <c r="AT1162" s="13">
        <f t="shared" si="1491"/>
        <v>2.3765870365663579E-3</v>
      </c>
      <c r="AU1162" s="13">
        <f t="shared" si="1492"/>
        <v>7.8897210260557495E-4</v>
      </c>
      <c r="AV1162" s="13">
        <f t="shared" si="1493"/>
        <v>1.9644041090618013E-4</v>
      </c>
      <c r="AW1162" s="13">
        <f t="shared" si="1494"/>
        <v>1.5850854482205382E-6</v>
      </c>
      <c r="AX1162" s="13">
        <f t="shared" si="1495"/>
        <v>1.1576285013628231E-4</v>
      </c>
      <c r="AY1162" s="13">
        <f t="shared" si="1496"/>
        <v>1.6951385671156095E-4</v>
      </c>
      <c r="AZ1162" s="13">
        <f t="shared" si="1497"/>
        <v>1.2411126532993651E-4</v>
      </c>
      <c r="BA1162" s="13">
        <f t="shared" si="1498"/>
        <v>6.0579536015977552E-5</v>
      </c>
      <c r="BB1162" s="13">
        <f t="shared" si="1499"/>
        <v>2.2176956544729071E-5</v>
      </c>
      <c r="BC1162" s="13">
        <f t="shared" si="1500"/>
        <v>6.4948322015155342E-6</v>
      </c>
      <c r="BD1162" s="13">
        <f t="shared" si="1501"/>
        <v>1.1695266086864716E-3</v>
      </c>
      <c r="BE1162" s="13">
        <f t="shared" si="1502"/>
        <v>1.1647676099946225E-3</v>
      </c>
      <c r="BF1162" s="13">
        <f t="shared" si="1503"/>
        <v>5.8001398823080827E-4</v>
      </c>
      <c r="BG1162" s="13">
        <f t="shared" si="1504"/>
        <v>1.9255127154789927E-4</v>
      </c>
      <c r="BH1162" s="13">
        <f t="shared" si="1505"/>
        <v>4.7941937083022961E-5</v>
      </c>
      <c r="BI1162" s="13">
        <f t="shared" si="1506"/>
        <v>9.5493706701418409E-6</v>
      </c>
      <c r="BJ1162" s="14">
        <f t="shared" si="1507"/>
        <v>0.2568635541656919</v>
      </c>
      <c r="BK1162" s="14">
        <f t="shared" si="1508"/>
        <v>0.26363048262468608</v>
      </c>
      <c r="BL1162" s="14">
        <f t="shared" si="1509"/>
        <v>0.4340886451213008</v>
      </c>
      <c r="BM1162" s="14">
        <f t="shared" si="1510"/>
        <v>0.44506310351753514</v>
      </c>
      <c r="BN1162" s="14">
        <f t="shared" si="1511"/>
        <v>0.55404916381184954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1.55833333333333</v>
      </c>
      <c r="F1163" s="10">
        <f>VLOOKUP(B1163,home!$B$2:$E$405,3,FALSE)</f>
        <v>1.54</v>
      </c>
      <c r="G1163" s="10">
        <f>VLOOKUP(C1163,away!$B$2:$E$405,4,FALSE)</f>
        <v>1.18</v>
      </c>
      <c r="H1163" s="10">
        <f>VLOOKUP(A1163,away!$A$2:$E$405,3,FALSE)</f>
        <v>1.1000000000000001</v>
      </c>
      <c r="I1163" s="10">
        <f>VLOOKUP(C1163,away!$B$2:$E$405,3,FALSE)</f>
        <v>0.32</v>
      </c>
      <c r="J1163" s="10">
        <f>VLOOKUP(B1163,home!$B$2:$E$405,4,FALSE)</f>
        <v>1.64</v>
      </c>
      <c r="K1163" s="12">
        <f t="shared" si="1456"/>
        <v>2.831803333333327</v>
      </c>
      <c r="L1163" s="12">
        <f t="shared" si="1457"/>
        <v>0.57728000000000002</v>
      </c>
      <c r="M1163" s="13">
        <f t="shared" si="1458"/>
        <v>3.307150202903425E-2</v>
      </c>
      <c r="N1163" s="13">
        <f t="shared" si="1459"/>
        <v>9.3651989684159095E-2</v>
      </c>
      <c r="O1163" s="13">
        <f t="shared" si="1460"/>
        <v>1.9091516691320892E-2</v>
      </c>
      <c r="P1163" s="13">
        <f t="shared" si="1461"/>
        <v>5.4063420604871362E-2</v>
      </c>
      <c r="Q1163" s="13">
        <f t="shared" si="1462"/>
        <v>0.13260200828045005</v>
      </c>
      <c r="R1163" s="13">
        <f t="shared" si="1463"/>
        <v>5.5105753777828625E-3</v>
      </c>
      <c r="S1163" s="13">
        <f t="shared" si="1464"/>
        <v>2.2094955385857491E-2</v>
      </c>
      <c r="T1163" s="13">
        <f t="shared" si="1465"/>
        <v>7.6548487340138208E-2</v>
      </c>
      <c r="U1163" s="13">
        <f t="shared" si="1466"/>
        <v>1.5604865723390069E-2</v>
      </c>
      <c r="V1163" s="13">
        <f t="shared" si="1467"/>
        <v>4.0132870127639608E-3</v>
      </c>
      <c r="W1163" s="13">
        <f t="shared" si="1468"/>
        <v>0.12516760301842395</v>
      </c>
      <c r="X1163" s="13">
        <f t="shared" si="1469"/>
        <v>7.2256753870475782E-2</v>
      </c>
      <c r="Y1163" s="13">
        <f t="shared" si="1470"/>
        <v>2.0856189437174127E-2</v>
      </c>
      <c r="Z1163" s="13">
        <f t="shared" si="1471"/>
        <v>1.0603816513621639E-3</v>
      </c>
      <c r="AA1163" s="13">
        <f t="shared" si="1472"/>
        <v>3.0027922949328735E-3</v>
      </c>
      <c r="AB1163" s="13">
        <f t="shared" si="1473"/>
        <v>4.2516586150492712E-3</v>
      </c>
      <c r="AC1163" s="13">
        <f t="shared" si="1474"/>
        <v>4.1004341061648956E-4</v>
      </c>
      <c r="AD1163" s="13">
        <f t="shared" si="1475"/>
        <v>8.8612508863228898E-2</v>
      </c>
      <c r="AE1163" s="13">
        <f t="shared" si="1476"/>
        <v>5.1154229116564781E-2</v>
      </c>
      <c r="AF1163" s="13">
        <f t="shared" si="1477"/>
        <v>1.4765156692205256E-2</v>
      </c>
      <c r="AG1163" s="13">
        <f t="shared" si="1478"/>
        <v>2.8412098850920842E-3</v>
      </c>
      <c r="AH1163" s="13">
        <f t="shared" si="1479"/>
        <v>1.5303427992458747E-4</v>
      </c>
      <c r="AI1163" s="13">
        <f t="shared" si="1480"/>
        <v>4.3336298400471231E-4</v>
      </c>
      <c r="AJ1163" s="13">
        <f t="shared" si="1481"/>
        <v>6.1359937132391079E-4</v>
      </c>
      <c r="AK1163" s="13">
        <f t="shared" si="1482"/>
        <v>5.7919758168209479E-4</v>
      </c>
      <c r="AL1163" s="13">
        <f t="shared" si="1483"/>
        <v>2.6812630832374216E-5</v>
      </c>
      <c r="AM1163" s="13">
        <f t="shared" si="1484"/>
        <v>5.018663959478413E-2</v>
      </c>
      <c r="AN1163" s="13">
        <f t="shared" si="1485"/>
        <v>2.8971743305276982E-2</v>
      </c>
      <c r="AO1163" s="13">
        <f t="shared" si="1486"/>
        <v>8.3624039876351482E-3</v>
      </c>
      <c r="AP1163" s="13">
        <f t="shared" si="1487"/>
        <v>1.609149524660673E-3</v>
      </c>
      <c r="AQ1163" s="13">
        <f t="shared" si="1488"/>
        <v>2.3223245939902831E-4</v>
      </c>
      <c r="AR1163" s="13">
        <f t="shared" si="1489"/>
        <v>1.766872582297317E-5</v>
      </c>
      <c r="AS1163" s="13">
        <f t="shared" si="1490"/>
        <v>5.0034356681248064E-5</v>
      </c>
      <c r="AT1163" s="13">
        <f t="shared" si="1491"/>
        <v>7.0843729015573453E-5</v>
      </c>
      <c r="AU1163" s="13">
        <f t="shared" si="1492"/>
        <v>6.6871835990687948E-5</v>
      </c>
      <c r="AV1163" s="13">
        <f t="shared" si="1493"/>
        <v>4.7341972016137419E-5</v>
      </c>
      <c r="AW1163" s="13">
        <f t="shared" si="1494"/>
        <v>1.217549223548995E-6</v>
      </c>
      <c r="AX1163" s="13">
        <f t="shared" si="1495"/>
        <v>2.3686448882217992E-2</v>
      </c>
      <c r="AY1163" s="13">
        <f t="shared" si="1496"/>
        <v>1.3673713210726803E-2</v>
      </c>
      <c r="AZ1163" s="13">
        <f t="shared" si="1497"/>
        <v>3.9467805811441844E-3</v>
      </c>
      <c r="BA1163" s="13">
        <f t="shared" si="1498"/>
        <v>7.5946583129430506E-4</v>
      </c>
      <c r="BB1163" s="13">
        <f t="shared" si="1499"/>
        <v>1.0960610877239409E-4</v>
      </c>
      <c r="BC1163" s="13">
        <f t="shared" si="1500"/>
        <v>1.2654682894425533E-5</v>
      </c>
      <c r="BD1163" s="13">
        <f t="shared" si="1501"/>
        <v>1.6999670071809918E-6</v>
      </c>
      <c r="BE1163" s="13">
        <f t="shared" si="1502"/>
        <v>4.8139722374918127E-6</v>
      </c>
      <c r="BF1163" s="13">
        <f t="shared" si="1503"/>
        <v>6.8161113143517059E-6</v>
      </c>
      <c r="BG1163" s="13">
        <f t="shared" si="1504"/>
        <v>6.4339622467840546E-6</v>
      </c>
      <c r="BH1163" s="13">
        <f t="shared" si="1505"/>
        <v>4.5549289342459677E-6</v>
      </c>
      <c r="BI1163" s="13">
        <f t="shared" si="1506"/>
        <v>2.5797325878188303E-6</v>
      </c>
      <c r="BJ1163" s="14">
        <f t="shared" si="1507"/>
        <v>0.8100069743567182</v>
      </c>
      <c r="BK1163" s="14">
        <f t="shared" si="1508"/>
        <v>0.12735373428470273</v>
      </c>
      <c r="BL1163" s="14">
        <f t="shared" si="1509"/>
        <v>4.9520262213265775E-2</v>
      </c>
      <c r="BM1163" s="14">
        <f t="shared" si="1510"/>
        <v>0.63627784417692734</v>
      </c>
      <c r="BN1163" s="14">
        <f t="shared" si="1511"/>
        <v>0.33799101266761855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1.55833333333333</v>
      </c>
      <c r="F1164" s="10">
        <f>VLOOKUP(B1164,home!$B$2:$E$405,3,FALSE)</f>
        <v>1.1599999999999999</v>
      </c>
      <c r="G1164" s="10">
        <f>VLOOKUP(C1164,away!$B$2:$E$405,4,FALSE)</f>
        <v>1.1000000000000001</v>
      </c>
      <c r="H1164" s="10">
        <f>VLOOKUP(A1164,away!$A$2:$E$405,3,FALSE)</f>
        <v>1.1000000000000001</v>
      </c>
      <c r="I1164" s="10">
        <f>VLOOKUP(C1164,away!$B$2:$E$405,3,FALSE)</f>
        <v>1.01</v>
      </c>
      <c r="J1164" s="10">
        <f>VLOOKUP(B1164,home!$B$2:$E$405,4,FALSE)</f>
        <v>0.73</v>
      </c>
      <c r="K1164" s="12">
        <f t="shared" si="1456"/>
        <v>1.9884333333333293</v>
      </c>
      <c r="L1164" s="12">
        <f t="shared" si="1457"/>
        <v>0.81103000000000014</v>
      </c>
      <c r="M1164" s="13">
        <f t="shared" si="1458"/>
        <v>6.0842706117380664E-2</v>
      </c>
      <c r="N1164" s="13">
        <f t="shared" si="1459"/>
        <v>0.12098166493400336</v>
      </c>
      <c r="O1164" s="13">
        <f t="shared" si="1460"/>
        <v>4.9345259942379247E-2</v>
      </c>
      <c r="P1164" s="13">
        <f t="shared" si="1461"/>
        <v>9.8119759711424767E-2</v>
      </c>
      <c r="Q1164" s="13">
        <f t="shared" si="1462"/>
        <v>0.12028198763846817</v>
      </c>
      <c r="R1164" s="13">
        <f t="shared" si="1463"/>
        <v>2.0010243085533921E-2</v>
      </c>
      <c r="S1164" s="13">
        <f t="shared" si="1464"/>
        <v>3.9558921110666605E-2</v>
      </c>
      <c r="T1164" s="13">
        <f t="shared" si="1465"/>
        <v>9.755230043442685E-2</v>
      </c>
      <c r="U1164" s="13">
        <f t="shared" si="1466"/>
        <v>3.9789034359378417E-2</v>
      </c>
      <c r="V1164" s="13">
        <f t="shared" si="1467"/>
        <v>7.0884271947869023E-3</v>
      </c>
      <c r="W1164" s="13">
        <f t="shared" si="1468"/>
        <v>7.9724237873305848E-2</v>
      </c>
      <c r="X1164" s="13">
        <f t="shared" si="1469"/>
        <v>6.4658748642387257E-2</v>
      </c>
      <c r="Y1164" s="13">
        <f t="shared" si="1470"/>
        <v>2.6220092455717669E-2</v>
      </c>
      <c r="Z1164" s="13">
        <f t="shared" si="1471"/>
        <v>5.4096358165535265E-3</v>
      </c>
      <c r="AA1164" s="13">
        <f t="shared" si="1472"/>
        <v>1.0756700178828895E-2</v>
      </c>
      <c r="AB1164" s="13">
        <f t="shared" si="1473"/>
        <v>1.0694490596127983E-2</v>
      </c>
      <c r="AC1164" s="13">
        <f t="shared" si="1474"/>
        <v>7.1445989325182946E-4</v>
      </c>
      <c r="AD1164" s="13">
        <f t="shared" si="1475"/>
        <v>3.96315830154692E-2</v>
      </c>
      <c r="AE1164" s="13">
        <f t="shared" si="1476"/>
        <v>3.214240277303599E-2</v>
      </c>
      <c r="AF1164" s="13">
        <f t="shared" si="1477"/>
        <v>1.303422646050769E-2</v>
      </c>
      <c r="AG1164" s="13">
        <f t="shared" si="1478"/>
        <v>3.523716228755185E-3</v>
      </c>
      <c r="AH1164" s="13">
        <f t="shared" si="1479"/>
        <v>1.0968442340748518E-3</v>
      </c>
      <c r="AI1164" s="13">
        <f t="shared" si="1480"/>
        <v>2.1810016365089E-3</v>
      </c>
      <c r="AJ1164" s="13">
        <f t="shared" si="1481"/>
        <v>2.1683881770444197E-3</v>
      </c>
      <c r="AK1164" s="13">
        <f t="shared" si="1482"/>
        <v>1.4372317769470054E-3</v>
      </c>
      <c r="AL1164" s="13">
        <f t="shared" si="1483"/>
        <v>4.6087781114846769E-5</v>
      </c>
      <c r="AM1164" s="13">
        <f t="shared" si="1484"/>
        <v>1.5760952144145194E-2</v>
      </c>
      <c r="AN1164" s="13">
        <f t="shared" si="1485"/>
        <v>1.2782605017466078E-2</v>
      </c>
      <c r="AO1164" s="13">
        <f t="shared" si="1486"/>
        <v>5.1835380736577575E-3</v>
      </c>
      <c r="AP1164" s="13">
        <f t="shared" si="1487"/>
        <v>1.401334961292884E-3</v>
      </c>
      <c r="AQ1164" s="13">
        <f t="shared" si="1488"/>
        <v>2.8413117341434194E-4</v>
      </c>
      <c r="AR1164" s="13">
        <f t="shared" si="1489"/>
        <v>1.7791471583234548E-4</v>
      </c>
      <c r="AS1164" s="13">
        <f t="shared" si="1490"/>
        <v>3.5377155145156276E-4</v>
      </c>
      <c r="AT1164" s="13">
        <f t="shared" si="1491"/>
        <v>3.5172557264566727E-4</v>
      </c>
      <c r="AU1164" s="13">
        <f t="shared" si="1492"/>
        <v>2.3312761761146606E-4</v>
      </c>
      <c r="AV1164" s="13">
        <f t="shared" si="1493"/>
        <v>1.1588968144480629E-4</v>
      </c>
      <c r="AW1164" s="13">
        <f t="shared" si="1494"/>
        <v>2.0645777983172658E-6</v>
      </c>
      <c r="AX1164" s="13">
        <f t="shared" si="1495"/>
        <v>5.2232671014149513E-3</v>
      </c>
      <c r="AY1164" s="13">
        <f t="shared" si="1496"/>
        <v>4.2362263172605686E-3</v>
      </c>
      <c r="AZ1164" s="13">
        <f t="shared" si="1497"/>
        <v>1.7178533150439196E-3</v>
      </c>
      <c r="BA1164" s="13">
        <f t="shared" si="1498"/>
        <v>4.6441019136669013E-4</v>
      </c>
      <c r="BB1164" s="13">
        <f t="shared" si="1499"/>
        <v>9.4162649376031691E-5</v>
      </c>
      <c r="BC1164" s="13">
        <f t="shared" si="1500"/>
        <v>1.5273746704688601E-5</v>
      </c>
      <c r="BD1164" s="13">
        <f t="shared" si="1501"/>
        <v>2.4049028663584523E-5</v>
      </c>
      <c r="BE1164" s="13">
        <f t="shared" si="1502"/>
        <v>4.7819890228960146E-5</v>
      </c>
      <c r="BF1164" s="13">
        <f t="shared" si="1503"/>
        <v>4.7543331863802581E-5</v>
      </c>
      <c r="BG1164" s="13">
        <f t="shared" si="1504"/>
        <v>3.1512248618571218E-5</v>
      </c>
      <c r="BH1164" s="13">
        <f t="shared" si="1505"/>
        <v>1.5665001390363539E-5</v>
      </c>
      <c r="BI1164" s="13">
        <f t="shared" si="1506"/>
        <v>6.2297621862623616E-6</v>
      </c>
      <c r="BJ1164" s="14">
        <f t="shared" si="1507"/>
        <v>0.64491471514722043</v>
      </c>
      <c r="BK1164" s="14">
        <f t="shared" si="1508"/>
        <v>0.21060658812588617</v>
      </c>
      <c r="BL1164" s="14">
        <f t="shared" si="1509"/>
        <v>0.13888444238876102</v>
      </c>
      <c r="BM1164" s="14">
        <f t="shared" si="1510"/>
        <v>0.52599959830976872</v>
      </c>
      <c r="BN1164" s="14">
        <f t="shared" si="1511"/>
        <v>0.46958162142919013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1.55833333333333</v>
      </c>
      <c r="F1165" s="10">
        <f>VLOOKUP(B1165,home!$B$2:$E$405,3,FALSE)</f>
        <v>1.28</v>
      </c>
      <c r="G1165" s="10">
        <f>VLOOKUP(C1165,away!$B$2:$E$405,4,FALSE)</f>
        <v>0.46</v>
      </c>
      <c r="H1165" s="10">
        <f>VLOOKUP(A1165,away!$A$2:$E$405,3,FALSE)</f>
        <v>1.1000000000000001</v>
      </c>
      <c r="I1165" s="10">
        <f>VLOOKUP(C1165,away!$B$2:$E$405,3,FALSE)</f>
        <v>1.28</v>
      </c>
      <c r="J1165" s="10">
        <f>VLOOKUP(B1165,home!$B$2:$E$405,4,FALSE)</f>
        <v>0.91</v>
      </c>
      <c r="K1165" s="12">
        <f t="shared" si="1456"/>
        <v>0.91754666666666473</v>
      </c>
      <c r="L1165" s="12">
        <f t="shared" si="1457"/>
        <v>1.2812800000000002</v>
      </c>
      <c r="M1165" s="13">
        <f t="shared" si="1458"/>
        <v>0.1109332437032884</v>
      </c>
      <c r="N1165" s="13">
        <f t="shared" si="1459"/>
        <v>0.10178642798247305</v>
      </c>
      <c r="O1165" s="13">
        <f t="shared" si="1460"/>
        <v>0.14213654649214938</v>
      </c>
      <c r="P1165" s="13">
        <f t="shared" si="1461"/>
        <v>0.13041691444538309</v>
      </c>
      <c r="Q1165" s="13">
        <f t="shared" si="1462"/>
        <v>4.6696898853612327E-2</v>
      </c>
      <c r="R1165" s="13">
        <f t="shared" si="1463"/>
        <v>9.1058357144730609E-2</v>
      </c>
      <c r="S1165" s="13">
        <f t="shared" si="1464"/>
        <v>3.8330645994060539E-2</v>
      </c>
      <c r="T1165" s="13">
        <f t="shared" si="1465"/>
        <v>5.9831802563156414E-2</v>
      </c>
      <c r="U1165" s="13">
        <f t="shared" si="1466"/>
        <v>8.3550292070290244E-2</v>
      </c>
      <c r="V1165" s="13">
        <f t="shared" si="1467"/>
        <v>5.0069797858834841E-3</v>
      </c>
      <c r="W1165" s="13">
        <f t="shared" si="1468"/>
        <v>1.4282194628934134E-2</v>
      </c>
      <c r="X1165" s="13">
        <f t="shared" si="1469"/>
        <v>1.8299490334160728E-2</v>
      </c>
      <c r="Y1165" s="13">
        <f t="shared" si="1470"/>
        <v>1.1723385487676733E-2</v>
      </c>
      <c r="Z1165" s="13">
        <f t="shared" si="1471"/>
        <v>3.8890417280800164E-2</v>
      </c>
      <c r="AA1165" s="13">
        <f t="shared" si="1472"/>
        <v>3.568377274127385E-2</v>
      </c>
      <c r="AB1165" s="13">
        <f t="shared" si="1473"/>
        <v>1.6370763366423305E-2</v>
      </c>
      <c r="AC1165" s="13">
        <f t="shared" si="1474"/>
        <v>3.6789854001738912E-4</v>
      </c>
      <c r="AD1165" s="13">
        <f t="shared" si="1475"/>
        <v>3.2761450186157633E-3</v>
      </c>
      <c r="AE1165" s="13">
        <f t="shared" si="1476"/>
        <v>4.197659089452006E-3</v>
      </c>
      <c r="AF1165" s="13">
        <f t="shared" si="1477"/>
        <v>2.689188319066534E-3</v>
      </c>
      <c r="AG1165" s="13">
        <f t="shared" si="1478"/>
        <v>1.1485344031511903E-3</v>
      </c>
      <c r="AH1165" s="13">
        <f t="shared" si="1479"/>
        <v>1.2457378463385904E-2</v>
      </c>
      <c r="AI1165" s="13">
        <f t="shared" si="1480"/>
        <v>1.1430226084484836E-2</v>
      </c>
      <c r="AJ1165" s="13">
        <f t="shared" si="1481"/>
        <v>5.2438829215327113E-3</v>
      </c>
      <c r="AK1165" s="13">
        <f t="shared" si="1482"/>
        <v>1.603835765014197E-3</v>
      </c>
      <c r="AL1165" s="13">
        <f t="shared" si="1483"/>
        <v>1.7300564128949887E-5</v>
      </c>
      <c r="AM1165" s="13">
        <f t="shared" si="1484"/>
        <v>6.0120318826949865E-4</v>
      </c>
      <c r="AN1165" s="13">
        <f t="shared" si="1485"/>
        <v>7.703096210659433E-4</v>
      </c>
      <c r="AO1165" s="13">
        <f t="shared" si="1486"/>
        <v>4.9349115563968602E-4</v>
      </c>
      <c r="AP1165" s="13">
        <f t="shared" si="1487"/>
        <v>2.1076678263267244E-4</v>
      </c>
      <c r="AQ1165" s="13">
        <f t="shared" si="1488"/>
        <v>6.751281581289761E-5</v>
      </c>
      <c r="AR1165" s="13">
        <f t="shared" si="1489"/>
        <v>3.1922779755134182E-3</v>
      </c>
      <c r="AS1165" s="13">
        <f t="shared" si="1490"/>
        <v>2.9290640155057459E-3</v>
      </c>
      <c r="AT1165" s="13">
        <f t="shared" si="1491"/>
        <v>1.3437764619402862E-3</v>
      </c>
      <c r="AU1165" s="13">
        <f t="shared" si="1492"/>
        <v>4.1099253779947807E-4</v>
      </c>
      <c r="AV1165" s="13">
        <f t="shared" si="1493"/>
        <v>9.4276208270696062E-5</v>
      </c>
      <c r="AW1165" s="13">
        <f t="shared" si="1494"/>
        <v>5.6497596525933507E-7</v>
      </c>
      <c r="AX1165" s="13">
        <f t="shared" si="1495"/>
        <v>9.193866356434159E-5</v>
      </c>
      <c r="AY1165" s="13">
        <f t="shared" si="1496"/>
        <v>1.177991708517196E-4</v>
      </c>
      <c r="AZ1165" s="13">
        <f t="shared" si="1497"/>
        <v>7.546686081444567E-5</v>
      </c>
      <c r="BA1165" s="13">
        <f t="shared" si="1498"/>
        <v>3.2231393141444336E-5</v>
      </c>
      <c r="BB1165" s="13">
        <f t="shared" si="1499"/>
        <v>1.0324359851067445E-5</v>
      </c>
      <c r="BC1165" s="13">
        <f t="shared" si="1500"/>
        <v>2.6456791579951392E-6</v>
      </c>
      <c r="BD1165" s="13">
        <f t="shared" si="1501"/>
        <v>6.8170032074430518E-4</v>
      </c>
      <c r="BE1165" s="13">
        <f t="shared" si="1502"/>
        <v>6.2549185696453345E-4</v>
      </c>
      <c r="BF1165" s="13">
        <f t="shared" si="1503"/>
        <v>2.8695898419247489E-4</v>
      </c>
      <c r="BG1165" s="13">
        <f t="shared" si="1504"/>
        <v>8.7766086471952509E-5</v>
      </c>
      <c r="BH1165" s="13">
        <f t="shared" si="1505"/>
        <v>2.0132370022179566E-5</v>
      </c>
      <c r="BI1165" s="13">
        <f t="shared" si="1506"/>
        <v>3.6944778011901506E-6</v>
      </c>
      <c r="BJ1165" s="14">
        <f t="shared" si="1507"/>
        <v>0.2664054163711006</v>
      </c>
      <c r="BK1165" s="14">
        <f t="shared" si="1508"/>
        <v>0.2851907822036136</v>
      </c>
      <c r="BL1165" s="14">
        <f t="shared" si="1509"/>
        <v>0.40921118634451126</v>
      </c>
      <c r="BM1165" s="14">
        <f t="shared" si="1510"/>
        <v>0.37655217938350227</v>
      </c>
      <c r="BN1165" s="14">
        <f t="shared" si="1511"/>
        <v>0.62302838862163679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1.55833333333333</v>
      </c>
      <c r="F1166" s="10">
        <f>VLOOKUP(B1166,home!$B$2:$E$405,3,FALSE)</f>
        <v>1.07</v>
      </c>
      <c r="G1166" s="10">
        <f>VLOOKUP(C1166,away!$B$2:$E$405,4,FALSE)</f>
        <v>0.64</v>
      </c>
      <c r="H1166" s="10">
        <f>VLOOKUP(A1166,away!$A$2:$E$405,3,FALSE)</f>
        <v>1.1000000000000001</v>
      </c>
      <c r="I1166" s="10">
        <f>VLOOKUP(C1166,away!$B$2:$E$405,3,FALSE)</f>
        <v>0.32</v>
      </c>
      <c r="J1166" s="10">
        <f>VLOOKUP(B1166,home!$B$2:$E$405,4,FALSE)</f>
        <v>1.06</v>
      </c>
      <c r="K1166" s="12">
        <f t="shared" si="1456"/>
        <v>1.0671466666666645</v>
      </c>
      <c r="L1166" s="12">
        <f t="shared" si="1457"/>
        <v>0.37312000000000006</v>
      </c>
      <c r="M1166" s="13">
        <f t="shared" si="1458"/>
        <v>0.23686458636982302</v>
      </c>
      <c r="N1166" s="13">
        <f t="shared" si="1459"/>
        <v>0.25276925379593485</v>
      </c>
      <c r="O1166" s="13">
        <f t="shared" si="1460"/>
        <v>8.837891446630837E-2</v>
      </c>
      <c r="P1166" s="13">
        <f t="shared" si="1461"/>
        <v>9.4313263976339212E-2</v>
      </c>
      <c r="Q1166" s="13">
        <f t="shared" si="1462"/>
        <v>0.134870933312076</v>
      </c>
      <c r="R1166" s="13">
        <f t="shared" si="1463"/>
        <v>1.648797028283449E-2</v>
      </c>
      <c r="S1166" s="13">
        <f t="shared" si="1464"/>
        <v>9.3882668344336812E-3</v>
      </c>
      <c r="T1166" s="13">
        <f t="shared" si="1465"/>
        <v>5.0323042637401796E-2</v>
      </c>
      <c r="U1166" s="13">
        <f t="shared" si="1466"/>
        <v>1.7595082527425848E-2</v>
      </c>
      <c r="V1166" s="13">
        <f t="shared" si="1467"/>
        <v>4.1535128282292844E-4</v>
      </c>
      <c r="W1166" s="13">
        <f t="shared" si="1468"/>
        <v>4.7975688971401316E-2</v>
      </c>
      <c r="X1166" s="13">
        <f t="shared" si="1469"/>
        <v>1.7900689069009258E-2</v>
      </c>
      <c r="Y1166" s="13">
        <f t="shared" si="1470"/>
        <v>3.3395525527143677E-3</v>
      </c>
      <c r="Z1166" s="13">
        <f t="shared" si="1471"/>
        <v>2.0506638239770692E-3</v>
      </c>
      <c r="AA1166" s="13">
        <f t="shared" si="1472"/>
        <v>2.1883590642110444E-3</v>
      </c>
      <c r="AB1166" s="13">
        <f t="shared" si="1473"/>
        <v>1.1676500404212986E-3</v>
      </c>
      <c r="AC1166" s="13">
        <f t="shared" si="1474"/>
        <v>1.0336373985912118E-5</v>
      </c>
      <c r="AD1166" s="13">
        <f t="shared" si="1475"/>
        <v>1.2799274141716888E-2</v>
      </c>
      <c r="AE1166" s="13">
        <f t="shared" si="1476"/>
        <v>4.7756651677574053E-3</v>
      </c>
      <c r="AF1166" s="13">
        <f t="shared" si="1477"/>
        <v>8.9094809369682159E-4</v>
      </c>
      <c r="AG1166" s="13">
        <f t="shared" si="1478"/>
        <v>1.1081018424005273E-4</v>
      </c>
      <c r="AH1166" s="13">
        <f t="shared" si="1479"/>
        <v>1.91285921500581E-4</v>
      </c>
      <c r="AI1166" s="13">
        <f t="shared" si="1480"/>
        <v>2.0413013350960624E-4</v>
      </c>
      <c r="AJ1166" s="13">
        <f t="shared" si="1481"/>
        <v>1.0891839577049873E-4</v>
      </c>
      <c r="AK1166" s="13">
        <f t="shared" si="1482"/>
        <v>3.8743967661722762E-5</v>
      </c>
      <c r="AL1166" s="13">
        <f t="shared" si="1483"/>
        <v>1.6462691755354686E-7</v>
      </c>
      <c r="AM1166" s="13">
        <f t="shared" si="1484"/>
        <v>2.7317405472172024E-3</v>
      </c>
      <c r="AN1166" s="13">
        <f t="shared" si="1485"/>
        <v>1.0192670329776826E-3</v>
      </c>
      <c r="AO1166" s="13">
        <f t="shared" si="1486"/>
        <v>1.9015445767231649E-4</v>
      </c>
      <c r="AP1166" s="13">
        <f t="shared" si="1487"/>
        <v>2.3650143748898251E-5</v>
      </c>
      <c r="AQ1166" s="13">
        <f t="shared" si="1488"/>
        <v>2.2060854088972289E-6</v>
      </c>
      <c r="AR1166" s="13">
        <f t="shared" si="1489"/>
        <v>1.4274520606059362E-5</v>
      </c>
      <c r="AS1166" s="13">
        <f t="shared" si="1490"/>
        <v>1.5233007083020861E-5</v>
      </c>
      <c r="AT1166" s="13">
        <f t="shared" si="1491"/>
        <v>8.1279263659777E-6</v>
      </c>
      <c r="AU1166" s="13">
        <f t="shared" si="1492"/>
        <v>2.8912298427884005E-6</v>
      </c>
      <c r="AV1166" s="13">
        <f t="shared" si="1493"/>
        <v>7.7134157232470622E-7</v>
      </c>
      <c r="AW1166" s="13">
        <f t="shared" si="1494"/>
        <v>1.8208366517198266E-9</v>
      </c>
      <c r="AX1166" s="13">
        <f t="shared" si="1495"/>
        <v>4.8586130319350104E-4</v>
      </c>
      <c r="AY1166" s="13">
        <f t="shared" si="1496"/>
        <v>1.8128456944755913E-4</v>
      </c>
      <c r="AZ1166" s="13">
        <f t="shared" si="1497"/>
        <v>3.382044927613663E-5</v>
      </c>
      <c r="BA1166" s="13">
        <f t="shared" si="1498"/>
        <v>4.2063620113040345E-6</v>
      </c>
      <c r="BB1166" s="13">
        <f t="shared" si="1499"/>
        <v>3.9236944841444038E-7</v>
      </c>
      <c r="BC1166" s="13">
        <f t="shared" si="1500"/>
        <v>2.9280177718479208E-8</v>
      </c>
      <c r="BD1166" s="13">
        <f t="shared" si="1501"/>
        <v>8.87684854755478E-7</v>
      </c>
      <c r="BE1166" s="13">
        <f t="shared" si="1502"/>
        <v>9.4728993380279043E-7</v>
      </c>
      <c r="BF1166" s="13">
        <f t="shared" si="1503"/>
        <v>5.0544864761226647E-7</v>
      </c>
      <c r="BG1166" s="13">
        <f t="shared" si="1504"/>
        <v>1.7979594649020128E-7</v>
      </c>
      <c r="BH1166" s="13">
        <f t="shared" si="1505"/>
        <v>4.7967161244299056E-8</v>
      </c>
      <c r="BI1166" s="13">
        <f t="shared" si="1506"/>
        <v>1.0237599246263232E-8</v>
      </c>
      <c r="BJ1166" s="14">
        <f t="shared" si="1507"/>
        <v>0.53042847052652842</v>
      </c>
      <c r="BK1166" s="14">
        <f t="shared" si="1508"/>
        <v>0.3411732540337698</v>
      </c>
      <c r="BL1166" s="14">
        <f t="shared" si="1509"/>
        <v>0.12640493124925681</v>
      </c>
      <c r="BM1166" s="14">
        <f t="shared" si="1510"/>
        <v>0.17619111468160531</v>
      </c>
      <c r="BN1166" s="14">
        <f t="shared" si="1511"/>
        <v>0.82368492220331591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1.55833333333333</v>
      </c>
      <c r="F1167" s="10">
        <f>VLOOKUP(B1167,home!$B$2:$E$405,3,FALSE)</f>
        <v>0.21</v>
      </c>
      <c r="G1167" s="10" t="e">
        <f>VLOOKUP(C1167,away!$B$2:$E$405,4,FALSE)</f>
        <v>#N/A</v>
      </c>
      <c r="H1167" s="10">
        <f>VLOOKUP(A1167,away!$A$2:$E$405,3,FALSE)</f>
        <v>1.1000000000000001</v>
      </c>
      <c r="I1167" s="10" t="e">
        <f>VLOOKUP(C1167,away!$B$2:$E$405,3,FALSE)</f>
        <v>#N/A</v>
      </c>
      <c r="J1167" s="10">
        <f>VLOOKUP(B1167,home!$B$2:$E$405,4,FALSE)</f>
        <v>1.21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1.55833333333333</v>
      </c>
      <c r="F1168" s="10">
        <f>VLOOKUP(B1168,home!$B$2:$E$405,3,FALSE)</f>
        <v>0.75</v>
      </c>
      <c r="G1168" s="10">
        <f>VLOOKUP(C1168,away!$B$2:$E$405,4,FALSE)</f>
        <v>1.28</v>
      </c>
      <c r="H1168" s="10">
        <f>VLOOKUP(A1168,away!$A$2:$E$405,3,FALSE)</f>
        <v>1.1000000000000001</v>
      </c>
      <c r="I1168" s="10">
        <f>VLOOKUP(C1168,away!$B$2:$E$405,3,FALSE)</f>
        <v>0.96</v>
      </c>
      <c r="J1168" s="10">
        <f>VLOOKUP(B1168,home!$B$2:$E$405,4,FALSE)</f>
        <v>1.21</v>
      </c>
      <c r="K1168" s="12">
        <f t="shared" si="1456"/>
        <v>1.4959999999999969</v>
      </c>
      <c r="L1168" s="12">
        <f t="shared" si="1457"/>
        <v>1.27776</v>
      </c>
      <c r="M1168" s="13">
        <f t="shared" si="1458"/>
        <v>6.2426837994865474E-2</v>
      </c>
      <c r="N1168" s="13">
        <f t="shared" si="1459"/>
        <v>9.3390549640318551E-2</v>
      </c>
      <c r="O1168" s="13">
        <f t="shared" si="1460"/>
        <v>7.9766516516319302E-2</v>
      </c>
      <c r="P1168" s="13">
        <f t="shared" si="1461"/>
        <v>0.11933070870841343</v>
      </c>
      <c r="Q1168" s="13">
        <f t="shared" si="1462"/>
        <v>6.9856131130958135E-2</v>
      </c>
      <c r="R1168" s="13">
        <f t="shared" si="1463"/>
        <v>5.0961232071946097E-2</v>
      </c>
      <c r="S1168" s="13">
        <f t="shared" si="1464"/>
        <v>5.7026026378364028E-2</v>
      </c>
      <c r="T1168" s="13">
        <f t="shared" si="1465"/>
        <v>8.925937011389308E-2</v>
      </c>
      <c r="U1168" s="13">
        <f t="shared" si="1466"/>
        <v>7.6238003179631197E-2</v>
      </c>
      <c r="V1168" s="13">
        <f t="shared" si="1467"/>
        <v>1.2111877877329617E-2</v>
      </c>
      <c r="W1168" s="13">
        <f t="shared" si="1468"/>
        <v>3.4834924057304401E-2</v>
      </c>
      <c r="X1168" s="13">
        <f t="shared" si="1469"/>
        <v>4.4510672563461272E-2</v>
      </c>
      <c r="Y1168" s="13">
        <f t="shared" si="1470"/>
        <v>2.8436978487344146E-2</v>
      </c>
      <c r="Z1168" s="13">
        <f t="shared" si="1471"/>
        <v>2.1705407964083278E-2</v>
      </c>
      <c r="AA1168" s="13">
        <f t="shared" si="1472"/>
        <v>3.2471290314268514E-2</v>
      </c>
      <c r="AB1168" s="13">
        <f t="shared" si="1473"/>
        <v>2.4288525155072804E-2</v>
      </c>
      <c r="AC1168" s="13">
        <f t="shared" si="1474"/>
        <v>1.4470128326561783E-3</v>
      </c>
      <c r="AD1168" s="13">
        <f t="shared" si="1475"/>
        <v>1.3028261597431819E-2</v>
      </c>
      <c r="AE1168" s="13">
        <f t="shared" si="1476"/>
        <v>1.6646991538734481E-2</v>
      </c>
      <c r="AF1168" s="13">
        <f t="shared" si="1477"/>
        <v>1.0635429954266688E-2</v>
      </c>
      <c r="AG1168" s="13">
        <f t="shared" si="1478"/>
        <v>4.5298423261212672E-3</v>
      </c>
      <c r="AH1168" s="13">
        <f t="shared" si="1479"/>
        <v>6.933575520046766E-3</v>
      </c>
      <c r="AI1168" s="13">
        <f t="shared" si="1480"/>
        <v>1.0372628977989941E-2</v>
      </c>
      <c r="AJ1168" s="13">
        <f t="shared" si="1481"/>
        <v>7.7587264755364605E-3</v>
      </c>
      <c r="AK1168" s="13">
        <f t="shared" si="1482"/>
        <v>3.8690182691341751E-3</v>
      </c>
      <c r="AL1168" s="13">
        <f t="shared" si="1483"/>
        <v>1.1064027740455633E-4</v>
      </c>
      <c r="AM1168" s="13">
        <f t="shared" si="1484"/>
        <v>3.8980558699515892E-3</v>
      </c>
      <c r="AN1168" s="13">
        <f t="shared" si="1485"/>
        <v>4.9807798683893425E-3</v>
      </c>
      <c r="AO1168" s="13">
        <f t="shared" si="1486"/>
        <v>3.1821206423165846E-3</v>
      </c>
      <c r="AP1168" s="13">
        <f t="shared" si="1487"/>
        <v>1.3553288239754795E-3</v>
      </c>
      <c r="AQ1168" s="13">
        <f t="shared" si="1488"/>
        <v>4.3294623953072742E-4</v>
      </c>
      <c r="AR1168" s="13">
        <f t="shared" si="1489"/>
        <v>1.7718890912989894E-3</v>
      </c>
      <c r="AS1168" s="13">
        <f t="shared" si="1490"/>
        <v>2.6507460805832825E-3</v>
      </c>
      <c r="AT1168" s="13">
        <f t="shared" si="1491"/>
        <v>1.9827580682762916E-3</v>
      </c>
      <c r="AU1168" s="13">
        <f t="shared" si="1492"/>
        <v>9.8873535671377562E-4</v>
      </c>
      <c r="AV1168" s="13">
        <f t="shared" si="1493"/>
        <v>3.6978702341095129E-4</v>
      </c>
      <c r="AW1168" s="13">
        <f t="shared" si="1494"/>
        <v>5.8747804000345176E-6</v>
      </c>
      <c r="AX1168" s="13">
        <f t="shared" si="1495"/>
        <v>9.7191526357459461E-4</v>
      </c>
      <c r="AY1168" s="13">
        <f t="shared" si="1496"/>
        <v>1.2418744471850739E-3</v>
      </c>
      <c r="AZ1168" s="13">
        <f t="shared" si="1497"/>
        <v>7.9340874681760039E-4</v>
      </c>
      <c r="BA1168" s="13">
        <f t="shared" si="1498"/>
        <v>3.379286534445523E-4</v>
      </c>
      <c r="BB1168" s="13">
        <f t="shared" si="1499"/>
        <v>1.0794792905632784E-4</v>
      </c>
      <c r="BC1168" s="13">
        <f t="shared" si="1500"/>
        <v>2.7586309166202665E-5</v>
      </c>
      <c r="BD1168" s="13">
        <f t="shared" si="1501"/>
        <v>3.7734150088303265E-4</v>
      </c>
      <c r="BE1168" s="13">
        <f t="shared" si="1502"/>
        <v>5.6450288532101565E-4</v>
      </c>
      <c r="BF1168" s="13">
        <f t="shared" si="1503"/>
        <v>4.2224815822011893E-4</v>
      </c>
      <c r="BG1168" s="13">
        <f t="shared" si="1504"/>
        <v>2.1056108156576559E-4</v>
      </c>
      <c r="BH1168" s="13">
        <f t="shared" si="1505"/>
        <v>7.8749844505596165E-5</v>
      </c>
      <c r="BI1168" s="13">
        <f t="shared" si="1506"/>
        <v>2.3561953476074309E-5</v>
      </c>
      <c r="BJ1168" s="14">
        <f t="shared" si="1507"/>
        <v>0.42245904420324193</v>
      </c>
      <c r="BK1168" s="14">
        <f t="shared" si="1508"/>
        <v>0.25369497851621836</v>
      </c>
      <c r="BL1168" s="14">
        <f t="shared" si="1509"/>
        <v>0.3021003975242002</v>
      </c>
      <c r="BM1168" s="14">
        <f t="shared" si="1510"/>
        <v>0.5229918524781374</v>
      </c>
      <c r="BN1168" s="14">
        <f t="shared" si="1511"/>
        <v>0.47573197606282097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1.68333333333333</v>
      </c>
      <c r="F1169" s="10">
        <f>VLOOKUP(B1169,home!$B$2:$E$405,3,FALSE)</f>
        <v>0.76</v>
      </c>
      <c r="G1169" s="10">
        <f>VLOOKUP(C1169,away!$B$2:$E$405,4,FALSE)</f>
        <v>0.2</v>
      </c>
      <c r="H1169" s="10">
        <f>VLOOKUP(A1169,away!$A$2:$E$405,3,FALSE)</f>
        <v>1.375</v>
      </c>
      <c r="I1169" s="10">
        <f>VLOOKUP(C1169,away!$B$2:$E$405,3,FALSE)</f>
        <v>1.29</v>
      </c>
      <c r="J1169" s="10">
        <f>VLOOKUP(B1169,home!$B$2:$E$405,4,FALSE)</f>
        <v>1.66</v>
      </c>
      <c r="K1169" s="12">
        <f t="shared" si="1456"/>
        <v>0.25586666666666619</v>
      </c>
      <c r="L1169" s="12">
        <f t="shared" si="1457"/>
        <v>2.9444250000000003</v>
      </c>
      <c r="M1169" s="13">
        <f t="shared" si="1458"/>
        <v>4.0750316735846337E-2</v>
      </c>
      <c r="N1169" s="13">
        <f t="shared" si="1459"/>
        <v>1.0426647708811862E-2</v>
      </c>
      <c r="O1169" s="13">
        <f t="shared" si="1460"/>
        <v>0.11998625135494437</v>
      </c>
      <c r="P1169" s="13">
        <f t="shared" si="1461"/>
        <v>3.0700482180018373E-2</v>
      </c>
      <c r="Q1169" s="13">
        <f t="shared" si="1462"/>
        <v>1.3339157968806615E-3</v>
      </c>
      <c r="R1169" s="13">
        <f t="shared" si="1463"/>
        <v>0.17664525907289108</v>
      </c>
      <c r="S1169" s="13">
        <f t="shared" si="1464"/>
        <v>5.7822839279708651E-3</v>
      </c>
      <c r="T1169" s="13">
        <f t="shared" si="1465"/>
        <v>3.9276150202303423E-3</v>
      </c>
      <c r="U1169" s="13">
        <f t="shared" si="1466"/>
        <v>4.5197633621450309E-2</v>
      </c>
      <c r="V1169" s="13">
        <f t="shared" si="1467"/>
        <v>4.8402869777047867E-4</v>
      </c>
      <c r="W1169" s="13">
        <f t="shared" si="1468"/>
        <v>1.1376819618728824E-4</v>
      </c>
      <c r="X1169" s="13">
        <f t="shared" si="1469"/>
        <v>3.3498192105875627E-4</v>
      </c>
      <c r="Y1169" s="13">
        <f t="shared" si="1470"/>
        <v>4.9316457145671434E-4</v>
      </c>
      <c r="Z1169" s="13">
        <f t="shared" si="1471"/>
        <v>0.17337290564856575</v>
      </c>
      <c r="AA1169" s="13">
        <f t="shared" si="1472"/>
        <v>4.4360347458612941E-2</v>
      </c>
      <c r="AB1169" s="13">
        <f t="shared" si="1473"/>
        <v>5.6751671182052044E-3</v>
      </c>
      <c r="AC1169" s="13">
        <f t="shared" si="1474"/>
        <v>2.2791102623271818E-5</v>
      </c>
      <c r="AD1169" s="13">
        <f t="shared" si="1475"/>
        <v>7.2773722827801902E-6</v>
      </c>
      <c r="AE1169" s="13">
        <f t="shared" si="1476"/>
        <v>2.1427676883725065E-5</v>
      </c>
      <c r="AF1169" s="13">
        <f t="shared" si="1477"/>
        <v>3.1546093754181094E-5</v>
      </c>
      <c r="AG1169" s="13">
        <f t="shared" si="1478"/>
        <v>3.0961702367384892E-5</v>
      </c>
      <c r="AH1169" s="13">
        <f t="shared" si="1479"/>
        <v>0.12762087942856959</v>
      </c>
      <c r="AI1169" s="13">
        <f t="shared" si="1480"/>
        <v>3.2653929016456612E-2</v>
      </c>
      <c r="AJ1169" s="13">
        <f t="shared" si="1481"/>
        <v>4.177525985505341E-3</v>
      </c>
      <c r="AK1169" s="13">
        <f t="shared" si="1482"/>
        <v>3.5629654960821048E-4</v>
      </c>
      <c r="AL1169" s="13">
        <f t="shared" si="1483"/>
        <v>6.868146272180816E-7</v>
      </c>
      <c r="AM1169" s="13">
        <f t="shared" si="1484"/>
        <v>3.72407397617471E-7</v>
      </c>
      <c r="AN1169" s="13">
        <f t="shared" si="1485"/>
        <v>1.0965256517298222E-6</v>
      </c>
      <c r="AO1169" s="13">
        <f t="shared" si="1486"/>
        <v>1.6143187710472913E-6</v>
      </c>
      <c r="AP1169" s="13">
        <f t="shared" si="1487"/>
        <v>1.5844135158136402E-6</v>
      </c>
      <c r="AQ1169" s="13">
        <f t="shared" si="1488"/>
        <v>1.1662966915748947E-6</v>
      </c>
      <c r="AR1169" s="13">
        <f t="shared" si="1489"/>
        <v>7.5154021582293187E-2</v>
      </c>
      <c r="AS1169" s="13">
        <f t="shared" si="1490"/>
        <v>1.9229408988856046E-2</v>
      </c>
      <c r="AT1169" s="13">
        <f t="shared" si="1491"/>
        <v>2.4600823899743117E-3</v>
      </c>
      <c r="AU1169" s="13">
        <f t="shared" si="1492"/>
        <v>2.0981769361603099E-4</v>
      </c>
      <c r="AV1169" s="13">
        <f t="shared" si="1493"/>
        <v>1.3421338468305421E-5</v>
      </c>
      <c r="AW1169" s="13">
        <f t="shared" si="1494"/>
        <v>1.4373126335684136E-8</v>
      </c>
      <c r="AX1169" s="13">
        <f t="shared" si="1495"/>
        <v>1.588110657839834E-8</v>
      </c>
      <c r="AY1169" s="13">
        <f t="shared" si="1496"/>
        <v>4.6760727237100543E-8</v>
      </c>
      <c r="AZ1169" s="13">
        <f t="shared" si="1497"/>
        <v>6.8841727147549901E-8</v>
      </c>
      <c r="BA1169" s="13">
        <f t="shared" si="1498"/>
        <v>6.7566434152141527E-8</v>
      </c>
      <c r="BB1169" s="13">
        <f t="shared" si="1499"/>
        <v>4.9736074469604846E-8</v>
      </c>
      <c r="BC1169" s="13">
        <f t="shared" si="1500"/>
        <v>2.9288828214033241E-8</v>
      </c>
      <c r="BD1169" s="13">
        <f t="shared" si="1501"/>
        <v>3.6880896666240601E-2</v>
      </c>
      <c r="BE1169" s="13">
        <f t="shared" si="1502"/>
        <v>9.4365920936687435E-3</v>
      </c>
      <c r="BF1169" s="13">
        <f t="shared" si="1503"/>
        <v>1.2072546818500188E-3</v>
      </c>
      <c r="BG1169" s="13">
        <f t="shared" si="1504"/>
        <v>1.0296541042089699E-4</v>
      </c>
      <c r="BH1169" s="13">
        <f t="shared" si="1505"/>
        <v>6.5863540865900311E-6</v>
      </c>
      <c r="BI1169" s="13">
        <f t="shared" si="1506"/>
        <v>3.3704569312443333E-7</v>
      </c>
      <c r="BJ1169" s="14">
        <f t="shared" si="1507"/>
        <v>1.672741809683928E-2</v>
      </c>
      <c r="BK1169" s="14">
        <f t="shared" si="1508"/>
        <v>7.774063621958377E-2</v>
      </c>
      <c r="BL1169" s="14">
        <f t="shared" si="1509"/>
        <v>0.7013746738514115</v>
      </c>
      <c r="BM1169" s="14">
        <f t="shared" si="1510"/>
        <v>0.5893727285794067</v>
      </c>
      <c r="BN1169" s="14">
        <f t="shared" si="1511"/>
        <v>0.37984287284939267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1.68333333333333</v>
      </c>
      <c r="F1170" s="10">
        <f>VLOOKUP(B1170,home!$B$2:$E$405,3,FALSE)</f>
        <v>1.19</v>
      </c>
      <c r="G1170" s="10">
        <f>VLOOKUP(C1170,away!$B$2:$E$405,4,FALSE)</f>
        <v>1.29</v>
      </c>
      <c r="H1170" s="10">
        <f>VLOOKUP(A1170,away!$A$2:$E$405,3,FALSE)</f>
        <v>1.375</v>
      </c>
      <c r="I1170" s="10">
        <f>VLOOKUP(C1170,away!$B$2:$E$405,3,FALSE)</f>
        <v>0.69</v>
      </c>
      <c r="J1170" s="10">
        <f>VLOOKUP(B1170,home!$B$2:$E$405,4,FALSE)</f>
        <v>0.73</v>
      </c>
      <c r="K1170" s="12">
        <f t="shared" si="1456"/>
        <v>2.5840849999999946</v>
      </c>
      <c r="L1170" s="12">
        <f t="shared" si="1457"/>
        <v>0.69258750000000002</v>
      </c>
      <c r="M1170" s="13">
        <f t="shared" si="1458"/>
        <v>3.7753673377801326E-2</v>
      </c>
      <c r="N1170" s="13">
        <f t="shared" si="1459"/>
        <v>9.7558701070475526E-2</v>
      </c>
      <c r="O1170" s="13">
        <f t="shared" si="1460"/>
        <v>2.6147722260547977E-2</v>
      </c>
      <c r="P1170" s="13">
        <f t="shared" si="1461"/>
        <v>6.7567936877647977E-2</v>
      </c>
      <c r="Q1170" s="13">
        <f t="shared" si="1462"/>
        <v>0.12604998802784964</v>
      </c>
      <c r="R1170" s="13">
        <f t="shared" si="1463"/>
        <v>9.0547927955636348E-3</v>
      </c>
      <c r="S1170" s="13">
        <f t="shared" si="1464"/>
        <v>3.0231668109587405E-2</v>
      </c>
      <c r="T1170" s="13">
        <f t="shared" si="1465"/>
        <v>8.7300646083238315E-2</v>
      </c>
      <c r="U1170" s="13">
        <f t="shared" si="1466"/>
        <v>2.3398354241124006E-2</v>
      </c>
      <c r="V1170" s="13">
        <f t="shared" si="1467"/>
        <v>6.0117518516921674E-3</v>
      </c>
      <c r="W1170" s="13">
        <f t="shared" si="1468"/>
        <v>0.10857462777098172</v>
      </c>
      <c r="X1170" s="13">
        <f t="shared" si="1469"/>
        <v>7.5197430011334804E-2</v>
      </c>
      <c r="Y1170" s="13">
        <f t="shared" si="1470"/>
        <v>2.6040400028987668E-2</v>
      </c>
      <c r="Z1170" s="13">
        <f t="shared" si="1471"/>
        <v>2.09041210176581E-3</v>
      </c>
      <c r="AA1170" s="13">
        <f t="shared" si="1472"/>
        <v>5.4018025559914914E-3</v>
      </c>
      <c r="AB1170" s="13">
        <f t="shared" si="1473"/>
        <v>6.9793584789496236E-3</v>
      </c>
      <c r="AC1170" s="13">
        <f t="shared" si="1474"/>
        <v>6.7245388543777577E-4</v>
      </c>
      <c r="AD1170" s="13">
        <f t="shared" si="1475"/>
        <v>7.0141516750894167E-2</v>
      </c>
      <c r="AE1170" s="13">
        <f t="shared" si="1476"/>
        <v>4.8579137732709915E-2</v>
      </c>
      <c r="AF1170" s="13">
        <f t="shared" si="1477"/>
        <v>1.682265177722661E-2</v>
      </c>
      <c r="AG1170" s="13">
        <f t="shared" si="1478"/>
        <v>3.8837194459199796E-3</v>
      </c>
      <c r="AH1170" s="13">
        <f t="shared" si="1479"/>
        <v>3.6194832288293188E-4</v>
      </c>
      <c r="AI1170" s="13">
        <f t="shared" si="1480"/>
        <v>9.3530523193693905E-4</v>
      </c>
      <c r="AJ1170" s="13">
        <f t="shared" si="1481"/>
        <v>1.2084541101348802E-3</v>
      </c>
      <c r="AK1170" s="13">
        <f t="shared" si="1482"/>
        <v>1.040916046395962E-3</v>
      </c>
      <c r="AL1170" s="13">
        <f t="shared" si="1483"/>
        <v>4.8139762432870725E-5</v>
      </c>
      <c r="AM1170" s="13">
        <f t="shared" si="1484"/>
        <v>3.6250328262646805E-2</v>
      </c>
      <c r="AN1170" s="13">
        <f t="shared" si="1485"/>
        <v>2.51065242256059E-2</v>
      </c>
      <c r="AO1170" s="13">
        <f t="shared" si="1486"/>
        <v>8.694232423550911E-3</v>
      </c>
      <c r="AP1170" s="13">
        <f t="shared" si="1487"/>
        <v>2.0071722328820229E-3</v>
      </c>
      <c r="AQ1170" s="13">
        <f t="shared" si="1488"/>
        <v>3.4753559971029439E-4</v>
      </c>
      <c r="AR1170" s="13">
        <f t="shared" si="1489"/>
        <v>5.0136176814936542E-5</v>
      </c>
      <c r="AS1170" s="13">
        <f t="shared" si="1490"/>
        <v>1.29556142464825E-4</v>
      </c>
      <c r="AT1170" s="13">
        <f t="shared" si="1491"/>
        <v>1.6739204220060836E-4</v>
      </c>
      <c r="AU1170" s="13">
        <f t="shared" si="1492"/>
        <v>1.4418508845665272E-4</v>
      </c>
      <c r="AV1170" s="13">
        <f t="shared" si="1493"/>
        <v>9.3146631076127152E-5</v>
      </c>
      <c r="AW1170" s="13">
        <f t="shared" si="1494"/>
        <v>2.3932214466033059E-6</v>
      </c>
      <c r="AX1170" s="13">
        <f t="shared" si="1495"/>
        <v>1.5612321584763566E-2</v>
      </c>
      <c r="AY1170" s="13">
        <f t="shared" si="1496"/>
        <v>1.0812898775587438E-2</v>
      </c>
      <c r="AZ1170" s="13">
        <f t="shared" si="1497"/>
        <v>3.7444392653685817E-3</v>
      </c>
      <c r="BA1170" s="13">
        <f t="shared" si="1498"/>
        <v>8.6445060990115443E-4</v>
      </c>
      <c r="BB1170" s="13">
        <f t="shared" si="1499"/>
        <v>1.496769216962289E-4</v>
      </c>
      <c r="BC1170" s="13">
        <f t="shared" si="1500"/>
        <v>2.0732873001057397E-5</v>
      </c>
      <c r="BD1170" s="13">
        <f t="shared" si="1501"/>
        <v>5.7872815599691422E-6</v>
      </c>
      <c r="BE1170" s="13">
        <f t="shared" si="1502"/>
        <v>1.4954827469892829E-5</v>
      </c>
      <c r="BF1170" s="13">
        <f t="shared" si="1503"/>
        <v>1.9322272671268969E-5</v>
      </c>
      <c r="BG1170" s="13">
        <f t="shared" si="1504"/>
        <v>1.6643464991911989E-5</v>
      </c>
      <c r="BH1170" s="13">
        <f t="shared" si="1505"/>
        <v>1.0752032058406199E-5</v>
      </c>
      <c r="BI1170" s="13">
        <f t="shared" si="1506"/>
        <v>5.5568329523293078E-6</v>
      </c>
      <c r="BJ1170" s="14">
        <f t="shared" si="1507"/>
        <v>0.76375913147433261</v>
      </c>
      <c r="BK1170" s="14">
        <f t="shared" si="1508"/>
        <v>0.15309852264018697</v>
      </c>
      <c r="BL1170" s="14">
        <f t="shared" si="1509"/>
        <v>7.5186086836244351E-2</v>
      </c>
      <c r="BM1170" s="14">
        <f t="shared" si="1510"/>
        <v>0.61919083308850298</v>
      </c>
      <c r="BN1170" s="14">
        <f t="shared" si="1511"/>
        <v>0.3641328144098861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1.68333333333333</v>
      </c>
      <c r="F1171" s="10">
        <f>VLOOKUP(B1171,home!$B$2:$E$405,3,FALSE)</f>
        <v>0.89</v>
      </c>
      <c r="G1171" s="10">
        <f>VLOOKUP(C1171,away!$B$2:$E$405,4,FALSE)</f>
        <v>0.83</v>
      </c>
      <c r="H1171" s="10">
        <f>VLOOKUP(A1171,away!$A$2:$E$405,3,FALSE)</f>
        <v>1.375</v>
      </c>
      <c r="I1171" s="10">
        <f>VLOOKUP(C1171,away!$B$2:$E$405,3,FALSE)</f>
        <v>0.59</v>
      </c>
      <c r="J1171" s="10">
        <f>VLOOKUP(B1171,home!$B$2:$E$405,4,FALSE)</f>
        <v>0.48</v>
      </c>
      <c r="K1171" s="12">
        <f t="shared" si="1456"/>
        <v>1.2434783333333308</v>
      </c>
      <c r="L1171" s="12">
        <f t="shared" si="1457"/>
        <v>0.38939999999999997</v>
      </c>
      <c r="M1171" s="13">
        <f t="shared" si="1458"/>
        <v>0.19536643434351128</v>
      </c>
      <c r="N1171" s="13">
        <f t="shared" si="1459"/>
        <v>0.24293392816674503</v>
      </c>
      <c r="O1171" s="13">
        <f t="shared" si="1460"/>
        <v>7.6075689533363286E-2</v>
      </c>
      <c r="P1171" s="13">
        <f t="shared" si="1461"/>
        <v>9.4598471628130509E-2</v>
      </c>
      <c r="Q1171" s="13">
        <f t="shared" si="1462"/>
        <v>0.15104153805345161</v>
      </c>
      <c r="R1171" s="13">
        <f t="shared" si="1463"/>
        <v>1.4811936752145831E-2</v>
      </c>
      <c r="S1171" s="13">
        <f t="shared" si="1464"/>
        <v>1.1451392436537335E-2</v>
      </c>
      <c r="T1171" s="13">
        <f t="shared" si="1465"/>
        <v>5.8815574918014049E-2</v>
      </c>
      <c r="U1171" s="13">
        <f t="shared" si="1466"/>
        <v>1.8418322425997009E-2</v>
      </c>
      <c r="V1171" s="13">
        <f t="shared" si="1467"/>
        <v>6.1609822596560336E-4</v>
      </c>
      <c r="W1171" s="13">
        <f t="shared" si="1468"/>
        <v>6.2605626667602957E-2</v>
      </c>
      <c r="X1171" s="13">
        <f t="shared" si="1469"/>
        <v>2.4378631024364592E-2</v>
      </c>
      <c r="Y1171" s="13">
        <f t="shared" si="1470"/>
        <v>4.7465194604437858E-3</v>
      </c>
      <c r="Z1171" s="13">
        <f t="shared" si="1471"/>
        <v>1.9225893904285291E-3</v>
      </c>
      <c r="AA1171" s="13">
        <f t="shared" si="1472"/>
        <v>2.3906982508944117E-3</v>
      </c>
      <c r="AB1171" s="13">
        <f t="shared" si="1473"/>
        <v>1.4863907382625461E-3</v>
      </c>
      <c r="AC1171" s="13">
        <f t="shared" si="1474"/>
        <v>1.8645075453017659E-5</v>
      </c>
      <c r="AD1171" s="13">
        <f t="shared" si="1475"/>
        <v>1.9462185076479902E-2</v>
      </c>
      <c r="AE1171" s="13">
        <f t="shared" si="1476"/>
        <v>7.5785748687812737E-3</v>
      </c>
      <c r="AF1171" s="13">
        <f t="shared" si="1477"/>
        <v>1.475548526951714E-3</v>
      </c>
      <c r="AG1171" s="13">
        <f t="shared" si="1478"/>
        <v>1.9152619879833247E-4</v>
      </c>
      <c r="AH1171" s="13">
        <f t="shared" si="1479"/>
        <v>1.8716407715821723E-4</v>
      </c>
      <c r="AI1171" s="13">
        <f t="shared" si="1480"/>
        <v>2.3273447472457089E-4</v>
      </c>
      <c r="AJ1171" s="13">
        <f t="shared" si="1481"/>
        <v>1.447001383698588E-4</v>
      </c>
      <c r="AK1171" s="13">
        <f t="shared" si="1482"/>
        <v>5.9977162297751463E-5</v>
      </c>
      <c r="AL1171" s="13">
        <f t="shared" si="1483"/>
        <v>3.6112562471102393E-7</v>
      </c>
      <c r="AM1171" s="13">
        <f t="shared" si="1484"/>
        <v>4.8401610923852097E-3</v>
      </c>
      <c r="AN1171" s="13">
        <f t="shared" si="1485"/>
        <v>1.8847587293748004E-3</v>
      </c>
      <c r="AO1171" s="13">
        <f t="shared" si="1486"/>
        <v>3.6696252460927364E-4</v>
      </c>
      <c r="AP1171" s="13">
        <f t="shared" si="1487"/>
        <v>4.7631735694283717E-5</v>
      </c>
      <c r="AQ1171" s="13">
        <f t="shared" si="1488"/>
        <v>4.6369494698385179E-6</v>
      </c>
      <c r="AR1171" s="13">
        <f t="shared" si="1489"/>
        <v>1.4576338329081963E-5</v>
      </c>
      <c r="AS1171" s="13">
        <f t="shared" si="1490"/>
        <v>1.8125360891549589E-5</v>
      </c>
      <c r="AT1171" s="13">
        <f t="shared" si="1491"/>
        <v>1.1269246776244609E-5</v>
      </c>
      <c r="AU1171" s="13">
        <f t="shared" si="1492"/>
        <v>4.6710213997488865E-6</v>
      </c>
      <c r="AV1171" s="13">
        <f t="shared" si="1493"/>
        <v>1.452078476281016E-6</v>
      </c>
      <c r="AW1171" s="13">
        <f t="shared" si="1494"/>
        <v>4.8572446095135766E-9</v>
      </c>
      <c r="AX1171" s="13">
        <f t="shared" si="1495"/>
        <v>1.0031059080373326E-3</v>
      </c>
      <c r="AY1171" s="13">
        <f t="shared" si="1496"/>
        <v>3.9060944058973732E-4</v>
      </c>
      <c r="AZ1171" s="13">
        <f t="shared" si="1497"/>
        <v>7.6051658082821846E-5</v>
      </c>
      <c r="BA1171" s="13">
        <f t="shared" si="1498"/>
        <v>9.871505219150277E-6</v>
      </c>
      <c r="BB1171" s="13">
        <f t="shared" si="1499"/>
        <v>9.6099103308427911E-7</v>
      </c>
      <c r="BC1171" s="13">
        <f t="shared" si="1500"/>
        <v>7.4841981656603688E-8</v>
      </c>
      <c r="BD1171" s="13">
        <f t="shared" si="1501"/>
        <v>9.4600435755741889E-7</v>
      </c>
      <c r="BE1171" s="13">
        <f t="shared" si="1502"/>
        <v>1.1763359218615676E-6</v>
      </c>
      <c r="BF1171" s="13">
        <f t="shared" si="1503"/>
        <v>7.3137411577827475E-7</v>
      </c>
      <c r="BG1171" s="13">
        <f t="shared" si="1504"/>
        <v>3.0314928884370254E-7</v>
      </c>
      <c r="BH1171" s="13">
        <f t="shared" si="1505"/>
        <v>9.423989311063788E-8</v>
      </c>
      <c r="BI1171" s="13">
        <f t="shared" si="1506"/>
        <v>2.343705304374544E-8</v>
      </c>
      <c r="BJ1171" s="14">
        <f t="shared" si="1507"/>
        <v>0.58185447833811033</v>
      </c>
      <c r="BK1171" s="14">
        <f t="shared" si="1508"/>
        <v>0.30244201227581219</v>
      </c>
      <c r="BL1171" s="14">
        <f t="shared" si="1509"/>
        <v>0.11386098213971658</v>
      </c>
      <c r="BM1171" s="14">
        <f t="shared" si="1510"/>
        <v>0.2248614590833751</v>
      </c>
      <c r="BN1171" s="14">
        <f t="shared" si="1511"/>
        <v>0.77482799847734751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1.36507936507937</v>
      </c>
      <c r="F1172" s="10">
        <f>VLOOKUP(B1172,home!$B$2:$E$405,3,FALSE)</f>
        <v>0.88</v>
      </c>
      <c r="G1172" s="10">
        <f>VLOOKUP(C1172,away!$B$2:$E$405,4,FALSE)</f>
        <v>0.94</v>
      </c>
      <c r="H1172" s="10">
        <f>VLOOKUP(A1172,away!$A$2:$E$405,3,FALSE)</f>
        <v>1.0634920634920599</v>
      </c>
      <c r="I1172" s="10">
        <f>VLOOKUP(C1172,away!$B$2:$E$405,3,FALSE)</f>
        <v>1.47</v>
      </c>
      <c r="J1172" s="10">
        <f>VLOOKUP(B1172,home!$B$2:$E$405,4,FALSE)</f>
        <v>1.32</v>
      </c>
      <c r="K1172" s="12">
        <f t="shared" si="1456"/>
        <v>1.1291936507936549</v>
      </c>
      <c r="L1172" s="12">
        <f t="shared" si="1457"/>
        <v>2.0635999999999934</v>
      </c>
      <c r="M1172" s="13">
        <f t="shared" si="1458"/>
        <v>4.1057011622255085E-2</v>
      </c>
      <c r="N1172" s="13">
        <f t="shared" si="1459"/>
        <v>4.6361316844411742E-2</v>
      </c>
      <c r="O1172" s="13">
        <f t="shared" si="1460"/>
        <v>8.4725249183685319E-2</v>
      </c>
      <c r="P1172" s="13">
        <f t="shared" si="1461"/>
        <v>9.5671213440127759E-2</v>
      </c>
      <c r="Q1172" s="13">
        <f t="shared" si="1462"/>
        <v>2.6175452311571337E-2</v>
      </c>
      <c r="R1172" s="13">
        <f t="shared" si="1463"/>
        <v>8.7419512107726263E-2</v>
      </c>
      <c r="S1172" s="13">
        <f t="shared" si="1464"/>
        <v>5.5733361485965312E-2</v>
      </c>
      <c r="T1172" s="13">
        <f t="shared" si="1465"/>
        <v>5.4015663390158432E-2</v>
      </c>
      <c r="U1172" s="13">
        <f t="shared" si="1466"/>
        <v>9.8713558027523532E-2</v>
      </c>
      <c r="V1172" s="13">
        <f t="shared" si="1467"/>
        <v>1.4430011428761961E-2</v>
      </c>
      <c r="W1172" s="13">
        <f t="shared" si="1468"/>
        <v>9.8523848522928149E-3</v>
      </c>
      <c r="X1172" s="13">
        <f t="shared" si="1469"/>
        <v>2.0331381381191387E-2</v>
      </c>
      <c r="Y1172" s="13">
        <f t="shared" si="1470"/>
        <v>2.0977919309113212E-2</v>
      </c>
      <c r="Z1172" s="13">
        <f t="shared" si="1471"/>
        <v>6.0132968395167775E-2</v>
      </c>
      <c r="AA1172" s="13">
        <f t="shared" si="1472"/>
        <v>6.7901766115198964E-2</v>
      </c>
      <c r="AB1172" s="13">
        <f t="shared" si="1473"/>
        <v>3.8337121587479213E-2</v>
      </c>
      <c r="AC1172" s="13">
        <f t="shared" si="1474"/>
        <v>2.1015544129925254E-3</v>
      </c>
      <c r="AD1172" s="13">
        <f t="shared" si="1475"/>
        <v>2.7813126050961578E-3</v>
      </c>
      <c r="AE1172" s="13">
        <f t="shared" si="1476"/>
        <v>5.7395166918764121E-3</v>
      </c>
      <c r="AF1172" s="13">
        <f t="shared" si="1477"/>
        <v>5.9220333226780658E-3</v>
      </c>
      <c r="AG1172" s="13">
        <f t="shared" si="1478"/>
        <v>4.0735693215594717E-3</v>
      </c>
      <c r="AH1172" s="13">
        <f t="shared" si="1479"/>
        <v>3.1022598395066964E-2</v>
      </c>
      <c r="AI1172" s="13">
        <f t="shared" si="1480"/>
        <v>3.5030521138831039E-2</v>
      </c>
      <c r="AJ1172" s="13">
        <f t="shared" si="1481"/>
        <v>1.9778121026980466E-2</v>
      </c>
      <c r="AK1172" s="13">
        <f t="shared" si="1482"/>
        <v>7.4444428960982736E-3</v>
      </c>
      <c r="AL1172" s="13">
        <f t="shared" si="1483"/>
        <v>1.9588202146935202E-4</v>
      </c>
      <c r="AM1172" s="13">
        <f t="shared" si="1484"/>
        <v>6.2812810690938807E-4</v>
      </c>
      <c r="AN1172" s="13">
        <f t="shared" si="1485"/>
        <v>1.2962051614182088E-3</v>
      </c>
      <c r="AO1172" s="13">
        <f t="shared" si="1486"/>
        <v>1.3374244855513041E-3</v>
      </c>
      <c r="AP1172" s="13">
        <f t="shared" si="1487"/>
        <v>9.19969722794554E-4</v>
      </c>
      <c r="AQ1172" s="13">
        <f t="shared" si="1488"/>
        <v>4.7461237998970898E-4</v>
      </c>
      <c r="AR1172" s="13">
        <f t="shared" si="1489"/>
        <v>1.2803646809611992E-2</v>
      </c>
      <c r="AS1172" s="13">
        <f t="shared" si="1490"/>
        <v>1.4457796684418298E-2</v>
      </c>
      <c r="AT1172" s="13">
        <f t="shared" si="1491"/>
        <v>8.1628261102553498E-3</v>
      </c>
      <c r="AU1172" s="13">
        <f t="shared" si="1492"/>
        <v>3.0724704720776685E-3</v>
      </c>
      <c r="AV1172" s="13">
        <f t="shared" si="1493"/>
        <v>8.6735353733027203E-4</v>
      </c>
      <c r="AW1172" s="13">
        <f t="shared" si="1494"/>
        <v>1.2679029817731043E-5</v>
      </c>
      <c r="AX1172" s="13">
        <f t="shared" si="1495"/>
        <v>1.1821304503451996E-4</v>
      </c>
      <c r="AY1172" s="13">
        <f t="shared" si="1496"/>
        <v>2.4394443973323459E-4</v>
      </c>
      <c r="AZ1172" s="13">
        <f t="shared" si="1497"/>
        <v>2.5170187291675077E-4</v>
      </c>
      <c r="BA1172" s="13">
        <f t="shared" si="1498"/>
        <v>1.731373283170017E-4</v>
      </c>
      <c r="BB1172" s="13">
        <f t="shared" si="1499"/>
        <v>8.9321547678740921E-5</v>
      </c>
      <c r="BC1172" s="13">
        <f t="shared" si="1500"/>
        <v>3.6864789157969825E-5</v>
      </c>
      <c r="BD1172" s="13">
        <f t="shared" si="1501"/>
        <v>4.4036009260525356E-3</v>
      </c>
      <c r="BE1172" s="13">
        <f t="shared" si="1502"/>
        <v>4.9725182063275822E-3</v>
      </c>
      <c r="BF1172" s="13">
        <f t="shared" si="1503"/>
        <v>2.80746799352048E-3</v>
      </c>
      <c r="BG1172" s="13">
        <f t="shared" si="1504"/>
        <v>1.0567250110299091E-3</v>
      </c>
      <c r="BH1172" s="13">
        <f t="shared" si="1505"/>
        <v>2.9831179327245716E-4</v>
      </c>
      <c r="BI1172" s="13">
        <f t="shared" si="1506"/>
        <v>6.7370356584025572E-5</v>
      </c>
      <c r="BJ1172" s="14">
        <f t="shared" si="1507"/>
        <v>0.20180007290945043</v>
      </c>
      <c r="BK1172" s="14">
        <f t="shared" si="1508"/>
        <v>0.20943297885130527</v>
      </c>
      <c r="BL1172" s="14">
        <f t="shared" si="1509"/>
        <v>0.52334297837907062</v>
      </c>
      <c r="BM1172" s="14">
        <f t="shared" si="1510"/>
        <v>0.61306797761530096</v>
      </c>
      <c r="BN1172" s="14">
        <f t="shared" si="1511"/>
        <v>0.38140975550977746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1.36507936507937</v>
      </c>
      <c r="F1173" s="10">
        <f>VLOOKUP(B1173,home!$B$2:$E$405,3,FALSE)</f>
        <v>0.42</v>
      </c>
      <c r="G1173" s="10">
        <f>VLOOKUP(C1173,away!$B$2:$E$405,4,FALSE)</f>
        <v>0.98</v>
      </c>
      <c r="H1173" s="10">
        <f>VLOOKUP(A1173,away!$A$2:$E$405,3,FALSE)</f>
        <v>1.0634920634920599</v>
      </c>
      <c r="I1173" s="10">
        <f>VLOOKUP(C1173,away!$B$2:$E$405,3,FALSE)</f>
        <v>0.85</v>
      </c>
      <c r="J1173" s="10">
        <f>VLOOKUP(B1173,home!$B$2:$E$405,4,FALSE)</f>
        <v>1.34</v>
      </c>
      <c r="K1173" s="12">
        <f t="shared" si="1456"/>
        <v>0.56186666666666862</v>
      </c>
      <c r="L1173" s="12">
        <f t="shared" si="1457"/>
        <v>1.2113174603174561</v>
      </c>
      <c r="M1173" s="13">
        <f t="shared" si="1458"/>
        <v>0.1697914895181884</v>
      </c>
      <c r="N1173" s="13">
        <f t="shared" si="1459"/>
        <v>9.5400178243953124E-2</v>
      </c>
      <c r="O1173" s="13">
        <f t="shared" si="1460"/>
        <v>0.20567139586668992</v>
      </c>
      <c r="P1173" s="13">
        <f t="shared" si="1461"/>
        <v>0.11555990162429791</v>
      </c>
      <c r="Q1173" s="13">
        <f t="shared" si="1462"/>
        <v>2.6801090074667987E-2</v>
      </c>
      <c r="R1173" s="13">
        <f t="shared" si="1463"/>
        <v>0.12456667645059251</v>
      </c>
      <c r="S1173" s="13">
        <f t="shared" si="1464"/>
        <v>1.9662485589401254E-2</v>
      </c>
      <c r="T1173" s="13">
        <f t="shared" si="1465"/>
        <v>3.2464628362986206E-2</v>
      </c>
      <c r="U1173" s="13">
        <f t="shared" si="1466"/>
        <v>6.9989863275039824E-2</v>
      </c>
      <c r="V1173" s="13">
        <f t="shared" si="1467"/>
        <v>1.4869184595818186E-3</v>
      </c>
      <c r="W1173" s="13">
        <f t="shared" si="1468"/>
        <v>5.0195463810956131E-3</v>
      </c>
      <c r="X1173" s="13">
        <f t="shared" si="1469"/>
        <v>6.080264174294415E-3</v>
      </c>
      <c r="Y1173" s="13">
        <f t="shared" si="1470"/>
        <v>3.6825650788327633E-3</v>
      </c>
      <c r="Z1173" s="13">
        <f t="shared" si="1471"/>
        <v>5.029659671943934E-2</v>
      </c>
      <c r="AA1173" s="13">
        <f t="shared" si="1472"/>
        <v>2.8259981143429078E-2</v>
      </c>
      <c r="AB1173" s="13">
        <f t="shared" si="1473"/>
        <v>7.9391707025607029E-3</v>
      </c>
      <c r="AC1173" s="13">
        <f t="shared" si="1474"/>
        <v>6.3249692093011566E-5</v>
      </c>
      <c r="AD1173" s="13">
        <f t="shared" si="1475"/>
        <v>7.0507894833123281E-4</v>
      </c>
      <c r="AE1173" s="13">
        <f t="shared" si="1476"/>
        <v>8.5407444101589169E-4</v>
      </c>
      <c r="AF1173" s="13">
        <f t="shared" si="1477"/>
        <v>5.1727764140671053E-4</v>
      </c>
      <c r="AG1173" s="13">
        <f t="shared" si="1478"/>
        <v>2.0886247962259347E-4</v>
      </c>
      <c r="AH1173" s="13">
        <f t="shared" si="1479"/>
        <v>1.5231286450200634E-2</v>
      </c>
      <c r="AI1173" s="13">
        <f t="shared" si="1480"/>
        <v>8.5579521468194253E-3</v>
      </c>
      <c r="AJ1173" s="13">
        <f t="shared" si="1481"/>
        <v>2.4042140231131455E-3</v>
      </c>
      <c r="AK1173" s="13">
        <f t="shared" si="1482"/>
        <v>4.5028257303994805E-4</v>
      </c>
      <c r="AL1173" s="13">
        <f t="shared" si="1483"/>
        <v>1.7219068439240205E-6</v>
      </c>
      <c r="AM1173" s="13">
        <f t="shared" si="1484"/>
        <v>7.9232071687142025E-5</v>
      </c>
      <c r="AN1173" s="13">
        <f t="shared" si="1485"/>
        <v>9.5975191851759484E-5</v>
      </c>
      <c r="AO1173" s="13">
        <f t="shared" si="1486"/>
        <v>5.8128212823676966E-5</v>
      </c>
      <c r="AP1173" s="13">
        <f t="shared" si="1487"/>
        <v>2.3470573043456322E-5</v>
      </c>
      <c r="AQ1173" s="13">
        <f t="shared" si="1488"/>
        <v>7.107578732798713E-6</v>
      </c>
      <c r="AR1173" s="13">
        <f t="shared" si="1489"/>
        <v>3.689984644044944E-3</v>
      </c>
      <c r="AS1173" s="13">
        <f t="shared" si="1490"/>
        <v>2.0732793720007262E-3</v>
      </c>
      <c r="AT1173" s="13">
        <f t="shared" si="1491"/>
        <v>5.8245328490740596E-4</v>
      </c>
      <c r="AU1173" s="13">
        <f t="shared" si="1492"/>
        <v>1.0908702855999189E-4</v>
      </c>
      <c r="AV1173" s="13">
        <f t="shared" si="1493"/>
        <v>1.5323091278393578E-5</v>
      </c>
      <c r="AW1173" s="13">
        <f t="shared" si="1494"/>
        <v>3.2553553062627526E-8</v>
      </c>
      <c r="AX1173" s="13">
        <f t="shared" si="1495"/>
        <v>7.4196433353248357E-6</v>
      </c>
      <c r="AY1173" s="13">
        <f t="shared" si="1496"/>
        <v>8.9875435214070185E-6</v>
      </c>
      <c r="AZ1173" s="13">
        <f t="shared" si="1497"/>
        <v>5.4433841964216794E-6</v>
      </c>
      <c r="BA1173" s="13">
        <f t="shared" si="1498"/>
        <v>2.1978887734472287E-6</v>
      </c>
      <c r="BB1173" s="13">
        <f t="shared" si="1499"/>
        <v>6.6558526177808619E-7</v>
      </c>
      <c r="BC1173" s="13">
        <f t="shared" si="1500"/>
        <v>1.6124700978435216E-7</v>
      </c>
      <c r="BD1173" s="13">
        <f t="shared" si="1501"/>
        <v>7.4495713793915443E-4</v>
      </c>
      <c r="BE1173" s="13">
        <f t="shared" si="1502"/>
        <v>4.1856658390341432E-4</v>
      </c>
      <c r="BF1173" s="13">
        <f t="shared" si="1503"/>
        <v>1.1758930563793292E-4</v>
      </c>
      <c r="BG1173" s="13">
        <f t="shared" si="1504"/>
        <v>2.2023170398144494E-5</v>
      </c>
      <c r="BH1173" s="13">
        <f t="shared" si="1505"/>
        <v>3.093521335259373E-6</v>
      </c>
      <c r="BI1173" s="13">
        <f t="shared" si="1506"/>
        <v>3.4762930418088125E-7</v>
      </c>
      <c r="BJ1173" s="14">
        <f t="shared" si="1507"/>
        <v>0.17202235474644351</v>
      </c>
      <c r="BK1173" s="14">
        <f t="shared" si="1508"/>
        <v>0.30657475433392778</v>
      </c>
      <c r="BL1173" s="14">
        <f t="shared" si="1509"/>
        <v>0.47084752740079477</v>
      </c>
      <c r="BM1173" s="14">
        <f t="shared" si="1510"/>
        <v>0.26194154643224737</v>
      </c>
      <c r="BN1173" s="14">
        <f t="shared" si="1511"/>
        <v>0.73779073177838994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1.36507936507937</v>
      </c>
      <c r="F1174" s="10">
        <f>VLOOKUP(B1174,home!$B$2:$E$405,3,FALSE)</f>
        <v>0.42</v>
      </c>
      <c r="G1174" s="10">
        <f>VLOOKUP(C1174,away!$B$2:$E$405,4,FALSE)</f>
        <v>1.03</v>
      </c>
      <c r="H1174" s="10">
        <f>VLOOKUP(A1174,away!$A$2:$E$405,3,FALSE)</f>
        <v>1.0634920634920599</v>
      </c>
      <c r="I1174" s="10">
        <f>VLOOKUP(C1174,away!$B$2:$E$405,3,FALSE)</f>
        <v>0.59</v>
      </c>
      <c r="J1174" s="10">
        <f>VLOOKUP(B1174,home!$B$2:$E$405,4,FALSE)</f>
        <v>1.21</v>
      </c>
      <c r="K1174" s="12">
        <f t="shared" si="1456"/>
        <v>0.59053333333333546</v>
      </c>
      <c r="L1174" s="12">
        <f t="shared" si="1457"/>
        <v>0.75922698412698142</v>
      </c>
      <c r="M1174" s="13">
        <f t="shared" si="1458"/>
        <v>0.25930240345692712</v>
      </c>
      <c r="N1174" s="13">
        <f t="shared" si="1459"/>
        <v>0.15312671265476457</v>
      </c>
      <c r="O1174" s="13">
        <f t="shared" si="1460"/>
        <v>0.19686938175348057</v>
      </c>
      <c r="P1174" s="13">
        <f t="shared" si="1461"/>
        <v>0.1162579322381558</v>
      </c>
      <c r="Q1174" s="13">
        <f t="shared" si="1462"/>
        <v>4.5213214023196974E-2</v>
      </c>
      <c r="R1174" s="13">
        <f t="shared" si="1463"/>
        <v>7.4734273487819192E-2</v>
      </c>
      <c r="S1174" s="13">
        <f t="shared" si="1464"/>
        <v>1.3031027314153639E-2</v>
      </c>
      <c r="T1174" s="13">
        <f t="shared" si="1465"/>
        <v>3.4327092125519584E-2</v>
      </c>
      <c r="U1174" s="13">
        <f t="shared" si="1466"/>
        <v>4.4133079637006987E-2</v>
      </c>
      <c r="V1174" s="13">
        <f t="shared" si="1467"/>
        <v>6.4916066693024635E-4</v>
      </c>
      <c r="W1174" s="13">
        <f t="shared" si="1468"/>
        <v>8.8999699959440084E-3</v>
      </c>
      <c r="X1174" s="13">
        <f t="shared" si="1469"/>
        <v>6.7570973788411929E-3</v>
      </c>
      <c r="Y1174" s="13">
        <f t="shared" si="1470"/>
        <v>2.5650853321949646E-3</v>
      </c>
      <c r="Z1174" s="13">
        <f t="shared" si="1471"/>
        <v>1.8913425690359333E-2</v>
      </c>
      <c r="AA1174" s="13">
        <f t="shared" si="1472"/>
        <v>1.1169008317680237E-2</v>
      </c>
      <c r="AB1174" s="13">
        <f t="shared" si="1473"/>
        <v>3.2978358559337291E-3</v>
      </c>
      <c r="AC1174" s="13">
        <f t="shared" si="1474"/>
        <v>1.8190652068181891E-5</v>
      </c>
      <c r="AD1174" s="13">
        <f t="shared" si="1475"/>
        <v>1.3139322370678713E-3</v>
      </c>
      <c r="AE1174" s="13">
        <f t="shared" si="1476"/>
        <v>9.9757280969625791E-4</v>
      </c>
      <c r="AF1174" s="13">
        <f t="shared" si="1477"/>
        <v>3.7869209787638449E-4</v>
      </c>
      <c r="AG1174" s="13">
        <f t="shared" si="1478"/>
        <v>9.5837753127802348E-5</v>
      </c>
      <c r="AH1174" s="13">
        <f t="shared" si="1479"/>
        <v>3.5898957866003218E-3</v>
      </c>
      <c r="AI1174" s="13">
        <f t="shared" si="1480"/>
        <v>2.1199531251803842E-3</v>
      </c>
      <c r="AJ1174" s="13">
        <f t="shared" si="1481"/>
        <v>6.2595149276159685E-4</v>
      </c>
      <c r="AK1174" s="13">
        <f t="shared" si="1482"/>
        <v>1.232150738418277E-4</v>
      </c>
      <c r="AL1174" s="13">
        <f t="shared" si="1483"/>
        <v>3.2623031137647766E-7</v>
      </c>
      <c r="AM1174" s="13">
        <f t="shared" si="1484"/>
        <v>1.5518415674596329E-4</v>
      </c>
      <c r="AN1174" s="13">
        <f t="shared" si="1485"/>
        <v>1.1781999931052648E-4</v>
      </c>
      <c r="AO1174" s="13">
        <f t="shared" si="1486"/>
        <v>4.4726061373187015E-5</v>
      </c>
      <c r="AP1174" s="13">
        <f t="shared" si="1487"/>
        <v>1.1319077562747686E-5</v>
      </c>
      <c r="AQ1174" s="13">
        <f t="shared" si="1488"/>
        <v>2.1484372802660774E-6</v>
      </c>
      <c r="AR1174" s="13">
        <f t="shared" si="1489"/>
        <v>5.451091502781441E-4</v>
      </c>
      <c r="AS1174" s="13">
        <f t="shared" si="1490"/>
        <v>3.2190512354425446E-4</v>
      </c>
      <c r="AT1174" s="13">
        <f t="shared" si="1491"/>
        <v>9.504785281183386E-5</v>
      </c>
      <c r="AU1174" s="13">
        <f t="shared" si="1492"/>
        <v>1.8709641782382836E-5</v>
      </c>
      <c r="AV1174" s="13">
        <f t="shared" si="1493"/>
        <v>2.7621667818057948E-6</v>
      </c>
      <c r="AW1174" s="13">
        <f t="shared" si="1494"/>
        <v>4.0629161730786157E-9</v>
      </c>
      <c r="AX1174" s="13">
        <f t="shared" si="1495"/>
        <v>1.5273569560619423E-5</v>
      </c>
      <c r="AY1174" s="13">
        <f t="shared" si="1496"/>
        <v>1.1596106154362749E-5</v>
      </c>
      <c r="AZ1174" s="13">
        <f t="shared" si="1497"/>
        <v>4.4020383515965783E-6</v>
      </c>
      <c r="BA1174" s="13">
        <f t="shared" si="1498"/>
        <v>1.1140487672313264E-6</v>
      </c>
      <c r="BB1174" s="13">
        <f t="shared" si="1499"/>
        <v>2.1145397142885536E-7</v>
      </c>
      <c r="BC1174" s="13">
        <f t="shared" si="1500"/>
        <v>3.210831220192055E-8</v>
      </c>
      <c r="BD1174" s="13">
        <f t="shared" si="1501"/>
        <v>6.8976929364282782E-5</v>
      </c>
      <c r="BE1174" s="13">
        <f t="shared" si="1502"/>
        <v>4.0733176020587935E-5</v>
      </c>
      <c r="BF1174" s="13">
        <f t="shared" si="1503"/>
        <v>1.2027149106345638E-5</v>
      </c>
      <c r="BG1174" s="13">
        <f t="shared" si="1504"/>
        <v>2.3674774840891128E-6</v>
      </c>
      <c r="BH1174" s="13">
        <f t="shared" si="1505"/>
        <v>3.4951859256769053E-7</v>
      </c>
      <c r="BI1174" s="13">
        <f t="shared" si="1506"/>
        <v>4.1280475906194856E-8</v>
      </c>
      <c r="BJ1174" s="14">
        <f t="shared" si="1507"/>
        <v>0.25403903346561979</v>
      </c>
      <c r="BK1174" s="14">
        <f t="shared" si="1508"/>
        <v>0.38927063666470074</v>
      </c>
      <c r="BL1174" s="14">
        <f t="shared" si="1509"/>
        <v>0.33777062399654711</v>
      </c>
      <c r="BM1174" s="14">
        <f t="shared" si="1510"/>
        <v>0.15447821015964436</v>
      </c>
      <c r="BN1174" s="14">
        <f t="shared" si="1511"/>
        <v>0.8455039176143444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1.7979797979798</v>
      </c>
      <c r="F1175" s="10">
        <f>VLOOKUP(B1175,home!$B$2:$E$405,3,FALSE)</f>
        <v>0.33</v>
      </c>
      <c r="G1175" s="10">
        <f>VLOOKUP(C1175,away!$B$2:$E$405,4,FALSE)</f>
        <v>0.67</v>
      </c>
      <c r="H1175" s="10">
        <f>VLOOKUP(A1175,away!$A$2:$E$405,3,FALSE)</f>
        <v>1.2222222222222201</v>
      </c>
      <c r="I1175" s="10">
        <f>VLOOKUP(C1175,away!$B$2:$E$405,3,FALSE)</f>
        <v>2</v>
      </c>
      <c r="J1175" s="10">
        <f>VLOOKUP(B1175,home!$B$2:$E$405,4,FALSE)</f>
        <v>1.47</v>
      </c>
      <c r="K1175" s="12">
        <f t="shared" si="1456"/>
        <v>0.39753333333333385</v>
      </c>
      <c r="L1175" s="12">
        <f t="shared" si="1457"/>
        <v>3.5933333333333271</v>
      </c>
      <c r="M1175" s="13">
        <f t="shared" si="1458"/>
        <v>1.8483687979912587E-2</v>
      </c>
      <c r="N1175" s="13">
        <f t="shared" si="1459"/>
        <v>7.3478820949479254E-3</v>
      </c>
      <c r="O1175" s="13">
        <f t="shared" si="1460"/>
        <v>6.6418052141152428E-2</v>
      </c>
      <c r="P1175" s="13">
        <f t="shared" si="1461"/>
        <v>2.6403389661179496E-2</v>
      </c>
      <c r="Q1175" s="13">
        <f t="shared" si="1462"/>
        <v>1.4605140310724844E-3</v>
      </c>
      <c r="R1175" s="13">
        <f t="shared" si="1463"/>
        <v>0.11933110034693706</v>
      </c>
      <c r="S1175" s="13">
        <f t="shared" si="1464"/>
        <v>9.4291110404712865E-3</v>
      </c>
      <c r="T1175" s="13">
        <f t="shared" si="1465"/>
        <v>5.2481137516537839E-3</v>
      </c>
      <c r="U1175" s="13">
        <f t="shared" si="1466"/>
        <v>4.7438090091252438E-2</v>
      </c>
      <c r="V1175" s="13">
        <f t="shared" si="1467"/>
        <v>1.4965777947360003E-3</v>
      </c>
      <c r="W1175" s="13">
        <f t="shared" si="1468"/>
        <v>1.9353433705078307E-4</v>
      </c>
      <c r="X1175" s="13">
        <f t="shared" si="1469"/>
        <v>6.9543338446914583E-4</v>
      </c>
      <c r="Y1175" s="13">
        <f t="shared" si="1470"/>
        <v>1.2494619807628972E-3</v>
      </c>
      <c r="Z1175" s="13">
        <f t="shared" si="1471"/>
        <v>0.14293214019333098</v>
      </c>
      <c r="AA1175" s="13">
        <f t="shared" si="1472"/>
        <v>5.6820290131522247E-2</v>
      </c>
      <c r="AB1175" s="13">
        <f t="shared" si="1473"/>
        <v>1.1293979668475585E-2</v>
      </c>
      <c r="AC1175" s="13">
        <f t="shared" si="1474"/>
        <v>1.3361350936710561E-4</v>
      </c>
      <c r="AD1175" s="13">
        <f t="shared" si="1475"/>
        <v>1.9234087530563678E-5</v>
      </c>
      <c r="AE1175" s="13">
        <f t="shared" si="1476"/>
        <v>6.9114487859825349E-5</v>
      </c>
      <c r="AF1175" s="13">
        <f t="shared" si="1477"/>
        <v>1.2417569652148605E-4</v>
      </c>
      <c r="AG1175" s="13">
        <f t="shared" si="1478"/>
        <v>1.48734889833513E-4</v>
      </c>
      <c r="AH1175" s="13">
        <f t="shared" si="1479"/>
        <v>0.12840070594034211</v>
      </c>
      <c r="AI1175" s="13">
        <f t="shared" si="1480"/>
        <v>5.1043560634817402E-2</v>
      </c>
      <c r="AJ1175" s="13">
        <f t="shared" si="1481"/>
        <v>1.0145758402180551E-2</v>
      </c>
      <c r="AK1175" s="13">
        <f t="shared" si="1482"/>
        <v>1.3444257189378381E-3</v>
      </c>
      <c r="AL1175" s="13">
        <f t="shared" si="1483"/>
        <v>7.6345144013495311E-6</v>
      </c>
      <c r="AM1175" s="13">
        <f t="shared" si="1484"/>
        <v>1.5292381859300181E-6</v>
      </c>
      <c r="AN1175" s="13">
        <f t="shared" si="1485"/>
        <v>5.4950625481085212E-6</v>
      </c>
      <c r="AO1175" s="13">
        <f t="shared" si="1486"/>
        <v>9.8727957114349641E-6</v>
      </c>
      <c r="AP1175" s="13">
        <f t="shared" si="1487"/>
        <v>1.1825415307696522E-5</v>
      </c>
      <c r="AQ1175" s="13">
        <f t="shared" si="1488"/>
        <v>1.0623164751414025E-5</v>
      </c>
      <c r="AR1175" s="13">
        <f t="shared" si="1489"/>
        <v>9.2277307335792355E-2</v>
      </c>
      <c r="AS1175" s="13">
        <f t="shared" si="1490"/>
        <v>3.6683305576222035E-2</v>
      </c>
      <c r="AT1175" s="13">
        <f t="shared" si="1491"/>
        <v>7.2914183717004083E-3</v>
      </c>
      <c r="AU1175" s="13">
        <f t="shared" si="1492"/>
        <v>9.6619395000999109E-4</v>
      </c>
      <c r="AV1175" s="13">
        <f t="shared" si="1493"/>
        <v>9.6023575398493052E-5</v>
      </c>
      <c r="AW1175" s="13">
        <f t="shared" si="1494"/>
        <v>3.0293536362047239E-7</v>
      </c>
      <c r="AX1175" s="13">
        <f t="shared" si="1495"/>
        <v>1.0132052558556345E-7</v>
      </c>
      <c r="AY1175" s="13">
        <f t="shared" si="1496"/>
        <v>3.6407842193745732E-7</v>
      </c>
      <c r="AZ1175" s="13">
        <f t="shared" si="1497"/>
        <v>6.5412756474763093E-7</v>
      </c>
      <c r="BA1175" s="13">
        <f t="shared" si="1498"/>
        <v>7.834994608866051E-7</v>
      </c>
      <c r="BB1175" s="13">
        <f t="shared" si="1499"/>
        <v>7.0384368236313244E-7</v>
      </c>
      <c r="BC1175" s="13">
        <f t="shared" si="1500"/>
        <v>5.0582899305830352E-7</v>
      </c>
      <c r="BD1175" s="13">
        <f t="shared" si="1501"/>
        <v>5.5263854059991104E-2</v>
      </c>
      <c r="BE1175" s="13">
        <f t="shared" si="1502"/>
        <v>2.1969224117315157E-2</v>
      </c>
      <c r="BF1175" s="13">
        <f t="shared" si="1503"/>
        <v>4.3667494470516809E-3</v>
      </c>
      <c r="BG1175" s="13">
        <f t="shared" si="1504"/>
        <v>5.7864282117264917E-4</v>
      </c>
      <c r="BH1175" s="13">
        <f t="shared" si="1505"/>
        <v>5.7507452377541849E-5</v>
      </c>
      <c r="BI1175" s="13">
        <f t="shared" si="1506"/>
        <v>4.5722258470304333E-6</v>
      </c>
      <c r="BJ1175" s="14">
        <f t="shared" si="1507"/>
        <v>1.6598657116855573E-2</v>
      </c>
      <c r="BK1175" s="14">
        <f t="shared" si="1508"/>
        <v>5.5954378578489755E-2</v>
      </c>
      <c r="BL1175" s="14">
        <f t="shared" si="1509"/>
        <v>0.71179076200849623</v>
      </c>
      <c r="BM1175" s="14">
        <f t="shared" si="1510"/>
        <v>0.68783125049891225</v>
      </c>
      <c r="BN1175" s="14">
        <f t="shared" si="1511"/>
        <v>0.23944462625520196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1.4117647058823499</v>
      </c>
      <c r="F1176" s="10">
        <f>VLOOKUP(B1176,home!$B$2:$E$405,3,FALSE)</f>
        <v>1.5</v>
      </c>
      <c r="G1176" s="10">
        <f>VLOOKUP(C1176,away!$B$2:$E$405,4,FALSE)</f>
        <v>1.95</v>
      </c>
      <c r="H1176" s="10">
        <f>VLOOKUP(A1176,away!$A$2:$E$405,3,FALSE)</f>
        <v>1.1323529411764699</v>
      </c>
      <c r="I1176" s="10">
        <f>VLOOKUP(C1176,away!$B$2:$E$405,3,FALSE)</f>
        <v>0.44</v>
      </c>
      <c r="J1176" s="10">
        <f>VLOOKUP(B1176,home!$B$2:$E$405,4,FALSE)</f>
        <v>0.78</v>
      </c>
      <c r="K1176" s="12">
        <f t="shared" si="1456"/>
        <v>4.1294117647058739</v>
      </c>
      <c r="L1176" s="12">
        <f t="shared" si="1457"/>
        <v>0.38862352941176448</v>
      </c>
      <c r="M1176" s="13">
        <f t="shared" si="1458"/>
        <v>1.0910438427372002E-2</v>
      </c>
      <c r="N1176" s="13">
        <f t="shared" si="1459"/>
        <v>4.5053692800089001E-2</v>
      </c>
      <c r="O1176" s="13">
        <f t="shared" si="1460"/>
        <v>4.2400530890750483E-3</v>
      </c>
      <c r="P1176" s="13">
        <f t="shared" si="1461"/>
        <v>1.7508925109003988E-2</v>
      </c>
      <c r="Q1176" s="13">
        <f t="shared" si="1462"/>
        <v>9.3022624546065927E-2</v>
      </c>
      <c r="R1176" s="13">
        <f t="shared" si="1463"/>
        <v>8.2389219818479985E-4</v>
      </c>
      <c r="S1176" s="13">
        <f t="shared" si="1464"/>
        <v>7.0245219867519117E-3</v>
      </c>
      <c r="T1176" s="13">
        <f t="shared" si="1465"/>
        <v>3.6150780666237572E-2</v>
      </c>
      <c r="U1176" s="13">
        <f t="shared" si="1466"/>
        <v>3.4021901360336963E-3</v>
      </c>
      <c r="V1176" s="13">
        <f t="shared" si="1467"/>
        <v>1.2525398417642406E-3</v>
      </c>
      <c r="W1176" s="13">
        <f t="shared" si="1468"/>
        <v>0.12804290672811403</v>
      </c>
      <c r="X1176" s="13">
        <f t="shared" si="1469"/>
        <v>4.9760486328821033E-2</v>
      </c>
      <c r="Y1176" s="13">
        <f t="shared" si="1470"/>
        <v>9.6690479111761415E-3</v>
      </c>
      <c r="Z1176" s="13">
        <f t="shared" si="1471"/>
        <v>1.0672796463779795E-4</v>
      </c>
      <c r="AA1176" s="13">
        <f t="shared" si="1472"/>
        <v>4.4072371279843536E-4</v>
      </c>
      <c r="AB1176" s="13">
        <f t="shared" si="1473"/>
        <v>9.0996484230735589E-4</v>
      </c>
      <c r="AC1176" s="13">
        <f t="shared" si="1474"/>
        <v>1.2562869512233835E-4</v>
      </c>
      <c r="AD1176" s="13">
        <f t="shared" si="1475"/>
        <v>0.13218547135755274</v>
      </c>
      <c r="AE1176" s="13">
        <f t="shared" si="1476"/>
        <v>5.1370384415929837E-2</v>
      </c>
      <c r="AF1176" s="13">
        <f t="shared" si="1477"/>
        <v>9.9818700494788779E-3</v>
      </c>
      <c r="AG1176" s="13">
        <f t="shared" si="1478"/>
        <v>1.2930631895860219E-3</v>
      </c>
      <c r="AH1176" s="13">
        <f t="shared" si="1479"/>
        <v>1.0369249576118759E-5</v>
      </c>
      <c r="AI1176" s="13">
        <f t="shared" si="1480"/>
        <v>4.2818901190796198E-5</v>
      </c>
      <c r="AJ1176" s="13">
        <f t="shared" si="1481"/>
        <v>8.8408437164526094E-5</v>
      </c>
      <c r="AK1176" s="13">
        <f t="shared" si="1482"/>
        <v>1.2169161350881803E-4</v>
      </c>
      <c r="AL1176" s="13">
        <f t="shared" si="1483"/>
        <v>8.0642897316409339E-6</v>
      </c>
      <c r="AM1176" s="13">
        <f t="shared" si="1484"/>
        <v>0.10916964810941389</v>
      </c>
      <c r="AN1176" s="13">
        <f t="shared" si="1485"/>
        <v>4.2425893952920783E-2</v>
      </c>
      <c r="AO1176" s="13">
        <f t="shared" si="1486"/>
        <v>8.2438503232166553E-3</v>
      </c>
      <c r="AP1176" s="13">
        <f t="shared" si="1487"/>
        <v>1.0679180695169241E-3</v>
      </c>
      <c r="AQ1176" s="13">
        <f t="shared" si="1488"/>
        <v>1.0375452232456626E-4</v>
      </c>
      <c r="AR1176" s="13">
        <f t="shared" si="1489"/>
        <v>8.0594687352454323E-7</v>
      </c>
      <c r="AS1176" s="13">
        <f t="shared" si="1490"/>
        <v>3.3280865012601662E-6</v>
      </c>
      <c r="AT1176" s="13">
        <f t="shared" si="1491"/>
        <v>6.8715197761312706E-6</v>
      </c>
      <c r="AU1176" s="13">
        <f t="shared" si="1492"/>
        <v>9.4584448683218476E-6</v>
      </c>
      <c r="AV1176" s="13">
        <f t="shared" si="1493"/>
        <v>9.7644533787675342E-6</v>
      </c>
      <c r="AW1176" s="13">
        <f t="shared" si="1494"/>
        <v>3.5948510814901288E-7</v>
      </c>
      <c r="AX1176" s="13">
        <f t="shared" si="1495"/>
        <v>7.513440487530236E-2</v>
      </c>
      <c r="AY1176" s="13">
        <f t="shared" si="1496"/>
        <v>2.9198997602892487E-2</v>
      </c>
      <c r="AZ1176" s="13">
        <f t="shared" si="1497"/>
        <v>5.6737087518608639E-3</v>
      </c>
      <c r="BA1176" s="13">
        <f t="shared" si="1498"/>
        <v>7.3497890666752866E-4</v>
      </c>
      <c r="BB1176" s="13">
        <f t="shared" si="1499"/>
        <v>7.1407524188083716E-5</v>
      </c>
      <c r="BC1176" s="13">
        <f t="shared" si="1500"/>
        <v>5.550128815305809E-6</v>
      </c>
      <c r="BD1176" s="13">
        <f t="shared" si="1501"/>
        <v>5.2201653084580798E-8</v>
      </c>
      <c r="BE1176" s="13">
        <f t="shared" si="1502"/>
        <v>2.1556212038456261E-7</v>
      </c>
      <c r="BF1176" s="13">
        <f t="shared" si="1503"/>
        <v>4.4507237797047841E-7</v>
      </c>
      <c r="BG1176" s="13">
        <f t="shared" si="1504"/>
        <v>6.1262903791230441E-7</v>
      </c>
      <c r="BH1176" s="13">
        <f t="shared" si="1505"/>
        <v>6.324493891388776E-7</v>
      </c>
      <c r="BI1176" s="13">
        <f t="shared" si="1506"/>
        <v>5.2232878961822478E-7</v>
      </c>
      <c r="BJ1176" s="14">
        <f t="shared" si="1507"/>
        <v>0.82836044076017046</v>
      </c>
      <c r="BK1176" s="14">
        <f t="shared" si="1508"/>
        <v>6.6029115952638606E-2</v>
      </c>
      <c r="BL1176" s="14">
        <f t="shared" si="1509"/>
        <v>1.0112820874605709E-2</v>
      </c>
      <c r="BM1176" s="14">
        <f t="shared" si="1510"/>
        <v>0.70385084126447772</v>
      </c>
      <c r="BN1176" s="14">
        <f t="shared" si="1511"/>
        <v>0.17155962616979076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1.4117647058823499</v>
      </c>
      <c r="F1177" s="10">
        <f>VLOOKUP(B1177,home!$B$2:$E$405,3,FALSE)</f>
        <v>1.26</v>
      </c>
      <c r="G1177" s="10">
        <f>VLOOKUP(C1177,away!$B$2:$E$405,4,FALSE)</f>
        <v>1.26</v>
      </c>
      <c r="H1177" s="10">
        <f>VLOOKUP(A1177,away!$A$2:$E$405,3,FALSE)</f>
        <v>1.1323529411764699</v>
      </c>
      <c r="I1177" s="10">
        <f>VLOOKUP(C1177,away!$B$2:$E$405,3,FALSE)</f>
        <v>1.18</v>
      </c>
      <c r="J1177" s="10">
        <f>VLOOKUP(B1177,home!$B$2:$E$405,4,FALSE)</f>
        <v>0.49</v>
      </c>
      <c r="K1177" s="12">
        <f t="shared" si="1456"/>
        <v>2.241317647058819</v>
      </c>
      <c r="L1177" s="12">
        <f t="shared" si="1457"/>
        <v>0.65472647058823485</v>
      </c>
      <c r="M1177" s="13">
        <f t="shared" si="1458"/>
        <v>5.5241316539228459E-2</v>
      </c>
      <c r="N1177" s="13">
        <f t="shared" si="1459"/>
        <v>0.12381333760613496</v>
      </c>
      <c r="O1177" s="13">
        <f t="shared" si="1460"/>
        <v>3.6167952208376528E-2</v>
      </c>
      <c r="P1177" s="13">
        <f t="shared" si="1461"/>
        <v>8.1063869542614297E-2</v>
      </c>
      <c r="Q1177" s="13">
        <f t="shared" si="1462"/>
        <v>0.13875250925894081</v>
      </c>
      <c r="R1177" s="13">
        <f t="shared" si="1463"/>
        <v>1.184005784889716E-2</v>
      </c>
      <c r="S1177" s="13">
        <f t="shared" si="1464"/>
        <v>2.9739293688608438E-2</v>
      </c>
      <c r="T1177" s="13">
        <f t="shared" si="1465"/>
        <v>9.0844940672367674E-2</v>
      </c>
      <c r="U1177" s="13">
        <f t="shared" si="1466"/>
        <v>2.6537330598930483E-2</v>
      </c>
      <c r="V1177" s="13">
        <f t="shared" si="1467"/>
        <v>4.8489918112306031E-3</v>
      </c>
      <c r="W1177" s="13">
        <f t="shared" si="1468"/>
        <v>0.10366281585858542</v>
      </c>
      <c r="X1177" s="13">
        <f t="shared" si="1469"/>
        <v>6.7870789558329717E-2</v>
      </c>
      <c r="Y1177" s="13">
        <f t="shared" si="1470"/>
        <v>2.2218401251781022E-2</v>
      </c>
      <c r="Z1177" s="13">
        <f t="shared" si="1471"/>
        <v>2.5839997623229886E-3</v>
      </c>
      <c r="AA1177" s="13">
        <f t="shared" si="1472"/>
        <v>5.7915642672903087E-3</v>
      </c>
      <c r="AB1177" s="13">
        <f t="shared" si="1473"/>
        <v>6.4903675981765243E-3</v>
      </c>
      <c r="AC1177" s="13">
        <f t="shared" si="1474"/>
        <v>4.447283123217953E-4</v>
      </c>
      <c r="AD1177" s="13">
        <f t="shared" si="1475"/>
        <v>5.8085324631914063E-2</v>
      </c>
      <c r="AE1177" s="13">
        <f t="shared" si="1476"/>
        <v>3.8029999589224948E-2</v>
      </c>
      <c r="AF1177" s="13">
        <f t="shared" si="1477"/>
        <v>1.2449623703762637E-2</v>
      </c>
      <c r="AG1177" s="13">
        <f t="shared" si="1478"/>
        <v>2.7170327292387136E-3</v>
      </c>
      <c r="AH1177" s="13">
        <f t="shared" si="1479"/>
        <v>4.2295326109664187E-4</v>
      </c>
      <c r="AI1177" s="13">
        <f t="shared" si="1480"/>
        <v>9.4797260797697968E-4</v>
      </c>
      <c r="AJ1177" s="13">
        <f t="shared" si="1481"/>
        <v>1.0623538675935884E-3</v>
      </c>
      <c r="AK1177" s="13">
        <f t="shared" si="1482"/>
        <v>7.9369082361956588E-4</v>
      </c>
      <c r="AL1177" s="13">
        <f t="shared" si="1483"/>
        <v>2.6104662343707851E-5</v>
      </c>
      <c r="AM1177" s="13">
        <f t="shared" si="1484"/>
        <v>2.6037532626529861E-2</v>
      </c>
      <c r="AN1177" s="13">
        <f t="shared" si="1485"/>
        <v>1.7047461839393905E-2</v>
      </c>
      <c r="AO1177" s="13">
        <f t="shared" si="1486"/>
        <v>5.5807122612969952E-3</v>
      </c>
      <c r="AP1177" s="13">
        <f t="shared" si="1487"/>
        <v>1.2179466807358231E-3</v>
      </c>
      <c r="AQ1177" s="13">
        <f t="shared" si="1488"/>
        <v>1.993554829107052E-4</v>
      </c>
      <c r="AR1177" s="13">
        <f t="shared" si="1489"/>
        <v>5.538373917231773E-5</v>
      </c>
      <c r="AS1177" s="13">
        <f t="shared" si="1490"/>
        <v>1.2413255196701853E-4</v>
      </c>
      <c r="AT1177" s="13">
        <f t="shared" si="1491"/>
        <v>1.3911023964906227E-4</v>
      </c>
      <c r="AU1177" s="13">
        <f t="shared" si="1492"/>
        <v>1.0393007833734158E-4</v>
      </c>
      <c r="AV1177" s="13">
        <f t="shared" si="1493"/>
        <v>5.8235079659422282E-5</v>
      </c>
      <c r="AW1177" s="13">
        <f t="shared" si="1494"/>
        <v>1.0640912933657348E-6</v>
      </c>
      <c r="AX1177" s="13">
        <f t="shared" si="1495"/>
        <v>9.7263968936185229E-3</v>
      </c>
      <c r="AY1177" s="13">
        <f t="shared" si="1496"/>
        <v>6.3681295096992257E-3</v>
      </c>
      <c r="AZ1177" s="13">
        <f t="shared" si="1497"/>
        <v>2.0846914790670803E-3</v>
      </c>
      <c r="BA1177" s="13">
        <f t="shared" si="1498"/>
        <v>4.5496756478498557E-4</v>
      </c>
      <c r="BB1177" s="13">
        <f t="shared" si="1499"/>
        <v>7.4469826980949399E-5</v>
      </c>
      <c r="BC1177" s="13">
        <f t="shared" si="1500"/>
        <v>9.7514733969107055E-6</v>
      </c>
      <c r="BD1177" s="13">
        <f t="shared" si="1501"/>
        <v>6.0435333460451573E-6</v>
      </c>
      <c r="BE1177" s="13">
        <f t="shared" si="1502"/>
        <v>1.3545477939079443E-5</v>
      </c>
      <c r="BF1177" s="13">
        <f t="shared" si="1503"/>
        <v>1.5179859371352341E-5</v>
      </c>
      <c r="BG1177" s="13">
        <f t="shared" si="1504"/>
        <v>1.1340962229627731E-5</v>
      </c>
      <c r="BH1177" s="13">
        <f t="shared" si="1505"/>
        <v>6.3546746949730403E-6</v>
      </c>
      <c r="BI1177" s="13">
        <f t="shared" si="1506"/>
        <v>2.848568907032239E-6</v>
      </c>
      <c r="BJ1177" s="14">
        <f t="shared" si="1507"/>
        <v>0.72724619049869488</v>
      </c>
      <c r="BK1177" s="14">
        <f t="shared" si="1508"/>
        <v>0.17773243406604652</v>
      </c>
      <c r="BL1177" s="14">
        <f t="shared" si="1509"/>
        <v>9.0590347847231037E-2</v>
      </c>
      <c r="BM1177" s="14">
        <f t="shared" si="1510"/>
        <v>0.5449068637516975</v>
      </c>
      <c r="BN1177" s="14">
        <f t="shared" si="1511"/>
        <v>0.44687904300419218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1.7979797979798</v>
      </c>
      <c r="F1178" s="10">
        <f>VLOOKUP(B1178,home!$B$2:$E$405,3,FALSE)</f>
        <v>1.33</v>
      </c>
      <c r="G1178" s="10">
        <f>VLOOKUP(C1178,away!$B$2:$E$405,4,FALSE)</f>
        <v>0.67</v>
      </c>
      <c r="H1178" s="10">
        <f>VLOOKUP(A1178,away!$A$2:$E$405,3,FALSE)</f>
        <v>1.2222222222222201</v>
      </c>
      <c r="I1178" s="10">
        <f>VLOOKUP(C1178,away!$B$2:$E$405,3,FALSE)</f>
        <v>0.78</v>
      </c>
      <c r="J1178" s="10">
        <f>VLOOKUP(B1178,home!$B$2:$E$405,4,FALSE)</f>
        <v>0.82</v>
      </c>
      <c r="K1178" s="12">
        <f t="shared" si="1456"/>
        <v>1.6021797979797998</v>
      </c>
      <c r="L1178" s="12">
        <f t="shared" si="1457"/>
        <v>0.78173333333333195</v>
      </c>
      <c r="M1178" s="13">
        <f t="shared" si="1458"/>
        <v>9.2189122618900415E-2</v>
      </c>
      <c r="N1178" s="13">
        <f t="shared" si="1459"/>
        <v>0.14770354985348486</v>
      </c>
      <c r="O1178" s="13">
        <f t="shared" si="1460"/>
        <v>7.2067310121948294E-2</v>
      </c>
      <c r="P1178" s="13">
        <f t="shared" si="1461"/>
        <v>0.11546478837213071</v>
      </c>
      <c r="Q1178" s="13">
        <f t="shared" si="1462"/>
        <v>0.11832382183257786</v>
      </c>
      <c r="R1178" s="13">
        <f t="shared" si="1463"/>
        <v>2.8168709282998805E-2</v>
      </c>
      <c r="S1178" s="13">
        <f t="shared" si="1464"/>
        <v>3.6154258157262274E-2</v>
      </c>
      <c r="T1178" s="13">
        <f t="shared" si="1465"/>
        <v>9.2497675653920378E-2</v>
      </c>
      <c r="U1178" s="13">
        <f t="shared" si="1466"/>
        <v>4.5131336948386738E-2</v>
      </c>
      <c r="V1178" s="13">
        <f t="shared" si="1467"/>
        <v>5.0313766217020923E-3</v>
      </c>
      <c r="W1178" s="13">
        <f t="shared" si="1468"/>
        <v>6.3192012319972457E-2</v>
      </c>
      <c r="X1178" s="13">
        <f t="shared" si="1469"/>
        <v>4.9399302430933059E-2</v>
      </c>
      <c r="Y1178" s="13">
        <f t="shared" si="1470"/>
        <v>1.9308540676837332E-2</v>
      </c>
      <c r="Z1178" s="13">
        <f t="shared" si="1471"/>
        <v>7.3401396678320751E-3</v>
      </c>
      <c r="AA1178" s="13">
        <f t="shared" si="1472"/>
        <v>1.176022349015071E-2</v>
      </c>
      <c r="AB1178" s="13">
        <f t="shared" si="1473"/>
        <v>9.4209962478234831E-3</v>
      </c>
      <c r="AC1178" s="13">
        <f t="shared" si="1474"/>
        <v>3.938553299062239E-4</v>
      </c>
      <c r="AD1178" s="13">
        <f t="shared" si="1475"/>
        <v>2.5311241383187615E-2</v>
      </c>
      <c r="AE1178" s="13">
        <f t="shared" si="1476"/>
        <v>1.9786641097283831E-2</v>
      </c>
      <c r="AF1178" s="13">
        <f t="shared" si="1477"/>
        <v>7.7339384502249928E-3</v>
      </c>
      <c r="AG1178" s="13">
        <f t="shared" si="1478"/>
        <v>2.0152924948297355E-3</v>
      </c>
      <c r="AH1178" s="13">
        <f t="shared" si="1479"/>
        <v>1.434507962416646E-3</v>
      </c>
      <c r="AI1178" s="13">
        <f t="shared" si="1480"/>
        <v>2.2983396774251159E-3</v>
      </c>
      <c r="AJ1178" s="13">
        <f t="shared" si="1481"/>
        <v>1.8411767000329658E-3</v>
      </c>
      <c r="AK1178" s="13">
        <f t="shared" si="1482"/>
        <v>9.8329870443464372E-4</v>
      </c>
      <c r="AL1178" s="13">
        <f t="shared" si="1483"/>
        <v>1.9731795259556759E-5</v>
      </c>
      <c r="AM1178" s="13">
        <f t="shared" si="1484"/>
        <v>8.1106319211867034E-3</v>
      </c>
      <c r="AN1178" s="13">
        <f t="shared" si="1485"/>
        <v>6.3403513271890087E-3</v>
      </c>
      <c r="AO1178" s="13">
        <f t="shared" si="1486"/>
        <v>2.478231988753939E-3</v>
      </c>
      <c r="AP1178" s="13">
        <f t="shared" si="1487"/>
        <v>6.4577218444730299E-4</v>
      </c>
      <c r="AQ1178" s="13">
        <f t="shared" si="1488"/>
        <v>1.2620541058048435E-4</v>
      </c>
      <c r="AR1178" s="13">
        <f t="shared" si="1489"/>
        <v>2.2428053823063415E-4</v>
      </c>
      <c r="AS1178" s="13">
        <f t="shared" si="1490"/>
        <v>3.5933774743315816E-4</v>
      </c>
      <c r="AT1178" s="13">
        <f t="shared" si="1491"/>
        <v>2.8786183979448692E-4</v>
      </c>
      <c r="AU1178" s="13">
        <f t="shared" si="1492"/>
        <v>1.5373547477600814E-4</v>
      </c>
      <c r="AV1178" s="13">
        <f t="shared" si="1493"/>
        <v>6.1577967979738313E-5</v>
      </c>
      <c r="AW1178" s="13">
        <f t="shared" si="1494"/>
        <v>6.8648963105058331E-7</v>
      </c>
      <c r="AX1178" s="13">
        <f t="shared" si="1495"/>
        <v>2.1657817688292389E-3</v>
      </c>
      <c r="AY1178" s="13">
        <f t="shared" si="1496"/>
        <v>1.6930638014194409E-3</v>
      </c>
      <c r="AZ1178" s="13">
        <f t="shared" si="1497"/>
        <v>6.6176220451481089E-4</v>
      </c>
      <c r="BA1178" s="13">
        <f t="shared" si="1498"/>
        <v>1.7244052466979242E-4</v>
      </c>
      <c r="BB1178" s="13">
        <f t="shared" si="1499"/>
        <v>3.3700626537966364E-5</v>
      </c>
      <c r="BC1178" s="13">
        <f t="shared" si="1500"/>
        <v>5.2689806237892386E-6</v>
      </c>
      <c r="BD1178" s="13">
        <f t="shared" si="1501"/>
        <v>2.9221262125471231E-5</v>
      </c>
      <c r="BE1178" s="13">
        <f t="shared" si="1502"/>
        <v>4.6817715848902273E-5</v>
      </c>
      <c r="BF1178" s="13">
        <f t="shared" si="1503"/>
        <v>3.7505199260334965E-5</v>
      </c>
      <c r="BG1178" s="13">
        <f t="shared" si="1504"/>
        <v>2.0030024191371867E-5</v>
      </c>
      <c r="BH1178" s="13">
        <f t="shared" si="1505"/>
        <v>8.022925028115667E-6</v>
      </c>
      <c r="BI1178" s="13">
        <f t="shared" si="1506"/>
        <v>2.5708336801506899E-6</v>
      </c>
      <c r="BJ1178" s="14">
        <f t="shared" si="1507"/>
        <v>0.56770522693200454</v>
      </c>
      <c r="BK1178" s="14">
        <f t="shared" si="1508"/>
        <v>0.25094619669658069</v>
      </c>
      <c r="BL1178" s="14">
        <f t="shared" si="1509"/>
        <v>0.17433686066396581</v>
      </c>
      <c r="BM1178" s="14">
        <f t="shared" si="1510"/>
        <v>0.4247187445665539</v>
      </c>
      <c r="BN1178" s="14">
        <f t="shared" si="1511"/>
        <v>0.57391730208204095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1.7979797979798</v>
      </c>
      <c r="F1179" s="10">
        <f>VLOOKUP(B1179,home!$B$2:$E$405,3,FALSE)</f>
        <v>0.74</v>
      </c>
      <c r="G1179" s="10">
        <f>VLOOKUP(C1179,away!$B$2:$E$405,4,FALSE)</f>
        <v>0.67</v>
      </c>
      <c r="H1179" s="10">
        <f>VLOOKUP(A1179,away!$A$2:$E$405,3,FALSE)</f>
        <v>1.2222222222222201</v>
      </c>
      <c r="I1179" s="10">
        <f>VLOOKUP(C1179,away!$B$2:$E$405,3,FALSE)</f>
        <v>0.44</v>
      </c>
      <c r="J1179" s="10">
        <f>VLOOKUP(B1179,home!$B$2:$E$405,4,FALSE)</f>
        <v>0.95</v>
      </c>
      <c r="K1179" s="12">
        <f t="shared" si="1456"/>
        <v>0.89143838383838492</v>
      </c>
      <c r="L1179" s="12">
        <f t="shared" si="1457"/>
        <v>0.51088888888888795</v>
      </c>
      <c r="M1179" s="13">
        <f t="shared" si="1458"/>
        <v>0.24602373284407447</v>
      </c>
      <c r="N1179" s="13">
        <f t="shared" si="1459"/>
        <v>0.21931499879240832</v>
      </c>
      <c r="O1179" s="13">
        <f t="shared" si="1460"/>
        <v>0.1256907915130058</v>
      </c>
      <c r="P1179" s="13">
        <f t="shared" si="1461"/>
        <v>0.11204559604972129</v>
      </c>
      <c r="Q1179" s="13">
        <f t="shared" si="1462"/>
        <v>9.7752904037510899E-2</v>
      </c>
      <c r="R1179" s="13">
        <f t="shared" si="1463"/>
        <v>3.21070144098222E-2</v>
      </c>
      <c r="S1179" s="13">
        <f t="shared" si="1464"/>
        <v>1.2757118438339808E-2</v>
      </c>
      <c r="T1179" s="13">
        <f t="shared" si="1465"/>
        <v>4.9940872529386032E-2</v>
      </c>
      <c r="U1179" s="13">
        <f t="shared" si="1466"/>
        <v>2.8621425035367642E-2</v>
      </c>
      <c r="V1179" s="13">
        <f t="shared" si="1467"/>
        <v>6.4554699787917056E-4</v>
      </c>
      <c r="W1179" s="13">
        <f t="shared" si="1468"/>
        <v>2.9046896930235822E-2</v>
      </c>
      <c r="X1179" s="13">
        <f t="shared" si="1469"/>
        <v>1.4839736898358229E-2</v>
      </c>
      <c r="Y1179" s="13">
        <f t="shared" si="1470"/>
        <v>3.7907283477028337E-3</v>
      </c>
      <c r="Z1179" s="13">
        <f t="shared" si="1471"/>
        <v>5.4677056391245291E-3</v>
      </c>
      <c r="AA1179" s="13">
        <f t="shared" si="1472"/>
        <v>4.8741226782451933E-3</v>
      </c>
      <c r="AB1179" s="13">
        <f t="shared" si="1473"/>
        <v>2.1724900214624577E-3</v>
      </c>
      <c r="AC1179" s="13">
        <f t="shared" si="1474"/>
        <v>1.837492904630712E-5</v>
      </c>
      <c r="AD1179" s="13">
        <f t="shared" si="1475"/>
        <v>6.4733797137523901E-3</v>
      </c>
      <c r="AE1179" s="13">
        <f t="shared" si="1476"/>
        <v>3.3071777693148259E-3</v>
      </c>
      <c r="AF1179" s="13">
        <f t="shared" si="1477"/>
        <v>8.4480018796164119E-4</v>
      </c>
      <c r="AG1179" s="13">
        <f t="shared" si="1478"/>
        <v>1.4386634312028225E-4</v>
      </c>
      <c r="AH1179" s="13">
        <f t="shared" si="1479"/>
        <v>6.983475146859592E-4</v>
      </c>
      <c r="AI1179" s="13">
        <f t="shared" si="1480"/>
        <v>6.2253377984920429E-4</v>
      </c>
      <c r="AJ1179" s="13">
        <f t="shared" si="1481"/>
        <v>2.7747525329678774E-4</v>
      </c>
      <c r="AK1179" s="13">
        <f t="shared" si="1482"/>
        <v>8.2450697118011671E-5</v>
      </c>
      <c r="AL1179" s="13">
        <f t="shared" si="1483"/>
        <v>3.3473679202642928E-7</v>
      </c>
      <c r="AM1179" s="13">
        <f t="shared" si="1484"/>
        <v>1.1541238299999238E-3</v>
      </c>
      <c r="AN1179" s="13">
        <f t="shared" si="1485"/>
        <v>5.896290411488488E-4</v>
      </c>
      <c r="AO1179" s="13">
        <f t="shared" si="1486"/>
        <v>1.5061746284457787E-4</v>
      </c>
      <c r="AP1179" s="13">
        <f t="shared" si="1487"/>
        <v>2.5649596079976595E-5</v>
      </c>
      <c r="AQ1179" s="13">
        <f t="shared" si="1488"/>
        <v>3.2760234104370038E-6</v>
      </c>
      <c r="AR1179" s="13">
        <f t="shared" si="1489"/>
        <v>7.1355597167245216E-5</v>
      </c>
      <c r="AS1179" s="13">
        <f t="shared" si="1490"/>
        <v>6.3609118216591905E-5</v>
      </c>
      <c r="AT1179" s="13">
        <f t="shared" si="1491"/>
        <v>2.8351804770191727E-5</v>
      </c>
      <c r="AU1179" s="13">
        <f t="shared" si="1492"/>
        <v>8.4246290077470429E-6</v>
      </c>
      <c r="AV1179" s="13">
        <f t="shared" si="1493"/>
        <v>1.8775094167759998E-6</v>
      </c>
      <c r="AW1179" s="13">
        <f t="shared" si="1494"/>
        <v>4.2346618520633368E-9</v>
      </c>
      <c r="AX1179" s="13">
        <f t="shared" si="1495"/>
        <v>1.7147171362741641E-4</v>
      </c>
      <c r="AY1179" s="13">
        <f t="shared" si="1496"/>
        <v>8.7602993250984355E-5</v>
      </c>
      <c r="AZ1179" s="13">
        <f t="shared" si="1497"/>
        <v>2.2377697942668072E-5</v>
      </c>
      <c r="BA1179" s="13">
        <f t="shared" si="1498"/>
        <v>3.8108390792736166E-6</v>
      </c>
      <c r="BB1179" s="13">
        <f t="shared" si="1499"/>
        <v>4.8672883573611263E-7</v>
      </c>
      <c r="BC1179" s="13">
        <f t="shared" si="1500"/>
        <v>4.9732870815880926E-8</v>
      </c>
      <c r="BD1179" s="13">
        <f t="shared" si="1501"/>
        <v>6.0757969587961683E-6</v>
      </c>
      <c r="BE1179" s="13">
        <f t="shared" si="1502"/>
        <v>5.4161986214794299E-6</v>
      </c>
      <c r="BF1179" s="13">
        <f t="shared" si="1503"/>
        <v>2.4141036728396554E-6</v>
      </c>
      <c r="BG1179" s="13">
        <f t="shared" si="1504"/>
        <v>7.1734155884483064E-7</v>
      </c>
      <c r="BH1179" s="13">
        <f t="shared" si="1505"/>
        <v>1.5986644996918584E-7</v>
      </c>
      <c r="BI1179" s="13">
        <f t="shared" si="1506"/>
        <v>2.8502217958102219E-8</v>
      </c>
      <c r="BJ1179" s="14">
        <f t="shared" si="1507"/>
        <v>0.42766445720884189</v>
      </c>
      <c r="BK1179" s="14">
        <f t="shared" si="1508"/>
        <v>0.3715783069891041</v>
      </c>
      <c r="BL1179" s="14">
        <f t="shared" si="1509"/>
        <v>0.19533508137091168</v>
      </c>
      <c r="BM1179" s="14">
        <f t="shared" si="1510"/>
        <v>0.16702291480285011</v>
      </c>
      <c r="BN1179" s="14">
        <f t="shared" si="1511"/>
        <v>0.83293503764654298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1.7979797979798</v>
      </c>
      <c r="F1180" s="10">
        <f>VLOOKUP(B1180,home!$B$2:$E$405,3,FALSE)</f>
        <v>1</v>
      </c>
      <c r="G1180" s="10">
        <f>VLOOKUP(C1180,away!$B$2:$E$405,4,FALSE)</f>
        <v>0.78</v>
      </c>
      <c r="H1180" s="10">
        <f>VLOOKUP(A1180,away!$A$2:$E$405,3,FALSE)</f>
        <v>1.2222222222222201</v>
      </c>
      <c r="I1180" s="10">
        <f>VLOOKUP(C1180,away!$B$2:$E$405,3,FALSE)</f>
        <v>0.56000000000000005</v>
      </c>
      <c r="J1180" s="10">
        <f>VLOOKUP(B1180,home!$B$2:$E$405,4,FALSE)</f>
        <v>1.8</v>
      </c>
      <c r="K1180" s="12">
        <f t="shared" si="1456"/>
        <v>1.4024242424242441</v>
      </c>
      <c r="L1180" s="12">
        <f t="shared" si="1457"/>
        <v>1.231999999999998</v>
      </c>
      <c r="M1180" s="13">
        <f t="shared" si="1458"/>
        <v>7.1760274038138991E-2</v>
      </c>
      <c r="N1180" s="13">
        <f t="shared" si="1459"/>
        <v>0.10063834795409324</v>
      </c>
      <c r="O1180" s="13">
        <f t="shared" si="1460"/>
        <v>8.8408657614987091E-2</v>
      </c>
      <c r="P1180" s="13">
        <f t="shared" si="1461"/>
        <v>0.12398644467944266</v>
      </c>
      <c r="Q1180" s="13">
        <f t="shared" si="1462"/>
        <v>7.0568829444173364E-2</v>
      </c>
      <c r="R1180" s="13">
        <f t="shared" si="1463"/>
        <v>5.4459733090831977E-2</v>
      </c>
      <c r="S1180" s="13">
        <f t="shared" si="1464"/>
        <v>5.3555531491136329E-2</v>
      </c>
      <c r="T1180" s="13">
        <f t="shared" si="1465"/>
        <v>8.6940797875221437E-2</v>
      </c>
      <c r="U1180" s="13">
        <f t="shared" si="1466"/>
        <v>7.6375649922536579E-2</v>
      </c>
      <c r="V1180" s="13">
        <f t="shared" si="1467"/>
        <v>1.0281392581848015E-2</v>
      </c>
      <c r="W1180" s="13">
        <f t="shared" si="1468"/>
        <v>3.2989145724003507E-2</v>
      </c>
      <c r="X1180" s="13">
        <f t="shared" si="1469"/>
        <v>4.0642627531972259E-2</v>
      </c>
      <c r="Y1180" s="13">
        <f t="shared" si="1470"/>
        <v>2.5035858559694878E-2</v>
      </c>
      <c r="Z1180" s="13">
        <f t="shared" si="1471"/>
        <v>2.2364797055968298E-2</v>
      </c>
      <c r="AA1180" s="13">
        <f t="shared" si="1472"/>
        <v>3.1364933568188307E-2</v>
      </c>
      <c r="AB1180" s="13">
        <f t="shared" si="1473"/>
        <v>2.1993471599026621E-2</v>
      </c>
      <c r="AC1180" s="13">
        <f t="shared" si="1474"/>
        <v>1.1102533136051601E-3</v>
      </c>
      <c r="AD1180" s="13">
        <f t="shared" si="1475"/>
        <v>1.156619442505215E-2</v>
      </c>
      <c r="AE1180" s="13">
        <f t="shared" si="1476"/>
        <v>1.4249551531664226E-2</v>
      </c>
      <c r="AF1180" s="13">
        <f t="shared" si="1477"/>
        <v>8.777723743505151E-3</v>
      </c>
      <c r="AG1180" s="13">
        <f t="shared" si="1478"/>
        <v>3.6047185506661097E-3</v>
      </c>
      <c r="AH1180" s="13">
        <f t="shared" si="1479"/>
        <v>6.8883574932382258E-3</v>
      </c>
      <c r="AI1180" s="13">
        <f t="shared" si="1480"/>
        <v>9.6603995390019837E-3</v>
      </c>
      <c r="AJ1180" s="13">
        <f t="shared" si="1481"/>
        <v>6.7739892525001894E-3</v>
      </c>
      <c r="AK1180" s="13">
        <f t="shared" si="1482"/>
        <v>3.1666689152091837E-3</v>
      </c>
      <c r="AL1180" s="13">
        <f t="shared" si="1483"/>
        <v>7.6731234874779098E-5</v>
      </c>
      <c r="AM1180" s="13">
        <f t="shared" si="1484"/>
        <v>3.2441422908570548E-3</v>
      </c>
      <c r="AN1180" s="13">
        <f t="shared" si="1485"/>
        <v>3.9967833023358849E-3</v>
      </c>
      <c r="AO1180" s="13">
        <f t="shared" si="1486"/>
        <v>2.4620185142389017E-3</v>
      </c>
      <c r="AP1180" s="13">
        <f t="shared" si="1487"/>
        <v>1.0110689365141075E-3</v>
      </c>
      <c r="AQ1180" s="13">
        <f t="shared" si="1488"/>
        <v>3.1140923244634468E-4</v>
      </c>
      <c r="AR1180" s="13">
        <f t="shared" si="1489"/>
        <v>1.697291286333894E-3</v>
      </c>
      <c r="AS1180" s="13">
        <f t="shared" si="1490"/>
        <v>2.3803224464100819E-3</v>
      </c>
      <c r="AT1180" s="13">
        <f t="shared" si="1491"/>
        <v>1.6691109518160417E-3</v>
      </c>
      <c r="AU1180" s="13">
        <f t="shared" si="1492"/>
        <v>7.8026722070754064E-4</v>
      </c>
      <c r="AV1180" s="13">
        <f t="shared" si="1493"/>
        <v>2.7356641647231067E-4</v>
      </c>
      <c r="AW1180" s="13">
        <f t="shared" si="1494"/>
        <v>3.6826445703753243E-6</v>
      </c>
      <c r="AX1180" s="13">
        <f t="shared" si="1495"/>
        <v>7.5827729909527602E-4</v>
      </c>
      <c r="AY1180" s="13">
        <f t="shared" si="1496"/>
        <v>9.3419763248537842E-4</v>
      </c>
      <c r="AZ1180" s="13">
        <f t="shared" si="1497"/>
        <v>5.7546574161099239E-4</v>
      </c>
      <c r="BA1180" s="13">
        <f t="shared" si="1498"/>
        <v>2.3632459788824718E-4</v>
      </c>
      <c r="BB1180" s="13">
        <f t="shared" si="1499"/>
        <v>7.2787976149580024E-5</v>
      </c>
      <c r="BC1180" s="13">
        <f t="shared" si="1500"/>
        <v>1.7934957323256466E-5</v>
      </c>
      <c r="BD1180" s="13">
        <f t="shared" si="1501"/>
        <v>3.4851047746055927E-4</v>
      </c>
      <c r="BE1180" s="13">
        <f t="shared" si="1502"/>
        <v>4.8875954232953638E-4</v>
      </c>
      <c r="BF1180" s="13">
        <f t="shared" si="1503"/>
        <v>3.4272411543956029E-4</v>
      </c>
      <c r="BG1180" s="13">
        <f t="shared" si="1504"/>
        <v>1.6021486931861486E-4</v>
      </c>
      <c r="BH1180" s="13">
        <f t="shared" si="1505"/>
        <v>5.6172304182314411E-5</v>
      </c>
      <c r="BI1180" s="13">
        <f t="shared" si="1506"/>
        <v>1.5755480227621294E-5</v>
      </c>
      <c r="BJ1180" s="14">
        <f t="shared" si="1507"/>
        <v>0.4086342058209913</v>
      </c>
      <c r="BK1180" s="14">
        <f t="shared" si="1508"/>
        <v>0.2617048249715313</v>
      </c>
      <c r="BL1180" s="14">
        <f t="shared" si="1509"/>
        <v>0.30730455610621821</v>
      </c>
      <c r="BM1180" s="14">
        <f t="shared" si="1510"/>
        <v>0.48925558214512688</v>
      </c>
      <c r="BN1180" s="14">
        <f t="shared" si="1511"/>
        <v>0.5098222868216673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1.7979797979798</v>
      </c>
      <c r="F1181" s="10">
        <f>VLOOKUP(B1181,home!$B$2:$E$405,3,FALSE)</f>
        <v>0.44</v>
      </c>
      <c r="G1181" s="10">
        <f>VLOOKUP(C1181,away!$B$2:$E$405,4,FALSE)</f>
        <v>1.33</v>
      </c>
      <c r="H1181" s="10">
        <f>VLOOKUP(A1181,away!$A$2:$E$405,3,FALSE)</f>
        <v>1.2222222222222201</v>
      </c>
      <c r="I1181" s="10">
        <f>VLOOKUP(C1181,away!$B$2:$E$405,3,FALSE)</f>
        <v>0.44</v>
      </c>
      <c r="J1181" s="10">
        <f>VLOOKUP(B1181,home!$B$2:$E$405,4,FALSE)</f>
        <v>0.82</v>
      </c>
      <c r="K1181" s="12">
        <f t="shared" si="1456"/>
        <v>1.052177777777779</v>
      </c>
      <c r="L1181" s="12">
        <f t="shared" si="1457"/>
        <v>0.44097777777777697</v>
      </c>
      <c r="M1181" s="13">
        <f t="shared" si="1458"/>
        <v>0.22466260050243869</v>
      </c>
      <c r="N1181" s="13">
        <f t="shared" si="1459"/>
        <v>0.2363849957464329</v>
      </c>
      <c r="O1181" s="13">
        <f t="shared" si="1460"/>
        <v>9.9071214319341905E-2</v>
      </c>
      <c r="P1181" s="13">
        <f t="shared" si="1461"/>
        <v>0.10424053012427126</v>
      </c>
      <c r="Q1181" s="13">
        <f t="shared" si="1462"/>
        <v>0.12435951976224571</v>
      </c>
      <c r="R1181" s="13">
        <f t="shared" si="1463"/>
        <v>2.1844101966144631E-2</v>
      </c>
      <c r="S1181" s="13">
        <f t="shared" si="1464"/>
        <v>1.2091563188852995E-2</v>
      </c>
      <c r="T1181" s="13">
        <f t="shared" si="1465"/>
        <v>5.4839784670266671E-2</v>
      </c>
      <c r="U1181" s="13">
        <f t="shared" si="1466"/>
        <v>2.2983878664289272E-2</v>
      </c>
      <c r="V1181" s="13">
        <f t="shared" si="1467"/>
        <v>6.2336981669317741E-4</v>
      </c>
      <c r="W1181" s="13">
        <f t="shared" si="1468"/>
        <v>4.3616107716317173E-2</v>
      </c>
      <c r="X1181" s="13">
        <f t="shared" si="1469"/>
        <v>1.9233734256057702E-2</v>
      </c>
      <c r="Y1181" s="13">
        <f t="shared" si="1470"/>
        <v>4.2408246953023138E-3</v>
      </c>
      <c r="Z1181" s="13">
        <f t="shared" si="1471"/>
        <v>3.2109211808605421E-3</v>
      </c>
      <c r="AA1181" s="13">
        <f t="shared" si="1472"/>
        <v>3.3784599126974479E-3</v>
      </c>
      <c r="AB1181" s="13">
        <f t="shared" si="1473"/>
        <v>1.7773702216266544E-3</v>
      </c>
      <c r="AC1181" s="13">
        <f t="shared" si="1474"/>
        <v>1.8077218907999004E-5</v>
      </c>
      <c r="AD1181" s="13">
        <f t="shared" si="1475"/>
        <v>1.1472974823067708E-2</v>
      </c>
      <c r="AE1181" s="13">
        <f t="shared" si="1476"/>
        <v>5.0593269419767833E-3</v>
      </c>
      <c r="AF1181" s="13">
        <f t="shared" si="1477"/>
        <v>1.1155253759620786E-3</v>
      </c>
      <c r="AG1181" s="13">
        <f t="shared" si="1478"/>
        <v>1.6397396711549217E-4</v>
      </c>
      <c r="AH1181" s="13">
        <f t="shared" si="1479"/>
        <v>3.5398622173886938E-4</v>
      </c>
      <c r="AI1181" s="13">
        <f t="shared" si="1480"/>
        <v>3.7245643615315576E-4</v>
      </c>
      <c r="AJ1181" s="13">
        <f t="shared" si="1481"/>
        <v>1.9594519265532927E-4</v>
      </c>
      <c r="AK1181" s="13">
        <f t="shared" si="1482"/>
        <v>6.8723059124774384E-5</v>
      </c>
      <c r="AL1181" s="13">
        <f t="shared" si="1483"/>
        <v>3.3550379599062135E-7</v>
      </c>
      <c r="AM1181" s="13">
        <f t="shared" si="1484"/>
        <v>2.4143218307671587E-3</v>
      </c>
      <c r="AN1181" s="13">
        <f t="shared" si="1485"/>
        <v>1.0646622757720758E-3</v>
      </c>
      <c r="AO1181" s="13">
        <f t="shared" si="1486"/>
        <v>2.3474620222690035E-4</v>
      </c>
      <c r="AP1181" s="13">
        <f t="shared" si="1487"/>
        <v>3.4505952866597043E-5</v>
      </c>
      <c r="AQ1181" s="13">
        <f t="shared" si="1488"/>
        <v>3.8040896038041695E-6</v>
      </c>
      <c r="AR1181" s="13">
        <f t="shared" si="1489"/>
        <v>3.1220011485271605E-5</v>
      </c>
      <c r="AS1181" s="13">
        <f t="shared" si="1490"/>
        <v>3.2849002306769816E-5</v>
      </c>
      <c r="AT1181" s="13">
        <f t="shared" si="1491"/>
        <v>1.7281495124677097E-5</v>
      </c>
      <c r="AU1181" s="13">
        <f t="shared" si="1492"/>
        <v>6.0610683789867575E-6</v>
      </c>
      <c r="AV1181" s="13">
        <f t="shared" si="1493"/>
        <v>1.5943303644903628E-6</v>
      </c>
      <c r="AW1181" s="13">
        <f t="shared" si="1494"/>
        <v>4.3241501644581396E-9</v>
      </c>
      <c r="AX1181" s="13">
        <f t="shared" si="1495"/>
        <v>4.2338262978949446E-4</v>
      </c>
      <c r="AY1181" s="13">
        <f t="shared" si="1496"/>
        <v>1.8670233123428253E-4</v>
      </c>
      <c r="AZ1181" s="13">
        <f t="shared" si="1497"/>
        <v>4.1165789566812169E-5</v>
      </c>
      <c r="BA1181" s="13">
        <f t="shared" si="1498"/>
        <v>6.0510661345468078E-6</v>
      </c>
      <c r="BB1181" s="13">
        <f t="shared" si="1499"/>
        <v>6.6709642429970353E-7</v>
      </c>
      <c r="BC1181" s="13">
        <f t="shared" si="1500"/>
        <v>5.8834939750236855E-8</v>
      </c>
      <c r="BD1181" s="13">
        <f t="shared" si="1501"/>
        <v>2.2945552144952902E-6</v>
      </c>
      <c r="BE1181" s="13">
        <f t="shared" si="1502"/>
        <v>2.4142800065760701E-6</v>
      </c>
      <c r="BF1181" s="13">
        <f t="shared" si="1503"/>
        <v>1.2701258861262651E-6</v>
      </c>
      <c r="BG1181" s="13">
        <f t="shared" si="1504"/>
        <v>4.4546607745412209E-7</v>
      </c>
      <c r="BH1181" s="13">
        <f t="shared" si="1505"/>
        <v>1.1717737686276552E-7</v>
      </c>
      <c r="BI1181" s="13">
        <f t="shared" si="1506"/>
        <v>2.46582863986588E-8</v>
      </c>
      <c r="BJ1181" s="14">
        <f t="shared" si="1507"/>
        <v>0.5048968360540701</v>
      </c>
      <c r="BK1181" s="14">
        <f t="shared" si="1508"/>
        <v>0.34182317868619444</v>
      </c>
      <c r="BL1181" s="14">
        <f t="shared" si="1509"/>
        <v>0.15014170816428016</v>
      </c>
      <c r="BM1181" s="14">
        <f t="shared" si="1510"/>
        <v>0.18932298365744618</v>
      </c>
      <c r="BN1181" s="14">
        <f t="shared" si="1511"/>
        <v>0.81056296242087511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1.7979797979798</v>
      </c>
      <c r="F1182" s="10">
        <f>VLOOKUP(B1182,home!$B$2:$E$405,3,FALSE)</f>
        <v>1.85</v>
      </c>
      <c r="G1182" s="10">
        <f>VLOOKUP(C1182,away!$B$2:$E$405,4,FALSE)</f>
        <v>1.67</v>
      </c>
      <c r="H1182" s="10">
        <f>VLOOKUP(A1182,away!$A$2:$E$405,3,FALSE)</f>
        <v>1.2222222222222201</v>
      </c>
      <c r="I1182" s="10">
        <f>VLOOKUP(C1182,away!$B$2:$E$405,3,FALSE)</f>
        <v>0.56000000000000005</v>
      </c>
      <c r="J1182" s="10">
        <f>VLOOKUP(B1182,home!$B$2:$E$405,4,FALSE)</f>
        <v>0.82</v>
      </c>
      <c r="K1182" s="12">
        <f t="shared" si="1456"/>
        <v>5.5548585858585922</v>
      </c>
      <c r="L1182" s="12">
        <f t="shared" si="1457"/>
        <v>0.56124444444444344</v>
      </c>
      <c r="M1182" s="13">
        <f t="shared" si="1458"/>
        <v>2.2070399943021112E-3</v>
      </c>
      <c r="N1182" s="13">
        <f t="shared" si="1459"/>
        <v>1.225979506168238E-2</v>
      </c>
      <c r="O1182" s="13">
        <f t="shared" si="1460"/>
        <v>1.238688935468756E-3</v>
      </c>
      <c r="P1182" s="13">
        <f t="shared" si="1461"/>
        <v>6.8807418683966576E-3</v>
      </c>
      <c r="Q1182" s="13">
        <f t="shared" si="1462"/>
        <v>3.4050713929626567E-2</v>
      </c>
      <c r="R1182" s="13">
        <f t="shared" si="1463"/>
        <v>3.4760364171332043E-4</v>
      </c>
      <c r="S1182" s="13">
        <f t="shared" si="1464"/>
        <v>5.3629078745441568E-3</v>
      </c>
      <c r="T1182" s="13">
        <f t="shared" si="1465"/>
        <v>1.9110774022369933E-2</v>
      </c>
      <c r="U1182" s="13">
        <f t="shared" si="1466"/>
        <v>1.9308890736469519E-3</v>
      </c>
      <c r="V1182" s="13">
        <f t="shared" si="1467"/>
        <v>1.8577312621830577E-3</v>
      </c>
      <c r="W1182" s="13">
        <f t="shared" si="1468"/>
        <v>6.3048966875533671E-2</v>
      </c>
      <c r="X1182" s="13">
        <f t="shared" si="1469"/>
        <v>3.5385882386855007E-2</v>
      </c>
      <c r="Y1182" s="13">
        <f t="shared" si="1470"/>
        <v>9.9300649506934274E-3</v>
      </c>
      <c r="Z1182" s="13">
        <f t="shared" si="1471"/>
        <v>6.5030204260085983E-5</v>
      </c>
      <c r="AA1182" s="13">
        <f t="shared" si="1472"/>
        <v>3.6123358847427655E-4</v>
      </c>
      <c r="AB1182" s="13">
        <f t="shared" si="1473"/>
        <v>1.0033007502184223E-3</v>
      </c>
      <c r="AC1182" s="13">
        <f t="shared" si="1474"/>
        <v>3.6198282849803754E-4</v>
      </c>
      <c r="AD1182" s="13">
        <f t="shared" si="1475"/>
        <v>8.7557023744518042E-2</v>
      </c>
      <c r="AE1182" s="13">
        <f t="shared" si="1476"/>
        <v>4.9140893148700973E-2</v>
      </c>
      <c r="AF1182" s="13">
        <f t="shared" si="1477"/>
        <v>1.3790026637373215E-2</v>
      </c>
      <c r="AG1182" s="13">
        <f t="shared" si="1478"/>
        <v>2.5798586129888693E-3</v>
      </c>
      <c r="AH1182" s="13">
        <f t="shared" si="1479"/>
        <v>9.124460215515156E-6</v>
      </c>
      <c r="AI1182" s="13">
        <f t="shared" si="1480"/>
        <v>5.0685086169479504E-5</v>
      </c>
      <c r="AJ1182" s="13">
        <f t="shared" si="1481"/>
        <v>1.4077424304175789E-4</v>
      </c>
      <c r="AK1182" s="13">
        <f t="shared" si="1482"/>
        <v>2.6066033754275114E-4</v>
      </c>
      <c r="AL1182" s="13">
        <f t="shared" si="1483"/>
        <v>4.5141192005896256E-5</v>
      </c>
      <c r="AM1182" s="13">
        <f t="shared" si="1484"/>
        <v>9.7273377019892096E-2</v>
      </c>
      <c r="AN1182" s="13">
        <f t="shared" si="1485"/>
        <v>5.4594142444764231E-2</v>
      </c>
      <c r="AO1182" s="13">
        <f t="shared" si="1486"/>
        <v>1.5320329573166253E-2</v>
      </c>
      <c r="AP1182" s="13">
        <f t="shared" si="1487"/>
        <v>2.8661499533324908E-3</v>
      </c>
      <c r="AQ1182" s="13">
        <f t="shared" si="1488"/>
        <v>4.0215268456314025E-4</v>
      </c>
      <c r="AR1182" s="13">
        <f t="shared" si="1489"/>
        <v>1.0242105209024466E-6</v>
      </c>
      <c r="AS1182" s="13">
        <f t="shared" si="1490"/>
        <v>5.6893446057616561E-6</v>
      </c>
      <c r="AT1182" s="13">
        <f t="shared" si="1491"/>
        <v>1.5801752365611703E-5</v>
      </c>
      <c r="AU1182" s="13">
        <f t="shared" si="1492"/>
        <v>2.925883326657651E-5</v>
      </c>
      <c r="AV1182" s="13">
        <f t="shared" si="1493"/>
        <v>4.0632170295761881E-5</v>
      </c>
      <c r="AW1182" s="13">
        <f t="shared" si="1494"/>
        <v>3.9092692604144971E-6</v>
      </c>
      <c r="AX1182" s="13">
        <f t="shared" si="1495"/>
        <v>9.0056642252401245E-2</v>
      </c>
      <c r="AY1182" s="13">
        <f t="shared" si="1496"/>
        <v>5.0543790149480926E-2</v>
      </c>
      <c r="AZ1182" s="13">
        <f t="shared" si="1497"/>
        <v>1.4183710711280976E-2</v>
      </c>
      <c r="BA1182" s="13">
        <f t="shared" si="1498"/>
        <v>2.653509612771198E-3</v>
      </c>
      <c r="BB1182" s="13">
        <f t="shared" si="1499"/>
        <v>3.7231688211194027E-4</v>
      </c>
      <c r="BC1182" s="13">
        <f t="shared" si="1500"/>
        <v>4.1792156331640669E-5</v>
      </c>
      <c r="BD1182" s="13">
        <f t="shared" si="1501"/>
        <v>9.5805410799674549E-8</v>
      </c>
      <c r="BE1182" s="13">
        <f t="shared" si="1502"/>
        <v>5.3218550875228163E-7</v>
      </c>
      <c r="BF1182" s="13">
        <f t="shared" si="1503"/>
        <v>1.4781076212810672E-6</v>
      </c>
      <c r="BG1182" s="13">
        <f t="shared" si="1504"/>
        <v>2.7368929369653874E-6</v>
      </c>
      <c r="BH1182" s="13">
        <f t="shared" si="1505"/>
        <v>3.8007633073694801E-6</v>
      </c>
      <c r="BI1182" s="13">
        <f t="shared" si="1506"/>
        <v>4.2225405381515292E-6</v>
      </c>
      <c r="BJ1182" s="14">
        <f t="shared" si="1507"/>
        <v>0.65516191281043823</v>
      </c>
      <c r="BK1182" s="14">
        <f t="shared" si="1508"/>
        <v>6.725933516941085E-2</v>
      </c>
      <c r="BL1182" s="14">
        <f t="shared" si="1509"/>
        <v>5.4482327228691637E-3</v>
      </c>
      <c r="BM1182" s="14">
        <f t="shared" si="1510"/>
        <v>0.62041004659556809</v>
      </c>
      <c r="BN1182" s="14">
        <f t="shared" si="1511"/>
        <v>5.6984583431189798E-2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1.7979797979798</v>
      </c>
      <c r="F1183" s="10">
        <f>VLOOKUP(B1183,home!$B$2:$E$405,3,FALSE)</f>
        <v>0.89</v>
      </c>
      <c r="G1183" s="10">
        <f>VLOOKUP(C1183,away!$B$2:$E$405,4,FALSE)</f>
        <v>1</v>
      </c>
      <c r="H1183" s="10">
        <f>VLOOKUP(A1183,away!$A$2:$E$405,3,FALSE)</f>
        <v>1.2222222222222201</v>
      </c>
      <c r="I1183" s="10">
        <f>VLOOKUP(C1183,away!$B$2:$E$405,3,FALSE)</f>
        <v>1</v>
      </c>
      <c r="J1183" s="10">
        <f>VLOOKUP(B1183,home!$B$2:$E$405,4,FALSE)</f>
        <v>0.65</v>
      </c>
      <c r="K1183" s="12">
        <f t="shared" si="1456"/>
        <v>1.600202020202022</v>
      </c>
      <c r="L1183" s="12">
        <f t="shared" si="1457"/>
        <v>0.79444444444444307</v>
      </c>
      <c r="M1183" s="13">
        <f t="shared" si="1458"/>
        <v>9.1204917386256024E-2</v>
      </c>
      <c r="N1183" s="13">
        <f t="shared" si="1459"/>
        <v>0.14594629305384543</v>
      </c>
      <c r="O1183" s="13">
        <f t="shared" si="1460"/>
        <v>7.2457239923525499E-2</v>
      </c>
      <c r="P1183" s="13">
        <f t="shared" si="1461"/>
        <v>0.1159462217038881</v>
      </c>
      <c r="Q1183" s="13">
        <f t="shared" si="1462"/>
        <v>0.1167717764928799</v>
      </c>
      <c r="R1183" s="13">
        <f t="shared" si="1463"/>
        <v>2.8781625858511461E-2</v>
      </c>
      <c r="S1183" s="13">
        <f t="shared" si="1464"/>
        <v>3.6849784838007597E-2</v>
      </c>
      <c r="T1183" s="13">
        <f t="shared" si="1465"/>
        <v>9.2768689102676646E-2</v>
      </c>
      <c r="U1183" s="13">
        <f t="shared" si="1466"/>
        <v>4.6056415843488803E-2</v>
      </c>
      <c r="V1183" s="13">
        <f t="shared" si="1467"/>
        <v>5.2051205680715426E-3</v>
      </c>
      <c r="W1183" s="13">
        <f t="shared" si="1468"/>
        <v>6.2286144215495137E-2</v>
      </c>
      <c r="X1183" s="13">
        <f t="shared" si="1469"/>
        <v>4.9482881237865498E-2</v>
      </c>
      <c r="Y1183" s="13">
        <f t="shared" si="1470"/>
        <v>1.9655700047263202E-2</v>
      </c>
      <c r="Z1183" s="13">
        <f t="shared" si="1471"/>
        <v>7.6218009217909853E-3</v>
      </c>
      <c r="AA1183" s="13">
        <f t="shared" si="1472"/>
        <v>1.2196421232627569E-2</v>
      </c>
      <c r="AB1183" s="13">
        <f t="shared" si="1473"/>
        <v>9.7583689478427365E-3</v>
      </c>
      <c r="AC1183" s="13">
        <f t="shared" si="1474"/>
        <v>4.1357012365434462E-4</v>
      </c>
      <c r="AD1183" s="13">
        <f t="shared" si="1475"/>
        <v>2.4917603451057455E-2</v>
      </c>
      <c r="AE1183" s="13">
        <f t="shared" si="1476"/>
        <v>1.9795651630562277E-2</v>
      </c>
      <c r="AF1183" s="13">
        <f t="shared" si="1477"/>
        <v>7.8632727310288895E-3</v>
      </c>
      <c r="AG1183" s="13">
        <f t="shared" si="1478"/>
        <v>2.082311112105795E-3</v>
      </c>
      <c r="AH1183" s="13">
        <f t="shared" si="1479"/>
        <v>1.5137743497445955E-3</v>
      </c>
      <c r="AI1183" s="13">
        <f t="shared" si="1480"/>
        <v>2.4223447725913042E-3</v>
      </c>
      <c r="AJ1183" s="13">
        <f t="shared" si="1481"/>
        <v>1.9381204993632064E-3</v>
      </c>
      <c r="AK1183" s="13">
        <f t="shared" si="1482"/>
        <v>1.0337947794919851E-3</v>
      </c>
      <c r="AL1183" s="13">
        <f t="shared" si="1483"/>
        <v>2.1030398194103105E-5</v>
      </c>
      <c r="AM1183" s="13">
        <f t="shared" si="1484"/>
        <v>7.9746398761949971E-3</v>
      </c>
      <c r="AN1183" s="13">
        <f t="shared" si="1485"/>
        <v>6.3354083460882369E-3</v>
      </c>
      <c r="AO1183" s="13">
        <f t="shared" si="1486"/>
        <v>2.5165649819183784E-3</v>
      </c>
      <c r="AP1183" s="13">
        <f t="shared" si="1487"/>
        <v>6.6642368965616201E-4</v>
      </c>
      <c r="AQ1183" s="13">
        <f t="shared" si="1488"/>
        <v>1.3235914947337638E-4</v>
      </c>
      <c r="AR1183" s="13">
        <f t="shared" si="1489"/>
        <v>2.4052192445941871E-4</v>
      </c>
      <c r="AS1183" s="13">
        <f t="shared" si="1490"/>
        <v>3.8488366942283995E-4</v>
      </c>
      <c r="AT1183" s="13">
        <f t="shared" si="1491"/>
        <v>3.079458126765979E-4</v>
      </c>
      <c r="AU1183" s="13">
        <f t="shared" si="1492"/>
        <v>1.6425850385261515E-4</v>
      </c>
      <c r="AV1183" s="13">
        <f t="shared" si="1493"/>
        <v>6.5711697425079109E-5</v>
      </c>
      <c r="AW1183" s="13">
        <f t="shared" si="1494"/>
        <v>7.4264855735301057E-7</v>
      </c>
      <c r="AX1183" s="13">
        <f t="shared" si="1495"/>
        <v>2.1268391400451419E-3</v>
      </c>
      <c r="AY1183" s="13">
        <f t="shared" si="1496"/>
        <v>1.6896555390358598E-3</v>
      </c>
      <c r="AZ1183" s="13">
        <f t="shared" si="1497"/>
        <v>6.7116872800590966E-4</v>
      </c>
      <c r="BA1183" s="13">
        <f t="shared" si="1498"/>
        <v>1.7773542241637948E-4</v>
      </c>
      <c r="BB1183" s="13">
        <f t="shared" si="1499"/>
        <v>3.530022972991975E-5</v>
      </c>
      <c r="BC1183" s="13">
        <f t="shared" si="1500"/>
        <v>5.6088142793094629E-6</v>
      </c>
      <c r="BD1183" s="13">
        <f t="shared" si="1501"/>
        <v>3.1846884442311855E-5</v>
      </c>
      <c r="BE1183" s="13">
        <f t="shared" si="1502"/>
        <v>5.0961448821727778E-5</v>
      </c>
      <c r="BF1183" s="13">
        <f t="shared" si="1503"/>
        <v>4.077430667847538E-5</v>
      </c>
      <c r="BG1183" s="13">
        <f t="shared" si="1504"/>
        <v>2.1749042639744367E-5</v>
      </c>
      <c r="BH1183" s="13">
        <f t="shared" si="1505"/>
        <v>8.7007154923947151E-6</v>
      </c>
      <c r="BI1183" s="13">
        <f t="shared" si="1506"/>
        <v>2.7845805016266086E-6</v>
      </c>
      <c r="BJ1183" s="14">
        <f t="shared" si="1507"/>
        <v>0.56390202699162406</v>
      </c>
      <c r="BK1183" s="14">
        <f t="shared" si="1508"/>
        <v>0.25133030055710759</v>
      </c>
      <c r="BL1183" s="14">
        <f t="shared" si="1509"/>
        <v>0.1774782447936</v>
      </c>
      <c r="BM1183" s="14">
        <f t="shared" si="1510"/>
        <v>0.42753538595473756</v>
      </c>
      <c r="BN1183" s="14">
        <f t="shared" si="1511"/>
        <v>0.57110807441890632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1.4272727272727299</v>
      </c>
      <c r="F1184" s="10">
        <f>VLOOKUP(B1184,home!$B$2:$E$405,3,FALSE)</f>
        <v>1.99</v>
      </c>
      <c r="G1184" s="10">
        <f>VLOOKUP(C1184,away!$B$2:$E$405,4,FALSE)</f>
        <v>0.47</v>
      </c>
      <c r="H1184" s="10">
        <f>VLOOKUP(A1184,away!$A$2:$E$405,3,FALSE)</f>
        <v>1.3181818181818199</v>
      </c>
      <c r="I1184" s="10">
        <f>VLOOKUP(C1184,away!$B$2:$E$405,3,FALSE)</f>
        <v>1.17</v>
      </c>
      <c r="J1184" s="10">
        <f>VLOOKUP(B1184,home!$B$2:$E$405,4,FALSE)</f>
        <v>0.38</v>
      </c>
      <c r="K1184" s="12">
        <f t="shared" si="1456"/>
        <v>1.3349281818181842</v>
      </c>
      <c r="L1184" s="12">
        <f t="shared" si="1457"/>
        <v>0.58606363636363712</v>
      </c>
      <c r="M1184" s="13">
        <f t="shared" si="1458"/>
        <v>0.14646162676477059</v>
      </c>
      <c r="N1184" s="13">
        <f t="shared" si="1459"/>
        <v>0.19551575312322869</v>
      </c>
      <c r="O1184" s="13">
        <f t="shared" si="1460"/>
        <v>8.5835833569495271E-2</v>
      </c>
      <c r="P1184" s="13">
        <f t="shared" si="1461"/>
        <v>0.11458467324177457</v>
      </c>
      <c r="Q1184" s="13">
        <f t="shared" si="1462"/>
        <v>0.13049974441680234</v>
      </c>
      <c r="R1184" s="13">
        <f t="shared" si="1463"/>
        <v>2.5152630376021171E-2</v>
      </c>
      <c r="S1184" s="13">
        <f t="shared" si="1464"/>
        <v>2.2411411835216642E-2</v>
      </c>
      <c r="T1184" s="13">
        <f t="shared" si="1465"/>
        <v>7.6481154757436443E-2</v>
      </c>
      <c r="U1184" s="13">
        <f t="shared" si="1466"/>
        <v>3.3576955135806767E-2</v>
      </c>
      <c r="V1184" s="13">
        <f t="shared" si="1467"/>
        <v>1.9481813608037823E-3</v>
      </c>
      <c r="W1184" s="13">
        <f t="shared" si="1468"/>
        <v>5.8069262180686552E-2</v>
      </c>
      <c r="X1184" s="13">
        <f t="shared" si="1469"/>
        <v>3.4032282954566596E-2</v>
      </c>
      <c r="Y1184" s="13">
        <f t="shared" si="1470"/>
        <v>9.9725417510547597E-3</v>
      </c>
      <c r="Z1184" s="13">
        <f t="shared" si="1471"/>
        <v>4.9136806740938156E-3</v>
      </c>
      <c r="AA1184" s="13">
        <f t="shared" si="1472"/>
        <v>6.5594108083032064E-3</v>
      </c>
      <c r="AB1184" s="13">
        <f t="shared" si="1473"/>
        <v>4.3781711720633732E-3</v>
      </c>
      <c r="AC1184" s="13">
        <f t="shared" si="1474"/>
        <v>9.5260329264412711E-5</v>
      </c>
      <c r="AD1184" s="13">
        <f t="shared" si="1475"/>
        <v>1.9379573645596837E-2</v>
      </c>
      <c r="AE1184" s="13">
        <f t="shared" si="1476"/>
        <v>1.1357663401915392E-2</v>
      </c>
      <c r="AF1184" s="13">
        <f t="shared" si="1477"/>
        <v>3.3281567569603656E-3</v>
      </c>
      <c r="AG1184" s="13">
        <f t="shared" si="1478"/>
        <v>6.501705504574673E-4</v>
      </c>
      <c r="AH1184" s="13">
        <f t="shared" si="1479"/>
        <v>7.199323909472873E-4</v>
      </c>
      <c r="AI1184" s="13">
        <f t="shared" si="1480"/>
        <v>9.6105803767928025E-4</v>
      </c>
      <c r="AJ1184" s="13">
        <f t="shared" si="1481"/>
        <v>6.4147172943047686E-4</v>
      </c>
      <c r="AK1184" s="13">
        <f t="shared" si="1482"/>
        <v>2.8543956315213085E-4</v>
      </c>
      <c r="AL1184" s="13">
        <f t="shared" si="1483"/>
        <v>2.9810876590077956E-6</v>
      </c>
      <c r="AM1184" s="13">
        <f t="shared" si="1484"/>
        <v>5.1740678022256358E-3</v>
      </c>
      <c r="AN1184" s="13">
        <f t="shared" si="1485"/>
        <v>3.0323329909643687E-3</v>
      </c>
      <c r="AO1184" s="13">
        <f t="shared" si="1486"/>
        <v>8.8857004967500075E-4</v>
      </c>
      <c r="AP1184" s="13">
        <f t="shared" si="1487"/>
        <v>1.7358619815878291E-4</v>
      </c>
      <c r="AQ1184" s="13">
        <f t="shared" si="1488"/>
        <v>2.5433139628868796E-5</v>
      </c>
      <c r="AR1184" s="13">
        <f t="shared" si="1489"/>
        <v>8.4385238994907007E-5</v>
      </c>
      <c r="AS1184" s="13">
        <f t="shared" si="1490"/>
        <v>1.1264823366376413E-4</v>
      </c>
      <c r="AT1184" s="13">
        <f t="shared" si="1491"/>
        <v>7.5188650874899319E-5</v>
      </c>
      <c r="AU1184" s="13">
        <f t="shared" si="1492"/>
        <v>3.3457149668597186E-5</v>
      </c>
      <c r="AV1184" s="13">
        <f t="shared" si="1493"/>
        <v>1.1165722993979827E-5</v>
      </c>
      <c r="AW1184" s="13">
        <f t="shared" si="1494"/>
        <v>6.4785068594776228E-8</v>
      </c>
      <c r="AX1184" s="13">
        <f t="shared" si="1495"/>
        <v>1.1511681539715115E-3</v>
      </c>
      <c r="AY1184" s="13">
        <f t="shared" si="1496"/>
        <v>6.7465779438255935E-4</v>
      </c>
      <c r="AZ1184" s="13">
        <f t="shared" si="1497"/>
        <v>1.9769620013845683E-4</v>
      </c>
      <c r="BA1184" s="13">
        <f t="shared" si="1498"/>
        <v>3.8620851316139138E-5</v>
      </c>
      <c r="BB1184" s="13">
        <f t="shared" si="1499"/>
        <v>5.6585691404489654E-6</v>
      </c>
      <c r="BC1184" s="13">
        <f t="shared" si="1500"/>
        <v>6.6325632141331652E-7</v>
      </c>
      <c r="BD1184" s="13">
        <f t="shared" si="1501"/>
        <v>8.242520003461628E-6</v>
      </c>
      <c r="BE1184" s="13">
        <f t="shared" si="1502"/>
        <v>1.1003172241821042E-5</v>
      </c>
      <c r="BF1184" s="13">
        <f t="shared" si="1503"/>
        <v>7.3442223575032405E-6</v>
      </c>
      <c r="BG1184" s="13">
        <f t="shared" si="1504"/>
        <v>3.2680031328567525E-6</v>
      </c>
      <c r="BH1184" s="13">
        <f t="shared" si="1505"/>
        <v>1.0906373700801486E-6</v>
      </c>
      <c r="BI1184" s="13">
        <f t="shared" si="1506"/>
        <v>2.9118451229281172E-7</v>
      </c>
      <c r="BJ1184" s="14">
        <f t="shared" si="1507"/>
        <v>0.55064875854462869</v>
      </c>
      <c r="BK1184" s="14">
        <f t="shared" si="1508"/>
        <v>0.28617879241387162</v>
      </c>
      <c r="BL1184" s="14">
        <f t="shared" si="1509"/>
        <v>0.1584589875187131</v>
      </c>
      <c r="BM1184" s="14">
        <f t="shared" si="1510"/>
        <v>0.3014753646499006</v>
      </c>
      <c r="BN1184" s="14">
        <f t="shared" si="1511"/>
        <v>0.69805026149209271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1.4272727272727299</v>
      </c>
      <c r="F1185" s="10">
        <f>VLOOKUP(B1185,home!$B$2:$E$405,3,FALSE)</f>
        <v>1.17</v>
      </c>
      <c r="G1185" s="10">
        <f>VLOOKUP(C1185,away!$B$2:$E$405,4,FALSE)</f>
        <v>1.4</v>
      </c>
      <c r="H1185" s="10">
        <f>VLOOKUP(A1185,away!$A$2:$E$405,3,FALSE)</f>
        <v>1.3181818181818199</v>
      </c>
      <c r="I1185" s="10">
        <f>VLOOKUP(C1185,away!$B$2:$E$405,3,FALSE)</f>
        <v>0.57999999999999996</v>
      </c>
      <c r="J1185" s="10">
        <f>VLOOKUP(B1185,home!$B$2:$E$405,4,FALSE)</f>
        <v>1.39</v>
      </c>
      <c r="K1185" s="12">
        <f t="shared" si="1456"/>
        <v>2.3378727272727313</v>
      </c>
      <c r="L1185" s="12">
        <f t="shared" si="1457"/>
        <v>1.062718181818183</v>
      </c>
      <c r="M1185" s="13">
        <f t="shared" si="1458"/>
        <v>3.3353555217097139E-2</v>
      </c>
      <c r="N1185" s="13">
        <f t="shared" si="1459"/>
        <v>7.7976367099636526E-2</v>
      </c>
      <c r="O1185" s="13">
        <f t="shared" si="1460"/>
        <v>3.5445429557485836E-2</v>
      </c>
      <c r="P1185" s="13">
        <f t="shared" si="1461"/>
        <v>8.2866903068912909E-2</v>
      </c>
      <c r="Q1185" s="13">
        <f t="shared" si="1462"/>
        <v>9.1149411007023479E-2</v>
      </c>
      <c r="R1185" s="13">
        <f t="shared" si="1463"/>
        <v>1.8834251226547916E-2</v>
      </c>
      <c r="S1185" s="13">
        <f t="shared" si="1464"/>
        <v>5.1470702145063996E-2</v>
      </c>
      <c r="T1185" s="13">
        <f t="shared" si="1465"/>
        <v>9.6866136339182257E-2</v>
      </c>
      <c r="U1185" s="13">
        <f t="shared" si="1466"/>
        <v>4.4032082281149368E-2</v>
      </c>
      <c r="V1185" s="13">
        <f t="shared" si="1467"/>
        <v>1.4208772440804627E-2</v>
      </c>
      <c r="W1185" s="13">
        <f t="shared" si="1468"/>
        <v>7.103190736676436E-2</v>
      </c>
      <c r="X1185" s="13">
        <f t="shared" si="1469"/>
        <v>7.5486899447885406E-2</v>
      </c>
      <c r="Y1185" s="13">
        <f t="shared" si="1470"/>
        <v>4.0110650266174393E-2</v>
      </c>
      <c r="Z1185" s="13">
        <f t="shared" si="1471"/>
        <v>6.6718337397946303E-3</v>
      </c>
      <c r="AA1185" s="13">
        <f t="shared" si="1472"/>
        <v>1.5597898141163899E-2</v>
      </c>
      <c r="AB1185" s="13">
        <f t="shared" si="1473"/>
        <v>1.823295033350256E-2</v>
      </c>
      <c r="AC1185" s="13">
        <f t="shared" si="1474"/>
        <v>2.2063558159626856E-3</v>
      </c>
      <c r="AD1185" s="13">
        <f t="shared" si="1475"/>
        <v>4.1515889749730354E-2</v>
      </c>
      <c r="AE1185" s="13">
        <f t="shared" si="1476"/>
        <v>4.4119690871397575E-2</v>
      </c>
      <c r="AF1185" s="13">
        <f t="shared" si="1477"/>
        <v>2.344339883261596E-2</v>
      </c>
      <c r="AG1185" s="13">
        <f t="shared" si="1478"/>
        <v>8.3045753943453843E-3</v>
      </c>
      <c r="AH1185" s="13">
        <f t="shared" si="1479"/>
        <v>1.7725697553369385E-3</v>
      </c>
      <c r="AI1185" s="13">
        <f t="shared" si="1480"/>
        <v>4.1440424881907271E-3</v>
      </c>
      <c r="AJ1185" s="13">
        <f t="shared" si="1481"/>
        <v>4.8441219569002663E-3</v>
      </c>
      <c r="AK1185" s="13">
        <f t="shared" si="1482"/>
        <v>3.7749802035400479E-3</v>
      </c>
      <c r="AL1185" s="13">
        <f t="shared" si="1483"/>
        <v>2.1926762810963075E-4</v>
      </c>
      <c r="AM1185" s="13">
        <f t="shared" si="1484"/>
        <v>1.9411773278871232E-2</v>
      </c>
      <c r="AN1185" s="13">
        <f t="shared" si="1485"/>
        <v>2.0629244404788822E-2</v>
      </c>
      <c r="AO1185" s="13">
        <f t="shared" si="1486"/>
        <v>1.0961536553070051E-2</v>
      </c>
      <c r="AP1185" s="13">
        <f t="shared" si="1487"/>
        <v>3.8830080652040534E-3</v>
      </c>
      <c r="AQ1185" s="13">
        <f t="shared" si="1488"/>
        <v>1.0316358177597477E-3</v>
      </c>
      <c r="AR1185" s="13">
        <f t="shared" si="1489"/>
        <v>3.767484215075147E-4</v>
      </c>
      <c r="AS1185" s="13">
        <f t="shared" si="1490"/>
        <v>8.8078985968547004E-4</v>
      </c>
      <c r="AT1185" s="13">
        <f t="shared" si="1491"/>
        <v>1.0295872957085182E-3</v>
      </c>
      <c r="AU1185" s="13">
        <f t="shared" si="1492"/>
        <v>8.0234801966114319E-4</v>
      </c>
      <c r="AV1185" s="13">
        <f t="shared" si="1493"/>
        <v>4.6894688823676797E-4</v>
      </c>
      <c r="AW1185" s="13">
        <f t="shared" si="1494"/>
        <v>1.5132510834338278E-5</v>
      </c>
      <c r="AX1185" s="13">
        <f t="shared" si="1495"/>
        <v>7.5637092227791025E-3</v>
      </c>
      <c r="AY1185" s="13">
        <f t="shared" si="1496"/>
        <v>8.0380913130332285E-3</v>
      </c>
      <c r="AZ1185" s="13">
        <f t="shared" si="1497"/>
        <v>4.2711128927376022E-3</v>
      </c>
      <c r="BA1185" s="13">
        <f t="shared" si="1498"/>
        <v>1.5129964425701018E-3</v>
      </c>
      <c r="BB1185" s="13">
        <f t="shared" si="1499"/>
        <v>4.0197220713636921E-4</v>
      </c>
      <c r="BC1185" s="13">
        <f t="shared" si="1500"/>
        <v>8.5436634621880898E-5</v>
      </c>
      <c r="BD1185" s="13">
        <f t="shared" si="1501"/>
        <v>6.6729566251222728E-5</v>
      </c>
      <c r="BE1185" s="13">
        <f t="shared" si="1502"/>
        <v>1.5600523304147248E-4</v>
      </c>
      <c r="BF1185" s="13">
        <f t="shared" si="1503"/>
        <v>1.8236018981974267E-4</v>
      </c>
      <c r="BG1185" s="13">
        <f t="shared" si="1504"/>
        <v>1.4211163810661824E-4</v>
      </c>
      <c r="BH1185" s="13">
        <f t="shared" si="1505"/>
        <v>8.3059730739378748E-5</v>
      </c>
      <c r="BI1185" s="13">
        <f t="shared" si="1506"/>
        <v>3.8836615846042035E-5</v>
      </c>
      <c r="BJ1185" s="14">
        <f t="shared" si="1507"/>
        <v>0.64779544320732785</v>
      </c>
      <c r="BK1185" s="14">
        <f t="shared" si="1508"/>
        <v>0.19236364762898422</v>
      </c>
      <c r="BL1185" s="14">
        <f t="shared" si="1509"/>
        <v>0.15090584940242144</v>
      </c>
      <c r="BM1185" s="14">
        <f t="shared" si="1510"/>
        <v>0.65008789799962552</v>
      </c>
      <c r="BN1185" s="14">
        <f t="shared" si="1511"/>
        <v>0.33962591717670376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1.4272727272727299</v>
      </c>
      <c r="F1186" s="10">
        <f>VLOOKUP(B1186,home!$B$2:$E$405,3,FALSE)</f>
        <v>1.17</v>
      </c>
      <c r="G1186" s="10">
        <f>VLOOKUP(C1186,away!$B$2:$E$405,4,FALSE)</f>
        <v>1.87</v>
      </c>
      <c r="H1186" s="10">
        <f>VLOOKUP(A1186,away!$A$2:$E$405,3,FALSE)</f>
        <v>1.3181818181818199</v>
      </c>
      <c r="I1186" s="10">
        <f>VLOOKUP(C1186,away!$B$2:$E$405,3,FALSE)</f>
        <v>0.23</v>
      </c>
      <c r="J1186" s="10">
        <f>VLOOKUP(B1186,home!$B$2:$E$405,4,FALSE)</f>
        <v>1.01</v>
      </c>
      <c r="K1186" s="12">
        <f t="shared" si="1456"/>
        <v>3.1227300000000056</v>
      </c>
      <c r="L1186" s="12">
        <f t="shared" si="1457"/>
        <v>0.3062136363636368</v>
      </c>
      <c r="M1186" s="13">
        <f t="shared" si="1458"/>
        <v>3.2421171236157564E-2</v>
      </c>
      <c r="N1186" s="13">
        <f t="shared" si="1459"/>
        <v>0.10124256405428649</v>
      </c>
      <c r="O1186" s="13">
        <f t="shared" si="1460"/>
        <v>9.9278047393919541E-3</v>
      </c>
      <c r="P1186" s="13">
        <f t="shared" si="1461"/>
        <v>3.1001853693841491E-2</v>
      </c>
      <c r="Q1186" s="13">
        <f t="shared" si="1462"/>
        <v>0.15807659602462132</v>
      </c>
      <c r="R1186" s="13">
        <f t="shared" si="1463"/>
        <v>1.520014595178679E-3</v>
      </c>
      <c r="S1186" s="13">
        <f t="shared" si="1464"/>
        <v>7.4111675782279757E-3</v>
      </c>
      <c r="T1186" s="13">
        <f t="shared" si="1465"/>
        <v>4.8405209292684909E-2</v>
      </c>
      <c r="U1186" s="13">
        <f t="shared" si="1466"/>
        <v>4.7465951768023247E-3</v>
      </c>
      <c r="V1186" s="13">
        <f t="shared" si="1467"/>
        <v>7.8741391710161507E-4</v>
      </c>
      <c r="W1186" s="13">
        <f t="shared" si="1468"/>
        <v>0.16454350956798891</v>
      </c>
      <c r="X1186" s="13">
        <f t="shared" si="1469"/>
        <v>5.0385466404848749E-2</v>
      </c>
      <c r="Y1186" s="13">
        <f t="shared" si="1470"/>
        <v>7.7143584438532972E-3</v>
      </c>
      <c r="Z1186" s="13">
        <f t="shared" si="1471"/>
        <v>1.5514973217182159E-4</v>
      </c>
      <c r="AA1186" s="13">
        <f t="shared" si="1472"/>
        <v>4.8449072314491322E-4</v>
      </c>
      <c r="AB1186" s="13">
        <f t="shared" si="1473"/>
        <v>7.5646685794315892E-4</v>
      </c>
      <c r="AC1186" s="13">
        <f t="shared" si="1474"/>
        <v>4.7058931948867865E-5</v>
      </c>
      <c r="AD1186" s="13">
        <f t="shared" si="1475"/>
        <v>0.12845623840831175</v>
      </c>
      <c r="AE1186" s="13">
        <f t="shared" si="1476"/>
        <v>3.9335051876603404E-2</v>
      </c>
      <c r="AF1186" s="13">
        <f t="shared" si="1477"/>
        <v>6.0224646358435123E-3</v>
      </c>
      <c r="AG1186" s="13">
        <f t="shared" si="1478"/>
        <v>6.1472026533768273E-4</v>
      </c>
      <c r="AH1186" s="13">
        <f t="shared" si="1479"/>
        <v>1.187724091729445E-5</v>
      </c>
      <c r="AI1186" s="13">
        <f t="shared" si="1480"/>
        <v>3.7089416529662965E-5</v>
      </c>
      <c r="AJ1186" s="13">
        <f t="shared" si="1481"/>
        <v>5.7910116839837325E-5</v>
      </c>
      <c r="AK1186" s="13">
        <f t="shared" si="1482"/>
        <v>6.0279219719755184E-5</v>
      </c>
      <c r="AL1186" s="13">
        <f t="shared" si="1483"/>
        <v>1.7999523985613413E-6</v>
      </c>
      <c r="AM1186" s="13">
        <f t="shared" si="1484"/>
        <v>8.0226829872957567E-2</v>
      </c>
      <c r="AN1186" s="13">
        <f t="shared" si="1485"/>
        <v>2.456654930932518E-2</v>
      </c>
      <c r="AO1186" s="13">
        <f t="shared" si="1486"/>
        <v>3.7613061984575272E-3</v>
      </c>
      <c r="AP1186" s="13">
        <f t="shared" si="1487"/>
        <v>3.8392108283558888E-4</v>
      </c>
      <c r="AQ1186" s="13">
        <f t="shared" si="1488"/>
        <v>2.9390467712937666E-5</v>
      </c>
      <c r="AR1186" s="13">
        <f t="shared" si="1489"/>
        <v>7.273946262503425E-7</v>
      </c>
      <c r="AS1186" s="13">
        <f t="shared" si="1490"/>
        <v>2.2714570212307356E-6</v>
      </c>
      <c r="AT1186" s="13">
        <f t="shared" si="1491"/>
        <v>3.5465734919539346E-6</v>
      </c>
      <c r="AU1186" s="13">
        <f t="shared" si="1492"/>
        <v>3.6916638135097771E-6</v>
      </c>
      <c r="AV1186" s="13">
        <f t="shared" si="1493"/>
        <v>2.8820173350903521E-6</v>
      </c>
      <c r="AW1186" s="13">
        <f t="shared" si="1494"/>
        <v>4.7809861057227413E-8</v>
      </c>
      <c r="AX1186" s="13">
        <f t="shared" si="1495"/>
        <v>4.1754454741530209E-2</v>
      </c>
      <c r="AY1186" s="13">
        <f t="shared" si="1496"/>
        <v>1.2785783420784864E-2</v>
      </c>
      <c r="AZ1186" s="13">
        <f t="shared" si="1497"/>
        <v>1.9575906175182162E-3</v>
      </c>
      <c r="BA1186" s="13">
        <f t="shared" si="1498"/>
        <v>1.9981364716719681E-4</v>
      </c>
      <c r="BB1186" s="13">
        <f t="shared" si="1499"/>
        <v>1.5296415873537004E-5</v>
      </c>
      <c r="BC1186" s="13">
        <f t="shared" si="1500"/>
        <v>9.3679422559324471E-7</v>
      </c>
      <c r="BD1186" s="13">
        <f t="shared" si="1501"/>
        <v>3.7123025595914299E-8</v>
      </c>
      <c r="BE1186" s="13">
        <f t="shared" si="1502"/>
        <v>1.1592518571912965E-7</v>
      </c>
      <c r="BF1186" s="13">
        <f t="shared" si="1503"/>
        <v>1.8100152760034921E-7</v>
      </c>
      <c r="BG1186" s="13">
        <f t="shared" si="1504"/>
        <v>1.8840630009447986E-7</v>
      </c>
      <c r="BH1186" s="13">
        <f t="shared" si="1505"/>
        <v>1.4708550137350904E-7</v>
      </c>
      <c r="BI1186" s="13">
        <f t="shared" si="1506"/>
        <v>9.1861661540819691E-8</v>
      </c>
      <c r="BJ1186" s="14">
        <f t="shared" si="1507"/>
        <v>0.87047805154276836</v>
      </c>
      <c r="BK1186" s="14">
        <f t="shared" si="1508"/>
        <v>8.4456248730460939E-2</v>
      </c>
      <c r="BL1186" s="14">
        <f t="shared" si="1509"/>
        <v>1.761640859595754E-2</v>
      </c>
      <c r="BM1186" s="14">
        <f t="shared" si="1510"/>
        <v>0.62573011864695727</v>
      </c>
      <c r="BN1186" s="14">
        <f t="shared" si="1511"/>
        <v>0.33419000434347751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1.4272727272727299</v>
      </c>
      <c r="F1187" s="10">
        <f>VLOOKUP(B1187,home!$B$2:$E$405,3,FALSE)</f>
        <v>0.7</v>
      </c>
      <c r="G1187" s="10">
        <f>VLOOKUP(C1187,away!$B$2:$E$405,4,FALSE)</f>
        <v>0.56000000000000005</v>
      </c>
      <c r="H1187" s="10">
        <f>VLOOKUP(A1187,away!$A$2:$E$405,3,FALSE)</f>
        <v>1.3181818181818199</v>
      </c>
      <c r="I1187" s="10">
        <f>VLOOKUP(C1187,away!$B$2:$E$405,3,FALSE)</f>
        <v>1.54</v>
      </c>
      <c r="J1187" s="10">
        <f>VLOOKUP(B1187,home!$B$2:$E$405,4,FALSE)</f>
        <v>1.1399999999999999</v>
      </c>
      <c r="K1187" s="12">
        <f t="shared" si="1456"/>
        <v>0.55949090909091015</v>
      </c>
      <c r="L1187" s="12">
        <f t="shared" si="1457"/>
        <v>2.3142000000000027</v>
      </c>
      <c r="M1187" s="13">
        <f t="shared" si="1458"/>
        <v>5.6490041720933887E-2</v>
      </c>
      <c r="N1187" s="13">
        <f t="shared" si="1459"/>
        <v>3.160566479702874E-2</v>
      </c>
      <c r="O1187" s="13">
        <f t="shared" si="1460"/>
        <v>0.13072925455058534</v>
      </c>
      <c r="P1187" s="13">
        <f t="shared" si="1461"/>
        <v>7.3141829473284001E-2</v>
      </c>
      <c r="Q1187" s="13">
        <f t="shared" si="1462"/>
        <v>8.8415410648560924E-3</v>
      </c>
      <c r="R1187" s="13">
        <f t="shared" si="1463"/>
        <v>0.15126682044048251</v>
      </c>
      <c r="S1187" s="13">
        <f t="shared" si="1464"/>
        <v>2.367553225189278E-2</v>
      </c>
      <c r="T1187" s="13">
        <f t="shared" si="1465"/>
        <v>2.046109433228999E-2</v>
      </c>
      <c r="U1187" s="13">
        <f t="shared" si="1466"/>
        <v>8.4632410883537026E-2</v>
      </c>
      <c r="V1187" s="13">
        <f t="shared" si="1467"/>
        <v>3.4060511471538037E-3</v>
      </c>
      <c r="W1187" s="13">
        <f t="shared" si="1468"/>
        <v>1.6489206160469833E-3</v>
      </c>
      <c r="X1187" s="13">
        <f t="shared" si="1469"/>
        <v>3.815932089655933E-3</v>
      </c>
      <c r="Y1187" s="13">
        <f t="shared" si="1470"/>
        <v>4.415415020940886E-3</v>
      </c>
      <c r="Z1187" s="13">
        <f t="shared" si="1471"/>
        <v>0.11668722528778835</v>
      </c>
      <c r="AA1187" s="13">
        <f t="shared" si="1472"/>
        <v>6.5285441755560544E-2</v>
      </c>
      <c r="AB1187" s="13">
        <f t="shared" si="1473"/>
        <v>1.8263305579110111E-2</v>
      </c>
      <c r="AC1187" s="13">
        <f t="shared" si="1474"/>
        <v>2.7562912483441201E-4</v>
      </c>
      <c r="AD1187" s="13">
        <f t="shared" si="1475"/>
        <v>2.3063902362271748E-4</v>
      </c>
      <c r="AE1187" s="13">
        <f t="shared" si="1476"/>
        <v>5.3374482846769349E-4</v>
      </c>
      <c r="AF1187" s="13">
        <f t="shared" si="1477"/>
        <v>6.1759614101996891E-4</v>
      </c>
      <c r="AG1187" s="13">
        <f t="shared" si="1478"/>
        <v>4.7641366318280459E-4</v>
      </c>
      <c r="AH1187" s="13">
        <f t="shared" si="1479"/>
        <v>6.7509394190250052E-2</v>
      </c>
      <c r="AI1187" s="13">
        <f t="shared" si="1480"/>
        <v>3.7770892327679606E-2</v>
      </c>
      <c r="AJ1187" s="13">
        <f t="shared" si="1481"/>
        <v>1.0566235442794171E-2</v>
      </c>
      <c r="AK1187" s="13">
        <f t="shared" si="1482"/>
        <v>1.9705708911858361E-3</v>
      </c>
      <c r="AL1187" s="13">
        <f t="shared" si="1483"/>
        <v>1.4275095455656742E-5</v>
      </c>
      <c r="AM1187" s="13">
        <f t="shared" si="1484"/>
        <v>2.5808087399702829E-5</v>
      </c>
      <c r="AN1187" s="13">
        <f t="shared" si="1485"/>
        <v>5.9725075860392358E-5</v>
      </c>
      <c r="AO1187" s="13">
        <f t="shared" si="1486"/>
        <v>6.9107885278060088E-5</v>
      </c>
      <c r="AP1187" s="13">
        <f t="shared" si="1487"/>
        <v>5.3309822703495614E-5</v>
      </c>
      <c r="AQ1187" s="13">
        <f t="shared" si="1488"/>
        <v>3.0842397925107436E-5</v>
      </c>
      <c r="AR1187" s="13">
        <f t="shared" si="1489"/>
        <v>3.1246048007015373E-2</v>
      </c>
      <c r="AS1187" s="13">
        <f t="shared" si="1490"/>
        <v>1.748187980494325E-2</v>
      </c>
      <c r="AT1187" s="13">
        <f t="shared" si="1491"/>
        <v>4.8904764123428599E-3</v>
      </c>
      <c r="AU1187" s="13">
        <f t="shared" si="1492"/>
        <v>9.1205903127645344E-4</v>
      </c>
      <c r="AV1187" s="13">
        <f t="shared" si="1493"/>
        <v>1.275721841383594E-4</v>
      </c>
      <c r="AW1187" s="13">
        <f t="shared" si="1494"/>
        <v>5.1341723530399714E-7</v>
      </c>
      <c r="AX1187" s="13">
        <f t="shared" si="1495"/>
        <v>2.4065650468595657E-6</v>
      </c>
      <c r="AY1187" s="13">
        <f t="shared" si="1496"/>
        <v>5.5692728314424134E-6</v>
      </c>
      <c r="AZ1187" s="13">
        <f t="shared" si="1497"/>
        <v>6.4442055932620249E-6</v>
      </c>
      <c r="BA1187" s="13">
        <f t="shared" si="1498"/>
        <v>4.9710601946423321E-6</v>
      </c>
      <c r="BB1187" s="13">
        <f t="shared" si="1499"/>
        <v>2.8760068756103255E-6</v>
      </c>
      <c r="BC1187" s="13">
        <f t="shared" si="1500"/>
        <v>1.3311310223074847E-6</v>
      </c>
      <c r="BD1187" s="13">
        <f t="shared" si="1501"/>
        <v>1.2051600716305837E-2</v>
      </c>
      <c r="BE1187" s="13">
        <f t="shared" si="1502"/>
        <v>6.7427610407666157E-3</v>
      </c>
      <c r="BF1187" s="13">
        <f t="shared" si="1503"/>
        <v>1.8862567522406424E-3</v>
      </c>
      <c r="BG1187" s="13">
        <f t="shared" si="1504"/>
        <v>3.5178116836332834E-4</v>
      </c>
      <c r="BH1187" s="13">
        <f t="shared" si="1505"/>
        <v>4.9204591422165255E-5</v>
      </c>
      <c r="BI1187" s="13">
        <f t="shared" si="1506"/>
        <v>5.5059043172468089E-6</v>
      </c>
      <c r="BJ1187" s="14">
        <f t="shared" si="1507"/>
        <v>7.2909353087842715E-2</v>
      </c>
      <c r="BK1187" s="14">
        <f t="shared" si="1508"/>
        <v>0.15700892808638597</v>
      </c>
      <c r="BL1187" s="14">
        <f t="shared" si="1509"/>
        <v>0.64373947167431733</v>
      </c>
      <c r="BM1187" s="14">
        <f t="shared" si="1510"/>
        <v>0.53826477023356778</v>
      </c>
      <c r="BN1187" s="14">
        <f t="shared" si="1511"/>
        <v>0.45207515204717058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1.4272727272727299</v>
      </c>
      <c r="F1188" s="10">
        <f>VLOOKUP(B1188,home!$B$2:$E$405,3,FALSE)</f>
        <v>0.98</v>
      </c>
      <c r="G1188" s="10">
        <f>VLOOKUP(C1188,away!$B$2:$E$405,4,FALSE)</f>
        <v>1.4</v>
      </c>
      <c r="H1188" s="10">
        <f>VLOOKUP(A1188,away!$A$2:$E$405,3,FALSE)</f>
        <v>1.3181818181818199</v>
      </c>
      <c r="I1188" s="10">
        <f>VLOOKUP(C1188,away!$B$2:$E$405,3,FALSE)</f>
        <v>0.7</v>
      </c>
      <c r="J1188" s="10">
        <f>VLOOKUP(B1188,home!$B$2:$E$405,4,FALSE)</f>
        <v>1.06</v>
      </c>
      <c r="K1188" s="12">
        <f t="shared" si="1456"/>
        <v>1.9582181818181852</v>
      </c>
      <c r="L1188" s="12">
        <f t="shared" si="1457"/>
        <v>0.97809090909091034</v>
      </c>
      <c r="M1188" s="13">
        <f t="shared" si="1458"/>
        <v>5.3061211870463663E-2</v>
      </c>
      <c r="N1188" s="13">
        <f t="shared" si="1459"/>
        <v>0.10390542983404888</v>
      </c>
      <c r="O1188" s="13">
        <f t="shared" si="1460"/>
        <v>5.1898688955847212E-2</v>
      </c>
      <c r="P1188" s="13">
        <f t="shared" si="1461"/>
        <v>0.10162895632586666</v>
      </c>
      <c r="Q1188" s="13">
        <f t="shared" si="1462"/>
        <v>0.1017347509453341</v>
      </c>
      <c r="R1188" s="13">
        <f t="shared" si="1463"/>
        <v>2.538081793072549E-2</v>
      </c>
      <c r="S1188" s="13">
        <f t="shared" si="1464"/>
        <v>4.8662876326210532E-2</v>
      </c>
      <c r="T1188" s="13">
        <f t="shared" si="1465"/>
        <v>9.9505835038259188E-2</v>
      </c>
      <c r="U1188" s="13">
        <f t="shared" si="1466"/>
        <v>4.9701179141363662E-2</v>
      </c>
      <c r="V1188" s="13">
        <f t="shared" si="1467"/>
        <v>1.0356084057369033E-2</v>
      </c>
      <c r="W1188" s="13">
        <f t="shared" si="1468"/>
        <v>6.6406279674632696E-2</v>
      </c>
      <c r="X1188" s="13">
        <f t="shared" si="1469"/>
        <v>6.4951378456306733E-2</v>
      </c>
      <c r="Y1188" s="13">
        <f t="shared" si="1470"/>
        <v>3.1764176400518408E-2</v>
      </c>
      <c r="Z1188" s="13">
        <f t="shared" si="1471"/>
        <v>8.2749157611113934E-3</v>
      </c>
      <c r="AA1188" s="13">
        <f t="shared" si="1472"/>
        <v>1.6204090496422196E-2</v>
      </c>
      <c r="AB1188" s="13">
        <f t="shared" si="1473"/>
        <v>1.5865572314960604E-2</v>
      </c>
      <c r="AC1188" s="13">
        <f t="shared" si="1474"/>
        <v>1.239697955993184E-3</v>
      </c>
      <c r="AD1188" s="13">
        <f t="shared" si="1475"/>
        <v>3.2509496061442295E-2</v>
      </c>
      <c r="AE1188" s="13">
        <f t="shared" si="1476"/>
        <v>3.1797242556823466E-2</v>
      </c>
      <c r="AF1188" s="13">
        <f t="shared" si="1477"/>
        <v>1.5550296939493819E-2</v>
      </c>
      <c r="AG1188" s="13">
        <f t="shared" si="1478"/>
        <v>5.0698680233943715E-3</v>
      </c>
      <c r="AH1188" s="13">
        <f t="shared" si="1479"/>
        <v>2.0234049698590354E-3</v>
      </c>
      <c r="AI1188" s="13">
        <f t="shared" si="1480"/>
        <v>3.9622684011592401E-3</v>
      </c>
      <c r="AJ1188" s="13">
        <f t="shared" si="1481"/>
        <v>3.8794930121968476E-3</v>
      </c>
      <c r="AK1188" s="13">
        <f t="shared" si="1482"/>
        <v>2.5322979175734892E-3</v>
      </c>
      <c r="AL1188" s="13">
        <f t="shared" si="1483"/>
        <v>9.4976503540454484E-5</v>
      </c>
      <c r="AM1188" s="13">
        <f t="shared" si="1484"/>
        <v>1.2732137253852588E-2</v>
      </c>
      <c r="AN1188" s="13">
        <f t="shared" si="1485"/>
        <v>1.2453187701290926E-2</v>
      </c>
      <c r="AO1188" s="13">
        <f t="shared" si="1486"/>
        <v>6.0901748399176912E-3</v>
      </c>
      <c r="AP1188" s="13">
        <f t="shared" si="1487"/>
        <v>1.9855815485658951E-3</v>
      </c>
      <c r="AQ1188" s="13">
        <f t="shared" si="1488"/>
        <v>4.855198154777383E-4</v>
      </c>
      <c r="AR1188" s="13">
        <f t="shared" si="1489"/>
        <v>3.958148012856982E-4</v>
      </c>
      <c r="AS1188" s="13">
        <f t="shared" si="1490"/>
        <v>7.7509174051040625E-4</v>
      </c>
      <c r="AT1188" s="13">
        <f t="shared" si="1491"/>
        <v>7.5889936942229023E-4</v>
      </c>
      <c r="AU1188" s="13">
        <f t="shared" si="1492"/>
        <v>4.9536351445769494E-4</v>
      </c>
      <c r="AV1188" s="13">
        <f t="shared" si="1493"/>
        <v>2.4250746015510349E-4</v>
      </c>
      <c r="AW1188" s="13">
        <f t="shared" si="1494"/>
        <v>5.0530544451714884E-6</v>
      </c>
      <c r="AX1188" s="13">
        <f t="shared" si="1495"/>
        <v>4.1553837773164702E-3</v>
      </c>
      <c r="AY1188" s="13">
        <f t="shared" si="1496"/>
        <v>4.0643430963770875E-3</v>
      </c>
      <c r="AZ1188" s="13">
        <f t="shared" si="1497"/>
        <v>1.9876485169964151E-3</v>
      </c>
      <c r="BA1188" s="13">
        <f t="shared" si="1498"/>
        <v>6.4803364831407463E-4</v>
      </c>
      <c r="BB1188" s="13">
        <f t="shared" si="1499"/>
        <v>1.5845895505025309E-4</v>
      </c>
      <c r="BC1188" s="13">
        <f t="shared" si="1500"/>
        <v>3.0997452679739567E-5</v>
      </c>
      <c r="BD1188" s="13">
        <f t="shared" si="1501"/>
        <v>6.4523809803527734E-5</v>
      </c>
      <c r="BE1188" s="13">
        <f t="shared" si="1502"/>
        <v>1.2635169751744647E-4</v>
      </c>
      <c r="BF1188" s="13">
        <f t="shared" si="1503"/>
        <v>1.2371209569112768E-4</v>
      </c>
      <c r="BG1188" s="13">
        <f t="shared" si="1504"/>
        <v>8.0751758364399137E-5</v>
      </c>
      <c r="BH1188" s="13">
        <f t="shared" si="1505"/>
        <v>3.953239036073879E-5</v>
      </c>
      <c r="BI1188" s="13">
        <f t="shared" si="1506"/>
        <v>1.5482609115026523E-5</v>
      </c>
      <c r="BJ1188" s="14">
        <f t="shared" si="1507"/>
        <v>0.59798622053609285</v>
      </c>
      <c r="BK1188" s="14">
        <f t="shared" si="1508"/>
        <v>0.21910814613582064</v>
      </c>
      <c r="BL1188" s="14">
        <f t="shared" si="1509"/>
        <v>0.17456584438679121</v>
      </c>
      <c r="BM1188" s="14">
        <f t="shared" si="1510"/>
        <v>0.55826598091559798</v>
      </c>
      <c r="BN1188" s="14">
        <f t="shared" si="1511"/>
        <v>0.43760985586228601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1.4272727272727299</v>
      </c>
      <c r="F1189" s="10">
        <f>VLOOKUP(B1189,home!$B$2:$E$405,3,FALSE)</f>
        <v>0.56000000000000005</v>
      </c>
      <c r="G1189" s="10">
        <f>VLOOKUP(C1189,away!$B$2:$E$405,4,FALSE)</f>
        <v>1.28</v>
      </c>
      <c r="H1189" s="10">
        <f>VLOOKUP(A1189,away!$A$2:$E$405,3,FALSE)</f>
        <v>1.3181818181818199</v>
      </c>
      <c r="I1189" s="10">
        <f>VLOOKUP(C1189,away!$B$2:$E$405,3,FALSE)</f>
        <v>0.57999999999999996</v>
      </c>
      <c r="J1189" s="10">
        <f>VLOOKUP(B1189,home!$B$2:$E$405,4,FALSE)</f>
        <v>1.67</v>
      </c>
      <c r="K1189" s="12">
        <f t="shared" si="1456"/>
        <v>1.0230690909090929</v>
      </c>
      <c r="L1189" s="12">
        <f t="shared" si="1457"/>
        <v>1.2767909090909106</v>
      </c>
      <c r="M1189" s="13">
        <f t="shared" si="1458"/>
        <v>0.10027288094350709</v>
      </c>
      <c r="N1189" s="13">
        <f t="shared" si="1459"/>
        <v>0.10258608514970949</v>
      </c>
      <c r="O1189" s="13">
        <f t="shared" si="1460"/>
        <v>0.12802750281702507</v>
      </c>
      <c r="P1189" s="13">
        <f t="shared" si="1461"/>
        <v>0.13098098091837515</v>
      </c>
      <c r="Q1189" s="13">
        <f t="shared" si="1462"/>
        <v>5.2476326437018044E-2</v>
      </c>
      <c r="R1189" s="13">
        <f t="shared" si="1463"/>
        <v>8.1732175855194308E-2</v>
      </c>
      <c r="S1189" s="13">
        <f t="shared" si="1464"/>
        <v>4.277332315804639E-2</v>
      </c>
      <c r="T1189" s="13">
        <f t="shared" si="1465"/>
        <v>6.7001296537271646E-2</v>
      </c>
      <c r="U1189" s="13">
        <f t="shared" si="1466"/>
        <v>8.3617662850195729E-2</v>
      </c>
      <c r="V1189" s="13">
        <f t="shared" si="1467"/>
        <v>6.208050329664319E-3</v>
      </c>
      <c r="W1189" s="13">
        <f t="shared" si="1468"/>
        <v>1.7895635860722955E-2</v>
      </c>
      <c r="X1189" s="13">
        <f t="shared" si="1469"/>
        <v>2.2848985179372359E-2</v>
      </c>
      <c r="Y1189" s="13">
        <f t="shared" si="1470"/>
        <v>1.4586688279487794E-2</v>
      </c>
      <c r="Z1189" s="13">
        <f t="shared" si="1471"/>
        <v>3.4784966370710581E-2</v>
      </c>
      <c r="AA1189" s="13">
        <f t="shared" si="1472"/>
        <v>3.5587423922186237E-2</v>
      </c>
      <c r="AB1189" s="13">
        <f t="shared" si="1473"/>
        <v>1.8204196719933789E-2</v>
      </c>
      <c r="AC1189" s="13">
        <f t="shared" si="1474"/>
        <v>5.0682729101262974E-4</v>
      </c>
      <c r="AD1189" s="13">
        <f t="shared" si="1475"/>
        <v>4.5771179778174966E-3</v>
      </c>
      <c r="AE1189" s="13">
        <f t="shared" si="1476"/>
        <v>5.8440226239139517E-3</v>
      </c>
      <c r="AF1189" s="13">
        <f t="shared" si="1477"/>
        <v>3.7307974793674733E-3</v>
      </c>
      <c r="AG1189" s="13">
        <f t="shared" si="1478"/>
        <v>1.5878161017718918E-3</v>
      </c>
      <c r="AH1189" s="13">
        <f t="shared" si="1479"/>
        <v>1.1103282208789075E-2</v>
      </c>
      <c r="AI1189" s="13">
        <f t="shared" si="1480"/>
        <v>1.1359424835452943E-2</v>
      </c>
      <c r="AJ1189" s="13">
        <f t="shared" si="1481"/>
        <v>5.8107382198285071E-3</v>
      </c>
      <c r="AK1189" s="13">
        <f t="shared" si="1482"/>
        <v>1.9815955560235575E-3</v>
      </c>
      <c r="AL1189" s="13">
        <f t="shared" si="1483"/>
        <v>2.6481630968771168E-5</v>
      </c>
      <c r="AM1189" s="13">
        <f t="shared" si="1484"/>
        <v>9.3654158570988287E-4</v>
      </c>
      <c r="AN1189" s="13">
        <f t="shared" si="1485"/>
        <v>1.1957677826199642E-3</v>
      </c>
      <c r="AO1189" s="13">
        <f t="shared" si="1486"/>
        <v>7.6337271711648361E-4</v>
      </c>
      <c r="AP1189" s="13">
        <f t="shared" si="1487"/>
        <v>3.2488911515411793E-4</v>
      </c>
      <c r="AQ1189" s="13">
        <f t="shared" si="1488"/>
        <v>1.0370386717284192E-4</v>
      </c>
      <c r="AR1189" s="13">
        <f t="shared" si="1489"/>
        <v>2.8353139570505463E-3</v>
      </c>
      <c r="AS1189" s="13">
        <f t="shared" si="1490"/>
        <v>2.9007220724815651E-3</v>
      </c>
      <c r="AT1189" s="13">
        <f t="shared" si="1491"/>
        <v>1.4838195468368273E-3</v>
      </c>
      <c r="AU1189" s="13">
        <f t="shared" si="1492"/>
        <v>5.0601663828516515E-4</v>
      </c>
      <c r="AV1189" s="13">
        <f t="shared" si="1493"/>
        <v>1.2942249552881977E-4</v>
      </c>
      <c r="AW1189" s="13">
        <f t="shared" si="1494"/>
        <v>9.608751771418194E-7</v>
      </c>
      <c r="AX1189" s="13">
        <f t="shared" si="1495"/>
        <v>1.5969112478179498E-4</v>
      </c>
      <c r="AY1189" s="13">
        <f t="shared" si="1496"/>
        <v>2.0389217638389803E-4</v>
      </c>
      <c r="AZ1189" s="13">
        <f t="shared" si="1497"/>
        <v>1.3016383862086078E-4</v>
      </c>
      <c r="BA1189" s="13">
        <f t="shared" si="1498"/>
        <v>5.539733528116382E-5</v>
      </c>
      <c r="BB1189" s="13">
        <f t="shared" si="1499"/>
        <v>1.7682703518712776E-5</v>
      </c>
      <c r="BC1189" s="13">
        <f t="shared" si="1500"/>
        <v>4.5154230201684648E-6</v>
      </c>
      <c r="BD1189" s="13">
        <f t="shared" si="1501"/>
        <v>6.0335051413011869E-4</v>
      </c>
      <c r="BE1189" s="13">
        <f t="shared" si="1502"/>
        <v>6.1726926199063431E-4</v>
      </c>
      <c r="BF1189" s="13">
        <f t="shared" si="1503"/>
        <v>3.1575455135544249E-4</v>
      </c>
      <c r="BG1189" s="13">
        <f t="shared" si="1504"/>
        <v>1.0767957393520703E-4</v>
      </c>
      <c r="BH1189" s="13">
        <f t="shared" si="1505"/>
        <v>2.7540910953842667E-5</v>
      </c>
      <c r="BI1189" s="13">
        <f t="shared" si="1506"/>
        <v>5.635250946471222E-6</v>
      </c>
      <c r="BJ1189" s="14">
        <f t="shared" si="1507"/>
        <v>0.29703038929583292</v>
      </c>
      <c r="BK1189" s="14">
        <f t="shared" si="1508"/>
        <v>0.28097243644795822</v>
      </c>
      <c r="BL1189" s="14">
        <f t="shared" si="1509"/>
        <v>0.38695652775812395</v>
      </c>
      <c r="BM1189" s="14">
        <f t="shared" si="1510"/>
        <v>0.40346543645058985</v>
      </c>
      <c r="BN1189" s="14">
        <f t="shared" si="1511"/>
        <v>0.5960759521208292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1.4272727272727299</v>
      </c>
      <c r="F1190" s="10">
        <f>VLOOKUP(B1190,home!$B$2:$E$405,3,FALSE)</f>
        <v>0.82</v>
      </c>
      <c r="G1190" s="10">
        <f>VLOOKUP(C1190,away!$B$2:$E$405,4,FALSE)</f>
        <v>0.7</v>
      </c>
      <c r="H1190" s="10">
        <f>VLOOKUP(A1190,away!$A$2:$E$405,3,FALSE)</f>
        <v>1.3181818181818199</v>
      </c>
      <c r="I1190" s="10">
        <f>VLOOKUP(C1190,away!$B$2:$E$405,3,FALSE)</f>
        <v>2.4500000000000002</v>
      </c>
      <c r="J1190" s="10">
        <f>VLOOKUP(B1190,home!$B$2:$E$405,4,FALSE)</f>
        <v>1.1399999999999999</v>
      </c>
      <c r="K1190" s="12">
        <f t="shared" si="1456"/>
        <v>0.8192545454545469</v>
      </c>
      <c r="L1190" s="12">
        <f t="shared" si="1457"/>
        <v>3.6816818181818229</v>
      </c>
      <c r="M1190" s="13">
        <f t="shared" si="1458"/>
        <v>1.1098599346383195E-2</v>
      </c>
      <c r="N1190" s="13">
        <f t="shared" si="1459"/>
        <v>9.0925779627032965E-3</v>
      </c>
      <c r="O1190" s="13">
        <f t="shared" si="1460"/>
        <v>4.0861511420863666E-2</v>
      </c>
      <c r="P1190" s="13">
        <f t="shared" si="1461"/>
        <v>3.3475978965685445E-2</v>
      </c>
      <c r="Q1190" s="13">
        <f t="shared" si="1462"/>
        <v>3.7245679129222589E-3</v>
      </c>
      <c r="R1190" s="13">
        <f t="shared" si="1463"/>
        <v>7.5219541830811351E-2</v>
      </c>
      <c r="S1190" s="13">
        <f t="shared" si="1464"/>
        <v>2.5242851208882682E-2</v>
      </c>
      <c r="T1190" s="13">
        <f t="shared" si="1465"/>
        <v>1.3712673965589298E-2</v>
      </c>
      <c r="U1190" s="13">
        <f t="shared" si="1466"/>
        <v>6.162395155190064E-2</v>
      </c>
      <c r="V1190" s="13">
        <f t="shared" si="1467"/>
        <v>8.4598178135360004E-3</v>
      </c>
      <c r="W1190" s="13">
        <f t="shared" si="1468"/>
        <v>1.0171230641719052E-3</v>
      </c>
      <c r="X1190" s="13">
        <f t="shared" si="1469"/>
        <v>3.7447234922150865E-3</v>
      </c>
      <c r="Y1190" s="13">
        <f t="shared" si="1470"/>
        <v>6.8934401977033145E-3</v>
      </c>
      <c r="Z1190" s="13">
        <f t="shared" si="1471"/>
        <v>9.2311473176821743E-2</v>
      </c>
      <c r="AA1190" s="13">
        <f t="shared" si="1472"/>
        <v>7.5626593997716693E-2</v>
      </c>
      <c r="AB1190" s="13">
        <f t="shared" si="1473"/>
        <v>3.0978715444937473E-2</v>
      </c>
      <c r="AC1190" s="13">
        <f t="shared" si="1474"/>
        <v>1.5947996811403477E-3</v>
      </c>
      <c r="AD1190" s="13">
        <f t="shared" si="1475"/>
        <v>2.0832067340237256E-4</v>
      </c>
      <c r="AE1190" s="13">
        <f t="shared" si="1476"/>
        <v>7.669704356169086E-4</v>
      </c>
      <c r="AF1190" s="13">
        <f t="shared" si="1477"/>
        <v>1.4118705539468827E-3</v>
      </c>
      <c r="AG1190" s="13">
        <f t="shared" si="1478"/>
        <v>1.7326860493641788E-3</v>
      </c>
      <c r="AH1190" s="13">
        <f t="shared" si="1479"/>
        <v>8.4965368101170932E-2</v>
      </c>
      <c r="AI1190" s="13">
        <f t="shared" si="1480"/>
        <v>6.960826402310305E-2</v>
      </c>
      <c r="AJ1190" s="13">
        <f t="shared" si="1481"/>
        <v>2.8513443351063684E-2</v>
      </c>
      <c r="AK1190" s="13">
        <f t="shared" si="1482"/>
        <v>7.7865893573065507E-3</v>
      </c>
      <c r="AL1190" s="13">
        <f t="shared" si="1483"/>
        <v>1.9241159686599199E-4</v>
      </c>
      <c r="AM1190" s="13">
        <f t="shared" si="1484"/>
        <v>3.4133531719409178E-5</v>
      </c>
      <c r="AN1190" s="13">
        <f t="shared" si="1485"/>
        <v>1.256688031216813E-4</v>
      </c>
      <c r="AO1190" s="13">
        <f t="shared" si="1486"/>
        <v>2.313362737828826E-4</v>
      </c>
      <c r="AP1190" s="13">
        <f t="shared" si="1487"/>
        <v>2.8390218435745708E-4</v>
      </c>
      <c r="AQ1190" s="13">
        <f t="shared" si="1488"/>
        <v>2.6130937757273847E-4</v>
      </c>
      <c r="AR1190" s="13">
        <f t="shared" si="1489"/>
        <v>6.2563090182641348E-2</v>
      </c>
      <c r="AS1190" s="13">
        <f t="shared" si="1490"/>
        <v>5.1255096009811672E-2</v>
      </c>
      <c r="AT1190" s="13">
        <f t="shared" si="1491"/>
        <v>2.0995485191873706E-2</v>
      </c>
      <c r="AU1190" s="13">
        <f t="shared" si="1492"/>
        <v>5.7335488924887207E-3</v>
      </c>
      <c r="AV1190" s="13">
        <f t="shared" si="1493"/>
        <v>1.1743089979393171E-3</v>
      </c>
      <c r="AW1190" s="13">
        <f t="shared" si="1494"/>
        <v>1.6121069696408079E-5</v>
      </c>
      <c r="AX1190" s="13">
        <f t="shared" si="1495"/>
        <v>4.6606751689238188E-6</v>
      </c>
      <c r="AY1190" s="13">
        <f t="shared" si="1496"/>
        <v>1.7159123029878317E-5</v>
      </c>
      <c r="AZ1190" s="13">
        <f t="shared" si="1497"/>
        <v>3.1587215637524006E-5</v>
      </c>
      <c r="BA1190" s="13">
        <f t="shared" si="1498"/>
        <v>3.8764692499886892E-5</v>
      </c>
      <c r="BB1190" s="13">
        <f t="shared" si="1499"/>
        <v>3.5679815891060722E-5</v>
      </c>
      <c r="BC1190" s="13">
        <f t="shared" si="1500"/>
        <v>2.6272345888438617E-5</v>
      </c>
      <c r="BD1190" s="13">
        <f t="shared" si="1501"/>
        <v>3.8389565269116743E-2</v>
      </c>
      <c r="BE1190" s="13">
        <f t="shared" si="1502"/>
        <v>3.1450825844747898E-2</v>
      </c>
      <c r="BF1190" s="13">
        <f t="shared" si="1503"/>
        <v>1.2883116015804526E-2</v>
      </c>
      <c r="BG1190" s="13">
        <f t="shared" si="1504"/>
        <v>3.5181837851887099E-3</v>
      </c>
      <c r="BH1190" s="13">
        <f t="shared" si="1505"/>
        <v>7.2057201444008351E-4</v>
      </c>
      <c r="BI1190" s="13">
        <f t="shared" si="1506"/>
        <v>1.1806637963147561E-4</v>
      </c>
      <c r="BJ1190" s="14">
        <f t="shared" si="1507"/>
        <v>4.339542834630538E-2</v>
      </c>
      <c r="BK1190" s="14">
        <f t="shared" si="1508"/>
        <v>8.0081617735523539E-2</v>
      </c>
      <c r="BL1190" s="14">
        <f t="shared" si="1509"/>
        <v>0.70398583766255829</v>
      </c>
      <c r="BM1190" s="14">
        <f t="shared" si="1510"/>
        <v>0.74630054142850644</v>
      </c>
      <c r="BN1190" s="14">
        <f t="shared" si="1511"/>
        <v>0.17347277743936923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1.4117647058823499</v>
      </c>
      <c r="F1191" s="10">
        <f>VLOOKUP(B1191,home!$B$2:$E$405,3,FALSE)</f>
        <v>1.24</v>
      </c>
      <c r="G1191" s="10">
        <f>VLOOKUP(C1191,away!$B$2:$E$405,4,FALSE)</f>
        <v>0.79</v>
      </c>
      <c r="H1191" s="10">
        <f>VLOOKUP(A1191,away!$A$2:$E$405,3,FALSE)</f>
        <v>1.1323529411764699</v>
      </c>
      <c r="I1191" s="10">
        <f>VLOOKUP(C1191,away!$B$2:$E$405,3,FALSE)</f>
        <v>0.55000000000000004</v>
      </c>
      <c r="J1191" s="10">
        <f>VLOOKUP(B1191,home!$B$2:$E$405,4,FALSE)</f>
        <v>1.44</v>
      </c>
      <c r="K1191" s="12">
        <f t="shared" si="1456"/>
        <v>1.3829647058823502</v>
      </c>
      <c r="L1191" s="12">
        <f t="shared" si="1457"/>
        <v>0.89682352941176424</v>
      </c>
      <c r="M1191" s="13">
        <f t="shared" si="1458"/>
        <v>0.10230586919408256</v>
      </c>
      <c r="N1191" s="13">
        <f t="shared" si="1459"/>
        <v>0.14148540630003259</v>
      </c>
      <c r="O1191" s="13">
        <f t="shared" si="1460"/>
        <v>9.1750310690175405E-2</v>
      </c>
      <c r="P1191" s="13">
        <f t="shared" si="1461"/>
        <v>0.12688744143825267</v>
      </c>
      <c r="Q1191" s="13">
        <f t="shared" si="1462"/>
        <v>9.7834661655184701E-2</v>
      </c>
      <c r="R1191" s="13">
        <f t="shared" si="1463"/>
        <v>4.1141918728894514E-2</v>
      </c>
      <c r="S1191" s="13">
        <f t="shared" si="1464"/>
        <v>3.9343839511793287E-2</v>
      </c>
      <c r="T1191" s="13">
        <f t="shared" si="1465"/>
        <v>8.7740426564408544E-2</v>
      </c>
      <c r="U1191" s="13">
        <f t="shared" si="1466"/>
        <v>5.6897821534341156E-2</v>
      </c>
      <c r="V1191" s="13">
        <f t="shared" si="1467"/>
        <v>5.4219102115984725E-3</v>
      </c>
      <c r="W1191" s="13">
        <f t="shared" si="1468"/>
        <v>4.5100628027020591E-2</v>
      </c>
      <c r="X1191" s="13">
        <f t="shared" si="1469"/>
        <v>4.0447304405879743E-2</v>
      </c>
      <c r="Y1191" s="13">
        <f t="shared" si="1470"/>
        <v>1.8137047146236533E-2</v>
      </c>
      <c r="Z1191" s="13">
        <f t="shared" si="1471"/>
        <v>1.2299013587073049E-2</v>
      </c>
      <c r="AA1191" s="13">
        <f t="shared" si="1472"/>
        <v>1.7009101708089509E-2</v>
      </c>
      <c r="AB1191" s="13">
        <f t="shared" si="1473"/>
        <v>1.1761493670525496E-2</v>
      </c>
      <c r="AC1191" s="13">
        <f t="shared" si="1474"/>
        <v>4.2029132827201574E-4</v>
      </c>
      <c r="AD1191" s="13">
        <f t="shared" si="1475"/>
        <v>1.5593144193624444E-2</v>
      </c>
      <c r="AE1191" s="13">
        <f t="shared" si="1476"/>
        <v>1.3984298610352833E-2</v>
      </c>
      <c r="AF1191" s="13">
        <f t="shared" si="1477"/>
        <v>6.2707240180423281E-3</v>
      </c>
      <c r="AG1191" s="13">
        <f t="shared" si="1478"/>
        <v>1.874577615275947E-3</v>
      </c>
      <c r="AH1191" s="13">
        <f t="shared" si="1479"/>
        <v>2.7575111933605232E-3</v>
      </c>
      <c r="AI1191" s="13">
        <f t="shared" si="1480"/>
        <v>3.8135406564931244E-3</v>
      </c>
      <c r="AJ1191" s="13">
        <f t="shared" si="1481"/>
        <v>2.6369960661886999E-3</v>
      </c>
      <c r="AK1191" s="13">
        <f t="shared" si="1482"/>
        <v>1.2156241630298568E-3</v>
      </c>
      <c r="AL1191" s="13">
        <f t="shared" si="1483"/>
        <v>2.085107793843188E-5</v>
      </c>
      <c r="AM1191" s="13">
        <f t="shared" si="1484"/>
        <v>4.3129536147033798E-3</v>
      </c>
      <c r="AN1191" s="13">
        <f t="shared" si="1485"/>
        <v>3.8679582829275112E-3</v>
      </c>
      <c r="AO1191" s="13">
        <f t="shared" si="1486"/>
        <v>1.7344379994562588E-3</v>
      </c>
      <c r="AP1191" s="13">
        <f t="shared" si="1487"/>
        <v>5.184949360727473E-4</v>
      </c>
      <c r="AQ1191" s="13">
        <f t="shared" si="1488"/>
        <v>1.1624961463772206E-4</v>
      </c>
      <c r="AR1191" s="13">
        <f t="shared" si="1489"/>
        <v>4.9460018416440615E-4</v>
      </c>
      <c r="AS1191" s="13">
        <f t="shared" si="1490"/>
        <v>6.8401459822228414E-4</v>
      </c>
      <c r="AT1191" s="13">
        <f t="shared" si="1491"/>
        <v>4.7298402382485769E-4</v>
      </c>
      <c r="AU1191" s="13">
        <f t="shared" si="1492"/>
        <v>2.1804007046533164E-4</v>
      </c>
      <c r="AV1191" s="13">
        <f t="shared" si="1493"/>
        <v>7.538543048041352E-5</v>
      </c>
      <c r="AW1191" s="13">
        <f t="shared" si="1494"/>
        <v>7.1836324187000039E-7</v>
      </c>
      <c r="AX1191" s="13">
        <f t="shared" si="1495"/>
        <v>9.9411043787374625E-4</v>
      </c>
      <c r="AY1191" s="13">
        <f t="shared" si="1496"/>
        <v>8.9154163151900748E-4</v>
      </c>
      <c r="AZ1191" s="13">
        <f t="shared" si="1497"/>
        <v>3.9977775629819939E-4</v>
      </c>
      <c r="BA1191" s="13">
        <f t="shared" si="1498"/>
        <v>1.1951003279455579E-4</v>
      </c>
      <c r="BB1191" s="13">
        <f t="shared" si="1499"/>
        <v>2.67948523527323E-5</v>
      </c>
      <c r="BC1191" s="13">
        <f t="shared" si="1500"/>
        <v>4.8060508114089001E-6</v>
      </c>
      <c r="BD1191" s="13">
        <f t="shared" si="1501"/>
        <v>7.392818046833853E-5</v>
      </c>
      <c r="BE1191" s="13">
        <f t="shared" si="1502"/>
        <v>1.022400643578131E-4</v>
      </c>
      <c r="BF1191" s="13">
        <f t="shared" si="1503"/>
        <v>7.0697200266997787E-5</v>
      </c>
      <c r="BG1191" s="13">
        <f t="shared" si="1504"/>
        <v>3.2590577591318074E-5</v>
      </c>
      <c r="BH1191" s="13">
        <f t="shared" si="1505"/>
        <v>1.1267904638278273E-5</v>
      </c>
      <c r="BI1191" s="13">
        <f t="shared" si="1506"/>
        <v>3.1166228847973747E-6</v>
      </c>
      <c r="BJ1191" s="14">
        <f t="shared" si="1507"/>
        <v>0.48145485374550556</v>
      </c>
      <c r="BK1191" s="14">
        <f t="shared" si="1508"/>
        <v>0.27529174439345644</v>
      </c>
      <c r="BL1191" s="14">
        <f t="shared" si="1509"/>
        <v>0.23122318326846311</v>
      </c>
      <c r="BM1191" s="14">
        <f t="shared" si="1510"/>
        <v>0.3979723637195986</v>
      </c>
      <c r="BN1191" s="14">
        <f t="shared" si="1511"/>
        <v>0.60140560800662246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1.4117647058823499</v>
      </c>
      <c r="F1192" s="10">
        <f>VLOOKUP(B1192,home!$B$2:$E$405,3,FALSE)</f>
        <v>0.71</v>
      </c>
      <c r="G1192" s="10">
        <f>VLOOKUP(C1192,away!$B$2:$E$405,4,FALSE)</f>
        <v>1.1000000000000001</v>
      </c>
      <c r="H1192" s="10">
        <f>VLOOKUP(A1192,away!$A$2:$E$405,3,FALSE)</f>
        <v>1.1323529411764699</v>
      </c>
      <c r="I1192" s="10">
        <f>VLOOKUP(C1192,away!$B$2:$E$405,3,FALSE)</f>
        <v>0.55000000000000004</v>
      </c>
      <c r="J1192" s="10">
        <f>VLOOKUP(B1192,home!$B$2:$E$405,4,FALSE)</f>
        <v>1.18</v>
      </c>
      <c r="K1192" s="12">
        <f t="shared" si="1456"/>
        <v>1.1025882352941154</v>
      </c>
      <c r="L1192" s="12">
        <f t="shared" si="1457"/>
        <v>0.73489705882352896</v>
      </c>
      <c r="M1192" s="13">
        <f t="shared" si="1458"/>
        <v>0.15921730780427149</v>
      </c>
      <c r="N1192" s="13">
        <f t="shared" si="1459"/>
        <v>0.17555113044019169</v>
      </c>
      <c r="O1192" s="13">
        <f t="shared" si="1460"/>
        <v>0.11700833121915961</v>
      </c>
      <c r="P1192" s="13">
        <f t="shared" si="1461"/>
        <v>0.12901200943364255</v>
      </c>
      <c r="Q1192" s="13">
        <f t="shared" si="1462"/>
        <v>9.6780305557969015E-2</v>
      </c>
      <c r="R1192" s="13">
        <f t="shared" si="1463"/>
        <v>4.2994539235404847E-2</v>
      </c>
      <c r="S1192" s="13">
        <f t="shared" si="1464"/>
        <v>2.6134248229104505E-2</v>
      </c>
      <c r="T1192" s="13">
        <f t="shared" si="1465"/>
        <v>7.1123561906593871E-2</v>
      </c>
      <c r="U1192" s="13">
        <f t="shared" si="1466"/>
        <v>4.740527314284864E-2</v>
      </c>
      <c r="V1192" s="13">
        <f t="shared" si="1467"/>
        <v>2.3529211083140049E-3</v>
      </c>
      <c r="W1192" s="13">
        <f t="shared" si="1468"/>
        <v>3.5569608772128766E-2</v>
      </c>
      <c r="X1192" s="13">
        <f t="shared" si="1469"/>
        <v>2.6140000870141025E-2</v>
      </c>
      <c r="Y1192" s="13">
        <f t="shared" si="1470"/>
        <v>9.6051048785555631E-3</v>
      </c>
      <c r="Z1192" s="13">
        <f t="shared" si="1471"/>
        <v>1.0532186809857283E-2</v>
      </c>
      <c r="AA1192" s="13">
        <f t="shared" si="1472"/>
        <v>1.1612665268468502E-2</v>
      </c>
      <c r="AB1192" s="13">
        <f t="shared" si="1473"/>
        <v>6.4019940527109756E-3</v>
      </c>
      <c r="AC1192" s="13">
        <f t="shared" si="1474"/>
        <v>1.1915910886537714E-4</v>
      </c>
      <c r="AD1192" s="13">
        <f t="shared" si="1475"/>
        <v>9.8046580415408896E-3</v>
      </c>
      <c r="AE1192" s="13">
        <f t="shared" si="1476"/>
        <v>7.2054143574988624E-3</v>
      </c>
      <c r="AF1192" s="13">
        <f t="shared" si="1477"/>
        <v>2.6476189094653702E-3</v>
      </c>
      <c r="AG1192" s="13">
        <f t="shared" si="1478"/>
        <v>6.485757831505535E-4</v>
      </c>
      <c r="AH1192" s="13">
        <f t="shared" si="1479"/>
        <v>1.9350182773860203E-3</v>
      </c>
      <c r="AI1192" s="13">
        <f t="shared" si="1480"/>
        <v>2.1335283877249116E-3</v>
      </c>
      <c r="AJ1192" s="13">
        <f t="shared" si="1481"/>
        <v>1.1762016499857547E-3</v>
      </c>
      <c r="AK1192" s="13">
        <f t="shared" si="1482"/>
        <v>4.3228870053593993E-4</v>
      </c>
      <c r="AL1192" s="13">
        <f t="shared" si="1483"/>
        <v>3.8621318973544509E-6</v>
      </c>
      <c r="AM1192" s="13">
        <f t="shared" si="1484"/>
        <v>2.1621001215369638E-3</v>
      </c>
      <c r="AN1192" s="13">
        <f t="shared" si="1485"/>
        <v>1.5889210201995092E-3</v>
      </c>
      <c r="AO1192" s="13">
        <f t="shared" si="1486"/>
        <v>5.8384669222375006E-4</v>
      </c>
      <c r="AP1192" s="13">
        <f t="shared" si="1487"/>
        <v>1.4302240563969341E-4</v>
      </c>
      <c r="AQ1192" s="13">
        <f t="shared" si="1488"/>
        <v>2.6276686312619089E-5</v>
      </c>
      <c r="AR1192" s="13">
        <f t="shared" si="1489"/>
        <v>2.8440784816415163E-4</v>
      </c>
      <c r="AS1192" s="13">
        <f t="shared" si="1490"/>
        <v>3.135847474111087E-4</v>
      </c>
      <c r="AT1192" s="13">
        <f t="shared" si="1491"/>
        <v>1.7287742663158265E-4</v>
      </c>
      <c r="AU1192" s="13">
        <f t="shared" si="1492"/>
        <v>6.353753891730153E-5</v>
      </c>
      <c r="AV1192" s="13">
        <f t="shared" si="1493"/>
        <v>1.7513935727439675E-5</v>
      </c>
      <c r="AW1192" s="13">
        <f t="shared" si="1494"/>
        <v>8.6928956064804753E-8</v>
      </c>
      <c r="AX1192" s="13">
        <f t="shared" si="1495"/>
        <v>3.9731769292243921E-4</v>
      </c>
      <c r="AY1192" s="13">
        <f t="shared" si="1496"/>
        <v>2.9198760394725062E-4</v>
      </c>
      <c r="AZ1192" s="13">
        <f t="shared" si="1497"/>
        <v>1.0729041567688195E-4</v>
      </c>
      <c r="BA1192" s="13">
        <f t="shared" si="1498"/>
        <v>2.6282470306964804E-5</v>
      </c>
      <c r="BB1192" s="13">
        <f t="shared" si="1499"/>
        <v>4.8287275318012907E-6</v>
      </c>
      <c r="BC1192" s="13">
        <f t="shared" si="1500"/>
        <v>7.0972353219619356E-7</v>
      </c>
      <c r="BD1192" s="13">
        <f t="shared" si="1501"/>
        <v>3.4835081853693956E-5</v>
      </c>
      <c r="BE1192" s="13">
        <f t="shared" si="1502"/>
        <v>3.8408751427390487E-5</v>
      </c>
      <c r="BF1192" s="13">
        <f t="shared" si="1503"/>
        <v>2.1174518728088408E-5</v>
      </c>
      <c r="BG1192" s="13">
        <f t="shared" si="1504"/>
        <v>7.7822584125350626E-6</v>
      </c>
      <c r="BH1192" s="13">
        <f t="shared" si="1505"/>
        <v>2.1451566424199558E-6</v>
      </c>
      <c r="BI1192" s="13">
        <f t="shared" si="1506"/>
        <v>4.7304489535905332E-7</v>
      </c>
      <c r="BJ1192" s="14">
        <f t="shared" si="1507"/>
        <v>0.44040856307706566</v>
      </c>
      <c r="BK1192" s="14">
        <f t="shared" si="1508"/>
        <v>0.31713149542004254</v>
      </c>
      <c r="BL1192" s="14">
        <f t="shared" si="1509"/>
        <v>0.23205658024303627</v>
      </c>
      <c r="BM1192" s="14">
        <f t="shared" si="1510"/>
        <v>0.27927330118437149</v>
      </c>
      <c r="BN1192" s="14">
        <f t="shared" si="1511"/>
        <v>0.7205636236906392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1.4117647058823499</v>
      </c>
      <c r="F1193" s="10">
        <f>VLOOKUP(B1193,home!$B$2:$E$405,3,FALSE)</f>
        <v>1.5</v>
      </c>
      <c r="G1193" s="10">
        <f>VLOOKUP(C1193,away!$B$2:$E$405,4,FALSE)</f>
        <v>1.51</v>
      </c>
      <c r="H1193" s="10">
        <f>VLOOKUP(A1193,away!$A$2:$E$405,3,FALSE)</f>
        <v>1.1323529411764699</v>
      </c>
      <c r="I1193" s="10">
        <f>VLOOKUP(C1193,away!$B$2:$E$405,3,FALSE)</f>
        <v>0.89</v>
      </c>
      <c r="J1193" s="10">
        <f>VLOOKUP(B1193,home!$B$2:$E$405,4,FALSE)</f>
        <v>1.57</v>
      </c>
      <c r="K1193" s="12">
        <f t="shared" si="1456"/>
        <v>3.1976470588235228</v>
      </c>
      <c r="L1193" s="12">
        <f t="shared" si="1457"/>
        <v>1.5822367647058815</v>
      </c>
      <c r="M1193" s="13">
        <f t="shared" si="1458"/>
        <v>8.3969744416811185E-3</v>
      </c>
      <c r="N1193" s="13">
        <f t="shared" si="1459"/>
        <v>2.6850560626457923E-2</v>
      </c>
      <c r="O1193" s="13">
        <f t="shared" si="1460"/>
        <v>1.3286001673923509E-2</v>
      </c>
      <c r="P1193" s="13">
        <f t="shared" si="1461"/>
        <v>4.2483944176145913E-2</v>
      </c>
      <c r="Q1193" s="13">
        <f t="shared" si="1462"/>
        <v>4.2929308107477943E-2</v>
      </c>
      <c r="R1193" s="13">
        <f t="shared" si="1463"/>
        <v>1.051080015221283E-2</v>
      </c>
      <c r="S1193" s="13">
        <f t="shared" si="1464"/>
        <v>5.3736185732647497E-2</v>
      </c>
      <c r="T1193" s="13">
        <f t="shared" si="1465"/>
        <v>6.7924329571037875E-2</v>
      </c>
      <c r="U1193" s="13">
        <f t="shared" si="1466"/>
        <v>3.3609829192605196E-2</v>
      </c>
      <c r="V1193" s="13">
        <f t="shared" si="1467"/>
        <v>3.020830274788237E-2</v>
      </c>
      <c r="W1193" s="13">
        <f t="shared" si="1468"/>
        <v>4.5757591935735212E-2</v>
      </c>
      <c r="X1193" s="13">
        <f t="shared" si="1469"/>
        <v>7.2399344225129614E-2</v>
      </c>
      <c r="Y1193" s="13">
        <f t="shared" si="1470"/>
        <v>5.7276452086798262E-2</v>
      </c>
      <c r="Z1193" s="13">
        <f t="shared" si="1471"/>
        <v>5.543524809102438E-3</v>
      </c>
      <c r="AA1193" s="13">
        <f t="shared" si="1472"/>
        <v>1.7726235801341642E-2</v>
      </c>
      <c r="AB1193" s="13">
        <f t="shared" si="1473"/>
        <v>2.8341122887086175E-2</v>
      </c>
      <c r="AC1193" s="13">
        <f t="shared" si="1474"/>
        <v>9.5523085168237494E-3</v>
      </c>
      <c r="AD1193" s="13">
        <f t="shared" si="1475"/>
        <v>3.657915731803766E-2</v>
      </c>
      <c r="AE1193" s="13">
        <f t="shared" si="1476"/>
        <v>5.7876887530559383E-2</v>
      </c>
      <c r="AF1193" s="13">
        <f t="shared" si="1477"/>
        <v>4.5787469638799226E-2</v>
      </c>
      <c r="AG1193" s="13">
        <f t="shared" si="1478"/>
        <v>2.4148872608454153E-2</v>
      </c>
      <c r="AH1193" s="13">
        <f t="shared" si="1479"/>
        <v>2.1927921897552582E-3</v>
      </c>
      <c r="AI1193" s="13">
        <f t="shared" si="1480"/>
        <v>7.011775496182095E-3</v>
      </c>
      <c r="AJ1193" s="13">
        <f t="shared" si="1481"/>
        <v>1.1210591646248763E-2</v>
      </c>
      <c r="AK1193" s="13">
        <f t="shared" si="1482"/>
        <v>1.1949171801766302E-2</v>
      </c>
      <c r="AL1193" s="13">
        <f t="shared" si="1483"/>
        <v>1.9331712611516099E-3</v>
      </c>
      <c r="AM1193" s="13">
        <f t="shared" si="1484"/>
        <v>2.3393446962453216E-2</v>
      </c>
      <c r="AN1193" s="13">
        <f t="shared" si="1485"/>
        <v>3.7013971837190608E-2</v>
      </c>
      <c r="AO1193" s="13">
        <f t="shared" si="1486"/>
        <v>2.9282433524295541E-2</v>
      </c>
      <c r="AP1193" s="13">
        <f t="shared" si="1487"/>
        <v>1.5443914294065471E-2</v>
      </c>
      <c r="AQ1193" s="13">
        <f t="shared" si="1488"/>
        <v>6.1089822467592699E-3</v>
      </c>
      <c r="AR1193" s="13">
        <f t="shared" si="1489"/>
        <v>6.939032839981368E-4</v>
      </c>
      <c r="AS1193" s="13">
        <f t="shared" si="1490"/>
        <v>2.2188577951846259E-3</v>
      </c>
      <c r="AT1193" s="13">
        <f t="shared" si="1491"/>
        <v>3.547562051359884E-3</v>
      </c>
      <c r="AU1193" s="13">
        <f t="shared" si="1492"/>
        <v>3.7812837865082911E-3</v>
      </c>
      <c r="AV1193" s="13">
        <f t="shared" si="1493"/>
        <v>3.0228027446263278E-3</v>
      </c>
      <c r="AW1193" s="13">
        <f t="shared" si="1494"/>
        <v>2.7168760642464867E-4</v>
      </c>
      <c r="AX1193" s="13">
        <f t="shared" si="1495"/>
        <v>1.2467331145872096E-2</v>
      </c>
      <c r="AY1193" s="13">
        <f t="shared" si="1496"/>
        <v>1.9726269696761535E-2</v>
      </c>
      <c r="AZ1193" s="13">
        <f t="shared" si="1497"/>
        <v>1.5605814572359822E-2</v>
      </c>
      <c r="BA1193" s="13">
        <f t="shared" si="1498"/>
        <v>8.2306978531901664E-3</v>
      </c>
      <c r="BB1193" s="13">
        <f t="shared" si="1499"/>
        <v>3.2557281856258149E-3</v>
      </c>
      <c r="BC1193" s="13">
        <f t="shared" si="1500"/>
        <v>1.0302665662372673E-3</v>
      </c>
      <c r="BD1193" s="13">
        <f t="shared" si="1501"/>
        <v>1.8298654784866644E-4</v>
      </c>
      <c r="BE1193" s="13">
        <f t="shared" si="1502"/>
        <v>5.8512639653255814E-4</v>
      </c>
      <c r="BF1193" s="13">
        <f t="shared" si="1503"/>
        <v>9.3551385045617067E-4</v>
      </c>
      <c r="BG1193" s="13">
        <f t="shared" si="1504"/>
        <v>9.9714770413328086E-4</v>
      </c>
      <c r="BH1193" s="13">
        <f t="shared" si="1505"/>
        <v>7.9713160583360352E-4</v>
      </c>
      <c r="BI1193" s="13">
        <f t="shared" si="1506"/>
        <v>5.0978910697781882E-4</v>
      </c>
      <c r="BJ1193" s="14">
        <f t="shared" si="1507"/>
        <v>0.64908883053329802</v>
      </c>
      <c r="BK1193" s="14">
        <f t="shared" si="1508"/>
        <v>0.16603715657309379</v>
      </c>
      <c r="BL1193" s="14">
        <f t="shared" si="1509"/>
        <v>0.15311042571458117</v>
      </c>
      <c r="BM1193" s="14">
        <f t="shared" si="1510"/>
        <v>0.8098677663618391</v>
      </c>
      <c r="BN1193" s="14">
        <f t="shared" si="1511"/>
        <v>0.14445758917789925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1.4117647058823499</v>
      </c>
      <c r="F1194" s="10">
        <f>VLOOKUP(B1194,home!$B$2:$E$405,3,FALSE)</f>
        <v>0.55000000000000004</v>
      </c>
      <c r="G1194" s="10">
        <f>VLOOKUP(C1194,away!$B$2:$E$405,4,FALSE)</f>
        <v>1.1499999999999999</v>
      </c>
      <c r="H1194" s="10">
        <f>VLOOKUP(A1194,away!$A$2:$E$405,3,FALSE)</f>
        <v>1.1323529411764699</v>
      </c>
      <c r="I1194" s="10">
        <f>VLOOKUP(C1194,away!$B$2:$E$405,3,FALSE)</f>
        <v>0.44</v>
      </c>
      <c r="J1194" s="10">
        <f>VLOOKUP(B1194,home!$B$2:$E$405,4,FALSE)</f>
        <v>0.88</v>
      </c>
      <c r="K1194" s="12">
        <f t="shared" si="1456"/>
        <v>0.89294117647058624</v>
      </c>
      <c r="L1194" s="12">
        <f t="shared" si="1457"/>
        <v>0.43844705882352919</v>
      </c>
      <c r="M1194" s="13">
        <f t="shared" si="1458"/>
        <v>0.26411035936322985</v>
      </c>
      <c r="N1194" s="13">
        <f t="shared" si="1459"/>
        <v>0.23583501500787177</v>
      </c>
      <c r="O1194" s="13">
        <f t="shared" si="1460"/>
        <v>0.11579841026763345</v>
      </c>
      <c r="P1194" s="13">
        <f t="shared" si="1461"/>
        <v>0.10340116869780423</v>
      </c>
      <c r="Q1194" s="13">
        <f t="shared" si="1462"/>
        <v>0.10529339787704367</v>
      </c>
      <c r="R1194" s="13">
        <f t="shared" si="1463"/>
        <v>2.5385736199142129E-2</v>
      </c>
      <c r="S1194" s="13">
        <f t="shared" si="1464"/>
        <v>1.0120581519265003E-2</v>
      </c>
      <c r="T1194" s="13">
        <f t="shared" si="1465"/>
        <v>4.6165580612725424E-2</v>
      </c>
      <c r="U1194" s="13">
        <f t="shared" si="1466"/>
        <v>2.2667969147233919E-2</v>
      </c>
      <c r="V1194" s="13">
        <f t="shared" si="1467"/>
        <v>4.4025365403078069E-4</v>
      </c>
      <c r="W1194" s="13">
        <f t="shared" si="1468"/>
        <v>3.134027019163764E-2</v>
      </c>
      <c r="X1194" s="13">
        <f t="shared" si="1469"/>
        <v>1.3741049288258245E-2</v>
      </c>
      <c r="Y1194" s="13">
        <f t="shared" si="1470"/>
        <v>3.0123613227929888E-3</v>
      </c>
      <c r="Z1194" s="13">
        <f t="shared" si="1471"/>
        <v>3.7101004575279552E-3</v>
      </c>
      <c r="AA1194" s="13">
        <f t="shared" si="1472"/>
        <v>3.3129014673690727E-3</v>
      </c>
      <c r="AB1194" s="13">
        <f t="shared" si="1473"/>
        <v>1.4791130669018354E-3</v>
      </c>
      <c r="AC1194" s="13">
        <f t="shared" si="1474"/>
        <v>1.0772661109359934E-5</v>
      </c>
      <c r="AD1194" s="13">
        <f t="shared" si="1475"/>
        <v>6.996254433956739E-3</v>
      </c>
      <c r="AE1194" s="13">
        <f t="shared" si="1476"/>
        <v>3.0674871793494067E-3</v>
      </c>
      <c r="AF1194" s="13">
        <f t="shared" si="1477"/>
        <v>6.7246536588231557E-4</v>
      </c>
      <c r="AG1194" s="13">
        <f t="shared" si="1478"/>
        <v>9.8280153943929924E-5</v>
      </c>
      <c r="AH1194" s="13">
        <f t="shared" si="1479"/>
        <v>4.0667065838574038E-4</v>
      </c>
      <c r="AI1194" s="13">
        <f t="shared" si="1480"/>
        <v>3.6313297613503088E-4</v>
      </c>
      <c r="AJ1194" s="13">
        <f t="shared" si="1481"/>
        <v>1.6212819346263986E-4</v>
      </c>
      <c r="AK1194" s="13">
        <f t="shared" si="1482"/>
        <v>4.8256979936526828E-5</v>
      </c>
      <c r="AL1194" s="13">
        <f t="shared" si="1483"/>
        <v>1.6870307569590671E-7</v>
      </c>
      <c r="AM1194" s="13">
        <f t="shared" si="1484"/>
        <v>1.2494487330289776E-3</v>
      </c>
      <c r="AN1194" s="13">
        <f t="shared" si="1485"/>
        <v>5.4781712214734002E-4</v>
      </c>
      <c r="AO1194" s="13">
        <f t="shared" si="1486"/>
        <v>1.2009440298933566E-4</v>
      </c>
      <c r="AP1194" s="13">
        <f t="shared" si="1487"/>
        <v>1.7551679257280629E-5</v>
      </c>
      <c r="AQ1194" s="13">
        <f t="shared" si="1488"/>
        <v>1.9238705369421583E-6</v>
      </c>
      <c r="AR1194" s="13">
        <f t="shared" si="1489"/>
        <v>3.5660710815811221E-5</v>
      </c>
      <c r="AS1194" s="13">
        <f t="shared" si="1490"/>
        <v>3.1842917069647832E-5</v>
      </c>
      <c r="AT1194" s="13">
        <f t="shared" si="1491"/>
        <v>1.421692591521332E-5</v>
      </c>
      <c r="AU1194" s="13">
        <f t="shared" si="1492"/>
        <v>4.2316261841752507E-6</v>
      </c>
      <c r="AV1194" s="13">
        <f t="shared" si="1493"/>
        <v>9.446483158202962E-7</v>
      </c>
      <c r="AW1194" s="13">
        <f t="shared" si="1494"/>
        <v>1.8346807784704298E-9</v>
      </c>
      <c r="AX1194" s="13">
        <f t="shared" si="1495"/>
        <v>1.8594737026842969E-4</v>
      </c>
      <c r="AY1194" s="13">
        <f t="shared" si="1496"/>
        <v>8.1528077590162739E-5</v>
      </c>
      <c r="AZ1194" s="13">
        <f t="shared" si="1497"/>
        <v>1.7872872915471667E-5</v>
      </c>
      <c r="BA1194" s="13">
        <f t="shared" si="1498"/>
        <v>2.612102854171757E-6</v>
      </c>
      <c r="BB1194" s="13">
        <f t="shared" si="1499"/>
        <v>2.8631720343903809E-7</v>
      </c>
      <c r="BC1194" s="13">
        <f t="shared" si="1500"/>
        <v>2.510698714768487E-8</v>
      </c>
      <c r="BD1194" s="13">
        <f t="shared" si="1501"/>
        <v>2.6058889621248076E-6</v>
      </c>
      <c r="BE1194" s="13">
        <f t="shared" si="1502"/>
        <v>2.3269055555914404E-6</v>
      </c>
      <c r="BF1194" s="13">
        <f t="shared" si="1503"/>
        <v>1.0388948921728818E-6</v>
      </c>
      <c r="BG1194" s="13">
        <f t="shared" si="1504"/>
        <v>3.0922400908204541E-7</v>
      </c>
      <c r="BH1194" s="13">
        <f t="shared" si="1505"/>
        <v>6.9029712615668192E-8</v>
      </c>
      <c r="BI1194" s="13">
        <f t="shared" si="1506"/>
        <v>1.2327894558892249E-8</v>
      </c>
      <c r="BJ1194" s="14">
        <f t="shared" si="1507"/>
        <v>0.44844726908924087</v>
      </c>
      <c r="BK1194" s="14">
        <f t="shared" si="1508"/>
        <v>0.37816483267610507</v>
      </c>
      <c r="BL1194" s="14">
        <f t="shared" si="1509"/>
        <v>0.16971757805552715</v>
      </c>
      <c r="BM1194" s="14">
        <f t="shared" si="1510"/>
        <v>0.15013416662276649</v>
      </c>
      <c r="BN1194" s="14">
        <f t="shared" si="1511"/>
        <v>0.84982408741272519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1.4117647058823499</v>
      </c>
      <c r="F1195" s="10">
        <f>VLOOKUP(B1195,home!$B$2:$E$405,3,FALSE)</f>
        <v>1.65</v>
      </c>
      <c r="G1195" s="10">
        <f>VLOOKUP(C1195,away!$B$2:$E$405,4,FALSE)</f>
        <v>1.06</v>
      </c>
      <c r="H1195" s="10">
        <f>VLOOKUP(A1195,away!$A$2:$E$405,3,FALSE)</f>
        <v>1.1323529411764699</v>
      </c>
      <c r="I1195" s="10">
        <f>VLOOKUP(C1195,away!$B$2:$E$405,3,FALSE)</f>
        <v>0.97</v>
      </c>
      <c r="J1195" s="10">
        <f>VLOOKUP(B1195,home!$B$2:$E$405,4,FALSE)</f>
        <v>0.88</v>
      </c>
      <c r="K1195" s="12">
        <f t="shared" si="1456"/>
        <v>2.4691764705882298</v>
      </c>
      <c r="L1195" s="12">
        <f t="shared" si="1457"/>
        <v>0.9665764705882347</v>
      </c>
      <c r="M1195" s="13">
        <f t="shared" si="1458"/>
        <v>3.2201155525954026E-2</v>
      </c>
      <c r="N1195" s="13">
        <f t="shared" si="1459"/>
        <v>7.9510335550437836E-2</v>
      </c>
      <c r="O1195" s="13">
        <f t="shared" si="1460"/>
        <v>3.1124879257139471E-2</v>
      </c>
      <c r="P1195" s="13">
        <f t="shared" si="1461"/>
        <v>7.6852819511628451E-2</v>
      </c>
      <c r="Q1195" s="13">
        <f t="shared" si="1462"/>
        <v>9.8162524854857991E-2</v>
      </c>
      <c r="R1195" s="13">
        <f t="shared" si="1463"/>
        <v>1.5042287969925412E-2</v>
      </c>
      <c r="S1195" s="13">
        <f t="shared" si="1464"/>
        <v>4.5855154655292066E-2</v>
      </c>
      <c r="T1195" s="13">
        <f t="shared" si="1465"/>
        <v>9.4881586818238495E-2</v>
      </c>
      <c r="U1195" s="13">
        <f t="shared" si="1466"/>
        <v>3.7142063519152224E-2</v>
      </c>
      <c r="V1195" s="13">
        <f t="shared" si="1467"/>
        <v>1.21600119514019E-2</v>
      </c>
      <c r="W1195" s="13">
        <f t="shared" si="1468"/>
        <v>8.0793532221715869E-2</v>
      </c>
      <c r="X1195" s="13">
        <f t="shared" si="1469"/>
        <v>7.8093127221222941E-2</v>
      </c>
      <c r="Y1195" s="13">
        <f t="shared" si="1470"/>
        <v>3.7741489643343833E-2</v>
      </c>
      <c r="Z1195" s="13">
        <f t="shared" si="1471"/>
        <v>4.8465072051807898E-3</v>
      </c>
      <c r="AA1195" s="13">
        <f t="shared" si="1472"/>
        <v>1.196688155556873E-2</v>
      </c>
      <c r="AB1195" s="13">
        <f t="shared" si="1473"/>
        <v>1.4774171181663291E-2</v>
      </c>
      <c r="AC1195" s="13">
        <f t="shared" si="1474"/>
        <v>1.8138541701692699E-3</v>
      </c>
      <c r="AD1195" s="13">
        <f t="shared" si="1475"/>
        <v>4.9873372184393215E-2</v>
      </c>
      <c r="AE1195" s="13">
        <f t="shared" si="1476"/>
        <v>4.8206428062324225E-2</v>
      </c>
      <c r="AF1195" s="13">
        <f t="shared" si="1477"/>
        <v>2.3297599548073492E-2</v>
      </c>
      <c r="AG1195" s="13">
        <f t="shared" si="1478"/>
        <v>7.5063038481183106E-3</v>
      </c>
      <c r="AH1195" s="13">
        <f t="shared" si="1479"/>
        <v>1.171129957266024E-3</v>
      </c>
      <c r="AI1195" s="13">
        <f t="shared" si="1480"/>
        <v>2.8917265344822656E-3</v>
      </c>
      <c r="AJ1195" s="13">
        <f t="shared" si="1481"/>
        <v>3.5700915591596271E-3</v>
      </c>
      <c r="AK1195" s="13">
        <f t="shared" si="1482"/>
        <v>2.9383953585741993E-3</v>
      </c>
      <c r="AL1195" s="13">
        <f t="shared" si="1483"/>
        <v>1.7316124826399827E-4</v>
      </c>
      <c r="AM1195" s="13">
        <f t="shared" si="1484"/>
        <v>2.4629231421318658E-2</v>
      </c>
      <c r="AN1195" s="13">
        <f t="shared" si="1485"/>
        <v>2.3806035580519039E-2</v>
      </c>
      <c r="AO1195" s="13">
        <f t="shared" si="1486"/>
        <v>1.1505176925058015E-2</v>
      </c>
      <c r="AP1195" s="13">
        <f t="shared" si="1487"/>
        <v>3.7068777685719256E-3</v>
      </c>
      <c r="AQ1195" s="13">
        <f t="shared" si="1488"/>
        <v>8.9574520761206045E-4</v>
      </c>
      <c r="AR1195" s="13">
        <f t="shared" si="1489"/>
        <v>2.2639733213886882E-4</v>
      </c>
      <c r="AS1195" s="13">
        <f t="shared" si="1490"/>
        <v>5.590149655212434E-4</v>
      </c>
      <c r="AT1195" s="13">
        <f t="shared" si="1491"/>
        <v>6.9015329978587244E-4</v>
      </c>
      <c r="AU1195" s="13">
        <f t="shared" si="1492"/>
        <v>5.6803676297670022E-4</v>
      </c>
      <c r="AV1195" s="13">
        <f t="shared" si="1493"/>
        <v>3.5064575239279299E-4</v>
      </c>
      <c r="AW1195" s="13">
        <f t="shared" si="1494"/>
        <v>1.1479859048773698E-5</v>
      </c>
      <c r="AX1195" s="13">
        <f t="shared" si="1495"/>
        <v>1.0135653119032051E-2</v>
      </c>
      <c r="AY1195" s="13">
        <f t="shared" si="1496"/>
        <v>9.7968838189006324E-3</v>
      </c>
      <c r="AZ1195" s="13">
        <f t="shared" si="1497"/>
        <v>4.7347186922179797E-3</v>
      </c>
      <c r="BA1195" s="13">
        <f t="shared" si="1498"/>
        <v>1.5254892275840658E-3</v>
      </c>
      <c r="BB1195" s="13">
        <f t="shared" si="1499"/>
        <v>3.6862549837964455E-4</v>
      </c>
      <c r="BC1195" s="13">
        <f t="shared" si="1500"/>
        <v>7.1260946638525209E-5</v>
      </c>
      <c r="BD1195" s="13">
        <f t="shared" si="1501"/>
        <v>3.6471722374896673E-5</v>
      </c>
      <c r="BE1195" s="13">
        <f t="shared" si="1502"/>
        <v>9.0055118729921149E-5</v>
      </c>
      <c r="BF1195" s="13">
        <f t="shared" si="1503"/>
        <v>1.1118099011197535E-4</v>
      </c>
      <c r="BG1195" s="13">
        <f t="shared" si="1504"/>
        <v>9.1508494920397381E-5</v>
      </c>
      <c r="BH1195" s="13">
        <f t="shared" si="1505"/>
        <v>5.6487655629096955E-5</v>
      </c>
      <c r="BI1195" s="13">
        <f t="shared" si="1506"/>
        <v>2.7895598031611407E-5</v>
      </c>
      <c r="BJ1195" s="14">
        <f t="shared" si="1507"/>
        <v>0.68924199815855913</v>
      </c>
      <c r="BK1195" s="14">
        <f t="shared" si="1508"/>
        <v>0.17885304088161033</v>
      </c>
      <c r="BL1195" s="14">
        <f t="shared" si="1509"/>
        <v>0.12342947458554462</v>
      </c>
      <c r="BM1195" s="14">
        <f t="shared" si="1510"/>
        <v>0.65369161420109978</v>
      </c>
      <c r="BN1195" s="14">
        <f t="shared" si="1511"/>
        <v>0.33289400266994318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1.4117647058823499</v>
      </c>
      <c r="F1196" s="10">
        <f>VLOOKUP(B1196,home!$B$2:$E$405,3,FALSE)</f>
        <v>0.53</v>
      </c>
      <c r="G1196" s="10">
        <f>VLOOKUP(C1196,away!$B$2:$E$405,4,FALSE)</f>
        <v>0.71</v>
      </c>
      <c r="H1196" s="10">
        <f>VLOOKUP(A1196,away!$A$2:$E$405,3,FALSE)</f>
        <v>1.1323529411764699</v>
      </c>
      <c r="I1196" s="10">
        <f>VLOOKUP(C1196,away!$B$2:$E$405,3,FALSE)</f>
        <v>1.97</v>
      </c>
      <c r="J1196" s="10">
        <f>VLOOKUP(B1196,home!$B$2:$E$405,4,FALSE)</f>
        <v>0.99</v>
      </c>
      <c r="K1196" s="12">
        <f t="shared" si="1456"/>
        <v>0.53124705882352818</v>
      </c>
      <c r="L1196" s="12">
        <f t="shared" si="1457"/>
        <v>2.2084279411764691</v>
      </c>
      <c r="M1196" s="13">
        <f t="shared" si="1458"/>
        <v>6.4591335666399838E-2</v>
      </c>
      <c r="N1196" s="13">
        <f t="shared" si="1459"/>
        <v>3.4313957098258178E-2</v>
      </c>
      <c r="O1196" s="13">
        <f t="shared" si="1460"/>
        <v>0.14264531044358564</v>
      </c>
      <c r="P1196" s="13">
        <f t="shared" si="1461"/>
        <v>7.5779901628123994E-2</v>
      </c>
      <c r="Q1196" s="13">
        <f t="shared" si="1462"/>
        <v>9.1145943925231895E-3</v>
      </c>
      <c r="R1196" s="13">
        <f t="shared" si="1463"/>
        <v>0.15751094463070309</v>
      </c>
      <c r="S1196" s="13">
        <f t="shared" si="1464"/>
        <v>2.2226640119455771E-2</v>
      </c>
      <c r="T1196" s="13">
        <f t="shared" si="1465"/>
        <v>2.0128924928938582E-2</v>
      </c>
      <c r="U1196" s="13">
        <f t="shared" si="1466"/>
        <v>8.3677226067576618E-2</v>
      </c>
      <c r="V1196" s="13">
        <f t="shared" si="1467"/>
        <v>2.8974175086049769E-3</v>
      </c>
      <c r="W1196" s="13">
        <f t="shared" si="1468"/>
        <v>1.614033821132456E-3</v>
      </c>
      <c r="X1196" s="13">
        <f t="shared" si="1469"/>
        <v>3.5644773885927395E-3</v>
      </c>
      <c r="Y1196" s="13">
        <f t="shared" si="1470"/>
        <v>3.9359457303299707E-3</v>
      </c>
      <c r="Z1196" s="13">
        <f t="shared" si="1471"/>
        <v>0.11595052372118148</v>
      </c>
      <c r="AA1196" s="13">
        <f t="shared" si="1472"/>
        <v>6.1598374695925405E-2</v>
      </c>
      <c r="AB1196" s="13">
        <f t="shared" si="1473"/>
        <v>1.6361977692760002E-2</v>
      </c>
      <c r="AC1196" s="13">
        <f t="shared" si="1474"/>
        <v>2.1245691422114619E-4</v>
      </c>
      <c r="AD1196" s="13">
        <f t="shared" si="1475"/>
        <v>2.1436268007957938E-4</v>
      </c>
      <c r="AE1196" s="13">
        <f t="shared" si="1476"/>
        <v>4.7340453223321564E-4</v>
      </c>
      <c r="AF1196" s="13">
        <f t="shared" si="1477"/>
        <v>5.2273989823170498E-4</v>
      </c>
      <c r="AG1196" s="13">
        <f t="shared" si="1478"/>
        <v>3.8481113240754704E-4</v>
      </c>
      <c r="AH1196" s="13">
        <f t="shared" si="1479"/>
        <v>6.4017094094975538E-2</v>
      </c>
      <c r="AI1196" s="13">
        <f t="shared" si="1480"/>
        <v>3.4008892952384809E-2</v>
      </c>
      <c r="AJ1196" s="13">
        <f t="shared" si="1481"/>
        <v>9.0335621773993211E-3</v>
      </c>
      <c r="AK1196" s="13">
        <f t="shared" si="1482"/>
        <v>1.5996844458142857E-3</v>
      </c>
      <c r="AL1196" s="13">
        <f t="shared" si="1483"/>
        <v>9.9703552458156483E-6</v>
      </c>
      <c r="AM1196" s="13">
        <f t="shared" si="1484"/>
        <v>2.2775908662761097E-5</v>
      </c>
      <c r="AN1196" s="13">
        <f t="shared" si="1485"/>
        <v>5.0298953076524804E-5</v>
      </c>
      <c r="AO1196" s="13">
        <f t="shared" si="1486"/>
        <v>5.5540806693060753E-5</v>
      </c>
      <c r="AP1196" s="13">
        <f t="shared" si="1487"/>
        <v>4.0885956458812134E-5</v>
      </c>
      <c r="AQ1196" s="13">
        <f t="shared" si="1488"/>
        <v>2.2573422161341311E-5</v>
      </c>
      <c r="AR1196" s="13">
        <f t="shared" si="1489"/>
        <v>2.8275427862453406E-2</v>
      </c>
      <c r="AS1196" s="13">
        <f t="shared" si="1490"/>
        <v>1.5021237888905217E-2</v>
      </c>
      <c r="AT1196" s="13">
        <f t="shared" si="1491"/>
        <v>3.9899942241847187E-3</v>
      </c>
      <c r="AU1196" s="13">
        <f t="shared" si="1492"/>
        <v>7.0655756544033249E-4</v>
      </c>
      <c r="AV1196" s="13">
        <f t="shared" si="1493"/>
        <v>9.3839157132422261E-5</v>
      </c>
      <c r="AW1196" s="13">
        <f t="shared" si="1494"/>
        <v>3.2492857333563866E-7</v>
      </c>
      <c r="AX1196" s="13">
        <f t="shared" si="1495"/>
        <v>2.0166057481875246E-6</v>
      </c>
      <c r="AY1196" s="13">
        <f t="shared" si="1496"/>
        <v>4.4535284806344088E-6</v>
      </c>
      <c r="AZ1196" s="13">
        <f t="shared" si="1497"/>
        <v>4.9176483667291086E-6</v>
      </c>
      <c r="BA1196" s="13">
        <f t="shared" si="1498"/>
        <v>3.6200906859884632E-6</v>
      </c>
      <c r="BB1196" s="13">
        <f t="shared" si="1499"/>
        <v>1.9986773551324033E-6</v>
      </c>
      <c r="BC1196" s="13">
        <f t="shared" si="1500"/>
        <v>8.8278698329421641E-7</v>
      </c>
      <c r="BD1196" s="13">
        <f t="shared" si="1501"/>
        <v>1.0407374156693622E-2</v>
      </c>
      <c r="BE1196" s="13">
        <f t="shared" si="1502"/>
        <v>5.5288869108194852E-3</v>
      </c>
      <c r="BF1196" s="13">
        <f t="shared" si="1503"/>
        <v>1.4686024549703768E-3</v>
      </c>
      <c r="BG1196" s="13">
        <f t="shared" si="1504"/>
        <v>2.6006357826134191E-4</v>
      </c>
      <c r="BH1196" s="13">
        <f t="shared" si="1505"/>
        <v>3.4539502764615072E-5</v>
      </c>
      <c r="BI1196" s="13">
        <f t="shared" si="1506"/>
        <v>3.6698018513857761E-6</v>
      </c>
      <c r="BJ1196" s="14">
        <f t="shared" si="1507"/>
        <v>7.447721598739962E-2</v>
      </c>
      <c r="BK1196" s="14">
        <f t="shared" si="1508"/>
        <v>0.16572217572053216</v>
      </c>
      <c r="BL1196" s="14">
        <f t="shared" si="1509"/>
        <v>0.63624326030460165</v>
      </c>
      <c r="BM1196" s="14">
        <f t="shared" si="1510"/>
        <v>0.50843300327421359</v>
      </c>
      <c r="BN1196" s="14">
        <f t="shared" si="1511"/>
        <v>0.48395604385959395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1.4117647058823499</v>
      </c>
      <c r="F1197" s="10">
        <f>VLOOKUP(B1197,home!$B$2:$E$405,3,FALSE)</f>
        <v>0.79</v>
      </c>
      <c r="G1197" s="10">
        <f>VLOOKUP(C1197,away!$B$2:$E$405,4,FALSE)</f>
        <v>0.71</v>
      </c>
      <c r="H1197" s="10">
        <f>VLOOKUP(A1197,away!$A$2:$E$405,3,FALSE)</f>
        <v>1.1323529411764699</v>
      </c>
      <c r="I1197" s="10">
        <f>VLOOKUP(C1197,away!$B$2:$E$405,3,FALSE)</f>
        <v>0.62</v>
      </c>
      <c r="J1197" s="10">
        <f>VLOOKUP(B1197,home!$B$2:$E$405,4,FALSE)</f>
        <v>1.47</v>
      </c>
      <c r="K1197" s="12">
        <f t="shared" si="1456"/>
        <v>0.79185882352941006</v>
      </c>
      <c r="L1197" s="12">
        <f t="shared" si="1457"/>
        <v>1.0320264705882345</v>
      </c>
      <c r="M1197" s="13">
        <f t="shared" si="1458"/>
        <v>0.16139745458529503</v>
      </c>
      <c r="N1197" s="13">
        <f t="shared" si="1459"/>
        <v>0.12780399850855309</v>
      </c>
      <c r="O1197" s="13">
        <f t="shared" si="1460"/>
        <v>0.16656644541758689</v>
      </c>
      <c r="P1197" s="13">
        <f t="shared" si="1461"/>
        <v>0.13189710950784606</v>
      </c>
      <c r="Q1197" s="13">
        <f t="shared" si="1462"/>
        <v>5.0601361950668666E-2</v>
      </c>
      <c r="R1197" s="13">
        <f t="shared" si="1463"/>
        <v>8.5950490391369996E-2</v>
      </c>
      <c r="S1197" s="13">
        <f t="shared" si="1464"/>
        <v>2.6947214782948876E-2</v>
      </c>
      <c r="T1197" s="13">
        <f t="shared" si="1465"/>
        <v>5.2221944980906362E-2</v>
      </c>
      <c r="U1197" s="13">
        <f t="shared" si="1466"/>
        <v>6.8060654203086102E-2</v>
      </c>
      <c r="V1197" s="13">
        <f t="shared" si="1467"/>
        <v>2.4468647898448375E-3</v>
      </c>
      <c r="W1197" s="13">
        <f t="shared" si="1468"/>
        <v>1.3356378314414117E-2</v>
      </c>
      <c r="X1197" s="13">
        <f t="shared" si="1469"/>
        <v>1.3784135971666034E-2</v>
      </c>
      <c r="Y1197" s="13">
        <f t="shared" si="1470"/>
        <v>7.1127965984734099E-3</v>
      </c>
      <c r="Z1197" s="13">
        <f t="shared" si="1471"/>
        <v>2.9567727081311179E-2</v>
      </c>
      <c r="AA1197" s="13">
        <f t="shared" si="1472"/>
        <v>2.3413465581045748E-2</v>
      </c>
      <c r="AB1197" s="13">
        <f t="shared" si="1473"/>
        <v>9.2700796548766101E-3</v>
      </c>
      <c r="AC1197" s="13">
        <f t="shared" si="1474"/>
        <v>1.2497656560256468E-4</v>
      </c>
      <c r="AD1197" s="13">
        <f t="shared" si="1475"/>
        <v>2.6440915046664214E-3</v>
      </c>
      <c r="AE1197" s="13">
        <f t="shared" si="1476"/>
        <v>2.7287724234732213E-3</v>
      </c>
      <c r="AF1197" s="13">
        <f t="shared" si="1477"/>
        <v>1.4080826866177858E-3</v>
      </c>
      <c r="AG1197" s="13">
        <f t="shared" si="1478"/>
        <v>4.8439286845551751E-4</v>
      </c>
      <c r="AH1197" s="13">
        <f t="shared" si="1479"/>
        <v>7.6286692557604348E-3</v>
      </c>
      <c r="AI1197" s="13">
        <f t="shared" si="1480"/>
        <v>6.0408290619614379E-3</v>
      </c>
      <c r="AJ1197" s="13">
        <f t="shared" si="1481"/>
        <v>2.3917418970735268E-3</v>
      </c>
      <c r="AK1197" s="13">
        <f t="shared" si="1482"/>
        <v>6.3130730826754756E-4</v>
      </c>
      <c r="AL1197" s="13">
        <f t="shared" si="1483"/>
        <v>4.0853302926123971E-6</v>
      </c>
      <c r="AM1197" s="13">
        <f t="shared" si="1484"/>
        <v>4.1874943763785212E-4</v>
      </c>
      <c r="AN1197" s="13">
        <f t="shared" si="1485"/>
        <v>4.321605041862005E-4</v>
      </c>
      <c r="AO1197" s="13">
        <f t="shared" si="1486"/>
        <v>2.2300053993145821E-4</v>
      </c>
      <c r="AP1197" s="13">
        <f t="shared" si="1487"/>
        <v>7.6714153388244486E-5</v>
      </c>
      <c r="AQ1197" s="13">
        <f t="shared" si="1488"/>
        <v>1.9792759241358605E-5</v>
      </c>
      <c r="AR1197" s="13">
        <f t="shared" si="1489"/>
        <v>1.5745977214614831E-3</v>
      </c>
      <c r="AS1197" s="13">
        <f t="shared" si="1490"/>
        <v>1.2468590992485797E-3</v>
      </c>
      <c r="AT1197" s="13">
        <f t="shared" si="1491"/>
        <v>4.9366818971896011E-4</v>
      </c>
      <c r="AU1197" s="13">
        <f t="shared" si="1492"/>
        <v>1.3030517064158313E-4</v>
      </c>
      <c r="AV1197" s="13">
        <f t="shared" si="1493"/>
        <v>2.5795824781010758E-5</v>
      </c>
      <c r="AW1197" s="13">
        <f t="shared" si="1494"/>
        <v>9.2739184071492625E-8</v>
      </c>
      <c r="AX1197" s="13">
        <f t="shared" si="1495"/>
        <v>5.526507284025191E-5</v>
      </c>
      <c r="AY1197" s="13">
        <f t="shared" si="1496"/>
        <v>5.7035018070126882E-5</v>
      </c>
      <c r="AZ1197" s="13">
        <f t="shared" si="1497"/>
        <v>2.9430824199424609E-5</v>
      </c>
      <c r="BA1197" s="13">
        <f t="shared" si="1498"/>
        <v>1.0124463208344994E-5</v>
      </c>
      <c r="BB1197" s="13">
        <f t="shared" si="1499"/>
        <v>2.6121785078771795E-6</v>
      </c>
      <c r="BC1197" s="13">
        <f t="shared" si="1500"/>
        <v>5.3916747320618531E-7</v>
      </c>
      <c r="BD1197" s="13">
        <f t="shared" si="1501"/>
        <v>2.7083775484602836E-4</v>
      </c>
      <c r="BE1197" s="13">
        <f t="shared" si="1502"/>
        <v>2.1446526591972277E-4</v>
      </c>
      <c r="BF1197" s="13">
        <f t="shared" si="1503"/>
        <v>8.4913106579556871E-5</v>
      </c>
      <c r="BG1197" s="13">
        <f t="shared" si="1504"/>
        <v>2.2413064226105107E-5</v>
      </c>
      <c r="BH1197" s="13">
        <f t="shared" si="1505"/>
        <v>4.4369956674431741E-6</v>
      </c>
      <c r="BI1197" s="13">
        <f t="shared" si="1506"/>
        <v>7.0269483384532836E-7</v>
      </c>
      <c r="BJ1197" s="14">
        <f t="shared" si="1507"/>
        <v>0.27347137992657911</v>
      </c>
      <c r="BK1197" s="14">
        <f t="shared" si="1508"/>
        <v>0.32287474057990012</v>
      </c>
      <c r="BL1197" s="14">
        <f t="shared" si="1509"/>
        <v>0.37402267765895264</v>
      </c>
      <c r="BM1197" s="14">
        <f t="shared" si="1510"/>
        <v>0.27566272260653724</v>
      </c>
      <c r="BN1197" s="14">
        <f t="shared" si="1511"/>
        <v>0.72421686036131983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1.4117647058823499</v>
      </c>
      <c r="F1198" s="10">
        <f>VLOOKUP(B1198,home!$B$2:$E$405,3,FALSE)</f>
        <v>1.1499999999999999</v>
      </c>
      <c r="G1198" s="10">
        <f>VLOOKUP(C1198,away!$B$2:$E$405,4,FALSE)</f>
        <v>0.71</v>
      </c>
      <c r="H1198" s="10">
        <f>VLOOKUP(A1198,away!$A$2:$E$405,3,FALSE)</f>
        <v>1.1323529411764699</v>
      </c>
      <c r="I1198" s="10">
        <f>VLOOKUP(C1198,away!$B$2:$E$405,3,FALSE)</f>
        <v>0.39</v>
      </c>
      <c r="J1198" s="10">
        <f>VLOOKUP(B1198,home!$B$2:$E$405,4,FALSE)</f>
        <v>1.21</v>
      </c>
      <c r="K1198" s="12">
        <f t="shared" si="1456"/>
        <v>1.1527058823529386</v>
      </c>
      <c r="L1198" s="12">
        <f t="shared" si="1457"/>
        <v>0.53435735294117614</v>
      </c>
      <c r="M1198" s="13">
        <f t="shared" si="1458"/>
        <v>0.1850622109004392</v>
      </c>
      <c r="N1198" s="13">
        <f t="shared" si="1459"/>
        <v>0.21332229910617642</v>
      </c>
      <c r="O1198" s="13">
        <f t="shared" si="1460"/>
        <v>9.8889353146200371E-2</v>
      </c>
      <c r="P1198" s="13">
        <f t="shared" si="1461"/>
        <v>0.11399033907370225</v>
      </c>
      <c r="Q1198" s="13">
        <f t="shared" si="1462"/>
        <v>0.12294893450837129</v>
      </c>
      <c r="R1198" s="13">
        <f t="shared" si="1463"/>
        <v>2.6421126490634397E-2</v>
      </c>
      <c r="S1198" s="13">
        <f t="shared" si="1464"/>
        <v>1.7553282945927954E-2</v>
      </c>
      <c r="T1198" s="13">
        <f t="shared" si="1465"/>
        <v>6.5698667190831311E-2</v>
      </c>
      <c r="U1198" s="13">
        <f t="shared" si="1466"/>
        <v>3.0455787924145324E-2</v>
      </c>
      <c r="V1198" s="13">
        <f t="shared" si="1467"/>
        <v>1.201340568502376E-3</v>
      </c>
      <c r="W1198" s="13">
        <f t="shared" si="1468"/>
        <v>4.7241320012275247E-2</v>
      </c>
      <c r="X1198" s="13">
        <f t="shared" si="1469"/>
        <v>2.5243746711206414E-2</v>
      </c>
      <c r="Y1198" s="13">
        <f t="shared" si="1470"/>
        <v>6.7445908354588895E-3</v>
      </c>
      <c r="Z1198" s="13">
        <f t="shared" si="1471"/>
        <v>4.7061077377531287E-3</v>
      </c>
      <c r="AA1198" s="13">
        <f t="shared" si="1472"/>
        <v>5.4247580722947119E-3</v>
      </c>
      <c r="AB1198" s="13">
        <f t="shared" si="1473"/>
        <v>3.1265752701378513E-3</v>
      </c>
      <c r="AC1198" s="13">
        <f t="shared" si="1474"/>
        <v>4.6248373074207867E-5</v>
      </c>
      <c r="AD1198" s="13">
        <f t="shared" si="1475"/>
        <v>1.3613836867066818E-2</v>
      </c>
      <c r="AE1198" s="13">
        <f t="shared" si="1476"/>
        <v>7.2746538316588198E-3</v>
      </c>
      <c r="AF1198" s="13">
        <f t="shared" si="1477"/>
        <v>1.9436323825242955E-3</v>
      </c>
      <c r="AG1198" s="13">
        <f t="shared" si="1478"/>
        <v>3.4619808500547806E-4</v>
      </c>
      <c r="AH1198" s="13">
        <f t="shared" si="1479"/>
        <v>6.2868581835043692E-4</v>
      </c>
      <c r="AI1198" s="13">
        <f t="shared" si="1480"/>
        <v>7.2468984096441967E-4</v>
      </c>
      <c r="AJ1198" s="13">
        <f t="shared" si="1481"/>
        <v>4.1767712128055106E-4</v>
      </c>
      <c r="AK1198" s="13">
        <f t="shared" si="1482"/>
        <v>1.6048629154144427E-4</v>
      </c>
      <c r="AL1198" s="13">
        <f t="shared" si="1483"/>
        <v>1.1394801137812473E-6</v>
      </c>
      <c r="AM1198" s="13">
        <f t="shared" si="1484"/>
        <v>3.1385499676122469E-3</v>
      </c>
      <c r="AN1198" s="13">
        <f t="shared" si="1485"/>
        <v>1.6771072527668944E-3</v>
      </c>
      <c r="AO1198" s="13">
        <f t="shared" si="1486"/>
        <v>4.480872960934828E-4</v>
      </c>
      <c r="AP1198" s="13">
        <f t="shared" si="1487"/>
        <v>7.9812913809027512E-5</v>
      </c>
      <c r="AQ1198" s="13">
        <f t="shared" si="1488"/>
        <v>1.0662154338378541E-5</v>
      </c>
      <c r="AR1198" s="13">
        <f t="shared" si="1489"/>
        <v>6.7188577945079321E-5</v>
      </c>
      <c r="AS1198" s="13">
        <f t="shared" si="1490"/>
        <v>7.7448669024221854E-5</v>
      </c>
      <c r="AT1198" s="13">
        <f t="shared" si="1491"/>
        <v>4.4637768182313183E-5</v>
      </c>
      <c r="AU1198" s="13">
        <f t="shared" si="1492"/>
        <v>1.7151405986286411E-5</v>
      </c>
      <c r="AV1198" s="13">
        <f t="shared" si="1493"/>
        <v>4.9426316427539374E-6</v>
      </c>
      <c r="AW1198" s="13">
        <f t="shared" si="1494"/>
        <v>1.9496405485856383E-8</v>
      </c>
      <c r="AX1198" s="13">
        <f t="shared" si="1495"/>
        <v>6.0297083495421035E-4</v>
      </c>
      <c r="AY1198" s="13">
        <f t="shared" si="1496"/>
        <v>3.2220189926686268E-4</v>
      </c>
      <c r="AZ1198" s="13">
        <f t="shared" si="1497"/>
        <v>8.6085477002430095E-5</v>
      </c>
      <c r="BA1198" s="13">
        <f t="shared" si="1498"/>
        <v>1.5333469205899015E-5</v>
      </c>
      <c r="BB1198" s="13">
        <f t="shared" si="1499"/>
        <v>2.0483880040673085E-6</v>
      </c>
      <c r="BC1198" s="13">
        <f t="shared" si="1500"/>
        <v>2.1891423832997327E-7</v>
      </c>
      <c r="BD1198" s="13">
        <f t="shared" si="1501"/>
        <v>5.98378510976908E-6</v>
      </c>
      <c r="BE1198" s="13">
        <f t="shared" si="1502"/>
        <v>6.8975442947667431E-6</v>
      </c>
      <c r="BF1198" s="13">
        <f t="shared" si="1503"/>
        <v>3.9754199411837887E-6</v>
      </c>
      <c r="BG1198" s="13">
        <f t="shared" si="1504"/>
        <v>1.5274966503419084E-6</v>
      </c>
      <c r="BH1198" s="13">
        <f t="shared" si="1505"/>
        <v>4.4018859353088187E-7</v>
      </c>
      <c r="BI1198" s="13">
        <f t="shared" si="1506"/>
        <v>1.0148159622154292E-7</v>
      </c>
      <c r="BJ1198" s="14">
        <f t="shared" si="1507"/>
        <v>0.5107609580978667</v>
      </c>
      <c r="BK1198" s="14">
        <f t="shared" si="1508"/>
        <v>0.31817676324102656</v>
      </c>
      <c r="BL1198" s="14">
        <f t="shared" si="1509"/>
        <v>0.16647943494451592</v>
      </c>
      <c r="BM1198" s="14">
        <f t="shared" si="1510"/>
        <v>0.23916681839277715</v>
      </c>
      <c r="BN1198" s="14">
        <f t="shared" si="1511"/>
        <v>0.76063426322552397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1.4117647058823499</v>
      </c>
      <c r="F1199" s="10">
        <f>VLOOKUP(B1199,home!$B$2:$E$405,3,FALSE)</f>
        <v>1.1499999999999999</v>
      </c>
      <c r="G1199" s="10">
        <f>VLOOKUP(C1199,away!$B$2:$E$405,4,FALSE)</f>
        <v>0.87</v>
      </c>
      <c r="H1199" s="10">
        <f>VLOOKUP(A1199,away!$A$2:$E$405,3,FALSE)</f>
        <v>1.1323529411764699</v>
      </c>
      <c r="I1199" s="10">
        <f>VLOOKUP(C1199,away!$B$2:$E$405,3,FALSE)</f>
        <v>0.47</v>
      </c>
      <c r="J1199" s="10">
        <f>VLOOKUP(B1199,home!$B$2:$E$405,4,FALSE)</f>
        <v>0.88</v>
      </c>
      <c r="K1199" s="12">
        <f t="shared" ref="K1199:K1251" si="1512">E1199*F1199*G1199</f>
        <v>1.412470588235291</v>
      </c>
      <c r="L1199" s="12">
        <f t="shared" ref="L1199:L1251" si="1513">H1199*I1199*J1199</f>
        <v>0.46834117647058798</v>
      </c>
      <c r="M1199" s="13">
        <f t="shared" ref="M1199:M1251" si="1514">_xlfn.POISSON.DIST(0,K1199,FALSE) * _xlfn.POISSON.DIST(0,L1199,FALSE)</f>
        <v>0.15246628875649876</v>
      </c>
      <c r="N1199" s="13">
        <f t="shared" ref="N1199:N1251" si="1515">_xlfn.POISSON.DIST(1,K1199,FALSE) * _xlfn.POISSON.DIST(0,L1199,FALSE)</f>
        <v>0.21535414856594354</v>
      </c>
      <c r="O1199" s="13">
        <f t="shared" ref="O1199:O1251" si="1516">_xlfn.POISSON.DIST(0,K1199,FALSE) * _xlfn.POISSON.DIST(1,L1199,FALSE)</f>
        <v>7.1406241048323008E-2</v>
      </c>
      <c r="P1199" s="13">
        <f t="shared" ref="P1199:P1251" si="1517">_xlfn.POISSON.DIST(1,K1199,FALSE) * _xlfn.POISSON.DIST(1,L1199,FALSE)</f>
        <v>0.10085921529719578</v>
      </c>
      <c r="Q1199" s="13">
        <f t="shared" ref="Q1199:Q1251" si="1518">_xlfn.POISSON.DIST(2,K1199,FALSE) * _xlfn.POISSON.DIST(0,L1199,FALSE)</f>
        <v>0.1520907004519243</v>
      </c>
      <c r="R1199" s="13">
        <f t="shared" ref="R1199:R1251" si="1519">_xlfn.POISSON.DIST(0,K1199,FALSE) * _xlfn.POISSON.DIST(2,L1199,FALSE)</f>
        <v>1.6721241469956995E-2</v>
      </c>
      <c r="S1199" s="13">
        <f t="shared" ref="S1199:S1251" si="1520">_xlfn.POISSON.DIST(2,K1199,FALSE) * _xlfn.POISSON.DIST(2,L1199,FALSE)</f>
        <v>1.6680050051281408E-2</v>
      </c>
      <c r="T1199" s="13">
        <f t="shared" ref="T1199:T1251" si="1521">_xlfn.POISSON.DIST(2,K1199,FALSE) * _xlfn.POISSON.DIST(1,L1199,FALSE)</f>
        <v>7.1230337579890002E-2</v>
      </c>
      <c r="U1199" s="13">
        <f t="shared" ref="U1199:U1251" si="1522">_xlfn.POISSON.DIST(1,K1199,FALSE) * _xlfn.POISSON.DIST(2,L1199,FALSE)</f>
        <v>2.3618261775094497E-2</v>
      </c>
      <c r="V1199" s="13">
        <f t="shared" ref="V1199:V1251" si="1523">_xlfn.POISSON.DIST(3,K1199,FALSE) * _xlfn.POISSON.DIST(3,L1199,FALSE)</f>
        <v>1.2260172928216027E-3</v>
      </c>
      <c r="W1199" s="13">
        <f t="shared" ref="W1199:W1251" si="1524">_xlfn.POISSON.DIST(3,K1199,FALSE) * _xlfn.POISSON.DIST(0,L1199,FALSE)</f>
        <v>7.160788037748235E-2</v>
      </c>
      <c r="X1199" s="13">
        <f t="shared" ref="X1199:X1251" si="1525">_xlfn.POISSON.DIST(3,K1199,FALSE) * _xlfn.POISSON.DIST(1,L1199,FALSE)</f>
        <v>3.3536918940555209E-2</v>
      </c>
      <c r="Y1199" s="13">
        <f t="shared" ref="Y1199:Y1251" si="1526">_xlfn.POISSON.DIST(3,K1199,FALSE) * _xlfn.POISSON.DIST(2,L1199,FALSE)</f>
        <v>7.8533600359091855E-3</v>
      </c>
      <c r="Z1199" s="13">
        <f t="shared" ref="Z1199:Z1251" si="1527">_xlfn.POISSON.DIST(0,K1199,FALSE) * _xlfn.POISSON.DIST(3,L1199,FALSE)</f>
        <v>2.6104153006961481E-3</v>
      </c>
      <c r="AA1199" s="13">
        <f t="shared" ref="AA1199:AA1251" si="1528">_xlfn.POISSON.DIST(1,K1199,FALSE) * _xlfn.POISSON.DIST(3,L1199,FALSE)</f>
        <v>3.6871348353126922E-3</v>
      </c>
      <c r="AB1199" s="13">
        <f t="shared" ref="AB1199:AB1251" si="1529">_xlfn.POISSON.DIST(2,K1199,FALSE) * _xlfn.POISSON.DIST(3,L1199,FALSE)</f>
        <v>2.603984754868476E-3</v>
      </c>
      <c r="AC1199" s="13">
        <f t="shared" ref="AC1199:AC1251" si="1530">_xlfn.POISSON.DIST(4,K1199,FALSE) * _xlfn.POISSON.DIST(4,L1199,FALSE)</f>
        <v>5.0689542219176448E-5</v>
      </c>
      <c r="AD1199" s="13">
        <f t="shared" ref="AD1199:AD1251" si="1531">_xlfn.POISSON.DIST(4,K1199,FALSE) * _xlfn.POISSON.DIST(0,L1199,FALSE)</f>
        <v>2.5286006229766199E-2</v>
      </c>
      <c r="AE1199" s="13">
        <f t="shared" ref="AE1199:AE1251" si="1532">_xlfn.POISSON.DIST(4,K1199,FALSE) * _xlfn.POISSON.DIST(1,L1199,FALSE)</f>
        <v>1.1842477905891317E-2</v>
      </c>
      <c r="AF1199" s="13">
        <f t="shared" ref="AF1199:AF1251" si="1533">_xlfn.POISSON.DIST(4,K1199,FALSE) * _xlfn.POISSON.DIST(2,L1199,FALSE)</f>
        <v>2.773160017386042E-3</v>
      </c>
      <c r="AG1199" s="13">
        <f t="shared" ref="AG1199:AG1251" si="1534">_xlfn.POISSON.DIST(4,K1199,FALSE) * _xlfn.POISSON.DIST(3,L1199,FALSE)</f>
        <v>4.3292834169459185E-4</v>
      </c>
      <c r="AH1199" s="13">
        <f t="shared" ref="AH1199:AH1251" si="1535">_xlfn.POISSON.DIST(0,K1199,FALSE) * _xlfn.POISSON.DIST(4,L1199,FALSE)</f>
        <v>3.0564124325121431E-4</v>
      </c>
      <c r="AI1199" s="13">
        <f t="shared" ref="AI1199:AI1251" si="1536">_xlfn.POISSON.DIST(1,K1199,FALSE) * _xlfn.POISSON.DIST(4,L1199,FALSE)</f>
        <v>4.3170926664400832E-4</v>
      </c>
      <c r="AJ1199" s="13">
        <f t="shared" ref="AJ1199:AJ1251" si="1537">_xlfn.POISSON.DIST(2,K1199,FALSE) * _xlfn.POISSON.DIST(4,L1199,FALSE)</f>
        <v>3.0488832090164435E-4</v>
      </c>
      <c r="AK1199" s="13">
        <f t="shared" ref="AK1199:AK1251" si="1538">_xlfn.POISSON.DIST(3,K1199,FALSE) * _xlfn.POISSON.DIST(4,L1199,FALSE)</f>
        <v>1.4354859532333866E-4</v>
      </c>
      <c r="AL1199" s="13">
        <f t="shared" ref="AL1199:AL1251" si="1539">_xlfn.POISSON.DIST(5,K1199,FALSE) * _xlfn.POISSON.DIST(5,L1199,FALSE)</f>
        <v>1.3412820614176055E-6</v>
      </c>
      <c r="AM1199" s="13">
        <f t="shared" ref="AM1199:AM1251" si="1540">_xlfn.POISSON.DIST(5,K1199,FALSE) * _xlfn.POISSON.DIST(0,L1199,FALSE)</f>
        <v>7.1431480186958185E-3</v>
      </c>
      <c r="AN1199" s="13">
        <f t="shared" ref="AN1199:AN1251" si="1541">_xlfn.POISSON.DIST(5,K1199,FALSE) * _xlfn.POISSON.DIST(1,L1199,FALSE)</f>
        <v>3.345430346779549E-3</v>
      </c>
      <c r="AO1199" s="13">
        <f t="shared" ref="AO1199:AO1251" si="1542">_xlfn.POISSON.DIST(5,K1199,FALSE) * _xlfn.POISSON.DIST(2,L1199,FALSE)</f>
        <v>7.8340139220557051E-4</v>
      </c>
      <c r="AP1199" s="13">
        <f t="shared" ref="AP1199:AP1251" si="1543">_xlfn.POISSON.DIST(5,K1199,FALSE) * _xlfn.POISSON.DIST(3,L1199,FALSE)</f>
        <v>1.2229970989141784E-4</v>
      </c>
      <c r="AQ1199" s="13">
        <f t="shared" ref="AQ1199:AQ1251" si="1544">_xlfn.POISSON.DIST(5,K1199,FALSE) * _xlfn.POISSON.DIST(4,L1199,FALSE)</f>
        <v>1.4319497503139554E-5</v>
      </c>
      <c r="AR1199" s="13">
        <f t="shared" ref="AR1199:AR1251" si="1545">_xlfn.POISSON.DIST(0,K1199,FALSE) * _xlfn.POISSON.DIST(5,L1199,FALSE)</f>
        <v>2.8628875888441384E-5</v>
      </c>
      <c r="AS1199" s="13">
        <f t="shared" ref="AS1199:AS1251" si="1546">_xlfn.POISSON.DIST(1,K1199,FALSE) * _xlfn.POISSON.DIST(5,L1199,FALSE)</f>
        <v>4.0437445166661942E-5</v>
      </c>
      <c r="AT1199" s="13">
        <f t="shared" ref="AT1199:AT1251" si="1547">_xlfn.POISSON.DIST(2,K1199,FALSE) * _xlfn.POISSON.DIST(5,L1199,FALSE)</f>
        <v>2.8558350980643664E-5</v>
      </c>
      <c r="AU1199" s="13">
        <f t="shared" ref="AU1199:AU1251" si="1548">_xlfn.POISSON.DIST(3,K1199,FALSE) * _xlfn.POISSON.DIST(5,L1199,FALSE)</f>
        <v>1.3445943602886558E-5</v>
      </c>
      <c r="AV1199" s="13">
        <f t="shared" ref="AV1199:AV1251" si="1549">_xlfn.POISSON.DIST(4,K1199,FALSE) * _xlfn.POISSON.DIST(5,L1199,FALSE)</f>
        <v>4.7479999675369288E-6</v>
      </c>
      <c r="AW1199" s="13">
        <f t="shared" ref="AW1199:AW1251" si="1550">_xlfn.POISSON.DIST(6,K1199,FALSE) * _xlfn.POISSON.DIST(6,L1199,FALSE)</f>
        <v>2.4646733624805032E-8</v>
      </c>
      <c r="AX1199" s="13">
        <f t="shared" ref="AX1199:AX1251" si="1551">_xlfn.POISSON.DIST(6,K1199,FALSE) * _xlfn.POISSON.DIST(0,L1199,FALSE)</f>
        <v>1.6815810806365095E-3</v>
      </c>
      <c r="AY1199" s="13">
        <f t="shared" ref="AY1199:AY1251" si="1552">_xlfn.POISSON.DIST(6,K1199,FALSE) * _xlfn.POISSON.DIST(1,L1199,FALSE)</f>
        <v>7.8755366163598556E-4</v>
      </c>
      <c r="AZ1199" s="13">
        <f t="shared" ref="AZ1199:AZ1251" si="1553">_xlfn.POISSON.DIST(6,K1199,FALSE) * _xlfn.POISSON.DIST(2,L1199,FALSE)</f>
        <v>1.844219042121584E-4</v>
      </c>
      <c r="BA1199" s="13">
        <f t="shared" ref="BA1199:BA1251" si="1554">_xlfn.POISSON.DIST(6,K1199,FALSE) * _xlfn.POISSON.DIST(3,L1199,FALSE)</f>
        <v>2.8790790528556126E-5</v>
      </c>
      <c r="BB1199" s="13">
        <f t="shared" ref="BB1199:BB1251" si="1555">_xlfn.POISSON.DIST(6,K1199,FALSE) * _xlfn.POISSON.DIST(4,L1199,FALSE)</f>
        <v>3.3709781769155579E-6</v>
      </c>
      <c r="BC1199" s="13">
        <f t="shared" ref="BC1199:BC1251" si="1556">_xlfn.POISSON.DIST(6,K1199,FALSE) * _xlfn.POISSON.DIST(5,L1199,FALSE)</f>
        <v>3.1575357704666216E-7</v>
      </c>
      <c r="BD1199" s="13">
        <f t="shared" ref="BD1199:BD1251" si="1557">_xlfn.POISSON.DIST(0,K1199,FALSE) * _xlfn.POISSON.DIST(6,L1199,FALSE)</f>
        <v>2.2346802357705145E-6</v>
      </c>
      <c r="BE1199" s="13">
        <f t="shared" ref="BE1199:BE1251" si="1558">_xlfn.POISSON.DIST(1,K1199,FALSE) * _xlfn.POISSON.DIST(6,L1199,FALSE)</f>
        <v>3.1564201071365571E-6</v>
      </c>
      <c r="BF1199" s="13">
        <f t="shared" ref="BF1199:BF1251" si="1559">_xlfn.POISSON.DIST(2,K1199,FALSE) * _xlfn.POISSON.DIST(6,L1199,FALSE)</f>
        <v>2.229175282722437E-6</v>
      </c>
      <c r="BG1199" s="13">
        <f t="shared" ref="BG1199:BG1251" si="1560">_xlfn.POISSON.DIST(3,K1199,FALSE) * _xlfn.POISSON.DIST(6,L1199,FALSE)</f>
        <v>1.0495481742888443E-6</v>
      </c>
      <c r="BH1199" s="13">
        <f t="shared" ref="BH1199:BH1251" si="1561">_xlfn.POISSON.DIST(4,K1199,FALSE) * _xlfn.POISSON.DIST(6,L1199,FALSE)</f>
        <v>3.7061398177975973E-7</v>
      </c>
      <c r="BI1199" s="13">
        <f t="shared" ref="BI1199:BI1251" si="1562">_xlfn.POISSON.DIST(5,K1199,FALSE) * _xlfn.POISSON.DIST(6,L1199,FALSE)</f>
        <v>1.0469626977053613E-7</v>
      </c>
      <c r="BJ1199" s="14">
        <f t="shared" ref="BJ1199:BJ1251" si="1563">SUM(N1199,Q1199,T1199,W1199,X1199,Y1199,AD1199,AE1199,AF1199,AG1199,AM1199,AN1199,AO1199,AP1199,AQ1199,AX1199,AY1199,AZ1199,BA1199,BB1199,BC1199)</f>
        <v>0.60610255158028559</v>
      </c>
      <c r="BK1199" s="14">
        <f t="shared" ref="BK1199:BK1251" si="1564">SUM(M1199,P1199,S1199,V1199,AC1199,AL1199,AY1199)</f>
        <v>0.27207115588371411</v>
      </c>
      <c r="BL1199" s="14">
        <f t="shared" ref="BL1199:BL1251" si="1565">SUM(O1199,R1199,U1199,AA1199,AB1199,AH1199,AI1199,AJ1199,AK1199,AR1199,AS1199,AT1199,AU1199,AV1199,BD1199,BE1199,BF1199,BG1199,BH1199,BI1199)</f>
        <v>0.11934761505933353</v>
      </c>
      <c r="BM1199" s="14">
        <f t="shared" ref="BM1199:BM1251" si="1566">SUM(S1199:BI1199)</f>
        <v>0.29044637321928429</v>
      </c>
      <c r="BN1199" s="14">
        <f t="shared" ref="BN1199:BN1251" si="1567">SUM(M1199:R1199)</f>
        <v>0.70889783558984243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1.4117647058823499</v>
      </c>
      <c r="F1200" s="10">
        <f>VLOOKUP(B1200,home!$B$2:$E$405,3,FALSE)</f>
        <v>0.89</v>
      </c>
      <c r="G1200" s="10">
        <f>VLOOKUP(C1200,away!$B$2:$E$405,4,FALSE)</f>
        <v>0.87</v>
      </c>
      <c r="H1200" s="10">
        <f>VLOOKUP(A1200,away!$A$2:$E$405,3,FALSE)</f>
        <v>1.1323529411764699</v>
      </c>
      <c r="I1200" s="10">
        <f>VLOOKUP(C1200,away!$B$2:$E$405,3,FALSE)</f>
        <v>0.71</v>
      </c>
      <c r="J1200" s="10">
        <f>VLOOKUP(B1200,home!$B$2:$E$405,4,FALSE)</f>
        <v>0.44</v>
      </c>
      <c r="K1200" s="12">
        <f t="shared" si="1512"/>
        <v>1.0931294117647035</v>
      </c>
      <c r="L1200" s="12">
        <f t="shared" si="1513"/>
        <v>0.35374705882352914</v>
      </c>
      <c r="M1200" s="13">
        <f t="shared" si="1514"/>
        <v>0.23530412076511897</v>
      </c>
      <c r="N1200" s="13">
        <f t="shared" si="1515"/>
        <v>0.25721785511778522</v>
      </c>
      <c r="O1200" s="13">
        <f t="shared" si="1516"/>
        <v>8.3238140649717338E-2</v>
      </c>
      <c r="P1200" s="13">
        <f t="shared" si="1517"/>
        <v>9.0990059724813152E-2</v>
      </c>
      <c r="Q1200" s="13">
        <f t="shared" si="1518"/>
        <v>0.14058620133014163</v>
      </c>
      <c r="R1200" s="13">
        <f t="shared" si="1519"/>
        <v>1.4722623718388377E-2</v>
      </c>
      <c r="S1200" s="13">
        <f t="shared" si="1520"/>
        <v>8.7962664463804383E-3</v>
      </c>
      <c r="T1200" s="13">
        <f t="shared" si="1521"/>
        <v>4.9731955231710118E-2</v>
      </c>
      <c r="U1200" s="13">
        <f t="shared" si="1522"/>
        <v>1.6093733004914953E-2</v>
      </c>
      <c r="V1200" s="13">
        <f t="shared" si="1523"/>
        <v>3.7793775925622469E-4</v>
      </c>
      <c r="W1200" s="13">
        <f t="shared" si="1524"/>
        <v>5.1226303854083971E-2</v>
      </c>
      <c r="X1200" s="13">
        <f t="shared" si="1525"/>
        <v>1.8121154322782621E-2</v>
      </c>
      <c r="Y1200" s="13">
        <f t="shared" si="1526"/>
        <v>3.2051525220858162E-3</v>
      </c>
      <c r="Z1200" s="13">
        <f t="shared" si="1527"/>
        <v>1.7360282795151395E-3</v>
      </c>
      <c r="AA1200" s="13">
        <f t="shared" si="1528"/>
        <v>1.8977035719932741E-3</v>
      </c>
      <c r="AB1200" s="13">
        <f t="shared" si="1529"/>
        <v>1.0372177946783921E-3</v>
      </c>
      <c r="AC1200" s="13">
        <f t="shared" si="1530"/>
        <v>9.1340780537457848E-6</v>
      </c>
      <c r="AD1200" s="13">
        <f t="shared" si="1531"/>
        <v>1.3999244849723692E-2</v>
      </c>
      <c r="AE1200" s="13">
        <f t="shared" si="1532"/>
        <v>4.9521916913401933E-3</v>
      </c>
      <c r="AF1200" s="13">
        <f t="shared" si="1533"/>
        <v>8.7591162277095584E-4</v>
      </c>
      <c r="AG1200" s="13">
        <f t="shared" si="1534"/>
        <v>1.0328372011485672E-4</v>
      </c>
      <c r="AH1200" s="13">
        <f t="shared" si="1535"/>
        <v>1.5352872447823803E-4</v>
      </c>
      <c r="AI1200" s="13">
        <f t="shared" si="1536"/>
        <v>1.6782676427788153E-4</v>
      </c>
      <c r="AJ1200" s="13">
        <f t="shared" si="1537"/>
        <v>9.1728186056727086E-5</v>
      </c>
      <c r="AK1200" s="13">
        <f t="shared" si="1538"/>
        <v>3.3423592688811124E-5</v>
      </c>
      <c r="AL1200" s="13">
        <f t="shared" si="1539"/>
        <v>1.4128274591009832E-7</v>
      </c>
      <c r="AM1200" s="13">
        <f t="shared" si="1540"/>
        <v>3.0605972575457031E-3</v>
      </c>
      <c r="AN1200" s="13">
        <f t="shared" si="1541"/>
        <v>1.0826772781001518E-3</v>
      </c>
      <c r="AO1200" s="13">
        <f t="shared" si="1542"/>
        <v>1.9149695139149641E-4</v>
      </c>
      <c r="AP1200" s="13">
        <f t="shared" si="1543"/>
        <v>2.2580494442804724E-5</v>
      </c>
      <c r="AQ1200" s="13">
        <f t="shared" si="1544"/>
        <v>1.9969458739808038E-6</v>
      </c>
      <c r="AR1200" s="13">
        <f t="shared" si="1545"/>
        <v>1.0862066945820939E-5</v>
      </c>
      <c r="AS1200" s="13">
        <f t="shared" si="1546"/>
        <v>1.1873644851034068E-5</v>
      </c>
      <c r="AT1200" s="13">
        <f t="shared" si="1547"/>
        <v>6.4897152057569356E-6</v>
      </c>
      <c r="AU1200" s="13">
        <f t="shared" si="1548"/>
        <v>2.3646995217965107E-6</v>
      </c>
      <c r="AV1200" s="13">
        <f t="shared" si="1549"/>
        <v>6.462306493154237E-7</v>
      </c>
      <c r="AW1200" s="13">
        <f t="shared" si="1550"/>
        <v>1.5175780752071494E-9</v>
      </c>
      <c r="AX1200" s="13">
        <f t="shared" si="1551"/>
        <v>5.5760481329826636E-4</v>
      </c>
      <c r="AY1200" s="13">
        <f t="shared" si="1552"/>
        <v>1.972510626901048E-4</v>
      </c>
      <c r="AZ1200" s="13">
        <f t="shared" si="1553"/>
        <v>3.4888491638220073E-5</v>
      </c>
      <c r="BA1200" s="13">
        <f t="shared" si="1554"/>
        <v>4.113900434603213E-6</v>
      </c>
      <c r="BB1200" s="13">
        <f t="shared" si="1555"/>
        <v>3.6382004475843122E-7</v>
      </c>
      <c r="BC1200" s="13">
        <f t="shared" si="1556"/>
        <v>2.5740054154867969E-8</v>
      </c>
      <c r="BD1200" s="13">
        <f t="shared" si="1557"/>
        <v>6.4040403913807122E-7</v>
      </c>
      <c r="BE1200" s="13">
        <f t="shared" si="1558"/>
        <v>7.0004449059473984E-7</v>
      </c>
      <c r="BF1200" s="13">
        <f t="shared" si="1559"/>
        <v>3.8261961110647473E-7</v>
      </c>
      <c r="BG1200" s="13">
        <f t="shared" si="1560"/>
        <v>1.3941758347282012E-7</v>
      </c>
      <c r="BH1200" s="13">
        <f t="shared" si="1561"/>
        <v>3.8100365252825065E-8</v>
      </c>
      <c r="BI1200" s="13">
        <f t="shared" si="1562"/>
        <v>8.3297259713682047E-9</v>
      </c>
      <c r="BJ1200" s="14">
        <f t="shared" si="1563"/>
        <v>0.54517285101805357</v>
      </c>
      <c r="BK1200" s="14">
        <f t="shared" si="1564"/>
        <v>0.33567491111905851</v>
      </c>
      <c r="BL1200" s="14">
        <f t="shared" si="1565"/>
        <v>0.11747007128018323</v>
      </c>
      <c r="BM1200" s="14">
        <f t="shared" si="1566"/>
        <v>0.17779761084573359</v>
      </c>
      <c r="BN1200" s="14">
        <f t="shared" si="1567"/>
        <v>0.82205900130596465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1.66923076923077</v>
      </c>
      <c r="F1201" s="10">
        <f>VLOOKUP(B1201,home!$B$2:$E$405,3,FALSE)</f>
        <v>0.77</v>
      </c>
      <c r="G1201" s="10">
        <f>VLOOKUP(C1201,away!$B$2:$E$405,4,FALSE)</f>
        <v>0.3</v>
      </c>
      <c r="H1201" s="10">
        <f>VLOOKUP(A1201,away!$A$2:$E$405,3,FALSE)</f>
        <v>1.2</v>
      </c>
      <c r="I1201" s="10">
        <f>VLOOKUP(C1201,away!$B$2:$E$405,3,FALSE)</f>
        <v>1.1000000000000001</v>
      </c>
      <c r="J1201" s="10">
        <f>VLOOKUP(B1201,home!$B$2:$E$405,4,FALSE)</f>
        <v>1.43</v>
      </c>
      <c r="K1201" s="12">
        <f t="shared" si="1512"/>
        <v>0.38559230769230785</v>
      </c>
      <c r="L1201" s="12">
        <f t="shared" si="1513"/>
        <v>1.8875999999999999</v>
      </c>
      <c r="M1201" s="13">
        <f t="shared" si="1514"/>
        <v>0.10298290167454503</v>
      </c>
      <c r="N1201" s="13">
        <f t="shared" si="1515"/>
        <v>3.9709414709537851E-2</v>
      </c>
      <c r="O1201" s="13">
        <f t="shared" si="1516"/>
        <v>0.19439052520087119</v>
      </c>
      <c r="P1201" s="13">
        <f t="shared" si="1517"/>
        <v>7.4955491205723646E-2</v>
      </c>
      <c r="Q1201" s="13">
        <f t="shared" si="1518"/>
        <v>7.6558224274807874E-3</v>
      </c>
      <c r="R1201" s="13">
        <f t="shared" si="1519"/>
        <v>0.18346577768458228</v>
      </c>
      <c r="S1201" s="13">
        <f t="shared" si="1520"/>
        <v>1.3638976884839601E-2</v>
      </c>
      <c r="T1201" s="13">
        <f t="shared" si="1521"/>
        <v>1.4451130414112733E-2</v>
      </c>
      <c r="U1201" s="13">
        <f t="shared" si="1522"/>
        <v>7.0742992599961987E-2</v>
      </c>
      <c r="V1201" s="13">
        <f t="shared" si="1523"/>
        <v>1.1030053374809199E-3</v>
      </c>
      <c r="W1201" s="13">
        <f t="shared" si="1524"/>
        <v>9.8400874569828131E-4</v>
      </c>
      <c r="X1201" s="13">
        <f t="shared" si="1525"/>
        <v>1.857414908380076E-3</v>
      </c>
      <c r="Y1201" s="13">
        <f t="shared" si="1526"/>
        <v>1.7530281905291159E-3</v>
      </c>
      <c r="Z1201" s="13">
        <f t="shared" si="1527"/>
        <v>0.11543666731913919</v>
      </c>
      <c r="AA1201" s="13">
        <f t="shared" si="1528"/>
        <v>4.4511490943896094E-2</v>
      </c>
      <c r="AB1201" s="13">
        <f t="shared" si="1529"/>
        <v>8.5816442559410785E-3</v>
      </c>
      <c r="AC1201" s="13">
        <f t="shared" si="1530"/>
        <v>5.017599131085478E-5</v>
      </c>
      <c r="AD1201" s="13">
        <f t="shared" si="1531"/>
        <v>9.4856550760803393E-5</v>
      </c>
      <c r="AE1201" s="13">
        <f t="shared" si="1532"/>
        <v>1.7905122521609247E-4</v>
      </c>
      <c r="AF1201" s="13">
        <f t="shared" si="1533"/>
        <v>1.6898854635894809E-4</v>
      </c>
      <c r="AG1201" s="13">
        <f t="shared" si="1534"/>
        <v>1.0632759336905017E-4</v>
      </c>
      <c r="AH1201" s="13">
        <f t="shared" si="1535"/>
        <v>5.4474563307901791E-2</v>
      </c>
      <c r="AI1201" s="13">
        <f t="shared" si="1536"/>
        <v>2.1004972576424568E-2</v>
      </c>
      <c r="AJ1201" s="13">
        <f t="shared" si="1537"/>
        <v>4.0496779243785952E-3</v>
      </c>
      <c r="AK1201" s="13">
        <f t="shared" si="1538"/>
        <v>5.2050821875724619E-4</v>
      </c>
      <c r="AL1201" s="13">
        <f t="shared" si="1539"/>
        <v>1.4608118490678975E-6</v>
      </c>
      <c r="AM1201" s="13">
        <f t="shared" si="1540"/>
        <v>7.3151912615181489E-6</v>
      </c>
      <c r="AN1201" s="13">
        <f t="shared" si="1541"/>
        <v>1.3808155025241656E-5</v>
      </c>
      <c r="AO1201" s="13">
        <f t="shared" si="1542"/>
        <v>1.3032136712823077E-5</v>
      </c>
      <c r="AP1201" s="13">
        <f t="shared" si="1543"/>
        <v>8.1998204197082833E-6</v>
      </c>
      <c r="AQ1201" s="13">
        <f t="shared" si="1544"/>
        <v>3.8694952560603389E-6</v>
      </c>
      <c r="AR1201" s="13">
        <f t="shared" si="1545"/>
        <v>2.0565237139999061E-2</v>
      </c>
      <c r="AS1201" s="13">
        <f t="shared" si="1546"/>
        <v>7.9297972470517945E-3</v>
      </c>
      <c r="AT1201" s="13">
        <f t="shared" si="1547"/>
        <v>1.5288344100114057E-3</v>
      </c>
      <c r="AU1201" s="13">
        <f t="shared" si="1548"/>
        <v>1.9650226274523536E-4</v>
      </c>
      <c r="AV1201" s="13">
        <f t="shared" si="1549"/>
        <v>1.8942440239673874E-5</v>
      </c>
      <c r="AW1201" s="13">
        <f t="shared" si="1550"/>
        <v>2.9534533275151357E-8</v>
      </c>
      <c r="AX1201" s="13">
        <f t="shared" si="1551"/>
        <v>4.7011357995656434E-7</v>
      </c>
      <c r="AY1201" s="13">
        <f t="shared" si="1552"/>
        <v>8.873863935260109E-7</v>
      </c>
      <c r="AZ1201" s="13">
        <f t="shared" si="1553"/>
        <v>8.375152782098492E-7</v>
      </c>
      <c r="BA1201" s="13">
        <f t="shared" si="1554"/>
        <v>5.2696461304963725E-7</v>
      </c>
      <c r="BB1201" s="13">
        <f t="shared" si="1555"/>
        <v>2.4867460089812383E-7</v>
      </c>
      <c r="BC1201" s="13">
        <f t="shared" si="1556"/>
        <v>9.3879635331059602E-8</v>
      </c>
      <c r="BD1201" s="13">
        <f t="shared" si="1557"/>
        <v>6.4698236042437058E-3</v>
      </c>
      <c r="BE1201" s="13">
        <f t="shared" si="1558"/>
        <v>2.494714213922495E-3</v>
      </c>
      <c r="BF1201" s="13">
        <f t="shared" si="1559"/>
        <v>4.8097130538958831E-4</v>
      </c>
      <c r="BG1201" s="13">
        <f t="shared" si="1560"/>
        <v>6.1819611859651052E-5</v>
      </c>
      <c r="BH1201" s="13">
        <f t="shared" si="1561"/>
        <v>5.9592916994014025E-6</v>
      </c>
      <c r="BI1201" s="13">
        <f t="shared" si="1562"/>
        <v>4.5957140771676066E-7</v>
      </c>
      <c r="BJ1201" s="14">
        <f t="shared" si="1563"/>
        <v>6.7009332644220043E-2</v>
      </c>
      <c r="BK1201" s="14">
        <f t="shared" si="1564"/>
        <v>0.19273289929214268</v>
      </c>
      <c r="BL1201" s="14">
        <f t="shared" si="1565"/>
        <v>0.62149521381128459</v>
      </c>
      <c r="BM1201" s="14">
        <f t="shared" si="1566"/>
        <v>0.39351332231218544</v>
      </c>
      <c r="BN1201" s="14">
        <f t="shared" si="1567"/>
        <v>0.60315993290274084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1.66923076923077</v>
      </c>
      <c r="F1202" s="10">
        <f>VLOOKUP(B1202,home!$B$2:$E$405,3,FALSE)</f>
        <v>1.45</v>
      </c>
      <c r="G1202" s="10">
        <f>VLOOKUP(C1202,away!$B$2:$E$405,4,FALSE)</f>
        <v>0.94</v>
      </c>
      <c r="H1202" s="10">
        <f>VLOOKUP(A1202,away!$A$2:$E$405,3,FALSE)</f>
        <v>1.2</v>
      </c>
      <c r="I1202" s="10">
        <f>VLOOKUP(C1202,away!$B$2:$E$405,3,FALSE)</f>
        <v>0.68</v>
      </c>
      <c r="J1202" s="10">
        <f>VLOOKUP(B1202,home!$B$2:$E$405,4,FALSE)</f>
        <v>0.83</v>
      </c>
      <c r="K1202" s="12">
        <f t="shared" si="1512"/>
        <v>2.2751615384615396</v>
      </c>
      <c r="L1202" s="12">
        <f t="shared" si="1513"/>
        <v>0.67727999999999999</v>
      </c>
      <c r="M1202" s="13">
        <f t="shared" si="1514"/>
        <v>5.2212072417783771E-2</v>
      </c>
      <c r="N1202" s="13">
        <f t="shared" si="1515"/>
        <v>0.11879089900831025</v>
      </c>
      <c r="O1202" s="13">
        <f t="shared" si="1516"/>
        <v>3.5362192407116591E-2</v>
      </c>
      <c r="P1202" s="13">
        <f t="shared" si="1517"/>
        <v>8.0454700080348357E-2</v>
      </c>
      <c r="Q1202" s="13">
        <f t="shared" si="1518"/>
        <v>0.13513424227148826</v>
      </c>
      <c r="R1202" s="13">
        <f t="shared" si="1519"/>
        <v>1.1975052836745962E-2</v>
      </c>
      <c r="S1202" s="13">
        <f t="shared" si="1520"/>
        <v>3.099359240725175E-2</v>
      </c>
      <c r="T1202" s="13">
        <f t="shared" si="1521"/>
        <v>9.1523719605633574E-2</v>
      </c>
      <c r="U1202" s="13">
        <f t="shared" si="1522"/>
        <v>2.7245179635209168E-2</v>
      </c>
      <c r="V1202" s="13">
        <f t="shared" si="1523"/>
        <v>5.3065211125571726E-3</v>
      </c>
      <c r="W1202" s="13">
        <f t="shared" si="1524"/>
        <v>0.10248407684841124</v>
      </c>
      <c r="X1202" s="13">
        <f t="shared" si="1525"/>
        <v>6.9410415567891959E-2</v>
      </c>
      <c r="Y1202" s="13">
        <f t="shared" si="1526"/>
        <v>2.3505143127910931E-2</v>
      </c>
      <c r="Z1202" s="13">
        <f t="shared" si="1527"/>
        <v>2.7034879284237685E-3</v>
      </c>
      <c r="AA1202" s="13">
        <f t="shared" si="1528"/>
        <v>6.1508717544448222E-3</v>
      </c>
      <c r="AB1202" s="13">
        <f t="shared" si="1529"/>
        <v>6.9971134218611555E-3</v>
      </c>
      <c r="AC1202" s="13">
        <f t="shared" si="1530"/>
        <v>5.1105824861326387E-4</v>
      </c>
      <c r="AD1202" s="13">
        <f t="shared" si="1531"/>
        <v>5.8291957487560477E-2</v>
      </c>
      <c r="AE1202" s="13">
        <f t="shared" si="1532"/>
        <v>3.9479976967174958E-2</v>
      </c>
      <c r="AF1202" s="13">
        <f t="shared" si="1533"/>
        <v>1.3369499400164126E-2</v>
      </c>
      <c r="AG1202" s="13">
        <f t="shared" si="1534"/>
        <v>3.0182981845810536E-3</v>
      </c>
      <c r="AH1202" s="13">
        <f t="shared" si="1535"/>
        <v>4.5775457604071241E-4</v>
      </c>
      <c r="AI1202" s="13">
        <f t="shared" si="1536"/>
        <v>1.041465605462597E-3</v>
      </c>
      <c r="AJ1202" s="13">
        <f t="shared" si="1537"/>
        <v>1.1847512445895307E-3</v>
      </c>
      <c r="AK1202" s="13">
        <f t="shared" si="1538"/>
        <v>8.9850015477818028E-4</v>
      </c>
      <c r="AL1202" s="13">
        <f t="shared" si="1539"/>
        <v>3.1500023815766823E-5</v>
      </c>
      <c r="AM1202" s="13">
        <f t="shared" si="1540"/>
        <v>2.6524723935466551E-2</v>
      </c>
      <c r="AN1202" s="13">
        <f t="shared" si="1541"/>
        <v>1.7964665027012786E-2</v>
      </c>
      <c r="AO1202" s="13">
        <f t="shared" si="1542"/>
        <v>6.0835541647476085E-3</v>
      </c>
      <c r="AP1202" s="13">
        <f t="shared" si="1543"/>
        <v>1.3734231882334203E-3</v>
      </c>
      <c r="AQ1202" s="13">
        <f t="shared" si="1544"/>
        <v>2.3254801423168268E-4</v>
      </c>
      <c r="AR1202" s="13">
        <f t="shared" si="1545"/>
        <v>6.2005603852170768E-5</v>
      </c>
      <c r="AS1202" s="13">
        <f t="shared" si="1546"/>
        <v>1.410727650535416E-4</v>
      </c>
      <c r="AT1202" s="13">
        <f t="shared" si="1547"/>
        <v>1.6048166458711952E-4</v>
      </c>
      <c r="AU1202" s="13">
        <f t="shared" si="1548"/>
        <v>1.2170723696563324E-4</v>
      </c>
      <c r="AV1202" s="13">
        <f t="shared" si="1549"/>
        <v>6.9225906124158293E-5</v>
      </c>
      <c r="AW1202" s="13">
        <f t="shared" si="1550"/>
        <v>1.3483072503182137E-6</v>
      </c>
      <c r="AX1202" s="13">
        <f t="shared" si="1551"/>
        <v>1.0058005286047285E-2</v>
      </c>
      <c r="AY1202" s="13">
        <f t="shared" si="1552"/>
        <v>6.8120858201341046E-3</v>
      </c>
      <c r="AZ1202" s="13">
        <f t="shared" si="1553"/>
        <v>2.3068447421302129E-3</v>
      </c>
      <c r="BA1202" s="13">
        <f t="shared" si="1554"/>
        <v>5.2079326898331693E-4</v>
      </c>
      <c r="BB1202" s="13">
        <f t="shared" si="1555"/>
        <v>8.8180716304255208E-5</v>
      </c>
      <c r="BC1202" s="13">
        <f t="shared" si="1556"/>
        <v>1.1944607107709197E-5</v>
      </c>
      <c r="BD1202" s="13">
        <f t="shared" si="1557"/>
        <v>6.9991925628330329E-6</v>
      </c>
      <c r="BE1202" s="13">
        <f t="shared" si="1558"/>
        <v>1.592429371924377E-5</v>
      </c>
      <c r="BF1202" s="13">
        <f t="shared" si="1559"/>
        <v>1.8115170298594046E-5</v>
      </c>
      <c r="BG1202" s="13">
        <f t="shared" si="1560"/>
        <v>1.3738312908680674E-5</v>
      </c>
      <c r="BH1202" s="13">
        <f t="shared" si="1561"/>
        <v>7.8142202832949856E-6</v>
      </c>
      <c r="BI1202" s="13">
        <f t="shared" si="1562"/>
        <v>3.5557226883237574E-6</v>
      </c>
      <c r="BJ1202" s="14">
        <f t="shared" si="1563"/>
        <v>0.7269849972395257</v>
      </c>
      <c r="BK1202" s="14">
        <f t="shared" si="1564"/>
        <v>0.17632153011050419</v>
      </c>
      <c r="BL1202" s="14">
        <f t="shared" si="1565"/>
        <v>9.193352172529233E-2</v>
      </c>
      <c r="BM1202" s="14">
        <f t="shared" si="1566"/>
        <v>0.55720364046906889</v>
      </c>
      <c r="BN1202" s="14">
        <f t="shared" si="1567"/>
        <v>0.43392915902179319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1.66923076923077</v>
      </c>
      <c r="F1203" s="10">
        <f>VLOOKUP(B1203,home!$B$2:$E$405,3,FALSE)</f>
        <v>1.28</v>
      </c>
      <c r="G1203" s="10">
        <f>VLOOKUP(C1203,away!$B$2:$E$405,4,FALSE)</f>
        <v>1.28</v>
      </c>
      <c r="H1203" s="10">
        <f>VLOOKUP(A1203,away!$A$2:$E$405,3,FALSE)</f>
        <v>1.2</v>
      </c>
      <c r="I1203" s="10">
        <f>VLOOKUP(C1203,away!$B$2:$E$405,3,FALSE)</f>
        <v>0.51</v>
      </c>
      <c r="J1203" s="10">
        <f>VLOOKUP(B1203,home!$B$2:$E$405,4,FALSE)</f>
        <v>0.95</v>
      </c>
      <c r="K1203" s="12">
        <f t="shared" si="1512"/>
        <v>2.7348676923076938</v>
      </c>
      <c r="L1203" s="12">
        <f t="shared" si="1513"/>
        <v>0.58139999999999992</v>
      </c>
      <c r="M1203" s="13">
        <f t="shared" si="1514"/>
        <v>3.6288017366321708E-2</v>
      </c>
      <c r="N1203" s="13">
        <f t="shared" si="1515"/>
        <v>9.9242926313053759E-2</v>
      </c>
      <c r="O1203" s="13">
        <f t="shared" si="1516"/>
        <v>2.1097853296779434E-2</v>
      </c>
      <c r="P1203" s="13">
        <f t="shared" si="1517"/>
        <v>5.7699837358409438E-2</v>
      </c>
      <c r="Q1203" s="13">
        <f t="shared" si="1518"/>
        <v>0.13570813643182195</v>
      </c>
      <c r="R1203" s="13">
        <f t="shared" si="1519"/>
        <v>6.1331459533737805E-3</v>
      </c>
      <c r="S1203" s="13">
        <f t="shared" si="1520"/>
        <v>2.2936436548588787E-2</v>
      </c>
      <c r="T1203" s="13">
        <f t="shared" si="1521"/>
        <v>7.8900710521461262E-2</v>
      </c>
      <c r="U1203" s="13">
        <f t="shared" si="1522"/>
        <v>1.677334272008962E-2</v>
      </c>
      <c r="V1203" s="13">
        <f t="shared" si="1523"/>
        <v>4.0522365063536949E-3</v>
      </c>
      <c r="W1203" s="13">
        <f t="shared" si="1524"/>
        <v>0.12371459930355815</v>
      </c>
      <c r="X1203" s="13">
        <f t="shared" si="1525"/>
        <v>7.1927668035088682E-2</v>
      </c>
      <c r="Y1203" s="13">
        <f t="shared" si="1526"/>
        <v>2.090937309780028E-2</v>
      </c>
      <c r="Z1203" s="13">
        <f t="shared" si="1527"/>
        <v>1.188603685763839E-3</v>
      </c>
      <c r="AA1203" s="13">
        <f t="shared" si="1528"/>
        <v>3.2506738191533692E-3</v>
      </c>
      <c r="AB1203" s="13">
        <f t="shared" si="1529"/>
        <v>4.4450814031165072E-3</v>
      </c>
      <c r="AC1203" s="13">
        <f t="shared" si="1530"/>
        <v>4.0270419191359524E-4</v>
      </c>
      <c r="AD1203" s="13">
        <f t="shared" si="1531"/>
        <v>8.4585765175523284E-2</v>
      </c>
      <c r="AE1203" s="13">
        <f t="shared" si="1532"/>
        <v>4.9178163873049227E-2</v>
      </c>
      <c r="AF1203" s="13">
        <f t="shared" si="1533"/>
        <v>1.4296092237895408E-2</v>
      </c>
      <c r="AG1203" s="13">
        <f t="shared" si="1534"/>
        <v>2.7705826757041308E-3</v>
      </c>
      <c r="AH1203" s="13">
        <f t="shared" si="1535"/>
        <v>1.7276354572577391E-4</v>
      </c>
      <c r="AI1203" s="13">
        <f t="shared" si="1536"/>
        <v>4.7248543961394201E-4</v>
      </c>
      <c r="AJ1203" s="13">
        <f t="shared" si="1537"/>
        <v>6.4609258194298406E-4</v>
      </c>
      <c r="AK1203" s="13">
        <f t="shared" si="1538"/>
        <v>5.8899257619850936E-4</v>
      </c>
      <c r="AL1203" s="13">
        <f t="shared" si="1539"/>
        <v>2.561282545960096E-5</v>
      </c>
      <c r="AM1203" s="13">
        <f t="shared" si="1540"/>
        <v>4.6266175281532783E-2</v>
      </c>
      <c r="AN1203" s="13">
        <f t="shared" si="1541"/>
        <v>2.6899154308683153E-2</v>
      </c>
      <c r="AO1203" s="13">
        <f t="shared" si="1542"/>
        <v>7.8195841575341915E-3</v>
      </c>
      <c r="AP1203" s="13">
        <f t="shared" si="1543"/>
        <v>1.5154354097301267E-3</v>
      </c>
      <c r="AQ1203" s="13">
        <f t="shared" si="1544"/>
        <v>2.2026853680427383E-4</v>
      </c>
      <c r="AR1203" s="13">
        <f t="shared" si="1545"/>
        <v>2.008894509699299E-5</v>
      </c>
      <c r="AS1203" s="13">
        <f t="shared" si="1546"/>
        <v>5.4940606918309181E-5</v>
      </c>
      <c r="AT1203" s="13">
        <f t="shared" si="1547"/>
        <v>7.5127645428330194E-5</v>
      </c>
      <c r="AU1203" s="13">
        <f t="shared" si="1548"/>
        <v>6.8488056760362671E-5</v>
      </c>
      <c r="AV1203" s="13">
        <f t="shared" si="1549"/>
        <v>4.6826443435712854E-5</v>
      </c>
      <c r="AW1203" s="13">
        <f t="shared" si="1550"/>
        <v>1.1312701750595847E-6</v>
      </c>
      <c r="AX1203" s="13">
        <f t="shared" si="1551"/>
        <v>2.1088644670684813E-2</v>
      </c>
      <c r="AY1203" s="13">
        <f t="shared" si="1552"/>
        <v>1.2260938011536146E-2</v>
      </c>
      <c r="AZ1203" s="13">
        <f t="shared" si="1553"/>
        <v>3.5642546799535572E-3</v>
      </c>
      <c r="BA1203" s="13">
        <f t="shared" si="1554"/>
        <v>6.9075255697499953E-4</v>
      </c>
      <c r="BB1203" s="13">
        <f t="shared" si="1555"/>
        <v>1.0040088415631614E-4</v>
      </c>
      <c r="BC1203" s="13">
        <f t="shared" si="1556"/>
        <v>1.1674614809696441E-5</v>
      </c>
      <c r="BD1203" s="13">
        <f t="shared" si="1557"/>
        <v>1.9466187798986204E-6</v>
      </c>
      <c r="BE1203" s="13">
        <f t="shared" si="1558"/>
        <v>5.3237448103841583E-6</v>
      </c>
      <c r="BF1203" s="13">
        <f t="shared" si="1559"/>
        <v>7.2798688420051938E-6</v>
      </c>
      <c r="BG1203" s="13">
        <f t="shared" si="1560"/>
        <v>6.6364927000791401E-6</v>
      </c>
      <c r="BH1203" s="13">
        <f t="shared" si="1561"/>
        <v>4.5374823689205746E-6</v>
      </c>
      <c r="BI1203" s="13">
        <f t="shared" si="1562"/>
        <v>2.4818827870353325E-6</v>
      </c>
      <c r="BJ1203" s="14">
        <f t="shared" si="1563"/>
        <v>0.80167130077735616</v>
      </c>
      <c r="BK1203" s="14">
        <f t="shared" si="1564"/>
        <v>0.13366578280858299</v>
      </c>
      <c r="BL1203" s="14">
        <f t="shared" si="1565"/>
        <v>5.3874109123921952E-2</v>
      </c>
      <c r="BM1203" s="14">
        <f t="shared" si="1566"/>
        <v>0.62197007293450401</v>
      </c>
      <c r="BN1203" s="14">
        <f t="shared" si="1567"/>
        <v>0.35616991671976006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1.66923076923077</v>
      </c>
      <c r="F1204" s="10">
        <f>VLOOKUP(B1204,home!$B$2:$E$405,3,FALSE)</f>
        <v>1.6</v>
      </c>
      <c r="G1204" s="10">
        <f>VLOOKUP(C1204,away!$B$2:$E$405,4,FALSE)</f>
        <v>1.1000000000000001</v>
      </c>
      <c r="H1204" s="10">
        <f>VLOOKUP(A1204,away!$A$2:$E$405,3,FALSE)</f>
        <v>1.2</v>
      </c>
      <c r="I1204" s="10">
        <f>VLOOKUP(C1204,away!$B$2:$E$405,3,FALSE)</f>
        <v>0.7</v>
      </c>
      <c r="J1204" s="10">
        <f>VLOOKUP(B1204,home!$B$2:$E$405,4,FALSE)</f>
        <v>0.69</v>
      </c>
      <c r="K1204" s="12">
        <f t="shared" si="1512"/>
        <v>2.9378461538461558</v>
      </c>
      <c r="L1204" s="12">
        <f t="shared" si="1513"/>
        <v>0.57959999999999989</v>
      </c>
      <c r="M1204" s="13">
        <f t="shared" si="1514"/>
        <v>2.9675124179459236E-2</v>
      </c>
      <c r="N1204" s="13">
        <f t="shared" si="1515"/>
        <v>8.7180949435531369E-2</v>
      </c>
      <c r="O1204" s="13">
        <f t="shared" si="1516"/>
        <v>1.7199701974414568E-2</v>
      </c>
      <c r="P1204" s="13">
        <f t="shared" si="1517"/>
        <v>5.0530078292833971E-2</v>
      </c>
      <c r="Q1204" s="13">
        <f t="shared" si="1518"/>
        <v>0.12806210849391603</v>
      </c>
      <c r="R1204" s="13">
        <f t="shared" si="1519"/>
        <v>4.9844736321853402E-3</v>
      </c>
      <c r="S1204" s="13">
        <f t="shared" si="1520"/>
        <v>2.1510346484474755E-2</v>
      </c>
      <c r="T1204" s="13">
        <f t="shared" si="1521"/>
        <v>7.4224798083073723E-2</v>
      </c>
      <c r="U1204" s="13">
        <f t="shared" si="1522"/>
        <v>1.4643616689263278E-2</v>
      </c>
      <c r="V1204" s="13">
        <f t="shared" si="1523"/>
        <v>4.0696993114629149E-3</v>
      </c>
      <c r="W1204" s="13">
        <f t="shared" si="1524"/>
        <v>0.12540892429742678</v>
      </c>
      <c r="X1204" s="13">
        <f t="shared" si="1525"/>
        <v>7.2687012522788544E-2</v>
      </c>
      <c r="Y1204" s="13">
        <f t="shared" si="1526"/>
        <v>2.1064696229104111E-2</v>
      </c>
      <c r="Z1204" s="13">
        <f t="shared" si="1527"/>
        <v>9.6300030573820774E-4</v>
      </c>
      <c r="AA1204" s="13">
        <f t="shared" si="1528"/>
        <v>2.8291467443656657E-3</v>
      </c>
      <c r="AB1204" s="13">
        <f t="shared" si="1529"/>
        <v>4.155798940800523E-3</v>
      </c>
      <c r="AC1204" s="13">
        <f t="shared" si="1530"/>
        <v>4.3311155075733565E-4</v>
      </c>
      <c r="AD1204" s="13">
        <f t="shared" si="1531"/>
        <v>9.2108031476294747E-2</v>
      </c>
      <c r="AE1204" s="13">
        <f t="shared" si="1532"/>
        <v>5.3385815043660419E-2</v>
      </c>
      <c r="AF1204" s="13">
        <f t="shared" si="1533"/>
        <v>1.5471209199652784E-2</v>
      </c>
      <c r="AG1204" s="13">
        <f t="shared" si="1534"/>
        <v>2.9890376173729179E-3</v>
      </c>
      <c r="AH1204" s="13">
        <f t="shared" si="1535"/>
        <v>1.3953874430146625E-4</v>
      </c>
      <c r="AI1204" s="13">
        <f t="shared" si="1536"/>
        <v>4.0994336325858479E-4</v>
      </c>
      <c r="AJ1204" s="13">
        <f t="shared" si="1537"/>
        <v>6.0217526652199549E-4</v>
      </c>
      <c r="AK1204" s="13">
        <f t="shared" si="1538"/>
        <v>5.8969943023097612E-4</v>
      </c>
      <c r="AL1204" s="13">
        <f t="shared" si="1539"/>
        <v>2.9499671761370502E-5</v>
      </c>
      <c r="AM1204" s="13">
        <f t="shared" si="1540"/>
        <v>5.4119845202194622E-2</v>
      </c>
      <c r="AN1204" s="13">
        <f t="shared" si="1541"/>
        <v>3.1367862279191999E-2</v>
      </c>
      <c r="AO1204" s="13">
        <f t="shared" si="1542"/>
        <v>9.0904064885098373E-3</v>
      </c>
      <c r="AP1204" s="13">
        <f t="shared" si="1543"/>
        <v>1.7562665335801007E-3</v>
      </c>
      <c r="AQ1204" s="13">
        <f t="shared" si="1544"/>
        <v>2.5448302071575649E-4</v>
      </c>
      <c r="AR1204" s="13">
        <f t="shared" si="1545"/>
        <v>1.6175331239425974E-5</v>
      </c>
      <c r="AS1204" s="13">
        <f t="shared" si="1546"/>
        <v>4.7520634668935163E-5</v>
      </c>
      <c r="AT1204" s="13">
        <f t="shared" si="1547"/>
        <v>6.9804156895229743E-5</v>
      </c>
      <c r="AU1204" s="13">
        <f t="shared" si="1548"/>
        <v>6.8357957952374783E-5</v>
      </c>
      <c r="AV1204" s="13">
        <f t="shared" si="1549"/>
        <v>5.0206290963790368E-5</v>
      </c>
      <c r="AW1204" s="13">
        <f t="shared" si="1550"/>
        <v>1.3953145053042479E-6</v>
      </c>
      <c r="AX1204" s="13">
        <f t="shared" si="1551"/>
        <v>2.6499296512336134E-2</v>
      </c>
      <c r="AY1204" s="13">
        <f t="shared" si="1552"/>
        <v>1.535899225855002E-2</v>
      </c>
      <c r="AZ1204" s="13">
        <f t="shared" si="1553"/>
        <v>4.4510359565277935E-3</v>
      </c>
      <c r="BA1204" s="13">
        <f t="shared" si="1554"/>
        <v>8.5994014680116986E-4</v>
      </c>
      <c r="BB1204" s="13">
        <f t="shared" si="1555"/>
        <v>1.2460532727148947E-4</v>
      </c>
      <c r="BC1204" s="13">
        <f t="shared" si="1556"/>
        <v>1.4444249537311063E-5</v>
      </c>
      <c r="BD1204" s="13">
        <f t="shared" si="1557"/>
        <v>1.562536997728548E-6</v>
      </c>
      <c r="BE1204" s="13">
        <f t="shared" si="1558"/>
        <v>4.5904933090191342E-6</v>
      </c>
      <c r="BF1204" s="13">
        <f t="shared" si="1559"/>
        <v>6.7430815560791894E-6</v>
      </c>
      <c r="BG1204" s="13">
        <f t="shared" si="1560"/>
        <v>6.6033787381993991E-6</v>
      </c>
      <c r="BH1204" s="13">
        <f t="shared" si="1561"/>
        <v>4.849927707102146E-6</v>
      </c>
      <c r="BI1204" s="13">
        <f t="shared" si="1562"/>
        <v>2.8496682921483885E-6</v>
      </c>
      <c r="BJ1204" s="14">
        <f t="shared" si="1563"/>
        <v>0.81647976037403769</v>
      </c>
      <c r="BK1204" s="14">
        <f t="shared" si="1564"/>
        <v>0.12160685174929961</v>
      </c>
      <c r="BL1204" s="14">
        <f t="shared" si="1565"/>
        <v>4.5833358243662435E-2</v>
      </c>
      <c r="BM1204" s="14">
        <f t="shared" si="1566"/>
        <v>0.65189293772035251</v>
      </c>
      <c r="BN1204" s="14">
        <f t="shared" si="1567"/>
        <v>0.31763243600834051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1.36507936507937</v>
      </c>
      <c r="F1205" s="10">
        <f>VLOOKUP(B1205,home!$B$2:$E$405,3,FALSE)</f>
        <v>0.52</v>
      </c>
      <c r="G1205" s="10">
        <f>VLOOKUP(C1205,away!$B$2:$E$405,4,FALSE)</f>
        <v>1.1000000000000001</v>
      </c>
      <c r="H1205" s="10">
        <f>VLOOKUP(A1205,away!$A$2:$E$405,3,FALSE)</f>
        <v>1.0634920634920599</v>
      </c>
      <c r="I1205" s="10">
        <f>VLOOKUP(C1205,away!$B$2:$E$405,3,FALSE)</f>
        <v>1.34</v>
      </c>
      <c r="J1205" s="10">
        <f>VLOOKUP(B1205,home!$B$2:$E$405,4,FALSE)</f>
        <v>1.21</v>
      </c>
      <c r="K1205" s="12">
        <f t="shared" si="1512"/>
        <v>0.78082539682539964</v>
      </c>
      <c r="L1205" s="12">
        <f t="shared" si="1513"/>
        <v>1.7243460317460262</v>
      </c>
      <c r="M1205" s="13">
        <f t="shared" si="1514"/>
        <v>8.1661597654273138E-2</v>
      </c>
      <c r="N1205" s="13">
        <f t="shared" si="1515"/>
        <v>6.3763449393793956E-2</v>
      </c>
      <c r="O1205" s="13">
        <f t="shared" si="1516"/>
        <v>0.14081285186118647</v>
      </c>
      <c r="P1205" s="13">
        <f t="shared" si="1517"/>
        <v>0.10995025093262714</v>
      </c>
      <c r="Q1205" s="13">
        <f t="shared" si="1518"/>
        <v>2.4894060337932726E-2</v>
      </c>
      <c r="R1205" s="13">
        <f t="shared" si="1519"/>
        <v>0.121405041162839</v>
      </c>
      <c r="S1205" s="13">
        <f t="shared" si="1520"/>
        <v>3.7009616598883341E-2</v>
      </c>
      <c r="T1205" s="13">
        <f t="shared" si="1521"/>
        <v>4.2925974157760428E-2</v>
      </c>
      <c r="U1205" s="13">
        <f t="shared" si="1522"/>
        <v>9.479613944257774E-2</v>
      </c>
      <c r="V1205" s="13">
        <f t="shared" si="1523"/>
        <v>5.5366928191132236E-3</v>
      </c>
      <c r="W1205" s="13">
        <f t="shared" si="1524"/>
        <v>6.4793048473205878E-3</v>
      </c>
      <c r="X1205" s="13">
        <f t="shared" si="1525"/>
        <v>1.1172563601950047E-2</v>
      </c>
      <c r="Y1205" s="13">
        <f t="shared" si="1526"/>
        <v>9.6326828557263284E-3</v>
      </c>
      <c r="Z1205" s="13">
        <f t="shared" si="1527"/>
        <v>6.9781433654368119E-2</v>
      </c>
      <c r="AA1205" s="13">
        <f t="shared" si="1528"/>
        <v>5.4487115624217285E-2</v>
      </c>
      <c r="AB1205" s="13">
        <f t="shared" si="1529"/>
        <v>2.1272461839575447E-2</v>
      </c>
      <c r="AC1205" s="13">
        <f t="shared" si="1530"/>
        <v>4.6591725967667794E-4</v>
      </c>
      <c r="AD1205" s="13">
        <f t="shared" si="1531"/>
        <v>1.2648014446404582E-3</v>
      </c>
      <c r="AE1205" s="13">
        <f t="shared" si="1532"/>
        <v>2.1809553520124149E-3</v>
      </c>
      <c r="AF1205" s="13">
        <f t="shared" si="1533"/>
        <v>1.8803608533289333E-3</v>
      </c>
      <c r="AG1205" s="13">
        <f t="shared" si="1534"/>
        <v>1.0807975918961058E-3</v>
      </c>
      <c r="AH1205" s="13">
        <f t="shared" si="1535"/>
        <v>3.0081834552864579E-2</v>
      </c>
      <c r="AI1205" s="13">
        <f t="shared" si="1536"/>
        <v>2.3488660401976502E-2</v>
      </c>
      <c r="AJ1205" s="13">
        <f t="shared" si="1537"/>
        <v>9.1702712896351776E-3</v>
      </c>
      <c r="AK1205" s="13">
        <f t="shared" si="1538"/>
        <v>2.3867935729086523E-3</v>
      </c>
      <c r="AL1205" s="13">
        <f t="shared" si="1539"/>
        <v>2.50926854662693E-5</v>
      </c>
      <c r="AM1205" s="13">
        <f t="shared" si="1540"/>
        <v>1.9751781798334496E-4</v>
      </c>
      <c r="AN1205" s="13">
        <f t="shared" si="1541"/>
        <v>3.4058906563871476E-4</v>
      </c>
      <c r="AO1205" s="13">
        <f t="shared" si="1542"/>
        <v>2.9364670189510237E-4</v>
      </c>
      <c r="AP1205" s="13">
        <f t="shared" si="1543"/>
        <v>1.6878284171604267E-4</v>
      </c>
      <c r="AQ1205" s="13">
        <f t="shared" si="1544"/>
        <v>7.2760005834968984E-5</v>
      </c>
      <c r="AR1205" s="13">
        <f t="shared" si="1545"/>
        <v>1.0374298407774507E-2</v>
      </c>
      <c r="AS1205" s="13">
        <f t="shared" si="1546"/>
        <v>8.1005156710356411E-3</v>
      </c>
      <c r="AT1205" s="13">
        <f t="shared" si="1547"/>
        <v>3.1625441816633868E-3</v>
      </c>
      <c r="AU1205" s="13">
        <f t="shared" si="1548"/>
        <v>8.2313160520839095E-4</v>
      </c>
      <c r="AV1205" s="13">
        <f t="shared" si="1549"/>
        <v>1.606805155690925E-4</v>
      </c>
      <c r="AW1205" s="13">
        <f t="shared" si="1550"/>
        <v>9.3847561931749184E-7</v>
      </c>
      <c r="AX1205" s="13">
        <f t="shared" si="1551"/>
        <v>2.5704488101155387E-5</v>
      </c>
      <c r="AY1205" s="13">
        <f t="shared" si="1552"/>
        <v>4.4323432055290236E-5</v>
      </c>
      <c r="AZ1205" s="13">
        <f t="shared" si="1553"/>
        <v>3.8214467088952176E-5</v>
      </c>
      <c r="BA1205" s="13">
        <f t="shared" si="1554"/>
        <v>2.1964988226707929E-5</v>
      </c>
      <c r="BB1205" s="13">
        <f t="shared" si="1555"/>
        <v>9.4688100715180044E-6</v>
      </c>
      <c r="BC1205" s="13">
        <f t="shared" si="1556"/>
        <v>3.265501014435776E-6</v>
      </c>
      <c r="BD1205" s="13">
        <f t="shared" si="1557"/>
        <v>2.981480048599181E-3</v>
      </c>
      <c r="BE1205" s="13">
        <f t="shared" si="1558"/>
        <v>2.328015342074467E-3</v>
      </c>
      <c r="BF1205" s="13">
        <f t="shared" si="1559"/>
        <v>9.0888675164545716E-4</v>
      </c>
      <c r="BG1205" s="13">
        <f t="shared" si="1560"/>
        <v>2.3656061950763752E-4</v>
      </c>
      <c r="BH1205" s="13">
        <f t="shared" si="1561"/>
        <v>4.6178134900078356E-5</v>
      </c>
      <c r="BI1205" s="13">
        <f t="shared" si="1562"/>
        <v>7.2114121016021056E-6</v>
      </c>
      <c r="BJ1205" s="14">
        <f t="shared" si="1563"/>
        <v>0.16649118855598821</v>
      </c>
      <c r="BK1205" s="14">
        <f t="shared" si="1564"/>
        <v>0.23469349138209511</v>
      </c>
      <c r="BL1205" s="14">
        <f t="shared" si="1565"/>
        <v>0.52703067243786028</v>
      </c>
      <c r="BM1205" s="14">
        <f t="shared" si="1566"/>
        <v>0.45546614973122318</v>
      </c>
      <c r="BN1205" s="14">
        <f t="shared" si="1567"/>
        <v>0.54248725134265241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1.36507936507937</v>
      </c>
      <c r="F1206" s="10">
        <f>VLOOKUP(B1206,home!$B$2:$E$405,3,FALSE)</f>
        <v>1.36</v>
      </c>
      <c r="G1206" s="10">
        <f>VLOOKUP(C1206,away!$B$2:$E$405,4,FALSE)</f>
        <v>0.37</v>
      </c>
      <c r="H1206" s="10">
        <f>VLOOKUP(A1206,away!$A$2:$E$405,3,FALSE)</f>
        <v>1.0634920634920599</v>
      </c>
      <c r="I1206" s="10">
        <f>VLOOKUP(C1206,away!$B$2:$E$405,3,FALSE)</f>
        <v>0.49</v>
      </c>
      <c r="J1206" s="10">
        <f>VLOOKUP(B1206,home!$B$2:$E$405,4,FALSE)</f>
        <v>1.07</v>
      </c>
      <c r="K1206" s="12">
        <f t="shared" si="1512"/>
        <v>0.68690793650793902</v>
      </c>
      <c r="L1206" s="12">
        <f t="shared" si="1513"/>
        <v>0.55758888888888702</v>
      </c>
      <c r="M1206" s="13">
        <f t="shared" si="1514"/>
        <v>0.2880858291401846</v>
      </c>
      <c r="N1206" s="13">
        <f t="shared" si="1515"/>
        <v>0.19788844243186288</v>
      </c>
      <c r="O1206" s="13">
        <f t="shared" si="1516"/>
        <v>0.16063345737490928</v>
      </c>
      <c r="P1206" s="13">
        <f t="shared" si="1517"/>
        <v>0.11034039673953491</v>
      </c>
      <c r="Q1206" s="13">
        <f t="shared" si="1518"/>
        <v>6.7965570824820493E-2</v>
      </c>
      <c r="R1206" s="13">
        <f t="shared" si="1519"/>
        <v>4.4783715508028024E-2</v>
      </c>
      <c r="S1206" s="13">
        <f t="shared" si="1520"/>
        <v>1.0565430438712694E-2</v>
      </c>
      <c r="T1206" s="13">
        <f t="shared" si="1521"/>
        <v>3.7896847118910615E-2</v>
      </c>
      <c r="U1206" s="13">
        <f t="shared" si="1522"/>
        <v>3.0762289608778116E-2</v>
      </c>
      <c r="V1206" s="13">
        <f t="shared" si="1523"/>
        <v>4.496321228722871E-4</v>
      </c>
      <c r="W1206" s="13">
        <f t="shared" si="1524"/>
        <v>1.5562030002953881E-2</v>
      </c>
      <c r="X1206" s="13">
        <f t="shared" si="1525"/>
        <v>8.6772150182025786E-3</v>
      </c>
      <c r="Y1206" s="13">
        <f t="shared" si="1526"/>
        <v>2.419159340324769E-3</v>
      </c>
      <c r="Z1206" s="13">
        <f t="shared" si="1527"/>
        <v>8.3236340568124557E-3</v>
      </c>
      <c r="AA1206" s="13">
        <f t="shared" si="1528"/>
        <v>5.71757029421225E-3</v>
      </c>
      <c r="AB1206" s="13">
        <f t="shared" si="1529"/>
        <v>1.9637222063182127E-3</v>
      </c>
      <c r="AC1206" s="13">
        <f t="shared" si="1530"/>
        <v>1.0763412715543881E-5</v>
      </c>
      <c r="AD1206" s="13">
        <f t="shared" si="1531"/>
        <v>2.6724204793009206E-3</v>
      </c>
      <c r="AE1206" s="13">
        <f t="shared" si="1532"/>
        <v>1.4901119656973072E-3</v>
      </c>
      <c r="AF1206" s="13">
        <f t="shared" si="1533"/>
        <v>4.1543493763659836E-4</v>
      </c>
      <c r="AG1206" s="13">
        <f t="shared" si="1534"/>
        <v>7.7213968427471672E-5</v>
      </c>
      <c r="AH1206" s="13">
        <f t="shared" si="1535"/>
        <v>1.160291466313939E-3</v>
      </c>
      <c r="AI1206" s="13">
        <f t="shared" si="1536"/>
        <v>7.9701341687347862E-4</v>
      </c>
      <c r="AJ1206" s="13">
        <f t="shared" si="1537"/>
        <v>2.7373742077685143E-4</v>
      </c>
      <c r="AK1206" s="13">
        <f t="shared" si="1538"/>
        <v>6.2677468950277505E-5</v>
      </c>
      <c r="AL1206" s="13">
        <f t="shared" si="1539"/>
        <v>1.6490074959244922E-7</v>
      </c>
      <c r="AM1206" s="13">
        <f t="shared" si="1540"/>
        <v>3.671413673836306E-4</v>
      </c>
      <c r="AN1206" s="13">
        <f t="shared" si="1541"/>
        <v>2.0471394710458525E-4</v>
      </c>
      <c r="AO1206" s="13">
        <f t="shared" si="1542"/>
        <v>5.7073111153052034E-5</v>
      </c>
      <c r="AP1206" s="13">
        <f t="shared" si="1543"/>
        <v>1.0607777544420746E-5</v>
      </c>
      <c r="AQ1206" s="13">
        <f t="shared" si="1544"/>
        <v>1.4786947236435123E-6</v>
      </c>
      <c r="AR1206" s="13">
        <f t="shared" si="1545"/>
        <v>1.2939312589784938E-4</v>
      </c>
      <c r="AS1206" s="13">
        <f t="shared" si="1546"/>
        <v>8.8881165108803682E-5</v>
      </c>
      <c r="AT1206" s="13">
        <f t="shared" si="1547"/>
        <v>3.0526588859654877E-5</v>
      </c>
      <c r="AU1206" s="13">
        <f t="shared" si="1548"/>
        <v>6.9896520540705927E-6</v>
      </c>
      <c r="AV1206" s="13">
        <f t="shared" si="1549"/>
        <v>1.2003118673425267E-6</v>
      </c>
      <c r="AW1206" s="13">
        <f t="shared" si="1550"/>
        <v>1.7544167871952367E-9</v>
      </c>
      <c r="AX1206" s="13">
        <f t="shared" si="1551"/>
        <v>4.2032053179365473E-5</v>
      </c>
      <c r="AY1206" s="13">
        <f t="shared" si="1552"/>
        <v>2.3436605830001008E-5</v>
      </c>
      <c r="AZ1206" s="13">
        <f t="shared" si="1553"/>
        <v>6.5339955020385354E-6</v>
      </c>
      <c r="BA1206" s="13">
        <f t="shared" si="1554"/>
        <v>1.2144277639955513E-6</v>
      </c>
      <c r="BB1206" s="13">
        <f t="shared" si="1555"/>
        <v>1.6928785689052368E-7</v>
      </c>
      <c r="BC1206" s="13">
        <f t="shared" si="1556"/>
        <v>1.8878605605193612E-8</v>
      </c>
      <c r="BD1206" s="13">
        <f t="shared" si="1557"/>
        <v>1.2024694883206952E-5</v>
      </c>
      <c r="BE1206" s="13">
        <f t="shared" si="1558"/>
        <v>8.2598583493612603E-6</v>
      </c>
      <c r="BF1206" s="13">
        <f t="shared" si="1559"/>
        <v>2.8368811273038067E-6</v>
      </c>
      <c r="BG1206" s="13">
        <f t="shared" si="1560"/>
        <v>6.4955872042485814E-7</v>
      </c>
      <c r="BH1206" s="13">
        <f t="shared" si="1561"/>
        <v>1.115467600719441E-7</v>
      </c>
      <c r="BI1206" s="13">
        <f t="shared" si="1562"/>
        <v>1.5324470957033059E-8</v>
      </c>
      <c r="BJ1206" s="14">
        <f t="shared" si="1563"/>
        <v>0.33577886623478476</v>
      </c>
      <c r="BK1206" s="14">
        <f t="shared" si="1564"/>
        <v>0.40947565336059971</v>
      </c>
      <c r="BL1206" s="14">
        <f t="shared" si="1565"/>
        <v>0.24643536347325951</v>
      </c>
      <c r="BM1206" s="14">
        <f t="shared" si="1566"/>
        <v>0.13029267025470292</v>
      </c>
      <c r="BN1206" s="14">
        <f t="shared" si="1567"/>
        <v>0.86969741201934014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1.36507936507937</v>
      </c>
      <c r="F1207" s="10">
        <f>VLOOKUP(B1207,home!$B$2:$E$405,3,FALSE)</f>
        <v>2.2000000000000002</v>
      </c>
      <c r="G1207" s="10" t="e">
        <f>VLOOKUP(C1207,away!$B$2:$E$405,4,FALSE)</f>
        <v>#N/A</v>
      </c>
      <c r="H1207" s="10">
        <f>VLOOKUP(A1207,away!$A$2:$E$405,3,FALSE)</f>
        <v>1.0634920634920599</v>
      </c>
      <c r="I1207" s="10" t="e">
        <f>VLOOKUP(C1207,away!$B$2:$E$405,3,FALSE)</f>
        <v>#N/A</v>
      </c>
      <c r="J1207" s="10">
        <f>VLOOKUP(B1207,home!$B$2:$E$405,4,FALSE)</f>
        <v>0.75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1.36507936507937</v>
      </c>
      <c r="F1208" s="10">
        <f>VLOOKUP(B1208,home!$B$2:$E$405,3,FALSE)</f>
        <v>1.9</v>
      </c>
      <c r="G1208" s="10">
        <f>VLOOKUP(C1208,away!$B$2:$E$405,4,FALSE)</f>
        <v>0.73</v>
      </c>
      <c r="H1208" s="10">
        <f>VLOOKUP(A1208,away!$A$2:$E$405,3,FALSE)</f>
        <v>1.0634920634920599</v>
      </c>
      <c r="I1208" s="10">
        <f>VLOOKUP(C1208,away!$B$2:$E$405,3,FALSE)</f>
        <v>0.37</v>
      </c>
      <c r="J1208" s="10">
        <f>VLOOKUP(B1208,home!$B$2:$E$405,4,FALSE)</f>
        <v>0.75</v>
      </c>
      <c r="K1208" s="12">
        <f t="shared" si="1512"/>
        <v>1.8933650793650862</v>
      </c>
      <c r="L1208" s="12">
        <f t="shared" si="1513"/>
        <v>0.29511904761904661</v>
      </c>
      <c r="M1208" s="13">
        <f t="shared" si="1514"/>
        <v>0.11208652884670456</v>
      </c>
      <c r="N1208" s="13">
        <f t="shared" si="1515"/>
        <v>0.21222071958559777</v>
      </c>
      <c r="O1208" s="13">
        <f t="shared" si="1516"/>
        <v>3.307886964416424E-2</v>
      </c>
      <c r="P1208" s="13">
        <f t="shared" si="1517"/>
        <v>6.2630376649130362E-2</v>
      </c>
      <c r="Q1208" s="13">
        <f t="shared" si="1518"/>
        <v>0.20090564979055056</v>
      </c>
      <c r="R1208" s="13">
        <f t="shared" si="1519"/>
        <v>4.8811022528501696E-3</v>
      </c>
      <c r="S1208" s="13">
        <f t="shared" si="1520"/>
        <v>8.7489641252443458E-3</v>
      </c>
      <c r="T1208" s="13">
        <f t="shared" si="1521"/>
        <v>5.9291084027472983E-2</v>
      </c>
      <c r="U1208" s="13">
        <f t="shared" si="1522"/>
        <v>9.2417085543567631E-3</v>
      </c>
      <c r="V1208" s="13">
        <f t="shared" si="1523"/>
        <v>5.4318245029267578E-4</v>
      </c>
      <c r="W1208" s="13">
        <f t="shared" si="1524"/>
        <v>0.12679591385352665</v>
      </c>
      <c r="X1208" s="13">
        <f t="shared" si="1525"/>
        <v>3.7419889338439462E-2</v>
      </c>
      <c r="Y1208" s="13">
        <f t="shared" si="1526"/>
        <v>5.5216610517851844E-3</v>
      </c>
      <c r="Z1208" s="13">
        <f t="shared" si="1527"/>
        <v>4.8016874939744183E-4</v>
      </c>
      <c r="AA1208" s="13">
        <f t="shared" si="1528"/>
        <v>9.0913474231152163E-4</v>
      </c>
      <c r="AB1208" s="13">
        <f t="shared" si="1529"/>
        <v>8.606619867651058E-4</v>
      </c>
      <c r="AC1208" s="13">
        <f t="shared" si="1530"/>
        <v>1.8969564073102715E-5</v>
      </c>
      <c r="AD1208" s="13">
        <f t="shared" si="1531"/>
        <v>6.0017738874112783E-2</v>
      </c>
      <c r="AE1208" s="13">
        <f t="shared" si="1532"/>
        <v>1.7712377936776793E-2</v>
      </c>
      <c r="AF1208" s="13">
        <f t="shared" si="1533"/>
        <v>2.61363005388509E-3</v>
      </c>
      <c r="AG1208" s="13">
        <f t="shared" si="1534"/>
        <v>2.571106707770285E-4</v>
      </c>
      <c r="AH1208" s="13">
        <f t="shared" si="1535"/>
        <v>3.5426736004650403E-5</v>
      </c>
      <c r="AI1208" s="13">
        <f t="shared" si="1536"/>
        <v>6.7075744827090864E-5</v>
      </c>
      <c r="AJ1208" s="13">
        <f t="shared" si="1537"/>
        <v>6.3499436464008595E-5</v>
      </c>
      <c r="AK1208" s="13">
        <f t="shared" si="1538"/>
        <v>4.0075871853438632E-5</v>
      </c>
      <c r="AL1208" s="13">
        <f t="shared" si="1539"/>
        <v>4.2398349025264348E-7</v>
      </c>
      <c r="AM1208" s="13">
        <f t="shared" si="1540"/>
        <v>2.2727098185339523E-2</v>
      </c>
      <c r="AN1208" s="13">
        <f t="shared" si="1541"/>
        <v>6.7071995716019624E-3</v>
      </c>
      <c r="AO1208" s="13">
        <f t="shared" si="1542"/>
        <v>9.8971117488102405E-4</v>
      </c>
      <c r="AP1208" s="13">
        <f t="shared" si="1543"/>
        <v>9.7360873116271871E-5</v>
      </c>
      <c r="AQ1208" s="13">
        <f t="shared" si="1544"/>
        <v>7.1832620373582447E-6</v>
      </c>
      <c r="AR1208" s="13">
        <f t="shared" si="1545"/>
        <v>2.0910209179887631E-6</v>
      </c>
      <c r="AS1208" s="13">
        <f t="shared" si="1546"/>
        <v>3.9590659863418498E-6</v>
      </c>
      <c r="AT1208" s="13">
        <f t="shared" si="1547"/>
        <v>3.7479786427208752E-6</v>
      </c>
      <c r="AU1208" s="13">
        <f t="shared" si="1548"/>
        <v>2.3654306267779529E-6</v>
      </c>
      <c r="AV1208" s="13">
        <f t="shared" si="1549"/>
        <v>1.1196559366005111E-6</v>
      </c>
      <c r="AW1208" s="13">
        <f t="shared" si="1550"/>
        <v>6.5807902462007078E-9</v>
      </c>
      <c r="AX1208" s="13">
        <f t="shared" si="1551"/>
        <v>7.1717823432372423E-3</v>
      </c>
      <c r="AY1208" s="13">
        <f t="shared" si="1552"/>
        <v>2.116529574867269E-3</v>
      </c>
      <c r="AZ1208" s="13">
        <f t="shared" si="1553"/>
        <v>3.1231409619618698E-4</v>
      </c>
      <c r="BA1208" s="13">
        <f t="shared" si="1554"/>
        <v>3.0723279542474011E-5</v>
      </c>
      <c r="BB1208" s="13">
        <f t="shared" si="1555"/>
        <v>2.2667562495771662E-6</v>
      </c>
      <c r="BC1208" s="13">
        <f t="shared" si="1556"/>
        <v>1.3379258911194703E-7</v>
      </c>
      <c r="BD1208" s="13">
        <f t="shared" si="1557"/>
        <v>1.0285001697805808E-7</v>
      </c>
      <c r="BE1208" s="13">
        <f t="shared" si="1558"/>
        <v>1.947326305583614E-7</v>
      </c>
      <c r="BF1208" s="13">
        <f t="shared" si="1559"/>
        <v>1.8434998125605202E-7</v>
      </c>
      <c r="BG1208" s="13">
        <f t="shared" si="1560"/>
        <v>1.1634727229727236E-7</v>
      </c>
      <c r="BH1208" s="13">
        <f t="shared" si="1561"/>
        <v>5.5071965611759094E-8</v>
      </c>
      <c r="BI1208" s="13">
        <f t="shared" si="1562"/>
        <v>2.0854267308259918E-8</v>
      </c>
      <c r="BJ1208" s="14">
        <f t="shared" si="1563"/>
        <v>0.76291807809258216</v>
      </c>
      <c r="BK1208" s="14">
        <f t="shared" si="1564"/>
        <v>0.18614497519380255</v>
      </c>
      <c r="BL1208" s="14">
        <f t="shared" si="1565"/>
        <v>4.91915123278414E-2</v>
      </c>
      <c r="BM1208" s="14">
        <f t="shared" si="1566"/>
        <v>0.37081496460054908</v>
      </c>
      <c r="BN1208" s="14">
        <f t="shared" si="1567"/>
        <v>0.62580324676899768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1.7979797979798</v>
      </c>
      <c r="F1209" s="10">
        <f>VLOOKUP(B1209,home!$B$2:$E$405,3,FALSE)</f>
        <v>0.78</v>
      </c>
      <c r="G1209" s="10">
        <f>VLOOKUP(C1209,away!$B$2:$E$405,4,FALSE)</f>
        <v>1.1100000000000001</v>
      </c>
      <c r="H1209" s="10">
        <f>VLOOKUP(A1209,away!$A$2:$E$405,3,FALSE)</f>
        <v>1.2222222222222201</v>
      </c>
      <c r="I1209" s="10">
        <f>VLOOKUP(C1209,away!$B$2:$E$405,3,FALSE)</f>
        <v>0.33</v>
      </c>
      <c r="J1209" s="10">
        <f>VLOOKUP(B1209,home!$B$2:$E$405,4,FALSE)</f>
        <v>0.49</v>
      </c>
      <c r="K1209" s="12">
        <f t="shared" si="1512"/>
        <v>1.5566909090909111</v>
      </c>
      <c r="L1209" s="12">
        <f t="shared" si="1513"/>
        <v>0.19763333333333299</v>
      </c>
      <c r="M1209" s="13">
        <f t="shared" si="1514"/>
        <v>0.17302412515839152</v>
      </c>
      <c r="N1209" s="13">
        <f t="shared" si="1515"/>
        <v>0.26934508268747615</v>
      </c>
      <c r="O1209" s="13">
        <f t="shared" si="1516"/>
        <v>3.4195334602136716E-2</v>
      </c>
      <c r="P1209" s="13">
        <f t="shared" si="1517"/>
        <v>5.3231566508468095E-2</v>
      </c>
      <c r="Q1209" s="13">
        <f t="shared" si="1518"/>
        <v>0.20964352081396692</v>
      </c>
      <c r="R1209" s="13">
        <f t="shared" si="1519"/>
        <v>3.3790689809344698E-3</v>
      </c>
      <c r="S1209" s="13">
        <f t="shared" si="1520"/>
        <v>4.094226268087614E-3</v>
      </c>
      <c r="T1209" s="13">
        <f t="shared" si="1521"/>
        <v>4.1432547830200256E-2</v>
      </c>
      <c r="U1209" s="13">
        <f t="shared" si="1522"/>
        <v>5.2601659638117785E-3</v>
      </c>
      <c r="V1209" s="13">
        <f t="shared" si="1523"/>
        <v>1.3995612698576777E-4</v>
      </c>
      <c r="W1209" s="13">
        <f t="shared" si="1524"/>
        <v>0.1087833876669712</v>
      </c>
      <c r="X1209" s="13">
        <f t="shared" si="1525"/>
        <v>2.14992235159157E-2</v>
      </c>
      <c r="Y1209" s="13">
        <f t="shared" si="1526"/>
        <v>2.1244816037643988E-3</v>
      </c>
      <c r="Z1209" s="13">
        <f t="shared" si="1527"/>
        <v>2.2260555542178261E-4</v>
      </c>
      <c r="AA1209" s="13">
        <f t="shared" si="1528"/>
        <v>3.4652804443822201E-4</v>
      </c>
      <c r="AB1209" s="13">
        <f t="shared" si="1529"/>
        <v>2.6971852826101578E-4</v>
      </c>
      <c r="AC1209" s="13">
        <f t="shared" si="1530"/>
        <v>2.6911290098600671E-6</v>
      </c>
      <c r="AD1209" s="13">
        <f t="shared" si="1531"/>
        <v>4.2335527660321594E-2</v>
      </c>
      <c r="AE1209" s="13">
        <f t="shared" si="1532"/>
        <v>8.3669114499348753E-3</v>
      </c>
      <c r="AF1209" s="13">
        <f t="shared" si="1533"/>
        <v>8.2679029977772965E-4</v>
      </c>
      <c r="AG1209" s="13">
        <f t="shared" si="1534"/>
        <v>5.4467107637579445E-5</v>
      </c>
      <c r="AH1209" s="13">
        <f t="shared" si="1535"/>
        <v>1.0998569484131226E-5</v>
      </c>
      <c r="AI1209" s="13">
        <f t="shared" si="1536"/>
        <v>1.7121373128951792E-5</v>
      </c>
      <c r="AJ1209" s="13">
        <f t="shared" si="1537"/>
        <v>1.3326342950496332E-5</v>
      </c>
      <c r="AK1209" s="13">
        <f t="shared" si="1538"/>
        <v>6.9149989741551321E-6</v>
      </c>
      <c r="AL1209" s="13">
        <f t="shared" si="1539"/>
        <v>3.311746561124832E-8</v>
      </c>
      <c r="AM1209" s="13">
        <f t="shared" si="1540"/>
        <v>1.318066620807788E-2</v>
      </c>
      <c r="AN1209" s="13">
        <f t="shared" si="1541"/>
        <v>2.6049389982564534E-3</v>
      </c>
      <c r="AO1209" s="13">
        <f t="shared" si="1542"/>
        <v>2.5741138867770805E-4</v>
      </c>
      <c r="AP1209" s="13">
        <f t="shared" si="1543"/>
        <v>1.6957690260779203E-5</v>
      </c>
      <c r="AQ1209" s="13">
        <f t="shared" si="1544"/>
        <v>8.3785121296799783E-7</v>
      </c>
      <c r="AR1209" s="13">
        <f t="shared" si="1545"/>
        <v>4.3473678980942594E-7</v>
      </c>
      <c r="AS1209" s="13">
        <f t="shared" si="1546"/>
        <v>6.7675080854369964E-7</v>
      </c>
      <c r="AT1209" s="13">
        <f t="shared" si="1547"/>
        <v>5.2674591568995056E-7</v>
      </c>
      <c r="AU1209" s="13">
        <f t="shared" si="1548"/>
        <v>2.7332685945177123E-7</v>
      </c>
      <c r="AV1209" s="13">
        <f t="shared" si="1549"/>
        <v>1.0637135932973534E-7</v>
      </c>
      <c r="AW1209" s="13">
        <f t="shared" si="1550"/>
        <v>2.830200335202559E-10</v>
      </c>
      <c r="AX1209" s="13">
        <f t="shared" si="1551"/>
        <v>3.4197038769794405E-3</v>
      </c>
      <c r="AY1209" s="13">
        <f t="shared" si="1552"/>
        <v>6.7584747622036884E-4</v>
      </c>
      <c r="AZ1209" s="13">
        <f t="shared" si="1553"/>
        <v>6.6784994775175987E-5</v>
      </c>
      <c r="BA1209" s="13">
        <f t="shared" si="1554"/>
        <v>4.3996470446890852E-6</v>
      </c>
      <c r="BB1209" s="13">
        <f t="shared" si="1555"/>
        <v>2.173792277330129E-7</v>
      </c>
      <c r="BC1209" s="13">
        <f t="shared" si="1556"/>
        <v>8.5922762748602032E-9</v>
      </c>
      <c r="BD1209" s="13">
        <f t="shared" si="1557"/>
        <v>1.43197468154449E-8</v>
      </c>
      <c r="BE1209" s="13">
        <f t="shared" si="1558"/>
        <v>2.2291419688086605E-8</v>
      </c>
      <c r="BF1209" s="13">
        <f t="shared" si="1559"/>
        <v>1.7350425189587285E-8</v>
      </c>
      <c r="BG1209" s="13">
        <f t="shared" si="1560"/>
        <v>9.0030830538308277E-9</v>
      </c>
      <c r="BH1209" s="13">
        <f t="shared" si="1561"/>
        <v>3.5037543859222212E-9</v>
      </c>
      <c r="BI1209" s="13">
        <f t="shared" si="1562"/>
        <v>1.0908525200505052E-9</v>
      </c>
      <c r="BJ1209" s="14">
        <f t="shared" si="1563"/>
        <v>0.72463971473897582</v>
      </c>
      <c r="BK1209" s="14">
        <f t="shared" si="1564"/>
        <v>0.23116844578462883</v>
      </c>
      <c r="BL1209" s="14">
        <f t="shared" si="1565"/>
        <v>4.3501262895134424E-2</v>
      </c>
      <c r="BM1209" s="14">
        <f t="shared" si="1566"/>
        <v>0.25603748302958673</v>
      </c>
      <c r="BN1209" s="14">
        <f t="shared" si="1567"/>
        <v>0.74281869875137374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1.7979797979798</v>
      </c>
      <c r="F1210" s="10">
        <f>VLOOKUP(B1210,home!$B$2:$E$405,3,FALSE)</f>
        <v>1.1100000000000001</v>
      </c>
      <c r="G1210" s="10">
        <f>VLOOKUP(C1210,away!$B$2:$E$405,4,FALSE)</f>
        <v>0.93</v>
      </c>
      <c r="H1210" s="10">
        <f>VLOOKUP(A1210,away!$A$2:$E$405,3,FALSE)</f>
        <v>1.2222222222222201</v>
      </c>
      <c r="I1210" s="10">
        <f>VLOOKUP(C1210,away!$B$2:$E$405,3,FALSE)</f>
        <v>0.19</v>
      </c>
      <c r="J1210" s="10">
        <f>VLOOKUP(B1210,home!$B$2:$E$405,4,FALSE)</f>
        <v>0.65</v>
      </c>
      <c r="K1210" s="12">
        <f t="shared" si="1512"/>
        <v>1.8560545454545478</v>
      </c>
      <c r="L1210" s="12">
        <f t="shared" si="1513"/>
        <v>0.15094444444444419</v>
      </c>
      <c r="M1210" s="13">
        <f t="shared" si="1514"/>
        <v>0.13439137999404874</v>
      </c>
      <c r="N1210" s="13">
        <f t="shared" si="1515"/>
        <v>0.24943773170786357</v>
      </c>
      <c r="O1210" s="13">
        <f t="shared" si="1516"/>
        <v>2.0285632191323878E-2</v>
      </c>
      <c r="P1210" s="13">
        <f t="shared" si="1517"/>
        <v>3.765123983612579E-2</v>
      </c>
      <c r="Q1210" s="13">
        <f t="shared" si="1518"/>
        <v>0.23148501787212611</v>
      </c>
      <c r="R1210" s="13">
        <f t="shared" si="1519"/>
        <v>1.531001740661858E-3</v>
      </c>
      <c r="S1210" s="13">
        <f t="shared" si="1520"/>
        <v>2.6371034013867589E-3</v>
      </c>
      <c r="T1210" s="13">
        <f t="shared" si="1521"/>
        <v>3.4941377419920309E-2</v>
      </c>
      <c r="U1210" s="13">
        <f t="shared" si="1522"/>
        <v>2.8416227398542666E-3</v>
      </c>
      <c r="V1210" s="13">
        <f t="shared" si="1523"/>
        <v>8.2090427594283747E-5</v>
      </c>
      <c r="W1210" s="13">
        <f t="shared" si="1524"/>
        <v>0.14321627320872898</v>
      </c>
      <c r="X1210" s="13">
        <f t="shared" si="1525"/>
        <v>2.1617700794895334E-2</v>
      </c>
      <c r="Y1210" s="13">
        <f t="shared" si="1526"/>
        <v>1.6315359183258478E-3</v>
      </c>
      <c r="Z1210" s="13">
        <f t="shared" si="1527"/>
        <v>7.7032069062560402E-5</v>
      </c>
      <c r="AA1210" s="13">
        <f t="shared" si="1528"/>
        <v>1.4297572192933391E-4</v>
      </c>
      <c r="AB1210" s="13">
        <f t="shared" si="1529"/>
        <v>1.3268536928829285E-4</v>
      </c>
      <c r="AC1210" s="13">
        <f t="shared" si="1530"/>
        <v>1.4374091449072878E-6</v>
      </c>
      <c r="AD1210" s="13">
        <f t="shared" si="1531"/>
        <v>6.6454303718030475E-2</v>
      </c>
      <c r="AE1210" s="13">
        <f t="shared" si="1532"/>
        <v>1.0030907955660471E-2</v>
      </c>
      <c r="AF1210" s="13">
        <f t="shared" si="1533"/>
        <v>7.5705491432026268E-4</v>
      </c>
      <c r="AG1210" s="13">
        <f t="shared" si="1534"/>
        <v>3.8091077818669455E-5</v>
      </c>
      <c r="AH1210" s="13">
        <f t="shared" si="1535"/>
        <v>2.9068907172635587E-6</v>
      </c>
      <c r="AI1210" s="13">
        <f t="shared" si="1536"/>
        <v>5.3953477289166601E-6</v>
      </c>
      <c r="AJ1210" s="13">
        <f t="shared" si="1537"/>
        <v>5.0070298382818194E-6</v>
      </c>
      <c r="AK1210" s="13">
        <f t="shared" si="1538"/>
        <v>3.0977734968565072E-6</v>
      </c>
      <c r="AL1210" s="13">
        <f t="shared" si="1539"/>
        <v>1.6108246365188428E-8</v>
      </c>
      <c r="AM1210" s="13">
        <f t="shared" si="1540"/>
        <v>2.4668562496173517E-2</v>
      </c>
      <c r="AN1210" s="13">
        <f t="shared" si="1541"/>
        <v>3.723582461227963E-3</v>
      </c>
      <c r="AO1210" s="13">
        <f t="shared" si="1542"/>
        <v>2.8102704297656549E-4</v>
      </c>
      <c r="AP1210" s="13">
        <f t="shared" si="1543"/>
        <v>1.4139823625320878E-5</v>
      </c>
      <c r="AQ1210" s="13">
        <f t="shared" si="1544"/>
        <v>5.3358195541662156E-7</v>
      </c>
      <c r="AR1210" s="13">
        <f t="shared" si="1545"/>
        <v>8.7755800875611956E-8</v>
      </c>
      <c r="AS1210" s="13">
        <f t="shared" si="1546"/>
        <v>1.6287955310518379E-7</v>
      </c>
      <c r="AT1210" s="13">
        <f t="shared" si="1547"/>
        <v>1.5115666745124089E-7</v>
      </c>
      <c r="AU1210" s="13">
        <f t="shared" si="1548"/>
        <v>9.3518339899545737E-8</v>
      </c>
      <c r="AV1210" s="13">
        <f t="shared" si="1549"/>
        <v>4.339378496347883E-8</v>
      </c>
      <c r="AW1210" s="13">
        <f t="shared" si="1550"/>
        <v>1.2535845496397824E-10</v>
      </c>
      <c r="AX1210" s="13">
        <f t="shared" si="1551"/>
        <v>7.6310329251420657E-3</v>
      </c>
      <c r="AY1210" s="13">
        <f t="shared" si="1552"/>
        <v>1.151862025422831E-3</v>
      </c>
      <c r="AZ1210" s="13">
        <f t="shared" si="1553"/>
        <v>8.693358675205073E-5</v>
      </c>
      <c r="BA1210" s="13">
        <f t="shared" si="1554"/>
        <v>4.3740473186170651E-6</v>
      </c>
      <c r="BB1210" s="13">
        <f t="shared" si="1555"/>
        <v>1.6505953562059087E-7</v>
      </c>
      <c r="BC1210" s="13">
        <f t="shared" si="1556"/>
        <v>4.9829639809016081E-9</v>
      </c>
      <c r="BD1210" s="13">
        <f t="shared" si="1557"/>
        <v>2.2077084349910869E-9</v>
      </c>
      <c r="BE1210" s="13">
        <f t="shared" si="1558"/>
        <v>4.0976272758035534E-9</v>
      </c>
      <c r="BF1210" s="13">
        <f t="shared" si="1559"/>
        <v>3.8027098654168611E-9</v>
      </c>
      <c r="BG1210" s="13">
        <f t="shared" si="1560"/>
        <v>2.3526789769172726E-9</v>
      </c>
      <c r="BH1210" s="13">
        <f t="shared" si="1561"/>
        <v>1.0916751272756651E-9</v>
      </c>
      <c r="BI1210" s="13">
        <f t="shared" si="1562"/>
        <v>4.0524171642793426E-10</v>
      </c>
      <c r="BJ1210" s="14">
        <f t="shared" si="1563"/>
        <v>0.79717221262078397</v>
      </c>
      <c r="BK1210" s="14">
        <f t="shared" si="1564"/>
        <v>0.17591512920196967</v>
      </c>
      <c r="BL1210" s="14">
        <f t="shared" si="1565"/>
        <v>2.495087746662664E-2</v>
      </c>
      <c r="BM1210" s="14">
        <f t="shared" si="1566"/>
        <v>0.32218138611622849</v>
      </c>
      <c r="BN1210" s="14">
        <f t="shared" si="1567"/>
        <v>0.67478200334214999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1.4272727272727299</v>
      </c>
      <c r="F1211" s="10">
        <f>VLOOKUP(B1211,home!$B$2:$E$405,3,FALSE)</f>
        <v>0.57999999999999996</v>
      </c>
      <c r="G1211" s="10">
        <f>VLOOKUP(C1211,away!$B$2:$E$405,4,FALSE)</f>
        <v>0.7</v>
      </c>
      <c r="H1211" s="10">
        <f>VLOOKUP(A1211,away!$A$2:$E$405,3,FALSE)</f>
        <v>1.3181818181818199</v>
      </c>
      <c r="I1211" s="10">
        <f>VLOOKUP(C1211,away!$B$2:$E$405,3,FALSE)</f>
        <v>0.82</v>
      </c>
      <c r="J1211" s="10">
        <f>VLOOKUP(B1211,home!$B$2:$E$405,4,FALSE)</f>
        <v>0.51</v>
      </c>
      <c r="K1211" s="12">
        <f t="shared" si="1512"/>
        <v>0.57947272727272825</v>
      </c>
      <c r="L1211" s="12">
        <f t="shared" si="1513"/>
        <v>0.55126363636363696</v>
      </c>
      <c r="M1211" s="13">
        <f t="shared" si="1514"/>
        <v>0.32279547403678233</v>
      </c>
      <c r="N1211" s="13">
        <f t="shared" si="1515"/>
        <v>0.18705117369138743</v>
      </c>
      <c r="O1211" s="13">
        <f t="shared" si="1516"/>
        <v>0.17794540681924059</v>
      </c>
      <c r="P1211" s="13">
        <f t="shared" si="1517"/>
        <v>0.10311451019520049</v>
      </c>
      <c r="Q1211" s="13">
        <f t="shared" si="1518"/>
        <v>5.419552687925653E-2</v>
      </c>
      <c r="R1211" s="13">
        <f t="shared" si="1519"/>
        <v>4.9047416018690643E-2</v>
      </c>
      <c r="S1211" s="13">
        <f t="shared" si="1520"/>
        <v>8.2347826007502546E-3</v>
      </c>
      <c r="T1211" s="13">
        <f t="shared" si="1521"/>
        <v>2.9876023222102182E-2</v>
      </c>
      <c r="U1211" s="13">
        <f t="shared" si="1522"/>
        <v>2.8421639926030768E-2</v>
      </c>
      <c r="V1211" s="13">
        <f t="shared" si="1523"/>
        <v>2.9228193589286156E-4</v>
      </c>
      <c r="W1211" s="13">
        <f t="shared" si="1524"/>
        <v>1.0468276588901744E-2</v>
      </c>
      <c r="X1211" s="13">
        <f t="shared" si="1525"/>
        <v>5.7707802188583044E-3</v>
      </c>
      <c r="Y1211" s="13">
        <f t="shared" si="1526"/>
        <v>1.5906106440515867E-3</v>
      </c>
      <c r="Z1211" s="13">
        <f t="shared" si="1527"/>
        <v>9.0126856362345038E-3</v>
      </c>
      <c r="AA1211" s="13">
        <f t="shared" si="1528"/>
        <v>5.222605525680552E-3</v>
      </c>
      <c r="AB1211" s="13">
        <f t="shared" si="1529"/>
        <v>1.5131787337178649E-3</v>
      </c>
      <c r="AC1211" s="13">
        <f t="shared" si="1530"/>
        <v>5.8354498209025246E-6</v>
      </c>
      <c r="AD1211" s="13">
        <f t="shared" si="1531"/>
        <v>1.5165201962040362E-3</v>
      </c>
      <c r="AE1211" s="13">
        <f t="shared" si="1532"/>
        <v>8.3600243797833315E-4</v>
      </c>
      <c r="AF1211" s="13">
        <f t="shared" si="1533"/>
        <v>2.3042887198440091E-4</v>
      </c>
      <c r="AG1211" s="13">
        <f t="shared" si="1534"/>
        <v>4.2342352631097291E-5</v>
      </c>
      <c r="AH1211" s="13">
        <f t="shared" si="1535"/>
        <v>1.2420914643082375E-3</v>
      </c>
      <c r="AI1211" s="13">
        <f t="shared" si="1536"/>
        <v>7.19758128344871E-4</v>
      </c>
      <c r="AJ1211" s="13">
        <f t="shared" si="1537"/>
        <v>2.0854010280435838E-4</v>
      </c>
      <c r="AK1211" s="13">
        <f t="shared" si="1538"/>
        <v>4.0281100705925555E-5</v>
      </c>
      <c r="AL1211" s="13">
        <f t="shared" si="1539"/>
        <v>7.4563567143753584E-8</v>
      </c>
      <c r="AM1211" s="13">
        <f t="shared" si="1540"/>
        <v>1.7575641881170524E-4</v>
      </c>
      <c r="AN1211" s="13">
        <f t="shared" si="1541"/>
        <v>9.6888122548390948E-5</v>
      </c>
      <c r="AO1211" s="13">
        <f t="shared" si="1542"/>
        <v>2.6705449378235841E-5</v>
      </c>
      <c r="AP1211" s="13">
        <f t="shared" si="1543"/>
        <v>4.907247711657108E-6</v>
      </c>
      <c r="AQ1211" s="13">
        <f t="shared" si="1544"/>
        <v>6.7629680451630813E-7</v>
      </c>
      <c r="AR1211" s="13">
        <f t="shared" si="1545"/>
        <v>1.3694397146215876E-4</v>
      </c>
      <c r="AS1211" s="13">
        <f t="shared" si="1546"/>
        <v>7.9355296626735817E-5</v>
      </c>
      <c r="AT1211" s="13">
        <f t="shared" si="1547"/>
        <v>2.2992115079915465E-5</v>
      </c>
      <c r="AU1211" s="13">
        <f t="shared" si="1548"/>
        <v>4.4411012103756791E-6</v>
      </c>
      <c r="AV1211" s="13">
        <f t="shared" si="1549"/>
        <v>6.4337425761765214E-7</v>
      </c>
      <c r="AW1211" s="13">
        <f t="shared" si="1550"/>
        <v>6.6163203111968208E-10</v>
      </c>
      <c r="AX1211" s="13">
        <f t="shared" si="1551"/>
        <v>1.6974341890751103E-5</v>
      </c>
      <c r="AY1211" s="13">
        <f t="shared" si="1552"/>
        <v>9.3573374355750656E-6</v>
      </c>
      <c r="AZ1211" s="13">
        <f t="shared" si="1553"/>
        <v>2.57917993070835E-6</v>
      </c>
      <c r="BA1211" s="13">
        <f t="shared" si="1554"/>
        <v>4.7393603581279962E-7</v>
      </c>
      <c r="BB1211" s="13">
        <f t="shared" si="1555"/>
        <v>6.5315925626482674E-8</v>
      </c>
      <c r="BC1211" s="13">
        <f t="shared" si="1556"/>
        <v>7.2012589346623427E-9</v>
      </c>
      <c r="BD1211" s="13">
        <f t="shared" si="1557"/>
        <v>1.2582038614384626E-5</v>
      </c>
      <c r="BE1211" s="13">
        <f t="shared" si="1558"/>
        <v>7.2909482305282383E-6</v>
      </c>
      <c r="BF1211" s="13">
        <f t="shared" si="1559"/>
        <v>2.1124528277742349E-6</v>
      </c>
      <c r="BG1211" s="13">
        <f t="shared" si="1560"/>
        <v>4.080362671151076E-7</v>
      </c>
      <c r="BH1211" s="13">
        <f t="shared" si="1561"/>
        <v>5.9111472132843702E-8</v>
      </c>
      <c r="BI1211" s="13">
        <f t="shared" si="1562"/>
        <v>6.8506971939849658E-9</v>
      </c>
      <c r="BJ1211" s="14">
        <f t="shared" si="1563"/>
        <v>0.29191207595108742</v>
      </c>
      <c r="BK1211" s="14">
        <f t="shared" si="1564"/>
        <v>0.43445231611944957</v>
      </c>
      <c r="BL1211" s="14">
        <f t="shared" si="1565"/>
        <v>0.26462775311626963</v>
      </c>
      <c r="BM1211" s="14">
        <f t="shared" si="1566"/>
        <v>0.10584596650667981</v>
      </c>
      <c r="BN1211" s="14">
        <f t="shared" si="1567"/>
        <v>0.89414950764055801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1.4272727272727299</v>
      </c>
      <c r="F1212" s="10">
        <f>VLOOKUP(B1212,home!$B$2:$E$405,3,FALSE)</f>
        <v>1.17</v>
      </c>
      <c r="G1212" s="10">
        <f>VLOOKUP(C1212,away!$B$2:$E$405,4,FALSE)</f>
        <v>1.05</v>
      </c>
      <c r="H1212" s="10">
        <f>VLOOKUP(A1212,away!$A$2:$E$405,3,FALSE)</f>
        <v>1.3181818181818199</v>
      </c>
      <c r="I1212" s="10">
        <f>VLOOKUP(C1212,away!$B$2:$E$405,3,FALSE)</f>
        <v>0.57999999999999996</v>
      </c>
      <c r="J1212" s="10">
        <f>VLOOKUP(B1212,home!$B$2:$E$405,4,FALSE)</f>
        <v>0.76</v>
      </c>
      <c r="K1212" s="12">
        <f t="shared" si="1512"/>
        <v>1.7534045454545486</v>
      </c>
      <c r="L1212" s="12">
        <f t="shared" si="1513"/>
        <v>0.58105454545454616</v>
      </c>
      <c r="M1212" s="13">
        <f t="shared" si="1514"/>
        <v>9.6862862361641086E-2</v>
      </c>
      <c r="N1212" s="13">
        <f t="shared" si="1515"/>
        <v>0.16983978315063977</v>
      </c>
      <c r="O1212" s="13">
        <f t="shared" si="1516"/>
        <v>5.6282606460969622E-2</v>
      </c>
      <c r="P1212" s="13">
        <f t="shared" si="1517"/>
        <v>9.8686177998693669E-2</v>
      </c>
      <c r="Q1212" s="13">
        <f t="shared" si="1518"/>
        <v>0.14889892388767337</v>
      </c>
      <c r="R1212" s="13">
        <f t="shared" si="1519"/>
        <v>1.6351632157087903E-2</v>
      </c>
      <c r="S1212" s="13">
        <f t="shared" si="1520"/>
        <v>2.5135953786986704E-2</v>
      </c>
      <c r="T1212" s="13">
        <f t="shared" si="1521"/>
        <v>8.6518396538223102E-2</v>
      </c>
      <c r="U1212" s="13">
        <f t="shared" si="1522"/>
        <v>2.8671026149838692E-2</v>
      </c>
      <c r="V1212" s="13">
        <f t="shared" si="1523"/>
        <v>2.8454561074056361E-3</v>
      </c>
      <c r="W1212" s="13">
        <f t="shared" si="1524"/>
        <v>8.7026683319312445E-2</v>
      </c>
      <c r="X1212" s="13">
        <f t="shared" si="1525"/>
        <v>5.0567249918519817E-2</v>
      </c>
      <c r="Y1212" s="13">
        <f t="shared" si="1526"/>
        <v>1.4691165208145984E-2</v>
      </c>
      <c r="Z1212" s="13">
        <f t="shared" si="1527"/>
        <v>3.1670633968255511E-3</v>
      </c>
      <c r="AA1212" s="13">
        <f t="shared" si="1528"/>
        <v>5.5531433557366432E-3</v>
      </c>
      <c r="AB1212" s="13">
        <f t="shared" si="1529"/>
        <v>4.8684534007546795E-3</v>
      </c>
      <c r="AC1212" s="13">
        <f t="shared" si="1530"/>
        <v>1.8118862911985971E-4</v>
      </c>
      <c r="AD1212" s="13">
        <f t="shared" si="1531"/>
        <v>3.8148245526978979E-2</v>
      </c>
      <c r="AE1212" s="13">
        <f t="shared" si="1532"/>
        <v>2.2166211464567188E-2</v>
      </c>
      <c r="AF1212" s="13">
        <f t="shared" si="1533"/>
        <v>6.4398889634967186E-3</v>
      </c>
      <c r="AG1212" s="13">
        <f t="shared" si="1534"/>
        <v>1.2473089181541117E-3</v>
      </c>
      <c r="AH1212" s="13">
        <f t="shared" si="1535"/>
        <v>4.6005914561705023E-4</v>
      </c>
      <c r="AI1212" s="13">
        <f t="shared" si="1536"/>
        <v>8.0666979710287186E-4</v>
      </c>
      <c r="AJ1212" s="13">
        <f t="shared" si="1537"/>
        <v>7.0720924446053719E-4</v>
      </c>
      <c r="AK1212" s="13">
        <f t="shared" si="1538"/>
        <v>4.1334130127486092E-4</v>
      </c>
      <c r="AL1212" s="13">
        <f t="shared" si="1539"/>
        <v>7.3839706441476435E-6</v>
      </c>
      <c r="AM1212" s="13">
        <f t="shared" si="1540"/>
        <v>1.3377861421624226E-2</v>
      </c>
      <c r="AN1212" s="13">
        <f t="shared" si="1541"/>
        <v>7.7732671874957728E-3</v>
      </c>
      <c r="AO1212" s="13">
        <f t="shared" si="1542"/>
        <v>2.2583461161635471E-3</v>
      </c>
      <c r="AP1212" s="13">
        <f t="shared" si="1543"/>
        <v>4.3740742533548326E-4</v>
      </c>
      <c r="AQ1212" s="13">
        <f t="shared" si="1544"/>
        <v>6.3539393176688123E-5</v>
      </c>
      <c r="AR1212" s="13">
        <f t="shared" si="1545"/>
        <v>5.346389154774441E-5</v>
      </c>
      <c r="AS1212" s="13">
        <f t="shared" si="1546"/>
        <v>9.3743830457504061E-5</v>
      </c>
      <c r="AT1212" s="13">
        <f t="shared" si="1547"/>
        <v>8.2185429216254119E-5</v>
      </c>
      <c r="AU1212" s="13">
        <f t="shared" si="1548"/>
        <v>4.8034768385971002E-5</v>
      </c>
      <c r="AV1212" s="13">
        <f t="shared" si="1549"/>
        <v>2.1056095306954491E-5</v>
      </c>
      <c r="AW1212" s="13">
        <f t="shared" si="1550"/>
        <v>2.0897122647849796E-7</v>
      </c>
      <c r="AX1212" s="13">
        <f t="shared" si="1551"/>
        <v>3.9094671708561589E-3</v>
      </c>
      <c r="AY1212" s="13">
        <f t="shared" si="1552"/>
        <v>2.2716136699312958E-3</v>
      </c>
      <c r="AZ1212" s="13">
        <f t="shared" si="1553"/>
        <v>6.5996572421513121E-4</v>
      </c>
      <c r="BA1212" s="13">
        <f t="shared" si="1554"/>
        <v>1.2782536129980117E-4</v>
      </c>
      <c r="BB1212" s="13">
        <f t="shared" si="1555"/>
        <v>1.8568376801904771E-5</v>
      </c>
      <c r="BC1212" s="13">
        <f t="shared" si="1556"/>
        <v>2.1578479484919036E-6</v>
      </c>
      <c r="BD1212" s="13">
        <f t="shared" si="1557"/>
        <v>5.1775728669176296E-6</v>
      </c>
      <c r="BE1212" s="13">
        <f t="shared" si="1558"/>
        <v>9.0783797992755088E-6</v>
      </c>
      <c r="BF1212" s="13">
        <f t="shared" si="1559"/>
        <v>7.9590362027062173E-6</v>
      </c>
      <c r="BG1212" s="13">
        <f t="shared" si="1560"/>
        <v>4.6518034184207971E-6</v>
      </c>
      <c r="BH1212" s="13">
        <f t="shared" si="1561"/>
        <v>2.039123314605007E-6</v>
      </c>
      <c r="BI1212" s="13">
        <f t="shared" si="1562"/>
        <v>7.1508161771415345E-7</v>
      </c>
      <c r="BJ1212" s="14">
        <f t="shared" si="1563"/>
        <v>0.65644387659056025</v>
      </c>
      <c r="BK1212" s="14">
        <f t="shared" si="1564"/>
        <v>0.22599063652442242</v>
      </c>
      <c r="BL1212" s="14">
        <f t="shared" si="1565"/>
        <v>0.11444224602497691</v>
      </c>
      <c r="BM1212" s="14">
        <f t="shared" si="1566"/>
        <v>0.41085043182137471</v>
      </c>
      <c r="BN1212" s="14">
        <f t="shared" si="1567"/>
        <v>0.58692198601670542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1.66923076923077</v>
      </c>
      <c r="F1213" s="10">
        <f>VLOOKUP(B1213,home!$B$2:$E$405,3,FALSE)</f>
        <v>0.86</v>
      </c>
      <c r="G1213" s="10">
        <f>VLOOKUP(C1213,away!$B$2:$E$405,4,FALSE)</f>
        <v>0.8</v>
      </c>
      <c r="H1213" s="10">
        <f>VLOOKUP(A1213,away!$A$2:$E$405,3,FALSE)</f>
        <v>1.2</v>
      </c>
      <c r="I1213" s="10">
        <f>VLOOKUP(C1213,away!$B$2:$E$405,3,FALSE)</f>
        <v>0.7</v>
      </c>
      <c r="J1213" s="10">
        <f>VLOOKUP(B1213,home!$B$2:$E$405,4,FALSE)</f>
        <v>1.55</v>
      </c>
      <c r="K1213" s="12">
        <f t="shared" si="1512"/>
        <v>1.1484307692307698</v>
      </c>
      <c r="L1213" s="12">
        <f t="shared" si="1513"/>
        <v>1.302</v>
      </c>
      <c r="M1213" s="13">
        <f t="shared" si="1514"/>
        <v>8.625642188275516E-2</v>
      </c>
      <c r="N1213" s="13">
        <f t="shared" si="1515"/>
        <v>9.9059528933906293E-2</v>
      </c>
      <c r="O1213" s="13">
        <f t="shared" si="1516"/>
        <v>0.11230586129134722</v>
      </c>
      <c r="P1213" s="13">
        <f t="shared" si="1517"/>
        <v>0.12897550667194599</v>
      </c>
      <c r="Q1213" s="13">
        <f t="shared" si="1518"/>
        <v>5.688150550660187E-2</v>
      </c>
      <c r="R1213" s="13">
        <f t="shared" si="1519"/>
        <v>7.311111570066707E-2</v>
      </c>
      <c r="S1213" s="13">
        <f t="shared" si="1520"/>
        <v>4.8212877830406779E-2</v>
      </c>
      <c r="T1213" s="13">
        <f t="shared" si="1521"/>
        <v>7.4059720169595639E-2</v>
      </c>
      <c r="U1213" s="13">
        <f t="shared" si="1522"/>
        <v>8.3963054843436885E-2</v>
      </c>
      <c r="V1213" s="13">
        <f t="shared" si="1523"/>
        <v>8.010070710047926E-3</v>
      </c>
      <c r="W1213" s="13">
        <f t="shared" si="1524"/>
        <v>2.1774823707983684E-2</v>
      </c>
      <c r="X1213" s="13">
        <f t="shared" si="1525"/>
        <v>2.8350820467794753E-2</v>
      </c>
      <c r="Y1213" s="13">
        <f t="shared" si="1526"/>
        <v>1.8456384124534393E-2</v>
      </c>
      <c r="Z1213" s="13">
        <f t="shared" si="1527"/>
        <v>3.1730224214089504E-2</v>
      </c>
      <c r="AA1213" s="13">
        <f t="shared" si="1528"/>
        <v>3.6439965802051603E-2</v>
      </c>
      <c r="AB1213" s="13">
        <f t="shared" si="1529"/>
        <v>2.0924388978396539E-2</v>
      </c>
      <c r="AC1213" s="13">
        <f t="shared" si="1530"/>
        <v>7.4856957441296395E-4</v>
      </c>
      <c r="AD1213" s="13">
        <f t="shared" si="1531"/>
        <v>6.251719385206027E-3</v>
      </c>
      <c r="AE1213" s="13">
        <f t="shared" si="1532"/>
        <v>8.1397386395382475E-3</v>
      </c>
      <c r="AF1213" s="13">
        <f t="shared" si="1533"/>
        <v>5.298969854339401E-3</v>
      </c>
      <c r="AG1213" s="13">
        <f t="shared" si="1534"/>
        <v>2.2997529167832998E-3</v>
      </c>
      <c r="AH1213" s="13">
        <f t="shared" si="1535"/>
        <v>1.0328187981686131E-2</v>
      </c>
      <c r="AI1213" s="13">
        <f t="shared" si="1536"/>
        <v>1.1861208868567794E-2</v>
      </c>
      <c r="AJ1213" s="13">
        <f t="shared" si="1537"/>
        <v>6.810888612468073E-3</v>
      </c>
      <c r="AK1213" s="13">
        <f t="shared" si="1538"/>
        <v>2.6072780161205994E-3</v>
      </c>
      <c r="AL1213" s="13">
        <f t="shared" si="1539"/>
        <v>4.4772151699196368E-5</v>
      </c>
      <c r="AM1213" s="13">
        <f t="shared" si="1540"/>
        <v>1.435933380513413E-3</v>
      </c>
      <c r="AN1213" s="13">
        <f t="shared" si="1541"/>
        <v>1.8695852614284635E-3</v>
      </c>
      <c r="AO1213" s="13">
        <f t="shared" si="1542"/>
        <v>1.2171000051899303E-3</v>
      </c>
      <c r="AP1213" s="13">
        <f t="shared" si="1543"/>
        <v>5.2822140225242966E-4</v>
      </c>
      <c r="AQ1213" s="13">
        <f t="shared" si="1544"/>
        <v>1.7193606643316583E-4</v>
      </c>
      <c r="AR1213" s="13">
        <f t="shared" si="1545"/>
        <v>2.6894601504310676E-3</v>
      </c>
      <c r="AS1213" s="13">
        <f t="shared" si="1546"/>
        <v>3.0886587893750525E-3</v>
      </c>
      <c r="AT1213" s="13">
        <f t="shared" si="1547"/>
        <v>1.7735553946866855E-3</v>
      </c>
      <c r="AU1213" s="13">
        <f t="shared" si="1548"/>
        <v>6.7893519539780382E-4</v>
      </c>
      <c r="AV1213" s="13">
        <f t="shared" si="1549"/>
        <v>1.9492751717713574E-4</v>
      </c>
      <c r="AW1213" s="13">
        <f t="shared" si="1550"/>
        <v>1.8596074176128987E-6</v>
      </c>
      <c r="AX1213" s="13">
        <f t="shared" si="1551"/>
        <v>2.7484501279119303E-4</v>
      </c>
      <c r="AY1213" s="13">
        <f t="shared" si="1552"/>
        <v>3.5784820665413328E-4</v>
      </c>
      <c r="AZ1213" s="13">
        <f t="shared" si="1553"/>
        <v>2.3295918253184088E-4</v>
      </c>
      <c r="BA1213" s="13">
        <f t="shared" si="1554"/>
        <v>1.0110428521881893E-4</v>
      </c>
      <c r="BB1213" s="13">
        <f t="shared" si="1555"/>
        <v>3.2909444838725554E-5</v>
      </c>
      <c r="BC1213" s="13">
        <f t="shared" si="1556"/>
        <v>8.5696194360041317E-6</v>
      </c>
      <c r="BD1213" s="13">
        <f t="shared" si="1557"/>
        <v>5.8361285264354231E-4</v>
      </c>
      <c r="BE1213" s="13">
        <f t="shared" si="1558"/>
        <v>6.7023895729438718E-4</v>
      </c>
      <c r="BF1213" s="13">
        <f t="shared" si="1559"/>
        <v>3.8486152064701119E-4</v>
      </c>
      <c r="BG1213" s="13">
        <f t="shared" si="1560"/>
        <v>1.4732893740132359E-4</v>
      </c>
      <c r="BH1213" s="13">
        <f t="shared" si="1561"/>
        <v>4.2299271227438501E-5</v>
      </c>
      <c r="BI1213" s="13">
        <f t="shared" si="1562"/>
        <v>9.715556918725623E-6</v>
      </c>
      <c r="BJ1213" s="14">
        <f t="shared" si="1563"/>
        <v>0.32680397557357177</v>
      </c>
      <c r="BK1213" s="14">
        <f t="shared" si="1564"/>
        <v>0.27260606702792212</v>
      </c>
      <c r="BL1213" s="14">
        <f t="shared" si="1565"/>
        <v>0.36861554423794207</v>
      </c>
      <c r="BM1213" s="14">
        <f t="shared" si="1566"/>
        <v>0.44280988246706532</v>
      </c>
      <c r="BN1213" s="14">
        <f t="shared" si="1567"/>
        <v>0.55658993998722361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1.66923076923077</v>
      </c>
      <c r="F1214" s="10">
        <f>VLOOKUP(B1214,home!$B$2:$E$405,3,FALSE)</f>
        <v>0.8</v>
      </c>
      <c r="G1214" s="10">
        <f>VLOOKUP(C1214,away!$B$2:$E$405,4,FALSE)</f>
        <v>1.28</v>
      </c>
      <c r="H1214" s="10">
        <f>VLOOKUP(A1214,away!$A$2:$E$405,3,FALSE)</f>
        <v>1.2</v>
      </c>
      <c r="I1214" s="10">
        <f>VLOOKUP(C1214,away!$B$2:$E$405,3,FALSE)</f>
        <v>0.6</v>
      </c>
      <c r="J1214" s="10">
        <f>VLOOKUP(B1214,home!$B$2:$E$405,4,FALSE)</f>
        <v>1.25</v>
      </c>
      <c r="K1214" s="12">
        <f t="shared" si="1512"/>
        <v>1.7092923076923086</v>
      </c>
      <c r="L1214" s="12">
        <f t="shared" si="1513"/>
        <v>0.89999999999999991</v>
      </c>
      <c r="M1214" s="13">
        <f t="shared" si="1514"/>
        <v>7.3586602012466445E-2</v>
      </c>
      <c r="N1214" s="13">
        <f t="shared" si="1515"/>
        <v>0.12578101276912426</v>
      </c>
      <c r="O1214" s="13">
        <f t="shared" si="1516"/>
        <v>6.6227941811219798E-2</v>
      </c>
      <c r="P1214" s="13">
        <f t="shared" si="1517"/>
        <v>0.1132029114922118</v>
      </c>
      <c r="Q1214" s="13">
        <f t="shared" si="1518"/>
        <v>0.1074982587900061</v>
      </c>
      <c r="R1214" s="13">
        <f t="shared" si="1519"/>
        <v>2.9802573815048902E-2</v>
      </c>
      <c r="S1214" s="13">
        <f t="shared" si="1520"/>
        <v>4.3536794809952456E-2</v>
      </c>
      <c r="T1214" s="13">
        <f t="shared" si="1521"/>
        <v>9.6748432911005461E-2</v>
      </c>
      <c r="U1214" s="13">
        <f t="shared" si="1522"/>
        <v>5.0941310171495308E-2</v>
      </c>
      <c r="V1214" s="13">
        <f t="shared" si="1523"/>
        <v>7.4417108470230149E-3</v>
      </c>
      <c r="W1214" s="13">
        <f t="shared" si="1524"/>
        <v>6.1248648946691492E-2</v>
      </c>
      <c r="X1214" s="13">
        <f t="shared" si="1525"/>
        <v>5.5123784052022333E-2</v>
      </c>
      <c r="Y1214" s="13">
        <f t="shared" si="1526"/>
        <v>2.4805702823410047E-2</v>
      </c>
      <c r="Z1214" s="13">
        <f t="shared" si="1527"/>
        <v>8.9407721445146707E-3</v>
      </c>
      <c r="AA1214" s="13">
        <f t="shared" si="1528"/>
        <v>1.5282393051448594E-2</v>
      </c>
      <c r="AB1214" s="13">
        <f t="shared" si="1529"/>
        <v>1.3061038442985737E-2</v>
      </c>
      <c r="AC1214" s="13">
        <f t="shared" si="1530"/>
        <v>7.1550332476238575E-4</v>
      </c>
      <c r="AD1214" s="13">
        <f t="shared" si="1531"/>
        <v>2.617296112528161E-2</v>
      </c>
      <c r="AE1214" s="13">
        <f t="shared" si="1532"/>
        <v>2.3555665012753444E-2</v>
      </c>
      <c r="AF1214" s="13">
        <f t="shared" si="1533"/>
        <v>1.0600049255739048E-2</v>
      </c>
      <c r="AG1214" s="13">
        <f t="shared" si="1534"/>
        <v>3.1800147767217148E-3</v>
      </c>
      <c r="AH1214" s="13">
        <f t="shared" si="1535"/>
        <v>2.0116737325158009E-3</v>
      </c>
      <c r="AI1214" s="13">
        <f t="shared" si="1536"/>
        <v>3.4385384365759326E-3</v>
      </c>
      <c r="AJ1214" s="13">
        <f t="shared" si="1537"/>
        <v>2.9387336496717906E-3</v>
      </c>
      <c r="AK1214" s="13">
        <f t="shared" si="1538"/>
        <v>1.6743849405801781E-3</v>
      </c>
      <c r="AL1214" s="13">
        <f t="shared" si="1539"/>
        <v>4.40281558492062E-5</v>
      </c>
      <c r="AM1214" s="13">
        <f t="shared" si="1540"/>
        <v>8.9474482241947307E-3</v>
      </c>
      <c r="AN1214" s="13">
        <f t="shared" si="1541"/>
        <v>8.0527034017752568E-3</v>
      </c>
      <c r="AO1214" s="13">
        <f t="shared" si="1542"/>
        <v>3.6237165307988648E-3</v>
      </c>
      <c r="AP1214" s="13">
        <f t="shared" si="1543"/>
        <v>1.0871149592396594E-3</v>
      </c>
      <c r="AQ1214" s="13">
        <f t="shared" si="1544"/>
        <v>2.4460086582892335E-4</v>
      </c>
      <c r="AR1214" s="13">
        <f t="shared" si="1545"/>
        <v>3.6210127185284409E-4</v>
      </c>
      <c r="AS1214" s="13">
        <f t="shared" si="1546"/>
        <v>6.1893691858366784E-4</v>
      </c>
      <c r="AT1214" s="13">
        <f t="shared" si="1547"/>
        <v>5.289720569409222E-4</v>
      </c>
      <c r="AU1214" s="13">
        <f t="shared" si="1548"/>
        <v>3.0138928930443202E-4</v>
      </c>
      <c r="AV1214" s="13">
        <f t="shared" si="1549"/>
        <v>1.2879059845722943E-4</v>
      </c>
      <c r="AW1214" s="13">
        <f t="shared" si="1550"/>
        <v>1.8814247028731566E-6</v>
      </c>
      <c r="AX1214" s="13">
        <f t="shared" si="1551"/>
        <v>2.5489674038485441E-3</v>
      </c>
      <c r="AY1214" s="13">
        <f t="shared" si="1552"/>
        <v>2.294070663463689E-3</v>
      </c>
      <c r="AZ1214" s="13">
        <f t="shared" si="1553"/>
        <v>1.03233179855866E-3</v>
      </c>
      <c r="BA1214" s="13">
        <f t="shared" si="1554"/>
        <v>3.0969953956759799E-4</v>
      </c>
      <c r="BB1214" s="13">
        <f t="shared" si="1555"/>
        <v>6.9682396402709541E-5</v>
      </c>
      <c r="BC1214" s="13">
        <f t="shared" si="1556"/>
        <v>1.2542831352487715E-5</v>
      </c>
      <c r="BD1214" s="13">
        <f t="shared" si="1557"/>
        <v>5.4315190777926596E-5</v>
      </c>
      <c r="BE1214" s="13">
        <f t="shared" si="1558"/>
        <v>9.2840537787550141E-5</v>
      </c>
      <c r="BF1214" s="13">
        <f t="shared" si="1559"/>
        <v>7.9345808541138305E-5</v>
      </c>
      <c r="BG1214" s="13">
        <f t="shared" si="1560"/>
        <v>4.5208393395664783E-5</v>
      </c>
      <c r="BH1214" s="13">
        <f t="shared" si="1561"/>
        <v>1.9318589768584406E-5</v>
      </c>
      <c r="BI1214" s="13">
        <f t="shared" si="1562"/>
        <v>6.6042233773809275E-6</v>
      </c>
      <c r="BJ1214" s="14">
        <f t="shared" si="1563"/>
        <v>0.56293740907778644</v>
      </c>
      <c r="BK1214" s="14">
        <f t="shared" si="1564"/>
        <v>0.24082162130572901</v>
      </c>
      <c r="BL1214" s="14">
        <f t="shared" si="1565"/>
        <v>0.18761641093032935</v>
      </c>
      <c r="BM1214" s="14">
        <f t="shared" si="1566"/>
        <v>0.48192472352952159</v>
      </c>
      <c r="BN1214" s="14">
        <f t="shared" si="1567"/>
        <v>0.51609930069007737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1.66923076923077</v>
      </c>
      <c r="F1215" s="10">
        <f>VLOOKUP(B1215,home!$B$2:$E$405,3,FALSE)</f>
        <v>0.7</v>
      </c>
      <c r="G1215" s="10">
        <f>VLOOKUP(C1215,away!$B$2:$E$405,4,FALSE)</f>
        <v>0.9</v>
      </c>
      <c r="H1215" s="10">
        <f>VLOOKUP(A1215,away!$A$2:$E$405,3,FALSE)</f>
        <v>1.2</v>
      </c>
      <c r="I1215" s="10">
        <f>VLOOKUP(C1215,away!$B$2:$E$405,3,FALSE)</f>
        <v>0.7</v>
      </c>
      <c r="J1215" s="10">
        <f>VLOOKUP(B1215,home!$B$2:$E$405,4,FALSE)</f>
        <v>1.1100000000000001</v>
      </c>
      <c r="K1215" s="12">
        <f t="shared" si="1512"/>
        <v>1.0516153846153851</v>
      </c>
      <c r="L1215" s="12">
        <f t="shared" si="1513"/>
        <v>0.93240000000000001</v>
      </c>
      <c r="M1215" s="13">
        <f t="shared" si="1514"/>
        <v>0.13751594779804041</v>
      </c>
      <c r="N1215" s="13">
        <f t="shared" si="1515"/>
        <v>0.14461388633438549</v>
      </c>
      <c r="O1215" s="13">
        <f t="shared" si="1516"/>
        <v>0.12821986972689287</v>
      </c>
      <c r="P1215" s="13">
        <f t="shared" si="1517"/>
        <v>0.134837987618181</v>
      </c>
      <c r="Q1215" s="13">
        <f t="shared" si="1518"/>
        <v>7.6039093849130185E-2</v>
      </c>
      <c r="R1215" s="13">
        <f t="shared" si="1519"/>
        <v>5.9776103266677462E-2</v>
      </c>
      <c r="S1215" s="13">
        <f t="shared" si="1520"/>
        <v>3.3053044385117893E-2</v>
      </c>
      <c r="T1215" s="13">
        <f t="shared" si="1521"/>
        <v>7.0898851104928981E-2</v>
      </c>
      <c r="U1215" s="13">
        <f t="shared" si="1522"/>
        <v>6.2861469827595995E-2</v>
      </c>
      <c r="V1215" s="13">
        <f t="shared" si="1523"/>
        <v>3.6010417223180692E-3</v>
      </c>
      <c r="W1215" s="13">
        <f t="shared" si="1524"/>
        <v>2.66546269746528E-2</v>
      </c>
      <c r="X1215" s="13">
        <f t="shared" si="1525"/>
        <v>2.4852774191166268E-2</v>
      </c>
      <c r="Y1215" s="13">
        <f t="shared" si="1526"/>
        <v>1.1586363327921715E-2</v>
      </c>
      <c r="Z1215" s="13">
        <f t="shared" si="1527"/>
        <v>1.8578412895283357E-2</v>
      </c>
      <c r="AA1215" s="13">
        <f t="shared" si="1528"/>
        <v>1.9537344822416834E-2</v>
      </c>
      <c r="AB1215" s="13">
        <f t="shared" si="1529"/>
        <v>1.0272886194894641E-2</v>
      </c>
      <c r="AC1215" s="13">
        <f t="shared" si="1530"/>
        <v>2.2068223128908439E-4</v>
      </c>
      <c r="AD1215" s="13">
        <f t="shared" si="1531"/>
        <v>7.0076039494322796E-3</v>
      </c>
      <c r="AE1215" s="13">
        <f t="shared" si="1532"/>
        <v>6.5338899224506568E-3</v>
      </c>
      <c r="AF1215" s="13">
        <f t="shared" si="1533"/>
        <v>3.0460994818464963E-3</v>
      </c>
      <c r="AG1215" s="13">
        <f t="shared" si="1534"/>
        <v>9.4672771895789112E-4</v>
      </c>
      <c r="AH1215" s="13">
        <f t="shared" si="1535"/>
        <v>4.3306280458905496E-3</v>
      </c>
      <c r="AI1215" s="13">
        <f t="shared" si="1536"/>
        <v>4.5541550781053632E-3</v>
      </c>
      <c r="AJ1215" s="13">
        <f t="shared" si="1537"/>
        <v>2.3946097720299402E-3</v>
      </c>
      <c r="AK1215" s="13">
        <f t="shared" si="1538"/>
        <v>8.3940282547234179E-4</v>
      </c>
      <c r="AL1215" s="13">
        <f t="shared" si="1539"/>
        <v>8.6553882503318401E-6</v>
      </c>
      <c r="AM1215" s="13">
        <f t="shared" si="1540"/>
        <v>1.4738608245029041E-3</v>
      </c>
      <c r="AN1215" s="13">
        <f t="shared" si="1541"/>
        <v>1.3742278327665077E-3</v>
      </c>
      <c r="AO1215" s="13">
        <f t="shared" si="1542"/>
        <v>6.4066501563574596E-4</v>
      </c>
      <c r="AP1215" s="13">
        <f t="shared" si="1543"/>
        <v>1.9911868685958985E-4</v>
      </c>
      <c r="AQ1215" s="13">
        <f t="shared" si="1544"/>
        <v>4.6414565906970386E-5</v>
      </c>
      <c r="AR1215" s="13">
        <f t="shared" si="1545"/>
        <v>8.0757551799766987E-4</v>
      </c>
      <c r="AS1215" s="13">
        <f t="shared" si="1546"/>
        <v>8.4925883896508835E-4</v>
      </c>
      <c r="AT1215" s="13">
        <f t="shared" si="1547"/>
        <v>4.4654683028814339E-4</v>
      </c>
      <c r="AU1215" s="13">
        <f t="shared" si="1548"/>
        <v>1.5653183889408236E-4</v>
      </c>
      <c r="AV1215" s="13">
        <f t="shared" si="1549"/>
        <v>4.1152822490788464E-5</v>
      </c>
      <c r="AW1215" s="13">
        <f t="shared" si="1550"/>
        <v>2.3574541159618624E-7</v>
      </c>
      <c r="AX1215" s="13">
        <f t="shared" si="1551"/>
        <v>2.5832245297152824E-4</v>
      </c>
      <c r="AY1215" s="13">
        <f t="shared" si="1552"/>
        <v>2.4085985515065291E-4</v>
      </c>
      <c r="AZ1215" s="13">
        <f t="shared" si="1553"/>
        <v>1.1228886447123439E-4</v>
      </c>
      <c r="BA1215" s="13">
        <f t="shared" si="1554"/>
        <v>3.4899379077659649E-5</v>
      </c>
      <c r="BB1215" s="13">
        <f t="shared" si="1555"/>
        <v>8.1350452630024619E-6</v>
      </c>
      <c r="BC1215" s="13">
        <f t="shared" si="1556"/>
        <v>1.5170232406446997E-6</v>
      </c>
      <c r="BD1215" s="13">
        <f t="shared" si="1557"/>
        <v>1.2549723549683785E-4</v>
      </c>
      <c r="BE1215" s="13">
        <f t="shared" si="1558"/>
        <v>1.3197482357517467E-4</v>
      </c>
      <c r="BF1215" s="13">
        <f t="shared" si="1559"/>
        <v>6.9393377426777458E-5</v>
      </c>
      <c r="BG1215" s="13">
        <f t="shared" si="1560"/>
        <v>2.4325047764140386E-5</v>
      </c>
      <c r="BH1215" s="13">
        <f t="shared" si="1561"/>
        <v>6.3951486150685256E-6</v>
      </c>
      <c r="BI1215" s="13">
        <f t="shared" si="1562"/>
        <v>1.3450473341015673E-6</v>
      </c>
      <c r="BJ1215" s="14">
        <f t="shared" si="1563"/>
        <v>0.37657022640071913</v>
      </c>
      <c r="BK1215" s="14">
        <f t="shared" si="1564"/>
        <v>0.30947821899834749</v>
      </c>
      <c r="BL1215" s="14">
        <f t="shared" si="1565"/>
        <v>0.2954464660888238</v>
      </c>
      <c r="BM1215" s="14">
        <f t="shared" si="1566"/>
        <v>0.31882981168012725</v>
      </c>
      <c r="BN1215" s="14">
        <f t="shared" si="1567"/>
        <v>0.68100288859330749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1.66923076923077</v>
      </c>
      <c r="F1216" s="10">
        <f>VLOOKUP(B1216,home!$B$2:$E$405,3,FALSE)</f>
        <v>0.7</v>
      </c>
      <c r="G1216" s="10">
        <f>VLOOKUP(C1216,away!$B$2:$E$405,4,FALSE)</f>
        <v>0.68</v>
      </c>
      <c r="H1216" s="10">
        <f>VLOOKUP(A1216,away!$A$2:$E$405,3,FALSE)</f>
        <v>1.2</v>
      </c>
      <c r="I1216" s="10">
        <f>VLOOKUP(C1216,away!$B$2:$E$405,3,FALSE)</f>
        <v>0.77</v>
      </c>
      <c r="J1216" s="10">
        <f>VLOOKUP(B1216,home!$B$2:$E$405,4,FALSE)</f>
        <v>1.1100000000000001</v>
      </c>
      <c r="K1216" s="12">
        <f t="shared" si="1512"/>
        <v>0.7945538461538465</v>
      </c>
      <c r="L1216" s="12">
        <f t="shared" si="1513"/>
        <v>1.0256400000000001</v>
      </c>
      <c r="M1216" s="13">
        <f t="shared" si="1514"/>
        <v>0.16199434590920808</v>
      </c>
      <c r="N1216" s="13">
        <f t="shared" si="1515"/>
        <v>0.12871323059733791</v>
      </c>
      <c r="O1216" s="13">
        <f t="shared" si="1516"/>
        <v>0.1661478809383202</v>
      </c>
      <c r="P1216" s="13">
        <f t="shared" si="1517"/>
        <v>0.13201343782985367</v>
      </c>
      <c r="Q1216" s="13">
        <f t="shared" si="1518"/>
        <v>5.1134796211000894E-2</v>
      </c>
      <c r="R1216" s="13">
        <f t="shared" si="1519"/>
        <v>8.520395630278936E-2</v>
      </c>
      <c r="S1216" s="13">
        <f t="shared" si="1520"/>
        <v>2.6895302533312092E-2</v>
      </c>
      <c r="T1216" s="13">
        <f t="shared" si="1521"/>
        <v>5.2445892385850963E-2</v>
      </c>
      <c r="U1216" s="13">
        <f t="shared" si="1522"/>
        <v>6.7699131187905562E-2</v>
      </c>
      <c r="V1216" s="13">
        <f t="shared" si="1523"/>
        <v>2.4352985414869918E-3</v>
      </c>
      <c r="W1216" s="13">
        <f t="shared" si="1524"/>
        <v>1.3543116333914633E-2</v>
      </c>
      <c r="X1216" s="13">
        <f t="shared" si="1525"/>
        <v>1.3890361836716207E-2</v>
      </c>
      <c r="Y1216" s="13">
        <f t="shared" si="1526"/>
        <v>7.1232553571048051E-3</v>
      </c>
      <c r="Z1216" s="13">
        <f t="shared" si="1527"/>
        <v>2.9129528580797637E-2</v>
      </c>
      <c r="AA1216" s="13">
        <f t="shared" si="1528"/>
        <v>2.314497897052116E-2</v>
      </c>
      <c r="AB1216" s="13">
        <f t="shared" si="1529"/>
        <v>9.1949660300887411E-3</v>
      </c>
      <c r="AC1216" s="13">
        <f t="shared" si="1530"/>
        <v>1.2403678767278968E-4</v>
      </c>
      <c r="AD1216" s="13">
        <f t="shared" si="1531"/>
        <v>2.6901837930052128E-3</v>
      </c>
      <c r="AE1216" s="13">
        <f t="shared" si="1532"/>
        <v>2.7591601054578669E-3</v>
      </c>
      <c r="AF1216" s="13">
        <f t="shared" si="1533"/>
        <v>1.4149524852809033E-3</v>
      </c>
      <c r="AG1216" s="13">
        <f t="shared" si="1534"/>
        <v>4.8374395566783536E-4</v>
      </c>
      <c r="AH1216" s="13">
        <f t="shared" si="1535"/>
        <v>7.4691024234023219E-3</v>
      </c>
      <c r="AI1216" s="13">
        <f t="shared" si="1536"/>
        <v>5.9346040578313313E-3</v>
      </c>
      <c r="AJ1216" s="13">
        <f t="shared" si="1537"/>
        <v>2.3576812397750539E-3</v>
      </c>
      <c r="AK1216" s="13">
        <f t="shared" si="1538"/>
        <v>6.2443489902267954E-4</v>
      </c>
      <c r="AL1216" s="13">
        <f t="shared" si="1539"/>
        <v>4.0432331551210823E-6</v>
      </c>
      <c r="AM1216" s="13">
        <f t="shared" si="1540"/>
        <v>4.2749917591860712E-4</v>
      </c>
      <c r="AN1216" s="13">
        <f t="shared" si="1541"/>
        <v>4.3846025478916026E-4</v>
      </c>
      <c r="AO1216" s="13">
        <f t="shared" si="1542"/>
        <v>2.2485118786097716E-4</v>
      </c>
      <c r="AP1216" s="13">
        <f t="shared" si="1543"/>
        <v>7.6872124105910897E-5</v>
      </c>
      <c r="AQ1216" s="13">
        <f t="shared" si="1544"/>
        <v>1.9710781341996612E-5</v>
      </c>
      <c r="AR1216" s="13">
        <f t="shared" si="1545"/>
        <v>1.5321220419076721E-3</v>
      </c>
      <c r="AS1216" s="13">
        <f t="shared" si="1546"/>
        <v>1.2173534611748258E-3</v>
      </c>
      <c r="AT1216" s="13">
        <f t="shared" si="1547"/>
        <v>4.8362643735257746E-4</v>
      </c>
      <c r="AU1216" s="13">
        <f t="shared" si="1548"/>
        <v>1.2808908196672425E-4</v>
      </c>
      <c r="AV1216" s="13">
        <f t="shared" si="1549"/>
        <v>2.5443418181744007E-5</v>
      </c>
      <c r="AW1216" s="13">
        <f t="shared" si="1550"/>
        <v>9.152601828295589E-8</v>
      </c>
      <c r="AX1216" s="13">
        <f t="shared" si="1551"/>
        <v>5.6611852408954827E-5</v>
      </c>
      <c r="AY1216" s="13">
        <f t="shared" si="1552"/>
        <v>5.8063380304720437E-5</v>
      </c>
      <c r="AZ1216" s="13">
        <f t="shared" si="1553"/>
        <v>2.9776062687866736E-5</v>
      </c>
      <c r="BA1216" s="13">
        <f t="shared" si="1554"/>
        <v>1.0179840311727882E-5</v>
      </c>
      <c r="BB1216" s="13">
        <f t="shared" si="1555"/>
        <v>2.6102128543301466E-6</v>
      </c>
      <c r="BC1216" s="13">
        <f t="shared" si="1556"/>
        <v>5.3542774238303448E-7</v>
      </c>
      <c r="BD1216" s="13">
        <f t="shared" si="1557"/>
        <v>2.619009418436974E-4</v>
      </c>
      <c r="BE1216" s="13">
        <f t="shared" si="1558"/>
        <v>2.0809440065322466E-4</v>
      </c>
      <c r="BF1216" s="13">
        <f t="shared" si="1559"/>
        <v>8.2671103201049576E-5</v>
      </c>
      <c r="BG1216" s="13">
        <f t="shared" si="1560"/>
        <v>2.1895547671391839E-5</v>
      </c>
      <c r="BH1216" s="13">
        <f t="shared" si="1561"/>
        <v>4.34929790398732E-6</v>
      </c>
      <c r="BI1216" s="13">
        <f t="shared" si="1562"/>
        <v>6.9115027553639779E-7</v>
      </c>
      <c r="BJ1216" s="14">
        <f t="shared" si="1563"/>
        <v>0.27554386336166381</v>
      </c>
      <c r="BK1216" s="14">
        <f t="shared" si="1564"/>
        <v>0.3235245282149935</v>
      </c>
      <c r="BL1216" s="14">
        <f t="shared" si="1565"/>
        <v>0.37174297293178871</v>
      </c>
      <c r="BM1216" s="14">
        <f t="shared" si="1566"/>
        <v>0.27467527344644715</v>
      </c>
      <c r="BN1216" s="14">
        <f t="shared" si="1567"/>
        <v>0.7252076477885101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1.66923076923077</v>
      </c>
      <c r="F1217" s="10">
        <f>VLOOKUP(B1217,home!$B$2:$E$405,3,FALSE)</f>
        <v>0.7</v>
      </c>
      <c r="G1217" s="10">
        <f>VLOOKUP(C1217,away!$B$2:$E$405,4,FALSE)</f>
        <v>0.77</v>
      </c>
      <c r="H1217" s="10">
        <f>VLOOKUP(A1217,away!$A$2:$E$405,3,FALSE)</f>
        <v>1.2</v>
      </c>
      <c r="I1217" s="10">
        <f>VLOOKUP(C1217,away!$B$2:$E$405,3,FALSE)</f>
        <v>0.6</v>
      </c>
      <c r="J1217" s="10">
        <f>VLOOKUP(B1217,home!$B$2:$E$405,4,FALSE)</f>
        <v>0.97</v>
      </c>
      <c r="K1217" s="12">
        <f t="shared" si="1512"/>
        <v>0.89971538461538492</v>
      </c>
      <c r="L1217" s="12">
        <f t="shared" si="1513"/>
        <v>0.69839999999999991</v>
      </c>
      <c r="M1217" s="13">
        <f t="shared" si="1514"/>
        <v>0.20227737404943222</v>
      </c>
      <c r="N1217" s="13">
        <f t="shared" si="1515"/>
        <v>0.18199206539187499</v>
      </c>
      <c r="O1217" s="13">
        <f t="shared" si="1516"/>
        <v>0.14127051803612342</v>
      </c>
      <c r="P1217" s="13">
        <f t="shared" si="1517"/>
        <v>0.12710325846968545</v>
      </c>
      <c r="Q1217" s="13">
        <f t="shared" si="1518"/>
        <v>8.1870530555499518E-2</v>
      </c>
      <c r="R1217" s="13">
        <f t="shared" si="1519"/>
        <v>4.9331664898214285E-2</v>
      </c>
      <c r="S1217" s="13">
        <f t="shared" si="1520"/>
        <v>1.9966689786154325E-2</v>
      </c>
      <c r="T1217" s="13">
        <f t="shared" si="1521"/>
        <v>5.7178378539960856E-2</v>
      </c>
      <c r="U1217" s="13">
        <f t="shared" si="1522"/>
        <v>4.4384457857614149E-2</v>
      </c>
      <c r="V1217" s="13">
        <f t="shared" si="1523"/>
        <v>1.3940326272826036E-3</v>
      </c>
      <c r="W1217" s="13">
        <f t="shared" si="1524"/>
        <v>2.4553391962468963E-2</v>
      </c>
      <c r="X1217" s="13">
        <f t="shared" si="1525"/>
        <v>1.714808894658832E-2</v>
      </c>
      <c r="Y1217" s="13">
        <f t="shared" si="1526"/>
        <v>5.98811266014864E-3</v>
      </c>
      <c r="Z1217" s="13">
        <f t="shared" si="1527"/>
        <v>1.1484411588304287E-2</v>
      </c>
      <c r="AA1217" s="13">
        <f t="shared" si="1528"/>
        <v>1.0332701789252576E-2</v>
      </c>
      <c r="AB1217" s="13">
        <f t="shared" si="1529"/>
        <v>4.6482453822167275E-3</v>
      </c>
      <c r="AC1217" s="13">
        <f t="shared" si="1530"/>
        <v>5.4747253052068675E-5</v>
      </c>
      <c r="AD1217" s="13">
        <f t="shared" si="1531"/>
        <v>5.5227661232812655E-3</v>
      </c>
      <c r="AE1217" s="13">
        <f t="shared" si="1532"/>
        <v>3.8570998604996352E-3</v>
      </c>
      <c r="AF1217" s="13">
        <f t="shared" si="1533"/>
        <v>1.3468992712864722E-3</v>
      </c>
      <c r="AG1217" s="13">
        <f t="shared" si="1534"/>
        <v>3.1355815035549078E-4</v>
      </c>
      <c r="AH1217" s="13">
        <f t="shared" si="1535"/>
        <v>2.005178263317928E-3</v>
      </c>
      <c r="AI1217" s="13">
        <f t="shared" si="1536"/>
        <v>1.8040897324034992E-3</v>
      </c>
      <c r="AJ1217" s="13">
        <f t="shared" si="1537"/>
        <v>8.1158364373504037E-4</v>
      </c>
      <c r="AK1217" s="13">
        <f t="shared" si="1538"/>
        <v>2.4339809672354251E-4</v>
      </c>
      <c r="AL1217" s="13">
        <f t="shared" si="1539"/>
        <v>1.3760420388850498E-6</v>
      </c>
      <c r="AM1217" s="13">
        <f t="shared" si="1540"/>
        <v>9.937835293497648E-4</v>
      </c>
      <c r="AN1217" s="13">
        <f t="shared" si="1541"/>
        <v>6.940584168978756E-4</v>
      </c>
      <c r="AO1217" s="13">
        <f t="shared" si="1542"/>
        <v>2.4236519918073807E-4</v>
      </c>
      <c r="AP1217" s="13">
        <f t="shared" si="1543"/>
        <v>5.6422618369275831E-5</v>
      </c>
      <c r="AQ1217" s="13">
        <f t="shared" si="1544"/>
        <v>9.851389167275558E-6</v>
      </c>
      <c r="AR1217" s="13">
        <f t="shared" si="1545"/>
        <v>2.8008329982024815E-4</v>
      </c>
      <c r="AS1217" s="13">
        <f t="shared" si="1546"/>
        <v>2.5199525382212074E-4</v>
      </c>
      <c r="AT1217" s="13">
        <f t="shared" si="1547"/>
        <v>1.1336200335691043E-4</v>
      </c>
      <c r="AU1217" s="13">
        <f t="shared" si="1548"/>
        <v>3.3997846150344412E-5</v>
      </c>
      <c r="AV1217" s="13">
        <f t="shared" si="1549"/>
        <v>7.6470963063129507E-6</v>
      </c>
      <c r="AW1217" s="13">
        <f t="shared" si="1550"/>
        <v>2.4018096129890561E-8</v>
      </c>
      <c r="AX1217" s="13">
        <f t="shared" si="1551"/>
        <v>1.4902038838889299E-4</v>
      </c>
      <c r="AY1217" s="13">
        <f t="shared" si="1552"/>
        <v>1.0407583925080284E-4</v>
      </c>
      <c r="AZ1217" s="13">
        <f t="shared" si="1553"/>
        <v>3.6343283066380341E-5</v>
      </c>
      <c r="BA1217" s="13">
        <f t="shared" si="1554"/>
        <v>8.4607162978533445E-6</v>
      </c>
      <c r="BB1217" s="13">
        <f t="shared" si="1555"/>
        <v>1.4772410656051936E-6</v>
      </c>
      <c r="BC1217" s="13">
        <f t="shared" si="1556"/>
        <v>2.0634103204373341E-7</v>
      </c>
      <c r="BD1217" s="13">
        <f t="shared" si="1557"/>
        <v>3.2601696099076874E-5</v>
      </c>
      <c r="BE1217" s="13">
        <f t="shared" si="1558"/>
        <v>2.9332247544894847E-5</v>
      </c>
      <c r="BF1217" s="13">
        <f t="shared" si="1559"/>
        <v>1.3195337190744369E-5</v>
      </c>
      <c r="BG1217" s="13">
        <f t="shared" si="1560"/>
        <v>3.9573492919000889E-6</v>
      </c>
      <c r="BH1217" s="13">
        <f t="shared" si="1561"/>
        <v>8.9012201005482724E-7</v>
      </c>
      <c r="BI1217" s="13">
        <f t="shared" si="1562"/>
        <v>1.6017129332621975E-7</v>
      </c>
      <c r="BJ1217" s="14">
        <f t="shared" si="1563"/>
        <v>0.38206695642403071</v>
      </c>
      <c r="BK1217" s="14">
        <f t="shared" si="1564"/>
        <v>0.35090155406689633</v>
      </c>
      <c r="BL1217" s="14">
        <f t="shared" si="1565"/>
        <v>0.25559906012248712</v>
      </c>
      <c r="BM1217" s="14">
        <f t="shared" si="1566"/>
        <v>0.21610251897973387</v>
      </c>
      <c r="BN1217" s="14">
        <f t="shared" si="1567"/>
        <v>0.78384541140082986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1.66923076923077</v>
      </c>
      <c r="F1218" s="10">
        <f>VLOOKUP(B1218,home!$B$2:$E$405,3,FALSE)</f>
        <v>1.1100000000000001</v>
      </c>
      <c r="G1218" s="10">
        <f>VLOOKUP(C1218,away!$B$2:$E$405,4,FALSE)</f>
        <v>0.8</v>
      </c>
      <c r="H1218" s="10">
        <f>VLOOKUP(A1218,away!$A$2:$E$405,3,FALSE)</f>
        <v>1.2</v>
      </c>
      <c r="I1218" s="10">
        <f>VLOOKUP(C1218,away!$B$2:$E$405,3,FALSE)</f>
        <v>1</v>
      </c>
      <c r="J1218" s="10">
        <f>VLOOKUP(B1218,home!$B$2:$E$405,4,FALSE)</f>
        <v>0.83</v>
      </c>
      <c r="K1218" s="12">
        <f t="shared" si="1512"/>
        <v>1.4822769230769239</v>
      </c>
      <c r="L1218" s="12">
        <f t="shared" si="1513"/>
        <v>0.99599999999999989</v>
      </c>
      <c r="M1218" s="13">
        <f t="shared" si="1514"/>
        <v>8.388764599968157E-2</v>
      </c>
      <c r="N1218" s="13">
        <f t="shared" si="1515"/>
        <v>0.12434472179657421</v>
      </c>
      <c r="O1218" s="13">
        <f t="shared" si="1516"/>
        <v>8.3552095415682828E-2</v>
      </c>
      <c r="P1218" s="13">
        <f t="shared" si="1517"/>
        <v>0.1238473429093879</v>
      </c>
      <c r="Q1218" s="13">
        <f t="shared" si="1518"/>
        <v>9.2156655812741101E-2</v>
      </c>
      <c r="R1218" s="13">
        <f t="shared" si="1519"/>
        <v>4.1608943517010041E-2</v>
      </c>
      <c r="S1218" s="13">
        <f t="shared" si="1520"/>
        <v>4.5710438536366069E-2</v>
      </c>
      <c r="T1218" s="13">
        <f t="shared" si="1521"/>
        <v>9.1788029189490111E-2</v>
      </c>
      <c r="U1218" s="13">
        <f t="shared" si="1522"/>
        <v>6.1675976768875165E-2</v>
      </c>
      <c r="V1218" s="13">
        <f t="shared" si="1523"/>
        <v>7.4982784526040937E-3</v>
      </c>
      <c r="W1218" s="13">
        <f t="shared" si="1524"/>
        <v>4.553389473972301E-2</v>
      </c>
      <c r="X1218" s="13">
        <f t="shared" si="1525"/>
        <v>4.5351759160764109E-2</v>
      </c>
      <c r="Y1218" s="13">
        <f t="shared" si="1526"/>
        <v>2.2585176062060525E-2</v>
      </c>
      <c r="Z1218" s="13">
        <f t="shared" si="1527"/>
        <v>1.3814169247647333E-2</v>
      </c>
      <c r="AA1218" s="13">
        <f t="shared" si="1528"/>
        <v>2.0476424287266554E-2</v>
      </c>
      <c r="AB1218" s="13">
        <f t="shared" si="1529"/>
        <v>1.5175865594073535E-2</v>
      </c>
      <c r="AC1218" s="13">
        <f t="shared" si="1530"/>
        <v>6.9187918829047431E-4</v>
      </c>
      <c r="AD1218" s="13">
        <f t="shared" si="1531"/>
        <v>1.6873460347626285E-2</v>
      </c>
      <c r="AE1218" s="13">
        <f t="shared" si="1532"/>
        <v>1.6805966506235778E-2</v>
      </c>
      <c r="AF1218" s="13">
        <f t="shared" si="1533"/>
        <v>8.3693713201054166E-3</v>
      </c>
      <c r="AG1218" s="13">
        <f t="shared" si="1534"/>
        <v>2.7786312782749983E-3</v>
      </c>
      <c r="AH1218" s="13">
        <f t="shared" si="1535"/>
        <v>3.4397281426641847E-3</v>
      </c>
      <c r="AI1218" s="13">
        <f t="shared" si="1536"/>
        <v>5.0986296475293699E-3</v>
      </c>
      <c r="AJ1218" s="13">
        <f t="shared" si="1537"/>
        <v>3.7787905329243086E-3</v>
      </c>
      <c r="AK1218" s="13">
        <f t="shared" si="1538"/>
        <v>1.8670713346984186E-3</v>
      </c>
      <c r="AL1218" s="13">
        <f t="shared" si="1539"/>
        <v>4.0858173125708919E-5</v>
      </c>
      <c r="AM1218" s="13">
        <f t="shared" si="1540"/>
        <v>5.0022281771479916E-3</v>
      </c>
      <c r="AN1218" s="13">
        <f t="shared" si="1541"/>
        <v>4.9822192644393987E-3</v>
      </c>
      <c r="AO1218" s="13">
        <f t="shared" si="1542"/>
        <v>2.4811451936908205E-3</v>
      </c>
      <c r="AP1218" s="13">
        <f t="shared" si="1543"/>
        <v>8.2374020430535236E-4</v>
      </c>
      <c r="AQ1218" s="13">
        <f t="shared" si="1544"/>
        <v>2.0511131087203266E-4</v>
      </c>
      <c r="AR1218" s="13">
        <f t="shared" si="1545"/>
        <v>6.8519384601870579E-4</v>
      </c>
      <c r="AS1218" s="13">
        <f t="shared" si="1546"/>
        <v>1.0156470257878508E-3</v>
      </c>
      <c r="AT1218" s="13">
        <f t="shared" si="1547"/>
        <v>7.5273507415852257E-4</v>
      </c>
      <c r="AU1218" s="13">
        <f t="shared" si="1548"/>
        <v>3.7192060987192513E-4</v>
      </c>
      <c r="AV1218" s="13">
        <f t="shared" si="1549"/>
        <v>1.3782233430746253E-4</v>
      </c>
      <c r="AW1218" s="13">
        <f t="shared" si="1550"/>
        <v>1.6755798509651914E-6</v>
      </c>
      <c r="AX1218" s="13">
        <f t="shared" si="1551"/>
        <v>1.2357812318252717E-3</v>
      </c>
      <c r="AY1218" s="13">
        <f t="shared" si="1552"/>
        <v>1.2308381068979705E-3</v>
      </c>
      <c r="AZ1218" s="13">
        <f t="shared" si="1553"/>
        <v>6.1295737723518918E-4</v>
      </c>
      <c r="BA1218" s="13">
        <f t="shared" si="1554"/>
        <v>2.035018492420828E-4</v>
      </c>
      <c r="BB1218" s="13">
        <f t="shared" si="1555"/>
        <v>5.0671960461278601E-5</v>
      </c>
      <c r="BC1218" s="13">
        <f t="shared" si="1556"/>
        <v>1.0093854523886701E-5</v>
      </c>
      <c r="BD1218" s="13">
        <f t="shared" si="1557"/>
        <v>1.137421784391051E-4</v>
      </c>
      <c r="BE1218" s="13">
        <f t="shared" si="1558"/>
        <v>1.6859740628078314E-4</v>
      </c>
      <c r="BF1218" s="13">
        <f t="shared" si="1559"/>
        <v>1.2495402231031466E-4</v>
      </c>
      <c r="BG1218" s="13">
        <f t="shared" si="1560"/>
        <v>6.173882123873954E-5</v>
      </c>
      <c r="BH1218" s="13">
        <f t="shared" si="1561"/>
        <v>2.2878507495038764E-5</v>
      </c>
      <c r="BI1218" s="13">
        <f t="shared" si="1562"/>
        <v>6.7824567388676763E-6</v>
      </c>
      <c r="BJ1218" s="14">
        <f t="shared" si="1563"/>
        <v>0.48342595474423683</v>
      </c>
      <c r="BK1218" s="14">
        <f t="shared" si="1564"/>
        <v>0.26290728136635377</v>
      </c>
      <c r="BL1218" s="14">
        <f t="shared" si="1565"/>
        <v>0.24013553752337169</v>
      </c>
      <c r="BM1218" s="14">
        <f t="shared" si="1566"/>
        <v>0.44965637490348498</v>
      </c>
      <c r="BN1218" s="14">
        <f t="shared" si="1567"/>
        <v>0.54939740545107774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1.68333333333333</v>
      </c>
      <c r="F1219" s="10">
        <f>VLOOKUP(B1219,home!$B$2:$E$405,3,FALSE)</f>
        <v>0.76</v>
      </c>
      <c r="G1219" s="10">
        <f>VLOOKUP(C1219,away!$B$2:$E$405,4,FALSE)</f>
        <v>1.49</v>
      </c>
      <c r="H1219" s="10">
        <f>VLOOKUP(A1219,away!$A$2:$E$405,3,FALSE)</f>
        <v>1.375</v>
      </c>
      <c r="I1219" s="10">
        <f>VLOOKUP(C1219,away!$B$2:$E$405,3,FALSE)</f>
        <v>0.59</v>
      </c>
      <c r="J1219" s="10">
        <f>VLOOKUP(B1219,home!$B$2:$E$405,4,FALSE)</f>
        <v>1.87</v>
      </c>
      <c r="K1219" s="12">
        <f t="shared" si="1512"/>
        <v>1.9062066666666628</v>
      </c>
      <c r="L1219" s="12">
        <f t="shared" si="1513"/>
        <v>1.5170375</v>
      </c>
      <c r="M1219" s="13">
        <f t="shared" si="1514"/>
        <v>3.2606482304933036E-2</v>
      </c>
      <c r="N1219" s="13">
        <f t="shared" si="1515"/>
        <v>6.2154693946211918E-2</v>
      </c>
      <c r="O1219" s="13">
        <f t="shared" si="1516"/>
        <v>4.9465256399669845E-2</v>
      </c>
      <c r="P1219" s="13">
        <f t="shared" si="1517"/>
        <v>9.4291001517426462E-2</v>
      </c>
      <c r="Q1219" s="13">
        <f t="shared" si="1518"/>
        <v>5.9239845982447636E-2</v>
      </c>
      <c r="R1219" s="13">
        <f t="shared" si="1519"/>
        <v>3.7520324452707081E-2</v>
      </c>
      <c r="S1219" s="13">
        <f t="shared" si="1520"/>
        <v>6.8167373008941823E-2</v>
      </c>
      <c r="T1219" s="13">
        <f t="shared" si="1521"/>
        <v>8.9869067849597403E-2</v>
      </c>
      <c r="U1219" s="13">
        <f t="shared" si="1522"/>
        <v>7.152149260724644E-2</v>
      </c>
      <c r="V1219" s="13">
        <f t="shared" si="1523"/>
        <v>2.1902835869379956E-2</v>
      </c>
      <c r="W1219" s="13">
        <f t="shared" si="1524"/>
        <v>3.7641129781349335E-2</v>
      </c>
      <c r="X1219" s="13">
        <f t="shared" si="1525"/>
        <v>5.7103005420673744E-2</v>
      </c>
      <c r="Y1219" s="13">
        <f t="shared" si="1526"/>
        <v>4.3313700292932682E-2</v>
      </c>
      <c r="Z1219" s="13">
        <f t="shared" si="1527"/>
        <v>1.8973246402307877E-2</v>
      </c>
      <c r="AA1219" s="13">
        <f t="shared" si="1528"/>
        <v>3.6166928780388546E-2</v>
      </c>
      <c r="AB1219" s="13">
        <f t="shared" si="1529"/>
        <v>3.4470820377017534E-2</v>
      </c>
      <c r="AC1219" s="13">
        <f t="shared" si="1530"/>
        <v>3.9586459965262775E-3</v>
      </c>
      <c r="AD1219" s="13">
        <f t="shared" si="1531"/>
        <v>1.7937943132518296E-2</v>
      </c>
      <c r="AE1219" s="13">
        <f t="shared" si="1532"/>
        <v>2.7212532404897724E-2</v>
      </c>
      <c r="AF1219" s="13">
        <f t="shared" si="1533"/>
        <v>2.0641216064097519E-2</v>
      </c>
      <c r="AG1219" s="13">
        <f t="shared" si="1534"/>
        <v>1.0437832938279448E-2</v>
      </c>
      <c r="AH1219" s="13">
        <f t="shared" si="1535"/>
        <v>7.1957815722602835E-3</v>
      </c>
      <c r="AI1219" s="13">
        <f t="shared" si="1536"/>
        <v>1.3716646804919672E-2</v>
      </c>
      <c r="AJ1219" s="13">
        <f t="shared" si="1537"/>
        <v>1.3073381791924934E-2</v>
      </c>
      <c r="AK1219" s="13">
        <f t="shared" si="1538"/>
        <v>8.3068558425486248E-3</v>
      </c>
      <c r="AL1219" s="13">
        <f t="shared" si="1539"/>
        <v>4.5790244059408031E-4</v>
      </c>
      <c r="AM1219" s="13">
        <f t="shared" si="1540"/>
        <v>6.838685357098767E-3</v>
      </c>
      <c r="AN1219" s="13">
        <f t="shared" si="1541"/>
        <v>1.0374542137419722E-2</v>
      </c>
      <c r="AO1219" s="13">
        <f t="shared" si="1542"/>
        <v>7.8692847338979362E-3</v>
      </c>
      <c r="AP1219" s="13">
        <f t="shared" si="1543"/>
        <v>3.9793333465002311E-3</v>
      </c>
      <c r="AQ1219" s="13">
        <f t="shared" si="1544"/>
        <v>1.509199477910336E-3</v>
      </c>
      <c r="AR1219" s="13">
        <f t="shared" si="1545"/>
        <v>2.1832540973855622E-3</v>
      </c>
      <c r="AS1219" s="13">
        <f t="shared" si="1546"/>
        <v>4.1617335154636656E-3</v>
      </c>
      <c r="AT1219" s="13">
        <f t="shared" si="1547"/>
        <v>3.9665620860334649E-3</v>
      </c>
      <c r="AU1219" s="13">
        <f t="shared" si="1548"/>
        <v>2.5203623640480716E-3</v>
      </c>
      <c r="AV1219" s="13">
        <f t="shared" si="1549"/>
        <v>1.2010828851910466E-3</v>
      </c>
      <c r="AW1219" s="13">
        <f t="shared" si="1550"/>
        <v>3.6782120088466109E-5</v>
      </c>
      <c r="AX1219" s="13">
        <f t="shared" si="1551"/>
        <v>2.1726579364895605E-3</v>
      </c>
      <c r="AY1219" s="13">
        <f t="shared" si="1552"/>
        <v>3.2960035643272811E-3</v>
      </c>
      <c r="AZ1219" s="13">
        <f t="shared" si="1553"/>
        <v>2.5000805036090746E-3</v>
      </c>
      <c r="BA1219" s="13">
        <f t="shared" si="1554"/>
        <v>1.2642386256646173E-3</v>
      </c>
      <c r="BB1219" s="13">
        <f t="shared" si="1555"/>
        <v>4.7947435102042174E-4</v>
      </c>
      <c r="BC1219" s="13">
        <f t="shared" si="1556"/>
        <v>1.4547611415722861E-4</v>
      </c>
      <c r="BD1219" s="13">
        <f t="shared" si="1557"/>
        <v>5.5201305629375814E-4</v>
      </c>
      <c r="BE1219" s="13">
        <f t="shared" si="1558"/>
        <v>1.0522509679942015E-3</v>
      </c>
      <c r="BF1219" s="13">
        <f t="shared" si="1559"/>
        <v>1.0029039050984984E-3</v>
      </c>
      <c r="BG1219" s="13">
        <f t="shared" si="1560"/>
        <v>6.3724736997492924E-4</v>
      </c>
      <c r="BH1219" s="13">
        <f t="shared" si="1561"/>
        <v>3.0368129624050195E-4</v>
      </c>
      <c r="BI1219" s="13">
        <f t="shared" si="1562"/>
        <v>1.1577586228712364E-4</v>
      </c>
      <c r="BJ1219" s="14">
        <f t="shared" si="1563"/>
        <v>0.46597994396110087</v>
      </c>
      <c r="BK1219" s="14">
        <f t="shared" si="1564"/>
        <v>0.22468024470212891</v>
      </c>
      <c r="BL1219" s="14">
        <f t="shared" si="1565"/>
        <v>0.28913435603469378</v>
      </c>
      <c r="BM1219" s="14">
        <f t="shared" si="1566"/>
        <v>0.66023096505259671</v>
      </c>
      <c r="BN1219" s="14">
        <f t="shared" si="1567"/>
        <v>0.33527760460339601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1.68333333333333</v>
      </c>
      <c r="F1220" s="10">
        <f>VLOOKUP(B1220,home!$B$2:$E$405,3,FALSE)</f>
        <v>0.83</v>
      </c>
      <c r="G1220" s="10">
        <f>VLOOKUP(C1220,away!$B$2:$E$405,4,FALSE)</f>
        <v>1.0900000000000001</v>
      </c>
      <c r="H1220" s="10">
        <f>VLOOKUP(A1220,away!$A$2:$E$405,3,FALSE)</f>
        <v>1.375</v>
      </c>
      <c r="I1220" s="10">
        <f>VLOOKUP(C1220,away!$B$2:$E$405,3,FALSE)</f>
        <v>0.89</v>
      </c>
      <c r="J1220" s="10">
        <f>VLOOKUP(B1220,home!$B$2:$E$405,4,FALSE)</f>
        <v>1.31</v>
      </c>
      <c r="K1220" s="12">
        <f t="shared" si="1512"/>
        <v>1.5229116666666636</v>
      </c>
      <c r="L1220" s="12">
        <f t="shared" si="1513"/>
        <v>1.6031125000000002</v>
      </c>
      <c r="M1220" s="13">
        <f t="shared" si="1514"/>
        <v>4.389195791579649E-2</v>
      </c>
      <c r="N1220" s="13">
        <f t="shared" si="1515"/>
        <v>6.6843574782808696E-2</v>
      </c>
      <c r="O1220" s="13">
        <f t="shared" si="1516"/>
        <v>7.0363746384287301E-2</v>
      </c>
      <c r="P1220" s="13">
        <f t="shared" si="1517"/>
        <v>0.1071577702790054</v>
      </c>
      <c r="Q1220" s="13">
        <f t="shared" si="1518"/>
        <v>5.089842993922248E-2</v>
      </c>
      <c r="R1220" s="13">
        <f t="shared" si="1519"/>
        <v>5.6400500687740406E-2</v>
      </c>
      <c r="S1220" s="13">
        <f t="shared" si="1520"/>
        <v>6.5403711046548574E-2</v>
      </c>
      <c r="T1220" s="13">
        <f t="shared" si="1521"/>
        <v>8.1595909265941791E-2</v>
      </c>
      <c r="U1220" s="13">
        <f t="shared" si="1522"/>
        <v>8.5892980503201044E-2</v>
      </c>
      <c r="V1220" s="13">
        <f t="shared" si="1523"/>
        <v>1.7741837448435004E-2</v>
      </c>
      <c r="W1220" s="13">
        <f t="shared" si="1524"/>
        <v>2.583793758981924E-2</v>
      </c>
      <c r="X1220" s="13">
        <f t="shared" si="1525"/>
        <v>4.1421120724459096E-2</v>
      </c>
      <c r="Y1220" s="13">
        <f t="shared" si="1526"/>
        <v>3.3201358198694728E-2</v>
      </c>
      <c r="Z1220" s="13">
        <f t="shared" si="1527"/>
        <v>3.0138782552925091E-2</v>
      </c>
      <c r="AA1220" s="13">
        <f t="shared" si="1528"/>
        <v>4.5898703568979307E-2</v>
      </c>
      <c r="AB1220" s="13">
        <f t="shared" si="1529"/>
        <v>3.4949835575036711E-2</v>
      </c>
      <c r="AC1220" s="13">
        <f t="shared" si="1530"/>
        <v>2.7071812125499723E-3</v>
      </c>
      <c r="AD1220" s="13">
        <f t="shared" si="1531"/>
        <v>9.8372241495352092E-3</v>
      </c>
      <c r="AE1220" s="13">
        <f t="shared" si="1532"/>
        <v>1.5770176999421764E-2</v>
      </c>
      <c r="AF1220" s="13">
        <f t="shared" si="1533"/>
        <v>1.2640683937492765E-2</v>
      </c>
      <c r="AG1220" s="13">
        <f t="shared" si="1534"/>
        <v>6.7548128095812924E-3</v>
      </c>
      <c r="AH1220" s="13">
        <f t="shared" si="1535"/>
        <v>1.2078964761344031E-2</v>
      </c>
      <c r="AI1220" s="13">
        <f t="shared" si="1536"/>
        <v>1.8395196356306334E-2</v>
      </c>
      <c r="AJ1220" s="13">
        <f t="shared" si="1537"/>
        <v>1.4007129570821512E-2</v>
      </c>
      <c r="AK1220" s="13">
        <f t="shared" si="1538"/>
        <v>7.1105403466385653E-3</v>
      </c>
      <c r="AL1220" s="13">
        <f t="shared" si="1539"/>
        <v>2.6437235088450252E-4</v>
      </c>
      <c r="AM1220" s="13">
        <f t="shared" si="1540"/>
        <v>2.9962446849884439E-3</v>
      </c>
      <c r="AN1220" s="13">
        <f t="shared" si="1541"/>
        <v>4.8033173075635368E-3</v>
      </c>
      <c r="AO1220" s="13">
        <f t="shared" si="1542"/>
        <v>3.8501290086107262E-3</v>
      </c>
      <c r="AP1220" s="13">
        <f t="shared" si="1543"/>
        <v>2.0573966467721549E-3</v>
      </c>
      <c r="AQ1220" s="13">
        <f t="shared" si="1544"/>
        <v>8.245595704746315E-4</v>
      </c>
      <c r="AR1220" s="13">
        <f t="shared" si="1545"/>
        <v>3.8727878791940265E-3</v>
      </c>
      <c r="AS1220" s="13">
        <f t="shared" si="1546"/>
        <v>5.8979138437498281E-3</v>
      </c>
      <c r="AT1220" s="13">
        <f t="shared" si="1547"/>
        <v>4.4910009008207194E-3</v>
      </c>
      <c r="AU1220" s="13">
        <f t="shared" si="1548"/>
        <v>2.2797992222901233E-3</v>
      </c>
      <c r="AV1220" s="13">
        <f t="shared" si="1549"/>
        <v>8.6798320832080344E-4</v>
      </c>
      <c r="AW1220" s="13">
        <f t="shared" si="1550"/>
        <v>1.7928842263687511E-5</v>
      </c>
      <c r="AX1220" s="13">
        <f t="shared" si="1551"/>
        <v>7.6050266449281334E-4</v>
      </c>
      <c r="AY1220" s="13">
        <f t="shared" si="1552"/>
        <v>1.2191713277317352E-3</v>
      </c>
      <c r="AZ1220" s="13">
        <f t="shared" si="1553"/>
        <v>9.7723439756417104E-4</v>
      </c>
      <c r="BA1220" s="13">
        <f t="shared" si="1554"/>
        <v>5.2220555938836417E-4</v>
      </c>
      <c r="BB1220" s="13">
        <f t="shared" si="1555"/>
        <v>2.0928856495624476E-4</v>
      </c>
      <c r="BC1220" s="13">
        <f t="shared" si="1556"/>
        <v>6.7102622917683576E-5</v>
      </c>
      <c r="BD1220" s="13">
        <f t="shared" si="1557"/>
        <v>1.0347524431640726E-3</v>
      </c>
      <c r="BE1220" s="13">
        <f t="shared" si="1558"/>
        <v>1.5758365678063999E-3</v>
      </c>
      <c r="BF1220" s="13">
        <f t="shared" si="1559"/>
        <v>1.1999299469361597E-3</v>
      </c>
      <c r="BG1220" s="13">
        <f t="shared" si="1560"/>
        <v>6.0912910512392945E-4</v>
      </c>
      <c r="BH1220" s="13">
        <f t="shared" si="1561"/>
        <v>2.3191245517486408E-4</v>
      </c>
      <c r="BI1220" s="13">
        <f t="shared" si="1562"/>
        <v>7.0636436726222033E-5</v>
      </c>
      <c r="BJ1220" s="14">
        <f t="shared" si="1563"/>
        <v>0.36308838075243755</v>
      </c>
      <c r="BK1220" s="14">
        <f t="shared" si="1564"/>
        <v>0.23838600158095166</v>
      </c>
      <c r="BL1220" s="14">
        <f t="shared" si="1565"/>
        <v>0.36722927976366238</v>
      </c>
      <c r="BM1220" s="14">
        <f t="shared" si="1566"/>
        <v>0.60208522217564797</v>
      </c>
      <c r="BN1220" s="14">
        <f t="shared" si="1567"/>
        <v>0.39555597998886077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1.68333333333333</v>
      </c>
      <c r="F1221" s="10">
        <f>VLOOKUP(B1221,home!$B$2:$E$405,3,FALSE)</f>
        <v>1.78</v>
      </c>
      <c r="G1221" s="10">
        <f>VLOOKUP(C1221,away!$B$2:$E$405,4,FALSE)</f>
        <v>0.59</v>
      </c>
      <c r="H1221" s="10">
        <f>VLOOKUP(A1221,away!$A$2:$E$405,3,FALSE)</f>
        <v>1.375</v>
      </c>
      <c r="I1221" s="10">
        <f>VLOOKUP(C1221,away!$B$2:$E$405,3,FALSE)</f>
        <v>1.39</v>
      </c>
      <c r="J1221" s="10">
        <f>VLOOKUP(B1221,home!$B$2:$E$405,4,FALSE)</f>
        <v>0.57999999999999996</v>
      </c>
      <c r="K1221" s="12">
        <f t="shared" si="1512"/>
        <v>1.7678366666666632</v>
      </c>
      <c r="L1221" s="12">
        <f t="shared" si="1513"/>
        <v>1.1085249999999998</v>
      </c>
      <c r="M1221" s="13">
        <f t="shared" si="1514"/>
        <v>5.6339371805022971E-2</v>
      </c>
      <c r="N1221" s="13">
        <f t="shared" si="1515"/>
        <v>9.9598807253885577E-2</v>
      </c>
      <c r="O1221" s="13">
        <f t="shared" si="1516"/>
        <v>6.2453602130163072E-2</v>
      </c>
      <c r="P1221" s="13">
        <f t="shared" si="1517"/>
        <v>0.11040776781111349</v>
      </c>
      <c r="Q1221" s="13">
        <f t="shared" si="1518"/>
        <v>8.80372117098423E-2</v>
      </c>
      <c r="R1221" s="13">
        <f t="shared" si="1519"/>
        <v>3.4615689650669509E-2</v>
      </c>
      <c r="S1221" s="13">
        <f t="shared" si="1520"/>
        <v>5.4091281116955756E-2</v>
      </c>
      <c r="T1221" s="13">
        <f t="shared" si="1521"/>
        <v>9.7591450110652914E-2</v>
      </c>
      <c r="U1221" s="13">
        <f t="shared" si="1522"/>
        <v>6.119488540640728E-2</v>
      </c>
      <c r="V1221" s="13">
        <f t="shared" si="1523"/>
        <v>1.1778022711747882E-2</v>
      </c>
      <c r="W1221" s="13">
        <f t="shared" si="1524"/>
        <v>5.1878470297251643E-2</v>
      </c>
      <c r="X1221" s="13">
        <f t="shared" si="1525"/>
        <v>5.7508581286260865E-2</v>
      </c>
      <c r="Y1221" s="13">
        <f t="shared" si="1526"/>
        <v>3.1874850035176164E-2</v>
      </c>
      <c r="Z1221" s="13">
        <f t="shared" si="1527"/>
        <v>1.2790785790002802E-2</v>
      </c>
      <c r="AA1221" s="13">
        <f t="shared" si="1528"/>
        <v>2.2612020115045872E-2</v>
      </c>
      <c r="AB1221" s="13">
        <f t="shared" si="1529"/>
        <v>1.9987179133391122E-2</v>
      </c>
      <c r="AC1221" s="13">
        <f t="shared" si="1530"/>
        <v>1.4425804228579743E-3</v>
      </c>
      <c r="AD1221" s="13">
        <f t="shared" si="1531"/>
        <v>2.2928165500514717E-2</v>
      </c>
      <c r="AE1221" s="13">
        <f t="shared" si="1532"/>
        <v>2.5416444661458072E-2</v>
      </c>
      <c r="AF1221" s="13">
        <f t="shared" si="1533"/>
        <v>1.4087382159171402E-2</v>
      </c>
      <c r="AG1221" s="13">
        <f t="shared" si="1534"/>
        <v>5.2054051026651591E-3</v>
      </c>
      <c r="AH1221" s="13">
        <f t="shared" si="1535"/>
        <v>3.5447264544657153E-3</v>
      </c>
      <c r="AI1221" s="13">
        <f t="shared" si="1536"/>
        <v>6.266497399507809E-3</v>
      </c>
      <c r="AJ1221" s="13">
        <f t="shared" si="1537"/>
        <v>5.5390719372106004E-3</v>
      </c>
      <c r="AK1221" s="13">
        <f t="shared" si="1538"/>
        <v>3.2640581566350814E-3</v>
      </c>
      <c r="AL1221" s="13">
        <f t="shared" si="1539"/>
        <v>1.1308048298938318E-4</v>
      </c>
      <c r="AM1221" s="13">
        <f t="shared" si="1540"/>
        <v>8.106650334242297E-3</v>
      </c>
      <c r="AN1221" s="13">
        <f t="shared" si="1541"/>
        <v>8.9864245617659391E-3</v>
      </c>
      <c r="AO1221" s="13">
        <f t="shared" si="1542"/>
        <v>4.9808381436657933E-3</v>
      </c>
      <c r="AP1221" s="13">
        <f t="shared" si="1543"/>
        <v>1.8404612010690408E-3</v>
      </c>
      <c r="AQ1221" s="13">
        <f t="shared" si="1544"/>
        <v>5.1004931322876481E-4</v>
      </c>
      <c r="AR1221" s="13">
        <f t="shared" si="1545"/>
        <v>7.8588357858732055E-4</v>
      </c>
      <c r="AS1221" s="13">
        <f t="shared" si="1546"/>
        <v>1.3893138059578771E-3</v>
      </c>
      <c r="AT1221" s="13">
        <f t="shared" si="1547"/>
        <v>1.2280399438392747E-3</v>
      </c>
      <c r="AU1221" s="13">
        <f t="shared" si="1548"/>
        <v>7.2365801361677997E-4</v>
      </c>
      <c r="AV1221" s="13">
        <f t="shared" si="1549"/>
        <v>3.1982729264972684E-4</v>
      </c>
      <c r="AW1221" s="13">
        <f t="shared" si="1550"/>
        <v>6.1556339090242133E-6</v>
      </c>
      <c r="AX1221" s="13">
        <f t="shared" si="1551"/>
        <v>2.3885389507865172E-3</v>
      </c>
      <c r="AY1221" s="13">
        <f t="shared" si="1552"/>
        <v>2.6477551404206234E-3</v>
      </c>
      <c r="AZ1221" s="13">
        <f t="shared" si="1553"/>
        <v>1.4675513835173855E-3</v>
      </c>
      <c r="BA1221" s="13">
        <f t="shared" si="1554"/>
        <v>5.4227246580453655E-4</v>
      </c>
      <c r="BB1221" s="13">
        <f t="shared" si="1555"/>
        <v>1.5028064628899352E-4</v>
      </c>
      <c r="BC1221" s="13">
        <f t="shared" si="1556"/>
        <v>3.331797068550127E-5</v>
      </c>
      <c r="BD1221" s="13">
        <f t="shared" si="1557"/>
        <v>1.4519526565891818E-4</v>
      </c>
      <c r="BE1221" s="13">
        <f t="shared" si="1558"/>
        <v>2.5668151445824253E-4</v>
      </c>
      <c r="BF1221" s="13">
        <f t="shared" si="1559"/>
        <v>2.2688549645740526E-4</v>
      </c>
      <c r="BG1221" s="13">
        <f t="shared" si="1560"/>
        <v>1.3369883325742345E-4</v>
      </c>
      <c r="BH1221" s="13">
        <f t="shared" si="1561"/>
        <v>5.9089424930756384E-5</v>
      </c>
      <c r="BI1221" s="13">
        <f t="shared" si="1562"/>
        <v>2.0892090400967656E-5</v>
      </c>
      <c r="BJ1221" s="14">
        <f t="shared" si="1563"/>
        <v>0.5257809082283541</v>
      </c>
      <c r="BK1221" s="14">
        <f t="shared" si="1564"/>
        <v>0.23681985949110809</v>
      </c>
      <c r="BL1221" s="14">
        <f t="shared" si="1565"/>
        <v>0.22476689564331079</v>
      </c>
      <c r="BM1221" s="14">
        <f t="shared" si="1566"/>
        <v>0.54606439928556716</v>
      </c>
      <c r="BN1221" s="14">
        <f t="shared" si="1567"/>
        <v>0.45145245036069692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1.68333333333333</v>
      </c>
      <c r="F1222" s="10">
        <f>VLOOKUP(B1222,home!$B$2:$E$405,3,FALSE)</f>
        <v>0.69</v>
      </c>
      <c r="G1222" s="10">
        <f>VLOOKUP(C1222,away!$B$2:$E$405,4,FALSE)</f>
        <v>1.07</v>
      </c>
      <c r="H1222" s="10">
        <f>VLOOKUP(A1222,away!$A$2:$E$405,3,FALSE)</f>
        <v>1.375</v>
      </c>
      <c r="I1222" s="10">
        <f>VLOOKUP(C1222,away!$B$2:$E$405,3,FALSE)</f>
        <v>0.71</v>
      </c>
      <c r="J1222" s="10">
        <f>VLOOKUP(B1222,home!$B$2:$E$405,4,FALSE)</f>
        <v>0.73</v>
      </c>
      <c r="K1222" s="12">
        <f t="shared" si="1512"/>
        <v>1.2428049999999975</v>
      </c>
      <c r="L1222" s="12">
        <f t="shared" si="1513"/>
        <v>0.71266249999999998</v>
      </c>
      <c r="M1222" s="13">
        <f t="shared" si="1514"/>
        <v>0.14149831076877001</v>
      </c>
      <c r="N1222" s="13">
        <f t="shared" si="1515"/>
        <v>0.17585480811498089</v>
      </c>
      <c r="O1222" s="13">
        <f t="shared" si="1516"/>
        <v>0.10084053989824855</v>
      </c>
      <c r="P1222" s="13">
        <f t="shared" si="1517"/>
        <v>0.12532512718824254</v>
      </c>
      <c r="Q1222" s="13">
        <f t="shared" si="1518"/>
        <v>0.10927661739966918</v>
      </c>
      <c r="R1222" s="13">
        <f t="shared" si="1519"/>
        <v>3.5932635632617775E-2</v>
      </c>
      <c r="S1222" s="13">
        <f t="shared" si="1520"/>
        <v>2.7750132527051545E-2</v>
      </c>
      <c r="T1222" s="13">
        <f t="shared" si="1521"/>
        <v>7.7877347347591733E-2</v>
      </c>
      <c r="U1222" s="13">
        <f t="shared" si="1522"/>
        <v>4.4657259227395447E-2</v>
      </c>
      <c r="V1222" s="13">
        <f t="shared" si="1523"/>
        <v>2.7309229736055644E-3</v>
      </c>
      <c r="W1222" s="13">
        <f t="shared" si="1524"/>
        <v>4.5269842162465213E-2</v>
      </c>
      <c r="X1222" s="13">
        <f t="shared" si="1525"/>
        <v>3.2262118890107862E-2</v>
      </c>
      <c r="Y1222" s="13">
        <f t="shared" si="1526"/>
        <v>1.1496001151760745E-2</v>
      </c>
      <c r="Z1222" s="13">
        <f t="shared" si="1527"/>
        <v>8.5359473138434897E-3</v>
      </c>
      <c r="AA1222" s="13">
        <f t="shared" si="1528"/>
        <v>1.0608518001381238E-2</v>
      </c>
      <c r="AB1222" s="13">
        <f t="shared" si="1529"/>
        <v>6.5921596073532903E-3</v>
      </c>
      <c r="AC1222" s="13">
        <f t="shared" si="1530"/>
        <v>1.5117374332462228E-4</v>
      </c>
      <c r="AD1222" s="13">
        <f t="shared" si="1531"/>
        <v>1.4065396547180616E-2</v>
      </c>
      <c r="AE1222" s="13">
        <f t="shared" si="1532"/>
        <v>1.0023880666805105E-2</v>
      </c>
      <c r="AF1222" s="13">
        <f t="shared" si="1533"/>
        <v>3.5718219278534961E-3</v>
      </c>
      <c r="AG1222" s="13">
        <f t="shared" si="1534"/>
        <v>8.4850118155296405E-4</v>
      </c>
      <c r="AH1222" s="13">
        <f t="shared" si="1535"/>
        <v>1.520812388137996E-3</v>
      </c>
      <c r="AI1222" s="13">
        <f t="shared" si="1536"/>
        <v>1.8900732400398386E-3</v>
      </c>
      <c r="AJ1222" s="13">
        <f t="shared" si="1537"/>
        <v>1.1744962365438534E-3</v>
      </c>
      <c r="AK1222" s="13">
        <f t="shared" si="1538"/>
        <v>4.8655659841929374E-4</v>
      </c>
      <c r="AL1222" s="13">
        <f t="shared" si="1539"/>
        <v>5.3557865127143357E-6</v>
      </c>
      <c r="AM1222" s="13">
        <f t="shared" si="1540"/>
        <v>3.4961090311637494E-3</v>
      </c>
      <c r="AN1222" s="13">
        <f t="shared" si="1541"/>
        <v>2.4915458024217354E-3</v>
      </c>
      <c r="AO1222" s="13">
        <f t="shared" si="1542"/>
        <v>8.8781563020918987E-4</v>
      </c>
      <c r="AP1222" s="13">
        <f t="shared" si="1543"/>
        <v>2.1090430218798561E-4</v>
      </c>
      <c r="AQ1222" s="13">
        <f t="shared" si="1544"/>
        <v>3.7575896814511317E-5</v>
      </c>
      <c r="AR1222" s="13">
        <f t="shared" si="1545"/>
        <v>2.1676519171227898E-4</v>
      </c>
      <c r="AS1222" s="13">
        <f t="shared" si="1546"/>
        <v>2.6939686408597837E-4</v>
      </c>
      <c r="AT1222" s="13">
        <f t="shared" si="1547"/>
        <v>1.6740388483518683E-4</v>
      </c>
      <c r="AU1222" s="13">
        <f t="shared" si="1548"/>
        <v>6.9350128364198006E-5</v>
      </c>
      <c r="AV1222" s="13">
        <f t="shared" si="1549"/>
        <v>2.1547171570416734E-5</v>
      </c>
      <c r="AW1222" s="13">
        <f t="shared" si="1550"/>
        <v>1.3176730250783823E-7</v>
      </c>
      <c r="AX1222" s="13">
        <f t="shared" si="1551"/>
        <v>7.2416363074590982E-4</v>
      </c>
      <c r="AY1222" s="13">
        <f t="shared" si="1552"/>
        <v>5.1608426349645685E-4</v>
      </c>
      <c r="AZ1222" s="13">
        <f t="shared" si="1553"/>
        <v>1.8389695071702183E-4</v>
      </c>
      <c r="BA1222" s="13">
        <f t="shared" si="1554"/>
        <v>4.3685486880123193E-5</v>
      </c>
      <c r="BB1222" s="13">
        <f t="shared" si="1555"/>
        <v>7.7832520734264478E-6</v>
      </c>
      <c r="BC1222" s="13">
        <f t="shared" si="1556"/>
        <v>1.1093663761556554E-6</v>
      </c>
      <c r="BD1222" s="13">
        <f t="shared" si="1557"/>
        <v>2.5746737239775325E-5</v>
      </c>
      <c r="BE1222" s="13">
        <f t="shared" si="1558"/>
        <v>3.199817377527891E-5</v>
      </c>
      <c r="BF1222" s="13">
        <f t="shared" si="1559"/>
        <v>1.9883745179392712E-5</v>
      </c>
      <c r="BG1222" s="13">
        <f t="shared" si="1560"/>
        <v>8.237205975891707E-6</v>
      </c>
      <c r="BH1222" s="13">
        <f t="shared" si="1561"/>
        <v>2.5593101932170177E-6</v>
      </c>
      <c r="BI1222" s="13">
        <f t="shared" si="1562"/>
        <v>6.3614470093621311E-7</v>
      </c>
      <c r="BJ1222" s="14">
        <f t="shared" si="1563"/>
        <v>0.48914700900305408</v>
      </c>
      <c r="BK1222" s="14">
        <f t="shared" si="1564"/>
        <v>0.29797710725100351</v>
      </c>
      <c r="BL1222" s="14">
        <f t="shared" si="1565"/>
        <v>0.20453657538776984</v>
      </c>
      <c r="BM1222" s="14">
        <f t="shared" si="1566"/>
        <v>0.31095264745694784</v>
      </c>
      <c r="BN1222" s="14">
        <f t="shared" si="1567"/>
        <v>0.68872803900252888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1.68333333333333</v>
      </c>
      <c r="F1223" s="10">
        <f>VLOOKUP(B1223,home!$B$2:$E$405,3,FALSE)</f>
        <v>1.78</v>
      </c>
      <c r="G1223" s="10">
        <f>VLOOKUP(C1223,away!$B$2:$E$405,4,FALSE)</f>
        <v>1.0900000000000001</v>
      </c>
      <c r="H1223" s="10">
        <f>VLOOKUP(A1223,away!$A$2:$E$405,3,FALSE)</f>
        <v>1.375</v>
      </c>
      <c r="I1223" s="10">
        <f>VLOOKUP(C1223,away!$B$2:$E$405,3,FALSE)</f>
        <v>1.19</v>
      </c>
      <c r="J1223" s="10">
        <f>VLOOKUP(B1223,home!$B$2:$E$405,4,FALSE)</f>
        <v>0.73</v>
      </c>
      <c r="K1223" s="12">
        <f t="shared" si="1512"/>
        <v>3.2660033333333272</v>
      </c>
      <c r="L1223" s="12">
        <f t="shared" si="1513"/>
        <v>1.1944625</v>
      </c>
      <c r="M1223" s="13">
        <f t="shared" si="1514"/>
        <v>1.1556978407562851E-2</v>
      </c>
      <c r="N1223" s="13">
        <f t="shared" si="1515"/>
        <v>3.7745130002361557E-2</v>
      </c>
      <c r="O1223" s="13">
        <f t="shared" si="1516"/>
        <v>1.380437732114354E-2</v>
      </c>
      <c r="P1223" s="13">
        <f t="shared" si="1517"/>
        <v>4.5085142345445792E-2</v>
      </c>
      <c r="Q1223" s="13">
        <f t="shared" si="1518"/>
        <v>6.163786020240633E-2</v>
      </c>
      <c r="R1223" s="13">
        <f t="shared" si="1519"/>
        <v>8.2444055229782091E-3</v>
      </c>
      <c r="S1223" s="13">
        <f t="shared" si="1520"/>
        <v>4.3970620793470923E-2</v>
      </c>
      <c r="T1223" s="13">
        <f t="shared" si="1521"/>
        <v>7.3624112592016774E-2</v>
      </c>
      <c r="U1223" s="13">
        <f t="shared" si="1522"/>
        <v>2.6926255919398526E-2</v>
      </c>
      <c r="V1223" s="13">
        <f t="shared" si="1523"/>
        <v>1.9059400280170533E-2</v>
      </c>
      <c r="W1223" s="13">
        <f t="shared" si="1524"/>
        <v>6.7103152293530879E-2</v>
      </c>
      <c r="X1223" s="13">
        <f t="shared" si="1525"/>
        <v>8.0152199046411632E-2</v>
      </c>
      <c r="Y1223" s="13">
        <f t="shared" si="1526"/>
        <v>4.7869398026737231E-2</v>
      </c>
      <c r="Z1223" s="13">
        <f t="shared" si="1527"/>
        <v>3.2825444106634521E-3</v>
      </c>
      <c r="AA1223" s="13">
        <f t="shared" si="1528"/>
        <v>1.0720800987041517E-2</v>
      </c>
      <c r="AB1223" s="13">
        <f t="shared" si="1529"/>
        <v>1.7507085879840414E-2</v>
      </c>
      <c r="AC1223" s="13">
        <f t="shared" si="1530"/>
        <v>4.6470611972849116E-3</v>
      </c>
      <c r="AD1223" s="13">
        <f t="shared" si="1531"/>
        <v>5.4789779766961443E-2</v>
      </c>
      <c r="AE1223" s="13">
        <f t="shared" si="1532"/>
        <v>6.5444337314894185E-2</v>
      </c>
      <c r="AF1223" s="13">
        <f t="shared" si="1533"/>
        <v>3.9085403379995901E-2</v>
      </c>
      <c r="AG1223" s="13">
        <f t="shared" si="1534"/>
        <v>1.5562016211592781E-2</v>
      </c>
      <c r="AH1223" s="13">
        <f t="shared" si="1535"/>
        <v>9.802190507805235E-4</v>
      </c>
      <c r="AI1223" s="13">
        <f t="shared" si="1536"/>
        <v>3.2013986872460203E-3</v>
      </c>
      <c r="AJ1223" s="13">
        <f t="shared" si="1537"/>
        <v>5.2278893919372217E-3</v>
      </c>
      <c r="AK1223" s="13">
        <f t="shared" si="1538"/>
        <v>5.6914347267883001E-3</v>
      </c>
      <c r="AL1223" s="13">
        <f t="shared" si="1539"/>
        <v>7.2514945751039103E-4</v>
      </c>
      <c r="AM1223" s="13">
        <f t="shared" si="1540"/>
        <v>3.5788720670298979E-2</v>
      </c>
      <c r="AN1223" s="13">
        <f t="shared" si="1541"/>
        <v>4.274828476364699E-2</v>
      </c>
      <c r="AO1223" s="13">
        <f t="shared" si="1542"/>
        <v>2.5530611544748852E-2</v>
      </c>
      <c r="AP1223" s="13">
        <f t="shared" si="1543"/>
        <v>1.0165119364089856E-2</v>
      </c>
      <c r="AQ1223" s="13">
        <f t="shared" si="1544"/>
        <v>3.0354634721072951E-3</v>
      </c>
      <c r="AR1223" s="13">
        <f t="shared" si="1545"/>
        <v>2.341669795885859E-4</v>
      </c>
      <c r="AS1223" s="13">
        <f t="shared" si="1546"/>
        <v>7.6479013589291888E-4</v>
      </c>
      <c r="AT1223" s="13">
        <f t="shared" si="1547"/>
        <v>1.2489035665633611E-3</v>
      </c>
      <c r="AU1223" s="13">
        <f t="shared" si="1548"/>
        <v>1.3596410704692721E-3</v>
      </c>
      <c r="AV1223" s="13">
        <f t="shared" si="1549"/>
        <v>1.1101480670723841E-3</v>
      </c>
      <c r="AW1223" s="13">
        <f t="shared" si="1550"/>
        <v>7.8580388019511998E-5</v>
      </c>
      <c r="AX1223" s="13">
        <f t="shared" si="1551"/>
        <v>1.9481013500821976E-2</v>
      </c>
      <c r="AY1223" s="13">
        <f t="shared" si="1552"/>
        <v>2.3269340088725568E-2</v>
      </c>
      <c r="AZ1223" s="13">
        <f t="shared" si="1553"/>
        <v>1.3897177067864684E-2</v>
      </c>
      <c r="BA1223" s="13">
        <f t="shared" si="1554"/>
        <v>5.5332189544747721E-3</v>
      </c>
      <c r="BB1223" s="13">
        <f t="shared" si="1555"/>
        <v>1.6523056363523308E-3</v>
      </c>
      <c r="BC1223" s="13">
        <f t="shared" si="1556"/>
        <v>3.9472342423229869E-4</v>
      </c>
      <c r="BD1223" s="13">
        <f t="shared" si="1557"/>
        <v>4.6617279309471877E-5</v>
      </c>
      <c r="BE1223" s="13">
        <f t="shared" si="1558"/>
        <v>1.5225218961566591E-4</v>
      </c>
      <c r="BF1223" s="13">
        <f t="shared" si="1559"/>
        <v>2.4862807939603139E-4</v>
      </c>
      <c r="BG1223" s="13">
        <f t="shared" si="1560"/>
        <v>2.7067337868923381E-4</v>
      </c>
      <c r="BH1223" s="13">
        <f t="shared" si="1561"/>
        <v>2.210050392609079E-4</v>
      </c>
      <c r="BI1223" s="13">
        <f t="shared" si="1562"/>
        <v>1.4436063898191754E-4</v>
      </c>
      <c r="BJ1223" s="14">
        <f t="shared" si="1563"/>
        <v>0.7245093673242724</v>
      </c>
      <c r="BK1223" s="14">
        <f t="shared" si="1564"/>
        <v>0.14831369257017096</v>
      </c>
      <c r="BL1223" s="14">
        <f t="shared" si="1565"/>
        <v>9.8105053911994033E-2</v>
      </c>
      <c r="BM1223" s="14">
        <f t="shared" si="1566"/>
        <v>0.77294600471449648</v>
      </c>
      <c r="BN1223" s="14">
        <f t="shared" si="1567"/>
        <v>0.17807389380189828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1.68333333333333</v>
      </c>
      <c r="F1224" s="10">
        <f>VLOOKUP(B1224,home!$B$2:$E$405,3,FALSE)</f>
        <v>1.0900000000000001</v>
      </c>
      <c r="G1224" s="10">
        <f>VLOOKUP(C1224,away!$B$2:$E$405,4,FALSE)</f>
        <v>1.54</v>
      </c>
      <c r="H1224" s="10">
        <f>VLOOKUP(A1224,away!$A$2:$E$405,3,FALSE)</f>
        <v>1.375</v>
      </c>
      <c r="I1224" s="10">
        <f>VLOOKUP(C1224,away!$B$2:$E$405,3,FALSE)</f>
        <v>0.36</v>
      </c>
      <c r="J1224" s="10">
        <f>VLOOKUP(B1224,home!$B$2:$E$405,4,FALSE)</f>
        <v>0.24</v>
      </c>
      <c r="K1224" s="12">
        <f t="shared" si="1512"/>
        <v>2.825643333333328</v>
      </c>
      <c r="L1224" s="12">
        <f t="shared" si="1513"/>
        <v>0.11879999999999999</v>
      </c>
      <c r="M1224" s="13">
        <f t="shared" si="1514"/>
        <v>5.2631349781189045E-2</v>
      </c>
      <c r="N1224" s="13">
        <f t="shared" si="1515"/>
        <v>0.14871742263355137</v>
      </c>
      <c r="O1224" s="13">
        <f t="shared" si="1516"/>
        <v>6.2526043540052584E-3</v>
      </c>
      <c r="P1224" s="13">
        <f t="shared" si="1517"/>
        <v>1.7667629808865902E-2</v>
      </c>
      <c r="Q1224" s="13">
        <f t="shared" si="1518"/>
        <v>0.21011119690750468</v>
      </c>
      <c r="R1224" s="13">
        <f t="shared" si="1519"/>
        <v>3.7140469862791229E-4</v>
      </c>
      <c r="S1224" s="13">
        <f t="shared" si="1520"/>
        <v>1.482695885441126E-3</v>
      </c>
      <c r="T1224" s="13">
        <f t="shared" si="1521"/>
        <v>2.4961210192611556E-2</v>
      </c>
      <c r="U1224" s="13">
        <f t="shared" si="1522"/>
        <v>1.0494572106466342E-3</v>
      </c>
      <c r="V1224" s="13">
        <f t="shared" si="1523"/>
        <v>5.5302320621558681E-5</v>
      </c>
      <c r="W1224" s="13">
        <f t="shared" si="1524"/>
        <v>0.19789976760012559</v>
      </c>
      <c r="X1224" s="13">
        <f t="shared" si="1525"/>
        <v>2.3510492390894918E-2</v>
      </c>
      <c r="Y1224" s="13">
        <f t="shared" si="1526"/>
        <v>1.3965232480191577E-3</v>
      </c>
      <c r="Z1224" s="13">
        <f t="shared" si="1527"/>
        <v>1.4707626065665334E-5</v>
      </c>
      <c r="AA1224" s="13">
        <f t="shared" si="1528"/>
        <v>4.1558505541606743E-5</v>
      </c>
      <c r="AB1224" s="13">
        <f t="shared" si="1529"/>
        <v>5.8714757063468624E-5</v>
      </c>
      <c r="AC1224" s="13">
        <f t="shared" si="1530"/>
        <v>1.1602649043476078E-6</v>
      </c>
      <c r="AD1224" s="13">
        <f t="shared" si="1531"/>
        <v>0.13979853974687748</v>
      </c>
      <c r="AE1224" s="13">
        <f t="shared" si="1532"/>
        <v>1.6608066521929043E-2</v>
      </c>
      <c r="AF1224" s="13">
        <f t="shared" si="1533"/>
        <v>9.8651915140258485E-4</v>
      </c>
      <c r="AG1224" s="13">
        <f t="shared" si="1534"/>
        <v>3.9066158395542384E-5</v>
      </c>
      <c r="AH1224" s="13">
        <f t="shared" si="1535"/>
        <v>4.3681649415026005E-7</v>
      </c>
      <c r="AI1224" s="13">
        <f t="shared" si="1536"/>
        <v>1.2342876145857192E-6</v>
      </c>
      <c r="AJ1224" s="13">
        <f t="shared" si="1537"/>
        <v>1.7438282847850168E-6</v>
      </c>
      <c r="AK1224" s="13">
        <f t="shared" si="1538"/>
        <v>1.6424789224602916E-6</v>
      </c>
      <c r="AL1224" s="13">
        <f t="shared" si="1539"/>
        <v>1.5579407250968365E-8</v>
      </c>
      <c r="AM1224" s="13">
        <f t="shared" si="1540"/>
        <v>7.900416236909967E-2</v>
      </c>
      <c r="AN1224" s="13">
        <f t="shared" si="1541"/>
        <v>9.3856944894490403E-3</v>
      </c>
      <c r="AO1224" s="13">
        <f t="shared" si="1542"/>
        <v>5.5751025267327292E-4</v>
      </c>
      <c r="AP1224" s="13">
        <f t="shared" si="1543"/>
        <v>2.2077406005861617E-5</v>
      </c>
      <c r="AQ1224" s="13">
        <f t="shared" si="1544"/>
        <v>6.5569895837408951E-7</v>
      </c>
      <c r="AR1224" s="13">
        <f t="shared" si="1545"/>
        <v>1.0378759901010177E-8</v>
      </c>
      <c r="AS1224" s="13">
        <f t="shared" si="1546"/>
        <v>2.9326673722556681E-8</v>
      </c>
      <c r="AT1224" s="13">
        <f t="shared" si="1547"/>
        <v>4.1433360046491991E-8</v>
      </c>
      <c r="AU1224" s="13">
        <f t="shared" si="1548"/>
        <v>3.9025299197656521E-8</v>
      </c>
      <c r="AV1224" s="13">
        <f t="shared" si="1549"/>
        <v>2.7567894127299157E-8</v>
      </c>
      <c r="AW1224" s="13">
        <f t="shared" si="1550"/>
        <v>1.4527209917874635E-10</v>
      </c>
      <c r="AX1224" s="13">
        <f t="shared" si="1551"/>
        <v>3.7206264117305071E-2</v>
      </c>
      <c r="AY1224" s="13">
        <f t="shared" si="1552"/>
        <v>4.4201041771358418E-3</v>
      </c>
      <c r="AZ1224" s="13">
        <f t="shared" si="1553"/>
        <v>2.6255418812186896E-4</v>
      </c>
      <c r="BA1224" s="13">
        <f t="shared" si="1554"/>
        <v>1.0397145849626017E-5</v>
      </c>
      <c r="BB1224" s="13">
        <f t="shared" si="1555"/>
        <v>3.0879523173389245E-7</v>
      </c>
      <c r="BC1224" s="13">
        <f t="shared" si="1556"/>
        <v>7.3369747059972836E-9</v>
      </c>
      <c r="BD1224" s="13">
        <f t="shared" si="1557"/>
        <v>2.054994460400017E-10</v>
      </c>
      <c r="BE1224" s="13">
        <f t="shared" si="1558"/>
        <v>5.8066813970662283E-10</v>
      </c>
      <c r="BF1224" s="13">
        <f t="shared" si="1559"/>
        <v>8.2038052892054212E-10</v>
      </c>
      <c r="BG1224" s="13">
        <f t="shared" si="1560"/>
        <v>7.7270092411359978E-10</v>
      </c>
      <c r="BH1224" s="13">
        <f t="shared" si="1561"/>
        <v>5.4584430372052385E-10</v>
      </c>
      <c r="BI1224" s="13">
        <f t="shared" si="1562"/>
        <v>3.0847226356917387E-10</v>
      </c>
      <c r="BJ1224" s="14">
        <f t="shared" si="1563"/>
        <v>0.8948985405281169</v>
      </c>
      <c r="BK1224" s="14">
        <f t="shared" si="1564"/>
        <v>7.6258257817565081E-2</v>
      </c>
      <c r="BL1224" s="14">
        <f t="shared" si="1565"/>
        <v>7.7789479027534627E-3</v>
      </c>
      <c r="BM1224" s="14">
        <f t="shared" si="1566"/>
        <v>0.53877874165889283</v>
      </c>
      <c r="BN1224" s="14">
        <f t="shared" si="1567"/>
        <v>0.4357516081837442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1.68333333333333</v>
      </c>
      <c r="F1225" s="10">
        <f>VLOOKUP(B1225,home!$B$2:$E$405,3,FALSE)</f>
        <v>0.59</v>
      </c>
      <c r="G1225" s="10">
        <f>VLOOKUP(C1225,away!$B$2:$E$405,4,FALSE)</f>
        <v>1.39</v>
      </c>
      <c r="H1225" s="10">
        <f>VLOOKUP(A1225,away!$A$2:$E$405,3,FALSE)</f>
        <v>1.375</v>
      </c>
      <c r="I1225" s="10">
        <f>VLOOKUP(C1225,away!$B$2:$E$405,3,FALSE)</f>
        <v>0.5</v>
      </c>
      <c r="J1225" s="10">
        <f>VLOOKUP(B1225,home!$B$2:$E$405,4,FALSE)</f>
        <v>0.73</v>
      </c>
      <c r="K1225" s="12">
        <f t="shared" si="1512"/>
        <v>1.3805016666666639</v>
      </c>
      <c r="L1225" s="12">
        <f t="shared" si="1513"/>
        <v>0.50187499999999996</v>
      </c>
      <c r="M1225" s="13">
        <f t="shared" si="1514"/>
        <v>0.15222788055365569</v>
      </c>
      <c r="N1225" s="13">
        <f t="shared" si="1515"/>
        <v>0.2101508428174555</v>
      </c>
      <c r="O1225" s="13">
        <f t="shared" si="1516"/>
        <v>7.6399367552865929E-2</v>
      </c>
      <c r="P1225" s="13">
        <f t="shared" si="1517"/>
        <v>0.10546945423901047</v>
      </c>
      <c r="Q1225" s="13">
        <f t="shared" si="1518"/>
        <v>0.14505679438045077</v>
      </c>
      <c r="R1225" s="13">
        <f t="shared" si="1519"/>
        <v>1.9171466295297292E-2</v>
      </c>
      <c r="S1225" s="13">
        <f t="shared" si="1520"/>
        <v>1.8268345024934383E-2</v>
      </c>
      <c r="T1225" s="13">
        <f t="shared" si="1521"/>
        <v>7.2800378679688707E-2</v>
      </c>
      <c r="U1225" s="13">
        <f t="shared" si="1522"/>
        <v>2.6466241173101684E-2</v>
      </c>
      <c r="V1225" s="13">
        <f t="shared" si="1523"/>
        <v>1.4063363226106489E-3</v>
      </c>
      <c r="W1225" s="13">
        <f t="shared" si="1524"/>
        <v>6.675038213451194E-2</v>
      </c>
      <c r="X1225" s="13">
        <f t="shared" si="1525"/>
        <v>3.3500348033758169E-2</v>
      </c>
      <c r="Y1225" s="13">
        <f t="shared" si="1526"/>
        <v>8.4064935847211891E-3</v>
      </c>
      <c r="Z1225" s="13">
        <f t="shared" si="1527"/>
        <v>3.2072265489841091E-3</v>
      </c>
      <c r="AA1225" s="13">
        <f t="shared" si="1528"/>
        <v>4.4275815962501359E-3</v>
      </c>
      <c r="AB1225" s="13">
        <f t="shared" si="1529"/>
        <v>3.0561418864629812E-3</v>
      </c>
      <c r="AC1225" s="13">
        <f t="shared" si="1530"/>
        <v>6.0897814793674517E-5</v>
      </c>
      <c r="AD1225" s="13">
        <f t="shared" si="1531"/>
        <v>2.3037253446832603E-2</v>
      </c>
      <c r="AE1225" s="13">
        <f t="shared" si="1532"/>
        <v>1.1561821573629111E-2</v>
      </c>
      <c r="AF1225" s="13">
        <f t="shared" si="1533"/>
        <v>2.9012946011325543E-3</v>
      </c>
      <c r="AG1225" s="13">
        <f t="shared" si="1534"/>
        <v>4.853624093144669E-4</v>
      </c>
      <c r="AH1225" s="13">
        <f t="shared" si="1535"/>
        <v>4.0240670606784992E-4</v>
      </c>
      <c r="AI1225" s="13">
        <f t="shared" si="1536"/>
        <v>5.5552312840450918E-4</v>
      </c>
      <c r="AJ1225" s="13">
        <f t="shared" si="1537"/>
        <v>3.8345030231715213E-4</v>
      </c>
      <c r="AK1225" s="13">
        <f t="shared" si="1538"/>
        <v>1.7645126047755486E-4</v>
      </c>
      <c r="AL1225" s="13">
        <f t="shared" si="1539"/>
        <v>1.6876959114919365E-6</v>
      </c>
      <c r="AM1225" s="13">
        <f t="shared" si="1540"/>
        <v>6.3605933557549484E-3</v>
      </c>
      <c r="AN1225" s="13">
        <f t="shared" si="1541"/>
        <v>3.1922227904195143E-3</v>
      </c>
      <c r="AO1225" s="13">
        <f t="shared" si="1542"/>
        <v>8.0104840647089671E-4</v>
      </c>
      <c r="AP1225" s="13">
        <f t="shared" si="1543"/>
        <v>1.3400872299919377E-4</v>
      </c>
      <c r="AQ1225" s="13">
        <f t="shared" si="1544"/>
        <v>1.681390696380509E-5</v>
      </c>
      <c r="AR1225" s="13">
        <f t="shared" si="1545"/>
        <v>4.039157312156045E-5</v>
      </c>
      <c r="AS1225" s="13">
        <f t="shared" si="1546"/>
        <v>5.5760634013602627E-5</v>
      </c>
      <c r="AT1225" s="13">
        <f t="shared" si="1547"/>
        <v>3.8488824095084153E-5</v>
      </c>
      <c r="AU1225" s="13">
        <f t="shared" si="1548"/>
        <v>1.7711295270434575E-5</v>
      </c>
      <c r="AV1225" s="13">
        <f t="shared" si="1549"/>
        <v>6.1126181599150811E-6</v>
      </c>
      <c r="AW1225" s="13">
        <f t="shared" si="1550"/>
        <v>3.2480611388347728E-8</v>
      </c>
      <c r="AX1225" s="13">
        <f t="shared" si="1551"/>
        <v>1.4634682881014367E-3</v>
      </c>
      <c r="AY1225" s="13">
        <f t="shared" si="1552"/>
        <v>7.3447814709090835E-4</v>
      </c>
      <c r="AZ1225" s="13">
        <f t="shared" si="1553"/>
        <v>1.8430811003562479E-4</v>
      </c>
      <c r="BA1225" s="13">
        <f t="shared" si="1554"/>
        <v>3.0833210908043059E-5</v>
      </c>
      <c r="BB1225" s="13">
        <f t="shared" si="1555"/>
        <v>3.8686044311185272E-6</v>
      </c>
      <c r="BC1225" s="13">
        <f t="shared" si="1556"/>
        <v>3.8831116977352231E-7</v>
      </c>
      <c r="BD1225" s="13">
        <f t="shared" si="1557"/>
        <v>3.378586793397189E-6</v>
      </c>
      <c r="BE1225" s="13">
        <f t="shared" si="1558"/>
        <v>4.6641446992627992E-6</v>
      </c>
      <c r="BF1225" s="13">
        <f t="shared" si="1559"/>
        <v>3.2194297654533908E-6</v>
      </c>
      <c r="BG1225" s="13">
        <f t="shared" si="1560"/>
        <v>1.4814760523082241E-6</v>
      </c>
      <c r="BH1225" s="13">
        <f t="shared" si="1561"/>
        <v>5.1129503983456312E-7</v>
      </c>
      <c r="BI1225" s="13">
        <f t="shared" si="1562"/>
        <v>1.4116873093000248E-7</v>
      </c>
      <c r="BJ1225" s="14">
        <f t="shared" si="1563"/>
        <v>0.5875730035158403</v>
      </c>
      <c r="BK1225" s="14">
        <f t="shared" si="1564"/>
        <v>0.27816907979800731</v>
      </c>
      <c r="BL1225" s="14">
        <f t="shared" si="1565"/>
        <v>0.13121049094698681</v>
      </c>
      <c r="BM1225" s="14">
        <f t="shared" si="1566"/>
        <v>0.29094954930460332</v>
      </c>
      <c r="BN1225" s="14">
        <f t="shared" si="1567"/>
        <v>0.70847580583873571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1.68333333333333</v>
      </c>
      <c r="F1226" s="10">
        <f>VLOOKUP(B1226,home!$B$2:$E$405,3,FALSE)</f>
        <v>0.69</v>
      </c>
      <c r="G1226" s="10">
        <f>VLOOKUP(C1226,away!$B$2:$E$405,4,FALSE)</f>
        <v>0.69</v>
      </c>
      <c r="H1226" s="10">
        <f>VLOOKUP(A1226,away!$A$2:$E$405,3,FALSE)</f>
        <v>1.375</v>
      </c>
      <c r="I1226" s="10">
        <f>VLOOKUP(C1226,away!$B$2:$E$405,3,FALSE)</f>
        <v>1.29</v>
      </c>
      <c r="J1226" s="10">
        <f>VLOOKUP(B1226,home!$B$2:$E$405,4,FALSE)</f>
        <v>0.97</v>
      </c>
      <c r="K1226" s="12">
        <f t="shared" si="1512"/>
        <v>0.80143499999999823</v>
      </c>
      <c r="L1226" s="12">
        <f t="shared" si="1513"/>
        <v>1.7205375000000001</v>
      </c>
      <c r="M1226" s="13">
        <f t="shared" si="1514"/>
        <v>8.0301056596713993E-2</v>
      </c>
      <c r="N1226" s="13">
        <f t="shared" si="1515"/>
        <v>6.4356077293587347E-2</v>
      </c>
      <c r="O1226" s="13">
        <f t="shared" si="1516"/>
        <v>0.13816097916426878</v>
      </c>
      <c r="P1226" s="13">
        <f t="shared" si="1517"/>
        <v>0.11072704433651552</v>
      </c>
      <c r="Q1226" s="13">
        <f t="shared" si="1518"/>
        <v>2.5788606402893023E-2</v>
      </c>
      <c r="R1226" s="13">
        <f t="shared" si="1519"/>
        <v>0.11885557284442161</v>
      </c>
      <c r="S1226" s="13">
        <f t="shared" si="1520"/>
        <v>3.8170351883023625E-2</v>
      </c>
      <c r="T1226" s="13">
        <f t="shared" si="1521"/>
        <v>4.437026438891755E-2</v>
      </c>
      <c r="U1226" s="13">
        <f t="shared" si="1522"/>
        <v>9.525501602256882E-2</v>
      </c>
      <c r="V1226" s="13">
        <f t="shared" si="1523"/>
        <v>5.8481176606819231E-3</v>
      </c>
      <c r="W1226" s="13">
        <f t="shared" si="1524"/>
        <v>6.8892972575008427E-3</v>
      </c>
      <c r="X1226" s="13">
        <f t="shared" si="1525"/>
        <v>1.1853294280177354E-2</v>
      </c>
      <c r="Y1226" s="13">
        <f t="shared" si="1526"/>
        <v>1.0197018653790326E-2</v>
      </c>
      <c r="Z1226" s="13">
        <f t="shared" si="1527"/>
        <v>6.8165156720936329E-2</v>
      </c>
      <c r="AA1226" s="13">
        <f t="shared" si="1528"/>
        <v>5.4629942376643495E-2</v>
      </c>
      <c r="AB1226" s="13">
        <f t="shared" si="1529"/>
        <v>2.1891173934312586E-2</v>
      </c>
      <c r="AC1226" s="13">
        <f t="shared" si="1530"/>
        <v>5.0399771415179711E-4</v>
      </c>
      <c r="AD1226" s="13">
        <f t="shared" si="1531"/>
        <v>1.3803309868912937E-3</v>
      </c>
      <c r="AE1226" s="13">
        <f t="shared" si="1532"/>
        <v>2.3749112253584788E-3</v>
      </c>
      <c r="AF1226" s="13">
        <f t="shared" si="1533"/>
        <v>2.0430619112001077E-3</v>
      </c>
      <c r="AG1226" s="13">
        <f t="shared" si="1534"/>
        <v>1.1717215443471515E-3</v>
      </c>
      <c r="AH1226" s="13">
        <f t="shared" si="1535"/>
        <v>2.9320177082937018E-2</v>
      </c>
      <c r="AI1226" s="13">
        <f t="shared" si="1536"/>
        <v>2.3498216120463579E-2</v>
      </c>
      <c r="AJ1226" s="13">
        <f t="shared" si="1537"/>
        <v>9.4161464182518414E-3</v>
      </c>
      <c r="AK1226" s="13">
        <f t="shared" si="1538"/>
        <v>2.5154764349038829E-3</v>
      </c>
      <c r="AL1226" s="13">
        <f t="shared" si="1539"/>
        <v>2.7798477183510524E-5</v>
      </c>
      <c r="AM1226" s="13">
        <f t="shared" si="1540"/>
        <v>2.2124911289584439E-4</v>
      </c>
      <c r="AN1226" s="13">
        <f t="shared" si="1541"/>
        <v>3.8066739557903378E-4</v>
      </c>
      <c r="AO1226" s="13">
        <f t="shared" si="1542"/>
        <v>3.2747626456053108E-4</v>
      </c>
      <c r="AP1226" s="13">
        <f t="shared" si="1543"/>
        <v>1.8781173117877155E-4</v>
      </c>
      <c r="AQ1226" s="13">
        <f t="shared" si="1544"/>
        <v>8.0784281608248958E-5</v>
      </c>
      <c r="AR1226" s="13">
        <f t="shared" si="1545"/>
        <v>1.0089292835566747E-2</v>
      </c>
      <c r="AS1226" s="13">
        <f t="shared" si="1546"/>
        <v>8.0859124036724191E-3</v>
      </c>
      <c r="AT1226" s="13">
        <f t="shared" si="1547"/>
        <v>3.2401666036185944E-3</v>
      </c>
      <c r="AU1226" s="13">
        <f t="shared" si="1548"/>
        <v>8.6559430732368768E-4</v>
      </c>
      <c r="AV1226" s="13">
        <f t="shared" si="1549"/>
        <v>1.734293934224895E-4</v>
      </c>
      <c r="AW1226" s="13">
        <f t="shared" si="1550"/>
        <v>1.0647580997887923E-6</v>
      </c>
      <c r="AX1226" s="13">
        <f t="shared" si="1551"/>
        <v>2.955279713228009E-5</v>
      </c>
      <c r="AY1226" s="13">
        <f t="shared" si="1552"/>
        <v>5.0846695695980344E-5</v>
      </c>
      <c r="AZ1226" s="13">
        <f t="shared" si="1553"/>
        <v>4.3741823348011413E-5</v>
      </c>
      <c r="BA1226" s="13">
        <f t="shared" si="1554"/>
        <v>2.5086482462876389E-5</v>
      </c>
      <c r="BB1226" s="13">
        <f t="shared" si="1555"/>
        <v>1.0790558455117804E-5</v>
      </c>
      <c r="BC1226" s="13">
        <f t="shared" si="1556"/>
        <v>3.7131120935944488E-6</v>
      </c>
      <c r="BD1226" s="13">
        <f t="shared" si="1557"/>
        <v>2.8931677786789849E-3</v>
      </c>
      <c r="BE1226" s="13">
        <f t="shared" si="1558"/>
        <v>2.3186859187055873E-3</v>
      </c>
      <c r="BF1226" s="13">
        <f t="shared" si="1559"/>
        <v>9.2913802462890388E-4</v>
      </c>
      <c r="BG1226" s="13">
        <f t="shared" si="1560"/>
        <v>2.4821457758948798E-4</v>
      </c>
      <c r="BH1226" s="13">
        <f t="shared" si="1561"/>
        <v>4.9731962497607713E-5</v>
      </c>
      <c r="BI1226" s="13">
        <f t="shared" si="1562"/>
        <v>7.971387072854033E-6</v>
      </c>
      <c r="BJ1226" s="14">
        <f t="shared" si="1563"/>
        <v>0.17178630419967386</v>
      </c>
      <c r="BK1226" s="14">
        <f t="shared" si="1564"/>
        <v>0.23562921336396636</v>
      </c>
      <c r="BL1226" s="14">
        <f t="shared" si="1565"/>
        <v>0.52244400559154891</v>
      </c>
      <c r="BM1226" s="14">
        <f t="shared" si="1566"/>
        <v>0.45978556130012893</v>
      </c>
      <c r="BN1226" s="14">
        <f t="shared" si="1567"/>
        <v>0.5381893366384003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1.68333333333333</v>
      </c>
      <c r="F1227" s="10">
        <f>VLOOKUP(B1227,home!$B$2:$E$405,3,FALSE)</f>
        <v>0.85</v>
      </c>
      <c r="G1227" s="10">
        <f>VLOOKUP(C1227,away!$B$2:$E$405,4,FALSE)</f>
        <v>0.68</v>
      </c>
      <c r="H1227" s="10">
        <f>VLOOKUP(A1227,away!$A$2:$E$405,3,FALSE)</f>
        <v>1.375</v>
      </c>
      <c r="I1227" s="10">
        <f>VLOOKUP(C1227,away!$B$2:$E$405,3,FALSE)</f>
        <v>0.51</v>
      </c>
      <c r="J1227" s="10">
        <f>VLOOKUP(B1227,home!$B$2:$E$405,4,FALSE)</f>
        <v>1.1399999999999999</v>
      </c>
      <c r="K1227" s="12">
        <f t="shared" si="1512"/>
        <v>0.97296666666666487</v>
      </c>
      <c r="L1227" s="12">
        <f t="shared" si="1513"/>
        <v>0.79942499999999994</v>
      </c>
      <c r="M1227" s="13">
        <f t="shared" si="1514"/>
        <v>0.1699260958639234</v>
      </c>
      <c r="N1227" s="13">
        <f t="shared" si="1515"/>
        <v>0.16533242707240167</v>
      </c>
      <c r="O1227" s="13">
        <f t="shared" si="1516"/>
        <v>0.13584316918601697</v>
      </c>
      <c r="P1227" s="13">
        <f t="shared" si="1517"/>
        <v>0.13217087551235471</v>
      </c>
      <c r="Q1227" s="13">
        <f t="shared" si="1518"/>
        <v>8.0431470230272056E-2</v>
      </c>
      <c r="R1227" s="13">
        <f t="shared" si="1519"/>
        <v>5.4298212763265789E-2</v>
      </c>
      <c r="S1227" s="13">
        <f t="shared" si="1520"/>
        <v>2.5701085293708549E-2</v>
      </c>
      <c r="T1227" s="13">
        <f t="shared" si="1521"/>
        <v>6.4298928088835236E-2</v>
      </c>
      <c r="U1227" s="13">
        <f t="shared" si="1522"/>
        <v>5.2830351078232064E-2</v>
      </c>
      <c r="V1227" s="13">
        <f t="shared" si="1523"/>
        <v>2.221184534250849E-3</v>
      </c>
      <c r="W1227" s="13">
        <f t="shared" si="1524"/>
        <v>2.6085713161682303E-2</v>
      </c>
      <c r="X1227" s="13">
        <f t="shared" si="1525"/>
        <v>2.0853571244277874E-2</v>
      </c>
      <c r="Y1227" s="13">
        <f t="shared" si="1526"/>
        <v>8.3354330959784177E-3</v>
      </c>
      <c r="Z1227" s="13">
        <f t="shared" si="1527"/>
        <v>1.4469116246091254E-2</v>
      </c>
      <c r="AA1227" s="13">
        <f t="shared" si="1528"/>
        <v>1.4077967803571893E-2</v>
      </c>
      <c r="AB1227" s="13">
        <f t="shared" si="1529"/>
        <v>6.8486967036409871E-3</v>
      </c>
      <c r="AC1227" s="13">
        <f t="shared" si="1530"/>
        <v>1.0797925970179253E-4</v>
      </c>
      <c r="AD1227" s="13">
        <f t="shared" si="1531"/>
        <v>6.3451323456361931E-3</v>
      </c>
      <c r="AE1227" s="13">
        <f t="shared" si="1532"/>
        <v>5.0724574254102138E-3</v>
      </c>
      <c r="AF1227" s="13">
        <f t="shared" si="1533"/>
        <v>2.0275246386542794E-3</v>
      </c>
      <c r="AG1227" s="13">
        <f t="shared" si="1534"/>
        <v>5.4028462808539926E-4</v>
      </c>
      <c r="AH1227" s="13">
        <f t="shared" si="1535"/>
        <v>2.8917433137578743E-3</v>
      </c>
      <c r="AI1227" s="13">
        <f t="shared" si="1536"/>
        <v>2.8135698528426144E-3</v>
      </c>
      <c r="AJ1227" s="13">
        <f t="shared" si="1537"/>
        <v>1.3687548405770485E-3</v>
      </c>
      <c r="AK1227" s="13">
        <f t="shared" si="1538"/>
        <v>4.4391761157337115E-4</v>
      </c>
      <c r="AL1227" s="13">
        <f t="shared" si="1539"/>
        <v>3.3595106671292251E-6</v>
      </c>
      <c r="AM1227" s="13">
        <f t="shared" si="1540"/>
        <v>1.2347204535784969E-3</v>
      </c>
      <c r="AN1227" s="13">
        <f t="shared" si="1541"/>
        <v>9.8706639860198994E-4</v>
      </c>
      <c r="AO1227" s="13">
        <f t="shared" si="1542"/>
        <v>3.9454277785119774E-4</v>
      </c>
      <c r="AP1227" s="13">
        <f t="shared" si="1543"/>
        <v>1.0513578672789795E-4</v>
      </c>
      <c r="AQ1227" s="13">
        <f t="shared" si="1544"/>
        <v>2.1012044076237446E-5</v>
      </c>
      <c r="AR1227" s="13">
        <f t="shared" si="1545"/>
        <v>4.6234637972017786E-4</v>
      </c>
      <c r="AS1227" s="13">
        <f t="shared" si="1546"/>
        <v>4.4984761592174152E-4</v>
      </c>
      <c r="AT1227" s="13">
        <f t="shared" si="1547"/>
        <v>2.1884336768566146E-4</v>
      </c>
      <c r="AU1227" s="13">
        <f t="shared" si="1548"/>
        <v>7.0975767326408458E-5</v>
      </c>
      <c r="AV1227" s="13">
        <f t="shared" si="1549"/>
        <v>1.7264263937421102E-5</v>
      </c>
      <c r="AW1227" s="13">
        <f t="shared" si="1550"/>
        <v>7.2585389402844098E-8</v>
      </c>
      <c r="AX1227" s="13">
        <f t="shared" si="1551"/>
        <v>2.0022364066390373E-4</v>
      </c>
      <c r="AY1227" s="13">
        <f t="shared" si="1552"/>
        <v>1.6006378393774125E-4</v>
      </c>
      <c r="AZ1227" s="13">
        <f t="shared" si="1553"/>
        <v>6.3979495237214375E-5</v>
      </c>
      <c r="BA1227" s="13">
        <f t="shared" si="1554"/>
        <v>1.7048935993336704E-5</v>
      </c>
      <c r="BB1227" s="13">
        <f t="shared" si="1555"/>
        <v>3.4073364141182976E-6</v>
      </c>
      <c r="BC1227" s="13">
        <f t="shared" si="1556"/>
        <v>5.4478198257130416E-7</v>
      </c>
      <c r="BD1227" s="13">
        <f t="shared" si="1557"/>
        <v>6.160187576796716E-5</v>
      </c>
      <c r="BE1227" s="13">
        <f t="shared" si="1558"/>
        <v>5.9936571726372994E-5</v>
      </c>
      <c r="BF1227" s="13">
        <f t="shared" si="1559"/>
        <v>2.9158143202018302E-5</v>
      </c>
      <c r="BG1227" s="13">
        <f t="shared" si="1560"/>
        <v>9.456633799152342E-6</v>
      </c>
      <c r="BH1227" s="13">
        <f t="shared" si="1561"/>
        <v>2.3002473663621427E-6</v>
      </c>
      <c r="BI1227" s="13">
        <f t="shared" si="1562"/>
        <v>4.4761280251162984E-7</v>
      </c>
      <c r="BJ1227" s="14">
        <f t="shared" si="1563"/>
        <v>0.3825106873662984</v>
      </c>
      <c r="BK1227" s="14">
        <f t="shared" si="1564"/>
        <v>0.33029064375854422</v>
      </c>
      <c r="BL1227" s="14">
        <f t="shared" si="1565"/>
        <v>0.27279856163273436</v>
      </c>
      <c r="BM1227" s="14">
        <f t="shared" si="1566"/>
        <v>0.26190676717688527</v>
      </c>
      <c r="BN1227" s="14">
        <f t="shared" si="1567"/>
        <v>0.73800225062823455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1.68333333333333</v>
      </c>
      <c r="F1228" s="10">
        <f>VLOOKUP(B1228,home!$B$2:$E$405,3,FALSE)</f>
        <v>0</v>
      </c>
      <c r="G1228" s="10">
        <f>VLOOKUP(C1228,away!$B$2:$E$405,4,FALSE)</f>
        <v>0.59</v>
      </c>
      <c r="H1228" s="10">
        <f>VLOOKUP(A1228,away!$A$2:$E$405,3,FALSE)</f>
        <v>1.375</v>
      </c>
      <c r="I1228" s="10">
        <f>VLOOKUP(C1228,away!$B$2:$E$405,3,FALSE)</f>
        <v>0.3</v>
      </c>
      <c r="J1228" s="10">
        <f>VLOOKUP(B1228,home!$B$2:$E$405,4,FALSE)</f>
        <v>0</v>
      </c>
      <c r="K1228" s="12">
        <f t="shared" si="1512"/>
        <v>0</v>
      </c>
      <c r="L1228" s="12">
        <f t="shared" si="1513"/>
        <v>0</v>
      </c>
      <c r="M1228" s="13">
        <f t="shared" si="1514"/>
        <v>1</v>
      </c>
      <c r="N1228" s="13">
        <f t="shared" si="1515"/>
        <v>0</v>
      </c>
      <c r="O1228" s="13">
        <f t="shared" si="1516"/>
        <v>0</v>
      </c>
      <c r="P1228" s="13">
        <f t="shared" si="1517"/>
        <v>0</v>
      </c>
      <c r="Q1228" s="13">
        <f t="shared" si="1518"/>
        <v>0</v>
      </c>
      <c r="R1228" s="13">
        <f t="shared" si="1519"/>
        <v>0</v>
      </c>
      <c r="S1228" s="13">
        <f t="shared" si="1520"/>
        <v>0</v>
      </c>
      <c r="T1228" s="13">
        <f t="shared" si="1521"/>
        <v>0</v>
      </c>
      <c r="U1228" s="13">
        <f t="shared" si="1522"/>
        <v>0</v>
      </c>
      <c r="V1228" s="13">
        <f t="shared" si="1523"/>
        <v>0</v>
      </c>
      <c r="W1228" s="13">
        <f t="shared" si="1524"/>
        <v>0</v>
      </c>
      <c r="X1228" s="13">
        <f t="shared" si="1525"/>
        <v>0</v>
      </c>
      <c r="Y1228" s="13">
        <f t="shared" si="1526"/>
        <v>0</v>
      </c>
      <c r="Z1228" s="13">
        <f t="shared" si="1527"/>
        <v>0</v>
      </c>
      <c r="AA1228" s="13">
        <f t="shared" si="1528"/>
        <v>0</v>
      </c>
      <c r="AB1228" s="13">
        <f t="shared" si="1529"/>
        <v>0</v>
      </c>
      <c r="AC1228" s="13">
        <f t="shared" si="1530"/>
        <v>0</v>
      </c>
      <c r="AD1228" s="13">
        <f t="shared" si="1531"/>
        <v>0</v>
      </c>
      <c r="AE1228" s="13">
        <f t="shared" si="1532"/>
        <v>0</v>
      </c>
      <c r="AF1228" s="13">
        <f t="shared" si="1533"/>
        <v>0</v>
      </c>
      <c r="AG1228" s="13">
        <f t="shared" si="1534"/>
        <v>0</v>
      </c>
      <c r="AH1228" s="13">
        <f t="shared" si="1535"/>
        <v>0</v>
      </c>
      <c r="AI1228" s="13">
        <f t="shared" si="1536"/>
        <v>0</v>
      </c>
      <c r="AJ1228" s="13">
        <f t="shared" si="1537"/>
        <v>0</v>
      </c>
      <c r="AK1228" s="13">
        <f t="shared" si="1538"/>
        <v>0</v>
      </c>
      <c r="AL1228" s="13">
        <f t="shared" si="1539"/>
        <v>0</v>
      </c>
      <c r="AM1228" s="13">
        <f t="shared" si="1540"/>
        <v>0</v>
      </c>
      <c r="AN1228" s="13">
        <f t="shared" si="1541"/>
        <v>0</v>
      </c>
      <c r="AO1228" s="13">
        <f t="shared" si="1542"/>
        <v>0</v>
      </c>
      <c r="AP1228" s="13">
        <f t="shared" si="1543"/>
        <v>0</v>
      </c>
      <c r="AQ1228" s="13">
        <f t="shared" si="1544"/>
        <v>0</v>
      </c>
      <c r="AR1228" s="13">
        <f t="shared" si="1545"/>
        <v>0</v>
      </c>
      <c r="AS1228" s="13">
        <f t="shared" si="1546"/>
        <v>0</v>
      </c>
      <c r="AT1228" s="13">
        <f t="shared" si="1547"/>
        <v>0</v>
      </c>
      <c r="AU1228" s="13">
        <f t="shared" si="1548"/>
        <v>0</v>
      </c>
      <c r="AV1228" s="13">
        <f t="shared" si="1549"/>
        <v>0</v>
      </c>
      <c r="AW1228" s="13">
        <f t="shared" si="1550"/>
        <v>0</v>
      </c>
      <c r="AX1228" s="13">
        <f t="shared" si="1551"/>
        <v>0</v>
      </c>
      <c r="AY1228" s="13">
        <f t="shared" si="1552"/>
        <v>0</v>
      </c>
      <c r="AZ1228" s="13">
        <f t="shared" si="1553"/>
        <v>0</v>
      </c>
      <c r="BA1228" s="13">
        <f t="shared" si="1554"/>
        <v>0</v>
      </c>
      <c r="BB1228" s="13">
        <f t="shared" si="1555"/>
        <v>0</v>
      </c>
      <c r="BC1228" s="13">
        <f t="shared" si="1556"/>
        <v>0</v>
      </c>
      <c r="BD1228" s="13">
        <f t="shared" si="1557"/>
        <v>0</v>
      </c>
      <c r="BE1228" s="13">
        <f t="shared" si="1558"/>
        <v>0</v>
      </c>
      <c r="BF1228" s="13">
        <f t="shared" si="1559"/>
        <v>0</v>
      </c>
      <c r="BG1228" s="13">
        <f t="shared" si="1560"/>
        <v>0</v>
      </c>
      <c r="BH1228" s="13">
        <f t="shared" si="1561"/>
        <v>0</v>
      </c>
      <c r="BI1228" s="13">
        <f t="shared" si="1562"/>
        <v>0</v>
      </c>
      <c r="BJ1228" s="14">
        <f t="shared" si="1563"/>
        <v>0</v>
      </c>
      <c r="BK1228" s="14">
        <f t="shared" si="1564"/>
        <v>1</v>
      </c>
      <c r="BL1228" s="14">
        <f t="shared" si="1565"/>
        <v>0</v>
      </c>
      <c r="BM1228" s="14">
        <f t="shared" si="1566"/>
        <v>0</v>
      </c>
      <c r="BN1228" s="14">
        <f t="shared" si="1567"/>
        <v>1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1.36507936507937</v>
      </c>
      <c r="F1229" s="10">
        <f>VLOOKUP(B1229,home!$B$2:$E$405,3,FALSE)</f>
        <v>0.84</v>
      </c>
      <c r="G1229" s="10">
        <f>VLOOKUP(C1229,away!$B$2:$E$405,4,FALSE)</f>
        <v>0.85</v>
      </c>
      <c r="H1229" s="10">
        <f>VLOOKUP(A1229,away!$A$2:$E$405,3,FALSE)</f>
        <v>1.0634920634920599</v>
      </c>
      <c r="I1229" s="10">
        <f>VLOOKUP(C1229,away!$B$2:$E$405,3,FALSE)</f>
        <v>1.22</v>
      </c>
      <c r="J1229" s="10">
        <f>VLOOKUP(B1229,home!$B$2:$E$405,4,FALSE)</f>
        <v>0.94</v>
      </c>
      <c r="K1229" s="12">
        <f t="shared" si="1512"/>
        <v>0.97466666666667012</v>
      </c>
      <c r="L1229" s="12">
        <f t="shared" si="1513"/>
        <v>1.219612698412694</v>
      </c>
      <c r="M1229" s="13">
        <f t="shared" si="1514"/>
        <v>0.11143883929506014</v>
      </c>
      <c r="N1229" s="13">
        <f t="shared" si="1515"/>
        <v>0.10861572203291901</v>
      </c>
      <c r="O1229" s="13">
        <f t="shared" si="1516"/>
        <v>0.13591222350062687</v>
      </c>
      <c r="P1229" s="13">
        <f t="shared" si="1517"/>
        <v>0.13246911383861149</v>
      </c>
      <c r="Q1229" s="13">
        <f t="shared" si="1518"/>
        <v>5.2932061870709382E-2</v>
      </c>
      <c r="R1229" s="13">
        <f t="shared" si="1519"/>
        <v>8.2880136825434381E-2</v>
      </c>
      <c r="S1229" s="13">
        <f t="shared" si="1520"/>
        <v>3.9367033594823339E-2</v>
      </c>
      <c r="T1229" s="13">
        <f t="shared" si="1521"/>
        <v>6.4556614810683546E-2</v>
      </c>
      <c r="U1229" s="13">
        <f t="shared" si="1522"/>
        <v>8.0780506692523665E-2</v>
      </c>
      <c r="V1229" s="13">
        <f t="shared" si="1523"/>
        <v>5.1995796156983328E-3</v>
      </c>
      <c r="W1229" s="13">
        <f t="shared" si="1524"/>
        <v>1.7197038767772756E-2</v>
      </c>
      <c r="X1229" s="13">
        <f t="shared" si="1525"/>
        <v>2.0973726856271042E-2</v>
      </c>
      <c r="Y1229" s="13">
        <f t="shared" si="1526"/>
        <v>1.2789911803473763E-2</v>
      </c>
      <c r="Z1229" s="13">
        <f t="shared" si="1527"/>
        <v>3.3693889106160432E-2</v>
      </c>
      <c r="AA1229" s="13">
        <f t="shared" si="1528"/>
        <v>3.2840310582137822E-2</v>
      </c>
      <c r="AB1229" s="13">
        <f t="shared" si="1529"/>
        <v>1.600417802369522E-2</v>
      </c>
      <c r="AC1229" s="13">
        <f t="shared" si="1530"/>
        <v>3.8630141675804764E-4</v>
      </c>
      <c r="AD1229" s="13">
        <f t="shared" si="1531"/>
        <v>4.1903451130806419E-3</v>
      </c>
      <c r="AE1229" s="13">
        <f t="shared" si="1532"/>
        <v>5.1105981106447278E-3</v>
      </c>
      <c r="AF1229" s="13">
        <f t="shared" si="1533"/>
        <v>3.1164751761131172E-3</v>
      </c>
      <c r="AG1229" s="13">
        <f t="shared" si="1534"/>
        <v>1.2669642330251647E-3</v>
      </c>
      <c r="AH1229" s="13">
        <f t="shared" si="1535"/>
        <v>1.0273373753195602E-2</v>
      </c>
      <c r="AI1229" s="13">
        <f t="shared" si="1536"/>
        <v>1.0013114951448016E-2</v>
      </c>
      <c r="AJ1229" s="13">
        <f t="shared" si="1537"/>
        <v>4.8797246863390162E-3</v>
      </c>
      <c r="AK1229" s="13">
        <f t="shared" si="1538"/>
        <v>1.5853683314283708E-3</v>
      </c>
      <c r="AL1229" s="13">
        <f t="shared" si="1539"/>
        <v>1.8368104576913729E-5</v>
      </c>
      <c r="AM1229" s="13">
        <f t="shared" si="1540"/>
        <v>8.1683794070985631E-4</v>
      </c>
      <c r="AN1229" s="13">
        <f t="shared" si="1541"/>
        <v>9.9622592503501614E-4</v>
      </c>
      <c r="AO1229" s="13">
        <f t="shared" si="1542"/>
        <v>6.0750489433031925E-4</v>
      </c>
      <c r="AP1229" s="13">
        <f t="shared" si="1543"/>
        <v>2.469735611577064E-4</v>
      </c>
      <c r="AQ1229" s="13">
        <f t="shared" si="1544"/>
        <v>7.530302284003571E-5</v>
      </c>
      <c r="AR1229" s="13">
        <f t="shared" si="1545"/>
        <v>2.5059074169874059E-3</v>
      </c>
      <c r="AS1229" s="13">
        <f t="shared" si="1546"/>
        <v>2.4424244290904007E-3</v>
      </c>
      <c r="AT1229" s="13">
        <f t="shared" si="1547"/>
        <v>1.1902748384433927E-3</v>
      </c>
      <c r="AU1229" s="13">
        <f t="shared" si="1548"/>
        <v>3.8670706973427697E-4</v>
      </c>
      <c r="AV1229" s="13">
        <f t="shared" si="1549"/>
        <v>9.4227622658585802E-5</v>
      </c>
      <c r="AW1229" s="13">
        <f t="shared" si="1550"/>
        <v>6.0651269232090893E-7</v>
      </c>
      <c r="AX1229" s="13">
        <f t="shared" si="1551"/>
        <v>1.3269078547975709E-4</v>
      </c>
      <c r="AY1229" s="13">
        <f t="shared" si="1552"/>
        <v>1.6183136693346647E-4</v>
      </c>
      <c r="AZ1229" s="13">
        <f t="shared" si="1553"/>
        <v>9.8685795056769967E-5</v>
      </c>
      <c r="BA1229" s="13">
        <f t="shared" si="1554"/>
        <v>4.011948293472977E-5</v>
      </c>
      <c r="BB1229" s="13">
        <f t="shared" si="1555"/>
        <v>1.2232557710236953E-5</v>
      </c>
      <c r="BC1229" s="13">
        <f t="shared" si="1556"/>
        <v>2.9837965434942179E-6</v>
      </c>
      <c r="BD1229" s="13">
        <f t="shared" si="1557"/>
        <v>5.0937275113406588E-4</v>
      </c>
      <c r="BE1229" s="13">
        <f t="shared" si="1558"/>
        <v>4.9646864143867129E-4</v>
      </c>
      <c r="BF1229" s="13">
        <f t="shared" si="1559"/>
        <v>2.4194571792778E-4</v>
      </c>
      <c r="BG1229" s="13">
        <f t="shared" si="1560"/>
        <v>7.8605475468981255E-5</v>
      </c>
      <c r="BH1229" s="13">
        <f t="shared" si="1561"/>
        <v>1.9153534189275162E-5</v>
      </c>
      <c r="BI1229" s="13">
        <f t="shared" si="1562"/>
        <v>3.7336622646293864E-6</v>
      </c>
      <c r="BJ1229" s="14">
        <f t="shared" si="1563"/>
        <v>0.29394084790342467</v>
      </c>
      <c r="BK1229" s="14">
        <f t="shared" si="1564"/>
        <v>0.28904106723246176</v>
      </c>
      <c r="BL1229" s="14">
        <f t="shared" si="1565"/>
        <v>0.38313775850616649</v>
      </c>
      <c r="BM1229" s="14">
        <f t="shared" si="1566"/>
        <v>0.375404240530611</v>
      </c>
      <c r="BN1229" s="14">
        <f t="shared" si="1567"/>
        <v>0.62424809736336129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1.36507936507937</v>
      </c>
      <c r="F1230" s="10">
        <f>VLOOKUP(B1230,home!$B$2:$E$405,3,FALSE)</f>
        <v>1.57</v>
      </c>
      <c r="G1230" s="10">
        <f>VLOOKUP(C1230,away!$B$2:$E$405,4,FALSE)</f>
        <v>1.47</v>
      </c>
      <c r="H1230" s="10">
        <f>VLOOKUP(A1230,away!$A$2:$E$405,3,FALSE)</f>
        <v>1.0634920634920599</v>
      </c>
      <c r="I1230" s="10">
        <f>VLOOKUP(C1230,away!$B$2:$E$405,3,FALSE)</f>
        <v>0.63</v>
      </c>
      <c r="J1230" s="10">
        <f>VLOOKUP(B1230,home!$B$2:$E$405,4,FALSE)</f>
        <v>1.07</v>
      </c>
      <c r="K1230" s="12">
        <f t="shared" si="1512"/>
        <v>3.1504666666666781</v>
      </c>
      <c r="L1230" s="12">
        <f t="shared" si="1513"/>
        <v>0.71689999999999776</v>
      </c>
      <c r="M1230" s="13">
        <f t="shared" si="1514"/>
        <v>2.0913368848826146E-2</v>
      </c>
      <c r="N1230" s="13">
        <f t="shared" si="1515"/>
        <v>6.5886871445932055E-2</v>
      </c>
      <c r="O1230" s="13">
        <f t="shared" si="1516"/>
        <v>1.4992794127723419E-2</v>
      </c>
      <c r="P1230" s="13">
        <f t="shared" si="1517"/>
        <v>4.7234298139588543E-2</v>
      </c>
      <c r="Q1230" s="13">
        <f t="shared" si="1518"/>
        <v>0.10378719613068077</v>
      </c>
      <c r="R1230" s="13">
        <f t="shared" si="1519"/>
        <v>5.3741670550824421E-3</v>
      </c>
      <c r="S1230" s="13">
        <f t="shared" si="1520"/>
        <v>2.6670486912786021E-2</v>
      </c>
      <c r="T1230" s="13">
        <f t="shared" si="1521"/>
        <v>7.4405040906084824E-2</v>
      </c>
      <c r="U1230" s="13">
        <f t="shared" si="1522"/>
        <v>1.6931134168135461E-2</v>
      </c>
      <c r="V1230" s="13">
        <f t="shared" si="1523"/>
        <v>6.6930166348659632E-3</v>
      </c>
      <c r="W1230" s="13">
        <f t="shared" si="1524"/>
        <v>0.10899270061216887</v>
      </c>
      <c r="X1230" s="13">
        <f t="shared" si="1525"/>
        <v>7.8136867068863622E-2</v>
      </c>
      <c r="Y1230" s="13">
        <f t="shared" si="1526"/>
        <v>2.8008160000834077E-2</v>
      </c>
      <c r="Z1230" s="13">
        <f t="shared" si="1527"/>
        <v>1.2842467872628638E-3</v>
      </c>
      <c r="AA1230" s="13">
        <f t="shared" si="1528"/>
        <v>4.0459766950454246E-3</v>
      </c>
      <c r="AB1230" s="13">
        <f t="shared" si="1529"/>
        <v>6.3733573559254138E-3</v>
      </c>
      <c r="AC1230" s="13">
        <f t="shared" si="1530"/>
        <v>9.447902244663621E-4</v>
      </c>
      <c r="AD1230" s="13">
        <f t="shared" si="1531"/>
        <v>8.5844467547154718E-2</v>
      </c>
      <c r="AE1230" s="13">
        <f t="shared" si="1532"/>
        <v>6.154189878455503E-2</v>
      </c>
      <c r="AF1230" s="13">
        <f t="shared" si="1533"/>
        <v>2.2059693619323681E-2</v>
      </c>
      <c r="AG1230" s="13">
        <f t="shared" si="1534"/>
        <v>5.2715314518977001E-3</v>
      </c>
      <c r="AH1230" s="13">
        <f t="shared" si="1535"/>
        <v>2.30169130447186E-4</v>
      </c>
      <c r="AI1230" s="13">
        <f t="shared" si="1536"/>
        <v>7.2514017316951387E-4</v>
      </c>
      <c r="AJ1230" s="13">
        <f t="shared" si="1537"/>
        <v>1.1422649721157284E-3</v>
      </c>
      <c r="AK1230" s="13">
        <f t="shared" si="1538"/>
        <v>1.1995559063838483E-3</v>
      </c>
      <c r="AL1230" s="13">
        <f t="shared" si="1539"/>
        <v>8.5354977410667684E-5</v>
      </c>
      <c r="AM1230" s="13">
        <f t="shared" si="1540"/>
        <v>5.4090026705012048E-2</v>
      </c>
      <c r="AN1230" s="13">
        <f t="shared" si="1541"/>
        <v>3.8777140144823023E-2</v>
      </c>
      <c r="AO1230" s="13">
        <f t="shared" si="1542"/>
        <v>1.3899665884911767E-2</v>
      </c>
      <c r="AP1230" s="13">
        <f t="shared" si="1543"/>
        <v>3.3215568242977388E-3</v>
      </c>
      <c r="AQ1230" s="13">
        <f t="shared" si="1544"/>
        <v>5.9530602183476022E-4</v>
      </c>
      <c r="AR1230" s="13">
        <f t="shared" si="1545"/>
        <v>3.3001649923517434E-5</v>
      </c>
      <c r="AS1230" s="13">
        <f t="shared" si="1546"/>
        <v>1.039705980290446E-4</v>
      </c>
      <c r="AT1230" s="13">
        <f t="shared" si="1547"/>
        <v>1.6377795170195267E-4</v>
      </c>
      <c r="AU1230" s="13">
        <f t="shared" si="1548"/>
        <v>1.7199232585731567E-4</v>
      </c>
      <c r="AV1230" s="13">
        <f t="shared" si="1549"/>
        <v>1.3546402238398661E-4</v>
      </c>
      <c r="AW1230" s="13">
        <f t="shared" si="1550"/>
        <v>5.3550042556996817E-6</v>
      </c>
      <c r="AX1230" s="13">
        <f t="shared" si="1551"/>
        <v>2.8401471022208483E-2</v>
      </c>
      <c r="AY1230" s="13">
        <f t="shared" si="1552"/>
        <v>2.03610145758212E-2</v>
      </c>
      <c r="AZ1230" s="13">
        <f t="shared" si="1553"/>
        <v>7.2984056747030859E-3</v>
      </c>
      <c r="BA1230" s="13">
        <f t="shared" si="1554"/>
        <v>1.7440756760648756E-3</v>
      </c>
      <c r="BB1230" s="13">
        <f t="shared" si="1555"/>
        <v>3.1258196304272628E-4</v>
      </c>
      <c r="BC1230" s="13">
        <f t="shared" si="1556"/>
        <v>4.4818001861065965E-5</v>
      </c>
      <c r="BD1230" s="13">
        <f t="shared" si="1557"/>
        <v>3.9431471383615951E-6</v>
      </c>
      <c r="BE1230" s="13">
        <f t="shared" si="1558"/>
        <v>1.2422753621170306E-5</v>
      </c>
      <c r="BF1230" s="13">
        <f t="shared" si="1559"/>
        <v>1.9568735595854915E-5</v>
      </c>
      <c r="BG1230" s="13">
        <f t="shared" si="1560"/>
        <v>2.0550216401184866E-5</v>
      </c>
      <c r="BH1230" s="13">
        <f t="shared" si="1561"/>
        <v>1.6185692941179949E-5</v>
      </c>
      <c r="BI1230" s="13">
        <f t="shared" si="1562"/>
        <v>1.019849721761791E-5</v>
      </c>
      <c r="BJ1230" s="14">
        <f t="shared" si="1563"/>
        <v>0.80278049006207608</v>
      </c>
      <c r="BK1230" s="14">
        <f t="shared" si="1564"/>
        <v>0.12290233031376491</v>
      </c>
      <c r="BL1230" s="14">
        <f t="shared" si="1565"/>
        <v>5.1705635174839608E-2</v>
      </c>
      <c r="BM1230" s="14">
        <f t="shared" si="1566"/>
        <v>0.70012834701854443</v>
      </c>
      <c r="BN1230" s="14">
        <f t="shared" si="1567"/>
        <v>0.25818869574783337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1.36507936507937</v>
      </c>
      <c r="F1231" s="10">
        <f>VLOOKUP(B1231,home!$B$2:$E$405,3,FALSE)</f>
        <v>0.61</v>
      </c>
      <c r="G1231" s="10">
        <f>VLOOKUP(C1231,away!$B$2:$E$405,4,FALSE)</f>
        <v>1.1499999999999999</v>
      </c>
      <c r="H1231" s="10">
        <f>VLOOKUP(A1231,away!$A$2:$E$405,3,FALSE)</f>
        <v>1.0634920634920599</v>
      </c>
      <c r="I1231" s="10">
        <f>VLOOKUP(C1231,away!$B$2:$E$405,3,FALSE)</f>
        <v>0.52</v>
      </c>
      <c r="J1231" s="10">
        <f>VLOOKUP(B1231,home!$B$2:$E$405,4,FALSE)</f>
        <v>0.16</v>
      </c>
      <c r="K1231" s="12">
        <f t="shared" si="1512"/>
        <v>0.95760317460317801</v>
      </c>
      <c r="L1231" s="12">
        <f t="shared" si="1513"/>
        <v>8.8482539682539385E-2</v>
      </c>
      <c r="M1231" s="13">
        <f t="shared" si="1514"/>
        <v>0.35131018975345379</v>
      </c>
      <c r="N1231" s="13">
        <f t="shared" si="1515"/>
        <v>0.33641575297835219</v>
      </c>
      <c r="O1231" s="13">
        <f t="shared" si="1516"/>
        <v>3.1084817805740416E-2</v>
      </c>
      <c r="P1231" s="13">
        <f t="shared" si="1517"/>
        <v>2.9766920212738416E-2</v>
      </c>
      <c r="Q1231" s="13">
        <f t="shared" si="1518"/>
        <v>0.16107639651929431</v>
      </c>
      <c r="R1231" s="13">
        <f t="shared" si="1519"/>
        <v>1.3752318125104667E-3</v>
      </c>
      <c r="S1231" s="13">
        <f t="shared" si="1520"/>
        <v>6.3054642648806335E-4</v>
      </c>
      <c r="T1231" s="13">
        <f t="shared" si="1521"/>
        <v>1.4252448646938908E-2</v>
      </c>
      <c r="U1231" s="13">
        <f t="shared" si="1522"/>
        <v>1.3169263494753054E-3</v>
      </c>
      <c r="V1231" s="13">
        <f t="shared" si="1523"/>
        <v>5.9363256350842029E-6</v>
      </c>
      <c r="W1231" s="13">
        <f t="shared" si="1524"/>
        <v>5.1415756220172172E-2</v>
      </c>
      <c r="X1231" s="13">
        <f t="shared" si="1525"/>
        <v>4.5493966900591555E-3</v>
      </c>
      <c r="Y1231" s="13">
        <f t="shared" si="1526"/>
        <v>2.0127108657988629E-4</v>
      </c>
      <c r="Z1231" s="13">
        <f t="shared" si="1527"/>
        <v>4.0561334474382639E-5</v>
      </c>
      <c r="AA1231" s="13">
        <f t="shared" si="1528"/>
        <v>3.8841662658810138E-5</v>
      </c>
      <c r="AB1231" s="13">
        <f t="shared" si="1529"/>
        <v>1.8597449734471156E-5</v>
      </c>
      <c r="AC1231" s="13">
        <f t="shared" si="1530"/>
        <v>3.1436985157688548E-8</v>
      </c>
      <c r="AD1231" s="13">
        <f t="shared" si="1531"/>
        <v>1.230897284526499E-2</v>
      </c>
      <c r="AE1231" s="13">
        <f t="shared" si="1532"/>
        <v>1.0891291782324591E-3</v>
      </c>
      <c r="AF1231" s="13">
        <f t="shared" si="1533"/>
        <v>4.8184457866182541E-5</v>
      </c>
      <c r="AG1231" s="13">
        <f t="shared" si="1534"/>
        <v>1.4211610684087144E-6</v>
      </c>
      <c r="AH1231" s="13">
        <f t="shared" si="1535"/>
        <v>8.9724247180157912E-7</v>
      </c>
      <c r="AI1231" s="13">
        <f t="shared" si="1536"/>
        <v>8.5920223938599454E-7</v>
      </c>
      <c r="AJ1231" s="13">
        <f t="shared" si="1537"/>
        <v>4.1138739603109406E-7</v>
      </c>
      <c r="AK1231" s="13">
        <f t="shared" si="1538"/>
        <v>1.3131529214370349E-7</v>
      </c>
      <c r="AL1231" s="13">
        <f t="shared" si="1539"/>
        <v>1.0654768990044735E-10</v>
      </c>
      <c r="AM1231" s="13">
        <f t="shared" si="1540"/>
        <v>2.357422294546014E-3</v>
      </c>
      <c r="AN1231" s="13">
        <f t="shared" si="1541"/>
        <v>2.0859071172567073E-4</v>
      </c>
      <c r="AO1231" s="13">
        <f t="shared" si="1542"/>
        <v>9.2283179638378971E-6</v>
      </c>
      <c r="AP1231" s="13">
        <f t="shared" si="1543"/>
        <v>2.721816701461259E-7</v>
      </c>
      <c r="AQ1231" s="13">
        <f t="shared" si="1544"/>
        <v>6.0208313573911109E-9</v>
      </c>
      <c r="AR1231" s="13">
        <f t="shared" si="1545"/>
        <v>1.5878058523208599E-8</v>
      </c>
      <c r="AS1231" s="13">
        <f t="shared" si="1546"/>
        <v>1.5204879248359603E-8</v>
      </c>
      <c r="AT1231" s="13">
        <f t="shared" si="1547"/>
        <v>7.2801203188435697E-9</v>
      </c>
      <c r="AU1231" s="13">
        <f t="shared" si="1548"/>
        <v>2.323822109605901E-9</v>
      </c>
      <c r="AV1231" s="13">
        <f t="shared" si="1549"/>
        <v>5.563248573429161E-10</v>
      </c>
      <c r="AW1231" s="13">
        <f t="shared" si="1550"/>
        <v>2.5077526267092418E-13</v>
      </c>
      <c r="AX1231" s="13">
        <f t="shared" si="1551"/>
        <v>3.7624584552292846E-4</v>
      </c>
      <c r="AY1231" s="13">
        <f t="shared" si="1552"/>
        <v>3.3291187956873098E-5</v>
      </c>
      <c r="AZ1231" s="13">
        <f t="shared" si="1553"/>
        <v>1.4728444297364507E-6</v>
      </c>
      <c r="BA1231" s="13">
        <f t="shared" si="1554"/>
        <v>4.344033856678753E-8</v>
      </c>
      <c r="BB1231" s="13">
        <f t="shared" si="1555"/>
        <v>9.6092787026468139E-10</v>
      </c>
      <c r="BC1231" s="13">
        <f t="shared" si="1556"/>
        <v>1.7005067682550555E-11</v>
      </c>
      <c r="BD1231" s="13">
        <f t="shared" si="1557"/>
        <v>2.3415515722691426E-10</v>
      </c>
      <c r="BE1231" s="13">
        <f t="shared" si="1558"/>
        <v>2.2422772191019933E-10</v>
      </c>
      <c r="BF1231" s="13">
        <f t="shared" si="1559"/>
        <v>1.0736058916762274E-10</v>
      </c>
      <c r="BG1231" s="13">
        <f t="shared" si="1560"/>
        <v>3.4269613671394364E-11</v>
      </c>
      <c r="BH1231" s="13">
        <f t="shared" si="1561"/>
        <v>8.2041727110379269E-12</v>
      </c>
      <c r="BI1231" s="13">
        <f t="shared" si="1562"/>
        <v>1.5712683666165365E-12</v>
      </c>
      <c r="BJ1231" s="14">
        <f t="shared" si="1563"/>
        <v>0.58434530360674664</v>
      </c>
      <c r="BK1231" s="14">
        <f t="shared" si="1564"/>
        <v>0.3817469154498051</v>
      </c>
      <c r="BL1231" s="14">
        <f t="shared" si="1565"/>
        <v>3.3836756080512412E-2</v>
      </c>
      <c r="BM1231" s="14">
        <f t="shared" si="1566"/>
        <v>8.8906936201742892E-2</v>
      </c>
      <c r="BN1231" s="14">
        <f t="shared" si="1567"/>
        <v>0.91102930908208957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1.36507936507937</v>
      </c>
      <c r="F1232" s="10">
        <f>VLOOKUP(B1232,home!$B$2:$E$405,3,FALSE)</f>
        <v>1.59</v>
      </c>
      <c r="G1232" s="10">
        <f>VLOOKUP(C1232,away!$B$2:$E$405,4,FALSE)</f>
        <v>1.22</v>
      </c>
      <c r="H1232" s="10">
        <f>VLOOKUP(A1232,away!$A$2:$E$405,3,FALSE)</f>
        <v>1.0634920634920599</v>
      </c>
      <c r="I1232" s="10">
        <f>VLOOKUP(C1232,away!$B$2:$E$405,3,FALSE)</f>
        <v>0.98</v>
      </c>
      <c r="J1232" s="10">
        <f>VLOOKUP(B1232,home!$B$2:$E$405,4,FALSE)</f>
        <v>0.31</v>
      </c>
      <c r="K1232" s="12">
        <f t="shared" si="1512"/>
        <v>2.6479809523809617</v>
      </c>
      <c r="L1232" s="12">
        <f t="shared" si="1513"/>
        <v>0.32308888888888776</v>
      </c>
      <c r="M1232" s="13">
        <f t="shared" si="1514"/>
        <v>5.1248453282646031E-2</v>
      </c>
      <c r="N1232" s="13">
        <f t="shared" si="1515"/>
        <v>0.13570492813143226</v>
      </c>
      <c r="O1232" s="13">
        <f t="shared" si="1516"/>
        <v>1.6557805828364178E-2</v>
      </c>
      <c r="P1232" s="13">
        <f t="shared" si="1517"/>
        <v>4.3844754446730812E-2</v>
      </c>
      <c r="Q1232" s="13">
        <f t="shared" si="1518"/>
        <v>0.17967203241813001</v>
      </c>
      <c r="R1232" s="13">
        <f t="shared" si="1519"/>
        <v>2.6748215437620653E-3</v>
      </c>
      <c r="S1232" s="13">
        <f t="shared" si="1520"/>
        <v>9.3776610285772263E-3</v>
      </c>
      <c r="T1232" s="13">
        <f t="shared" si="1521"/>
        <v>5.8050037318381834E-2</v>
      </c>
      <c r="U1232" s="13">
        <f t="shared" si="1522"/>
        <v>7.0828764989001878E-3</v>
      </c>
      <c r="V1232" s="13">
        <f t="shared" si="1523"/>
        <v>8.9143339673102939E-4</v>
      </c>
      <c r="W1232" s="13">
        <f t="shared" si="1524"/>
        <v>0.15858937317292762</v>
      </c>
      <c r="X1232" s="13">
        <f t="shared" si="1525"/>
        <v>5.1238464368026364E-2</v>
      </c>
      <c r="Y1232" s="13">
        <f t="shared" si="1526"/>
        <v>8.2772892605192504E-3</v>
      </c>
      <c r="Z1232" s="13">
        <f t="shared" si="1527"/>
        <v>2.8806837351671506E-4</v>
      </c>
      <c r="AA1232" s="13">
        <f t="shared" si="1528"/>
        <v>7.6279956605562564E-4</v>
      </c>
      <c r="AB1232" s="13">
        <f t="shared" si="1529"/>
        <v>1.0099393606998802E-3</v>
      </c>
      <c r="AC1232" s="13">
        <f t="shared" si="1530"/>
        <v>4.7665680476402533E-5</v>
      </c>
      <c r="AD1232" s="13">
        <f t="shared" si="1531"/>
        <v>0.10498540985298718</v>
      </c>
      <c r="AE1232" s="13">
        <f t="shared" si="1532"/>
        <v>3.3919619418946112E-2</v>
      </c>
      <c r="AF1232" s="13">
        <f t="shared" si="1533"/>
        <v>5.479526074800619E-3</v>
      </c>
      <c r="AG1232" s="13">
        <f t="shared" si="1534"/>
        <v>5.9012466371500681E-4</v>
      </c>
      <c r="AH1232" s="13">
        <f t="shared" si="1535"/>
        <v>2.3267922680886145E-5</v>
      </c>
      <c r="AI1232" s="13">
        <f t="shared" si="1536"/>
        <v>6.1613016060459475E-5</v>
      </c>
      <c r="AJ1232" s="13">
        <f t="shared" si="1537"/>
        <v>8.1575046473419491E-5</v>
      </c>
      <c r="AK1232" s="13">
        <f t="shared" si="1538"/>
        <v>7.2003056417068847E-5</v>
      </c>
      <c r="AL1232" s="13">
        <f t="shared" si="1539"/>
        <v>1.6311829311202937E-6</v>
      </c>
      <c r="AM1232" s="13">
        <f t="shared" si="1540"/>
        <v>5.5599873113723684E-2</v>
      </c>
      <c r="AN1232" s="13">
        <f t="shared" si="1541"/>
        <v>1.7963701226676128E-2</v>
      </c>
      <c r="AO1232" s="13">
        <f t="shared" si="1542"/>
        <v>2.9019361348293694E-3</v>
      </c>
      <c r="AP1232" s="13">
        <f t="shared" si="1543"/>
        <v>3.1252777380951153E-4</v>
      </c>
      <c r="AQ1232" s="13">
        <f t="shared" si="1544"/>
        <v>2.5243562796758184E-5</v>
      </c>
      <c r="AR1232" s="13">
        <f t="shared" si="1545"/>
        <v>1.5035214571440116E-6</v>
      </c>
      <c r="AS1232" s="13">
        <f t="shared" si="1546"/>
        <v>3.9812961800134115E-6</v>
      </c>
      <c r="AT1232" s="13">
        <f t="shared" si="1547"/>
        <v>5.2711982252312996E-6</v>
      </c>
      <c r="AU1232" s="13">
        <f t="shared" si="1548"/>
        <v>4.6526774988789371E-6</v>
      </c>
      <c r="AV1232" s="13">
        <f t="shared" si="1549"/>
        <v>3.0800503486507304E-6</v>
      </c>
      <c r="AW1232" s="13">
        <f t="shared" si="1550"/>
        <v>3.876475531977223E-8</v>
      </c>
      <c r="AX1232" s="13">
        <f t="shared" si="1551"/>
        <v>2.4537900826656456E-2</v>
      </c>
      <c r="AY1232" s="13">
        <f t="shared" si="1552"/>
        <v>7.9279231137501533E-3</v>
      </c>
      <c r="AZ1232" s="13">
        <f t="shared" si="1553"/>
        <v>1.2807119350090341E-3</v>
      </c>
      <c r="BA1232" s="13">
        <f t="shared" si="1554"/>
        <v>1.3792793202293543E-4</v>
      </c>
      <c r="BB1232" s="13">
        <f t="shared" si="1555"/>
        <v>1.1140745576008064E-5</v>
      </c>
      <c r="BC1232" s="13">
        <f t="shared" si="1556"/>
        <v>7.1989022190924771E-7</v>
      </c>
      <c r="BD1232" s="13">
        <f t="shared" si="1557"/>
        <v>8.0961846168209922E-8</v>
      </c>
      <c r="BE1232" s="13">
        <f t="shared" si="1558"/>
        <v>2.1438542652301744E-7</v>
      </c>
      <c r="BF1232" s="13">
        <f t="shared" si="1559"/>
        <v>2.8384426295050923E-7</v>
      </c>
      <c r="BG1232" s="13">
        <f t="shared" si="1560"/>
        <v>2.5053806724518718E-7</v>
      </c>
      <c r="BH1232" s="13">
        <f t="shared" si="1561"/>
        <v>1.6585500747789908E-7</v>
      </c>
      <c r="BI1232" s="13">
        <f t="shared" si="1562"/>
        <v>8.7836180131695688E-8</v>
      </c>
      <c r="BJ1232" s="14">
        <f t="shared" si="1563"/>
        <v>0.8472064109349382</v>
      </c>
      <c r="BK1232" s="14">
        <f t="shared" si="1564"/>
        <v>0.11333952213184278</v>
      </c>
      <c r="BL1232" s="14">
        <f t="shared" si="1565"/>
        <v>2.8346274003914186E-2</v>
      </c>
      <c r="BM1232" s="14">
        <f t="shared" si="1566"/>
        <v>0.5515495954441515</v>
      </c>
      <c r="BN1232" s="14">
        <f t="shared" si="1567"/>
        <v>0.42970279565106539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1.36507936507937</v>
      </c>
      <c r="F1233" s="10">
        <f>VLOOKUP(B1233,home!$B$2:$E$405,3,FALSE)</f>
        <v>1.26</v>
      </c>
      <c r="G1233" s="10">
        <f>VLOOKUP(C1233,away!$B$2:$E$405,4,FALSE)</f>
        <v>1.05</v>
      </c>
      <c r="H1233" s="10">
        <f>VLOOKUP(A1233,away!$A$2:$E$405,3,FALSE)</f>
        <v>1.0634920634920599</v>
      </c>
      <c r="I1233" s="10">
        <f>VLOOKUP(C1233,away!$B$2:$E$405,3,FALSE)</f>
        <v>0.21</v>
      </c>
      <c r="J1233" s="10">
        <f>VLOOKUP(B1233,home!$B$2:$E$405,4,FALSE)</f>
        <v>1.21</v>
      </c>
      <c r="K1233" s="12">
        <f t="shared" si="1512"/>
        <v>1.8060000000000065</v>
      </c>
      <c r="L1233" s="12">
        <f t="shared" si="1513"/>
        <v>0.27023333333333244</v>
      </c>
      <c r="M1233" s="13">
        <f t="shared" si="1514"/>
        <v>0.12540167001934738</v>
      </c>
      <c r="N1233" s="13">
        <f t="shared" si="1515"/>
        <v>0.22647541605494223</v>
      </c>
      <c r="O1233" s="13">
        <f t="shared" si="1516"/>
        <v>3.3887711294894866E-2</v>
      </c>
      <c r="P1233" s="13">
        <f t="shared" si="1517"/>
        <v>6.120120659858036E-2</v>
      </c>
      <c r="Q1233" s="13">
        <f t="shared" si="1518"/>
        <v>0.20450730069761358</v>
      </c>
      <c r="R1233" s="13">
        <f t="shared" si="1519"/>
        <v>4.5787945911285296E-3</v>
      </c>
      <c r="S1233" s="13">
        <f t="shared" si="1520"/>
        <v>7.4671806375151018E-3</v>
      </c>
      <c r="T1233" s="13">
        <f t="shared" si="1521"/>
        <v>5.5264689558518272E-2</v>
      </c>
      <c r="U1233" s="13">
        <f t="shared" si="1522"/>
        <v>8.2693030315781537E-3</v>
      </c>
      <c r="V1233" s="13">
        <f t="shared" si="1523"/>
        <v>4.0492147693175156E-4</v>
      </c>
      <c r="W1233" s="13">
        <f t="shared" si="1524"/>
        <v>0.12311339501996385</v>
      </c>
      <c r="X1233" s="13">
        <f t="shared" si="1525"/>
        <v>3.3269343114228127E-2</v>
      </c>
      <c r="Y1233" s="13">
        <f t="shared" si="1526"/>
        <v>4.4952427437841081E-3</v>
      </c>
      <c r="Z1233" s="13">
        <f t="shared" si="1527"/>
        <v>4.124476416697651E-4</v>
      </c>
      <c r="AA1233" s="13">
        <f t="shared" si="1528"/>
        <v>7.4488044085559851E-4</v>
      </c>
      <c r="AB1233" s="13">
        <f t="shared" si="1529"/>
        <v>6.7262703809260792E-4</v>
      </c>
      <c r="AC1233" s="13">
        <f t="shared" si="1530"/>
        <v>1.2351152780739986E-5</v>
      </c>
      <c r="AD1233" s="13">
        <f t="shared" si="1531"/>
        <v>5.5585697851513877E-2</v>
      </c>
      <c r="AE1233" s="13">
        <f t="shared" si="1532"/>
        <v>1.5021108416074052E-2</v>
      </c>
      <c r="AF1233" s="13">
        <f t="shared" si="1533"/>
        <v>2.0296020988185321E-3</v>
      </c>
      <c r="AG1233" s="13">
        <f t="shared" si="1534"/>
        <v>1.8282204683468646E-4</v>
      </c>
      <c r="AH1233" s="13">
        <f t="shared" si="1535"/>
        <v>2.7864275258473126E-5</v>
      </c>
      <c r="AI1233" s="13">
        <f t="shared" si="1536"/>
        <v>5.0322881116802652E-5</v>
      </c>
      <c r="AJ1233" s="13">
        <f t="shared" si="1537"/>
        <v>4.5441561648472963E-5</v>
      </c>
      <c r="AK1233" s="13">
        <f t="shared" si="1538"/>
        <v>2.7355820112380829E-5</v>
      </c>
      <c r="AL1233" s="13">
        <f t="shared" si="1539"/>
        <v>2.4111495578904957E-7</v>
      </c>
      <c r="AM1233" s="13">
        <f t="shared" si="1540"/>
        <v>2.0077554063966878E-2</v>
      </c>
      <c r="AN1233" s="13">
        <f t="shared" si="1541"/>
        <v>5.4256243598859652E-3</v>
      </c>
      <c r="AO1233" s="13">
        <f t="shared" si="1542"/>
        <v>7.3309227809325618E-4</v>
      </c>
      <c r="AP1233" s="13">
        <f t="shared" si="1543"/>
        <v>6.603532331668896E-5</v>
      </c>
      <c r="AQ1233" s="13">
        <f t="shared" si="1544"/>
        <v>4.4612363844032982E-6</v>
      </c>
      <c r="AR1233" s="13">
        <f t="shared" si="1545"/>
        <v>1.50597119680294E-6</v>
      </c>
      <c r="AS1233" s="13">
        <f t="shared" si="1546"/>
        <v>2.7197839814261194E-6</v>
      </c>
      <c r="AT1233" s="13">
        <f t="shared" si="1547"/>
        <v>2.4559649352277954E-6</v>
      </c>
      <c r="AU1233" s="13">
        <f t="shared" si="1548"/>
        <v>1.4784908910071384E-6</v>
      </c>
      <c r="AV1233" s="13">
        <f t="shared" si="1549"/>
        <v>6.6753863728972533E-7</v>
      </c>
      <c r="AW1233" s="13">
        <f t="shared" si="1550"/>
        <v>3.2687244606729423E-9</v>
      </c>
      <c r="AX1233" s="13">
        <f t="shared" si="1551"/>
        <v>6.0433437732540585E-3</v>
      </c>
      <c r="AY1233" s="13">
        <f t="shared" si="1552"/>
        <v>1.6331129323256832E-3</v>
      </c>
      <c r="AZ1233" s="13">
        <f t="shared" si="1553"/>
        <v>2.2066077570607115E-4</v>
      </c>
      <c r="BA1233" s="13">
        <f t="shared" si="1554"/>
        <v>1.9876632318323472E-5</v>
      </c>
      <c r="BB1233" s="13">
        <f t="shared" si="1555"/>
        <v>1.342832151705399E-6</v>
      </c>
      <c r="BC1233" s="13">
        <f t="shared" si="1556"/>
        <v>7.2575601692504263E-8</v>
      </c>
      <c r="BD1233" s="13">
        <f t="shared" si="1557"/>
        <v>6.7827269402674353E-8</v>
      </c>
      <c r="BE1233" s="13">
        <f t="shared" si="1558"/>
        <v>1.2249604854123034E-7</v>
      </c>
      <c r="BF1233" s="13">
        <f t="shared" si="1559"/>
        <v>1.1061393183273141E-7</v>
      </c>
      <c r="BG1233" s="13">
        <f t="shared" si="1560"/>
        <v>6.6589586963304561E-8</v>
      </c>
      <c r="BH1233" s="13">
        <f t="shared" si="1561"/>
        <v>3.0065198513932114E-8</v>
      </c>
      <c r="BI1233" s="13">
        <f t="shared" si="1562"/>
        <v>1.0859549703232315E-8</v>
      </c>
      <c r="BJ1233" s="14">
        <f t="shared" si="1563"/>
        <v>0.75416979438529608</v>
      </c>
      <c r="BK1233" s="14">
        <f t="shared" si="1564"/>
        <v>0.19612068393243678</v>
      </c>
      <c r="BL1233" s="14">
        <f t="shared" si="1565"/>
        <v>4.8313537135912597E-2</v>
      </c>
      <c r="BM1233" s="14">
        <f t="shared" si="1566"/>
        <v>0.3413312541752071</v>
      </c>
      <c r="BN1233" s="14">
        <f t="shared" si="1567"/>
        <v>0.65605209925650698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1.55833333333333</v>
      </c>
      <c r="F1234" s="10" t="e">
        <f>VLOOKUP(B1234,home!$B$2:$E$405,3,FALSE)</f>
        <v>#N/A</v>
      </c>
      <c r="G1234" s="10">
        <f>VLOOKUP(C1234,away!$B$2:$E$405,4,FALSE)</f>
        <v>0.86</v>
      </c>
      <c r="H1234" s="10">
        <f>VLOOKUP(A1234,away!$A$2:$E$405,3,FALSE)</f>
        <v>1.1000000000000001</v>
      </c>
      <c r="I1234" s="10">
        <f>VLOOKUP(C1234,away!$B$2:$E$405,3,FALSE)</f>
        <v>0.75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1.55833333333333</v>
      </c>
      <c r="F1235" s="10">
        <f>VLOOKUP(B1235,home!$B$2:$E$405,3,FALSE)</f>
        <v>0.43</v>
      </c>
      <c r="G1235" s="10">
        <f>VLOOKUP(C1235,away!$B$2:$E$405,4,FALSE)</f>
        <v>1.47</v>
      </c>
      <c r="H1235" s="10">
        <f>VLOOKUP(A1235,away!$A$2:$E$405,3,FALSE)</f>
        <v>1.1000000000000001</v>
      </c>
      <c r="I1235" s="10">
        <f>VLOOKUP(C1235,away!$B$2:$E$405,3,FALSE)</f>
        <v>0.73</v>
      </c>
      <c r="J1235" s="10">
        <f>VLOOKUP(B1235,home!$B$2:$E$405,4,FALSE)</f>
        <v>0.91</v>
      </c>
      <c r="K1235" s="12">
        <f t="shared" si="1512"/>
        <v>0.98502249999999791</v>
      </c>
      <c r="L1235" s="12">
        <f t="shared" si="1513"/>
        <v>0.7307300000000001</v>
      </c>
      <c r="M1235" s="13">
        <f t="shared" si="1514"/>
        <v>0.1798283489532885</v>
      </c>
      <c r="N1235" s="13">
        <f t="shared" si="1515"/>
        <v>0.17713496985684021</v>
      </c>
      <c r="O1235" s="13">
        <f t="shared" si="1516"/>
        <v>0.13140596943063651</v>
      </c>
      <c r="P1235" s="13">
        <f t="shared" si="1517"/>
        <v>0.12943783652348886</v>
      </c>
      <c r="Q1235" s="13">
        <f t="shared" si="1518"/>
        <v>8.7240965422904507E-2</v>
      </c>
      <c r="R1235" s="13">
        <f t="shared" si="1519"/>
        <v>4.8011142021024515E-2</v>
      </c>
      <c r="S1235" s="13">
        <f t="shared" si="1520"/>
        <v>2.3291869192762011E-2</v>
      </c>
      <c r="T1235" s="13">
        <f t="shared" si="1521"/>
        <v>6.3749590663479017E-2</v>
      </c>
      <c r="U1235" s="13">
        <f t="shared" si="1522"/>
        <v>4.7292055141404513E-2</v>
      </c>
      <c r="V1235" s="13">
        <f t="shared" si="1523"/>
        <v>1.8627943903465549E-3</v>
      </c>
      <c r="W1235" s="13">
        <f t="shared" si="1524"/>
        <v>2.8644771287760926E-2</v>
      </c>
      <c r="X1235" s="13">
        <f t="shared" si="1525"/>
        <v>2.0931593723105543E-2</v>
      </c>
      <c r="Y1235" s="13">
        <f t="shared" si="1526"/>
        <v>7.6476717406424579E-3</v>
      </c>
      <c r="Z1235" s="13">
        <f t="shared" si="1527"/>
        <v>1.1694393936341084E-2</v>
      </c>
      <c r="AA1235" s="13">
        <f t="shared" si="1528"/>
        <v>1.151924115115951E-2</v>
      </c>
      <c r="AB1235" s="13">
        <f t="shared" si="1529"/>
        <v>5.6733558584089972E-3</v>
      </c>
      <c r="AC1235" s="13">
        <f t="shared" si="1530"/>
        <v>8.3800773479957821E-5</v>
      </c>
      <c r="AD1235" s="13">
        <f t="shared" si="1531"/>
        <v>7.0539360564496065E-3</v>
      </c>
      <c r="AE1235" s="13">
        <f t="shared" si="1532"/>
        <v>5.1545226945294209E-3</v>
      </c>
      <c r="AF1235" s="13">
        <f t="shared" si="1533"/>
        <v>1.8832821842867421E-3</v>
      </c>
      <c r="AG1235" s="13">
        <f t="shared" si="1534"/>
        <v>4.5872359684128383E-4</v>
      </c>
      <c r="AH1235" s="13">
        <f t="shared" si="1535"/>
        <v>2.13636112027563E-3</v>
      </c>
      <c r="AI1235" s="13">
        <f t="shared" si="1536"/>
        <v>2.1043637715966968E-3</v>
      </c>
      <c r="AJ1235" s="13">
        <f t="shared" si="1537"/>
        <v>1.0364228316038014E-3</v>
      </c>
      <c r="AK1235" s="13">
        <f t="shared" si="1538"/>
        <v>3.4029993621448448E-4</v>
      </c>
      <c r="AL1235" s="13">
        <f t="shared" si="1539"/>
        <v>2.4127432368426588E-6</v>
      </c>
      <c r="AM1235" s="13">
        <f t="shared" si="1540"/>
        <v>1.389657145832824E-3</v>
      </c>
      <c r="AN1235" s="13">
        <f t="shared" si="1541"/>
        <v>1.0154641661744195E-3</v>
      </c>
      <c r="AO1235" s="13">
        <f t="shared" si="1542"/>
        <v>3.710150650743168E-4</v>
      </c>
      <c r="AP1235" s="13">
        <f t="shared" si="1543"/>
        <v>9.037061283391853E-5</v>
      </c>
      <c r="AQ1235" s="13">
        <f t="shared" si="1544"/>
        <v>1.6509129479032321E-5</v>
      </c>
      <c r="AR1235" s="13">
        <f t="shared" si="1545"/>
        <v>3.1222063228380234E-4</v>
      </c>
      <c r="AS1235" s="13">
        <f t="shared" si="1546"/>
        <v>3.0754434776377105E-4</v>
      </c>
      <c r="AT1235" s="13">
        <f t="shared" si="1547"/>
        <v>1.5146905114756925E-4</v>
      </c>
      <c r="AU1235" s="13">
        <f t="shared" si="1548"/>
        <v>4.9733474478002074E-5</v>
      </c>
      <c r="AV1235" s="13">
        <f t="shared" si="1549"/>
        <v>1.2247147841001922E-5</v>
      </c>
      <c r="AW1235" s="13">
        <f t="shared" si="1550"/>
        <v>4.8240488233698148E-8</v>
      </c>
      <c r="AX1235" s="13">
        <f t="shared" si="1551"/>
        <v>2.2814059265518488E-4</v>
      </c>
      <c r="AY1235" s="13">
        <f t="shared" si="1552"/>
        <v>1.6670917527092326E-4</v>
      </c>
      <c r="AZ1235" s="13">
        <f t="shared" si="1553"/>
        <v>6.0909697822860886E-5</v>
      </c>
      <c r="BA1235" s="13">
        <f t="shared" si="1554"/>
        <v>1.4836181163366382E-5</v>
      </c>
      <c r="BB1235" s="13">
        <f t="shared" si="1555"/>
        <v>2.7103106653766791E-6</v>
      </c>
      <c r="BC1235" s="13">
        <f t="shared" si="1556"/>
        <v>3.9610106250214029E-7</v>
      </c>
      <c r="BD1235" s="13">
        <f t="shared" si="1557"/>
        <v>3.8024830438123805E-5</v>
      </c>
      <c r="BE1235" s="13">
        <f t="shared" si="1558"/>
        <v>3.7455313540236722E-5</v>
      </c>
      <c r="BF1235" s="13">
        <f t="shared" si="1559"/>
        <v>1.8447163290843871E-5</v>
      </c>
      <c r="BG1235" s="13">
        <f t="shared" si="1560"/>
        <v>6.0569569675517404E-6</v>
      </c>
      <c r="BH1235" s="13">
        <f t="shared" si="1561"/>
        <v>1.4915597236425551E-6</v>
      </c>
      <c r="BI1235" s="13">
        <f t="shared" si="1562"/>
        <v>2.9384397757633923E-7</v>
      </c>
      <c r="BJ1235" s="14">
        <f t="shared" si="1563"/>
        <v>0.40325674540487449</v>
      </c>
      <c r="BK1235" s="14">
        <f t="shared" si="1564"/>
        <v>0.33467377175187363</v>
      </c>
      <c r="BL1235" s="14">
        <f t="shared" si="1565"/>
        <v>0.25045419558377674</v>
      </c>
      <c r="BM1235" s="14">
        <f t="shared" si="1566"/>
        <v>0.2468532135339003</v>
      </c>
      <c r="BN1235" s="14">
        <f t="shared" si="1567"/>
        <v>0.75305923220818305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1.55833333333333</v>
      </c>
      <c r="F1236" s="10">
        <f>VLOOKUP(B1236,home!$B$2:$E$405,3,FALSE)</f>
        <v>0.96</v>
      </c>
      <c r="G1236" s="10">
        <f>VLOOKUP(C1236,away!$B$2:$E$405,4,FALSE)</f>
        <v>0.43</v>
      </c>
      <c r="H1236" s="10">
        <f>VLOOKUP(A1236,away!$A$2:$E$405,3,FALSE)</f>
        <v>1.1000000000000001</v>
      </c>
      <c r="I1236" s="10">
        <f>VLOOKUP(C1236,away!$B$2:$E$405,3,FALSE)</f>
        <v>0.64</v>
      </c>
      <c r="J1236" s="10">
        <f>VLOOKUP(B1236,home!$B$2:$E$405,4,FALSE)</f>
        <v>1.06</v>
      </c>
      <c r="K1236" s="12">
        <f t="shared" si="1512"/>
        <v>0.64327999999999852</v>
      </c>
      <c r="L1236" s="12">
        <f t="shared" si="1513"/>
        <v>0.74624000000000013</v>
      </c>
      <c r="M1236" s="13">
        <f t="shared" si="1514"/>
        <v>0.2491948894759583</v>
      </c>
      <c r="N1236" s="13">
        <f t="shared" si="1515"/>
        <v>0.1603020885020941</v>
      </c>
      <c r="O1236" s="13">
        <f t="shared" si="1516"/>
        <v>0.18595919432253916</v>
      </c>
      <c r="P1236" s="13">
        <f t="shared" si="1517"/>
        <v>0.11962383052380271</v>
      </c>
      <c r="Q1236" s="13">
        <f t="shared" si="1518"/>
        <v>5.1559563745813421E-2</v>
      </c>
      <c r="R1236" s="13">
        <f t="shared" si="1519"/>
        <v>6.9385094585625806E-2</v>
      </c>
      <c r="S1236" s="13">
        <f t="shared" si="1520"/>
        <v>1.435609379799104E-2</v>
      </c>
      <c r="T1236" s="13">
        <f t="shared" si="1521"/>
        <v>3.8475808849675809E-2</v>
      </c>
      <c r="U1236" s="13">
        <f t="shared" si="1522"/>
        <v>4.4634043645041269E-2</v>
      </c>
      <c r="V1236" s="13">
        <f t="shared" si="1523"/>
        <v>7.6572416209218523E-4</v>
      </c>
      <c r="W1236" s="13">
        <f t="shared" si="1524"/>
        <v>1.1055745388802263E-2</v>
      </c>
      <c r="X1236" s="13">
        <f t="shared" si="1525"/>
        <v>8.2502394389398024E-3</v>
      </c>
      <c r="Y1236" s="13">
        <f t="shared" si="1526"/>
        <v>3.0783293394572192E-3</v>
      </c>
      <c r="Z1236" s="13">
        <f t="shared" si="1527"/>
        <v>1.7259310994525805E-2</v>
      </c>
      <c r="AA1236" s="13">
        <f t="shared" si="1528"/>
        <v>1.1102569576558535E-2</v>
      </c>
      <c r="AB1236" s="13">
        <f t="shared" si="1529"/>
        <v>3.5710304786042784E-3</v>
      </c>
      <c r="AC1236" s="13">
        <f t="shared" si="1530"/>
        <v>2.2973699818524367E-5</v>
      </c>
      <c r="AD1236" s="13">
        <f t="shared" si="1531"/>
        <v>1.7779849734271753E-3</v>
      </c>
      <c r="AE1236" s="13">
        <f t="shared" si="1532"/>
        <v>1.3268035065702956E-3</v>
      </c>
      <c r="AF1236" s="13">
        <f t="shared" si="1533"/>
        <v>4.9505692437150871E-4</v>
      </c>
      <c r="AG1236" s="13">
        <f t="shared" si="1534"/>
        <v>1.2314375974766491E-4</v>
      </c>
      <c r="AH1236" s="13">
        <f t="shared" si="1535"/>
        <v>3.2198970591387349E-3</v>
      </c>
      <c r="AI1236" s="13">
        <f t="shared" si="1536"/>
        <v>2.0712953802027607E-3</v>
      </c>
      <c r="AJ1236" s="13">
        <f t="shared" si="1537"/>
        <v>6.6621144608841436E-4</v>
      </c>
      <c r="AK1236" s="13">
        <f t="shared" si="1538"/>
        <v>1.428534996799181E-4</v>
      </c>
      <c r="AL1236" s="13">
        <f t="shared" si="1539"/>
        <v>4.4113295892627321E-7</v>
      </c>
      <c r="AM1236" s="13">
        <f t="shared" si="1540"/>
        <v>2.287484347412462E-4</v>
      </c>
      <c r="AN1236" s="13">
        <f t="shared" si="1541"/>
        <v>1.707012319413076E-4</v>
      </c>
      <c r="AO1236" s="13">
        <f t="shared" si="1542"/>
        <v>6.3692043661940694E-5</v>
      </c>
      <c r="AP1236" s="13">
        <f t="shared" si="1543"/>
        <v>1.5843183554095542E-5</v>
      </c>
      <c r="AQ1236" s="13">
        <f t="shared" si="1544"/>
        <v>2.9557043238520652E-6</v>
      </c>
      <c r="AR1236" s="13">
        <f t="shared" si="1545"/>
        <v>4.8056319628233813E-4</v>
      </c>
      <c r="AS1236" s="13">
        <f t="shared" si="1546"/>
        <v>3.0913669290450179E-4</v>
      </c>
      <c r="AT1236" s="13">
        <f t="shared" si="1547"/>
        <v>9.9430725905803717E-5</v>
      </c>
      <c r="AU1236" s="13">
        <f t="shared" si="1548"/>
        <v>2.1320599120228427E-5</v>
      </c>
      <c r="AV1236" s="13">
        <f t="shared" si="1549"/>
        <v>3.4287787505151268E-6</v>
      </c>
      <c r="AW1236" s="13">
        <f t="shared" si="1550"/>
        <v>5.8822784612959201E-9</v>
      </c>
      <c r="AX1236" s="13">
        <f t="shared" si="1551"/>
        <v>2.4524882183391412E-5</v>
      </c>
      <c r="AY1236" s="13">
        <f t="shared" si="1552"/>
        <v>1.8301448080534011E-5</v>
      </c>
      <c r="AZ1236" s="13">
        <f t="shared" si="1553"/>
        <v>6.8286363078088511E-6</v>
      </c>
      <c r="BA1236" s="13">
        <f t="shared" si="1554"/>
        <v>1.6986005194464258E-6</v>
      </c>
      <c r="BB1236" s="13">
        <f t="shared" si="1555"/>
        <v>3.1689091290792525E-7</v>
      </c>
      <c r="BC1236" s="13">
        <f t="shared" si="1556"/>
        <v>4.7295334969682056E-8</v>
      </c>
      <c r="BD1236" s="13">
        <f t="shared" si="1557"/>
        <v>5.9769246598955303E-5</v>
      </c>
      <c r="BE1236" s="13">
        <f t="shared" si="1558"/>
        <v>3.8448360952175879E-5</v>
      </c>
      <c r="BF1236" s="13">
        <f t="shared" si="1559"/>
        <v>1.236653081665782E-5</v>
      </c>
      <c r="BG1236" s="13">
        <f t="shared" si="1560"/>
        <v>2.6517139812465422E-6</v>
      </c>
      <c r="BH1236" s="13">
        <f t="shared" si="1561"/>
        <v>4.2644864246406781E-7</v>
      </c>
      <c r="BI1236" s="13">
        <f t="shared" si="1562"/>
        <v>5.4865176544856992E-8</v>
      </c>
      <c r="BJ1236" s="14">
        <f t="shared" si="1563"/>
        <v>0.27697842278046075</v>
      </c>
      <c r="BK1236" s="14">
        <f t="shared" si="1564"/>
        <v>0.3839822542407022</v>
      </c>
      <c r="BL1236" s="14">
        <f t="shared" si="1565"/>
        <v>0.3217797871526103</v>
      </c>
      <c r="BM1236" s="14">
        <f t="shared" si="1566"/>
        <v>0.16395681844666349</v>
      </c>
      <c r="BN1236" s="14">
        <f t="shared" si="1567"/>
        <v>0.8360246611558334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1.55833333333333</v>
      </c>
      <c r="F1237" s="10">
        <f>VLOOKUP(B1237,home!$B$2:$E$405,3,FALSE)</f>
        <v>0.9</v>
      </c>
      <c r="G1237" s="10">
        <f>VLOOKUP(C1237,away!$B$2:$E$405,4,FALSE)</f>
        <v>1.07</v>
      </c>
      <c r="H1237" s="10">
        <f>VLOOKUP(A1237,away!$A$2:$E$405,3,FALSE)</f>
        <v>1.1000000000000001</v>
      </c>
      <c r="I1237" s="10">
        <f>VLOOKUP(C1237,away!$B$2:$E$405,3,FALSE)</f>
        <v>0.96</v>
      </c>
      <c r="J1237" s="10">
        <f>VLOOKUP(B1237,home!$B$2:$E$405,4,FALSE)</f>
        <v>0.55000000000000004</v>
      </c>
      <c r="K1237" s="12">
        <f t="shared" si="1512"/>
        <v>1.5006749999999969</v>
      </c>
      <c r="L1237" s="12">
        <f t="shared" si="1513"/>
        <v>0.58080000000000009</v>
      </c>
      <c r="M1237" s="13">
        <f t="shared" si="1514"/>
        <v>0.12474607596944316</v>
      </c>
      <c r="N1237" s="13">
        <f t="shared" si="1515"/>
        <v>0.18720331755544375</v>
      </c>
      <c r="O1237" s="13">
        <f t="shared" si="1516"/>
        <v>7.2452520923052599E-2</v>
      </c>
      <c r="P1237" s="13">
        <f t="shared" si="1517"/>
        <v>0.10872768683620174</v>
      </c>
      <c r="Q1237" s="13">
        <f t="shared" si="1518"/>
        <v>0.14046566928625751</v>
      </c>
      <c r="R1237" s="13">
        <f t="shared" si="1519"/>
        <v>2.1040212076054474E-2</v>
      </c>
      <c r="S1237" s="13">
        <f t="shared" si="1520"/>
        <v>2.3691546593511512E-2</v>
      </c>
      <c r="T1237" s="13">
        <f t="shared" si="1521"/>
        <v>8.1582460721458375E-2</v>
      </c>
      <c r="U1237" s="13">
        <f t="shared" si="1522"/>
        <v>3.1574520257232987E-2</v>
      </c>
      <c r="V1237" s="13">
        <f t="shared" si="1523"/>
        <v>2.2943737140215235E-3</v>
      </c>
      <c r="W1237" s="13">
        <f t="shared" si="1524"/>
        <v>7.0264439418718003E-2</v>
      </c>
      <c r="X1237" s="13">
        <f t="shared" si="1525"/>
        <v>4.0809586414391419E-2</v>
      </c>
      <c r="Y1237" s="13">
        <f t="shared" si="1526"/>
        <v>1.1851103894739267E-2</v>
      </c>
      <c r="Z1237" s="13">
        <f t="shared" si="1527"/>
        <v>4.0733850579241478E-3</v>
      </c>
      <c r="AA1237" s="13">
        <f t="shared" si="1528"/>
        <v>6.1128271218003089E-3</v>
      </c>
      <c r="AB1237" s="13">
        <f t="shared" si="1529"/>
        <v>4.5866834205038308E-3</v>
      </c>
      <c r="AC1237" s="13">
        <f t="shared" si="1530"/>
        <v>1.2498486662039951E-4</v>
      </c>
      <c r="AD1237" s="13">
        <f t="shared" si="1531"/>
        <v>2.6361021906171112E-2</v>
      </c>
      <c r="AE1237" s="13">
        <f t="shared" si="1532"/>
        <v>1.5310481523104184E-2</v>
      </c>
      <c r="AF1237" s="13">
        <f t="shared" si="1533"/>
        <v>4.4461638343094544E-3</v>
      </c>
      <c r="AG1237" s="13">
        <f t="shared" si="1534"/>
        <v>8.6077731832231085E-4</v>
      </c>
      <c r="AH1237" s="13">
        <f t="shared" si="1535"/>
        <v>5.9145551041058615E-4</v>
      </c>
      <c r="AI1237" s="13">
        <f t="shared" si="1536"/>
        <v>8.8758249808540467E-4</v>
      </c>
      <c r="AJ1237" s="13">
        <f t="shared" si="1537"/>
        <v>6.6598643265715612E-4</v>
      </c>
      <c r="AK1237" s="13">
        <f t="shared" si="1538"/>
        <v>3.3314306327592513E-4</v>
      </c>
      <c r="AL1237" s="13">
        <f t="shared" si="1539"/>
        <v>4.3574325946720684E-6</v>
      </c>
      <c r="AM1237" s="13">
        <f t="shared" si="1540"/>
        <v>7.9118653098086481E-3</v>
      </c>
      <c r="AN1237" s="13">
        <f t="shared" si="1541"/>
        <v>4.5952113719368625E-3</v>
      </c>
      <c r="AO1237" s="13">
        <f t="shared" si="1542"/>
        <v>1.334449382410465E-3</v>
      </c>
      <c r="AP1237" s="13">
        <f t="shared" si="1543"/>
        <v>2.5834940043466617E-4</v>
      </c>
      <c r="AQ1237" s="13">
        <f t="shared" si="1544"/>
        <v>3.7512332943113518E-5</v>
      </c>
      <c r="AR1237" s="13">
        <f t="shared" si="1545"/>
        <v>6.8703472089293719E-5</v>
      </c>
      <c r="AS1237" s="13">
        <f t="shared" si="1546"/>
        <v>1.0310158297760066E-4</v>
      </c>
      <c r="AT1237" s="13">
        <f t="shared" si="1547"/>
        <v>7.7360984017455292E-5</v>
      </c>
      <c r="AU1237" s="13">
        <f t="shared" si="1548"/>
        <v>3.8697898230131481E-5</v>
      </c>
      <c r="AV1237" s="13">
        <f t="shared" si="1549"/>
        <v>1.4518242106625615E-5</v>
      </c>
      <c r="AW1237" s="13">
        <f t="shared" si="1550"/>
        <v>1.0549732123201978E-7</v>
      </c>
      <c r="AX1237" s="13">
        <f t="shared" si="1551"/>
        <v>1.9788564122995103E-3</v>
      </c>
      <c r="AY1237" s="13">
        <f t="shared" si="1552"/>
        <v>1.1493198042635557E-3</v>
      </c>
      <c r="AZ1237" s="13">
        <f t="shared" si="1553"/>
        <v>3.3376247115813657E-4</v>
      </c>
      <c r="BA1237" s="13">
        <f t="shared" si="1554"/>
        <v>6.4616414416215272E-5</v>
      </c>
      <c r="BB1237" s="13">
        <f t="shared" si="1555"/>
        <v>9.3823033732344564E-6</v>
      </c>
      <c r="BC1237" s="13">
        <f t="shared" si="1556"/>
        <v>1.089848359834915E-6</v>
      </c>
      <c r="BD1237" s="13">
        <f t="shared" si="1557"/>
        <v>6.6504960982436331E-6</v>
      </c>
      <c r="BE1237" s="13">
        <f t="shared" si="1558"/>
        <v>9.9802332322317449E-6</v>
      </c>
      <c r="BF1237" s="13">
        <f t="shared" si="1559"/>
        <v>7.4885432528896727E-6</v>
      </c>
      <c r="BG1237" s="13">
        <f t="shared" si="1560"/>
        <v>3.7459565486767278E-6</v>
      </c>
      <c r="BH1237" s="13">
        <f t="shared" si="1561"/>
        <v>1.4053658359213596E-6</v>
      </c>
      <c r="BI1237" s="13">
        <f t="shared" si="1562"/>
        <v>4.2179947516425624E-7</v>
      </c>
      <c r="BJ1237" s="14">
        <f t="shared" si="1563"/>
        <v>0.59682943692431967</v>
      </c>
      <c r="BK1237" s="14">
        <f t="shared" si="1564"/>
        <v>0.26073834521665662</v>
      </c>
      <c r="BL1237" s="14">
        <f t="shared" si="1565"/>
        <v>0.1385770058769375</v>
      </c>
      <c r="BM1237" s="14">
        <f t="shared" si="1566"/>
        <v>0.34443347612244229</v>
      </c>
      <c r="BN1237" s="14">
        <f t="shared" si="1567"/>
        <v>0.65463548264645322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1.55833333333333</v>
      </c>
      <c r="F1238" s="10">
        <f>VLOOKUP(B1238,home!$B$2:$E$405,3,FALSE)</f>
        <v>1.28</v>
      </c>
      <c r="G1238" s="10">
        <f>VLOOKUP(C1238,away!$B$2:$E$405,4,FALSE)</f>
        <v>0.92</v>
      </c>
      <c r="H1238" s="10">
        <f>VLOOKUP(A1238,away!$A$2:$E$405,3,FALSE)</f>
        <v>1.1000000000000001</v>
      </c>
      <c r="I1238" s="10">
        <f>VLOOKUP(C1238,away!$B$2:$E$405,3,FALSE)</f>
        <v>0.55000000000000004</v>
      </c>
      <c r="J1238" s="10">
        <f>VLOOKUP(B1238,home!$B$2:$E$405,4,FALSE)</f>
        <v>1.0900000000000001</v>
      </c>
      <c r="K1238" s="12">
        <f t="shared" si="1512"/>
        <v>1.8350933333333295</v>
      </c>
      <c r="L1238" s="12">
        <f t="shared" si="1513"/>
        <v>0.6594500000000002</v>
      </c>
      <c r="M1238" s="13">
        <f t="shared" si="1514"/>
        <v>8.2534133374612073E-2</v>
      </c>
      <c r="N1238" s="13">
        <f t="shared" si="1515"/>
        <v>0.15145783792819445</v>
      </c>
      <c r="O1238" s="13">
        <f t="shared" si="1516"/>
        <v>5.4427134253887947E-2</v>
      </c>
      <c r="P1238" s="13">
        <f t="shared" si="1517"/>
        <v>9.9878871221747864E-2</v>
      </c>
      <c r="Q1238" s="13">
        <f t="shared" si="1518"/>
        <v>0.13896963433155482</v>
      </c>
      <c r="R1238" s="13">
        <f t="shared" si="1519"/>
        <v>1.7945986841863212E-2</v>
      </c>
      <c r="S1238" s="13">
        <f t="shared" si="1520"/>
        <v>3.02171613993075E-2</v>
      </c>
      <c r="T1238" s="13">
        <f t="shared" si="1521"/>
        <v>9.1643525359943856E-2</v>
      </c>
      <c r="U1238" s="13">
        <f t="shared" si="1522"/>
        <v>3.2932560813590826E-2</v>
      </c>
      <c r="V1238" s="13">
        <f t="shared" si="1523"/>
        <v>4.063040814061507E-3</v>
      </c>
      <c r="W1238" s="13">
        <f t="shared" si="1524"/>
        <v>8.5007416499202279E-2</v>
      </c>
      <c r="X1238" s="13">
        <f t="shared" si="1525"/>
        <v>5.6058140810398956E-2</v>
      </c>
      <c r="Y1238" s="13">
        <f t="shared" si="1526"/>
        <v>1.8483770478708802E-2</v>
      </c>
      <c r="Z1238" s="13">
        <f t="shared" si="1527"/>
        <v>3.9448270076222324E-3</v>
      </c>
      <c r="AA1238" s="13">
        <f t="shared" si="1528"/>
        <v>7.2391257428408252E-3</v>
      </c>
      <c r="AB1238" s="13">
        <f t="shared" si="1529"/>
        <v>6.6422356949244451E-3</v>
      </c>
      <c r="AC1238" s="13">
        <f t="shared" si="1530"/>
        <v>3.0730613629456307E-4</v>
      </c>
      <c r="AD1238" s="13">
        <f t="shared" si="1531"/>
        <v>3.8999135825393952E-2</v>
      </c>
      <c r="AE1238" s="13">
        <f t="shared" si="1532"/>
        <v>2.5717980120056046E-2</v>
      </c>
      <c r="AF1238" s="13">
        <f t="shared" si="1533"/>
        <v>8.4798609950854833E-3</v>
      </c>
      <c r="AG1238" s="13">
        <f t="shared" si="1534"/>
        <v>1.8640147777363744E-3</v>
      </c>
      <c r="AH1238" s="13">
        <f t="shared" si="1535"/>
        <v>6.5035404254412037E-4</v>
      </c>
      <c r="AI1238" s="13">
        <f t="shared" si="1536"/>
        <v>1.1934603677790957E-3</v>
      </c>
      <c r="AJ1238" s="13">
        <f t="shared" si="1537"/>
        <v>1.0950555822544816E-3</v>
      </c>
      <c r="AK1238" s="13">
        <f t="shared" si="1538"/>
        <v>6.6984306620821539E-4</v>
      </c>
      <c r="AL1238" s="13">
        <f t="shared" si="1539"/>
        <v>1.4875489089249471E-5</v>
      </c>
      <c r="AM1238" s="13">
        <f t="shared" si="1540"/>
        <v>1.4313410831788284E-2</v>
      </c>
      <c r="AN1238" s="13">
        <f t="shared" si="1541"/>
        <v>9.4389787730227871E-3</v>
      </c>
      <c r="AO1238" s="13">
        <f t="shared" si="1542"/>
        <v>3.1122672759349396E-3</v>
      </c>
      <c r="AP1238" s="13">
        <f t="shared" si="1543"/>
        <v>6.8412821837176543E-4</v>
      </c>
      <c r="AQ1238" s="13">
        <f t="shared" si="1544"/>
        <v>1.127870884013152E-4</v>
      </c>
      <c r="AR1238" s="13">
        <f t="shared" si="1545"/>
        <v>8.5775194671144098E-5</v>
      </c>
      <c r="AS1238" s="13">
        <f t="shared" si="1546"/>
        <v>1.5740548790638505E-4</v>
      </c>
      <c r="AT1238" s="13">
        <f t="shared" si="1547"/>
        <v>1.4442688074354365E-4</v>
      </c>
      <c r="AU1238" s="13">
        <f t="shared" si="1548"/>
        <v>8.8345602002201583E-5</v>
      </c>
      <c r="AV1238" s="13">
        <f t="shared" si="1549"/>
        <v>4.0530606315889951E-5</v>
      </c>
      <c r="AW1238" s="13">
        <f t="shared" si="1550"/>
        <v>5.0004464764294792E-7</v>
      </c>
      <c r="AX1238" s="13">
        <f t="shared" si="1551"/>
        <v>4.3777407991126239E-3</v>
      </c>
      <c r="AY1238" s="13">
        <f t="shared" si="1552"/>
        <v>2.8869011699748206E-3</v>
      </c>
      <c r="AZ1238" s="13">
        <f t="shared" si="1553"/>
        <v>9.5188348826994796E-4</v>
      </c>
      <c r="BA1238" s="13">
        <f t="shared" si="1554"/>
        <v>2.0923985544653913E-4</v>
      </c>
      <c r="BB1238" s="13">
        <f t="shared" si="1555"/>
        <v>3.4495805668555065E-5</v>
      </c>
      <c r="BC1238" s="13">
        <f t="shared" si="1556"/>
        <v>4.5496518096257302E-6</v>
      </c>
      <c r="BD1238" s="13">
        <f t="shared" si="1557"/>
        <v>9.4274086876476613E-6</v>
      </c>
      <c r="BE1238" s="13">
        <f t="shared" si="1558"/>
        <v>1.7300174833310935E-5</v>
      </c>
      <c r="BF1238" s="13">
        <f t="shared" si="1559"/>
        <v>1.5873717751054977E-5</v>
      </c>
      <c r="BG1238" s="13">
        <f t="shared" si="1560"/>
        <v>9.709917873391972E-6</v>
      </c>
      <c r="BH1238" s="13">
        <f t="shared" si="1561"/>
        <v>4.4546513891689378E-6</v>
      </c>
      <c r="BI1238" s="13">
        <f t="shared" si="1562"/>
        <v>1.6349402133175938E-6</v>
      </c>
      <c r="BJ1238" s="14">
        <f t="shared" si="1563"/>
        <v>0.65280770008407596</v>
      </c>
      <c r="BK1238" s="14">
        <f t="shared" si="1564"/>
        <v>0.21990228960508756</v>
      </c>
      <c r="BL1238" s="14">
        <f t="shared" si="1565"/>
        <v>0.1233706409882802</v>
      </c>
      <c r="BM1238" s="14">
        <f t="shared" si="1566"/>
        <v>0.45192545860787864</v>
      </c>
      <c r="BN1238" s="14">
        <f t="shared" si="1567"/>
        <v>0.54521359795186042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1.55833333333333</v>
      </c>
      <c r="F1239" s="10">
        <f>VLOOKUP(B1239,home!$B$2:$E$405,3,FALSE)</f>
        <v>0.92</v>
      </c>
      <c r="G1239" s="10">
        <f>VLOOKUP(C1239,away!$B$2:$E$405,4,FALSE)</f>
        <v>0.77</v>
      </c>
      <c r="H1239" s="10">
        <f>VLOOKUP(A1239,away!$A$2:$E$405,3,FALSE)</f>
        <v>1.1000000000000001</v>
      </c>
      <c r="I1239" s="10">
        <f>VLOOKUP(C1239,away!$B$2:$E$405,3,FALSE)</f>
        <v>0.39</v>
      </c>
      <c r="J1239" s="10">
        <f>VLOOKUP(B1239,home!$B$2:$E$405,4,FALSE)</f>
        <v>1.3</v>
      </c>
      <c r="K1239" s="12">
        <f t="shared" si="1512"/>
        <v>1.1039233333333311</v>
      </c>
      <c r="L1239" s="12">
        <f t="shared" si="1513"/>
        <v>0.55770000000000008</v>
      </c>
      <c r="M1239" s="13">
        <f t="shared" si="1514"/>
        <v>0.18983057154982405</v>
      </c>
      <c r="N1239" s="13">
        <f t="shared" si="1515"/>
        <v>0.2095583973138532</v>
      </c>
      <c r="O1239" s="13">
        <f t="shared" si="1516"/>
        <v>0.10586850975333686</v>
      </c>
      <c r="P1239" s="13">
        <f t="shared" si="1517"/>
        <v>0.11687071818193591</v>
      </c>
      <c r="Q1239" s="13">
        <f t="shared" si="1518"/>
        <v>0.11566820224534971</v>
      </c>
      <c r="R1239" s="13">
        <f t="shared" si="1519"/>
        <v>2.9521433944717991E-2</v>
      </c>
      <c r="S1239" s="13">
        <f t="shared" si="1520"/>
        <v>1.7988099409973767E-2</v>
      </c>
      <c r="T1239" s="13">
        <f t="shared" si="1521"/>
        <v>6.4508156392231522E-2</v>
      </c>
      <c r="U1239" s="13">
        <f t="shared" si="1522"/>
        <v>3.2589399765032841E-2</v>
      </c>
      <c r="V1239" s="13">
        <f t="shared" si="1523"/>
        <v>1.2305020088926545E-3</v>
      </c>
      <c r="W1239" s="13">
        <f t="shared" si="1524"/>
        <v>4.2562942461120135E-2</v>
      </c>
      <c r="X1239" s="13">
        <f t="shared" si="1525"/>
        <v>2.3737353010566696E-2</v>
      </c>
      <c r="Y1239" s="13">
        <f t="shared" si="1526"/>
        <v>6.6191608869965255E-3</v>
      </c>
      <c r="Z1239" s="13">
        <f t="shared" si="1527"/>
        <v>5.4880345703230762E-3</v>
      </c>
      <c r="AA1239" s="13">
        <f t="shared" si="1528"/>
        <v>6.0583694163196065E-3</v>
      </c>
      <c r="AB1239" s="13">
        <f t="shared" si="1529"/>
        <v>3.3439876803141241E-3</v>
      </c>
      <c r="AC1239" s="13">
        <f t="shared" si="1530"/>
        <v>4.7348028668901144E-5</v>
      </c>
      <c r="AD1239" s="13">
        <f t="shared" si="1531"/>
        <v>1.1746556329538626E-2</v>
      </c>
      <c r="AE1239" s="13">
        <f t="shared" si="1532"/>
        <v>6.551054464983691E-3</v>
      </c>
      <c r="AF1239" s="13">
        <f t="shared" si="1533"/>
        <v>1.8267615375607029E-3</v>
      </c>
      <c r="AG1239" s="13">
        <f t="shared" si="1534"/>
        <v>3.3959496983253473E-4</v>
      </c>
      <c r="AH1239" s="13">
        <f t="shared" si="1535"/>
        <v>7.6516921996729471E-4</v>
      </c>
      <c r="AI1239" s="13">
        <f t="shared" si="1536"/>
        <v>8.446881558703609E-4</v>
      </c>
      <c r="AJ1239" s="13">
        <f t="shared" si="1537"/>
        <v>4.6623548232779664E-4</v>
      </c>
      <c r="AK1239" s="13">
        <f t="shared" si="1538"/>
        <v>1.7156274258985831E-4</v>
      </c>
      <c r="AL1239" s="13">
        <f t="shared" si="1539"/>
        <v>1.166007786808141E-6</v>
      </c>
      <c r="AM1239" s="13">
        <f t="shared" si="1540"/>
        <v>2.5934595236984039E-3</v>
      </c>
      <c r="AN1239" s="13">
        <f t="shared" si="1541"/>
        <v>1.4463723763665996E-3</v>
      </c>
      <c r="AO1239" s="13">
        <f t="shared" si="1542"/>
        <v>4.0332093714982642E-4</v>
      </c>
      <c r="AP1239" s="13">
        <f t="shared" si="1543"/>
        <v>7.4977362216152753E-5</v>
      </c>
      <c r="AQ1239" s="13">
        <f t="shared" si="1544"/>
        <v>1.0453718726987095E-5</v>
      </c>
      <c r="AR1239" s="13">
        <f t="shared" si="1545"/>
        <v>8.5346974795152088E-5</v>
      </c>
      <c r="AS1239" s="13">
        <f t="shared" si="1546"/>
        <v>9.4216516905780095E-5</v>
      </c>
      <c r="AT1239" s="13">
        <f t="shared" si="1547"/>
        <v>5.2003905698842459E-5</v>
      </c>
      <c r="AU1239" s="13">
        <f t="shared" si="1548"/>
        <v>1.9136108308472804E-5</v>
      </c>
      <c r="AV1239" s="13">
        <f t="shared" si="1549"/>
        <v>5.2811991177292357E-6</v>
      </c>
      <c r="AW1239" s="13">
        <f t="shared" si="1550"/>
        <v>1.9940613115251672E-8</v>
      </c>
      <c r="AX1239" s="13">
        <f t="shared" si="1551"/>
        <v>4.7716341371103604E-4</v>
      </c>
      <c r="AY1239" s="13">
        <f t="shared" si="1552"/>
        <v>2.6611403582664479E-4</v>
      </c>
      <c r="AZ1239" s="13">
        <f t="shared" si="1553"/>
        <v>7.4205898890259913E-5</v>
      </c>
      <c r="BA1239" s="13">
        <f t="shared" si="1554"/>
        <v>1.3794876603699321E-5</v>
      </c>
      <c r="BB1239" s="13">
        <f t="shared" si="1555"/>
        <v>1.9233506704707776E-6</v>
      </c>
      <c r="BC1239" s="13">
        <f t="shared" si="1556"/>
        <v>2.1453053378431061E-7</v>
      </c>
      <c r="BD1239" s="13">
        <f t="shared" si="1557"/>
        <v>7.9330013072093881E-6</v>
      </c>
      <c r="BE1239" s="13">
        <f t="shared" si="1558"/>
        <v>8.7574252463922606E-6</v>
      </c>
      <c r="BF1239" s="13">
        <f t="shared" si="1559"/>
        <v>4.8337630347074069E-6</v>
      </c>
      <c r="BG1239" s="13">
        <f t="shared" si="1560"/>
        <v>1.7787012672725471E-6</v>
      </c>
      <c r="BH1239" s="13">
        <f t="shared" si="1561"/>
        <v>4.9088745799293253E-7</v>
      </c>
      <c r="BI1239" s="13">
        <f t="shared" si="1562"/>
        <v>1.0838042378381672E-7</v>
      </c>
      <c r="BJ1239" s="14">
        <f t="shared" si="1563"/>
        <v>0.4884801796364272</v>
      </c>
      <c r="BK1239" s="14">
        <f t="shared" si="1564"/>
        <v>0.32623451922290875</v>
      </c>
      <c r="BL1239" s="14">
        <f t="shared" si="1565"/>
        <v>0.17990924302404004</v>
      </c>
      <c r="BM1239" s="14">
        <f t="shared" si="1566"/>
        <v>0.2325280493694678</v>
      </c>
      <c r="BN1239" s="14">
        <f t="shared" si="1567"/>
        <v>0.76731783298901768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1.55833333333333</v>
      </c>
      <c r="F1240" s="10">
        <f>VLOOKUP(B1240,home!$B$2:$E$405,3,FALSE)</f>
        <v>0.92</v>
      </c>
      <c r="G1240" s="10">
        <f>VLOOKUP(C1240,away!$B$2:$E$405,4,FALSE)</f>
        <v>1.07</v>
      </c>
      <c r="H1240" s="10">
        <f>VLOOKUP(A1240,away!$A$2:$E$405,3,FALSE)</f>
        <v>1.1000000000000001</v>
      </c>
      <c r="I1240" s="10">
        <f>VLOOKUP(C1240,away!$B$2:$E$405,3,FALSE)</f>
        <v>0.64</v>
      </c>
      <c r="J1240" s="10">
        <f>VLOOKUP(B1240,home!$B$2:$E$405,4,FALSE)</f>
        <v>0.91</v>
      </c>
      <c r="K1240" s="12">
        <f t="shared" si="1512"/>
        <v>1.5340233333333304</v>
      </c>
      <c r="L1240" s="12">
        <f t="shared" si="1513"/>
        <v>0.6406400000000001</v>
      </c>
      <c r="M1240" s="13">
        <f t="shared" si="1514"/>
        <v>0.11364640818831567</v>
      </c>
      <c r="N1240" s="13">
        <f t="shared" si="1515"/>
        <v>0.17433624191040029</v>
      </c>
      <c r="O1240" s="13">
        <f t="shared" si="1516"/>
        <v>7.2806434941762574E-2</v>
      </c>
      <c r="P1240" s="13">
        <f t="shared" si="1517"/>
        <v>0.11168677001747887</v>
      </c>
      <c r="Q1240" s="13">
        <f t="shared" si="1518"/>
        <v>0.1337179314680991</v>
      </c>
      <c r="R1240" s="13">
        <f t="shared" si="1519"/>
        <v>2.332135724054539E-2</v>
      </c>
      <c r="S1240" s="13">
        <f t="shared" si="1520"/>
        <v>2.7440230614828403E-2</v>
      </c>
      <c r="T1240" s="13">
        <f t="shared" si="1521"/>
        <v>8.5665055615723032E-2</v>
      </c>
      <c r="U1240" s="13">
        <f t="shared" si="1522"/>
        <v>3.577550617199883E-2</v>
      </c>
      <c r="V1240" s="13">
        <f t="shared" si="1523"/>
        <v>2.9963411903452144E-3</v>
      </c>
      <c r="W1240" s="13">
        <f t="shared" si="1524"/>
        <v>6.8375475652377074E-2</v>
      </c>
      <c r="X1240" s="13">
        <f t="shared" si="1525"/>
        <v>4.380406472193886E-2</v>
      </c>
      <c r="Y1240" s="13">
        <f t="shared" si="1526"/>
        <v>1.4031318011731455E-2</v>
      </c>
      <c r="Z1240" s="13">
        <f t="shared" si="1527"/>
        <v>4.9801981008610009E-3</v>
      </c>
      <c r="AA1240" s="13">
        <f t="shared" si="1528"/>
        <v>7.6397400913431135E-3</v>
      </c>
      <c r="AB1240" s="13">
        <f t="shared" si="1529"/>
        <v>5.8597697803612243E-3</v>
      </c>
      <c r="AC1240" s="13">
        <f t="shared" si="1530"/>
        <v>1.8404215031671763E-4</v>
      </c>
      <c r="AD1240" s="13">
        <f t="shared" si="1531"/>
        <v>2.6222393769627858E-2</v>
      </c>
      <c r="AE1240" s="13">
        <f t="shared" si="1532"/>
        <v>1.6799114344574397E-2</v>
      </c>
      <c r="AF1240" s="13">
        <f t="shared" si="1533"/>
        <v>5.3810923068540704E-3</v>
      </c>
      <c r="AG1240" s="13">
        <f t="shared" si="1534"/>
        <v>1.1491143251543311E-3</v>
      </c>
      <c r="AH1240" s="13">
        <f t="shared" si="1535"/>
        <v>7.9762852783389789E-4</v>
      </c>
      <c r="AI1240" s="13">
        <f t="shared" si="1536"/>
        <v>1.223580773029513E-3</v>
      </c>
      <c r="AJ1240" s="13">
        <f t="shared" si="1537"/>
        <v>9.3850072802265365E-4</v>
      </c>
      <c r="AK1240" s="13">
        <f t="shared" si="1538"/>
        <v>4.7989400504568948E-4</v>
      </c>
      <c r="AL1240" s="13">
        <f t="shared" si="1539"/>
        <v>7.2347463131030493E-6</v>
      </c>
      <c r="AM1240" s="13">
        <f t="shared" si="1540"/>
        <v>8.0451527796927356E-3</v>
      </c>
      <c r="AN1240" s="13">
        <f t="shared" si="1541"/>
        <v>5.1540466767823565E-3</v>
      </c>
      <c r="AO1240" s="13">
        <f t="shared" si="1542"/>
        <v>1.6509442315069244E-3</v>
      </c>
      <c r="AP1240" s="13">
        <f t="shared" si="1543"/>
        <v>3.5255363749086546E-4</v>
      </c>
      <c r="AQ1240" s="13">
        <f t="shared" si="1544"/>
        <v>5.646499058053701E-5</v>
      </c>
      <c r="AR1240" s="13">
        <f t="shared" si="1545"/>
        <v>1.0219854801430172E-4</v>
      </c>
      <c r="AS1240" s="13">
        <f t="shared" si="1546"/>
        <v>1.5677495728672552E-4</v>
      </c>
      <c r="AT1240" s="13">
        <f t="shared" si="1547"/>
        <v>1.2024822128008663E-4</v>
      </c>
      <c r="AU1240" s="13">
        <f t="shared" si="1548"/>
        <v>6.1487859078494136E-5</v>
      </c>
      <c r="AV1240" s="13">
        <f t="shared" si="1549"/>
        <v>2.3580952635780408E-5</v>
      </c>
      <c r="AW1240" s="13">
        <f t="shared" si="1550"/>
        <v>1.9749987421693163E-7</v>
      </c>
      <c r="AX1240" s="13">
        <f t="shared" si="1551"/>
        <v>2.0569086807133595E-3</v>
      </c>
      <c r="AY1240" s="13">
        <f t="shared" si="1552"/>
        <v>1.317737977212207E-3</v>
      </c>
      <c r="AZ1240" s="13">
        <f t="shared" si="1553"/>
        <v>4.2209782886061417E-4</v>
      </c>
      <c r="BA1240" s="13">
        <f t="shared" si="1554"/>
        <v>9.013758436042132E-5</v>
      </c>
      <c r="BB1240" s="13">
        <f t="shared" si="1555"/>
        <v>1.4436435511165077E-5</v>
      </c>
      <c r="BC1240" s="13">
        <f t="shared" si="1556"/>
        <v>1.8497116091745599E-6</v>
      </c>
      <c r="BD1240" s="13">
        <f t="shared" si="1557"/>
        <v>1.0912079633313707E-5</v>
      </c>
      <c r="BE1240" s="13">
        <f t="shared" si="1558"/>
        <v>1.6739384772694636E-5</v>
      </c>
      <c r="BF1240" s="13">
        <f t="shared" si="1559"/>
        <v>1.2839303413479114E-5</v>
      </c>
      <c r="BG1240" s="13">
        <f t="shared" si="1560"/>
        <v>6.5652636733410785E-6</v>
      </c>
      <c r="BH1240" s="13">
        <f t="shared" si="1561"/>
        <v>2.5178169160977262E-6</v>
      </c>
      <c r="BI1240" s="13">
        <f t="shared" si="1562"/>
        <v>7.724779796710561E-7</v>
      </c>
      <c r="BJ1240" s="14">
        <f t="shared" si="1563"/>
        <v>0.58864413266080062</v>
      </c>
      <c r="BK1240" s="14">
        <f t="shared" si="1564"/>
        <v>0.25727876488481011</v>
      </c>
      <c r="BL1240" s="14">
        <f t="shared" si="1565"/>
        <v>0.14935704912462688</v>
      </c>
      <c r="BM1240" s="14">
        <f t="shared" si="1566"/>
        <v>0.36942746052715902</v>
      </c>
      <c r="BN1240" s="14">
        <f t="shared" si="1567"/>
        <v>0.62951514376660189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1.55833333333333</v>
      </c>
      <c r="F1241" s="10">
        <f>VLOOKUP(B1241,home!$B$2:$E$405,3,FALSE)</f>
        <v>0.96</v>
      </c>
      <c r="G1241" s="10">
        <f>VLOOKUP(C1241,away!$B$2:$E$405,4,FALSE)</f>
        <v>1.5</v>
      </c>
      <c r="H1241" s="10">
        <f>VLOOKUP(A1241,away!$A$2:$E$405,3,FALSE)</f>
        <v>1.1000000000000001</v>
      </c>
      <c r="I1241" s="10">
        <f>VLOOKUP(C1241,away!$B$2:$E$405,3,FALSE)</f>
        <v>0.43</v>
      </c>
      <c r="J1241" s="10">
        <f>VLOOKUP(B1241,home!$B$2:$E$405,4,FALSE)</f>
        <v>0.76</v>
      </c>
      <c r="K1241" s="12">
        <f t="shared" si="1512"/>
        <v>2.2439999999999949</v>
      </c>
      <c r="L1241" s="12">
        <f t="shared" si="1513"/>
        <v>0.35948000000000002</v>
      </c>
      <c r="M1241" s="13">
        <f t="shared" si="1514"/>
        <v>7.4015555382272752E-2</v>
      </c>
      <c r="N1241" s="13">
        <f t="shared" si="1515"/>
        <v>0.16609090627781967</v>
      </c>
      <c r="O1241" s="13">
        <f t="shared" si="1516"/>
        <v>2.660711184881941E-2</v>
      </c>
      <c r="P1241" s="13">
        <f t="shared" si="1517"/>
        <v>5.9706358988750617E-2</v>
      </c>
      <c r="Q1241" s="13">
        <f t="shared" si="1518"/>
        <v>0.18635399684371329</v>
      </c>
      <c r="R1241" s="13">
        <f t="shared" si="1519"/>
        <v>4.7823622837068012E-3</v>
      </c>
      <c r="S1241" s="13">
        <f t="shared" si="1520"/>
        <v>1.2040878722323851E-2</v>
      </c>
      <c r="T1241" s="13">
        <f t="shared" si="1521"/>
        <v>6.6990534785378045E-2</v>
      </c>
      <c r="U1241" s="13">
        <f t="shared" si="1522"/>
        <v>1.0731620964638037E-2</v>
      </c>
      <c r="V1241" s="13">
        <f t="shared" si="1523"/>
        <v>1.0792281340531748E-3</v>
      </c>
      <c r="W1241" s="13">
        <f t="shared" si="1524"/>
        <v>0.13939278963909721</v>
      </c>
      <c r="X1241" s="13">
        <f t="shared" si="1525"/>
        <v>5.0108920019462669E-2</v>
      </c>
      <c r="Y1241" s="13">
        <f t="shared" si="1526"/>
        <v>9.0065772842982204E-3</v>
      </c>
      <c r="Z1241" s="13">
        <f t="shared" si="1527"/>
        <v>5.7305453124897366E-4</v>
      </c>
      <c r="AA1241" s="13">
        <f t="shared" si="1528"/>
        <v>1.2859343681226939E-3</v>
      </c>
      <c r="AB1241" s="13">
        <f t="shared" si="1529"/>
        <v>1.4428183610336594E-3</v>
      </c>
      <c r="AC1241" s="13">
        <f t="shared" si="1530"/>
        <v>5.441152038052817E-5</v>
      </c>
      <c r="AD1241" s="13">
        <f t="shared" si="1531"/>
        <v>7.8199354987533345E-2</v>
      </c>
      <c r="AE1241" s="13">
        <f t="shared" si="1532"/>
        <v>2.8111104130918489E-2</v>
      </c>
      <c r="AF1241" s="13">
        <f t="shared" si="1533"/>
        <v>5.0526898564912893E-3</v>
      </c>
      <c r="AG1241" s="13">
        <f t="shared" si="1534"/>
        <v>6.0544698320382959E-4</v>
      </c>
      <c r="AH1241" s="13">
        <f t="shared" si="1535"/>
        <v>5.1500410723345266E-5</v>
      </c>
      <c r="AI1241" s="13">
        <f t="shared" si="1536"/>
        <v>1.1556692166318651E-4</v>
      </c>
      <c r="AJ1241" s="13">
        <f t="shared" si="1537"/>
        <v>1.2966608610609498E-4</v>
      </c>
      <c r="AK1241" s="13">
        <f t="shared" si="1538"/>
        <v>9.6990232407358838E-5</v>
      </c>
      <c r="AL1241" s="13">
        <f t="shared" si="1539"/>
        <v>1.7556924363721679E-6</v>
      </c>
      <c r="AM1241" s="13">
        <f t="shared" si="1540"/>
        <v>3.5095870518404904E-2</v>
      </c>
      <c r="AN1241" s="13">
        <f t="shared" si="1541"/>
        <v>1.2616263533956194E-2</v>
      </c>
      <c r="AO1241" s="13">
        <f t="shared" si="1542"/>
        <v>2.2676472075932865E-3</v>
      </c>
      <c r="AP1241" s="13">
        <f t="shared" si="1543"/>
        <v>2.7172460606187819E-4</v>
      </c>
      <c r="AQ1241" s="13">
        <f t="shared" si="1544"/>
        <v>2.4419890346781E-5</v>
      </c>
      <c r="AR1241" s="13">
        <f t="shared" si="1545"/>
        <v>3.7026735293656338E-6</v>
      </c>
      <c r="AS1241" s="13">
        <f t="shared" si="1546"/>
        <v>8.3087993998964633E-6</v>
      </c>
      <c r="AT1241" s="13">
        <f t="shared" si="1547"/>
        <v>9.3224729266838118E-6</v>
      </c>
      <c r="AU1241" s="13">
        <f t="shared" si="1548"/>
        <v>6.9732097491594752E-6</v>
      </c>
      <c r="AV1241" s="13">
        <f t="shared" si="1549"/>
        <v>3.9119706692784564E-6</v>
      </c>
      <c r="AW1241" s="13">
        <f t="shared" si="1550"/>
        <v>3.9340830428020327E-8</v>
      </c>
      <c r="AX1241" s="13">
        <f t="shared" si="1551"/>
        <v>1.3125855573883386E-2</v>
      </c>
      <c r="AY1241" s="13">
        <f t="shared" si="1552"/>
        <v>4.7184825616996004E-3</v>
      </c>
      <c r="AZ1241" s="13">
        <f t="shared" si="1553"/>
        <v>8.4810005563988621E-4</v>
      </c>
      <c r="BA1241" s="13">
        <f t="shared" si="1554"/>
        <v>1.0162500266714209E-4</v>
      </c>
      <c r="BB1241" s="13">
        <f t="shared" si="1555"/>
        <v>9.1330389896960615E-6</v>
      </c>
      <c r="BC1241" s="13">
        <f t="shared" si="1556"/>
        <v>6.5662897120318843E-7</v>
      </c>
      <c r="BD1241" s="13">
        <f t="shared" si="1557"/>
        <v>2.2183951338939279E-7</v>
      </c>
      <c r="BE1241" s="13">
        <f t="shared" si="1558"/>
        <v>4.9780786804579619E-7</v>
      </c>
      <c r="BF1241" s="13">
        <f t="shared" si="1559"/>
        <v>5.5854042794738225E-7</v>
      </c>
      <c r="BG1241" s="13">
        <f t="shared" si="1560"/>
        <v>4.1778824010464097E-7</v>
      </c>
      <c r="BH1241" s="13">
        <f t="shared" si="1561"/>
        <v>2.34379202698703E-7</v>
      </c>
      <c r="BI1241" s="13">
        <f t="shared" si="1562"/>
        <v>1.0518938617117771E-7</v>
      </c>
      <c r="BJ1241" s="14">
        <f t="shared" si="1563"/>
        <v>0.79899209942613003</v>
      </c>
      <c r="BK1241" s="14">
        <f t="shared" si="1564"/>
        <v>0.15161667100191689</v>
      </c>
      <c r="BL1241" s="14">
        <f t="shared" si="1565"/>
        <v>4.5277826148133339E-2</v>
      </c>
      <c r="BM1241" s="14">
        <f t="shared" si="1566"/>
        <v>0.47418491626147746</v>
      </c>
      <c r="BN1241" s="14">
        <f t="shared" si="1567"/>
        <v>0.51755629162508254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1.55833333333333</v>
      </c>
      <c r="F1242" s="10">
        <f>VLOOKUP(B1242,home!$B$2:$E$405,3,FALSE)</f>
        <v>1.07</v>
      </c>
      <c r="G1242" s="10">
        <f>VLOOKUP(C1242,away!$B$2:$E$405,4,FALSE)</f>
        <v>1.71</v>
      </c>
      <c r="H1242" s="10">
        <f>VLOOKUP(A1242,away!$A$2:$E$405,3,FALSE)</f>
        <v>1.1000000000000001</v>
      </c>
      <c r="I1242" s="10">
        <f>VLOOKUP(C1242,away!$B$2:$E$405,3,FALSE)</f>
        <v>0.43</v>
      </c>
      <c r="J1242" s="10">
        <f>VLOOKUP(B1242,home!$B$2:$E$405,4,FALSE)</f>
        <v>0.76</v>
      </c>
      <c r="K1242" s="12">
        <f t="shared" si="1512"/>
        <v>2.8512824999999942</v>
      </c>
      <c r="L1242" s="12">
        <f t="shared" si="1513"/>
        <v>0.35948000000000002</v>
      </c>
      <c r="M1242" s="13">
        <f t="shared" si="1514"/>
        <v>4.0325853083223791E-2</v>
      </c>
      <c r="N1242" s="13">
        <f t="shared" si="1515"/>
        <v>0.11498039919376681</v>
      </c>
      <c r="O1242" s="13">
        <f t="shared" si="1516"/>
        <v>1.4496337666357289E-2</v>
      </c>
      <c r="P1242" s="13">
        <f t="shared" si="1517"/>
        <v>4.133315390217529E-2</v>
      </c>
      <c r="Q1242" s="13">
        <f t="shared" si="1518"/>
        <v>0.16392080003210041</v>
      </c>
      <c r="R1242" s="13">
        <f t="shared" si="1519"/>
        <v>2.6055717321510591E-3</v>
      </c>
      <c r="S1242" s="13">
        <f t="shared" si="1520"/>
        <v>1.0591404030406263E-2</v>
      </c>
      <c r="T1242" s="13">
        <f t="shared" si="1521"/>
        <v>5.8926249195539453E-2</v>
      </c>
      <c r="U1242" s="13">
        <f t="shared" si="1522"/>
        <v>7.4292210823769878E-3</v>
      </c>
      <c r="V1242" s="13">
        <f t="shared" si="1523"/>
        <v>1.2062185624730256E-3</v>
      </c>
      <c r="W1242" s="13">
        <f t="shared" si="1524"/>
        <v>0.15579483617250878</v>
      </c>
      <c r="X1242" s="13">
        <f t="shared" si="1525"/>
        <v>5.6005127707293455E-2</v>
      </c>
      <c r="Y1242" s="13">
        <f t="shared" si="1526"/>
        <v>1.0066361654108926E-2</v>
      </c>
      <c r="Z1242" s="13">
        <f t="shared" si="1527"/>
        <v>3.1221697542455426E-4</v>
      </c>
      <c r="AA1242" s="13">
        <f t="shared" si="1528"/>
        <v>8.9021879823095976E-4</v>
      </c>
      <c r="AB1242" s="13">
        <f t="shared" si="1529"/>
        <v>1.269132640283481E-3</v>
      </c>
      <c r="AC1242" s="13">
        <f t="shared" si="1530"/>
        <v>7.727179599192946E-5</v>
      </c>
      <c r="AD1242" s="13">
        <f t="shared" si="1531"/>
        <v>0.11105377249226007</v>
      </c>
      <c r="AE1242" s="13">
        <f t="shared" si="1532"/>
        <v>3.9921610135517656E-2</v>
      </c>
      <c r="AF1242" s="13">
        <f t="shared" si="1533"/>
        <v>7.1755102057579441E-3</v>
      </c>
      <c r="AG1242" s="13">
        <f t="shared" si="1534"/>
        <v>8.5981746958862192E-4</v>
      </c>
      <c r="AH1242" s="13">
        <f t="shared" si="1535"/>
        <v>2.8058939581404696E-5</v>
      </c>
      <c r="AI1242" s="13">
        <f t="shared" si="1536"/>
        <v>8.0003963397016364E-5</v>
      </c>
      <c r="AJ1242" s="13">
        <f t="shared" si="1537"/>
        <v>1.1405695038227646E-4</v>
      </c>
      <c r="AK1242" s="13">
        <f t="shared" si="1538"/>
        <v>1.0840286220945083E-4</v>
      </c>
      <c r="AL1242" s="13">
        <f t="shared" si="1539"/>
        <v>3.1680788296683284E-6</v>
      </c>
      <c r="AM1242" s="13">
        <f t="shared" si="1540"/>
        <v>6.332913561323239E-2</v>
      </c>
      <c r="AN1242" s="13">
        <f t="shared" si="1541"/>
        <v>2.2765557670244779E-2</v>
      </c>
      <c r="AO1242" s="13">
        <f t="shared" si="1542"/>
        <v>4.0918813356497974E-3</v>
      </c>
      <c r="AP1242" s="13">
        <f t="shared" si="1543"/>
        <v>4.9031650084646302E-4</v>
      </c>
      <c r="AQ1242" s="13">
        <f t="shared" si="1544"/>
        <v>4.4064743931071636E-5</v>
      </c>
      <c r="AR1242" s="13">
        <f t="shared" si="1545"/>
        <v>2.0173255201446732E-6</v>
      </c>
      <c r="AS1242" s="13">
        <f t="shared" si="1546"/>
        <v>5.7519649523918926E-6</v>
      </c>
      <c r="AT1242" s="13">
        <f t="shared" si="1547"/>
        <v>8.2002385046841534E-6</v>
      </c>
      <c r="AU1242" s="13">
        <f t="shared" si="1548"/>
        <v>7.7937321814106816E-6</v>
      </c>
      <c r="AV1242" s="13">
        <f t="shared" si="1549"/>
        <v>5.5555330446357639E-6</v>
      </c>
      <c r="AW1242" s="13">
        <f t="shared" si="1550"/>
        <v>9.0200399322722562E-8</v>
      </c>
      <c r="AX1242" s="13">
        <f t="shared" si="1551"/>
        <v>3.0094876019022644E-2</v>
      </c>
      <c r="AY1242" s="13">
        <f t="shared" si="1552"/>
        <v>1.0818506031318261E-2</v>
      </c>
      <c r="AZ1242" s="13">
        <f t="shared" si="1553"/>
        <v>1.9445182740691444E-3</v>
      </c>
      <c r="BA1242" s="13">
        <f t="shared" si="1554"/>
        <v>2.3300514305412534E-4</v>
      </c>
      <c r="BB1242" s="13">
        <f t="shared" si="1555"/>
        <v>2.0940172206274247E-5</v>
      </c>
      <c r="BC1242" s="13">
        <f t="shared" si="1556"/>
        <v>1.5055146209422942E-6</v>
      </c>
      <c r="BD1242" s="13">
        <f t="shared" si="1557"/>
        <v>1.2086469633026773E-7</v>
      </c>
      <c r="BE1242" s="13">
        <f t="shared" si="1558"/>
        <v>3.4461939351430591E-7</v>
      </c>
      <c r="BF1242" s="13">
        <f t="shared" si="1559"/>
        <v>4.9130362294397615E-7</v>
      </c>
      <c r="BG1242" s="13">
        <f t="shared" si="1560"/>
        <v>4.6694847409558487E-7</v>
      </c>
      <c r="BH1242" s="13">
        <f t="shared" si="1561"/>
        <v>3.3285050314761041E-7</v>
      </c>
      <c r="BI1242" s="13">
        <f t="shared" si="1562"/>
        <v>1.8981016294819492E-7</v>
      </c>
      <c r="BJ1242" s="14">
        <f t="shared" si="1563"/>
        <v>0.85253879127663801</v>
      </c>
      <c r="BK1242" s="14">
        <f t="shared" si="1564"/>
        <v>0.10435557548441821</v>
      </c>
      <c r="BL1242" s="14">
        <f t="shared" si="1565"/>
        <v>2.7052269826026175E-2</v>
      </c>
      <c r="BM1242" s="14">
        <f t="shared" si="1566"/>
        <v>0.59577832212181336</v>
      </c>
      <c r="BN1242" s="14">
        <f t="shared" si="1567"/>
        <v>0.37766211560977464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1.55833333333333</v>
      </c>
      <c r="F1243" s="10">
        <f>VLOOKUP(B1243,home!$B$2:$E$405,3,FALSE)</f>
        <v>0.86</v>
      </c>
      <c r="G1243" s="10">
        <f>VLOOKUP(C1243,away!$B$2:$E$405,4,FALSE)</f>
        <v>1.03</v>
      </c>
      <c r="H1243" s="10">
        <f>VLOOKUP(A1243,away!$A$2:$E$405,3,FALSE)</f>
        <v>1.1000000000000001</v>
      </c>
      <c r="I1243" s="10">
        <f>VLOOKUP(C1243,away!$B$2:$E$405,3,FALSE)</f>
        <v>0.77</v>
      </c>
      <c r="J1243" s="10">
        <f>VLOOKUP(B1243,home!$B$2:$E$405,4,FALSE)</f>
        <v>0.91</v>
      </c>
      <c r="K1243" s="12">
        <f t="shared" si="1512"/>
        <v>1.3803716666666639</v>
      </c>
      <c r="L1243" s="12">
        <f t="shared" si="1513"/>
        <v>0.77077000000000007</v>
      </c>
      <c r="M1243" s="13">
        <f t="shared" si="1514"/>
        <v>0.11635124757737911</v>
      </c>
      <c r="N1243" s="13">
        <f t="shared" si="1515"/>
        <v>0.16060796553713241</v>
      </c>
      <c r="O1243" s="13">
        <f t="shared" si="1516"/>
        <v>8.9680051095216498E-2</v>
      </c>
      <c r="P1243" s="13">
        <f t="shared" si="1517"/>
        <v>0.12379180159705555</v>
      </c>
      <c r="Q1243" s="13">
        <f t="shared" si="1518"/>
        <v>0.11084934253421681</v>
      </c>
      <c r="R1243" s="13">
        <f t="shared" si="1519"/>
        <v>3.4561346491330011E-2</v>
      </c>
      <c r="S1243" s="13">
        <f t="shared" si="1520"/>
        <v>3.2927043030744708E-2</v>
      </c>
      <c r="T1243" s="13">
        <f t="shared" si="1521"/>
        <v>8.5439347745098301E-2</v>
      </c>
      <c r="U1243" s="13">
        <f t="shared" si="1522"/>
        <v>4.7707503458481258E-2</v>
      </c>
      <c r="V1243" s="13">
        <f t="shared" si="1523"/>
        <v>3.8925218660551143E-3</v>
      </c>
      <c r="W1243" s="13">
        <f t="shared" si="1524"/>
        <v>5.1004430567620294E-2</v>
      </c>
      <c r="X1243" s="13">
        <f t="shared" si="1525"/>
        <v>3.9312684948604695E-2</v>
      </c>
      <c r="Y1243" s="13">
        <f t="shared" si="1526"/>
        <v>1.5150519088918022E-2</v>
      </c>
      <c r="Z1243" s="13">
        <f t="shared" si="1527"/>
        <v>8.8796163450408118E-3</v>
      </c>
      <c r="AA1243" s="13">
        <f t="shared" si="1528"/>
        <v>1.2257170813564533E-2</v>
      </c>
      <c r="AB1243" s="13">
        <f t="shared" si="1529"/>
        <v>8.4597256522690335E-3</v>
      </c>
      <c r="AC1243" s="13">
        <f t="shared" si="1530"/>
        <v>2.5884031359141291E-4</v>
      </c>
      <c r="AD1243" s="13">
        <f t="shared" si="1531"/>
        <v>1.7601267707502526E-2</v>
      </c>
      <c r="AE1243" s="13">
        <f t="shared" si="1532"/>
        <v>1.3566529110911723E-2</v>
      </c>
      <c r="AF1243" s="13">
        <f t="shared" si="1533"/>
        <v>5.2283368214087146E-3</v>
      </c>
      <c r="AG1243" s="13">
        <f t="shared" si="1534"/>
        <v>1.3432817239457317E-3</v>
      </c>
      <c r="AH1243" s="13">
        <f t="shared" si="1535"/>
        <v>1.7110354725667766E-3</v>
      </c>
      <c r="AI1243" s="13">
        <f t="shared" si="1536"/>
        <v>2.3618648869927839E-3</v>
      </c>
      <c r="AJ1243" s="13">
        <f t="shared" si="1537"/>
        <v>1.6301256852498508E-3</v>
      </c>
      <c r="AK1243" s="13">
        <f t="shared" si="1538"/>
        <v>7.5005976967482514E-4</v>
      </c>
      <c r="AL1243" s="13">
        <f t="shared" si="1539"/>
        <v>1.1015716431959421E-5</v>
      </c>
      <c r="AM1243" s="13">
        <f t="shared" si="1540"/>
        <v>4.8592582481702794E-3</v>
      </c>
      <c r="AN1243" s="13">
        <f t="shared" si="1541"/>
        <v>3.7453704799422062E-3</v>
      </c>
      <c r="AO1243" s="13">
        <f t="shared" si="1542"/>
        <v>1.4434096024125273E-3</v>
      </c>
      <c r="AP1243" s="13">
        <f t="shared" si="1543"/>
        <v>3.7084560641716786E-4</v>
      </c>
      <c r="AQ1243" s="13">
        <f t="shared" si="1544"/>
        <v>7.1459167014540118E-5</v>
      </c>
      <c r="AR1243" s="13">
        <f t="shared" si="1545"/>
        <v>2.6376296223805894E-4</v>
      </c>
      <c r="AS1243" s="13">
        <f t="shared" si="1546"/>
        <v>3.640909197894857E-4</v>
      </c>
      <c r="AT1243" s="13">
        <f t="shared" si="1547"/>
        <v>2.5129039488400558E-4</v>
      </c>
      <c r="AU1243" s="13">
        <f t="shared" si="1548"/>
        <v>1.1562471373445304E-4</v>
      </c>
      <c r="AV1243" s="13">
        <f t="shared" si="1549"/>
        <v>3.9901269701370682E-5</v>
      </c>
      <c r="AW1243" s="13">
        <f t="shared" si="1550"/>
        <v>3.2556003466229636E-7</v>
      </c>
      <c r="AX1243" s="13">
        <f t="shared" si="1551"/>
        <v>1.1179304011317585E-3</v>
      </c>
      <c r="AY1243" s="13">
        <f t="shared" si="1552"/>
        <v>8.6166721528032556E-4</v>
      </c>
      <c r="AZ1243" s="13">
        <f t="shared" si="1553"/>
        <v>3.3207361976080827E-4</v>
      </c>
      <c r="BA1243" s="13">
        <f t="shared" si="1554"/>
        <v>8.5317461301012739E-5</v>
      </c>
      <c r="BB1243" s="13">
        <f t="shared" si="1555"/>
        <v>1.6440034911745399E-5</v>
      </c>
      <c r="BC1243" s="13">
        <f t="shared" si="1556"/>
        <v>2.534297141785201E-6</v>
      </c>
      <c r="BD1243" s="13">
        <f t="shared" si="1557"/>
        <v>3.3883429734038102E-5</v>
      </c>
      <c r="BE1243" s="13">
        <f t="shared" si="1558"/>
        <v>4.6771726374356961E-5</v>
      </c>
      <c r="BF1243" s="13">
        <f t="shared" si="1559"/>
        <v>3.2281182944124149E-5</v>
      </c>
      <c r="BG1243" s="13">
        <f t="shared" si="1560"/>
        <v>1.4853343434184054E-5</v>
      </c>
      <c r="BH1243" s="13">
        <f t="shared" si="1561"/>
        <v>5.1257836079542441E-6</v>
      </c>
      <c r="BI1243" s="13">
        <f t="shared" si="1562"/>
        <v>1.4150972923768932E-6</v>
      </c>
      <c r="BJ1243" s="14">
        <f t="shared" si="1563"/>
        <v>0.51301001191884343</v>
      </c>
      <c r="BK1243" s="14">
        <f t="shared" si="1564"/>
        <v>0.27809413731653815</v>
      </c>
      <c r="BL1243" s="14">
        <f t="shared" si="1565"/>
        <v>0.20028788414907994</v>
      </c>
      <c r="BM1243" s="14">
        <f t="shared" si="1566"/>
        <v>0.3635685532419265</v>
      </c>
      <c r="BN1243" s="14">
        <f t="shared" si="1567"/>
        <v>0.63584175483233041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1.4272727272727299</v>
      </c>
      <c r="F1244" s="10">
        <f>VLOOKUP(B1244,home!$B$2:$E$405,3,FALSE)</f>
        <v>1.05</v>
      </c>
      <c r="G1244" s="10">
        <f>VLOOKUP(C1244,away!$B$2:$E$405,4,FALSE)</f>
        <v>0.56000000000000005</v>
      </c>
      <c r="H1244" s="10">
        <f>VLOOKUP(A1244,away!$A$2:$E$405,3,FALSE)</f>
        <v>1.3181818181818199</v>
      </c>
      <c r="I1244" s="10">
        <f>VLOOKUP(C1244,away!$B$2:$E$405,3,FALSE)</f>
        <v>0.84</v>
      </c>
      <c r="J1244" s="10">
        <f>VLOOKUP(B1244,home!$B$2:$E$405,4,FALSE)</f>
        <v>0.51</v>
      </c>
      <c r="K1244" s="12">
        <f t="shared" si="1512"/>
        <v>0.83923636363636533</v>
      </c>
      <c r="L1244" s="12">
        <f t="shared" si="1513"/>
        <v>0.56470909090909172</v>
      </c>
      <c r="M1244" s="13">
        <f t="shared" si="1514"/>
        <v>0.24562594364716867</v>
      </c>
      <c r="N1244" s="13">
        <f t="shared" si="1515"/>
        <v>0.20613822376120061</v>
      </c>
      <c r="O1244" s="13">
        <f t="shared" si="1516"/>
        <v>0.1387072033406804</v>
      </c>
      <c r="P1244" s="13">
        <f t="shared" si="1517"/>
        <v>0.11640812894180251</v>
      </c>
      <c r="Q1244" s="13">
        <f t="shared" si="1518"/>
        <v>8.6499346657904694E-2</v>
      </c>
      <c r="R1244" s="13">
        <f t="shared" si="1519"/>
        <v>3.9164609350529081E-2</v>
      </c>
      <c r="S1244" s="13">
        <f t="shared" si="1520"/>
        <v>1.3792163281412723E-2</v>
      </c>
      <c r="T1244" s="13">
        <f t="shared" si="1521"/>
        <v>4.8846967415415735E-2</v>
      </c>
      <c r="U1244" s="13">
        <f t="shared" si="1522"/>
        <v>3.2868364334576815E-2</v>
      </c>
      <c r="V1244" s="13">
        <f t="shared" si="1523"/>
        <v>7.262714180620327E-4</v>
      </c>
      <c r="W1244" s="13">
        <f t="shared" si="1524"/>
        <v>2.4197799048700449E-2</v>
      </c>
      <c r="X1244" s="13">
        <f t="shared" si="1525"/>
        <v>1.3664717102792514E-2</v>
      </c>
      <c r="Y1244" s="13">
        <f t="shared" si="1526"/>
        <v>3.8582949863239391E-3</v>
      </c>
      <c r="Z1244" s="13">
        <f t="shared" si="1527"/>
        <v>7.3722036473823308E-3</v>
      </c>
      <c r="AA1244" s="13">
        <f t="shared" si="1528"/>
        <v>6.1870213810158951E-3</v>
      </c>
      <c r="AB1244" s="13">
        <f t="shared" si="1529"/>
        <v>2.5961866627721114E-3</v>
      </c>
      <c r="AC1244" s="13">
        <f t="shared" si="1530"/>
        <v>2.1512359307704731E-5</v>
      </c>
      <c r="AD1244" s="13">
        <f t="shared" si="1531"/>
        <v>5.0769182204087144E-3</v>
      </c>
      <c r="AE1244" s="13">
        <f t="shared" si="1532"/>
        <v>2.8669818728668086E-3</v>
      </c>
      <c r="AF1244" s="13">
        <f t="shared" si="1533"/>
        <v>8.0950536353973041E-4</v>
      </c>
      <c r="AG1244" s="13">
        <f t="shared" si="1534"/>
        <v>1.5237834597685166E-4</v>
      </c>
      <c r="AH1244" s="13">
        <f t="shared" si="1535"/>
        <v>1.0407876049274912E-3</v>
      </c>
      <c r="AI1244" s="13">
        <f t="shared" si="1536"/>
        <v>8.7346680487714956E-4</v>
      </c>
      <c r="AJ1244" s="13">
        <f t="shared" si="1537"/>
        <v>3.6652255254108682E-4</v>
      </c>
      <c r="AK1244" s="13">
        <f t="shared" si="1538"/>
        <v>1.0253301806176682E-4</v>
      </c>
      <c r="AL1244" s="13">
        <f t="shared" si="1539"/>
        <v>4.0780928251306833E-7</v>
      </c>
      <c r="AM1244" s="13">
        <f t="shared" si="1540"/>
        <v>8.5214687715500371E-4</v>
      </c>
      <c r="AN1244" s="13">
        <f t="shared" si="1541"/>
        <v>4.8121508831922358E-4</v>
      </c>
      <c r="AO1244" s="13">
        <f t="shared" si="1542"/>
        <v>1.3587326752824351E-4</v>
      </c>
      <c r="AP1244" s="13">
        <f t="shared" si="1543"/>
        <v>2.5576289794907405E-5</v>
      </c>
      <c r="AQ1244" s="13">
        <f t="shared" si="1544"/>
        <v>3.6107908397274087E-6</v>
      </c>
      <c r="AR1244" s="13">
        <f t="shared" si="1545"/>
        <v>1.1754844444161094E-4</v>
      </c>
      <c r="AS1244" s="13">
        <f t="shared" si="1546"/>
        <v>9.8650929064288866E-5</v>
      </c>
      <c r="AT1244" s="13">
        <f t="shared" si="1547"/>
        <v>4.1395723488631403E-5</v>
      </c>
      <c r="AU1244" s="13">
        <f t="shared" si="1548"/>
        <v>1.1580265483565169E-5</v>
      </c>
      <c r="AV1244" s="13">
        <f t="shared" si="1549"/>
        <v>2.4296449735927363E-6</v>
      </c>
      <c r="AW1244" s="13">
        <f t="shared" si="1550"/>
        <v>5.368632531866465E-9</v>
      </c>
      <c r="AX1244" s="13">
        <f t="shared" si="1551"/>
        <v>1.1919210774460826E-4</v>
      </c>
      <c r="AY1244" s="13">
        <f t="shared" si="1552"/>
        <v>6.730886680799623E-5</v>
      </c>
      <c r="AZ1244" s="13">
        <f t="shared" si="1553"/>
        <v>1.9004964492632346E-5</v>
      </c>
      <c r="BA1244" s="13">
        <f t="shared" si="1554"/>
        <v>3.5774254071313267E-6</v>
      </c>
      <c r="BB1244" s="13">
        <f t="shared" si="1555"/>
        <v>5.0505116236405457E-7</v>
      </c>
      <c r="BC1244" s="13">
        <f t="shared" si="1556"/>
        <v>5.7041396552237088E-8</v>
      </c>
      <c r="BD1244" s="13">
        <f t="shared" si="1557"/>
        <v>1.1063445866399994E-5</v>
      </c>
      <c r="BE1244" s="13">
        <f t="shared" si="1558"/>
        <v>9.2848460782053073E-6</v>
      </c>
      <c r="BF1244" s="13">
        <f t="shared" si="1559"/>
        <v>3.8960902297981946E-6</v>
      </c>
      <c r="BG1244" s="13">
        <f t="shared" si="1560"/>
        <v>1.0899135322850028E-6</v>
      </c>
      <c r="BH1244" s="13">
        <f t="shared" si="1561"/>
        <v>2.2867376737823293E-7</v>
      </c>
      <c r="BI1244" s="13">
        <f t="shared" si="1562"/>
        <v>3.8382268198707284E-8</v>
      </c>
      <c r="BJ1244" s="14">
        <f t="shared" si="1563"/>
        <v>0.39381920054577846</v>
      </c>
      <c r="BK1244" s="14">
        <f t="shared" si="1564"/>
        <v>0.37664173632384412</v>
      </c>
      <c r="BL1244" s="14">
        <f t="shared" si="1565"/>
        <v>0.22220390140917576</v>
      </c>
      <c r="BM1244" s="14">
        <f t="shared" si="1566"/>
        <v>0.16742628272871921</v>
      </c>
      <c r="BN1244" s="14">
        <f t="shared" si="1567"/>
        <v>0.83254345569928601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1.36507936507937</v>
      </c>
      <c r="F1245" s="10">
        <f>VLOOKUP(B1245,home!$B$2:$E$405,3,FALSE)</f>
        <v>0.63</v>
      </c>
      <c r="G1245" s="10">
        <f>VLOOKUP(C1245,away!$B$2:$E$405,4,FALSE)</f>
        <v>0.94</v>
      </c>
      <c r="H1245" s="10">
        <f>VLOOKUP(A1245,away!$A$2:$E$405,3,FALSE)</f>
        <v>1.0634920634920599</v>
      </c>
      <c r="I1245" s="10">
        <f>VLOOKUP(C1245,away!$B$2:$E$405,3,FALSE)</f>
        <v>0.52</v>
      </c>
      <c r="J1245" s="10">
        <f>VLOOKUP(B1245,home!$B$2:$E$405,4,FALSE)</f>
        <v>1.48</v>
      </c>
      <c r="K1245" s="12">
        <f t="shared" si="1512"/>
        <v>0.80840000000000289</v>
      </c>
      <c r="L1245" s="12">
        <f t="shared" si="1513"/>
        <v>0.81846349206348934</v>
      </c>
      <c r="M1245" s="13">
        <f t="shared" si="1514"/>
        <v>0.19654507354597084</v>
      </c>
      <c r="N1245" s="13">
        <f t="shared" si="1515"/>
        <v>0.1588870374545634</v>
      </c>
      <c r="O1245" s="13">
        <f t="shared" si="1516"/>
        <v>0.16086496724231061</v>
      </c>
      <c r="P1245" s="13">
        <f t="shared" si="1517"/>
        <v>0.13004323951868438</v>
      </c>
      <c r="Q1245" s="13">
        <f t="shared" si="1518"/>
        <v>6.4222140539134734E-2</v>
      </c>
      <c r="R1245" s="13">
        <f t="shared" si="1519"/>
        <v>6.5831051419910178E-2</v>
      </c>
      <c r="S1245" s="13">
        <f t="shared" si="1520"/>
        <v>2.1510643639407301E-2</v>
      </c>
      <c r="T1245" s="13">
        <f t="shared" si="1521"/>
        <v>5.2563477413452402E-2</v>
      </c>
      <c r="U1245" s="13">
        <f t="shared" si="1522"/>
        <v>5.3217821967855586E-2</v>
      </c>
      <c r="V1245" s="13">
        <f t="shared" si="1523"/>
        <v>1.5813809878216798E-3</v>
      </c>
      <c r="W1245" s="13">
        <f t="shared" si="1524"/>
        <v>1.7305726137278907E-2</v>
      </c>
      <c r="X1245" s="13">
        <f t="shared" si="1525"/>
        <v>1.4164105047011693E-2</v>
      </c>
      <c r="Y1245" s="13">
        <f t="shared" si="1526"/>
        <v>5.7964014393656425E-3</v>
      </c>
      <c r="Z1245" s="13">
        <f t="shared" si="1527"/>
        <v>1.7960104077116939E-2</v>
      </c>
      <c r="AA1245" s="13">
        <f t="shared" si="1528"/>
        <v>1.4518948135941387E-2</v>
      </c>
      <c r="AB1245" s="13">
        <f t="shared" si="1529"/>
        <v>5.8685588365475277E-3</v>
      </c>
      <c r="AC1245" s="13">
        <f t="shared" si="1530"/>
        <v>6.5394639146694383E-5</v>
      </c>
      <c r="AD1245" s="13">
        <f t="shared" si="1531"/>
        <v>3.4974872523440784E-3</v>
      </c>
      <c r="AE1245" s="13">
        <f t="shared" si="1532"/>
        <v>2.8625656300010727E-3</v>
      </c>
      <c r="AF1245" s="13">
        <f t="shared" si="1533"/>
        <v>1.1714527308958002E-3</v>
      </c>
      <c r="AG1245" s="13">
        <f t="shared" si="1534"/>
        <v>3.1959709763876255E-4</v>
      </c>
      <c r="AH1245" s="13">
        <f t="shared" si="1535"/>
        <v>3.6749223751952106E-3</v>
      </c>
      <c r="AI1245" s="13">
        <f t="shared" si="1536"/>
        <v>2.9708072481078188E-3</v>
      </c>
      <c r="AJ1245" s="13">
        <f t="shared" si="1537"/>
        <v>1.2008002896851844E-3</v>
      </c>
      <c r="AK1245" s="13">
        <f t="shared" si="1538"/>
        <v>3.2357565139383556E-4</v>
      </c>
      <c r="AL1245" s="13">
        <f t="shared" si="1539"/>
        <v>1.7307237608888626E-6</v>
      </c>
      <c r="AM1245" s="13">
        <f t="shared" si="1540"/>
        <v>5.6547373895899289E-4</v>
      </c>
      <c r="AN1245" s="13">
        <f t="shared" si="1541"/>
        <v>4.6281961105857532E-4</v>
      </c>
      <c r="AO1245" s="13">
        <f t="shared" si="1542"/>
        <v>1.8940047753123374E-4</v>
      </c>
      <c r="AP1245" s="13">
        <f t="shared" si="1543"/>
        <v>5.1672458746235344E-5</v>
      </c>
      <c r="AQ1245" s="13">
        <f t="shared" si="1544"/>
        <v>1.0573005257237591E-5</v>
      </c>
      <c r="AR1245" s="13">
        <f t="shared" si="1545"/>
        <v>6.0155796005290508E-4</v>
      </c>
      <c r="AS1245" s="13">
        <f t="shared" si="1546"/>
        <v>4.8629945490677017E-4</v>
      </c>
      <c r="AT1245" s="13">
        <f t="shared" si="1547"/>
        <v>1.9656223967331717E-4</v>
      </c>
      <c r="AU1245" s="13">
        <f t="shared" si="1548"/>
        <v>5.2966971517303401E-5</v>
      </c>
      <c r="AV1245" s="13">
        <f t="shared" si="1549"/>
        <v>1.0704624943647051E-5</v>
      </c>
      <c r="AW1245" s="13">
        <f t="shared" si="1550"/>
        <v>3.1809062719383749E-8</v>
      </c>
      <c r="AX1245" s="13">
        <f t="shared" si="1551"/>
        <v>7.6188161762408572E-5</v>
      </c>
      <c r="AY1245" s="13">
        <f t="shared" si="1552"/>
        <v>6.2357228929958919E-5</v>
      </c>
      <c r="AZ1245" s="13">
        <f t="shared" si="1553"/>
        <v>2.5518557672708311E-5</v>
      </c>
      <c r="BA1245" s="13">
        <f t="shared" si="1554"/>
        <v>6.9620026084094648E-6</v>
      </c>
      <c r="BB1245" s="13">
        <f t="shared" si="1555"/>
        <v>1.4245362416584829E-6</v>
      </c>
      <c r="BC1245" s="13">
        <f t="shared" si="1556"/>
        <v>2.3318618138376019E-7</v>
      </c>
      <c r="BD1245" s="13">
        <f t="shared" si="1557"/>
        <v>8.2058871443914906E-5</v>
      </c>
      <c r="BE1245" s="13">
        <f t="shared" si="1558"/>
        <v>6.6336391675261055E-5</v>
      </c>
      <c r="BF1245" s="13">
        <f t="shared" si="1559"/>
        <v>2.6813169515140608E-5</v>
      </c>
      <c r="BG1245" s="13">
        <f t="shared" si="1560"/>
        <v>7.225255412013249E-6</v>
      </c>
      <c r="BH1245" s="13">
        <f t="shared" si="1561"/>
        <v>1.4602241187678824E-6</v>
      </c>
      <c r="BI1245" s="13">
        <f t="shared" si="1562"/>
        <v>2.360890355223922E-7</v>
      </c>
      <c r="BJ1245" s="14">
        <f t="shared" si="1563"/>
        <v>0.32224261370663526</v>
      </c>
      <c r="BK1245" s="14">
        <f t="shared" si="1564"/>
        <v>0.34980982028372165</v>
      </c>
      <c r="BL1245" s="14">
        <f t="shared" si="1565"/>
        <v>0.31000367441924187</v>
      </c>
      <c r="BM1245" s="14">
        <f t="shared" si="1566"/>
        <v>0.22356037734627451</v>
      </c>
      <c r="BN1245" s="14">
        <f t="shared" si="1567"/>
        <v>0.77639350972057419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1.4117647058823499</v>
      </c>
      <c r="F1246" s="10">
        <f>VLOOKUP(B1246,home!$B$2:$E$405,3,FALSE)</f>
        <v>0.55000000000000004</v>
      </c>
      <c r="G1246" s="10">
        <f>VLOOKUP(C1246,away!$B$2:$E$405,4,FALSE)</f>
        <v>0.89</v>
      </c>
      <c r="H1246" s="10">
        <f>VLOOKUP(A1246,away!$A$2:$E$405,3,FALSE)</f>
        <v>1.1323529411764699</v>
      </c>
      <c r="I1246" s="10">
        <f>VLOOKUP(C1246,away!$B$2:$E$405,3,FALSE)</f>
        <v>0.97</v>
      </c>
      <c r="J1246" s="10">
        <f>VLOOKUP(B1246,home!$B$2:$E$405,4,FALSE)</f>
        <v>1.37</v>
      </c>
      <c r="K1246" s="12">
        <f t="shared" si="1512"/>
        <v>0.69105882352941028</v>
      </c>
      <c r="L1246" s="12">
        <f t="shared" si="1513"/>
        <v>1.5047838235294109</v>
      </c>
      <c r="M1246" s="13">
        <f t="shared" si="1514"/>
        <v>0.11126476506478317</v>
      </c>
      <c r="N1246" s="13">
        <f t="shared" si="1515"/>
        <v>7.6890497645945285E-2</v>
      </c>
      <c r="O1246" s="13">
        <f t="shared" si="1516"/>
        <v>0.16742941859828603</v>
      </c>
      <c r="P1246" s="13">
        <f t="shared" si="1517"/>
        <v>0.11570357704074472</v>
      </c>
      <c r="Q1246" s="13">
        <f t="shared" si="1518"/>
        <v>2.656792842189892E-2</v>
      </c>
      <c r="R1246" s="13">
        <f t="shared" si="1519"/>
        <v>0.12597254034481759</v>
      </c>
      <c r="S1246" s="13">
        <f t="shared" si="1520"/>
        <v>3.0079867899394909E-2</v>
      </c>
      <c r="T1246" s="13">
        <f t="shared" si="1521"/>
        <v>3.9978988913960761E-2</v>
      </c>
      <c r="U1246" s="13">
        <f t="shared" si="1522"/>
        <v>8.7054435527700813E-2</v>
      </c>
      <c r="V1246" s="13">
        <f t="shared" si="1523"/>
        <v>3.4755420358983384E-3</v>
      </c>
      <c r="W1246" s="13">
        <f t="shared" si="1524"/>
        <v>6.1200004529503495E-3</v>
      </c>
      <c r="X1246" s="13">
        <f t="shared" si="1525"/>
        <v>9.2092776815923538E-3</v>
      </c>
      <c r="Y1246" s="13">
        <f t="shared" si="1526"/>
        <v>6.9289860408253074E-3</v>
      </c>
      <c r="Z1246" s="13">
        <f t="shared" si="1527"/>
        <v>6.3187146973262498E-2</v>
      </c>
      <c r="AA1246" s="13">
        <f t="shared" si="1528"/>
        <v>4.3666035449522723E-2</v>
      </c>
      <c r="AB1246" s="13">
        <f t="shared" si="1529"/>
        <v>1.5087899542970348E-2</v>
      </c>
      <c r="AC1246" s="13">
        <f t="shared" si="1530"/>
        <v>2.2588723700780938E-4</v>
      </c>
      <c r="AD1246" s="13">
        <f t="shared" si="1531"/>
        <v>1.0573200782538316E-3</v>
      </c>
      <c r="AE1246" s="13">
        <f t="shared" si="1532"/>
        <v>1.5910381500492167E-3</v>
      </c>
      <c r="AF1246" s="13">
        <f t="shared" si="1533"/>
        <v>1.1970842354061108E-3</v>
      </c>
      <c r="AG1246" s="13">
        <f t="shared" si="1534"/>
        <v>6.0045099761372924E-4</v>
      </c>
      <c r="AH1246" s="13">
        <f t="shared" si="1535"/>
        <v>2.3770749155085216E-2</v>
      </c>
      <c r="AI1246" s="13">
        <f t="shared" si="1536"/>
        <v>1.6426985945525913E-2</v>
      </c>
      <c r="AJ1246" s="13">
        <f t="shared" si="1537"/>
        <v>5.676006790824647E-3</v>
      </c>
      <c r="AK1246" s="13">
        <f t="shared" si="1538"/>
        <v>1.3074848584040749E-3</v>
      </c>
      <c r="AL1246" s="13">
        <f t="shared" si="1539"/>
        <v>9.3959525513531711E-6</v>
      </c>
      <c r="AM1246" s="13">
        <f t="shared" si="1540"/>
        <v>1.4613407387442342E-4</v>
      </c>
      <c r="AN1246" s="13">
        <f t="shared" si="1541"/>
        <v>2.1990019043268425E-4</v>
      </c>
      <c r="AO1246" s="13">
        <f t="shared" si="1542"/>
        <v>1.6545112467707013E-4</v>
      </c>
      <c r="AP1246" s="13">
        <f t="shared" si="1543"/>
        <v>8.2989391999600912E-5</v>
      </c>
      <c r="AQ1246" s="13">
        <f t="shared" si="1544"/>
        <v>3.1220273651385171E-5</v>
      </c>
      <c r="AR1246" s="13">
        <f t="shared" si="1545"/>
        <v>7.1539677603495227E-3</v>
      </c>
      <c r="AS1246" s="13">
        <f t="shared" si="1546"/>
        <v>4.9438125440344708E-3</v>
      </c>
      <c r="AT1246" s="13">
        <f t="shared" si="1547"/>
        <v>1.7082326402152012E-3</v>
      </c>
      <c r="AU1246" s="13">
        <f t="shared" si="1548"/>
        <v>3.9349641288721846E-4</v>
      </c>
      <c r="AV1246" s="13">
        <f t="shared" si="1549"/>
        <v>6.7982292038221067E-5</v>
      </c>
      <c r="AW1246" s="13">
        <f t="shared" si="1550"/>
        <v>2.7141099961571867E-7</v>
      </c>
      <c r="AX1246" s="13">
        <f t="shared" si="1551"/>
        <v>1.6831206861536485E-5</v>
      </c>
      <c r="AY1246" s="13">
        <f t="shared" si="1552"/>
        <v>2.5327327815717327E-5</v>
      </c>
      <c r="AZ1246" s="13">
        <f t="shared" si="1553"/>
        <v>1.9056076595158966E-5</v>
      </c>
      <c r="BA1246" s="13">
        <f t="shared" si="1554"/>
        <v>9.5584252667775379E-6</v>
      </c>
      <c r="BB1246" s="13">
        <f t="shared" si="1555"/>
        <v>3.5958409299654114E-6</v>
      </c>
      <c r="BC1246" s="13">
        <f t="shared" si="1556"/>
        <v>1.0821926526793799E-6</v>
      </c>
      <c r="BD1246" s="13">
        <f t="shared" si="1557"/>
        <v>1.7941958266374806E-3</v>
      </c>
      <c r="BE1246" s="13">
        <f t="shared" si="1558"/>
        <v>1.2398948571374752E-3</v>
      </c>
      <c r="BF1246" s="13">
        <f t="shared" si="1559"/>
        <v>4.284201406367949E-4</v>
      </c>
      <c r="BG1246" s="13">
        <f t="shared" si="1560"/>
        <v>9.868783945492266E-5</v>
      </c>
      <c r="BH1246" s="13">
        <f t="shared" si="1561"/>
        <v>1.7049775557594541E-5</v>
      </c>
      <c r="BI1246" s="13">
        <f t="shared" si="1562"/>
        <v>2.3564795676543566E-6</v>
      </c>
      <c r="BJ1246" s="14">
        <f t="shared" si="1563"/>
        <v>0.17086271874325282</v>
      </c>
      <c r="BK1246" s="14">
        <f t="shared" si="1564"/>
        <v>0.26078436255819598</v>
      </c>
      <c r="BL1246" s="14">
        <f t="shared" si="1565"/>
        <v>0.50423965278165406</v>
      </c>
      <c r="BM1246" s="14">
        <f t="shared" si="1566"/>
        <v>0.37522009802307349</v>
      </c>
      <c r="BN1246" s="14">
        <f t="shared" si="1567"/>
        <v>0.62382872711647575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1.4117647058823499</v>
      </c>
      <c r="F1247" s="10">
        <f>VLOOKUP(B1247,home!$B$2:$E$405,3,FALSE)</f>
        <v>1.06</v>
      </c>
      <c r="G1247" s="10">
        <f>VLOOKUP(C1247,away!$B$2:$E$405,4,FALSE)</f>
        <v>0.89</v>
      </c>
      <c r="H1247" s="10">
        <f>VLOOKUP(A1247,away!$A$2:$E$405,3,FALSE)</f>
        <v>1.1323529411764699</v>
      </c>
      <c r="I1247" s="10">
        <f>VLOOKUP(C1247,away!$B$2:$E$405,3,FALSE)</f>
        <v>0.8</v>
      </c>
      <c r="J1247" s="10">
        <f>VLOOKUP(B1247,home!$B$2:$E$405,4,FALSE)</f>
        <v>0.99</v>
      </c>
      <c r="K1247" s="12">
        <f t="shared" si="1512"/>
        <v>1.3318588235294089</v>
      </c>
      <c r="L1247" s="12">
        <f t="shared" si="1513"/>
        <v>0.89682352941176413</v>
      </c>
      <c r="M1247" s="13">
        <f t="shared" si="1514"/>
        <v>0.10767020804161113</v>
      </c>
      <c r="N1247" s="13">
        <f t="shared" si="1515"/>
        <v>0.14340151661146691</v>
      </c>
      <c r="O1247" s="13">
        <f t="shared" si="1516"/>
        <v>9.6561175988376602E-2</v>
      </c>
      <c r="P1247" s="13">
        <f t="shared" si="1517"/>
        <v>0.12860585425049545</v>
      </c>
      <c r="Q1247" s="13">
        <f t="shared" si="1518"/>
        <v>9.5495287603240664E-2</v>
      </c>
      <c r="R1247" s="13">
        <f t="shared" si="1519"/>
        <v>4.32991673270232E-2</v>
      </c>
      <c r="S1247" s="13">
        <f t="shared" si="1520"/>
        <v>3.8403069076238125E-2</v>
      </c>
      <c r="T1247" s="13">
        <f t="shared" si="1521"/>
        <v>8.564242087052977E-2</v>
      </c>
      <c r="U1247" s="13">
        <f t="shared" si="1522"/>
        <v>5.7668378055972143E-2</v>
      </c>
      <c r="V1247" s="13">
        <f t="shared" si="1523"/>
        <v>5.0966945930150751E-3</v>
      </c>
      <c r="W1247" s="13">
        <f t="shared" si="1524"/>
        <v>4.2395413799951556E-2</v>
      </c>
      <c r="X1247" s="13">
        <f t="shared" si="1525"/>
        <v>3.8021204634944759E-2</v>
      </c>
      <c r="Y1247" s="13">
        <f t="shared" si="1526"/>
        <v>1.7049155466599044E-2</v>
      </c>
      <c r="Z1247" s="13">
        <f t="shared" si="1527"/>
        <v>1.2943904020937163E-2</v>
      </c>
      <c r="AA1247" s="13">
        <f t="shared" si="1528"/>
        <v>1.7239452781202955E-2</v>
      </c>
      <c r="AB1247" s="13">
        <f t="shared" si="1529"/>
        <v>1.1480258649731883E-2</v>
      </c>
      <c r="AC1247" s="13">
        <f t="shared" si="1530"/>
        <v>3.8048173556471895E-4</v>
      </c>
      <c r="AD1247" s="13">
        <f t="shared" si="1531"/>
        <v>1.4116176486661483E-2</v>
      </c>
      <c r="AE1247" s="13">
        <f t="shared" si="1532"/>
        <v>1.2659719218567107E-2</v>
      </c>
      <c r="AF1247" s="13">
        <f t="shared" si="1533"/>
        <v>5.6767670354786479E-3</v>
      </c>
      <c r="AG1247" s="13">
        <f t="shared" si="1534"/>
        <v>1.6970194161354392E-3</v>
      </c>
      <c r="AH1247" s="13">
        <f t="shared" si="1535"/>
        <v>2.9020994221059977E-3</v>
      </c>
      <c r="AI1247" s="13">
        <f t="shared" si="1536"/>
        <v>3.8651867220914717E-3</v>
      </c>
      <c r="AJ1247" s="13">
        <f t="shared" si="1537"/>
        <v>2.5739415202031199E-3</v>
      </c>
      <c r="AK1247" s="13">
        <f t="shared" si="1538"/>
        <v>1.1427089083104085E-3</v>
      </c>
      <c r="AL1247" s="13">
        <f t="shared" si="1539"/>
        <v>1.817853964212686E-5</v>
      </c>
      <c r="AM1247" s="13">
        <f t="shared" si="1540"/>
        <v>3.760150841651697E-3</v>
      </c>
      <c r="AN1247" s="13">
        <f t="shared" si="1541"/>
        <v>3.3721917489306901E-3</v>
      </c>
      <c r="AO1247" s="13">
        <f t="shared" si="1542"/>
        <v>1.5121304530646257E-3</v>
      </c>
      <c r="AP1247" s="13">
        <f t="shared" si="1543"/>
        <v>4.5203805661614253E-4</v>
      </c>
      <c r="AQ1247" s="13">
        <f t="shared" si="1544"/>
        <v>1.0134959134073093E-4</v>
      </c>
      <c r="AR1247" s="13">
        <f t="shared" si="1545"/>
        <v>5.2053420928738843E-4</v>
      </c>
      <c r="AS1247" s="13">
        <f t="shared" si="1546"/>
        <v>6.9327807958831237E-4</v>
      </c>
      <c r="AT1247" s="13">
        <f t="shared" si="1547"/>
        <v>4.6167426372960881E-4</v>
      </c>
      <c r="AU1247" s="13">
        <f t="shared" si="1548"/>
        <v>2.0496164724824096E-4</v>
      </c>
      <c r="AV1247" s="13">
        <f t="shared" si="1549"/>
        <v>6.8244994593172977E-5</v>
      </c>
      <c r="AW1247" s="13">
        <f t="shared" si="1550"/>
        <v>6.0314492390573996E-7</v>
      </c>
      <c r="AX1247" s="13">
        <f t="shared" si="1551"/>
        <v>8.3466501270922392E-4</v>
      </c>
      <c r="AY1247" s="13">
        <f t="shared" si="1552"/>
        <v>7.4854722257440109E-4</v>
      </c>
      <c r="AZ1247" s="13">
        <f t="shared" si="1553"/>
        <v>3.3565738104027388E-4</v>
      </c>
      <c r="BA1247" s="13">
        <f t="shared" si="1554"/>
        <v>1.0034181237921593E-4</v>
      </c>
      <c r="BB1247" s="13">
        <f t="shared" si="1555"/>
        <v>2.2497224581375369E-5</v>
      </c>
      <c r="BC1247" s="13">
        <f t="shared" si="1556"/>
        <v>4.0352080702076321E-6</v>
      </c>
      <c r="BD1247" s="13">
        <f t="shared" si="1557"/>
        <v>7.7804554458779564E-5</v>
      </c>
      <c r="BE1247" s="13">
        <f t="shared" si="1558"/>
        <v>1.0362468236669996E-4</v>
      </c>
      <c r="BF1247" s="13">
        <f t="shared" si="1559"/>
        <v>6.900672377276085E-5</v>
      </c>
      <c r="BG1247" s="13">
        <f t="shared" si="1560"/>
        <v>3.0635737979869394E-5</v>
      </c>
      <c r="BH1247" s="13">
        <f t="shared" si="1561"/>
        <v>1.0200619485956018E-5</v>
      </c>
      <c r="BI1247" s="13">
        <f t="shared" si="1562"/>
        <v>2.7171570135673116E-6</v>
      </c>
      <c r="BJ1247" s="14">
        <f t="shared" si="1563"/>
        <v>0.46739828569653391</v>
      </c>
      <c r="BK1247" s="14">
        <f t="shared" si="1564"/>
        <v>0.28092303345914105</v>
      </c>
      <c r="BL1247" s="14">
        <f t="shared" si="1565"/>
        <v>0.23897505204454211</v>
      </c>
      <c r="BM1247" s="14">
        <f t="shared" si="1566"/>
        <v>0.38445912132128979</v>
      </c>
      <c r="BN1247" s="14">
        <f t="shared" si="1567"/>
        <v>0.61503320982221399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1.4117647058823499</v>
      </c>
      <c r="F1248" s="10">
        <f>VLOOKUP(B1248,home!$B$2:$E$405,3,FALSE)</f>
        <v>0.44</v>
      </c>
      <c r="G1248" s="10">
        <f>VLOOKUP(C1248,away!$B$2:$E$405,4,FALSE)</f>
        <v>0.97</v>
      </c>
      <c r="H1248" s="10">
        <f>VLOOKUP(A1248,away!$A$2:$E$405,3,FALSE)</f>
        <v>1.1323529411764699</v>
      </c>
      <c r="I1248" s="10">
        <f>VLOOKUP(C1248,away!$B$2:$E$405,3,FALSE)</f>
        <v>1.06</v>
      </c>
      <c r="J1248" s="10">
        <f>VLOOKUP(B1248,home!$B$2:$E$405,4,FALSE)</f>
        <v>1.21</v>
      </c>
      <c r="K1248" s="12">
        <f t="shared" si="1512"/>
        <v>0.60254117647058691</v>
      </c>
      <c r="L1248" s="12">
        <f t="shared" si="1513"/>
        <v>1.4523558823529401</v>
      </c>
      <c r="M1248" s="13">
        <f t="shared" si="1514"/>
        <v>0.12810602228343998</v>
      </c>
      <c r="N1248" s="13">
        <f t="shared" si="1515"/>
        <v>7.7189153379631156E-2</v>
      </c>
      <c r="O1248" s="13">
        <f t="shared" si="1516"/>
        <v>0.18605553502819086</v>
      </c>
      <c r="P1248" s="13">
        <f t="shared" si="1517"/>
        <v>0.11210612096475063</v>
      </c>
      <c r="Q1248" s="13">
        <f t="shared" si="1518"/>
        <v>2.3254821644065764E-2</v>
      </c>
      <c r="R1248" s="13">
        <f t="shared" si="1519"/>
        <v>0.13510942537125828</v>
      </c>
      <c r="S1248" s="13">
        <f t="shared" si="1520"/>
        <v>2.452613494226788E-2</v>
      </c>
      <c r="T1248" s="13">
        <f t="shared" si="1521"/>
        <v>3.3774277007827376E-2</v>
      </c>
      <c r="U1248" s="13">
        <f t="shared" si="1522"/>
        <v>8.140899211546293E-2</v>
      </c>
      <c r="V1248" s="13">
        <f t="shared" si="1523"/>
        <v>2.3847693597211141E-3</v>
      </c>
      <c r="W1248" s="13">
        <f t="shared" si="1524"/>
        <v>4.6706625306763517E-3</v>
      </c>
      <c r="X1248" s="13">
        <f t="shared" si="1525"/>
        <v>6.7834642009132681E-3</v>
      </c>
      <c r="Y1248" s="13">
        <f t="shared" si="1526"/>
        <v>4.9260020674634867E-3</v>
      </c>
      <c r="Z1248" s="13">
        <f t="shared" si="1527"/>
        <v>6.54089895664242E-2</v>
      </c>
      <c r="AA1248" s="13">
        <f t="shared" si="1528"/>
        <v>3.9411609525105584E-2</v>
      </c>
      <c r="AB1248" s="13">
        <f t="shared" si="1529"/>
        <v>1.187355878492825E-2</v>
      </c>
      <c r="AC1248" s="13">
        <f t="shared" si="1530"/>
        <v>1.3043260845029252E-4</v>
      </c>
      <c r="AD1248" s="13">
        <f t="shared" si="1531"/>
        <v>7.0356662403270429E-4</v>
      </c>
      <c r="AE1248" s="13">
        <f t="shared" si="1532"/>
        <v>1.0218291250410974E-3</v>
      </c>
      <c r="AF1248" s="13">
        <f t="shared" si="1533"/>
        <v>7.4202977025649808E-4</v>
      </c>
      <c r="AG1248" s="13">
        <f t="shared" si="1534"/>
        <v>3.5923043390434197E-4</v>
      </c>
      <c r="AH1248" s="13">
        <f t="shared" si="1535"/>
        <v>2.3749282688889563E-2</v>
      </c>
      <c r="AI1248" s="13">
        <f t="shared" si="1536"/>
        <v>1.4309920731696063E-2</v>
      </c>
      <c r="AJ1248" s="13">
        <f t="shared" si="1537"/>
        <v>4.3111582364384927E-3</v>
      </c>
      <c r="AK1248" s="13">
        <f t="shared" si="1538"/>
        <v>8.6588345191150357E-4</v>
      </c>
      <c r="AL1248" s="13">
        <f t="shared" si="1539"/>
        <v>4.5656850536890461E-6</v>
      </c>
      <c r="AM1248" s="13">
        <f t="shared" si="1540"/>
        <v>8.4785572274020959E-5</v>
      </c>
      <c r="AN1248" s="13">
        <f t="shared" si="1541"/>
        <v>1.2313882463083469E-4</v>
      </c>
      <c r="AO1248" s="13">
        <f t="shared" si="1542"/>
        <v>8.9420698149309951E-5</v>
      </c>
      <c r="AP1248" s="13">
        <f t="shared" si="1543"/>
        <v>4.3290225653752337E-5</v>
      </c>
      <c r="AQ1248" s="13">
        <f t="shared" si="1544"/>
        <v>1.5718203469153338E-5</v>
      </c>
      <c r="AR1248" s="13">
        <f t="shared" si="1545"/>
        <v>6.8984820829743184E-3</v>
      </c>
      <c r="AS1248" s="13">
        <f t="shared" si="1546"/>
        <v>4.1566195101366112E-3</v>
      </c>
      <c r="AT1248" s="13">
        <f t="shared" si="1547"/>
        <v>1.2522672048891539E-3</v>
      </c>
      <c r="AU1248" s="13">
        <f t="shared" si="1548"/>
        <v>2.5151418496314814E-4</v>
      </c>
      <c r="AV1248" s="13">
        <f t="shared" si="1549"/>
        <v>3.7886913226684015E-5</v>
      </c>
      <c r="AW1248" s="13">
        <f t="shared" si="1550"/>
        <v>1.1098472963436564E-7</v>
      </c>
      <c r="AX1248" s="13">
        <f t="shared" si="1551"/>
        <v>8.5144664109534282E-6</v>
      </c>
      <c r="AY1248" s="13">
        <f t="shared" si="1552"/>
        <v>1.2366035377044737E-5</v>
      </c>
      <c r="AZ1248" s="13">
        <f t="shared" si="1553"/>
        <v>8.9799421106177427E-6</v>
      </c>
      <c r="BA1248" s="13">
        <f t="shared" si="1554"/>
        <v>4.3473572491815195E-6</v>
      </c>
      <c r="BB1248" s="13">
        <f t="shared" si="1555"/>
        <v>1.5784774683846188E-6</v>
      </c>
      <c r="BC1248" s="13">
        <f t="shared" si="1556"/>
        <v>4.5850220727399546E-7</v>
      </c>
      <c r="BD1248" s="13">
        <f t="shared" si="1557"/>
        <v>1.6698418387523512E-3</v>
      </c>
      <c r="BE1248" s="13">
        <f t="shared" si="1558"/>
        <v>1.0061484660416498E-3</v>
      </c>
      <c r="BF1248" s="13">
        <f t="shared" si="1559"/>
        <v>3.0312294021640594E-4</v>
      </c>
      <c r="BG1248" s="13">
        <f t="shared" si="1560"/>
        <v>6.0881351004405556E-5</v>
      </c>
      <c r="BH1248" s="13">
        <f t="shared" si="1561"/>
        <v>9.1708802148283154E-6</v>
      </c>
      <c r="BI1248" s="13">
        <f t="shared" si="1562"/>
        <v>1.1051665907826967E-6</v>
      </c>
      <c r="BJ1248" s="14">
        <f t="shared" si="1563"/>
        <v>0.15381763508881258</v>
      </c>
      <c r="BK1248" s="14">
        <f t="shared" si="1564"/>
        <v>0.26727041187906059</v>
      </c>
      <c r="BL1248" s="14">
        <f t="shared" si="1565"/>
        <v>0.51274240647289193</v>
      </c>
      <c r="BM1248" s="14">
        <f t="shared" si="1566"/>
        <v>0.33740610928520531</v>
      </c>
      <c r="BN1248" s="14">
        <f t="shared" si="1567"/>
        <v>0.66182107867133666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1.4117647058823499</v>
      </c>
      <c r="F1249" s="10">
        <f>VLOOKUP(B1249,home!$B$2:$E$405,3,FALSE)</f>
        <v>1.06</v>
      </c>
      <c r="G1249" s="10">
        <f>VLOOKUP(C1249,away!$B$2:$E$405,4,FALSE)</f>
        <v>1.18</v>
      </c>
      <c r="H1249" s="10">
        <f>VLOOKUP(A1249,away!$A$2:$E$405,3,FALSE)</f>
        <v>1.1323529411764699</v>
      </c>
      <c r="I1249" s="10">
        <f>VLOOKUP(C1249,away!$B$2:$E$405,3,FALSE)</f>
        <v>0.71</v>
      </c>
      <c r="J1249" s="10">
        <f>VLOOKUP(B1249,home!$B$2:$E$405,4,FALSE)</f>
        <v>0.99</v>
      </c>
      <c r="K1249" s="12">
        <f t="shared" si="1512"/>
        <v>1.7658352941176432</v>
      </c>
      <c r="L1249" s="12">
        <f t="shared" si="1513"/>
        <v>0.79593088235294063</v>
      </c>
      <c r="M1249" s="13">
        <f t="shared" si="1514"/>
        <v>7.7168327130116621E-2</v>
      </c>
      <c r="N1249" s="13">
        <f t="shared" si="1515"/>
        <v>0.13626655563437598</v>
      </c>
      <c r="O1249" s="13">
        <f t="shared" si="1516"/>
        <v>6.1420654702374081E-2</v>
      </c>
      <c r="P1249" s="13">
        <f t="shared" si="1517"/>
        <v>0.10845875986126495</v>
      </c>
      <c r="Q1249" s="13">
        <f t="shared" si="1518"/>
        <v>0.12031214667351327</v>
      </c>
      <c r="R1249" s="13">
        <f t="shared" si="1519"/>
        <v>2.4443297945977948E-2</v>
      </c>
      <c r="S1249" s="13">
        <f t="shared" si="1520"/>
        <v>3.8109231559500314E-2</v>
      </c>
      <c r="T1249" s="13">
        <f t="shared" si="1521"/>
        <v>9.5760153059625819E-2</v>
      </c>
      <c r="U1249" s="13">
        <f t="shared" si="1522"/>
        <v>4.3162838217641157E-2</v>
      </c>
      <c r="V1249" s="13">
        <f t="shared" si="1523"/>
        <v>5.9513190160976788E-3</v>
      </c>
      <c r="W1249" s="13">
        <f t="shared" si="1524"/>
        <v>7.081714496904945E-2</v>
      </c>
      <c r="X1249" s="13">
        <f t="shared" si="1525"/>
        <v>5.6365552680931644E-2</v>
      </c>
      <c r="Y1249" s="13">
        <f t="shared" si="1526"/>
        <v>2.243154203982254E-2</v>
      </c>
      <c r="Z1249" s="13">
        <f t="shared" si="1527"/>
        <v>6.4850585672526833E-3</v>
      </c>
      <c r="AA1249" s="13">
        <f t="shared" si="1528"/>
        <v>1.1451545302474784E-2</v>
      </c>
      <c r="AB1249" s="13">
        <f t="shared" si="1529"/>
        <v>1.0110771433648538E-2</v>
      </c>
      <c r="AC1249" s="13">
        <f t="shared" si="1530"/>
        <v>5.2277979842069795E-4</v>
      </c>
      <c r="AD1249" s="13">
        <f t="shared" si="1531"/>
        <v>3.1262853503748293E-2</v>
      </c>
      <c r="AE1249" s="13">
        <f t="shared" si="1532"/>
        <v>2.4883070574109101E-2</v>
      </c>
      <c r="AF1249" s="13">
        <f t="shared" si="1533"/>
        <v>9.902602158850575E-3</v>
      </c>
      <c r="AG1249" s="13">
        <f t="shared" si="1534"/>
        <v>2.6272622912946911E-3</v>
      </c>
      <c r="AH1249" s="13">
        <f t="shared" si="1535"/>
        <v>1.2904145968859811E-3</v>
      </c>
      <c r="AI1249" s="13">
        <f t="shared" si="1536"/>
        <v>2.2786596392258564E-3</v>
      </c>
      <c r="AJ1249" s="13">
        <f t="shared" si="1537"/>
        <v>2.0118688071131966E-3</v>
      </c>
      <c r="AK1249" s="13">
        <f t="shared" si="1538"/>
        <v>1.1842096489116148E-3</v>
      </c>
      <c r="AL1249" s="13">
        <f t="shared" si="1539"/>
        <v>2.939032150930356E-5</v>
      </c>
      <c r="AM1249" s="13">
        <f t="shared" si="1540"/>
        <v>1.1041010022349635E-2</v>
      </c>
      <c r="AN1249" s="13">
        <f t="shared" si="1541"/>
        <v>8.7878808491564063E-3</v>
      </c>
      <c r="AO1249" s="13">
        <f t="shared" si="1542"/>
        <v>3.4972728791407832E-3</v>
      </c>
      <c r="AP1249" s="13">
        <f t="shared" si="1543"/>
        <v>9.2786249617451098E-4</v>
      </c>
      <c r="AQ1249" s="13">
        <f t="shared" si="1544"/>
        <v>1.8462860382059511E-4</v>
      </c>
      <c r="AR1249" s="13">
        <f t="shared" si="1545"/>
        <v>2.0541616574011465E-4</v>
      </c>
      <c r="AS1249" s="13">
        <f t="shared" si="1546"/>
        <v>3.6273111544621393E-4</v>
      </c>
      <c r="AT1249" s="13">
        <f t="shared" si="1547"/>
        <v>3.20261702964793E-4</v>
      </c>
      <c r="AU1249" s="13">
        <f t="shared" si="1548"/>
        <v>1.8850980614981756E-4</v>
      </c>
      <c r="AV1249" s="13">
        <f t="shared" si="1549"/>
        <v>8.3219317246655721E-5</v>
      </c>
      <c r="AW1249" s="13">
        <f t="shared" si="1550"/>
        <v>1.147433129256702E-6</v>
      </c>
      <c r="AX1249" s="13">
        <f t="shared" si="1551"/>
        <v>3.2494341966952693E-3</v>
      </c>
      <c r="AY1249" s="13">
        <f t="shared" si="1552"/>
        <v>2.5863250273234846E-3</v>
      </c>
      <c r="AZ1249" s="13">
        <f t="shared" si="1553"/>
        <v>1.0292679805245372E-3</v>
      </c>
      <c r="BA1249" s="13">
        <f t="shared" si="1554"/>
        <v>2.7307539063884138E-4</v>
      </c>
      <c r="BB1249" s="13">
        <f t="shared" si="1555"/>
        <v>5.4337284155011734E-5</v>
      </c>
      <c r="BC1249" s="13">
        <f t="shared" si="1556"/>
        <v>8.6497445044321927E-6</v>
      </c>
      <c r="BD1249" s="13">
        <f t="shared" si="1557"/>
        <v>2.7249511674514556E-5</v>
      </c>
      <c r="BE1249" s="13">
        <f t="shared" si="1558"/>
        <v>4.8118149462328563E-5</v>
      </c>
      <c r="BF1249" s="13">
        <f t="shared" si="1559"/>
        <v>4.2484363304103844E-5</v>
      </c>
      <c r="BG1249" s="13">
        <f t="shared" si="1560"/>
        <v>2.5006796056834344E-5</v>
      </c>
      <c r="BH1249" s="13">
        <f t="shared" si="1561"/>
        <v>1.1039470767489995E-5</v>
      </c>
      <c r="BI1249" s="13">
        <f t="shared" si="1562"/>
        <v>3.8987774219227645E-6</v>
      </c>
      <c r="BJ1249" s="14">
        <f t="shared" si="1563"/>
        <v>0.60226862805980474</v>
      </c>
      <c r="BK1249" s="14">
        <f t="shared" si="1564"/>
        <v>0.23282613271423305</v>
      </c>
      <c r="BL1249" s="14">
        <f t="shared" si="1565"/>
        <v>0.15867219547048794</v>
      </c>
      <c r="BM1249" s="14">
        <f t="shared" si="1566"/>
        <v>0.46959709526996124</v>
      </c>
      <c r="BN1249" s="14">
        <f t="shared" si="1567"/>
        <v>0.52806974194762291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1.4117647058823499</v>
      </c>
      <c r="F1250" s="10">
        <f>VLOOKUP(B1250,home!$B$2:$E$405,3,FALSE)</f>
        <v>0.97</v>
      </c>
      <c r="G1250" s="10">
        <f>VLOOKUP(C1250,away!$B$2:$E$405,4,FALSE)</f>
        <v>0.87</v>
      </c>
      <c r="H1250" s="10">
        <f>VLOOKUP(A1250,away!$A$2:$E$405,3,FALSE)</f>
        <v>1.1323529411764699</v>
      </c>
      <c r="I1250" s="10">
        <f>VLOOKUP(C1250,away!$B$2:$E$405,3,FALSE)</f>
        <v>0.71</v>
      </c>
      <c r="J1250" s="10">
        <f>VLOOKUP(B1250,home!$B$2:$E$405,4,FALSE)</f>
        <v>0.88</v>
      </c>
      <c r="K1250" s="12">
        <f t="shared" si="1512"/>
        <v>1.1913882352941152</v>
      </c>
      <c r="L1250" s="12">
        <f t="shared" si="1513"/>
        <v>0.70749411764705827</v>
      </c>
      <c r="M1250" s="13">
        <f t="shared" si="1514"/>
        <v>0.14973587760050833</v>
      </c>
      <c r="N1250" s="13">
        <f t="shared" si="1515"/>
        <v>0.17839356297468523</v>
      </c>
      <c r="O1250" s="13">
        <f t="shared" si="1516"/>
        <v>0.10593725260307958</v>
      </c>
      <c r="P1250" s="13">
        <f t="shared" si="1517"/>
        <v>0.12621239643068985</v>
      </c>
      <c r="Q1250" s="13">
        <f t="shared" si="1518"/>
        <v>0.10626799609011996</v>
      </c>
      <c r="R1250" s="13">
        <f t="shared" si="1519"/>
        <v>3.7474991528184648E-2</v>
      </c>
      <c r="S1250" s="13">
        <f t="shared" si="1520"/>
        <v>2.6596112548385564E-2</v>
      </c>
      <c r="T1250" s="13">
        <f t="shared" si="1521"/>
        <v>7.5183982127900464E-2</v>
      </c>
      <c r="U1250" s="13">
        <f t="shared" si="1522"/>
        <v>4.4647264024425815E-2</v>
      </c>
      <c r="V1250" s="13">
        <f t="shared" si="1523"/>
        <v>2.4908741936977238E-3</v>
      </c>
      <c r="W1250" s="13">
        <f t="shared" si="1524"/>
        <v>4.2202146776683318E-2</v>
      </c>
      <c r="X1250" s="13">
        <f t="shared" si="1525"/>
        <v>2.985777059658121E-2</v>
      </c>
      <c r="Y1250" s="13">
        <f t="shared" si="1526"/>
        <v>1.056209853156825E-2</v>
      </c>
      <c r="Z1250" s="13">
        <f t="shared" si="1527"/>
        <v>8.8377786883546625E-3</v>
      </c>
      <c r="AA1250" s="13">
        <f t="shared" si="1528"/>
        <v>1.0529225555438799E-2</v>
      </c>
      <c r="AB1250" s="13">
        <f t="shared" si="1529"/>
        <v>6.272197726753968E-3</v>
      </c>
      <c r="AC1250" s="13">
        <f t="shared" si="1530"/>
        <v>1.3122239231832096E-4</v>
      </c>
      <c r="AD1250" s="13">
        <f t="shared" si="1531"/>
        <v>1.2569785293473988E-2</v>
      </c>
      <c r="AE1250" s="13">
        <f t="shared" si="1532"/>
        <v>8.8930491552193496E-3</v>
      </c>
      <c r="AF1250" s="13">
        <f t="shared" si="1533"/>
        <v>3.1458899826319149E-3</v>
      </c>
      <c r="AG1250" s="13">
        <f t="shared" si="1534"/>
        <v>7.4189955249229559E-4</v>
      </c>
      <c r="AH1250" s="13">
        <f t="shared" si="1535"/>
        <v>1.5631691087693641E-3</v>
      </c>
      <c r="AI1250" s="13">
        <f t="shared" si="1536"/>
        <v>1.862341285963007E-3</v>
      </c>
      <c r="AJ1250" s="13">
        <f t="shared" si="1537"/>
        <v>1.1093857490994206E-3</v>
      </c>
      <c r="AK1250" s="13">
        <f t="shared" si="1538"/>
        <v>4.4056970995999957E-4</v>
      </c>
      <c r="AL1250" s="13">
        <f t="shared" si="1539"/>
        <v>4.42429506281726E-6</v>
      </c>
      <c r="AM1250" s="13">
        <f t="shared" si="1540"/>
        <v>2.9950988637635831E-3</v>
      </c>
      <c r="AN1250" s="13">
        <f t="shared" si="1541"/>
        <v>2.1190148278841235E-3</v>
      </c>
      <c r="AO1250" s="13">
        <f t="shared" si="1542"/>
        <v>7.4959526296745536E-4</v>
      </c>
      <c r="AP1250" s="13">
        <f t="shared" si="1543"/>
        <v>1.7677807972185818E-4</v>
      </c>
      <c r="AQ1250" s="13">
        <f t="shared" si="1544"/>
        <v>3.1267362883039336E-5</v>
      </c>
      <c r="AR1250" s="13">
        <f t="shared" si="1545"/>
        <v>2.2118658986838399E-4</v>
      </c>
      <c r="AS1250" s="13">
        <f t="shared" si="1546"/>
        <v>2.6351910097401716E-4</v>
      </c>
      <c r="AT1250" s="13">
        <f t="shared" si="1547"/>
        <v>1.569767783378631E-4</v>
      </c>
      <c r="AU1250" s="13">
        <f t="shared" si="1548"/>
        <v>6.2340095642034063E-5</v>
      </c>
      <c r="AV1250" s="13">
        <f t="shared" si="1549"/>
        <v>1.8567814133757328E-5</v>
      </c>
      <c r="AW1250" s="13">
        <f t="shared" si="1550"/>
        <v>1.0358997369659488E-7</v>
      </c>
      <c r="AX1250" s="13">
        <f t="shared" si="1551"/>
        <v>5.9472092497178371E-4</v>
      </c>
      <c r="AY1250" s="13">
        <f t="shared" si="1552"/>
        <v>4.2076155605915452E-4</v>
      </c>
      <c r="AZ1250" s="13">
        <f t="shared" si="1553"/>
        <v>1.4884316292193737E-4</v>
      </c>
      <c r="BA1250" s="13">
        <f t="shared" si="1554"/>
        <v>3.5101887406417807E-5</v>
      </c>
      <c r="BB1250" s="13">
        <f t="shared" si="1555"/>
        <v>6.2085947145874871E-6</v>
      </c>
      <c r="BC1250" s="13">
        <f t="shared" si="1556"/>
        <v>8.7850884788505302E-7</v>
      </c>
      <c r="BD1250" s="13">
        <f t="shared" si="1557"/>
        <v>2.6081368539049013E-5</v>
      </c>
      <c r="BE1250" s="13">
        <f t="shared" si="1558"/>
        <v>3.1073035637793056E-5</v>
      </c>
      <c r="BF1250" s="13">
        <f t="shared" si="1559"/>
        <v>1.8510024546870715E-5</v>
      </c>
      <c r="BG1250" s="13">
        <f t="shared" si="1560"/>
        <v>7.3508751600490194E-6</v>
      </c>
      <c r="BH1250" s="13">
        <f t="shared" si="1561"/>
        <v>2.1894365461995364E-6</v>
      </c>
      <c r="BI1250" s="13">
        <f t="shared" si="1562"/>
        <v>5.2169378861302224E-7</v>
      </c>
      <c r="BJ1250" s="14">
        <f t="shared" si="1563"/>
        <v>0.47509645011349783</v>
      </c>
      <c r="BK1250" s="14">
        <f t="shared" si="1564"/>
        <v>0.30559166901672169</v>
      </c>
      <c r="BL1250" s="14">
        <f t="shared" si="1565"/>
        <v>0.21064471410484928</v>
      </c>
      <c r="BM1250" s="14">
        <f t="shared" si="1566"/>
        <v>0.29572787673007039</v>
      </c>
      <c r="BN1250" s="14">
        <f t="shared" si="1567"/>
        <v>0.70402207722726762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1.4117647058823499</v>
      </c>
      <c r="F1251" s="15">
        <f>VLOOKUP(B1251,home!$B$2:$E$405,3,FALSE)</f>
        <v>1.1499999999999999</v>
      </c>
      <c r="G1251" s="15">
        <f>VLOOKUP(C1251,away!$B$2:$E$405,4,FALSE)</f>
        <v>0.62</v>
      </c>
      <c r="H1251" s="15">
        <f>VLOOKUP(A1251,away!$A$2:$E$405,3,FALSE)</f>
        <v>1.1323529411764699</v>
      </c>
      <c r="I1251" s="15">
        <f>VLOOKUP(C1251,away!$B$2:$E$405,3,FALSE)</f>
        <v>0.8</v>
      </c>
      <c r="J1251" s="15">
        <f>VLOOKUP(B1251,home!$B$2:$E$405,4,FALSE)</f>
        <v>0.88</v>
      </c>
      <c r="K1251" s="20">
        <f t="shared" si="1512"/>
        <v>1.0065882352941153</v>
      </c>
      <c r="L1251" s="20">
        <f t="shared" si="1513"/>
        <v>0.79717647058823482</v>
      </c>
      <c r="M1251" s="21">
        <f t="shared" si="1514"/>
        <v>0.1646777564475832</v>
      </c>
      <c r="N1251" s="21">
        <f t="shared" si="1515"/>
        <v>0.16576269225476689</v>
      </c>
      <c r="O1251" s="21">
        <f t="shared" si="1516"/>
        <v>0.13127723266927332</v>
      </c>
      <c r="P1251" s="21">
        <f t="shared" si="1517"/>
        <v>0.13214211796685879</v>
      </c>
      <c r="Q1251" s="21">
        <f t="shared" si="1518"/>
        <v>8.3427387937163658E-2</v>
      </c>
      <c r="R1251" s="21">
        <f t="shared" si="1519"/>
        <v>5.2325560503940896E-2</v>
      </c>
      <c r="S1251" s="21">
        <f t="shared" si="1520"/>
        <v>2.6508648947869921E-2</v>
      </c>
      <c r="T1251" s="21">
        <f t="shared" si="1521"/>
        <v>6.650635066614359E-2</v>
      </c>
      <c r="U1251" s="21">
        <f t="shared" si="1522"/>
        <v>5.2670293608437321E-2</v>
      </c>
      <c r="V1251" s="21">
        <f t="shared" si="1523"/>
        <v>2.3634771406331025E-3</v>
      </c>
      <c r="W1251" s="21">
        <f t="shared" si="1524"/>
        <v>2.799234239962238E-2</v>
      </c>
      <c r="X1251" s="21">
        <f t="shared" si="1525"/>
        <v>2.2314836717628368E-2</v>
      </c>
      <c r="Y1251" s="21">
        <f t="shared" si="1526"/>
        <v>8.8944313881558646E-3</v>
      </c>
      <c r="Z1251" s="21">
        <f t="shared" si="1527"/>
        <v>1.3904235214694249E-2</v>
      </c>
      <c r="AA1251" s="21">
        <f t="shared" si="1528"/>
        <v>1.3995839587873378E-2</v>
      </c>
      <c r="AB1251" s="21">
        <f t="shared" si="1529"/>
        <v>7.0440237361084901E-3</v>
      </c>
      <c r="AC1251" s="21">
        <f t="shared" si="1530"/>
        <v>1.1853258215724897E-4</v>
      </c>
      <c r="AD1251" s="21">
        <f t="shared" si="1531"/>
        <v>7.0441906344461324E-3</v>
      </c>
      <c r="AE1251" s="21">
        <f t="shared" si="1532"/>
        <v>5.6154630281184661E-3</v>
      </c>
      <c r="AF1251" s="21">
        <f t="shared" si="1533"/>
        <v>2.2382574987370998E-3</v>
      </c>
      <c r="AG1251" s="21">
        <f t="shared" si="1534"/>
        <v>5.9476207103696405E-4</v>
      </c>
      <c r="AH1251" s="21">
        <f t="shared" si="1535"/>
        <v>2.7710322886696521E-3</v>
      </c>
      <c r="AI1251" s="21">
        <f t="shared" si="1536"/>
        <v>2.789288501394998E-3</v>
      </c>
      <c r="AJ1251" s="21">
        <f t="shared" si="1537"/>
        <v>1.4038324951726792E-3</v>
      </c>
      <c r="AK1251" s="21">
        <f t="shared" si="1538"/>
        <v>4.7102709132146737E-4</v>
      </c>
      <c r="AL1251" s="21">
        <f t="shared" si="1539"/>
        <v>3.804556678989042E-6</v>
      </c>
      <c r="AM1251" s="21">
        <f t="shared" si="1540"/>
        <v>1.418119883960494E-3</v>
      </c>
      <c r="AN1251" s="21">
        <f t="shared" si="1541"/>
        <v>1.1304918039666237E-3</v>
      </c>
      <c r="AO1251" s="21">
        <f t="shared" si="1542"/>
        <v>4.5060073315751983E-4</v>
      </c>
      <c r="AP1251" s="21">
        <f t="shared" si="1543"/>
        <v>1.1973610070099422E-4</v>
      </c>
      <c r="AQ1251" s="21">
        <f t="shared" si="1544"/>
        <v>2.3862700539704008E-5</v>
      </c>
      <c r="AR1251" s="21">
        <f t="shared" si="1545"/>
        <v>4.4180034795354239E-4</v>
      </c>
      <c r="AS1251" s="21">
        <f t="shared" si="1546"/>
        <v>4.4471103259888228E-4</v>
      </c>
      <c r="AT1251" s="21">
        <f t="shared" si="1547"/>
        <v>2.2382044675976634E-4</v>
      </c>
      <c r="AU1251" s="21">
        <f t="shared" si="1548"/>
        <v>7.5098342842217918E-5</v>
      </c>
      <c r="AV1251" s="21">
        <f t="shared" si="1549"/>
        <v>1.8898277098765145E-5</v>
      </c>
      <c r="AW1251" s="21">
        <f t="shared" si="1550"/>
        <v>8.4802348459144372E-8</v>
      </c>
      <c r="AX1251" s="21">
        <f t="shared" si="1551"/>
        <v>2.379104652385481E-4</v>
      </c>
      <c r="AY1251" s="21">
        <f t="shared" si="1552"/>
        <v>1.8965662499487068E-4</v>
      </c>
      <c r="AZ1251" s="21">
        <f t="shared" si="1553"/>
        <v>7.5594899468543696E-5</v>
      </c>
      <c r="BA1251" s="21">
        <f t="shared" si="1554"/>
        <v>2.0087491717602033E-5</v>
      </c>
      <c r="BB1251" s="21">
        <f t="shared" si="1555"/>
        <v>4.0033189376020963E-6</v>
      </c>
      <c r="BC1251" s="21">
        <f t="shared" si="1556"/>
        <v>6.3827033226333624E-7</v>
      </c>
      <c r="BD1251" s="21">
        <f t="shared" si="1557"/>
        <v>5.8698807014376494E-5</v>
      </c>
      <c r="BE1251" s="21">
        <f t="shared" si="1558"/>
        <v>5.9085528566471063E-5</v>
      </c>
      <c r="BF1251" s="21">
        <f t="shared" si="1559"/>
        <v>2.973739896557207E-5</v>
      </c>
      <c r="BG1251" s="21">
        <f t="shared" si="1560"/>
        <v>9.9777719823307484E-6</v>
      </c>
      <c r="BH1251" s="21">
        <f t="shared" si="1561"/>
        <v>2.5108769729653438E-6</v>
      </c>
      <c r="BI1251" s="21">
        <f t="shared" si="1562"/>
        <v>5.054838442515633E-7</v>
      </c>
      <c r="BJ1251" s="22">
        <f t="shared" si="1563"/>
        <v>0.39406141688883417</v>
      </c>
      <c r="BK1251" s="22">
        <f t="shared" si="1564"/>
        <v>0.32600399426677618</v>
      </c>
      <c r="BL1251" s="22">
        <f t="shared" si="1565"/>
        <v>0.26611297479679119</v>
      </c>
      <c r="BM1251" s="22">
        <f t="shared" si="1566"/>
        <v>0.2702803015648626</v>
      </c>
      <c r="BN1251" s="22">
        <f t="shared" si="1567"/>
        <v>0.72961274777958673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1.52380952380952</v>
      </c>
      <c r="F1252" s="10">
        <f>VLOOKUP(B1252,home!$B$2:$E$405,3,FALSE)</f>
        <v>0.66</v>
      </c>
      <c r="G1252" s="10">
        <f>VLOOKUP(C1252,away!$B$2:$E$405,4,FALSE)</f>
        <v>1.56</v>
      </c>
      <c r="H1252" s="10">
        <f>VLOOKUP(A1252,away!$A$2:$E$405,3,FALSE)</f>
        <v>1.26984126984127</v>
      </c>
      <c r="I1252" s="10">
        <f>VLOOKUP(C1252,away!$B$2:$E$405,3,FALSE)</f>
        <v>1.07</v>
      </c>
      <c r="J1252" s="10">
        <f>VLOOKUP(B1252,home!$B$2:$E$405,4,FALSE)</f>
        <v>1.58</v>
      </c>
      <c r="K1252" s="12">
        <f t="shared" ref="K1252:K1315" si="1568">E1252*F1252*G1252</f>
        <v>1.5689142857142817</v>
      </c>
      <c r="L1252" s="12">
        <f t="shared" ref="L1252:L1315" si="1569">H1252*I1252*J1252</f>
        <v>2.1467936507936511</v>
      </c>
      <c r="M1252" s="13">
        <f t="shared" ref="M1252:M1315" si="1570">_xlfn.POISSON.DIST(0,K1252,FALSE) * _xlfn.POISSON.DIST(0,L1252,FALSE)</f>
        <v>2.4338205110809735E-2</v>
      </c>
      <c r="N1252" s="13">
        <f t="shared" ref="N1252:N1315" si="1571">_xlfn.POISSON.DIST(1,K1252,FALSE) * _xlfn.POISSON.DIST(0,L1252,FALSE)</f>
        <v>3.8184557686993741E-2</v>
      </c>
      <c r="O1252" s="13">
        <f t="shared" ref="O1252:O1315" si="1572">_xlfn.POISSON.DIST(0,K1252,FALSE) * _xlfn.POISSON.DIST(1,L1252,FALSE)</f>
        <v>5.2249104203599926E-2</v>
      </c>
      <c r="P1252" s="13">
        <f t="shared" ref="P1252:P1315" si="1573">_xlfn.POISSON.DIST(1,K1252,FALSE) * _xlfn.POISSON.DIST(1,L1252,FALSE)</f>
        <v>8.197436600080206E-2</v>
      </c>
      <c r="Q1252" s="13">
        <f t="shared" ref="Q1252:Q1315" si="1574">_xlfn.POISSON.DIST(2,K1252,FALSE) * _xlfn.POISSON.DIST(0,L1252,FALSE)</f>
        <v>2.9954149024402788E-2</v>
      </c>
      <c r="R1252" s="13">
        <f t="shared" ref="R1252:R1315" si="1575">_xlfn.POISSON.DIST(0,K1252,FALSE) * _xlfn.POISSON.DIST(2,L1252,FALSE)</f>
        <v>5.6084022581972114E-2</v>
      </c>
      <c r="S1252" s="13">
        <f t="shared" ref="S1252:S1315" si="1576">_xlfn.POISSON.DIST(2,K1252,FALSE) * _xlfn.POISSON.DIST(2,L1252,FALSE)</f>
        <v>6.9025187463894772E-2</v>
      </c>
      <c r="T1252" s="13">
        <f t="shared" ref="T1252:T1315" si="1577">_xlfn.POISSON.DIST(2,K1252,FALSE) * _xlfn.POISSON.DIST(1,L1252,FALSE)</f>
        <v>6.4305376940514733E-2</v>
      </c>
      <c r="U1252" s="13">
        <f t="shared" ref="U1252:U1315" si="1578">_xlfn.POISSON.DIST(1,K1252,FALSE) * _xlfn.POISSON.DIST(2,L1252,FALSE)</f>
        <v>8.7991024229178427E-2</v>
      </c>
      <c r="V1252" s="13">
        <f t="shared" ref="V1252:V1315" si="1579">_xlfn.POISSON.DIST(3,K1252,FALSE) * _xlfn.POISSON.DIST(3,L1252,FALSE)</f>
        <v>2.583179616244206E-2</v>
      </c>
      <c r="W1252" s="13">
        <f t="shared" ref="W1252:W1315" si="1580">_xlfn.POISSON.DIST(3,K1252,FALSE) * _xlfn.POISSON.DIST(0,L1252,FALSE)</f>
        <v>1.566516410693335E-2</v>
      </c>
      <c r="X1252" s="13">
        <f t="shared" ref="X1252:X1315" si="1581">_xlfn.POISSON.DIST(3,K1252,FALSE) * _xlfn.POISSON.DIST(1,L1252,FALSE)</f>
        <v>3.3629874843405114E-2</v>
      </c>
      <c r="Y1252" s="13">
        <f t="shared" ref="Y1252:Y1315" si="1582">_xlfn.POISSON.DIST(3,K1252,FALSE) * _xlfn.POISSON.DIST(2,L1252,FALSE)</f>
        <v>3.6098200895403623E-2</v>
      </c>
      <c r="Z1252" s="13">
        <f t="shared" ref="Z1252:Z1315" si="1583">_xlfn.POISSON.DIST(0,K1252,FALSE) * _xlfn.POISSON.DIST(3,L1252,FALSE)</f>
        <v>4.0133607863315157E-2</v>
      </c>
      <c r="AA1252" s="13">
        <f t="shared" ref="AA1252:AA1315" si="1584">_xlfn.POISSON.DIST(1,K1252,FALSE) * _xlfn.POISSON.DIST(3,L1252,FALSE)</f>
        <v>6.2966190714010176E-2</v>
      </c>
      <c r="AB1252" s="13">
        <f t="shared" ref="AB1252:AB1315" si="1585">_xlfn.POISSON.DIST(2,K1252,FALSE) * _xlfn.POISSON.DIST(3,L1252,FALSE)</f>
        <v>4.9394278064110272E-2</v>
      </c>
      <c r="AC1252" s="13">
        <f t="shared" ref="AC1252:AC1315" si="1586">_xlfn.POISSON.DIST(4,K1252,FALSE) * _xlfn.POISSON.DIST(4,L1252,FALSE)</f>
        <v>5.4378114148032376E-3</v>
      </c>
      <c r="AD1252" s="13">
        <f t="shared" ref="AD1252:AD1315" si="1587">_xlfn.POISSON.DIST(4,K1252,FALSE) * _xlfn.POISSON.DIST(0,L1252,FALSE)</f>
        <v>6.1443249388565824E-3</v>
      </c>
      <c r="AE1252" s="13">
        <f t="shared" ref="AE1252:AE1315" si="1588">_xlfn.POISSON.DIST(4,K1252,FALSE) * _xlfn.POISSON.DIST(1,L1252,FALSE)</f>
        <v>1.3190597767150399E-2</v>
      </c>
      <c r="AF1252" s="13">
        <f t="shared" ref="AF1252:AF1315" si="1589">_xlfn.POISSON.DIST(4,K1252,FALSE) * _xlfn.POISSON.DIST(2,L1252,FALSE)</f>
        <v>1.41587457683457E-2</v>
      </c>
      <c r="AG1252" s="13">
        <f t="shared" ref="AG1252:AG1315" si="1590">_xlfn.POISSON.DIST(4,K1252,FALSE) * _xlfn.POISSON.DIST(3,L1252,FALSE)</f>
        <v>1.0131968506228673E-2</v>
      </c>
      <c r="AH1252" s="13">
        <f t="shared" ref="AH1252:AH1315" si="1591">_xlfn.POISSON.DIST(0,K1252,FALSE) * _xlfn.POISSON.DIST(4,L1252,FALSE)</f>
        <v>2.1539643636101787E-2</v>
      </c>
      <c r="AI1252" s="13">
        <f t="shared" ref="AI1252:AI1315" si="1592">_xlfn.POISSON.DIST(1,K1252,FALSE) * _xlfn.POISSON.DIST(4,L1252,FALSE)</f>
        <v>3.3793854609874809E-2</v>
      </c>
      <c r="AJ1252" s="13">
        <f t="shared" ref="AJ1252:AJ1315" si="1593">_xlfn.POISSON.DIST(2,K1252,FALSE) * _xlfn.POISSON.DIST(4,L1252,FALSE)</f>
        <v>2.6509830633392014E-2</v>
      </c>
      <c r="AK1252" s="13">
        <f t="shared" ref="AK1252:AK1315" si="1594">_xlfn.POISSON.DIST(3,K1252,FALSE) * _xlfn.POISSON.DIST(4,L1252,FALSE)</f>
        <v>1.3863883997531606E-2</v>
      </c>
      <c r="AL1252" s="13">
        <f t="shared" ref="AL1252:AL1315" si="1595">_xlfn.POISSON.DIST(5,K1252,FALSE) * _xlfn.POISSON.DIST(5,L1252,FALSE)</f>
        <v>7.3261136740512779E-4</v>
      </c>
      <c r="AM1252" s="13">
        <f t="shared" ref="AM1252:AM1315" si="1596">_xlfn.POISSON.DIST(5,K1252,FALSE) * _xlfn.POISSON.DIST(0,L1252,FALSE)</f>
        <v>1.9279838345285241E-3</v>
      </c>
      <c r="AN1252" s="13">
        <f t="shared" ref="AN1252:AN1315" si="1597">_xlfn.POISSON.DIST(5,K1252,FALSE) * _xlfn.POISSON.DIST(1,L1252,FALSE)</f>
        <v>4.1389834547986325E-3</v>
      </c>
      <c r="AO1252" s="13">
        <f t="shared" ref="AO1252:AO1315" si="1598">_xlfn.POISSON.DIST(5,K1252,FALSE) * _xlfn.POISSON.DIST(2,L1252,FALSE)</f>
        <v>4.4427717007508392E-3</v>
      </c>
      <c r="AP1252" s="13">
        <f t="shared" ref="AP1252:AP1315" si="1599">_xlfn.POISSON.DIST(5,K1252,FALSE) * _xlfn.POISSON.DIST(3,L1252,FALSE)</f>
        <v>3.17923802636587E-3</v>
      </c>
      <c r="AQ1252" s="13">
        <f t="shared" ref="AQ1252:AQ1315" si="1600">_xlfn.POISSON.DIST(5,K1252,FALSE) * _xlfn.POISSON.DIST(4,L1252,FALSE)</f>
        <v>1.7062920023409973E-3</v>
      </c>
      <c r="AR1252" s="13">
        <f t="shared" ref="AR1252:AR1315" si="1601">_xlfn.POISSON.DIST(0,K1252,FALSE) * _xlfn.POISSON.DIST(5,L1252,FALSE)</f>
        <v>9.2482340396682385E-3</v>
      </c>
      <c r="AS1252" s="13">
        <f t="shared" ref="AS1252:AS1315" si="1602">_xlfn.POISSON.DIST(1,K1252,FALSE) * _xlfn.POISSON.DIST(5,L1252,FALSE)</f>
        <v>1.45096865024646E-2</v>
      </c>
      <c r="AT1252" s="13">
        <f t="shared" ref="AT1252:AT1315" si="1603">_xlfn.POISSON.DIST(2,K1252,FALSE) * _xlfn.POISSON.DIST(5,L1252,FALSE)</f>
        <v>1.1382227217476204E-2</v>
      </c>
      <c r="AU1252" s="13">
        <f t="shared" ref="AU1252:AU1315" si="1604">_xlfn.POISSON.DIST(3,K1252,FALSE) * _xlfn.POISSON.DIST(5,L1252,FALSE)</f>
        <v>5.9525796282481119E-3</v>
      </c>
      <c r="AV1252" s="13">
        <f t="shared" ref="AV1252:AV1315" si="1605">_xlfn.POISSON.DIST(4,K1252,FALSE) * _xlfn.POISSON.DIST(5,L1252,FALSE)</f>
        <v>2.3347718039025667E-3</v>
      </c>
      <c r="AW1252" s="13">
        <f t="shared" ref="AW1252:AW1315" si="1606">_xlfn.POISSON.DIST(6,K1252,FALSE) * _xlfn.POISSON.DIST(6,L1252,FALSE)</f>
        <v>6.8542615400342863E-5</v>
      </c>
      <c r="AX1252" s="13">
        <f t="shared" ref="AX1252:AX1315" si="1607">_xlfn.POISSON.DIST(6,K1252,FALSE) * _xlfn.POISSON.DIST(0,L1252,FALSE)</f>
        <v>5.041402301030006E-4</v>
      </c>
      <c r="AY1252" s="13">
        <f t="shared" ref="AY1252:AY1315" si="1608">_xlfn.POISSON.DIST(6,K1252,FALSE) * _xlfn.POISSON.DIST(1,L1252,FALSE)</f>
        <v>1.0822850450947718E-3</v>
      </c>
      <c r="AZ1252" s="13">
        <f t="shared" ref="AZ1252:AZ1315" si="1609">_xlfn.POISSON.DIST(6,K1252,FALSE) * _xlfn.POISSON.DIST(2,L1252,FALSE)</f>
        <v>1.1617213315791887E-3</v>
      </c>
      <c r="BA1252" s="13">
        <f t="shared" ref="BA1252:BA1315" si="1610">_xlfn.POISSON.DIST(6,K1252,FALSE) * _xlfn.POISSON.DIST(3,L1252,FALSE)</f>
        <v>8.3132532620858266E-4</v>
      </c>
      <c r="BB1252" s="13">
        <f t="shared" ref="BB1252:BB1315" si="1611">_xlfn.POISSON.DIST(6,K1252,FALSE) * _xlfn.POISSON.DIST(4,L1252,FALSE)</f>
        <v>4.4617098301213655E-4</v>
      </c>
      <c r="BC1252" s="13">
        <f t="shared" ref="BC1252:BC1315" si="1612">_xlfn.POISSON.DIST(6,K1252,FALSE) * _xlfn.POISSON.DIST(5,L1252,FALSE)</f>
        <v>1.9156740669976338E-4</v>
      </c>
      <c r="BD1252" s="13">
        <f t="shared" ref="BD1252:BD1315" si="1613">_xlfn.POISSON.DIST(0,K1252,FALSE) * _xlfn.POISSON.DIST(6,L1252,FALSE)</f>
        <v>3.3090083529022491E-3</v>
      </c>
      <c r="BE1252" s="13">
        <f t="shared" ref="BE1252:BE1315" si="1614">_xlfn.POISSON.DIST(1,K1252,FALSE) * _xlfn.POISSON.DIST(6,L1252,FALSE)</f>
        <v>5.1915504764162238E-3</v>
      </c>
      <c r="BF1252" s="13">
        <f t="shared" ref="BF1252:BF1315" si="1615">_xlfn.POISSON.DIST(2,K1252,FALSE) * _xlfn.POISSON.DIST(6,L1252,FALSE)</f>
        <v>4.0725488537281E-3</v>
      </c>
      <c r="BG1252" s="13">
        <f t="shared" ref="BG1252:BG1315" si="1616">_xlfn.POISSON.DIST(3,K1252,FALSE) * _xlfn.POISSON.DIST(6,L1252,FALSE)</f>
        <v>2.1298266919611134E-3</v>
      </c>
      <c r="BH1252" s="13">
        <f t="shared" ref="BH1252:BH1315" si="1617">_xlfn.POISSON.DIST(4,K1252,FALSE) * _xlfn.POISSON.DIST(6,L1252,FALSE)</f>
        <v>8.3537888077834502E-4</v>
      </c>
      <c r="BI1252" s="13">
        <f t="shared" ref="BI1252:BI1315" si="1618">_xlfn.POISSON.DIST(5,K1252,FALSE) * _xlfn.POISSON.DIST(6,L1252,FALSE)</f>
        <v>2.6212757200743059E-4</v>
      </c>
      <c r="BJ1252" s="14">
        <f t="shared" ref="BJ1252:BJ1315" si="1619">SUM(N1252,Q1252,T1252,W1252,X1252,Y1252,AD1252,AE1252,AF1252,AG1252,AM1252,AN1252,AO1252,AP1252,AQ1252,AX1252,AY1252,AZ1252,BA1252,BB1252,BC1252)</f>
        <v>0.28107543981971711</v>
      </c>
      <c r="BK1252" s="14">
        <f t="shared" ref="BK1252:BK1315" si="1620">SUM(M1252,P1252,S1252,V1252,AC1252,AL1252,AY1252)</f>
        <v>0.20842226256525176</v>
      </c>
      <c r="BL1252" s="14">
        <f t="shared" ref="BL1252:BL1315" si="1621">SUM(O1252,R1252,U1252,AA1252,AB1252,AH1252,AI1252,AJ1252,AK1252,AR1252,AS1252,AT1252,AU1252,AV1252,BD1252,BE1252,BF1252,BG1252,BH1252,BI1252)</f>
        <v>0.46361977268932442</v>
      </c>
      <c r="BM1252" s="14">
        <f t="shared" ref="BM1252:BM1315" si="1622">SUM(S1252:BI1252)</f>
        <v>0.70945293589933345</v>
      </c>
      <c r="BN1252" s="14">
        <f t="shared" ref="BN1252:BN1315" si="1623">SUM(M1252:R1252)</f>
        <v>0.28278440460858034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1.52380952380952</v>
      </c>
      <c r="F1253" s="10">
        <f>VLOOKUP(B1253,home!$B$2:$E$405,3,FALSE)</f>
        <v>0.56999999999999995</v>
      </c>
      <c r="G1253" s="10">
        <f>VLOOKUP(C1253,away!$B$2:$E$405,4,FALSE)</f>
        <v>0.94</v>
      </c>
      <c r="H1253" s="10">
        <f>VLOOKUP(A1253,away!$A$2:$E$405,3,FALSE)</f>
        <v>1.26984126984127</v>
      </c>
      <c r="I1253" s="10">
        <f>VLOOKUP(C1253,away!$B$2:$E$405,3,FALSE)</f>
        <v>0.75</v>
      </c>
      <c r="J1253" s="10">
        <f>VLOOKUP(B1253,home!$B$2:$E$405,4,FALSE)</f>
        <v>1.08</v>
      </c>
      <c r="K1253" s="12">
        <f t="shared" si="1568"/>
        <v>0.81645714285714066</v>
      </c>
      <c r="L1253" s="12">
        <f t="shared" si="1569"/>
        <v>1.0285714285714289</v>
      </c>
      <c r="M1253" s="13">
        <f t="shared" si="1570"/>
        <v>0.15802080594497933</v>
      </c>
      <c r="N1253" s="13">
        <f t="shared" si="1571"/>
        <v>0.1290172157338205</v>
      </c>
      <c r="O1253" s="13">
        <f t="shared" si="1572"/>
        <v>0.16253568611483593</v>
      </c>
      <c r="P1253" s="13">
        <f t="shared" si="1573"/>
        <v>0.13270342189764395</v>
      </c>
      <c r="Q1253" s="13">
        <f t="shared" si="1574"/>
        <v>5.2668513668709199E-2</v>
      </c>
      <c r="R1253" s="13">
        <f t="shared" si="1575"/>
        <v>8.3589781430487065E-2</v>
      </c>
      <c r="S1253" s="13">
        <f t="shared" si="1576"/>
        <v>2.7860568863121288E-2</v>
      </c>
      <c r="T1253" s="13">
        <f t="shared" si="1577"/>
        <v>5.4173328344958048E-2</v>
      </c>
      <c r="U1253" s="13">
        <f t="shared" si="1578"/>
        <v>6.8247474118788343E-2</v>
      </c>
      <c r="V1253" s="13">
        <f t="shared" si="1579"/>
        <v>2.5996526231267009E-3</v>
      </c>
      <c r="W1253" s="13">
        <f t="shared" si="1580"/>
        <v>1.433386139616219E-2</v>
      </c>
      <c r="X1253" s="13">
        <f t="shared" si="1581"/>
        <v>1.4743400293195399E-2</v>
      </c>
      <c r="Y1253" s="13">
        <f t="shared" si="1582"/>
        <v>7.5823201507862073E-3</v>
      </c>
      <c r="Z1253" s="13">
        <f t="shared" si="1583"/>
        <v>2.8659353633309861E-2</v>
      </c>
      <c r="AA1253" s="13">
        <f t="shared" si="1584"/>
        <v>2.3399133983584584E-2</v>
      </c>
      <c r="AB1253" s="13">
        <f t="shared" si="1585"/>
        <v>9.5521950387844456E-3</v>
      </c>
      <c r="AC1253" s="13">
        <f t="shared" si="1586"/>
        <v>1.3644674698494197E-4</v>
      </c>
      <c r="AD1253" s="13">
        <f t="shared" si="1587"/>
        <v>2.9257458804052118E-3</v>
      </c>
      <c r="AE1253" s="13">
        <f t="shared" si="1588"/>
        <v>3.0093386198453611E-3</v>
      </c>
      <c r="AF1253" s="13">
        <f t="shared" si="1589"/>
        <v>1.5476598616347575E-3</v>
      </c>
      <c r="AG1253" s="13">
        <f t="shared" si="1590"/>
        <v>5.3062623827477423E-4</v>
      </c>
      <c r="AH1253" s="13">
        <f t="shared" si="1591"/>
        <v>7.369548077136823E-3</v>
      </c>
      <c r="AI1253" s="13">
        <f t="shared" si="1592"/>
        <v>6.0169201672074651E-3</v>
      </c>
      <c r="AJ1253" s="13">
        <f t="shared" si="1593"/>
        <v>2.4562787242588579E-3</v>
      </c>
      <c r="AK1253" s="13">
        <f t="shared" si="1594"/>
        <v>6.6848210308972315E-4</v>
      </c>
      <c r="AL1253" s="13">
        <f t="shared" si="1595"/>
        <v>4.5834344720424835E-6</v>
      </c>
      <c r="AM1253" s="13">
        <f t="shared" si="1596"/>
        <v>4.7774922444833787E-4</v>
      </c>
      <c r="AN1253" s="13">
        <f t="shared" si="1597"/>
        <v>4.9139920228971905E-4</v>
      </c>
      <c r="AO1253" s="13">
        <f t="shared" si="1598"/>
        <v>2.5271958974899843E-4</v>
      </c>
      <c r="AP1253" s="13">
        <f t="shared" si="1599"/>
        <v>8.6646716485370935E-5</v>
      </c>
      <c r="AQ1253" s="13">
        <f t="shared" si="1600"/>
        <v>2.2280584239095386E-5</v>
      </c>
      <c r="AR1253" s="13">
        <f t="shared" si="1601"/>
        <v>1.5160213187252907E-3</v>
      </c>
      <c r="AS1253" s="13">
        <f t="shared" si="1602"/>
        <v>1.2377664343969654E-3</v>
      </c>
      <c r="AT1253" s="13">
        <f t="shared" si="1603"/>
        <v>5.052916232761084E-4</v>
      </c>
      <c r="AU1253" s="13">
        <f t="shared" si="1604"/>
        <v>1.3751631834988602E-4</v>
      </c>
      <c r="AV1253" s="13">
        <f t="shared" si="1605"/>
        <v>2.8069045094045229E-5</v>
      </c>
      <c r="AW1253" s="13">
        <f t="shared" si="1606"/>
        <v>1.0691936610047801E-7</v>
      </c>
      <c r="AX1253" s="13">
        <f t="shared" si="1607"/>
        <v>6.5010294465884093E-5</v>
      </c>
      <c r="AY1253" s="13">
        <f t="shared" si="1608"/>
        <v>6.6867731450623657E-5</v>
      </c>
      <c r="AZ1253" s="13">
        <f t="shared" si="1609"/>
        <v>3.438911903174932E-5</v>
      </c>
      <c r="BA1253" s="13">
        <f t="shared" si="1610"/>
        <v>1.1790555096599771E-5</v>
      </c>
      <c r="BB1253" s="13">
        <f t="shared" si="1611"/>
        <v>3.0318570248399417E-6</v>
      </c>
      <c r="BC1253" s="13">
        <f t="shared" si="1612"/>
        <v>6.236963022527885E-7</v>
      </c>
      <c r="BD1253" s="13">
        <f t="shared" si="1613"/>
        <v>2.5988936892433549E-4</v>
      </c>
      <c r="BE1253" s="13">
        <f t="shared" si="1614"/>
        <v>2.121885316109083E-4</v>
      </c>
      <c r="BF1253" s="13">
        <f t="shared" si="1615"/>
        <v>8.6621421133047132E-5</v>
      </c>
      <c r="BG1253" s="13">
        <f t="shared" si="1616"/>
        <v>2.3574226002837597E-5</v>
      </c>
      <c r="BH1253" s="13">
        <f t="shared" si="1617"/>
        <v>4.8118363018363244E-6</v>
      </c>
      <c r="BI1253" s="13">
        <f t="shared" si="1618"/>
        <v>7.8573162377871126E-7</v>
      </c>
      <c r="BJ1253" s="14">
        <f t="shared" si="1619"/>
        <v>0.28204451875837511</v>
      </c>
      <c r="BK1253" s="14">
        <f t="shared" si="1620"/>
        <v>0.3213923472417789</v>
      </c>
      <c r="BL1253" s="14">
        <f t="shared" si="1621"/>
        <v>0.36784803561361235</v>
      </c>
      <c r="BM1253" s="14">
        <f t="shared" si="1622"/>
        <v>0.28134206964451569</v>
      </c>
      <c r="BN1253" s="14">
        <f t="shared" si="1623"/>
        <v>0.71853542479047583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1.52380952380952</v>
      </c>
      <c r="F1254" s="10">
        <f>VLOOKUP(B1254,home!$B$2:$E$405,3,FALSE)</f>
        <v>0.98</v>
      </c>
      <c r="G1254" s="10">
        <f>VLOOKUP(C1254,away!$B$2:$E$405,4,FALSE)</f>
        <v>0.75</v>
      </c>
      <c r="H1254" s="10">
        <f>VLOOKUP(A1254,away!$A$2:$E$405,3,FALSE)</f>
        <v>1.26984126984127</v>
      </c>
      <c r="I1254" s="10">
        <f>VLOOKUP(C1254,away!$B$2:$E$405,3,FALSE)</f>
        <v>1.1299999999999999</v>
      </c>
      <c r="J1254" s="10">
        <f>VLOOKUP(B1254,home!$B$2:$E$405,4,FALSE)</f>
        <v>0.89</v>
      </c>
      <c r="K1254" s="12">
        <f t="shared" si="1568"/>
        <v>1.1199999999999972</v>
      </c>
      <c r="L1254" s="12">
        <f t="shared" si="1569"/>
        <v>1.277079365079365</v>
      </c>
      <c r="M1254" s="13">
        <f t="shared" si="1570"/>
        <v>9.0983294605659584E-2</v>
      </c>
      <c r="N1254" s="13">
        <f t="shared" si="1571"/>
        <v>0.10190128995833847</v>
      </c>
      <c r="O1254" s="13">
        <f t="shared" si="1572"/>
        <v>0.11619288810782456</v>
      </c>
      <c r="P1254" s="13">
        <f t="shared" si="1573"/>
        <v>0.13013603468076318</v>
      </c>
      <c r="Q1254" s="13">
        <f t="shared" si="1574"/>
        <v>5.7064722376669402E-2</v>
      </c>
      <c r="R1254" s="13">
        <f t="shared" si="1575"/>
        <v>7.4193769885739155E-2</v>
      </c>
      <c r="S1254" s="13">
        <f t="shared" si="1576"/>
        <v>4.6534332472335363E-2</v>
      </c>
      <c r="T1254" s="13">
        <f t="shared" si="1577"/>
        <v>7.2876179421227205E-2</v>
      </c>
      <c r="U1254" s="13">
        <f t="shared" si="1578"/>
        <v>8.3097022272027629E-2</v>
      </c>
      <c r="V1254" s="13">
        <f t="shared" si="1579"/>
        <v>7.3954888955934956E-3</v>
      </c>
      <c r="W1254" s="13">
        <f t="shared" si="1580"/>
        <v>2.1304163020623195E-2</v>
      </c>
      <c r="X1254" s="13">
        <f t="shared" si="1581"/>
        <v>2.7207106983924759E-2</v>
      </c>
      <c r="Y1254" s="13">
        <f t="shared" si="1582"/>
        <v>1.7372817456338497E-2</v>
      </c>
      <c r="Z1254" s="13">
        <f t="shared" si="1583"/>
        <v>3.1583777512841436E-2</v>
      </c>
      <c r="AA1254" s="13">
        <f t="shared" si="1584"/>
        <v>3.537383081438232E-2</v>
      </c>
      <c r="AB1254" s="13">
        <f t="shared" si="1585"/>
        <v>1.9809345256054052E-2</v>
      </c>
      <c r="AC1254" s="13">
        <f t="shared" si="1586"/>
        <v>6.6112383842652071E-4</v>
      </c>
      <c r="AD1254" s="13">
        <f t="shared" si="1587"/>
        <v>5.9651656457744779E-3</v>
      </c>
      <c r="AE1254" s="13">
        <f t="shared" si="1588"/>
        <v>7.6179899554989113E-3</v>
      </c>
      <c r="AF1254" s="13">
        <f t="shared" si="1589"/>
        <v>4.864388887774765E-3</v>
      </c>
      <c r="AG1254" s="13">
        <f t="shared" si="1590"/>
        <v>2.0707368907661727E-3</v>
      </c>
      <c r="AH1254" s="13">
        <f t="shared" si="1591"/>
        <v>1.0083747633226869E-2</v>
      </c>
      <c r="AI1254" s="13">
        <f t="shared" si="1592"/>
        <v>1.1293797349214063E-2</v>
      </c>
      <c r="AJ1254" s="13">
        <f t="shared" si="1593"/>
        <v>6.32452651555986E-3</v>
      </c>
      <c r="AK1254" s="13">
        <f t="shared" si="1594"/>
        <v>2.3611565658090091E-3</v>
      </c>
      <c r="AL1254" s="13">
        <f t="shared" si="1595"/>
        <v>3.78249810093824E-5</v>
      </c>
      <c r="AM1254" s="13">
        <f t="shared" si="1596"/>
        <v>1.3361971046534791E-3</v>
      </c>
      <c r="AN1254" s="13">
        <f t="shared" si="1597"/>
        <v>1.7064297500317511E-3</v>
      </c>
      <c r="AO1254" s="13">
        <f t="shared" si="1598"/>
        <v>1.0896231108615442E-3</v>
      </c>
      <c r="AP1254" s="13">
        <f t="shared" si="1599"/>
        <v>4.6384506353162137E-4</v>
      </c>
      <c r="AQ1254" s="13">
        <f t="shared" si="1600"/>
        <v>1.480917398075402E-4</v>
      </c>
      <c r="AR1254" s="13">
        <f t="shared" si="1601"/>
        <v>2.5755492050123846E-3</v>
      </c>
      <c r="AS1254" s="13">
        <f t="shared" si="1602"/>
        <v>2.8846151096138632E-3</v>
      </c>
      <c r="AT1254" s="13">
        <f t="shared" si="1603"/>
        <v>1.6153844613837594E-3</v>
      </c>
      <c r="AU1254" s="13">
        <f t="shared" si="1604"/>
        <v>6.0307686558326882E-4</v>
      </c>
      <c r="AV1254" s="13">
        <f t="shared" si="1605"/>
        <v>1.6886152236331479E-4</v>
      </c>
      <c r="AW1254" s="13">
        <f t="shared" si="1606"/>
        <v>1.5028378627609195E-6</v>
      </c>
      <c r="AX1254" s="13">
        <f t="shared" si="1607"/>
        <v>2.4942345953531559E-4</v>
      </c>
      <c r="AY1254" s="13">
        <f t="shared" si="1608"/>
        <v>3.1853355333925958E-4</v>
      </c>
      <c r="AZ1254" s="13">
        <f t="shared" si="1609"/>
        <v>2.0339631402748785E-4</v>
      </c>
      <c r="BA1254" s="13">
        <f t="shared" si="1610"/>
        <v>8.6584411859235813E-5</v>
      </c>
      <c r="BB1254" s="13">
        <f t="shared" si="1611"/>
        <v>2.764379143074078E-5</v>
      </c>
      <c r="BC1254" s="13">
        <f t="shared" si="1612"/>
        <v>7.0606631217513677E-6</v>
      </c>
      <c r="BD1254" s="13">
        <f t="shared" si="1613"/>
        <v>5.4819679057797942E-4</v>
      </c>
      <c r="BE1254" s="13">
        <f t="shared" si="1614"/>
        <v>6.139804054473354E-4</v>
      </c>
      <c r="BF1254" s="13">
        <f t="shared" si="1615"/>
        <v>3.4382902705050699E-4</v>
      </c>
      <c r="BG1254" s="13">
        <f t="shared" si="1616"/>
        <v>1.2836283676552233E-4</v>
      </c>
      <c r="BH1254" s="13">
        <f t="shared" si="1617"/>
        <v>3.594159429434615E-5</v>
      </c>
      <c r="BI1254" s="13">
        <f t="shared" si="1618"/>
        <v>8.0509171219335125E-6</v>
      </c>
      <c r="BJ1254" s="14">
        <f t="shared" si="1619"/>
        <v>0.32388138955913559</v>
      </c>
      <c r="BK1254" s="14">
        <f t="shared" si="1620"/>
        <v>0.27606663302712681</v>
      </c>
      <c r="BL1254" s="14">
        <f t="shared" si="1621"/>
        <v>0.36825593313505173</v>
      </c>
      <c r="BM1254" s="14">
        <f t="shared" si="1622"/>
        <v>0.42899870290368469</v>
      </c>
      <c r="BN1254" s="14">
        <f t="shared" si="1623"/>
        <v>0.57047199961499429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1.3611111111111101</v>
      </c>
      <c r="F1255" s="10">
        <f>VLOOKUP(B1255,home!$B$2:$E$405,3,FALSE)</f>
        <v>0.92</v>
      </c>
      <c r="G1255" s="10">
        <f>VLOOKUP(C1255,away!$B$2:$E$405,4,FALSE)</f>
        <v>1.05</v>
      </c>
      <c r="H1255" s="10">
        <f>VLOOKUP(A1255,away!$A$2:$E$405,3,FALSE)</f>
        <v>1.12777777777778</v>
      </c>
      <c r="I1255" s="10">
        <f>VLOOKUP(C1255,away!$B$2:$E$405,3,FALSE)</f>
        <v>1.1499999999999999</v>
      </c>
      <c r="J1255" s="10">
        <f>VLOOKUP(B1255,home!$B$2:$E$405,4,FALSE)</f>
        <v>1.44</v>
      </c>
      <c r="K1255" s="12">
        <f t="shared" si="1568"/>
        <v>1.3148333333333324</v>
      </c>
      <c r="L1255" s="12">
        <f t="shared" si="1569"/>
        <v>1.8676000000000035</v>
      </c>
      <c r="M1255" s="13">
        <f t="shared" si="1570"/>
        <v>4.1484586377219947E-2</v>
      </c>
      <c r="N1255" s="13">
        <f t="shared" si="1571"/>
        <v>5.4545316988314663E-2</v>
      </c>
      <c r="O1255" s="13">
        <f t="shared" si="1572"/>
        <v>7.7476613518096121E-2</v>
      </c>
      <c r="P1255" s="13">
        <f t="shared" si="1573"/>
        <v>0.10186883400737665</v>
      </c>
      <c r="Q1255" s="13">
        <f t="shared" si="1574"/>
        <v>3.5859000476734508E-2</v>
      </c>
      <c r="R1255" s="13">
        <f t="shared" si="1575"/>
        <v>7.2347661703198313E-2</v>
      </c>
      <c r="S1255" s="13">
        <f t="shared" si="1576"/>
        <v>6.2536837463328498E-2</v>
      </c>
      <c r="T1255" s="13">
        <f t="shared" si="1577"/>
        <v>6.6970269290349493E-2</v>
      </c>
      <c r="U1255" s="13">
        <f t="shared" si="1578"/>
        <v>9.5125117196088529E-2</v>
      </c>
      <c r="V1255" s="13">
        <f t="shared" si="1579"/>
        <v>1.7062708696913634E-2</v>
      </c>
      <c r="W1255" s="13">
        <f t="shared" si="1580"/>
        <v>1.5716203042275466E-2</v>
      </c>
      <c r="X1255" s="13">
        <f t="shared" si="1581"/>
        <v>2.9351580801753711E-2</v>
      </c>
      <c r="Y1255" s="13">
        <f t="shared" si="1582"/>
        <v>2.7408506152677675E-2</v>
      </c>
      <c r="Z1255" s="13">
        <f t="shared" si="1583"/>
        <v>4.5038830998964462E-2</v>
      </c>
      <c r="AA1255" s="13">
        <f t="shared" si="1584"/>
        <v>5.9218556291805065E-2</v>
      </c>
      <c r="AB1255" s="13">
        <f t="shared" si="1585"/>
        <v>3.8931265882170822E-2</v>
      </c>
      <c r="AC1255" s="13">
        <f t="shared" si="1586"/>
        <v>2.6186808037523541E-3</v>
      </c>
      <c r="AD1255" s="13">
        <f t="shared" si="1587"/>
        <v>5.1660469083546247E-3</v>
      </c>
      <c r="AE1255" s="13">
        <f t="shared" si="1588"/>
        <v>9.6481092060431151E-3</v>
      </c>
      <c r="AF1255" s="13">
        <f t="shared" si="1589"/>
        <v>9.0094043766030807E-3</v>
      </c>
      <c r="AG1255" s="13">
        <f t="shared" si="1590"/>
        <v>5.6086545379146462E-3</v>
      </c>
      <c r="AH1255" s="13">
        <f t="shared" si="1591"/>
        <v>2.1028630193416553E-2</v>
      </c>
      <c r="AI1255" s="13">
        <f t="shared" si="1592"/>
        <v>2.7649143932643845E-2</v>
      </c>
      <c r="AJ1255" s="13">
        <f t="shared" si="1593"/>
        <v>1.8177008040385596E-2</v>
      </c>
      <c r="AK1255" s="13">
        <f t="shared" si="1594"/>
        <v>7.9665786905889942E-3</v>
      </c>
      <c r="AL1255" s="13">
        <f t="shared" si="1595"/>
        <v>2.5721549463222958E-4</v>
      </c>
      <c r="AM1255" s="13">
        <f t="shared" si="1596"/>
        <v>1.3584981353336532E-3</v>
      </c>
      <c r="AN1255" s="13">
        <f t="shared" si="1597"/>
        <v>2.5371311175491351E-3</v>
      </c>
      <c r="AO1255" s="13">
        <f t="shared" si="1598"/>
        <v>2.3691730375673876E-3</v>
      </c>
      <c r="AP1255" s="13">
        <f t="shared" si="1599"/>
        <v>1.4748891883202867E-3</v>
      </c>
      <c r="AQ1255" s="13">
        <f t="shared" si="1600"/>
        <v>6.8862576202674336E-4</v>
      </c>
      <c r="AR1255" s="13">
        <f t="shared" si="1601"/>
        <v>7.854613949844963E-3</v>
      </c>
      <c r="AS1255" s="13">
        <f t="shared" si="1602"/>
        <v>1.0327508241721146E-2</v>
      </c>
      <c r="AT1255" s="13">
        <f t="shared" si="1603"/>
        <v>6.7894760432448383E-3</v>
      </c>
      <c r="AU1255" s="13">
        <f t="shared" si="1604"/>
        <v>2.9756764725088055E-3</v>
      </c>
      <c r="AV1255" s="13">
        <f t="shared" si="1605"/>
        <v>9.781296538175807E-4</v>
      </c>
      <c r="AW1255" s="13">
        <f t="shared" si="1606"/>
        <v>1.7544831315686011E-5</v>
      </c>
      <c r="AX1255" s="13">
        <f t="shared" si="1607"/>
        <v>2.9769977193464388E-4</v>
      </c>
      <c r="AY1255" s="13">
        <f t="shared" si="1608"/>
        <v>5.5598409406514189E-4</v>
      </c>
      <c r="AZ1255" s="13">
        <f t="shared" si="1609"/>
        <v>5.1917794703803069E-4</v>
      </c>
      <c r="BA1255" s="13">
        <f t="shared" si="1610"/>
        <v>3.2320557796274252E-4</v>
      </c>
      <c r="BB1255" s="13">
        <f t="shared" si="1611"/>
        <v>1.509046843508048E-4</v>
      </c>
      <c r="BC1255" s="13">
        <f t="shared" si="1612"/>
        <v>5.6365917698712696E-5</v>
      </c>
      <c r="BD1255" s="13">
        <f t="shared" si="1613"/>
        <v>2.4448795021217475E-3</v>
      </c>
      <c r="BE1255" s="13">
        <f t="shared" si="1614"/>
        <v>3.2146090653730752E-3</v>
      </c>
      <c r="BF1255" s="13">
        <f t="shared" si="1615"/>
        <v>2.1133375763940148E-3</v>
      </c>
      <c r="BG1255" s="13">
        <f t="shared" si="1616"/>
        <v>9.2622889667624288E-4</v>
      </c>
      <c r="BH1255" s="13">
        <f t="shared" si="1617"/>
        <v>3.0445915691161964E-4</v>
      </c>
      <c r="BI1255" s="13">
        <f t="shared" si="1618"/>
        <v>8.0062609629192173E-5</v>
      </c>
      <c r="BJ1255" s="14">
        <f t="shared" si="1619"/>
        <v>0.26961474701486832</v>
      </c>
      <c r="BK1255" s="14">
        <f t="shared" si="1620"/>
        <v>0.22638484693728844</v>
      </c>
      <c r="BL1255" s="14">
        <f t="shared" si="1621"/>
        <v>0.45592955661663703</v>
      </c>
      <c r="BM1255" s="14">
        <f t="shared" si="1622"/>
        <v>0.61284752923406849</v>
      </c>
      <c r="BN1255" s="14">
        <f t="shared" si="1623"/>
        <v>0.3835820130709402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1.52287581699346</v>
      </c>
      <c r="F1256" s="10">
        <f>VLOOKUP(B1256,home!$B$2:$E$405,3,FALSE)</f>
        <v>0.38</v>
      </c>
      <c r="G1256" s="10">
        <f>VLOOKUP(C1256,away!$B$2:$E$405,4,FALSE)</f>
        <v>0.77</v>
      </c>
      <c r="H1256" s="10">
        <f>VLOOKUP(A1256,away!$A$2:$E$405,3,FALSE)</f>
        <v>1.2810457516339899</v>
      </c>
      <c r="I1256" s="10">
        <f>VLOOKUP(C1256,away!$B$2:$E$405,3,FALSE)</f>
        <v>0.66</v>
      </c>
      <c r="J1256" s="10">
        <f>VLOOKUP(B1256,home!$B$2:$E$405,4,FALSE)</f>
        <v>1.23</v>
      </c>
      <c r="K1256" s="12">
        <f t="shared" si="1568"/>
        <v>0.44559346405228639</v>
      </c>
      <c r="L1256" s="12">
        <f t="shared" si="1569"/>
        <v>1.039952941176473</v>
      </c>
      <c r="M1256" s="13">
        <f t="shared" si="1570"/>
        <v>0.22637861241915863</v>
      </c>
      <c r="N1256" s="13">
        <f t="shared" si="1571"/>
        <v>0.10087283009520281</v>
      </c>
      <c r="O1256" s="13">
        <f t="shared" si="1572"/>
        <v>0.23542310380475284</v>
      </c>
      <c r="P1256" s="13">
        <f t="shared" si="1573"/>
        <v>0.1049029963423008</v>
      </c>
      <c r="Q1256" s="13">
        <f t="shared" si="1574"/>
        <v>2.2474136895439572E-2</v>
      </c>
      <c r="R1256" s="13">
        <f t="shared" si="1575"/>
        <v>0.1224144746113234</v>
      </c>
      <c r="S1256" s="13">
        <f t="shared" si="1576"/>
        <v>1.2152913347238808E-2</v>
      </c>
      <c r="T1256" s="13">
        <f t="shared" si="1577"/>
        <v>2.337204476481507E-2</v>
      </c>
      <c r="U1256" s="13">
        <f t="shared" si="1578"/>
        <v>5.4547089792200243E-2</v>
      </c>
      <c r="V1256" s="13">
        <f t="shared" si="1579"/>
        <v>6.257349190317954E-4</v>
      </c>
      <c r="W1256" s="13">
        <f t="shared" si="1580"/>
        <v>3.3381095036080725E-3</v>
      </c>
      <c r="X1256" s="13">
        <f t="shared" si="1581"/>
        <v>3.4714767962463512E-3</v>
      </c>
      <c r="Y1256" s="13">
        <f t="shared" si="1582"/>
        <v>1.805086252241136E-3</v>
      </c>
      <c r="Z1256" s="13">
        <f t="shared" si="1583"/>
        <v>4.2435097638206153E-2</v>
      </c>
      <c r="AA1256" s="13">
        <f t="shared" si="1584"/>
        <v>1.8908802154005273E-2</v>
      </c>
      <c r="AB1256" s="13">
        <f t="shared" si="1585"/>
        <v>4.212819326441272E-3</v>
      </c>
      <c r="AC1256" s="13">
        <f t="shared" si="1586"/>
        <v>1.8122700290946034E-5</v>
      </c>
      <c r="AD1256" s="13">
        <f t="shared" si="1587"/>
        <v>3.7185994427464474E-4</v>
      </c>
      <c r="AE1256" s="13">
        <f t="shared" si="1588"/>
        <v>3.8671684275413612E-4</v>
      </c>
      <c r="AF1256" s="13">
        <f t="shared" si="1589"/>
        <v>2.010836590123217E-4</v>
      </c>
      <c r="AG1256" s="13">
        <f t="shared" si="1590"/>
        <v>6.9705847537463657E-5</v>
      </c>
      <c r="AH1256" s="13">
        <f t="shared" si="1591"/>
        <v>1.1032626149490823E-2</v>
      </c>
      <c r="AI1256" s="13">
        <f t="shared" si="1592"/>
        <v>4.9160661035454528E-3</v>
      </c>
      <c r="AJ1256" s="13">
        <f t="shared" si="1593"/>
        <v>1.095283462294422E-3</v>
      </c>
      <c r="AK1256" s="13">
        <f t="shared" si="1594"/>
        <v>1.6268371736098444E-4</v>
      </c>
      <c r="AL1256" s="13">
        <f t="shared" si="1595"/>
        <v>3.3591964223433556E-7</v>
      </c>
      <c r="AM1256" s="13">
        <f t="shared" si="1596"/>
        <v>3.3139672142325835E-5</v>
      </c>
      <c r="AN1256" s="13">
        <f t="shared" si="1597"/>
        <v>3.4463699514035778E-5</v>
      </c>
      <c r="AO1256" s="13">
        <f t="shared" si="1598"/>
        <v>1.7920312836721844E-5</v>
      </c>
      <c r="AP1256" s="13">
        <f t="shared" si="1599"/>
        <v>6.2120940137837964E-6</v>
      </c>
      <c r="AQ1256" s="13">
        <f t="shared" si="1600"/>
        <v>1.6150713601248049E-6</v>
      </c>
      <c r="AR1256" s="13">
        <f t="shared" si="1601"/>
        <v>2.2946824026126899E-3</v>
      </c>
      <c r="AS1256" s="13">
        <f t="shared" si="1602"/>
        <v>1.0224954806800114E-3</v>
      </c>
      <c r="AT1256" s="13">
        <f t="shared" si="1603"/>
        <v>2.2780865160700698E-4</v>
      </c>
      <c r="AU1256" s="13">
        <f t="shared" si="1604"/>
        <v>3.3836682070215567E-5</v>
      </c>
      <c r="AV1256" s="13">
        <f t="shared" si="1605"/>
        <v>3.7693510939258106E-6</v>
      </c>
      <c r="AW1256" s="13">
        <f t="shared" si="1606"/>
        <v>4.3239971381522477E-9</v>
      </c>
      <c r="AX1256" s="13">
        <f t="shared" si="1607"/>
        <v>2.4611368845760027E-6</v>
      </c>
      <c r="AY1256" s="13">
        <f t="shared" si="1608"/>
        <v>2.5594665417527157E-6</v>
      </c>
      <c r="AZ1256" s="13">
        <f t="shared" si="1609"/>
        <v>1.3308623789692561E-6</v>
      </c>
      <c r="BA1256" s="13">
        <f t="shared" si="1610"/>
        <v>4.6134474843673198E-7</v>
      </c>
      <c r="BB1256" s="13">
        <f t="shared" si="1611"/>
        <v>1.1994420700827487E-7</v>
      </c>
      <c r="BC1256" s="13">
        <f t="shared" si="1612"/>
        <v>2.4947266171067036E-8</v>
      </c>
      <c r="BD1256" s="13">
        <f t="shared" si="1613"/>
        <v>3.9772695227716033E-4</v>
      </c>
      <c r="BE1256" s="13">
        <f t="shared" si="1614"/>
        <v>1.7722453041213822E-4</v>
      </c>
      <c r="BF1256" s="13">
        <f t="shared" si="1615"/>
        <v>3.948504621069222E-5</v>
      </c>
      <c r="BG1256" s="13">
        <f t="shared" si="1616"/>
        <v>5.8647595064289837E-6</v>
      </c>
      <c r="BH1256" s="13">
        <f t="shared" si="1617"/>
        <v>6.5332462607581699E-7</v>
      </c>
      <c r="BI1256" s="13">
        <f t="shared" si="1618"/>
        <v>5.8223436656757621E-8</v>
      </c>
      <c r="BJ1256" s="14">
        <f t="shared" si="1619"/>
        <v>0.15646335915302548</v>
      </c>
      <c r="BK1256" s="14">
        <f t="shared" si="1620"/>
        <v>0.34408127511420489</v>
      </c>
      <c r="BL1256" s="14">
        <f t="shared" si="1621"/>
        <v>0.4569165545259477</v>
      </c>
      <c r="BM1256" s="14">
        <f t="shared" si="1622"/>
        <v>0.1874275771206616</v>
      </c>
      <c r="BN1256" s="14">
        <f t="shared" si="1623"/>
        <v>0.81246615416817802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1.15333333333333</v>
      </c>
      <c r="F1257" s="10">
        <f>VLOOKUP(B1257,home!$B$2:$E$405,3,FALSE)</f>
        <v>1.08</v>
      </c>
      <c r="G1257" s="10">
        <f>VLOOKUP(C1257,away!$B$2:$E$405,4,FALSE)</f>
        <v>0.98</v>
      </c>
      <c r="H1257" s="10">
        <f>VLOOKUP(A1257,away!$A$2:$E$405,3,FALSE)</f>
        <v>1.0066666666666699</v>
      </c>
      <c r="I1257" s="10">
        <f>VLOOKUP(C1257,away!$B$2:$E$405,3,FALSE)</f>
        <v>0.87</v>
      </c>
      <c r="J1257" s="10">
        <f>VLOOKUP(B1257,home!$B$2:$E$405,4,FALSE)</f>
        <v>0.25</v>
      </c>
      <c r="K1257" s="12">
        <f t="shared" si="1568"/>
        <v>1.2206879999999964</v>
      </c>
      <c r="L1257" s="12">
        <f t="shared" si="1569"/>
        <v>0.2189500000000007</v>
      </c>
      <c r="M1257" s="13">
        <f t="shared" si="1570"/>
        <v>0.23701354205661937</v>
      </c>
      <c r="N1257" s="13">
        <f t="shared" si="1571"/>
        <v>0.28931958662600976</v>
      </c>
      <c r="O1257" s="13">
        <f t="shared" si="1572"/>
        <v>5.1894115033296974E-2</v>
      </c>
      <c r="P1257" s="13">
        <f t="shared" si="1573"/>
        <v>6.3346523491765033E-2</v>
      </c>
      <c r="Q1257" s="13">
        <f t="shared" si="1574"/>
        <v>0.1765844737796648</v>
      </c>
      <c r="R1257" s="13">
        <f t="shared" si="1575"/>
        <v>5.6811082432702024E-3</v>
      </c>
      <c r="S1257" s="13">
        <f t="shared" si="1576"/>
        <v>4.2326505942159821E-3</v>
      </c>
      <c r="T1257" s="13">
        <f t="shared" si="1577"/>
        <v>3.8663170534057732E-2</v>
      </c>
      <c r="U1257" s="13">
        <f t="shared" si="1578"/>
        <v>6.9348606592609966E-3</v>
      </c>
      <c r="V1257" s="13">
        <f t="shared" si="1579"/>
        <v>1.2569544337817008E-4</v>
      </c>
      <c r="W1257" s="13">
        <f t="shared" si="1580"/>
        <v>7.1851516043050276E-2</v>
      </c>
      <c r="X1257" s="13">
        <f t="shared" si="1581"/>
        <v>1.5731889437625907E-2</v>
      </c>
      <c r="Y1257" s="13">
        <f t="shared" si="1582"/>
        <v>1.7222485961841012E-3</v>
      </c>
      <c r="Z1257" s="13">
        <f t="shared" si="1583"/>
        <v>4.146262166213384E-4</v>
      </c>
      <c r="AA1257" s="13">
        <f t="shared" si="1584"/>
        <v>5.0612924711506682E-4</v>
      </c>
      <c r="AB1257" s="13">
        <f t="shared" si="1585"/>
        <v>3.0891294920119751E-4</v>
      </c>
      <c r="AC1257" s="13">
        <f t="shared" si="1586"/>
        <v>2.0996609749784273E-6</v>
      </c>
      <c r="AD1257" s="13">
        <f t="shared" si="1587"/>
        <v>2.1927070853889674E-2</v>
      </c>
      <c r="AE1257" s="13">
        <f t="shared" si="1588"/>
        <v>4.8009321634591593E-3</v>
      </c>
      <c r="AF1257" s="13">
        <f t="shared" si="1589"/>
        <v>5.2558204859469296E-4</v>
      </c>
      <c r="AG1257" s="13">
        <f t="shared" si="1590"/>
        <v>3.8358729846602812E-5</v>
      </c>
      <c r="AH1257" s="13">
        <f t="shared" si="1591"/>
        <v>2.2695602532310577E-5</v>
      </c>
      <c r="AI1257" s="13">
        <f t="shared" si="1592"/>
        <v>2.7704249663961056E-5</v>
      </c>
      <c r="AJ1257" s="13">
        <f t="shared" si="1593"/>
        <v>1.6909122556900599E-5</v>
      </c>
      <c r="AK1257" s="13">
        <f t="shared" si="1594"/>
        <v>6.8802543319126056E-6</v>
      </c>
      <c r="AL1257" s="13">
        <f t="shared" si="1595"/>
        <v>2.2447025114613872E-8</v>
      </c>
      <c r="AM1257" s="13">
        <f t="shared" si="1596"/>
        <v>5.3532224532985562E-3</v>
      </c>
      <c r="AN1257" s="13">
        <f t="shared" si="1597"/>
        <v>1.1720880561497226E-3</v>
      </c>
      <c r="AO1257" s="13">
        <f t="shared" si="1598"/>
        <v>1.2831433994699124E-4</v>
      </c>
      <c r="AP1257" s="13">
        <f t="shared" si="1599"/>
        <v>9.3648082437979432E-6</v>
      </c>
      <c r="AQ1257" s="13">
        <f t="shared" si="1600"/>
        <v>5.126061912448915E-7</v>
      </c>
      <c r="AR1257" s="13">
        <f t="shared" si="1601"/>
        <v>9.9384043488988355E-7</v>
      </c>
      <c r="AS1257" s="13">
        <f t="shared" si="1602"/>
        <v>1.2131690927848586E-6</v>
      </c>
      <c r="AT1257" s="13">
        <f t="shared" si="1603"/>
        <v>7.4045047676667967E-7</v>
      </c>
      <c r="AU1257" s="13">
        <f t="shared" si="1604"/>
        <v>3.0128633719445401E-7</v>
      </c>
      <c r="AV1257" s="13">
        <f t="shared" si="1605"/>
        <v>9.1944154094305639E-8</v>
      </c>
      <c r="AW1257" s="13">
        <f t="shared" si="1606"/>
        <v>1.6665022965502624E-10</v>
      </c>
      <c r="AX1257" s="13">
        <f t="shared" si="1607"/>
        <v>1.0891024016786812E-3</v>
      </c>
      <c r="AY1257" s="13">
        <f t="shared" si="1608"/>
        <v>2.3845897084754798E-4</v>
      </c>
      <c r="AZ1257" s="13">
        <f t="shared" si="1609"/>
        <v>2.6105295833535391E-5</v>
      </c>
      <c r="BA1257" s="13">
        <f t="shared" si="1610"/>
        <v>1.9052515075841979E-6</v>
      </c>
      <c r="BB1257" s="13">
        <f t="shared" si="1611"/>
        <v>1.0428870439639034E-7</v>
      </c>
      <c r="BC1257" s="13">
        <f t="shared" si="1612"/>
        <v>4.5668023655179483E-9</v>
      </c>
      <c r="BD1257" s="13">
        <f t="shared" si="1613"/>
        <v>3.6266893869856765E-8</v>
      </c>
      <c r="BE1257" s="13">
        <f t="shared" si="1614"/>
        <v>4.4270562144207583E-8</v>
      </c>
      <c r="BF1257" s="13">
        <f t="shared" si="1615"/>
        <v>2.7020271981344159E-8</v>
      </c>
      <c r="BG1257" s="13">
        <f t="shared" si="1616"/>
        <v>1.0994440588120981E-8</v>
      </c>
      <c r="BH1257" s="13">
        <f t="shared" si="1617"/>
        <v>3.3551954231580461E-9</v>
      </c>
      <c r="BI1257" s="13">
        <f t="shared" si="1618"/>
        <v>8.1912935814078676E-10</v>
      </c>
      <c r="BJ1257" s="14">
        <f t="shared" si="1619"/>
        <v>0.62918401185158712</v>
      </c>
      <c r="BK1257" s="14">
        <f t="shared" si="1620"/>
        <v>0.30495899266482618</v>
      </c>
      <c r="BL1257" s="14">
        <f t="shared" si="1621"/>
        <v>6.5402778778218637E-2</v>
      </c>
      <c r="BM1257" s="14">
        <f t="shared" si="1622"/>
        <v>0.17588260147642976</v>
      </c>
      <c r="BN1257" s="14">
        <f t="shared" si="1623"/>
        <v>0.82383934923062618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1.15333333333333</v>
      </c>
      <c r="F1258" s="10">
        <f>VLOOKUP(B1258,home!$B$2:$E$405,3,FALSE)</f>
        <v>0.76</v>
      </c>
      <c r="G1258" s="10">
        <f>VLOOKUP(C1258,away!$B$2:$E$405,4,FALSE)</f>
        <v>1.36</v>
      </c>
      <c r="H1258" s="10">
        <f>VLOOKUP(A1258,away!$A$2:$E$405,3,FALSE)</f>
        <v>1.0066666666666699</v>
      </c>
      <c r="I1258" s="10">
        <f>VLOOKUP(C1258,away!$B$2:$E$405,3,FALSE)</f>
        <v>0.62</v>
      </c>
      <c r="J1258" s="10">
        <f>VLOOKUP(B1258,home!$B$2:$E$405,4,FALSE)</f>
        <v>0.99</v>
      </c>
      <c r="K1258" s="12">
        <f t="shared" si="1568"/>
        <v>1.1920853333333301</v>
      </c>
      <c r="L1258" s="12">
        <f t="shared" si="1569"/>
        <v>0.617892000000002</v>
      </c>
      <c r="M1258" s="13">
        <f t="shared" si="1570"/>
        <v>0.16365784633851305</v>
      </c>
      <c r="N1258" s="13">
        <f t="shared" si="1571"/>
        <v>0.19509411830506121</v>
      </c>
      <c r="O1258" s="13">
        <f t="shared" si="1572"/>
        <v>0.10112287398979683</v>
      </c>
      <c r="P1258" s="13">
        <f t="shared" si="1573"/>
        <v>0.12054709494775126</v>
      </c>
      <c r="Q1258" s="13">
        <f t="shared" si="1574"/>
        <v>0.11628441852553054</v>
      </c>
      <c r="R1258" s="13">
        <f t="shared" si="1575"/>
        <v>3.124150742765187E-2</v>
      </c>
      <c r="S1258" s="13">
        <f t="shared" si="1576"/>
        <v>2.2198144521413166E-2</v>
      </c>
      <c r="T1258" s="13">
        <f t="shared" si="1577"/>
        <v>7.1851211931577341E-2</v>
      </c>
      <c r="U1258" s="13">
        <f t="shared" si="1578"/>
        <v>3.7242542795728077E-2</v>
      </c>
      <c r="V1258" s="13">
        <f t="shared" si="1579"/>
        <v>1.8167454541116025E-3</v>
      </c>
      <c r="W1258" s="13">
        <f t="shared" si="1580"/>
        <v>4.6206983273159856E-2</v>
      </c>
      <c r="X1258" s="13">
        <f t="shared" si="1581"/>
        <v>2.8550925308619381E-2</v>
      </c>
      <c r="Y1258" s="13">
        <f t="shared" si="1582"/>
        <v>8.820694170396751E-3</v>
      </c>
      <c r="Z1258" s="13">
        <f t="shared" si="1583"/>
        <v>6.4346258358289115E-3</v>
      </c>
      <c r="AA1258" s="13">
        <f t="shared" si="1584"/>
        <v>7.6706230843793643E-3</v>
      </c>
      <c r="AB1258" s="13">
        <f t="shared" si="1585"/>
        <v>4.5720186382083566E-3</v>
      </c>
      <c r="AC1258" s="13">
        <f t="shared" si="1586"/>
        <v>8.3636146865399857E-5</v>
      </c>
      <c r="AD1258" s="13">
        <f t="shared" si="1587"/>
        <v>1.3770666764378084E-2</v>
      </c>
      <c r="AE1258" s="13">
        <f t="shared" si="1588"/>
        <v>8.5087848283751308E-3</v>
      </c>
      <c r="AF1258" s="13">
        <f t="shared" si="1589"/>
        <v>2.6287550375871916E-3</v>
      </c>
      <c r="AG1258" s="13">
        <f t="shared" si="1590"/>
        <v>5.4142890256161013E-4</v>
      </c>
      <c r="AH1258" s="13">
        <f t="shared" si="1591"/>
        <v>9.9397595673800243E-4</v>
      </c>
      <c r="AI1258" s="13">
        <f t="shared" si="1592"/>
        <v>1.184904159713337E-3</v>
      </c>
      <c r="AJ1258" s="13">
        <f t="shared" si="1593"/>
        <v>7.062534350999616E-4</v>
      </c>
      <c r="AK1258" s="13">
        <f t="shared" si="1594"/>
        <v>2.806381205329824E-4</v>
      </c>
      <c r="AL1258" s="13">
        <f t="shared" si="1595"/>
        <v>2.4641884914930205E-6</v>
      </c>
      <c r="AM1258" s="13">
        <f t="shared" si="1596"/>
        <v>3.2831619760071711E-3</v>
      </c>
      <c r="AN1258" s="13">
        <f t="shared" si="1597"/>
        <v>2.0286395196790295E-3</v>
      </c>
      <c r="AO1258" s="13">
        <f t="shared" si="1598"/>
        <v>6.2674006504675941E-4</v>
      </c>
      <c r="AP1258" s="13">
        <f t="shared" si="1599"/>
        <v>1.2908589075729117E-4</v>
      </c>
      <c r="AQ1258" s="13">
        <f t="shared" si="1600"/>
        <v>1.9940284802951102E-5</v>
      </c>
      <c r="AR1258" s="13">
        <f t="shared" si="1601"/>
        <v>1.2283395837215196E-4</v>
      </c>
      <c r="AS1258" s="13">
        <f t="shared" si="1602"/>
        <v>1.4642856021071914E-4</v>
      </c>
      <c r="AT1258" s="13">
        <f t="shared" si="1603"/>
        <v>8.7277669504157393E-5</v>
      </c>
      <c r="AU1258" s="13">
        <f t="shared" si="1604"/>
        <v>3.4680809914473229E-5</v>
      </c>
      <c r="AV1258" s="13">
        <f t="shared" si="1605"/>
        <v>1.0335621211791163E-5</v>
      </c>
      <c r="AW1258" s="13">
        <f t="shared" si="1606"/>
        <v>5.0418664898721434E-8</v>
      </c>
      <c r="AX1258" s="13">
        <f t="shared" si="1607"/>
        <v>6.5230153975930506E-4</v>
      </c>
      <c r="AY1258" s="13">
        <f t="shared" si="1608"/>
        <v>4.0305190300495778E-4</v>
      </c>
      <c r="AZ1258" s="13">
        <f t="shared" si="1609"/>
        <v>1.2452127322577008E-4</v>
      </c>
      <c r="BA1258" s="13">
        <f t="shared" si="1610"/>
        <v>2.5646899518672596E-5</v>
      </c>
      <c r="BB1258" s="13">
        <f t="shared" si="1611"/>
        <v>3.9617535093479236E-6</v>
      </c>
      <c r="BC1258" s="13">
        <f t="shared" si="1612"/>
        <v>4.8958715987960311E-7</v>
      </c>
      <c r="BD1258" s="13">
        <f t="shared" si="1613"/>
        <v>1.2649686701080992E-5</v>
      </c>
      <c r="BE1258" s="13">
        <f t="shared" si="1614"/>
        <v>1.5079505987620324E-5</v>
      </c>
      <c r="BF1258" s="13">
        <f t="shared" si="1615"/>
        <v>8.9880289608771629E-6</v>
      </c>
      <c r="BG1258" s="13">
        <f t="shared" si="1616"/>
        <v>3.5714991666122928E-6</v>
      </c>
      <c r="BH1258" s="13">
        <f t="shared" si="1617"/>
        <v>1.0643829436326807E-6</v>
      </c>
      <c r="BI1258" s="13">
        <f t="shared" si="1618"/>
        <v>2.5376705923093501E-7</v>
      </c>
      <c r="BJ1258" s="14">
        <f t="shared" si="1619"/>
        <v>0.49955552773971823</v>
      </c>
      <c r="BK1258" s="14">
        <f t="shared" si="1620"/>
        <v>0.30870898350015086</v>
      </c>
      <c r="BL1258" s="14">
        <f t="shared" si="1621"/>
        <v>0.18545850109788115</v>
      </c>
      <c r="BM1258" s="14">
        <f t="shared" si="1622"/>
        <v>0.27180677715493434</v>
      </c>
      <c r="BN1258" s="14">
        <f t="shared" si="1623"/>
        <v>0.72794785953430474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1.15333333333333</v>
      </c>
      <c r="F1259" s="10">
        <f>VLOOKUP(B1259,home!$B$2:$E$405,3,FALSE)</f>
        <v>1.73</v>
      </c>
      <c r="G1259" s="10">
        <f>VLOOKUP(C1259,away!$B$2:$E$405,4,FALSE)</f>
        <v>1.08</v>
      </c>
      <c r="H1259" s="10">
        <f>VLOOKUP(A1259,away!$A$2:$E$405,3,FALSE)</f>
        <v>1.0066666666666699</v>
      </c>
      <c r="I1259" s="10">
        <f>VLOOKUP(C1259,away!$B$2:$E$405,3,FALSE)</f>
        <v>0.98</v>
      </c>
      <c r="J1259" s="10">
        <f>VLOOKUP(B1259,home!$B$2:$E$405,4,FALSE)</f>
        <v>0.62</v>
      </c>
      <c r="K1259" s="12">
        <f t="shared" si="1568"/>
        <v>2.1548879999999939</v>
      </c>
      <c r="L1259" s="12">
        <f t="shared" si="1569"/>
        <v>0.61165066666666856</v>
      </c>
      <c r="M1259" s="13">
        <f t="shared" si="1570"/>
        <v>6.2879274632735488E-2</v>
      </c>
      <c r="N1259" s="13">
        <f t="shared" si="1571"/>
        <v>0.13549779435478573</v>
      </c>
      <c r="O1259" s="13">
        <f t="shared" si="1572"/>
        <v>3.8460150248629206E-2</v>
      </c>
      <c r="P1259" s="13">
        <f t="shared" si="1573"/>
        <v>8.2877316248967853E-2</v>
      </c>
      <c r="Q1259" s="13">
        <f t="shared" si="1574"/>
        <v>0.14599128554079738</v>
      </c>
      <c r="R1259" s="13">
        <f t="shared" si="1575"/>
        <v>1.1762088269837146E-2</v>
      </c>
      <c r="S1259" s="13">
        <f t="shared" si="1576"/>
        <v>2.7308877164812083E-2</v>
      </c>
      <c r="T1259" s="13">
        <f t="shared" si="1577"/>
        <v>8.9295667128552678E-2</v>
      </c>
      <c r="U1259" s="13">
        <f t="shared" si="1578"/>
        <v>2.5345982867612752E-2</v>
      </c>
      <c r="V1259" s="13">
        <f t="shared" si="1579"/>
        <v>3.9993507177253978E-3</v>
      </c>
      <c r="W1259" s="13">
        <f t="shared" si="1580"/>
        <v>0.1048649564388123</v>
      </c>
      <c r="X1259" s="13">
        <f t="shared" si="1581"/>
        <v>6.4140720515770702E-2</v>
      </c>
      <c r="Y1259" s="13">
        <f t="shared" si="1582"/>
        <v>1.9615857231975807E-2</v>
      </c>
      <c r="Z1259" s="13">
        <f t="shared" si="1583"/>
        <v>2.3980963772126974E-3</v>
      </c>
      <c r="AA1259" s="13">
        <f t="shared" si="1584"/>
        <v>5.1676291060991E-3</v>
      </c>
      <c r="AB1259" s="13">
        <f t="shared" si="1585"/>
        <v>5.5678309745918241E-3</v>
      </c>
      <c r="AC1259" s="13">
        <f t="shared" si="1586"/>
        <v>3.2945618425091698E-4</v>
      </c>
      <c r="AD1259" s="13">
        <f t="shared" si="1587"/>
        <v>5.6493059062629664E-2</v>
      </c>
      <c r="AE1259" s="13">
        <f t="shared" si="1588"/>
        <v>3.4554017237696917E-2</v>
      </c>
      <c r="AF1259" s="13">
        <f t="shared" si="1589"/>
        <v>1.0567493839724438E-2</v>
      </c>
      <c r="AG1259" s="13">
        <f t="shared" si="1590"/>
        <v>2.1545382173544549E-3</v>
      </c>
      <c r="AH1259" s="13">
        <f t="shared" si="1591"/>
        <v>3.6669931196326718E-4</v>
      </c>
      <c r="AI1259" s="13">
        <f t="shared" si="1592"/>
        <v>7.9019594695789864E-4</v>
      </c>
      <c r="AJ1259" s="13">
        <f t="shared" si="1593"/>
        <v>8.5139188187410386E-4</v>
      </c>
      <c r="AK1259" s="13">
        <f t="shared" si="1594"/>
        <v>6.115513831826397E-4</v>
      </c>
      <c r="AL1259" s="13">
        <f t="shared" si="1595"/>
        <v>1.7369439791932045E-5</v>
      </c>
      <c r="AM1259" s="13">
        <f t="shared" si="1596"/>
        <v>2.4347243011470312E-2</v>
      </c>
      <c r="AN1259" s="13">
        <f t="shared" si="1597"/>
        <v>1.4892007419461202E-2</v>
      </c>
      <c r="AO1259" s="13">
        <f t="shared" si="1598"/>
        <v>4.5543531330592092E-3</v>
      </c>
      <c r="AP1259" s="13">
        <f t="shared" si="1599"/>
        <v>9.2855771002369868E-4</v>
      </c>
      <c r="AQ1259" s="13">
        <f t="shared" si="1600"/>
        <v>1.419882355936176E-4</v>
      </c>
      <c r="AR1259" s="13">
        <f t="shared" si="1601"/>
        <v>4.4858375725708233E-5</v>
      </c>
      <c r="AS1259" s="13">
        <f t="shared" si="1602"/>
        <v>9.6664775550819672E-5</v>
      </c>
      <c r="AT1259" s="13">
        <f t="shared" si="1603"/>
        <v>1.0415088242857708E-4</v>
      </c>
      <c r="AU1259" s="13">
        <f t="shared" si="1604"/>
        <v>7.4811162244917004E-5</v>
      </c>
      <c r="AV1259" s="13">
        <f t="shared" si="1605"/>
        <v>4.0302418946906051E-5</v>
      </c>
      <c r="AW1259" s="13">
        <f t="shared" si="1606"/>
        <v>6.3593315352287853E-7</v>
      </c>
      <c r="AX1259" s="13">
        <f t="shared" si="1607"/>
        <v>8.7442636330835183E-3</v>
      </c>
      <c r="AY1259" s="13">
        <f t="shared" si="1608"/>
        <v>5.3484346806846397E-3</v>
      </c>
      <c r="AZ1259" s="13">
        <f t="shared" si="1609"/>
        <v>1.635686819031945E-3</v>
      </c>
      <c r="BA1259" s="13">
        <f t="shared" si="1610"/>
        <v>3.3348964443959052E-4</v>
      </c>
      <c r="BB1259" s="13">
        <f t="shared" si="1611"/>
        <v>5.0994790836976445E-5</v>
      </c>
      <c r="BC1259" s="13">
        <f t="shared" si="1612"/>
        <v>6.238199562392796E-6</v>
      </c>
      <c r="BD1259" s="13">
        <f t="shared" si="1613"/>
        <v>4.5729425697022204E-6</v>
      </c>
      <c r="BE1259" s="13">
        <f t="shared" si="1614"/>
        <v>9.8541790681404503E-6</v>
      </c>
      <c r="BF1259" s="13">
        <f t="shared" si="1615"/>
        <v>1.0617326111893491E-5</v>
      </c>
      <c r="BG1259" s="13">
        <f t="shared" si="1616"/>
        <v>7.626382876868626E-6</v>
      </c>
      <c r="BH1259" s="13">
        <f t="shared" si="1617"/>
        <v>4.1085002361924071E-6</v>
      </c>
      <c r="BI1259" s="13">
        <f t="shared" si="1618"/>
        <v>1.7706715713936316E-6</v>
      </c>
      <c r="BJ1259" s="14">
        <f t="shared" si="1619"/>
        <v>0.72415864684534703</v>
      </c>
      <c r="BK1259" s="14">
        <f t="shared" si="1620"/>
        <v>0.18276007906896832</v>
      </c>
      <c r="BL1259" s="14">
        <f t="shared" si="1621"/>
        <v>8.9322857608079037E-2</v>
      </c>
      <c r="BM1259" s="14">
        <f t="shared" si="1622"/>
        <v>0.51582397185632323</v>
      </c>
      <c r="BN1259" s="14">
        <f t="shared" si="1623"/>
        <v>0.47746790929575283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1.15333333333333</v>
      </c>
      <c r="F1260" s="10">
        <f>VLOOKUP(B1260,home!$B$2:$E$405,3,FALSE)</f>
        <v>1.08</v>
      </c>
      <c r="G1260" s="10">
        <f>VLOOKUP(C1260,away!$B$2:$E$405,4,FALSE)</f>
        <v>1.24</v>
      </c>
      <c r="H1260" s="10">
        <f>VLOOKUP(A1260,away!$A$2:$E$405,3,FALSE)</f>
        <v>1.0066666666666699</v>
      </c>
      <c r="I1260" s="10">
        <f>VLOOKUP(C1260,away!$B$2:$E$405,3,FALSE)</f>
        <v>0.62</v>
      </c>
      <c r="J1260" s="10">
        <f>VLOOKUP(B1260,home!$B$2:$E$405,4,FALSE)</f>
        <v>1.24</v>
      </c>
      <c r="K1260" s="12">
        <f t="shared" si="1568"/>
        <v>1.5445439999999957</v>
      </c>
      <c r="L1260" s="12">
        <f t="shared" si="1569"/>
        <v>0.7739253333333358</v>
      </c>
      <c r="M1260" s="13">
        <f t="shared" si="1570"/>
        <v>9.8424124889400888E-2</v>
      </c>
      <c r="N1260" s="13">
        <f t="shared" si="1571"/>
        <v>0.1520203915531744</v>
      </c>
      <c r="O1260" s="13">
        <f t="shared" si="1572"/>
        <v>7.6172923663071448E-2</v>
      </c>
      <c r="P1260" s="13">
        <f t="shared" si="1573"/>
        <v>0.11765243220625471</v>
      </c>
      <c r="Q1260" s="13">
        <f t="shared" si="1574"/>
        <v>0.11740109182555278</v>
      </c>
      <c r="R1260" s="13">
        <f t="shared" si="1575"/>
        <v>2.9476077668458656E-2</v>
      </c>
      <c r="S1260" s="13">
        <f t="shared" si="1576"/>
        <v>3.5159303726605931E-2</v>
      </c>
      <c r="T1260" s="13">
        <f t="shared" si="1577"/>
        <v>9.0859679124788498E-2</v>
      </c>
      <c r="U1260" s="13">
        <f t="shared" si="1578"/>
        <v>4.5527098906351676E-2</v>
      </c>
      <c r="V1260" s="13">
        <f t="shared" si="1579"/>
        <v>4.6697873477687547E-3</v>
      </c>
      <c r="W1260" s="13">
        <f t="shared" si="1580"/>
        <v>6.0443717324202048E-2</v>
      </c>
      <c r="X1260" s="13">
        <f t="shared" si="1581"/>
        <v>4.6778924078038991E-2</v>
      </c>
      <c r="Y1260" s="13">
        <f t="shared" si="1582"/>
        <v>1.8101697205035565E-2</v>
      </c>
      <c r="Z1260" s="13">
        <f t="shared" si="1583"/>
        <v>7.6040944116403881E-3</v>
      </c>
      <c r="AA1260" s="13">
        <f t="shared" si="1584"/>
        <v>1.1744858398932658E-2</v>
      </c>
      <c r="AB1260" s="13">
        <f t="shared" si="1585"/>
        <v>9.0702252854604985E-3</v>
      </c>
      <c r="AC1260" s="13">
        <f t="shared" si="1586"/>
        <v>3.4888031768656996E-4</v>
      </c>
      <c r="AD1260" s="13">
        <f t="shared" si="1587"/>
        <v>2.3339495232698008E-2</v>
      </c>
      <c r="AE1260" s="13">
        <f t="shared" si="1588"/>
        <v>1.8063026627797605E-2</v>
      </c>
      <c r="AF1260" s="13">
        <f t="shared" si="1589"/>
        <v>6.9897169519635904E-3</v>
      </c>
      <c r="AG1260" s="13">
        <f t="shared" si="1590"/>
        <v>1.8031730073180302E-3</v>
      </c>
      <c r="AH1260" s="13">
        <f t="shared" si="1591"/>
        <v>1.4712503255567356E-3</v>
      </c>
      <c r="AI1260" s="13">
        <f t="shared" si="1592"/>
        <v>2.2724108628366965E-3</v>
      </c>
      <c r="AJ1260" s="13">
        <f t="shared" si="1593"/>
        <v>1.7549192818646165E-3</v>
      </c>
      <c r="AK1260" s="13">
        <f t="shared" si="1594"/>
        <v>9.035166824294318E-4</v>
      </c>
      <c r="AL1260" s="13">
        <f t="shared" si="1595"/>
        <v>1.6681527205180569E-5</v>
      </c>
      <c r="AM1260" s="13">
        <f t="shared" si="1596"/>
        <v>7.2097754649384383E-3</v>
      </c>
      <c r="AN1260" s="13">
        <f t="shared" si="1597"/>
        <v>5.5798278799609868E-3</v>
      </c>
      <c r="AO1260" s="13">
        <f t="shared" si="1598"/>
        <v>2.1591850759707233E-3</v>
      </c>
      <c r="AP1260" s="13">
        <f t="shared" si="1599"/>
        <v>5.570160098830021E-4</v>
      </c>
      <c r="AQ1260" s="13">
        <f t="shared" si="1600"/>
        <v>1.0777220028017676E-4</v>
      </c>
      <c r="AR1260" s="13">
        <f t="shared" si="1601"/>
        <v>2.2772757972465516E-4</v>
      </c>
      <c r="AS1260" s="13">
        <f t="shared" si="1602"/>
        <v>3.5173526689823679E-4</v>
      </c>
      <c r="AT1260" s="13">
        <f t="shared" si="1603"/>
        <v>2.7163529803803441E-4</v>
      </c>
      <c r="AU1260" s="13">
        <f t="shared" si="1604"/>
        <v>1.3985088992428559E-4</v>
      </c>
      <c r="AV1260" s="13">
        <f t="shared" si="1605"/>
        <v>5.4001463231803766E-5</v>
      </c>
      <c r="AW1260" s="13">
        <f t="shared" si="1606"/>
        <v>5.5390164499520711E-7</v>
      </c>
      <c r="AX1260" s="13">
        <f t="shared" si="1607"/>
        <v>1.8559692392863102E-3</v>
      </c>
      <c r="AY1260" s="13">
        <f t="shared" si="1608"/>
        <v>1.4363816121710754E-3</v>
      </c>
      <c r="AZ1260" s="13">
        <f t="shared" si="1609"/>
        <v>5.5582605899668681E-4</v>
      </c>
      <c r="BA1260" s="13">
        <f t="shared" si="1610"/>
        <v>1.4338928932812177E-4</v>
      </c>
      <c r="BB1260" s="13">
        <f t="shared" si="1611"/>
        <v>2.7743150884924186E-5</v>
      </c>
      <c r="BC1260" s="13">
        <f t="shared" si="1612"/>
        <v>4.2942254592663974E-6</v>
      </c>
      <c r="BD1260" s="13">
        <f t="shared" si="1613"/>
        <v>2.9374023841266245E-5</v>
      </c>
      <c r="BE1260" s="13">
        <f t="shared" si="1614"/>
        <v>4.5369472279884605E-5</v>
      </c>
      <c r="BF1260" s="13">
        <f t="shared" si="1615"/>
        <v>3.5037573096530949E-5</v>
      </c>
      <c r="BG1260" s="13">
        <f t="shared" si="1616"/>
        <v>1.8039024433602722E-5</v>
      </c>
      <c r="BH1260" s="13">
        <f t="shared" si="1617"/>
        <v>6.9655167386935989E-6</v>
      </c>
      <c r="BI1260" s="13">
        <f t="shared" si="1618"/>
        <v>2.1517094171297462E-6</v>
      </c>
      <c r="BJ1260" s="14">
        <f t="shared" si="1619"/>
        <v>0.55543809313772918</v>
      </c>
      <c r="BK1260" s="14">
        <f t="shared" si="1620"/>
        <v>0.25770759162709311</v>
      </c>
      <c r="BL1260" s="14">
        <f t="shared" si="1621"/>
        <v>0.17957516889258657</v>
      </c>
      <c r="BM1260" s="14">
        <f t="shared" si="1622"/>
        <v>0.40774207855261047</v>
      </c>
      <c r="BN1260" s="14">
        <f t="shared" si="1623"/>
        <v>0.59114704180591282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1.15333333333333</v>
      </c>
      <c r="F1261" s="10">
        <f>VLOOKUP(B1261,home!$B$2:$E$405,3,FALSE)</f>
        <v>0.65</v>
      </c>
      <c r="G1261" s="10">
        <f>VLOOKUP(C1261,away!$B$2:$E$405,4,FALSE)</f>
        <v>0.54</v>
      </c>
      <c r="H1261" s="10">
        <f>VLOOKUP(A1261,away!$A$2:$E$405,3,FALSE)</f>
        <v>1.0066666666666699</v>
      </c>
      <c r="I1261" s="10">
        <f>VLOOKUP(C1261,away!$B$2:$E$405,3,FALSE)</f>
        <v>1.52</v>
      </c>
      <c r="J1261" s="10">
        <f>VLOOKUP(B1261,home!$B$2:$E$405,4,FALSE)</f>
        <v>0.99</v>
      </c>
      <c r="K1261" s="12">
        <f t="shared" si="1568"/>
        <v>0.40481999999999885</v>
      </c>
      <c r="L1261" s="12">
        <f t="shared" si="1569"/>
        <v>1.5148320000000048</v>
      </c>
      <c r="M1261" s="13">
        <f t="shared" si="1570"/>
        <v>0.1466579902315456</v>
      </c>
      <c r="N1261" s="13">
        <f t="shared" si="1571"/>
        <v>5.9370087605534111E-2</v>
      </c>
      <c r="O1261" s="13">
        <f t="shared" si="1572"/>
        <v>0.22216221665843341</v>
      </c>
      <c r="P1261" s="13">
        <f t="shared" si="1573"/>
        <v>8.9935708547666748E-2</v>
      </c>
      <c r="Q1261" s="13">
        <f t="shared" si="1574"/>
        <v>1.2017099432236127E-2</v>
      </c>
      <c r="R1261" s="13">
        <f t="shared" si="1575"/>
        <v>0.16826921749256457</v>
      </c>
      <c r="S1261" s="13">
        <f t="shared" si="1576"/>
        <v>1.3787915099614988E-2</v>
      </c>
      <c r="T1261" s="13">
        <f t="shared" si="1577"/>
        <v>1.8203886767133179E-2</v>
      </c>
      <c r="U1261" s="13">
        <f t="shared" si="1578"/>
        <v>6.8118744625339775E-2</v>
      </c>
      <c r="V1261" s="13">
        <f t="shared" si="1579"/>
        <v>9.3946914777797515E-4</v>
      </c>
      <c r="W1261" s="13">
        <f t="shared" si="1580"/>
        <v>1.6215873973859385E-3</v>
      </c>
      <c r="X1261" s="13">
        <f t="shared" si="1581"/>
        <v>2.456432480356944E-3</v>
      </c>
      <c r="Y1261" s="13">
        <f t="shared" si="1582"/>
        <v>1.8605412635420413E-3</v>
      </c>
      <c r="Z1261" s="13">
        <f t="shared" si="1583"/>
        <v>8.4966531757565758E-2</v>
      </c>
      <c r="AA1261" s="13">
        <f t="shared" si="1584"/>
        <v>3.4396151386097668E-2</v>
      </c>
      <c r="AB1261" s="13">
        <f t="shared" si="1585"/>
        <v>6.9621250020600106E-3</v>
      </c>
      <c r="AC1261" s="13">
        <f t="shared" si="1586"/>
        <v>3.6007168502500313E-5</v>
      </c>
      <c r="AD1261" s="13">
        <f t="shared" si="1587"/>
        <v>1.6411275255244341E-4</v>
      </c>
      <c r="AE1261" s="13">
        <f t="shared" si="1588"/>
        <v>2.4860324917452375E-4</v>
      </c>
      <c r="AF1261" s="13">
        <f t="shared" si="1589"/>
        <v>1.8829607857677173E-4</v>
      </c>
      <c r="AG1261" s="13">
        <f t="shared" si="1590"/>
        <v>9.5078975100869692E-5</v>
      </c>
      <c r="AH1261" s="13">
        <f t="shared" si="1591"/>
        <v>3.2177505308844348E-2</v>
      </c>
      <c r="AI1261" s="13">
        <f t="shared" si="1592"/>
        <v>1.302609769912633E-2</v>
      </c>
      <c r="AJ1261" s="13">
        <f t="shared" si="1593"/>
        <v>2.6366124352801535E-3</v>
      </c>
      <c r="AK1261" s="13">
        <f t="shared" si="1594"/>
        <v>3.5578448201670291E-4</v>
      </c>
      <c r="AL1261" s="13">
        <f t="shared" si="1595"/>
        <v>8.8323321680731533E-7</v>
      </c>
      <c r="AM1261" s="13">
        <f t="shared" si="1596"/>
        <v>1.3287224897655998E-5</v>
      </c>
      <c r="AN1261" s="13">
        <f t="shared" si="1597"/>
        <v>2.0127913466166097E-5</v>
      </c>
      <c r="AO1261" s="13">
        <f t="shared" si="1598"/>
        <v>1.524520370588971E-5</v>
      </c>
      <c r="AP1261" s="13">
        <f t="shared" si="1599"/>
        <v>7.6979741400667966E-6</v>
      </c>
      <c r="AQ1261" s="13">
        <f t="shared" si="1600"/>
        <v>2.9152843906364286E-6</v>
      </c>
      <c r="AR1261" s="13">
        <f t="shared" si="1601"/>
        <v>9.7487029444014925E-3</v>
      </c>
      <c r="AS1261" s="13">
        <f t="shared" si="1602"/>
        <v>3.9464699259526004E-3</v>
      </c>
      <c r="AT1261" s="13">
        <f t="shared" si="1603"/>
        <v>7.9880497771206373E-4</v>
      </c>
      <c r="AU1261" s="13">
        <f t="shared" si="1604"/>
        <v>1.0779074369246557E-4</v>
      </c>
      <c r="AV1261" s="13">
        <f t="shared" si="1605"/>
        <v>1.0908962215395946E-5</v>
      </c>
      <c r="AW1261" s="13">
        <f t="shared" si="1606"/>
        <v>1.5045247078478466E-8</v>
      </c>
      <c r="AX1261" s="13">
        <f t="shared" si="1607"/>
        <v>8.9648906384484691E-7</v>
      </c>
      <c r="AY1261" s="13">
        <f t="shared" si="1608"/>
        <v>1.3580303215622217E-6</v>
      </c>
      <c r="AZ1261" s="13">
        <f t="shared" si="1609"/>
        <v>1.0285938940363751E-6</v>
      </c>
      <c r="BA1261" s="13">
        <f t="shared" si="1610"/>
        <v>5.1938231523030483E-7</v>
      </c>
      <c r="BB1261" s="13">
        <f t="shared" si="1611"/>
        <v>1.9669423783623911E-7</v>
      </c>
      <c r="BC1261" s="13">
        <f t="shared" si="1612"/>
        <v>5.9591745137989353E-8</v>
      </c>
      <c r="BD1261" s="13">
        <f t="shared" si="1613"/>
        <v>2.4612745297789367E-3</v>
      </c>
      <c r="BE1261" s="13">
        <f t="shared" si="1614"/>
        <v>9.9637315514510623E-4</v>
      </c>
      <c r="BF1261" s="13">
        <f t="shared" si="1615"/>
        <v>2.0167589033292038E-4</v>
      </c>
      <c r="BG1261" s="13">
        <f t="shared" si="1616"/>
        <v>2.7214144641524202E-5</v>
      </c>
      <c r="BH1261" s="13">
        <f t="shared" si="1617"/>
        <v>2.7542075084454486E-6</v>
      </c>
      <c r="BI1261" s="13">
        <f t="shared" si="1618"/>
        <v>2.2299165671377678E-7</v>
      </c>
      <c r="BJ1261" s="14">
        <f t="shared" si="1619"/>
        <v>9.6289058383771026E-2</v>
      </c>
      <c r="BK1261" s="14">
        <f t="shared" si="1620"/>
        <v>0.2513593314586462</v>
      </c>
      <c r="BL1261" s="14">
        <f t="shared" si="1621"/>
        <v>0.56640664756280068</v>
      </c>
      <c r="BM1261" s="14">
        <f t="shared" si="1622"/>
        <v>0.30060790620972855</v>
      </c>
      <c r="BN1261" s="14">
        <f t="shared" si="1623"/>
        <v>0.69841231996798059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1.15333333333333</v>
      </c>
      <c r="F1262" s="10">
        <f>VLOOKUP(B1262,home!$B$2:$E$405,3,FALSE)</f>
        <v>1.3</v>
      </c>
      <c r="G1262" s="10">
        <f>VLOOKUP(C1262,away!$B$2:$E$405,4,FALSE)</f>
        <v>1.3</v>
      </c>
      <c r="H1262" s="10">
        <f>VLOOKUP(A1262,away!$A$2:$E$405,3,FALSE)</f>
        <v>1.0066666666666699</v>
      </c>
      <c r="I1262" s="10">
        <f>VLOOKUP(C1262,away!$B$2:$E$405,3,FALSE)</f>
        <v>0.76</v>
      </c>
      <c r="J1262" s="10">
        <f>VLOOKUP(B1262,home!$B$2:$E$405,4,FALSE)</f>
        <v>0.99</v>
      </c>
      <c r="K1262" s="12">
        <f t="shared" si="1568"/>
        <v>1.9491333333333278</v>
      </c>
      <c r="L1262" s="12">
        <f t="shared" si="1569"/>
        <v>0.75741600000000242</v>
      </c>
      <c r="M1262" s="13">
        <f t="shared" si="1570"/>
        <v>6.6766799642306529E-2</v>
      </c>
      <c r="N1262" s="13">
        <f t="shared" si="1571"/>
        <v>0.13013739474280733</v>
      </c>
      <c r="O1262" s="13">
        <f t="shared" si="1572"/>
        <v>5.0570242317877406E-2</v>
      </c>
      <c r="P1262" s="13">
        <f t="shared" si="1573"/>
        <v>9.8568144976518487E-2</v>
      </c>
      <c r="Q1262" s="13">
        <f t="shared" si="1574"/>
        <v>0.12682756700318162</v>
      </c>
      <c r="R1262" s="13">
        <f t="shared" si="1575"/>
        <v>1.9151355327718774E-2</v>
      </c>
      <c r="S1262" s="13">
        <f t="shared" si="1576"/>
        <v>3.6379155718719171E-2</v>
      </c>
      <c r="T1262" s="13">
        <f t="shared" si="1577"/>
        <v>9.6061228489282127E-2</v>
      </c>
      <c r="U1262" s="13">
        <f t="shared" si="1578"/>
        <v>3.7328545047767475E-2</v>
      </c>
      <c r="V1262" s="13">
        <f t="shared" si="1579"/>
        <v>5.9674134686643924E-3</v>
      </c>
      <c r="W1262" s="13">
        <f t="shared" si="1580"/>
        <v>8.2401279477155767E-2</v>
      </c>
      <c r="X1262" s="13">
        <f t="shared" si="1581"/>
        <v>6.2412047496469621E-2</v>
      </c>
      <c r="Y1262" s="13">
        <f t="shared" si="1582"/>
        <v>2.3635941683293089E-2</v>
      </c>
      <c r="Z1262" s="13">
        <f t="shared" si="1583"/>
        <v>4.8351809822998306E-3</v>
      </c>
      <c r="AA1262" s="13">
        <f t="shared" si="1584"/>
        <v>9.4244124252999811E-3</v>
      </c>
      <c r="AB1262" s="13">
        <f t="shared" si="1585"/>
        <v>9.1847182026164962E-3</v>
      </c>
      <c r="AC1262" s="13">
        <f t="shared" si="1586"/>
        <v>5.5060756156626554E-4</v>
      </c>
      <c r="AD1262" s="13">
        <f t="shared" si="1587"/>
        <v>4.0152770134559944E-2</v>
      </c>
      <c r="AE1262" s="13">
        <f t="shared" si="1588"/>
        <v>3.0412350544237955E-2</v>
      </c>
      <c r="AF1262" s="13">
        <f t="shared" si="1589"/>
        <v>1.1517400449907303E-2</v>
      </c>
      <c r="AG1262" s="13">
        <f t="shared" si="1590"/>
        <v>2.9078211263890061E-3</v>
      </c>
      <c r="AH1262" s="13">
        <f t="shared" si="1591"/>
        <v>9.1556085972240486E-4</v>
      </c>
      <c r="AI1262" s="13">
        <f t="shared" si="1592"/>
        <v>1.784550190380258E-3</v>
      </c>
      <c r="AJ1262" s="13">
        <f t="shared" si="1593"/>
        <v>1.7391631305382492E-3</v>
      </c>
      <c r="AK1262" s="13">
        <f t="shared" si="1594"/>
        <v>1.1299536099454808E-3</v>
      </c>
      <c r="AL1262" s="13">
        <f t="shared" si="1595"/>
        <v>3.2514582843201925E-5</v>
      </c>
      <c r="AM1262" s="13">
        <f t="shared" si="1596"/>
        <v>1.5652620538988343E-2</v>
      </c>
      <c r="AN1262" s="13">
        <f t="shared" si="1597"/>
        <v>1.1855545238158434E-2</v>
      </c>
      <c r="AO1262" s="13">
        <f t="shared" si="1598"/>
        <v>4.4897898260525182E-3</v>
      </c>
      <c r="AP1262" s="13">
        <f t="shared" si="1599"/>
        <v>1.133546216963135E-3</v>
      </c>
      <c r="AQ1262" s="13">
        <f t="shared" si="1600"/>
        <v>2.1464151036683813E-4</v>
      </c>
      <c r="AR1262" s="13">
        <f t="shared" si="1601"/>
        <v>1.3869208882550147E-4</v>
      </c>
      <c r="AS1262" s="13">
        <f t="shared" si="1602"/>
        <v>2.7032937339941163E-4</v>
      </c>
      <c r="AT1262" s="13">
        <f t="shared" si="1603"/>
        <v>2.6345399633595262E-4</v>
      </c>
      <c r="AU1262" s="13">
        <f t="shared" si="1604"/>
        <v>1.7116898868609385E-4</v>
      </c>
      <c r="AV1262" s="13">
        <f t="shared" si="1605"/>
        <v>8.3407795370255195E-5</v>
      </c>
      <c r="AW1262" s="13">
        <f t="shared" si="1606"/>
        <v>1.3333731621394439E-6</v>
      </c>
      <c r="AX1262" s="13">
        <f t="shared" si="1607"/>
        <v>5.0848407410933405E-3</v>
      </c>
      <c r="AY1262" s="13">
        <f t="shared" si="1608"/>
        <v>3.8513397347559666E-3</v>
      </c>
      <c r="AZ1262" s="13">
        <f t="shared" si="1609"/>
        <v>1.4585331682699671E-3</v>
      </c>
      <c r="BA1262" s="13">
        <f t="shared" si="1610"/>
        <v>3.682387860594563E-4</v>
      </c>
      <c r="BB1262" s="13">
        <f t="shared" si="1611"/>
        <v>6.9727487095502501E-5</v>
      </c>
      <c r="BC1262" s="13">
        <f t="shared" si="1612"/>
        <v>1.0562542873185461E-5</v>
      </c>
      <c r="BD1262" s="13">
        <f t="shared" si="1613"/>
        <v>1.7507934524976057E-5</v>
      </c>
      <c r="BE1262" s="13">
        <f t="shared" si="1614"/>
        <v>3.4125298780448234E-5</v>
      </c>
      <c r="BF1262" s="13">
        <f t="shared" si="1615"/>
        <v>3.3257378681465414E-5</v>
      </c>
      <c r="BG1262" s="13">
        <f t="shared" si="1616"/>
        <v>2.1607688455777807E-5</v>
      </c>
      <c r="BH1262" s="13">
        <f t="shared" si="1617"/>
        <v>1.0529066456359567E-5</v>
      </c>
      <c r="BI1262" s="13">
        <f t="shared" si="1618"/>
        <v>4.1045108797944504E-6</v>
      </c>
      <c r="BJ1262" s="14">
        <f t="shared" si="1619"/>
        <v>0.65065518693796054</v>
      </c>
      <c r="BK1262" s="14">
        <f t="shared" si="1620"/>
        <v>0.21211597568537402</v>
      </c>
      <c r="BL1262" s="14">
        <f t="shared" si="1621"/>
        <v>0.13227668523226255</v>
      </c>
      <c r="BM1262" s="14">
        <f t="shared" si="1622"/>
        <v>0.50401151846589287</v>
      </c>
      <c r="BN1262" s="14">
        <f t="shared" si="1623"/>
        <v>0.49202150401041017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1.15333333333333</v>
      </c>
      <c r="F1263" s="10">
        <f>VLOOKUP(B1263,home!$B$2:$E$405,3,FALSE)</f>
        <v>1.24</v>
      </c>
      <c r="G1263" s="10">
        <f>VLOOKUP(C1263,away!$B$2:$E$405,4,FALSE)</f>
        <v>0.5</v>
      </c>
      <c r="H1263" s="10">
        <f>VLOOKUP(A1263,away!$A$2:$E$405,3,FALSE)</f>
        <v>1.0066666666666699</v>
      </c>
      <c r="I1263" s="10">
        <f>VLOOKUP(C1263,away!$B$2:$E$405,3,FALSE)</f>
        <v>0.99</v>
      </c>
      <c r="J1263" s="10">
        <f>VLOOKUP(B1263,home!$B$2:$E$405,4,FALSE)</f>
        <v>1.56</v>
      </c>
      <c r="K1263" s="12">
        <f t="shared" si="1568"/>
        <v>0.71506666666666463</v>
      </c>
      <c r="L1263" s="12">
        <f t="shared" si="1569"/>
        <v>1.5546960000000052</v>
      </c>
      <c r="M1263" s="13">
        <f t="shared" si="1570"/>
        <v>0.10333670241704146</v>
      </c>
      <c r="N1263" s="13">
        <f t="shared" si="1571"/>
        <v>7.3892631341678894E-2</v>
      </c>
      <c r="O1263" s="13">
        <f t="shared" si="1572"/>
        <v>0.16065715790096521</v>
      </c>
      <c r="P1263" s="13">
        <f t="shared" si="1573"/>
        <v>0.11488057837638317</v>
      </c>
      <c r="Q1263" s="13">
        <f t="shared" si="1574"/>
        <v>2.6419078792361515E-2</v>
      </c>
      <c r="R1263" s="13">
        <f t="shared" si="1575"/>
        <v>0.12488652037999995</v>
      </c>
      <c r="S1263" s="13">
        <f t="shared" si="1576"/>
        <v>3.1928508892296259E-2</v>
      </c>
      <c r="T1263" s="13">
        <f t="shared" si="1577"/>
        <v>4.107363612216941E-2</v>
      </c>
      <c r="U1263" s="13">
        <f t="shared" si="1578"/>
        <v>8.9302187839725031E-2</v>
      </c>
      <c r="V1263" s="13">
        <f t="shared" si="1579"/>
        <v>3.9439204103876163E-3</v>
      </c>
      <c r="W1263" s="13">
        <f t="shared" si="1580"/>
        <v>6.2971342028193076E-3</v>
      </c>
      <c r="X1263" s="13">
        <f t="shared" si="1581"/>
        <v>9.7901293565863974E-3</v>
      </c>
      <c r="Y1263" s="13">
        <f t="shared" si="1582"/>
        <v>7.6103374750837501E-3</v>
      </c>
      <c r="Z1263" s="13">
        <f t="shared" si="1583"/>
        <v>6.4720191229568361E-2</v>
      </c>
      <c r="AA1263" s="13">
        <f t="shared" si="1584"/>
        <v>4.6279251408556543E-2</v>
      </c>
      <c r="AB1263" s="13">
        <f t="shared" si="1585"/>
        <v>1.6546375020272532E-2</v>
      </c>
      <c r="AC1263" s="13">
        <f t="shared" si="1586"/>
        <v>2.7403130205570211E-4</v>
      </c>
      <c r="AD1263" s="13">
        <f t="shared" si="1587"/>
        <v>1.1257176909906616E-3</v>
      </c>
      <c r="AE1263" s="13">
        <f t="shared" si="1588"/>
        <v>1.7501487913124231E-3</v>
      </c>
      <c r="AF1263" s="13">
        <f t="shared" si="1589"/>
        <v>1.3604746626291343E-3</v>
      </c>
      <c r="AG1263" s="13">
        <f t="shared" si="1590"/>
        <v>7.05041505363624E-4</v>
      </c>
      <c r="AH1263" s="13">
        <f t="shared" si="1591"/>
        <v>2.5155055605961336E-2</v>
      </c>
      <c r="AI1263" s="13">
        <f t="shared" si="1592"/>
        <v>1.7987541761969369E-2</v>
      </c>
      <c r="AJ1263" s="13">
        <f t="shared" si="1593"/>
        <v>6.4311457646294284E-3</v>
      </c>
      <c r="AK1263" s="13">
        <f t="shared" si="1594"/>
        <v>1.5328993215870015E-3</v>
      </c>
      <c r="AL1263" s="13">
        <f t="shared" si="1595"/>
        <v>1.2185747652888467E-5</v>
      </c>
      <c r="AM1263" s="13">
        <f t="shared" si="1596"/>
        <v>1.6099263938087739E-4</v>
      </c>
      <c r="AN1263" s="13">
        <f t="shared" si="1597"/>
        <v>2.5029461247489337E-4</v>
      </c>
      <c r="AO1263" s="13">
        <f t="shared" si="1598"/>
        <v>1.945660164181341E-4</v>
      </c>
      <c r="AP1263" s="13">
        <f t="shared" si="1599"/>
        <v>1.0083033582040283E-4</v>
      </c>
      <c r="AQ1263" s="13">
        <f t="shared" si="1600"/>
        <v>3.9190129944659378E-5</v>
      </c>
      <c r="AR1263" s="13">
        <f t="shared" si="1601"/>
        <v>7.8216928660731558E-3</v>
      </c>
      <c r="AS1263" s="13">
        <f t="shared" si="1602"/>
        <v>5.5930318454333614E-3</v>
      </c>
      <c r="AT1263" s="13">
        <f t="shared" si="1603"/>
        <v>1.9996953191372684E-3</v>
      </c>
      <c r="AU1263" s="13">
        <f t="shared" si="1604"/>
        <v>4.766384887348063E-4</v>
      </c>
      <c r="AV1263" s="13">
        <f t="shared" si="1605"/>
        <v>8.5207073836158622E-5</v>
      </c>
      <c r="AW1263" s="13">
        <f t="shared" si="1606"/>
        <v>3.7630647774828933E-7</v>
      </c>
      <c r="AX1263" s="13">
        <f t="shared" si="1607"/>
        <v>1.9186744999992058E-5</v>
      </c>
      <c r="AY1263" s="13">
        <f t="shared" si="1608"/>
        <v>2.9829555704507748E-5</v>
      </c>
      <c r="AZ1263" s="13">
        <f t="shared" si="1609"/>
        <v>2.3187945467787774E-5</v>
      </c>
      <c r="BA1263" s="13">
        <f t="shared" si="1610"/>
        <v>1.2016735355662637E-5</v>
      </c>
      <c r="BB1263" s="13">
        <f t="shared" si="1611"/>
        <v>4.6705925976268348E-6</v>
      </c>
      <c r="BC1263" s="13">
        <f t="shared" si="1612"/>
        <v>1.4522703258320141E-6</v>
      </c>
      <c r="BD1263" s="13">
        <f t="shared" si="1613"/>
        <v>2.0267257686854183E-3</v>
      </c>
      <c r="BE1263" s="13">
        <f t="shared" si="1614"/>
        <v>1.4492440396613154E-3</v>
      </c>
      <c r="BF1263" s="13">
        <f t="shared" si="1615"/>
        <v>5.1815305231357408E-4</v>
      </c>
      <c r="BG1263" s="13">
        <f t="shared" si="1616"/>
        <v>1.2350465864700846E-4</v>
      </c>
      <c r="BH1263" s="13">
        <f t="shared" si="1617"/>
        <v>2.2078516144130146E-5</v>
      </c>
      <c r="BI1263" s="13">
        <f t="shared" si="1618"/>
        <v>3.1575221888258578E-6</v>
      </c>
      <c r="BJ1263" s="14">
        <f t="shared" si="1619"/>
        <v>0.17086054751948548</v>
      </c>
      <c r="BK1263" s="14">
        <f t="shared" si="1620"/>
        <v>0.2544057567015216</v>
      </c>
      <c r="BL1263" s="14">
        <f t="shared" si="1621"/>
        <v>0.50889726415452141</v>
      </c>
      <c r="BM1263" s="14">
        <f t="shared" si="1622"/>
        <v>0.39478163714743986</v>
      </c>
      <c r="BN1263" s="14">
        <f t="shared" si="1623"/>
        <v>0.60407266920843017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1.15333333333333</v>
      </c>
      <c r="F1264" s="10">
        <f>VLOOKUP(B1264,home!$B$2:$E$405,3,FALSE)</f>
        <v>0.87</v>
      </c>
      <c r="G1264" s="10">
        <f>VLOOKUP(C1264,away!$B$2:$E$405,4,FALSE)</f>
        <v>1.08</v>
      </c>
      <c r="H1264" s="10">
        <f>VLOOKUP(A1264,away!$A$2:$E$405,3,FALSE)</f>
        <v>1.0066666666666699</v>
      </c>
      <c r="I1264" s="10">
        <f>VLOOKUP(C1264,away!$B$2:$E$405,3,FALSE)</f>
        <v>0.87</v>
      </c>
      <c r="J1264" s="10">
        <f>VLOOKUP(B1264,home!$B$2:$E$405,4,FALSE)</f>
        <v>0.5</v>
      </c>
      <c r="K1264" s="12">
        <f t="shared" si="1568"/>
        <v>1.0836719999999971</v>
      </c>
      <c r="L1264" s="12">
        <f t="shared" si="1569"/>
        <v>0.4379000000000014</v>
      </c>
      <c r="M1264" s="13">
        <f t="shared" si="1570"/>
        <v>0.21836834196303462</v>
      </c>
      <c r="N1264" s="13">
        <f t="shared" si="1571"/>
        <v>0.236639657871765</v>
      </c>
      <c r="O1264" s="13">
        <f t="shared" si="1572"/>
        <v>9.5623496945613159E-2</v>
      </c>
      <c r="P1264" s="13">
        <f t="shared" si="1573"/>
        <v>0.10362450618204622</v>
      </c>
      <c r="Q1264" s="13">
        <f t="shared" si="1574"/>
        <v>0.12821988566260531</v>
      </c>
      <c r="R1264" s="13">
        <f t="shared" si="1575"/>
        <v>2.0936764656242068E-2</v>
      </c>
      <c r="S1264" s="13">
        <f t="shared" si="1576"/>
        <v>1.229349248263591E-2</v>
      </c>
      <c r="T1264" s="13">
        <f t="shared" si="1577"/>
        <v>5.6147487931655041E-2</v>
      </c>
      <c r="U1264" s="13">
        <f t="shared" si="1578"/>
        <v>2.2688585628559091E-2</v>
      </c>
      <c r="V1264" s="13">
        <f t="shared" si="1579"/>
        <v>6.4819483768367595E-4</v>
      </c>
      <c r="W1264" s="13">
        <f t="shared" si="1580"/>
        <v>4.6316099978588821E-2</v>
      </c>
      <c r="X1264" s="13">
        <f t="shared" si="1581"/>
        <v>2.0281820180624108E-2</v>
      </c>
      <c r="Y1264" s="13">
        <f t="shared" si="1582"/>
        <v>4.4407045285476633E-3</v>
      </c>
      <c r="Z1264" s="13">
        <f t="shared" si="1583"/>
        <v>3.0560697476561438E-3</v>
      </c>
      <c r="AA1264" s="13">
        <f t="shared" si="1584"/>
        <v>3.3117772155820194E-3</v>
      </c>
      <c r="AB1264" s="13">
        <f t="shared" si="1585"/>
        <v>1.7944401193820941E-3</v>
      </c>
      <c r="AC1264" s="13">
        <f t="shared" si="1586"/>
        <v>1.9224647378170793E-5</v>
      </c>
      <c r="AD1264" s="13">
        <f t="shared" si="1587"/>
        <v>1.2547865173999291E-2</v>
      </c>
      <c r="AE1264" s="13">
        <f t="shared" si="1588"/>
        <v>5.4947101596943063E-3</v>
      </c>
      <c r="AF1264" s="13">
        <f t="shared" si="1589"/>
        <v>1.2030667894650723E-3</v>
      </c>
      <c r="AG1264" s="13">
        <f t="shared" si="1590"/>
        <v>1.756076490355856E-4</v>
      </c>
      <c r="AH1264" s="13">
        <f t="shared" si="1591"/>
        <v>3.3456323562465733E-4</v>
      </c>
      <c r="AI1264" s="13">
        <f t="shared" si="1592"/>
        <v>3.6255681067584269E-4</v>
      </c>
      <c r="AJ1264" s="13">
        <f t="shared" si="1593"/>
        <v>1.9644633206935535E-4</v>
      </c>
      <c r="AK1264" s="13">
        <f t="shared" si="1594"/>
        <v>7.0961129855420647E-5</v>
      </c>
      <c r="AL1264" s="13">
        <f t="shared" si="1595"/>
        <v>3.6491454268112727E-7</v>
      </c>
      <c r="AM1264" s="13">
        <f t="shared" si="1596"/>
        <v>2.7195540297676253E-3</v>
      </c>
      <c r="AN1264" s="13">
        <f t="shared" si="1597"/>
        <v>1.1908927096352469E-3</v>
      </c>
      <c r="AO1264" s="13">
        <f t="shared" si="1598"/>
        <v>2.6074595877463813E-4</v>
      </c>
      <c r="AP1264" s="13">
        <f t="shared" si="1599"/>
        <v>3.8060218449138137E-5</v>
      </c>
      <c r="AQ1264" s="13">
        <f t="shared" si="1600"/>
        <v>4.1666424147194105E-6</v>
      </c>
      <c r="AR1264" s="13">
        <f t="shared" si="1601"/>
        <v>2.9301048176007599E-5</v>
      </c>
      <c r="AS1264" s="13">
        <f t="shared" si="1602"/>
        <v>3.1752725478990417E-5</v>
      </c>
      <c r="AT1264" s="13">
        <f t="shared" si="1603"/>
        <v>1.7204769762634205E-5</v>
      </c>
      <c r="AU1264" s="13">
        <f t="shared" si="1604"/>
        <v>6.2147757527377626E-6</v>
      </c>
      <c r="AV1264" s="13">
        <f t="shared" si="1605"/>
        <v>1.6836946173802042E-6</v>
      </c>
      <c r="AW1264" s="13">
        <f t="shared" si="1606"/>
        <v>4.8101815471824546E-9</v>
      </c>
      <c r="AX1264" s="13">
        <f t="shared" si="1607"/>
        <v>4.9118409242438887E-4</v>
      </c>
      <c r="AY1264" s="13">
        <f t="shared" si="1608"/>
        <v>2.1508951407264059E-4</v>
      </c>
      <c r="AZ1264" s="13">
        <f t="shared" si="1609"/>
        <v>4.7093849106204806E-5</v>
      </c>
      <c r="BA1264" s="13">
        <f t="shared" si="1610"/>
        <v>6.8741321745357161E-6</v>
      </c>
      <c r="BB1264" s="13">
        <f t="shared" si="1611"/>
        <v>7.5254561980729989E-7</v>
      </c>
      <c r="BC1264" s="13">
        <f t="shared" si="1612"/>
        <v>6.5907945382723561E-8</v>
      </c>
      <c r="BD1264" s="13">
        <f t="shared" si="1613"/>
        <v>2.1384881660456271E-6</v>
      </c>
      <c r="BE1264" s="13">
        <f t="shared" si="1614"/>
        <v>2.3174197478749903E-6</v>
      </c>
      <c r="BF1264" s="13">
        <f t="shared" si="1615"/>
        <v>1.2556614465095899E-6</v>
      </c>
      <c r="BG1264" s="13">
        <f t="shared" si="1616"/>
        <v>4.5357505035397899E-7</v>
      </c>
      <c r="BH1264" s="13">
        <f t="shared" si="1617"/>
        <v>1.2288164549179891E-7</v>
      </c>
      <c r="BI1264" s="13">
        <f t="shared" si="1618"/>
        <v>2.663267970667768E-8</v>
      </c>
      <c r="BJ1264" s="14">
        <f t="shared" si="1619"/>
        <v>0.51644138552636454</v>
      </c>
      <c r="BK1264" s="14">
        <f t="shared" si="1620"/>
        <v>0.33516921454139392</v>
      </c>
      <c r="BL1264" s="14">
        <f t="shared" si="1621"/>
        <v>0.14541206374612745</v>
      </c>
      <c r="BM1264" s="14">
        <f t="shared" si="1622"/>
        <v>0.1964509955763446</v>
      </c>
      <c r="BN1264" s="14">
        <f t="shared" si="1623"/>
        <v>0.8034126532813064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1.15333333333333</v>
      </c>
      <c r="F1265" s="10">
        <f>VLOOKUP(B1265,home!$B$2:$E$405,3,FALSE)</f>
        <v>1.1100000000000001</v>
      </c>
      <c r="G1265" s="10">
        <f>VLOOKUP(C1265,away!$B$2:$E$405,4,FALSE)</f>
        <v>1.08</v>
      </c>
      <c r="H1265" s="10">
        <f>VLOOKUP(A1265,away!$A$2:$E$405,3,FALSE)</f>
        <v>1.0066666666666699</v>
      </c>
      <c r="I1265" s="10">
        <f>VLOOKUP(C1265,away!$B$2:$E$405,3,FALSE)</f>
        <v>1.19</v>
      </c>
      <c r="J1265" s="10">
        <f>VLOOKUP(B1265,home!$B$2:$E$405,4,FALSE)</f>
        <v>0.85</v>
      </c>
      <c r="K1265" s="12">
        <f t="shared" si="1568"/>
        <v>1.3826159999999963</v>
      </c>
      <c r="L1265" s="12">
        <f t="shared" si="1569"/>
        <v>1.0182433333333365</v>
      </c>
      <c r="M1265" s="13">
        <f t="shared" si="1570"/>
        <v>9.0640029814134312E-2</v>
      </c>
      <c r="N1265" s="13">
        <f t="shared" si="1571"/>
        <v>0.12532035546149878</v>
      </c>
      <c r="O1265" s="13">
        <f t="shared" si="1572"/>
        <v>9.2293606091377114E-2</v>
      </c>
      <c r="P1265" s="13">
        <f t="shared" si="1573"/>
        <v>0.12760661647963512</v>
      </c>
      <c r="Q1265" s="13">
        <f t="shared" si="1574"/>
        <v>8.6634964293377581E-2</v>
      </c>
      <c r="R1265" s="13">
        <f t="shared" si="1575"/>
        <v>4.6988674555918881E-2</v>
      </c>
      <c r="S1265" s="13">
        <f t="shared" si="1576"/>
        <v>4.4912409568849961E-2</v>
      </c>
      <c r="T1265" s="13">
        <f t="shared" si="1577"/>
        <v>8.8215474825303369E-2</v>
      </c>
      <c r="U1265" s="13">
        <f t="shared" si="1578"/>
        <v>6.4967293259806158E-2</v>
      </c>
      <c r="V1265" s="13">
        <f t="shared" si="1579"/>
        <v>7.025496148250418E-3</v>
      </c>
      <c r="W1265" s="13">
        <f t="shared" si="1580"/>
        <v>3.9927629263817405E-2</v>
      </c>
      <c r="X1265" s="13">
        <f t="shared" si="1581"/>
        <v>4.0656042313687107E-2</v>
      </c>
      <c r="Y1265" s="13">
        <f t="shared" si="1582"/>
        <v>2.0698872022814965E-2</v>
      </c>
      <c r="Z1265" s="13">
        <f t="shared" si="1583"/>
        <v>1.5948634869578059E-2</v>
      </c>
      <c r="AA1265" s="13">
        <f t="shared" si="1584"/>
        <v>2.2050837748836479E-2</v>
      </c>
      <c r="AB1265" s="13">
        <f t="shared" si="1585"/>
        <v>1.524392054247261E-2</v>
      </c>
      <c r="AC1265" s="13">
        <f t="shared" si="1586"/>
        <v>6.1817319732193653E-4</v>
      </c>
      <c r="AD1265" s="13">
        <f t="shared" si="1587"/>
        <v>1.3801144765555507E-2</v>
      </c>
      <c r="AE1265" s="13">
        <f t="shared" si="1588"/>
        <v>1.4052923649895169E-2</v>
      </c>
      <c r="AF1265" s="13">
        <f t="shared" si="1589"/>
        <v>7.1546479101740664E-3</v>
      </c>
      <c r="AG1265" s="13">
        <f t="shared" si="1590"/>
        <v>2.4283908456273441E-3</v>
      </c>
      <c r="AH1265" s="13">
        <f t="shared" si="1591"/>
        <v>4.0598977829288604E-3</v>
      </c>
      <c r="AI1265" s="13">
        <f t="shared" si="1592"/>
        <v>5.6132796330419545E-3</v>
      </c>
      <c r="AJ1265" s="13">
        <f t="shared" si="1593"/>
        <v>3.8805051165589576E-3</v>
      </c>
      <c r="AK1265" s="13">
        <f t="shared" si="1594"/>
        <v>1.7884161540787553E-3</v>
      </c>
      <c r="AL1265" s="13">
        <f t="shared" si="1595"/>
        <v>3.4811546408538013E-5</v>
      </c>
      <c r="AM1265" s="13">
        <f t="shared" si="1596"/>
        <v>3.8163367142346467E-3</v>
      </c>
      <c r="AN1265" s="13">
        <f t="shared" si="1597"/>
        <v>3.8859594170246796E-3</v>
      </c>
      <c r="AO1265" s="13">
        <f t="shared" si="1598"/>
        <v>1.9784261349946393E-3</v>
      </c>
      <c r="AP1265" s="13">
        <f t="shared" si="1599"/>
        <v>6.7150640748357704E-4</v>
      </c>
      <c r="AQ1265" s="13">
        <f t="shared" si="1600"/>
        <v>1.7093923067769279E-4</v>
      </c>
      <c r="AR1265" s="13">
        <f t="shared" si="1601"/>
        <v>8.267927702964214E-4</v>
      </c>
      <c r="AS1265" s="13">
        <f t="shared" si="1602"/>
        <v>1.143136912896154E-3</v>
      </c>
      <c r="AT1265" s="13">
        <f t="shared" si="1603"/>
        <v>7.9025969298041228E-4</v>
      </c>
      <c r="AU1265" s="13">
        <f t="shared" si="1604"/>
        <v>3.6420856522326764E-4</v>
      </c>
      <c r="AV1265" s="13">
        <f t="shared" si="1605"/>
        <v>1.2589014740368304E-4</v>
      </c>
      <c r="AW1265" s="13">
        <f t="shared" si="1606"/>
        <v>1.3613630818054028E-6</v>
      </c>
      <c r="AX1265" s="13">
        <f t="shared" si="1607"/>
        <v>8.7942136708137216E-4</v>
      </c>
      <c r="AY1265" s="13">
        <f t="shared" si="1608"/>
        <v>8.9546494422149603E-4</v>
      </c>
      <c r="AZ1265" s="13">
        <f t="shared" si="1609"/>
        <v>4.5590060484362313E-4</v>
      </c>
      <c r="BA1265" s="13">
        <f t="shared" si="1610"/>
        <v>1.5473925051488505E-4</v>
      </c>
      <c r="BB1265" s="13">
        <f t="shared" si="1611"/>
        <v>3.939055256044468E-5</v>
      </c>
      <c r="BC1265" s="13">
        <f t="shared" si="1612"/>
        <v>8.021833508197839E-6</v>
      </c>
      <c r="BD1265" s="13">
        <f t="shared" si="1613"/>
        <v>1.4031270440042191E-4</v>
      </c>
      <c r="BE1265" s="13">
        <f t="shared" si="1614"/>
        <v>1.9399859010729321E-4</v>
      </c>
      <c r="BF1265" s="13">
        <f t="shared" si="1615"/>
        <v>1.341127773298923E-4</v>
      </c>
      <c r="BG1265" s="13">
        <f t="shared" si="1616"/>
        <v>6.1808823913581961E-5</v>
      </c>
      <c r="BH1265" s="13">
        <f t="shared" si="1617"/>
        <v>2.1364467221025206E-5</v>
      </c>
      <c r="BI1265" s="13">
        <f t="shared" si="1618"/>
        <v>5.9077708422529794E-6</v>
      </c>
      <c r="BJ1265" s="14">
        <f t="shared" si="1619"/>
        <v>0.4518465518088966</v>
      </c>
      <c r="BK1265" s="14">
        <f t="shared" si="1620"/>
        <v>0.27173300169882181</v>
      </c>
      <c r="BL1265" s="14">
        <f t="shared" si="1621"/>
        <v>0.26069422410763415</v>
      </c>
      <c r="BM1265" s="14">
        <f t="shared" si="1622"/>
        <v>0.42984406220784904</v>
      </c>
      <c r="BN1265" s="14">
        <f t="shared" si="1623"/>
        <v>0.56948424669594178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1.15333333333333</v>
      </c>
      <c r="F1266" s="10">
        <f>VLOOKUP(B1266,home!$B$2:$E$405,3,FALSE)</f>
        <v>0.74</v>
      </c>
      <c r="G1266" s="10">
        <f>VLOOKUP(C1266,away!$B$2:$E$405,4,FALSE)</f>
        <v>1.41</v>
      </c>
      <c r="H1266" s="10">
        <f>VLOOKUP(A1266,away!$A$2:$E$405,3,FALSE)</f>
        <v>1.0066666666666699</v>
      </c>
      <c r="I1266" s="10">
        <f>VLOOKUP(C1266,away!$B$2:$E$405,3,FALSE)</f>
        <v>0.76</v>
      </c>
      <c r="J1266" s="10">
        <f>VLOOKUP(B1266,home!$B$2:$E$405,4,FALSE)</f>
        <v>2.13</v>
      </c>
      <c r="K1266" s="12">
        <f t="shared" si="1568"/>
        <v>1.2033879999999963</v>
      </c>
      <c r="L1266" s="12">
        <f t="shared" si="1569"/>
        <v>1.629592000000005</v>
      </c>
      <c r="M1266" s="13">
        <f t="shared" si="1570"/>
        <v>5.8837257134297452E-2</v>
      </c>
      <c r="N1266" s="13">
        <f t="shared" si="1571"/>
        <v>7.0804049188327736E-2</v>
      </c>
      <c r="O1266" s="13">
        <f t="shared" si="1572"/>
        <v>9.588072352799433E-2</v>
      </c>
      <c r="P1266" s="13">
        <f t="shared" si="1573"/>
        <v>0.11538171212490569</v>
      </c>
      <c r="Q1266" s="13">
        <f t="shared" si="1574"/>
        <v>4.2602371572321544E-2</v>
      </c>
      <c r="R1266" s="13">
        <f t="shared" si="1575"/>
        <v>7.8123230007715941E-2</v>
      </c>
      <c r="S1266" s="13">
        <f t="shared" si="1576"/>
        <v>5.6566791779941054E-2</v>
      </c>
      <c r="T1266" s="13">
        <f t="shared" si="1577"/>
        <v>6.9424483895282815E-2</v>
      </c>
      <c r="U1266" s="13">
        <f t="shared" si="1578"/>
        <v>9.4012557512524991E-2</v>
      </c>
      <c r="V1266" s="13">
        <f t="shared" si="1579"/>
        <v>1.2325473126822658E-2</v>
      </c>
      <c r="W1266" s="13">
        <f t="shared" si="1580"/>
        <v>1.7089060907224243E-2</v>
      </c>
      <c r="X1266" s="13">
        <f t="shared" si="1581"/>
        <v>2.7848196941925453E-2</v>
      </c>
      <c r="Y1266" s="13">
        <f t="shared" si="1582"/>
        <v>2.2690599475493171E-2</v>
      </c>
      <c r="Z1266" s="13">
        <f t="shared" si="1583"/>
        <v>4.2436330211578069E-2</v>
      </c>
      <c r="AA1266" s="13">
        <f t="shared" si="1584"/>
        <v>5.1067370540650359E-2</v>
      </c>
      <c r="AB1266" s="13">
        <f t="shared" si="1585"/>
        <v>3.0726930450085989E-2</v>
      </c>
      <c r="AC1266" s="13">
        <f t="shared" si="1586"/>
        <v>1.5106650332928698E-3</v>
      </c>
      <c r="AD1266" s="13">
        <f t="shared" si="1587"/>
        <v>5.1411927067556758E-3</v>
      </c>
      <c r="AE1266" s="13">
        <f t="shared" si="1588"/>
        <v>8.3780465053874195E-3</v>
      </c>
      <c r="AF1266" s="13">
        <f t="shared" si="1589"/>
        <v>6.8263987804036723E-3</v>
      </c>
      <c r="AG1266" s="13">
        <f t="shared" si="1590"/>
        <v>3.7080816137852043E-3</v>
      </c>
      <c r="AH1266" s="13">
        <f t="shared" si="1591"/>
        <v>1.7288476055536541E-2</v>
      </c>
      <c r="AI1266" s="13">
        <f t="shared" si="1592"/>
        <v>2.0804744623519944E-2</v>
      </c>
      <c r="AJ1266" s="13">
        <f t="shared" si="1593"/>
        <v>1.2518090011504175E-2</v>
      </c>
      <c r="AK1266" s="13">
        <f t="shared" si="1594"/>
        <v>5.0213731009213138E-3</v>
      </c>
      <c r="AL1266" s="13">
        <f t="shared" si="1595"/>
        <v>1.1849846609314772E-4</v>
      </c>
      <c r="AM1266" s="13">
        <f t="shared" si="1596"/>
        <v>1.2373699217994567E-3</v>
      </c>
      <c r="AN1266" s="13">
        <f t="shared" si="1597"/>
        <v>2.0164081256050263E-3</v>
      </c>
      <c r="AO1266" s="13">
        <f t="shared" si="1598"/>
        <v>1.6429612751104787E-3</v>
      </c>
      <c r="AP1266" s="13">
        <f t="shared" si="1599"/>
        <v>8.9245218340994767E-4</v>
      </c>
      <c r="AQ1266" s="13">
        <f t="shared" si="1600"/>
        <v>3.6358323461684706E-4</v>
      </c>
      <c r="AR1266" s="13">
        <f t="shared" si="1601"/>
        <v>5.6346324544587958E-3</v>
      </c>
      <c r="AS1266" s="13">
        <f t="shared" si="1602"/>
        <v>6.7806490801062408E-3</v>
      </c>
      <c r="AT1266" s="13">
        <f t="shared" si="1603"/>
        <v>4.079875867605433E-3</v>
      </c>
      <c r="AU1266" s="13">
        <f t="shared" si="1604"/>
        <v>1.6365578868553176E-3</v>
      </c>
      <c r="AV1266" s="13">
        <f t="shared" si="1605"/>
        <v>4.9235353058676014E-4</v>
      </c>
      <c r="AW1266" s="13">
        <f t="shared" si="1606"/>
        <v>6.4549783249273662E-6</v>
      </c>
      <c r="AX1266" s="13">
        <f t="shared" si="1607"/>
        <v>2.4817268590906626E-4</v>
      </c>
      <c r="AY1266" s="13">
        <f t="shared" si="1608"/>
        <v>4.0442022357592829E-4</v>
      </c>
      <c r="AZ1266" s="13">
        <f t="shared" si="1609"/>
        <v>3.2951998048877319E-4</v>
      </c>
      <c r="BA1266" s="13">
        <f t="shared" si="1610"/>
        <v>1.7899437468155415E-4</v>
      </c>
      <c r="BB1266" s="13">
        <f t="shared" si="1611"/>
        <v>7.2921950256516041E-5</v>
      </c>
      <c r="BC1266" s="13">
        <f t="shared" si="1612"/>
        <v>2.3766605352483363E-5</v>
      </c>
      <c r="BD1266" s="13">
        <f t="shared" si="1613"/>
        <v>1.5303586617877415E-3</v>
      </c>
      <c r="BE1266" s="13">
        <f t="shared" si="1614"/>
        <v>1.8416152492914211E-3</v>
      </c>
      <c r="BF1266" s="13">
        <f t="shared" si="1615"/>
        <v>1.1080888458071493E-3</v>
      </c>
      <c r="BG1266" s="13">
        <f t="shared" si="1616"/>
        <v>4.4448693999272332E-4</v>
      </c>
      <c r="BH1266" s="13">
        <f t="shared" si="1617"/>
        <v>1.337225624359904E-4</v>
      </c>
      <c r="BI1266" s="13">
        <f t="shared" si="1618"/>
        <v>3.218402539294424E-5</v>
      </c>
      <c r="BJ1266" s="14">
        <f t="shared" si="1619"/>
        <v>0.28192305214771302</v>
      </c>
      <c r="BK1266" s="14">
        <f t="shared" si="1620"/>
        <v>0.24514481788892883</v>
      </c>
      <c r="BL1266" s="14">
        <f t="shared" si="1621"/>
        <v>0.42915802093477406</v>
      </c>
      <c r="BM1266" s="14">
        <f t="shared" si="1622"/>
        <v>0.53663491238218053</v>
      </c>
      <c r="BN1266" s="14">
        <f t="shared" si="1623"/>
        <v>0.46162934355556268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1.68333333333333</v>
      </c>
      <c r="F1267" s="10">
        <f>VLOOKUP(B1267,home!$B$2:$E$405,3,FALSE)</f>
        <v>1.29</v>
      </c>
      <c r="G1267" s="10">
        <f>VLOOKUP(C1267,away!$B$2:$E$405,4,FALSE)</f>
        <v>1.27</v>
      </c>
      <c r="H1267" s="10">
        <f>VLOOKUP(A1267,away!$A$2:$E$405,3,FALSE)</f>
        <v>1.375</v>
      </c>
      <c r="I1267" s="10">
        <f>VLOOKUP(C1267,away!$B$2:$E$405,3,FALSE)</f>
        <v>0.85</v>
      </c>
      <c r="J1267" s="10">
        <f>VLOOKUP(B1267,home!$B$2:$E$405,4,FALSE)</f>
        <v>0.97</v>
      </c>
      <c r="K1267" s="12">
        <f t="shared" si="1568"/>
        <v>2.757804999999995</v>
      </c>
      <c r="L1267" s="12">
        <f t="shared" si="1569"/>
        <v>1.1336875</v>
      </c>
      <c r="M1267" s="13">
        <f t="shared" si="1570"/>
        <v>2.0414854119230677E-2</v>
      </c>
      <c r="N1267" s="13">
        <f t="shared" si="1571"/>
        <v>5.6300186764284867E-2</v>
      </c>
      <c r="O1267" s="13">
        <f t="shared" si="1572"/>
        <v>2.3144064929295327E-2</v>
      </c>
      <c r="P1267" s="13">
        <f t="shared" si="1573"/>
        <v>6.3826817982335193E-2</v>
      </c>
      <c r="Q1267" s="13">
        <f t="shared" si="1574"/>
        <v>7.7632468279739172E-2</v>
      </c>
      <c r="R1267" s="13">
        <f t="shared" si="1575"/>
        <v>1.3119068554765249E-2</v>
      </c>
      <c r="S1267" s="13">
        <f t="shared" si="1576"/>
        <v>4.9888461974271367E-2</v>
      </c>
      <c r="T1267" s="13">
        <f t="shared" si="1577"/>
        <v>8.8010958882886792E-2</v>
      </c>
      <c r="U1267" s="13">
        <f t="shared" si="1578"/>
        <v>3.6179832855674318E-2</v>
      </c>
      <c r="V1267" s="13">
        <f t="shared" si="1579"/>
        <v>1.7330636708901479E-2</v>
      </c>
      <c r="W1267" s="13">
        <f t="shared" si="1580"/>
        <v>7.1365069728068567E-2</v>
      </c>
      <c r="X1267" s="13">
        <f t="shared" si="1581"/>
        <v>8.0905687487339728E-2</v>
      </c>
      <c r="Y1267" s="13">
        <f t="shared" si="1582"/>
        <v>4.5860883291651729E-2</v>
      </c>
      <c r="Z1267" s="13">
        <f t="shared" si="1583"/>
        <v>4.9576413440601437E-3</v>
      </c>
      <c r="AA1267" s="13">
        <f t="shared" si="1584"/>
        <v>1.3672208086855762E-2</v>
      </c>
      <c r="AB1267" s="13">
        <f t="shared" si="1585"/>
        <v>1.8852641911485595E-2</v>
      </c>
      <c r="AC1267" s="13">
        <f t="shared" si="1586"/>
        <v>3.386502875175567E-3</v>
      </c>
      <c r="AD1267" s="13">
        <f t="shared" si="1587"/>
        <v>4.9202736530353952E-2</v>
      </c>
      <c r="AE1267" s="13">
        <f t="shared" si="1588"/>
        <v>5.5780527370255642E-2</v>
      </c>
      <c r="AF1267" s="13">
        <f t="shared" si="1589"/>
        <v>3.1618843311533348E-2</v>
      </c>
      <c r="AG1267" s="13">
        <f t="shared" si="1590"/>
        <v>1.1948629142247992E-2</v>
      </c>
      <c r="AH1267" s="13">
        <f t="shared" si="1591"/>
        <v>1.405104005311046E-3</v>
      </c>
      <c r="AI1267" s="13">
        <f t="shared" si="1592"/>
        <v>3.8750028513668227E-3</v>
      </c>
      <c r="AJ1267" s="13">
        <f t="shared" si="1593"/>
        <v>5.3432511192568304E-3</v>
      </c>
      <c r="AK1267" s="13">
        <f t="shared" si="1594"/>
        <v>4.9118815509806854E-3</v>
      </c>
      <c r="AL1267" s="13">
        <f t="shared" si="1595"/>
        <v>4.2351456708549054E-4</v>
      </c>
      <c r="AM1267" s="13">
        <f t="shared" si="1596"/>
        <v>2.7138310563418502E-2</v>
      </c>
      <c r="AN1267" s="13">
        <f t="shared" si="1597"/>
        <v>3.0766363456865512E-2</v>
      </c>
      <c r="AO1267" s="13">
        <f t="shared" si="1598"/>
        <v>1.7439720835752612E-2</v>
      </c>
      <c r="AP1267" s="13">
        <f t="shared" si="1599"/>
        <v>6.5903978383274305E-3</v>
      </c>
      <c r="AQ1267" s="13">
        <f t="shared" si="1600"/>
        <v>1.8678629123347072E-3</v>
      </c>
      <c r="AR1267" s="13">
        <f t="shared" si="1601"/>
        <v>3.1858976940421317E-4</v>
      </c>
      <c r="AS1267" s="13">
        <f t="shared" si="1602"/>
        <v>8.7860845901178476E-4</v>
      </c>
      <c r="AT1267" s="13">
        <f t="shared" si="1603"/>
        <v>1.2115154006524954E-3</v>
      </c>
      <c r="AU1267" s="13">
        <f t="shared" si="1604"/>
        <v>1.113707743165483E-3</v>
      </c>
      <c r="AV1267" s="13">
        <f t="shared" si="1605"/>
        <v>7.6784719566011994E-4</v>
      </c>
      <c r="AW1267" s="13">
        <f t="shared" si="1606"/>
        <v>3.6780934972858084E-5</v>
      </c>
      <c r="AX1267" s="13">
        <f t="shared" si="1607"/>
        <v>1.247369476055803E-2</v>
      </c>
      <c r="AY1267" s="13">
        <f t="shared" si="1608"/>
        <v>1.4141271828860132E-2</v>
      </c>
      <c r="AZ1267" s="13">
        <f t="shared" si="1609"/>
        <v>8.015891553240435E-3</v>
      </c>
      <c r="BA1267" s="13">
        <f t="shared" si="1610"/>
        <v>3.0291720184214229E-3</v>
      </c>
      <c r="BB1267" s="13">
        <f t="shared" si="1611"/>
        <v>8.5853361315853412E-4</v>
      </c>
      <c r="BC1267" s="13">
        <f t="shared" si="1612"/>
        <v>1.9466176511353308E-4</v>
      </c>
      <c r="BD1267" s="13">
        <f t="shared" si="1613"/>
        <v>6.0196873200239821E-5</v>
      </c>
      <c r="BE1267" s="13">
        <f t="shared" si="1614"/>
        <v>1.660112378959871E-4</v>
      </c>
      <c r="BF1267" s="13">
        <f t="shared" si="1615"/>
        <v>2.2891331096287095E-4</v>
      </c>
      <c r="BG1267" s="13">
        <f t="shared" si="1616"/>
        <v>2.1043275784665306E-4</v>
      </c>
      <c r="BH1267" s="13">
        <f t="shared" si="1617"/>
        <v>1.4508312793832203E-4</v>
      </c>
      <c r="BI1267" s="13">
        <f t="shared" si="1618"/>
        <v>8.002219512878867E-5</v>
      </c>
      <c r="BJ1267" s="14">
        <f t="shared" si="1619"/>
        <v>0.6911418719344129</v>
      </c>
      <c r="BK1267" s="14">
        <f t="shared" si="1620"/>
        <v>0.1694120600558599</v>
      </c>
      <c r="BL1267" s="14">
        <f t="shared" si="1621"/>
        <v>0.12568398393585858</v>
      </c>
      <c r="BM1267" s="14">
        <f t="shared" si="1622"/>
        <v>0.72265360574665349</v>
      </c>
      <c r="BN1267" s="14">
        <f t="shared" si="1623"/>
        <v>0.2544374606296505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1.68333333333333</v>
      </c>
      <c r="F1268" s="10">
        <f>VLOOKUP(B1268,home!$B$2:$E$405,3,FALSE)</f>
        <v>0.79</v>
      </c>
      <c r="G1268" s="10">
        <f>VLOOKUP(C1268,away!$B$2:$E$405,4,FALSE)</f>
        <v>1.19</v>
      </c>
      <c r="H1268" s="10">
        <f>VLOOKUP(A1268,away!$A$2:$E$405,3,FALSE)</f>
        <v>1.375</v>
      </c>
      <c r="I1268" s="10">
        <f>VLOOKUP(C1268,away!$B$2:$E$405,3,FALSE)</f>
        <v>1.0900000000000001</v>
      </c>
      <c r="J1268" s="10">
        <f>VLOOKUP(B1268,home!$B$2:$E$405,4,FALSE)</f>
        <v>1.0900000000000001</v>
      </c>
      <c r="K1268" s="12">
        <f t="shared" si="1568"/>
        <v>1.5825016666666636</v>
      </c>
      <c r="L1268" s="12">
        <f t="shared" si="1569"/>
        <v>1.6336375000000001</v>
      </c>
      <c r="M1268" s="13">
        <f t="shared" si="1570"/>
        <v>4.0109616250754924E-2</v>
      </c>
      <c r="N1268" s="13">
        <f t="shared" si="1571"/>
        <v>6.3473534566179962E-2</v>
      </c>
      <c r="O1268" s="13">
        <f t="shared" si="1572"/>
        <v>6.5524573217842649E-2</v>
      </c>
      <c r="P1268" s="13">
        <f t="shared" si="1573"/>
        <v>0.10369274632485781</v>
      </c>
      <c r="Q1268" s="13">
        <f t="shared" si="1574"/>
        <v>5.0223487120101946E-2</v>
      </c>
      <c r="R1268" s="13">
        <f t="shared" si="1575"/>
        <v>5.3521699990081717E-2</v>
      </c>
      <c r="S1268" s="13">
        <f t="shared" si="1576"/>
        <v>6.7017505061451099E-2</v>
      </c>
      <c r="T1268" s="13">
        <f t="shared" si="1577"/>
        <v>8.2046971940165539E-2</v>
      </c>
      <c r="U1268" s="13">
        <f t="shared" si="1578"/>
        <v>8.4698179437137477E-2</v>
      </c>
      <c r="V1268" s="13">
        <f t="shared" si="1579"/>
        <v>1.9250659681700335E-2</v>
      </c>
      <c r="W1268" s="13">
        <f t="shared" si="1580"/>
        <v>2.6492917357791003E-2</v>
      </c>
      <c r="X1268" s="13">
        <f t="shared" si="1581"/>
        <v>4.3279823280088302E-2</v>
      </c>
      <c r="Y1268" s="13">
        <f t="shared" si="1582"/>
        <v>3.5351771151862631E-2</v>
      </c>
      <c r="Z1268" s="13">
        <f t="shared" si="1583"/>
        <v>2.9145018722515712E-2</v>
      </c>
      <c r="AA1268" s="13">
        <f t="shared" si="1584"/>
        <v>4.6122040703412227E-2</v>
      </c>
      <c r="AB1268" s="13">
        <f t="shared" si="1585"/>
        <v>3.649410314160878E-2</v>
      </c>
      <c r="AC1268" s="13">
        <f t="shared" si="1586"/>
        <v>3.1104663257080375E-3</v>
      </c>
      <c r="AD1268" s="13">
        <f t="shared" si="1587"/>
        <v>1.0481271468391611E-2</v>
      </c>
      <c r="AE1268" s="13">
        <f t="shared" si="1588"/>
        <v>1.7122598118444601E-2</v>
      </c>
      <c r="AF1268" s="13">
        <f t="shared" si="1589"/>
        <v>1.3986059191860273E-2</v>
      </c>
      <c r="AG1268" s="13">
        <f t="shared" si="1590"/>
        <v>7.6160502576808802E-3</v>
      </c>
      <c r="AH1268" s="13">
        <f t="shared" si="1591"/>
        <v>1.1903098880825941E-2</v>
      </c>
      <c r="AI1268" s="13">
        <f t="shared" si="1592"/>
        <v>1.8836673817405149E-2</v>
      </c>
      <c r="AJ1268" s="13">
        <f t="shared" si="1593"/>
        <v>1.490453385524998E-2</v>
      </c>
      <c r="AK1268" s="13">
        <f t="shared" si="1594"/>
        <v>7.8621498889409318E-3</v>
      </c>
      <c r="AL1268" s="13">
        <f t="shared" si="1595"/>
        <v>3.216513403142676E-4</v>
      </c>
      <c r="AM1268" s="13">
        <f t="shared" si="1596"/>
        <v>3.3173259135030955E-3</v>
      </c>
      <c r="AN1268" s="13">
        <f t="shared" si="1597"/>
        <v>5.4193080120204127E-3</v>
      </c>
      <c r="AO1268" s="13">
        <f t="shared" si="1598"/>
        <v>4.4265923962434998E-3</v>
      </c>
      <c r="AP1268" s="13">
        <f t="shared" si="1599"/>
        <v>2.4104824452394137E-3</v>
      </c>
      <c r="AQ1268" s="13">
        <f t="shared" si="1600"/>
        <v>9.8446362890870082E-4</v>
      </c>
      <c r="AR1268" s="13">
        <f t="shared" si="1601"/>
        <v>3.8890697395850588E-3</v>
      </c>
      <c r="AS1268" s="13">
        <f t="shared" si="1602"/>
        <v>6.1544593446762426E-3</v>
      </c>
      <c r="AT1268" s="13">
        <f t="shared" si="1603"/>
        <v>4.8697210851911888E-3</v>
      </c>
      <c r="AU1268" s="13">
        <f t="shared" si="1604"/>
        <v>2.5687805778389491E-3</v>
      </c>
      <c r="AV1268" s="13">
        <f t="shared" si="1605"/>
        <v>1.0162748864327731E-3</v>
      </c>
      <c r="AW1268" s="13">
        <f t="shared" si="1606"/>
        <v>2.3098444514142425E-5</v>
      </c>
      <c r="AX1268" s="13">
        <f t="shared" si="1607"/>
        <v>8.7494563116586026E-4</v>
      </c>
      <c r="AY1268" s="13">
        <f t="shared" si="1608"/>
        <v>1.429343993533718E-3</v>
      </c>
      <c r="AZ1268" s="13">
        <f t="shared" si="1609"/>
        <v>1.1675149741182198E-3</v>
      </c>
      <c r="BA1268" s="13">
        <f t="shared" si="1610"/>
        <v>6.3576541451035122E-4</v>
      </c>
      <c r="BB1268" s="13">
        <f t="shared" si="1611"/>
        <v>2.5965255558678852E-4</v>
      </c>
      <c r="BC1268" s="13">
        <f t="shared" si="1612"/>
        <v>8.4835630355482462E-5</v>
      </c>
      <c r="BD1268" s="13">
        <f t="shared" si="1613"/>
        <v>1.0588883611168983E-3</v>
      </c>
      <c r="BE1268" s="13">
        <f t="shared" si="1614"/>
        <v>1.6756925962814234E-3</v>
      </c>
      <c r="BF1268" s="13">
        <f t="shared" si="1615"/>
        <v>1.325893163218171E-3</v>
      </c>
      <c r="BG1268" s="13">
        <f t="shared" si="1616"/>
        <v>6.9940938020489644E-4</v>
      </c>
      <c r="BH1268" s="13">
        <f t="shared" si="1617"/>
        <v>2.767041274641367E-4</v>
      </c>
      <c r="BI1268" s="13">
        <f t="shared" si="1618"/>
        <v>8.7576948577108277E-5</v>
      </c>
      <c r="BJ1268" s="14">
        <f t="shared" si="1619"/>
        <v>0.3710847150477522</v>
      </c>
      <c r="BK1268" s="14">
        <f t="shared" si="1620"/>
        <v>0.23493198897832021</v>
      </c>
      <c r="BL1268" s="14">
        <f t="shared" si="1621"/>
        <v>0.36348952314309169</v>
      </c>
      <c r="BM1268" s="14">
        <f t="shared" si="1622"/>
        <v>0.62069934287284134</v>
      </c>
      <c r="BN1268" s="14">
        <f t="shared" si="1623"/>
        <v>0.376545657469819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1.68333333333333</v>
      </c>
      <c r="F1269" s="10">
        <f>VLOOKUP(B1269,home!$B$2:$E$405,3,FALSE)</f>
        <v>1.19</v>
      </c>
      <c r="G1269" s="10">
        <f>VLOOKUP(C1269,away!$B$2:$E$405,4,FALSE)</f>
        <v>0.76</v>
      </c>
      <c r="H1269" s="10">
        <f>VLOOKUP(A1269,away!$A$2:$E$405,3,FALSE)</f>
        <v>1.375</v>
      </c>
      <c r="I1269" s="10">
        <f>VLOOKUP(C1269,away!$B$2:$E$405,3,FALSE)</f>
        <v>1.19</v>
      </c>
      <c r="J1269" s="10">
        <f>VLOOKUP(B1269,home!$B$2:$E$405,4,FALSE)</f>
        <v>0.87</v>
      </c>
      <c r="K1269" s="12">
        <f t="shared" si="1568"/>
        <v>1.5224066666666636</v>
      </c>
      <c r="L1269" s="12">
        <f t="shared" si="1569"/>
        <v>1.4235374999999999</v>
      </c>
      <c r="M1269" s="13">
        <f t="shared" si="1570"/>
        <v>5.2552418143491583E-2</v>
      </c>
      <c r="N1269" s="13">
        <f t="shared" si="1571"/>
        <v>8.0006151731105701E-2</v>
      </c>
      <c r="O1269" s="13">
        <f t="shared" si="1572"/>
        <v>7.4810337942940647E-2</v>
      </c>
      <c r="P1269" s="13">
        <f t="shared" si="1573"/>
        <v>0.11389175721991887</v>
      </c>
      <c r="Q1269" s="13">
        <f t="shared" si="1574"/>
        <v>6.0900949384889991E-2</v>
      </c>
      <c r="R1269" s="13">
        <f t="shared" si="1575"/>
        <v>5.3247660724724435E-2</v>
      </c>
      <c r="S1269" s="13">
        <f t="shared" si="1576"/>
        <v>6.1706638918229306E-2</v>
      </c>
      <c r="T1269" s="13">
        <f t="shared" si="1577"/>
        <v>8.6694785234992827E-2</v>
      </c>
      <c r="U1269" s="13">
        <f t="shared" si="1578"/>
        <v>8.1064593671725138E-2</v>
      </c>
      <c r="V1269" s="13">
        <f t="shared" si="1579"/>
        <v>1.4858979084977438E-2</v>
      </c>
      <c r="W1269" s="13">
        <f t="shared" si="1580"/>
        <v>3.0905337116628528E-2</v>
      </c>
      <c r="X1269" s="13">
        <f t="shared" si="1581"/>
        <v>4.3994906335662581E-2</v>
      </c>
      <c r="Y1269" s="13">
        <f t="shared" si="1582"/>
        <v>3.1314199488901635E-2</v>
      </c>
      <c r="Z1269" s="13">
        <f t="shared" si="1583"/>
        <v>2.5266680609640803E-2</v>
      </c>
      <c r="AA1269" s="13">
        <f t="shared" si="1584"/>
        <v>3.8466163004654476E-2</v>
      </c>
      <c r="AB1269" s="13">
        <f t="shared" si="1585"/>
        <v>2.9280571499686284E-2</v>
      </c>
      <c r="AC1269" s="13">
        <f t="shared" si="1586"/>
        <v>2.0126514847772156E-3</v>
      </c>
      <c r="AD1269" s="13">
        <f t="shared" si="1587"/>
        <v>1.1762622815483991E-2</v>
      </c>
      <c r="AE1269" s="13">
        <f t="shared" si="1588"/>
        <v>1.6744534676197041E-2</v>
      </c>
      <c r="AF1269" s="13">
        <f t="shared" si="1589"/>
        <v>1.1918236515808422E-2</v>
      </c>
      <c r="AG1269" s="13">
        <f t="shared" si="1590"/>
        <v>5.6553522047075441E-3</v>
      </c>
      <c r="AH1269" s="13">
        <f t="shared" si="1591"/>
        <v>8.9920168370866329E-3</v>
      </c>
      <c r="AI1269" s="13">
        <f t="shared" si="1592"/>
        <v>1.3689506379559575E-2</v>
      </c>
      <c r="AJ1269" s="13">
        <f t="shared" si="1593"/>
        <v>1.0420497887808662E-2</v>
      </c>
      <c r="AK1269" s="13">
        <f t="shared" si="1594"/>
        <v>5.2880784847952654E-3</v>
      </c>
      <c r="AL1269" s="13">
        <f t="shared" si="1595"/>
        <v>1.7447297184055029E-4</v>
      </c>
      <c r="AM1269" s="13">
        <f t="shared" si="1596"/>
        <v>3.5814990783556437E-3</v>
      </c>
      <c r="AN1269" s="13">
        <f t="shared" si="1597"/>
        <v>5.0983982442546968E-3</v>
      </c>
      <c r="AO1269" s="13">
        <f t="shared" si="1598"/>
        <v>3.6288805453153603E-3</v>
      </c>
      <c r="AP1269" s="13">
        <f t="shared" si="1599"/>
        <v>1.7219491797589549E-3</v>
      </c>
      <c r="AQ1269" s="13">
        <f t="shared" si="1600"/>
        <v>6.128148076202781E-4</v>
      </c>
      <c r="AR1269" s="13">
        <f t="shared" si="1601"/>
        <v>2.5600946336448421E-3</v>
      </c>
      <c r="AS1269" s="13">
        <f t="shared" si="1602"/>
        <v>3.8975051375584567E-3</v>
      </c>
      <c r="AT1269" s="13">
        <f t="shared" si="1603"/>
        <v>2.9667939023932839E-3</v>
      </c>
      <c r="AU1269" s="13">
        <f t="shared" si="1604"/>
        <v>1.5055556052098477E-3</v>
      </c>
      <c r="AV1269" s="13">
        <f t="shared" si="1605"/>
        <v>5.7301697260220893E-4</v>
      </c>
      <c r="AW1269" s="13">
        <f t="shared" si="1606"/>
        <v>1.0503287348497635E-5</v>
      </c>
      <c r="AX1269" s="13">
        <f t="shared" si="1607"/>
        <v>9.0874967892485897E-4</v>
      </c>
      <c r="AY1269" s="13">
        <f t="shared" si="1608"/>
        <v>1.2936392460624962E-3</v>
      </c>
      <c r="AZ1269" s="13">
        <f t="shared" si="1609"/>
        <v>9.2077198912084548E-4</v>
      </c>
      <c r="BA1269" s="13">
        <f t="shared" si="1610"/>
        <v>4.3691781848770517E-4</v>
      </c>
      <c r="BB1269" s="13">
        <f t="shared" si="1611"/>
        <v>1.5549222475886034E-4</v>
      </c>
      <c r="BC1269" s="13">
        <f t="shared" si="1612"/>
        <v>4.426980258053322E-5</v>
      </c>
      <c r="BD1269" s="13">
        <f t="shared" si="1613"/>
        <v>6.0739845242369897E-4</v>
      </c>
      <c r="BE1269" s="13">
        <f t="shared" si="1614"/>
        <v>9.2470745329285354E-4</v>
      </c>
      <c r="BF1269" s="13">
        <f t="shared" si="1615"/>
        <v>7.0389039580469651E-4</v>
      </c>
      <c r="BG1269" s="13">
        <f t="shared" si="1616"/>
        <v>3.572024770585689E-4</v>
      </c>
      <c r="BH1269" s="13">
        <f t="shared" si="1617"/>
        <v>1.3595185810595284E-4</v>
      </c>
      <c r="BI1269" s="13">
        <f t="shared" si="1618"/>
        <v>4.1394803025244557E-5</v>
      </c>
      <c r="BJ1269" s="14">
        <f t="shared" si="1619"/>
        <v>0.39830045811961839</v>
      </c>
      <c r="BK1269" s="14">
        <f t="shared" si="1620"/>
        <v>0.24649055706929746</v>
      </c>
      <c r="BL1269" s="14">
        <f t="shared" si="1621"/>
        <v>0.32953293812410078</v>
      </c>
      <c r="BM1269" s="14">
        <f t="shared" si="1622"/>
        <v>0.56289822281687274</v>
      </c>
      <c r="BN1269" s="14">
        <f t="shared" si="1623"/>
        <v>0.43540927514707123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1.38333333333333</v>
      </c>
      <c r="F1270" s="10">
        <f>VLOOKUP(B1270,home!$B$2:$E$405,3,FALSE)</f>
        <v>0.6</v>
      </c>
      <c r="G1270" s="10">
        <f>VLOOKUP(C1270,away!$B$2:$E$405,4,FALSE)</f>
        <v>0.96</v>
      </c>
      <c r="H1270" s="10">
        <f>VLOOKUP(A1270,away!$A$2:$E$405,3,FALSE)</f>
        <v>1.1499999999999999</v>
      </c>
      <c r="I1270" s="10">
        <f>VLOOKUP(C1270,away!$B$2:$E$405,3,FALSE)</f>
        <v>1.33</v>
      </c>
      <c r="J1270" s="10">
        <f>VLOOKUP(B1270,home!$B$2:$E$405,4,FALSE)</f>
        <v>1.3</v>
      </c>
      <c r="K1270" s="12">
        <f t="shared" si="1568"/>
        <v>0.79679999999999807</v>
      </c>
      <c r="L1270" s="12">
        <f t="shared" si="1569"/>
        <v>1.9883499999999998</v>
      </c>
      <c r="M1270" s="13">
        <f t="shared" si="1570"/>
        <v>6.1719830362021812E-2</v>
      </c>
      <c r="N1270" s="13">
        <f t="shared" si="1571"/>
        <v>4.9178360832458856E-2</v>
      </c>
      <c r="O1270" s="13">
        <f t="shared" si="1572"/>
        <v>0.12272062470032608</v>
      </c>
      <c r="P1270" s="13">
        <f t="shared" si="1573"/>
        <v>9.7783793761219581E-2</v>
      </c>
      <c r="Q1270" s="13">
        <f t="shared" si="1574"/>
        <v>1.9592658955651557E-2</v>
      </c>
      <c r="R1270" s="13">
        <f t="shared" si="1575"/>
        <v>0.12200577706144668</v>
      </c>
      <c r="S1270" s="13">
        <f t="shared" si="1576"/>
        <v>3.8730138539963987E-2</v>
      </c>
      <c r="T1270" s="13">
        <f t="shared" si="1577"/>
        <v>3.8957063434469773E-2</v>
      </c>
      <c r="U1270" s="13">
        <f t="shared" si="1578"/>
        <v>9.7214203162560478E-2</v>
      </c>
      <c r="V1270" s="13">
        <f t="shared" si="1579"/>
        <v>6.8178697495176431E-3</v>
      </c>
      <c r="W1270" s="13">
        <f t="shared" si="1580"/>
        <v>5.203810218621042E-3</v>
      </c>
      <c r="X1270" s="13">
        <f t="shared" si="1581"/>
        <v>1.0346996048195148E-2</v>
      </c>
      <c r="Y1270" s="13">
        <f t="shared" si="1582"/>
        <v>1.0286724796214413E-2</v>
      </c>
      <c r="Z1270" s="13">
        <f t="shared" si="1583"/>
        <v>8.0863395606709174E-2</v>
      </c>
      <c r="AA1270" s="13">
        <f t="shared" si="1584"/>
        <v>6.4431953619425719E-2</v>
      </c>
      <c r="AB1270" s="13">
        <f t="shared" si="1585"/>
        <v>2.5669690321979136E-2</v>
      </c>
      <c r="AC1270" s="13">
        <f t="shared" si="1586"/>
        <v>6.7510430355937766E-4</v>
      </c>
      <c r="AD1270" s="13">
        <f t="shared" si="1587"/>
        <v>1.0365989955493089E-3</v>
      </c>
      <c r="AE1270" s="13">
        <f t="shared" si="1588"/>
        <v>2.0611216128004687E-3</v>
      </c>
      <c r="AF1270" s="13">
        <f t="shared" si="1589"/>
        <v>2.0491155794059059E-3</v>
      </c>
      <c r="AG1270" s="13">
        <f t="shared" si="1590"/>
        <v>1.3581196541039111E-3</v>
      </c>
      <c r="AH1270" s="13">
        <f t="shared" si="1591"/>
        <v>4.0196183163650034E-2</v>
      </c>
      <c r="AI1270" s="13">
        <f t="shared" si="1592"/>
        <v>3.2028318744796266E-2</v>
      </c>
      <c r="AJ1270" s="13">
        <f t="shared" si="1593"/>
        <v>1.2760082187926798E-2</v>
      </c>
      <c r="AK1270" s="13">
        <f t="shared" si="1594"/>
        <v>3.3890778291133499E-3</v>
      </c>
      <c r="AL1270" s="13">
        <f t="shared" si="1595"/>
        <v>4.27831765572594E-5</v>
      </c>
      <c r="AM1270" s="13">
        <f t="shared" si="1596"/>
        <v>1.6519241593073751E-4</v>
      </c>
      <c r="AN1270" s="13">
        <f t="shared" si="1597"/>
        <v>3.2846034021588192E-4</v>
      </c>
      <c r="AO1270" s="13">
        <f t="shared" si="1598"/>
        <v>3.2654705873412445E-4</v>
      </c>
      <c r="AP1270" s="13">
        <f t="shared" si="1599"/>
        <v>2.1642994807799878E-4</v>
      </c>
      <c r="AQ1270" s="13">
        <f t="shared" si="1600"/>
        <v>1.0758462181522219E-4</v>
      </c>
      <c r="AR1270" s="13">
        <f t="shared" si="1601"/>
        <v>1.5984816158688707E-2</v>
      </c>
      <c r="AS1270" s="13">
        <f t="shared" si="1602"/>
        <v>1.2736701515243129E-2</v>
      </c>
      <c r="AT1270" s="13">
        <f t="shared" si="1603"/>
        <v>5.0743018836728491E-3</v>
      </c>
      <c r="AU1270" s="13">
        <f t="shared" si="1604"/>
        <v>1.3477345803035057E-3</v>
      </c>
      <c r="AV1270" s="13">
        <f t="shared" si="1605"/>
        <v>2.6846872839645768E-4</v>
      </c>
      <c r="AW1270" s="13">
        <f t="shared" si="1606"/>
        <v>1.8828368309154666E-6</v>
      </c>
      <c r="AX1270" s="13">
        <f t="shared" si="1607"/>
        <v>2.1937552835601879E-5</v>
      </c>
      <c r="AY1270" s="13">
        <f t="shared" si="1608"/>
        <v>4.3619533180668999E-5</v>
      </c>
      <c r="AZ1270" s="13">
        <f t="shared" si="1609"/>
        <v>4.3365449399891604E-5</v>
      </c>
      <c r="BA1270" s="13">
        <f t="shared" si="1610"/>
        <v>2.874189710475816E-5</v>
      </c>
      <c r="BB1270" s="13">
        <f t="shared" si="1611"/>
        <v>1.4287237777061465E-5</v>
      </c>
      <c r="BC1270" s="13">
        <f t="shared" si="1612"/>
        <v>5.6816058468040318E-6</v>
      </c>
      <c r="BD1270" s="13">
        <f t="shared" si="1613"/>
        <v>5.2972348681881156E-3</v>
      </c>
      <c r="BE1270" s="13">
        <f t="shared" si="1614"/>
        <v>4.2208367429722804E-3</v>
      </c>
      <c r="BF1270" s="13">
        <f t="shared" si="1615"/>
        <v>1.6815813584001519E-3</v>
      </c>
      <c r="BG1270" s="13">
        <f t="shared" si="1616"/>
        <v>4.4662800879107938E-4</v>
      </c>
      <c r="BH1270" s="13">
        <f t="shared" si="1617"/>
        <v>8.8968299351182791E-5</v>
      </c>
      <c r="BI1270" s="13">
        <f t="shared" si="1618"/>
        <v>1.4177988184604457E-5</v>
      </c>
      <c r="BJ1270" s="14">
        <f t="shared" si="1619"/>
        <v>0.1413724177883891</v>
      </c>
      <c r="BK1270" s="14">
        <f t="shared" si="1620"/>
        <v>0.20581313942602034</v>
      </c>
      <c r="BL1270" s="14">
        <f t="shared" si="1621"/>
        <v>0.56757736092341649</v>
      </c>
      <c r="BM1270" s="14">
        <f t="shared" si="1622"/>
        <v>0.52258353137506086</v>
      </c>
      <c r="BN1270" s="14">
        <f t="shared" si="1623"/>
        <v>0.47300104567312451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1.38333333333333</v>
      </c>
      <c r="F1271" s="10">
        <f>VLOOKUP(B1271,home!$B$2:$E$405,3,FALSE)</f>
        <v>1.24</v>
      </c>
      <c r="G1271" s="10">
        <f>VLOOKUP(C1271,away!$B$2:$E$405,4,FALSE)</f>
        <v>1.01</v>
      </c>
      <c r="H1271" s="10">
        <f>VLOOKUP(A1271,away!$A$2:$E$405,3,FALSE)</f>
        <v>1.1499999999999999</v>
      </c>
      <c r="I1271" s="10">
        <f>VLOOKUP(C1271,away!$B$2:$E$405,3,FALSE)</f>
        <v>0.43</v>
      </c>
      <c r="J1271" s="10">
        <f>VLOOKUP(B1271,home!$B$2:$E$405,4,FALSE)</f>
        <v>1.1200000000000001</v>
      </c>
      <c r="K1271" s="12">
        <f t="shared" si="1568"/>
        <v>1.7324866666666625</v>
      </c>
      <c r="L1271" s="12">
        <f t="shared" si="1569"/>
        <v>0.55384</v>
      </c>
      <c r="M1271" s="13">
        <f t="shared" si="1570"/>
        <v>0.10163913137439898</v>
      </c>
      <c r="N1271" s="13">
        <f t="shared" si="1571"/>
        <v>0.17608843991772746</v>
      </c>
      <c r="O1271" s="13">
        <f t="shared" si="1572"/>
        <v>5.629181652039713E-2</v>
      </c>
      <c r="P1271" s="13">
        <f t="shared" si="1573"/>
        <v>9.7524821564034178E-2</v>
      </c>
      <c r="Q1271" s="13">
        <f t="shared" si="1574"/>
        <v>0.15253543715579829</v>
      </c>
      <c r="R1271" s="13">
        <f t="shared" si="1575"/>
        <v>1.5588329830828375E-2</v>
      </c>
      <c r="S1271" s="13">
        <f t="shared" si="1576"/>
        <v>2.3394264326358601E-2</v>
      </c>
      <c r="T1271" s="13">
        <f t="shared" si="1577"/>
        <v>8.4480226514367332E-2</v>
      </c>
      <c r="U1271" s="13">
        <f t="shared" si="1578"/>
        <v>2.7006573587512347E-2</v>
      </c>
      <c r="V1271" s="13">
        <f t="shared" si="1579"/>
        <v>2.4941415806627306E-3</v>
      </c>
      <c r="W1271" s="13">
        <f t="shared" si="1580"/>
        <v>8.8088537022197072E-2</v>
      </c>
      <c r="X1271" s="13">
        <f t="shared" si="1581"/>
        <v>4.8786955344373627E-2</v>
      </c>
      <c r="Y1271" s="13">
        <f t="shared" si="1582"/>
        <v>1.3510083673963946E-2</v>
      </c>
      <c r="Z1271" s="13">
        <f t="shared" si="1583"/>
        <v>2.8778135311686623E-3</v>
      </c>
      <c r="AA1271" s="13">
        <f t="shared" si="1584"/>
        <v>4.9857735719026127E-3</v>
      </c>
      <c r="AB1271" s="13">
        <f t="shared" si="1585"/>
        <v>4.3188931181701497E-3</v>
      </c>
      <c r="AC1271" s="13">
        <f t="shared" si="1586"/>
        <v>1.4957373535688659E-4</v>
      </c>
      <c r="AD1271" s="13">
        <f t="shared" si="1587"/>
        <v>3.8153053969282272E-2</v>
      </c>
      <c r="AE1271" s="13">
        <f t="shared" si="1588"/>
        <v>2.1130687410347293E-2</v>
      </c>
      <c r="AF1271" s="13">
        <f t="shared" si="1589"/>
        <v>5.8515099576733724E-3</v>
      </c>
      <c r="AG1271" s="13">
        <f t="shared" si="1590"/>
        <v>1.0802667583192736E-3</v>
      </c>
      <c r="AH1271" s="13">
        <f t="shared" si="1591"/>
        <v>3.9846206152561293E-4</v>
      </c>
      <c r="AI1271" s="13">
        <f t="shared" si="1592"/>
        <v>6.903302087656356E-4</v>
      </c>
      <c r="AJ1271" s="13">
        <f t="shared" si="1593"/>
        <v>5.9799394114183884E-4</v>
      </c>
      <c r="AK1271" s="13">
        <f t="shared" si="1594"/>
        <v>3.4533884325856166E-4</v>
      </c>
      <c r="AL1271" s="13">
        <f t="shared" si="1595"/>
        <v>5.7407621077016296E-6</v>
      </c>
      <c r="AM1271" s="13">
        <f t="shared" si="1596"/>
        <v>1.3219931458879015E-2</v>
      </c>
      <c r="AN1271" s="13">
        <f t="shared" si="1597"/>
        <v>7.321726839185555E-3</v>
      </c>
      <c r="AO1271" s="13">
        <f t="shared" si="1598"/>
        <v>2.0275325963072638E-3</v>
      </c>
      <c r="AP1271" s="13">
        <f t="shared" si="1599"/>
        <v>3.7430955104627168E-4</v>
      </c>
      <c r="AQ1271" s="13">
        <f t="shared" si="1600"/>
        <v>5.1826900437866774E-5</v>
      </c>
      <c r="AR1271" s="13">
        <f t="shared" si="1601"/>
        <v>4.4136845631069114E-5</v>
      </c>
      <c r="AS1271" s="13">
        <f t="shared" si="1602"/>
        <v>7.6466496564551965E-5</v>
      </c>
      <c r="AT1271" s="13">
        <f t="shared" si="1603"/>
        <v>6.623859287239923E-5</v>
      </c>
      <c r="AU1271" s="13">
        <f t="shared" si="1604"/>
        <v>3.8252492990064372E-5</v>
      </c>
      <c r="AV1271" s="13">
        <f t="shared" si="1605"/>
        <v>1.6567983518011623E-5</v>
      </c>
      <c r="AW1271" s="13">
        <f t="shared" si="1606"/>
        <v>1.5301051229658739E-7</v>
      </c>
      <c r="AX1271" s="13">
        <f t="shared" si="1607"/>
        <v>3.8172258311258414E-3</v>
      </c>
      <c r="AY1271" s="13">
        <f t="shared" si="1608"/>
        <v>2.114132354310736E-3</v>
      </c>
      <c r="AZ1271" s="13">
        <f t="shared" si="1609"/>
        <v>5.8544553155572899E-4</v>
      </c>
      <c r="BA1271" s="13">
        <f t="shared" si="1610"/>
        <v>1.0808105106560832E-4</v>
      </c>
      <c r="BB1271" s="13">
        <f t="shared" si="1611"/>
        <v>1.4964902330544127E-5</v>
      </c>
      <c r="BC1271" s="13">
        <f t="shared" si="1612"/>
        <v>1.6576323013497126E-6</v>
      </c>
      <c r="BD1271" s="13">
        <f t="shared" si="1613"/>
        <v>4.0741250973852174E-6</v>
      </c>
      <c r="BE1271" s="13">
        <f t="shared" si="1614"/>
        <v>7.0583674095519054E-6</v>
      </c>
      <c r="BF1271" s="13">
        <f t="shared" si="1615"/>
        <v>6.1142637127415948E-6</v>
      </c>
      <c r="BG1271" s="13">
        <f t="shared" si="1616"/>
        <v>3.5309601196028732E-6</v>
      </c>
      <c r="BH1271" s="13">
        <f t="shared" si="1617"/>
        <v>1.5293353319359253E-6</v>
      </c>
      <c r="BI1271" s="13">
        <f t="shared" si="1618"/>
        <v>5.2991061428824475E-7</v>
      </c>
      <c r="BJ1271" s="14">
        <f t="shared" si="1619"/>
        <v>0.65934203237259548</v>
      </c>
      <c r="BK1271" s="14">
        <f t="shared" si="1620"/>
        <v>0.22732180569722982</v>
      </c>
      <c r="BL1271" s="14">
        <f t="shared" si="1621"/>
        <v>0.11048801105736383</v>
      </c>
      <c r="BM1271" s="14">
        <f t="shared" si="1622"/>
        <v>0.39824770695137524</v>
      </c>
      <c r="BN1271" s="14">
        <f t="shared" si="1623"/>
        <v>0.59966797636318436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1.38333333333333</v>
      </c>
      <c r="F1272" s="10">
        <f>VLOOKUP(B1272,home!$B$2:$E$405,3,FALSE)</f>
        <v>1.08</v>
      </c>
      <c r="G1272" s="10">
        <f>VLOOKUP(C1272,away!$B$2:$E$405,4,FALSE)</f>
        <v>1.08</v>
      </c>
      <c r="H1272" s="10">
        <f>VLOOKUP(A1272,away!$A$2:$E$405,3,FALSE)</f>
        <v>1.1499999999999999</v>
      </c>
      <c r="I1272" s="10">
        <f>VLOOKUP(C1272,away!$B$2:$E$405,3,FALSE)</f>
        <v>1.2</v>
      </c>
      <c r="J1272" s="10">
        <f>VLOOKUP(B1272,home!$B$2:$E$405,4,FALSE)</f>
        <v>0.57999999999999996</v>
      </c>
      <c r="K1272" s="12">
        <f t="shared" si="1568"/>
        <v>1.6135199999999963</v>
      </c>
      <c r="L1272" s="12">
        <f t="shared" si="1569"/>
        <v>0.80039999999999989</v>
      </c>
      <c r="M1272" s="13">
        <f t="shared" si="1570"/>
        <v>8.9463907785588992E-2</v>
      </c>
      <c r="N1272" s="13">
        <f t="shared" si="1571"/>
        <v>0.14435180449020324</v>
      </c>
      <c r="O1272" s="13">
        <f t="shared" si="1572"/>
        <v>7.1606911791585431E-2</v>
      </c>
      <c r="P1272" s="13">
        <f t="shared" si="1573"/>
        <v>0.11553918431395865</v>
      </c>
      <c r="Q1272" s="13">
        <f t="shared" si="1574"/>
        <v>0.11645726179051612</v>
      </c>
      <c r="R1272" s="13">
        <f t="shared" si="1575"/>
        <v>2.8657086098992486E-2</v>
      </c>
      <c r="S1272" s="13">
        <f t="shared" si="1576"/>
        <v>3.7303599413319059E-2</v>
      </c>
      <c r="T1272" s="13">
        <f t="shared" si="1577"/>
        <v>9.3212392337129107E-2</v>
      </c>
      <c r="U1272" s="13">
        <f t="shared" si="1578"/>
        <v>4.6238781562446249E-2</v>
      </c>
      <c r="V1272" s="13">
        <f t="shared" si="1579"/>
        <v>5.3529065579769877E-3</v>
      </c>
      <c r="W1272" s="13">
        <f t="shared" si="1580"/>
        <v>6.2635373681411047E-2</v>
      </c>
      <c r="X1272" s="13">
        <f t="shared" si="1581"/>
        <v>5.0133353094601395E-2</v>
      </c>
      <c r="Y1272" s="13">
        <f t="shared" si="1582"/>
        <v>2.0063367908459476E-2</v>
      </c>
      <c r="Z1272" s="13">
        <f t="shared" si="1583"/>
        <v>7.6457105712111938E-3</v>
      </c>
      <c r="AA1272" s="13">
        <f t="shared" si="1584"/>
        <v>1.2336506920860657E-2</v>
      </c>
      <c r="AB1272" s="13">
        <f t="shared" si="1585"/>
        <v>9.9526003234735247E-3</v>
      </c>
      <c r="AC1272" s="13">
        <f t="shared" si="1586"/>
        <v>4.3206701501608582E-4</v>
      </c>
      <c r="AD1272" s="13">
        <f t="shared" si="1587"/>
        <v>2.526585703560752E-2</v>
      </c>
      <c r="AE1272" s="13">
        <f t="shared" si="1588"/>
        <v>2.0222791971300256E-2</v>
      </c>
      <c r="AF1272" s="13">
        <f t="shared" si="1589"/>
        <v>8.0931613469143616E-3</v>
      </c>
      <c r="AG1272" s="13">
        <f t="shared" si="1590"/>
        <v>2.1592554473567512E-3</v>
      </c>
      <c r="AH1272" s="13">
        <f t="shared" si="1591"/>
        <v>1.5299066852993595E-3</v>
      </c>
      <c r="AI1272" s="13">
        <f t="shared" si="1592"/>
        <v>2.468535034864217E-3</v>
      </c>
      <c r="AJ1272" s="13">
        <f t="shared" si="1593"/>
        <v>1.9915153247270518E-3</v>
      </c>
      <c r="AK1272" s="13">
        <f t="shared" si="1594"/>
        <v>1.0711166022511949E-3</v>
      </c>
      <c r="AL1272" s="13">
        <f t="shared" si="1595"/>
        <v>2.231991502252119E-5</v>
      </c>
      <c r="AM1272" s="13">
        <f t="shared" si="1596"/>
        <v>8.1533931288186642E-3</v>
      </c>
      <c r="AN1272" s="13">
        <f t="shared" si="1597"/>
        <v>6.5259758603064596E-3</v>
      </c>
      <c r="AO1272" s="13">
        <f t="shared" si="1598"/>
        <v>2.6116955392946448E-3</v>
      </c>
      <c r="AP1272" s="13">
        <f t="shared" si="1599"/>
        <v>6.968003698838111E-4</v>
      </c>
      <c r="AQ1272" s="13">
        <f t="shared" si="1600"/>
        <v>1.3942975401375055E-4</v>
      </c>
      <c r="AR1272" s="13">
        <f t="shared" si="1601"/>
        <v>2.4490746218272145E-4</v>
      </c>
      <c r="AS1272" s="13">
        <f t="shared" si="1602"/>
        <v>3.9516308838106383E-4</v>
      </c>
      <c r="AT1272" s="13">
        <f t="shared" si="1603"/>
        <v>3.1880177318230644E-4</v>
      </c>
      <c r="AU1272" s="13">
        <f t="shared" si="1604"/>
        <v>1.7146434568837126E-4</v>
      </c>
      <c r="AV1272" s="13">
        <f t="shared" si="1605"/>
        <v>6.9165287763775014E-5</v>
      </c>
      <c r="AW1272" s="13">
        <f t="shared" si="1606"/>
        <v>8.0070302448404256E-7</v>
      </c>
      <c r="AX1272" s="13">
        <f t="shared" si="1607"/>
        <v>2.1926104802019136E-3</v>
      </c>
      <c r="AY1272" s="13">
        <f t="shared" si="1608"/>
        <v>1.7549654283536115E-3</v>
      </c>
      <c r="AZ1272" s="13">
        <f t="shared" si="1609"/>
        <v>7.0233716442711519E-4</v>
      </c>
      <c r="BA1272" s="13">
        <f t="shared" si="1610"/>
        <v>1.8738355546915432E-4</v>
      </c>
      <c r="BB1272" s="13">
        <f t="shared" si="1611"/>
        <v>3.7495449449377766E-5</v>
      </c>
      <c r="BC1272" s="13">
        <f t="shared" si="1612"/>
        <v>6.002271547856393E-6</v>
      </c>
      <c r="BD1272" s="13">
        <f t="shared" si="1613"/>
        <v>3.267065545517503E-5</v>
      </c>
      <c r="BE1272" s="13">
        <f t="shared" si="1614"/>
        <v>5.2714755990033897E-5</v>
      </c>
      <c r="BF1272" s="13">
        <f t="shared" si="1615"/>
        <v>4.252815654251966E-5</v>
      </c>
      <c r="BG1272" s="13">
        <f t="shared" si="1616"/>
        <v>2.287334371482872E-5</v>
      </c>
      <c r="BH1272" s="13">
        <f t="shared" si="1617"/>
        <v>9.2266493876875845E-6</v>
      </c>
      <c r="BI1272" s="13">
        <f t="shared" si="1618"/>
        <v>2.9774766640043257E-6</v>
      </c>
      <c r="BJ1272" s="14">
        <f t="shared" si="1619"/>
        <v>0.56560270810526569</v>
      </c>
      <c r="BK1272" s="14">
        <f t="shared" si="1620"/>
        <v>0.2498689504292359</v>
      </c>
      <c r="BL1272" s="14">
        <f t="shared" si="1621"/>
        <v>0.17721545333945266</v>
      </c>
      <c r="BM1272" s="14">
        <f t="shared" si="1622"/>
        <v>0.43250250144899133</v>
      </c>
      <c r="BN1272" s="14">
        <f t="shared" si="1623"/>
        <v>0.56607615627084495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1.38333333333333</v>
      </c>
      <c r="F1273" s="10">
        <f>VLOOKUP(B1273,home!$B$2:$E$405,3,FALSE)</f>
        <v>0.83</v>
      </c>
      <c r="G1273" s="10">
        <f>VLOOKUP(C1273,away!$B$2:$E$405,4,FALSE)</f>
        <v>0.72</v>
      </c>
      <c r="H1273" s="10">
        <f>VLOOKUP(A1273,away!$A$2:$E$405,3,FALSE)</f>
        <v>1.1499999999999999</v>
      </c>
      <c r="I1273" s="10">
        <f>VLOOKUP(C1273,away!$B$2:$E$405,3,FALSE)</f>
        <v>0.84</v>
      </c>
      <c r="J1273" s="10">
        <f>VLOOKUP(B1273,home!$B$2:$E$405,4,FALSE)</f>
        <v>1.49</v>
      </c>
      <c r="K1273" s="12">
        <f t="shared" si="1568"/>
        <v>0.82667999999999797</v>
      </c>
      <c r="L1273" s="12">
        <f t="shared" si="1569"/>
        <v>1.4393399999999998</v>
      </c>
      <c r="M1273" s="13">
        <f t="shared" si="1570"/>
        <v>0.10372418189959</v>
      </c>
      <c r="N1273" s="13">
        <f t="shared" si="1571"/>
        <v>8.5746706692752847E-2</v>
      </c>
      <c r="O1273" s="13">
        <f t="shared" si="1572"/>
        <v>0.14929436397535586</v>
      </c>
      <c r="P1273" s="13">
        <f t="shared" si="1573"/>
        <v>0.12341866481114688</v>
      </c>
      <c r="Q1273" s="13">
        <f t="shared" si="1574"/>
        <v>3.5442543744382375E-2</v>
      </c>
      <c r="R1273" s="13">
        <f t="shared" si="1575"/>
        <v>0.10744267492214435</v>
      </c>
      <c r="S1273" s="13">
        <f t="shared" si="1576"/>
        <v>3.6713152479987007E-2</v>
      </c>
      <c r="T1273" s="13">
        <f t="shared" si="1577"/>
        <v>5.1013870913039321E-2</v>
      </c>
      <c r="U1273" s="13">
        <f t="shared" si="1578"/>
        <v>8.8820710504638065E-2</v>
      </c>
      <c r="V1273" s="13">
        <f t="shared" si="1579"/>
        <v>4.85377895395947E-3</v>
      </c>
      <c r="W1273" s="13">
        <f t="shared" si="1580"/>
        <v>9.7665473542019841E-3</v>
      </c>
      <c r="X1273" s="13">
        <f t="shared" si="1581"/>
        <v>1.4057382268797082E-2</v>
      </c>
      <c r="Y1273" s="13">
        <f t="shared" si="1582"/>
        <v>1.0116676297385196E-2</v>
      </c>
      <c r="Z1273" s="13">
        <f t="shared" si="1583"/>
        <v>5.154884657414642E-2</v>
      </c>
      <c r="AA1273" s="13">
        <f t="shared" si="1584"/>
        <v>4.2614400485915256E-2</v>
      </c>
      <c r="AB1273" s="13">
        <f t="shared" si="1585"/>
        <v>1.7614236296848169E-2</v>
      </c>
      <c r="AC1273" s="13">
        <f t="shared" si="1586"/>
        <v>3.6096146217741979E-4</v>
      </c>
      <c r="AD1273" s="13">
        <f t="shared" si="1587"/>
        <v>2.0184523416929188E-3</v>
      </c>
      <c r="AE1273" s="13">
        <f t="shared" si="1588"/>
        <v>2.9052391934922856E-3</v>
      </c>
      <c r="AF1273" s="13">
        <f t="shared" si="1589"/>
        <v>2.0908134903805933E-3</v>
      </c>
      <c r="AG1273" s="13">
        <f t="shared" si="1590"/>
        <v>1.0031304964148011E-3</v>
      </c>
      <c r="AH1273" s="13">
        <f t="shared" si="1591"/>
        <v>1.8549079207007969E-2</v>
      </c>
      <c r="AI1273" s="13">
        <f t="shared" si="1592"/>
        <v>1.5334152798849312E-2</v>
      </c>
      <c r="AJ1273" s="13">
        <f t="shared" si="1593"/>
        <v>6.3382187178763578E-3</v>
      </c>
      <c r="AK1273" s="13">
        <f t="shared" si="1594"/>
        <v>1.7465595498980051E-3</v>
      </c>
      <c r="AL1273" s="13">
        <f t="shared" si="1595"/>
        <v>1.7179940451433955E-5</v>
      </c>
      <c r="AM1273" s="13">
        <f t="shared" si="1596"/>
        <v>3.3372283636613965E-4</v>
      </c>
      <c r="AN1273" s="13">
        <f t="shared" si="1597"/>
        <v>4.8034062729523941E-4</v>
      </c>
      <c r="AO1273" s="13">
        <f t="shared" si="1598"/>
        <v>3.4568673924556493E-4</v>
      </c>
      <c r="AP1273" s="13">
        <f t="shared" si="1599"/>
        <v>1.6585358375523717E-4</v>
      </c>
      <c r="AQ1273" s="13">
        <f t="shared" si="1600"/>
        <v>5.9679924310565738E-5</v>
      </c>
      <c r="AR1273" s="13">
        <f t="shared" si="1601"/>
        <v>5.3396863331629752E-3</v>
      </c>
      <c r="AS1273" s="13">
        <f t="shared" si="1602"/>
        <v>4.4142118978991573E-3</v>
      </c>
      <c r="AT1273" s="13">
        <f t="shared" si="1603"/>
        <v>1.8245703458776331E-3</v>
      </c>
      <c r="AU1273" s="13">
        <f t="shared" si="1604"/>
        <v>5.0277860451003941E-4</v>
      </c>
      <c r="AV1273" s="13">
        <f t="shared" si="1605"/>
        <v>1.0390925419408958E-4</v>
      </c>
      <c r="AW1273" s="13">
        <f t="shared" si="1606"/>
        <v>5.678321511541611E-7</v>
      </c>
      <c r="AX1273" s="13">
        <f t="shared" si="1607"/>
        <v>4.59803323945266E-5</v>
      </c>
      <c r="AY1273" s="13">
        <f t="shared" si="1608"/>
        <v>6.6181331628737921E-5</v>
      </c>
      <c r="AZ1273" s="13">
        <f t="shared" si="1609"/>
        <v>4.7628718933253816E-5</v>
      </c>
      <c r="BA1273" s="13">
        <f t="shared" si="1610"/>
        <v>2.2851306769796518E-5</v>
      </c>
      <c r="BB1273" s="13">
        <f t="shared" si="1611"/>
        <v>8.2226999715097267E-6</v>
      </c>
      <c r="BC1273" s="13">
        <f t="shared" si="1612"/>
        <v>2.3670521953985642E-6</v>
      </c>
      <c r="BD1273" s="13">
        <f t="shared" si="1613"/>
        <v>1.2809373544624652E-3</v>
      </c>
      <c r="BE1273" s="13">
        <f t="shared" si="1614"/>
        <v>1.0589252921870281E-3</v>
      </c>
      <c r="BF1273" s="13">
        <f t="shared" si="1615"/>
        <v>4.3769618027258511E-4</v>
      </c>
      <c r="BG1273" s="13">
        <f t="shared" si="1616"/>
        <v>1.2061155943591327E-4</v>
      </c>
      <c r="BH1273" s="13">
        <f t="shared" si="1617"/>
        <v>2.4926790988620131E-5</v>
      </c>
      <c r="BI1273" s="13">
        <f t="shared" si="1618"/>
        <v>4.1212959148944889E-6</v>
      </c>
      <c r="BJ1273" s="14">
        <f t="shared" si="1619"/>
        <v>0.21573987794540536</v>
      </c>
      <c r="BK1273" s="14">
        <f t="shared" si="1620"/>
        <v>0.26915410087894087</v>
      </c>
      <c r="BL1273" s="14">
        <f t="shared" si="1621"/>
        <v>0.4628667713674387</v>
      </c>
      <c r="BM1273" s="14">
        <f t="shared" si="1622"/>
        <v>0.39417484722108148</v>
      </c>
      <c r="BN1273" s="14">
        <f t="shared" si="1623"/>
        <v>0.60506913604537238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1.38333333333333</v>
      </c>
      <c r="F1274" s="10">
        <f>VLOOKUP(B1274,home!$B$2:$E$405,3,FALSE)</f>
        <v>1.08</v>
      </c>
      <c r="G1274" s="10">
        <f>VLOOKUP(C1274,away!$B$2:$E$405,4,FALSE)</f>
        <v>0.83</v>
      </c>
      <c r="H1274" s="10">
        <f>VLOOKUP(A1274,away!$A$2:$E$405,3,FALSE)</f>
        <v>1.1499999999999999</v>
      </c>
      <c r="I1274" s="10">
        <f>VLOOKUP(C1274,away!$B$2:$E$405,3,FALSE)</f>
        <v>0.41</v>
      </c>
      <c r="J1274" s="10">
        <f>VLOOKUP(B1274,home!$B$2:$E$405,4,FALSE)</f>
        <v>0.43</v>
      </c>
      <c r="K1274" s="12">
        <f t="shared" si="1568"/>
        <v>1.240019999999997</v>
      </c>
      <c r="L1274" s="12">
        <f t="shared" si="1569"/>
        <v>0.20274499999999995</v>
      </c>
      <c r="M1274" s="13">
        <f t="shared" si="1570"/>
        <v>0.23627355827821717</v>
      </c>
      <c r="N1274" s="13">
        <f t="shared" si="1571"/>
        <v>0.29298393773615417</v>
      </c>
      <c r="O1274" s="13">
        <f t="shared" si="1572"/>
        <v>4.7903282573117129E-2</v>
      </c>
      <c r="P1274" s="13">
        <f t="shared" si="1573"/>
        <v>5.9401028456316569E-2</v>
      </c>
      <c r="Q1274" s="13">
        <f t="shared" si="1574"/>
        <v>0.18165297123579252</v>
      </c>
      <c r="R1274" s="13">
        <f t="shared" si="1575"/>
        <v>4.8560755126433146E-3</v>
      </c>
      <c r="S1274" s="13">
        <f t="shared" si="1576"/>
        <v>3.7334712857640916E-3</v>
      </c>
      <c r="T1274" s="13">
        <f t="shared" si="1577"/>
        <v>3.6829231653200747E-2</v>
      </c>
      <c r="U1274" s="13">
        <f t="shared" si="1578"/>
        <v>6.0216307571879495E-3</v>
      </c>
      <c r="V1274" s="13">
        <f t="shared" si="1579"/>
        <v>1.0429155636496587E-4</v>
      </c>
      <c r="W1274" s="13">
        <f t="shared" si="1580"/>
        <v>7.5084439130602323E-2</v>
      </c>
      <c r="X1274" s="13">
        <f t="shared" si="1581"/>
        <v>1.5222994611533964E-2</v>
      </c>
      <c r="Y1274" s="13">
        <f t="shared" si="1582"/>
        <v>1.5431930212577265E-3</v>
      </c>
      <c r="Z1274" s="13">
        <f t="shared" si="1583"/>
        <v>3.2818167660362277E-4</v>
      </c>
      <c r="AA1274" s="13">
        <f t="shared" si="1584"/>
        <v>4.0695184262202344E-4</v>
      </c>
      <c r="AB1274" s="13">
        <f t="shared" si="1585"/>
        <v>2.5231421194408014E-4</v>
      </c>
      <c r="AC1274" s="13">
        <f t="shared" si="1586"/>
        <v>1.6387322793686522E-6</v>
      </c>
      <c r="AD1274" s="13">
        <f t="shared" si="1587"/>
        <v>2.3276551552682306E-2</v>
      </c>
      <c r="AE1274" s="13">
        <f t="shared" si="1588"/>
        <v>4.7192044445485736E-3</v>
      </c>
      <c r="AF1274" s="13">
        <f t="shared" si="1589"/>
        <v>4.7839755255500011E-4</v>
      </c>
      <c r="AG1274" s="13">
        <f t="shared" si="1590"/>
        <v>3.2330903930921153E-5</v>
      </c>
      <c r="AH1274" s="13">
        <f t="shared" si="1591"/>
        <v>1.6634298505750378E-5</v>
      </c>
      <c r="AI1274" s="13">
        <f t="shared" si="1592"/>
        <v>2.0626862833100536E-5</v>
      </c>
      <c r="AJ1274" s="13">
        <f t="shared" si="1593"/>
        <v>1.2788861225150633E-5</v>
      </c>
      <c r="AK1274" s="13">
        <f t="shared" si="1594"/>
        <v>5.2861478988037512E-6</v>
      </c>
      <c r="AL1274" s="13">
        <f t="shared" si="1595"/>
        <v>1.6479606684458379E-8</v>
      </c>
      <c r="AM1274" s="13">
        <f t="shared" si="1596"/>
        <v>5.7726778912714077E-3</v>
      </c>
      <c r="AN1274" s="13">
        <f t="shared" si="1597"/>
        <v>1.1703815790658212E-3</v>
      </c>
      <c r="AO1274" s="13">
        <f t="shared" si="1598"/>
        <v>1.1864450662384993E-4</v>
      </c>
      <c r="AP1274" s="13">
        <f t="shared" si="1599"/>
        <v>8.0181934984841476E-6</v>
      </c>
      <c r="AQ1274" s="13">
        <f t="shared" si="1600"/>
        <v>4.0641216021254211E-7</v>
      </c>
      <c r="AR1274" s="13">
        <f t="shared" si="1601"/>
        <v>6.7450417010967239E-7</v>
      </c>
      <c r="AS1274" s="13">
        <f t="shared" si="1602"/>
        <v>8.3639866101939405E-7</v>
      </c>
      <c r="AT1274" s="13">
        <f t="shared" si="1603"/>
        <v>5.1857553381863328E-7</v>
      </c>
      <c r="AU1274" s="13">
        <f t="shared" si="1604"/>
        <v>2.1434801114859342E-7</v>
      </c>
      <c r="AV1274" s="13">
        <f t="shared" si="1605"/>
        <v>6.6448955196119518E-8</v>
      </c>
      <c r="AW1274" s="13">
        <f t="shared" si="1606"/>
        <v>1.1508618239264899E-10</v>
      </c>
      <c r="AX1274" s="13">
        <f t="shared" si="1607"/>
        <v>1.1930393397890586E-3</v>
      </c>
      <c r="AY1274" s="13">
        <f t="shared" si="1608"/>
        <v>2.4188276094553265E-4</v>
      </c>
      <c r="AZ1274" s="13">
        <f t="shared" si="1609"/>
        <v>2.4520260183951003E-5</v>
      </c>
      <c r="BA1274" s="13">
        <f t="shared" si="1610"/>
        <v>1.6571200503317145E-6</v>
      </c>
      <c r="BB1274" s="13">
        <f t="shared" si="1611"/>
        <v>8.3993201151125863E-8</v>
      </c>
      <c r="BC1274" s="13">
        <f t="shared" si="1612"/>
        <v>3.4058403134770043E-9</v>
      </c>
      <c r="BD1274" s="13">
        <f t="shared" si="1613"/>
        <v>2.2792057994814211E-8</v>
      </c>
      <c r="BE1274" s="13">
        <f t="shared" si="1614"/>
        <v>2.8262607754729454E-8</v>
      </c>
      <c r="BF1274" s="13">
        <f t="shared" si="1615"/>
        <v>1.7523099434009769E-8</v>
      </c>
      <c r="BG1274" s="13">
        <f t="shared" si="1616"/>
        <v>7.242997920053582E-9</v>
      </c>
      <c r="BH1274" s="13">
        <f t="shared" si="1617"/>
        <v>2.2453655702062041E-9</v>
      </c>
      <c r="BI1274" s="13">
        <f t="shared" si="1618"/>
        <v>5.5685964287341796E-10</v>
      </c>
      <c r="BJ1274" s="14">
        <f t="shared" si="1619"/>
        <v>0.64035456730488827</v>
      </c>
      <c r="BK1274" s="14">
        <f t="shared" si="1620"/>
        <v>0.29975588754949439</v>
      </c>
      <c r="BL1274" s="14">
        <f t="shared" si="1621"/>
        <v>5.949797996629691E-2</v>
      </c>
      <c r="BM1274" s="14">
        <f t="shared" si="1622"/>
        <v>0.17662388005918303</v>
      </c>
      <c r="BN1274" s="14">
        <f t="shared" si="1623"/>
        <v>0.82307085379224088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1.38333333333333</v>
      </c>
      <c r="F1275" s="10">
        <f>VLOOKUP(B1275,home!$B$2:$E$405,3,FALSE)</f>
        <v>0.72</v>
      </c>
      <c r="G1275" s="10">
        <f>VLOOKUP(C1275,away!$B$2:$E$405,4,FALSE)</f>
        <v>0.48</v>
      </c>
      <c r="H1275" s="10">
        <f>VLOOKUP(A1275,away!$A$2:$E$405,3,FALSE)</f>
        <v>1.1499999999999999</v>
      </c>
      <c r="I1275" s="10">
        <f>VLOOKUP(C1275,away!$B$2:$E$405,3,FALSE)</f>
        <v>0.72</v>
      </c>
      <c r="J1275" s="10">
        <f>VLOOKUP(B1275,home!$B$2:$E$405,4,FALSE)</f>
        <v>2.17</v>
      </c>
      <c r="K1275" s="12">
        <f t="shared" si="1568"/>
        <v>0.47807999999999878</v>
      </c>
      <c r="L1275" s="12">
        <f t="shared" si="1569"/>
        <v>1.7967599999999999</v>
      </c>
      <c r="M1275" s="13">
        <f t="shared" si="1570"/>
        <v>0.10281335725650678</v>
      </c>
      <c r="N1275" s="13">
        <f t="shared" si="1571"/>
        <v>4.915300983719062E-2</v>
      </c>
      <c r="O1275" s="13">
        <f t="shared" si="1572"/>
        <v>0.18473092778420111</v>
      </c>
      <c r="P1275" s="13">
        <f t="shared" si="1573"/>
        <v>8.831616195507061E-2</v>
      </c>
      <c r="Q1275" s="13">
        <f t="shared" si="1574"/>
        <v>1.1749535471482019E-2</v>
      </c>
      <c r="R1275" s="13">
        <f t="shared" si="1575"/>
        <v>0.16595857090277061</v>
      </c>
      <c r="S1275" s="13">
        <f t="shared" si="1576"/>
        <v>1.8965785843892968E-2</v>
      </c>
      <c r="T1275" s="13">
        <f t="shared" si="1577"/>
        <v>2.111109535374003E-2</v>
      </c>
      <c r="U1275" s="13">
        <f t="shared" si="1578"/>
        <v>7.9341473577196342E-2</v>
      </c>
      <c r="V1275" s="13">
        <f t="shared" si="1579"/>
        <v>1.8101684006070159E-3</v>
      </c>
      <c r="W1275" s="13">
        <f t="shared" si="1580"/>
        <v>1.8724059727353698E-3</v>
      </c>
      <c r="X1275" s="13">
        <f t="shared" si="1581"/>
        <v>3.3642641555720028E-3</v>
      </c>
      <c r="Y1275" s="13">
        <f t="shared" si="1582"/>
        <v>3.022387632082776E-3</v>
      </c>
      <c r="Z1275" s="13">
        <f t="shared" si="1583"/>
        <v>9.9395907285087348E-2</v>
      </c>
      <c r="AA1275" s="13">
        <f t="shared" si="1584"/>
        <v>4.7519195354854424E-2</v>
      </c>
      <c r="AB1275" s="13">
        <f t="shared" si="1585"/>
        <v>1.1358988457624375E-2</v>
      </c>
      <c r="AC1275" s="13">
        <f t="shared" si="1586"/>
        <v>9.7182852683182626E-5</v>
      </c>
      <c r="AD1275" s="13">
        <f t="shared" si="1587"/>
        <v>2.2378996186133075E-4</v>
      </c>
      <c r="AE1275" s="13">
        <f t="shared" si="1588"/>
        <v>4.0209685187396455E-4</v>
      </c>
      <c r="AF1275" s="13">
        <f t="shared" si="1589"/>
        <v>3.6123576978653232E-4</v>
      </c>
      <c r="AG1275" s="13">
        <f t="shared" si="1590"/>
        <v>2.1635132724054989E-4</v>
      </c>
      <c r="AH1275" s="13">
        <f t="shared" si="1591"/>
        <v>4.4647647593388393E-2</v>
      </c>
      <c r="AI1275" s="13">
        <f t="shared" si="1592"/>
        <v>2.1345147361447062E-2</v>
      </c>
      <c r="AJ1275" s="13">
        <f t="shared" si="1593"/>
        <v>5.1023440252802935E-3</v>
      </c>
      <c r="AK1275" s="13">
        <f t="shared" si="1594"/>
        <v>8.1310954386866561E-4</v>
      </c>
      <c r="AL1275" s="13">
        <f t="shared" si="1595"/>
        <v>3.3391834624797435E-6</v>
      </c>
      <c r="AM1275" s="13">
        <f t="shared" si="1596"/>
        <v>2.1397900993332953E-5</v>
      </c>
      <c r="AN1275" s="13">
        <f t="shared" si="1597"/>
        <v>3.8446892588780914E-5</v>
      </c>
      <c r="AO1275" s="13">
        <f t="shared" si="1598"/>
        <v>3.4539919363909E-5</v>
      </c>
      <c r="AP1275" s="13">
        <f t="shared" si="1599"/>
        <v>2.0686648505432373E-5</v>
      </c>
      <c r="AQ1275" s="13">
        <f t="shared" si="1600"/>
        <v>9.2922356421551689E-6</v>
      </c>
      <c r="AR1275" s="13">
        <f t="shared" si="1601"/>
        <v>1.6044221457979301E-2</v>
      </c>
      <c r="AS1275" s="13">
        <f t="shared" si="1602"/>
        <v>7.6704213946307232E-3</v>
      </c>
      <c r="AT1275" s="13">
        <f t="shared" si="1603"/>
        <v>1.8335375301725236E-3</v>
      </c>
      <c r="AU1275" s="13">
        <f t="shared" si="1604"/>
        <v>2.9219254080829266E-4</v>
      </c>
      <c r="AV1275" s="13">
        <f t="shared" si="1605"/>
        <v>3.4922852477407033E-5</v>
      </c>
      <c r="AW1275" s="13">
        <f t="shared" si="1606"/>
        <v>7.967616577243876E-8</v>
      </c>
      <c r="AX1275" s="13">
        <f t="shared" si="1607"/>
        <v>1.7049847511487651E-6</v>
      </c>
      <c r="AY1275" s="13">
        <f t="shared" si="1608"/>
        <v>3.063448401474055E-6</v>
      </c>
      <c r="AZ1275" s="13">
        <f t="shared" si="1609"/>
        <v>2.7521407749162616E-6</v>
      </c>
      <c r="BA1275" s="13">
        <f t="shared" si="1610"/>
        <v>1.648312152912847E-6</v>
      </c>
      <c r="BB1275" s="13">
        <f t="shared" si="1611"/>
        <v>7.404053359669219E-7</v>
      </c>
      <c r="BC1275" s="13">
        <f t="shared" si="1612"/>
        <v>2.6606613829038525E-7</v>
      </c>
      <c r="BD1275" s="13">
        <f t="shared" si="1613"/>
        <v>4.8046025578064814E-3</v>
      </c>
      <c r="BE1275" s="13">
        <f t="shared" si="1614"/>
        <v>2.2969843908361158E-3</v>
      </c>
      <c r="BF1275" s="13">
        <f t="shared" si="1615"/>
        <v>5.4907114878546381E-4</v>
      </c>
      <c r="BG1275" s="13">
        <f t="shared" si="1616"/>
        <v>8.749997827045131E-5</v>
      </c>
      <c r="BH1275" s="13">
        <f t="shared" si="1617"/>
        <v>1.0457997402884309E-5</v>
      </c>
      <c r="BI1275" s="13">
        <f t="shared" si="1618"/>
        <v>9.9995187967418379E-7</v>
      </c>
      <c r="BJ1275" s="14">
        <f t="shared" si="1619"/>
        <v>9.1610711288213492E-2</v>
      </c>
      <c r="BK1275" s="14">
        <f t="shared" si="1620"/>
        <v>0.21200905894062452</v>
      </c>
      <c r="BL1275" s="14">
        <f t="shared" si="1621"/>
        <v>0.59444231640168066</v>
      </c>
      <c r="BM1275" s="14">
        <f t="shared" si="1622"/>
        <v>0.39473344693614859</v>
      </c>
      <c r="BN1275" s="14">
        <f t="shared" si="1623"/>
        <v>0.6027215632072217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1.38333333333333</v>
      </c>
      <c r="F1276" s="10">
        <f>VLOOKUP(B1276,home!$B$2:$E$405,3,FALSE)</f>
        <v>1.57</v>
      </c>
      <c r="G1276" s="10">
        <f>VLOOKUP(C1276,away!$B$2:$E$405,4,FALSE)</f>
        <v>1.65</v>
      </c>
      <c r="H1276" s="10">
        <f>VLOOKUP(A1276,away!$A$2:$E$405,3,FALSE)</f>
        <v>1.1499999999999999</v>
      </c>
      <c r="I1276" s="10">
        <f>VLOOKUP(C1276,away!$B$2:$E$405,3,FALSE)</f>
        <v>0.83</v>
      </c>
      <c r="J1276" s="10">
        <f>VLOOKUP(B1276,home!$B$2:$E$405,4,FALSE)</f>
        <v>1.1599999999999999</v>
      </c>
      <c r="K1276" s="12">
        <f t="shared" si="1568"/>
        <v>3.583524999999991</v>
      </c>
      <c r="L1276" s="12">
        <f t="shared" si="1569"/>
        <v>1.1072199999999999</v>
      </c>
      <c r="M1276" s="13">
        <f t="shared" si="1570"/>
        <v>9.1798446238456032E-3</v>
      </c>
      <c r="N1276" s="13">
        <f t="shared" si="1571"/>
        <v>3.2896202705666233E-2</v>
      </c>
      <c r="O1276" s="13">
        <f t="shared" si="1572"/>
        <v>1.0164107564414328E-2</v>
      </c>
      <c r="P1276" s="13">
        <f t="shared" si="1573"/>
        <v>3.6423333559767762E-2</v>
      </c>
      <c r="Q1276" s="13">
        <f t="shared" si="1574"/>
        <v>5.8942182400411165E-2</v>
      </c>
      <c r="R1276" s="13">
        <f t="shared" si="1575"/>
        <v>5.626951588735417E-3</v>
      </c>
      <c r="S1276" s="13">
        <f t="shared" si="1576"/>
        <v>3.6129675445703342E-2</v>
      </c>
      <c r="T1276" s="13">
        <f t="shared" si="1577"/>
        <v>6.5261963197383241E-2</v>
      </c>
      <c r="U1276" s="13">
        <f t="shared" si="1578"/>
        <v>2.0164321692023035E-2</v>
      </c>
      <c r="V1276" s="13">
        <f t="shared" si="1579"/>
        <v>1.5928171071008371E-2</v>
      </c>
      <c r="W1276" s="13">
        <f t="shared" si="1580"/>
        <v>7.0406928062144283E-2</v>
      </c>
      <c r="X1276" s="13">
        <f t="shared" si="1581"/>
        <v>7.7955958888967392E-2</v>
      </c>
      <c r="Y1276" s="13">
        <f t="shared" si="1582"/>
        <v>4.3157198400521242E-2</v>
      </c>
      <c r="Z1276" s="13">
        <f t="shared" si="1583"/>
        <v>2.0767577793598751E-3</v>
      </c>
      <c r="AA1276" s="13">
        <f t="shared" si="1584"/>
        <v>7.4421134212805783E-3</v>
      </c>
      <c r="AB1276" s="13">
        <f t="shared" si="1585"/>
        <v>1.3334499748997211E-2</v>
      </c>
      <c r="AC1276" s="13">
        <f t="shared" si="1586"/>
        <v>3.9499380959657181E-3</v>
      </c>
      <c r="AD1276" s="13">
        <f t="shared" si="1587"/>
        <v>6.3076246720973742E-2</v>
      </c>
      <c r="AE1276" s="13">
        <f t="shared" si="1588"/>
        <v>6.9839281894396532E-2</v>
      </c>
      <c r="AF1276" s="13">
        <f t="shared" si="1589"/>
        <v>3.8663724849556873E-2</v>
      </c>
      <c r="AG1276" s="13">
        <f t="shared" si="1590"/>
        <v>1.4269749809308781E-2</v>
      </c>
      <c r="AH1276" s="13">
        <f t="shared" si="1591"/>
        <v>5.7485693711571044E-4</v>
      </c>
      <c r="AI1276" s="13">
        <f t="shared" si="1592"/>
        <v>2.0600142055775712E-3</v>
      </c>
      <c r="AJ1276" s="13">
        <f t="shared" si="1593"/>
        <v>3.6910562030211744E-3</v>
      </c>
      <c r="AK1276" s="13">
        <f t="shared" si="1594"/>
        <v>4.4089973933104732E-3</v>
      </c>
      <c r="AL1276" s="13">
        <f t="shared" si="1595"/>
        <v>6.2689476218835422E-4</v>
      </c>
      <c r="AM1276" s="13">
        <f t="shared" si="1596"/>
        <v>4.5207061406155373E-2</v>
      </c>
      <c r="AN1276" s="13">
        <f t="shared" si="1597"/>
        <v>5.005416253012334E-2</v>
      </c>
      <c r="AO1276" s="13">
        <f t="shared" si="1598"/>
        <v>2.7710484918301588E-2</v>
      </c>
      <c r="AP1276" s="13">
        <f t="shared" si="1599"/>
        <v>1.0227201037080623E-2</v>
      </c>
      <c r="AQ1276" s="13">
        <f t="shared" si="1600"/>
        <v>2.830940383069103E-3</v>
      </c>
      <c r="AR1276" s="13">
        <f t="shared" si="1601"/>
        <v>1.2729861958265135E-4</v>
      </c>
      <c r="AS1276" s="13">
        <f t="shared" si="1602"/>
        <v>4.5617778573991952E-4</v>
      </c>
      <c r="AT1276" s="13">
        <f t="shared" si="1603"/>
        <v>8.1736224982182075E-4</v>
      </c>
      <c r="AU1276" s="13">
        <f t="shared" si="1604"/>
        <v>9.7634601876424418E-4</v>
      </c>
      <c r="AV1276" s="13">
        <f t="shared" si="1605"/>
        <v>8.7469009172303229E-4</v>
      </c>
      <c r="AW1276" s="13">
        <f t="shared" si="1606"/>
        <v>6.9093389938288904E-5</v>
      </c>
      <c r="AX1276" s="13">
        <f t="shared" si="1607"/>
        <v>2.7000105787582093E-2</v>
      </c>
      <c r="AY1276" s="13">
        <f t="shared" si="1608"/>
        <v>2.9895057130126641E-2</v>
      </c>
      <c r="AZ1276" s="13">
        <f t="shared" si="1609"/>
        <v>1.6550202577809411E-2</v>
      </c>
      <c r="BA1276" s="13">
        <f t="shared" si="1610"/>
        <v>6.1082384327340433E-3</v>
      </c>
      <c r="BB1276" s="13">
        <f t="shared" si="1611"/>
        <v>1.6907909393729474E-3</v>
      </c>
      <c r="BC1276" s="13">
        <f t="shared" si="1612"/>
        <v>3.7441550877850285E-4</v>
      </c>
      <c r="BD1276" s="13">
        <f t="shared" si="1613"/>
        <v>2.3491262929050506E-5</v>
      </c>
      <c r="BE1276" s="13">
        <f t="shared" si="1614"/>
        <v>8.4181527987825511E-5</v>
      </c>
      <c r="BF1276" s="13">
        <f t="shared" si="1615"/>
        <v>1.5083330504128586E-4</v>
      </c>
      <c r="BG1276" s="13">
        <f t="shared" si="1616"/>
        <v>1.8017163981602418E-4</v>
      </c>
      <c r="BH1276" s="13">
        <f t="shared" si="1617"/>
        <v>1.6141239389292912E-4</v>
      </c>
      <c r="BI1276" s="13">
        <f t="shared" si="1618"/>
        <v>1.1568506976503145E-4</v>
      </c>
      <c r="BJ1276" s="14">
        <f t="shared" si="1619"/>
        <v>0.75211809758046289</v>
      </c>
      <c r="BK1276" s="14">
        <f t="shared" si="1620"/>
        <v>0.1321329146886058</v>
      </c>
      <c r="BL1276" s="14">
        <f t="shared" si="1621"/>
        <v>7.1434568719539321E-2</v>
      </c>
      <c r="BM1276" s="14">
        <f t="shared" si="1622"/>
        <v>0.77470375258493884</v>
      </c>
      <c r="BN1276" s="14">
        <f t="shared" si="1623"/>
        <v>0.1532326224428405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1.75471698113208</v>
      </c>
      <c r="F1277" s="10">
        <f>VLOOKUP(B1277,home!$B$2:$E$405,3,FALSE)</f>
        <v>0.66</v>
      </c>
      <c r="G1277" s="10">
        <f>VLOOKUP(C1277,away!$B$2:$E$405,4,FALSE)</f>
        <v>0.11</v>
      </c>
      <c r="H1277" s="10">
        <f>VLOOKUP(A1277,away!$A$2:$E$405,3,FALSE)</f>
        <v>1.3301886792452799</v>
      </c>
      <c r="I1277" s="10">
        <f>VLOOKUP(C1277,away!$B$2:$E$405,3,FALSE)</f>
        <v>1.1399999999999999</v>
      </c>
      <c r="J1277" s="10">
        <f>VLOOKUP(B1277,home!$B$2:$E$405,4,FALSE)</f>
        <v>1.88</v>
      </c>
      <c r="K1277" s="12">
        <f t="shared" si="1568"/>
        <v>0.12739245283018899</v>
      </c>
      <c r="L1277" s="12">
        <f t="shared" si="1569"/>
        <v>2.8508603773584835</v>
      </c>
      <c r="M1277" s="13">
        <f t="shared" si="1570"/>
        <v>5.0881655141190626E-2</v>
      </c>
      <c r="N1277" s="13">
        <f t="shared" si="1571"/>
        <v>6.4819388524960716E-3</v>
      </c>
      <c r="O1277" s="13">
        <f t="shared" si="1572"/>
        <v>0.14505649457643893</v>
      </c>
      <c r="P1277" s="13">
        <f t="shared" si="1573"/>
        <v>1.8479102643041565E-2</v>
      </c>
      <c r="Q1277" s="13">
        <f t="shared" si="1574"/>
        <v>4.1287504475738762E-4</v>
      </c>
      <c r="R1277" s="13">
        <f t="shared" si="1575"/>
        <v>0.20676790643324278</v>
      </c>
      <c r="S1277" s="13">
        <f t="shared" si="1576"/>
        <v>1.6778013291062687E-3</v>
      </c>
      <c r="T1277" s="13">
        <f t="shared" si="1577"/>
        <v>1.1770491058989468E-3</v>
      </c>
      <c r="U1277" s="13">
        <f t="shared" si="1578"/>
        <v>2.6340670767093819E-2</v>
      </c>
      <c r="V1277" s="13">
        <f t="shared" si="1579"/>
        <v>6.7704521379951027E-5</v>
      </c>
      <c r="W1277" s="13">
        <f t="shared" si="1580"/>
        <v>1.7532388221339235E-5</v>
      </c>
      <c r="X1277" s="13">
        <f t="shared" si="1581"/>
        <v>4.9982390900682602E-5</v>
      </c>
      <c r="Y1277" s="13">
        <f t="shared" si="1582"/>
        <v>7.1246408892199629E-5</v>
      </c>
      <c r="Z1277" s="13">
        <f t="shared" si="1583"/>
        <v>0.19648881058663273</v>
      </c>
      <c r="AA1277" s="13">
        <f t="shared" si="1584"/>
        <v>2.5031191534317557E-2</v>
      </c>
      <c r="AB1277" s="13">
        <f t="shared" si="1585"/>
        <v>1.5943924434094878E-3</v>
      </c>
      <c r="AC1277" s="13">
        <f t="shared" si="1586"/>
        <v>1.5367999484617885E-6</v>
      </c>
      <c r="AD1277" s="13">
        <f t="shared" si="1587"/>
        <v>5.5837348487187958E-7</v>
      </c>
      <c r="AE1277" s="13">
        <f t="shared" si="1588"/>
        <v>1.5918448437888182E-6</v>
      </c>
      <c r="AF1277" s="13">
        <f t="shared" si="1589"/>
        <v>2.2690636960299736E-6</v>
      </c>
      <c r="AG1277" s="13">
        <f t="shared" si="1590"/>
        <v>2.1562612615714821E-6</v>
      </c>
      <c r="AH1277" s="13">
        <f t="shared" si="1591"/>
        <v>0.1400405411739318</v>
      </c>
      <c r="AI1277" s="13">
        <f t="shared" si="1592"/>
        <v>1.7840108035814251E-2</v>
      </c>
      <c r="AJ1277" s="13">
        <f t="shared" si="1593"/>
        <v>1.1363475607189715E-3</v>
      </c>
      <c r="AK1277" s="13">
        <f t="shared" si="1594"/>
        <v>4.825403434253066E-5</v>
      </c>
      <c r="AL1277" s="13">
        <f t="shared" si="1595"/>
        <v>2.2325283177713757E-8</v>
      </c>
      <c r="AM1277" s="13">
        <f t="shared" si="1596"/>
        <v>1.4226513566633836E-8</v>
      </c>
      <c r="AN1277" s="13">
        <f t="shared" si="1597"/>
        <v>4.055780383506932E-8</v>
      </c>
      <c r="AO1277" s="13">
        <f t="shared" si="1598"/>
        <v>5.7812317973038548E-8</v>
      </c>
      <c r="AP1277" s="13">
        <f t="shared" si="1599"/>
        <v>5.4938282210861774E-8</v>
      </c>
      <c r="AQ1277" s="13">
        <f t="shared" si="1600"/>
        <v>3.9155342988771059E-8</v>
      </c>
      <c r="AR1277" s="13">
        <f t="shared" si="1601"/>
        <v>7.9847206011320351E-2</v>
      </c>
      <c r="AS1277" s="13">
        <f t="shared" si="1602"/>
        <v>1.0171931425419512E-2</v>
      </c>
      <c r="AT1277" s="13">
        <f t="shared" si="1603"/>
        <v>6.4791364715233624E-4</v>
      </c>
      <c r="AU1277" s="13">
        <f t="shared" si="1604"/>
        <v>2.7513102910963255E-5</v>
      </c>
      <c r="AV1277" s="13">
        <f t="shared" si="1605"/>
        <v>8.7624041619925501E-7</v>
      </c>
      <c r="AW1277" s="13">
        <f t="shared" si="1606"/>
        <v>2.2522371779025524E-10</v>
      </c>
      <c r="AX1277" s="13">
        <f t="shared" si="1607"/>
        <v>3.0205840974590779E-10</v>
      </c>
      <c r="AY1277" s="13">
        <f t="shared" si="1608"/>
        <v>8.6112635199252205E-10</v>
      </c>
      <c r="AZ1277" s="13">
        <f t="shared" si="1609"/>
        <v>1.2274754983973682E-9</v>
      </c>
      <c r="BA1277" s="13">
        <f t="shared" si="1610"/>
        <v>1.1664537541864713E-9</v>
      </c>
      <c r="BB1277" s="13">
        <f t="shared" si="1611"/>
        <v>8.3134919745781567E-10</v>
      </c>
      <c r="BC1277" s="13">
        <f t="shared" si="1612"/>
        <v>4.7401209735625244E-10</v>
      </c>
      <c r="BD1277" s="13">
        <f t="shared" si="1613"/>
        <v>3.7938872643408866E-2</v>
      </c>
      <c r="BE1277" s="13">
        <f t="shared" si="1614"/>
        <v>4.8331260436560129E-3</v>
      </c>
      <c r="BF1277" s="13">
        <f t="shared" si="1615"/>
        <v>3.0785189076940332E-4</v>
      </c>
      <c r="BG1277" s="13">
        <f t="shared" si="1616"/>
        <v>1.3072669157841909E-5</v>
      </c>
      <c r="BH1277" s="13">
        <f t="shared" si="1617"/>
        <v>4.163398472637603E-7</v>
      </c>
      <c r="BI1277" s="13">
        <f t="shared" si="1618"/>
        <v>1.0607710870775335E-8</v>
      </c>
      <c r="BJ1277" s="14">
        <f t="shared" si="1619"/>
        <v>8.2174112871887754E-3</v>
      </c>
      <c r="BK1277" s="14">
        <f t="shared" si="1620"/>
        <v>7.1107823621076399E-2</v>
      </c>
      <c r="BL1277" s="14">
        <f t="shared" si="1621"/>
        <v>0.6976446971810798</v>
      </c>
      <c r="BM1277" s="14">
        <f t="shared" si="1622"/>
        <v>0.54537876934890761</v>
      </c>
      <c r="BN1277" s="14">
        <f t="shared" si="1623"/>
        <v>0.42807997269116738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1.75471698113208</v>
      </c>
      <c r="F1278" s="10">
        <f>VLOOKUP(B1278,home!$B$2:$E$405,3,FALSE)</f>
        <v>0.47</v>
      </c>
      <c r="G1278" s="10">
        <f>VLOOKUP(C1278,away!$B$2:$E$405,4,FALSE)</f>
        <v>0.95</v>
      </c>
      <c r="H1278" s="10">
        <f>VLOOKUP(A1278,away!$A$2:$E$405,3,FALSE)</f>
        <v>1.3301886792452799</v>
      </c>
      <c r="I1278" s="10">
        <f>VLOOKUP(C1278,away!$B$2:$E$405,3,FALSE)</f>
        <v>0.85</v>
      </c>
      <c r="J1278" s="10">
        <f>VLOOKUP(B1278,home!$B$2:$E$405,4,FALSE)</f>
        <v>0.75</v>
      </c>
      <c r="K1278" s="12">
        <f t="shared" si="1568"/>
        <v>0.78348113207547365</v>
      </c>
      <c r="L1278" s="12">
        <f t="shared" si="1569"/>
        <v>0.84799528301886595</v>
      </c>
      <c r="M1278" s="13">
        <f t="shared" si="1570"/>
        <v>0.19564051418497932</v>
      </c>
      <c r="N1278" s="13">
        <f t="shared" si="1571"/>
        <v>0.15328065153347536</v>
      </c>
      <c r="O1278" s="13">
        <f t="shared" si="1572"/>
        <v>0.165902233196248</v>
      </c>
      <c r="P1278" s="13">
        <f t="shared" si="1573"/>
        <v>0.12998126947844563</v>
      </c>
      <c r="Q1278" s="13">
        <f t="shared" si="1574"/>
        <v>6.0046249194356728E-2</v>
      </c>
      <c r="R1278" s="13">
        <f t="shared" si="1575"/>
        <v>7.0342155596357106E-2</v>
      </c>
      <c r="S1278" s="13">
        <f t="shared" si="1576"/>
        <v>2.1589508806000482E-2</v>
      </c>
      <c r="T1278" s="13">
        <f t="shared" si="1577"/>
        <v>5.0918936079789888E-2</v>
      </c>
      <c r="U1278" s="13">
        <f t="shared" si="1578"/>
        <v>5.5111751699262981E-2</v>
      </c>
      <c r="V1278" s="13">
        <f t="shared" si="1579"/>
        <v>1.5937574607809701E-3</v>
      </c>
      <c r="W1278" s="13">
        <f t="shared" si="1580"/>
        <v>1.5681701098560204E-2</v>
      </c>
      <c r="X1278" s="13">
        <f t="shared" si="1581"/>
        <v>1.3298008561290823E-2</v>
      </c>
      <c r="Y1278" s="13">
        <f t="shared" si="1582"/>
        <v>5.6383242667595555E-3</v>
      </c>
      <c r="Z1278" s="13">
        <f t="shared" si="1583"/>
        <v>1.9883272047696656E-2</v>
      </c>
      <c r="AA1278" s="13">
        <f t="shared" si="1584"/>
        <v>1.5578168493293996E-2</v>
      </c>
      <c r="AB1278" s="13">
        <f t="shared" si="1585"/>
        <v>6.1026005433942277E-3</v>
      </c>
      <c r="AC1278" s="13">
        <f t="shared" si="1586"/>
        <v>6.6179613555523775E-5</v>
      </c>
      <c r="AD1278" s="13">
        <f t="shared" si="1587"/>
        <v>3.071579232392286E-3</v>
      </c>
      <c r="AE1278" s="13">
        <f t="shared" si="1588"/>
        <v>2.6046847004873677E-3</v>
      </c>
      <c r="AF1278" s="13">
        <f t="shared" si="1589"/>
        <v>1.1043801698823476E-3</v>
      </c>
      <c r="AG1278" s="13">
        <f t="shared" si="1590"/>
        <v>3.121697249066016E-4</v>
      </c>
      <c r="AH1278" s="13">
        <f t="shared" si="1591"/>
        <v>4.2152302268569069E-3</v>
      </c>
      <c r="AI1278" s="13">
        <f t="shared" si="1592"/>
        <v>3.3025533500966051E-3</v>
      </c>
      <c r="AJ1278" s="13">
        <f t="shared" si="1593"/>
        <v>1.293744118736668E-3</v>
      </c>
      <c r="AK1278" s="13">
        <f t="shared" si="1594"/>
        <v>3.3787470225459692E-4</v>
      </c>
      <c r="AL1278" s="13">
        <f t="shared" si="1595"/>
        <v>1.7587584492661032E-6</v>
      </c>
      <c r="AM1278" s="13">
        <f t="shared" si="1596"/>
        <v>4.8130487485084471E-4</v>
      </c>
      <c r="AN1278" s="13">
        <f t="shared" si="1597"/>
        <v>4.081442635675019E-4</v>
      </c>
      <c r="AO1278" s="13">
        <f t="shared" si="1598"/>
        <v>1.7305220514822519E-4</v>
      </c>
      <c r="AP1278" s="13">
        <f t="shared" si="1599"/>
        <v>4.8915817893902699E-5</v>
      </c>
      <c r="AQ1278" s="13">
        <f t="shared" si="1600"/>
        <v>1.0370095709759829E-5</v>
      </c>
      <c r="AR1278" s="13">
        <f t="shared" si="1601"/>
        <v>7.1489906984264042E-4</v>
      </c>
      <c r="AS1278" s="13">
        <f t="shared" si="1602"/>
        <v>5.6010993256001504E-4</v>
      </c>
      <c r="AT1278" s="13">
        <f t="shared" si="1603"/>
        <v>2.1941778202441887E-4</v>
      </c>
      <c r="AU1278" s="13">
        <f t="shared" si="1604"/>
        <v>5.7303230752660412E-5</v>
      </c>
      <c r="AV1278" s="13">
        <f t="shared" si="1605"/>
        <v>1.1224000025419116E-5</v>
      </c>
      <c r="AW1278" s="13">
        <f t="shared" si="1606"/>
        <v>3.2458292884486063E-8</v>
      </c>
      <c r="AX1278" s="13">
        <f t="shared" si="1607"/>
        <v>6.2848881370263968E-5</v>
      </c>
      <c r="AY1278" s="13">
        <f t="shared" si="1608"/>
        <v>5.3295554944996129E-5</v>
      </c>
      <c r="AZ1278" s="13">
        <f t="shared" si="1609"/>
        <v>2.2597189599614753E-5</v>
      </c>
      <c r="BA1278" s="13">
        <f t="shared" si="1610"/>
        <v>6.3874367299854303E-6</v>
      </c>
      <c r="BB1278" s="13">
        <f t="shared" si="1611"/>
        <v>1.3541290544022733E-6</v>
      </c>
      <c r="BC1278" s="13">
        <f t="shared" si="1612"/>
        <v>2.296590101463851E-7</v>
      </c>
      <c r="BD1278" s="13">
        <f t="shared" si="1613"/>
        <v>1.0103850651018895E-4</v>
      </c>
      <c r="BE1278" s="13">
        <f t="shared" si="1614"/>
        <v>7.9161763463817959E-5</v>
      </c>
      <c r="BF1278" s="13">
        <f t="shared" si="1615"/>
        <v>3.1010874027861475E-5</v>
      </c>
      <c r="BG1278" s="13">
        <f t="shared" si="1616"/>
        <v>8.098811563332939E-6</v>
      </c>
      <c r="BH1278" s="13">
        <f t="shared" si="1617"/>
        <v>1.5863165130265065E-6</v>
      </c>
      <c r="BI1278" s="13">
        <f t="shared" si="1618"/>
        <v>2.4856981149120511E-7</v>
      </c>
      <c r="BJ1278" s="14">
        <f t="shared" si="1619"/>
        <v>0.30722518466978072</v>
      </c>
      <c r="BK1278" s="14">
        <f t="shared" si="1620"/>
        <v>0.34892628385715624</v>
      </c>
      <c r="BL1278" s="14">
        <f t="shared" si="1621"/>
        <v>0.32397041078359595</v>
      </c>
      <c r="BM1278" s="14">
        <f t="shared" si="1622"/>
        <v>0.22475881507771536</v>
      </c>
      <c r="BN1278" s="14">
        <f t="shared" si="1623"/>
        <v>0.77519307318386221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1.36507936507937</v>
      </c>
      <c r="F1279" s="10">
        <f>VLOOKUP(B1279,home!$B$2:$E$405,3,FALSE)</f>
        <v>0.49</v>
      </c>
      <c r="G1279" s="10">
        <f>VLOOKUP(C1279,away!$B$2:$E$405,4,FALSE)</f>
        <v>1.1000000000000001</v>
      </c>
      <c r="H1279" s="10">
        <f>VLOOKUP(A1279,away!$A$2:$E$405,3,FALSE)</f>
        <v>1.0634920634920599</v>
      </c>
      <c r="I1279" s="10">
        <f>VLOOKUP(C1279,away!$B$2:$E$405,3,FALSE)</f>
        <v>1.34</v>
      </c>
      <c r="J1279" s="10">
        <f>VLOOKUP(B1279,home!$B$2:$E$405,4,FALSE)</f>
        <v>1.41</v>
      </c>
      <c r="K1279" s="12">
        <f t="shared" si="1568"/>
        <v>0.73577777777778053</v>
      </c>
      <c r="L1279" s="12">
        <f t="shared" si="1569"/>
        <v>2.009361904761898</v>
      </c>
      <c r="M1279" s="13">
        <f t="shared" si="1570"/>
        <v>6.423932720540905E-2</v>
      </c>
      <c r="N1279" s="13">
        <f t="shared" si="1571"/>
        <v>4.7265869417135585E-2</v>
      </c>
      <c r="O1279" s="13">
        <f t="shared" si="1572"/>
        <v>0.12908005687408355</v>
      </c>
      <c r="P1279" s="13">
        <f t="shared" si="1573"/>
        <v>9.4974237402242714E-2</v>
      </c>
      <c r="Q1279" s="13">
        <f t="shared" si="1574"/>
        <v>1.7388588182237388E-2</v>
      </c>
      <c r="R1279" s="13">
        <f t="shared" si="1575"/>
        <v>0.12968427447364136</v>
      </c>
      <c r="S1279" s="13">
        <f t="shared" si="1576"/>
        <v>3.5103518991159571E-2</v>
      </c>
      <c r="T1279" s="13">
        <f t="shared" si="1577"/>
        <v>3.4939966670980753E-2</v>
      </c>
      <c r="U1279" s="13">
        <f t="shared" si="1578"/>
        <v>9.5418807284939594E-2</v>
      </c>
      <c r="V1279" s="13">
        <f t="shared" si="1579"/>
        <v>5.7665090345324979E-3</v>
      </c>
      <c r="W1279" s="13">
        <f t="shared" si="1580"/>
        <v>4.2647122571398688E-3</v>
      </c>
      <c r="X1279" s="13">
        <f t="shared" si="1581"/>
        <v>8.5693503442679803E-3</v>
      </c>
      <c r="Y1279" s="13">
        <f t="shared" si="1582"/>
        <v>8.6094630651651714E-3</v>
      </c>
      <c r="Z1279" s="13">
        <f t="shared" si="1583"/>
        <v>8.6860880258006923E-2</v>
      </c>
      <c r="AA1279" s="13">
        <f t="shared" si="1584"/>
        <v>6.3910305452058225E-2</v>
      </c>
      <c r="AB1279" s="13">
        <f t="shared" si="1585"/>
        <v>2.3511891261307281E-2</v>
      </c>
      <c r="AC1279" s="13">
        <f t="shared" si="1586"/>
        <v>5.3284123395768563E-4</v>
      </c>
      <c r="AD1279" s="13">
        <f t="shared" si="1587"/>
        <v>7.844701268550087E-4</v>
      </c>
      <c r="AE1279" s="13">
        <f t="shared" si="1588"/>
        <v>1.5762843883261883E-3</v>
      </c>
      <c r="AF1279" s="13">
        <f t="shared" si="1589"/>
        <v>1.5836629004867769E-3</v>
      </c>
      <c r="AG1279" s="13">
        <f t="shared" si="1590"/>
        <v>1.0607173007409539E-3</v>
      </c>
      <c r="AH1279" s="13">
        <f t="shared" si="1591"/>
        <v>4.3633735951130986E-2</v>
      </c>
      <c r="AI1279" s="13">
        <f t="shared" si="1592"/>
        <v>3.2104733274265607E-2</v>
      </c>
      <c r="AJ1279" s="13">
        <f t="shared" si="1593"/>
        <v>1.1810974652343757E-2</v>
      </c>
      <c r="AK1279" s="13">
        <f t="shared" si="1594"/>
        <v>2.8967508943637285E-3</v>
      </c>
      <c r="AL1279" s="13">
        <f t="shared" si="1595"/>
        <v>3.1511033538558009E-5</v>
      </c>
      <c r="AM1279" s="13">
        <f t="shared" si="1596"/>
        <v>1.1543913733408639E-4</v>
      </c>
      <c r="AN1279" s="13">
        <f t="shared" si="1597"/>
        <v>2.3195900487769019E-4</v>
      </c>
      <c r="AO1279" s="13">
        <f t="shared" si="1598"/>
        <v>2.3304479393385506E-4</v>
      </c>
      <c r="AP1279" s="13">
        <f t="shared" si="1599"/>
        <v>1.56090443677925E-4</v>
      </c>
      <c r="AQ1279" s="13">
        <f t="shared" si="1600"/>
        <v>7.8410547805951279E-5</v>
      </c>
      <c r="AR1279" s="13">
        <f t="shared" si="1601"/>
        <v>1.7535193356528443E-2</v>
      </c>
      <c r="AS1279" s="13">
        <f t="shared" si="1602"/>
        <v>1.2902005600770199E-2</v>
      </c>
      <c r="AT1279" s="13">
        <f t="shared" si="1603"/>
        <v>4.7465045049055864E-3</v>
      </c>
      <c r="AU1279" s="13">
        <f t="shared" si="1604"/>
        <v>1.1641241789438861E-3</v>
      </c>
      <c r="AV1279" s="13">
        <f t="shared" si="1605"/>
        <v>2.1413417536017893E-4</v>
      </c>
      <c r="AW1279" s="13">
        <f t="shared" si="1606"/>
        <v>1.2940914814930138E-6</v>
      </c>
      <c r="AX1279" s="13">
        <f t="shared" si="1607"/>
        <v>1.4156258656043015E-5</v>
      </c>
      <c r="AY1279" s="13">
        <f t="shared" si="1608"/>
        <v>2.8445046857408703E-5</v>
      </c>
      <c r="AZ1279" s="13">
        <f t="shared" si="1609"/>
        <v>2.8578196767222104E-5</v>
      </c>
      <c r="BA1279" s="13">
        <f t="shared" si="1610"/>
        <v>1.9141313296948574E-5</v>
      </c>
      <c r="BB1279" s="13">
        <f t="shared" si="1611"/>
        <v>9.6154564365002073E-6</v>
      </c>
      <c r="BC1279" s="13">
        <f t="shared" si="1612"/>
        <v>3.8641863720802194E-6</v>
      </c>
      <c r="BD1279" s="13">
        <f t="shared" si="1613"/>
        <v>5.8724249205403646E-3</v>
      </c>
      <c r="BE1279" s="13">
        <f t="shared" si="1614"/>
        <v>4.3207997582020491E-3</v>
      </c>
      <c r="BF1279" s="13">
        <f t="shared" si="1615"/>
        <v>1.5895742221563372E-3</v>
      </c>
      <c r="BG1279" s="13">
        <f t="shared" si="1616"/>
        <v>3.8985779626367806E-4</v>
      </c>
      <c r="BH1279" s="13">
        <f t="shared" si="1617"/>
        <v>7.1712175746057932E-5</v>
      </c>
      <c r="BI1279" s="13">
        <f t="shared" si="1618"/>
        <v>1.0552845062008832E-5</v>
      </c>
      <c r="BJ1279" s="14">
        <f t="shared" si="1619"/>
        <v>0.12696182903935135</v>
      </c>
      <c r="BK1279" s="14">
        <f t="shared" si="1620"/>
        <v>0.20067638994769746</v>
      </c>
      <c r="BL1279" s="14">
        <f t="shared" si="1621"/>
        <v>0.58086841365261266</v>
      </c>
      <c r="BM1279" s="14">
        <f t="shared" si="1622"/>
        <v>0.51270800838754349</v>
      </c>
      <c r="BN1279" s="14">
        <f t="shared" si="1623"/>
        <v>0.48263235355474965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1.36507936507937</v>
      </c>
      <c r="F1280" s="10">
        <f>VLOOKUP(B1280,home!$B$2:$E$405,3,FALSE)</f>
        <v>0.85</v>
      </c>
      <c r="G1280" s="10">
        <f>VLOOKUP(C1280,away!$B$2:$E$405,4,FALSE)</f>
        <v>1.26</v>
      </c>
      <c r="H1280" s="10">
        <f>VLOOKUP(A1280,away!$A$2:$E$405,3,FALSE)</f>
        <v>1.0634920634920599</v>
      </c>
      <c r="I1280" s="10">
        <f>VLOOKUP(C1280,away!$B$2:$E$405,3,FALSE)</f>
        <v>0.63</v>
      </c>
      <c r="J1280" s="10">
        <f>VLOOKUP(B1280,home!$B$2:$E$405,4,FALSE)</f>
        <v>0.78</v>
      </c>
      <c r="K1280" s="12">
        <f t="shared" si="1568"/>
        <v>1.4620000000000051</v>
      </c>
      <c r="L1280" s="12">
        <f t="shared" si="1569"/>
        <v>0.52259999999999829</v>
      </c>
      <c r="M1280" s="13">
        <f t="shared" si="1570"/>
        <v>0.13743557735451525</v>
      </c>
      <c r="N1280" s="13">
        <f t="shared" si="1571"/>
        <v>0.20093081409230198</v>
      </c>
      <c r="O1280" s="13">
        <f t="shared" si="1572"/>
        <v>7.1823832725469425E-2</v>
      </c>
      <c r="P1280" s="13">
        <f t="shared" si="1573"/>
        <v>0.10500644344463667</v>
      </c>
      <c r="Q1280" s="13">
        <f t="shared" si="1574"/>
        <v>0.14688042510147328</v>
      </c>
      <c r="R1280" s="13">
        <f t="shared" si="1575"/>
        <v>1.8767567491165101E-2</v>
      </c>
      <c r="S1280" s="13">
        <f t="shared" si="1576"/>
        <v>2.0057312264293088E-2</v>
      </c>
      <c r="T1280" s="13">
        <f t="shared" si="1577"/>
        <v>7.6759710158029681E-2</v>
      </c>
      <c r="U1280" s="13">
        <f t="shared" si="1578"/>
        <v>2.7438183672083467E-2</v>
      </c>
      <c r="V1280" s="13">
        <f t="shared" si="1579"/>
        <v>1.7027347701316911E-3</v>
      </c>
      <c r="W1280" s="13">
        <f t="shared" si="1580"/>
        <v>7.1579727166118254E-2</v>
      </c>
      <c r="X1280" s="13">
        <f t="shared" si="1581"/>
        <v>3.7407565417013275E-2</v>
      </c>
      <c r="Y1280" s="13">
        <f t="shared" si="1582"/>
        <v>9.7745968434655352E-3</v>
      </c>
      <c r="Z1280" s="13">
        <f t="shared" si="1583"/>
        <v>3.26931025696095E-3</v>
      </c>
      <c r="AA1280" s="13">
        <f t="shared" si="1584"/>
        <v>4.7797315956769251E-3</v>
      </c>
      <c r="AB1280" s="13">
        <f t="shared" si="1585"/>
        <v>3.493983796439845E-3</v>
      </c>
      <c r="AC1280" s="13">
        <f t="shared" si="1586"/>
        <v>8.1309969815821349E-5</v>
      </c>
      <c r="AD1280" s="13">
        <f t="shared" si="1587"/>
        <v>2.6162390279216314E-2</v>
      </c>
      <c r="AE1280" s="13">
        <f t="shared" si="1588"/>
        <v>1.3672465159918401E-2</v>
      </c>
      <c r="AF1280" s="13">
        <f t="shared" si="1589"/>
        <v>3.5726151462866658E-3</v>
      </c>
      <c r="AG1280" s="13">
        <f t="shared" si="1590"/>
        <v>6.2234955848313529E-4</v>
      </c>
      <c r="AH1280" s="13">
        <f t="shared" si="1591"/>
        <v>4.2713538507194664E-4</v>
      </c>
      <c r="AI1280" s="13">
        <f t="shared" si="1592"/>
        <v>6.2447193297518813E-4</v>
      </c>
      <c r="AJ1280" s="13">
        <f t="shared" si="1593"/>
        <v>4.5648898300486421E-4</v>
      </c>
      <c r="AK1280" s="13">
        <f t="shared" si="1594"/>
        <v>2.2246229771770467E-4</v>
      </c>
      <c r="AL1280" s="13">
        <f t="shared" si="1595"/>
        <v>2.4849666764017572E-6</v>
      </c>
      <c r="AM1280" s="13">
        <f t="shared" si="1596"/>
        <v>7.6498829176428725E-3</v>
      </c>
      <c r="AN1280" s="13">
        <f t="shared" si="1597"/>
        <v>3.9978288127601527E-3</v>
      </c>
      <c r="AO1280" s="13">
        <f t="shared" si="1598"/>
        <v>1.0446326687742243E-3</v>
      </c>
      <c r="AP1280" s="13">
        <f t="shared" si="1599"/>
        <v>1.8197501090046929E-4</v>
      </c>
      <c r="AQ1280" s="13">
        <f t="shared" si="1600"/>
        <v>2.3775035174146231E-5</v>
      </c>
      <c r="AR1280" s="13">
        <f t="shared" si="1601"/>
        <v>4.4644190447719737E-5</v>
      </c>
      <c r="AS1280" s="13">
        <f t="shared" si="1602"/>
        <v>6.5269806434566479E-5</v>
      </c>
      <c r="AT1280" s="13">
        <f t="shared" si="1603"/>
        <v>4.7712228503668271E-5</v>
      </c>
      <c r="AU1280" s="13">
        <f t="shared" si="1604"/>
        <v>2.3251759357454427E-5</v>
      </c>
      <c r="AV1280" s="13">
        <f t="shared" si="1605"/>
        <v>8.4985180451496235E-6</v>
      </c>
      <c r="AW1280" s="13">
        <f t="shared" si="1606"/>
        <v>5.2739358927722565E-8</v>
      </c>
      <c r="AX1280" s="13">
        <f t="shared" si="1607"/>
        <v>1.864021470932322E-3</v>
      </c>
      <c r="AY1280" s="13">
        <f t="shared" si="1608"/>
        <v>9.7413762070922829E-4</v>
      </c>
      <c r="AZ1280" s="13">
        <f t="shared" si="1609"/>
        <v>2.5454216029132049E-4</v>
      </c>
      <c r="BA1280" s="13">
        <f t="shared" si="1610"/>
        <v>4.4341244322747893E-5</v>
      </c>
      <c r="BB1280" s="13">
        <f t="shared" si="1611"/>
        <v>5.7931835707669919E-6</v>
      </c>
      <c r="BC1280" s="13">
        <f t="shared" si="1612"/>
        <v>6.0550354681656434E-7</v>
      </c>
      <c r="BD1280" s="13">
        <f t="shared" si="1613"/>
        <v>3.8885089879963748E-6</v>
      </c>
      <c r="BE1280" s="13">
        <f t="shared" si="1614"/>
        <v>5.6850001404507196E-6</v>
      </c>
      <c r="BF1280" s="13">
        <f t="shared" si="1615"/>
        <v>4.1557351026694918E-6</v>
      </c>
      <c r="BG1280" s="13">
        <f t="shared" si="1616"/>
        <v>2.0252282400342731E-6</v>
      </c>
      <c r="BH1280" s="13">
        <f t="shared" si="1617"/>
        <v>7.4022092173252944E-7</v>
      </c>
      <c r="BI1280" s="13">
        <f t="shared" si="1618"/>
        <v>2.1644059751459225E-7</v>
      </c>
      <c r="BJ1280" s="14">
        <f t="shared" si="1619"/>
        <v>0.60340419455093153</v>
      </c>
      <c r="BK1280" s="14">
        <f t="shared" si="1620"/>
        <v>0.26526000039077813</v>
      </c>
      <c r="BL1280" s="14">
        <f t="shared" si="1621"/>
        <v>0.12823994551638346</v>
      </c>
      <c r="BM1280" s="14">
        <f t="shared" si="1622"/>
        <v>0.31835470562414198</v>
      </c>
      <c r="BN1280" s="14">
        <f t="shared" si="1623"/>
        <v>0.68084466020956169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1.36507936507937</v>
      </c>
      <c r="F1281" s="10">
        <f>VLOOKUP(B1281,home!$B$2:$E$405,3,FALSE)</f>
        <v>0.73</v>
      </c>
      <c r="G1281" s="10">
        <f>VLOOKUP(C1281,away!$B$2:$E$405,4,FALSE)</f>
        <v>0.73</v>
      </c>
      <c r="H1281" s="10">
        <f>VLOOKUP(A1281,away!$A$2:$E$405,3,FALSE)</f>
        <v>1.0634920634920599</v>
      </c>
      <c r="I1281" s="10">
        <f>VLOOKUP(C1281,away!$B$2:$E$405,3,FALSE)</f>
        <v>0.85</v>
      </c>
      <c r="J1281" s="10">
        <f>VLOOKUP(B1281,home!$B$2:$E$405,4,FALSE)</f>
        <v>1.72</v>
      </c>
      <c r="K1281" s="12">
        <f t="shared" si="1568"/>
        <v>0.72745079365079623</v>
      </c>
      <c r="L1281" s="12">
        <f t="shared" si="1569"/>
        <v>1.5548253968253916</v>
      </c>
      <c r="M1281" s="13">
        <f t="shared" si="1570"/>
        <v>0.10205165314686207</v>
      </c>
      <c r="N1281" s="13">
        <f t="shared" si="1571"/>
        <v>7.4237556075060593E-2</v>
      </c>
      <c r="O1281" s="13">
        <f t="shared" si="1572"/>
        <v>0.15867250210075703</v>
      </c>
      <c r="P1281" s="13">
        <f t="shared" si="1573"/>
        <v>0.11542643758375333</v>
      </c>
      <c r="Q1281" s="13">
        <f t="shared" si="1574"/>
        <v>2.7002084542749157E-2</v>
      </c>
      <c r="R1281" s="13">
        <f t="shared" si="1575"/>
        <v>0.12335401802204371</v>
      </c>
      <c r="S1281" s="13">
        <f t="shared" si="1576"/>
        <v>3.2638526869581089E-2</v>
      </c>
      <c r="T1281" s="13">
        <f t="shared" si="1577"/>
        <v>4.1983526814292724E-2</v>
      </c>
      <c r="U1281" s="13">
        <f t="shared" si="1578"/>
        <v>8.9733978310150314E-2</v>
      </c>
      <c r="V1281" s="13">
        <f t="shared" si="1579"/>
        <v>4.1017887275353942E-3</v>
      </c>
      <c r="W1281" s="13">
        <f t="shared" si="1580"/>
        <v>6.5475626102829238E-3</v>
      </c>
      <c r="X1281" s="13">
        <f t="shared" si="1581"/>
        <v>1.0180316633772243E-2</v>
      </c>
      <c r="Y1281" s="13">
        <f t="shared" si="1582"/>
        <v>7.9143074249565341E-3</v>
      </c>
      <c r="Z1281" s="13">
        <f t="shared" si="1583"/>
        <v>6.3931320007043518E-2</v>
      </c>
      <c r="AA1281" s="13">
        <f t="shared" si="1584"/>
        <v>4.6506889478266839E-2</v>
      </c>
      <c r="AB1281" s="13">
        <f t="shared" si="1585"/>
        <v>1.6915736830597536E-2</v>
      </c>
      <c r="AC1281" s="13">
        <f t="shared" si="1586"/>
        <v>2.8996030805305797E-4</v>
      </c>
      <c r="AD1281" s="13">
        <f t="shared" si="1587"/>
        <v>1.1907574043321478E-3</v>
      </c>
      <c r="AE1281" s="13">
        <f t="shared" si="1588"/>
        <v>1.8514198537135048E-3</v>
      </c>
      <c r="AF1281" s="13">
        <f t="shared" si="1589"/>
        <v>1.4393173043702548E-3</v>
      </c>
      <c r="AG1281" s="13">
        <f t="shared" si="1590"/>
        <v>7.4596236630837792E-4</v>
      </c>
      <c r="AH1281" s="13">
        <f t="shared" si="1591"/>
        <v>2.4850509999880633E-2</v>
      </c>
      <c r="AI1281" s="13">
        <f t="shared" si="1592"/>
        <v>1.8077523222040214E-2</v>
      </c>
      <c r="AJ1281" s="13">
        <f t="shared" si="1593"/>
        <v>6.5752543075569261E-3</v>
      </c>
      <c r="AK1281" s="13">
        <f t="shared" si="1594"/>
        <v>1.5943913214960341E-3</v>
      </c>
      <c r="AL1281" s="13">
        <f t="shared" si="1595"/>
        <v>1.3118488282041648E-5</v>
      </c>
      <c r="AM1281" s="13">
        <f t="shared" si="1596"/>
        <v>1.7324348376539665E-4</v>
      </c>
      <c r="AN1281" s="13">
        <f t="shared" si="1597"/>
        <v>2.6936336839294609E-4</v>
      </c>
      <c r="AO1281" s="13">
        <f t="shared" si="1598"/>
        <v>2.0940650307589337E-4</v>
      </c>
      <c r="AP1281" s="13">
        <f t="shared" si="1599"/>
        <v>1.0853018308093113E-4</v>
      </c>
      <c r="AQ1281" s="13">
        <f t="shared" si="1600"/>
        <v>4.2186371244085284E-5</v>
      </c>
      <c r="AR1281" s="13">
        <f t="shared" si="1601"/>
        <v>7.7276408143755592E-3</v>
      </c>
      <c r="AS1281" s="13">
        <f t="shared" si="1602"/>
        <v>5.6214784434657859E-3</v>
      </c>
      <c r="AT1281" s="13">
        <f t="shared" si="1603"/>
        <v>2.0446744775950141E-3</v>
      </c>
      <c r="AU1281" s="13">
        <f t="shared" si="1604"/>
        <v>4.9580002382800675E-4</v>
      </c>
      <c r="AV1281" s="13">
        <f t="shared" si="1605"/>
        <v>9.0167530206441786E-5</v>
      </c>
      <c r="AW1281" s="13">
        <f t="shared" si="1606"/>
        <v>4.12160661942539E-7</v>
      </c>
      <c r="AX1281" s="13">
        <f t="shared" si="1607"/>
        <v>2.1004351626661094E-5</v>
      </c>
      <c r="AY1281" s="13">
        <f t="shared" si="1608"/>
        <v>3.2658099352983392E-5</v>
      </c>
      <c r="AZ1281" s="13">
        <f t="shared" si="1609"/>
        <v>2.5388821143032742E-5</v>
      </c>
      <c r="BA1281" s="13">
        <f t="shared" si="1610"/>
        <v>1.3158394636214922E-5</v>
      </c>
      <c r="BB1281" s="13">
        <f t="shared" si="1611"/>
        <v>5.1147515404594922E-6</v>
      </c>
      <c r="BC1281" s="13">
        <f t="shared" si="1612"/>
        <v>1.5905091187116437E-6</v>
      </c>
      <c r="BD1281" s="13">
        <f t="shared" si="1613"/>
        <v>2.0025220326225944E-3</v>
      </c>
      <c r="BE1281" s="13">
        <f t="shared" si="1614"/>
        <v>1.4567362419345118E-3</v>
      </c>
      <c r="BF1281" s="13">
        <f t="shared" si="1615"/>
        <v>5.2985196766756947E-4</v>
      </c>
      <c r="BG1281" s="13">
        <f t="shared" si="1616"/>
        <v>1.2848041146573647E-4</v>
      </c>
      <c r="BH1281" s="13">
        <f t="shared" si="1617"/>
        <v>2.3365794322332712E-5</v>
      </c>
      <c r="BI1281" s="13">
        <f t="shared" si="1618"/>
        <v>3.3994931248124408E-6</v>
      </c>
      <c r="BJ1281" s="14">
        <f t="shared" si="1619"/>
        <v>0.17399445586681581</v>
      </c>
      <c r="BK1281" s="14">
        <f t="shared" si="1620"/>
        <v>0.25455414322342002</v>
      </c>
      <c r="BL1281" s="14">
        <f t="shared" si="1621"/>
        <v>0.5064049208233975</v>
      </c>
      <c r="BM1281" s="14">
        <f t="shared" si="1622"/>
        <v>0.39810834251075988</v>
      </c>
      <c r="BN1281" s="14">
        <f t="shared" si="1623"/>
        <v>0.6007442514712259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1.55833333333333</v>
      </c>
      <c r="F1282" s="10">
        <f>VLOOKUP(B1282,home!$B$2:$E$405,3,FALSE)</f>
        <v>1.28</v>
      </c>
      <c r="G1282" s="10">
        <f>VLOOKUP(C1282,away!$B$2:$E$405,4,FALSE)</f>
        <v>0.9</v>
      </c>
      <c r="H1282" s="10">
        <f>VLOOKUP(A1282,away!$A$2:$E$405,3,FALSE)</f>
        <v>1.1000000000000001</v>
      </c>
      <c r="I1282" s="10">
        <f>VLOOKUP(C1282,away!$B$2:$E$405,3,FALSE)</f>
        <v>0.51</v>
      </c>
      <c r="J1282" s="10">
        <f>VLOOKUP(B1282,home!$B$2:$E$405,4,FALSE)</f>
        <v>0.76</v>
      </c>
      <c r="K1282" s="12">
        <f t="shared" si="1568"/>
        <v>1.7951999999999961</v>
      </c>
      <c r="L1282" s="12">
        <f t="shared" si="1569"/>
        <v>0.42636000000000007</v>
      </c>
      <c r="M1282" s="13">
        <f t="shared" si="1570"/>
        <v>0.10843981070206096</v>
      </c>
      <c r="N1282" s="13">
        <f t="shared" si="1571"/>
        <v>0.19467114817233944</v>
      </c>
      <c r="O1282" s="13">
        <f t="shared" si="1572"/>
        <v>4.6234397690930719E-2</v>
      </c>
      <c r="P1282" s="13">
        <f t="shared" si="1573"/>
        <v>8.2999990734758652E-2</v>
      </c>
      <c r="Q1282" s="13">
        <f t="shared" si="1574"/>
        <v>0.17473682259949155</v>
      </c>
      <c r="R1282" s="13">
        <f t="shared" si="1575"/>
        <v>9.8562488997526142E-3</v>
      </c>
      <c r="S1282" s="13">
        <f t="shared" si="1576"/>
        <v>1.5882078771092632E-2</v>
      </c>
      <c r="T1282" s="13">
        <f t="shared" si="1577"/>
        <v>7.4500791683519224E-2</v>
      </c>
      <c r="U1282" s="13">
        <f t="shared" si="1578"/>
        <v>1.7693938024835855E-2</v>
      </c>
      <c r="V1282" s="13">
        <f t="shared" si="1579"/>
        <v>1.3506851633126918E-3</v>
      </c>
      <c r="W1282" s="13">
        <f t="shared" si="1580"/>
        <v>0.1045625146435355</v>
      </c>
      <c r="X1282" s="13">
        <f t="shared" si="1581"/>
        <v>4.4581273743417797E-2</v>
      </c>
      <c r="Y1282" s="13">
        <f t="shared" si="1582"/>
        <v>9.50383593662181E-3</v>
      </c>
      <c r="Z1282" s="13">
        <f t="shared" si="1583"/>
        <v>1.4007700936328419E-3</v>
      </c>
      <c r="AA1282" s="13">
        <f t="shared" si="1584"/>
        <v>2.5146624720896724E-3</v>
      </c>
      <c r="AB1282" s="13">
        <f t="shared" si="1585"/>
        <v>2.2571610349476855E-3</v>
      </c>
      <c r="AC1282" s="13">
        <f t="shared" si="1586"/>
        <v>6.4613525763005804E-5</v>
      </c>
      <c r="AD1282" s="13">
        <f t="shared" si="1587"/>
        <v>4.6927656572018646E-2</v>
      </c>
      <c r="AE1282" s="13">
        <f t="shared" si="1588"/>
        <v>2.0008075656045871E-2</v>
      </c>
      <c r="AF1282" s="13">
        <f t="shared" si="1589"/>
        <v>4.2653215683558605E-3</v>
      </c>
      <c r="AG1282" s="13">
        <f t="shared" si="1590"/>
        <v>6.06187501294735E-4</v>
      </c>
      <c r="AH1282" s="13">
        <f t="shared" si="1591"/>
        <v>1.4930808428032462E-4</v>
      </c>
      <c r="AI1282" s="13">
        <f t="shared" si="1592"/>
        <v>2.6803787290003816E-4</v>
      </c>
      <c r="AJ1282" s="13">
        <f t="shared" si="1593"/>
        <v>2.405907947150738E-4</v>
      </c>
      <c r="AK1282" s="13">
        <f t="shared" si="1594"/>
        <v>1.4396953155749982E-4</v>
      </c>
      <c r="AL1282" s="13">
        <f t="shared" si="1595"/>
        <v>1.9782115092045768E-6</v>
      </c>
      <c r="AM1282" s="13">
        <f t="shared" si="1596"/>
        <v>1.6848905815617522E-2</v>
      </c>
      <c r="AN1282" s="13">
        <f t="shared" si="1597"/>
        <v>7.1836994835466871E-3</v>
      </c>
      <c r="AO1282" s="13">
        <f t="shared" si="1598"/>
        <v>1.5314210559024832E-3</v>
      </c>
      <c r="AP1282" s="13">
        <f t="shared" si="1599"/>
        <v>2.1764556046486097E-4</v>
      </c>
      <c r="AQ1282" s="13">
        <f t="shared" si="1600"/>
        <v>2.319884028994953E-5</v>
      </c>
      <c r="AR1282" s="13">
        <f t="shared" si="1601"/>
        <v>1.2731798962751844E-5</v>
      </c>
      <c r="AS1282" s="13">
        <f t="shared" si="1602"/>
        <v>2.2856125497932063E-5</v>
      </c>
      <c r="AT1282" s="13">
        <f t="shared" si="1603"/>
        <v>2.0515658246943778E-5</v>
      </c>
      <c r="AU1282" s="13">
        <f t="shared" si="1604"/>
        <v>1.2276569894971128E-5</v>
      </c>
      <c r="AV1282" s="13">
        <f t="shared" si="1605"/>
        <v>5.5097245688630327E-6</v>
      </c>
      <c r="AW1282" s="13">
        <f t="shared" si="1606"/>
        <v>4.2059055585347869E-8</v>
      </c>
      <c r="AX1282" s="13">
        <f t="shared" si="1607"/>
        <v>5.0411926200327585E-3</v>
      </c>
      <c r="AY1282" s="13">
        <f t="shared" si="1608"/>
        <v>2.149362885477167E-3</v>
      </c>
      <c r="AZ1282" s="13">
        <f t="shared" si="1609"/>
        <v>4.5820117992602258E-4</v>
      </c>
      <c r="BA1282" s="13">
        <f t="shared" si="1610"/>
        <v>6.5119551691086353E-5</v>
      </c>
      <c r="BB1282" s="13">
        <f t="shared" si="1611"/>
        <v>6.9410930147528943E-6</v>
      </c>
      <c r="BC1282" s="13">
        <f t="shared" si="1612"/>
        <v>5.91880883554009E-7</v>
      </c>
      <c r="BD1282" s="13">
        <f t="shared" si="1613"/>
        <v>9.0472163429314594E-7</v>
      </c>
      <c r="BE1282" s="13">
        <f t="shared" si="1614"/>
        <v>1.6241562778830523E-6</v>
      </c>
      <c r="BF1282" s="13">
        <f t="shared" si="1615"/>
        <v>1.4578426750278248E-6</v>
      </c>
      <c r="BG1282" s="13">
        <f t="shared" si="1616"/>
        <v>8.7237305673664835E-7</v>
      </c>
      <c r="BH1282" s="13">
        <f t="shared" si="1617"/>
        <v>3.9152102786340707E-7</v>
      </c>
      <c r="BI1282" s="13">
        <f t="shared" si="1618"/>
        <v>1.4057170984407723E-7</v>
      </c>
      <c r="BJ1282" s="14">
        <f t="shared" si="1619"/>
        <v>0.70788990804348739</v>
      </c>
      <c r="BK1282" s="14">
        <f t="shared" si="1620"/>
        <v>0.21088851999397432</v>
      </c>
      <c r="BL1282" s="14">
        <f t="shared" si="1621"/>
        <v>7.9437595469562569E-2</v>
      </c>
      <c r="BM1282" s="14">
        <f t="shared" si="1622"/>
        <v>0.38052905397490128</v>
      </c>
      <c r="BN1282" s="14">
        <f t="shared" si="1623"/>
        <v>0.61693841879933398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1.55833333333333</v>
      </c>
      <c r="F1283" s="10">
        <f>VLOOKUP(B1283,home!$B$2:$E$405,3,FALSE)</f>
        <v>0.75</v>
      </c>
      <c r="G1283" s="10">
        <f>VLOOKUP(C1283,away!$B$2:$E$405,4,FALSE)</f>
        <v>1.28</v>
      </c>
      <c r="H1283" s="10">
        <f>VLOOKUP(A1283,away!$A$2:$E$405,3,FALSE)</f>
        <v>1.1000000000000001</v>
      </c>
      <c r="I1283" s="10">
        <f>VLOOKUP(C1283,away!$B$2:$E$405,3,FALSE)</f>
        <v>0.96</v>
      </c>
      <c r="J1283" s="10">
        <f>VLOOKUP(B1283,home!$B$2:$E$405,4,FALSE)</f>
        <v>1.21</v>
      </c>
      <c r="K1283" s="12">
        <f t="shared" si="1568"/>
        <v>1.4959999999999969</v>
      </c>
      <c r="L1283" s="12">
        <f t="shared" si="1569"/>
        <v>1.27776</v>
      </c>
      <c r="M1283" s="13">
        <f t="shared" si="1570"/>
        <v>6.2426837994865474E-2</v>
      </c>
      <c r="N1283" s="13">
        <f t="shared" si="1571"/>
        <v>9.3390549640318551E-2</v>
      </c>
      <c r="O1283" s="13">
        <f t="shared" si="1572"/>
        <v>7.9766516516319302E-2</v>
      </c>
      <c r="P1283" s="13">
        <f t="shared" si="1573"/>
        <v>0.11933070870841343</v>
      </c>
      <c r="Q1283" s="13">
        <f t="shared" si="1574"/>
        <v>6.9856131130958135E-2</v>
      </c>
      <c r="R1283" s="13">
        <f t="shared" si="1575"/>
        <v>5.0961232071946097E-2</v>
      </c>
      <c r="S1283" s="13">
        <f t="shared" si="1576"/>
        <v>5.7026026378364028E-2</v>
      </c>
      <c r="T1283" s="13">
        <f t="shared" si="1577"/>
        <v>8.925937011389308E-2</v>
      </c>
      <c r="U1283" s="13">
        <f t="shared" si="1578"/>
        <v>7.6238003179631197E-2</v>
      </c>
      <c r="V1283" s="13">
        <f t="shared" si="1579"/>
        <v>1.2111877877329617E-2</v>
      </c>
      <c r="W1283" s="13">
        <f t="shared" si="1580"/>
        <v>3.4834924057304401E-2</v>
      </c>
      <c r="X1283" s="13">
        <f t="shared" si="1581"/>
        <v>4.4510672563461272E-2</v>
      </c>
      <c r="Y1283" s="13">
        <f t="shared" si="1582"/>
        <v>2.8436978487344146E-2</v>
      </c>
      <c r="Z1283" s="13">
        <f t="shared" si="1583"/>
        <v>2.1705407964083278E-2</v>
      </c>
      <c r="AA1283" s="13">
        <f t="shared" si="1584"/>
        <v>3.2471290314268514E-2</v>
      </c>
      <c r="AB1283" s="13">
        <f t="shared" si="1585"/>
        <v>2.4288525155072804E-2</v>
      </c>
      <c r="AC1283" s="13">
        <f t="shared" si="1586"/>
        <v>1.4470128326561783E-3</v>
      </c>
      <c r="AD1283" s="13">
        <f t="shared" si="1587"/>
        <v>1.3028261597431819E-2</v>
      </c>
      <c r="AE1283" s="13">
        <f t="shared" si="1588"/>
        <v>1.6646991538734481E-2</v>
      </c>
      <c r="AF1283" s="13">
        <f t="shared" si="1589"/>
        <v>1.0635429954266688E-2</v>
      </c>
      <c r="AG1283" s="13">
        <f t="shared" si="1590"/>
        <v>4.5298423261212672E-3</v>
      </c>
      <c r="AH1283" s="13">
        <f t="shared" si="1591"/>
        <v>6.933575520046766E-3</v>
      </c>
      <c r="AI1283" s="13">
        <f t="shared" si="1592"/>
        <v>1.0372628977989941E-2</v>
      </c>
      <c r="AJ1283" s="13">
        <f t="shared" si="1593"/>
        <v>7.7587264755364605E-3</v>
      </c>
      <c r="AK1283" s="13">
        <f t="shared" si="1594"/>
        <v>3.8690182691341751E-3</v>
      </c>
      <c r="AL1283" s="13">
        <f t="shared" si="1595"/>
        <v>1.1064027740455633E-4</v>
      </c>
      <c r="AM1283" s="13">
        <f t="shared" si="1596"/>
        <v>3.8980558699515892E-3</v>
      </c>
      <c r="AN1283" s="13">
        <f t="shared" si="1597"/>
        <v>4.9807798683893425E-3</v>
      </c>
      <c r="AO1283" s="13">
        <f t="shared" si="1598"/>
        <v>3.1821206423165846E-3</v>
      </c>
      <c r="AP1283" s="13">
        <f t="shared" si="1599"/>
        <v>1.3553288239754795E-3</v>
      </c>
      <c r="AQ1283" s="13">
        <f t="shared" si="1600"/>
        <v>4.3294623953072742E-4</v>
      </c>
      <c r="AR1283" s="13">
        <f t="shared" si="1601"/>
        <v>1.7718890912989894E-3</v>
      </c>
      <c r="AS1283" s="13">
        <f t="shared" si="1602"/>
        <v>2.6507460805832825E-3</v>
      </c>
      <c r="AT1283" s="13">
        <f t="shared" si="1603"/>
        <v>1.9827580682762916E-3</v>
      </c>
      <c r="AU1283" s="13">
        <f t="shared" si="1604"/>
        <v>9.8873535671377562E-4</v>
      </c>
      <c r="AV1283" s="13">
        <f t="shared" si="1605"/>
        <v>3.6978702341095129E-4</v>
      </c>
      <c r="AW1283" s="13">
        <f t="shared" si="1606"/>
        <v>5.8747804000345176E-6</v>
      </c>
      <c r="AX1283" s="13">
        <f t="shared" si="1607"/>
        <v>9.7191526357459461E-4</v>
      </c>
      <c r="AY1283" s="13">
        <f t="shared" si="1608"/>
        <v>1.2418744471850739E-3</v>
      </c>
      <c r="AZ1283" s="13">
        <f t="shared" si="1609"/>
        <v>7.9340874681760039E-4</v>
      </c>
      <c r="BA1283" s="13">
        <f t="shared" si="1610"/>
        <v>3.379286534445523E-4</v>
      </c>
      <c r="BB1283" s="13">
        <f t="shared" si="1611"/>
        <v>1.0794792905632784E-4</v>
      </c>
      <c r="BC1283" s="13">
        <f t="shared" si="1612"/>
        <v>2.7586309166202665E-5</v>
      </c>
      <c r="BD1283" s="13">
        <f t="shared" si="1613"/>
        <v>3.7734150088303265E-4</v>
      </c>
      <c r="BE1283" s="13">
        <f t="shared" si="1614"/>
        <v>5.6450288532101565E-4</v>
      </c>
      <c r="BF1283" s="13">
        <f t="shared" si="1615"/>
        <v>4.2224815822011893E-4</v>
      </c>
      <c r="BG1283" s="13">
        <f t="shared" si="1616"/>
        <v>2.1056108156576559E-4</v>
      </c>
      <c r="BH1283" s="13">
        <f t="shared" si="1617"/>
        <v>7.8749844505596165E-5</v>
      </c>
      <c r="BI1283" s="13">
        <f t="shared" si="1618"/>
        <v>2.3561953476074309E-5</v>
      </c>
      <c r="BJ1283" s="14">
        <f t="shared" si="1619"/>
        <v>0.42245904420324193</v>
      </c>
      <c r="BK1283" s="14">
        <f t="shared" si="1620"/>
        <v>0.25369497851621836</v>
      </c>
      <c r="BL1283" s="14">
        <f t="shared" si="1621"/>
        <v>0.3021003975242002</v>
      </c>
      <c r="BM1283" s="14">
        <f t="shared" si="1622"/>
        <v>0.5229918524781374</v>
      </c>
      <c r="BN1283" s="14">
        <f t="shared" si="1623"/>
        <v>0.47573197606282097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1.55833333333333</v>
      </c>
      <c r="F1284" s="10">
        <f>VLOOKUP(B1284,home!$B$2:$E$405,3,FALSE)</f>
        <v>1.38</v>
      </c>
      <c r="G1284" s="10">
        <f>VLOOKUP(C1284,away!$B$2:$E$405,4,FALSE)</f>
        <v>1.28</v>
      </c>
      <c r="H1284" s="10">
        <f>VLOOKUP(A1284,away!$A$2:$E$405,3,FALSE)</f>
        <v>1.1000000000000001</v>
      </c>
      <c r="I1284" s="10">
        <f>VLOOKUP(C1284,away!$B$2:$E$405,3,FALSE)</f>
        <v>0.86</v>
      </c>
      <c r="J1284" s="10">
        <f>VLOOKUP(B1284,home!$B$2:$E$405,4,FALSE)</f>
        <v>0.91</v>
      </c>
      <c r="K1284" s="12">
        <f t="shared" si="1568"/>
        <v>2.7526399999999938</v>
      </c>
      <c r="L1284" s="12">
        <f t="shared" si="1569"/>
        <v>0.86086000000000007</v>
      </c>
      <c r="M1284" s="13">
        <f t="shared" si="1570"/>
        <v>2.6957330901741444E-2</v>
      </c>
      <c r="N1284" s="13">
        <f t="shared" si="1571"/>
        <v>7.4203827333369388E-2</v>
      </c>
      <c r="O1284" s="13">
        <f t="shared" si="1572"/>
        <v>2.3206487880073137E-2</v>
      </c>
      <c r="P1284" s="13">
        <f t="shared" si="1573"/>
        <v>6.3879106798204369E-2</v>
      </c>
      <c r="Q1284" s="13">
        <f t="shared" si="1574"/>
        <v>0.10212821163546275</v>
      </c>
      <c r="R1284" s="13">
        <f t="shared" si="1575"/>
        <v>9.988768578219882E-3</v>
      </c>
      <c r="S1284" s="13">
        <f t="shared" si="1576"/>
        <v>3.7842584455132375E-2</v>
      </c>
      <c r="T1284" s="13">
        <f t="shared" si="1577"/>
        <v>8.7918092268504472E-2</v>
      </c>
      <c r="U1284" s="13">
        <f t="shared" si="1578"/>
        <v>2.7495483939151109E-2</v>
      </c>
      <c r="V1284" s="13">
        <f t="shared" si="1579"/>
        <v>9.9636904077972169E-3</v>
      </c>
      <c r="W1284" s="13">
        <f t="shared" si="1580"/>
        <v>9.3707400158746512E-2</v>
      </c>
      <c r="X1284" s="13">
        <f t="shared" si="1581"/>
        <v>8.0668952500658517E-2</v>
      </c>
      <c r="Y1284" s="13">
        <f t="shared" si="1582"/>
        <v>3.472233722485845E-2</v>
      </c>
      <c r="Z1284" s="13">
        <f t="shared" si="1583"/>
        <v>2.8663104394154567E-3</v>
      </c>
      <c r="AA1284" s="13">
        <f t="shared" si="1584"/>
        <v>7.8899207679525435E-3</v>
      </c>
      <c r="AB1284" s="13">
        <f t="shared" si="1585"/>
        <v>1.0859055751348424E-2</v>
      </c>
      <c r="AC1284" s="13">
        <f t="shared" si="1586"/>
        <v>1.4756460079074607E-3</v>
      </c>
      <c r="AD1284" s="13">
        <f t="shared" si="1587"/>
        <v>6.4485684493242865E-2</v>
      </c>
      <c r="AE1284" s="13">
        <f t="shared" si="1588"/>
        <v>5.5513146352853059E-2</v>
      </c>
      <c r="AF1284" s="13">
        <f t="shared" si="1589"/>
        <v>2.3894523584658541E-2</v>
      </c>
      <c r="AG1284" s="13">
        <f t="shared" si="1590"/>
        <v>6.8566131910297199E-3</v>
      </c>
      <c r="AH1284" s="13">
        <f t="shared" si="1591"/>
        <v>6.1687300121879729E-4</v>
      </c>
      <c r="AI1284" s="13">
        <f t="shared" si="1592"/>
        <v>1.6980292980749063E-3</v>
      </c>
      <c r="AJ1284" s="13">
        <f t="shared" si="1593"/>
        <v>2.3370316835264501E-3</v>
      </c>
      <c r="AK1284" s="13">
        <f t="shared" si="1594"/>
        <v>2.1443356311140775E-3</v>
      </c>
      <c r="AL1284" s="13">
        <f t="shared" si="1595"/>
        <v>1.3986985474051552E-4</v>
      </c>
      <c r="AM1284" s="13">
        <f t="shared" si="1596"/>
        <v>3.5501174912695922E-2</v>
      </c>
      <c r="AN1284" s="13">
        <f t="shared" si="1597"/>
        <v>3.0561541435343408E-2</v>
      </c>
      <c r="AO1284" s="13">
        <f t="shared" si="1598"/>
        <v>1.3154604280014864E-2</v>
      </c>
      <c r="AP1284" s="13">
        <f t="shared" si="1599"/>
        <v>3.7747575468311998E-3</v>
      </c>
      <c r="AQ1284" s="13">
        <f t="shared" si="1600"/>
        <v>8.123844454412764E-4</v>
      </c>
      <c r="AR1284" s="13">
        <f t="shared" si="1601"/>
        <v>1.0620825836584282E-4</v>
      </c>
      <c r="AS1284" s="13">
        <f t="shared" si="1602"/>
        <v>2.9235310030815292E-4</v>
      </c>
      <c r="AT1284" s="13">
        <f t="shared" si="1603"/>
        <v>4.0237141901611618E-4</v>
      </c>
      <c r="AU1284" s="13">
        <f t="shared" si="1604"/>
        <v>3.6919455428017318E-4</v>
      </c>
      <c r="AV1284" s="13">
        <f t="shared" si="1605"/>
        <v>2.5406492447344346E-4</v>
      </c>
      <c r="AW1284" s="13">
        <f t="shared" si="1606"/>
        <v>9.2066910207361338E-6</v>
      </c>
      <c r="AX1284" s="13">
        <f t="shared" si="1607"/>
        <v>1.6286992351947183E-2</v>
      </c>
      <c r="AY1284" s="13">
        <f t="shared" si="1608"/>
        <v>1.4020820236097253E-2</v>
      </c>
      <c r="AZ1284" s="13">
        <f t="shared" si="1609"/>
        <v>6.0349816542233405E-3</v>
      </c>
      <c r="BA1284" s="13">
        <f t="shared" si="1610"/>
        <v>1.7317581022849022E-3</v>
      </c>
      <c r="BB1284" s="13">
        <f t="shared" si="1611"/>
        <v>3.7270031998324515E-4</v>
      </c>
      <c r="BC1284" s="13">
        <f t="shared" si="1612"/>
        <v>6.4168559492155309E-5</v>
      </c>
      <c r="BD1284" s="13">
        <f t="shared" si="1613"/>
        <v>1.5238406882803238E-5</v>
      </c>
      <c r="BE1284" s="13">
        <f t="shared" si="1614"/>
        <v>4.1945848321879403E-5</v>
      </c>
      <c r="BF1284" s="13">
        <f t="shared" si="1615"/>
        <v>5.7730909962368949E-5</v>
      </c>
      <c r="BG1284" s="13">
        <f t="shared" si="1616"/>
        <v>5.2970803999604959E-5</v>
      </c>
      <c r="BH1284" s="13">
        <f t="shared" si="1617"/>
        <v>3.6452388480368076E-5</v>
      </c>
      <c r="BI1284" s="13">
        <f t="shared" si="1618"/>
        <v>2.0068060525320024E-5</v>
      </c>
      <c r="BJ1284" s="14">
        <f t="shared" si="1619"/>
        <v>0.74641467258773919</v>
      </c>
      <c r="BK1284" s="14">
        <f t="shared" si="1620"/>
        <v>0.15427904866162062</v>
      </c>
      <c r="BL1284" s="14">
        <f t="shared" si="1621"/>
        <v>8.7884585205295365E-2</v>
      </c>
      <c r="BM1284" s="14">
        <f t="shared" si="1622"/>
        <v>0.67706927022192331</v>
      </c>
      <c r="BN1284" s="14">
        <f t="shared" si="1623"/>
        <v>0.30036373312707099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1.55833333333333</v>
      </c>
      <c r="F1285" s="10">
        <f>VLOOKUP(B1285,home!$B$2:$E$405,3,FALSE)</f>
        <v>0.83</v>
      </c>
      <c r="G1285" s="10">
        <f>VLOOKUP(C1285,away!$B$2:$E$405,4,FALSE)</f>
        <v>0.77</v>
      </c>
      <c r="H1285" s="10">
        <f>VLOOKUP(A1285,away!$A$2:$E$405,3,FALSE)</f>
        <v>1.1000000000000001</v>
      </c>
      <c r="I1285" s="10">
        <f>VLOOKUP(C1285,away!$B$2:$E$405,3,FALSE)</f>
        <v>0.64</v>
      </c>
      <c r="J1285" s="10">
        <f>VLOOKUP(B1285,home!$B$2:$E$405,4,FALSE)</f>
        <v>2.08</v>
      </c>
      <c r="K1285" s="12">
        <f t="shared" si="1568"/>
        <v>0.9959308333333311</v>
      </c>
      <c r="L1285" s="12">
        <f t="shared" si="1569"/>
        <v>1.4643200000000003</v>
      </c>
      <c r="M1285" s="13">
        <f t="shared" si="1570"/>
        <v>8.5413523721233217E-2</v>
      </c>
      <c r="N1285" s="13">
        <f t="shared" si="1571"/>
        <v>8.5065961857624037E-2</v>
      </c>
      <c r="O1285" s="13">
        <f t="shared" si="1572"/>
        <v>0.12507273105547626</v>
      </c>
      <c r="P1285" s="13">
        <f t="shared" si="1573"/>
        <v>0.12456378926735606</v>
      </c>
      <c r="Q1285" s="13">
        <f t="shared" si="1574"/>
        <v>4.235990714058243E-2</v>
      </c>
      <c r="R1285" s="13">
        <f t="shared" si="1575"/>
        <v>9.1573250769577522E-2</v>
      </c>
      <c r="S1285" s="13">
        <f t="shared" si="1576"/>
        <v>4.5414756705515369E-2</v>
      </c>
      <c r="T1285" s="13">
        <f t="shared" si="1577"/>
        <v>6.2028459224097679E-2</v>
      </c>
      <c r="U1285" s="13">
        <f t="shared" si="1578"/>
        <v>9.1200623949987444E-2</v>
      </c>
      <c r="V1285" s="13">
        <f t="shared" si="1579"/>
        <v>7.3590144321577884E-3</v>
      </c>
      <c r="W1285" s="13">
        <f t="shared" si="1580"/>
        <v>1.4062512539480928E-2</v>
      </c>
      <c r="X1285" s="13">
        <f t="shared" si="1581"/>
        <v>2.0592018361812715E-2</v>
      </c>
      <c r="Y1285" s="13">
        <f t="shared" si="1582"/>
        <v>1.5076652163784805E-2</v>
      </c>
      <c r="Z1285" s="13">
        <f t="shared" si="1583"/>
        <v>4.4697514188969251E-2</v>
      </c>
      <c r="AA1285" s="13">
        <f t="shared" si="1584"/>
        <v>4.4515632554148539E-2</v>
      </c>
      <c r="AB1285" s="13">
        <f t="shared" si="1585"/>
        <v>2.2167245513006757E-2</v>
      </c>
      <c r="AC1285" s="13">
        <f t="shared" si="1586"/>
        <v>6.7075642928519767E-4</v>
      </c>
      <c r="AD1285" s="13">
        <f t="shared" si="1587"/>
        <v>3.5013224580514144E-3</v>
      </c>
      <c r="AE1285" s="13">
        <f t="shared" si="1588"/>
        <v>5.1270565017738478E-3</v>
      </c>
      <c r="AF1285" s="13">
        <f t="shared" si="1589"/>
        <v>3.753825688338742E-3</v>
      </c>
      <c r="AG1285" s="13">
        <f t="shared" si="1590"/>
        <v>1.8322673439827289E-3</v>
      </c>
      <c r="AH1285" s="13">
        <f t="shared" si="1591"/>
        <v>1.636286599429787E-2</v>
      </c>
      <c r="AI1285" s="13">
        <f t="shared" si="1592"/>
        <v>1.6296282765422703E-2</v>
      </c>
      <c r="AJ1285" s="13">
        <f t="shared" si="1593"/>
        <v>8.1149852374015168E-3</v>
      </c>
      <c r="AK1285" s="13">
        <f t="shared" si="1594"/>
        <v>2.6939880033243243E-3</v>
      </c>
      <c r="AL1285" s="13">
        <f t="shared" si="1595"/>
        <v>3.9128212426826809E-5</v>
      </c>
      <c r="AM1285" s="13">
        <f t="shared" si="1596"/>
        <v>6.9741499868317082E-4</v>
      </c>
      <c r="AN1285" s="13">
        <f t="shared" si="1597"/>
        <v>1.0212387308717408E-3</v>
      </c>
      <c r="AO1285" s="13">
        <f t="shared" si="1598"/>
        <v>7.4771014919505405E-4</v>
      </c>
      <c r="AP1285" s="13">
        <f t="shared" si="1599"/>
        <v>3.6496230855643386E-4</v>
      </c>
      <c r="AQ1285" s="13">
        <f t="shared" si="1600"/>
        <v>1.3360540191633937E-4</v>
      </c>
      <c r="AR1285" s="13">
        <f t="shared" si="1601"/>
        <v>4.792094386554052E-3</v>
      </c>
      <c r="AS1285" s="13">
        <f t="shared" si="1602"/>
        <v>4.772594555812755E-3</v>
      </c>
      <c r="AT1285" s="13">
        <f t="shared" si="1603"/>
        <v>2.3765870365663579E-3</v>
      </c>
      <c r="AU1285" s="13">
        <f t="shared" si="1604"/>
        <v>7.8897210260557495E-4</v>
      </c>
      <c r="AV1285" s="13">
        <f t="shared" si="1605"/>
        <v>1.9644041090618013E-4</v>
      </c>
      <c r="AW1285" s="13">
        <f t="shared" si="1606"/>
        <v>1.5850854482205382E-6</v>
      </c>
      <c r="AX1285" s="13">
        <f t="shared" si="1607"/>
        <v>1.1576285013628231E-4</v>
      </c>
      <c r="AY1285" s="13">
        <f t="shared" si="1608"/>
        <v>1.6951385671156095E-4</v>
      </c>
      <c r="AZ1285" s="13">
        <f t="shared" si="1609"/>
        <v>1.2411126532993651E-4</v>
      </c>
      <c r="BA1285" s="13">
        <f t="shared" si="1610"/>
        <v>6.0579536015977552E-5</v>
      </c>
      <c r="BB1285" s="13">
        <f t="shared" si="1611"/>
        <v>2.2176956544729071E-5</v>
      </c>
      <c r="BC1285" s="13">
        <f t="shared" si="1612"/>
        <v>6.4948322015155342E-6</v>
      </c>
      <c r="BD1285" s="13">
        <f t="shared" si="1613"/>
        <v>1.1695266086864716E-3</v>
      </c>
      <c r="BE1285" s="13">
        <f t="shared" si="1614"/>
        <v>1.1647676099946225E-3</v>
      </c>
      <c r="BF1285" s="13">
        <f t="shared" si="1615"/>
        <v>5.8001398823080827E-4</v>
      </c>
      <c r="BG1285" s="13">
        <f t="shared" si="1616"/>
        <v>1.9255127154789927E-4</v>
      </c>
      <c r="BH1285" s="13">
        <f t="shared" si="1617"/>
        <v>4.7941937083022961E-5</v>
      </c>
      <c r="BI1285" s="13">
        <f t="shared" si="1618"/>
        <v>9.5493706701418409E-6</v>
      </c>
      <c r="BJ1285" s="14">
        <f t="shared" si="1619"/>
        <v>0.2568635541656919</v>
      </c>
      <c r="BK1285" s="14">
        <f t="shared" si="1620"/>
        <v>0.26363048262468608</v>
      </c>
      <c r="BL1285" s="14">
        <f t="shared" si="1621"/>
        <v>0.4340886451213008</v>
      </c>
      <c r="BM1285" s="14">
        <f t="shared" si="1622"/>
        <v>0.44506310351753514</v>
      </c>
      <c r="BN1285" s="14">
        <f t="shared" si="1623"/>
        <v>0.55404916381184954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1.5952380952381</v>
      </c>
      <c r="F1286" s="10">
        <f>VLOOKUP(B1286,home!$B$2:$E$405,3,FALSE)</f>
        <v>1.07</v>
      </c>
      <c r="G1286" s="10">
        <f>VLOOKUP(C1286,away!$B$2:$E$405,4,FALSE)</f>
        <v>1.25</v>
      </c>
      <c r="H1286" s="10">
        <f>VLOOKUP(A1286,away!$A$2:$E$405,3,FALSE)</f>
        <v>1.4365079365079401</v>
      </c>
      <c r="I1286" s="10">
        <f>VLOOKUP(C1286,away!$B$2:$E$405,3,FALSE)</f>
        <v>1.34</v>
      </c>
      <c r="J1286" s="10">
        <f>VLOOKUP(B1286,home!$B$2:$E$405,4,FALSE)</f>
        <v>0.7</v>
      </c>
      <c r="K1286" s="12">
        <f t="shared" si="1568"/>
        <v>2.1336309523809587</v>
      </c>
      <c r="L1286" s="12">
        <f t="shared" si="1569"/>
        <v>1.3474444444444478</v>
      </c>
      <c r="M1286" s="13">
        <f t="shared" si="1570"/>
        <v>3.0774298648395117E-2</v>
      </c>
      <c r="N1286" s="13">
        <f t="shared" si="1571"/>
        <v>6.5660996134031313E-2</v>
      </c>
      <c r="O1286" s="13">
        <f t="shared" si="1572"/>
        <v>4.1466657745454279E-2</v>
      </c>
      <c r="P1286" s="13">
        <f t="shared" si="1573"/>
        <v>8.8474544457488855E-2</v>
      </c>
      <c r="Q1286" s="13">
        <f t="shared" si="1574"/>
        <v>7.0048166857867869E-2</v>
      </c>
      <c r="R1286" s="13">
        <f t="shared" si="1575"/>
        <v>2.7937008804395855E-2</v>
      </c>
      <c r="S1286" s="13">
        <f t="shared" si="1576"/>
        <v>6.3589954611105295E-2</v>
      </c>
      <c r="T1286" s="13">
        <f t="shared" si="1577"/>
        <v>9.4386013276151745E-2</v>
      </c>
      <c r="U1286" s="13">
        <f t="shared" si="1578"/>
        <v>5.9607266701998347E-2</v>
      </c>
      <c r="V1286" s="13">
        <f t="shared" si="1579"/>
        <v>2.0313098604237533E-2</v>
      </c>
      <c r="W1286" s="13">
        <f t="shared" si="1580"/>
        <v>4.9818978988497645E-2</v>
      </c>
      <c r="X1286" s="13">
        <f t="shared" si="1581"/>
        <v>6.7128306465945822E-2</v>
      </c>
      <c r="Y1286" s="13">
        <f t="shared" si="1582"/>
        <v>4.5225831806251511E-2</v>
      </c>
      <c r="Z1286" s="13">
        <f t="shared" si="1583"/>
        <v>1.2547855769292938E-2</v>
      </c>
      <c r="AA1286" s="13">
        <f t="shared" si="1584"/>
        <v>2.6772493455375395E-2</v>
      </c>
      <c r="AB1286" s="13">
        <f t="shared" si="1585"/>
        <v>2.8561310354402802E-2</v>
      </c>
      <c r="AC1286" s="13">
        <f t="shared" si="1586"/>
        <v>3.6499453774385456E-3</v>
      </c>
      <c r="AD1286" s="13">
        <f t="shared" si="1587"/>
        <v>2.657382889646881E-2</v>
      </c>
      <c r="AE1286" s="13">
        <f t="shared" si="1588"/>
        <v>3.5806758114164228E-2</v>
      </c>
      <c r="AF1286" s="13">
        <f t="shared" si="1589"/>
        <v>2.4123808647248376E-2</v>
      </c>
      <c r="AG1286" s="13">
        <f t="shared" si="1590"/>
        <v>1.0835163980191916E-2</v>
      </c>
      <c r="AH1286" s="13">
        <f t="shared" si="1591"/>
        <v>4.2268846365059939E-3</v>
      </c>
      <c r="AI1286" s="13">
        <f t="shared" si="1592"/>
        <v>9.0186118925927247E-3</v>
      </c>
      <c r="AJ1286" s="13">
        <f t="shared" si="1593"/>
        <v>9.62119474077343E-3</v>
      </c>
      <c r="AK1286" s="13">
        <f t="shared" si="1594"/>
        <v>6.8426929659330289E-3</v>
      </c>
      <c r="AL1286" s="13">
        <f t="shared" si="1595"/>
        <v>4.1973629781542774E-4</v>
      </c>
      <c r="AM1286" s="13">
        <f t="shared" si="1596"/>
        <v>1.1339748771356269E-2</v>
      </c>
      <c r="AN1286" s="13">
        <f t="shared" si="1597"/>
        <v>1.5279681483359757E-2</v>
      </c>
      <c r="AO1286" s="13">
        <f t="shared" si="1598"/>
        <v>1.0294260963816904E-2</v>
      </c>
      <c r="AP1286" s="13">
        <f t="shared" si="1599"/>
        <v>4.6236482484521436E-3</v>
      </c>
      <c r="AQ1286" s="13">
        <f t="shared" si="1600"/>
        <v>1.5575272863605351E-3</v>
      </c>
      <c r="AR1286" s="13">
        <f t="shared" si="1601"/>
        <v>1.1390984441535176E-3</v>
      </c>
      <c r="AS1286" s="13">
        <f t="shared" si="1602"/>
        <v>2.4304156982549374E-3</v>
      </c>
      <c r="AT1286" s="13">
        <f t="shared" si="1603"/>
        <v>2.5928050804746583E-3</v>
      </c>
      <c r="AU1286" s="13">
        <f t="shared" si="1604"/>
        <v>1.8440297243971114E-3</v>
      </c>
      <c r="AV1286" s="13">
        <f t="shared" si="1605"/>
        <v>9.836197242710518E-4</v>
      </c>
      <c r="AW1286" s="13">
        <f t="shared" si="1606"/>
        <v>3.3520014511118223E-5</v>
      </c>
      <c r="AX1286" s="13">
        <f t="shared" si="1607"/>
        <v>4.0324731617982787E-3</v>
      </c>
      <c r="AY1286" s="13">
        <f t="shared" si="1608"/>
        <v>5.4335335592364279E-3</v>
      </c>
      <c r="AZ1286" s="13">
        <f t="shared" si="1609"/>
        <v>3.6606923040477966E-3</v>
      </c>
      <c r="BA1286" s="13">
        <f t="shared" si="1610"/>
        <v>1.6441931693032493E-3</v>
      </c>
      <c r="BB1286" s="13">
        <f t="shared" si="1611"/>
        <v>5.5386473789279292E-4</v>
      </c>
      <c r="BC1286" s="13">
        <f t="shared" si="1612"/>
        <v>1.4926039280946474E-4</v>
      </c>
      <c r="BD1286" s="13">
        <f t="shared" si="1613"/>
        <v>2.5581197837499533E-4</v>
      </c>
      <c r="BE1286" s="13">
        <f t="shared" si="1614"/>
        <v>5.4580835505069832E-4</v>
      </c>
      <c r="BF1286" s="13">
        <f t="shared" si="1615"/>
        <v>5.8227680020215319E-4</v>
      </c>
      <c r="BG1286" s="13">
        <f t="shared" si="1616"/>
        <v>4.141212679215525E-4</v>
      </c>
      <c r="BH1286" s="13">
        <f t="shared" si="1617"/>
        <v>2.2089548881916815E-4</v>
      </c>
      <c r="BI1286" s="13">
        <f t="shared" si="1618"/>
        <v>9.4261890437179744E-5</v>
      </c>
      <c r="BJ1286" s="14">
        <f t="shared" si="1619"/>
        <v>0.54817673724525284</v>
      </c>
      <c r="BK1286" s="14">
        <f t="shared" si="1620"/>
        <v>0.21265511155571717</v>
      </c>
      <c r="BL1286" s="14">
        <f t="shared" si="1621"/>
        <v>0.22515726574978892</v>
      </c>
      <c r="BM1286" s="14">
        <f t="shared" si="1622"/>
        <v>0.66877528412769316</v>
      </c>
      <c r="BN1286" s="14">
        <f t="shared" si="1623"/>
        <v>0.32436167264763327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1.66923076923077</v>
      </c>
      <c r="F1287" s="10">
        <f>VLOOKUP(B1287,home!$B$2:$E$405,3,FALSE)</f>
        <v>0.8</v>
      </c>
      <c r="G1287" s="10">
        <f>VLOOKUP(C1287,away!$B$2:$E$405,4,FALSE)</f>
        <v>0.77</v>
      </c>
      <c r="H1287" s="10">
        <f>VLOOKUP(A1287,away!$A$2:$E$405,3,FALSE)</f>
        <v>1.2</v>
      </c>
      <c r="I1287" s="10">
        <f>VLOOKUP(C1287,away!$B$2:$E$405,3,FALSE)</f>
        <v>0.6</v>
      </c>
      <c r="J1287" s="10">
        <f>VLOOKUP(B1287,home!$B$2:$E$405,4,FALSE)</f>
        <v>1.1100000000000001</v>
      </c>
      <c r="K1287" s="12">
        <f t="shared" si="1568"/>
        <v>1.0282461538461545</v>
      </c>
      <c r="L1287" s="12">
        <f t="shared" si="1569"/>
        <v>0.79920000000000002</v>
      </c>
      <c r="M1287" s="13">
        <f t="shared" si="1570"/>
        <v>0.160823762912952</v>
      </c>
      <c r="N1287" s="13">
        <f t="shared" si="1571"/>
        <v>0.16536641566230872</v>
      </c>
      <c r="O1287" s="13">
        <f t="shared" si="1572"/>
        <v>0.12853035132003124</v>
      </c>
      <c r="P1287" s="13">
        <f t="shared" si="1573"/>
        <v>0.13216083939731713</v>
      </c>
      <c r="Q1287" s="13">
        <f t="shared" si="1574"/>
        <v>8.5018690440046701E-2</v>
      </c>
      <c r="R1287" s="13">
        <f t="shared" si="1575"/>
        <v>5.1360728387484476E-2</v>
      </c>
      <c r="S1287" s="13">
        <f t="shared" si="1576"/>
        <v>2.7151596184914254E-2</v>
      </c>
      <c r="T1287" s="13">
        <f t="shared" si="1577"/>
        <v>6.7946937399685325E-2</v>
      </c>
      <c r="U1287" s="13">
        <f t="shared" si="1578"/>
        <v>5.2811471423167916E-2</v>
      </c>
      <c r="V1287" s="13">
        <f t="shared" si="1579"/>
        <v>2.4791649620954739E-3</v>
      </c>
      <c r="W1287" s="13">
        <f t="shared" si="1580"/>
        <v>2.9140047150004948E-2</v>
      </c>
      <c r="X1287" s="13">
        <f t="shared" si="1581"/>
        <v>2.3288725682283955E-2</v>
      </c>
      <c r="Y1287" s="13">
        <f t="shared" si="1582"/>
        <v>9.3061747826406679E-3</v>
      </c>
      <c r="Z1287" s="13">
        <f t="shared" si="1583"/>
        <v>1.3682498042425866E-2</v>
      </c>
      <c r="AA1287" s="13">
        <f t="shared" si="1584"/>
        <v>1.4068975987131934E-2</v>
      </c>
      <c r="AB1287" s="13">
        <f t="shared" si="1585"/>
        <v>7.2331852236611578E-3</v>
      </c>
      <c r="AC1287" s="13">
        <f t="shared" si="1586"/>
        <v>1.2733213225938969E-4</v>
      </c>
      <c r="AD1287" s="13">
        <f t="shared" si="1587"/>
        <v>7.490785351222046E-3</v>
      </c>
      <c r="AE1287" s="13">
        <f t="shared" si="1588"/>
        <v>5.9866356526966586E-3</v>
      </c>
      <c r="AF1287" s="13">
        <f t="shared" si="1589"/>
        <v>2.3922596068175848E-3</v>
      </c>
      <c r="AG1287" s="13">
        <f t="shared" si="1590"/>
        <v>6.3729795925620463E-4</v>
      </c>
      <c r="AH1287" s="13">
        <f t="shared" si="1591"/>
        <v>2.7337631088766878E-3</v>
      </c>
      <c r="AI1287" s="13">
        <f t="shared" si="1592"/>
        <v>2.8109814022289604E-3</v>
      </c>
      <c r="AJ1287" s="13">
        <f t="shared" si="1593"/>
        <v>1.4451904076874993E-3</v>
      </c>
      <c r="AK1287" s="13">
        <f t="shared" si="1594"/>
        <v>4.9533715942667574E-4</v>
      </c>
      <c r="AL1287" s="13">
        <f t="shared" si="1595"/>
        <v>4.1855310874076988E-6</v>
      </c>
      <c r="AM1287" s="13">
        <f t="shared" si="1596"/>
        <v>1.540474245336237E-3</v>
      </c>
      <c r="AN1287" s="13">
        <f t="shared" si="1597"/>
        <v>1.2311470168727206E-3</v>
      </c>
      <c r="AO1287" s="13">
        <f t="shared" si="1598"/>
        <v>4.9196634794233915E-4</v>
      </c>
      <c r="AP1287" s="13">
        <f t="shared" si="1599"/>
        <v>1.3105983509183915E-4</v>
      </c>
      <c r="AQ1287" s="13">
        <f t="shared" si="1600"/>
        <v>2.6185755051349464E-5</v>
      </c>
      <c r="AR1287" s="13">
        <f t="shared" si="1601"/>
        <v>4.3696469532284989E-4</v>
      </c>
      <c r="AS1287" s="13">
        <f t="shared" si="1602"/>
        <v>4.4930726733227711E-4</v>
      </c>
      <c r="AT1287" s="13">
        <f t="shared" si="1603"/>
        <v>2.3099923476476992E-4</v>
      </c>
      <c r="AU1287" s="13">
        <f t="shared" si="1604"/>
        <v>7.9174691562759855E-5</v>
      </c>
      <c r="AV1287" s="13">
        <f t="shared" si="1605"/>
        <v>2.0352768020340851E-5</v>
      </c>
      <c r="AW1287" s="13">
        <f t="shared" si="1606"/>
        <v>9.5543388581956569E-8</v>
      </c>
      <c r="AX1287" s="13">
        <f t="shared" si="1607"/>
        <v>2.6399778631100711E-4</v>
      </c>
      <c r="AY1287" s="13">
        <f t="shared" si="1608"/>
        <v>2.1098703081975687E-4</v>
      </c>
      <c r="AZ1287" s="13">
        <f t="shared" si="1609"/>
        <v>8.4310417515574831E-5</v>
      </c>
      <c r="BA1287" s="13">
        <f t="shared" si="1610"/>
        <v>2.2460295226149139E-5</v>
      </c>
      <c r="BB1287" s="13">
        <f t="shared" si="1611"/>
        <v>4.4875669861845976E-6</v>
      </c>
      <c r="BC1287" s="13">
        <f t="shared" si="1612"/>
        <v>7.1729270707174624E-7</v>
      </c>
      <c r="BD1287" s="13">
        <f t="shared" si="1613"/>
        <v>5.8203697417003588E-5</v>
      </c>
      <c r="BE1287" s="13">
        <f t="shared" si="1614"/>
        <v>5.9847728008659295E-5</v>
      </c>
      <c r="BF1287" s="13">
        <f t="shared" si="1615"/>
        <v>3.0769098070667347E-5</v>
      </c>
      <c r="BG1287" s="13">
        <f t="shared" si="1616"/>
        <v>1.0546068916159611E-5</v>
      </c>
      <c r="BH1287" s="13">
        <f t="shared" si="1617"/>
        <v>2.7109887003094004E-6</v>
      </c>
      <c r="BI1287" s="13">
        <f t="shared" si="1618"/>
        <v>5.5751274084270536E-7</v>
      </c>
      <c r="BJ1287" s="14">
        <f t="shared" si="1619"/>
        <v>0.40058176327682299</v>
      </c>
      <c r="BK1287" s="14">
        <f t="shared" si="1620"/>
        <v>0.32295786815144539</v>
      </c>
      <c r="BL1287" s="14">
        <f t="shared" si="1621"/>
        <v>0.26286941817055315</v>
      </c>
      <c r="BM1287" s="14">
        <f t="shared" si="1622"/>
        <v>0.27661986803367589</v>
      </c>
      <c r="BN1287" s="14">
        <f t="shared" si="1623"/>
        <v>0.72326078812014039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1.66923076923077</v>
      </c>
      <c r="F1288" s="10">
        <f>VLOOKUP(B1288,home!$B$2:$E$405,3,FALSE)</f>
        <v>1</v>
      </c>
      <c r="G1288" s="10">
        <f>VLOOKUP(C1288,away!$B$2:$E$405,4,FALSE)</f>
        <v>1.6</v>
      </c>
      <c r="H1288" s="10">
        <f>VLOOKUP(A1288,away!$A$2:$E$405,3,FALSE)</f>
        <v>1.2</v>
      </c>
      <c r="I1288" s="10">
        <f>VLOOKUP(C1288,away!$B$2:$E$405,3,FALSE)</f>
        <v>0.6</v>
      </c>
      <c r="J1288" s="10">
        <f>VLOOKUP(B1288,home!$B$2:$E$405,4,FALSE)</f>
        <v>0.97</v>
      </c>
      <c r="K1288" s="12">
        <f t="shared" si="1568"/>
        <v>2.6707692307692321</v>
      </c>
      <c r="L1288" s="12">
        <f t="shared" si="1569"/>
        <v>0.69839999999999991</v>
      </c>
      <c r="M1288" s="13">
        <f t="shared" si="1570"/>
        <v>3.4418219066799219E-2</v>
      </c>
      <c r="N1288" s="13">
        <f t="shared" si="1571"/>
        <v>9.192312046148228E-2</v>
      </c>
      <c r="O1288" s="13">
        <f t="shared" si="1572"/>
        <v>2.403768419625257E-2</v>
      </c>
      <c r="P1288" s="13">
        <f t="shared" si="1573"/>
        <v>6.419910733029921E-2</v>
      </c>
      <c r="Q1288" s="13">
        <f t="shared" si="1574"/>
        <v>0.12275272086241025</v>
      </c>
      <c r="R1288" s="13">
        <f t="shared" si="1575"/>
        <v>8.393959321331395E-3</v>
      </c>
      <c r="S1288" s="13">
        <f t="shared" si="1576"/>
        <v>2.9937090687407301E-2</v>
      </c>
      <c r="T1288" s="13">
        <f t="shared" si="1577"/>
        <v>8.5730500250307304E-2</v>
      </c>
      <c r="U1288" s="13">
        <f t="shared" si="1578"/>
        <v>2.2418328279740479E-2</v>
      </c>
      <c r="V1288" s="13">
        <f t="shared" si="1579"/>
        <v>6.204512707734023E-3</v>
      </c>
      <c r="W1288" s="13">
        <f t="shared" si="1580"/>
        <v>0.10928139662417656</v>
      </c>
      <c r="X1288" s="13">
        <f t="shared" si="1581"/>
        <v>7.6322127402324899E-2</v>
      </c>
      <c r="Y1288" s="13">
        <f t="shared" si="1582"/>
        <v>2.6651686888891846E-2</v>
      </c>
      <c r="Z1288" s="13">
        <f t="shared" si="1583"/>
        <v>1.9541137300059489E-3</v>
      </c>
      <c r="AA1288" s="13">
        <f t="shared" si="1584"/>
        <v>5.2189868235235836E-3</v>
      </c>
      <c r="AB1288" s="13">
        <f t="shared" si="1585"/>
        <v>6.9693547120284203E-3</v>
      </c>
      <c r="AC1288" s="13">
        <f t="shared" si="1586"/>
        <v>7.2331636422513312E-4</v>
      </c>
      <c r="AD1288" s="13">
        <f t="shared" si="1587"/>
        <v>7.2966347899834846E-2</v>
      </c>
      <c r="AE1288" s="13">
        <f t="shared" si="1588"/>
        <v>5.0959697373244649E-2</v>
      </c>
      <c r="AF1288" s="13">
        <f t="shared" si="1589"/>
        <v>1.7795126322737026E-2</v>
      </c>
      <c r="AG1288" s="13">
        <f t="shared" si="1590"/>
        <v>4.1427054079331803E-3</v>
      </c>
      <c r="AH1288" s="13">
        <f t="shared" si="1591"/>
        <v>3.4118825725903859E-4</v>
      </c>
      <c r="AI1288" s="13">
        <f t="shared" si="1592"/>
        <v>9.1123509938721757E-4</v>
      </c>
      <c r="AJ1288" s="13">
        <f t="shared" si="1593"/>
        <v>1.2168493327201619E-3</v>
      </c>
      <c r="AK1288" s="13">
        <f t="shared" si="1594"/>
        <v>1.0833079187703601E-3</v>
      </c>
      <c r="AL1288" s="13">
        <f t="shared" si="1595"/>
        <v>5.3967074601422167E-5</v>
      </c>
      <c r="AM1288" s="13">
        <f t="shared" si="1596"/>
        <v>3.8975255370496412E-2</v>
      </c>
      <c r="AN1288" s="13">
        <f t="shared" si="1597"/>
        <v>2.7220318350754693E-2</v>
      </c>
      <c r="AO1288" s="13">
        <f t="shared" si="1598"/>
        <v>9.5053351680835351E-3</v>
      </c>
      <c r="AP1288" s="13">
        <f t="shared" si="1599"/>
        <v>2.212842027129847E-3</v>
      </c>
      <c r="AQ1288" s="13">
        <f t="shared" si="1600"/>
        <v>3.8636221793687125E-4</v>
      </c>
      <c r="AR1288" s="13">
        <f t="shared" si="1601"/>
        <v>4.7657175773942501E-5</v>
      </c>
      <c r="AS1288" s="13">
        <f t="shared" si="1602"/>
        <v>1.2728131868240653E-4</v>
      </c>
      <c r="AT1288" s="13">
        <f t="shared" si="1603"/>
        <v>1.6996951479435221E-4</v>
      </c>
      <c r="AU1288" s="13">
        <f t="shared" si="1604"/>
        <v>1.5131645009384387E-4</v>
      </c>
      <c r="AV1288" s="13">
        <f t="shared" si="1605"/>
        <v>1.0103282975496658E-4</v>
      </c>
      <c r="AW1288" s="13">
        <f t="shared" si="1606"/>
        <v>2.7961918850100578E-6</v>
      </c>
      <c r="AX1288" s="13">
        <f t="shared" si="1607"/>
        <v>1.7348985467482522E-2</v>
      </c>
      <c r="AY1288" s="13">
        <f t="shared" si="1608"/>
        <v>1.2116531450489793E-2</v>
      </c>
      <c r="AZ1288" s="13">
        <f t="shared" si="1609"/>
        <v>4.2310927825110339E-3</v>
      </c>
      <c r="BA1288" s="13">
        <f t="shared" si="1610"/>
        <v>9.8499839976856889E-4</v>
      </c>
      <c r="BB1288" s="13">
        <f t="shared" si="1611"/>
        <v>1.7198072059959209E-4</v>
      </c>
      <c r="BC1288" s="13">
        <f t="shared" si="1612"/>
        <v>2.4022267053351019E-5</v>
      </c>
      <c r="BD1288" s="13">
        <f t="shared" si="1613"/>
        <v>5.547295260086906E-6</v>
      </c>
      <c r="BE1288" s="13">
        <f t="shared" si="1614"/>
        <v>1.4815545494632115E-5</v>
      </c>
      <c r="BF1288" s="13">
        <f t="shared" si="1615"/>
        <v>1.978445152206259E-5</v>
      </c>
      <c r="BG1288" s="13">
        <f t="shared" si="1616"/>
        <v>1.761323479092342E-5</v>
      </c>
      <c r="BH1288" s="13">
        <f t="shared" si="1617"/>
        <v>1.1760221383478106E-5</v>
      </c>
      <c r="BI1288" s="13">
        <f t="shared" si="1618"/>
        <v>6.2817674836055384E-6</v>
      </c>
      <c r="BJ1288" s="14">
        <f t="shared" si="1619"/>
        <v>0.7717031537156489</v>
      </c>
      <c r="BK1288" s="14">
        <f t="shared" si="1620"/>
        <v>0.14765274468155612</v>
      </c>
      <c r="BL1288" s="14">
        <f t="shared" si="1621"/>
        <v>7.1263953746047534E-2</v>
      </c>
      <c r="BM1288" s="14">
        <f t="shared" si="1622"/>
        <v>0.63473541937607847</v>
      </c>
      <c r="BN1288" s="14">
        <f t="shared" si="1623"/>
        <v>0.34572481123857496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1.66923076923077</v>
      </c>
      <c r="F1289" s="10">
        <f>VLOOKUP(B1289,home!$B$2:$E$405,3,FALSE)</f>
        <v>1.2</v>
      </c>
      <c r="G1289" s="10">
        <f>VLOOKUP(C1289,away!$B$2:$E$405,4,FALSE)</f>
        <v>1.4</v>
      </c>
      <c r="H1289" s="10">
        <f>VLOOKUP(A1289,away!$A$2:$E$405,3,FALSE)</f>
        <v>1.2</v>
      </c>
      <c r="I1289" s="10">
        <f>VLOOKUP(C1289,away!$B$2:$E$405,3,FALSE)</f>
        <v>0.8</v>
      </c>
      <c r="J1289" s="10">
        <f>VLOOKUP(B1289,home!$B$2:$E$405,4,FALSE)</f>
        <v>0.95</v>
      </c>
      <c r="K1289" s="12">
        <f t="shared" si="1568"/>
        <v>2.8043076923076931</v>
      </c>
      <c r="L1289" s="12">
        <f t="shared" si="1569"/>
        <v>0.91199999999999992</v>
      </c>
      <c r="M1289" s="13">
        <f t="shared" si="1570"/>
        <v>2.4323612507575407E-2</v>
      </c>
      <c r="N1289" s="13">
        <f t="shared" si="1571"/>
        <v>6.8210893659705327E-2</v>
      </c>
      <c r="O1289" s="13">
        <f t="shared" si="1572"/>
        <v>2.2183134606908766E-2</v>
      </c>
      <c r="P1289" s="13">
        <f t="shared" si="1573"/>
        <v>6.2208335017651252E-2</v>
      </c>
      <c r="Q1289" s="13">
        <f t="shared" si="1574"/>
        <v>9.5642166894546896E-2</v>
      </c>
      <c r="R1289" s="13">
        <f t="shared" si="1575"/>
        <v>1.0115509380750398E-2</v>
      </c>
      <c r="S1289" s="13">
        <f t="shared" si="1576"/>
        <v>3.9774899230768997E-2</v>
      </c>
      <c r="T1289" s="13">
        <f t="shared" si="1577"/>
        <v>8.7225656207826741E-2</v>
      </c>
      <c r="U1289" s="13">
        <f t="shared" si="1578"/>
        <v>2.8367000768048968E-2</v>
      </c>
      <c r="V1289" s="13">
        <f t="shared" si="1579"/>
        <v>1.1302826995192359E-2</v>
      </c>
      <c r="W1289" s="13">
        <f t="shared" si="1580"/>
        <v>8.9403354777117985E-2</v>
      </c>
      <c r="X1289" s="13">
        <f t="shared" si="1581"/>
        <v>8.1535859556731594E-2</v>
      </c>
      <c r="Y1289" s="13">
        <f t="shared" si="1582"/>
        <v>3.7180351957869603E-2</v>
      </c>
      <c r="Z1289" s="13">
        <f t="shared" si="1583"/>
        <v>3.0751148517481207E-3</v>
      </c>
      <c r="AA1289" s="13">
        <f t="shared" si="1584"/>
        <v>8.6235682334868859E-3</v>
      </c>
      <c r="AB1289" s="13">
        <f t="shared" si="1585"/>
        <v>1.2091569366153774E-2</v>
      </c>
      <c r="AC1289" s="13">
        <f t="shared" si="1586"/>
        <v>1.8067064671841359E-3</v>
      </c>
      <c r="AD1289" s="13">
        <f t="shared" si="1587"/>
        <v>6.2678628879896434E-2</v>
      </c>
      <c r="AE1289" s="13">
        <f t="shared" si="1588"/>
        <v>5.7162909538465541E-2</v>
      </c>
      <c r="AF1289" s="13">
        <f t="shared" si="1589"/>
        <v>2.6066286749540285E-2</v>
      </c>
      <c r="AG1289" s="13">
        <f t="shared" si="1590"/>
        <v>7.9241511718602456E-3</v>
      </c>
      <c r="AH1289" s="13">
        <f t="shared" si="1591"/>
        <v>7.0112618619857148E-4</v>
      </c>
      <c r="AI1289" s="13">
        <f t="shared" si="1592"/>
        <v>1.9661735572350098E-3</v>
      </c>
      <c r="AJ1289" s="13">
        <f t="shared" si="1593"/>
        <v>2.75687781548306E-3</v>
      </c>
      <c r="AK1289" s="13">
        <f t="shared" si="1594"/>
        <v>2.5770445549038574E-3</v>
      </c>
      <c r="AL1289" s="13">
        <f t="shared" si="1595"/>
        <v>1.8482813957695506E-4</v>
      </c>
      <c r="AM1289" s="13">
        <f t="shared" si="1596"/>
        <v>3.5154032222238549E-2</v>
      </c>
      <c r="AN1289" s="13">
        <f t="shared" si="1597"/>
        <v>3.2060477386681552E-2</v>
      </c>
      <c r="AO1289" s="13">
        <f t="shared" si="1598"/>
        <v>1.4619577688326788E-2</v>
      </c>
      <c r="AP1289" s="13">
        <f t="shared" si="1599"/>
        <v>4.444351617251343E-3</v>
      </c>
      <c r="AQ1289" s="13">
        <f t="shared" si="1600"/>
        <v>1.0133121687333061E-3</v>
      </c>
      <c r="AR1289" s="13">
        <f t="shared" si="1601"/>
        <v>1.2788541636261946E-4</v>
      </c>
      <c r="AS1289" s="13">
        <f t="shared" si="1602"/>
        <v>3.5863005683966581E-4</v>
      </c>
      <c r="AT1289" s="13">
        <f t="shared" si="1603"/>
        <v>5.0285451354411018E-4</v>
      </c>
      <c r="AU1289" s="13">
        <f t="shared" si="1604"/>
        <v>4.7005292681446365E-4</v>
      </c>
      <c r="AV1289" s="13">
        <f t="shared" si="1605"/>
        <v>3.2954325961438642E-4</v>
      </c>
      <c r="AW1289" s="13">
        <f t="shared" si="1606"/>
        <v>1.3130645997121223E-5</v>
      </c>
      <c r="AX1289" s="13">
        <f t="shared" si="1607"/>
        <v>1.6430453829409341E-2</v>
      </c>
      <c r="AY1289" s="13">
        <f t="shared" si="1608"/>
        <v>1.4984573892421317E-2</v>
      </c>
      <c r="AZ1289" s="13">
        <f t="shared" si="1609"/>
        <v>6.8329656949441204E-3</v>
      </c>
      <c r="BA1289" s="13">
        <f t="shared" si="1610"/>
        <v>2.0772215712630123E-3</v>
      </c>
      <c r="BB1289" s="13">
        <f t="shared" si="1611"/>
        <v>4.7360651824796679E-4</v>
      </c>
      <c r="BC1289" s="13">
        <f t="shared" si="1612"/>
        <v>8.6385828928429146E-5</v>
      </c>
      <c r="BD1289" s="13">
        <f t="shared" si="1613"/>
        <v>1.9438583287118146E-5</v>
      </c>
      <c r="BE1289" s="13">
        <f t="shared" si="1614"/>
        <v>5.4511768639629173E-5</v>
      </c>
      <c r="BF1289" s="13">
        <f t="shared" si="1615"/>
        <v>7.6433886058704711E-5</v>
      </c>
      <c r="BG1289" s="13">
        <f t="shared" si="1616"/>
        <v>7.1448044875798442E-5</v>
      </c>
      <c r="BH1289" s="13">
        <f t="shared" si="1617"/>
        <v>5.009057546138671E-5</v>
      </c>
      <c r="BI1289" s="13">
        <f t="shared" si="1618"/>
        <v>2.8093877215697153E-5</v>
      </c>
      <c r="BJ1289" s="14">
        <f t="shared" si="1619"/>
        <v>0.74120721781200649</v>
      </c>
      <c r="BK1289" s="14">
        <f t="shared" si="1620"/>
        <v>0.15458578225037042</v>
      </c>
      <c r="BL1289" s="14">
        <f t="shared" si="1621"/>
        <v>9.1470987377882867E-2</v>
      </c>
      <c r="BM1289" s="14">
        <f t="shared" si="1622"/>
        <v>0.69268400697844579</v>
      </c>
      <c r="BN1289" s="14">
        <f t="shared" si="1623"/>
        <v>0.28268365206713802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1.66923076923077</v>
      </c>
      <c r="F1290" s="10">
        <f>VLOOKUP(B1290,home!$B$2:$E$405,3,FALSE)</f>
        <v>0.94</v>
      </c>
      <c r="G1290" s="10">
        <f>VLOOKUP(C1290,away!$B$2:$E$405,4,FALSE)</f>
        <v>1.03</v>
      </c>
      <c r="H1290" s="10">
        <f>VLOOKUP(A1290,away!$A$2:$E$405,3,FALSE)</f>
        <v>1.2</v>
      </c>
      <c r="I1290" s="10">
        <f>VLOOKUP(C1290,away!$B$2:$E$405,3,FALSE)</f>
        <v>0.68</v>
      </c>
      <c r="J1290" s="10">
        <f>VLOOKUP(B1290,home!$B$2:$E$405,4,FALSE)</f>
        <v>0.83</v>
      </c>
      <c r="K1290" s="12">
        <f t="shared" si="1568"/>
        <v>1.6161492307692316</v>
      </c>
      <c r="L1290" s="12">
        <f t="shared" si="1569"/>
        <v>0.67727999999999999</v>
      </c>
      <c r="M1290" s="13">
        <f t="shared" si="1570"/>
        <v>0.10091979053470708</v>
      </c>
      <c r="N1290" s="13">
        <f t="shared" si="1571"/>
        <v>0.1631014418420588</v>
      </c>
      <c r="O1290" s="13">
        <f t="shared" si="1572"/>
        <v>6.8350955733346402E-2</v>
      </c>
      <c r="P1290" s="13">
        <f t="shared" si="1573"/>
        <v>0.11046534453078957</v>
      </c>
      <c r="Q1290" s="13">
        <f t="shared" si="1574"/>
        <v>0.13179813488519798</v>
      </c>
      <c r="R1290" s="13">
        <f t="shared" si="1575"/>
        <v>2.3146367649540426E-2</v>
      </c>
      <c r="S1290" s="13">
        <f t="shared" si="1576"/>
        <v>3.0228442502834678E-2</v>
      </c>
      <c r="T1290" s="13">
        <f t="shared" si="1577"/>
        <v>8.9264240795046884E-2</v>
      </c>
      <c r="U1290" s="13">
        <f t="shared" si="1578"/>
        <v>3.7407984271906579E-2</v>
      </c>
      <c r="V1290" s="13">
        <f t="shared" si="1579"/>
        <v>3.6764018214780212E-3</v>
      </c>
      <c r="W1290" s="13">
        <f t="shared" si="1580"/>
        <v>7.1001818103844053E-2</v>
      </c>
      <c r="X1290" s="13">
        <f t="shared" si="1581"/>
        <v>4.80881113653715E-2</v>
      </c>
      <c r="Y1290" s="13">
        <f t="shared" si="1582"/>
        <v>1.6284558032769403E-2</v>
      </c>
      <c r="Z1290" s="13">
        <f t="shared" si="1583"/>
        <v>5.2255239605602469E-3</v>
      </c>
      <c r="AA1290" s="13">
        <f t="shared" si="1584"/>
        <v>8.4452265292256305E-3</v>
      </c>
      <c r="AB1290" s="13">
        <f t="shared" si="1585"/>
        <v>6.8243731794399576E-3</v>
      </c>
      <c r="AC1290" s="13">
        <f t="shared" si="1586"/>
        <v>2.5150851959478029E-4</v>
      </c>
      <c r="AD1290" s="13">
        <f t="shared" si="1587"/>
        <v>2.8687383427936121E-2</v>
      </c>
      <c r="AE1290" s="13">
        <f t="shared" si="1588"/>
        <v>1.9429391048072574E-2</v>
      </c>
      <c r="AF1290" s="13">
        <f t="shared" si="1589"/>
        <v>6.579568984519296E-3</v>
      </c>
      <c r="AG1290" s="13">
        <f t="shared" si="1590"/>
        <v>1.4854034939450764E-3</v>
      </c>
      <c r="AH1290" s="13">
        <f t="shared" si="1591"/>
        <v>8.8478571700206083E-4</v>
      </c>
      <c r="AI1290" s="13">
        <f t="shared" si="1592"/>
        <v>1.4299457559284834E-3</v>
      </c>
      <c r="AJ1290" s="13">
        <f t="shared" si="1593"/>
        <v>1.1555028667427733E-3</v>
      </c>
      <c r="AK1290" s="13">
        <f t="shared" si="1594"/>
        <v>6.2248835641265843E-4</v>
      </c>
      <c r="AL1290" s="13">
        <f t="shared" si="1595"/>
        <v>1.1011903660228655E-5</v>
      </c>
      <c r="AM1290" s="13">
        <f t="shared" si="1596"/>
        <v>9.2726185319681881E-3</v>
      </c>
      <c r="AN1290" s="13">
        <f t="shared" si="1597"/>
        <v>6.2801590793314143E-3</v>
      </c>
      <c r="AO1290" s="13">
        <f t="shared" si="1598"/>
        <v>2.12671307062479E-3</v>
      </c>
      <c r="AP1290" s="13">
        <f t="shared" si="1599"/>
        <v>4.8012674282425262E-4</v>
      </c>
      <c r="AQ1290" s="13">
        <f t="shared" si="1600"/>
        <v>8.1295060095002434E-5</v>
      </c>
      <c r="AR1290" s="13">
        <f t="shared" si="1601"/>
        <v>1.198495340822312E-4</v>
      </c>
      <c r="AS1290" s="13">
        <f t="shared" si="1602"/>
        <v>1.9369473231504872E-4</v>
      </c>
      <c r="AT1290" s="13">
        <f t="shared" si="1603"/>
        <v>1.5651979631750918E-4</v>
      </c>
      <c r="AU1290" s="13">
        <f t="shared" si="1604"/>
        <v>8.4319782806233087E-5</v>
      </c>
      <c r="AV1290" s="13">
        <f t="shared" si="1605"/>
        <v>3.406833803023057E-5</v>
      </c>
      <c r="AW1290" s="13">
        <f t="shared" si="1606"/>
        <v>3.3481862876832546E-7</v>
      </c>
      <c r="AX1290" s="13">
        <f t="shared" si="1607"/>
        <v>2.4976558846094856E-3</v>
      </c>
      <c r="AY1290" s="13">
        <f t="shared" si="1608"/>
        <v>1.6916123775283123E-3</v>
      </c>
      <c r="AZ1290" s="13">
        <f t="shared" si="1609"/>
        <v>5.7284761552618766E-4</v>
      </c>
      <c r="BA1290" s="13">
        <f t="shared" si="1610"/>
        <v>1.2932607768119213E-4</v>
      </c>
      <c r="BB1290" s="13">
        <f t="shared" si="1611"/>
        <v>2.1897491472979447E-5</v>
      </c>
      <c r="BC1290" s="13">
        <f t="shared" si="1612"/>
        <v>2.9661466049639052E-6</v>
      </c>
      <c r="BD1290" s="13">
        <f t="shared" si="1613"/>
        <v>1.3528615407202252E-5</v>
      </c>
      <c r="BE1290" s="13">
        <f t="shared" si="1614"/>
        <v>2.186426138372269E-5</v>
      </c>
      <c r="BF1290" s="13">
        <f t="shared" si="1615"/>
        <v>1.7667954608320426E-5</v>
      </c>
      <c r="BG1290" s="13">
        <f t="shared" si="1616"/>
        <v>9.5180170831675876E-6</v>
      </c>
      <c r="BH1290" s="13">
        <f t="shared" si="1617"/>
        <v>3.8456339968524253E-6</v>
      </c>
      <c r="BI1290" s="13">
        <f t="shared" si="1618"/>
        <v>1.2430236851666099E-6</v>
      </c>
      <c r="BJ1290" s="14">
        <f t="shared" si="1619"/>
        <v>0.59887727005702873</v>
      </c>
      <c r="BK1290" s="14">
        <f t="shared" si="1620"/>
        <v>0.2472441121905927</v>
      </c>
      <c r="BL1290" s="14">
        <f t="shared" si="1621"/>
        <v>0.14892374974926065</v>
      </c>
      <c r="BM1290" s="14">
        <f t="shared" si="1622"/>
        <v>0.40079734322290222</v>
      </c>
      <c r="BN1290" s="14">
        <f t="shared" si="1623"/>
        <v>0.59778203517564032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1.66923076923077</v>
      </c>
      <c r="F1291" s="10">
        <f>VLOOKUP(B1291,home!$B$2:$E$405,3,FALSE)</f>
        <v>1.28</v>
      </c>
      <c r="G1291" s="10">
        <f>VLOOKUP(C1291,away!$B$2:$E$405,4,FALSE)</f>
        <v>1.63</v>
      </c>
      <c r="H1291" s="10">
        <f>VLOOKUP(A1291,away!$A$2:$E$405,3,FALSE)</f>
        <v>1.2</v>
      </c>
      <c r="I1291" s="10">
        <f>VLOOKUP(C1291,away!$B$2:$E$405,3,FALSE)</f>
        <v>0.77</v>
      </c>
      <c r="J1291" s="10">
        <f>VLOOKUP(B1291,home!$B$2:$E$405,4,FALSE)</f>
        <v>0.48</v>
      </c>
      <c r="K1291" s="12">
        <f t="shared" si="1568"/>
        <v>3.4826830769230783</v>
      </c>
      <c r="L1291" s="12">
        <f t="shared" si="1569"/>
        <v>0.44351999999999997</v>
      </c>
      <c r="M1291" s="13">
        <f t="shared" si="1570"/>
        <v>1.9718399843808618E-2</v>
      </c>
      <c r="N1291" s="13">
        <f t="shared" si="1571"/>
        <v>6.8672937440034942E-2</v>
      </c>
      <c r="O1291" s="13">
        <f t="shared" si="1572"/>
        <v>8.7455046987259966E-3</v>
      </c>
      <c r="P1291" s="13">
        <f t="shared" si="1573"/>
        <v>3.045782121340429E-2</v>
      </c>
      <c r="Q1291" s="13">
        <f t="shared" si="1574"/>
        <v>0.11958303853250352</v>
      </c>
      <c r="R1291" s="13">
        <f t="shared" si="1575"/>
        <v>1.9394031219894768E-3</v>
      </c>
      <c r="S1291" s="13">
        <f t="shared" si="1576"/>
        <v>1.1761589180865796E-2</v>
      </c>
      <c r="T1291" s="13">
        <f t="shared" si="1577"/>
        <v>5.3037469249935951E-2</v>
      </c>
      <c r="U1291" s="13">
        <f t="shared" si="1578"/>
        <v>6.7543264322845352E-3</v>
      </c>
      <c r="V1291" s="13">
        <f t="shared" si="1579"/>
        <v>2.0186018208256389E-3</v>
      </c>
      <c r="W1291" s="13">
        <f t="shared" si="1580"/>
        <v>0.13882327486139678</v>
      </c>
      <c r="X1291" s="13">
        <f t="shared" si="1581"/>
        <v>6.1570898866526683E-2</v>
      </c>
      <c r="Y1291" s="13">
        <f t="shared" si="1582"/>
        <v>1.3653962532640958E-2</v>
      </c>
      <c r="Z1291" s="13">
        <f t="shared" si="1583"/>
        <v>2.8672135755492418E-4</v>
      </c>
      <c r="AA1291" s="13">
        <f t="shared" si="1584"/>
        <v>9.9855961974894551E-4</v>
      </c>
      <c r="AB1291" s="13">
        <f t="shared" si="1585"/>
        <v>1.7388333444991991E-3</v>
      </c>
      <c r="AC1291" s="13">
        <f t="shared" si="1586"/>
        <v>1.9487576910007384E-4</v>
      </c>
      <c r="AD1291" s="13">
        <f t="shared" si="1587"/>
        <v>0.12086936751070688</v>
      </c>
      <c r="AE1291" s="13">
        <f t="shared" si="1588"/>
        <v>5.3607981878348712E-2</v>
      </c>
      <c r="AF1291" s="13">
        <f t="shared" si="1589"/>
        <v>1.1888106061342611E-2</v>
      </c>
      <c r="AG1291" s="13">
        <f t="shared" si="1590"/>
        <v>1.7575376001088912E-3</v>
      </c>
      <c r="AH1291" s="13">
        <f t="shared" si="1591"/>
        <v>3.179166412568999E-5</v>
      </c>
      <c r="AI1291" s="13">
        <f t="shared" si="1592"/>
        <v>1.1072029063776308E-4</v>
      </c>
      <c r="AJ1291" s="13">
        <f t="shared" si="1593"/>
        <v>1.9280184123807116E-4</v>
      </c>
      <c r="AK1291" s="13">
        <f t="shared" si="1594"/>
        <v>2.2382256989314679E-4</v>
      </c>
      <c r="AL1291" s="13">
        <f t="shared" si="1595"/>
        <v>1.2040513187865778E-5</v>
      </c>
      <c r="AM1291" s="13">
        <f t="shared" si="1596"/>
        <v>8.4189940149586986E-2</v>
      </c>
      <c r="AN1291" s="13">
        <f t="shared" si="1597"/>
        <v>3.7339922255144813E-2</v>
      </c>
      <c r="AO1291" s="13">
        <f t="shared" si="1598"/>
        <v>8.2805011593009136E-3</v>
      </c>
      <c r="AP1291" s="13">
        <f t="shared" si="1599"/>
        <v>1.224189291391047E-3</v>
      </c>
      <c r="AQ1291" s="13">
        <f t="shared" si="1600"/>
        <v>1.3573810862943926E-4</v>
      </c>
      <c r="AR1291" s="13">
        <f t="shared" si="1601"/>
        <v>2.8200477746052042E-6</v>
      </c>
      <c r="AS1291" s="13">
        <f t="shared" si="1602"/>
        <v>9.8213326607321327E-6</v>
      </c>
      <c r="AT1291" s="13">
        <f t="shared" si="1603"/>
        <v>1.7102294525181861E-5</v>
      </c>
      <c r="AU1291" s="13">
        <f t="shared" si="1604"/>
        <v>1.9853957239801687E-5</v>
      </c>
      <c r="AV1291" s="13">
        <f t="shared" si="1605"/>
        <v>1.7286260222252946E-5</v>
      </c>
      <c r="AW1291" s="13">
        <f t="shared" si="1606"/>
        <v>5.1661815148758334E-7</v>
      </c>
      <c r="AX1291" s="13">
        <f t="shared" si="1607"/>
        <v>4.8867813301022245E-2</v>
      </c>
      <c r="AY1291" s="13">
        <f t="shared" si="1608"/>
        <v>2.1673852555269383E-2</v>
      </c>
      <c r="AZ1291" s="13">
        <f t="shared" si="1609"/>
        <v>4.8063935426565386E-3</v>
      </c>
      <c r="BA1291" s="13">
        <f t="shared" si="1610"/>
        <v>7.1057722134634251E-4</v>
      </c>
      <c r="BB1291" s="13">
        <f t="shared" si="1611"/>
        <v>7.8788802302882447E-5</v>
      </c>
      <c r="BC1291" s="13">
        <f t="shared" si="1612"/>
        <v>6.9888819194748834E-6</v>
      </c>
      <c r="BD1291" s="13">
        <f t="shared" si="1613"/>
        <v>2.0845793149881668E-7</v>
      </c>
      <c r="BE1291" s="13">
        <f t="shared" si="1614"/>
        <v>7.2599291028131925E-7</v>
      </c>
      <c r="BF1291" s="13">
        <f t="shared" si="1615"/>
        <v>1.2642016113014431E-6</v>
      </c>
      <c r="BG1291" s="13">
        <f t="shared" si="1616"/>
        <v>1.4676045191661408E-6</v>
      </c>
      <c r="BH1291" s="13">
        <f t="shared" si="1617"/>
        <v>1.2778003556289376E-6</v>
      </c>
      <c r="BI1291" s="13">
        <f t="shared" si="1618"/>
        <v>8.9003473484703819E-7</v>
      </c>
      <c r="BJ1291" s="14">
        <f t="shared" si="1619"/>
        <v>0.85077927980211598</v>
      </c>
      <c r="BK1291" s="14">
        <f t="shared" si="1620"/>
        <v>8.5837180896461668E-2</v>
      </c>
      <c r="BL1291" s="14">
        <f t="shared" si="1621"/>
        <v>2.0808481567628122E-2</v>
      </c>
      <c r="BM1291" s="14">
        <f t="shared" si="1622"/>
        <v>0.68692122283617574</v>
      </c>
      <c r="BN1291" s="14">
        <f t="shared" si="1623"/>
        <v>0.24911710485046684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1.66923076923077</v>
      </c>
      <c r="F1292" s="10">
        <f>VLOOKUP(B1292,home!$B$2:$E$405,3,FALSE)</f>
        <v>1</v>
      </c>
      <c r="G1292" s="10">
        <f>VLOOKUP(C1292,away!$B$2:$E$405,4,FALSE)</f>
        <v>0.5</v>
      </c>
      <c r="H1292" s="10">
        <f>VLOOKUP(A1292,away!$A$2:$E$405,3,FALSE)</f>
        <v>1.2</v>
      </c>
      <c r="I1292" s="10">
        <f>VLOOKUP(C1292,away!$B$2:$E$405,3,FALSE)</f>
        <v>0.7</v>
      </c>
      <c r="J1292" s="10">
        <f>VLOOKUP(B1292,home!$B$2:$E$405,4,FALSE)</f>
        <v>1.1100000000000001</v>
      </c>
      <c r="K1292" s="12">
        <f t="shared" si="1568"/>
        <v>0.83461538461538498</v>
      </c>
      <c r="L1292" s="12">
        <f t="shared" si="1569"/>
        <v>0.93240000000000001</v>
      </c>
      <c r="M1292" s="13">
        <f t="shared" si="1570"/>
        <v>0.17084212669678017</v>
      </c>
      <c r="N1292" s="13">
        <f t="shared" si="1571"/>
        <v>0.14258746728154351</v>
      </c>
      <c r="O1292" s="13">
        <f t="shared" si="1572"/>
        <v>0.15929319893207783</v>
      </c>
      <c r="P1292" s="13">
        <f t="shared" si="1573"/>
        <v>0.13294855449331114</v>
      </c>
      <c r="Q1292" s="13">
        <f t="shared" si="1574"/>
        <v>5.9502846923259523E-2</v>
      </c>
      <c r="R1292" s="13">
        <f t="shared" si="1575"/>
        <v>7.4262489342134683E-2</v>
      </c>
      <c r="S1292" s="13">
        <f t="shared" si="1576"/>
        <v>2.5864987874495433E-2</v>
      </c>
      <c r="T1292" s="13">
        <f t="shared" si="1577"/>
        <v>5.5480454471247179E-2</v>
      </c>
      <c r="U1292" s="13">
        <f t="shared" si="1578"/>
        <v>6.1980616104781658E-2</v>
      </c>
      <c r="V1292" s="13">
        <f t="shared" si="1579"/>
        <v>2.2364460207850274E-3</v>
      </c>
      <c r="W1292" s="13">
        <f t="shared" si="1580"/>
        <v>1.6553997156855543E-2</v>
      </c>
      <c r="X1292" s="13">
        <f t="shared" si="1581"/>
        <v>1.5434946949052107E-2</v>
      </c>
      <c r="Y1292" s="13">
        <f t="shared" si="1582"/>
        <v>7.1957722676480925E-3</v>
      </c>
      <c r="Z1292" s="13">
        <f t="shared" si="1583"/>
        <v>2.3080781687535461E-2</v>
      </c>
      <c r="AA1292" s="13">
        <f t="shared" si="1584"/>
        <v>1.9263575485366141E-2</v>
      </c>
      <c r="AB1292" s="13">
        <f t="shared" si="1585"/>
        <v>8.0388382313931819E-3</v>
      </c>
      <c r="AC1292" s="13">
        <f t="shared" si="1586"/>
        <v>1.0877449820727193E-4</v>
      </c>
      <c r="AD1292" s="13">
        <f t="shared" si="1587"/>
        <v>3.4540551759977439E-3</v>
      </c>
      <c r="AE1292" s="13">
        <f t="shared" si="1588"/>
        <v>3.2205610461002961E-3</v>
      </c>
      <c r="AF1292" s="13">
        <f t="shared" si="1589"/>
        <v>1.5014255596919582E-3</v>
      </c>
      <c r="AG1292" s="13">
        <f t="shared" si="1590"/>
        <v>4.6664306395226063E-4</v>
      </c>
      <c r="AH1292" s="13">
        <f t="shared" si="1591"/>
        <v>5.3801302113645148E-3</v>
      </c>
      <c r="AI1292" s="13">
        <f t="shared" si="1592"/>
        <v>4.4903394456388464E-3</v>
      </c>
      <c r="AJ1292" s="13">
        <f t="shared" si="1593"/>
        <v>1.8738531917377502E-3</v>
      </c>
      <c r="AK1292" s="13">
        <f t="shared" si="1594"/>
        <v>5.2131556744498971E-4</v>
      </c>
      <c r="AL1292" s="13">
        <f t="shared" si="1595"/>
        <v>3.3859124987501416E-6</v>
      </c>
      <c r="AM1292" s="13">
        <f t="shared" si="1596"/>
        <v>5.7656151783962389E-4</v>
      </c>
      <c r="AN1292" s="13">
        <f t="shared" si="1597"/>
        <v>5.375859592336653E-4</v>
      </c>
      <c r="AO1292" s="13">
        <f t="shared" si="1598"/>
        <v>2.5062257419473477E-4</v>
      </c>
      <c r="AP1292" s="13">
        <f t="shared" si="1599"/>
        <v>7.7893496059723566E-5</v>
      </c>
      <c r="AQ1292" s="13">
        <f t="shared" si="1600"/>
        <v>1.8156973931521558E-5</v>
      </c>
      <c r="AR1292" s="13">
        <f t="shared" si="1601"/>
        <v>1.003286681815255E-3</v>
      </c>
      <c r="AS1292" s="13">
        <f t="shared" si="1602"/>
        <v>8.3735849982273232E-4</v>
      </c>
      <c r="AT1292" s="13">
        <f t="shared" si="1603"/>
        <v>3.4943614319525579E-4</v>
      </c>
      <c r="AU1292" s="13">
        <f t="shared" si="1604"/>
        <v>9.7214927017141715E-5</v>
      </c>
      <c r="AV1292" s="13">
        <f t="shared" si="1605"/>
        <v>2.0284268425692075E-5</v>
      </c>
      <c r="AW1292" s="13">
        <f t="shared" si="1606"/>
        <v>7.3191707756636209E-8</v>
      </c>
      <c r="AX1292" s="13">
        <f t="shared" si="1607"/>
        <v>8.0201185494357952E-5</v>
      </c>
      <c r="AY1292" s="13">
        <f t="shared" si="1608"/>
        <v>7.4779585354939348E-5</v>
      </c>
      <c r="AZ1292" s="13">
        <f t="shared" si="1609"/>
        <v>3.4862242692472726E-5</v>
      </c>
      <c r="BA1292" s="13">
        <f t="shared" si="1610"/>
        <v>1.0835185028820523E-5</v>
      </c>
      <c r="BB1292" s="13">
        <f t="shared" si="1611"/>
        <v>2.5256816302180634E-6</v>
      </c>
      <c r="BC1292" s="13">
        <f t="shared" si="1612"/>
        <v>4.7098911040306461E-7</v>
      </c>
      <c r="BD1292" s="13">
        <f t="shared" si="1613"/>
        <v>1.5591075035409056E-4</v>
      </c>
      <c r="BE1292" s="13">
        <f t="shared" si="1614"/>
        <v>1.3012551087245256E-4</v>
      </c>
      <c r="BF1292" s="13">
        <f t="shared" si="1615"/>
        <v>5.4302376652542729E-5</v>
      </c>
      <c r="BG1292" s="13">
        <f t="shared" si="1616"/>
        <v>1.5107199658463817E-5</v>
      </c>
      <c r="BH1292" s="13">
        <f t="shared" si="1617"/>
        <v>3.1521753133525472E-6</v>
      </c>
      <c r="BI1292" s="13">
        <f t="shared" si="1618"/>
        <v>5.261708023057718E-7</v>
      </c>
      <c r="BJ1292" s="14">
        <f t="shared" si="1619"/>
        <v>0.30706266528591875</v>
      </c>
      <c r="BK1292" s="14">
        <f t="shared" si="1620"/>
        <v>0.33207905508143282</v>
      </c>
      <c r="BL1292" s="14">
        <f t="shared" si="1621"/>
        <v>0.33777106121586897</v>
      </c>
      <c r="BM1292" s="14">
        <f t="shared" si="1622"/>
        <v>0.26048217320800177</v>
      </c>
      <c r="BN1292" s="14">
        <f t="shared" si="1623"/>
        <v>0.73943668366910686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1.66923076923077</v>
      </c>
      <c r="F1293" s="10">
        <f>VLOOKUP(B1293,home!$B$2:$E$405,3,FALSE)</f>
        <v>1.28</v>
      </c>
      <c r="G1293" s="10">
        <f>VLOOKUP(C1293,away!$B$2:$E$405,4,FALSE)</f>
        <v>1.1000000000000001</v>
      </c>
      <c r="H1293" s="10">
        <f>VLOOKUP(A1293,away!$A$2:$E$405,3,FALSE)</f>
        <v>1.2</v>
      </c>
      <c r="I1293" s="10">
        <f>VLOOKUP(C1293,away!$B$2:$E$405,3,FALSE)</f>
        <v>0.7</v>
      </c>
      <c r="J1293" s="10">
        <f>VLOOKUP(B1293,home!$B$2:$E$405,4,FALSE)</f>
        <v>0.71</v>
      </c>
      <c r="K1293" s="12">
        <f t="shared" si="1568"/>
        <v>2.3502769230769243</v>
      </c>
      <c r="L1293" s="12">
        <f t="shared" si="1569"/>
        <v>0.59639999999999993</v>
      </c>
      <c r="M1293" s="13">
        <f t="shared" si="1570"/>
        <v>5.2513924127313184E-2</v>
      </c>
      <c r="N1293" s="13">
        <f t="shared" si="1571"/>
        <v>0.12342226401663668</v>
      </c>
      <c r="O1293" s="13">
        <f t="shared" si="1572"/>
        <v>3.1319304349529578E-2</v>
      </c>
      <c r="P1293" s="13">
        <f t="shared" si="1573"/>
        <v>7.3609038259522114E-2</v>
      </c>
      <c r="Q1293" s="13">
        <f t="shared" si="1574"/>
        <v>0.14503824945610433</v>
      </c>
      <c r="R1293" s="13">
        <f t="shared" si="1575"/>
        <v>9.3394165570297189E-3</v>
      </c>
      <c r="S1293" s="13">
        <f t="shared" si="1576"/>
        <v>2.5794542131130062E-2</v>
      </c>
      <c r="T1293" s="13">
        <f t="shared" si="1577"/>
        <v>8.6500811975620609E-2</v>
      </c>
      <c r="U1293" s="13">
        <f t="shared" si="1578"/>
        <v>2.1950215208989488E-2</v>
      </c>
      <c r="V1293" s="13">
        <f t="shared" si="1579"/>
        <v>4.0173714139638455E-3</v>
      </c>
      <c r="W1293" s="13">
        <f t="shared" si="1580"/>
        <v>0.11362668355338544</v>
      </c>
      <c r="X1293" s="13">
        <f t="shared" si="1581"/>
        <v>6.7766954071239074E-2</v>
      </c>
      <c r="Y1293" s="13">
        <f t="shared" si="1582"/>
        <v>2.0208105704043487E-2</v>
      </c>
      <c r="Z1293" s="13">
        <f t="shared" si="1583"/>
        <v>1.8566760115375084E-3</v>
      </c>
      <c r="AA1293" s="13">
        <f t="shared" si="1584"/>
        <v>4.3637027835471106E-3</v>
      </c>
      <c r="AB1293" s="13">
        <f t="shared" si="1585"/>
        <v>5.1279549756686566E-3</v>
      </c>
      <c r="AC1293" s="13">
        <f t="shared" si="1586"/>
        <v>3.5194813926427962E-4</v>
      </c>
      <c r="AD1293" s="13">
        <f t="shared" si="1587"/>
        <v>6.6763543050321492E-2</v>
      </c>
      <c r="AE1293" s="13">
        <f t="shared" si="1588"/>
        <v>3.9817777075211738E-2</v>
      </c>
      <c r="AF1293" s="13">
        <f t="shared" si="1589"/>
        <v>1.1873661123828138E-2</v>
      </c>
      <c r="AG1293" s="13">
        <f t="shared" si="1590"/>
        <v>2.3604838314170342E-3</v>
      </c>
      <c r="AH1293" s="13">
        <f t="shared" si="1591"/>
        <v>2.7683039332024241E-4</v>
      </c>
      <c r="AI1293" s="13">
        <f t="shared" si="1592"/>
        <v>6.5062808502687399E-4</v>
      </c>
      <c r="AJ1293" s="13">
        <f t="shared" si="1593"/>
        <v>7.6457808687219642E-4</v>
      </c>
      <c r="AK1293" s="13">
        <f t="shared" si="1594"/>
        <v>5.9899007782200913E-4</v>
      </c>
      <c r="AL1293" s="13">
        <f t="shared" si="1595"/>
        <v>1.9733100871048899E-5</v>
      </c>
      <c r="AM1293" s="13">
        <f t="shared" si="1596"/>
        <v>3.138256290680469E-2</v>
      </c>
      <c r="AN1293" s="13">
        <f t="shared" si="1597"/>
        <v>1.8716560517618313E-2</v>
      </c>
      <c r="AO1293" s="13">
        <f t="shared" si="1598"/>
        <v>5.5812783463537801E-3</v>
      </c>
      <c r="AP1293" s="13">
        <f t="shared" si="1599"/>
        <v>1.1095581352551316E-3</v>
      </c>
      <c r="AQ1293" s="13">
        <f t="shared" si="1600"/>
        <v>1.6543511796654006E-4</v>
      </c>
      <c r="AR1293" s="13">
        <f t="shared" si="1601"/>
        <v>3.3020329315238516E-5</v>
      </c>
      <c r="AS1293" s="13">
        <f t="shared" si="1602"/>
        <v>7.760691798200553E-5</v>
      </c>
      <c r="AT1293" s="13">
        <f t="shared" si="1603"/>
        <v>9.1198874202115594E-5</v>
      </c>
      <c r="AU1293" s="13">
        <f t="shared" si="1604"/>
        <v>7.1447536482609255E-5</v>
      </c>
      <c r="AV1293" s="13">
        <f t="shared" si="1605"/>
        <v>4.1980374051443276E-5</v>
      </c>
      <c r="AW1293" s="13">
        <f t="shared" si="1606"/>
        <v>7.6833303480645879E-7</v>
      </c>
      <c r="AX1293" s="13">
        <f t="shared" si="1607"/>
        <v>1.2292952231145489E-2</v>
      </c>
      <c r="AY1293" s="13">
        <f t="shared" si="1608"/>
        <v>7.3315167106551699E-3</v>
      </c>
      <c r="AZ1293" s="13">
        <f t="shared" si="1609"/>
        <v>2.1862582831173711E-3</v>
      </c>
      <c r="BA1293" s="13">
        <f t="shared" si="1610"/>
        <v>4.3462814668373346E-4</v>
      </c>
      <c r="BB1293" s="13">
        <f t="shared" si="1611"/>
        <v>6.4803056670544636E-5</v>
      </c>
      <c r="BC1293" s="13">
        <f t="shared" si="1612"/>
        <v>7.7297085996625638E-6</v>
      </c>
      <c r="BD1293" s="13">
        <f t="shared" si="1613"/>
        <v>3.2822207339347079E-6</v>
      </c>
      <c r="BE1293" s="13">
        <f t="shared" si="1614"/>
        <v>7.7141276474113493E-6</v>
      </c>
      <c r="BF1293" s="13">
        <f t="shared" si="1615"/>
        <v>9.0651680956902895E-6</v>
      </c>
      <c r="BG1293" s="13">
        <f t="shared" si="1616"/>
        <v>7.1018851263713598E-6</v>
      </c>
      <c r="BH1293" s="13">
        <f t="shared" si="1617"/>
        <v>4.1728491807134611E-6</v>
      </c>
      <c r="BI1293" s="13">
        <f t="shared" si="1618"/>
        <v>1.9614702265822606E-6</v>
      </c>
      <c r="BJ1293" s="14">
        <f t="shared" si="1619"/>
        <v>0.75665181701867834</v>
      </c>
      <c r="BK1293" s="14">
        <f t="shared" si="1620"/>
        <v>0.16363807388271973</v>
      </c>
      <c r="BL1293" s="14">
        <f t="shared" si="1621"/>
        <v>7.4740172270849989E-2</v>
      </c>
      <c r="BM1293" s="14">
        <f t="shared" si="1622"/>
        <v>0.55431379404002978</v>
      </c>
      <c r="BN1293" s="14">
        <f t="shared" si="1623"/>
        <v>0.43524219676613563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1.66923076923077</v>
      </c>
      <c r="F1294" s="10">
        <f>VLOOKUP(B1294,home!$B$2:$E$405,3,FALSE)</f>
        <v>0.7</v>
      </c>
      <c r="G1294" s="10">
        <f>VLOOKUP(C1294,away!$B$2:$E$405,4,FALSE)</f>
        <v>0.3</v>
      </c>
      <c r="H1294" s="10">
        <f>VLOOKUP(A1294,away!$A$2:$E$405,3,FALSE)</f>
        <v>1.2</v>
      </c>
      <c r="I1294" s="10">
        <f>VLOOKUP(C1294,away!$B$2:$E$405,3,FALSE)</f>
        <v>1.1000000000000001</v>
      </c>
      <c r="J1294" s="10">
        <f>VLOOKUP(B1294,home!$B$2:$E$405,4,FALSE)</f>
        <v>0.69</v>
      </c>
      <c r="K1294" s="12">
        <f t="shared" si="1568"/>
        <v>0.35053846153846163</v>
      </c>
      <c r="L1294" s="12">
        <f t="shared" si="1569"/>
        <v>0.91079999999999994</v>
      </c>
      <c r="M1294" s="13">
        <f t="shared" si="1570"/>
        <v>0.28327462046190671</v>
      </c>
      <c r="N1294" s="13">
        <f t="shared" si="1571"/>
        <v>9.9298649649608398E-2</v>
      </c>
      <c r="O1294" s="13">
        <f t="shared" si="1572"/>
        <v>0.25800652431670462</v>
      </c>
      <c r="P1294" s="13">
        <f t="shared" si="1573"/>
        <v>9.0441210100863326E-2</v>
      </c>
      <c r="Q1294" s="13">
        <f t="shared" si="1574"/>
        <v>1.7403997940510216E-2</v>
      </c>
      <c r="R1294" s="13">
        <f t="shared" si="1575"/>
        <v>0.11749617117382727</v>
      </c>
      <c r="S1294" s="13">
        <f t="shared" si="1576"/>
        <v>7.2188010270482859E-3</v>
      </c>
      <c r="T1294" s="13">
        <f t="shared" si="1577"/>
        <v>1.5851561324216702E-2</v>
      </c>
      <c r="U1294" s="13">
        <f t="shared" si="1578"/>
        <v>4.1186927079933155E-2</v>
      </c>
      <c r="V1294" s="13">
        <f t="shared" si="1579"/>
        <v>2.5608330150478576E-4</v>
      </c>
      <c r="W1294" s="13">
        <f t="shared" si="1580"/>
        <v>2.0335902208950011E-3</v>
      </c>
      <c r="X1294" s="13">
        <f t="shared" si="1581"/>
        <v>1.852193973191167E-3</v>
      </c>
      <c r="Y1294" s="13">
        <f t="shared" si="1582"/>
        <v>8.4348913539125734E-4</v>
      </c>
      <c r="Z1294" s="13">
        <f t="shared" si="1583"/>
        <v>3.5671837568373964E-2</v>
      </c>
      <c r="AA1294" s="13">
        <f t="shared" si="1584"/>
        <v>1.2504351061467706E-2</v>
      </c>
      <c r="AB1294" s="13">
        <f t="shared" si="1585"/>
        <v>2.1916279918118599E-3</v>
      </c>
      <c r="AC1294" s="13">
        <f t="shared" si="1586"/>
        <v>5.1099891240149842E-6</v>
      </c>
      <c r="AD1294" s="13">
        <f t="shared" si="1587"/>
        <v>1.7821289685804854E-4</v>
      </c>
      <c r="AE1294" s="13">
        <f t="shared" si="1588"/>
        <v>1.6231630645831057E-4</v>
      </c>
      <c r="AF1294" s="13">
        <f t="shared" si="1589"/>
        <v>7.3918845961114629E-5</v>
      </c>
      <c r="AG1294" s="13">
        <f t="shared" si="1590"/>
        <v>2.2441761633794404E-5</v>
      </c>
      <c r="AH1294" s="13">
        <f t="shared" si="1591"/>
        <v>8.1224774143187489E-3</v>
      </c>
      <c r="AI1294" s="13">
        <f t="shared" si="1592"/>
        <v>2.8472407366961958E-3</v>
      </c>
      <c r="AJ1294" s="13">
        <f t="shared" si="1593"/>
        <v>4.9903369373556028E-4</v>
      </c>
      <c r="AK1294" s="13">
        <f t="shared" si="1594"/>
        <v>5.8310167752639696E-5</v>
      </c>
      <c r="AL1294" s="13">
        <f t="shared" si="1595"/>
        <v>6.525873715401399E-8</v>
      </c>
      <c r="AM1294" s="13">
        <f t="shared" si="1596"/>
        <v>1.2494094938186581E-5</v>
      </c>
      <c r="AN1294" s="13">
        <f t="shared" si="1597"/>
        <v>1.1379621669700336E-5</v>
      </c>
      <c r="AO1294" s="13">
        <f t="shared" si="1598"/>
        <v>5.1822797083815333E-6</v>
      </c>
      <c r="AP1294" s="13">
        <f t="shared" si="1599"/>
        <v>1.5733401194646336E-6</v>
      </c>
      <c r="AQ1294" s="13">
        <f t="shared" si="1600"/>
        <v>3.5824954520209694E-7</v>
      </c>
      <c r="AR1294" s="13">
        <f t="shared" si="1601"/>
        <v>1.4795904857923035E-3</v>
      </c>
      <c r="AS1294" s="13">
        <f t="shared" si="1602"/>
        <v>5.1865337259657913E-4</v>
      </c>
      <c r="AT1294" s="13">
        <f t="shared" si="1603"/>
        <v>9.0903977650869677E-5</v>
      </c>
      <c r="AU1294" s="13">
        <f t="shared" si="1604"/>
        <v>1.062178015782085E-5</v>
      </c>
      <c r="AV1294" s="13">
        <f t="shared" si="1605"/>
        <v>9.3083561883056967E-7</v>
      </c>
      <c r="AW1294" s="13">
        <f t="shared" si="1606"/>
        <v>5.7875514229494503E-10</v>
      </c>
      <c r="AX1294" s="13">
        <f t="shared" si="1607"/>
        <v>7.2994346965789993E-7</v>
      </c>
      <c r="AY1294" s="13">
        <f t="shared" si="1608"/>
        <v>6.6483251216441519E-7</v>
      </c>
      <c r="AZ1294" s="13">
        <f t="shared" si="1609"/>
        <v>3.0276472603967464E-7</v>
      </c>
      <c r="BA1294" s="13">
        <f t="shared" si="1610"/>
        <v>9.1919370825645242E-8</v>
      </c>
      <c r="BB1294" s="13">
        <f t="shared" si="1611"/>
        <v>2.0930040736999412E-8</v>
      </c>
      <c r="BC1294" s="13">
        <f t="shared" si="1612"/>
        <v>3.8126162206518139E-9</v>
      </c>
      <c r="BD1294" s="13">
        <f t="shared" si="1613"/>
        <v>2.2460183574327154E-4</v>
      </c>
      <c r="BE1294" s="13">
        <f t="shared" si="1614"/>
        <v>7.8731581960160674E-5</v>
      </c>
      <c r="BF1294" s="13">
        <f t="shared" si="1615"/>
        <v>1.379922380740201E-5</v>
      </c>
      <c r="BG1294" s="13">
        <f t="shared" si="1616"/>
        <v>1.6123862279572041E-6</v>
      </c>
      <c r="BH1294" s="13">
        <f t="shared" si="1617"/>
        <v>1.413008469384804E-7</v>
      </c>
      <c r="BI1294" s="13">
        <f t="shared" si="1618"/>
        <v>9.9062762999793187E-9</v>
      </c>
      <c r="BJ1294" s="14">
        <f t="shared" si="1619"/>
        <v>0.13775317384344057</v>
      </c>
      <c r="BK1294" s="14">
        <f t="shared" si="1620"/>
        <v>0.38119655497169641</v>
      </c>
      <c r="BL1294" s="14">
        <f t="shared" si="1621"/>
        <v>0.44533226032292622</v>
      </c>
      <c r="BM1294" s="14">
        <f t="shared" si="1622"/>
        <v>0.13403198880925965</v>
      </c>
      <c r="BN1294" s="14">
        <f t="shared" si="1623"/>
        <v>0.86592117364342047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1.66923076923077</v>
      </c>
      <c r="F1295" s="10">
        <f>VLOOKUP(B1295,home!$B$2:$E$405,3,FALSE)</f>
        <v>1.28</v>
      </c>
      <c r="G1295" s="10">
        <f>VLOOKUP(C1295,away!$B$2:$E$405,4,FALSE)</f>
        <v>1.1100000000000001</v>
      </c>
      <c r="H1295" s="10">
        <f>VLOOKUP(A1295,away!$A$2:$E$405,3,FALSE)</f>
        <v>1.2</v>
      </c>
      <c r="I1295" s="10">
        <f>VLOOKUP(C1295,away!$B$2:$E$405,3,FALSE)</f>
        <v>0.51</v>
      </c>
      <c r="J1295" s="10">
        <f>VLOOKUP(B1295,home!$B$2:$E$405,4,FALSE)</f>
        <v>0.95</v>
      </c>
      <c r="K1295" s="12">
        <f t="shared" si="1568"/>
        <v>2.3716430769230783</v>
      </c>
      <c r="L1295" s="12">
        <f t="shared" si="1569"/>
        <v>0.58139999999999992</v>
      </c>
      <c r="M1295" s="13">
        <f t="shared" si="1570"/>
        <v>5.2180674292604576E-2</v>
      </c>
      <c r="N1295" s="13">
        <f t="shared" si="1571"/>
        <v>0.12375393493523369</v>
      </c>
      <c r="O1295" s="13">
        <f t="shared" si="1572"/>
        <v>3.033784403372029E-2</v>
      </c>
      <c r="P1295" s="13">
        <f t="shared" si="1573"/>
        <v>7.1950537771344844E-2</v>
      </c>
      <c r="Q1295" s="13">
        <f t="shared" si="1574"/>
        <v>0.14675008151556806</v>
      </c>
      <c r="R1295" s="13">
        <f t="shared" si="1575"/>
        <v>8.8192112606024879E-3</v>
      </c>
      <c r="S1295" s="13">
        <f t="shared" si="1576"/>
        <v>2.4802668592189062E-2</v>
      </c>
      <c r="T1295" s="13">
        <f t="shared" si="1577"/>
        <v>8.5320497393151243E-2</v>
      </c>
      <c r="U1295" s="13">
        <f t="shared" si="1578"/>
        <v>2.0916021330129944E-2</v>
      </c>
      <c r="V1295" s="13">
        <f t="shared" si="1579"/>
        <v>3.7999707907300203E-3</v>
      </c>
      <c r="W1295" s="13">
        <f t="shared" si="1580"/>
        <v>0.11601293828809811</v>
      </c>
      <c r="X1295" s="13">
        <f t="shared" si="1581"/>
        <v>6.7449922320700226E-2</v>
      </c>
      <c r="Y1295" s="13">
        <f t="shared" si="1582"/>
        <v>1.9607692418627552E-2</v>
      </c>
      <c r="Z1295" s="13">
        <f t="shared" si="1583"/>
        <v>1.7091631423047625E-3</v>
      </c>
      <c r="AA1295" s="13">
        <f t="shared" si="1584"/>
        <v>4.0535249337791835E-3</v>
      </c>
      <c r="AB1295" s="13">
        <f t="shared" si="1585"/>
        <v>4.8067571731662409E-3</v>
      </c>
      <c r="AC1295" s="13">
        <f t="shared" si="1586"/>
        <v>3.2747988792660284E-4</v>
      </c>
      <c r="AD1295" s="13">
        <f t="shared" si="1587"/>
        <v>6.8785320481118045E-2</v>
      </c>
      <c r="AE1295" s="13">
        <f t="shared" si="1588"/>
        <v>3.9991785327722018E-2</v>
      </c>
      <c r="AF1295" s="13">
        <f t="shared" si="1589"/>
        <v>1.1625611994768789E-2</v>
      </c>
      <c r="AG1295" s="13">
        <f t="shared" si="1590"/>
        <v>2.2530436045861916E-3</v>
      </c>
      <c r="AH1295" s="13">
        <f t="shared" si="1591"/>
        <v>2.4842686273399709E-4</v>
      </c>
      <c r="AI1295" s="13">
        <f t="shared" si="1592"/>
        <v>5.8917984912480411E-4</v>
      </c>
      <c r="AJ1295" s="13">
        <f t="shared" si="1593"/>
        <v>6.9866215511971293E-4</v>
      </c>
      <c r="AK1295" s="13">
        <f t="shared" si="1594"/>
        <v>5.5232575443260829E-4</v>
      </c>
      <c r="AL1295" s="13">
        <f t="shared" si="1595"/>
        <v>1.8062130752463853E-5</v>
      </c>
      <c r="AM1295" s="13">
        <f t="shared" si="1596"/>
        <v>3.2626845822595771E-2</v>
      </c>
      <c r="AN1295" s="13">
        <f t="shared" si="1597"/>
        <v>1.8969248161257175E-2</v>
      </c>
      <c r="AO1295" s="13">
        <f t="shared" si="1598"/>
        <v>5.5143604404774603E-3</v>
      </c>
      <c r="AP1295" s="13">
        <f t="shared" si="1599"/>
        <v>1.0686830533645322E-3</v>
      </c>
      <c r="AQ1295" s="13">
        <f t="shared" si="1600"/>
        <v>1.5533308180653468E-4</v>
      </c>
      <c r="AR1295" s="13">
        <f t="shared" si="1601"/>
        <v>2.8887075598709184E-5</v>
      </c>
      <c r="AS1295" s="13">
        <f t="shared" si="1602"/>
        <v>6.8509832856232227E-5</v>
      </c>
      <c r="AT1295" s="13">
        <f t="shared" si="1603"/>
        <v>8.1240435397320223E-5</v>
      </c>
      <c r="AU1295" s="13">
        <f t="shared" si="1604"/>
        <v>6.4224438725423694E-5</v>
      </c>
      <c r="AV1295" s="13">
        <f t="shared" si="1605"/>
        <v>3.8079361368105381E-5</v>
      </c>
      <c r="AW1295" s="13">
        <f t="shared" si="1606"/>
        <v>6.9181637675999882E-7</v>
      </c>
      <c r="AX1295" s="13">
        <f t="shared" si="1607"/>
        <v>1.2896538836165981E-2</v>
      </c>
      <c r="AY1295" s="13">
        <f t="shared" si="1608"/>
        <v>7.4980476793468998E-3</v>
      </c>
      <c r="AZ1295" s="13">
        <f t="shared" si="1609"/>
        <v>2.1796824603861433E-3</v>
      </c>
      <c r="BA1295" s="13">
        <f t="shared" si="1610"/>
        <v>4.2242246082283469E-4</v>
      </c>
      <c r="BB1295" s="13">
        <f t="shared" si="1611"/>
        <v>6.1399104680599E-5</v>
      </c>
      <c r="BC1295" s="13">
        <f t="shared" si="1612"/>
        <v>7.1394878922600515E-6</v>
      </c>
      <c r="BD1295" s="13">
        <f t="shared" si="1613"/>
        <v>2.7991576255149191E-6</v>
      </c>
      <c r="BE1295" s="13">
        <f t="shared" si="1614"/>
        <v>6.6386028037689013E-6</v>
      </c>
      <c r="BF1295" s="13">
        <f t="shared" si="1615"/>
        <v>7.8721981900003272E-6</v>
      </c>
      <c r="BG1295" s="13">
        <f t="shared" si="1616"/>
        <v>6.2233481124935536E-6</v>
      </c>
      <c r="BH1295" s="13">
        <f t="shared" si="1617"/>
        <v>3.68989011656941E-6</v>
      </c>
      <c r="BI1295" s="13">
        <f t="shared" si="1618"/>
        <v>1.7502204699137468E-6</v>
      </c>
      <c r="BJ1295" s="14">
        <f t="shared" si="1619"/>
        <v>0.76295052886837011</v>
      </c>
      <c r="BK1295" s="14">
        <f t="shared" si="1620"/>
        <v>0.1605774411448945</v>
      </c>
      <c r="BL1295" s="14">
        <f t="shared" si="1621"/>
        <v>7.1331867914073324E-2</v>
      </c>
      <c r="BM1295" s="14">
        <f t="shared" si="1622"/>
        <v>0.55527936139759837</v>
      </c>
      <c r="BN1295" s="14">
        <f t="shared" si="1623"/>
        <v>0.43379228380907392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1.66923076923077</v>
      </c>
      <c r="F1296" s="10">
        <f>VLOOKUP(B1296,home!$B$2:$E$405,3,FALSE)</f>
        <v>0.6</v>
      </c>
      <c r="G1296" s="10">
        <f>VLOOKUP(C1296,away!$B$2:$E$405,4,FALSE)</f>
        <v>0.68</v>
      </c>
      <c r="H1296" s="10">
        <f>VLOOKUP(A1296,away!$A$2:$E$405,3,FALSE)</f>
        <v>1.2</v>
      </c>
      <c r="I1296" s="10">
        <f>VLOOKUP(C1296,away!$B$2:$E$405,3,FALSE)</f>
        <v>1.1100000000000001</v>
      </c>
      <c r="J1296" s="10">
        <f>VLOOKUP(B1296,home!$B$2:$E$405,4,FALSE)</f>
        <v>1.67</v>
      </c>
      <c r="K1296" s="12">
        <f t="shared" si="1568"/>
        <v>0.68104615384615419</v>
      </c>
      <c r="L1296" s="12">
        <f t="shared" si="1569"/>
        <v>2.22444</v>
      </c>
      <c r="M1296" s="13">
        <f t="shared" si="1570"/>
        <v>5.4722180735135607E-2</v>
      </c>
      <c r="N1296" s="13">
        <f t="shared" si="1571"/>
        <v>3.7268330719738216E-2</v>
      </c>
      <c r="O1296" s="13">
        <f t="shared" si="1572"/>
        <v>0.12172620771446505</v>
      </c>
      <c r="P1296" s="13">
        <f t="shared" si="1573"/>
        <v>8.2901165586214465E-2</v>
      </c>
      <c r="Q1296" s="13">
        <f t="shared" si="1574"/>
        <v>1.2690726648472093E-2</v>
      </c>
      <c r="R1296" s="13">
        <f t="shared" si="1575"/>
        <v>0.13538632274418233</v>
      </c>
      <c r="S1296" s="13">
        <f t="shared" si="1576"/>
        <v>3.1397703651548023E-2</v>
      </c>
      <c r="T1296" s="13">
        <f t="shared" si="1577"/>
        <v>2.822975998592726E-2</v>
      </c>
      <c r="U1296" s="13">
        <f t="shared" si="1578"/>
        <v>9.2204334388299475E-2</v>
      </c>
      <c r="V1296" s="13">
        <f t="shared" si="1579"/>
        <v>5.2850927975874084E-3</v>
      </c>
      <c r="W1296" s="13">
        <f t="shared" si="1580"/>
        <v>2.8809901911516053E-3</v>
      </c>
      <c r="X1296" s="13">
        <f t="shared" si="1581"/>
        <v>6.4085898208052763E-3</v>
      </c>
      <c r="Y1296" s="13">
        <f t="shared" si="1582"/>
        <v>7.1277617704960461E-3</v>
      </c>
      <c r="Z1296" s="13">
        <f t="shared" si="1583"/>
        <v>0.10038625058835633</v>
      </c>
      <c r="AA1296" s="13">
        <f t="shared" si="1584"/>
        <v>6.8367669862236302E-2</v>
      </c>
      <c r="AB1296" s="13">
        <f t="shared" si="1585"/>
        <v>2.3280769303549831E-2</v>
      </c>
      <c r="AC1296" s="13">
        <f t="shared" si="1586"/>
        <v>5.0041448831322007E-4</v>
      </c>
      <c r="AD1296" s="13">
        <f t="shared" si="1587"/>
        <v>4.9052182223807423E-4</v>
      </c>
      <c r="AE1296" s="13">
        <f t="shared" si="1588"/>
        <v>1.0911363622592618E-3</v>
      </c>
      <c r="AF1296" s="13">
        <f t="shared" si="1589"/>
        <v>1.2135836848319963E-3</v>
      </c>
      <c r="AG1296" s="13">
        <f t="shared" si="1590"/>
        <v>8.9984803062922872E-4</v>
      </c>
      <c r="AH1296" s="13">
        <f t="shared" si="1591"/>
        <v>5.5825797814690811E-2</v>
      </c>
      <c r="AI1296" s="13">
        <f t="shared" si="1592"/>
        <v>3.8019944887088208E-2</v>
      </c>
      <c r="AJ1296" s="13">
        <f t="shared" si="1593"/>
        <v>1.294666861739709E-2</v>
      </c>
      <c r="AK1296" s="13">
        <f t="shared" si="1594"/>
        <v>2.9390929556663324E-3</v>
      </c>
      <c r="AL1296" s="13">
        <f t="shared" si="1595"/>
        <v>3.0324043230798159E-5</v>
      </c>
      <c r="AM1296" s="13">
        <f t="shared" si="1596"/>
        <v>6.681360008256949E-5</v>
      </c>
      <c r="AN1296" s="13">
        <f t="shared" si="1597"/>
        <v>1.4862284456767087E-4</v>
      </c>
      <c r="AO1296" s="13">
        <f t="shared" si="1598"/>
        <v>1.6530130018505492E-4</v>
      </c>
      <c r="AP1296" s="13">
        <f t="shared" si="1599"/>
        <v>1.2256760806121452E-4</v>
      </c>
      <c r="AQ1296" s="13">
        <f t="shared" si="1600"/>
        <v>6.8161072518921979E-5</v>
      </c>
      <c r="AR1296" s="13">
        <f t="shared" si="1601"/>
        <v>2.4836227538182164E-2</v>
      </c>
      <c r="AS1296" s="13">
        <f t="shared" si="1602"/>
        <v>1.69146172409269E-2</v>
      </c>
      <c r="AT1296" s="13">
        <f t="shared" si="1603"/>
        <v>5.7598175078565558E-3</v>
      </c>
      <c r="AU1296" s="13">
        <f t="shared" si="1604"/>
        <v>1.3075671868604832E-3</v>
      </c>
      <c r="AV1296" s="13">
        <f t="shared" si="1605"/>
        <v>2.2262840087669186E-4</v>
      </c>
      <c r="AW1296" s="13">
        <f t="shared" si="1606"/>
        <v>1.2760915913743814E-6</v>
      </c>
      <c r="AX1296" s="13">
        <f t="shared" si="1607"/>
        <v>7.5838575601415059E-6</v>
      </c>
      <c r="AY1296" s="13">
        <f t="shared" si="1608"/>
        <v>1.6869836111081169E-5</v>
      </c>
      <c r="AZ1296" s="13">
        <f t="shared" si="1609"/>
        <v>1.8762969119466704E-5</v>
      </c>
      <c r="BA1296" s="13">
        <f t="shared" si="1610"/>
        <v>1.3912366342702173E-5</v>
      </c>
      <c r="BB1296" s="13">
        <f t="shared" si="1611"/>
        <v>7.7368060468401003E-6</v>
      </c>
      <c r="BC1296" s="13">
        <f t="shared" si="1612"/>
        <v>3.4420121685665985E-6</v>
      </c>
      <c r="BD1296" s="13">
        <f t="shared" si="1613"/>
        <v>9.2077829975056608E-3</v>
      </c>
      <c r="BE1296" s="13">
        <f t="shared" si="1614"/>
        <v>6.2709251959012424E-3</v>
      </c>
      <c r="BF1296" s="13">
        <f t="shared" si="1615"/>
        <v>2.1353947428627406E-3</v>
      </c>
      <c r="BG1296" s="13">
        <f t="shared" si="1616"/>
        <v>4.8476745885665579E-4</v>
      </c>
      <c r="BH1296" s="13">
        <f t="shared" si="1617"/>
        <v>8.253725334102478E-5</v>
      </c>
      <c r="BI1296" s="13">
        <f t="shared" si="1618"/>
        <v>1.1242335787386117E-5</v>
      </c>
      <c r="BJ1296" s="14">
        <f t="shared" si="1619"/>
        <v>9.8941023309313286E-2</v>
      </c>
      <c r="BK1296" s="14">
        <f t="shared" si="1620"/>
        <v>0.17485375113814058</v>
      </c>
      <c r="BL1296" s="14">
        <f t="shared" si="1621"/>
        <v>0.61793031614653304</v>
      </c>
      <c r="BM1296" s="14">
        <f t="shared" si="1622"/>
        <v>0.54740081328961598</v>
      </c>
      <c r="BN1296" s="14">
        <f t="shared" si="1623"/>
        <v>0.44469493414820777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1.4126984126984099</v>
      </c>
      <c r="F1297" s="10">
        <f>VLOOKUP(B1297,home!$B$2:$E$405,3,FALSE)</f>
        <v>0</v>
      </c>
      <c r="G1297" s="10">
        <f>VLOOKUP(C1297,away!$B$2:$E$405,4,FALSE)</f>
        <v>0</v>
      </c>
      <c r="H1297" s="10">
        <f>VLOOKUP(A1297,away!$A$2:$E$405,3,FALSE)</f>
        <v>1.1111111111111101</v>
      </c>
      <c r="I1297" s="10">
        <f>VLOOKUP(C1297,away!$B$2:$E$405,3,FALSE)</f>
        <v>0</v>
      </c>
      <c r="J1297" s="10">
        <f>VLOOKUP(B1297,home!$B$2:$E$405,4,FALSE)</f>
        <v>0</v>
      </c>
      <c r="K1297" s="12">
        <f t="shared" si="1568"/>
        <v>0</v>
      </c>
      <c r="L1297" s="12">
        <f t="shared" si="1569"/>
        <v>0</v>
      </c>
      <c r="M1297" s="13">
        <f t="shared" si="1570"/>
        <v>1</v>
      </c>
      <c r="N1297" s="13">
        <f t="shared" si="1571"/>
        <v>0</v>
      </c>
      <c r="O1297" s="13">
        <f t="shared" si="1572"/>
        <v>0</v>
      </c>
      <c r="P1297" s="13">
        <f t="shared" si="1573"/>
        <v>0</v>
      </c>
      <c r="Q1297" s="13">
        <f t="shared" si="1574"/>
        <v>0</v>
      </c>
      <c r="R1297" s="13">
        <f t="shared" si="1575"/>
        <v>0</v>
      </c>
      <c r="S1297" s="13">
        <f t="shared" si="1576"/>
        <v>0</v>
      </c>
      <c r="T1297" s="13">
        <f t="shared" si="1577"/>
        <v>0</v>
      </c>
      <c r="U1297" s="13">
        <f t="shared" si="1578"/>
        <v>0</v>
      </c>
      <c r="V1297" s="13">
        <f t="shared" si="1579"/>
        <v>0</v>
      </c>
      <c r="W1297" s="13">
        <f t="shared" si="1580"/>
        <v>0</v>
      </c>
      <c r="X1297" s="13">
        <f t="shared" si="1581"/>
        <v>0</v>
      </c>
      <c r="Y1297" s="13">
        <f t="shared" si="1582"/>
        <v>0</v>
      </c>
      <c r="Z1297" s="13">
        <f t="shared" si="1583"/>
        <v>0</v>
      </c>
      <c r="AA1297" s="13">
        <f t="shared" si="1584"/>
        <v>0</v>
      </c>
      <c r="AB1297" s="13">
        <f t="shared" si="1585"/>
        <v>0</v>
      </c>
      <c r="AC1297" s="13">
        <f t="shared" si="1586"/>
        <v>0</v>
      </c>
      <c r="AD1297" s="13">
        <f t="shared" si="1587"/>
        <v>0</v>
      </c>
      <c r="AE1297" s="13">
        <f t="shared" si="1588"/>
        <v>0</v>
      </c>
      <c r="AF1297" s="13">
        <f t="shared" si="1589"/>
        <v>0</v>
      </c>
      <c r="AG1297" s="13">
        <f t="shared" si="1590"/>
        <v>0</v>
      </c>
      <c r="AH1297" s="13">
        <f t="shared" si="1591"/>
        <v>0</v>
      </c>
      <c r="AI1297" s="13">
        <f t="shared" si="1592"/>
        <v>0</v>
      </c>
      <c r="AJ1297" s="13">
        <f t="shared" si="1593"/>
        <v>0</v>
      </c>
      <c r="AK1297" s="13">
        <f t="shared" si="1594"/>
        <v>0</v>
      </c>
      <c r="AL1297" s="13">
        <f t="shared" si="1595"/>
        <v>0</v>
      </c>
      <c r="AM1297" s="13">
        <f t="shared" si="1596"/>
        <v>0</v>
      </c>
      <c r="AN1297" s="13">
        <f t="shared" si="1597"/>
        <v>0</v>
      </c>
      <c r="AO1297" s="13">
        <f t="shared" si="1598"/>
        <v>0</v>
      </c>
      <c r="AP1297" s="13">
        <f t="shared" si="1599"/>
        <v>0</v>
      </c>
      <c r="AQ1297" s="13">
        <f t="shared" si="1600"/>
        <v>0</v>
      </c>
      <c r="AR1297" s="13">
        <f t="shared" si="1601"/>
        <v>0</v>
      </c>
      <c r="AS1297" s="13">
        <f t="shared" si="1602"/>
        <v>0</v>
      </c>
      <c r="AT1297" s="13">
        <f t="shared" si="1603"/>
        <v>0</v>
      </c>
      <c r="AU1297" s="13">
        <f t="shared" si="1604"/>
        <v>0</v>
      </c>
      <c r="AV1297" s="13">
        <f t="shared" si="1605"/>
        <v>0</v>
      </c>
      <c r="AW1297" s="13">
        <f t="shared" si="1606"/>
        <v>0</v>
      </c>
      <c r="AX1297" s="13">
        <f t="shared" si="1607"/>
        <v>0</v>
      </c>
      <c r="AY1297" s="13">
        <f t="shared" si="1608"/>
        <v>0</v>
      </c>
      <c r="AZ1297" s="13">
        <f t="shared" si="1609"/>
        <v>0</v>
      </c>
      <c r="BA1297" s="13">
        <f t="shared" si="1610"/>
        <v>0</v>
      </c>
      <c r="BB1297" s="13">
        <f t="shared" si="1611"/>
        <v>0</v>
      </c>
      <c r="BC1297" s="13">
        <f t="shared" si="1612"/>
        <v>0</v>
      </c>
      <c r="BD1297" s="13">
        <f t="shared" si="1613"/>
        <v>0</v>
      </c>
      <c r="BE1297" s="13">
        <f t="shared" si="1614"/>
        <v>0</v>
      </c>
      <c r="BF1297" s="13">
        <f t="shared" si="1615"/>
        <v>0</v>
      </c>
      <c r="BG1297" s="13">
        <f t="shared" si="1616"/>
        <v>0</v>
      </c>
      <c r="BH1297" s="13">
        <f t="shared" si="1617"/>
        <v>0</v>
      </c>
      <c r="BI1297" s="13">
        <f t="shared" si="1618"/>
        <v>0</v>
      </c>
      <c r="BJ1297" s="14">
        <f t="shared" si="1619"/>
        <v>0</v>
      </c>
      <c r="BK1297" s="14">
        <f t="shared" si="1620"/>
        <v>1</v>
      </c>
      <c r="BL1297" s="14">
        <f t="shared" si="1621"/>
        <v>0</v>
      </c>
      <c r="BM1297" s="14">
        <f t="shared" si="1622"/>
        <v>0</v>
      </c>
      <c r="BN1297" s="14">
        <f t="shared" si="1623"/>
        <v>1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1.4126984126984099</v>
      </c>
      <c r="F1298" s="10">
        <f>VLOOKUP(B1298,home!$B$2:$E$405,3,FALSE)</f>
        <v>0.99</v>
      </c>
      <c r="G1298" s="10">
        <f>VLOOKUP(C1298,away!$B$2:$E$405,4,FALSE)</f>
        <v>0</v>
      </c>
      <c r="H1298" s="10">
        <f>VLOOKUP(A1298,away!$A$2:$E$405,3,FALSE)</f>
        <v>1.1111111111111101</v>
      </c>
      <c r="I1298" s="10">
        <f>VLOOKUP(C1298,away!$B$2:$E$405,3,FALSE)</f>
        <v>0</v>
      </c>
      <c r="J1298" s="10">
        <f>VLOOKUP(B1298,home!$B$2:$E$405,4,FALSE)</f>
        <v>0.36</v>
      </c>
      <c r="K1298" s="12">
        <f t="shared" si="1568"/>
        <v>0</v>
      </c>
      <c r="L1298" s="12">
        <f t="shared" si="1569"/>
        <v>0</v>
      </c>
      <c r="M1298" s="13">
        <f t="shared" si="1570"/>
        <v>1</v>
      </c>
      <c r="N1298" s="13">
        <f t="shared" si="1571"/>
        <v>0</v>
      </c>
      <c r="O1298" s="13">
        <f t="shared" si="1572"/>
        <v>0</v>
      </c>
      <c r="P1298" s="13">
        <f t="shared" si="1573"/>
        <v>0</v>
      </c>
      <c r="Q1298" s="13">
        <f t="shared" si="1574"/>
        <v>0</v>
      </c>
      <c r="R1298" s="13">
        <f t="shared" si="1575"/>
        <v>0</v>
      </c>
      <c r="S1298" s="13">
        <f t="shared" si="1576"/>
        <v>0</v>
      </c>
      <c r="T1298" s="13">
        <f t="shared" si="1577"/>
        <v>0</v>
      </c>
      <c r="U1298" s="13">
        <f t="shared" si="1578"/>
        <v>0</v>
      </c>
      <c r="V1298" s="13">
        <f t="shared" si="1579"/>
        <v>0</v>
      </c>
      <c r="W1298" s="13">
        <f t="shared" si="1580"/>
        <v>0</v>
      </c>
      <c r="X1298" s="13">
        <f t="shared" si="1581"/>
        <v>0</v>
      </c>
      <c r="Y1298" s="13">
        <f t="shared" si="1582"/>
        <v>0</v>
      </c>
      <c r="Z1298" s="13">
        <f t="shared" si="1583"/>
        <v>0</v>
      </c>
      <c r="AA1298" s="13">
        <f t="shared" si="1584"/>
        <v>0</v>
      </c>
      <c r="AB1298" s="13">
        <f t="shared" si="1585"/>
        <v>0</v>
      </c>
      <c r="AC1298" s="13">
        <f t="shared" si="1586"/>
        <v>0</v>
      </c>
      <c r="AD1298" s="13">
        <f t="shared" si="1587"/>
        <v>0</v>
      </c>
      <c r="AE1298" s="13">
        <f t="shared" si="1588"/>
        <v>0</v>
      </c>
      <c r="AF1298" s="13">
        <f t="shared" si="1589"/>
        <v>0</v>
      </c>
      <c r="AG1298" s="13">
        <f t="shared" si="1590"/>
        <v>0</v>
      </c>
      <c r="AH1298" s="13">
        <f t="shared" si="1591"/>
        <v>0</v>
      </c>
      <c r="AI1298" s="13">
        <f t="shared" si="1592"/>
        <v>0</v>
      </c>
      <c r="AJ1298" s="13">
        <f t="shared" si="1593"/>
        <v>0</v>
      </c>
      <c r="AK1298" s="13">
        <f t="shared" si="1594"/>
        <v>0</v>
      </c>
      <c r="AL1298" s="13">
        <f t="shared" si="1595"/>
        <v>0</v>
      </c>
      <c r="AM1298" s="13">
        <f t="shared" si="1596"/>
        <v>0</v>
      </c>
      <c r="AN1298" s="13">
        <f t="shared" si="1597"/>
        <v>0</v>
      </c>
      <c r="AO1298" s="13">
        <f t="shared" si="1598"/>
        <v>0</v>
      </c>
      <c r="AP1298" s="13">
        <f t="shared" si="1599"/>
        <v>0</v>
      </c>
      <c r="AQ1298" s="13">
        <f t="shared" si="1600"/>
        <v>0</v>
      </c>
      <c r="AR1298" s="13">
        <f t="shared" si="1601"/>
        <v>0</v>
      </c>
      <c r="AS1298" s="13">
        <f t="shared" si="1602"/>
        <v>0</v>
      </c>
      <c r="AT1298" s="13">
        <f t="shared" si="1603"/>
        <v>0</v>
      </c>
      <c r="AU1298" s="13">
        <f t="shared" si="1604"/>
        <v>0</v>
      </c>
      <c r="AV1298" s="13">
        <f t="shared" si="1605"/>
        <v>0</v>
      </c>
      <c r="AW1298" s="13">
        <f t="shared" si="1606"/>
        <v>0</v>
      </c>
      <c r="AX1298" s="13">
        <f t="shared" si="1607"/>
        <v>0</v>
      </c>
      <c r="AY1298" s="13">
        <f t="shared" si="1608"/>
        <v>0</v>
      </c>
      <c r="AZ1298" s="13">
        <f t="shared" si="1609"/>
        <v>0</v>
      </c>
      <c r="BA1298" s="13">
        <f t="shared" si="1610"/>
        <v>0</v>
      </c>
      <c r="BB1298" s="13">
        <f t="shared" si="1611"/>
        <v>0</v>
      </c>
      <c r="BC1298" s="13">
        <f t="shared" si="1612"/>
        <v>0</v>
      </c>
      <c r="BD1298" s="13">
        <f t="shared" si="1613"/>
        <v>0</v>
      </c>
      <c r="BE1298" s="13">
        <f t="shared" si="1614"/>
        <v>0</v>
      </c>
      <c r="BF1298" s="13">
        <f t="shared" si="1615"/>
        <v>0</v>
      </c>
      <c r="BG1298" s="13">
        <f t="shared" si="1616"/>
        <v>0</v>
      </c>
      <c r="BH1298" s="13">
        <f t="shared" si="1617"/>
        <v>0</v>
      </c>
      <c r="BI1298" s="13">
        <f t="shared" si="1618"/>
        <v>0</v>
      </c>
      <c r="BJ1298" s="14">
        <f t="shared" si="1619"/>
        <v>0</v>
      </c>
      <c r="BK1298" s="14">
        <f t="shared" si="1620"/>
        <v>1</v>
      </c>
      <c r="BL1298" s="14">
        <f t="shared" si="1621"/>
        <v>0</v>
      </c>
      <c r="BM1298" s="14">
        <f t="shared" si="1622"/>
        <v>0</v>
      </c>
      <c r="BN1298" s="14">
        <f t="shared" si="1623"/>
        <v>1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1.4126984126984099</v>
      </c>
      <c r="F1299" s="10">
        <f>VLOOKUP(B1299,home!$B$2:$E$405,3,FALSE)</f>
        <v>0.56999999999999995</v>
      </c>
      <c r="G1299" s="10">
        <f>VLOOKUP(C1299,away!$B$2:$E$405,4,FALSE)</f>
        <v>0.71</v>
      </c>
      <c r="H1299" s="10">
        <f>VLOOKUP(A1299,away!$A$2:$E$405,3,FALSE)</f>
        <v>1.1111111111111101</v>
      </c>
      <c r="I1299" s="10">
        <f>VLOOKUP(C1299,away!$B$2:$E$405,3,FALSE)</f>
        <v>1.42</v>
      </c>
      <c r="J1299" s="10">
        <f>VLOOKUP(B1299,home!$B$2:$E$405,4,FALSE)</f>
        <v>1.62</v>
      </c>
      <c r="K1299" s="12">
        <f t="shared" si="1568"/>
        <v>0.57171904761904635</v>
      </c>
      <c r="L1299" s="12">
        <f t="shared" si="1569"/>
        <v>2.5559999999999974</v>
      </c>
      <c r="M1299" s="13">
        <f t="shared" si="1570"/>
        <v>4.3817629279250661E-2</v>
      </c>
      <c r="N1299" s="13">
        <f t="shared" si="1571"/>
        <v>2.5051373280457628E-2</v>
      </c>
      <c r="O1299" s="13">
        <f t="shared" si="1572"/>
        <v>0.11199786043776458</v>
      </c>
      <c r="P1299" s="13">
        <f t="shared" si="1573"/>
        <v>6.4031310104849623E-2</v>
      </c>
      <c r="Q1299" s="13">
        <f t="shared" si="1574"/>
        <v>7.1611736367262306E-3</v>
      </c>
      <c r="R1299" s="13">
        <f t="shared" si="1575"/>
        <v>0.14313326563946302</v>
      </c>
      <c r="S1299" s="13">
        <f t="shared" si="1576"/>
        <v>2.3392460644173486E-2</v>
      </c>
      <c r="T1299" s="13">
        <f t="shared" si="1577"/>
        <v>1.8303959815472226E-2</v>
      </c>
      <c r="U1299" s="13">
        <f t="shared" si="1578"/>
        <v>8.1832014313997767E-2</v>
      </c>
      <c r="V1299" s="13">
        <f t="shared" si="1579"/>
        <v>3.798191951150616E-3</v>
      </c>
      <c r="W1299" s="13">
        <f t="shared" si="1580"/>
        <v>1.3647264571412475E-3</v>
      </c>
      <c r="X1299" s="13">
        <f t="shared" si="1581"/>
        <v>3.4882408244530246E-3</v>
      </c>
      <c r="Y1299" s="13">
        <f t="shared" si="1582"/>
        <v>4.4579717736509617E-3</v>
      </c>
      <c r="Z1299" s="13">
        <f t="shared" si="1583"/>
        <v>0.12194954232482236</v>
      </c>
      <c r="AA1299" s="13">
        <f t="shared" si="1584"/>
        <v>6.9720876195526027E-2</v>
      </c>
      <c r="AB1299" s="13">
        <f t="shared" si="1585"/>
        <v>1.9930376468835789E-2</v>
      </c>
      <c r="AC1299" s="13">
        <f t="shared" si="1586"/>
        <v>3.4689691492653847E-4</v>
      </c>
      <c r="AD1299" s="13">
        <f t="shared" si="1587"/>
        <v>1.9506002758432731E-4</v>
      </c>
      <c r="AE1299" s="13">
        <f t="shared" si="1588"/>
        <v>4.9857343050554006E-4</v>
      </c>
      <c r="AF1299" s="13">
        <f t="shared" si="1589"/>
        <v>6.371768441860797E-4</v>
      </c>
      <c r="AG1299" s="13">
        <f t="shared" si="1590"/>
        <v>5.4287467124653941E-4</v>
      </c>
      <c r="AH1299" s="13">
        <f t="shared" si="1591"/>
        <v>7.7925757545561455E-2</v>
      </c>
      <c r="AI1299" s="13">
        <f t="shared" si="1592"/>
        <v>4.4551639888941105E-2</v>
      </c>
      <c r="AJ1299" s="13">
        <f t="shared" si="1593"/>
        <v>1.2735510563586062E-2</v>
      </c>
      <c r="AK1299" s="13">
        <f t="shared" si="1594"/>
        <v>2.4270446567852422E-3</v>
      </c>
      <c r="AL1299" s="13">
        <f t="shared" si="1595"/>
        <v>2.0277011147743846E-5</v>
      </c>
      <c r="AM1299" s="13">
        <f t="shared" si="1596"/>
        <v>2.2303906639811312E-5</v>
      </c>
      <c r="AN1299" s="13">
        <f t="shared" si="1597"/>
        <v>5.7008785371357649E-5</v>
      </c>
      <c r="AO1299" s="13">
        <f t="shared" si="1598"/>
        <v>7.2857227704595018E-5</v>
      </c>
      <c r="AP1299" s="13">
        <f t="shared" si="1599"/>
        <v>6.2074358004314889E-5</v>
      </c>
      <c r="AQ1299" s="13">
        <f t="shared" si="1600"/>
        <v>3.9665514764757195E-5</v>
      </c>
      <c r="AR1299" s="13">
        <f t="shared" si="1601"/>
        <v>3.9835647257290954E-2</v>
      </c>
      <c r="AS1299" s="13">
        <f t="shared" si="1602"/>
        <v>2.2774798311226658E-2</v>
      </c>
      <c r="AT1299" s="13">
        <f t="shared" si="1603"/>
        <v>6.5103930001051847E-3</v>
      </c>
      <c r="AU1299" s="13">
        <f t="shared" si="1604"/>
        <v>1.240705228548614E-3</v>
      </c>
      <c r="AV1299" s="13">
        <f t="shared" si="1605"/>
        <v>1.7733370291044619E-4</v>
      </c>
      <c r="AW1299" s="13">
        <f t="shared" si="1606"/>
        <v>8.2308549863837074E-7</v>
      </c>
      <c r="AX1299" s="13">
        <f t="shared" si="1607"/>
        <v>2.1252613770495063E-6</v>
      </c>
      <c r="AY1299" s="13">
        <f t="shared" si="1608"/>
        <v>5.4321680797385316E-6</v>
      </c>
      <c r="AZ1299" s="13">
        <f t="shared" si="1609"/>
        <v>6.9423108059058388E-6</v>
      </c>
      <c r="BA1299" s="13">
        <f t="shared" si="1610"/>
        <v>5.9148488066317687E-6</v>
      </c>
      <c r="BB1299" s="13">
        <f t="shared" si="1611"/>
        <v>3.779588387437698E-6</v>
      </c>
      <c r="BC1299" s="13">
        <f t="shared" si="1612"/>
        <v>1.9321255836581482E-6</v>
      </c>
      <c r="BD1299" s="13">
        <f t="shared" si="1613"/>
        <v>1.6969985731605935E-2</v>
      </c>
      <c r="BE1299" s="13">
        <f t="shared" si="1614"/>
        <v>9.7020640805825509E-3</v>
      </c>
      <c r="BF1299" s="13">
        <f t="shared" si="1615"/>
        <v>2.7734274180448073E-3</v>
      </c>
      <c r="BG1299" s="13">
        <f t="shared" si="1616"/>
        <v>5.2854042736170926E-4</v>
      </c>
      <c r="BH1299" s="13">
        <f t="shared" si="1617"/>
        <v>7.5544157439850037E-5</v>
      </c>
      <c r="BI1299" s="13">
        <f t="shared" si="1618"/>
        <v>8.6380067489388738E-6</v>
      </c>
      <c r="BJ1299" s="14">
        <f t="shared" si="1619"/>
        <v>6.1981166856949058E-2</v>
      </c>
      <c r="BK1299" s="14">
        <f t="shared" si="1620"/>
        <v>0.1354121980735784</v>
      </c>
      <c r="BL1299" s="14">
        <f t="shared" si="1621"/>
        <v>0.66485142303232625</v>
      </c>
      <c r="BM1299" s="14">
        <f t="shared" si="1622"/>
        <v>0.5889971088265834</v>
      </c>
      <c r="BN1299" s="14">
        <f t="shared" si="1623"/>
        <v>0.39519261237851178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1.4126984126984099</v>
      </c>
      <c r="F1300" s="10">
        <f>VLOOKUP(B1300,home!$B$2:$E$405,3,FALSE)</f>
        <v>1.59</v>
      </c>
      <c r="G1300" s="10">
        <f>VLOOKUP(C1300,away!$B$2:$E$405,4,FALSE)</f>
        <v>0</v>
      </c>
      <c r="H1300" s="10">
        <f>VLOOKUP(A1300,away!$A$2:$E$405,3,FALSE)</f>
        <v>1.1111111111111101</v>
      </c>
      <c r="I1300" s="10">
        <f>VLOOKUP(C1300,away!$B$2:$E$405,3,FALSE)</f>
        <v>0</v>
      </c>
      <c r="J1300" s="10">
        <f>VLOOKUP(B1300,home!$B$2:$E$405,4,FALSE)</f>
        <v>0.23</v>
      </c>
      <c r="K1300" s="12">
        <f t="shared" si="1568"/>
        <v>0</v>
      </c>
      <c r="L1300" s="12">
        <f t="shared" si="1569"/>
        <v>0</v>
      </c>
      <c r="M1300" s="13">
        <f t="shared" si="1570"/>
        <v>1</v>
      </c>
      <c r="N1300" s="13">
        <f t="shared" si="1571"/>
        <v>0</v>
      </c>
      <c r="O1300" s="13">
        <f t="shared" si="1572"/>
        <v>0</v>
      </c>
      <c r="P1300" s="13">
        <f t="shared" si="1573"/>
        <v>0</v>
      </c>
      <c r="Q1300" s="13">
        <f t="shared" si="1574"/>
        <v>0</v>
      </c>
      <c r="R1300" s="13">
        <f t="shared" si="1575"/>
        <v>0</v>
      </c>
      <c r="S1300" s="13">
        <f t="shared" si="1576"/>
        <v>0</v>
      </c>
      <c r="T1300" s="13">
        <f t="shared" si="1577"/>
        <v>0</v>
      </c>
      <c r="U1300" s="13">
        <f t="shared" si="1578"/>
        <v>0</v>
      </c>
      <c r="V1300" s="13">
        <f t="shared" si="1579"/>
        <v>0</v>
      </c>
      <c r="W1300" s="13">
        <f t="shared" si="1580"/>
        <v>0</v>
      </c>
      <c r="X1300" s="13">
        <f t="shared" si="1581"/>
        <v>0</v>
      </c>
      <c r="Y1300" s="13">
        <f t="shared" si="1582"/>
        <v>0</v>
      </c>
      <c r="Z1300" s="13">
        <f t="shared" si="1583"/>
        <v>0</v>
      </c>
      <c r="AA1300" s="13">
        <f t="shared" si="1584"/>
        <v>0</v>
      </c>
      <c r="AB1300" s="13">
        <f t="shared" si="1585"/>
        <v>0</v>
      </c>
      <c r="AC1300" s="13">
        <f t="shared" si="1586"/>
        <v>0</v>
      </c>
      <c r="AD1300" s="13">
        <f t="shared" si="1587"/>
        <v>0</v>
      </c>
      <c r="AE1300" s="13">
        <f t="shared" si="1588"/>
        <v>0</v>
      </c>
      <c r="AF1300" s="13">
        <f t="shared" si="1589"/>
        <v>0</v>
      </c>
      <c r="AG1300" s="13">
        <f t="shared" si="1590"/>
        <v>0</v>
      </c>
      <c r="AH1300" s="13">
        <f t="shared" si="1591"/>
        <v>0</v>
      </c>
      <c r="AI1300" s="13">
        <f t="shared" si="1592"/>
        <v>0</v>
      </c>
      <c r="AJ1300" s="13">
        <f t="shared" si="1593"/>
        <v>0</v>
      </c>
      <c r="AK1300" s="13">
        <f t="shared" si="1594"/>
        <v>0</v>
      </c>
      <c r="AL1300" s="13">
        <f t="shared" si="1595"/>
        <v>0</v>
      </c>
      <c r="AM1300" s="13">
        <f t="shared" si="1596"/>
        <v>0</v>
      </c>
      <c r="AN1300" s="13">
        <f t="shared" si="1597"/>
        <v>0</v>
      </c>
      <c r="AO1300" s="13">
        <f t="shared" si="1598"/>
        <v>0</v>
      </c>
      <c r="AP1300" s="13">
        <f t="shared" si="1599"/>
        <v>0</v>
      </c>
      <c r="AQ1300" s="13">
        <f t="shared" si="1600"/>
        <v>0</v>
      </c>
      <c r="AR1300" s="13">
        <f t="shared" si="1601"/>
        <v>0</v>
      </c>
      <c r="AS1300" s="13">
        <f t="shared" si="1602"/>
        <v>0</v>
      </c>
      <c r="AT1300" s="13">
        <f t="shared" si="1603"/>
        <v>0</v>
      </c>
      <c r="AU1300" s="13">
        <f t="shared" si="1604"/>
        <v>0</v>
      </c>
      <c r="AV1300" s="13">
        <f t="shared" si="1605"/>
        <v>0</v>
      </c>
      <c r="AW1300" s="13">
        <f t="shared" si="1606"/>
        <v>0</v>
      </c>
      <c r="AX1300" s="13">
        <f t="shared" si="1607"/>
        <v>0</v>
      </c>
      <c r="AY1300" s="13">
        <f t="shared" si="1608"/>
        <v>0</v>
      </c>
      <c r="AZ1300" s="13">
        <f t="shared" si="1609"/>
        <v>0</v>
      </c>
      <c r="BA1300" s="13">
        <f t="shared" si="1610"/>
        <v>0</v>
      </c>
      <c r="BB1300" s="13">
        <f t="shared" si="1611"/>
        <v>0</v>
      </c>
      <c r="BC1300" s="13">
        <f t="shared" si="1612"/>
        <v>0</v>
      </c>
      <c r="BD1300" s="13">
        <f t="shared" si="1613"/>
        <v>0</v>
      </c>
      <c r="BE1300" s="13">
        <f t="shared" si="1614"/>
        <v>0</v>
      </c>
      <c r="BF1300" s="13">
        <f t="shared" si="1615"/>
        <v>0</v>
      </c>
      <c r="BG1300" s="13">
        <f t="shared" si="1616"/>
        <v>0</v>
      </c>
      <c r="BH1300" s="13">
        <f t="shared" si="1617"/>
        <v>0</v>
      </c>
      <c r="BI1300" s="13">
        <f t="shared" si="1618"/>
        <v>0</v>
      </c>
      <c r="BJ1300" s="14">
        <f t="shared" si="1619"/>
        <v>0</v>
      </c>
      <c r="BK1300" s="14">
        <f t="shared" si="1620"/>
        <v>1</v>
      </c>
      <c r="BL1300" s="14">
        <f t="shared" si="1621"/>
        <v>0</v>
      </c>
      <c r="BM1300" s="14">
        <f t="shared" si="1622"/>
        <v>0</v>
      </c>
      <c r="BN1300" s="14">
        <f t="shared" si="1623"/>
        <v>1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1.4126984126984099</v>
      </c>
      <c r="F1301" s="10">
        <f>VLOOKUP(B1301,home!$B$2:$E$405,3,FALSE)</f>
        <v>1.06</v>
      </c>
      <c r="G1301" s="10">
        <f>VLOOKUP(C1301,away!$B$2:$E$405,4,FALSE)</f>
        <v>0.71</v>
      </c>
      <c r="H1301" s="10">
        <f>VLOOKUP(A1301,away!$A$2:$E$405,3,FALSE)</f>
        <v>1.1111111111111101</v>
      </c>
      <c r="I1301" s="10">
        <f>VLOOKUP(C1301,away!$B$2:$E$405,3,FALSE)</f>
        <v>0.18</v>
      </c>
      <c r="J1301" s="10">
        <f>VLOOKUP(B1301,home!$B$2:$E$405,4,FALSE)</f>
        <v>0.23</v>
      </c>
      <c r="K1301" s="12">
        <f t="shared" si="1568"/>
        <v>1.0631968253968231</v>
      </c>
      <c r="L1301" s="12">
        <f t="shared" si="1569"/>
        <v>4.5999999999999951E-2</v>
      </c>
      <c r="M1301" s="13">
        <f t="shared" si="1570"/>
        <v>0.32982376078894154</v>
      </c>
      <c r="N1301" s="13">
        <f t="shared" si="1571"/>
        <v>0.35066757541124383</v>
      </c>
      <c r="O1301" s="13">
        <f t="shared" si="1572"/>
        <v>1.5171892996291295E-2</v>
      </c>
      <c r="P1301" s="13">
        <f t="shared" si="1573"/>
        <v>1.6130708468917197E-2</v>
      </c>
      <c r="Q1301" s="13">
        <f t="shared" si="1574"/>
        <v>0.18641432647341774</v>
      </c>
      <c r="R1301" s="13">
        <f t="shared" si="1575"/>
        <v>3.4895353891469937E-4</v>
      </c>
      <c r="S1301" s="13">
        <f t="shared" si="1576"/>
        <v>1.9722635740887552E-4</v>
      </c>
      <c r="T1301" s="13">
        <f t="shared" si="1577"/>
        <v>8.575059017777208E-3</v>
      </c>
      <c r="U1301" s="13">
        <f t="shared" si="1578"/>
        <v>3.710062947850951E-4</v>
      </c>
      <c r="V1301" s="13">
        <f t="shared" si="1579"/>
        <v>1.0717511228620002E-6</v>
      </c>
      <c r="W1301" s="13">
        <f t="shared" si="1580"/>
        <v>6.6065040038341599E-2</v>
      </c>
      <c r="X1301" s="13">
        <f t="shared" si="1581"/>
        <v>3.03899184176371E-3</v>
      </c>
      <c r="Y1301" s="13">
        <f t="shared" si="1582"/>
        <v>6.9896812360565247E-5</v>
      </c>
      <c r="Z1301" s="13">
        <f t="shared" si="1583"/>
        <v>5.3506209300253885E-6</v>
      </c>
      <c r="AA1301" s="13">
        <f t="shared" si="1584"/>
        <v>5.6887631867047904E-6</v>
      </c>
      <c r="AB1301" s="13">
        <f t="shared" si="1585"/>
        <v>3.0241374802694238E-6</v>
      </c>
      <c r="AC1301" s="13">
        <f t="shared" si="1586"/>
        <v>3.2760118753967757E-9</v>
      </c>
      <c r="AD1301" s="13">
        <f t="shared" si="1587"/>
        <v>1.7560035209619691E-2</v>
      </c>
      <c r="AE1301" s="13">
        <f t="shared" si="1588"/>
        <v>8.07761619642505E-4</v>
      </c>
      <c r="AF1301" s="13">
        <f t="shared" si="1589"/>
        <v>1.8578517251777591E-5</v>
      </c>
      <c r="AG1301" s="13">
        <f t="shared" si="1590"/>
        <v>2.8487059786058969E-7</v>
      </c>
      <c r="AH1301" s="13">
        <f t="shared" si="1591"/>
        <v>6.1532140695291868E-8</v>
      </c>
      <c r="AI1301" s="13">
        <f t="shared" si="1592"/>
        <v>6.5420776647104977E-8</v>
      </c>
      <c r="AJ1301" s="13">
        <f t="shared" si="1593"/>
        <v>3.4777581023098315E-8</v>
      </c>
      <c r="AK1301" s="13">
        <f t="shared" si="1594"/>
        <v>1.2325137912912981E-8</v>
      </c>
      <c r="AL1301" s="13">
        <f t="shared" si="1595"/>
        <v>6.4088035836268229E-12</v>
      </c>
      <c r="AM1301" s="13">
        <f t="shared" si="1596"/>
        <v>3.7339547377448204E-3</v>
      </c>
      <c r="AN1301" s="13">
        <f t="shared" si="1597"/>
        <v>1.7176191793626155E-4</v>
      </c>
      <c r="AO1301" s="13">
        <f t="shared" si="1598"/>
        <v>3.950524112534011E-6</v>
      </c>
      <c r="AP1301" s="13">
        <f t="shared" si="1599"/>
        <v>6.057470305885482E-8</v>
      </c>
      <c r="AQ1301" s="13">
        <f t="shared" si="1600"/>
        <v>6.9660908517682929E-10</v>
      </c>
      <c r="AR1301" s="13">
        <f t="shared" si="1601"/>
        <v>5.6609569439668465E-10</v>
      </c>
      <c r="AS1301" s="13">
        <f t="shared" si="1602"/>
        <v>6.0187114515336522E-10</v>
      </c>
      <c r="AT1301" s="13">
        <f t="shared" si="1603"/>
        <v>3.1995374541250417E-10</v>
      </c>
      <c r="AU1301" s="13">
        <f t="shared" si="1604"/>
        <v>1.1339126879879931E-10</v>
      </c>
      <c r="AV1301" s="13">
        <f t="shared" si="1605"/>
        <v>3.0139309253650308E-11</v>
      </c>
      <c r="AW1301" s="13">
        <f t="shared" si="1606"/>
        <v>8.7065472982326565E-15</v>
      </c>
      <c r="AX1301" s="13">
        <f t="shared" si="1607"/>
        <v>6.6165480389095317E-4</v>
      </c>
      <c r="AY1301" s="13">
        <f t="shared" si="1608"/>
        <v>3.0436120978983814E-5</v>
      </c>
      <c r="AZ1301" s="13">
        <f t="shared" si="1609"/>
        <v>7.0003078251662682E-7</v>
      </c>
      <c r="BA1301" s="13">
        <f t="shared" si="1610"/>
        <v>1.0733805331921609E-8</v>
      </c>
      <c r="BB1301" s="13">
        <f t="shared" si="1611"/>
        <v>1.2343876131709831E-10</v>
      </c>
      <c r="BC1301" s="13">
        <f t="shared" si="1612"/>
        <v>1.1356366041173031E-12</v>
      </c>
      <c r="BD1301" s="13">
        <f t="shared" si="1613"/>
        <v>4.3400669903745819E-12</v>
      </c>
      <c r="BE1301" s="13">
        <f t="shared" si="1614"/>
        <v>4.6143454461757997E-12</v>
      </c>
      <c r="BF1301" s="13">
        <f t="shared" si="1615"/>
        <v>2.4529787148291984E-12</v>
      </c>
      <c r="BG1301" s="13">
        <f t="shared" si="1616"/>
        <v>8.6933306079079468E-13</v>
      </c>
      <c r="BH1301" s="13">
        <f t="shared" si="1617"/>
        <v>2.3106803761131897E-13</v>
      </c>
      <c r="BI1301" s="13">
        <f t="shared" si="1618"/>
        <v>4.9134160807805637E-14</v>
      </c>
      <c r="BJ1301" s="14">
        <f t="shared" si="1619"/>
        <v>0.63782008007715429</v>
      </c>
      <c r="BK1301" s="14">
        <f t="shared" si="1620"/>
        <v>0.34618320676979009</v>
      </c>
      <c r="BL1301" s="14">
        <f t="shared" si="1621"/>
        <v>1.5900741430302436E-2</v>
      </c>
      <c r="BM1301" s="14">
        <f t="shared" si="1622"/>
        <v>0.10132172509948045</v>
      </c>
      <c r="BN1301" s="14">
        <f t="shared" si="1623"/>
        <v>0.89855721767772634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1.68333333333333</v>
      </c>
      <c r="F1302" s="10">
        <f>VLOOKUP(B1302,home!$B$2:$E$405,3,FALSE)</f>
        <v>0.5</v>
      </c>
      <c r="G1302" s="10">
        <f>VLOOKUP(C1302,away!$B$2:$E$405,4,FALSE)</f>
        <v>1.0900000000000001</v>
      </c>
      <c r="H1302" s="10">
        <f>VLOOKUP(A1302,away!$A$2:$E$405,3,FALSE)</f>
        <v>1.375</v>
      </c>
      <c r="I1302" s="10">
        <f>VLOOKUP(C1302,away!$B$2:$E$405,3,FALSE)</f>
        <v>0.89</v>
      </c>
      <c r="J1302" s="10">
        <f>VLOOKUP(B1302,home!$B$2:$E$405,4,FALSE)</f>
        <v>1.45</v>
      </c>
      <c r="K1302" s="12">
        <f t="shared" si="1568"/>
        <v>0.91741666666666488</v>
      </c>
      <c r="L1302" s="12">
        <f t="shared" si="1569"/>
        <v>1.7744375000000001</v>
      </c>
      <c r="M1302" s="13">
        <f t="shared" si="1570"/>
        <v>6.7755193409687609E-2</v>
      </c>
      <c r="N1302" s="13">
        <f t="shared" si="1571"/>
        <v>6.2159743687270785E-2</v>
      </c>
      <c r="O1302" s="13">
        <f t="shared" si="1572"/>
        <v>0.12022735600590256</v>
      </c>
      <c r="P1302" s="13">
        <f t="shared" si="1573"/>
        <v>0.11029858018908155</v>
      </c>
      <c r="Q1302" s="13">
        <f t="shared" si="1574"/>
        <v>2.8513192427215114E-2</v>
      </c>
      <c r="R1302" s="13">
        <f t="shared" si="1575"/>
        <v>0.10666796451136189</v>
      </c>
      <c r="S1302" s="13">
        <f t="shared" si="1576"/>
        <v>4.4888724315809418E-2</v>
      </c>
      <c r="T1302" s="13">
        <f t="shared" si="1577"/>
        <v>5.0594877887566517E-2</v>
      </c>
      <c r="U1302" s="13">
        <f t="shared" si="1578"/>
        <v>9.7858968442131725E-2</v>
      </c>
      <c r="V1302" s="13">
        <f t="shared" si="1579"/>
        <v>8.1193654019097363E-3</v>
      </c>
      <c r="W1302" s="13">
        <f t="shared" si="1580"/>
        <v>8.7194926508669616E-3</v>
      </c>
      <c r="X1302" s="13">
        <f t="shared" si="1581"/>
        <v>1.5472194740672744E-2</v>
      </c>
      <c r="Y1302" s="13">
        <f t="shared" si="1582"/>
        <v>1.372722127757625E-2</v>
      </c>
      <c r="Z1302" s="13">
        <f t="shared" si="1583"/>
        <v>6.3091878759209907E-2</v>
      </c>
      <c r="AA1302" s="13">
        <f t="shared" si="1584"/>
        <v>5.7881541105011702E-2</v>
      </c>
      <c r="AB1302" s="13">
        <f t="shared" si="1585"/>
        <v>2.6550745251044689E-2</v>
      </c>
      <c r="AC1302" s="13">
        <f t="shared" si="1586"/>
        <v>8.2609394092120322E-4</v>
      </c>
      <c r="AD1302" s="13">
        <f t="shared" si="1587"/>
        <v>1.9998519706957122E-3</v>
      </c>
      <c r="AE1302" s="13">
        <f t="shared" si="1588"/>
        <v>3.5486123312513723E-3</v>
      </c>
      <c r="AF1302" s="13">
        <f t="shared" si="1589"/>
        <v>3.1483953967674293E-3</v>
      </c>
      <c r="AG1302" s="13">
        <f t="shared" si="1590"/>
        <v>1.8622102856171684E-3</v>
      </c>
      <c r="AH1302" s="13">
        <f t="shared" si="1591"/>
        <v>2.7988148903948868E-2</v>
      </c>
      <c r="AI1302" s="13">
        <f t="shared" si="1592"/>
        <v>2.5676794273631041E-2</v>
      </c>
      <c r="AJ1302" s="13">
        <f t="shared" si="1593"/>
        <v>1.1778159506600147E-2</v>
      </c>
      <c r="AK1302" s="13">
        <f t="shared" si="1594"/>
        <v>3.6018266113378001E-3</v>
      </c>
      <c r="AL1302" s="13">
        <f t="shared" si="1595"/>
        <v>5.379188469610888E-5</v>
      </c>
      <c r="AM1302" s="13">
        <f t="shared" si="1596"/>
        <v>3.6693950575648432E-4</v>
      </c>
      <c r="AN1302" s="13">
        <f t="shared" si="1597"/>
        <v>6.5111121924577161E-4</v>
      </c>
      <c r="AO1302" s="13">
        <f t="shared" si="1598"/>
        <v>5.776780820502096E-4</v>
      </c>
      <c r="AP1302" s="13">
        <f t="shared" si="1599"/>
        <v>3.4168455057265629E-4</v>
      </c>
      <c r="AQ1302" s="13">
        <f t="shared" si="1600"/>
        <v>1.5157446992669188E-4</v>
      </c>
      <c r="AR1302" s="13">
        <f t="shared" si="1601"/>
        <v>9.9326441941501569E-3</v>
      </c>
      <c r="AS1302" s="13">
        <f t="shared" si="1602"/>
        <v>9.1123733277832381E-3</v>
      </c>
      <c r="AT1302" s="13">
        <f t="shared" si="1603"/>
        <v>4.1799215818985611E-3</v>
      </c>
      <c r="AU1302" s="13">
        <f t="shared" si="1604"/>
        <v>1.2782432415311439E-3</v>
      </c>
      <c r="AV1302" s="13">
        <f t="shared" si="1605"/>
        <v>2.9317041345867359E-4</v>
      </c>
      <c r="AW1302" s="13">
        <f t="shared" si="1606"/>
        <v>2.4324369547258558E-6</v>
      </c>
      <c r="AX1302" s="13">
        <f t="shared" si="1607"/>
        <v>5.6106069706571191E-5</v>
      </c>
      <c r="AY1302" s="13">
        <f t="shared" si="1608"/>
        <v>9.9556714064953915E-5</v>
      </c>
      <c r="AZ1302" s="13">
        <f t="shared" si="1609"/>
        <v>8.8328583406815857E-5</v>
      </c>
      <c r="BA1302" s="13">
        <f t="shared" si="1610"/>
        <v>5.2244516906310605E-5</v>
      </c>
      <c r="BB1302" s="13">
        <f t="shared" si="1611"/>
        <v>2.3176157491985371E-5</v>
      </c>
      <c r="BC1302" s="13">
        <f t="shared" si="1612"/>
        <v>8.2249285919369606E-6</v>
      </c>
      <c r="BD1302" s="13">
        <f t="shared" si="1613"/>
        <v>2.9374760553762189E-3</v>
      </c>
      <c r="BE1302" s="13">
        <f t="shared" si="1614"/>
        <v>2.6948894911363939E-3</v>
      </c>
      <c r="BF1302" s="13">
        <f t="shared" si="1615"/>
        <v>1.2361682669966875E-3</v>
      </c>
      <c r="BG1302" s="13">
        <f t="shared" si="1616"/>
        <v>3.7802712364906968E-4</v>
      </c>
      <c r="BH1302" s="13">
        <f t="shared" si="1617"/>
        <v>8.6702095921929156E-5</v>
      </c>
      <c r="BI1302" s="13">
        <f t="shared" si="1618"/>
        <v>1.5908389566741944E-5</v>
      </c>
      <c r="BJ1302" s="14">
        <f t="shared" si="1619"/>
        <v>0.19216241745322038</v>
      </c>
      <c r="BK1302" s="14">
        <f t="shared" si="1620"/>
        <v>0.23204130585617061</v>
      </c>
      <c r="BL1302" s="14">
        <f t="shared" si="1621"/>
        <v>0.51037702879243918</v>
      </c>
      <c r="BM1302" s="14">
        <f t="shared" si="1622"/>
        <v>0.50195347635341048</v>
      </c>
      <c r="BN1302" s="14">
        <f t="shared" si="1623"/>
        <v>0.49562203023051954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1.68333333333333</v>
      </c>
      <c r="F1303" s="10">
        <f>VLOOKUP(B1303,home!$B$2:$E$405,3,FALSE)</f>
        <v>0.69</v>
      </c>
      <c r="G1303" s="10">
        <f>VLOOKUP(C1303,away!$B$2:$E$405,4,FALSE)</f>
        <v>0.89</v>
      </c>
      <c r="H1303" s="10">
        <f>VLOOKUP(A1303,away!$A$2:$E$405,3,FALSE)</f>
        <v>1.375</v>
      </c>
      <c r="I1303" s="10">
        <f>VLOOKUP(C1303,away!$B$2:$E$405,3,FALSE)</f>
        <v>0.89</v>
      </c>
      <c r="J1303" s="10">
        <f>VLOOKUP(B1303,home!$B$2:$E$405,4,FALSE)</f>
        <v>0.97</v>
      </c>
      <c r="K1303" s="12">
        <f t="shared" si="1568"/>
        <v>1.0337349999999979</v>
      </c>
      <c r="L1303" s="12">
        <f t="shared" si="1569"/>
        <v>1.1870375000000002</v>
      </c>
      <c r="M1303" s="13">
        <f t="shared" si="1570"/>
        <v>0.10852524068663008</v>
      </c>
      <c r="N1303" s="13">
        <f t="shared" si="1571"/>
        <v>0.11218633968119332</v>
      </c>
      <c r="O1303" s="13">
        <f t="shared" si="1572"/>
        <v>0.12882353039155567</v>
      </c>
      <c r="P1303" s="13">
        <f t="shared" si="1573"/>
        <v>0.13316939218931451</v>
      </c>
      <c r="Q1303" s="13">
        <f t="shared" si="1574"/>
        <v>5.7985472925169056E-2</v>
      </c>
      <c r="R1303" s="13">
        <f t="shared" si="1575"/>
        <v>7.6459180728583154E-2</v>
      </c>
      <c r="S1303" s="13">
        <f t="shared" si="1576"/>
        <v>4.0852448020085898E-2</v>
      </c>
      <c r="T1303" s="13">
        <f t="shared" si="1577"/>
        <v>6.883093081741036E-2</v>
      </c>
      <c r="U1303" s="13">
        <f t="shared" si="1578"/>
        <v>7.9038531190461753E-2</v>
      </c>
      <c r="V1303" s="13">
        <f t="shared" si="1579"/>
        <v>5.5699235781055912E-3</v>
      </c>
      <c r="W1303" s="13">
        <f t="shared" si="1580"/>
        <v>1.9980537618099838E-2</v>
      </c>
      <c r="X1303" s="13">
        <f t="shared" si="1581"/>
        <v>2.3717647422845187E-2</v>
      </c>
      <c r="Y1303" s="13">
        <f t="shared" si="1582"/>
        <v>1.4076868451347804E-2</v>
      </c>
      <c r="Z1303" s="13">
        <f t="shared" si="1583"/>
        <v>3.0253304914701854E-2</v>
      </c>
      <c r="AA1303" s="13">
        <f t="shared" si="1584"/>
        <v>3.1273900155999255E-2</v>
      </c>
      <c r="AB1303" s="13">
        <f t="shared" si="1585"/>
        <v>1.616446258888091E-2</v>
      </c>
      <c r="AC1303" s="13">
        <f t="shared" si="1586"/>
        <v>4.2717213338131394E-4</v>
      </c>
      <c r="AD1303" s="13">
        <f t="shared" si="1587"/>
        <v>5.1636452636615975E-3</v>
      </c>
      <c r="AE1303" s="13">
        <f t="shared" si="1588"/>
        <v>6.1294405646637037E-3</v>
      </c>
      <c r="AF1303" s="13">
        <f t="shared" si="1589"/>
        <v>3.6379379021384971E-3</v>
      </c>
      <c r="AG1303" s="13">
        <f t="shared" si="1590"/>
        <v>1.4394562375032427E-3</v>
      </c>
      <c r="AH1303" s="13">
        <f t="shared" si="1591"/>
        <v>8.9779518581713531E-3</v>
      </c>
      <c r="AI1303" s="13">
        <f t="shared" si="1592"/>
        <v>9.2808230641067448E-3</v>
      </c>
      <c r="AJ1303" s="13">
        <f t="shared" si="1593"/>
        <v>4.7969558150871821E-3</v>
      </c>
      <c r="AK1303" s="13">
        <f t="shared" si="1594"/>
        <v>1.6529270398363794E-3</v>
      </c>
      <c r="AL1303" s="13">
        <f t="shared" si="1595"/>
        <v>2.0967013020266161E-5</v>
      </c>
      <c r="AM1303" s="13">
        <f t="shared" si="1596"/>
        <v>1.0675681673262426E-3</v>
      </c>
      <c r="AN1303" s="13">
        <f t="shared" si="1597"/>
        <v>1.2672434484225247E-3</v>
      </c>
      <c r="AO1303" s="13">
        <f t="shared" si="1598"/>
        <v>7.521327474534266E-4</v>
      </c>
      <c r="AP1303" s="13">
        <f t="shared" si="1599"/>
        <v>2.9760325873508242E-4</v>
      </c>
      <c r="AQ1303" s="13">
        <f t="shared" si="1600"/>
        <v>8.8316557060186363E-5</v>
      </c>
      <c r="AR1303" s="13">
        <f t="shared" si="1601"/>
        <v>2.131433105768812E-3</v>
      </c>
      <c r="AS1303" s="13">
        <f t="shared" si="1602"/>
        <v>2.2033370015919185E-3</v>
      </c>
      <c r="AT1303" s="13">
        <f t="shared" si="1603"/>
        <v>1.1388332876703083E-3</v>
      </c>
      <c r="AU1303" s="13">
        <f t="shared" si="1604"/>
        <v>3.9241727620995464E-4</v>
      </c>
      <c r="AV1303" s="13">
        <f t="shared" si="1605"/>
        <v>1.0141386825572413E-4</v>
      </c>
      <c r="AW1303" s="13">
        <f t="shared" si="1606"/>
        <v>7.1467357431437128E-7</v>
      </c>
      <c r="AX1303" s="13">
        <f t="shared" si="1607"/>
        <v>1.8393042990849843E-4</v>
      </c>
      <c r="AY1303" s="13">
        <f t="shared" si="1608"/>
        <v>2.1833231769250922E-4</v>
      </c>
      <c r="AZ1303" s="13">
        <f t="shared" si="1609"/>
        <v>1.29584324281461E-4</v>
      </c>
      <c r="BA1303" s="13">
        <f t="shared" si="1610"/>
        <v>5.1273817444751607E-5</v>
      </c>
      <c r="BB1303" s="13">
        <f t="shared" si="1611"/>
        <v>1.5215986018768588E-5</v>
      </c>
      <c r="BC1303" s="13">
        <f t="shared" si="1612"/>
        <v>3.6123892007507979E-6</v>
      </c>
      <c r="BD1303" s="13">
        <f t="shared" si="1613"/>
        <v>4.2168183754817467E-4</v>
      </c>
      <c r="BE1303" s="13">
        <f t="shared" si="1614"/>
        <v>4.3590727433786143E-4</v>
      </c>
      <c r="BF1303" s="13">
        <f t="shared" si="1615"/>
        <v>2.2530630311882408E-4</v>
      </c>
      <c r="BG1303" s="13">
        <f t="shared" si="1616"/>
        <v>7.7635670418179059E-5</v>
      </c>
      <c r="BH1303" s="13">
        <f t="shared" si="1617"/>
        <v>2.0063677439934035E-5</v>
      </c>
      <c r="BI1303" s="13">
        <f t="shared" si="1618"/>
        <v>4.1481051196740347E-6</v>
      </c>
      <c r="BJ1303" s="14">
        <f t="shared" si="1619"/>
        <v>0.3172230903275769</v>
      </c>
      <c r="BK1303" s="14">
        <f t="shared" si="1620"/>
        <v>0.28878347593823023</v>
      </c>
      <c r="BL1303" s="14">
        <f t="shared" si="1621"/>
        <v>0.36362044024016177</v>
      </c>
      <c r="BM1303" s="14">
        <f t="shared" si="1622"/>
        <v>0.38251353717410674</v>
      </c>
      <c r="BN1303" s="14">
        <f t="shared" si="1623"/>
        <v>0.61714915660244574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1.68333333333333</v>
      </c>
      <c r="F1304" s="10">
        <f>VLOOKUP(B1304,home!$B$2:$E$405,3,FALSE)</f>
        <v>0.85</v>
      </c>
      <c r="G1304" s="10">
        <f>VLOOKUP(C1304,away!$B$2:$E$405,4,FALSE)</f>
        <v>0.59</v>
      </c>
      <c r="H1304" s="10">
        <f>VLOOKUP(A1304,away!$A$2:$E$405,3,FALSE)</f>
        <v>1.375</v>
      </c>
      <c r="I1304" s="10">
        <f>VLOOKUP(C1304,away!$B$2:$E$405,3,FALSE)</f>
        <v>1.07</v>
      </c>
      <c r="J1304" s="10">
        <f>VLOOKUP(B1304,home!$B$2:$E$405,4,FALSE)</f>
        <v>1.35</v>
      </c>
      <c r="K1304" s="12">
        <f t="shared" si="1568"/>
        <v>0.84419166666666501</v>
      </c>
      <c r="L1304" s="12">
        <f t="shared" si="1569"/>
        <v>1.9861875000000004</v>
      </c>
      <c r="M1304" s="13">
        <f t="shared" si="1570"/>
        <v>5.8990482203956605E-2</v>
      </c>
      <c r="N1304" s="13">
        <f t="shared" si="1571"/>
        <v>4.9799273489228364E-2</v>
      </c>
      <c r="O1304" s="13">
        <f t="shared" si="1572"/>
        <v>0.11716615837247106</v>
      </c>
      <c r="P1304" s="13">
        <f t="shared" si="1573"/>
        <v>9.8910694513386771E-2</v>
      </c>
      <c r="Q1304" s="13">
        <f t="shared" si="1574"/>
        <v>2.1020065842830383E-2</v>
      </c>
      <c r="R1304" s="13">
        <f t="shared" si="1575"/>
        <v>0.11635697959121126</v>
      </c>
      <c r="S1304" s="13">
        <f t="shared" si="1576"/>
        <v>4.1461457525025711E-2</v>
      </c>
      <c r="T1304" s="13">
        <f t="shared" si="1577"/>
        <v>4.174979202620667E-2</v>
      </c>
      <c r="U1304" s="13">
        <f t="shared" si="1578"/>
        <v>9.8227592529403759E-2</v>
      </c>
      <c r="V1304" s="13">
        <f t="shared" si="1579"/>
        <v>7.7243751988454378E-3</v>
      </c>
      <c r="W1304" s="13">
        <f t="shared" si="1580"/>
        <v>5.9149881391006723E-3</v>
      </c>
      <c r="X1304" s="13">
        <f t="shared" si="1581"/>
        <v>1.1748275504530017E-2</v>
      </c>
      <c r="Y1304" s="13">
        <f t="shared" si="1582"/>
        <v>1.1667138976826865E-2</v>
      </c>
      <c r="Z1304" s="13">
        <f t="shared" si="1583"/>
        <v>7.7035592800606317E-2</v>
      </c>
      <c r="AA1304" s="13">
        <f t="shared" si="1584"/>
        <v>6.5032805478998382E-2</v>
      </c>
      <c r="AB1304" s="13">
        <f t="shared" si="1585"/>
        <v>2.7450076222662337E-2</v>
      </c>
      <c r="AC1304" s="13">
        <f t="shared" si="1586"/>
        <v>8.0947731635568163E-4</v>
      </c>
      <c r="AD1304" s="13">
        <f t="shared" si="1587"/>
        <v>1.2483459238652377E-3</v>
      </c>
      <c r="AE1304" s="13">
        <f t="shared" si="1588"/>
        <v>2.4794490696570868E-3</v>
      </c>
      <c r="AF1304" s="13">
        <f t="shared" si="1589"/>
        <v>2.4623253745197694E-3</v>
      </c>
      <c r="AG1304" s="13">
        <f t="shared" si="1590"/>
        <v>1.6302132932679951E-3</v>
      </c>
      <c r="AH1304" s="13">
        <f t="shared" si="1591"/>
        <v>3.8251782868913571E-2</v>
      </c>
      <c r="AI1304" s="13">
        <f t="shared" si="1592"/>
        <v>3.2291836333079534E-2</v>
      </c>
      <c r="AJ1304" s="13">
        <f t="shared" si="1593"/>
        <v>1.3630249566874791E-2</v>
      </c>
      <c r="AK1304" s="13">
        <f t="shared" si="1594"/>
        <v>3.8355143663142063E-3</v>
      </c>
      <c r="AL1304" s="13">
        <f t="shared" si="1595"/>
        <v>5.4290767298188193E-5</v>
      </c>
      <c r="AM1304" s="13">
        <f t="shared" si="1596"/>
        <v>2.1076864520886665E-4</v>
      </c>
      <c r="AN1304" s="13">
        <f t="shared" si="1597"/>
        <v>4.1862604850578583E-4</v>
      </c>
      <c r="AO1304" s="13">
        <f t="shared" si="1598"/>
        <v>4.1573491235829304E-4</v>
      </c>
      <c r="AP1304" s="13">
        <f t="shared" si="1599"/>
        <v>2.7524249541321244E-4</v>
      </c>
      <c r="AQ1304" s="13">
        <f t="shared" si="1600"/>
        <v>1.3667080096463249E-4</v>
      </c>
      <c r="AR1304" s="13">
        <f t="shared" si="1601"/>
        <v>1.5195042597390055E-2</v>
      </c>
      <c r="AS1304" s="13">
        <f t="shared" si="1602"/>
        <v>1.2827528335361681E-2</v>
      </c>
      <c r="AT1304" s="13">
        <f t="shared" si="1603"/>
        <v>5.414446262321424E-3</v>
      </c>
      <c r="AU1304" s="13">
        <f t="shared" si="1604"/>
        <v>1.5236101380887396E-3</v>
      </c>
      <c r="AV1304" s="13">
        <f t="shared" si="1605"/>
        <v>3.2155474545584006E-4</v>
      </c>
      <c r="AW1304" s="13">
        <f t="shared" si="1606"/>
        <v>2.52862707606993E-6</v>
      </c>
      <c r="AX1304" s="13">
        <f t="shared" si="1607"/>
        <v>2.9654855646658006E-5</v>
      </c>
      <c r="AY1304" s="13">
        <f t="shared" si="1608"/>
        <v>5.8900103599696552E-5</v>
      </c>
      <c r="AZ1304" s="13">
        <f t="shared" si="1609"/>
        <v>5.8493324759211186E-5</v>
      </c>
      <c r="BA1304" s="13">
        <f t="shared" si="1610"/>
        <v>3.8726236823395267E-5</v>
      </c>
      <c r="BB1304" s="13">
        <f t="shared" si="1611"/>
        <v>1.922939187516685E-5</v>
      </c>
      <c r="BC1304" s="13">
        <f t="shared" si="1612"/>
        <v>7.6386355550115903E-6</v>
      </c>
      <c r="BD1304" s="13">
        <f t="shared" si="1613"/>
        <v>5.0300339448172754E-3</v>
      </c>
      <c r="BE1304" s="13">
        <f t="shared" si="1614"/>
        <v>4.2463127392651954E-3</v>
      </c>
      <c r="BF1304" s="13">
        <f t="shared" si="1615"/>
        <v>1.7923509142740886E-3</v>
      </c>
      <c r="BG1304" s="13">
        <f t="shared" si="1616"/>
        <v>5.0436256852418797E-4</v>
      </c>
      <c r="BH1304" s="13">
        <f t="shared" si="1617"/>
        <v>1.0644466933167853E-4</v>
      </c>
      <c r="BI1304" s="13">
        <f t="shared" si="1618"/>
        <v>1.7971940562178358E-5</v>
      </c>
      <c r="BJ1304" s="14">
        <f t="shared" si="1619"/>
        <v>0.15138955309074295</v>
      </c>
      <c r="BK1304" s="14">
        <f t="shared" si="1620"/>
        <v>0.20800967762846811</v>
      </c>
      <c r="BL1304" s="14">
        <f t="shared" si="1621"/>
        <v>0.55922265418532124</v>
      </c>
      <c r="BM1304" s="14">
        <f t="shared" si="1622"/>
        <v>0.53335745221553044</v>
      </c>
      <c r="BN1304" s="14">
        <f t="shared" si="1623"/>
        <v>0.46224365401308448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1.68333333333333</v>
      </c>
      <c r="F1305" s="10">
        <f>VLOOKUP(B1305,home!$B$2:$E$405,3,FALSE)</f>
        <v>1.29</v>
      </c>
      <c r="G1305" s="10">
        <f>VLOOKUP(C1305,away!$B$2:$E$405,4,FALSE)</f>
        <v>0</v>
      </c>
      <c r="H1305" s="10">
        <f>VLOOKUP(A1305,away!$A$2:$E$405,3,FALSE)</f>
        <v>1.375</v>
      </c>
      <c r="I1305" s="10">
        <f>VLOOKUP(C1305,away!$B$2:$E$405,3,FALSE)</f>
        <v>0</v>
      </c>
      <c r="J1305" s="10">
        <f>VLOOKUP(B1305,home!$B$2:$E$405,4,FALSE)</f>
        <v>0.48</v>
      </c>
      <c r="K1305" s="12">
        <f t="shared" si="1568"/>
        <v>0</v>
      </c>
      <c r="L1305" s="12">
        <f t="shared" si="1569"/>
        <v>0</v>
      </c>
      <c r="M1305" s="13">
        <f t="shared" si="1570"/>
        <v>1</v>
      </c>
      <c r="N1305" s="13">
        <f t="shared" si="1571"/>
        <v>0</v>
      </c>
      <c r="O1305" s="13">
        <f t="shared" si="1572"/>
        <v>0</v>
      </c>
      <c r="P1305" s="13">
        <f t="shared" si="1573"/>
        <v>0</v>
      </c>
      <c r="Q1305" s="13">
        <f t="shared" si="1574"/>
        <v>0</v>
      </c>
      <c r="R1305" s="13">
        <f t="shared" si="1575"/>
        <v>0</v>
      </c>
      <c r="S1305" s="13">
        <f t="shared" si="1576"/>
        <v>0</v>
      </c>
      <c r="T1305" s="13">
        <f t="shared" si="1577"/>
        <v>0</v>
      </c>
      <c r="U1305" s="13">
        <f t="shared" si="1578"/>
        <v>0</v>
      </c>
      <c r="V1305" s="13">
        <f t="shared" si="1579"/>
        <v>0</v>
      </c>
      <c r="W1305" s="13">
        <f t="shared" si="1580"/>
        <v>0</v>
      </c>
      <c r="X1305" s="13">
        <f t="shared" si="1581"/>
        <v>0</v>
      </c>
      <c r="Y1305" s="13">
        <f t="shared" si="1582"/>
        <v>0</v>
      </c>
      <c r="Z1305" s="13">
        <f t="shared" si="1583"/>
        <v>0</v>
      </c>
      <c r="AA1305" s="13">
        <f t="shared" si="1584"/>
        <v>0</v>
      </c>
      <c r="AB1305" s="13">
        <f t="shared" si="1585"/>
        <v>0</v>
      </c>
      <c r="AC1305" s="13">
        <f t="shared" si="1586"/>
        <v>0</v>
      </c>
      <c r="AD1305" s="13">
        <f t="shared" si="1587"/>
        <v>0</v>
      </c>
      <c r="AE1305" s="13">
        <f t="shared" si="1588"/>
        <v>0</v>
      </c>
      <c r="AF1305" s="13">
        <f t="shared" si="1589"/>
        <v>0</v>
      </c>
      <c r="AG1305" s="13">
        <f t="shared" si="1590"/>
        <v>0</v>
      </c>
      <c r="AH1305" s="13">
        <f t="shared" si="1591"/>
        <v>0</v>
      </c>
      <c r="AI1305" s="13">
        <f t="shared" si="1592"/>
        <v>0</v>
      </c>
      <c r="AJ1305" s="13">
        <f t="shared" si="1593"/>
        <v>0</v>
      </c>
      <c r="AK1305" s="13">
        <f t="shared" si="1594"/>
        <v>0</v>
      </c>
      <c r="AL1305" s="13">
        <f t="shared" si="1595"/>
        <v>0</v>
      </c>
      <c r="AM1305" s="13">
        <f t="shared" si="1596"/>
        <v>0</v>
      </c>
      <c r="AN1305" s="13">
        <f t="shared" si="1597"/>
        <v>0</v>
      </c>
      <c r="AO1305" s="13">
        <f t="shared" si="1598"/>
        <v>0</v>
      </c>
      <c r="AP1305" s="13">
        <f t="shared" si="1599"/>
        <v>0</v>
      </c>
      <c r="AQ1305" s="13">
        <f t="shared" si="1600"/>
        <v>0</v>
      </c>
      <c r="AR1305" s="13">
        <f t="shared" si="1601"/>
        <v>0</v>
      </c>
      <c r="AS1305" s="13">
        <f t="shared" si="1602"/>
        <v>0</v>
      </c>
      <c r="AT1305" s="13">
        <f t="shared" si="1603"/>
        <v>0</v>
      </c>
      <c r="AU1305" s="13">
        <f t="shared" si="1604"/>
        <v>0</v>
      </c>
      <c r="AV1305" s="13">
        <f t="shared" si="1605"/>
        <v>0</v>
      </c>
      <c r="AW1305" s="13">
        <f t="shared" si="1606"/>
        <v>0</v>
      </c>
      <c r="AX1305" s="13">
        <f t="shared" si="1607"/>
        <v>0</v>
      </c>
      <c r="AY1305" s="13">
        <f t="shared" si="1608"/>
        <v>0</v>
      </c>
      <c r="AZ1305" s="13">
        <f t="shared" si="1609"/>
        <v>0</v>
      </c>
      <c r="BA1305" s="13">
        <f t="shared" si="1610"/>
        <v>0</v>
      </c>
      <c r="BB1305" s="13">
        <f t="shared" si="1611"/>
        <v>0</v>
      </c>
      <c r="BC1305" s="13">
        <f t="shared" si="1612"/>
        <v>0</v>
      </c>
      <c r="BD1305" s="13">
        <f t="shared" si="1613"/>
        <v>0</v>
      </c>
      <c r="BE1305" s="13">
        <f t="shared" si="1614"/>
        <v>0</v>
      </c>
      <c r="BF1305" s="13">
        <f t="shared" si="1615"/>
        <v>0</v>
      </c>
      <c r="BG1305" s="13">
        <f t="shared" si="1616"/>
        <v>0</v>
      </c>
      <c r="BH1305" s="13">
        <f t="shared" si="1617"/>
        <v>0</v>
      </c>
      <c r="BI1305" s="13">
        <f t="shared" si="1618"/>
        <v>0</v>
      </c>
      <c r="BJ1305" s="14">
        <f t="shared" si="1619"/>
        <v>0</v>
      </c>
      <c r="BK1305" s="14">
        <f t="shared" si="1620"/>
        <v>1</v>
      </c>
      <c r="BL1305" s="14">
        <f t="shared" si="1621"/>
        <v>0</v>
      </c>
      <c r="BM1305" s="14">
        <f t="shared" si="1622"/>
        <v>0</v>
      </c>
      <c r="BN1305" s="14">
        <f t="shared" si="1623"/>
        <v>1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1.38333333333333</v>
      </c>
      <c r="F1306" s="10">
        <f>VLOOKUP(B1306,home!$B$2:$E$405,3,FALSE)</f>
        <v>1.33</v>
      </c>
      <c r="G1306" s="10">
        <f>VLOOKUP(C1306,away!$B$2:$E$405,4,FALSE)</f>
        <v>1.45</v>
      </c>
      <c r="H1306" s="10">
        <f>VLOOKUP(A1306,away!$A$2:$E$405,3,FALSE)</f>
        <v>1.1499999999999999</v>
      </c>
      <c r="I1306" s="10">
        <f>VLOOKUP(C1306,away!$B$2:$E$405,3,FALSE)</f>
        <v>1.24</v>
      </c>
      <c r="J1306" s="10">
        <f>VLOOKUP(B1306,home!$B$2:$E$405,4,FALSE)</f>
        <v>1.3</v>
      </c>
      <c r="K1306" s="12">
        <f t="shared" si="1568"/>
        <v>2.6677583333333268</v>
      </c>
      <c r="L1306" s="12">
        <f t="shared" si="1569"/>
        <v>1.8537999999999999</v>
      </c>
      <c r="M1306" s="13">
        <f t="shared" si="1570"/>
        <v>1.0872068154606875E-2</v>
      </c>
      <c r="N1306" s="13">
        <f t="shared" si="1571"/>
        <v>2.9004050420020369E-2</v>
      </c>
      <c r="O1306" s="13">
        <f t="shared" si="1572"/>
        <v>2.0154639945010221E-2</v>
      </c>
      <c r="P1306" s="13">
        <f t="shared" si="1573"/>
        <v>5.3767708668633757E-2</v>
      </c>
      <c r="Q1306" s="13">
        <f t="shared" si="1574"/>
        <v>3.868789860421467E-2</v>
      </c>
      <c r="R1306" s="13">
        <f t="shared" si="1575"/>
        <v>1.8681335765029977E-2</v>
      </c>
      <c r="S1306" s="13">
        <f t="shared" si="1576"/>
        <v>6.6476921740277903E-2</v>
      </c>
      <c r="T1306" s="13">
        <f t="shared" si="1577"/>
        <v>7.1719626432493147E-2</v>
      </c>
      <c r="U1306" s="13">
        <f t="shared" si="1578"/>
        <v>4.9837289164956632E-2</v>
      </c>
      <c r="V1306" s="13">
        <f t="shared" si="1579"/>
        <v>3.6528997575255559E-2</v>
      </c>
      <c r="W1306" s="13">
        <f t="shared" si="1580"/>
        <v>3.4403321300182817E-2</v>
      </c>
      <c r="X1306" s="13">
        <f t="shared" si="1581"/>
        <v>6.3776877026278905E-2</v>
      </c>
      <c r="Y1306" s="13">
        <f t="shared" si="1582"/>
        <v>5.9114787315657925E-2</v>
      </c>
      <c r="Z1306" s="13">
        <f t="shared" si="1583"/>
        <v>1.1543820080404193E-2</v>
      </c>
      <c r="AA1306" s="13">
        <f t="shared" si="1584"/>
        <v>3.0796122217998875E-2</v>
      </c>
      <c r="AB1306" s="13">
        <f t="shared" si="1585"/>
        <v>4.1078305840709074E-2</v>
      </c>
      <c r="AC1306" s="13">
        <f t="shared" si="1586"/>
        <v>1.1290862923072964E-2</v>
      </c>
      <c r="AD1306" s="13">
        <f t="shared" si="1587"/>
        <v>2.2944936773226662E-2</v>
      </c>
      <c r="AE1306" s="13">
        <f t="shared" si="1588"/>
        <v>4.253532379020758E-2</v>
      </c>
      <c r="AF1306" s="13">
        <f t="shared" si="1589"/>
        <v>3.9425991621143408E-2</v>
      </c>
      <c r="AG1306" s="13">
        <f t="shared" si="1590"/>
        <v>2.4362634422425224E-2</v>
      </c>
      <c r="AH1306" s="13">
        <f t="shared" si="1591"/>
        <v>5.3499834162633198E-3</v>
      </c>
      <c r="AI1306" s="13">
        <f t="shared" si="1592"/>
        <v>1.4272462841931569E-2</v>
      </c>
      <c r="AJ1306" s="13">
        <f t="shared" si="1593"/>
        <v>1.9037740841876608E-2</v>
      </c>
      <c r="AK1306" s="13">
        <f t="shared" si="1594"/>
        <v>1.6929363926252178E-2</v>
      </c>
      <c r="AL1306" s="13">
        <f t="shared" si="1595"/>
        <v>2.2335541669982013E-3</v>
      </c>
      <c r="AM1306" s="13">
        <f t="shared" si="1596"/>
        <v>1.224230925691634E-2</v>
      </c>
      <c r="AN1306" s="13">
        <f t="shared" si="1597"/>
        <v>2.2694792900471512E-2</v>
      </c>
      <c r="AO1306" s="13">
        <f t="shared" si="1598"/>
        <v>2.1035803539447045E-2</v>
      </c>
      <c r="AP1306" s="13">
        <f t="shared" si="1599"/>
        <v>1.2998724200475648E-2</v>
      </c>
      <c r="AQ1306" s="13">
        <f t="shared" si="1600"/>
        <v>6.0242587307104351E-3</v>
      </c>
      <c r="AR1306" s="13">
        <f t="shared" si="1601"/>
        <v>1.9835598514137886E-3</v>
      </c>
      <c r="AS1306" s="13">
        <f t="shared" si="1602"/>
        <v>5.2916583232745498E-3</v>
      </c>
      <c r="AT1306" s="13">
        <f t="shared" si="1603"/>
        <v>7.0584327945341719E-3</v>
      </c>
      <c r="AU1306" s="13">
        <f t="shared" si="1604"/>
        <v>6.2767309692972591E-3</v>
      </c>
      <c r="AV1306" s="13">
        <f t="shared" si="1605"/>
        <v>4.1862003373585319E-3</v>
      </c>
      <c r="AW1306" s="13">
        <f t="shared" si="1606"/>
        <v>3.0683390797352743E-4</v>
      </c>
      <c r="AX1306" s="13">
        <f t="shared" si="1607"/>
        <v>5.4432537565637191E-3</v>
      </c>
      <c r="AY1306" s="13">
        <f t="shared" si="1608"/>
        <v>1.0090703813917823E-2</v>
      </c>
      <c r="AZ1306" s="13">
        <f t="shared" si="1609"/>
        <v>9.3530733651204304E-3</v>
      </c>
      <c r="BA1306" s="13">
        <f t="shared" si="1610"/>
        <v>5.779575801420086E-3</v>
      </c>
      <c r="BB1306" s="13">
        <f t="shared" si="1611"/>
        <v>2.6785444051681375E-3</v>
      </c>
      <c r="BC1306" s="13">
        <f t="shared" si="1612"/>
        <v>9.9309712366013863E-4</v>
      </c>
      <c r="BD1306" s="13">
        <f t="shared" si="1613"/>
        <v>6.1285387542514677E-4</v>
      </c>
      <c r="BE1306" s="13">
        <f t="shared" si="1614"/>
        <v>1.6349460332810595E-3</v>
      </c>
      <c r="BF1306" s="13">
        <f t="shared" si="1615"/>
        <v>2.1808204524179074E-3</v>
      </c>
      <c r="BG1306" s="13">
        <f t="shared" si="1616"/>
        <v>1.9393006451472092E-3</v>
      </c>
      <c r="BH1306" s="13">
        <f t="shared" si="1617"/>
        <v>1.2933963642325409E-3</v>
      </c>
      <c r="BI1306" s="13">
        <f t="shared" si="1618"/>
        <v>6.9009378579687735E-4</v>
      </c>
      <c r="BJ1306" s="14">
        <f t="shared" si="1619"/>
        <v>0.535309584599722</v>
      </c>
      <c r="BK1306" s="14">
        <f t="shared" si="1620"/>
        <v>0.1912608170427631</v>
      </c>
      <c r="BL1306" s="14">
        <f t="shared" si="1621"/>
        <v>0.24928523739220751</v>
      </c>
      <c r="BM1306" s="14">
        <f t="shared" si="1622"/>
        <v>0.80644788765163677</v>
      </c>
      <c r="BN1306" s="14">
        <f t="shared" si="1623"/>
        <v>0.17116770155751587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1.38333333333333</v>
      </c>
      <c r="F1307" s="10">
        <f>VLOOKUP(B1307,home!$B$2:$E$405,3,FALSE)</f>
        <v>1.03</v>
      </c>
      <c r="G1307" s="10">
        <f>VLOOKUP(C1307,away!$B$2:$E$405,4,FALSE)</f>
        <v>0.52</v>
      </c>
      <c r="H1307" s="10">
        <f>VLOOKUP(A1307,away!$A$2:$E$405,3,FALSE)</f>
        <v>1.1499999999999999</v>
      </c>
      <c r="I1307" s="10">
        <f>VLOOKUP(C1307,away!$B$2:$E$405,3,FALSE)</f>
        <v>0.72</v>
      </c>
      <c r="J1307" s="10">
        <f>VLOOKUP(B1307,home!$B$2:$E$405,4,FALSE)</f>
        <v>0.75</v>
      </c>
      <c r="K1307" s="12">
        <f t="shared" si="1568"/>
        <v>0.74091333333333154</v>
      </c>
      <c r="L1307" s="12">
        <f t="shared" si="1569"/>
        <v>0.621</v>
      </c>
      <c r="M1307" s="13">
        <f t="shared" si="1570"/>
        <v>0.25617016883175842</v>
      </c>
      <c r="N1307" s="13">
        <f t="shared" si="1571"/>
        <v>0.18979989368970043</v>
      </c>
      <c r="O1307" s="13">
        <f t="shared" si="1572"/>
        <v>0.15908167484452199</v>
      </c>
      <c r="P1307" s="13">
        <f t="shared" si="1573"/>
        <v>0.11786573398130398</v>
      </c>
      <c r="Q1307" s="13">
        <f t="shared" si="1574"/>
        <v>7.0312635949973945E-2</v>
      </c>
      <c r="R1307" s="13">
        <f t="shared" si="1575"/>
        <v>4.939486003922406E-2</v>
      </c>
      <c r="S1307" s="13">
        <f t="shared" si="1576"/>
        <v>1.3557717620191947E-2</v>
      </c>
      <c r="T1307" s="13">
        <f t="shared" si="1577"/>
        <v>4.3664146924933818E-2</v>
      </c>
      <c r="U1307" s="13">
        <f t="shared" si="1578"/>
        <v>3.6597310401194877E-2</v>
      </c>
      <c r="V1307" s="13">
        <f t="shared" si="1579"/>
        <v>6.9311146905142384E-4</v>
      </c>
      <c r="W1307" s="13">
        <f t="shared" si="1580"/>
        <v>1.7365189825716078E-2</v>
      </c>
      <c r="X1307" s="13">
        <f t="shared" si="1581"/>
        <v>1.0783782881769685E-2</v>
      </c>
      <c r="Y1307" s="13">
        <f t="shared" si="1582"/>
        <v>3.3483645847894867E-3</v>
      </c>
      <c r="Z1307" s="13">
        <f t="shared" si="1583"/>
        <v>1.0224736028119382E-2</v>
      </c>
      <c r="AA1307" s="13">
        <f t="shared" si="1584"/>
        <v>7.57564325304734E-3</v>
      </c>
      <c r="AB1307" s="13">
        <f t="shared" si="1585"/>
        <v>2.8064475473797332E-3</v>
      </c>
      <c r="AC1307" s="13">
        <f t="shared" si="1586"/>
        <v>1.9931597715681691E-5</v>
      </c>
      <c r="AD1307" s="13">
        <f t="shared" si="1587"/>
        <v>3.2165251694343381E-3</v>
      </c>
      <c r="AE1307" s="13">
        <f t="shared" si="1588"/>
        <v>1.997462130218724E-3</v>
      </c>
      <c r="AF1307" s="13">
        <f t="shared" si="1589"/>
        <v>6.202119914329137E-4</v>
      </c>
      <c r="AG1307" s="13">
        <f t="shared" si="1590"/>
        <v>1.2838388222661314E-4</v>
      </c>
      <c r="AH1307" s="13">
        <f t="shared" si="1591"/>
        <v>1.5873902683655339E-3</v>
      </c>
      <c r="AI1307" s="13">
        <f t="shared" si="1592"/>
        <v>1.1761186150355994E-3</v>
      </c>
      <c r="AJ1307" s="13">
        <f t="shared" si="1593"/>
        <v>4.3570098173070359E-4</v>
      </c>
      <c r="AK1307" s="13">
        <f t="shared" si="1594"/>
        <v>1.0760555557023353E-4</v>
      </c>
      <c r="AL1307" s="13">
        <f t="shared" si="1595"/>
        <v>3.6682684871426907E-7</v>
      </c>
      <c r="AM1307" s="13">
        <f t="shared" si="1596"/>
        <v>4.7663327700723108E-4</v>
      </c>
      <c r="AN1307" s="13">
        <f t="shared" si="1597"/>
        <v>2.9598926502149051E-4</v>
      </c>
      <c r="AO1307" s="13">
        <f t="shared" si="1598"/>
        <v>9.1904666789172779E-5</v>
      </c>
      <c r="AP1307" s="13">
        <f t="shared" si="1599"/>
        <v>1.9024266025358768E-5</v>
      </c>
      <c r="AQ1307" s="13">
        <f t="shared" si="1600"/>
        <v>2.9535173004369481E-6</v>
      </c>
      <c r="AR1307" s="13">
        <f t="shared" si="1601"/>
        <v>1.9715387133099936E-4</v>
      </c>
      <c r="AS1307" s="13">
        <f t="shared" si="1602"/>
        <v>1.4607393198742149E-4</v>
      </c>
      <c r="AT1307" s="13">
        <f t="shared" si="1603"/>
        <v>5.4114061930953398E-5</v>
      </c>
      <c r="AU1307" s="13">
        <f t="shared" si="1604"/>
        <v>1.3364610001823009E-5</v>
      </c>
      <c r="AV1307" s="13">
        <f t="shared" si="1605"/>
        <v>2.4755044362876666E-6</v>
      </c>
      <c r="AW1307" s="13">
        <f t="shared" si="1606"/>
        <v>4.6883240808391232E-9</v>
      </c>
      <c r="AX1307" s="13">
        <f t="shared" si="1607"/>
        <v>5.8857325007502765E-5</v>
      </c>
      <c r="AY1307" s="13">
        <f t="shared" si="1608"/>
        <v>3.655039882965922E-5</v>
      </c>
      <c r="AZ1307" s="13">
        <f t="shared" si="1609"/>
        <v>1.1348898836609186E-5</v>
      </c>
      <c r="BA1307" s="13">
        <f t="shared" si="1610"/>
        <v>2.3492220591781018E-6</v>
      </c>
      <c r="BB1307" s="13">
        <f t="shared" si="1611"/>
        <v>3.6471672468740025E-7</v>
      </c>
      <c r="BC1307" s="13">
        <f t="shared" si="1612"/>
        <v>4.5297817206175123E-8</v>
      </c>
      <c r="BD1307" s="13">
        <f t="shared" si="1613"/>
        <v>2.0405425682758423E-5</v>
      </c>
      <c r="BE1307" s="13">
        <f t="shared" si="1614"/>
        <v>1.5118651960698117E-5</v>
      </c>
      <c r="BF1307" s="13">
        <f t="shared" si="1615"/>
        <v>5.6008054098536739E-6</v>
      </c>
      <c r="BG1307" s="13">
        <f t="shared" si="1616"/>
        <v>1.3832371351886809E-6</v>
      </c>
      <c r="BH1307" s="13">
        <f t="shared" si="1617"/>
        <v>2.5621470915577335E-7</v>
      </c>
      <c r="BI1307" s="13">
        <f t="shared" si="1618"/>
        <v>3.796657884192683E-8</v>
      </c>
      <c r="BJ1307" s="14">
        <f t="shared" si="1619"/>
        <v>0.34223261788161452</v>
      </c>
      <c r="BK1307" s="14">
        <f t="shared" si="1620"/>
        <v>0.38834358072569986</v>
      </c>
      <c r="BL1307" s="14">
        <f t="shared" si="1621"/>
        <v>0.25921873578723392</v>
      </c>
      <c r="BM1307" s="14">
        <f t="shared" si="1622"/>
        <v>0.15735815737567949</v>
      </c>
      <c r="BN1307" s="14">
        <f t="shared" si="1623"/>
        <v>0.84262496733648284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1.75471698113208</v>
      </c>
      <c r="F1308" s="10">
        <f>VLOOKUP(B1308,home!$B$2:$E$405,3,FALSE)</f>
        <v>1.1399999999999999</v>
      </c>
      <c r="G1308" s="10">
        <f>VLOOKUP(C1308,away!$B$2:$E$405,4,FALSE)</f>
        <v>0.85</v>
      </c>
      <c r="H1308" s="10">
        <f>VLOOKUP(A1308,away!$A$2:$E$405,3,FALSE)</f>
        <v>1.3301886792452799</v>
      </c>
      <c r="I1308" s="10">
        <f>VLOOKUP(C1308,away!$B$2:$E$405,3,FALSE)</f>
        <v>1.1399999999999999</v>
      </c>
      <c r="J1308" s="10">
        <f>VLOOKUP(B1308,home!$B$2:$E$405,4,FALSE)</f>
        <v>1</v>
      </c>
      <c r="K1308" s="12">
        <f t="shared" si="1568"/>
        <v>1.7003207547169852</v>
      </c>
      <c r="L1308" s="12">
        <f t="shared" si="1569"/>
        <v>1.5164150943396191</v>
      </c>
      <c r="M1308" s="13">
        <f t="shared" si="1570"/>
        <v>4.0085690687761723E-2</v>
      </c>
      <c r="N1308" s="13">
        <f t="shared" si="1571"/>
        <v>6.8158531843566642E-2</v>
      </c>
      <c r="O1308" s="13">
        <f t="shared" si="1572"/>
        <v>6.0786546425950994E-2</v>
      </c>
      <c r="P1308" s="13">
        <f t="shared" si="1573"/>
        <v>0.10335662649561206</v>
      </c>
      <c r="Q1308" s="13">
        <f t="shared" si="1574"/>
        <v>5.7945683152327454E-2</v>
      </c>
      <c r="R1308" s="13">
        <f t="shared" si="1575"/>
        <v>4.6088818266544054E-2</v>
      </c>
      <c r="S1308" s="13">
        <f t="shared" si="1576"/>
        <v>6.6623476216008434E-2</v>
      </c>
      <c r="T1308" s="13">
        <f t="shared" si="1577"/>
        <v>8.7869708584010331E-2</v>
      </c>
      <c r="U1308" s="13">
        <f t="shared" si="1578"/>
        <v>7.8365774258984167E-2</v>
      </c>
      <c r="V1308" s="13">
        <f t="shared" si="1579"/>
        <v>1.9086826881093345E-2</v>
      </c>
      <c r="W1308" s="13">
        <f t="shared" si="1580"/>
        <v>3.2842082570052236E-2</v>
      </c>
      <c r="X1308" s="13">
        <f t="shared" si="1581"/>
        <v>4.9802229738775329E-2</v>
      </c>
      <c r="Y1308" s="13">
        <f t="shared" si="1582"/>
        <v>3.7760426453824186E-2</v>
      </c>
      <c r="Z1308" s="13">
        <f t="shared" si="1583"/>
        <v>2.3296593233220982E-2</v>
      </c>
      <c r="AA1308" s="13">
        <f t="shared" si="1584"/>
        <v>3.9611680988644912E-2</v>
      </c>
      <c r="AB1308" s="13">
        <f t="shared" si="1585"/>
        <v>3.3676281657110591E-2</v>
      </c>
      <c r="AC1308" s="13">
        <f t="shared" si="1586"/>
        <v>3.0758326772729436E-3</v>
      </c>
      <c r="AD1308" s="13">
        <f t="shared" si="1587"/>
        <v>1.3960518655497188E-2</v>
      </c>
      <c r="AE1308" s="13">
        <f t="shared" si="1588"/>
        <v>2.1169941214005783E-2</v>
      </c>
      <c r="AF1308" s="13">
        <f t="shared" si="1589"/>
        <v>1.6051209201600386E-2</v>
      </c>
      <c r="AG1308" s="13">
        <f t="shared" si="1590"/>
        <v>8.113431971903267E-3</v>
      </c>
      <c r="AH1308" s="13">
        <f t="shared" si="1591"/>
        <v>8.8318264063866302E-3</v>
      </c>
      <c r="AI1308" s="13">
        <f t="shared" si="1592"/>
        <v>1.5016937740836716E-2</v>
      </c>
      <c r="AJ1308" s="13">
        <f t="shared" si="1593"/>
        <v>1.2766805456518733E-2</v>
      </c>
      <c r="AK1308" s="13">
        <f t="shared" si="1594"/>
        <v>7.2358880963842853E-3</v>
      </c>
      <c r="AL1308" s="13">
        <f t="shared" si="1595"/>
        <v>3.1722810183231414E-4</v>
      </c>
      <c r="AM1308" s="13">
        <f t="shared" si="1596"/>
        <v>4.7474719233111095E-3</v>
      </c>
      <c r="AN1308" s="13">
        <f t="shared" si="1597"/>
        <v>7.1991380844625098E-3</v>
      </c>
      <c r="AO1308" s="13">
        <f t="shared" si="1598"/>
        <v>5.4584408287570814E-3</v>
      </c>
      <c r="AP1308" s="13">
        <f t="shared" si="1599"/>
        <v>2.7590873547622984E-3</v>
      </c>
      <c r="AQ1308" s="13">
        <f t="shared" si="1600"/>
        <v>1.0459804278407801E-3</v>
      </c>
      <c r="AR1308" s="13">
        <f t="shared" si="1601"/>
        <v>2.6785429746463826E-3</v>
      </c>
      <c r="AS1308" s="13">
        <f t="shared" si="1602"/>
        <v>4.554382212192616E-3</v>
      </c>
      <c r="AT1308" s="13">
        <f t="shared" si="1603"/>
        <v>3.8719553001524813E-3</v>
      </c>
      <c r="AU1308" s="13">
        <f t="shared" si="1604"/>
        <v>2.1945219860618993E-3</v>
      </c>
      <c r="AV1308" s="13">
        <f t="shared" si="1605"/>
        <v>9.3284781989594627E-4</v>
      </c>
      <c r="AW1308" s="13">
        <f t="shared" si="1606"/>
        <v>2.272051161763137E-5</v>
      </c>
      <c r="AX1308" s="13">
        <f t="shared" si="1607"/>
        <v>1.3453708406070046E-3</v>
      </c>
      <c r="AY1308" s="13">
        <f t="shared" si="1608"/>
        <v>2.0401406501808438E-3</v>
      </c>
      <c r="AZ1308" s="13">
        <f t="shared" si="1609"/>
        <v>1.546850038255038E-3</v>
      </c>
      <c r="BA1308" s="13">
        <f t="shared" si="1610"/>
        <v>7.8188891556325206E-4</v>
      </c>
      <c r="BB1308" s="13">
        <f t="shared" si="1611"/>
        <v>2.9641703841423782E-4</v>
      </c>
      <c r="BC1308" s="13">
        <f t="shared" si="1612"/>
        <v>8.9898254254159338E-5</v>
      </c>
      <c r="BD1308" s="13">
        <f t="shared" si="1613"/>
        <v>6.7696383293185374E-4</v>
      </c>
      <c r="BE1308" s="13">
        <f t="shared" si="1614"/>
        <v>1.1510556553267926E-3</v>
      </c>
      <c r="BF1308" s="13">
        <f t="shared" si="1615"/>
        <v>9.7858191029325317E-4</v>
      </c>
      <c r="BG1308" s="13">
        <f t="shared" si="1616"/>
        <v>5.546343774207377E-4</v>
      </c>
      <c r="BH1308" s="13">
        <f t="shared" si="1617"/>
        <v>2.3576408580200343E-4</v>
      </c>
      <c r="BI1308" s="13">
        <f t="shared" si="1618"/>
        <v>8.0174913661204563E-5</v>
      </c>
      <c r="BJ1308" s="14">
        <f t="shared" si="1619"/>
        <v>0.42098444774197108</v>
      </c>
      <c r="BK1308" s="14">
        <f t="shared" si="1620"/>
        <v>0.23458582170976164</v>
      </c>
      <c r="BL1308" s="14">
        <f t="shared" si="1621"/>
        <v>0.32028998436574641</v>
      </c>
      <c r="BM1308" s="14">
        <f t="shared" si="1622"/>
        <v>0.62071753004037422</v>
      </c>
      <c r="BN1308" s="14">
        <f t="shared" si="1623"/>
        <v>0.37642189687176292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1.75471698113208</v>
      </c>
      <c r="F1309" s="10">
        <f>VLOOKUP(B1309,home!$B$2:$E$405,3,FALSE)</f>
        <v>0.56999999999999995</v>
      </c>
      <c r="G1309" s="10">
        <f>VLOOKUP(C1309,away!$B$2:$E$405,4,FALSE)</f>
        <v>0.76</v>
      </c>
      <c r="H1309" s="10">
        <f>VLOOKUP(A1309,away!$A$2:$E$405,3,FALSE)</f>
        <v>1.3301886792452799</v>
      </c>
      <c r="I1309" s="10">
        <f>VLOOKUP(C1309,away!$B$2:$E$405,3,FALSE)</f>
        <v>0.56999999999999995</v>
      </c>
      <c r="J1309" s="10">
        <f>VLOOKUP(B1309,home!$B$2:$E$405,4,FALSE)</f>
        <v>0.63</v>
      </c>
      <c r="K1309" s="12">
        <f t="shared" si="1568"/>
        <v>0.76014339622641691</v>
      </c>
      <c r="L1309" s="12">
        <f t="shared" si="1569"/>
        <v>0.47767075471698001</v>
      </c>
      <c r="M1309" s="13">
        <f t="shared" si="1570"/>
        <v>0.29001745999246858</v>
      </c>
      <c r="N1309" s="13">
        <f t="shared" si="1571"/>
        <v>0.22045485700363404</v>
      </c>
      <c r="O1309" s="13">
        <f t="shared" si="1572"/>
        <v>0.13853285899570406</v>
      </c>
      <c r="P1309" s="13">
        <f t="shared" si="1573"/>
        <v>0.1053048379259498</v>
      </c>
      <c r="Q1309" s="13">
        <f t="shared" si="1574"/>
        <v>8.3788651858675733E-2</v>
      </c>
      <c r="R1309" s="13">
        <f t="shared" si="1575"/>
        <v>3.3086547654789453E-2</v>
      </c>
      <c r="S1309" s="13">
        <f t="shared" si="1576"/>
        <v>9.5590011122938263E-3</v>
      </c>
      <c r="T1309" s="13">
        <f t="shared" si="1577"/>
        <v>4.0023388570051929E-2</v>
      </c>
      <c r="U1309" s="13">
        <f t="shared" si="1578"/>
        <v>2.5150520703718843E-2</v>
      </c>
      <c r="V1309" s="13">
        <f t="shared" si="1579"/>
        <v>3.8565075162111341E-4</v>
      </c>
      <c r="W1309" s="13">
        <f t="shared" si="1580"/>
        <v>2.1230463463028888E-2</v>
      </c>
      <c r="X1309" s="13">
        <f t="shared" si="1581"/>
        <v>1.0141171505376278E-2</v>
      </c>
      <c r="Y1309" s="13">
        <f t="shared" si="1582"/>
        <v>2.4220705233437092E-3</v>
      </c>
      <c r="Z1309" s="13">
        <f t="shared" si="1583"/>
        <v>5.2681587297475343E-3</v>
      </c>
      <c r="AA1309" s="13">
        <f t="shared" si="1584"/>
        <v>4.0045560686901372E-3</v>
      </c>
      <c r="AB1309" s="13">
        <f t="shared" si="1585"/>
        <v>1.5220184252166145E-3</v>
      </c>
      <c r="AC1309" s="13">
        <f t="shared" si="1586"/>
        <v>8.7518200405366687E-6</v>
      </c>
      <c r="AD1309" s="13">
        <f t="shared" si="1587"/>
        <v>4.0345491500619075E-3</v>
      </c>
      <c r="AE1309" s="13">
        <f t="shared" si="1588"/>
        <v>1.9271861374528217E-3</v>
      </c>
      <c r="AF1309" s="13">
        <f t="shared" si="1589"/>
        <v>4.6028022837859536E-4</v>
      </c>
      <c r="AG1309" s="13">
        <f t="shared" si="1590"/>
        <v>7.3287468023635856E-5</v>
      </c>
      <c r="AH1309" s="13">
        <f t="shared" si="1591"/>
        <v>6.2911133910183777E-4</v>
      </c>
      <c r="AI1309" s="13">
        <f t="shared" si="1592"/>
        <v>4.7821482990941997E-4</v>
      </c>
      <c r="AJ1309" s="13">
        <f t="shared" si="1593"/>
        <v>1.8175592246659239E-4</v>
      </c>
      <c r="AK1309" s="13">
        <f t="shared" si="1594"/>
        <v>4.6053521396006957E-5</v>
      </c>
      <c r="AL1309" s="13">
        <f t="shared" si="1595"/>
        <v>1.2711082856180134E-7</v>
      </c>
      <c r="AM1309" s="13">
        <f t="shared" si="1596"/>
        <v>6.1336717863409262E-4</v>
      </c>
      <c r="AN1309" s="13">
        <f t="shared" si="1597"/>
        <v>2.9298756313677173E-4</v>
      </c>
      <c r="AO1309" s="13">
        <f t="shared" si="1598"/>
        <v>6.9975795203115277E-5</v>
      </c>
      <c r="AP1309" s="13">
        <f t="shared" si="1599"/>
        <v>1.1141796968864301E-5</v>
      </c>
      <c r="AQ1309" s="13">
        <f t="shared" si="1600"/>
        <v>1.3305276417551926E-6</v>
      </c>
      <c r="AR1309" s="13">
        <f t="shared" si="1601"/>
        <v>6.0101617629956991E-5</v>
      </c>
      <c r="AS1309" s="13">
        <f t="shared" si="1602"/>
        <v>4.5685847743936994E-5</v>
      </c>
      <c r="AT1309" s="13">
        <f t="shared" si="1603"/>
        <v>1.7363897731779627E-5</v>
      </c>
      <c r="AU1309" s="13">
        <f t="shared" si="1604"/>
        <v>4.3996840645210483E-6</v>
      </c>
      <c r="AV1309" s="13">
        <f t="shared" si="1605"/>
        <v>8.3609769678206852E-7</v>
      </c>
      <c r="AW1309" s="13">
        <f t="shared" si="1606"/>
        <v>1.2820478311012022E-9</v>
      </c>
      <c r="AX1309" s="13">
        <f t="shared" si="1607"/>
        <v>7.7707835050122386E-5</v>
      </c>
      <c r="AY1309" s="13">
        <f t="shared" si="1608"/>
        <v>3.7118760215814554E-5</v>
      </c>
      <c r="AZ1309" s="13">
        <f t="shared" si="1609"/>
        <v>8.8652731032233745E-6</v>
      </c>
      <c r="BA1309" s="13">
        <f t="shared" si="1610"/>
        <v>1.4115605646629507E-6</v>
      </c>
      <c r="BB1309" s="13">
        <f t="shared" si="1611"/>
        <v>1.6856530006281951E-7</v>
      </c>
      <c r="BC1309" s="13">
        <f t="shared" si="1612"/>
        <v>1.6103742820020246E-8</v>
      </c>
      <c r="BD1309" s="13">
        <f t="shared" si="1613"/>
        <v>4.7847975088354805E-6</v>
      </c>
      <c r="BE1309" s="13">
        <f t="shared" si="1614"/>
        <v>3.6371322286219008E-6</v>
      </c>
      <c r="BF1309" s="13">
        <f t="shared" si="1615"/>
        <v>1.3823710223946039E-6</v>
      </c>
      <c r="BG1309" s="13">
        <f t="shared" si="1616"/>
        <v>3.5026673460267287E-7</v>
      </c>
      <c r="BH1309" s="13">
        <f t="shared" si="1617"/>
        <v>6.6563236306503168E-8</v>
      </c>
      <c r="BI1309" s="13">
        <f t="shared" si="1618"/>
        <v>1.0119520901969375E-8</v>
      </c>
      <c r="BJ1309" s="14">
        <f t="shared" si="1619"/>
        <v>0.38566999686758885</v>
      </c>
      <c r="BK1309" s="14">
        <f t="shared" si="1620"/>
        <v>0.40531294747341828</v>
      </c>
      <c r="BL1309" s="14">
        <f t="shared" si="1621"/>
        <v>0.20377025585611161</v>
      </c>
      <c r="BM1309" s="14">
        <f t="shared" si="1622"/>
        <v>0.12879902801747653</v>
      </c>
      <c r="BN1309" s="14">
        <f t="shared" si="1623"/>
        <v>0.87118521343122168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1.75471698113208</v>
      </c>
      <c r="F1310" s="10">
        <f>VLOOKUP(B1310,home!$B$2:$E$405,3,FALSE)</f>
        <v>0.47</v>
      </c>
      <c r="G1310" s="10">
        <f>VLOOKUP(C1310,away!$B$2:$E$405,4,FALSE)</f>
        <v>0.66</v>
      </c>
      <c r="H1310" s="10">
        <f>VLOOKUP(A1310,away!$A$2:$E$405,3,FALSE)</f>
        <v>1.3301886792452799</v>
      </c>
      <c r="I1310" s="10">
        <f>VLOOKUP(C1310,away!$B$2:$E$405,3,FALSE)</f>
        <v>0.66</v>
      </c>
      <c r="J1310" s="10">
        <f>VLOOKUP(B1310,home!$B$2:$E$405,4,FALSE)</f>
        <v>0.5</v>
      </c>
      <c r="K1310" s="12">
        <f t="shared" si="1568"/>
        <v>0.54431320754717127</v>
      </c>
      <c r="L1310" s="12">
        <f t="shared" si="1569"/>
        <v>0.43896226415094242</v>
      </c>
      <c r="M1310" s="13">
        <f t="shared" si="1570"/>
        <v>0.37408378907562934</v>
      </c>
      <c r="N1310" s="13">
        <f t="shared" si="1571"/>
        <v>0.20361874712315525</v>
      </c>
      <c r="O1310" s="13">
        <f t="shared" si="1572"/>
        <v>0.1642086670348018</v>
      </c>
      <c r="P1310" s="13">
        <f t="shared" si="1573"/>
        <v>8.9380946260758404E-2</v>
      </c>
      <c r="Q1310" s="13">
        <f t="shared" si="1574"/>
        <v>5.5416186681670497E-2</v>
      </c>
      <c r="R1310" s="13">
        <f t="shared" si="1575"/>
        <v>3.6040704137402409E-2</v>
      </c>
      <c r="S1310" s="13">
        <f t="shared" si="1576"/>
        <v>5.3390134695555065E-3</v>
      </c>
      <c r="T1310" s="13">
        <f t="shared" si="1577"/>
        <v>2.4325614776397379E-2</v>
      </c>
      <c r="U1310" s="13">
        <f t="shared" si="1578"/>
        <v>1.9617431271288108E-2</v>
      </c>
      <c r="V1310" s="13">
        <f t="shared" si="1579"/>
        <v>1.4174069789343622E-4</v>
      </c>
      <c r="W1310" s="13">
        <f t="shared" si="1580"/>
        <v>1.0054587440910968E-2</v>
      </c>
      <c r="X1310" s="13">
        <f t="shared" si="1581"/>
        <v>4.4135844681659079E-3</v>
      </c>
      <c r="Y1310" s="13">
        <f t="shared" si="1582"/>
        <v>9.6869851558376984E-4</v>
      </c>
      <c r="Z1310" s="13">
        <f t="shared" si="1583"/>
        <v>5.2735030299161326E-3</v>
      </c>
      <c r="AA1310" s="13">
        <f t="shared" si="1584"/>
        <v>2.8704373492233763E-3</v>
      </c>
      <c r="AB1310" s="13">
        <f t="shared" si="1585"/>
        <v>7.8120848030948796E-4</v>
      </c>
      <c r="AC1310" s="13">
        <f t="shared" si="1586"/>
        <v>2.116657763472061E-6</v>
      </c>
      <c r="AD1310" s="13">
        <f t="shared" si="1587"/>
        <v>1.3682111851314382E-3</v>
      </c>
      <c r="AE1310" s="13">
        <f t="shared" si="1588"/>
        <v>6.005930796619402E-4</v>
      </c>
      <c r="AF1310" s="13">
        <f t="shared" si="1589"/>
        <v>1.3181884904089628E-4</v>
      </c>
      <c r="AG1310" s="13">
        <f t="shared" si="1590"/>
        <v>1.9287833477587708E-5</v>
      </c>
      <c r="AH1310" s="13">
        <f t="shared" si="1591"/>
        <v>5.7871720750471011E-4</v>
      </c>
      <c r="AI1310" s="13">
        <f t="shared" si="1592"/>
        <v>3.1500341947963062E-4</v>
      </c>
      <c r="AJ1310" s="13">
        <f t="shared" si="1593"/>
        <v>8.5730260822642422E-5</v>
      </c>
      <c r="AK1310" s="13">
        <f t="shared" si="1594"/>
        <v>1.5554704417409366E-5</v>
      </c>
      <c r="AL1310" s="13">
        <f t="shared" si="1595"/>
        <v>2.0229572019338681E-8</v>
      </c>
      <c r="AM1310" s="13">
        <f t="shared" si="1596"/>
        <v>1.4894708375616202E-4</v>
      </c>
      <c r="AN1310" s="13">
        <f t="shared" si="1597"/>
        <v>6.5382149124284934E-5</v>
      </c>
      <c r="AO1310" s="13">
        <f t="shared" si="1598"/>
        <v>1.4350148107325334E-5</v>
      </c>
      <c r="AP1310" s="13">
        <f t="shared" si="1599"/>
        <v>2.0997245013642964E-6</v>
      </c>
      <c r="AQ1310" s="13">
        <f t="shared" si="1600"/>
        <v>2.3042495530302002E-7</v>
      </c>
      <c r="AR1310" s="13">
        <f t="shared" si="1601"/>
        <v>5.0807003141875679E-5</v>
      </c>
      <c r="AS1310" s="13">
        <f t="shared" si="1602"/>
        <v>2.7654922846013559E-5</v>
      </c>
      <c r="AT1310" s="13">
        <f t="shared" si="1603"/>
        <v>7.5264698793915939E-6</v>
      </c>
      <c r="AU1310" s="13">
        <f t="shared" si="1604"/>
        <v>1.3655856538529366E-6</v>
      </c>
      <c r="AV1310" s="13">
        <f t="shared" si="1605"/>
        <v>1.8582657685727324E-7</v>
      </c>
      <c r="AW1310" s="13">
        <f t="shared" si="1606"/>
        <v>1.3426420781933841E-10</v>
      </c>
      <c r="AX1310" s="13">
        <f t="shared" si="1607"/>
        <v>1.3512310819018944E-5</v>
      </c>
      <c r="AY1310" s="13">
        <f t="shared" si="1608"/>
        <v>5.93139455102783E-6</v>
      </c>
      <c r="AZ1310" s="13">
        <f t="shared" si="1609"/>
        <v>1.3018291908458691E-6</v>
      </c>
      <c r="BA1310" s="13">
        <f t="shared" si="1610"/>
        <v>1.9048462971716403E-7</v>
      </c>
      <c r="BB1310" s="13">
        <f t="shared" si="1611"/>
        <v>2.0903891086650049E-8</v>
      </c>
      <c r="BC1310" s="13">
        <f t="shared" si="1612"/>
        <v>1.8352038721921226E-9</v>
      </c>
      <c r="BD1310" s="13">
        <f t="shared" si="1613"/>
        <v>3.7170595223136299E-6</v>
      </c>
      <c r="BE1310" s="13">
        <f t="shared" si="1614"/>
        <v>2.0232445912342881E-6</v>
      </c>
      <c r="BF1310" s="13">
        <f t="shared" si="1615"/>
        <v>5.5063937655360048E-7</v>
      </c>
      <c r="BG1310" s="13">
        <f t="shared" si="1616"/>
        <v>9.9906761751221638E-8</v>
      </c>
      <c r="BH1310" s="13">
        <f t="shared" si="1617"/>
        <v>1.3595142486114623E-8</v>
      </c>
      <c r="BI1310" s="13">
        <f t="shared" si="1618"/>
        <v>1.4800031227355757E-9</v>
      </c>
      <c r="BJ1310" s="14">
        <f t="shared" si="1619"/>
        <v>0.30116929824192562</v>
      </c>
      <c r="BK1310" s="14">
        <f t="shared" si="1620"/>
        <v>0.46895355778572317</v>
      </c>
      <c r="BL1310" s="14">
        <f t="shared" si="1621"/>
        <v>0.22460739959874504</v>
      </c>
      <c r="BM1310" s="14">
        <f t="shared" si="1622"/>
        <v>7.7248787082605519E-2</v>
      </c>
      <c r="BN1310" s="14">
        <f t="shared" si="1623"/>
        <v>0.92274904031341776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1.75471698113208</v>
      </c>
      <c r="F1311" s="10">
        <f>VLOOKUP(B1311,home!$B$2:$E$405,3,FALSE)</f>
        <v>1.48</v>
      </c>
      <c r="G1311" s="10">
        <f>VLOOKUP(C1311,away!$B$2:$E$405,4,FALSE)</f>
        <v>0.66</v>
      </c>
      <c r="H1311" s="10">
        <f>VLOOKUP(A1311,away!$A$2:$E$405,3,FALSE)</f>
        <v>1.3301886792452799</v>
      </c>
      <c r="I1311" s="10">
        <f>VLOOKUP(C1311,away!$B$2:$E$405,3,FALSE)</f>
        <v>0.56999999999999995</v>
      </c>
      <c r="J1311" s="10">
        <f>VLOOKUP(B1311,home!$B$2:$E$405,4,FALSE)</f>
        <v>0.9</v>
      </c>
      <c r="K1311" s="12">
        <f t="shared" si="1568"/>
        <v>1.714007547169816</v>
      </c>
      <c r="L1311" s="12">
        <f t="shared" si="1569"/>
        <v>0.68238679245282863</v>
      </c>
      <c r="M1311" s="13">
        <f t="shared" si="1570"/>
        <v>9.1045641830880639E-2</v>
      </c>
      <c r="N1311" s="13">
        <f t="shared" si="1571"/>
        <v>0.1560529172350493</v>
      </c>
      <c r="O1311" s="13">
        <f t="shared" si="1572"/>
        <v>6.2128343495783708E-2</v>
      </c>
      <c r="P1311" s="13">
        <f t="shared" si="1573"/>
        <v>0.10648844964493201</v>
      </c>
      <c r="Q1311" s="13">
        <f t="shared" si="1574"/>
        <v>0.13373793894937061</v>
      </c>
      <c r="R1311" s="13">
        <f t="shared" si="1575"/>
        <v>2.11977805192477E-2</v>
      </c>
      <c r="S1311" s="13">
        <f t="shared" si="1576"/>
        <v>3.1137651621054925E-2</v>
      </c>
      <c r="T1311" s="13">
        <f t="shared" si="1577"/>
        <v>9.1261003188913212E-2</v>
      </c>
      <c r="U1311" s="13">
        <f t="shared" si="1578"/>
        <v>3.6333155793239855E-2</v>
      </c>
      <c r="V1311" s="13">
        <f t="shared" si="1579"/>
        <v>4.0465665596472276E-3</v>
      </c>
      <c r="W1311" s="13">
        <f t="shared" si="1580"/>
        <v>7.640927890071908E-2</v>
      </c>
      <c r="X1311" s="13">
        <f t="shared" si="1581"/>
        <v>5.2140682742695281E-2</v>
      </c>
      <c r="Y1311" s="13">
        <f t="shared" si="1582"/>
        <v>1.7790056626544194E-2</v>
      </c>
      <c r="Z1311" s="13">
        <f t="shared" si="1583"/>
        <v>4.8216951518828318E-3</v>
      </c>
      <c r="AA1311" s="13">
        <f t="shared" si="1584"/>
        <v>8.2644218804792859E-3</v>
      </c>
      <c r="AB1311" s="13">
        <f t="shared" si="1585"/>
        <v>7.0826407380684304E-3</v>
      </c>
      <c r="AC1311" s="13">
        <f t="shared" si="1586"/>
        <v>2.9580809049205374E-4</v>
      </c>
      <c r="AD1311" s="13">
        <f t="shared" si="1587"/>
        <v>3.2741520177409007E-2</v>
      </c>
      <c r="AE1311" s="13">
        <f t="shared" si="1588"/>
        <v>2.2342380933891695E-2</v>
      </c>
      <c r="AF1311" s="13">
        <f t="shared" si="1589"/>
        <v>7.6230728306187932E-3</v>
      </c>
      <c r="AG1311" s="13">
        <f t="shared" si="1590"/>
        <v>1.7339614058400881E-3</v>
      </c>
      <c r="AH1311" s="13">
        <f t="shared" si="1591"/>
        <v>8.2256527221966991E-4</v>
      </c>
      <c r="AI1311" s="13">
        <f t="shared" si="1592"/>
        <v>1.4098830846243082E-3</v>
      </c>
      <c r="AJ1311" s="13">
        <f t="shared" si="1593"/>
        <v>1.2082751238365627E-3</v>
      </c>
      <c r="AK1311" s="13">
        <f t="shared" si="1594"/>
        <v>6.9033089377113725E-4</v>
      </c>
      <c r="AL1311" s="13">
        <f t="shared" si="1595"/>
        <v>1.3839276352156993E-5</v>
      </c>
      <c r="AM1311" s="13">
        <f t="shared" si="1596"/>
        <v>1.1223842537978359E-2</v>
      </c>
      <c r="AN1311" s="13">
        <f t="shared" si="1597"/>
        <v>7.6590019084866665E-3</v>
      </c>
      <c r="AO1311" s="13">
        <f t="shared" si="1598"/>
        <v>2.6132008728611544E-3</v>
      </c>
      <c r="AP1311" s="13">
        <f t="shared" si="1599"/>
        <v>5.9440458722221842E-4</v>
      </c>
      <c r="AQ1311" s="13">
        <f t="shared" si="1600"/>
        <v>1.0140345992345431E-4</v>
      </c>
      <c r="AR1311" s="13">
        <f t="shared" si="1601"/>
        <v>1.1226153553861371E-4</v>
      </c>
      <c r="AS1311" s="13">
        <f t="shared" si="1602"/>
        <v>1.924171191700564E-4</v>
      </c>
      <c r="AT1311" s="13">
        <f t="shared" si="1603"/>
        <v>1.6490219723107533E-4</v>
      </c>
      <c r="AU1311" s="13">
        <f t="shared" si="1604"/>
        <v>9.4214536866316177E-5</v>
      </c>
      <c r="AV1311" s="13">
        <f t="shared" si="1605"/>
        <v>4.0371106810493742E-5</v>
      </c>
      <c r="AW1311" s="13">
        <f t="shared" si="1606"/>
        <v>4.4962890568863189E-7</v>
      </c>
      <c r="AX1311" s="13">
        <f t="shared" si="1607"/>
        <v>3.2062918030567552E-3</v>
      </c>
      <c r="AY1311" s="13">
        <f t="shared" si="1608"/>
        <v>2.1879311791556952E-3</v>
      </c>
      <c r="AZ1311" s="13">
        <f t="shared" si="1609"/>
        <v>7.4650766972579499E-4</v>
      </c>
      <c r="BA1311" s="13">
        <f t="shared" si="1610"/>
        <v>1.6980232476187363E-4</v>
      </c>
      <c r="BB1311" s="13">
        <f t="shared" si="1611"/>
        <v>2.896771593632211E-5</v>
      </c>
      <c r="BC1311" s="13">
        <f t="shared" si="1612"/>
        <v>3.9534373524943082E-6</v>
      </c>
      <c r="BD1311" s="13">
        <f t="shared" si="1613"/>
        <v>1.2767631525337296E-5</v>
      </c>
      <c r="BE1311" s="13">
        <f t="shared" si="1614"/>
        <v>2.1883816793911394E-5</v>
      </c>
      <c r="BF1311" s="13">
        <f t="shared" si="1615"/>
        <v>1.875451357282285E-5</v>
      </c>
      <c r="BG1311" s="13">
        <f t="shared" si="1616"/>
        <v>1.0715125935772369E-5</v>
      </c>
      <c r="BH1311" s="13">
        <f t="shared" si="1617"/>
        <v>4.5914516806972242E-6</v>
      </c>
      <c r="BI1311" s="13">
        <f t="shared" si="1618"/>
        <v>1.5739565666361142E-6</v>
      </c>
      <c r="BJ1311" s="14">
        <f t="shared" si="1619"/>
        <v>0.62036812048751222</v>
      </c>
      <c r="BK1311" s="14">
        <f t="shared" si="1620"/>
        <v>0.23521588820251468</v>
      </c>
      <c r="BL1311" s="14">
        <f t="shared" si="1621"/>
        <v>0.13981184979296241</v>
      </c>
      <c r="BM1311" s="14">
        <f t="shared" si="1622"/>
        <v>0.427379000409358</v>
      </c>
      <c r="BN1311" s="14">
        <f t="shared" si="1623"/>
        <v>0.57065107167526397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1.75471698113208</v>
      </c>
      <c r="F1312" s="10">
        <f>VLOOKUP(B1312,home!$B$2:$E$405,3,FALSE)</f>
        <v>0.28000000000000003</v>
      </c>
      <c r="G1312" s="10">
        <f>VLOOKUP(C1312,away!$B$2:$E$405,4,FALSE)</f>
        <v>0.95</v>
      </c>
      <c r="H1312" s="10">
        <f>VLOOKUP(A1312,away!$A$2:$E$405,3,FALSE)</f>
        <v>1.3301886792452799</v>
      </c>
      <c r="I1312" s="10">
        <f>VLOOKUP(C1312,away!$B$2:$E$405,3,FALSE)</f>
        <v>0.47</v>
      </c>
      <c r="J1312" s="10">
        <f>VLOOKUP(B1312,home!$B$2:$E$405,4,FALSE)</f>
        <v>0.88</v>
      </c>
      <c r="K1312" s="12">
        <f t="shared" si="1568"/>
        <v>0.4667547169811333</v>
      </c>
      <c r="L1312" s="12">
        <f t="shared" si="1569"/>
        <v>0.55016603773584771</v>
      </c>
      <c r="M1312" s="13">
        <f t="shared" si="1570"/>
        <v>0.36170701173354147</v>
      </c>
      <c r="N1312" s="13">
        <f t="shared" si="1571"/>
        <v>0.16882845389178061</v>
      </c>
      <c r="O1312" s="13">
        <f t="shared" si="1572"/>
        <v>0.1989989134667163</v>
      </c>
      <c r="P1312" s="13">
        <f t="shared" si="1573"/>
        <v>9.2883681534710202E-2</v>
      </c>
      <c r="Q1312" s="13">
        <f t="shared" si="1574"/>
        <v>3.9400738607310186E-2</v>
      </c>
      <c r="R1312" s="13">
        <f t="shared" si="1575"/>
        <v>5.474122186786106E-2</v>
      </c>
      <c r="S1312" s="13">
        <f t="shared" si="1576"/>
        <v>5.9629603626518788E-3</v>
      </c>
      <c r="T1312" s="13">
        <f t="shared" si="1577"/>
        <v>2.1676948243449689E-2</v>
      </c>
      <c r="U1312" s="13">
        <f t="shared" si="1578"/>
        <v>2.5550723520134915E-2</v>
      </c>
      <c r="V1312" s="13">
        <f t="shared" si="1579"/>
        <v>1.7013822832100188E-4</v>
      </c>
      <c r="W1312" s="13">
        <f t="shared" si="1580"/>
        <v>6.1301601991675591E-3</v>
      </c>
      <c r="X1312" s="13">
        <f t="shared" si="1581"/>
        <v>3.3726059474620111E-3</v>
      </c>
      <c r="Y1312" s="13">
        <f t="shared" si="1582"/>
        <v>9.2774662547976457E-4</v>
      </c>
      <c r="Z1312" s="13">
        <f t="shared" si="1583"/>
        <v>1.0038920378620022E-2</v>
      </c>
      <c r="AA1312" s="13">
        <f t="shared" si="1584"/>
        <v>4.6857134401189198E-3</v>
      </c>
      <c r="AB1312" s="13">
        <f t="shared" si="1585"/>
        <v>1.0935394252986994E-3</v>
      </c>
      <c r="AC1312" s="13">
        <f t="shared" si="1586"/>
        <v>2.7306398036958319E-6</v>
      </c>
      <c r="AD1312" s="13">
        <f t="shared" si="1587"/>
        <v>7.1532029720286527E-4</v>
      </c>
      <c r="AE1312" s="13">
        <f t="shared" si="1588"/>
        <v>3.9354493362412941E-4</v>
      </c>
      <c r="AF1312" s="13">
        <f t="shared" si="1589"/>
        <v>1.0825752840150222E-4</v>
      </c>
      <c r="AG1312" s="13">
        <f t="shared" si="1590"/>
        <v>1.985320515191016E-5</v>
      </c>
      <c r="AH1312" s="13">
        <f t="shared" si="1591"/>
        <v>1.3807682619627578E-3</v>
      </c>
      <c r="AI1312" s="13">
        <f t="shared" si="1592"/>
        <v>6.4448009932895837E-4</v>
      </c>
      <c r="AJ1312" s="13">
        <f t="shared" si="1593"/>
        <v>1.504070631811303E-4</v>
      </c>
      <c r="AK1312" s="13">
        <f t="shared" si="1594"/>
        <v>2.3401068735690637E-5</v>
      </c>
      <c r="AL1312" s="13">
        <f t="shared" si="1595"/>
        <v>2.8048323055382777E-8</v>
      </c>
      <c r="AM1312" s="13">
        <f t="shared" si="1596"/>
        <v>6.6775824574356749E-5</v>
      </c>
      <c r="AN1312" s="13">
        <f t="shared" si="1597"/>
        <v>3.6737790822617905E-5</v>
      </c>
      <c r="AO1312" s="13">
        <f t="shared" si="1598"/>
        <v>1.010594240602404E-5</v>
      </c>
      <c r="AP1312" s="13">
        <f t="shared" si="1599"/>
        <v>1.8533154303696422E-6</v>
      </c>
      <c r="AQ1312" s="13">
        <f t="shared" si="1600"/>
        <v>2.5490780175029322E-7</v>
      </c>
      <c r="AR1312" s="13">
        <f t="shared" si="1601"/>
        <v>1.5193036074309278E-4</v>
      </c>
      <c r="AS1312" s="13">
        <f t="shared" si="1602"/>
        <v>7.091421252948375E-5</v>
      </c>
      <c r="AT1312" s="13">
        <f t="shared" si="1603"/>
        <v>1.6549771599569561E-5</v>
      </c>
      <c r="AU1312" s="13">
        <f t="shared" si="1604"/>
        <v>2.5748946530198296E-6</v>
      </c>
      <c r="AV1312" s="13">
        <f t="shared" si="1605"/>
        <v>3.0046105625662589E-7</v>
      </c>
      <c r="AW1312" s="13">
        <f t="shared" si="1606"/>
        <v>2.0007226703648839E-10</v>
      </c>
      <c r="AX1312" s="13">
        <f t="shared" si="1607"/>
        <v>5.194655183397611E-6</v>
      </c>
      <c r="AY1312" s="13">
        <f t="shared" si="1608"/>
        <v>2.857922859653847E-6</v>
      </c>
      <c r="AZ1312" s="13">
        <f t="shared" si="1609"/>
        <v>7.8616604792523014E-7</v>
      </c>
      <c r="BA1312" s="13">
        <f t="shared" si="1610"/>
        <v>1.4417395319649149E-7</v>
      </c>
      <c r="BB1312" s="13">
        <f t="shared" si="1611"/>
        <v>1.9829903143706811E-8</v>
      </c>
      <c r="BC1312" s="13">
        <f t="shared" si="1612"/>
        <v>2.1819478482517625E-9</v>
      </c>
      <c r="BD1312" s="13">
        <f t="shared" si="1613"/>
        <v>1.393115409696755E-5</v>
      </c>
      <c r="BE1312" s="13">
        <f t="shared" si="1614"/>
        <v>6.5024318877506439E-6</v>
      </c>
      <c r="BF1312" s="13">
        <f t="shared" si="1615"/>
        <v>1.5175203777280741E-6</v>
      </c>
      <c r="BG1312" s="13">
        <f t="shared" si="1616"/>
        <v>2.3610326480652324E-7</v>
      </c>
      <c r="BH1312" s="13">
        <f t="shared" si="1617"/>
        <v>2.7550578135772573E-8</v>
      </c>
      <c r="BI1312" s="13">
        <f t="shared" si="1618"/>
        <v>2.5718724600858269E-9</v>
      </c>
      <c r="BJ1312" s="14">
        <f t="shared" si="1619"/>
        <v>0.24169836218996044</v>
      </c>
      <c r="BK1312" s="14">
        <f t="shared" si="1620"/>
        <v>0.46072940847021099</v>
      </c>
      <c r="BL1312" s="14">
        <f t="shared" si="1621"/>
        <v>0.28753365524599778</v>
      </c>
      <c r="BM1312" s="14">
        <f t="shared" si="1622"/>
        <v>8.3437467460082015E-2</v>
      </c>
      <c r="BN1312" s="14">
        <f t="shared" si="1623"/>
        <v>0.9165600211019197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1.36507936507937</v>
      </c>
      <c r="F1313" s="10">
        <f>VLOOKUP(B1313,home!$B$2:$E$405,3,FALSE)</f>
        <v>0.94</v>
      </c>
      <c r="G1313" s="10">
        <f>VLOOKUP(C1313,away!$B$2:$E$405,4,FALSE)</f>
        <v>0.88</v>
      </c>
      <c r="H1313" s="10">
        <f>VLOOKUP(A1313,away!$A$2:$E$405,3,FALSE)</f>
        <v>1.0634920634920599</v>
      </c>
      <c r="I1313" s="10">
        <f>VLOOKUP(C1313,away!$B$2:$E$405,3,FALSE)</f>
        <v>0.44</v>
      </c>
      <c r="J1313" s="10">
        <f>VLOOKUP(B1313,home!$B$2:$E$405,4,FALSE)</f>
        <v>0.54</v>
      </c>
      <c r="K1313" s="12">
        <f t="shared" si="1568"/>
        <v>1.1291936507936546</v>
      </c>
      <c r="L1313" s="12">
        <f t="shared" si="1569"/>
        <v>0.25268571428571346</v>
      </c>
      <c r="M1313" s="13">
        <f t="shared" si="1570"/>
        <v>0.25110618912359423</v>
      </c>
      <c r="N1313" s="13">
        <f t="shared" si="1571"/>
        <v>0.28354751443335324</v>
      </c>
      <c r="O1313" s="13">
        <f t="shared" si="1572"/>
        <v>6.345094676025885E-2</v>
      </c>
      <c r="P1313" s="13">
        <f t="shared" si="1573"/>
        <v>7.1648406218530497E-2</v>
      </c>
      <c r="Q1313" s="13">
        <f t="shared" si="1574"/>
        <v>0.16009002649823234</v>
      </c>
      <c r="R1313" s="13">
        <f t="shared" si="1575"/>
        <v>8.0165739021103889E-3</v>
      </c>
      <c r="S1313" s="13">
        <f t="shared" si="1576"/>
        <v>5.1108797154426761E-3</v>
      </c>
      <c r="T1313" s="13">
        <f t="shared" si="1577"/>
        <v>4.0452462695724632E-2</v>
      </c>
      <c r="U1313" s="13">
        <f t="shared" si="1578"/>
        <v>9.0522643513811646E-3</v>
      </c>
      <c r="V1313" s="13">
        <f t="shared" si="1579"/>
        <v>1.6203255030344867E-4</v>
      </c>
      <c r="W1313" s="13">
        <f t="shared" si="1580"/>
        <v>6.0257547159063972E-2</v>
      </c>
      <c r="X1313" s="13">
        <f t="shared" si="1581"/>
        <v>1.5226221344993142E-2</v>
      </c>
      <c r="Y1313" s="13">
        <f t="shared" si="1582"/>
        <v>1.9237243082159837E-3</v>
      </c>
      <c r="Z1313" s="13">
        <f t="shared" si="1583"/>
        <v>6.7522456752632453E-4</v>
      </c>
      <c r="AA1313" s="13">
        <f t="shared" si="1584"/>
        <v>7.6245929451061701E-4</v>
      </c>
      <c r="AB1313" s="13">
        <f t="shared" si="1585"/>
        <v>4.3048209717499899E-4</v>
      </c>
      <c r="AC1313" s="13">
        <f t="shared" si="1586"/>
        <v>2.8895579060806835E-6</v>
      </c>
      <c r="AD1313" s="13">
        <f t="shared" si="1587"/>
        <v>1.7010609916103567E-2</v>
      </c>
      <c r="AE1313" s="13">
        <f t="shared" si="1588"/>
        <v>4.29833811708627E-3</v>
      </c>
      <c r="AF1313" s="13">
        <f t="shared" si="1589"/>
        <v>5.4306431867872621E-4</v>
      </c>
      <c r="AG1313" s="13">
        <f t="shared" si="1590"/>
        <v>4.5741531756139435E-5</v>
      </c>
      <c r="AH1313" s="13">
        <f t="shared" si="1591"/>
        <v>4.26549005371628E-5</v>
      </c>
      <c r="AI1313" s="13">
        <f t="shared" si="1592"/>
        <v>4.8165642861799083E-5</v>
      </c>
      <c r="AJ1313" s="13">
        <f t="shared" si="1593"/>
        <v>2.7194169052969124E-5</v>
      </c>
      <c r="AK1313" s="13">
        <f t="shared" si="1594"/>
        <v>1.0235827677740677E-5</v>
      </c>
      <c r="AL1313" s="13">
        <f t="shared" si="1595"/>
        <v>3.2979229921717977E-8</v>
      </c>
      <c r="AM1313" s="13">
        <f t="shared" si="1596"/>
        <v>3.8416545426783462E-3</v>
      </c>
      <c r="AN1313" s="13">
        <f t="shared" si="1597"/>
        <v>9.7073122215563369E-4</v>
      </c>
      <c r="AO1313" s="13">
        <f t="shared" si="1598"/>
        <v>1.2264495612491992E-4</v>
      </c>
      <c r="AP1313" s="13">
        <f t="shared" si="1599"/>
        <v>1.0330209447321795E-5</v>
      </c>
      <c r="AQ1313" s="13">
        <f t="shared" si="1600"/>
        <v>6.5257408822938301E-7</v>
      </c>
      <c r="AR1313" s="13">
        <f t="shared" si="1601"/>
        <v>2.1556568020038097E-6</v>
      </c>
      <c r="AS1313" s="13">
        <f t="shared" si="1602"/>
        <v>2.4341539741128566E-6</v>
      </c>
      <c r="AT1313" s="13">
        <f t="shared" si="1603"/>
        <v>1.3743156063111899E-6</v>
      </c>
      <c r="AU1313" s="13">
        <f t="shared" si="1604"/>
        <v>5.1728948561107591E-7</v>
      </c>
      <c r="AV1313" s="13">
        <f t="shared" si="1605"/>
        <v>1.4603000069358567E-7</v>
      </c>
      <c r="AW1313" s="13">
        <f t="shared" si="1606"/>
        <v>2.6138889138368812E-10</v>
      </c>
      <c r="AX1313" s="13">
        <f t="shared" si="1607"/>
        <v>7.2299531968916494E-4</v>
      </c>
      <c r="AY1313" s="13">
        <f t="shared" si="1608"/>
        <v>1.8269058878088437E-4</v>
      </c>
      <c r="AZ1313" s="13">
        <f t="shared" si="1609"/>
        <v>2.3081650959687651E-5</v>
      </c>
      <c r="BA1313" s="13">
        <f t="shared" si="1610"/>
        <v>1.9441344865473998E-6</v>
      </c>
      <c r="BB1313" s="13">
        <f t="shared" si="1611"/>
        <v>1.2281375285017957E-7</v>
      </c>
      <c r="BC1313" s="13">
        <f t="shared" si="1612"/>
        <v>6.2066561726113437E-9</v>
      </c>
      <c r="BD1313" s="13">
        <f t="shared" si="1613"/>
        <v>9.0783946461531528E-8</v>
      </c>
      <c r="BE1313" s="13">
        <f t="shared" si="1614"/>
        <v>1.0251265593835247E-7</v>
      </c>
      <c r="BF1313" s="13">
        <f t="shared" si="1615"/>
        <v>5.7878320105791034E-8</v>
      </c>
      <c r="BG1313" s="13">
        <f t="shared" si="1616"/>
        <v>2.1785277194020654E-8</v>
      </c>
      <c r="BH1313" s="13">
        <f t="shared" si="1617"/>
        <v>6.1499491720669834E-9</v>
      </c>
      <c r="BI1313" s="13">
        <f t="shared" si="1618"/>
        <v>1.388896711560346E-9</v>
      </c>
      <c r="BJ1313" s="14">
        <f t="shared" si="1619"/>
        <v>0.58927210454202761</v>
      </c>
      <c r="BK1313" s="14">
        <f t="shared" si="1620"/>
        <v>0.32821312073378767</v>
      </c>
      <c r="BL1313" s="14">
        <f t="shared" si="1621"/>
        <v>8.1847884890479991E-2</v>
      </c>
      <c r="BM1313" s="14">
        <f t="shared" si="1622"/>
        <v>0.16196598747035032</v>
      </c>
      <c r="BN1313" s="14">
        <f t="shared" si="1623"/>
        <v>0.83785965693607956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1.36507936507937</v>
      </c>
      <c r="F1314" s="10">
        <f>VLOOKUP(B1314,home!$B$2:$E$405,3,FALSE)</f>
        <v>2.2000000000000002</v>
      </c>
      <c r="G1314" s="10">
        <f>VLOOKUP(C1314,away!$B$2:$E$405,4,FALSE)</f>
        <v>1.47</v>
      </c>
      <c r="H1314" s="10">
        <f>VLOOKUP(A1314,away!$A$2:$E$405,3,FALSE)</f>
        <v>1.0634920634920599</v>
      </c>
      <c r="I1314" s="10">
        <f>VLOOKUP(C1314,away!$B$2:$E$405,3,FALSE)</f>
        <v>0.98</v>
      </c>
      <c r="J1314" s="10">
        <f>VLOOKUP(B1314,home!$B$2:$E$405,4,FALSE)</f>
        <v>0.75</v>
      </c>
      <c r="K1314" s="12">
        <f t="shared" si="1568"/>
        <v>4.4146666666666832</v>
      </c>
      <c r="L1314" s="12">
        <f t="shared" si="1569"/>
        <v>0.78166666666666396</v>
      </c>
      <c r="M1314" s="13">
        <f t="shared" si="1570"/>
        <v>5.536828952574702E-3</v>
      </c>
      <c r="N1314" s="13">
        <f t="shared" si="1571"/>
        <v>2.4443254215966541E-2</v>
      </c>
      <c r="O1314" s="13">
        <f t="shared" si="1572"/>
        <v>4.3279546312625441E-3</v>
      </c>
      <c r="P1314" s="13">
        <f t="shared" si="1573"/>
        <v>1.9106477045480449E-2</v>
      </c>
      <c r="Q1314" s="13">
        <f t="shared" si="1574"/>
        <v>5.3954409806043692E-2</v>
      </c>
      <c r="R1314" s="13">
        <f t="shared" si="1575"/>
        <v>1.6915089350517715E-3</v>
      </c>
      <c r="S1314" s="13">
        <f t="shared" si="1576"/>
        <v>1.6483147132426518E-2</v>
      </c>
      <c r="T1314" s="13">
        <f t="shared" si="1577"/>
        <v>4.2174363665057342E-2</v>
      </c>
      <c r="U1314" s="13">
        <f t="shared" si="1578"/>
        <v>7.4674481119419147E-3</v>
      </c>
      <c r="V1314" s="13">
        <f t="shared" si="1579"/>
        <v>6.3200008328179553E-3</v>
      </c>
      <c r="W1314" s="13">
        <f t="shared" si="1580"/>
        <v>7.9396911496805028E-2</v>
      </c>
      <c r="X1314" s="13">
        <f t="shared" si="1581"/>
        <v>6.2061919153335719E-2</v>
      </c>
      <c r="Y1314" s="13">
        <f t="shared" si="1582"/>
        <v>2.4255866735761956E-2</v>
      </c>
      <c r="Z1314" s="13">
        <f t="shared" si="1583"/>
        <v>4.4073205029959901E-4</v>
      </c>
      <c r="AA1314" s="13">
        <f t="shared" si="1584"/>
        <v>1.9456850913893034E-3</v>
      </c>
      <c r="AB1314" s="13">
        <f t="shared" si="1585"/>
        <v>4.2947755583933392E-3</v>
      </c>
      <c r="AC1314" s="13">
        <f t="shared" si="1586"/>
        <v>1.3630653018401192E-3</v>
      </c>
      <c r="AD1314" s="13">
        <f t="shared" si="1587"/>
        <v>8.7627724655307479E-2</v>
      </c>
      <c r="AE1314" s="13">
        <f t="shared" si="1588"/>
        <v>6.8495671438898453E-2</v>
      </c>
      <c r="AF1314" s="13">
        <f t="shared" si="1589"/>
        <v>2.677039158736938E-2</v>
      </c>
      <c r="AG1314" s="13">
        <f t="shared" si="1590"/>
        <v>6.9751742524867761E-3</v>
      </c>
      <c r="AH1314" s="13">
        <f t="shared" si="1591"/>
        <v>8.6126388162712986E-5</v>
      </c>
      <c r="AI1314" s="13">
        <f t="shared" si="1592"/>
        <v>3.8021929494232501E-4</v>
      </c>
      <c r="AJ1314" s="13">
        <f t="shared" si="1593"/>
        <v>8.3927072370269535E-4</v>
      </c>
      <c r="AK1314" s="13">
        <f t="shared" si="1594"/>
        <v>1.2350334960798375E-3</v>
      </c>
      <c r="AL1314" s="13">
        <f t="shared" si="1595"/>
        <v>1.8814650858223528E-4</v>
      </c>
      <c r="AM1314" s="13">
        <f t="shared" si="1596"/>
        <v>7.7369439022326431E-2</v>
      </c>
      <c r="AN1314" s="13">
        <f t="shared" si="1597"/>
        <v>6.0477111502451629E-2</v>
      </c>
      <c r="AO1314" s="13">
        <f t="shared" si="1598"/>
        <v>2.3636471078874757E-2</v>
      </c>
      <c r="AP1314" s="13">
        <f t="shared" si="1599"/>
        <v>6.1586138533290136E-3</v>
      </c>
      <c r="AQ1314" s="13">
        <f t="shared" si="1600"/>
        <v>1.203495790504707E-3</v>
      </c>
      <c r="AR1314" s="13">
        <f t="shared" si="1601"/>
        <v>1.3464425349437421E-5</v>
      </c>
      <c r="AS1314" s="13">
        <f t="shared" si="1602"/>
        <v>5.9440949775983291E-5</v>
      </c>
      <c r="AT1314" s="13">
        <f t="shared" si="1603"/>
        <v>1.3120598980552098E-4</v>
      </c>
      <c r="AU1314" s="13">
        <f t="shared" si="1604"/>
        <v>1.9307690322048067E-4</v>
      </c>
      <c r="AV1314" s="13">
        <f t="shared" si="1605"/>
        <v>2.1309254218767129E-4</v>
      </c>
      <c r="AW1314" s="13">
        <f t="shared" si="1606"/>
        <v>1.8034876492006247E-5</v>
      </c>
      <c r="AX1314" s="13">
        <f t="shared" si="1607"/>
        <v>5.6926713911760837E-2</v>
      </c>
      <c r="AY1314" s="13">
        <f t="shared" si="1608"/>
        <v>4.4497714707692905E-2</v>
      </c>
      <c r="AZ1314" s="13">
        <f t="shared" si="1609"/>
        <v>1.7391190164923246E-2</v>
      </c>
      <c r="BA1314" s="13">
        <f t="shared" si="1610"/>
        <v>4.5313712151938751E-3</v>
      </c>
      <c r="BB1314" s="13">
        <f t="shared" si="1611"/>
        <v>8.8550545830246659E-4</v>
      </c>
      <c r="BC1314" s="13">
        <f t="shared" si="1612"/>
        <v>1.3843401998128518E-4</v>
      </c>
      <c r="BD1314" s="13">
        <f t="shared" si="1613"/>
        <v>1.7541154135794794E-6</v>
      </c>
      <c r="BE1314" s="13">
        <f t="shared" si="1614"/>
        <v>7.7438348458155694E-6</v>
      </c>
      <c r="BF1314" s="13">
        <f t="shared" si="1615"/>
        <v>1.7093224782996968E-5</v>
      </c>
      <c r="BG1314" s="13">
        <f t="shared" si="1616"/>
        <v>2.5153629891779186E-5</v>
      </c>
      <c r="BH1314" s="13">
        <f t="shared" si="1617"/>
        <v>2.7761222857227068E-5</v>
      </c>
      <c r="BI1314" s="13">
        <f t="shared" si="1618"/>
        <v>2.4511309034741109E-5</v>
      </c>
      <c r="BJ1314" s="14">
        <f t="shared" si="1619"/>
        <v>0.7693717477323736</v>
      </c>
      <c r="BK1314" s="14">
        <f t="shared" si="1620"/>
        <v>9.3495380481414869E-2</v>
      </c>
      <c r="BL1314" s="14">
        <f t="shared" si="1621"/>
        <v>2.2982320378091677E-2</v>
      </c>
      <c r="BM1314" s="14">
        <f t="shared" si="1622"/>
        <v>0.73275006722459912</v>
      </c>
      <c r="BN1314" s="14">
        <f t="shared" si="1623"/>
        <v>0.10906043358637969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1.36507936507937</v>
      </c>
      <c r="F1315" s="10">
        <f>VLOOKUP(B1315,home!$B$2:$E$405,3,FALSE)</f>
        <v>1.9</v>
      </c>
      <c r="G1315" s="10">
        <f>VLOOKUP(C1315,away!$B$2:$E$405,4,FALSE)</f>
        <v>1.47</v>
      </c>
      <c r="H1315" s="10">
        <f>VLOOKUP(A1315,away!$A$2:$E$405,3,FALSE)</f>
        <v>1.0634920634920599</v>
      </c>
      <c r="I1315" s="10">
        <f>VLOOKUP(C1315,away!$B$2:$E$405,3,FALSE)</f>
        <v>0.61</v>
      </c>
      <c r="J1315" s="10">
        <f>VLOOKUP(B1315,home!$B$2:$E$405,4,FALSE)</f>
        <v>0.75</v>
      </c>
      <c r="K1315" s="12">
        <f t="shared" si="1568"/>
        <v>3.8126666666666806</v>
      </c>
      <c r="L1315" s="12">
        <f t="shared" si="1569"/>
        <v>0.48654761904761734</v>
      </c>
      <c r="M1315" s="13">
        <f t="shared" si="1570"/>
        <v>1.3579224212204533E-2</v>
      </c>
      <c r="N1315" s="13">
        <f t="shared" si="1571"/>
        <v>5.1773055513065346E-2</v>
      </c>
      <c r="O1315" s="13">
        <f t="shared" si="1572"/>
        <v>6.6069392089618713E-3</v>
      </c>
      <c r="P1315" s="13">
        <f t="shared" si="1573"/>
        <v>2.5190056890702056E-2</v>
      </c>
      <c r="Q1315" s="13">
        <f t="shared" si="1574"/>
        <v>9.8696701493073954E-2</v>
      </c>
      <c r="R1315" s="13">
        <f t="shared" si="1575"/>
        <v>1.6072952706563733E-3</v>
      </c>
      <c r="S1315" s="13">
        <f t="shared" si="1576"/>
        <v>1.1682165273965078E-2</v>
      </c>
      <c r="T1315" s="13">
        <f t="shared" si="1577"/>
        <v>4.8020645119308543E-2</v>
      </c>
      <c r="U1315" s="13">
        <f t="shared" si="1578"/>
        <v>6.1280811019225551E-3</v>
      </c>
      <c r="V1315" s="13">
        <f t="shared" si="1579"/>
        <v>2.4078810333843237E-3</v>
      </c>
      <c r="W1315" s="13">
        <f t="shared" si="1580"/>
        <v>0.12543254129753154</v>
      </c>
      <c r="X1315" s="13">
        <f t="shared" si="1581"/>
        <v>6.1028904319405892E-2</v>
      </c>
      <c r="Y1315" s="13">
        <f t="shared" si="1582"/>
        <v>1.4846734044845891E-2</v>
      </c>
      <c r="Z1315" s="13">
        <f t="shared" si="1583"/>
        <v>2.6067522901478476E-4</v>
      </c>
      <c r="AA1315" s="13">
        <f t="shared" si="1584"/>
        <v>9.9386775649037301E-4</v>
      </c>
      <c r="AB1315" s="13">
        <f t="shared" si="1585"/>
        <v>1.8946432331228219E-3</v>
      </c>
      <c r="AC1315" s="13">
        <f t="shared" si="1586"/>
        <v>2.7917031225944082E-4</v>
      </c>
      <c r="AD1315" s="13">
        <f t="shared" si="1587"/>
        <v>0.1195581172800976</v>
      </c>
      <c r="AE1315" s="13">
        <f t="shared" si="1588"/>
        <v>5.8170717300447268E-2</v>
      </c>
      <c r="AF1315" s="13">
        <f t="shared" si="1589"/>
        <v>1.4151412000412329E-2</v>
      </c>
      <c r="AG1315" s="13">
        <f t="shared" si="1590"/>
        <v>2.2951119383208332E-3</v>
      </c>
      <c r="AH1315" s="13">
        <f t="shared" si="1591"/>
        <v>3.1707728005458969E-5</v>
      </c>
      <c r="AI1315" s="13">
        <f t="shared" si="1592"/>
        <v>1.2089099764214701E-4</v>
      </c>
      <c r="AJ1315" s="13">
        <f t="shared" si="1593"/>
        <v>2.3045853850514719E-4</v>
      </c>
      <c r="AK1315" s="13">
        <f t="shared" si="1594"/>
        <v>2.9288719593576477E-4</v>
      </c>
      <c r="AL1315" s="13">
        <f t="shared" si="1595"/>
        <v>2.0714927268643148E-5</v>
      </c>
      <c r="AM1315" s="13">
        <f t="shared" si="1596"/>
        <v>9.1167049696650737E-2</v>
      </c>
      <c r="AN1315" s="13">
        <f t="shared" si="1597"/>
        <v>4.4357110965501205E-2</v>
      </c>
      <c r="AO1315" s="13">
        <f t="shared" si="1598"/>
        <v>1.0790923364047784E-2</v>
      </c>
      <c r="AP1315" s="13">
        <f t="shared" si="1599"/>
        <v>1.7500993567009186E-3</v>
      </c>
      <c r="AQ1315" s="13">
        <f t="shared" si="1600"/>
        <v>2.1287666877489966E-4</v>
      </c>
      <c r="AR1315" s="13">
        <f t="shared" si="1601"/>
        <v>3.085463913293105E-6</v>
      </c>
      <c r="AS1315" s="13">
        <f t="shared" si="1602"/>
        <v>1.1763845413415555E-5</v>
      </c>
      <c r="AT1315" s="13">
        <f t="shared" si="1603"/>
        <v>2.2425810639774609E-5</v>
      </c>
      <c r="AU1315" s="13">
        <f t="shared" si="1604"/>
        <v>2.8500713566415877E-5</v>
      </c>
      <c r="AV1315" s="13">
        <f t="shared" si="1605"/>
        <v>2.7165930147722169E-5</v>
      </c>
      <c r="AW1315" s="13">
        <f t="shared" si="1606"/>
        <v>1.0674194232909518E-6</v>
      </c>
      <c r="AX1315" s="13">
        <f t="shared" si="1607"/>
        <v>5.793159524612751E-2</v>
      </c>
      <c r="AY1315" s="13">
        <f t="shared" si="1608"/>
        <v>2.8186479734633601E-2</v>
      </c>
      <c r="AZ1315" s="13">
        <f t="shared" si="1609"/>
        <v>6.8570323021099463E-3</v>
      </c>
      <c r="BA1315" s="13">
        <f t="shared" si="1610"/>
        <v>1.1120909134413992E-3</v>
      </c>
      <c r="BB1315" s="13">
        <f t="shared" si="1611"/>
        <v>1.3527129652485064E-4</v>
      </c>
      <c r="BC1315" s="13">
        <f t="shared" si="1612"/>
        <v>1.3163185449930068E-5</v>
      </c>
      <c r="BD1315" s="13">
        <f t="shared" si="1613"/>
        <v>2.5020418677835059E-7</v>
      </c>
      <c r="BE1315" s="13">
        <f t="shared" si="1614"/>
        <v>9.5394516279026143E-7</v>
      </c>
      <c r="BF1315" s="13">
        <f t="shared" si="1615"/>
        <v>1.8185374619991758E-6</v>
      </c>
      <c r="BG1315" s="13">
        <f t="shared" si="1616"/>
        <v>2.3111590544829607E-6</v>
      </c>
      <c r="BH1315" s="13">
        <f t="shared" si="1617"/>
        <v>2.2029197720980168E-6</v>
      </c>
      <c r="BI1315" s="13">
        <f t="shared" si="1618"/>
        <v>1.6797997568838134E-6</v>
      </c>
      <c r="BJ1315" s="14">
        <f t="shared" si="1619"/>
        <v>0.836487633036472</v>
      </c>
      <c r="BK1315" s="14">
        <f t="shared" si="1620"/>
        <v>8.1345692384417675E-2</v>
      </c>
      <c r="BL1315" s="14">
        <f t="shared" si="1621"/>
        <v>1.8008929360318164E-2</v>
      </c>
      <c r="BM1315" s="14">
        <f t="shared" si="1622"/>
        <v>0.71046424510634798</v>
      </c>
      <c r="BN1315" s="14">
        <f t="shared" si="1623"/>
        <v>0.19745327258866413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1.36507936507937</v>
      </c>
      <c r="F1316" s="10">
        <f>VLOOKUP(B1316,home!$B$2:$E$405,3,FALSE)</f>
        <v>1.34</v>
      </c>
      <c r="G1316" s="10">
        <f>VLOOKUP(C1316,away!$B$2:$E$405,4,FALSE)</f>
        <v>1.1499999999999999</v>
      </c>
      <c r="H1316" s="10">
        <f>VLOOKUP(A1316,away!$A$2:$E$405,3,FALSE)</f>
        <v>1.0634920634920599</v>
      </c>
      <c r="I1316" s="10">
        <f>VLOOKUP(C1316,away!$B$2:$E$405,3,FALSE)</f>
        <v>0.52</v>
      </c>
      <c r="J1316" s="10">
        <f>VLOOKUP(B1316,home!$B$2:$E$405,4,FALSE)</f>
        <v>0.94</v>
      </c>
      <c r="K1316" s="12">
        <f t="shared" ref="K1316:K1333" si="1624">E1316*F1316*G1316</f>
        <v>2.103587301587309</v>
      </c>
      <c r="L1316" s="12">
        <f t="shared" ref="L1316:L1333" si="1625">H1316*I1316*J1316</f>
        <v>0.51983492063491887</v>
      </c>
      <c r="M1316" s="13">
        <f t="shared" ref="M1316:M1333" si="1626">_xlfn.POISSON.DIST(0,K1316,FALSE) * _xlfn.POISSON.DIST(0,L1316,FALSE)</f>
        <v>7.2554141085705764E-2</v>
      </c>
      <c r="N1316" s="13">
        <f t="shared" ref="N1316:N1333" si="1627">_xlfn.POISSON.DIST(1,K1316,FALSE) * _xlfn.POISSON.DIST(0,L1316,FALSE)</f>
        <v>0.1526239698654647</v>
      </c>
      <c r="O1316" s="13">
        <f t="shared" ref="O1316:O1333" si="1628">_xlfn.POISSON.DIST(0,K1316,FALSE) * _xlfn.POISSON.DIST(1,L1316,FALSE)</f>
        <v>3.7716176173022559E-2</v>
      </c>
      <c r="P1316" s="13">
        <f t="shared" ref="P1316:P1333" si="1629">_xlfn.POISSON.DIST(1,K1316,FALSE) * _xlfn.POISSON.DIST(1,L1316,FALSE)</f>
        <v>7.9339269262000078E-2</v>
      </c>
      <c r="Q1316" s="13">
        <f t="shared" ref="Q1316:Q1333" si="1630">_xlfn.POISSON.DIST(2,K1316,FALSE) * _xlfn.POISSON.DIST(0,L1316,FALSE)</f>
        <v>0.16052892246341785</v>
      </c>
      <c r="R1316" s="13">
        <f t="shared" ref="R1316:R1333" si="1631">_xlfn.POISSON.DIST(0,K1316,FALSE) * _xlfn.POISSON.DIST(2,L1316,FALSE)</f>
        <v>9.8030927237779016E-3</v>
      </c>
      <c r="S1316" s="13">
        <f t="shared" ref="S1316:S1333" si="1632">_xlfn.POISSON.DIST(2,K1316,FALSE) * _xlfn.POISSON.DIST(2,L1316,FALSE)</f>
        <v>2.168973249780606E-2</v>
      </c>
      <c r="T1316" s="13">
        <f t="shared" ref="T1316:T1333" si="1633">_xlfn.POISSON.DIST(2,K1316,FALSE) * _xlfn.POISSON.DIST(1,L1316,FALSE)</f>
        <v>8.3448539668379854E-2</v>
      </c>
      <c r="U1316" s="13">
        <f t="shared" ref="U1316:U1333" si="1634">_xlfn.POISSON.DIST(1,K1316,FALSE) * _xlfn.POISSON.DIST(2,L1316,FALSE)</f>
        <v>2.0621661370022134E-2</v>
      </c>
      <c r="V1316" s="13">
        <f t="shared" ref="V1316:V1333" si="1635">_xlfn.POISSON.DIST(3,K1316,FALSE) * _xlfn.POISSON.DIST(3,L1316,FALSE)</f>
        <v>2.6353462104502529E-3</v>
      </c>
      <c r="W1316" s="13">
        <f t="shared" ref="W1316:W1333" si="1636">_xlfn.POISSON.DIST(3,K1316,FALSE) * _xlfn.POISSON.DIST(0,L1316,FALSE)</f>
        <v>0.11256220094384653</v>
      </c>
      <c r="X1316" s="13">
        <f t="shared" ref="X1316:X1333" si="1637">_xlfn.POISSON.DIST(3,K1316,FALSE) * _xlfn.POISSON.DIST(1,L1316,FALSE)</f>
        <v>5.8513762794136247E-2</v>
      </c>
      <c r="Y1316" s="13">
        <f t="shared" ref="Y1316:Y1333" si="1638">_xlfn.POISSON.DIST(3,K1316,FALSE) * _xlfn.POISSON.DIST(2,L1316,FALSE)</f>
        <v>1.5208748619070142E-2</v>
      </c>
      <c r="Z1316" s="13">
        <f t="shared" ref="Z1316:Z1333" si="1639">_xlfn.POISSON.DIST(0,K1316,FALSE) * _xlfn.POISSON.DIST(3,L1316,FALSE)</f>
        <v>1.6986633093472785E-3</v>
      </c>
      <c r="AA1316" s="13">
        <f t="shared" ref="AA1316:AA1333" si="1640">_xlfn.POISSON.DIST(1,K1316,FALSE) * _xlfn.POISSON.DIST(3,L1316,FALSE)</f>
        <v>3.5732865672152094E-3</v>
      </c>
      <c r="AB1316" s="13">
        <f t="shared" ref="AB1316:AB1333" si="1641">_xlfn.POISSON.DIST(2,K1316,FALSE) * _xlfn.POISSON.DIST(3,L1316,FALSE)</f>
        <v>3.7583601238632114E-3</v>
      </c>
      <c r="AC1316" s="13">
        <f t="shared" ref="AC1316:AC1333" si="1642">_xlfn.POISSON.DIST(4,K1316,FALSE) * _xlfn.POISSON.DIST(4,L1316,FALSE)</f>
        <v>1.8011243005974442E-4</v>
      </c>
      <c r="AD1316" s="13">
        <f t="shared" ref="AD1316:AD1333" si="1643">_xlfn.POISSON.DIST(4,K1316,FALSE) * _xlfn.POISSON.DIST(0,L1316,FALSE)</f>
        <v>5.9196104136048637E-2</v>
      </c>
      <c r="AE1316" s="13">
        <f t="shared" ref="AE1316:AE1333" si="1644">_xlfn.POISSON.DIST(4,K1316,FALSE) * _xlfn.POISSON.DIST(1,L1316,FALSE)</f>
        <v>3.0772202095459233E-2</v>
      </c>
      <c r="AF1316" s="13">
        <f t="shared" ref="AF1316:AF1333" si="1645">_xlfn.POISSON.DIST(4,K1316,FALSE) * _xlfn.POISSON.DIST(2,L1316,FALSE)</f>
        <v>7.9982326170273677E-3</v>
      </c>
      <c r="AG1316" s="13">
        <f t="shared" ref="AG1316:AG1333" si="1646">_xlfn.POISSON.DIST(4,K1316,FALSE) * _xlfn.POISSON.DIST(3,L1316,FALSE)</f>
        <v>1.385920205897347E-3</v>
      </c>
      <c r="AH1316" s="13">
        <f t="shared" ref="AH1316:AH1333" si="1647">_xlfn.POISSON.DIST(0,K1316,FALSE) * _xlfn.POISSON.DIST(4,L1316,FALSE)</f>
        <v>2.2075612664999777E-4</v>
      </c>
      <c r="AI1316" s="13">
        <f t="shared" ref="AI1316:AI1333" si="1648">_xlfn.POISSON.DIST(1,K1316,FALSE) * _xlfn.POISSON.DIST(4,L1316,FALSE)</f>
        <v>4.6437978476853499E-4</v>
      </c>
      <c r="AJ1316" s="13">
        <f t="shared" ref="AJ1316:AJ1333" si="1649">_xlfn.POISSON.DIST(2,K1316,FALSE) * _xlfn.POISSON.DIST(4,L1316,FALSE)</f>
        <v>4.8843170917646907E-4</v>
      </c>
      <c r="AK1316" s="13">
        <f t="shared" ref="AK1316:AK1333" si="1650">_xlfn.POISSON.DIST(3,K1316,FALSE) * _xlfn.POISSON.DIST(4,L1316,FALSE)</f>
        <v>3.4248624703873536E-4</v>
      </c>
      <c r="AL1316" s="13">
        <f t="shared" ref="AL1316:AL1333" si="1651">_xlfn.POISSON.DIST(5,K1316,FALSE) * _xlfn.POISSON.DIST(5,L1316,FALSE)</f>
        <v>7.87824836576203E-6</v>
      </c>
      <c r="AM1316" s="13">
        <f t="shared" ref="AM1316:AM1333" si="1652">_xlfn.POISSON.DIST(5,K1316,FALSE) * _xlfn.POISSON.DIST(0,L1316,FALSE)</f>
        <v>2.4904834592806381E-2</v>
      </c>
      <c r="AN1316" s="13">
        <f t="shared" ref="AN1316:AN1333" si="1653">_xlfn.POISSON.DIST(5,K1316,FALSE) * _xlfn.POISSON.DIST(1,L1316,FALSE)</f>
        <v>1.2946402713977286E-2</v>
      </c>
      <c r="AO1316" s="13">
        <f t="shared" ref="AO1316:AO1333" si="1654">_xlfn.POISSON.DIST(5,K1316,FALSE) * _xlfn.POISSON.DIST(2,L1316,FALSE)</f>
        <v>3.3649961136640403E-3</v>
      </c>
      <c r="AP1316" s="13">
        <f t="shared" ref="AP1316:AP1333" si="1655">_xlfn.POISSON.DIST(5,K1316,FALSE) * _xlfn.POISSON.DIST(3,L1316,FALSE)</f>
        <v>5.8308082922778565E-4</v>
      </c>
      <c r="AQ1316" s="13">
        <f t="shared" ref="AQ1316:AQ1333" si="1656">_xlfn.POISSON.DIST(5,K1316,FALSE) * _xlfn.POISSON.DIST(4,L1316,FALSE)</f>
        <v>7.5776444146342156E-5</v>
      </c>
      <c r="AR1316" s="13">
        <f t="shared" ref="AR1316:AR1333" si="1657">_xlfn.POISSON.DIST(0,K1316,FALSE) * _xlfn.POISSON.DIST(5,L1316,FALSE)</f>
        <v>2.295134871535475E-5</v>
      </c>
      <c r="AS1316" s="13">
        <f t="shared" ref="AS1316:AS1333" si="1658">_xlfn.POISSON.DIST(1,K1316,FALSE) * _xlfn.POISSON.DIST(5,L1316,FALSE)</f>
        <v>4.8280165711922441E-5</v>
      </c>
      <c r="AT1316" s="13">
        <f t="shared" ref="AT1316:AT1333" si="1659">_xlfn.POISSON.DIST(2,K1316,FALSE) * _xlfn.POISSON.DIST(5,L1316,FALSE)</f>
        <v>5.0780771755065539E-5</v>
      </c>
      <c r="AU1316" s="13">
        <f t="shared" ref="AU1316:AU1333" si="1660">_xlfn.POISSON.DIST(3,K1316,FALSE) * _xlfn.POISSON.DIST(5,L1316,FALSE)</f>
        <v>3.5607262209586461E-5</v>
      </c>
      <c r="AV1316" s="13">
        <f t="shared" ref="AV1316:AV1333" si="1661">_xlfn.POISSON.DIST(4,K1316,FALSE) * _xlfn.POISSON.DIST(5,L1316,FALSE)</f>
        <v>1.8725746157093934E-5</v>
      </c>
      <c r="AW1316" s="13">
        <f t="shared" ref="AW1316:AW1333" si="1662">_xlfn.POISSON.DIST(6,K1316,FALSE) * _xlfn.POISSON.DIST(6,L1316,FALSE)</f>
        <v>2.3930576342742942E-7</v>
      </c>
      <c r="AX1316" s="13">
        <f t="shared" ref="AX1316:AX1333" si="1663">_xlfn.POISSON.DIST(6,K1316,FALSE) * _xlfn.POISSON.DIST(0,L1316,FALSE)</f>
        <v>8.7315822995932962E-3</v>
      </c>
      <c r="AY1316" s="13">
        <f t="shared" ref="AY1316:AY1333" si="1664">_xlfn.POISSON.DIST(6,K1316,FALSE) * _xlfn.POISSON.DIST(1,L1316,FALSE)</f>
        <v>4.5389813917263433E-3</v>
      </c>
      <c r="AZ1316" s="13">
        <f t="shared" ref="AZ1316:AZ1333" si="1665">_xlfn.POISSON.DIST(6,K1316,FALSE) * _xlfn.POISSON.DIST(2,L1316,FALSE)</f>
        <v>1.1797605157657185E-3</v>
      </c>
      <c r="BA1316" s="13">
        <f t="shared" ref="BA1316:BA1333" si="1666">_xlfn.POISSON.DIST(6,K1316,FALSE) * _xlfn.POISSON.DIST(3,L1316,FALSE)</f>
        <v>2.0442690469376108E-4</v>
      </c>
      <c r="BB1316" s="13">
        <f t="shared" ref="BB1316:BB1333" si="1667">_xlfn.POISSON.DIST(6,K1316,FALSE) * _xlfn.POISSON.DIST(4,L1316,FALSE)</f>
        <v>2.6567060944280853E-5</v>
      </c>
      <c r="BC1316" s="13">
        <f t="shared" ref="BC1316:BC1333" si="1668">_xlfn.POISSON.DIST(6,K1316,FALSE) * _xlfn.POISSON.DIST(5,L1316,FALSE)</f>
        <v>2.7620972034946591E-6</v>
      </c>
      <c r="BD1316" s="13">
        <f t="shared" ref="BD1316:BD1333" si="1669">_xlfn.POISSON.DIST(0,K1316,FALSE) * _xlfn.POISSON.DIST(6,L1316,FALSE)</f>
        <v>1.9884854229851293E-6</v>
      </c>
      <c r="BE1316" s="13">
        <f t="shared" ref="BE1316:BE1333" si="1670">_xlfn.POISSON.DIST(1,K1316,FALSE) * _xlfn.POISSON.DIST(6,L1316,FALSE)</f>
        <v>4.182952685182986E-6</v>
      </c>
      <c r="BF1316" s="13">
        <f t="shared" ref="BF1316:BF1333" si="1671">_xlfn.POISSON.DIST(2,K1316,FALSE) * _xlfn.POISSON.DIST(6,L1316,FALSE)</f>
        <v>4.399603075845734E-6</v>
      </c>
      <c r="BG1316" s="13">
        <f t="shared" ref="BG1316:BG1333" si="1672">_xlfn.POISSON.DIST(3,K1316,FALSE) * _xlfn.POISSON.DIST(6,L1316,FALSE)</f>
        <v>3.0849830541245183E-6</v>
      </c>
      <c r="BH1316" s="13">
        <f t="shared" ref="BH1316:BH1333" si="1673">_xlfn.POISSON.DIST(4,K1316,FALSE) * _xlfn.POISSON.DIST(6,L1316,FALSE)</f>
        <v>1.6223827945670926E-6</v>
      </c>
      <c r="BI1316" s="13">
        <f t="shared" ref="BI1316:BI1333" si="1674">_xlfn.POISSON.DIST(5,K1316,FALSE) * _xlfn.POISSON.DIST(6,L1316,FALSE)</f>
        <v>6.825647689930136E-7</v>
      </c>
      <c r="BJ1316" s="14">
        <f t="shared" ref="BJ1316:BJ1333" si="1675">SUM(N1316,Q1316,T1316,W1316,X1316,Y1316,AD1316,AE1316,AF1316,AG1316,AM1316,AN1316,AO1316,AP1316,AQ1316,AX1316,AY1316,AZ1316,BA1316,BB1316,BC1316)</f>
        <v>0.73879777437249661</v>
      </c>
      <c r="BK1316" s="14">
        <f t="shared" ref="BK1316:BK1333" si="1676">SUM(M1316,P1316,S1316,V1316,AC1316,AL1316,AY1316)</f>
        <v>0.18094546112611401</v>
      </c>
      <c r="BL1316" s="14">
        <f t="shared" ref="BL1316:BL1333" si="1677">SUM(O1316,R1316,U1316,AA1316,AB1316,AH1316,AI1316,AJ1316,AK1316,AR1316,AS1316,AT1316,AU1316,AV1316,BD1316,BE1316,BF1316,BG1316,BH1316,BI1316)</f>
        <v>7.7180937091885476E-2</v>
      </c>
      <c r="BM1316" s="14">
        <f t="shared" ref="BM1316:BM1333" si="1678">SUM(S1316:BI1316)</f>
        <v>0.48151852224049158</v>
      </c>
      <c r="BN1316" s="14">
        <f t="shared" ref="BN1316:BN1333" si="1679">SUM(M1316:R1316)</f>
        <v>0.51256557157338889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1.55833333333333</v>
      </c>
      <c r="F1317" s="10">
        <f>VLOOKUP(B1317,home!$B$2:$E$405,3,FALSE)</f>
        <v>1.07</v>
      </c>
      <c r="G1317" s="10">
        <f>VLOOKUP(C1317,away!$B$2:$E$405,4,FALSE)</f>
        <v>1.07</v>
      </c>
      <c r="H1317" s="10">
        <f>VLOOKUP(A1317,away!$A$2:$E$405,3,FALSE)</f>
        <v>1.1000000000000001</v>
      </c>
      <c r="I1317" s="10">
        <f>VLOOKUP(C1317,away!$B$2:$E$405,3,FALSE)</f>
        <v>0.86</v>
      </c>
      <c r="J1317" s="10">
        <f>VLOOKUP(B1317,home!$B$2:$E$405,4,FALSE)</f>
        <v>0.3</v>
      </c>
      <c r="K1317" s="12">
        <f t="shared" si="1624"/>
        <v>1.7841358333333297</v>
      </c>
      <c r="L1317" s="12">
        <f t="shared" si="1625"/>
        <v>0.2838</v>
      </c>
      <c r="M1317" s="13">
        <f t="shared" si="1626"/>
        <v>0.12644651919968578</v>
      </c>
      <c r="N1317" s="13">
        <f t="shared" si="1627"/>
        <v>0.22559776590443026</v>
      </c>
      <c r="O1317" s="13">
        <f t="shared" si="1628"/>
        <v>3.5885522148870828E-2</v>
      </c>
      <c r="P1317" s="13">
        <f t="shared" si="1629"/>
        <v>6.402464596367731E-2</v>
      </c>
      <c r="Q1317" s="13">
        <f t="shared" si="1630"/>
        <v>0.20124852903501908</v>
      </c>
      <c r="R1317" s="13">
        <f t="shared" si="1631"/>
        <v>5.0921555929247702E-3</v>
      </c>
      <c r="S1317" s="13">
        <f t="shared" si="1632"/>
        <v>8.1045237874456406E-3</v>
      </c>
      <c r="T1317" s="13">
        <f t="shared" si="1633"/>
        <v>5.7114332540138417E-2</v>
      </c>
      <c r="U1317" s="13">
        <f t="shared" si="1634"/>
        <v>9.0850972622458104E-3</v>
      </c>
      <c r="V1317" s="13">
        <f t="shared" si="1635"/>
        <v>4.5595848170049277E-4</v>
      </c>
      <c r="W1317" s="13">
        <f t="shared" si="1636"/>
        <v>0.1196849040190002</v>
      </c>
      <c r="X1317" s="13">
        <f t="shared" si="1637"/>
        <v>3.3966575760592262E-2</v>
      </c>
      <c r="Y1317" s="13">
        <f t="shared" si="1638"/>
        <v>4.8198571004280412E-3</v>
      </c>
      <c r="Z1317" s="13">
        <f t="shared" si="1639"/>
        <v>4.8171791909068333E-4</v>
      </c>
      <c r="AA1317" s="13">
        <f t="shared" si="1640"/>
        <v>8.5945020100845369E-4</v>
      </c>
      <c r="AB1317" s="13">
        <f t="shared" si="1641"/>
        <v>7.6668795029235777E-4</v>
      </c>
      <c r="AC1317" s="13">
        <f t="shared" si="1642"/>
        <v>1.4429311968103999E-5</v>
      </c>
      <c r="AD1317" s="13">
        <f t="shared" si="1643"/>
        <v>5.3383531492339632E-2</v>
      </c>
      <c r="AE1317" s="13">
        <f t="shared" si="1644"/>
        <v>1.5150246237525988E-2</v>
      </c>
      <c r="AF1317" s="13">
        <f t="shared" si="1645"/>
        <v>2.1498199411049378E-3</v>
      </c>
      <c r="AG1317" s="13">
        <f t="shared" si="1646"/>
        <v>2.0337296642852713E-4</v>
      </c>
      <c r="AH1317" s="13">
        <f t="shared" si="1647"/>
        <v>3.417788635948398E-5</v>
      </c>
      <c r="AI1317" s="13">
        <f t="shared" si="1648"/>
        <v>6.0977991761549793E-5</v>
      </c>
      <c r="AJ1317" s="13">
        <f t="shared" si="1649"/>
        <v>5.4396510073242784E-5</v>
      </c>
      <c r="AK1317" s="13">
        <f t="shared" si="1650"/>
        <v>3.2350254276649961E-5</v>
      </c>
      <c r="AL1317" s="13">
        <f t="shared" si="1651"/>
        <v>2.922442139505272E-7</v>
      </c>
      <c r="AM1317" s="13">
        <f t="shared" si="1652"/>
        <v>1.9048694289072278E-2</v>
      </c>
      <c r="AN1317" s="13">
        <f t="shared" si="1653"/>
        <v>5.4060194392387129E-3</v>
      </c>
      <c r="AO1317" s="13">
        <f t="shared" si="1654"/>
        <v>7.6711415842797327E-4</v>
      </c>
      <c r="AP1317" s="13">
        <f t="shared" si="1655"/>
        <v>7.2568999387286279E-5</v>
      </c>
      <c r="AQ1317" s="13">
        <f t="shared" si="1656"/>
        <v>5.1487705065279617E-6</v>
      </c>
      <c r="AR1317" s="13">
        <f t="shared" si="1657"/>
        <v>1.9399368297643112E-6</v>
      </c>
      <c r="AS1317" s="13">
        <f t="shared" si="1658"/>
        <v>3.4611108123855673E-6</v>
      </c>
      <c r="AT1317" s="13">
        <f t="shared" si="1659"/>
        <v>3.0875459117572613E-6</v>
      </c>
      <c r="AU1317" s="13">
        <f t="shared" si="1660"/>
        <v>1.8362004327426524E-6</v>
      </c>
      <c r="AV1317" s="13">
        <f t="shared" si="1661"/>
        <v>8.190077473095833E-7</v>
      </c>
      <c r="AW1317" s="13">
        <f t="shared" si="1662"/>
        <v>4.1103965998918395E-9</v>
      </c>
      <c r="AX1317" s="13">
        <f t="shared" si="1663"/>
        <v>5.664243009890972E-3</v>
      </c>
      <c r="AY1317" s="13">
        <f t="shared" si="1664"/>
        <v>1.6075121662070578E-3</v>
      </c>
      <c r="AZ1317" s="13">
        <f t="shared" si="1665"/>
        <v>2.281059763847815E-4</v>
      </c>
      <c r="BA1317" s="13">
        <f t="shared" si="1666"/>
        <v>2.1578825366000334E-5</v>
      </c>
      <c r="BB1317" s="13">
        <f t="shared" si="1667"/>
        <v>1.5310176597177237E-6</v>
      </c>
      <c r="BC1317" s="13">
        <f t="shared" si="1668"/>
        <v>8.6900562365578022E-8</v>
      </c>
      <c r="BD1317" s="13">
        <f t="shared" si="1669"/>
        <v>9.1759012047851894E-8</v>
      </c>
      <c r="BE1317" s="13">
        <f t="shared" si="1670"/>
        <v>1.637105414258373E-7</v>
      </c>
      <c r="BF1317" s="13">
        <f t="shared" si="1671"/>
        <v>1.4604092162611843E-7</v>
      </c>
      <c r="BG1317" s="13">
        <f t="shared" si="1672"/>
        <v>8.6852280468727439E-8</v>
      </c>
      <c r="BH1317" s="13">
        <f t="shared" si="1673"/>
        <v>3.8739066447743278E-8</v>
      </c>
      <c r="BI1317" s="13">
        <f t="shared" si="1674"/>
        <v>1.3823151319859933E-8</v>
      </c>
      <c r="BJ1317" s="14">
        <f t="shared" si="1675"/>
        <v>0.74614153854971121</v>
      </c>
      <c r="BK1317" s="14">
        <f t="shared" si="1676"/>
        <v>0.20065388115489832</v>
      </c>
      <c r="BL1317" s="14">
        <f t="shared" si="1677"/>
        <v>5.1882500524520453E-2</v>
      </c>
      <c r="BM1317" s="14">
        <f t="shared" si="1678"/>
        <v>0.33925699224780204</v>
      </c>
      <c r="BN1317" s="14">
        <f t="shared" si="1679"/>
        <v>0.65829513784460791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1.55833333333333</v>
      </c>
      <c r="F1318" s="10">
        <f>VLOOKUP(B1318,home!$B$2:$E$405,3,FALSE)</f>
        <v>0.21</v>
      </c>
      <c r="G1318" s="10">
        <f>VLOOKUP(C1318,away!$B$2:$E$405,4,FALSE)</f>
        <v>0.43</v>
      </c>
      <c r="H1318" s="10">
        <f>VLOOKUP(A1318,away!$A$2:$E$405,3,FALSE)</f>
        <v>1.1000000000000001</v>
      </c>
      <c r="I1318" s="10">
        <f>VLOOKUP(C1318,away!$B$2:$E$405,3,FALSE)</f>
        <v>0.86</v>
      </c>
      <c r="J1318" s="10">
        <f>VLOOKUP(B1318,home!$B$2:$E$405,4,FALSE)</f>
        <v>1.21</v>
      </c>
      <c r="K1318" s="12">
        <f t="shared" si="1624"/>
        <v>0.14071749999999972</v>
      </c>
      <c r="L1318" s="12">
        <f t="shared" si="1625"/>
        <v>1.14466</v>
      </c>
      <c r="M1318" s="13">
        <f t="shared" si="1626"/>
        <v>0.27654616774639079</v>
      </c>
      <c r="N1318" s="13">
        <f t="shared" si="1627"/>
        <v>3.8914885359852665E-2</v>
      </c>
      <c r="O1318" s="13">
        <f t="shared" si="1628"/>
        <v>0.3165513363725837</v>
      </c>
      <c r="P1318" s="13">
        <f t="shared" si="1629"/>
        <v>4.4544312676008953E-2</v>
      </c>
      <c r="Q1318" s="13">
        <f t="shared" si="1630"/>
        <v>2.7380026903125279E-3</v>
      </c>
      <c r="R1318" s="13">
        <f t="shared" si="1631"/>
        <v>0.18117182634612081</v>
      </c>
      <c r="S1318" s="13">
        <f t="shared" si="1632"/>
        <v>1.7937292423427077E-3</v>
      </c>
      <c r="T1318" s="13">
        <f t="shared" si="1633"/>
        <v>3.1340821594931382E-3</v>
      </c>
      <c r="U1318" s="13">
        <f t="shared" si="1634"/>
        <v>2.5494046473860204E-2</v>
      </c>
      <c r="V1318" s="13">
        <f t="shared" si="1635"/>
        <v>3.210251047697584E-5</v>
      </c>
      <c r="W1318" s="13">
        <f t="shared" si="1636"/>
        <v>1.284282978580175E-4</v>
      </c>
      <c r="X1318" s="13">
        <f t="shared" si="1637"/>
        <v>1.4700673542615832E-4</v>
      </c>
      <c r="Y1318" s="13">
        <f t="shared" si="1638"/>
        <v>8.4136364886453188E-5</v>
      </c>
      <c r="Z1318" s="13">
        <f t="shared" si="1639"/>
        <v>6.9126714248450224E-2</v>
      </c>
      <c r="AA1318" s="13">
        <f t="shared" si="1640"/>
        <v>9.7273384122562728E-3</v>
      </c>
      <c r="AB1318" s="13">
        <f t="shared" si="1641"/>
        <v>6.8440337151333462E-4</v>
      </c>
      <c r="AC1318" s="13">
        <f t="shared" si="1642"/>
        <v>3.2317937092212872E-7</v>
      </c>
      <c r="AD1318" s="13">
        <f t="shared" si="1643"/>
        <v>4.5180272509588838E-6</v>
      </c>
      <c r="AE1318" s="13">
        <f t="shared" si="1644"/>
        <v>5.1716050730825966E-6</v>
      </c>
      <c r="AF1318" s="13">
        <f t="shared" si="1645"/>
        <v>2.9598647314773622E-6</v>
      </c>
      <c r="AG1318" s="13">
        <f t="shared" si="1646"/>
        <v>1.1293462545109593E-6</v>
      </c>
      <c r="AH1318" s="13">
        <f t="shared" si="1647"/>
        <v>1.9781646182907765E-2</v>
      </c>
      <c r="AI1318" s="13">
        <f t="shared" si="1648"/>
        <v>2.7836237967433174E-3</v>
      </c>
      <c r="AJ1318" s="13">
        <f t="shared" si="1649"/>
        <v>1.9585229080911347E-4</v>
      </c>
      <c r="AK1318" s="13">
        <f t="shared" si="1650"/>
        <v>9.1866149106437928E-6</v>
      </c>
      <c r="AL1318" s="13">
        <f t="shared" si="1651"/>
        <v>2.0822277981437065E-9</v>
      </c>
      <c r="AM1318" s="13">
        <f t="shared" si="1652"/>
        <v>1.2715309993736109E-7</v>
      </c>
      <c r="AN1318" s="13">
        <f t="shared" si="1653"/>
        <v>1.4554706737429976E-7</v>
      </c>
      <c r="AO1318" s="13">
        <f t="shared" si="1654"/>
        <v>8.3300953070332971E-8</v>
      </c>
      <c r="AP1318" s="13">
        <f t="shared" si="1655"/>
        <v>3.1783756313829118E-8</v>
      </c>
      <c r="AQ1318" s="13">
        <f t="shared" si="1656"/>
        <v>9.0953986255469118E-9</v>
      </c>
      <c r="AR1318" s="13">
        <f t="shared" si="1657"/>
        <v>4.5286518239454421E-3</v>
      </c>
      <c r="AS1318" s="13">
        <f t="shared" si="1658"/>
        <v>6.3726056303604146E-4</v>
      </c>
      <c r="AT1318" s="13">
        <f t="shared" si="1659"/>
        <v>4.4836856639511987E-5</v>
      </c>
      <c r="AU1318" s="13">
        <f t="shared" si="1660"/>
        <v>2.103110124723506E-6</v>
      </c>
      <c r="AV1318" s="13">
        <f t="shared" si="1661"/>
        <v>7.3986099743944816E-8</v>
      </c>
      <c r="AW1318" s="13">
        <f t="shared" si="1662"/>
        <v>9.3164478405413766E-12</v>
      </c>
      <c r="AX1318" s="13">
        <f t="shared" si="1663"/>
        <v>2.9821110567392626E-9</v>
      </c>
      <c r="AY1318" s="13">
        <f t="shared" si="1664"/>
        <v>3.4135032422071646E-9</v>
      </c>
      <c r="AZ1318" s="13">
        <f t="shared" si="1665"/>
        <v>1.9536503106124264E-9</v>
      </c>
      <c r="BA1318" s="13">
        <f t="shared" si="1666"/>
        <v>7.4542178818187336E-10</v>
      </c>
      <c r="BB1318" s="13">
        <f t="shared" si="1667"/>
        <v>2.1331362601506585E-10</v>
      </c>
      <c r="BC1318" s="13">
        <f t="shared" si="1668"/>
        <v>4.8834315030881079E-11</v>
      </c>
      <c r="BD1318" s="13">
        <f t="shared" si="1669"/>
        <v>8.639610994662305E-4</v>
      </c>
      <c r="BE1318" s="13">
        <f t="shared" si="1670"/>
        <v>1.2157444601413903E-4</v>
      </c>
      <c r="BF1318" s="13">
        <f t="shared" si="1671"/>
        <v>8.5538260534972868E-6</v>
      </c>
      <c r="BG1318" s="13">
        <f t="shared" si="1672"/>
        <v>4.0122433922766748E-7</v>
      </c>
      <c r="BH1318" s="13">
        <f t="shared" si="1673"/>
        <v>1.4114821488817291E-8</v>
      </c>
      <c r="BI1318" s="13">
        <f t="shared" si="1674"/>
        <v>3.9724047857052864E-10</v>
      </c>
      <c r="BJ1318" s="14">
        <f t="shared" si="1675"/>
        <v>4.5160726688248651E-2</v>
      </c>
      <c r="BK1318" s="14">
        <f t="shared" si="1676"/>
        <v>0.3229166408503214</v>
      </c>
      <c r="BL1318" s="14">
        <f t="shared" si="1677"/>
        <v>0.5626066913094856</v>
      </c>
      <c r="BM1318" s="14">
        <f t="shared" si="1678"/>
        <v>0.13934423850104968</v>
      </c>
      <c r="BN1318" s="14">
        <f t="shared" si="1679"/>
        <v>0.86046653119126959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1.55833333333333</v>
      </c>
      <c r="F1319" s="10">
        <f>VLOOKUP(B1319,home!$B$2:$E$405,3,FALSE)</f>
        <v>1.1599999999999999</v>
      </c>
      <c r="G1319" s="10">
        <f>VLOOKUP(C1319,away!$B$2:$E$405,4,FALSE)</f>
        <v>1.1000000000000001</v>
      </c>
      <c r="H1319" s="10">
        <f>VLOOKUP(A1319,away!$A$2:$E$405,3,FALSE)</f>
        <v>1.1000000000000001</v>
      </c>
      <c r="I1319" s="10">
        <f>VLOOKUP(C1319,away!$B$2:$E$405,3,FALSE)</f>
        <v>1.01</v>
      </c>
      <c r="J1319" s="10">
        <f>VLOOKUP(B1319,home!$B$2:$E$405,4,FALSE)</f>
        <v>0.73</v>
      </c>
      <c r="K1319" s="12">
        <f t="shared" si="1624"/>
        <v>1.9884333333333293</v>
      </c>
      <c r="L1319" s="12">
        <f t="shared" si="1625"/>
        <v>0.81103000000000014</v>
      </c>
      <c r="M1319" s="13">
        <f t="shared" si="1626"/>
        <v>6.0842706117380664E-2</v>
      </c>
      <c r="N1319" s="13">
        <f t="shared" si="1627"/>
        <v>0.12098166493400336</v>
      </c>
      <c r="O1319" s="13">
        <f t="shared" si="1628"/>
        <v>4.9345259942379247E-2</v>
      </c>
      <c r="P1319" s="13">
        <f t="shared" si="1629"/>
        <v>9.8119759711424767E-2</v>
      </c>
      <c r="Q1319" s="13">
        <f t="shared" si="1630"/>
        <v>0.12028198763846817</v>
      </c>
      <c r="R1319" s="13">
        <f t="shared" si="1631"/>
        <v>2.0010243085533921E-2</v>
      </c>
      <c r="S1319" s="13">
        <f t="shared" si="1632"/>
        <v>3.9558921110666605E-2</v>
      </c>
      <c r="T1319" s="13">
        <f t="shared" si="1633"/>
        <v>9.755230043442685E-2</v>
      </c>
      <c r="U1319" s="13">
        <f t="shared" si="1634"/>
        <v>3.9789034359378417E-2</v>
      </c>
      <c r="V1319" s="13">
        <f t="shared" si="1635"/>
        <v>7.0884271947869023E-3</v>
      </c>
      <c r="W1319" s="13">
        <f t="shared" si="1636"/>
        <v>7.9724237873305848E-2</v>
      </c>
      <c r="X1319" s="13">
        <f t="shared" si="1637"/>
        <v>6.4658748642387257E-2</v>
      </c>
      <c r="Y1319" s="13">
        <f t="shared" si="1638"/>
        <v>2.6220092455717669E-2</v>
      </c>
      <c r="Z1319" s="13">
        <f t="shared" si="1639"/>
        <v>5.4096358165535265E-3</v>
      </c>
      <c r="AA1319" s="13">
        <f t="shared" si="1640"/>
        <v>1.0756700178828895E-2</v>
      </c>
      <c r="AB1319" s="13">
        <f t="shared" si="1641"/>
        <v>1.0694490596127983E-2</v>
      </c>
      <c r="AC1319" s="13">
        <f t="shared" si="1642"/>
        <v>7.1445989325182946E-4</v>
      </c>
      <c r="AD1319" s="13">
        <f t="shared" si="1643"/>
        <v>3.96315830154692E-2</v>
      </c>
      <c r="AE1319" s="13">
        <f t="shared" si="1644"/>
        <v>3.214240277303599E-2</v>
      </c>
      <c r="AF1319" s="13">
        <f t="shared" si="1645"/>
        <v>1.303422646050769E-2</v>
      </c>
      <c r="AG1319" s="13">
        <f t="shared" si="1646"/>
        <v>3.523716228755185E-3</v>
      </c>
      <c r="AH1319" s="13">
        <f t="shared" si="1647"/>
        <v>1.0968442340748518E-3</v>
      </c>
      <c r="AI1319" s="13">
        <f t="shared" si="1648"/>
        <v>2.1810016365089E-3</v>
      </c>
      <c r="AJ1319" s="13">
        <f t="shared" si="1649"/>
        <v>2.1683881770444197E-3</v>
      </c>
      <c r="AK1319" s="13">
        <f t="shared" si="1650"/>
        <v>1.4372317769470054E-3</v>
      </c>
      <c r="AL1319" s="13">
        <f t="shared" si="1651"/>
        <v>4.6087781114846769E-5</v>
      </c>
      <c r="AM1319" s="13">
        <f t="shared" si="1652"/>
        <v>1.5760952144145194E-2</v>
      </c>
      <c r="AN1319" s="13">
        <f t="shared" si="1653"/>
        <v>1.2782605017466078E-2</v>
      </c>
      <c r="AO1319" s="13">
        <f t="shared" si="1654"/>
        <v>5.1835380736577575E-3</v>
      </c>
      <c r="AP1319" s="13">
        <f t="shared" si="1655"/>
        <v>1.401334961292884E-3</v>
      </c>
      <c r="AQ1319" s="13">
        <f t="shared" si="1656"/>
        <v>2.8413117341434194E-4</v>
      </c>
      <c r="AR1319" s="13">
        <f t="shared" si="1657"/>
        <v>1.7791471583234548E-4</v>
      </c>
      <c r="AS1319" s="13">
        <f t="shared" si="1658"/>
        <v>3.5377155145156276E-4</v>
      </c>
      <c r="AT1319" s="13">
        <f t="shared" si="1659"/>
        <v>3.5172557264566727E-4</v>
      </c>
      <c r="AU1319" s="13">
        <f t="shared" si="1660"/>
        <v>2.3312761761146606E-4</v>
      </c>
      <c r="AV1319" s="13">
        <f t="shared" si="1661"/>
        <v>1.1588968144480629E-4</v>
      </c>
      <c r="AW1319" s="13">
        <f t="shared" si="1662"/>
        <v>2.0645777983172658E-6</v>
      </c>
      <c r="AX1319" s="13">
        <f t="shared" si="1663"/>
        <v>5.2232671014149513E-3</v>
      </c>
      <c r="AY1319" s="13">
        <f t="shared" si="1664"/>
        <v>4.2362263172605686E-3</v>
      </c>
      <c r="AZ1319" s="13">
        <f t="shared" si="1665"/>
        <v>1.7178533150439196E-3</v>
      </c>
      <c r="BA1319" s="13">
        <f t="shared" si="1666"/>
        <v>4.6441019136669013E-4</v>
      </c>
      <c r="BB1319" s="13">
        <f t="shared" si="1667"/>
        <v>9.4162649376031691E-5</v>
      </c>
      <c r="BC1319" s="13">
        <f t="shared" si="1668"/>
        <v>1.5273746704688601E-5</v>
      </c>
      <c r="BD1319" s="13">
        <f t="shared" si="1669"/>
        <v>2.4049028663584523E-5</v>
      </c>
      <c r="BE1319" s="13">
        <f t="shared" si="1670"/>
        <v>4.7819890228960146E-5</v>
      </c>
      <c r="BF1319" s="13">
        <f t="shared" si="1671"/>
        <v>4.7543331863802581E-5</v>
      </c>
      <c r="BG1319" s="13">
        <f t="shared" si="1672"/>
        <v>3.1512248618571218E-5</v>
      </c>
      <c r="BH1319" s="13">
        <f t="shared" si="1673"/>
        <v>1.5665001390363539E-5</v>
      </c>
      <c r="BI1319" s="13">
        <f t="shared" si="1674"/>
        <v>6.2297621862623616E-6</v>
      </c>
      <c r="BJ1319" s="14">
        <f t="shared" si="1675"/>
        <v>0.64491471514722043</v>
      </c>
      <c r="BK1319" s="14">
        <f t="shared" si="1676"/>
        <v>0.21060658812588617</v>
      </c>
      <c r="BL1319" s="14">
        <f t="shared" si="1677"/>
        <v>0.13888444238876102</v>
      </c>
      <c r="BM1319" s="14">
        <f t="shared" si="1678"/>
        <v>0.52599959830976872</v>
      </c>
      <c r="BN1319" s="14">
        <f t="shared" si="1679"/>
        <v>0.46958162142919013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1.5952380952381</v>
      </c>
      <c r="F1320" s="10">
        <f>VLOOKUP(B1320,home!$B$2:$E$405,3,FALSE)</f>
        <v>1.7</v>
      </c>
      <c r="G1320" s="10">
        <f>VLOOKUP(C1320,away!$B$2:$E$405,4,FALSE)</f>
        <v>0.54</v>
      </c>
      <c r="H1320" s="10">
        <f>VLOOKUP(A1320,away!$A$2:$E$405,3,FALSE)</f>
        <v>1.4365079365079401</v>
      </c>
      <c r="I1320" s="10">
        <f>VLOOKUP(C1320,away!$B$2:$E$405,3,FALSE)</f>
        <v>0.45</v>
      </c>
      <c r="J1320" s="10">
        <f>VLOOKUP(B1320,home!$B$2:$E$405,4,FALSE)</f>
        <v>1.0900000000000001</v>
      </c>
      <c r="K1320" s="12">
        <f t="shared" si="1624"/>
        <v>1.4644285714285759</v>
      </c>
      <c r="L1320" s="12">
        <f t="shared" si="1625"/>
        <v>0.70460714285714465</v>
      </c>
      <c r="M1320" s="13">
        <f t="shared" si="1626"/>
        <v>0.11428776985663464</v>
      </c>
      <c r="N1320" s="13">
        <f t="shared" si="1627"/>
        <v>0.16736627554290931</v>
      </c>
      <c r="O1320" s="13">
        <f t="shared" si="1628"/>
        <v>8.0527978982198239E-2</v>
      </c>
      <c r="P1320" s="13">
        <f t="shared" si="1629"/>
        <v>0.11792747322093095</v>
      </c>
      <c r="Q1320" s="13">
        <f t="shared" si="1630"/>
        <v>0.12254797789931206</v>
      </c>
      <c r="R1320" s="13">
        <f t="shared" si="1631"/>
        <v>2.8370294595353444E-2</v>
      </c>
      <c r="S1320" s="13">
        <f t="shared" si="1632"/>
        <v>3.0420772401365703E-2</v>
      </c>
      <c r="T1320" s="13">
        <f t="shared" si="1633"/>
        <v>8.6348180570554781E-2</v>
      </c>
      <c r="U1320" s="13">
        <f t="shared" si="1634"/>
        <v>4.1546269985281291E-2</v>
      </c>
      <c r="V1320" s="13">
        <f t="shared" si="1635"/>
        <v>3.487730846463049E-3</v>
      </c>
      <c r="W1320" s="13">
        <f t="shared" si="1636"/>
        <v>5.9820920068850099E-2</v>
      </c>
      <c r="X1320" s="13">
        <f t="shared" si="1637"/>
        <v>4.2150247572798095E-2</v>
      </c>
      <c r="Y1320" s="13">
        <f t="shared" si="1638"/>
        <v>1.4849682756495279E-2</v>
      </c>
      <c r="Z1320" s="13">
        <f t="shared" si="1639"/>
        <v>6.6633040722824952E-3</v>
      </c>
      <c r="AA1320" s="13">
        <f t="shared" si="1640"/>
        <v>9.757932863566866E-3</v>
      </c>
      <c r="AB1320" s="13">
        <f t="shared" si="1641"/>
        <v>7.1448978417445897E-3</v>
      </c>
      <c r="AC1320" s="13">
        <f t="shared" si="1642"/>
        <v>2.2492525146939916E-4</v>
      </c>
      <c r="AD1320" s="13">
        <f t="shared" si="1643"/>
        <v>2.1900866129492283E-2</v>
      </c>
      <c r="AE1320" s="13">
        <f t="shared" si="1644"/>
        <v>1.5431506709598369E-2</v>
      </c>
      <c r="AF1320" s="13">
        <f t="shared" si="1645"/>
        <v>5.4365749263154814E-3</v>
      </c>
      <c r="AG1320" s="13">
        <f t="shared" si="1646"/>
        <v>1.2768831752533146E-3</v>
      </c>
      <c r="AH1320" s="13">
        <f t="shared" si="1647"/>
        <v>1.1737529110898363E-3</v>
      </c>
      <c r="AI1320" s="13">
        <f t="shared" si="1648"/>
        <v>1.7188772987974212E-3</v>
      </c>
      <c r="AJ1320" s="13">
        <f t="shared" si="1649"/>
        <v>1.2585865135694586E-3</v>
      </c>
      <c r="AK1320" s="13">
        <f t="shared" si="1650"/>
        <v>6.143700166952649E-4</v>
      </c>
      <c r="AL1320" s="13">
        <f t="shared" si="1651"/>
        <v>9.2835363233151427E-6</v>
      </c>
      <c r="AM1320" s="13">
        <f t="shared" si="1652"/>
        <v>6.4144508198121716E-3</v>
      </c>
      <c r="AN1320" s="13">
        <f t="shared" si="1653"/>
        <v>4.5196678651455236E-3</v>
      </c>
      <c r="AO1320" s="13">
        <f t="shared" si="1654"/>
        <v>1.5922951305617189E-3</v>
      </c>
      <c r="AP1320" s="13">
        <f t="shared" si="1655"/>
        <v>3.7398084084347899E-4</v>
      </c>
      <c r="AQ1320" s="13">
        <f t="shared" si="1656"/>
        <v>6.5877392937509061E-5</v>
      </c>
      <c r="AR1320" s="13">
        <f t="shared" si="1657"/>
        <v>1.654069370206532E-4</v>
      </c>
      <c r="AS1320" s="13">
        <f t="shared" si="1658"/>
        <v>2.4222664448553157E-4</v>
      </c>
      <c r="AT1320" s="13">
        <f t="shared" si="1659"/>
        <v>1.7736180947294227E-4</v>
      </c>
      <c r="AU1320" s="13">
        <f t="shared" si="1660"/>
        <v>8.6577900424149394E-5</v>
      </c>
      <c r="AV1320" s="13">
        <f t="shared" si="1661"/>
        <v>3.1696787758855634E-5</v>
      </c>
      <c r="AW1320" s="13">
        <f t="shared" si="1662"/>
        <v>2.660885428210954E-7</v>
      </c>
      <c r="AX1320" s="13">
        <f t="shared" si="1663"/>
        <v>1.565584175092734E-3</v>
      </c>
      <c r="AY1320" s="13">
        <f t="shared" si="1664"/>
        <v>1.1031217925144511E-3</v>
      </c>
      <c r="AZ1320" s="13">
        <f t="shared" si="1665"/>
        <v>3.8863374722352957E-4</v>
      </c>
      <c r="BA1320" s="13">
        <f t="shared" si="1666"/>
        <v>9.1278038083012332E-5</v>
      </c>
      <c r="BB1320" s="13">
        <f t="shared" si="1667"/>
        <v>1.607878940481924E-5</v>
      </c>
      <c r="BC1320" s="13">
        <f t="shared" si="1668"/>
        <v>2.2658459726262833E-6</v>
      </c>
      <c r="BD1320" s="13">
        <f t="shared" si="1669"/>
        <v>1.9424484883812337E-5</v>
      </c>
      <c r="BE1320" s="13">
        <f t="shared" si="1670"/>
        <v>2.8445770649137268E-5</v>
      </c>
      <c r="BF1320" s="13">
        <f t="shared" si="1671"/>
        <v>2.0828399637450504E-5</v>
      </c>
      <c r="BG1320" s="13">
        <f t="shared" si="1672"/>
        <v>1.0167234508738372E-5</v>
      </c>
      <c r="BH1320" s="13">
        <f t="shared" si="1673"/>
        <v>3.7222971767527614E-6</v>
      </c>
      <c r="BI1320" s="13">
        <f t="shared" si="1674"/>
        <v>1.0902076673969333E-6</v>
      </c>
      <c r="BJ1320" s="14">
        <f t="shared" si="1675"/>
        <v>0.55326234978917077</v>
      </c>
      <c r="BK1320" s="14">
        <f t="shared" si="1676"/>
        <v>0.26746107690570142</v>
      </c>
      <c r="BL1320" s="14">
        <f t="shared" si="1677"/>
        <v>0.17289990948198189</v>
      </c>
      <c r="BM1320" s="14">
        <f t="shared" si="1678"/>
        <v>0.3681560144478262</v>
      </c>
      <c r="BN1320" s="14">
        <f t="shared" si="1679"/>
        <v>0.63102777009733868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1.4126984126984099</v>
      </c>
      <c r="F1321" s="10">
        <f>VLOOKUP(B1321,home!$B$2:$E$405,3,FALSE)</f>
        <v>0</v>
      </c>
      <c r="G1321" s="10">
        <f>VLOOKUP(C1321,away!$B$2:$E$405,4,FALSE)</f>
        <v>0</v>
      </c>
      <c r="H1321" s="10">
        <f>VLOOKUP(A1321,away!$A$2:$E$405,3,FALSE)</f>
        <v>1.1111111111111101</v>
      </c>
      <c r="I1321" s="10">
        <f>VLOOKUP(C1321,away!$B$2:$E$405,3,FALSE)</f>
        <v>0</v>
      </c>
      <c r="J1321" s="10">
        <f>VLOOKUP(B1321,home!$B$2:$E$405,4,FALSE)</f>
        <v>0</v>
      </c>
      <c r="K1321" s="12">
        <f t="shared" si="1624"/>
        <v>0</v>
      </c>
      <c r="L1321" s="12">
        <f t="shared" si="1625"/>
        <v>0</v>
      </c>
      <c r="M1321" s="13">
        <f t="shared" si="1626"/>
        <v>1</v>
      </c>
      <c r="N1321" s="13">
        <f t="shared" si="1627"/>
        <v>0</v>
      </c>
      <c r="O1321" s="13">
        <f t="shared" si="1628"/>
        <v>0</v>
      </c>
      <c r="P1321" s="13">
        <f t="shared" si="1629"/>
        <v>0</v>
      </c>
      <c r="Q1321" s="13">
        <f t="shared" si="1630"/>
        <v>0</v>
      </c>
      <c r="R1321" s="13">
        <f t="shared" si="1631"/>
        <v>0</v>
      </c>
      <c r="S1321" s="13">
        <f t="shared" si="1632"/>
        <v>0</v>
      </c>
      <c r="T1321" s="13">
        <f t="shared" si="1633"/>
        <v>0</v>
      </c>
      <c r="U1321" s="13">
        <f t="shared" si="1634"/>
        <v>0</v>
      </c>
      <c r="V1321" s="13">
        <f t="shared" si="1635"/>
        <v>0</v>
      </c>
      <c r="W1321" s="13">
        <f t="shared" si="1636"/>
        <v>0</v>
      </c>
      <c r="X1321" s="13">
        <f t="shared" si="1637"/>
        <v>0</v>
      </c>
      <c r="Y1321" s="13">
        <f t="shared" si="1638"/>
        <v>0</v>
      </c>
      <c r="Z1321" s="13">
        <f t="shared" si="1639"/>
        <v>0</v>
      </c>
      <c r="AA1321" s="13">
        <f t="shared" si="1640"/>
        <v>0</v>
      </c>
      <c r="AB1321" s="13">
        <f t="shared" si="1641"/>
        <v>0</v>
      </c>
      <c r="AC1321" s="13">
        <f t="shared" si="1642"/>
        <v>0</v>
      </c>
      <c r="AD1321" s="13">
        <f t="shared" si="1643"/>
        <v>0</v>
      </c>
      <c r="AE1321" s="13">
        <f t="shared" si="1644"/>
        <v>0</v>
      </c>
      <c r="AF1321" s="13">
        <f t="shared" si="1645"/>
        <v>0</v>
      </c>
      <c r="AG1321" s="13">
        <f t="shared" si="1646"/>
        <v>0</v>
      </c>
      <c r="AH1321" s="13">
        <f t="shared" si="1647"/>
        <v>0</v>
      </c>
      <c r="AI1321" s="13">
        <f t="shared" si="1648"/>
        <v>0</v>
      </c>
      <c r="AJ1321" s="13">
        <f t="shared" si="1649"/>
        <v>0</v>
      </c>
      <c r="AK1321" s="13">
        <f t="shared" si="1650"/>
        <v>0</v>
      </c>
      <c r="AL1321" s="13">
        <f t="shared" si="1651"/>
        <v>0</v>
      </c>
      <c r="AM1321" s="13">
        <f t="shared" si="1652"/>
        <v>0</v>
      </c>
      <c r="AN1321" s="13">
        <f t="shared" si="1653"/>
        <v>0</v>
      </c>
      <c r="AO1321" s="13">
        <f t="shared" si="1654"/>
        <v>0</v>
      </c>
      <c r="AP1321" s="13">
        <f t="shared" si="1655"/>
        <v>0</v>
      </c>
      <c r="AQ1321" s="13">
        <f t="shared" si="1656"/>
        <v>0</v>
      </c>
      <c r="AR1321" s="13">
        <f t="shared" si="1657"/>
        <v>0</v>
      </c>
      <c r="AS1321" s="13">
        <f t="shared" si="1658"/>
        <v>0</v>
      </c>
      <c r="AT1321" s="13">
        <f t="shared" si="1659"/>
        <v>0</v>
      </c>
      <c r="AU1321" s="13">
        <f t="shared" si="1660"/>
        <v>0</v>
      </c>
      <c r="AV1321" s="13">
        <f t="shared" si="1661"/>
        <v>0</v>
      </c>
      <c r="AW1321" s="13">
        <f t="shared" si="1662"/>
        <v>0</v>
      </c>
      <c r="AX1321" s="13">
        <f t="shared" si="1663"/>
        <v>0</v>
      </c>
      <c r="AY1321" s="13">
        <f t="shared" si="1664"/>
        <v>0</v>
      </c>
      <c r="AZ1321" s="13">
        <f t="shared" si="1665"/>
        <v>0</v>
      </c>
      <c r="BA1321" s="13">
        <f t="shared" si="1666"/>
        <v>0</v>
      </c>
      <c r="BB1321" s="13">
        <f t="shared" si="1667"/>
        <v>0</v>
      </c>
      <c r="BC1321" s="13">
        <f t="shared" si="1668"/>
        <v>0</v>
      </c>
      <c r="BD1321" s="13">
        <f t="shared" si="1669"/>
        <v>0</v>
      </c>
      <c r="BE1321" s="13">
        <f t="shared" si="1670"/>
        <v>0</v>
      </c>
      <c r="BF1321" s="13">
        <f t="shared" si="1671"/>
        <v>0</v>
      </c>
      <c r="BG1321" s="13">
        <f t="shared" si="1672"/>
        <v>0</v>
      </c>
      <c r="BH1321" s="13">
        <f t="shared" si="1673"/>
        <v>0</v>
      </c>
      <c r="BI1321" s="13">
        <f t="shared" si="1674"/>
        <v>0</v>
      </c>
      <c r="BJ1321" s="14">
        <f t="shared" si="1675"/>
        <v>0</v>
      </c>
      <c r="BK1321" s="14">
        <f t="shared" si="1676"/>
        <v>1</v>
      </c>
      <c r="BL1321" s="14">
        <f t="shared" si="1677"/>
        <v>0</v>
      </c>
      <c r="BM1321" s="14">
        <f t="shared" si="1678"/>
        <v>0</v>
      </c>
      <c r="BN1321" s="14">
        <f t="shared" si="1679"/>
        <v>1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1.4126984126984099</v>
      </c>
      <c r="F1322" s="10">
        <f>VLOOKUP(B1322,home!$B$2:$E$405,3,FALSE)</f>
        <v>1.27</v>
      </c>
      <c r="G1322" s="10">
        <f>VLOOKUP(C1322,away!$B$2:$E$405,4,FALSE)</f>
        <v>0</v>
      </c>
      <c r="H1322" s="10">
        <f>VLOOKUP(A1322,away!$A$2:$E$405,3,FALSE)</f>
        <v>1.1111111111111101</v>
      </c>
      <c r="I1322" s="10">
        <f>VLOOKUP(C1322,away!$B$2:$E$405,3,FALSE)</f>
        <v>0</v>
      </c>
      <c r="J1322" s="10">
        <f>VLOOKUP(B1322,home!$B$2:$E$405,4,FALSE)</f>
        <v>1.26</v>
      </c>
      <c r="K1322" s="12">
        <f t="shared" si="1624"/>
        <v>0</v>
      </c>
      <c r="L1322" s="12">
        <f t="shared" si="1625"/>
        <v>0</v>
      </c>
      <c r="M1322" s="13">
        <f t="shared" si="1626"/>
        <v>1</v>
      </c>
      <c r="N1322" s="13">
        <f t="shared" si="1627"/>
        <v>0</v>
      </c>
      <c r="O1322" s="13">
        <f t="shared" si="1628"/>
        <v>0</v>
      </c>
      <c r="P1322" s="13">
        <f t="shared" si="1629"/>
        <v>0</v>
      </c>
      <c r="Q1322" s="13">
        <f t="shared" si="1630"/>
        <v>0</v>
      </c>
      <c r="R1322" s="13">
        <f t="shared" si="1631"/>
        <v>0</v>
      </c>
      <c r="S1322" s="13">
        <f t="shared" si="1632"/>
        <v>0</v>
      </c>
      <c r="T1322" s="13">
        <f t="shared" si="1633"/>
        <v>0</v>
      </c>
      <c r="U1322" s="13">
        <f t="shared" si="1634"/>
        <v>0</v>
      </c>
      <c r="V1322" s="13">
        <f t="shared" si="1635"/>
        <v>0</v>
      </c>
      <c r="W1322" s="13">
        <f t="shared" si="1636"/>
        <v>0</v>
      </c>
      <c r="X1322" s="13">
        <f t="shared" si="1637"/>
        <v>0</v>
      </c>
      <c r="Y1322" s="13">
        <f t="shared" si="1638"/>
        <v>0</v>
      </c>
      <c r="Z1322" s="13">
        <f t="shared" si="1639"/>
        <v>0</v>
      </c>
      <c r="AA1322" s="13">
        <f t="shared" si="1640"/>
        <v>0</v>
      </c>
      <c r="AB1322" s="13">
        <f t="shared" si="1641"/>
        <v>0</v>
      </c>
      <c r="AC1322" s="13">
        <f t="shared" si="1642"/>
        <v>0</v>
      </c>
      <c r="AD1322" s="13">
        <f t="shared" si="1643"/>
        <v>0</v>
      </c>
      <c r="AE1322" s="13">
        <f t="shared" si="1644"/>
        <v>0</v>
      </c>
      <c r="AF1322" s="13">
        <f t="shared" si="1645"/>
        <v>0</v>
      </c>
      <c r="AG1322" s="13">
        <f t="shared" si="1646"/>
        <v>0</v>
      </c>
      <c r="AH1322" s="13">
        <f t="shared" si="1647"/>
        <v>0</v>
      </c>
      <c r="AI1322" s="13">
        <f t="shared" si="1648"/>
        <v>0</v>
      </c>
      <c r="AJ1322" s="13">
        <f t="shared" si="1649"/>
        <v>0</v>
      </c>
      <c r="AK1322" s="13">
        <f t="shared" si="1650"/>
        <v>0</v>
      </c>
      <c r="AL1322" s="13">
        <f t="shared" si="1651"/>
        <v>0</v>
      </c>
      <c r="AM1322" s="13">
        <f t="shared" si="1652"/>
        <v>0</v>
      </c>
      <c r="AN1322" s="13">
        <f t="shared" si="1653"/>
        <v>0</v>
      </c>
      <c r="AO1322" s="13">
        <f t="shared" si="1654"/>
        <v>0</v>
      </c>
      <c r="AP1322" s="13">
        <f t="shared" si="1655"/>
        <v>0</v>
      </c>
      <c r="AQ1322" s="13">
        <f t="shared" si="1656"/>
        <v>0</v>
      </c>
      <c r="AR1322" s="13">
        <f t="shared" si="1657"/>
        <v>0</v>
      </c>
      <c r="AS1322" s="13">
        <f t="shared" si="1658"/>
        <v>0</v>
      </c>
      <c r="AT1322" s="13">
        <f t="shared" si="1659"/>
        <v>0</v>
      </c>
      <c r="AU1322" s="13">
        <f t="shared" si="1660"/>
        <v>0</v>
      </c>
      <c r="AV1322" s="13">
        <f t="shared" si="1661"/>
        <v>0</v>
      </c>
      <c r="AW1322" s="13">
        <f t="shared" si="1662"/>
        <v>0</v>
      </c>
      <c r="AX1322" s="13">
        <f t="shared" si="1663"/>
        <v>0</v>
      </c>
      <c r="AY1322" s="13">
        <f t="shared" si="1664"/>
        <v>0</v>
      </c>
      <c r="AZ1322" s="13">
        <f t="shared" si="1665"/>
        <v>0</v>
      </c>
      <c r="BA1322" s="13">
        <f t="shared" si="1666"/>
        <v>0</v>
      </c>
      <c r="BB1322" s="13">
        <f t="shared" si="1667"/>
        <v>0</v>
      </c>
      <c r="BC1322" s="13">
        <f t="shared" si="1668"/>
        <v>0</v>
      </c>
      <c r="BD1322" s="13">
        <f t="shared" si="1669"/>
        <v>0</v>
      </c>
      <c r="BE1322" s="13">
        <f t="shared" si="1670"/>
        <v>0</v>
      </c>
      <c r="BF1322" s="13">
        <f t="shared" si="1671"/>
        <v>0</v>
      </c>
      <c r="BG1322" s="13">
        <f t="shared" si="1672"/>
        <v>0</v>
      </c>
      <c r="BH1322" s="13">
        <f t="shared" si="1673"/>
        <v>0</v>
      </c>
      <c r="BI1322" s="13">
        <f t="shared" si="1674"/>
        <v>0</v>
      </c>
      <c r="BJ1322" s="14">
        <f t="shared" si="1675"/>
        <v>0</v>
      </c>
      <c r="BK1322" s="14">
        <f t="shared" si="1676"/>
        <v>1</v>
      </c>
      <c r="BL1322" s="14">
        <f t="shared" si="1677"/>
        <v>0</v>
      </c>
      <c r="BM1322" s="14">
        <f t="shared" si="1678"/>
        <v>0</v>
      </c>
      <c r="BN1322" s="14">
        <f t="shared" si="1679"/>
        <v>1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1.68333333333333</v>
      </c>
      <c r="F1323" s="10">
        <f>VLOOKUP(B1323,home!$B$2:$E$405,3,FALSE)</f>
        <v>0.76</v>
      </c>
      <c r="G1323" s="10">
        <f>VLOOKUP(C1323,away!$B$2:$E$405,4,FALSE)</f>
        <v>0.2</v>
      </c>
      <c r="H1323" s="10">
        <f>VLOOKUP(A1323,away!$A$2:$E$405,3,FALSE)</f>
        <v>1.375</v>
      </c>
      <c r="I1323" s="10">
        <f>VLOOKUP(C1323,away!$B$2:$E$405,3,FALSE)</f>
        <v>1.29</v>
      </c>
      <c r="J1323" s="10">
        <f>VLOOKUP(B1323,home!$B$2:$E$405,4,FALSE)</f>
        <v>1.66</v>
      </c>
      <c r="K1323" s="12">
        <f t="shared" si="1624"/>
        <v>0.25586666666666619</v>
      </c>
      <c r="L1323" s="12">
        <f t="shared" si="1625"/>
        <v>2.9444250000000003</v>
      </c>
      <c r="M1323" s="13">
        <f t="shared" si="1626"/>
        <v>4.0750316735846337E-2</v>
      </c>
      <c r="N1323" s="13">
        <f t="shared" si="1627"/>
        <v>1.0426647708811862E-2</v>
      </c>
      <c r="O1323" s="13">
        <f t="shared" si="1628"/>
        <v>0.11998625135494437</v>
      </c>
      <c r="P1323" s="13">
        <f t="shared" si="1629"/>
        <v>3.0700482180018373E-2</v>
      </c>
      <c r="Q1323" s="13">
        <f t="shared" si="1630"/>
        <v>1.3339157968806615E-3</v>
      </c>
      <c r="R1323" s="13">
        <f t="shared" si="1631"/>
        <v>0.17664525907289108</v>
      </c>
      <c r="S1323" s="13">
        <f t="shared" si="1632"/>
        <v>5.7822839279708651E-3</v>
      </c>
      <c r="T1323" s="13">
        <f t="shared" si="1633"/>
        <v>3.9276150202303423E-3</v>
      </c>
      <c r="U1323" s="13">
        <f t="shared" si="1634"/>
        <v>4.5197633621450309E-2</v>
      </c>
      <c r="V1323" s="13">
        <f t="shared" si="1635"/>
        <v>4.8402869777047867E-4</v>
      </c>
      <c r="W1323" s="13">
        <f t="shared" si="1636"/>
        <v>1.1376819618728824E-4</v>
      </c>
      <c r="X1323" s="13">
        <f t="shared" si="1637"/>
        <v>3.3498192105875627E-4</v>
      </c>
      <c r="Y1323" s="13">
        <f t="shared" si="1638"/>
        <v>4.9316457145671434E-4</v>
      </c>
      <c r="Z1323" s="13">
        <f t="shared" si="1639"/>
        <v>0.17337290564856575</v>
      </c>
      <c r="AA1323" s="13">
        <f t="shared" si="1640"/>
        <v>4.4360347458612941E-2</v>
      </c>
      <c r="AB1323" s="13">
        <f t="shared" si="1641"/>
        <v>5.6751671182052044E-3</v>
      </c>
      <c r="AC1323" s="13">
        <f t="shared" si="1642"/>
        <v>2.2791102623271818E-5</v>
      </c>
      <c r="AD1323" s="13">
        <f t="shared" si="1643"/>
        <v>7.2773722827801902E-6</v>
      </c>
      <c r="AE1323" s="13">
        <f t="shared" si="1644"/>
        <v>2.1427676883725065E-5</v>
      </c>
      <c r="AF1323" s="13">
        <f t="shared" si="1645"/>
        <v>3.1546093754181094E-5</v>
      </c>
      <c r="AG1323" s="13">
        <f t="shared" si="1646"/>
        <v>3.0961702367384892E-5</v>
      </c>
      <c r="AH1323" s="13">
        <f t="shared" si="1647"/>
        <v>0.12762087942856959</v>
      </c>
      <c r="AI1323" s="13">
        <f t="shared" si="1648"/>
        <v>3.2653929016456612E-2</v>
      </c>
      <c r="AJ1323" s="13">
        <f t="shared" si="1649"/>
        <v>4.177525985505341E-3</v>
      </c>
      <c r="AK1323" s="13">
        <f t="shared" si="1650"/>
        <v>3.5629654960821048E-4</v>
      </c>
      <c r="AL1323" s="13">
        <f t="shared" si="1651"/>
        <v>6.868146272180816E-7</v>
      </c>
      <c r="AM1323" s="13">
        <f t="shared" si="1652"/>
        <v>3.72407397617471E-7</v>
      </c>
      <c r="AN1323" s="13">
        <f t="shared" si="1653"/>
        <v>1.0965256517298222E-6</v>
      </c>
      <c r="AO1323" s="13">
        <f t="shared" si="1654"/>
        <v>1.6143187710472913E-6</v>
      </c>
      <c r="AP1323" s="13">
        <f t="shared" si="1655"/>
        <v>1.5844135158136402E-6</v>
      </c>
      <c r="AQ1323" s="13">
        <f t="shared" si="1656"/>
        <v>1.1662966915748947E-6</v>
      </c>
      <c r="AR1323" s="13">
        <f t="shared" si="1657"/>
        <v>7.5154021582293187E-2</v>
      </c>
      <c r="AS1323" s="13">
        <f t="shared" si="1658"/>
        <v>1.9229408988856046E-2</v>
      </c>
      <c r="AT1323" s="13">
        <f t="shared" si="1659"/>
        <v>2.4600823899743117E-3</v>
      </c>
      <c r="AU1323" s="13">
        <f t="shared" si="1660"/>
        <v>2.0981769361603099E-4</v>
      </c>
      <c r="AV1323" s="13">
        <f t="shared" si="1661"/>
        <v>1.3421338468305421E-5</v>
      </c>
      <c r="AW1323" s="13">
        <f t="shared" si="1662"/>
        <v>1.4373126335684136E-8</v>
      </c>
      <c r="AX1323" s="13">
        <f t="shared" si="1663"/>
        <v>1.588110657839834E-8</v>
      </c>
      <c r="AY1323" s="13">
        <f t="shared" si="1664"/>
        <v>4.6760727237100543E-8</v>
      </c>
      <c r="AZ1323" s="13">
        <f t="shared" si="1665"/>
        <v>6.8841727147549901E-8</v>
      </c>
      <c r="BA1323" s="13">
        <f t="shared" si="1666"/>
        <v>6.7566434152141527E-8</v>
      </c>
      <c r="BB1323" s="13">
        <f t="shared" si="1667"/>
        <v>4.9736074469604846E-8</v>
      </c>
      <c r="BC1323" s="13">
        <f t="shared" si="1668"/>
        <v>2.9288828214033241E-8</v>
      </c>
      <c r="BD1323" s="13">
        <f t="shared" si="1669"/>
        <v>3.6880896666240601E-2</v>
      </c>
      <c r="BE1323" s="13">
        <f t="shared" si="1670"/>
        <v>9.4365920936687435E-3</v>
      </c>
      <c r="BF1323" s="13">
        <f t="shared" si="1671"/>
        <v>1.2072546818500188E-3</v>
      </c>
      <c r="BG1323" s="13">
        <f t="shared" si="1672"/>
        <v>1.0296541042089699E-4</v>
      </c>
      <c r="BH1323" s="13">
        <f t="shared" si="1673"/>
        <v>6.5863540865900311E-6</v>
      </c>
      <c r="BI1323" s="13">
        <f t="shared" si="1674"/>
        <v>3.3704569312443333E-7</v>
      </c>
      <c r="BJ1323" s="14">
        <f t="shared" si="1675"/>
        <v>1.672741809683928E-2</v>
      </c>
      <c r="BK1323" s="14">
        <f t="shared" si="1676"/>
        <v>7.774063621958377E-2</v>
      </c>
      <c r="BL1323" s="14">
        <f t="shared" si="1677"/>
        <v>0.7013746738514115</v>
      </c>
      <c r="BM1323" s="14">
        <f t="shared" si="1678"/>
        <v>0.5893727285794067</v>
      </c>
      <c r="BN1323" s="14">
        <f t="shared" si="1679"/>
        <v>0.37984287284939267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1.68333333333333</v>
      </c>
      <c r="F1324" s="10">
        <f>VLOOKUP(B1324,home!$B$2:$E$405,3,FALSE)</f>
        <v>1.19</v>
      </c>
      <c r="G1324" s="10">
        <f>VLOOKUP(C1324,away!$B$2:$E$405,4,FALSE)</f>
        <v>1.29</v>
      </c>
      <c r="H1324" s="10">
        <f>VLOOKUP(A1324,away!$A$2:$E$405,3,FALSE)</f>
        <v>1.375</v>
      </c>
      <c r="I1324" s="10">
        <f>VLOOKUP(C1324,away!$B$2:$E$405,3,FALSE)</f>
        <v>0.69</v>
      </c>
      <c r="J1324" s="10">
        <f>VLOOKUP(B1324,home!$B$2:$E$405,4,FALSE)</f>
        <v>0.73</v>
      </c>
      <c r="K1324" s="12">
        <f t="shared" si="1624"/>
        <v>2.5840849999999946</v>
      </c>
      <c r="L1324" s="12">
        <f t="shared" si="1625"/>
        <v>0.69258750000000002</v>
      </c>
      <c r="M1324" s="13">
        <f t="shared" si="1626"/>
        <v>3.7753673377801326E-2</v>
      </c>
      <c r="N1324" s="13">
        <f t="shared" si="1627"/>
        <v>9.7558701070475526E-2</v>
      </c>
      <c r="O1324" s="13">
        <f t="shared" si="1628"/>
        <v>2.6147722260547977E-2</v>
      </c>
      <c r="P1324" s="13">
        <f t="shared" si="1629"/>
        <v>6.7567936877647977E-2</v>
      </c>
      <c r="Q1324" s="13">
        <f t="shared" si="1630"/>
        <v>0.12604998802784964</v>
      </c>
      <c r="R1324" s="13">
        <f t="shared" si="1631"/>
        <v>9.0547927955636348E-3</v>
      </c>
      <c r="S1324" s="13">
        <f t="shared" si="1632"/>
        <v>3.0231668109587405E-2</v>
      </c>
      <c r="T1324" s="13">
        <f t="shared" si="1633"/>
        <v>8.7300646083238315E-2</v>
      </c>
      <c r="U1324" s="13">
        <f t="shared" si="1634"/>
        <v>2.3398354241124006E-2</v>
      </c>
      <c r="V1324" s="13">
        <f t="shared" si="1635"/>
        <v>6.0117518516921674E-3</v>
      </c>
      <c r="W1324" s="13">
        <f t="shared" si="1636"/>
        <v>0.10857462777098172</v>
      </c>
      <c r="X1324" s="13">
        <f t="shared" si="1637"/>
        <v>7.5197430011334804E-2</v>
      </c>
      <c r="Y1324" s="13">
        <f t="shared" si="1638"/>
        <v>2.6040400028987668E-2</v>
      </c>
      <c r="Z1324" s="13">
        <f t="shared" si="1639"/>
        <v>2.09041210176581E-3</v>
      </c>
      <c r="AA1324" s="13">
        <f t="shared" si="1640"/>
        <v>5.4018025559914914E-3</v>
      </c>
      <c r="AB1324" s="13">
        <f t="shared" si="1641"/>
        <v>6.9793584789496236E-3</v>
      </c>
      <c r="AC1324" s="13">
        <f t="shared" si="1642"/>
        <v>6.7245388543777577E-4</v>
      </c>
      <c r="AD1324" s="13">
        <f t="shared" si="1643"/>
        <v>7.0141516750894167E-2</v>
      </c>
      <c r="AE1324" s="13">
        <f t="shared" si="1644"/>
        <v>4.8579137732709915E-2</v>
      </c>
      <c r="AF1324" s="13">
        <f t="shared" si="1645"/>
        <v>1.682265177722661E-2</v>
      </c>
      <c r="AG1324" s="13">
        <f t="shared" si="1646"/>
        <v>3.8837194459199796E-3</v>
      </c>
      <c r="AH1324" s="13">
        <f t="shared" si="1647"/>
        <v>3.6194832288293188E-4</v>
      </c>
      <c r="AI1324" s="13">
        <f t="shared" si="1648"/>
        <v>9.3530523193693905E-4</v>
      </c>
      <c r="AJ1324" s="13">
        <f t="shared" si="1649"/>
        <v>1.2084541101348802E-3</v>
      </c>
      <c r="AK1324" s="13">
        <f t="shared" si="1650"/>
        <v>1.040916046395962E-3</v>
      </c>
      <c r="AL1324" s="13">
        <f t="shared" si="1651"/>
        <v>4.8139762432870725E-5</v>
      </c>
      <c r="AM1324" s="13">
        <f t="shared" si="1652"/>
        <v>3.6250328262646805E-2</v>
      </c>
      <c r="AN1324" s="13">
        <f t="shared" si="1653"/>
        <v>2.51065242256059E-2</v>
      </c>
      <c r="AO1324" s="13">
        <f t="shared" si="1654"/>
        <v>8.694232423550911E-3</v>
      </c>
      <c r="AP1324" s="13">
        <f t="shared" si="1655"/>
        <v>2.0071722328820229E-3</v>
      </c>
      <c r="AQ1324" s="13">
        <f t="shared" si="1656"/>
        <v>3.4753559971029439E-4</v>
      </c>
      <c r="AR1324" s="13">
        <f t="shared" si="1657"/>
        <v>5.0136176814936542E-5</v>
      </c>
      <c r="AS1324" s="13">
        <f t="shared" si="1658"/>
        <v>1.29556142464825E-4</v>
      </c>
      <c r="AT1324" s="13">
        <f t="shared" si="1659"/>
        <v>1.6739204220060836E-4</v>
      </c>
      <c r="AU1324" s="13">
        <f t="shared" si="1660"/>
        <v>1.4418508845665272E-4</v>
      </c>
      <c r="AV1324" s="13">
        <f t="shared" si="1661"/>
        <v>9.3146631076127152E-5</v>
      </c>
      <c r="AW1324" s="13">
        <f t="shared" si="1662"/>
        <v>2.3932214466033059E-6</v>
      </c>
      <c r="AX1324" s="13">
        <f t="shared" si="1663"/>
        <v>1.5612321584763566E-2</v>
      </c>
      <c r="AY1324" s="13">
        <f t="shared" si="1664"/>
        <v>1.0812898775587438E-2</v>
      </c>
      <c r="AZ1324" s="13">
        <f t="shared" si="1665"/>
        <v>3.7444392653685817E-3</v>
      </c>
      <c r="BA1324" s="13">
        <f t="shared" si="1666"/>
        <v>8.6445060990115443E-4</v>
      </c>
      <c r="BB1324" s="13">
        <f t="shared" si="1667"/>
        <v>1.496769216962289E-4</v>
      </c>
      <c r="BC1324" s="13">
        <f t="shared" si="1668"/>
        <v>2.0732873001057397E-5</v>
      </c>
      <c r="BD1324" s="13">
        <f t="shared" si="1669"/>
        <v>5.7872815599691422E-6</v>
      </c>
      <c r="BE1324" s="13">
        <f t="shared" si="1670"/>
        <v>1.4954827469892829E-5</v>
      </c>
      <c r="BF1324" s="13">
        <f t="shared" si="1671"/>
        <v>1.9322272671268969E-5</v>
      </c>
      <c r="BG1324" s="13">
        <f t="shared" si="1672"/>
        <v>1.6643464991911989E-5</v>
      </c>
      <c r="BH1324" s="13">
        <f t="shared" si="1673"/>
        <v>1.0752032058406199E-5</v>
      </c>
      <c r="BI1324" s="13">
        <f t="shared" si="1674"/>
        <v>5.5568329523293078E-6</v>
      </c>
      <c r="BJ1324" s="14">
        <f t="shared" si="1675"/>
        <v>0.76375913147433261</v>
      </c>
      <c r="BK1324" s="14">
        <f t="shared" si="1676"/>
        <v>0.15309852264018697</v>
      </c>
      <c r="BL1324" s="14">
        <f t="shared" si="1677"/>
        <v>7.5186086836244351E-2</v>
      </c>
      <c r="BM1324" s="14">
        <f t="shared" si="1678"/>
        <v>0.61919083308850298</v>
      </c>
      <c r="BN1324" s="14">
        <f t="shared" si="1679"/>
        <v>0.3641328144098861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1.68333333333333</v>
      </c>
      <c r="F1325" s="10">
        <f>VLOOKUP(B1325,home!$B$2:$E$405,3,FALSE)</f>
        <v>0.89</v>
      </c>
      <c r="G1325" s="10">
        <f>VLOOKUP(C1325,away!$B$2:$E$405,4,FALSE)</f>
        <v>0.83</v>
      </c>
      <c r="H1325" s="10">
        <f>VLOOKUP(A1325,away!$A$2:$E$405,3,FALSE)</f>
        <v>1.375</v>
      </c>
      <c r="I1325" s="10">
        <f>VLOOKUP(C1325,away!$B$2:$E$405,3,FALSE)</f>
        <v>0.59</v>
      </c>
      <c r="J1325" s="10">
        <f>VLOOKUP(B1325,home!$B$2:$E$405,4,FALSE)</f>
        <v>0.48</v>
      </c>
      <c r="K1325" s="12">
        <f t="shared" si="1624"/>
        <v>1.2434783333333308</v>
      </c>
      <c r="L1325" s="12">
        <f t="shared" si="1625"/>
        <v>0.38939999999999997</v>
      </c>
      <c r="M1325" s="13">
        <f t="shared" si="1626"/>
        <v>0.19536643434351128</v>
      </c>
      <c r="N1325" s="13">
        <f t="shared" si="1627"/>
        <v>0.24293392816674503</v>
      </c>
      <c r="O1325" s="13">
        <f t="shared" si="1628"/>
        <v>7.6075689533363286E-2</v>
      </c>
      <c r="P1325" s="13">
        <f t="shared" si="1629"/>
        <v>9.4598471628130509E-2</v>
      </c>
      <c r="Q1325" s="13">
        <f t="shared" si="1630"/>
        <v>0.15104153805345161</v>
      </c>
      <c r="R1325" s="13">
        <f t="shared" si="1631"/>
        <v>1.4811936752145831E-2</v>
      </c>
      <c r="S1325" s="13">
        <f t="shared" si="1632"/>
        <v>1.1451392436537335E-2</v>
      </c>
      <c r="T1325" s="13">
        <f t="shared" si="1633"/>
        <v>5.8815574918014049E-2</v>
      </c>
      <c r="U1325" s="13">
        <f t="shared" si="1634"/>
        <v>1.8418322425997009E-2</v>
      </c>
      <c r="V1325" s="13">
        <f t="shared" si="1635"/>
        <v>6.1609822596560336E-4</v>
      </c>
      <c r="W1325" s="13">
        <f t="shared" si="1636"/>
        <v>6.2605626667602957E-2</v>
      </c>
      <c r="X1325" s="13">
        <f t="shared" si="1637"/>
        <v>2.4378631024364592E-2</v>
      </c>
      <c r="Y1325" s="13">
        <f t="shared" si="1638"/>
        <v>4.7465194604437858E-3</v>
      </c>
      <c r="Z1325" s="13">
        <f t="shared" si="1639"/>
        <v>1.9225893904285291E-3</v>
      </c>
      <c r="AA1325" s="13">
        <f t="shared" si="1640"/>
        <v>2.3906982508944117E-3</v>
      </c>
      <c r="AB1325" s="13">
        <f t="shared" si="1641"/>
        <v>1.4863907382625461E-3</v>
      </c>
      <c r="AC1325" s="13">
        <f t="shared" si="1642"/>
        <v>1.8645075453017659E-5</v>
      </c>
      <c r="AD1325" s="13">
        <f t="shared" si="1643"/>
        <v>1.9462185076479902E-2</v>
      </c>
      <c r="AE1325" s="13">
        <f t="shared" si="1644"/>
        <v>7.5785748687812737E-3</v>
      </c>
      <c r="AF1325" s="13">
        <f t="shared" si="1645"/>
        <v>1.475548526951714E-3</v>
      </c>
      <c r="AG1325" s="13">
        <f t="shared" si="1646"/>
        <v>1.9152619879833247E-4</v>
      </c>
      <c r="AH1325" s="13">
        <f t="shared" si="1647"/>
        <v>1.8716407715821723E-4</v>
      </c>
      <c r="AI1325" s="13">
        <f t="shared" si="1648"/>
        <v>2.3273447472457089E-4</v>
      </c>
      <c r="AJ1325" s="13">
        <f t="shared" si="1649"/>
        <v>1.447001383698588E-4</v>
      </c>
      <c r="AK1325" s="13">
        <f t="shared" si="1650"/>
        <v>5.9977162297751463E-5</v>
      </c>
      <c r="AL1325" s="13">
        <f t="shared" si="1651"/>
        <v>3.6112562471102393E-7</v>
      </c>
      <c r="AM1325" s="13">
        <f t="shared" si="1652"/>
        <v>4.8401610923852097E-3</v>
      </c>
      <c r="AN1325" s="13">
        <f t="shared" si="1653"/>
        <v>1.8847587293748004E-3</v>
      </c>
      <c r="AO1325" s="13">
        <f t="shared" si="1654"/>
        <v>3.6696252460927364E-4</v>
      </c>
      <c r="AP1325" s="13">
        <f t="shared" si="1655"/>
        <v>4.7631735694283717E-5</v>
      </c>
      <c r="AQ1325" s="13">
        <f t="shared" si="1656"/>
        <v>4.6369494698385179E-6</v>
      </c>
      <c r="AR1325" s="13">
        <f t="shared" si="1657"/>
        <v>1.4576338329081963E-5</v>
      </c>
      <c r="AS1325" s="13">
        <f t="shared" si="1658"/>
        <v>1.8125360891549589E-5</v>
      </c>
      <c r="AT1325" s="13">
        <f t="shared" si="1659"/>
        <v>1.1269246776244609E-5</v>
      </c>
      <c r="AU1325" s="13">
        <f t="shared" si="1660"/>
        <v>4.6710213997488865E-6</v>
      </c>
      <c r="AV1325" s="13">
        <f t="shared" si="1661"/>
        <v>1.452078476281016E-6</v>
      </c>
      <c r="AW1325" s="13">
        <f t="shared" si="1662"/>
        <v>4.8572446095135766E-9</v>
      </c>
      <c r="AX1325" s="13">
        <f t="shared" si="1663"/>
        <v>1.0031059080373326E-3</v>
      </c>
      <c r="AY1325" s="13">
        <f t="shared" si="1664"/>
        <v>3.9060944058973732E-4</v>
      </c>
      <c r="AZ1325" s="13">
        <f t="shared" si="1665"/>
        <v>7.6051658082821846E-5</v>
      </c>
      <c r="BA1325" s="13">
        <f t="shared" si="1666"/>
        <v>9.871505219150277E-6</v>
      </c>
      <c r="BB1325" s="13">
        <f t="shared" si="1667"/>
        <v>9.6099103308427911E-7</v>
      </c>
      <c r="BC1325" s="13">
        <f t="shared" si="1668"/>
        <v>7.4841981656603688E-8</v>
      </c>
      <c r="BD1325" s="13">
        <f t="shared" si="1669"/>
        <v>9.4600435755741889E-7</v>
      </c>
      <c r="BE1325" s="13">
        <f t="shared" si="1670"/>
        <v>1.1763359218615676E-6</v>
      </c>
      <c r="BF1325" s="13">
        <f t="shared" si="1671"/>
        <v>7.3137411577827475E-7</v>
      </c>
      <c r="BG1325" s="13">
        <f t="shared" si="1672"/>
        <v>3.0314928884370254E-7</v>
      </c>
      <c r="BH1325" s="13">
        <f t="shared" si="1673"/>
        <v>9.423989311063788E-8</v>
      </c>
      <c r="BI1325" s="13">
        <f t="shared" si="1674"/>
        <v>2.343705304374544E-8</v>
      </c>
      <c r="BJ1325" s="14">
        <f t="shared" si="1675"/>
        <v>0.58185447833811033</v>
      </c>
      <c r="BK1325" s="14">
        <f t="shared" si="1676"/>
        <v>0.30244201227581219</v>
      </c>
      <c r="BL1325" s="14">
        <f t="shared" si="1677"/>
        <v>0.11386098213971658</v>
      </c>
      <c r="BM1325" s="14">
        <f t="shared" si="1678"/>
        <v>0.2248614590833751</v>
      </c>
      <c r="BN1325" s="14">
        <f t="shared" si="1679"/>
        <v>0.77482799847734751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1.75471698113208</v>
      </c>
      <c r="F1326" s="10">
        <f>VLOOKUP(B1326,home!$B$2:$E$405,3,FALSE)</f>
        <v>1.23</v>
      </c>
      <c r="G1326" s="10">
        <f>VLOOKUP(C1326,away!$B$2:$E$405,4,FALSE)</f>
        <v>1.03</v>
      </c>
      <c r="H1326" s="10">
        <f>VLOOKUP(A1326,away!$A$2:$E$405,3,FALSE)</f>
        <v>1.3301886792452799</v>
      </c>
      <c r="I1326" s="10">
        <f>VLOOKUP(C1326,away!$B$2:$E$405,3,FALSE)</f>
        <v>0.46</v>
      </c>
      <c r="J1326" s="10">
        <f>VLOOKUP(B1326,home!$B$2:$E$405,4,FALSE)</f>
        <v>1.38</v>
      </c>
      <c r="K1326" s="12">
        <f t="shared" si="1624"/>
        <v>2.223050943396232</v>
      </c>
      <c r="L1326" s="12">
        <f t="shared" si="1625"/>
        <v>0.84440377358490371</v>
      </c>
      <c r="M1326" s="13">
        <f t="shared" si="1626"/>
        <v>4.6539460331192835E-2</v>
      </c>
      <c r="N1326" s="13">
        <f t="shared" si="1627"/>
        <v>0.10345959119440976</v>
      </c>
      <c r="O1326" s="13">
        <f t="shared" si="1628"/>
        <v>3.9298095924264163E-2</v>
      </c>
      <c r="P1326" s="13">
        <f t="shared" si="1629"/>
        <v>8.7361669218111074E-2</v>
      </c>
      <c r="Q1326" s="13">
        <f t="shared" si="1630"/>
        <v>0.11499797090406057</v>
      </c>
      <c r="R1326" s="13">
        <f t="shared" si="1631"/>
        <v>1.6591730246575086E-2</v>
      </c>
      <c r="S1326" s="13">
        <f t="shared" si="1632"/>
        <v>4.0997796247861214E-2</v>
      </c>
      <c r="T1326" s="13">
        <f t="shared" si="1633"/>
        <v>9.7104720585995702E-2</v>
      </c>
      <c r="U1326" s="13">
        <f t="shared" si="1634"/>
        <v>3.6884261577224547E-2</v>
      </c>
      <c r="V1326" s="13">
        <f t="shared" si="1635"/>
        <v>8.5510133383796087E-3</v>
      </c>
      <c r="W1326" s="13">
        <f t="shared" si="1636"/>
        <v>8.5215449235641436E-2</v>
      </c>
      <c r="X1326" s="13">
        <f t="shared" si="1637"/>
        <v>7.1956246902308424E-2</v>
      </c>
      <c r="Y1326" s="13">
        <f t="shared" si="1638"/>
        <v>3.0380063208658124E-2</v>
      </c>
      <c r="Z1326" s="13">
        <f t="shared" si="1639"/>
        <v>4.6700398768369303E-3</v>
      </c>
      <c r="AA1326" s="13">
        <f t="shared" si="1640"/>
        <v>1.0381736553900362E-2</v>
      </c>
      <c r="AB1326" s="13">
        <f t="shared" si="1641"/>
        <v>1.1539564620119675E-2</v>
      </c>
      <c r="AC1326" s="13">
        <f t="shared" si="1642"/>
        <v>1.0032223104745604E-3</v>
      </c>
      <c r="AD1326" s="13">
        <f t="shared" si="1643"/>
        <v>4.7359571203806593E-2</v>
      </c>
      <c r="AE1326" s="13">
        <f t="shared" si="1644"/>
        <v>3.9990600639857231E-2</v>
      </c>
      <c r="AF1326" s="13">
        <f t="shared" si="1645"/>
        <v>1.6884107044111151E-2</v>
      </c>
      <c r="AG1326" s="13">
        <f t="shared" si="1646"/>
        <v>4.7523345672196371E-3</v>
      </c>
      <c r="AH1326" s="13">
        <f t="shared" si="1647"/>
        <v>9.8584982369827063E-4</v>
      </c>
      <c r="AI1326" s="13">
        <f t="shared" si="1648"/>
        <v>2.1915943806194499E-3</v>
      </c>
      <c r="AJ1326" s="13">
        <f t="shared" si="1649"/>
        <v>2.4360129776889745E-3</v>
      </c>
      <c r="AK1326" s="13">
        <f t="shared" si="1650"/>
        <v>1.8051269827256463E-3</v>
      </c>
      <c r="AL1326" s="13">
        <f t="shared" si="1651"/>
        <v>7.5328054959129229E-5</v>
      </c>
      <c r="AM1326" s="13">
        <f t="shared" si="1652"/>
        <v>2.1056547888692656E-2</v>
      </c>
      <c r="AN1326" s="13">
        <f t="shared" si="1653"/>
        <v>1.7780228495883316E-2</v>
      </c>
      <c r="AO1326" s="13">
        <f t="shared" si="1654"/>
        <v>7.506846018562852E-3</v>
      </c>
      <c r="AP1326" s="13">
        <f t="shared" si="1655"/>
        <v>2.112936368598428E-3</v>
      </c>
      <c r="AQ1326" s="13">
        <f t="shared" si="1656"/>
        <v>4.4604286074732385E-4</v>
      </c>
      <c r="AR1326" s="13">
        <f t="shared" si="1657"/>
        <v>1.6649106226376641E-4</v>
      </c>
      <c r="AS1326" s="13">
        <f t="shared" si="1658"/>
        <v>3.7011811303250676E-4</v>
      </c>
      <c r="AT1326" s="13">
        <f t="shared" si="1659"/>
        <v>4.1139571017247373E-4</v>
      </c>
      <c r="AU1326" s="13">
        <f t="shared" si="1660"/>
        <v>3.0485120720269356E-4</v>
      </c>
      <c r="AV1326" s="13">
        <f t="shared" si="1661"/>
        <v>1.6942494094185701E-4</v>
      </c>
      <c r="AW1326" s="13">
        <f t="shared" si="1662"/>
        <v>3.9278404064420243E-6</v>
      </c>
      <c r="AX1326" s="13">
        <f t="shared" si="1663"/>
        <v>7.8016297747710277E-3</v>
      </c>
      <c r="AY1326" s="13">
        <f t="shared" si="1664"/>
        <v>6.5877256219289979E-3</v>
      </c>
      <c r="AZ1326" s="13">
        <f t="shared" si="1665"/>
        <v>2.7813501872494006E-3</v>
      </c>
      <c r="BA1326" s="13">
        <f t="shared" si="1666"/>
        <v>7.8286086459149098E-4</v>
      </c>
      <c r="BB1326" s="13">
        <f t="shared" si="1667"/>
        <v>1.652626670632488E-4</v>
      </c>
      <c r="BC1326" s="13">
        <f t="shared" si="1668"/>
        <v>2.7909683940182585E-5</v>
      </c>
      <c r="BD1326" s="13">
        <f t="shared" si="1669"/>
        <v>2.3430946873947242E-5</v>
      </c>
      <c r="BE1326" s="13">
        <f t="shared" si="1670"/>
        <v>5.2088188552795414E-5</v>
      </c>
      <c r="BF1326" s="13">
        <f t="shared" si="1671"/>
        <v>5.7897348351046337E-5</v>
      </c>
      <c r="BG1326" s="13">
        <f t="shared" si="1672"/>
        <v>4.2902918290644612E-5</v>
      </c>
      <c r="BH1326" s="13">
        <f t="shared" si="1673"/>
        <v>2.3843843245117238E-5</v>
      </c>
      <c r="BI1326" s="13">
        <f t="shared" si="1674"/>
        <v>1.0601215644049952E-5</v>
      </c>
      <c r="BJ1326" s="14">
        <f t="shared" si="1675"/>
        <v>0.67914999591809788</v>
      </c>
      <c r="BK1326" s="14">
        <f t="shared" si="1676"/>
        <v>0.19111621512290741</v>
      </c>
      <c r="BL1326" s="14">
        <f t="shared" si="1677"/>
        <v>0.12374701858138705</v>
      </c>
      <c r="BM1326" s="14">
        <f t="shared" si="1678"/>
        <v>0.58385095389909336</v>
      </c>
      <c r="BN1326" s="14">
        <f t="shared" si="1679"/>
        <v>0.40824851781861343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1.75471698113208</v>
      </c>
      <c r="F1327" s="10">
        <f>VLOOKUP(B1327,home!$B$2:$E$405,3,FALSE)</f>
        <v>0.76</v>
      </c>
      <c r="G1327" s="10">
        <f>VLOOKUP(C1327,away!$B$2:$E$405,4,FALSE)</f>
        <v>0.98</v>
      </c>
      <c r="H1327" s="10">
        <f>VLOOKUP(A1327,away!$A$2:$E$405,3,FALSE)</f>
        <v>1.3301886792452799</v>
      </c>
      <c r="I1327" s="10">
        <f>VLOOKUP(C1327,away!$B$2:$E$405,3,FALSE)</f>
        <v>0.73</v>
      </c>
      <c r="J1327" s="10">
        <f>VLOOKUP(B1327,home!$B$2:$E$405,4,FALSE)</f>
        <v>0.63</v>
      </c>
      <c r="K1327" s="12">
        <f t="shared" si="1624"/>
        <v>1.3069132075471732</v>
      </c>
      <c r="L1327" s="12">
        <f t="shared" si="1625"/>
        <v>0.61175377358490424</v>
      </c>
      <c r="M1327" s="13">
        <f t="shared" si="1626"/>
        <v>0.14680252229077231</v>
      </c>
      <c r="N1327" s="13">
        <f t="shared" si="1627"/>
        <v>0.19185815528304864</v>
      </c>
      <c r="O1327" s="13">
        <f t="shared" si="1628"/>
        <v>8.9806996983161969E-2</v>
      </c>
      <c r="P1327" s="13">
        <f t="shared" si="1629"/>
        <v>0.11736995048744352</v>
      </c>
      <c r="Q1327" s="13">
        <f t="shared" si="1630"/>
        <v>0.12537097855752638</v>
      </c>
      <c r="R1327" s="13">
        <f t="shared" si="1631"/>
        <v>2.7469884649388723E-2</v>
      </c>
      <c r="S1327" s="13">
        <f t="shared" si="1632"/>
        <v>2.3459585473162643E-2</v>
      </c>
      <c r="T1327" s="13">
        <f t="shared" si="1633"/>
        <v>7.6696169230598868E-2</v>
      </c>
      <c r="U1327" s="13">
        <f t="shared" si="1634"/>
        <v>3.5900755058083475E-2</v>
      </c>
      <c r="V1327" s="13">
        <f t="shared" si="1635"/>
        <v>2.0840168611660336E-3</v>
      </c>
      <c r="W1327" s="13">
        <f t="shared" si="1636"/>
        <v>5.4616329239981547E-2</v>
      </c>
      <c r="X1327" s="13">
        <f t="shared" si="1637"/>
        <v>3.3411745511914254E-2</v>
      </c>
      <c r="Y1327" s="13">
        <f t="shared" si="1638"/>
        <v>1.0219880699486017E-2</v>
      </c>
      <c r="Z1327" s="13">
        <f t="shared" si="1639"/>
        <v>5.6016018647351952E-3</v>
      </c>
      <c r="AA1327" s="13">
        <f t="shared" si="1640"/>
        <v>7.320807460443301E-3</v>
      </c>
      <c r="AB1327" s="13">
        <f t="shared" si="1641"/>
        <v>4.7838299799816157E-3</v>
      </c>
      <c r="AC1327" s="13">
        <f t="shared" si="1642"/>
        <v>1.0413690105302353E-4</v>
      </c>
      <c r="AD1327" s="13">
        <f t="shared" si="1643"/>
        <v>1.78447005078692E-2</v>
      </c>
      <c r="AE1327" s="13">
        <f t="shared" si="1644"/>
        <v>1.0916562874181438E-2</v>
      </c>
      <c r="AF1327" s="13">
        <f t="shared" si="1645"/>
        <v>3.3391242664286818E-3</v>
      </c>
      <c r="AG1327" s="13">
        <f t="shared" si="1646"/>
        <v>6.8090729015222377E-4</v>
      </c>
      <c r="AH1327" s="13">
        <f t="shared" si="1647"/>
        <v>8.5670026971799778E-4</v>
      </c>
      <c r="AI1327" s="13">
        <f t="shared" si="1648"/>
        <v>1.1196328974036769E-3</v>
      </c>
      <c r="AJ1327" s="13">
        <f t="shared" si="1649"/>
        <v>7.316315106105874E-4</v>
      </c>
      <c r="AK1327" s="13">
        <f t="shared" si="1650"/>
        <v>3.1872629475822209E-4</v>
      </c>
      <c r="AL1327" s="13">
        <f t="shared" si="1651"/>
        <v>3.3303359451276813E-6</v>
      </c>
      <c r="AM1327" s="13">
        <f t="shared" si="1652"/>
        <v>4.6642949556915964E-3</v>
      </c>
      <c r="AN1327" s="13">
        <f t="shared" si="1653"/>
        <v>2.8534000402573676E-3</v>
      </c>
      <c r="AO1327" s="13">
        <f t="shared" si="1654"/>
        <v>8.7278912108738112E-4</v>
      </c>
      <c r="AP1327" s="13">
        <f t="shared" si="1655"/>
        <v>1.7797734612301911E-4</v>
      </c>
      <c r="AQ1327" s="13">
        <f t="shared" si="1656"/>
        <v>2.7219578275845887E-5</v>
      </c>
      <c r="AR1327" s="13">
        <f t="shared" si="1657"/>
        <v>1.048179245662381E-4</v>
      </c>
      <c r="AS1327" s="13">
        <f t="shared" si="1658"/>
        <v>1.3698793000329988E-4</v>
      </c>
      <c r="AT1327" s="13">
        <f t="shared" si="1659"/>
        <v>8.9515667497930165E-5</v>
      </c>
      <c r="AU1327" s="13">
        <f t="shared" si="1660"/>
        <v>3.8996402711815376E-5</v>
      </c>
      <c r="AV1327" s="13">
        <f t="shared" si="1661"/>
        <v>1.2741228437724988E-5</v>
      </c>
      <c r="AW1327" s="13">
        <f t="shared" si="1662"/>
        <v>7.3962051364176757E-8</v>
      </c>
      <c r="AX1327" s="13">
        <f t="shared" si="1663"/>
        <v>1.0159714469148331E-3</v>
      </c>
      <c r="AY1327" s="13">
        <f t="shared" si="1664"/>
        <v>6.2152436650466433E-4</v>
      </c>
      <c r="AZ1327" s="13">
        <f t="shared" si="1665"/>
        <v>1.9010993829209774E-4</v>
      </c>
      <c r="BA1327" s="13">
        <f t="shared" si="1666"/>
        <v>3.8766824048728025E-5</v>
      </c>
      <c r="BB1327" s="13">
        <f t="shared" si="1667"/>
        <v>5.9289377254278453E-6</v>
      </c>
      <c r="BC1327" s="13">
        <f t="shared" si="1668"/>
        <v>7.2541000537607675E-7</v>
      </c>
      <c r="BD1327" s="13">
        <f t="shared" si="1669"/>
        <v>1.0687126815455665E-5</v>
      </c>
      <c r="BE1327" s="13">
        <f t="shared" si="1670"/>
        <v>1.3967147185850569E-5</v>
      </c>
      <c r="BF1327" s="13">
        <f t="shared" si="1671"/>
        <v>9.1269245644717224E-6</v>
      </c>
      <c r="BG1327" s="13">
        <f t="shared" si="1672"/>
        <v>3.9760327525316071E-6</v>
      </c>
      <c r="BH1327" s="13">
        <f t="shared" si="1673"/>
        <v>1.2990824294809257E-6</v>
      </c>
      <c r="BI1327" s="13">
        <f t="shared" si="1674"/>
        <v>3.395575969562179E-7</v>
      </c>
      <c r="BJ1327" s="14">
        <f t="shared" si="1675"/>
        <v>0.53542326142611352</v>
      </c>
      <c r="BK1327" s="14">
        <f t="shared" si="1676"/>
        <v>0.29044506671604731</v>
      </c>
      <c r="BL1327" s="14">
        <f t="shared" si="1677"/>
        <v>0.16873142012811135</v>
      </c>
      <c r="BM1327" s="14">
        <f t="shared" si="1678"/>
        <v>0.30090141147921257</v>
      </c>
      <c r="BN1327" s="14">
        <f t="shared" si="1679"/>
        <v>0.6986784882513416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1.36507936507937</v>
      </c>
      <c r="F1328" s="10">
        <f>VLOOKUP(B1328,home!$B$2:$E$405,3,FALSE)</f>
        <v>0.88</v>
      </c>
      <c r="G1328" s="10">
        <f>VLOOKUP(C1328,away!$B$2:$E$405,4,FALSE)</f>
        <v>0.94</v>
      </c>
      <c r="H1328" s="10">
        <f>VLOOKUP(A1328,away!$A$2:$E$405,3,FALSE)</f>
        <v>1.0634920634920599</v>
      </c>
      <c r="I1328" s="10">
        <f>VLOOKUP(C1328,away!$B$2:$E$405,3,FALSE)</f>
        <v>1.47</v>
      </c>
      <c r="J1328" s="10">
        <f>VLOOKUP(B1328,home!$B$2:$E$405,4,FALSE)</f>
        <v>1.32</v>
      </c>
      <c r="K1328" s="12">
        <f t="shared" si="1624"/>
        <v>1.1291936507936549</v>
      </c>
      <c r="L1328" s="12">
        <f t="shared" si="1625"/>
        <v>2.0635999999999934</v>
      </c>
      <c r="M1328" s="13">
        <f t="shared" si="1626"/>
        <v>4.1057011622255085E-2</v>
      </c>
      <c r="N1328" s="13">
        <f t="shared" si="1627"/>
        <v>4.6361316844411742E-2</v>
      </c>
      <c r="O1328" s="13">
        <f t="shared" si="1628"/>
        <v>8.4725249183685319E-2</v>
      </c>
      <c r="P1328" s="13">
        <f t="shared" si="1629"/>
        <v>9.5671213440127759E-2</v>
      </c>
      <c r="Q1328" s="13">
        <f t="shared" si="1630"/>
        <v>2.6175452311571337E-2</v>
      </c>
      <c r="R1328" s="13">
        <f t="shared" si="1631"/>
        <v>8.7419512107726263E-2</v>
      </c>
      <c r="S1328" s="13">
        <f t="shared" si="1632"/>
        <v>5.5733361485965312E-2</v>
      </c>
      <c r="T1328" s="13">
        <f t="shared" si="1633"/>
        <v>5.4015663390158432E-2</v>
      </c>
      <c r="U1328" s="13">
        <f t="shared" si="1634"/>
        <v>9.8713558027523532E-2</v>
      </c>
      <c r="V1328" s="13">
        <f t="shared" si="1635"/>
        <v>1.4430011428761961E-2</v>
      </c>
      <c r="W1328" s="13">
        <f t="shared" si="1636"/>
        <v>9.8523848522928149E-3</v>
      </c>
      <c r="X1328" s="13">
        <f t="shared" si="1637"/>
        <v>2.0331381381191387E-2</v>
      </c>
      <c r="Y1328" s="13">
        <f t="shared" si="1638"/>
        <v>2.0977919309113212E-2</v>
      </c>
      <c r="Z1328" s="13">
        <f t="shared" si="1639"/>
        <v>6.0132968395167775E-2</v>
      </c>
      <c r="AA1328" s="13">
        <f t="shared" si="1640"/>
        <v>6.7901766115198964E-2</v>
      </c>
      <c r="AB1328" s="13">
        <f t="shared" si="1641"/>
        <v>3.8337121587479213E-2</v>
      </c>
      <c r="AC1328" s="13">
        <f t="shared" si="1642"/>
        <v>2.1015544129925254E-3</v>
      </c>
      <c r="AD1328" s="13">
        <f t="shared" si="1643"/>
        <v>2.7813126050961578E-3</v>
      </c>
      <c r="AE1328" s="13">
        <f t="shared" si="1644"/>
        <v>5.7395166918764121E-3</v>
      </c>
      <c r="AF1328" s="13">
        <f t="shared" si="1645"/>
        <v>5.9220333226780658E-3</v>
      </c>
      <c r="AG1328" s="13">
        <f t="shared" si="1646"/>
        <v>4.0735693215594717E-3</v>
      </c>
      <c r="AH1328" s="13">
        <f t="shared" si="1647"/>
        <v>3.1022598395066964E-2</v>
      </c>
      <c r="AI1328" s="13">
        <f t="shared" si="1648"/>
        <v>3.5030521138831039E-2</v>
      </c>
      <c r="AJ1328" s="13">
        <f t="shared" si="1649"/>
        <v>1.9778121026980466E-2</v>
      </c>
      <c r="AK1328" s="13">
        <f t="shared" si="1650"/>
        <v>7.4444428960982736E-3</v>
      </c>
      <c r="AL1328" s="13">
        <f t="shared" si="1651"/>
        <v>1.9588202146935202E-4</v>
      </c>
      <c r="AM1328" s="13">
        <f t="shared" si="1652"/>
        <v>6.2812810690938807E-4</v>
      </c>
      <c r="AN1328" s="13">
        <f t="shared" si="1653"/>
        <v>1.2962051614182088E-3</v>
      </c>
      <c r="AO1328" s="13">
        <f t="shared" si="1654"/>
        <v>1.3374244855513041E-3</v>
      </c>
      <c r="AP1328" s="13">
        <f t="shared" si="1655"/>
        <v>9.19969722794554E-4</v>
      </c>
      <c r="AQ1328" s="13">
        <f t="shared" si="1656"/>
        <v>4.7461237998970898E-4</v>
      </c>
      <c r="AR1328" s="13">
        <f t="shared" si="1657"/>
        <v>1.2803646809611992E-2</v>
      </c>
      <c r="AS1328" s="13">
        <f t="shared" si="1658"/>
        <v>1.4457796684418298E-2</v>
      </c>
      <c r="AT1328" s="13">
        <f t="shared" si="1659"/>
        <v>8.1628261102553498E-3</v>
      </c>
      <c r="AU1328" s="13">
        <f t="shared" si="1660"/>
        <v>3.0724704720776685E-3</v>
      </c>
      <c r="AV1328" s="13">
        <f t="shared" si="1661"/>
        <v>8.6735353733027203E-4</v>
      </c>
      <c r="AW1328" s="13">
        <f t="shared" si="1662"/>
        <v>1.2679029817731043E-5</v>
      </c>
      <c r="AX1328" s="13">
        <f t="shared" si="1663"/>
        <v>1.1821304503451996E-4</v>
      </c>
      <c r="AY1328" s="13">
        <f t="shared" si="1664"/>
        <v>2.4394443973323459E-4</v>
      </c>
      <c r="AZ1328" s="13">
        <f t="shared" si="1665"/>
        <v>2.5170187291675077E-4</v>
      </c>
      <c r="BA1328" s="13">
        <f t="shared" si="1666"/>
        <v>1.731373283170017E-4</v>
      </c>
      <c r="BB1328" s="13">
        <f t="shared" si="1667"/>
        <v>8.9321547678740921E-5</v>
      </c>
      <c r="BC1328" s="13">
        <f t="shared" si="1668"/>
        <v>3.6864789157969825E-5</v>
      </c>
      <c r="BD1328" s="13">
        <f t="shared" si="1669"/>
        <v>4.4036009260525356E-3</v>
      </c>
      <c r="BE1328" s="13">
        <f t="shared" si="1670"/>
        <v>4.9725182063275822E-3</v>
      </c>
      <c r="BF1328" s="13">
        <f t="shared" si="1671"/>
        <v>2.80746799352048E-3</v>
      </c>
      <c r="BG1328" s="13">
        <f t="shared" si="1672"/>
        <v>1.0567250110299091E-3</v>
      </c>
      <c r="BH1328" s="13">
        <f t="shared" si="1673"/>
        <v>2.9831179327245716E-4</v>
      </c>
      <c r="BI1328" s="13">
        <f t="shared" si="1674"/>
        <v>6.7370356584025572E-5</v>
      </c>
      <c r="BJ1328" s="14">
        <f t="shared" si="1675"/>
        <v>0.20180007290945043</v>
      </c>
      <c r="BK1328" s="14">
        <f t="shared" si="1676"/>
        <v>0.20943297885130527</v>
      </c>
      <c r="BL1328" s="14">
        <f t="shared" si="1677"/>
        <v>0.52334297837907062</v>
      </c>
      <c r="BM1328" s="14">
        <f t="shared" si="1678"/>
        <v>0.61306797761530096</v>
      </c>
      <c r="BN1328" s="14">
        <f t="shared" si="1679"/>
        <v>0.38140975550977746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1.36507936507937</v>
      </c>
      <c r="F1329" s="10">
        <f>VLOOKUP(B1329,home!$B$2:$E$405,3,FALSE)</f>
        <v>0.42</v>
      </c>
      <c r="G1329" s="10">
        <f>VLOOKUP(C1329,away!$B$2:$E$405,4,FALSE)</f>
        <v>0.98</v>
      </c>
      <c r="H1329" s="10">
        <f>VLOOKUP(A1329,away!$A$2:$E$405,3,FALSE)</f>
        <v>1.0634920634920599</v>
      </c>
      <c r="I1329" s="10">
        <f>VLOOKUP(C1329,away!$B$2:$E$405,3,FALSE)</f>
        <v>0.85</v>
      </c>
      <c r="J1329" s="10">
        <f>VLOOKUP(B1329,home!$B$2:$E$405,4,FALSE)</f>
        <v>1.34</v>
      </c>
      <c r="K1329" s="12">
        <f t="shared" si="1624"/>
        <v>0.56186666666666862</v>
      </c>
      <c r="L1329" s="12">
        <f t="shared" si="1625"/>
        <v>1.2113174603174561</v>
      </c>
      <c r="M1329" s="13">
        <f t="shared" si="1626"/>
        <v>0.1697914895181884</v>
      </c>
      <c r="N1329" s="13">
        <f t="shared" si="1627"/>
        <v>9.5400178243953124E-2</v>
      </c>
      <c r="O1329" s="13">
        <f t="shared" si="1628"/>
        <v>0.20567139586668992</v>
      </c>
      <c r="P1329" s="13">
        <f t="shared" si="1629"/>
        <v>0.11555990162429791</v>
      </c>
      <c r="Q1329" s="13">
        <f t="shared" si="1630"/>
        <v>2.6801090074667987E-2</v>
      </c>
      <c r="R1329" s="13">
        <f t="shared" si="1631"/>
        <v>0.12456667645059251</v>
      </c>
      <c r="S1329" s="13">
        <f t="shared" si="1632"/>
        <v>1.9662485589401254E-2</v>
      </c>
      <c r="T1329" s="13">
        <f t="shared" si="1633"/>
        <v>3.2464628362986206E-2</v>
      </c>
      <c r="U1329" s="13">
        <f t="shared" si="1634"/>
        <v>6.9989863275039824E-2</v>
      </c>
      <c r="V1329" s="13">
        <f t="shared" si="1635"/>
        <v>1.4869184595818186E-3</v>
      </c>
      <c r="W1329" s="13">
        <f t="shared" si="1636"/>
        <v>5.0195463810956131E-3</v>
      </c>
      <c r="X1329" s="13">
        <f t="shared" si="1637"/>
        <v>6.080264174294415E-3</v>
      </c>
      <c r="Y1329" s="13">
        <f t="shared" si="1638"/>
        <v>3.6825650788327633E-3</v>
      </c>
      <c r="Z1329" s="13">
        <f t="shared" si="1639"/>
        <v>5.029659671943934E-2</v>
      </c>
      <c r="AA1329" s="13">
        <f t="shared" si="1640"/>
        <v>2.8259981143429078E-2</v>
      </c>
      <c r="AB1329" s="13">
        <f t="shared" si="1641"/>
        <v>7.9391707025607029E-3</v>
      </c>
      <c r="AC1329" s="13">
        <f t="shared" si="1642"/>
        <v>6.3249692093011566E-5</v>
      </c>
      <c r="AD1329" s="13">
        <f t="shared" si="1643"/>
        <v>7.0507894833123281E-4</v>
      </c>
      <c r="AE1329" s="13">
        <f t="shared" si="1644"/>
        <v>8.5407444101589169E-4</v>
      </c>
      <c r="AF1329" s="13">
        <f t="shared" si="1645"/>
        <v>5.1727764140671053E-4</v>
      </c>
      <c r="AG1329" s="13">
        <f t="shared" si="1646"/>
        <v>2.0886247962259347E-4</v>
      </c>
      <c r="AH1329" s="13">
        <f t="shared" si="1647"/>
        <v>1.5231286450200634E-2</v>
      </c>
      <c r="AI1329" s="13">
        <f t="shared" si="1648"/>
        <v>8.5579521468194253E-3</v>
      </c>
      <c r="AJ1329" s="13">
        <f t="shared" si="1649"/>
        <v>2.4042140231131455E-3</v>
      </c>
      <c r="AK1329" s="13">
        <f t="shared" si="1650"/>
        <v>4.5028257303994805E-4</v>
      </c>
      <c r="AL1329" s="13">
        <f t="shared" si="1651"/>
        <v>1.7219068439240205E-6</v>
      </c>
      <c r="AM1329" s="13">
        <f t="shared" si="1652"/>
        <v>7.9232071687142025E-5</v>
      </c>
      <c r="AN1329" s="13">
        <f t="shared" si="1653"/>
        <v>9.5975191851759484E-5</v>
      </c>
      <c r="AO1329" s="13">
        <f t="shared" si="1654"/>
        <v>5.8128212823676966E-5</v>
      </c>
      <c r="AP1329" s="13">
        <f t="shared" si="1655"/>
        <v>2.3470573043456322E-5</v>
      </c>
      <c r="AQ1329" s="13">
        <f t="shared" si="1656"/>
        <v>7.107578732798713E-6</v>
      </c>
      <c r="AR1329" s="13">
        <f t="shared" si="1657"/>
        <v>3.689984644044944E-3</v>
      </c>
      <c r="AS1329" s="13">
        <f t="shared" si="1658"/>
        <v>2.0732793720007262E-3</v>
      </c>
      <c r="AT1329" s="13">
        <f t="shared" si="1659"/>
        <v>5.8245328490740596E-4</v>
      </c>
      <c r="AU1329" s="13">
        <f t="shared" si="1660"/>
        <v>1.0908702855999189E-4</v>
      </c>
      <c r="AV1329" s="13">
        <f t="shared" si="1661"/>
        <v>1.5323091278393578E-5</v>
      </c>
      <c r="AW1329" s="13">
        <f t="shared" si="1662"/>
        <v>3.2553553062627526E-8</v>
      </c>
      <c r="AX1329" s="13">
        <f t="shared" si="1663"/>
        <v>7.4196433353248357E-6</v>
      </c>
      <c r="AY1329" s="13">
        <f t="shared" si="1664"/>
        <v>8.9875435214070185E-6</v>
      </c>
      <c r="AZ1329" s="13">
        <f t="shared" si="1665"/>
        <v>5.4433841964216794E-6</v>
      </c>
      <c r="BA1329" s="13">
        <f t="shared" si="1666"/>
        <v>2.1978887734472287E-6</v>
      </c>
      <c r="BB1329" s="13">
        <f t="shared" si="1667"/>
        <v>6.6558526177808619E-7</v>
      </c>
      <c r="BC1329" s="13">
        <f t="shared" si="1668"/>
        <v>1.6124700978435216E-7</v>
      </c>
      <c r="BD1329" s="13">
        <f t="shared" si="1669"/>
        <v>7.4495713793915443E-4</v>
      </c>
      <c r="BE1329" s="13">
        <f t="shared" si="1670"/>
        <v>4.1856658390341432E-4</v>
      </c>
      <c r="BF1329" s="13">
        <f t="shared" si="1671"/>
        <v>1.1758930563793292E-4</v>
      </c>
      <c r="BG1329" s="13">
        <f t="shared" si="1672"/>
        <v>2.2023170398144494E-5</v>
      </c>
      <c r="BH1329" s="13">
        <f t="shared" si="1673"/>
        <v>3.093521335259373E-6</v>
      </c>
      <c r="BI1329" s="13">
        <f t="shared" si="1674"/>
        <v>3.4762930418088125E-7</v>
      </c>
      <c r="BJ1329" s="14">
        <f t="shared" si="1675"/>
        <v>0.17202235474644351</v>
      </c>
      <c r="BK1329" s="14">
        <f t="shared" si="1676"/>
        <v>0.30657475433392778</v>
      </c>
      <c r="BL1329" s="14">
        <f t="shared" si="1677"/>
        <v>0.47084752740079477</v>
      </c>
      <c r="BM1329" s="14">
        <f t="shared" si="1678"/>
        <v>0.26194154643224737</v>
      </c>
      <c r="BN1329" s="14">
        <f t="shared" si="1679"/>
        <v>0.73779073177838994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1.36507936507937</v>
      </c>
      <c r="F1330" s="10">
        <f>VLOOKUP(B1330,home!$B$2:$E$405,3,FALSE)</f>
        <v>0.42</v>
      </c>
      <c r="G1330" s="10">
        <f>VLOOKUP(C1330,away!$B$2:$E$405,4,FALSE)</f>
        <v>1.03</v>
      </c>
      <c r="H1330" s="10">
        <f>VLOOKUP(A1330,away!$A$2:$E$405,3,FALSE)</f>
        <v>1.0634920634920599</v>
      </c>
      <c r="I1330" s="10">
        <f>VLOOKUP(C1330,away!$B$2:$E$405,3,FALSE)</f>
        <v>0.59</v>
      </c>
      <c r="J1330" s="10">
        <f>VLOOKUP(B1330,home!$B$2:$E$405,4,FALSE)</f>
        <v>1.21</v>
      </c>
      <c r="K1330" s="12">
        <f t="shared" si="1624"/>
        <v>0.59053333333333546</v>
      </c>
      <c r="L1330" s="12">
        <f t="shared" si="1625"/>
        <v>0.75922698412698142</v>
      </c>
      <c r="M1330" s="13">
        <f t="shared" si="1626"/>
        <v>0.25930240345692712</v>
      </c>
      <c r="N1330" s="13">
        <f t="shared" si="1627"/>
        <v>0.15312671265476457</v>
      </c>
      <c r="O1330" s="13">
        <f t="shared" si="1628"/>
        <v>0.19686938175348057</v>
      </c>
      <c r="P1330" s="13">
        <f t="shared" si="1629"/>
        <v>0.1162579322381558</v>
      </c>
      <c r="Q1330" s="13">
        <f t="shared" si="1630"/>
        <v>4.5213214023196974E-2</v>
      </c>
      <c r="R1330" s="13">
        <f t="shared" si="1631"/>
        <v>7.4734273487819192E-2</v>
      </c>
      <c r="S1330" s="13">
        <f t="shared" si="1632"/>
        <v>1.3031027314153639E-2</v>
      </c>
      <c r="T1330" s="13">
        <f t="shared" si="1633"/>
        <v>3.4327092125519584E-2</v>
      </c>
      <c r="U1330" s="13">
        <f t="shared" si="1634"/>
        <v>4.4133079637006987E-2</v>
      </c>
      <c r="V1330" s="13">
        <f t="shared" si="1635"/>
        <v>6.4916066693024635E-4</v>
      </c>
      <c r="W1330" s="13">
        <f t="shared" si="1636"/>
        <v>8.8999699959440084E-3</v>
      </c>
      <c r="X1330" s="13">
        <f t="shared" si="1637"/>
        <v>6.7570973788411929E-3</v>
      </c>
      <c r="Y1330" s="13">
        <f t="shared" si="1638"/>
        <v>2.5650853321949646E-3</v>
      </c>
      <c r="Z1330" s="13">
        <f t="shared" si="1639"/>
        <v>1.8913425690359333E-2</v>
      </c>
      <c r="AA1330" s="13">
        <f t="shared" si="1640"/>
        <v>1.1169008317680237E-2</v>
      </c>
      <c r="AB1330" s="13">
        <f t="shared" si="1641"/>
        <v>3.2978358559337291E-3</v>
      </c>
      <c r="AC1330" s="13">
        <f t="shared" si="1642"/>
        <v>1.8190652068181891E-5</v>
      </c>
      <c r="AD1330" s="13">
        <f t="shared" si="1643"/>
        <v>1.3139322370678713E-3</v>
      </c>
      <c r="AE1330" s="13">
        <f t="shared" si="1644"/>
        <v>9.9757280969625791E-4</v>
      </c>
      <c r="AF1330" s="13">
        <f t="shared" si="1645"/>
        <v>3.7869209787638449E-4</v>
      </c>
      <c r="AG1330" s="13">
        <f t="shared" si="1646"/>
        <v>9.5837753127802348E-5</v>
      </c>
      <c r="AH1330" s="13">
        <f t="shared" si="1647"/>
        <v>3.5898957866003218E-3</v>
      </c>
      <c r="AI1330" s="13">
        <f t="shared" si="1648"/>
        <v>2.1199531251803842E-3</v>
      </c>
      <c r="AJ1330" s="13">
        <f t="shared" si="1649"/>
        <v>6.2595149276159685E-4</v>
      </c>
      <c r="AK1330" s="13">
        <f t="shared" si="1650"/>
        <v>1.232150738418277E-4</v>
      </c>
      <c r="AL1330" s="13">
        <f t="shared" si="1651"/>
        <v>3.2623031137647766E-7</v>
      </c>
      <c r="AM1330" s="13">
        <f t="shared" si="1652"/>
        <v>1.5518415674596329E-4</v>
      </c>
      <c r="AN1330" s="13">
        <f t="shared" si="1653"/>
        <v>1.1781999931052648E-4</v>
      </c>
      <c r="AO1330" s="13">
        <f t="shared" si="1654"/>
        <v>4.4726061373187015E-5</v>
      </c>
      <c r="AP1330" s="13">
        <f t="shared" si="1655"/>
        <v>1.1319077562747686E-5</v>
      </c>
      <c r="AQ1330" s="13">
        <f t="shared" si="1656"/>
        <v>2.1484372802660774E-6</v>
      </c>
      <c r="AR1330" s="13">
        <f t="shared" si="1657"/>
        <v>5.451091502781441E-4</v>
      </c>
      <c r="AS1330" s="13">
        <f t="shared" si="1658"/>
        <v>3.2190512354425446E-4</v>
      </c>
      <c r="AT1330" s="13">
        <f t="shared" si="1659"/>
        <v>9.504785281183386E-5</v>
      </c>
      <c r="AU1330" s="13">
        <f t="shared" si="1660"/>
        <v>1.8709641782382836E-5</v>
      </c>
      <c r="AV1330" s="13">
        <f t="shared" si="1661"/>
        <v>2.7621667818057948E-6</v>
      </c>
      <c r="AW1330" s="13">
        <f t="shared" si="1662"/>
        <v>4.0629161730786157E-9</v>
      </c>
      <c r="AX1330" s="13">
        <f t="shared" si="1663"/>
        <v>1.5273569560619423E-5</v>
      </c>
      <c r="AY1330" s="13">
        <f t="shared" si="1664"/>
        <v>1.1596106154362749E-5</v>
      </c>
      <c r="AZ1330" s="13">
        <f t="shared" si="1665"/>
        <v>4.4020383515965783E-6</v>
      </c>
      <c r="BA1330" s="13">
        <f t="shared" si="1666"/>
        <v>1.1140487672313264E-6</v>
      </c>
      <c r="BB1330" s="13">
        <f t="shared" si="1667"/>
        <v>2.1145397142885536E-7</v>
      </c>
      <c r="BC1330" s="13">
        <f t="shared" si="1668"/>
        <v>3.210831220192055E-8</v>
      </c>
      <c r="BD1330" s="13">
        <f t="shared" si="1669"/>
        <v>6.8976929364282782E-5</v>
      </c>
      <c r="BE1330" s="13">
        <f t="shared" si="1670"/>
        <v>4.0733176020587935E-5</v>
      </c>
      <c r="BF1330" s="13">
        <f t="shared" si="1671"/>
        <v>1.2027149106345638E-5</v>
      </c>
      <c r="BG1330" s="13">
        <f t="shared" si="1672"/>
        <v>2.3674774840891128E-6</v>
      </c>
      <c r="BH1330" s="13">
        <f t="shared" si="1673"/>
        <v>3.4951859256769053E-7</v>
      </c>
      <c r="BI1330" s="13">
        <f t="shared" si="1674"/>
        <v>4.1280475906194856E-8</v>
      </c>
      <c r="BJ1330" s="14">
        <f t="shared" si="1675"/>
        <v>0.25403903346561979</v>
      </c>
      <c r="BK1330" s="14">
        <f t="shared" si="1676"/>
        <v>0.38927063666470074</v>
      </c>
      <c r="BL1330" s="14">
        <f t="shared" si="1677"/>
        <v>0.33777062399654711</v>
      </c>
      <c r="BM1330" s="14">
        <f t="shared" si="1678"/>
        <v>0.15447821015964436</v>
      </c>
      <c r="BN1330" s="14">
        <f t="shared" si="1679"/>
        <v>0.8455039176143444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1.55833333333333</v>
      </c>
      <c r="F1331" s="10">
        <f>VLOOKUP(B1331,home!$B$2:$E$405,3,FALSE)</f>
        <v>1.28</v>
      </c>
      <c r="G1331" s="10">
        <f>VLOOKUP(C1331,away!$B$2:$E$405,4,FALSE)</f>
        <v>0.46</v>
      </c>
      <c r="H1331" s="10">
        <f>VLOOKUP(A1331,away!$A$2:$E$405,3,FALSE)</f>
        <v>1.1000000000000001</v>
      </c>
      <c r="I1331" s="10">
        <f>VLOOKUP(C1331,away!$B$2:$E$405,3,FALSE)</f>
        <v>1.28</v>
      </c>
      <c r="J1331" s="10">
        <f>VLOOKUP(B1331,home!$B$2:$E$405,4,FALSE)</f>
        <v>0.91</v>
      </c>
      <c r="K1331" s="12">
        <f t="shared" si="1624"/>
        <v>0.91754666666666473</v>
      </c>
      <c r="L1331" s="12">
        <f t="shared" si="1625"/>
        <v>1.2812800000000002</v>
      </c>
      <c r="M1331" s="13">
        <f t="shared" si="1626"/>
        <v>0.1109332437032884</v>
      </c>
      <c r="N1331" s="13">
        <f t="shared" si="1627"/>
        <v>0.10178642798247305</v>
      </c>
      <c r="O1331" s="13">
        <f t="shared" si="1628"/>
        <v>0.14213654649214938</v>
      </c>
      <c r="P1331" s="13">
        <f t="shared" si="1629"/>
        <v>0.13041691444538309</v>
      </c>
      <c r="Q1331" s="13">
        <f t="shared" si="1630"/>
        <v>4.6696898853612327E-2</v>
      </c>
      <c r="R1331" s="13">
        <f t="shared" si="1631"/>
        <v>9.1058357144730609E-2</v>
      </c>
      <c r="S1331" s="13">
        <f t="shared" si="1632"/>
        <v>3.8330645994060539E-2</v>
      </c>
      <c r="T1331" s="13">
        <f t="shared" si="1633"/>
        <v>5.9831802563156414E-2</v>
      </c>
      <c r="U1331" s="13">
        <f t="shared" si="1634"/>
        <v>8.3550292070290244E-2</v>
      </c>
      <c r="V1331" s="13">
        <f t="shared" si="1635"/>
        <v>5.0069797858834841E-3</v>
      </c>
      <c r="W1331" s="13">
        <f t="shared" si="1636"/>
        <v>1.4282194628934134E-2</v>
      </c>
      <c r="X1331" s="13">
        <f t="shared" si="1637"/>
        <v>1.8299490334160728E-2</v>
      </c>
      <c r="Y1331" s="13">
        <f t="shared" si="1638"/>
        <v>1.1723385487676733E-2</v>
      </c>
      <c r="Z1331" s="13">
        <f t="shared" si="1639"/>
        <v>3.8890417280800164E-2</v>
      </c>
      <c r="AA1331" s="13">
        <f t="shared" si="1640"/>
        <v>3.568377274127385E-2</v>
      </c>
      <c r="AB1331" s="13">
        <f t="shared" si="1641"/>
        <v>1.6370763366423305E-2</v>
      </c>
      <c r="AC1331" s="13">
        <f t="shared" si="1642"/>
        <v>3.6789854001738912E-4</v>
      </c>
      <c r="AD1331" s="13">
        <f t="shared" si="1643"/>
        <v>3.2761450186157633E-3</v>
      </c>
      <c r="AE1331" s="13">
        <f t="shared" si="1644"/>
        <v>4.197659089452006E-3</v>
      </c>
      <c r="AF1331" s="13">
        <f t="shared" si="1645"/>
        <v>2.689188319066534E-3</v>
      </c>
      <c r="AG1331" s="13">
        <f t="shared" si="1646"/>
        <v>1.1485344031511903E-3</v>
      </c>
      <c r="AH1331" s="13">
        <f t="shared" si="1647"/>
        <v>1.2457378463385904E-2</v>
      </c>
      <c r="AI1331" s="13">
        <f t="shared" si="1648"/>
        <v>1.1430226084484836E-2</v>
      </c>
      <c r="AJ1331" s="13">
        <f t="shared" si="1649"/>
        <v>5.2438829215327113E-3</v>
      </c>
      <c r="AK1331" s="13">
        <f t="shared" si="1650"/>
        <v>1.603835765014197E-3</v>
      </c>
      <c r="AL1331" s="13">
        <f t="shared" si="1651"/>
        <v>1.7300564128949887E-5</v>
      </c>
      <c r="AM1331" s="13">
        <f t="shared" si="1652"/>
        <v>6.0120318826949865E-4</v>
      </c>
      <c r="AN1331" s="13">
        <f t="shared" si="1653"/>
        <v>7.703096210659433E-4</v>
      </c>
      <c r="AO1331" s="13">
        <f t="shared" si="1654"/>
        <v>4.9349115563968602E-4</v>
      </c>
      <c r="AP1331" s="13">
        <f t="shared" si="1655"/>
        <v>2.1076678263267244E-4</v>
      </c>
      <c r="AQ1331" s="13">
        <f t="shared" si="1656"/>
        <v>6.751281581289761E-5</v>
      </c>
      <c r="AR1331" s="13">
        <f t="shared" si="1657"/>
        <v>3.1922779755134182E-3</v>
      </c>
      <c r="AS1331" s="13">
        <f t="shared" si="1658"/>
        <v>2.9290640155057459E-3</v>
      </c>
      <c r="AT1331" s="13">
        <f t="shared" si="1659"/>
        <v>1.3437764619402862E-3</v>
      </c>
      <c r="AU1331" s="13">
        <f t="shared" si="1660"/>
        <v>4.1099253779947807E-4</v>
      </c>
      <c r="AV1331" s="13">
        <f t="shared" si="1661"/>
        <v>9.4276208270696062E-5</v>
      </c>
      <c r="AW1331" s="13">
        <f t="shared" si="1662"/>
        <v>5.6497596525933507E-7</v>
      </c>
      <c r="AX1331" s="13">
        <f t="shared" si="1663"/>
        <v>9.193866356434159E-5</v>
      </c>
      <c r="AY1331" s="13">
        <f t="shared" si="1664"/>
        <v>1.177991708517196E-4</v>
      </c>
      <c r="AZ1331" s="13">
        <f t="shared" si="1665"/>
        <v>7.546686081444567E-5</v>
      </c>
      <c r="BA1331" s="13">
        <f t="shared" si="1666"/>
        <v>3.2231393141444336E-5</v>
      </c>
      <c r="BB1331" s="13">
        <f t="shared" si="1667"/>
        <v>1.0324359851067445E-5</v>
      </c>
      <c r="BC1331" s="13">
        <f t="shared" si="1668"/>
        <v>2.6456791579951392E-6</v>
      </c>
      <c r="BD1331" s="13">
        <f t="shared" si="1669"/>
        <v>6.8170032074430518E-4</v>
      </c>
      <c r="BE1331" s="13">
        <f t="shared" si="1670"/>
        <v>6.2549185696453345E-4</v>
      </c>
      <c r="BF1331" s="13">
        <f t="shared" si="1671"/>
        <v>2.8695898419247489E-4</v>
      </c>
      <c r="BG1331" s="13">
        <f t="shared" si="1672"/>
        <v>8.7766086471952509E-5</v>
      </c>
      <c r="BH1331" s="13">
        <f t="shared" si="1673"/>
        <v>2.0132370022179566E-5</v>
      </c>
      <c r="BI1331" s="13">
        <f t="shared" si="1674"/>
        <v>3.6944778011901506E-6</v>
      </c>
      <c r="BJ1331" s="14">
        <f t="shared" si="1675"/>
        <v>0.2664054163711006</v>
      </c>
      <c r="BK1331" s="14">
        <f t="shared" si="1676"/>
        <v>0.2851907822036136</v>
      </c>
      <c r="BL1331" s="14">
        <f t="shared" si="1677"/>
        <v>0.40921118634451126</v>
      </c>
      <c r="BM1331" s="14">
        <f t="shared" si="1678"/>
        <v>0.37655217938350227</v>
      </c>
      <c r="BN1331" s="14">
        <f t="shared" si="1679"/>
        <v>0.62302838862163679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1.55833333333333</v>
      </c>
      <c r="F1332" s="10">
        <f>VLOOKUP(B1332,home!$B$2:$E$405,3,FALSE)</f>
        <v>1.54</v>
      </c>
      <c r="G1332" s="10">
        <f>VLOOKUP(C1332,away!$B$2:$E$405,4,FALSE)</f>
        <v>1.18</v>
      </c>
      <c r="H1332" s="10">
        <f>VLOOKUP(A1332,away!$A$2:$E$405,3,FALSE)</f>
        <v>1.1000000000000001</v>
      </c>
      <c r="I1332" s="10">
        <f>VLOOKUP(C1332,away!$B$2:$E$405,3,FALSE)</f>
        <v>0.32</v>
      </c>
      <c r="J1332" s="10">
        <f>VLOOKUP(B1332,home!$B$2:$E$405,4,FALSE)</f>
        <v>1.64</v>
      </c>
      <c r="K1332" s="12">
        <f t="shared" si="1624"/>
        <v>2.831803333333327</v>
      </c>
      <c r="L1332" s="12">
        <f t="shared" si="1625"/>
        <v>0.57728000000000002</v>
      </c>
      <c r="M1332" s="13">
        <f t="shared" si="1626"/>
        <v>3.307150202903425E-2</v>
      </c>
      <c r="N1332" s="13">
        <f t="shared" si="1627"/>
        <v>9.3651989684159095E-2</v>
      </c>
      <c r="O1332" s="13">
        <f t="shared" si="1628"/>
        <v>1.9091516691320892E-2</v>
      </c>
      <c r="P1332" s="13">
        <f t="shared" si="1629"/>
        <v>5.4063420604871362E-2</v>
      </c>
      <c r="Q1332" s="13">
        <f t="shared" si="1630"/>
        <v>0.13260200828045005</v>
      </c>
      <c r="R1332" s="13">
        <f t="shared" si="1631"/>
        <v>5.5105753777828625E-3</v>
      </c>
      <c r="S1332" s="13">
        <f t="shared" si="1632"/>
        <v>2.2094955385857491E-2</v>
      </c>
      <c r="T1332" s="13">
        <f t="shared" si="1633"/>
        <v>7.6548487340138208E-2</v>
      </c>
      <c r="U1332" s="13">
        <f t="shared" si="1634"/>
        <v>1.5604865723390069E-2</v>
      </c>
      <c r="V1332" s="13">
        <f t="shared" si="1635"/>
        <v>4.0132870127639608E-3</v>
      </c>
      <c r="W1332" s="13">
        <f t="shared" si="1636"/>
        <v>0.12516760301842395</v>
      </c>
      <c r="X1332" s="13">
        <f t="shared" si="1637"/>
        <v>7.2256753870475782E-2</v>
      </c>
      <c r="Y1332" s="13">
        <f t="shared" si="1638"/>
        <v>2.0856189437174127E-2</v>
      </c>
      <c r="Z1332" s="13">
        <f t="shared" si="1639"/>
        <v>1.0603816513621639E-3</v>
      </c>
      <c r="AA1332" s="13">
        <f t="shared" si="1640"/>
        <v>3.0027922949328735E-3</v>
      </c>
      <c r="AB1332" s="13">
        <f t="shared" si="1641"/>
        <v>4.2516586150492712E-3</v>
      </c>
      <c r="AC1332" s="13">
        <f t="shared" si="1642"/>
        <v>4.1004341061648956E-4</v>
      </c>
      <c r="AD1332" s="13">
        <f t="shared" si="1643"/>
        <v>8.8612508863228898E-2</v>
      </c>
      <c r="AE1332" s="13">
        <f t="shared" si="1644"/>
        <v>5.1154229116564781E-2</v>
      </c>
      <c r="AF1332" s="13">
        <f t="shared" si="1645"/>
        <v>1.4765156692205256E-2</v>
      </c>
      <c r="AG1332" s="13">
        <f t="shared" si="1646"/>
        <v>2.8412098850920842E-3</v>
      </c>
      <c r="AH1332" s="13">
        <f t="shared" si="1647"/>
        <v>1.5303427992458747E-4</v>
      </c>
      <c r="AI1332" s="13">
        <f t="shared" si="1648"/>
        <v>4.3336298400471231E-4</v>
      </c>
      <c r="AJ1332" s="13">
        <f t="shared" si="1649"/>
        <v>6.1359937132391079E-4</v>
      </c>
      <c r="AK1332" s="13">
        <f t="shared" si="1650"/>
        <v>5.7919758168209479E-4</v>
      </c>
      <c r="AL1332" s="13">
        <f t="shared" si="1651"/>
        <v>2.6812630832374216E-5</v>
      </c>
      <c r="AM1332" s="13">
        <f t="shared" si="1652"/>
        <v>5.018663959478413E-2</v>
      </c>
      <c r="AN1332" s="13">
        <f t="shared" si="1653"/>
        <v>2.8971743305276982E-2</v>
      </c>
      <c r="AO1332" s="13">
        <f t="shared" si="1654"/>
        <v>8.3624039876351482E-3</v>
      </c>
      <c r="AP1332" s="13">
        <f t="shared" si="1655"/>
        <v>1.609149524660673E-3</v>
      </c>
      <c r="AQ1332" s="13">
        <f t="shared" si="1656"/>
        <v>2.3223245939902831E-4</v>
      </c>
      <c r="AR1332" s="13">
        <f t="shared" si="1657"/>
        <v>1.766872582297317E-5</v>
      </c>
      <c r="AS1332" s="13">
        <f t="shared" si="1658"/>
        <v>5.0034356681248064E-5</v>
      </c>
      <c r="AT1332" s="13">
        <f t="shared" si="1659"/>
        <v>7.0843729015573453E-5</v>
      </c>
      <c r="AU1332" s="13">
        <f t="shared" si="1660"/>
        <v>6.6871835990687948E-5</v>
      </c>
      <c r="AV1332" s="13">
        <f t="shared" si="1661"/>
        <v>4.7341972016137419E-5</v>
      </c>
      <c r="AW1332" s="13">
        <f t="shared" si="1662"/>
        <v>1.217549223548995E-6</v>
      </c>
      <c r="AX1332" s="13">
        <f t="shared" si="1663"/>
        <v>2.3686448882217992E-2</v>
      </c>
      <c r="AY1332" s="13">
        <f t="shared" si="1664"/>
        <v>1.3673713210726803E-2</v>
      </c>
      <c r="AZ1332" s="13">
        <f t="shared" si="1665"/>
        <v>3.9467805811441844E-3</v>
      </c>
      <c r="BA1332" s="13">
        <f t="shared" si="1666"/>
        <v>7.5946583129430506E-4</v>
      </c>
      <c r="BB1332" s="13">
        <f t="shared" si="1667"/>
        <v>1.0960610877239409E-4</v>
      </c>
      <c r="BC1332" s="13">
        <f t="shared" si="1668"/>
        <v>1.2654682894425533E-5</v>
      </c>
      <c r="BD1332" s="13">
        <f t="shared" si="1669"/>
        <v>1.6999670071809918E-6</v>
      </c>
      <c r="BE1332" s="13">
        <f t="shared" si="1670"/>
        <v>4.8139722374918127E-6</v>
      </c>
      <c r="BF1332" s="13">
        <f t="shared" si="1671"/>
        <v>6.8161113143517059E-6</v>
      </c>
      <c r="BG1332" s="13">
        <f t="shared" si="1672"/>
        <v>6.4339622467840546E-6</v>
      </c>
      <c r="BH1332" s="13">
        <f t="shared" si="1673"/>
        <v>4.5549289342459677E-6</v>
      </c>
      <c r="BI1332" s="13">
        <f t="shared" si="1674"/>
        <v>2.5797325878188303E-6</v>
      </c>
      <c r="BJ1332" s="14">
        <f t="shared" si="1675"/>
        <v>0.8100069743567182</v>
      </c>
      <c r="BK1332" s="14">
        <f t="shared" si="1676"/>
        <v>0.12735373428470273</v>
      </c>
      <c r="BL1332" s="14">
        <f t="shared" si="1677"/>
        <v>4.9520262213265775E-2</v>
      </c>
      <c r="BM1332" s="14">
        <f t="shared" si="1678"/>
        <v>0.63627784417692734</v>
      </c>
      <c r="BN1332" s="14">
        <f t="shared" si="1679"/>
        <v>0.33799101266761855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1.55833333333333</v>
      </c>
      <c r="F1333" s="15">
        <f>VLOOKUP(B1333,home!$B$2:$E$405,3,FALSE)</f>
        <v>1.07</v>
      </c>
      <c r="G1333" s="15">
        <f>VLOOKUP(C1333,away!$B$2:$E$405,4,FALSE)</f>
        <v>0.64</v>
      </c>
      <c r="H1333" s="15">
        <f>VLOOKUP(A1333,away!$A$2:$E$405,3,FALSE)</f>
        <v>1.1000000000000001</v>
      </c>
      <c r="I1333" s="15">
        <f>VLOOKUP(C1333,away!$B$2:$E$405,3,FALSE)</f>
        <v>0.32</v>
      </c>
      <c r="J1333" s="15">
        <f>VLOOKUP(B1333,home!$B$2:$E$405,4,FALSE)</f>
        <v>1.06</v>
      </c>
      <c r="K1333" s="20">
        <f t="shared" si="1624"/>
        <v>1.0671466666666645</v>
      </c>
      <c r="L1333" s="20">
        <f t="shared" si="1625"/>
        <v>0.37312000000000006</v>
      </c>
      <c r="M1333" s="21">
        <f t="shared" si="1626"/>
        <v>0.23686458636982302</v>
      </c>
      <c r="N1333" s="21">
        <f t="shared" si="1627"/>
        <v>0.25276925379593485</v>
      </c>
      <c r="O1333" s="21">
        <f t="shared" si="1628"/>
        <v>8.837891446630837E-2</v>
      </c>
      <c r="P1333" s="21">
        <f t="shared" si="1629"/>
        <v>9.4313263976339212E-2</v>
      </c>
      <c r="Q1333" s="21">
        <f t="shared" si="1630"/>
        <v>0.134870933312076</v>
      </c>
      <c r="R1333" s="21">
        <f t="shared" si="1631"/>
        <v>1.648797028283449E-2</v>
      </c>
      <c r="S1333" s="21">
        <f t="shared" si="1632"/>
        <v>9.3882668344336812E-3</v>
      </c>
      <c r="T1333" s="21">
        <f t="shared" si="1633"/>
        <v>5.0323042637401796E-2</v>
      </c>
      <c r="U1333" s="21">
        <f t="shared" si="1634"/>
        <v>1.7595082527425848E-2</v>
      </c>
      <c r="V1333" s="21">
        <f t="shared" si="1635"/>
        <v>4.1535128282292844E-4</v>
      </c>
      <c r="W1333" s="21">
        <f t="shared" si="1636"/>
        <v>4.7975688971401316E-2</v>
      </c>
      <c r="X1333" s="21">
        <f t="shared" si="1637"/>
        <v>1.7900689069009258E-2</v>
      </c>
      <c r="Y1333" s="21">
        <f t="shared" si="1638"/>
        <v>3.3395525527143677E-3</v>
      </c>
      <c r="Z1333" s="21">
        <f t="shared" si="1639"/>
        <v>2.0506638239770692E-3</v>
      </c>
      <c r="AA1333" s="21">
        <f t="shared" si="1640"/>
        <v>2.1883590642110444E-3</v>
      </c>
      <c r="AB1333" s="21">
        <f t="shared" si="1641"/>
        <v>1.1676500404212986E-3</v>
      </c>
      <c r="AC1333" s="21">
        <f t="shared" si="1642"/>
        <v>1.0336373985912118E-5</v>
      </c>
      <c r="AD1333" s="21">
        <f t="shared" si="1643"/>
        <v>1.2799274141716888E-2</v>
      </c>
      <c r="AE1333" s="21">
        <f t="shared" si="1644"/>
        <v>4.7756651677574053E-3</v>
      </c>
      <c r="AF1333" s="21">
        <f t="shared" si="1645"/>
        <v>8.9094809369682159E-4</v>
      </c>
      <c r="AG1333" s="21">
        <f t="shared" si="1646"/>
        <v>1.1081018424005273E-4</v>
      </c>
      <c r="AH1333" s="21">
        <f t="shared" si="1647"/>
        <v>1.91285921500581E-4</v>
      </c>
      <c r="AI1333" s="21">
        <f t="shared" si="1648"/>
        <v>2.0413013350960624E-4</v>
      </c>
      <c r="AJ1333" s="21">
        <f t="shared" si="1649"/>
        <v>1.0891839577049873E-4</v>
      </c>
      <c r="AK1333" s="21">
        <f t="shared" si="1650"/>
        <v>3.8743967661722762E-5</v>
      </c>
      <c r="AL1333" s="21">
        <f t="shared" si="1651"/>
        <v>1.6462691755354686E-7</v>
      </c>
      <c r="AM1333" s="21">
        <f t="shared" si="1652"/>
        <v>2.7317405472172024E-3</v>
      </c>
      <c r="AN1333" s="21">
        <f t="shared" si="1653"/>
        <v>1.0192670329776826E-3</v>
      </c>
      <c r="AO1333" s="21">
        <f t="shared" si="1654"/>
        <v>1.9015445767231649E-4</v>
      </c>
      <c r="AP1333" s="21">
        <f t="shared" si="1655"/>
        <v>2.3650143748898251E-5</v>
      </c>
      <c r="AQ1333" s="21">
        <f t="shared" si="1656"/>
        <v>2.2060854088972289E-6</v>
      </c>
      <c r="AR1333" s="21">
        <f t="shared" si="1657"/>
        <v>1.4274520606059362E-5</v>
      </c>
      <c r="AS1333" s="21">
        <f t="shared" si="1658"/>
        <v>1.5233007083020861E-5</v>
      </c>
      <c r="AT1333" s="21">
        <f t="shared" si="1659"/>
        <v>8.1279263659777E-6</v>
      </c>
      <c r="AU1333" s="21">
        <f t="shared" si="1660"/>
        <v>2.8912298427884005E-6</v>
      </c>
      <c r="AV1333" s="21">
        <f t="shared" si="1661"/>
        <v>7.7134157232470622E-7</v>
      </c>
      <c r="AW1333" s="21">
        <f t="shared" si="1662"/>
        <v>1.8208366517198266E-9</v>
      </c>
      <c r="AX1333" s="21">
        <f t="shared" si="1663"/>
        <v>4.8586130319350104E-4</v>
      </c>
      <c r="AY1333" s="21">
        <f t="shared" si="1664"/>
        <v>1.8128456944755913E-4</v>
      </c>
      <c r="AZ1333" s="21">
        <f t="shared" si="1665"/>
        <v>3.382044927613663E-5</v>
      </c>
      <c r="BA1333" s="21">
        <f t="shared" si="1666"/>
        <v>4.2063620113040345E-6</v>
      </c>
      <c r="BB1333" s="21">
        <f t="shared" si="1667"/>
        <v>3.9236944841444038E-7</v>
      </c>
      <c r="BC1333" s="21">
        <f t="shared" si="1668"/>
        <v>2.9280177718479208E-8</v>
      </c>
      <c r="BD1333" s="21">
        <f t="shared" si="1669"/>
        <v>8.87684854755478E-7</v>
      </c>
      <c r="BE1333" s="21">
        <f t="shared" si="1670"/>
        <v>9.4728993380279043E-7</v>
      </c>
      <c r="BF1333" s="21">
        <f t="shared" si="1671"/>
        <v>5.0544864761226647E-7</v>
      </c>
      <c r="BG1333" s="21">
        <f t="shared" si="1672"/>
        <v>1.7979594649020128E-7</v>
      </c>
      <c r="BH1333" s="21">
        <f t="shared" si="1673"/>
        <v>4.7967161244299056E-8</v>
      </c>
      <c r="BI1333" s="21">
        <f t="shared" si="1674"/>
        <v>1.0237599246263232E-8</v>
      </c>
      <c r="BJ1333" s="22">
        <f t="shared" si="1675"/>
        <v>0.53042847052652842</v>
      </c>
      <c r="BK1333" s="22">
        <f t="shared" si="1676"/>
        <v>0.3411732540337698</v>
      </c>
      <c r="BL1333" s="22">
        <f t="shared" si="1677"/>
        <v>0.12640493124925681</v>
      </c>
      <c r="BM1333" s="22">
        <f t="shared" si="1678"/>
        <v>0.17619111468160531</v>
      </c>
      <c r="BN1333" s="22">
        <f t="shared" si="1679"/>
        <v>0.82368492220331591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1.5952380952381</v>
      </c>
      <c r="F1334" s="10">
        <f>VLOOKUP(B1334,home!$B$2:$E$405,3,FALSE)</f>
        <v>1.25</v>
      </c>
      <c r="G1334" s="10">
        <f>VLOOKUP(C1334,away!$B$2:$E$405,4,FALSE)</f>
        <v>1.25</v>
      </c>
      <c r="H1334" s="10">
        <f>VLOOKUP(A1334,away!$A$2:$E$405,3,FALSE)</f>
        <v>1.4365079365079401</v>
      </c>
      <c r="I1334" s="10">
        <f>VLOOKUP(C1334,away!$B$2:$E$405,3,FALSE)</f>
        <v>0.72</v>
      </c>
      <c r="J1334" s="10">
        <f>VLOOKUP(B1334,home!$B$2:$E$405,4,FALSE)</f>
        <v>0.8</v>
      </c>
      <c r="K1334" s="12">
        <f t="shared" ref="K1334:K1397" si="1680">E1334*F1334*G1334</f>
        <v>2.4925595238095313</v>
      </c>
      <c r="L1334" s="12">
        <f t="shared" ref="L1334:L1397" si="1681">H1334*I1334*J1334</f>
        <v>0.82742857142857362</v>
      </c>
      <c r="M1334" s="13">
        <f t="shared" ref="M1334:M1397" si="1682">_xlfn.POISSON.DIST(0,K1334,FALSE) * _xlfn.POISSON.DIST(0,L1334,FALSE)</f>
        <v>3.6153262147462145E-2</v>
      </c>
      <c r="N1334" s="13">
        <f t="shared" ref="N1334:N1397" si="1683">_xlfn.POISSON.DIST(1,K1334,FALSE) * _xlfn.POISSON.DIST(0,L1334,FALSE)</f>
        <v>9.0114157882439386E-2</v>
      </c>
      <c r="O1334" s="13">
        <f t="shared" ref="O1334:O1397" si="1684">_xlfn.POISSON.DIST(0,K1334,FALSE) * _xlfn.POISSON.DIST(1,L1334,FALSE)</f>
        <v>2.9914242051157329E-2</v>
      </c>
      <c r="P1334" s="13">
        <f t="shared" ref="P1334:P1397" si="1685">_xlfn.POISSON.DIST(1,K1334,FALSE) * _xlfn.POISSON.DIST(1,L1334,FALSE)</f>
        <v>7.4563028922155758E-2</v>
      </c>
      <c r="Q1334" s="13">
        <f t="shared" ref="Q1334:Q1397" si="1686">_xlfn.POISSON.DIST(2,K1334,FALSE) * _xlfn.POISSON.DIST(0,L1334,FALSE)</f>
        <v>0.11230745122997504</v>
      </c>
      <c r="R1334" s="13">
        <f t="shared" ref="R1334:R1397" si="1687">_xlfn.POISSON.DIST(0,K1334,FALSE) * _xlfn.POISSON.DIST(2,L1334,FALSE)</f>
        <v>1.2375949282878836E-2</v>
      </c>
      <c r="S1334" s="13">
        <f t="shared" ref="S1334:S1397" si="1688">_xlfn.POISSON.DIST(2,K1334,FALSE) * _xlfn.POISSON.DIST(2,L1334,FALSE)</f>
        <v>3.8444976689582827E-2</v>
      </c>
      <c r="T1334" s="13">
        <f t="shared" ref="T1334:T1397" si="1689">_xlfn.POISSON.DIST(2,K1334,FALSE) * _xlfn.POISSON.DIST(1,L1334,FALSE)</f>
        <v>9.2926393932002443E-2</v>
      </c>
      <c r="U1334" s="13">
        <f t="shared" ref="U1334:U1397" si="1690">_xlfn.POISSON.DIST(1,K1334,FALSE) * _xlfn.POISSON.DIST(2,L1334,FALSE)</f>
        <v>3.0847790251223379E-2</v>
      </c>
      <c r="V1334" s="13">
        <f t="shared" ref="V1334:V1397" si="1691">_xlfn.POISSON.DIST(3,K1334,FALSE) * _xlfn.POISSON.DIST(3,L1334,FALSE)</f>
        <v>8.8099439212882408E-3</v>
      </c>
      <c r="W1334" s="13">
        <f t="shared" ref="W1334:W1397" si="1692">_xlfn.POISSON.DIST(3,K1334,FALSE) * _xlfn.POISSON.DIST(0,L1334,FALSE)</f>
        <v>9.3311002386016251E-2</v>
      </c>
      <c r="X1334" s="13">
        <f t="shared" ref="X1334:X1397" si="1693">_xlfn.POISSON.DIST(3,K1334,FALSE) * _xlfn.POISSON.DIST(1,L1334,FALSE)</f>
        <v>7.7208189402829655E-2</v>
      </c>
      <c r="Y1334" s="13">
        <f t="shared" ref="Y1334:Y1397" si="1694">_xlfn.POISSON.DIST(3,K1334,FALSE) * _xlfn.POISSON.DIST(2,L1334,FALSE)</f>
        <v>3.1942130930085036E-2</v>
      </c>
      <c r="Z1334" s="13">
        <f t="shared" ref="Z1334:Z1397" si="1695">_xlfn.POISSON.DIST(0,K1334,FALSE) * _xlfn.POISSON.DIST(3,L1334,FALSE)</f>
        <v>3.4134046784016388E-3</v>
      </c>
      <c r="AA1334" s="13">
        <f t="shared" ref="AA1334:AA1397" si="1696">_xlfn.POISSON.DIST(1,K1334,FALSE) * _xlfn.POISSON.DIST(3,L1334,FALSE)</f>
        <v>8.5081143397660146E-3</v>
      </c>
      <c r="AB1334" s="13">
        <f t="shared" ref="AB1334:AB1397" si="1697">_xlfn.POISSON.DIST(2,K1334,FALSE) * _xlfn.POISSON.DIST(3,L1334,FALSE)</f>
        <v>1.0603490713622111E-2</v>
      </c>
      <c r="AC1334" s="13">
        <f t="shared" ref="AC1334:AC1397" si="1698">_xlfn.POISSON.DIST(4,K1334,FALSE) * _xlfn.POISSON.DIST(4,L1334,FALSE)</f>
        <v>1.135610012047864E-3</v>
      </c>
      <c r="AD1334" s="13">
        <f t="shared" ref="AD1334:AD1397" si="1699">_xlfn.POISSON.DIST(4,K1334,FALSE) * _xlfn.POISSON.DIST(0,L1334,FALSE)</f>
        <v>5.8145806918369673E-2</v>
      </c>
      <c r="AE1334" s="13">
        <f t="shared" ref="AE1334:AE1397" si="1700">_xlfn.POISSON.DIST(4,K1334,FALSE) * _xlfn.POISSON.DIST(1,L1334,FALSE)</f>
        <v>4.8111501953028289E-2</v>
      </c>
      <c r="AF1334" s="13">
        <f t="shared" ref="AF1334:AF1397" si="1701">_xlfn.POISSON.DIST(4,K1334,FALSE) * _xlfn.POISSON.DIST(2,L1334,FALSE)</f>
        <v>1.9904415665138613E-2</v>
      </c>
      <c r="AG1334" s="13">
        <f t="shared" ref="AG1334:AG1397" si="1702">_xlfn.POISSON.DIST(4,K1334,FALSE) * _xlfn.POISSON.DIST(3,L1334,FALSE)</f>
        <v>5.489827406308722E-3</v>
      </c>
      <c r="AH1334" s="13">
        <f t="shared" ref="AH1334:AH1397" si="1703">_xlfn.POISSON.DIST(0,K1334,FALSE) * _xlfn.POISSON.DIST(4,L1334,FALSE)</f>
        <v>7.0608713918936922E-4</v>
      </c>
      <c r="AI1334" s="13">
        <f t="shared" ref="AI1334:AI1397" si="1704">_xlfn.POISSON.DIST(1,K1334,FALSE) * _xlfn.POISSON.DIST(4,L1334,FALSE)</f>
        <v>1.7599642234258882E-3</v>
      </c>
      <c r="AJ1334" s="13">
        <f t="shared" ref="AJ1334:AJ1397" si="1705">_xlfn.POISSON.DIST(2,K1334,FALSE) * _xlfn.POISSON.DIST(4,L1334,FALSE)</f>
        <v>2.1934077933321219E-3</v>
      </c>
      <c r="AK1334" s="13">
        <f t="shared" ref="AK1334:AK1397" si="1706">_xlfn.POISSON.DIST(3,K1334,FALSE) * _xlfn.POISSON.DIST(4,L1334,FALSE)</f>
        <v>1.8223998282893431E-3</v>
      </c>
      <c r="AL1334" s="13">
        <f t="shared" ref="AL1334:AL1397" si="1707">_xlfn.POISSON.DIST(5,K1334,FALSE) * _xlfn.POISSON.DIST(5,L1334,FALSE)</f>
        <v>9.3683963374860724E-5</v>
      </c>
      <c r="AM1334" s="13">
        <f t="shared" ref="AM1334:AM1397" si="1708">_xlfn.POISSON.DIST(5,K1334,FALSE) * _xlfn.POISSON.DIST(0,L1334,FALSE)</f>
        <v>2.8986376960794483E-2</v>
      </c>
      <c r="AN1334" s="13">
        <f t="shared" ref="AN1334:AN1397" si="1709">_xlfn.POISSON.DIST(5,K1334,FALSE) * _xlfn.POISSON.DIST(1,L1334,FALSE)</f>
        <v>2.3984156479560297E-2</v>
      </c>
      <c r="AO1334" s="13">
        <f t="shared" ref="AO1334:AO1397" si="1710">_xlfn.POISSON.DIST(5,K1334,FALSE) * _xlfn.POISSON.DIST(2,L1334,FALSE)</f>
        <v>9.9225881664009724E-3</v>
      </c>
      <c r="AP1334" s="13">
        <f t="shared" ref="AP1334:AP1397" si="1711">_xlfn.POISSON.DIST(5,K1334,FALSE) * _xlfn.POISSON.DIST(3,L1334,FALSE)</f>
        <v>2.7367443171330756E-3</v>
      </c>
      <c r="AQ1334" s="13">
        <f t="shared" ref="AQ1334:AQ1397" si="1712">_xlfn.POISSON.DIST(5,K1334,FALSE) * _xlfn.POISSON.DIST(4,L1334,FALSE)</f>
        <v>5.6611511017267183E-4</v>
      </c>
      <c r="AR1334" s="13">
        <f t="shared" ref="AR1334:AR1397" si="1713">_xlfn.POISSON.DIST(0,K1334,FALSE) * _xlfn.POISSON.DIST(5,L1334,FALSE)</f>
        <v>1.1684733457670968E-4</v>
      </c>
      <c r="AS1334" s="13">
        <f t="shared" ref="AS1334:AS1397" si="1714">_xlfn.POISSON.DIST(1,K1334,FALSE) * _xlfn.POISSON.DIST(5,L1334,FALSE)</f>
        <v>2.9124893663093641E-4</v>
      </c>
      <c r="AT1334" s="13">
        <f t="shared" ref="AT1334:AT1397" si="1715">_xlfn.POISSON.DIST(2,K1334,FALSE) * _xlfn.POISSON.DIST(5,L1334,FALSE)</f>
        <v>3.6297765539941969E-4</v>
      </c>
      <c r="AU1334" s="13">
        <f t="shared" ref="AU1334:AU1397" si="1716">_xlfn.POISSON.DIST(3,K1334,FALSE) * _xlfn.POISSON.DIST(5,L1334,FALSE)</f>
        <v>3.015811372986259E-4</v>
      </c>
      <c r="AV1334" s="13">
        <f t="shared" ref="AV1334:AV1397" si="1717">_xlfn.POISSON.DIST(4,K1334,FALSE) * _xlfn.POISSON.DIST(5,L1334,FALSE)</f>
        <v>1.8792723399374995E-4</v>
      </c>
      <c r="AW1334" s="13">
        <f t="shared" ref="AW1334:AW1397" si="1718">_xlfn.POISSON.DIST(6,K1334,FALSE) * _xlfn.POISSON.DIST(6,L1334,FALSE)</f>
        <v>5.3670891149231989E-6</v>
      </c>
      <c r="AX1334" s="13">
        <f t="shared" ref="AX1334:AX1397" si="1719">_xlfn.POISSON.DIST(6,K1334,FALSE) * _xlfn.POISSON.DIST(0,L1334,FALSE)</f>
        <v>1.2041711659060251E-2</v>
      </c>
      <c r="AY1334" s="13">
        <f t="shared" ref="AY1334:AY1397" si="1720">_xlfn.POISSON.DIST(6,K1334,FALSE) * _xlfn.POISSON.DIST(1,L1334,FALSE)</f>
        <v>9.9636562756110231E-3</v>
      </c>
      <c r="AZ1334" s="13">
        <f t="shared" ref="AZ1334:AZ1397" si="1721">_xlfn.POISSON.DIST(6,K1334,FALSE) * _xlfn.POISSON.DIST(2,L1334,FALSE)</f>
        <v>4.1221069391670856E-3</v>
      </c>
      <c r="BA1334" s="13">
        <f t="shared" ref="BA1334:BA1397" si="1722">_xlfn.POISSON.DIST(6,K1334,FALSE) * _xlfn.POISSON.DIST(3,L1334,FALSE)</f>
        <v>1.1369163519836106E-3</v>
      </c>
      <c r="BB1334" s="13">
        <f t="shared" ref="BB1334:BB1397" si="1723">_xlfn.POISSON.DIST(6,K1334,FALSE) * _xlfn.POISSON.DIST(4,L1334,FALSE)</f>
        <v>2.3517926823889601E-4</v>
      </c>
      <c r="BC1334" s="13">
        <f t="shared" ref="BC1334:BC1397" si="1724">_xlfn.POISSON.DIST(6,K1334,FALSE) * _xlfn.POISSON.DIST(5,L1334,FALSE)</f>
        <v>3.8918809189705424E-5</v>
      </c>
      <c r="BD1334" s="13">
        <f t="shared" ref="BD1334:BD1397" si="1725">_xlfn.POISSON.DIST(0,K1334,FALSE) * _xlfn.POISSON.DIST(6,L1334,FALSE)</f>
        <v>1.611380385400724E-5</v>
      </c>
      <c r="BE1334" s="13">
        <f t="shared" ref="BE1334:BE1397" si="1726">_xlfn.POISSON.DIST(1,K1334,FALSE) * _xlfn.POISSON.DIST(6,L1334,FALSE)</f>
        <v>4.0164615261104472E-5</v>
      </c>
      <c r="BF1334" s="13">
        <f t="shared" ref="BF1334:BF1397" si="1727">_xlfn.POISSON.DIST(2,K1334,FALSE) * _xlfn.POISSON.DIST(6,L1334,FALSE)</f>
        <v>5.0056347144605809E-5</v>
      </c>
      <c r="BG1334" s="13">
        <f t="shared" ref="BG1334:BG1397" si="1728">_xlfn.POISSON.DIST(3,K1334,FALSE) * _xlfn.POISSON.DIST(6,L1334,FALSE)</f>
        <v>4.1589474934134417E-5</v>
      </c>
      <c r="BH1334" s="13">
        <f t="shared" ref="BH1334:BH1397" si="1729">_xlfn.POISSON.DIST(4,K1334,FALSE) * _xlfn.POISSON.DIST(6,L1334,FALSE)</f>
        <v>2.5916060459328628E-5</v>
      </c>
      <c r="BI1334" s="13">
        <f t="shared" ref="BI1334:BI1397" si="1730">_xlfn.POISSON.DIST(5,K1334,FALSE) * _xlfn.POISSON.DIST(6,L1334,FALSE)</f>
        <v>1.2919464663504633E-5</v>
      </c>
      <c r="BJ1334" s="14">
        <f t="shared" ref="BJ1334:BJ1397" si="1731">SUM(N1334,Q1334,T1334,W1334,X1334,Y1334,AD1334,AE1334,AF1334,AG1334,AM1334,AN1334,AO1334,AP1334,AQ1334,AX1334,AY1334,AZ1334,BA1334,BB1334,BC1334)</f>
        <v>0.72319534804350527</v>
      </c>
      <c r="BK1334" s="14">
        <f t="shared" ref="BK1334:BK1397" si="1732">SUM(M1334,P1334,S1334,V1334,AC1334,AL1334,AY1334)</f>
        <v>0.16916416193152276</v>
      </c>
      <c r="BL1334" s="14">
        <f t="shared" ref="BL1334:BL1397" si="1733">SUM(O1334,R1334,U1334,AA1334,AB1334,AH1334,AI1334,AJ1334,AK1334,AR1334,AS1334,AT1334,AU1334,AV1334,BD1334,BE1334,BF1334,BG1334,BH1334,BI1334)</f>
        <v>0.10017878768710049</v>
      </c>
      <c r="BM1334" s="14">
        <f t="shared" ref="BM1334:BM1397" si="1734">SUM(S1334:BI1334)</f>
        <v>0.63056532163796553</v>
      </c>
      <c r="BN1334" s="14">
        <f t="shared" ref="BN1334:BN1397" si="1735">SUM(M1334:R1334)</f>
        <v>0.35542809151606852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1.7979797979798</v>
      </c>
      <c r="F1335" s="10">
        <f>VLOOKUP(B1335,home!$B$2:$E$405,3,FALSE)</f>
        <v>0.33</v>
      </c>
      <c r="G1335" s="10">
        <f>VLOOKUP(C1335,away!$B$2:$E$405,4,FALSE)</f>
        <v>0.67</v>
      </c>
      <c r="H1335" s="10">
        <f>VLOOKUP(A1335,away!$A$2:$E$405,3,FALSE)</f>
        <v>1.2222222222222201</v>
      </c>
      <c r="I1335" s="10">
        <f>VLOOKUP(C1335,away!$B$2:$E$405,3,FALSE)</f>
        <v>2</v>
      </c>
      <c r="J1335" s="10">
        <f>VLOOKUP(B1335,home!$B$2:$E$405,4,FALSE)</f>
        <v>1.47</v>
      </c>
      <c r="K1335" s="12">
        <f t="shared" si="1680"/>
        <v>0.39753333333333385</v>
      </c>
      <c r="L1335" s="12">
        <f t="shared" si="1681"/>
        <v>3.5933333333333271</v>
      </c>
      <c r="M1335" s="13">
        <f t="shared" si="1682"/>
        <v>1.8483687979912587E-2</v>
      </c>
      <c r="N1335" s="13">
        <f t="shared" si="1683"/>
        <v>7.3478820949479254E-3</v>
      </c>
      <c r="O1335" s="13">
        <f t="shared" si="1684"/>
        <v>6.6418052141152428E-2</v>
      </c>
      <c r="P1335" s="13">
        <f t="shared" si="1685"/>
        <v>2.6403389661179496E-2</v>
      </c>
      <c r="Q1335" s="13">
        <f t="shared" si="1686"/>
        <v>1.4605140310724844E-3</v>
      </c>
      <c r="R1335" s="13">
        <f t="shared" si="1687"/>
        <v>0.11933110034693706</v>
      </c>
      <c r="S1335" s="13">
        <f t="shared" si="1688"/>
        <v>9.4291110404712865E-3</v>
      </c>
      <c r="T1335" s="13">
        <f t="shared" si="1689"/>
        <v>5.2481137516537839E-3</v>
      </c>
      <c r="U1335" s="13">
        <f t="shared" si="1690"/>
        <v>4.7438090091252438E-2</v>
      </c>
      <c r="V1335" s="13">
        <f t="shared" si="1691"/>
        <v>1.4965777947360003E-3</v>
      </c>
      <c r="W1335" s="13">
        <f t="shared" si="1692"/>
        <v>1.9353433705078307E-4</v>
      </c>
      <c r="X1335" s="13">
        <f t="shared" si="1693"/>
        <v>6.9543338446914583E-4</v>
      </c>
      <c r="Y1335" s="13">
        <f t="shared" si="1694"/>
        <v>1.2494619807628972E-3</v>
      </c>
      <c r="Z1335" s="13">
        <f t="shared" si="1695"/>
        <v>0.14293214019333098</v>
      </c>
      <c r="AA1335" s="13">
        <f t="shared" si="1696"/>
        <v>5.6820290131522247E-2</v>
      </c>
      <c r="AB1335" s="13">
        <f t="shared" si="1697"/>
        <v>1.1293979668475585E-2</v>
      </c>
      <c r="AC1335" s="13">
        <f t="shared" si="1698"/>
        <v>1.3361350936710561E-4</v>
      </c>
      <c r="AD1335" s="13">
        <f t="shared" si="1699"/>
        <v>1.9234087530563678E-5</v>
      </c>
      <c r="AE1335" s="13">
        <f t="shared" si="1700"/>
        <v>6.9114487859825349E-5</v>
      </c>
      <c r="AF1335" s="13">
        <f t="shared" si="1701"/>
        <v>1.2417569652148605E-4</v>
      </c>
      <c r="AG1335" s="13">
        <f t="shared" si="1702"/>
        <v>1.48734889833513E-4</v>
      </c>
      <c r="AH1335" s="13">
        <f t="shared" si="1703"/>
        <v>0.12840070594034211</v>
      </c>
      <c r="AI1335" s="13">
        <f t="shared" si="1704"/>
        <v>5.1043560634817402E-2</v>
      </c>
      <c r="AJ1335" s="13">
        <f t="shared" si="1705"/>
        <v>1.0145758402180551E-2</v>
      </c>
      <c r="AK1335" s="13">
        <f t="shared" si="1706"/>
        <v>1.3444257189378381E-3</v>
      </c>
      <c r="AL1335" s="13">
        <f t="shared" si="1707"/>
        <v>7.6345144013495311E-6</v>
      </c>
      <c r="AM1335" s="13">
        <f t="shared" si="1708"/>
        <v>1.5292381859300181E-6</v>
      </c>
      <c r="AN1335" s="13">
        <f t="shared" si="1709"/>
        <v>5.4950625481085212E-6</v>
      </c>
      <c r="AO1335" s="13">
        <f t="shared" si="1710"/>
        <v>9.8727957114349641E-6</v>
      </c>
      <c r="AP1335" s="13">
        <f t="shared" si="1711"/>
        <v>1.1825415307696522E-5</v>
      </c>
      <c r="AQ1335" s="13">
        <f t="shared" si="1712"/>
        <v>1.0623164751414025E-5</v>
      </c>
      <c r="AR1335" s="13">
        <f t="shared" si="1713"/>
        <v>9.2277307335792355E-2</v>
      </c>
      <c r="AS1335" s="13">
        <f t="shared" si="1714"/>
        <v>3.6683305576222035E-2</v>
      </c>
      <c r="AT1335" s="13">
        <f t="shared" si="1715"/>
        <v>7.2914183717004083E-3</v>
      </c>
      <c r="AU1335" s="13">
        <f t="shared" si="1716"/>
        <v>9.6619395000999109E-4</v>
      </c>
      <c r="AV1335" s="13">
        <f t="shared" si="1717"/>
        <v>9.6023575398493052E-5</v>
      </c>
      <c r="AW1335" s="13">
        <f t="shared" si="1718"/>
        <v>3.0293536362047239E-7</v>
      </c>
      <c r="AX1335" s="13">
        <f t="shared" si="1719"/>
        <v>1.0132052558556345E-7</v>
      </c>
      <c r="AY1335" s="13">
        <f t="shared" si="1720"/>
        <v>3.6407842193745732E-7</v>
      </c>
      <c r="AZ1335" s="13">
        <f t="shared" si="1721"/>
        <v>6.5412756474763093E-7</v>
      </c>
      <c r="BA1335" s="13">
        <f t="shared" si="1722"/>
        <v>7.834994608866051E-7</v>
      </c>
      <c r="BB1335" s="13">
        <f t="shared" si="1723"/>
        <v>7.0384368236313244E-7</v>
      </c>
      <c r="BC1335" s="13">
        <f t="shared" si="1724"/>
        <v>5.0582899305830352E-7</v>
      </c>
      <c r="BD1335" s="13">
        <f t="shared" si="1725"/>
        <v>5.5263854059991104E-2</v>
      </c>
      <c r="BE1335" s="13">
        <f t="shared" si="1726"/>
        <v>2.1969224117315157E-2</v>
      </c>
      <c r="BF1335" s="13">
        <f t="shared" si="1727"/>
        <v>4.3667494470516809E-3</v>
      </c>
      <c r="BG1335" s="13">
        <f t="shared" si="1728"/>
        <v>5.7864282117264917E-4</v>
      </c>
      <c r="BH1335" s="13">
        <f t="shared" si="1729"/>
        <v>5.7507452377541849E-5</v>
      </c>
      <c r="BI1335" s="13">
        <f t="shared" si="1730"/>
        <v>4.5722258470304333E-6</v>
      </c>
      <c r="BJ1335" s="14">
        <f t="shared" si="1731"/>
        <v>1.6598657116855573E-2</v>
      </c>
      <c r="BK1335" s="14">
        <f t="shared" si="1732"/>
        <v>5.5954378578489755E-2</v>
      </c>
      <c r="BL1335" s="14">
        <f t="shared" si="1733"/>
        <v>0.71179076200849623</v>
      </c>
      <c r="BM1335" s="14">
        <f t="shared" si="1734"/>
        <v>0.68783125049891225</v>
      </c>
      <c r="BN1335" s="14">
        <f t="shared" si="1735"/>
        <v>0.23944462625520196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1.5</v>
      </c>
      <c r="F1336" s="10">
        <f>VLOOKUP(B1336,home!$B$2:$E$405,3,FALSE)</f>
        <v>0.76</v>
      </c>
      <c r="G1336" s="10">
        <f>VLOOKUP(C1336,away!$B$2:$E$405,4,FALSE)</f>
        <v>1.24</v>
      </c>
      <c r="H1336" s="10">
        <f>VLOOKUP(A1336,away!$A$2:$E$405,3,FALSE)</f>
        <v>1.3534482758620701</v>
      </c>
      <c r="I1336" s="10">
        <f>VLOOKUP(C1336,away!$B$2:$E$405,3,FALSE)</f>
        <v>1.43</v>
      </c>
      <c r="J1336" s="10">
        <f>VLOOKUP(B1336,home!$B$2:$E$405,4,FALSE)</f>
        <v>0.74</v>
      </c>
      <c r="K1336" s="12">
        <f t="shared" si="1680"/>
        <v>1.4136000000000002</v>
      </c>
      <c r="L1336" s="12">
        <f t="shared" si="1681"/>
        <v>1.4322189655172424</v>
      </c>
      <c r="M1336" s="13">
        <f t="shared" si="1682"/>
        <v>5.8086676270128125E-2</v>
      </c>
      <c r="N1336" s="13">
        <f t="shared" si="1683"/>
        <v>8.2111325575453128E-2</v>
      </c>
      <c r="O1336" s="13">
        <f t="shared" si="1684"/>
        <v>8.3192839397937854E-2</v>
      </c>
      <c r="P1336" s="13">
        <f t="shared" si="1685"/>
        <v>0.11760139777292497</v>
      </c>
      <c r="Q1336" s="13">
        <f t="shared" si="1686"/>
        <v>5.8036284916730289E-2</v>
      </c>
      <c r="R1336" s="13">
        <f t="shared" si="1687"/>
        <v>5.9575181190478332E-2</v>
      </c>
      <c r="S1336" s="13">
        <f t="shared" si="1688"/>
        <v>5.9523498529291993E-2</v>
      </c>
      <c r="T1336" s="13">
        <f t="shared" si="1689"/>
        <v>8.3120667945903393E-2</v>
      </c>
      <c r="U1336" s="13">
        <f t="shared" si="1690"/>
        <v>8.4215476130860195E-2</v>
      </c>
      <c r="V1336" s="13">
        <f t="shared" si="1691"/>
        <v>1.3390040686450756E-2</v>
      </c>
      <c r="W1336" s="13">
        <f t="shared" si="1692"/>
        <v>2.7346697452763313E-2</v>
      </c>
      <c r="X1336" s="13">
        <f t="shared" si="1693"/>
        <v>3.9166458736109674E-2</v>
      </c>
      <c r="Y1336" s="13">
        <f t="shared" si="1694"/>
        <v>2.8047472507002388E-2</v>
      </c>
      <c r="Z1336" s="13">
        <f t="shared" si="1695"/>
        <v>2.844156812504306E-2</v>
      </c>
      <c r="AA1336" s="13">
        <f t="shared" si="1696"/>
        <v>4.0205000701560877E-2</v>
      </c>
      <c r="AB1336" s="13">
        <f t="shared" si="1697"/>
        <v>2.8416894495863234E-2</v>
      </c>
      <c r="AC1336" s="13">
        <f t="shared" si="1698"/>
        <v>1.6943294939531044E-3</v>
      </c>
      <c r="AD1336" s="13">
        <f t="shared" si="1699"/>
        <v>9.6643228798065535E-3</v>
      </c>
      <c r="AE1336" s="13">
        <f t="shared" si="1700"/>
        <v>1.384142651734116E-2</v>
      </c>
      <c r="AF1336" s="13">
        <f t="shared" si="1701"/>
        <v>9.9119767839746433E-3</v>
      </c>
      <c r="AG1336" s="13">
        <f t="shared" si="1702"/>
        <v>4.7320403785916969E-3</v>
      </c>
      <c r="AH1336" s="13">
        <f t="shared" si="1703"/>
        <v>1.0183638319434331E-2</v>
      </c>
      <c r="AI1336" s="13">
        <f t="shared" si="1704"/>
        <v>1.4395591128352373E-2</v>
      </c>
      <c r="AJ1336" s="13">
        <f t="shared" si="1705"/>
        <v>1.017480380951946E-2</v>
      </c>
      <c r="AK1336" s="13">
        <f t="shared" si="1706"/>
        <v>4.7943675550455702E-3</v>
      </c>
      <c r="AL1336" s="13">
        <f t="shared" si="1707"/>
        <v>1.3721254481847332E-4</v>
      </c>
      <c r="AM1336" s="13">
        <f t="shared" si="1708"/>
        <v>2.7322973645789094E-3</v>
      </c>
      <c r="AN1336" s="13">
        <f t="shared" si="1709"/>
        <v>3.9132481049826929E-3</v>
      </c>
      <c r="AO1336" s="13">
        <f t="shared" si="1710"/>
        <v>2.8023140763653114E-3</v>
      </c>
      <c r="AP1336" s="13">
        <f t="shared" si="1711"/>
        <v>1.3378424558354446E-3</v>
      </c>
      <c r="AQ1336" s="13">
        <f t="shared" si="1712"/>
        <v>4.7902083453042169E-4</v>
      </c>
      <c r="AR1336" s="13">
        <f t="shared" si="1713"/>
        <v>2.9170399878123967E-3</v>
      </c>
      <c r="AS1336" s="13">
        <f t="shared" si="1714"/>
        <v>4.1235277267716048E-3</v>
      </c>
      <c r="AT1336" s="13">
        <f t="shared" si="1715"/>
        <v>2.9145093972821712E-3</v>
      </c>
      <c r="AU1336" s="13">
        <f t="shared" si="1716"/>
        <v>1.373316827999359E-3</v>
      </c>
      <c r="AV1336" s="13">
        <f t="shared" si="1717"/>
        <v>4.8533016701497348E-4</v>
      </c>
      <c r="AW1336" s="13">
        <f t="shared" si="1718"/>
        <v>7.7166228599057475E-6</v>
      </c>
      <c r="AX1336" s="13">
        <f t="shared" si="1719"/>
        <v>6.4372925909479011E-4</v>
      </c>
      <c r="AY1336" s="13">
        <f t="shared" si="1720"/>
        <v>9.2196125353392118E-4</v>
      </c>
      <c r="AZ1336" s="13">
        <f t="shared" si="1721"/>
        <v>6.6022519639166656E-4</v>
      </c>
      <c r="BA1336" s="13">
        <f t="shared" si="1722"/>
        <v>3.1519568259483037E-4</v>
      </c>
      <c r="BB1336" s="13">
        <f t="shared" si="1723"/>
        <v>1.128573086153672E-4</v>
      </c>
      <c r="BC1336" s="13">
        <f t="shared" si="1724"/>
        <v>3.232727555923227E-5</v>
      </c>
      <c r="BD1336" s="13">
        <f t="shared" si="1725"/>
        <v>6.9630666561951691E-4</v>
      </c>
      <c r="BE1336" s="13">
        <f t="shared" si="1726"/>
        <v>9.8429910251974931E-4</v>
      </c>
      <c r="BF1336" s="13">
        <f t="shared" si="1727"/>
        <v>6.9570260566095897E-4</v>
      </c>
      <c r="BG1336" s="13">
        <f t="shared" si="1728"/>
        <v>3.2781506778744386E-4</v>
      </c>
      <c r="BH1336" s="13">
        <f t="shared" si="1729"/>
        <v>1.1584984495608266E-4</v>
      </c>
      <c r="BI1336" s="13">
        <f t="shared" si="1730"/>
        <v>3.2753068165983691E-5</v>
      </c>
      <c r="BJ1336" s="14">
        <f t="shared" si="1731"/>
        <v>0.36992969250575891</v>
      </c>
      <c r="BK1336" s="14">
        <f t="shared" si="1732"/>
        <v>0.25135511655110138</v>
      </c>
      <c r="BL1336" s="14">
        <f t="shared" si="1733"/>
        <v>0.34982024319064248</v>
      </c>
      <c r="BM1336" s="14">
        <f t="shared" si="1734"/>
        <v>0.54002867061821902</v>
      </c>
      <c r="BN1336" s="14">
        <f t="shared" si="1735"/>
        <v>0.45860370512365267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1.5</v>
      </c>
      <c r="F1337" s="10">
        <f>VLOOKUP(B1337,home!$B$2:$E$405,3,FALSE)</f>
        <v>1.81</v>
      </c>
      <c r="G1337" s="10">
        <f>VLOOKUP(C1337,away!$B$2:$E$405,4,FALSE)</f>
        <v>1.1100000000000001</v>
      </c>
      <c r="H1337" s="10">
        <f>VLOOKUP(A1337,away!$A$2:$E$405,3,FALSE)</f>
        <v>1.3534482758620701</v>
      </c>
      <c r="I1337" s="10">
        <f>VLOOKUP(C1337,away!$B$2:$E$405,3,FALSE)</f>
        <v>0.56000000000000005</v>
      </c>
      <c r="J1337" s="10">
        <f>VLOOKUP(B1337,home!$B$2:$E$405,4,FALSE)</f>
        <v>1.1599999999999999</v>
      </c>
      <c r="K1337" s="12">
        <f t="shared" si="1680"/>
        <v>3.0136500000000002</v>
      </c>
      <c r="L1337" s="12">
        <f t="shared" si="1681"/>
        <v>0.87920000000000076</v>
      </c>
      <c r="M1337" s="13">
        <f t="shared" si="1682"/>
        <v>2.0387159756565305E-2</v>
      </c>
      <c r="N1337" s="13">
        <f t="shared" si="1683"/>
        <v>6.1439764000373029E-2</v>
      </c>
      <c r="O1337" s="13">
        <f t="shared" si="1684"/>
        <v>1.792439085797223E-2</v>
      </c>
      <c r="P1337" s="13">
        <f t="shared" si="1685"/>
        <v>5.4017840509128015E-2</v>
      </c>
      <c r="Q1337" s="13">
        <f t="shared" si="1686"/>
        <v>9.2578972389862096E-2</v>
      </c>
      <c r="R1337" s="13">
        <f t="shared" si="1687"/>
        <v>7.8795622211645985E-3</v>
      </c>
      <c r="S1337" s="13">
        <f t="shared" si="1688"/>
        <v>3.5781432138063368E-2</v>
      </c>
      <c r="T1337" s="13">
        <f t="shared" si="1689"/>
        <v>8.139543252516683E-2</v>
      </c>
      <c r="U1337" s="13">
        <f t="shared" si="1690"/>
        <v>2.3746242687812693E-2</v>
      </c>
      <c r="V1337" s="13">
        <f t="shared" si="1691"/>
        <v>1.0534057915217726E-2</v>
      </c>
      <c r="W1337" s="13">
        <f t="shared" si="1692"/>
        <v>9.3000206714235992E-2</v>
      </c>
      <c r="X1337" s="13">
        <f t="shared" si="1693"/>
        <v>8.1765781743156352E-2</v>
      </c>
      <c r="Y1337" s="13">
        <f t="shared" si="1694"/>
        <v>3.5944237654291562E-2</v>
      </c>
      <c r="Z1337" s="13">
        <f t="shared" si="1695"/>
        <v>2.3092370349493078E-3</v>
      </c>
      <c r="AA1337" s="13">
        <f t="shared" si="1696"/>
        <v>6.9592321903749815E-3</v>
      </c>
      <c r="AB1337" s="13">
        <f t="shared" si="1697"/>
        <v>1.0486345045261782E-2</v>
      </c>
      <c r="AC1337" s="13">
        <f t="shared" si="1698"/>
        <v>1.7444407018089654E-3</v>
      </c>
      <c r="AD1337" s="13">
        <f t="shared" si="1699"/>
        <v>7.0067518241089324E-2</v>
      </c>
      <c r="AE1337" s="13">
        <f t="shared" si="1700"/>
        <v>6.1603362037565793E-2</v>
      </c>
      <c r="AF1337" s="13">
        <f t="shared" si="1701"/>
        <v>2.708083795171394E-2</v>
      </c>
      <c r="AG1337" s="13">
        <f t="shared" si="1702"/>
        <v>7.9364909090489742E-3</v>
      </c>
      <c r="AH1337" s="13">
        <f t="shared" si="1703"/>
        <v>5.0757030028185802E-4</v>
      </c>
      <c r="AI1337" s="13">
        <f t="shared" si="1704"/>
        <v>1.5296392354444215E-3</v>
      </c>
      <c r="AJ1337" s="13">
        <f t="shared" si="1705"/>
        <v>2.3048986409485409E-3</v>
      </c>
      <c r="AK1337" s="13">
        <f t="shared" si="1706"/>
        <v>2.3153859297648572E-3</v>
      </c>
      <c r="AL1337" s="13">
        <f t="shared" si="1707"/>
        <v>1.8488287870035993E-4</v>
      </c>
      <c r="AM1337" s="13">
        <f t="shared" si="1708"/>
        <v>4.2231795269451762E-2</v>
      </c>
      <c r="AN1337" s="13">
        <f t="shared" si="1709"/>
        <v>3.7130194400902025E-2</v>
      </c>
      <c r="AO1337" s="13">
        <f t="shared" si="1710"/>
        <v>1.6322433458636543E-2</v>
      </c>
      <c r="AP1337" s="13">
        <f t="shared" si="1711"/>
        <v>4.7835611656110878E-3</v>
      </c>
      <c r="AQ1337" s="13">
        <f t="shared" si="1712"/>
        <v>1.0514267442013176E-3</v>
      </c>
      <c r="AR1337" s="13">
        <f t="shared" si="1713"/>
        <v>8.9251161601562037E-5</v>
      </c>
      <c r="AS1337" s="13">
        <f t="shared" si="1714"/>
        <v>2.6897176316054746E-4</v>
      </c>
      <c r="AT1337" s="13">
        <f t="shared" si="1715"/>
        <v>4.0529337702439194E-4</v>
      </c>
      <c r="AU1337" s="13">
        <f t="shared" si="1716"/>
        <v>4.0713746188985304E-4</v>
      </c>
      <c r="AV1337" s="13">
        <f t="shared" si="1717"/>
        <v>3.067424530060889E-4</v>
      </c>
      <c r="AW1337" s="13">
        <f t="shared" si="1718"/>
        <v>1.3607385418832864E-5</v>
      </c>
      <c r="AX1337" s="13">
        <f t="shared" si="1719"/>
        <v>2.1211974968963897E-2</v>
      </c>
      <c r="AY1337" s="13">
        <f t="shared" si="1720"/>
        <v>1.8649568392713072E-2</v>
      </c>
      <c r="AZ1337" s="13">
        <f t="shared" si="1721"/>
        <v>8.1983502654366727E-3</v>
      </c>
      <c r="BA1337" s="13">
        <f t="shared" si="1722"/>
        <v>2.4026631844573103E-3</v>
      </c>
      <c r="BB1337" s="13">
        <f t="shared" si="1723"/>
        <v>5.2810536794371701E-4</v>
      </c>
      <c r="BC1337" s="13">
        <f t="shared" si="1724"/>
        <v>9.2862047899223331E-5</v>
      </c>
      <c r="BD1337" s="13">
        <f t="shared" si="1725"/>
        <v>1.3078270213348896E-5</v>
      </c>
      <c r="BE1337" s="13">
        <f t="shared" si="1726"/>
        <v>3.9413329028458901E-5</v>
      </c>
      <c r="BF1337" s="13">
        <f t="shared" si="1727"/>
        <v>5.938898951330759E-5</v>
      </c>
      <c r="BG1337" s="13">
        <f t="shared" si="1728"/>
        <v>5.9659209415593149E-5</v>
      </c>
      <c r="BH1337" s="13">
        <f t="shared" si="1729"/>
        <v>4.4947994113825576E-5</v>
      </c>
      <c r="BI1337" s="13">
        <f t="shared" si="1730"/>
        <v>2.7091504492226086E-5</v>
      </c>
      <c r="BJ1337" s="14">
        <f t="shared" si="1731"/>
        <v>0.76541553943272056</v>
      </c>
      <c r="BK1337" s="14">
        <f t="shared" si="1732"/>
        <v>0.14129938229219682</v>
      </c>
      <c r="BL1337" s="14">
        <f t="shared" si="1733"/>
        <v>7.5374242622485182E-2</v>
      </c>
      <c r="BM1337" s="14">
        <f t="shared" si="1734"/>
        <v>0.71153475063999216</v>
      </c>
      <c r="BN1337" s="14">
        <f t="shared" si="1735"/>
        <v>0.25422768973506532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1.4117647058823499</v>
      </c>
      <c r="F1338" s="10">
        <f>VLOOKUP(B1338,home!$B$2:$E$405,3,FALSE)</f>
        <v>1.5</v>
      </c>
      <c r="G1338" s="10">
        <f>VLOOKUP(C1338,away!$B$2:$E$405,4,FALSE)</f>
        <v>1.95</v>
      </c>
      <c r="H1338" s="10">
        <f>VLOOKUP(A1338,away!$A$2:$E$405,3,FALSE)</f>
        <v>1.1323529411764699</v>
      </c>
      <c r="I1338" s="10">
        <f>VLOOKUP(C1338,away!$B$2:$E$405,3,FALSE)</f>
        <v>0.44</v>
      </c>
      <c r="J1338" s="10">
        <f>VLOOKUP(B1338,home!$B$2:$E$405,4,FALSE)</f>
        <v>0.78</v>
      </c>
      <c r="K1338" s="12">
        <f t="shared" si="1680"/>
        <v>4.1294117647058739</v>
      </c>
      <c r="L1338" s="12">
        <f t="shared" si="1681"/>
        <v>0.38862352941176448</v>
      </c>
      <c r="M1338" s="13">
        <f t="shared" si="1682"/>
        <v>1.0910438427372002E-2</v>
      </c>
      <c r="N1338" s="13">
        <f t="shared" si="1683"/>
        <v>4.5053692800089001E-2</v>
      </c>
      <c r="O1338" s="13">
        <f t="shared" si="1684"/>
        <v>4.2400530890750483E-3</v>
      </c>
      <c r="P1338" s="13">
        <f t="shared" si="1685"/>
        <v>1.7508925109003988E-2</v>
      </c>
      <c r="Q1338" s="13">
        <f t="shared" si="1686"/>
        <v>9.3022624546065927E-2</v>
      </c>
      <c r="R1338" s="13">
        <f t="shared" si="1687"/>
        <v>8.2389219818479985E-4</v>
      </c>
      <c r="S1338" s="13">
        <f t="shared" si="1688"/>
        <v>7.0245219867519117E-3</v>
      </c>
      <c r="T1338" s="13">
        <f t="shared" si="1689"/>
        <v>3.6150780666237572E-2</v>
      </c>
      <c r="U1338" s="13">
        <f t="shared" si="1690"/>
        <v>3.4021901360336963E-3</v>
      </c>
      <c r="V1338" s="13">
        <f t="shared" si="1691"/>
        <v>1.2525398417642406E-3</v>
      </c>
      <c r="W1338" s="13">
        <f t="shared" si="1692"/>
        <v>0.12804290672811403</v>
      </c>
      <c r="X1338" s="13">
        <f t="shared" si="1693"/>
        <v>4.9760486328821033E-2</v>
      </c>
      <c r="Y1338" s="13">
        <f t="shared" si="1694"/>
        <v>9.6690479111761415E-3</v>
      </c>
      <c r="Z1338" s="13">
        <f t="shared" si="1695"/>
        <v>1.0672796463779795E-4</v>
      </c>
      <c r="AA1338" s="13">
        <f t="shared" si="1696"/>
        <v>4.4072371279843536E-4</v>
      </c>
      <c r="AB1338" s="13">
        <f t="shared" si="1697"/>
        <v>9.0996484230735589E-4</v>
      </c>
      <c r="AC1338" s="13">
        <f t="shared" si="1698"/>
        <v>1.2562869512233835E-4</v>
      </c>
      <c r="AD1338" s="13">
        <f t="shared" si="1699"/>
        <v>0.13218547135755274</v>
      </c>
      <c r="AE1338" s="13">
        <f t="shared" si="1700"/>
        <v>5.1370384415929837E-2</v>
      </c>
      <c r="AF1338" s="13">
        <f t="shared" si="1701"/>
        <v>9.9818700494788779E-3</v>
      </c>
      <c r="AG1338" s="13">
        <f t="shared" si="1702"/>
        <v>1.2930631895860219E-3</v>
      </c>
      <c r="AH1338" s="13">
        <f t="shared" si="1703"/>
        <v>1.0369249576118759E-5</v>
      </c>
      <c r="AI1338" s="13">
        <f t="shared" si="1704"/>
        <v>4.2818901190796198E-5</v>
      </c>
      <c r="AJ1338" s="13">
        <f t="shared" si="1705"/>
        <v>8.8408437164526094E-5</v>
      </c>
      <c r="AK1338" s="13">
        <f t="shared" si="1706"/>
        <v>1.2169161350881803E-4</v>
      </c>
      <c r="AL1338" s="13">
        <f t="shared" si="1707"/>
        <v>8.0642897316409339E-6</v>
      </c>
      <c r="AM1338" s="13">
        <f t="shared" si="1708"/>
        <v>0.10916964810941389</v>
      </c>
      <c r="AN1338" s="13">
        <f t="shared" si="1709"/>
        <v>4.2425893952920783E-2</v>
      </c>
      <c r="AO1338" s="13">
        <f t="shared" si="1710"/>
        <v>8.2438503232166553E-3</v>
      </c>
      <c r="AP1338" s="13">
        <f t="shared" si="1711"/>
        <v>1.0679180695169241E-3</v>
      </c>
      <c r="AQ1338" s="13">
        <f t="shared" si="1712"/>
        <v>1.0375452232456626E-4</v>
      </c>
      <c r="AR1338" s="13">
        <f t="shared" si="1713"/>
        <v>8.0594687352454323E-7</v>
      </c>
      <c r="AS1338" s="13">
        <f t="shared" si="1714"/>
        <v>3.3280865012601662E-6</v>
      </c>
      <c r="AT1338" s="13">
        <f t="shared" si="1715"/>
        <v>6.8715197761312706E-6</v>
      </c>
      <c r="AU1338" s="13">
        <f t="shared" si="1716"/>
        <v>9.4584448683218476E-6</v>
      </c>
      <c r="AV1338" s="13">
        <f t="shared" si="1717"/>
        <v>9.7644533787675342E-6</v>
      </c>
      <c r="AW1338" s="13">
        <f t="shared" si="1718"/>
        <v>3.5948510814901288E-7</v>
      </c>
      <c r="AX1338" s="13">
        <f t="shared" si="1719"/>
        <v>7.513440487530236E-2</v>
      </c>
      <c r="AY1338" s="13">
        <f t="shared" si="1720"/>
        <v>2.9198997602892487E-2</v>
      </c>
      <c r="AZ1338" s="13">
        <f t="shared" si="1721"/>
        <v>5.6737087518608639E-3</v>
      </c>
      <c r="BA1338" s="13">
        <f t="shared" si="1722"/>
        <v>7.3497890666752866E-4</v>
      </c>
      <c r="BB1338" s="13">
        <f t="shared" si="1723"/>
        <v>7.1407524188083716E-5</v>
      </c>
      <c r="BC1338" s="13">
        <f t="shared" si="1724"/>
        <v>5.550128815305809E-6</v>
      </c>
      <c r="BD1338" s="13">
        <f t="shared" si="1725"/>
        <v>5.2201653084580798E-8</v>
      </c>
      <c r="BE1338" s="13">
        <f t="shared" si="1726"/>
        <v>2.1556212038456261E-7</v>
      </c>
      <c r="BF1338" s="13">
        <f t="shared" si="1727"/>
        <v>4.4507237797047841E-7</v>
      </c>
      <c r="BG1338" s="13">
        <f t="shared" si="1728"/>
        <v>6.1262903791230441E-7</v>
      </c>
      <c r="BH1338" s="13">
        <f t="shared" si="1729"/>
        <v>6.324493891388776E-7</v>
      </c>
      <c r="BI1338" s="13">
        <f t="shared" si="1730"/>
        <v>5.2232878961822478E-7</v>
      </c>
      <c r="BJ1338" s="14">
        <f t="shared" si="1731"/>
        <v>0.82836044076017046</v>
      </c>
      <c r="BK1338" s="14">
        <f t="shared" si="1732"/>
        <v>6.6029115952638606E-2</v>
      </c>
      <c r="BL1338" s="14">
        <f t="shared" si="1733"/>
        <v>1.0112820874605709E-2</v>
      </c>
      <c r="BM1338" s="14">
        <f t="shared" si="1734"/>
        <v>0.70385084126447772</v>
      </c>
      <c r="BN1338" s="14">
        <f t="shared" si="1735"/>
        <v>0.17155962616979076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1.4117647058823499</v>
      </c>
      <c r="F1339" s="10">
        <f>VLOOKUP(B1339,home!$B$2:$E$405,3,FALSE)</f>
        <v>1.26</v>
      </c>
      <c r="G1339" s="10">
        <f>VLOOKUP(C1339,away!$B$2:$E$405,4,FALSE)</f>
        <v>1.26</v>
      </c>
      <c r="H1339" s="10">
        <f>VLOOKUP(A1339,away!$A$2:$E$405,3,FALSE)</f>
        <v>1.1323529411764699</v>
      </c>
      <c r="I1339" s="10">
        <f>VLOOKUP(C1339,away!$B$2:$E$405,3,FALSE)</f>
        <v>1.18</v>
      </c>
      <c r="J1339" s="10">
        <f>VLOOKUP(B1339,home!$B$2:$E$405,4,FALSE)</f>
        <v>0.49</v>
      </c>
      <c r="K1339" s="12">
        <f t="shared" si="1680"/>
        <v>2.241317647058819</v>
      </c>
      <c r="L1339" s="12">
        <f t="shared" si="1681"/>
        <v>0.65472647058823485</v>
      </c>
      <c r="M1339" s="13">
        <f t="shared" si="1682"/>
        <v>5.5241316539228459E-2</v>
      </c>
      <c r="N1339" s="13">
        <f t="shared" si="1683"/>
        <v>0.12381333760613496</v>
      </c>
      <c r="O1339" s="13">
        <f t="shared" si="1684"/>
        <v>3.6167952208376528E-2</v>
      </c>
      <c r="P1339" s="13">
        <f t="shared" si="1685"/>
        <v>8.1063869542614297E-2</v>
      </c>
      <c r="Q1339" s="13">
        <f t="shared" si="1686"/>
        <v>0.13875250925894081</v>
      </c>
      <c r="R1339" s="13">
        <f t="shared" si="1687"/>
        <v>1.184005784889716E-2</v>
      </c>
      <c r="S1339" s="13">
        <f t="shared" si="1688"/>
        <v>2.9739293688608438E-2</v>
      </c>
      <c r="T1339" s="13">
        <f t="shared" si="1689"/>
        <v>9.0844940672367674E-2</v>
      </c>
      <c r="U1339" s="13">
        <f t="shared" si="1690"/>
        <v>2.6537330598930483E-2</v>
      </c>
      <c r="V1339" s="13">
        <f t="shared" si="1691"/>
        <v>4.8489918112306031E-3</v>
      </c>
      <c r="W1339" s="13">
        <f t="shared" si="1692"/>
        <v>0.10366281585858542</v>
      </c>
      <c r="X1339" s="13">
        <f t="shared" si="1693"/>
        <v>6.7870789558329717E-2</v>
      </c>
      <c r="Y1339" s="13">
        <f t="shared" si="1694"/>
        <v>2.2218401251781022E-2</v>
      </c>
      <c r="Z1339" s="13">
        <f t="shared" si="1695"/>
        <v>2.5839997623229886E-3</v>
      </c>
      <c r="AA1339" s="13">
        <f t="shared" si="1696"/>
        <v>5.7915642672903087E-3</v>
      </c>
      <c r="AB1339" s="13">
        <f t="shared" si="1697"/>
        <v>6.4903675981765243E-3</v>
      </c>
      <c r="AC1339" s="13">
        <f t="shared" si="1698"/>
        <v>4.447283123217953E-4</v>
      </c>
      <c r="AD1339" s="13">
        <f t="shared" si="1699"/>
        <v>5.8085324631914063E-2</v>
      </c>
      <c r="AE1339" s="13">
        <f t="shared" si="1700"/>
        <v>3.8029999589224948E-2</v>
      </c>
      <c r="AF1339" s="13">
        <f t="shared" si="1701"/>
        <v>1.2449623703762637E-2</v>
      </c>
      <c r="AG1339" s="13">
        <f t="shared" si="1702"/>
        <v>2.7170327292387136E-3</v>
      </c>
      <c r="AH1339" s="13">
        <f t="shared" si="1703"/>
        <v>4.2295326109664187E-4</v>
      </c>
      <c r="AI1339" s="13">
        <f t="shared" si="1704"/>
        <v>9.4797260797697968E-4</v>
      </c>
      <c r="AJ1339" s="13">
        <f t="shared" si="1705"/>
        <v>1.0623538675935884E-3</v>
      </c>
      <c r="AK1339" s="13">
        <f t="shared" si="1706"/>
        <v>7.9369082361956588E-4</v>
      </c>
      <c r="AL1339" s="13">
        <f t="shared" si="1707"/>
        <v>2.6104662343707851E-5</v>
      </c>
      <c r="AM1339" s="13">
        <f t="shared" si="1708"/>
        <v>2.6037532626529861E-2</v>
      </c>
      <c r="AN1339" s="13">
        <f t="shared" si="1709"/>
        <v>1.7047461839393905E-2</v>
      </c>
      <c r="AO1339" s="13">
        <f t="shared" si="1710"/>
        <v>5.5807122612969952E-3</v>
      </c>
      <c r="AP1339" s="13">
        <f t="shared" si="1711"/>
        <v>1.2179466807358231E-3</v>
      </c>
      <c r="AQ1339" s="13">
        <f t="shared" si="1712"/>
        <v>1.993554829107052E-4</v>
      </c>
      <c r="AR1339" s="13">
        <f t="shared" si="1713"/>
        <v>5.538373917231773E-5</v>
      </c>
      <c r="AS1339" s="13">
        <f t="shared" si="1714"/>
        <v>1.2413255196701853E-4</v>
      </c>
      <c r="AT1339" s="13">
        <f t="shared" si="1715"/>
        <v>1.3911023964906227E-4</v>
      </c>
      <c r="AU1339" s="13">
        <f t="shared" si="1716"/>
        <v>1.0393007833734158E-4</v>
      </c>
      <c r="AV1339" s="13">
        <f t="shared" si="1717"/>
        <v>5.8235079659422282E-5</v>
      </c>
      <c r="AW1339" s="13">
        <f t="shared" si="1718"/>
        <v>1.0640912933657348E-6</v>
      </c>
      <c r="AX1339" s="13">
        <f t="shared" si="1719"/>
        <v>9.7263968936185229E-3</v>
      </c>
      <c r="AY1339" s="13">
        <f t="shared" si="1720"/>
        <v>6.3681295096992257E-3</v>
      </c>
      <c r="AZ1339" s="13">
        <f t="shared" si="1721"/>
        <v>2.0846914790670803E-3</v>
      </c>
      <c r="BA1339" s="13">
        <f t="shared" si="1722"/>
        <v>4.5496756478498557E-4</v>
      </c>
      <c r="BB1339" s="13">
        <f t="shared" si="1723"/>
        <v>7.4469826980949399E-5</v>
      </c>
      <c r="BC1339" s="13">
        <f t="shared" si="1724"/>
        <v>9.7514733969107055E-6</v>
      </c>
      <c r="BD1339" s="13">
        <f t="shared" si="1725"/>
        <v>6.0435333460451573E-6</v>
      </c>
      <c r="BE1339" s="13">
        <f t="shared" si="1726"/>
        <v>1.3545477939079443E-5</v>
      </c>
      <c r="BF1339" s="13">
        <f t="shared" si="1727"/>
        <v>1.5179859371352341E-5</v>
      </c>
      <c r="BG1339" s="13">
        <f t="shared" si="1728"/>
        <v>1.1340962229627731E-5</v>
      </c>
      <c r="BH1339" s="13">
        <f t="shared" si="1729"/>
        <v>6.3546746949730403E-6</v>
      </c>
      <c r="BI1339" s="13">
        <f t="shared" si="1730"/>
        <v>2.848568907032239E-6</v>
      </c>
      <c r="BJ1339" s="14">
        <f t="shared" si="1731"/>
        <v>0.72724619049869488</v>
      </c>
      <c r="BK1339" s="14">
        <f t="shared" si="1732"/>
        <v>0.17773243406604652</v>
      </c>
      <c r="BL1339" s="14">
        <f t="shared" si="1733"/>
        <v>9.0590347847231037E-2</v>
      </c>
      <c r="BM1339" s="14">
        <f t="shared" si="1734"/>
        <v>0.5449068637516975</v>
      </c>
      <c r="BN1339" s="14">
        <f t="shared" si="1735"/>
        <v>0.44687904300419218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1.3611111111111101</v>
      </c>
      <c r="F1340" s="10">
        <f>VLOOKUP(B1340,home!$B$2:$E$405,3,FALSE)</f>
        <v>1.01</v>
      </c>
      <c r="G1340" s="10">
        <f>VLOOKUP(C1340,away!$B$2:$E$405,4,FALSE)</f>
        <v>1.1000000000000001</v>
      </c>
      <c r="H1340" s="10">
        <f>VLOOKUP(A1340,away!$A$2:$E$405,3,FALSE)</f>
        <v>1.12777777777778</v>
      </c>
      <c r="I1340" s="10">
        <f>VLOOKUP(C1340,away!$B$2:$E$405,3,FALSE)</f>
        <v>1.01</v>
      </c>
      <c r="J1340" s="10">
        <f>VLOOKUP(B1340,home!$B$2:$E$405,4,FALSE)</f>
        <v>1.22</v>
      </c>
      <c r="K1340" s="12">
        <f t="shared" si="1680"/>
        <v>1.5121944444444433</v>
      </c>
      <c r="L1340" s="12">
        <f t="shared" si="1681"/>
        <v>1.3896477777777805</v>
      </c>
      <c r="M1340" s="13">
        <f t="shared" si="1682"/>
        <v>5.4921948368798879E-2</v>
      </c>
      <c r="N1340" s="13">
        <f t="shared" si="1683"/>
        <v>8.3052665201362216E-2</v>
      </c>
      <c r="O1340" s="13">
        <f t="shared" si="1684"/>
        <v>7.6322163501927359E-2</v>
      </c>
      <c r="P1340" s="13">
        <f t="shared" si="1685"/>
        <v>0.11541395163559499</v>
      </c>
      <c r="Q1340" s="13">
        <f t="shared" si="1686"/>
        <v>6.2795889456902163E-2</v>
      </c>
      <c r="R1340" s="13">
        <f t="shared" si="1687"/>
        <v>5.3030462452822898E-2</v>
      </c>
      <c r="S1340" s="13">
        <f t="shared" si="1688"/>
        <v>6.0633228735339106E-2</v>
      </c>
      <c r="T1340" s="13">
        <f t="shared" si="1689"/>
        <v>8.7264168237363229E-2</v>
      </c>
      <c r="U1340" s="13">
        <f t="shared" si="1690"/>
        <v>8.0192370707478422E-2</v>
      </c>
      <c r="V1340" s="13">
        <f t="shared" si="1691"/>
        <v>1.4157304110876311E-2</v>
      </c>
      <c r="W1340" s="13">
        <f t="shared" si="1692"/>
        <v>3.1653198390224936E-2</v>
      </c>
      <c r="X1340" s="13">
        <f t="shared" si="1693"/>
        <v>4.3986796802535297E-2</v>
      </c>
      <c r="Y1340" s="13">
        <f t="shared" si="1694"/>
        <v>3.0563077214102986E-2</v>
      </c>
      <c r="Z1340" s="13">
        <f t="shared" si="1695"/>
        <v>2.4564554767364456E-2</v>
      </c>
      <c r="AA1340" s="13">
        <f t="shared" si="1696"/>
        <v>3.7146383249459791E-2</v>
      </c>
      <c r="AB1340" s="13">
        <f t="shared" si="1697"/>
        <v>2.8086277190518618E-2</v>
      </c>
      <c r="AC1340" s="13">
        <f t="shared" si="1698"/>
        <v>1.8594005453101969E-3</v>
      </c>
      <c r="AD1340" s="13">
        <f t="shared" si="1699"/>
        <v>1.1966447688648997E-2</v>
      </c>
      <c r="AE1340" s="13">
        <f t="shared" si="1700"/>
        <v>1.6629147438425137E-2</v>
      </c>
      <c r="AF1340" s="13">
        <f t="shared" si="1701"/>
        <v>1.1554328892073284E-2</v>
      </c>
      <c r="AG1340" s="13">
        <f t="shared" si="1702"/>
        <v>5.3521491561944138E-3</v>
      </c>
      <c r="AH1340" s="13">
        <f t="shared" si="1703"/>
        <v>8.5340197361421458E-3</v>
      </c>
      <c r="AI1340" s="13">
        <f t="shared" si="1704"/>
        <v>1.2905097233773385E-2</v>
      </c>
      <c r="AJ1340" s="13">
        <f t="shared" si="1705"/>
        <v>9.757508170963736E-3</v>
      </c>
      <c r="AK1340" s="13">
        <f t="shared" si="1706"/>
        <v>4.9184165492508732E-3</v>
      </c>
      <c r="AL1340" s="13">
        <f t="shared" si="1707"/>
        <v>1.562950849205811E-4</v>
      </c>
      <c r="AM1340" s="13">
        <f t="shared" si="1708"/>
        <v>3.6191191429020097E-3</v>
      </c>
      <c r="AN1340" s="13">
        <f t="shared" si="1709"/>
        <v>5.0293008744468036E-3</v>
      </c>
      <c r="AO1340" s="13">
        <f t="shared" si="1710"/>
        <v>3.4944783919754249E-3</v>
      </c>
      <c r="AP1340" s="13">
        <f t="shared" si="1711"/>
        <v>1.6186980439670403E-3</v>
      </c>
      <c r="AQ1340" s="13">
        <f t="shared" si="1712"/>
        <v>5.6235503492300921E-4</v>
      </c>
      <c r="AR1340" s="13">
        <f t="shared" si="1713"/>
        <v>2.3718563123683299E-3</v>
      </c>
      <c r="AS1340" s="13">
        <f t="shared" si="1714"/>
        <v>3.5867079385838723E-3</v>
      </c>
      <c r="AT1340" s="13">
        <f t="shared" si="1715"/>
        <v>2.7118999092856574E-3</v>
      </c>
      <c r="AU1340" s="13">
        <f t="shared" si="1716"/>
        <v>1.3669733255703867E-3</v>
      </c>
      <c r="AV1340" s="13">
        <f t="shared" si="1717"/>
        <v>5.1678236715782143E-4</v>
      </c>
      <c r="AW1340" s="13">
        <f t="shared" si="1718"/>
        <v>9.123368054150224E-6</v>
      </c>
      <c r="AX1340" s="13">
        <f t="shared" si="1719"/>
        <v>9.1213531027982517E-4</v>
      </c>
      <c r="AY1340" s="13">
        <f t="shared" si="1720"/>
        <v>1.2675468069630054E-3</v>
      </c>
      <c r="AZ1340" s="13">
        <f t="shared" si="1721"/>
        <v>8.8072180176273097E-4</v>
      </c>
      <c r="BA1340" s="13">
        <f t="shared" si="1722"/>
        <v>4.0796436488667402E-4</v>
      </c>
      <c r="BB1340" s="13">
        <f t="shared" si="1723"/>
        <v>1.4173169326932246E-4</v>
      </c>
      <c r="BC1340" s="13">
        <f t="shared" si="1724"/>
        <v>3.9391426518479182E-5</v>
      </c>
      <c r="BD1340" s="13">
        <f t="shared" si="1725"/>
        <v>5.4934080894847531E-4</v>
      </c>
      <c r="BE1340" s="13">
        <f t="shared" si="1726"/>
        <v>8.3071011939850055E-4</v>
      </c>
      <c r="BF1340" s="13">
        <f t="shared" si="1727"/>
        <v>6.2809761374909656E-4</v>
      </c>
      <c r="BG1340" s="13">
        <f t="shared" si="1728"/>
        <v>3.1660190736006513E-4</v>
      </c>
      <c r="BH1340" s="13">
        <f t="shared" si="1729"/>
        <v>1.1969091135260131E-4</v>
      </c>
      <c r="BI1340" s="13">
        <f t="shared" si="1730"/>
        <v>3.6199186239579182E-5</v>
      </c>
      <c r="BJ1340" s="14">
        <f t="shared" si="1731"/>
        <v>0.40279131136972712</v>
      </c>
      <c r="BK1340" s="14">
        <f t="shared" si="1732"/>
        <v>0.24840967528780306</v>
      </c>
      <c r="BL1340" s="14">
        <f t="shared" si="1733"/>
        <v>0.32392755919235156</v>
      </c>
      <c r="BM1340" s="14">
        <f t="shared" si="1734"/>
        <v>0.55289759656092863</v>
      </c>
      <c r="BN1340" s="14">
        <f t="shared" si="1735"/>
        <v>0.44553708061740854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1.15333333333333</v>
      </c>
      <c r="F1341" s="10">
        <f>VLOOKUP(B1341,home!$B$2:$E$405,3,FALSE)</f>
        <v>0.98</v>
      </c>
      <c r="G1341" s="10">
        <f>VLOOKUP(C1341,away!$B$2:$E$405,4,FALSE)</f>
        <v>0.76</v>
      </c>
      <c r="H1341" s="10">
        <f>VLOOKUP(A1341,away!$A$2:$E$405,3,FALSE)</f>
        <v>1.0066666666666699</v>
      </c>
      <c r="I1341" s="10">
        <f>VLOOKUP(C1341,away!$B$2:$E$405,3,FALSE)</f>
        <v>0.65</v>
      </c>
      <c r="J1341" s="10">
        <f>VLOOKUP(B1341,home!$B$2:$E$405,4,FALSE)</f>
        <v>1.37</v>
      </c>
      <c r="K1341" s="12">
        <f t="shared" si="1680"/>
        <v>0.85900266666666425</v>
      </c>
      <c r="L1341" s="12">
        <f t="shared" si="1681"/>
        <v>0.89643666666666966</v>
      </c>
      <c r="M1341" s="13">
        <f t="shared" si="1682"/>
        <v>0.17283129506089939</v>
      </c>
      <c r="N1341" s="13">
        <f t="shared" si="1683"/>
        <v>0.14846254334076567</v>
      </c>
      <c r="O1341" s="13">
        <f t="shared" si="1684"/>
        <v>0.15493231004007632</v>
      </c>
      <c r="P1341" s="13">
        <f t="shared" si="1685"/>
        <v>0.13308726747725194</v>
      </c>
      <c r="Q1341" s="13">
        <f t="shared" si="1686"/>
        <v>6.3764860314916447E-2</v>
      </c>
      <c r="R1341" s="13">
        <f t="shared" si="1687"/>
        <v>6.9443501785646483E-2</v>
      </c>
      <c r="S1341" s="13">
        <f t="shared" si="1688"/>
        <v>2.5620679342708823E-2</v>
      </c>
      <c r="T1341" s="13">
        <f t="shared" si="1689"/>
        <v>5.7161158831169512E-2</v>
      </c>
      <c r="U1341" s="13">
        <f t="shared" si="1690"/>
        <v>5.965215321654159E-2</v>
      </c>
      <c r="V1341" s="13">
        <f t="shared" si="1691"/>
        <v>2.1921095581358759E-3</v>
      </c>
      <c r="W1341" s="13">
        <f t="shared" si="1692"/>
        <v>1.8258061683380195E-2</v>
      </c>
      <c r="X1341" s="13">
        <f t="shared" si="1693"/>
        <v>1.6367195955243788E-2</v>
      </c>
      <c r="Y1341" s="13">
        <f t="shared" si="1694"/>
        <v>7.3360772923994674E-3</v>
      </c>
      <c r="Z1341" s="13">
        <f t="shared" si="1695"/>
        <v>2.0750567087461959E-2</v>
      </c>
      <c r="AA1341" s="13">
        <f t="shared" si="1696"/>
        <v>1.7824792462975338E-2</v>
      </c>
      <c r="AB1341" s="13">
        <f t="shared" si="1697"/>
        <v>7.6557721292378348E-3</v>
      </c>
      <c r="AC1341" s="13">
        <f t="shared" si="1698"/>
        <v>1.0550095651089647E-4</v>
      </c>
      <c r="AD1341" s="13">
        <f t="shared" si="1699"/>
        <v>3.920930918547008E-3</v>
      </c>
      <c r="AE1341" s="13">
        <f t="shared" si="1700"/>
        <v>3.5148662428525633E-3</v>
      </c>
      <c r="AF1341" s="13">
        <f t="shared" si="1701"/>
        <v>1.575427489260976E-3</v>
      </c>
      <c r="AG1341" s="13">
        <f t="shared" si="1702"/>
        <v>4.7075698901605006E-4</v>
      </c>
      <c r="AH1341" s="13">
        <f t="shared" si="1703"/>
        <v>4.6503922978318743E-3</v>
      </c>
      <c r="AI1341" s="13">
        <f t="shared" si="1704"/>
        <v>3.9946993848836961E-3</v>
      </c>
      <c r="AJ1341" s="13">
        <f t="shared" si="1705"/>
        <v>1.7157287120733889E-3</v>
      </c>
      <c r="AK1341" s="13">
        <f t="shared" si="1706"/>
        <v>4.9127184631586759E-4</v>
      </c>
      <c r="AL1341" s="13">
        <f t="shared" si="1707"/>
        <v>3.2496045379568872E-6</v>
      </c>
      <c r="AM1341" s="13">
        <f t="shared" si="1708"/>
        <v>6.7361802296953086E-4</v>
      </c>
      <c r="AN1341" s="13">
        <f t="shared" si="1709"/>
        <v>6.0385589511739832E-4</v>
      </c>
      <c r="AO1341" s="13">
        <f t="shared" si="1710"/>
        <v>2.7065928288302926E-4</v>
      </c>
      <c r="AP1341" s="13">
        <f t="shared" si="1711"/>
        <v>8.0876301783351336E-5</v>
      </c>
      <c r="AQ1341" s="13">
        <f t="shared" si="1712"/>
        <v>1.812512059574877E-5</v>
      </c>
      <c r="AR1341" s="13">
        <f t="shared" si="1713"/>
        <v>8.3375643403215218E-4</v>
      </c>
      <c r="AS1341" s="13">
        <f t="shared" si="1714"/>
        <v>7.1619900018410744E-4</v>
      </c>
      <c r="AT1341" s="13">
        <f t="shared" si="1715"/>
        <v>3.0760842551107349E-4</v>
      </c>
      <c r="AU1341" s="13">
        <f t="shared" si="1716"/>
        <v>8.8078819267715374E-5</v>
      </c>
      <c r="AV1341" s="13">
        <f t="shared" si="1717"/>
        <v>1.8914985156954666E-5</v>
      </c>
      <c r="AW1341" s="13">
        <f t="shared" si="1718"/>
        <v>6.9509175308462443E-8</v>
      </c>
      <c r="AX1341" s="13">
        <f t="shared" si="1719"/>
        <v>9.6439946340925507E-5</v>
      </c>
      <c r="AY1341" s="13">
        <f t="shared" si="1720"/>
        <v>8.6452304031371752E-5</v>
      </c>
      <c r="AZ1341" s="13">
        <f t="shared" si="1721"/>
        <v>3.874950762576818E-5</v>
      </c>
      <c r="BA1341" s="13">
        <f t="shared" si="1722"/>
        <v>1.1578826483672777E-5</v>
      </c>
      <c r="BB1341" s="13">
        <f t="shared" si="1723"/>
        <v>2.5949211542338444E-6</v>
      </c>
      <c r="BC1341" s="13">
        <f t="shared" si="1724"/>
        <v>4.6523649395284302E-7</v>
      </c>
      <c r="BD1341" s="13">
        <f t="shared" si="1725"/>
        <v>1.245683064226119E-4</v>
      </c>
      <c r="BE1341" s="13">
        <f t="shared" si="1726"/>
        <v>1.0700450739917376E-4</v>
      </c>
      <c r="BF1341" s="13">
        <f t="shared" si="1727"/>
        <v>4.5958578600621526E-5</v>
      </c>
      <c r="BG1341" s="13">
        <f t="shared" si="1728"/>
        <v>1.3159513858047796E-5</v>
      </c>
      <c r="BH1341" s="13">
        <f t="shared" si="1729"/>
        <v>2.8260143740249951E-6</v>
      </c>
      <c r="BI1341" s="13">
        <f t="shared" si="1730"/>
        <v>4.8551077666515895E-7</v>
      </c>
      <c r="BJ1341" s="14">
        <f t="shared" si="1731"/>
        <v>0.32271529442303065</v>
      </c>
      <c r="BK1341" s="14">
        <f t="shared" si="1732"/>
        <v>0.33392655430407625</v>
      </c>
      <c r="BL1341" s="14">
        <f t="shared" si="1733"/>
        <v>0.32261918197116551</v>
      </c>
      <c r="BM1341" s="14">
        <f t="shared" si="1734"/>
        <v>0.25740343697132206</v>
      </c>
      <c r="BN1341" s="14">
        <f t="shared" si="1735"/>
        <v>0.74252177801955632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1.15333333333333</v>
      </c>
      <c r="F1342" s="10">
        <f>VLOOKUP(B1342,home!$B$2:$E$405,3,FALSE)</f>
        <v>0.62</v>
      </c>
      <c r="G1342" s="10">
        <f>VLOOKUP(C1342,away!$B$2:$E$405,4,FALSE)</f>
        <v>0.99</v>
      </c>
      <c r="H1342" s="10">
        <f>VLOOKUP(A1342,away!$A$2:$E$405,3,FALSE)</f>
        <v>1.0066666666666699</v>
      </c>
      <c r="I1342" s="10">
        <f>VLOOKUP(C1342,away!$B$2:$E$405,3,FALSE)</f>
        <v>0.87</v>
      </c>
      <c r="J1342" s="10">
        <f>VLOOKUP(B1342,home!$B$2:$E$405,4,FALSE)</f>
        <v>1.7</v>
      </c>
      <c r="K1342" s="12">
        <f t="shared" si="1680"/>
        <v>0.70791599999999799</v>
      </c>
      <c r="L1342" s="12">
        <f t="shared" si="1681"/>
        <v>1.4888600000000047</v>
      </c>
      <c r="M1342" s="13">
        <f t="shared" si="1682"/>
        <v>0.11116096421800839</v>
      </c>
      <c r="N1342" s="13">
        <f t="shared" si="1683"/>
        <v>7.869262514535541E-2</v>
      </c>
      <c r="O1342" s="13">
        <f t="shared" si="1684"/>
        <v>0.16550311318562452</v>
      </c>
      <c r="P1342" s="13">
        <f t="shared" si="1685"/>
        <v>0.11716230187391423</v>
      </c>
      <c r="Q1342" s="13">
        <f t="shared" si="1686"/>
        <v>2.7853884211199626E-2</v>
      </c>
      <c r="R1342" s="13">
        <f t="shared" si="1687"/>
        <v>0.12320548254877485</v>
      </c>
      <c r="S1342" s="13">
        <f t="shared" si="1688"/>
        <v>3.087190966037516E-2</v>
      </c>
      <c r="T1342" s="13">
        <f t="shared" si="1689"/>
        <v>4.1470534046686811E-2</v>
      </c>
      <c r="U1342" s="13">
        <f t="shared" si="1690"/>
        <v>8.7219132383998255E-2</v>
      </c>
      <c r="V1342" s="13">
        <f t="shared" si="1691"/>
        <v>3.6154018479198757E-3</v>
      </c>
      <c r="W1342" s="13">
        <f t="shared" si="1692"/>
        <v>6.572736765085181E-3</v>
      </c>
      <c r="X1342" s="13">
        <f t="shared" si="1693"/>
        <v>9.7858848600647537E-3</v>
      </c>
      <c r="Y1342" s="13">
        <f t="shared" si="1694"/>
        <v>7.284906266378028E-3</v>
      </c>
      <c r="Z1342" s="13">
        <f t="shared" si="1695"/>
        <v>6.114523824918984E-2</v>
      </c>
      <c r="AA1342" s="13">
        <f t="shared" si="1696"/>
        <v>4.3285692480413356E-2</v>
      </c>
      <c r="AB1342" s="13">
        <f t="shared" si="1697"/>
        <v>1.5321317138982103E-2</v>
      </c>
      <c r="AC1342" s="13">
        <f t="shared" si="1698"/>
        <v>2.3816184354898357E-4</v>
      </c>
      <c r="AD1342" s="13">
        <f t="shared" si="1699"/>
        <v>1.1632363799480069E-3</v>
      </c>
      <c r="AE1342" s="13">
        <f t="shared" si="1700"/>
        <v>1.7318961166493949E-3</v>
      </c>
      <c r="AF1342" s="13">
        <f t="shared" si="1701"/>
        <v>1.2892754261173132E-3</v>
      </c>
      <c r="AG1342" s="13">
        <f t="shared" si="1702"/>
        <v>6.3985020364300976E-4</v>
      </c>
      <c r="AH1342" s="13">
        <f t="shared" si="1703"/>
        <v>2.2759174854922265E-2</v>
      </c>
      <c r="AI1342" s="13">
        <f t="shared" si="1704"/>
        <v>1.6111584026597105E-2</v>
      </c>
      <c r="AJ1342" s="13">
        <f t="shared" si="1705"/>
        <v>5.7028240588862409E-3</v>
      </c>
      <c r="AK1342" s="13">
        <f t="shared" si="1706"/>
        <v>1.3457067988235005E-3</v>
      </c>
      <c r="AL1342" s="13">
        <f t="shared" si="1707"/>
        <v>1.0040787251182728E-5</v>
      </c>
      <c r="AM1342" s="13">
        <f t="shared" si="1708"/>
        <v>1.6469472902945422E-4</v>
      </c>
      <c r="AN1342" s="13">
        <f t="shared" si="1709"/>
        <v>2.4520739426279401E-4</v>
      </c>
      <c r="AO1342" s="13">
        <f t="shared" si="1710"/>
        <v>1.8253974051105231E-4</v>
      </c>
      <c r="AP1342" s="13">
        <f t="shared" si="1711"/>
        <v>9.0592039352428748E-5</v>
      </c>
      <c r="AQ1342" s="13">
        <f t="shared" si="1712"/>
        <v>3.3719715927564364E-5</v>
      </c>
      <c r="AR1342" s="13">
        <f t="shared" si="1713"/>
        <v>6.7770450148999335E-3</v>
      </c>
      <c r="AS1342" s="13">
        <f t="shared" si="1714"/>
        <v>4.797578598767888E-3</v>
      </c>
      <c r="AT1342" s="13">
        <f t="shared" si="1715"/>
        <v>1.6981413256626791E-3</v>
      </c>
      <c r="AU1342" s="13">
        <f t="shared" si="1716"/>
        <v>4.0071380489927264E-4</v>
      </c>
      <c r="AV1342" s="13">
        <f t="shared" si="1717"/>
        <v>7.0917928477268159E-5</v>
      </c>
      <c r="AW1342" s="13">
        <f t="shared" si="1718"/>
        <v>2.9396853953847089E-7</v>
      </c>
      <c r="AX1342" s="13">
        <f t="shared" si="1719"/>
        <v>1.943167229926912E-5</v>
      </c>
      <c r="AY1342" s="13">
        <f t="shared" si="1720"/>
        <v>2.8931039619489914E-5</v>
      </c>
      <c r="AZ1342" s="13">
        <f t="shared" si="1721"/>
        <v>2.1537133823936945E-5</v>
      </c>
      <c r="BA1342" s="13">
        <f t="shared" si="1722"/>
        <v>1.0688592355035621E-5</v>
      </c>
      <c r="BB1342" s="13">
        <f t="shared" si="1723"/>
        <v>3.9784544034295956E-6</v>
      </c>
      <c r="BC1342" s="13">
        <f t="shared" si="1724"/>
        <v>1.1846723246180414E-6</v>
      </c>
      <c r="BD1342" s="13">
        <f t="shared" si="1725"/>
        <v>1.6816785401473273E-3</v>
      </c>
      <c r="BE1342" s="13">
        <f t="shared" si="1726"/>
        <v>1.1904871454269321E-3</v>
      </c>
      <c r="BF1342" s="13">
        <f t="shared" si="1727"/>
        <v>4.2138244902102472E-4</v>
      </c>
      <c r="BG1342" s="13">
        <f t="shared" si="1728"/>
        <v>9.9434459260388979E-5</v>
      </c>
      <c r="BH1342" s="13">
        <f t="shared" si="1729"/>
        <v>1.7597811165444328E-5</v>
      </c>
      <c r="BI1342" s="13">
        <f t="shared" si="1730"/>
        <v>2.4915544177993312E-6</v>
      </c>
      <c r="BJ1342" s="14">
        <f t="shared" si="1731"/>
        <v>0.1772873346050366</v>
      </c>
      <c r="BK1342" s="14">
        <f t="shared" si="1732"/>
        <v>0.26308771127063729</v>
      </c>
      <c r="BL1342" s="14">
        <f t="shared" si="1733"/>
        <v>0.49761149610916811</v>
      </c>
      <c r="BM1342" s="14">
        <f t="shared" si="1734"/>
        <v>0.37552477198007483</v>
      </c>
      <c r="BN1342" s="14">
        <f t="shared" si="1735"/>
        <v>0.62357837118287707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1.15333333333333</v>
      </c>
      <c r="F1343" s="10">
        <f>VLOOKUP(B1343,home!$B$2:$E$405,3,FALSE)</f>
        <v>0.74</v>
      </c>
      <c r="G1343" s="10">
        <f>VLOOKUP(C1343,away!$B$2:$E$405,4,FALSE)</f>
        <v>0.5</v>
      </c>
      <c r="H1343" s="10">
        <f>VLOOKUP(A1343,away!$A$2:$E$405,3,FALSE)</f>
        <v>1.0066666666666699</v>
      </c>
      <c r="I1343" s="10">
        <f>VLOOKUP(C1343,away!$B$2:$E$405,3,FALSE)</f>
        <v>0.74</v>
      </c>
      <c r="J1343" s="10">
        <f>VLOOKUP(B1343,home!$B$2:$E$405,4,FALSE)</f>
        <v>1.28</v>
      </c>
      <c r="K1343" s="12">
        <f t="shared" si="1680"/>
        <v>0.42673333333333208</v>
      </c>
      <c r="L1343" s="12">
        <f t="shared" si="1681"/>
        <v>0.95351466666666984</v>
      </c>
      <c r="M1343" s="13">
        <f t="shared" si="1682"/>
        <v>0.25151616931450133</v>
      </c>
      <c r="N1343" s="13">
        <f t="shared" si="1683"/>
        <v>0.10733033331880788</v>
      </c>
      <c r="O1343" s="13">
        <f t="shared" si="1684"/>
        <v>0.23982435634519444</v>
      </c>
      <c r="P1343" s="13">
        <f t="shared" si="1685"/>
        <v>0.10234104699770566</v>
      </c>
      <c r="Q1343" s="13">
        <f t="shared" si="1686"/>
        <v>2.2900715452456241E-2</v>
      </c>
      <c r="R1343" s="13">
        <f t="shared" si="1687"/>
        <v>0.11433802059951835</v>
      </c>
      <c r="S1343" s="13">
        <f t="shared" si="1688"/>
        <v>1.041055325501764E-2</v>
      </c>
      <c r="T1343" s="13">
        <f t="shared" si="1689"/>
        <v>2.1836168061077067E-2</v>
      </c>
      <c r="U1343" s="13">
        <f t="shared" si="1690"/>
        <v>4.8791844657167648E-2</v>
      </c>
      <c r="V1343" s="13">
        <f t="shared" si="1691"/>
        <v>4.7066862224124951E-4</v>
      </c>
      <c r="W1343" s="13">
        <f t="shared" si="1692"/>
        <v>3.2574995469149336E-3</v>
      </c>
      <c r="X1343" s="13">
        <f t="shared" si="1693"/>
        <v>3.1060735946434209E-3</v>
      </c>
      <c r="Y1343" s="13">
        <f t="shared" si="1694"/>
        <v>1.480843364119283E-3</v>
      </c>
      <c r="Z1343" s="13">
        <f t="shared" si="1695"/>
        <v>3.6340993199758864E-2</v>
      </c>
      <c r="AA1343" s="13">
        <f t="shared" si="1696"/>
        <v>1.5507913164777051E-2</v>
      </c>
      <c r="AB1343" s="13">
        <f t="shared" si="1697"/>
        <v>3.308871738924587E-3</v>
      </c>
      <c r="AC1343" s="13">
        <f t="shared" si="1698"/>
        <v>1.1969588207892172E-5</v>
      </c>
      <c r="AD1343" s="13">
        <f t="shared" si="1699"/>
        <v>3.4752090999670698E-4</v>
      </c>
      <c r="AE1343" s="13">
        <f t="shared" si="1700"/>
        <v>3.3136628465520786E-4</v>
      </c>
      <c r="AF1343" s="13">
        <f t="shared" si="1701"/>
        <v>1.5798130622879166E-4</v>
      </c>
      <c r="AG1343" s="13">
        <f t="shared" si="1702"/>
        <v>5.0212497516103801E-5</v>
      </c>
      <c r="AH1343" s="13">
        <f t="shared" si="1703"/>
        <v>8.6629175043009456E-3</v>
      </c>
      <c r="AI1343" s="13">
        <f t="shared" si="1704"/>
        <v>3.6967556630020122E-3</v>
      </c>
      <c r="AJ1343" s="13">
        <f t="shared" si="1705"/>
        <v>7.887644332958603E-4</v>
      </c>
      <c r="AK1343" s="13">
        <f t="shared" si="1706"/>
        <v>1.1219735861170642E-4</v>
      </c>
      <c r="AL1343" s="13">
        <f t="shared" si="1707"/>
        <v>1.948153381415945E-7</v>
      </c>
      <c r="AM1343" s="13">
        <f t="shared" si="1708"/>
        <v>2.9659751265185554E-5</v>
      </c>
      <c r="AN1343" s="13">
        <f t="shared" si="1709"/>
        <v>2.8281007841039744E-5</v>
      </c>
      <c r="AO1343" s="13">
        <f t="shared" si="1710"/>
        <v>1.3483177882273242E-5</v>
      </c>
      <c r="AP1343" s="13">
        <f t="shared" si="1711"/>
        <v>4.2854692880077295E-6</v>
      </c>
      <c r="AQ1343" s="13">
        <f t="shared" si="1712"/>
        <v>1.021564454916235E-6</v>
      </c>
      <c r="AR1343" s="13">
        <f t="shared" si="1713"/>
        <v>1.6520437792948755E-3</v>
      </c>
      <c r="AS1343" s="13">
        <f t="shared" si="1714"/>
        <v>7.0498214875109775E-4</v>
      </c>
      <c r="AT1343" s="13">
        <f t="shared" si="1715"/>
        <v>1.5041969113852545E-4</v>
      </c>
      <c r="AU1343" s="13">
        <f t="shared" si="1716"/>
        <v>2.1396365399504419E-5</v>
      </c>
      <c r="AV1343" s="13">
        <f t="shared" si="1717"/>
        <v>2.2826355820371221E-6</v>
      </c>
      <c r="AW1343" s="13">
        <f t="shared" si="1718"/>
        <v>2.2019354915257077E-9</v>
      </c>
      <c r="AX1343" s="13">
        <f t="shared" si="1719"/>
        <v>2.1094674205383562E-6</v>
      </c>
      <c r="AY1343" s="13">
        <f t="shared" si="1720"/>
        <v>2.0114081243388307E-6</v>
      </c>
      <c r="AZ1343" s="13">
        <f t="shared" si="1721"/>
        <v>9.5895357360478585E-7</v>
      </c>
      <c r="BA1343" s="13">
        <f t="shared" si="1722"/>
        <v>3.0479209902819313E-7</v>
      </c>
      <c r="BB1343" s="13">
        <f t="shared" si="1723"/>
        <v>7.2655934176875525E-8</v>
      </c>
      <c r="BC1343" s="13">
        <f t="shared" si="1724"/>
        <v>1.38556997716038E-8</v>
      </c>
      <c r="BD1343" s="13">
        <f t="shared" si="1725"/>
        <v>2.6254132892218303E-4</v>
      </c>
      <c r="BE1343" s="13">
        <f t="shared" si="1726"/>
        <v>1.1203513642872589E-4</v>
      </c>
      <c r="BF1343" s="13">
        <f t="shared" si="1727"/>
        <v>2.3904563609342411E-5</v>
      </c>
      <c r="BG1343" s="13">
        <f t="shared" si="1728"/>
        <v>3.400291370297786E-6</v>
      </c>
      <c r="BH1343" s="13">
        <f t="shared" si="1729"/>
        <v>3.6275441768793424E-7</v>
      </c>
      <c r="BI1343" s="13">
        <f t="shared" si="1730"/>
        <v>3.0959880368272828E-8</v>
      </c>
      <c r="BJ1343" s="14">
        <f t="shared" si="1731"/>
        <v>0.16088091643999858</v>
      </c>
      <c r="BK1343" s="14">
        <f t="shared" si="1732"/>
        <v>0.36475261400113629</v>
      </c>
      <c r="BL1343" s="14">
        <f t="shared" si="1733"/>
        <v>0.43796504111958728</v>
      </c>
      <c r="BM1343" s="14">
        <f t="shared" si="1734"/>
        <v>0.16168691352610817</v>
      </c>
      <c r="BN1343" s="14">
        <f t="shared" si="1735"/>
        <v>0.83825064202818389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1.15333333333333</v>
      </c>
      <c r="F1344" s="10">
        <f>VLOOKUP(B1344,home!$B$2:$E$405,3,FALSE)</f>
        <v>0.99</v>
      </c>
      <c r="G1344" s="10">
        <f>VLOOKUP(C1344,away!$B$2:$E$405,4,FALSE)</f>
        <v>0.98</v>
      </c>
      <c r="H1344" s="10">
        <f>VLOOKUP(A1344,away!$A$2:$E$405,3,FALSE)</f>
        <v>1.0066666666666699</v>
      </c>
      <c r="I1344" s="10">
        <f>VLOOKUP(C1344,away!$B$2:$E$405,3,FALSE)</f>
        <v>0.98</v>
      </c>
      <c r="J1344" s="10">
        <f>VLOOKUP(B1344,home!$B$2:$E$405,4,FALSE)</f>
        <v>0.99</v>
      </c>
      <c r="K1344" s="12">
        <f t="shared" si="1680"/>
        <v>1.1189639999999967</v>
      </c>
      <c r="L1344" s="12">
        <f t="shared" si="1681"/>
        <v>0.97666800000000309</v>
      </c>
      <c r="M1344" s="13">
        <f t="shared" si="1682"/>
        <v>0.12299248783340587</v>
      </c>
      <c r="N1344" s="13">
        <f t="shared" si="1683"/>
        <v>0.13762416615601877</v>
      </c>
      <c r="O1344" s="13">
        <f t="shared" si="1684"/>
        <v>0.1201228271072772</v>
      </c>
      <c r="P1344" s="13">
        <f t="shared" si="1685"/>
        <v>0.13441311911126694</v>
      </c>
      <c r="Q1344" s="13">
        <f t="shared" si="1686"/>
        <v>7.6998243729301474E-2</v>
      </c>
      <c r="R1344" s="13">
        <f t="shared" si="1687"/>
        <v>5.8660060652605303E-2</v>
      </c>
      <c r="S1344" s="13">
        <f t="shared" si="1688"/>
        <v>3.6723557079541627E-2</v>
      </c>
      <c r="T1344" s="13">
        <f t="shared" si="1689"/>
        <v>7.5201720706609632E-2</v>
      </c>
      <c r="U1344" s="13">
        <f t="shared" si="1690"/>
        <v>6.5638496108081645E-2</v>
      </c>
      <c r="V1344" s="13">
        <f t="shared" si="1691"/>
        <v>4.4592857651308644E-3</v>
      </c>
      <c r="W1344" s="13">
        <f t="shared" si="1692"/>
        <v>2.8719420932104615E-2</v>
      </c>
      <c r="X1344" s="13">
        <f t="shared" si="1693"/>
        <v>2.8049339402916835E-2</v>
      </c>
      <c r="Y1344" s="13">
        <f t="shared" si="1694"/>
        <v>1.3697446107984033E-2</v>
      </c>
      <c r="Z1344" s="13">
        <f t="shared" si="1695"/>
        <v>1.9097134705819634E-2</v>
      </c>
      <c r="AA1344" s="13">
        <f t="shared" si="1696"/>
        <v>2.1369006238962696E-2</v>
      </c>
      <c r="AB1344" s="13">
        <f t="shared" si="1697"/>
        <v>1.1955574348587293E-2</v>
      </c>
      <c r="AC1344" s="13">
        <f t="shared" si="1698"/>
        <v>3.0458491777541794E-4</v>
      </c>
      <c r="AD1344" s="13">
        <f t="shared" si="1699"/>
        <v>8.0339995309678582E-3</v>
      </c>
      <c r="AE1344" s="13">
        <f t="shared" si="1700"/>
        <v>7.8465502539113389E-3</v>
      </c>
      <c r="AF1344" s="13">
        <f t="shared" si="1701"/>
        <v>3.8317372716935522E-3</v>
      </c>
      <c r="AG1344" s="13">
        <f t="shared" si="1702"/>
        <v>1.2474450592234701E-3</v>
      </c>
      <c r="AH1344" s="13">
        <f t="shared" si="1703"/>
        <v>4.6628900897158765E-3</v>
      </c>
      <c r="AI1344" s="13">
        <f t="shared" si="1704"/>
        <v>5.2176061463488207E-3</v>
      </c>
      <c r="AJ1344" s="13">
        <f t="shared" si="1705"/>
        <v>2.9191567219715225E-3</v>
      </c>
      <c r="AK1344" s="13">
        <f t="shared" si="1706"/>
        <v>1.088810427414711E-3</v>
      </c>
      <c r="AL1344" s="13">
        <f t="shared" si="1707"/>
        <v>1.3314702240317798E-5</v>
      </c>
      <c r="AM1344" s="13">
        <f t="shared" si="1708"/>
        <v>1.7979512502339784E-3</v>
      </c>
      <c r="AN1344" s="13">
        <f t="shared" si="1709"/>
        <v>1.7560014516635244E-3</v>
      </c>
      <c r="AO1344" s="13">
        <f t="shared" si="1710"/>
        <v>8.575152128966583E-4</v>
      </c>
      <c r="AP1344" s="13">
        <f t="shared" si="1711"/>
        <v>2.7916922264978539E-4</v>
      </c>
      <c r="AQ1344" s="13">
        <f t="shared" si="1712"/>
        <v>6.8163911586730354E-5</v>
      </c>
      <c r="AR1344" s="13">
        <f t="shared" si="1713"/>
        <v>9.1081910762852816E-4</v>
      </c>
      <c r="AS1344" s="13">
        <f t="shared" si="1714"/>
        <v>1.0191737919484456E-3</v>
      </c>
      <c r="AT1344" s="13">
        <f t="shared" si="1715"/>
        <v>5.7020939146689852E-4</v>
      </c>
      <c r="AU1344" s="13">
        <f t="shared" si="1716"/>
        <v>2.1268126050445494E-4</v>
      </c>
      <c r="AV1344" s="13">
        <f t="shared" si="1717"/>
        <v>5.9495668494776582E-5</v>
      </c>
      <c r="AW1344" s="13">
        <f t="shared" si="1718"/>
        <v>4.0419601809407724E-7</v>
      </c>
      <c r="AX1344" s="13">
        <f t="shared" si="1719"/>
        <v>3.3530712046113452E-4</v>
      </c>
      <c r="AY1344" s="13">
        <f t="shared" si="1720"/>
        <v>3.2748373472653633E-4</v>
      </c>
      <c r="AZ1344" s="13">
        <f t="shared" si="1721"/>
        <v>1.5992144211394893E-4</v>
      </c>
      <c r="BA1344" s="13">
        <f t="shared" si="1722"/>
        <v>5.2063385008848919E-5</v>
      </c>
      <c r="BB1344" s="13">
        <f t="shared" si="1723"/>
        <v>1.2712160527455652E-5</v>
      </c>
      <c r="BC1344" s="13">
        <f t="shared" si="1724"/>
        <v>2.4831120796058199E-6</v>
      </c>
      <c r="BD1344" s="13">
        <f t="shared" si="1725"/>
        <v>1.4826131270155696E-4</v>
      </c>
      <c r="BE1344" s="13">
        <f t="shared" si="1726"/>
        <v>1.6589907150578451E-4</v>
      </c>
      <c r="BF1344" s="13">
        <f t="shared" si="1727"/>
        <v>9.2817544324199066E-5</v>
      </c>
      <c r="BG1344" s="13">
        <f t="shared" si="1728"/>
        <v>3.4619830222394259E-5</v>
      </c>
      <c r="BH1344" s="13">
        <f t="shared" si="1729"/>
        <v>9.6845859262427685E-6</v>
      </c>
      <c r="BI1344" s="13">
        <f t="shared" si="1730"/>
        <v>2.1673406012744562E-6</v>
      </c>
      <c r="BJ1344" s="14">
        <f t="shared" si="1731"/>
        <v>0.38689884115467982</v>
      </c>
      <c r="BK1344" s="14">
        <f t="shared" si="1732"/>
        <v>0.29923383314408752</v>
      </c>
      <c r="BL1344" s="14">
        <f t="shared" si="1733"/>
        <v>0.29486025674628963</v>
      </c>
      <c r="BM1344" s="14">
        <f t="shared" si="1734"/>
        <v>0.34895208162229263</v>
      </c>
      <c r="BN1344" s="14">
        <f t="shared" si="1735"/>
        <v>0.65081090458987556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1.15333333333333</v>
      </c>
      <c r="F1345" s="10">
        <f>VLOOKUP(B1345,home!$B$2:$E$405,3,FALSE)</f>
        <v>1.08</v>
      </c>
      <c r="G1345" s="10">
        <f>VLOOKUP(C1345,away!$B$2:$E$405,4,FALSE)</f>
        <v>1.24</v>
      </c>
      <c r="H1345" s="10">
        <f>VLOOKUP(A1345,away!$A$2:$E$405,3,FALSE)</f>
        <v>1.0066666666666699</v>
      </c>
      <c r="I1345" s="10">
        <f>VLOOKUP(C1345,away!$B$2:$E$405,3,FALSE)</f>
        <v>0.99</v>
      </c>
      <c r="J1345" s="10">
        <f>VLOOKUP(B1345,home!$B$2:$E$405,4,FALSE)</f>
        <v>0.62</v>
      </c>
      <c r="K1345" s="12">
        <f t="shared" si="1680"/>
        <v>1.5445439999999957</v>
      </c>
      <c r="L1345" s="12">
        <f t="shared" si="1681"/>
        <v>0.617892000000002</v>
      </c>
      <c r="M1345" s="13">
        <f t="shared" si="1682"/>
        <v>0.11504453094070669</v>
      </c>
      <c r="N1345" s="13">
        <f t="shared" si="1683"/>
        <v>0.17769133999728237</v>
      </c>
      <c r="O1345" s="13">
        <f t="shared" si="1684"/>
        <v>7.1085095312015359E-2</v>
      </c>
      <c r="P1345" s="13">
        <f t="shared" si="1685"/>
        <v>0.10979405745360114</v>
      </c>
      <c r="Q1345" s="13">
        <f t="shared" si="1686"/>
        <v>0.13722604652238088</v>
      </c>
      <c r="R1345" s="13">
        <f t="shared" si="1687"/>
        <v>2.1961455856265966E-2</v>
      </c>
      <c r="S1345" s="13">
        <f t="shared" si="1688"/>
        <v>2.6195802081060277E-2</v>
      </c>
      <c r="T1345" s="13">
        <f t="shared" si="1689"/>
        <v>8.4790876337807242E-2</v>
      </c>
      <c r="U1345" s="13">
        <f t="shared" si="1690"/>
        <v>3.3920434874060365E-2</v>
      </c>
      <c r="V1345" s="13">
        <f t="shared" si="1691"/>
        <v>2.7778068729977711E-3</v>
      </c>
      <c r="W1345" s="13">
        <f t="shared" si="1692"/>
        <v>7.0650555599954576E-2</v>
      </c>
      <c r="X1345" s="13">
        <f t="shared" si="1693"/>
        <v>4.3654413100767273E-2</v>
      </c>
      <c r="Y1345" s="13">
        <f t="shared" si="1694"/>
        <v>1.3486856309829688E-2</v>
      </c>
      <c r="Z1345" s="13">
        <f t="shared" si="1695"/>
        <v>4.5232692939799791E-3</v>
      </c>
      <c r="AA1345" s="13">
        <f t="shared" si="1696"/>
        <v>6.986388448400993E-3</v>
      </c>
      <c r="AB1345" s="13">
        <f t="shared" si="1697"/>
        <v>5.3953921798235169E-3</v>
      </c>
      <c r="AC1345" s="13">
        <f t="shared" si="1698"/>
        <v>1.6568947525964626E-4</v>
      </c>
      <c r="AD1345" s="13">
        <f t="shared" si="1699"/>
        <v>2.7280722937143974E-2</v>
      </c>
      <c r="AE1345" s="13">
        <f t="shared" si="1700"/>
        <v>1.6856540457077816E-2</v>
      </c>
      <c r="AF1345" s="13">
        <f t="shared" si="1701"/>
        <v>5.2077607480523801E-3</v>
      </c>
      <c r="AG1345" s="13">
        <f t="shared" si="1702"/>
        <v>1.0726112347118639E-3</v>
      </c>
      <c r="AH1345" s="13">
        <f t="shared" si="1703"/>
        <v>6.9872297764897136E-4</v>
      </c>
      <c r="AI1345" s="13">
        <f t="shared" si="1704"/>
        <v>1.0792083827898499E-3</v>
      </c>
      <c r="AJ1345" s="13">
        <f t="shared" si="1705"/>
        <v>8.3344241619388068E-4</v>
      </c>
      <c r="AK1345" s="13">
        <f t="shared" si="1706"/>
        <v>4.2909616109258601E-4</v>
      </c>
      <c r="AL1345" s="13">
        <f t="shared" si="1707"/>
        <v>6.3251054586820935E-6</v>
      </c>
      <c r="AM1345" s="13">
        <f t="shared" si="1708"/>
        <v>8.4272553856455934E-3</v>
      </c>
      <c r="AN1345" s="13">
        <f t="shared" si="1709"/>
        <v>5.2071336847473431E-3</v>
      </c>
      <c r="AO1345" s="13">
        <f t="shared" si="1710"/>
        <v>1.6087231233679578E-3</v>
      </c>
      <c r="AP1345" s="13">
        <f t="shared" si="1711"/>
        <v>3.3133904938135918E-4</v>
      </c>
      <c r="AQ1345" s="13">
        <f t="shared" si="1712"/>
        <v>5.1182936975086845E-5</v>
      </c>
      <c r="AR1345" s="13">
        <f t="shared" si="1713"/>
        <v>8.634706762109593E-5</v>
      </c>
      <c r="AS1345" s="13">
        <f t="shared" si="1714"/>
        <v>1.3336684521175762E-4</v>
      </c>
      <c r="AT1345" s="13">
        <f t="shared" si="1715"/>
        <v>1.0299548028537421E-4</v>
      </c>
      <c r="AU1345" s="13">
        <f t="shared" si="1716"/>
        <v>5.3027017033964211E-5</v>
      </c>
      <c r="AV1345" s="13">
        <f t="shared" si="1717"/>
        <v>2.0475640249426741E-5</v>
      </c>
      <c r="AW1345" s="13">
        <f t="shared" si="1718"/>
        <v>1.6767878839130884E-7</v>
      </c>
      <c r="AX1345" s="13">
        <f t="shared" si="1719"/>
        <v>2.1693777903944284E-3</v>
      </c>
      <c r="AY1345" s="13">
        <f t="shared" si="1720"/>
        <v>1.3404411816623984E-3</v>
      </c>
      <c r="AZ1345" s="13">
        <f t="shared" si="1721"/>
        <v>4.1412394130987262E-4</v>
      </c>
      <c r="BA1345" s="13">
        <f t="shared" si="1722"/>
        <v>8.5294623447946901E-5</v>
      </c>
      <c r="BB1345" s="13">
        <f t="shared" si="1723"/>
        <v>1.3175716367874741E-5</v>
      </c>
      <c r="BC1345" s="13">
        <f t="shared" si="1724"/>
        <v>1.6282339475957773E-6</v>
      </c>
      <c r="BD1345" s="13">
        <f t="shared" si="1725"/>
        <v>8.892193717755728E-6</v>
      </c>
      <c r="BE1345" s="13">
        <f t="shared" si="1726"/>
        <v>1.3734384453597265E-5</v>
      </c>
      <c r="BF1345" s="13">
        <f t="shared" si="1727"/>
        <v>1.0606680550748439E-5</v>
      </c>
      <c r="BG1345" s="13">
        <f t="shared" si="1728"/>
        <v>5.4608282681917182E-6</v>
      </c>
      <c r="BH1345" s="13">
        <f t="shared" si="1729"/>
        <v>2.1086223841664707E-6</v>
      </c>
      <c r="BI1345" s="13">
        <f t="shared" si="1730"/>
        <v>6.5137201034600134E-7</v>
      </c>
      <c r="BJ1345" s="14">
        <f t="shared" si="1731"/>
        <v>0.59756739891225552</v>
      </c>
      <c r="BK1345" s="14">
        <f t="shared" si="1732"/>
        <v>0.25532465311074654</v>
      </c>
      <c r="BL1345" s="14">
        <f t="shared" si="1733"/>
        <v>0.14282690274007789</v>
      </c>
      <c r="BM1345" s="14">
        <f t="shared" si="1734"/>
        <v>0.36609942447193372</v>
      </c>
      <c r="BN1345" s="14">
        <f t="shared" si="1735"/>
        <v>0.6328025260822524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1.15333333333333</v>
      </c>
      <c r="F1346" s="10">
        <f>VLOOKUP(B1346,home!$B$2:$E$405,3,FALSE)</f>
        <v>0.62</v>
      </c>
      <c r="G1346" s="10">
        <f>VLOOKUP(C1346,away!$B$2:$E$405,4,FALSE)</f>
        <v>0.98</v>
      </c>
      <c r="H1346" s="10">
        <f>VLOOKUP(A1346,away!$A$2:$E$405,3,FALSE)</f>
        <v>1.0066666666666699</v>
      </c>
      <c r="I1346" s="10">
        <f>VLOOKUP(C1346,away!$B$2:$E$405,3,FALSE)</f>
        <v>0.87</v>
      </c>
      <c r="J1346" s="10">
        <f>VLOOKUP(B1346,home!$B$2:$E$405,4,FALSE)</f>
        <v>1.28</v>
      </c>
      <c r="K1346" s="12">
        <f t="shared" si="1680"/>
        <v>0.70076533333333135</v>
      </c>
      <c r="L1346" s="12">
        <f t="shared" si="1681"/>
        <v>1.1210240000000036</v>
      </c>
      <c r="M1346" s="13">
        <f t="shared" si="1682"/>
        <v>0.16173609208227913</v>
      </c>
      <c r="N1346" s="13">
        <f t="shared" si="1683"/>
        <v>0.11333904648006869</v>
      </c>
      <c r="O1346" s="13">
        <f t="shared" si="1684"/>
        <v>0.18131004089044545</v>
      </c>
      <c r="P1346" s="13">
        <f t="shared" si="1685"/>
        <v>0.12705579124127292</v>
      </c>
      <c r="Q1346" s="13">
        <f t="shared" si="1686"/>
        <v>3.971203734314363E-2</v>
      </c>
      <c r="R1346" s="13">
        <f t="shared" si="1687"/>
        <v>0.10162645363958568</v>
      </c>
      <c r="S1346" s="13">
        <f t="shared" si="1688"/>
        <v>2.4952955583552587E-2</v>
      </c>
      <c r="T1346" s="13">
        <f t="shared" si="1689"/>
        <v>4.4518146950560389E-2</v>
      </c>
      <c r="U1346" s="13">
        <f t="shared" si="1690"/>
        <v>7.1216295660228607E-2</v>
      </c>
      <c r="V1346" s="13">
        <f t="shared" si="1691"/>
        <v>2.1780457799829064E-3</v>
      </c>
      <c r="W1346" s="13">
        <f t="shared" si="1692"/>
        <v>9.2762730287045837E-3</v>
      </c>
      <c r="X1346" s="13">
        <f t="shared" si="1693"/>
        <v>1.039892469573056E-2</v>
      </c>
      <c r="Y1346" s="13">
        <f t="shared" si="1694"/>
        <v>5.8287220790533469E-3</v>
      </c>
      <c r="Z1346" s="13">
        <f t="shared" si="1695"/>
        <v>3.7975231188287752E-2</v>
      </c>
      <c r="AA1346" s="13">
        <f t="shared" si="1696"/>
        <v>2.6611725542070787E-2</v>
      </c>
      <c r="AB1346" s="13">
        <f t="shared" si="1697"/>
        <v>9.32428736003218E-3</v>
      </c>
      <c r="AC1346" s="13">
        <f t="shared" si="1698"/>
        <v>1.0693861152627826E-4</v>
      </c>
      <c r="AD1346" s="13">
        <f t="shared" si="1699"/>
        <v>1.6251226402627893E-3</v>
      </c>
      <c r="AE1346" s="13">
        <f t="shared" si="1700"/>
        <v>1.8218014826779589E-3</v>
      </c>
      <c r="AF1346" s="13">
        <f t="shared" si="1701"/>
        <v>1.0211415926587915E-3</v>
      </c>
      <c r="AG1346" s="13">
        <f t="shared" si="1702"/>
        <v>3.8157474425624423E-4</v>
      </c>
      <c r="AH1346" s="13">
        <f t="shared" si="1703"/>
        <v>1.0642786391904802E-2</v>
      </c>
      <c r="AI1346" s="13">
        <f t="shared" si="1704"/>
        <v>7.4580957535186109E-3</v>
      </c>
      <c r="AJ1346" s="13">
        <f t="shared" si="1705"/>
        <v>2.6131874783731856E-3</v>
      </c>
      <c r="AK1346" s="13">
        <f t="shared" si="1706"/>
        <v>6.1041039811489113E-4</v>
      </c>
      <c r="AL1346" s="13">
        <f t="shared" si="1707"/>
        <v>3.3603309506952278E-6</v>
      </c>
      <c r="AM1346" s="13">
        <f t="shared" si="1708"/>
        <v>2.2776592174225945E-4</v>
      </c>
      <c r="AN1346" s="13">
        <f t="shared" si="1709"/>
        <v>2.5533106465519545E-4</v>
      </c>
      <c r="AO1346" s="13">
        <f t="shared" si="1710"/>
        <v>1.4311612571201341E-4</v>
      </c>
      <c r="AP1346" s="13">
        <f t="shared" si="1711"/>
        <v>5.3478870570061534E-5</v>
      </c>
      <c r="AQ1346" s="13">
        <f t="shared" si="1712"/>
        <v>1.4987774350483205E-5</v>
      </c>
      <c r="AR1346" s="13">
        <f t="shared" si="1713"/>
        <v>2.3861637944397451E-3</v>
      </c>
      <c r="AS1346" s="13">
        <f t="shared" si="1714"/>
        <v>1.6721408667984947E-3</v>
      </c>
      <c r="AT1346" s="13">
        <f t="shared" si="1715"/>
        <v>5.8588917595116632E-4</v>
      </c>
      <c r="AU1346" s="13">
        <f t="shared" si="1716"/>
        <v>1.3685694122726998E-4</v>
      </c>
      <c r="AV1346" s="13">
        <f t="shared" si="1717"/>
        <v>2.3976150009526989E-5</v>
      </c>
      <c r="AW1346" s="13">
        <f t="shared" si="1718"/>
        <v>7.3327532504124235E-8</v>
      </c>
      <c r="AX1346" s="13">
        <f t="shared" si="1719"/>
        <v>2.6601743678614646E-5</v>
      </c>
      <c r="AY1346" s="13">
        <f t="shared" si="1720"/>
        <v>2.9821193105575399E-5</v>
      </c>
      <c r="AZ1346" s="13">
        <f t="shared" si="1721"/>
        <v>1.6715136589992333E-5</v>
      </c>
      <c r="BA1346" s="13">
        <f t="shared" si="1722"/>
        <v>6.246023093553208E-6</v>
      </c>
      <c r="BB1346" s="13">
        <f t="shared" si="1723"/>
        <v>1.7504854481068525E-6</v>
      </c>
      <c r="BC1346" s="13">
        <f t="shared" si="1724"/>
        <v>3.9246723979570853E-7</v>
      </c>
      <c r="BD1346" s="13">
        <f t="shared" si="1725"/>
        <v>4.4582448024967119E-4</v>
      </c>
      <c r="BE1346" s="13">
        <f t="shared" si="1726"/>
        <v>3.1241834051032004E-4</v>
      </c>
      <c r="BF1346" s="13">
        <f t="shared" si="1727"/>
        <v>1.094659712635803E-4</v>
      </c>
      <c r="BG1346" s="13">
        <f t="shared" si="1728"/>
        <v>2.5569985947059911E-5</v>
      </c>
      <c r="BH1346" s="13">
        <f t="shared" si="1729"/>
        <v>4.4796399313800082E-6</v>
      </c>
      <c r="BI1346" s="13">
        <f t="shared" si="1730"/>
        <v>6.2783527394536267E-7</v>
      </c>
      <c r="BJ1346" s="14">
        <f t="shared" si="1731"/>
        <v>0.22869899784330261</v>
      </c>
      <c r="BK1346" s="14">
        <f t="shared" si="1732"/>
        <v>0.31606300482267013</v>
      </c>
      <c r="BL1346" s="14">
        <f t="shared" si="1733"/>
        <v>0.41711669629587633</v>
      </c>
      <c r="BM1346" s="14">
        <f t="shared" si="1734"/>
        <v>0.27504472060776841</v>
      </c>
      <c r="BN1346" s="14">
        <f t="shared" si="1735"/>
        <v>0.72477946167679552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1.15333333333333</v>
      </c>
      <c r="F1347" s="10">
        <f>VLOOKUP(B1347,home!$B$2:$E$405,3,FALSE)</f>
        <v>0.87</v>
      </c>
      <c r="G1347" s="10">
        <f>VLOOKUP(C1347,away!$B$2:$E$405,4,FALSE)</f>
        <v>1.24</v>
      </c>
      <c r="H1347" s="10">
        <f>VLOOKUP(A1347,away!$A$2:$E$405,3,FALSE)</f>
        <v>1.0066666666666699</v>
      </c>
      <c r="I1347" s="10">
        <f>VLOOKUP(C1347,away!$B$2:$E$405,3,FALSE)</f>
        <v>0.37</v>
      </c>
      <c r="J1347" s="10">
        <f>VLOOKUP(B1347,home!$B$2:$E$405,4,FALSE)</f>
        <v>0.85</v>
      </c>
      <c r="K1347" s="12">
        <f t="shared" si="1680"/>
        <v>1.2442159999999964</v>
      </c>
      <c r="L1347" s="12">
        <f t="shared" si="1681"/>
        <v>0.31659666666666769</v>
      </c>
      <c r="M1347" s="13">
        <f t="shared" si="1682"/>
        <v>0.2099653699912222</v>
      </c>
      <c r="N1347" s="13">
        <f t="shared" si="1683"/>
        <v>0.26124227278899781</v>
      </c>
      <c r="O1347" s="13">
        <f t="shared" si="1684"/>
        <v>6.6474336254654529E-2</v>
      </c>
      <c r="P1347" s="13">
        <f t="shared" si="1685"/>
        <v>8.2708432757420999E-2</v>
      </c>
      <c r="Q1347" s="13">
        <f t="shared" si="1686"/>
        <v>0.16252090784021739</v>
      </c>
      <c r="R1347" s="13">
        <f t="shared" si="1687"/>
        <v>1.0522776638551421E-2</v>
      </c>
      <c r="S1347" s="13">
        <f t="shared" si="1688"/>
        <v>8.1450155917078288E-3</v>
      </c>
      <c r="T1347" s="13">
        <f t="shared" si="1689"/>
        <v>5.145357768585352E-2</v>
      </c>
      <c r="U1347" s="13">
        <f t="shared" si="1690"/>
        <v>1.3092607058111858E-2</v>
      </c>
      <c r="V1347" s="13">
        <f t="shared" si="1691"/>
        <v>3.5649343000550559E-4</v>
      </c>
      <c r="W1347" s="13">
        <f t="shared" si="1692"/>
        <v>6.7403704623107796E-2</v>
      </c>
      <c r="X1347" s="13">
        <f t="shared" si="1693"/>
        <v>2.1339788204660586E-2</v>
      </c>
      <c r="Y1347" s="13">
        <f t="shared" si="1694"/>
        <v>3.3780529064841073E-3</v>
      </c>
      <c r="Z1347" s="13">
        <f t="shared" si="1695"/>
        <v>1.1104920026144206E-3</v>
      </c>
      <c r="AA1347" s="13">
        <f t="shared" si="1696"/>
        <v>1.3816919175249E-3</v>
      </c>
      <c r="AB1347" s="13">
        <f t="shared" si="1697"/>
        <v>8.5956159542757813E-4</v>
      </c>
      <c r="AC1347" s="13">
        <f t="shared" si="1698"/>
        <v>8.7767487816280631E-6</v>
      </c>
      <c r="AD1347" s="13">
        <f t="shared" si="1699"/>
        <v>2.0966191937836106E-2</v>
      </c>
      <c r="AE1347" s="13">
        <f t="shared" si="1700"/>
        <v>6.6378264802124734E-3</v>
      </c>
      <c r="AF1347" s="13">
        <f t="shared" si="1701"/>
        <v>1.0507568687735042E-3</v>
      </c>
      <c r="AG1347" s="13">
        <f t="shared" si="1702"/>
        <v>1.1088870737693219E-4</v>
      </c>
      <c r="AH1347" s="13">
        <f t="shared" si="1703"/>
        <v>8.7894516596929482E-5</v>
      </c>
      <c r="AI1347" s="13">
        <f t="shared" si="1704"/>
        <v>1.0935976386216491E-4</v>
      </c>
      <c r="AJ1347" s="13">
        <f t="shared" si="1705"/>
        <v>6.8033583976763503E-5</v>
      </c>
      <c r="AK1347" s="13">
        <f t="shared" si="1706"/>
        <v>2.8216157907077519E-5</v>
      </c>
      <c r="AL1347" s="13">
        <f t="shared" si="1707"/>
        <v>1.3829159284017342E-7</v>
      </c>
      <c r="AM1347" s="13">
        <f t="shared" si="1708"/>
        <v>5.2172942936253228E-3</v>
      </c>
      <c r="AN1347" s="13">
        <f t="shared" si="1709"/>
        <v>1.6517779823808035E-3</v>
      </c>
      <c r="AO1347" s="13">
        <f t="shared" si="1710"/>
        <v>2.6147370164757806E-4</v>
      </c>
      <c r="AP1347" s="13">
        <f t="shared" si="1711"/>
        <v>2.7593900787539329E-5</v>
      </c>
      <c r="AQ1347" s="13">
        <f t="shared" si="1712"/>
        <v>2.1840342524164216E-6</v>
      </c>
      <c r="AR1347" s="13">
        <f t="shared" si="1713"/>
        <v>5.5654221945731981E-6</v>
      </c>
      <c r="AS1347" s="13">
        <f t="shared" si="1714"/>
        <v>6.9245873412430666E-6</v>
      </c>
      <c r="AT1347" s="13">
        <f t="shared" si="1715"/>
        <v>4.3078411816860296E-6</v>
      </c>
      <c r="AU1347" s="13">
        <f t="shared" si="1716"/>
        <v>1.7866283079042173E-6</v>
      </c>
      <c r="AV1347" s="13">
        <f t="shared" si="1717"/>
        <v>5.5573788168683659E-7</v>
      </c>
      <c r="AW1347" s="13">
        <f t="shared" si="1718"/>
        <v>1.5131967433772935E-9</v>
      </c>
      <c r="AX1347" s="13">
        <f t="shared" si="1719"/>
        <v>1.0819068394728861E-3</v>
      </c>
      <c r="AY1347" s="13">
        <f t="shared" si="1720"/>
        <v>3.4252809902098524E-4</v>
      </c>
      <c r="AZ1347" s="13">
        <f t="shared" si="1721"/>
        <v>5.4221627194857107E-5</v>
      </c>
      <c r="BA1347" s="13">
        <f t="shared" si="1722"/>
        <v>5.7221288103781654E-6</v>
      </c>
      <c r="BB1347" s="13">
        <f t="shared" si="1723"/>
        <v>4.5290172690075792E-7</v>
      </c>
      <c r="BC1347" s="13">
        <f t="shared" si="1724"/>
        <v>2.8677435412871499E-8</v>
      </c>
      <c r="BD1347" s="13">
        <f t="shared" si="1725"/>
        <v>2.9366568589909389E-7</v>
      </c>
      <c r="BE1347" s="13">
        <f t="shared" si="1726"/>
        <v>3.6538354504662594E-7</v>
      </c>
      <c r="BF1347" s="13">
        <f t="shared" si="1727"/>
        <v>2.2730802644186575E-7</v>
      </c>
      <c r="BG1347" s="13">
        <f t="shared" si="1728"/>
        <v>9.4273427809130566E-8</v>
      </c>
      <c r="BH1347" s="13">
        <f t="shared" si="1729"/>
        <v>2.9324126813741206E-8</v>
      </c>
      <c r="BI1347" s="13">
        <f t="shared" si="1730"/>
        <v>7.2971095535371443E-9</v>
      </c>
      <c r="BJ1347" s="14">
        <f t="shared" si="1731"/>
        <v>0.60474915222987524</v>
      </c>
      <c r="BK1347" s="14">
        <f t="shared" si="1732"/>
        <v>0.30152675490975195</v>
      </c>
      <c r="BL1347" s="14">
        <f t="shared" si="1733"/>
        <v>9.2644634955441854E-2</v>
      </c>
      <c r="BM1347" s="14">
        <f t="shared" si="1734"/>
        <v>0.20625441124079508</v>
      </c>
      <c r="BN1347" s="14">
        <f t="shared" si="1735"/>
        <v>0.7934340962710642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1.15333333333333</v>
      </c>
      <c r="F1348" s="10">
        <f>VLOOKUP(B1348,home!$B$2:$E$405,3,FALSE)</f>
        <v>0.65</v>
      </c>
      <c r="G1348" s="10">
        <f>VLOOKUP(C1348,away!$B$2:$E$405,4,FALSE)</f>
        <v>1.24</v>
      </c>
      <c r="H1348" s="10">
        <f>VLOOKUP(A1348,away!$A$2:$E$405,3,FALSE)</f>
        <v>1.0066666666666699</v>
      </c>
      <c r="I1348" s="10">
        <f>VLOOKUP(C1348,away!$B$2:$E$405,3,FALSE)</f>
        <v>1.1100000000000001</v>
      </c>
      <c r="J1348" s="10">
        <f>VLOOKUP(B1348,home!$B$2:$E$405,4,FALSE)</f>
        <v>0.5</v>
      </c>
      <c r="K1348" s="12">
        <f t="shared" si="1680"/>
        <v>0.9295866666666639</v>
      </c>
      <c r="L1348" s="12">
        <f t="shared" si="1681"/>
        <v>0.55870000000000186</v>
      </c>
      <c r="M1348" s="13">
        <f t="shared" si="1682"/>
        <v>0.22575912500356363</v>
      </c>
      <c r="N1348" s="13">
        <f t="shared" si="1683"/>
        <v>0.20986267248164542</v>
      </c>
      <c r="O1348" s="13">
        <f t="shared" si="1684"/>
        <v>0.12613162313949142</v>
      </c>
      <c r="P1348" s="13">
        <f t="shared" si="1685"/>
        <v>0.11725027511549568</v>
      </c>
      <c r="Q1348" s="13">
        <f t="shared" si="1686"/>
        <v>9.7542771084985283E-2</v>
      </c>
      <c r="R1348" s="13">
        <f t="shared" si="1687"/>
        <v>3.5234868924017039E-2</v>
      </c>
      <c r="S1348" s="13">
        <f t="shared" si="1688"/>
        <v>1.522377779241749E-2</v>
      </c>
      <c r="T1348" s="13">
        <f t="shared" si="1689"/>
        <v>5.4497146205181465E-2</v>
      </c>
      <c r="U1348" s="13">
        <f t="shared" si="1690"/>
        <v>3.2753864353513823E-2</v>
      </c>
      <c r="V1348" s="13">
        <f t="shared" si="1691"/>
        <v>8.785135900092868E-4</v>
      </c>
      <c r="W1348" s="13">
        <f t="shared" si="1692"/>
        <v>3.0224819810106975E-2</v>
      </c>
      <c r="X1348" s="13">
        <f t="shared" si="1693"/>
        <v>1.6886606827906825E-2</v>
      </c>
      <c r="Y1348" s="13">
        <f t="shared" si="1694"/>
        <v>4.717273617375786E-3</v>
      </c>
      <c r="Z1348" s="13">
        <f t="shared" si="1695"/>
        <v>6.5619070892827952E-3</v>
      </c>
      <c r="AA1348" s="13">
        <f t="shared" si="1696"/>
        <v>6.0998613381027453E-3</v>
      </c>
      <c r="AB1348" s="13">
        <f t="shared" si="1697"/>
        <v>2.8351748842078933E-3</v>
      </c>
      <c r="AC1348" s="13">
        <f t="shared" si="1698"/>
        <v>2.8516555011803141E-5</v>
      </c>
      <c r="AD1348" s="13">
        <f t="shared" si="1699"/>
        <v>7.0241473744694707E-3</v>
      </c>
      <c r="AE1348" s="13">
        <f t="shared" si="1700"/>
        <v>3.9243911381161064E-3</v>
      </c>
      <c r="AF1348" s="13">
        <f t="shared" si="1701"/>
        <v>1.0962786644327378E-3</v>
      </c>
      <c r="AG1348" s="13">
        <f t="shared" si="1702"/>
        <v>2.0416362993952423E-4</v>
      </c>
      <c r="AH1348" s="13">
        <f t="shared" si="1703"/>
        <v>9.1653437269557751E-4</v>
      </c>
      <c r="AI1348" s="13">
        <f t="shared" si="1704"/>
        <v>8.5199813239950377E-4</v>
      </c>
      <c r="AJ1348" s="13">
        <f t="shared" si="1705"/>
        <v>3.9600305195173883E-4</v>
      </c>
      <c r="AK1348" s="13">
        <f t="shared" si="1706"/>
        <v>1.2270638568454755E-4</v>
      </c>
      <c r="AL1348" s="13">
        <f t="shared" si="1707"/>
        <v>5.9241440104399942E-7</v>
      </c>
      <c r="AM1348" s="13">
        <f t="shared" si="1708"/>
        <v>1.3059107488016955E-3</v>
      </c>
      <c r="AN1348" s="13">
        <f t="shared" si="1709"/>
        <v>7.2961233535550978E-4</v>
      </c>
      <c r="AO1348" s="13">
        <f t="shared" si="1710"/>
        <v>2.0381720588156228E-4</v>
      </c>
      <c r="AP1348" s="13">
        <f t="shared" si="1711"/>
        <v>3.7957557642009747E-5</v>
      </c>
      <c r="AQ1348" s="13">
        <f t="shared" si="1712"/>
        <v>5.3017218636477284E-6</v>
      </c>
      <c r="AR1348" s="13">
        <f t="shared" si="1713"/>
        <v>1.0241355080500421E-4</v>
      </c>
      <c r="AS1348" s="13">
        <f t="shared" si="1714"/>
        <v>9.5202271314320891E-5</v>
      </c>
      <c r="AT1348" s="13">
        <f t="shared" si="1715"/>
        <v>4.4249381025087461E-5</v>
      </c>
      <c r="AU1348" s="13">
        <f t="shared" si="1716"/>
        <v>1.3711211536391393E-5</v>
      </c>
      <c r="AV1348" s="13">
        <f t="shared" si="1717"/>
        <v>3.1864398570188949E-6</v>
      </c>
      <c r="AW1348" s="13">
        <f t="shared" si="1718"/>
        <v>8.5465662552822846E-9</v>
      </c>
      <c r="AX1348" s="13">
        <f t="shared" si="1719"/>
        <v>2.0232620332378905E-4</v>
      </c>
      <c r="AY1348" s="13">
        <f t="shared" si="1720"/>
        <v>1.1303964979700134E-4</v>
      </c>
      <c r="AZ1348" s="13">
        <f t="shared" si="1721"/>
        <v>3.1577626170792422E-5</v>
      </c>
      <c r="BA1348" s="13">
        <f t="shared" si="1722"/>
        <v>5.8808065805405953E-6</v>
      </c>
      <c r="BB1348" s="13">
        <f t="shared" si="1723"/>
        <v>8.214016591370103E-7</v>
      </c>
      <c r="BC1348" s="13">
        <f t="shared" si="1724"/>
        <v>9.178342139196987E-8</v>
      </c>
      <c r="BD1348" s="13">
        <f t="shared" si="1725"/>
        <v>9.5364084724593342E-6</v>
      </c>
      <c r="BE1348" s="13">
        <f t="shared" si="1726"/>
        <v>8.8649181638852049E-6</v>
      </c>
      <c r="BF1348" s="13">
        <f t="shared" si="1727"/>
        <v>4.1203548631194052E-6</v>
      </c>
      <c r="BG1348" s="13">
        <f t="shared" si="1728"/>
        <v>1.2767423142303154E-6</v>
      </c>
      <c r="BH1348" s="13">
        <f t="shared" si="1729"/>
        <v>2.967106580194102E-7</v>
      </c>
      <c r="BI1348" s="13">
        <f t="shared" si="1730"/>
        <v>5.5163654310547225E-8</v>
      </c>
      <c r="BJ1348" s="14">
        <f t="shared" si="1731"/>
        <v>0.42861660787465672</v>
      </c>
      <c r="BK1348" s="14">
        <f t="shared" si="1732"/>
        <v>0.35925384012069594</v>
      </c>
      <c r="BL1348" s="14">
        <f t="shared" si="1733"/>
        <v>0.2056255477347281</v>
      </c>
      <c r="BM1348" s="14">
        <f t="shared" si="1734"/>
        <v>0.18816353596693428</v>
      </c>
      <c r="BN1348" s="14">
        <f t="shared" si="1735"/>
        <v>0.81178133574919853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1.3737373737373699</v>
      </c>
      <c r="F1349" s="10">
        <f>VLOOKUP(B1349,home!$B$2:$E$405,3,FALSE)</f>
        <v>1.0900000000000001</v>
      </c>
      <c r="G1349" s="10">
        <f>VLOOKUP(C1349,away!$B$2:$E$405,4,FALSE)</f>
        <v>1.21</v>
      </c>
      <c r="H1349" s="10">
        <f>VLOOKUP(A1349,away!$A$2:$E$405,3,FALSE)</f>
        <v>1.1818181818181801</v>
      </c>
      <c r="I1349" s="10">
        <f>VLOOKUP(C1349,away!$B$2:$E$405,3,FALSE)</f>
        <v>0.73</v>
      </c>
      <c r="J1349" s="10">
        <f>VLOOKUP(B1349,home!$B$2:$E$405,4,FALSE)</f>
        <v>0.14000000000000001</v>
      </c>
      <c r="K1349" s="12">
        <f t="shared" si="1680"/>
        <v>1.8118222222222171</v>
      </c>
      <c r="L1349" s="12">
        <f t="shared" si="1681"/>
        <v>0.12078181818181802</v>
      </c>
      <c r="M1349" s="13">
        <f t="shared" si="1682"/>
        <v>0.14477071841018943</v>
      </c>
      <c r="N1349" s="13">
        <f t="shared" si="1683"/>
        <v>0.26229880474265627</v>
      </c>
      <c r="O1349" s="13">
        <f t="shared" si="1684"/>
        <v>1.7485670589070672E-2</v>
      </c>
      <c r="P1349" s="13">
        <f t="shared" si="1685"/>
        <v>3.1680926543735694E-2</v>
      </c>
      <c r="Q1349" s="13">
        <f t="shared" si="1686"/>
        <v>0.23761940164753551</v>
      </c>
      <c r="R1349" s="13">
        <f t="shared" si="1687"/>
        <v>1.0559755429381482E-3</v>
      </c>
      <c r="S1349" s="13">
        <f t="shared" si="1688"/>
        <v>1.7332253332918023E-3</v>
      </c>
      <c r="T1349" s="13">
        <f t="shared" si="1689"/>
        <v>2.8700103366265019E-2</v>
      </c>
      <c r="U1349" s="13">
        <f t="shared" si="1690"/>
        <v>1.9132399548185083E-3</v>
      </c>
      <c r="V1349" s="13">
        <f t="shared" si="1691"/>
        <v>4.2143409071453523E-5</v>
      </c>
      <c r="W1349" s="13">
        <f t="shared" si="1692"/>
        <v>0.14350803744538373</v>
      </c>
      <c r="X1349" s="13">
        <f t="shared" si="1693"/>
        <v>1.733316168635787E-2</v>
      </c>
      <c r="Y1349" s="13">
        <f t="shared" si="1694"/>
        <v>1.0467653916588651E-3</v>
      </c>
      <c r="Z1349" s="13">
        <f t="shared" si="1695"/>
        <v>4.2514215343867331E-5</v>
      </c>
      <c r="AA1349" s="13">
        <f t="shared" si="1696"/>
        <v>7.7028200120359596E-5</v>
      </c>
      <c r="AB1349" s="13">
        <f t="shared" si="1697"/>
        <v>6.97807023579238E-5</v>
      </c>
      <c r="AC1349" s="13">
        <f t="shared" si="1698"/>
        <v>5.7640378772607196E-7</v>
      </c>
      <c r="AD1349" s="13">
        <f t="shared" si="1699"/>
        <v>6.5002762827761129E-2</v>
      </c>
      <c r="AE1349" s="13">
        <f t="shared" si="1700"/>
        <v>7.8511518811784833E-3</v>
      </c>
      <c r="AF1349" s="13">
        <f t="shared" si="1701"/>
        <v>4.7413819951516896E-4</v>
      </c>
      <c r="AG1349" s="13">
        <f t="shared" si="1702"/>
        <v>1.9089091268965231E-5</v>
      </c>
      <c r="AH1349" s="13">
        <f t="shared" si="1703"/>
        <v>1.2837360569514103E-6</v>
      </c>
      <c r="AI1349" s="13">
        <f t="shared" si="1704"/>
        <v>2.3259015154524911E-6</v>
      </c>
      <c r="AJ1349" s="13">
        <f t="shared" si="1705"/>
        <v>2.1070600261985777E-6</v>
      </c>
      <c r="AK1349" s="13">
        <f t="shared" si="1706"/>
        <v>1.2725393930075697E-6</v>
      </c>
      <c r="AL1349" s="13">
        <f t="shared" si="1707"/>
        <v>5.0454971168245413E-9</v>
      </c>
      <c r="AM1349" s="13">
        <f t="shared" si="1708"/>
        <v>2.3554690039435569E-2</v>
      </c>
      <c r="AN1349" s="13">
        <f t="shared" si="1709"/>
        <v>2.844978289672187E-3</v>
      </c>
      <c r="AO1349" s="13">
        <f t="shared" si="1710"/>
        <v>1.7181082525720282E-4</v>
      </c>
      <c r="AP1349" s="13">
        <f t="shared" si="1711"/>
        <v>6.9172079526278586E-6</v>
      </c>
      <c r="AQ1349" s="13">
        <f t="shared" si="1712"/>
        <v>2.0886823831503091E-7</v>
      </c>
      <c r="AR1349" s="13">
        <f t="shared" si="1713"/>
        <v>3.1010395004829856E-8</v>
      </c>
      <c r="AS1349" s="13">
        <f t="shared" si="1714"/>
        <v>5.618532278963957E-8</v>
      </c>
      <c r="AT1349" s="13">
        <f t="shared" si="1715"/>
        <v>5.0898908196498682E-8</v>
      </c>
      <c r="AU1349" s="13">
        <f t="shared" si="1716"/>
        <v>3.0739924319088281E-8</v>
      </c>
      <c r="AV1349" s="13">
        <f t="shared" si="1717"/>
        <v>1.3923819497688336E-8</v>
      </c>
      <c r="AW1349" s="13">
        <f t="shared" si="1718"/>
        <v>3.0670341137833053E-11</v>
      </c>
      <c r="AX1349" s="13">
        <f t="shared" si="1719"/>
        <v>7.1128184751676109E-3</v>
      </c>
      <c r="AY1349" s="13">
        <f t="shared" si="1720"/>
        <v>8.5909914782797045E-4</v>
      </c>
      <c r="AZ1349" s="13">
        <f t="shared" si="1721"/>
        <v>5.1881778536556356E-5</v>
      </c>
      <c r="BA1349" s="13">
        <f t="shared" si="1722"/>
        <v>2.0887918473838995E-6</v>
      </c>
      <c r="BB1349" s="13">
        <f t="shared" si="1723"/>
        <v>6.3072019282596476E-8</v>
      </c>
      <c r="BC1349" s="13">
        <f t="shared" si="1724"/>
        <v>1.5235906330701379E-9</v>
      </c>
      <c r="BD1349" s="13">
        <f t="shared" si="1725"/>
        <v>6.2424864853661914E-10</v>
      </c>
      <c r="BE1349" s="13">
        <f t="shared" si="1726"/>
        <v>1.1310275736108333E-9</v>
      </c>
      <c r="BF1349" s="13">
        <f t="shared" si="1727"/>
        <v>1.0246104459070913E-9</v>
      </c>
      <c r="BG1349" s="13">
        <f t="shared" si="1728"/>
        <v>6.1880399167182742E-10</v>
      </c>
      <c r="BH1349" s="13">
        <f t="shared" si="1729"/>
        <v>2.8029070582770738E-10</v>
      </c>
      <c r="BI1349" s="13">
        <f t="shared" si="1730"/>
        <v>1.0156738590019807E-10</v>
      </c>
      <c r="BJ1349" s="14">
        <f t="shared" si="1731"/>
        <v>0.79845797429912646</v>
      </c>
      <c r="BK1349" s="14">
        <f t="shared" si="1732"/>
        <v>0.17908669429340121</v>
      </c>
      <c r="BL1349" s="14">
        <f t="shared" si="1733"/>
        <v>2.0608870765215784E-2</v>
      </c>
      <c r="BM1349" s="14">
        <f t="shared" si="1734"/>
        <v>0.30242545697980378</v>
      </c>
      <c r="BN1349" s="14">
        <f t="shared" si="1735"/>
        <v>0.69491149747612568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1.3737373737373699</v>
      </c>
      <c r="F1350" s="10">
        <f>VLOOKUP(B1350,home!$B$2:$E$405,3,FALSE)</f>
        <v>0.85</v>
      </c>
      <c r="G1350" s="10">
        <f>VLOOKUP(C1350,away!$B$2:$E$405,4,FALSE)</f>
        <v>0.61</v>
      </c>
      <c r="H1350" s="10">
        <f>VLOOKUP(A1350,away!$A$2:$E$405,3,FALSE)</f>
        <v>1.1818181818181801</v>
      </c>
      <c r="I1350" s="10">
        <f>VLOOKUP(C1350,away!$B$2:$E$405,3,FALSE)</f>
        <v>1.46</v>
      </c>
      <c r="J1350" s="10">
        <f>VLOOKUP(B1350,home!$B$2:$E$405,4,FALSE)</f>
        <v>1.1299999999999999</v>
      </c>
      <c r="K1350" s="12">
        <f t="shared" si="1680"/>
        <v>0.71228282828282619</v>
      </c>
      <c r="L1350" s="12">
        <f t="shared" si="1681"/>
        <v>1.9497636363636333</v>
      </c>
      <c r="M1350" s="13">
        <f t="shared" si="1682"/>
        <v>6.98052215540967E-2</v>
      </c>
      <c r="N1350" s="13">
        <f t="shared" si="1683"/>
        <v>4.9721060637461303E-2</v>
      </c>
      <c r="O1350" s="13">
        <f t="shared" si="1684"/>
        <v>0.13610368261448463</v>
      </c>
      <c r="P1350" s="13">
        <f t="shared" si="1685"/>
        <v>9.694431599235323E-2</v>
      </c>
      <c r="Q1350" s="13">
        <f t="shared" si="1686"/>
        <v>1.7707728848036414E-2</v>
      </c>
      <c r="R1350" s="13">
        <f t="shared" si="1687"/>
        <v>0.13268500556844973</v>
      </c>
      <c r="S1350" s="13">
        <f t="shared" si="1688"/>
        <v>3.3658658313769366E-2</v>
      </c>
      <c r="T1350" s="13">
        <f t="shared" si="1689"/>
        <v>3.4525885790488681E-2</v>
      </c>
      <c r="U1350" s="13">
        <f t="shared" si="1690"/>
        <v>9.4509251037017905E-2</v>
      </c>
      <c r="V1350" s="13">
        <f t="shared" si="1691"/>
        <v>5.1938419740642627E-3</v>
      </c>
      <c r="W1350" s="13">
        <f t="shared" si="1692"/>
        <v>4.204303728781591E-3</v>
      </c>
      <c r="X1350" s="13">
        <f t="shared" si="1693"/>
        <v>8.1973985266063747E-3</v>
      </c>
      <c r="Y1350" s="13">
        <f t="shared" si="1694"/>
        <v>7.9914947799789703E-3</v>
      </c>
      <c r="Z1350" s="13">
        <f t="shared" si="1695"/>
        <v>8.6234799649356472E-2</v>
      </c>
      <c r="AA1350" s="13">
        <f t="shared" si="1696"/>
        <v>6.1423566990646501E-2</v>
      </c>
      <c r="AB1350" s="13">
        <f t="shared" si="1697"/>
        <v>2.1875476009658664E-2</v>
      </c>
      <c r="AC1350" s="13">
        <f t="shared" si="1698"/>
        <v>4.5082001598353518E-4</v>
      </c>
      <c r="AD1350" s="13">
        <f t="shared" si="1699"/>
        <v>7.4866333772414563E-4</v>
      </c>
      <c r="AE1350" s="13">
        <f t="shared" si="1700"/>
        <v>1.4597165517731647E-3</v>
      </c>
      <c r="AF1350" s="13">
        <f t="shared" si="1701"/>
        <v>1.4230511260227151E-3</v>
      </c>
      <c r="AG1350" s="13">
        <f t="shared" si="1702"/>
        <v>9.2487111273513716E-4</v>
      </c>
      <c r="AH1350" s="13">
        <f t="shared" si="1703"/>
        <v>4.2034369136354659E-2</v>
      </c>
      <c r="AI1350" s="13">
        <f t="shared" si="1704"/>
        <v>2.9940359333527036E-2</v>
      </c>
      <c r="AJ1350" s="13">
        <f t="shared" si="1705"/>
        <v>1.0663001912944373E-2</v>
      </c>
      <c r="AK1350" s="13">
        <f t="shared" si="1706"/>
        <v>2.531691053512402E-3</v>
      </c>
      <c r="AL1350" s="13">
        <f t="shared" si="1707"/>
        <v>2.5043649808526795E-5</v>
      </c>
      <c r="AM1350" s="13">
        <f t="shared" si="1708"/>
        <v>1.0665200792516307E-4</v>
      </c>
      <c r="AN1350" s="13">
        <f t="shared" si="1709"/>
        <v>2.0794620679764894E-4</v>
      </c>
      <c r="AO1350" s="13">
        <f t="shared" si="1710"/>
        <v>2.0272297616690408E-4</v>
      </c>
      <c r="AP1350" s="13">
        <f t="shared" si="1711"/>
        <v>1.3175396239521368E-4</v>
      </c>
      <c r="AQ1350" s="13">
        <f t="shared" si="1712"/>
        <v>6.4222271206252303E-5</v>
      </c>
      <c r="AR1350" s="13">
        <f t="shared" si="1713"/>
        <v>1.6391416883910031E-2</v>
      </c>
      <c r="AS1350" s="13">
        <f t="shared" si="1714"/>
        <v>1.1675324777634307E-2</v>
      </c>
      <c r="AT1350" s="13">
        <f t="shared" si="1715"/>
        <v>4.1580666768669611E-3</v>
      </c>
      <c r="AU1350" s="13">
        <f t="shared" si="1716"/>
        <v>9.872398309291239E-4</v>
      </c>
      <c r="AV1350" s="13">
        <f t="shared" si="1717"/>
        <v>1.7579849474191382E-4</v>
      </c>
      <c r="AW1350" s="13">
        <f t="shared" si="1718"/>
        <v>9.6611664038077219E-7</v>
      </c>
      <c r="AX1350" s="13">
        <f t="shared" si="1719"/>
        <v>1.266106564116292E-5</v>
      </c>
      <c r="AY1350" s="13">
        <f t="shared" si="1720"/>
        <v>2.4686085384752464E-5</v>
      </c>
      <c r="AZ1350" s="13">
        <f t="shared" si="1721"/>
        <v>2.4066015803679061E-5</v>
      </c>
      <c r="BA1350" s="13">
        <f t="shared" si="1722"/>
        <v>1.5641014162055316E-5</v>
      </c>
      <c r="BB1350" s="13">
        <f t="shared" si="1723"/>
        <v>7.6240701622560144E-6</v>
      </c>
      <c r="BC1350" s="13">
        <f t="shared" si="1724"/>
        <v>2.9730269526903531E-6</v>
      </c>
      <c r="BD1350" s="13">
        <f t="shared" si="1725"/>
        <v>5.326564764787445E-3</v>
      </c>
      <c r="BE1350" s="13">
        <f t="shared" si="1726"/>
        <v>3.7940206156944485E-3</v>
      </c>
      <c r="BF1350" s="13">
        <f t="shared" si="1727"/>
        <v>1.3512078673550954E-3</v>
      </c>
      <c r="BG1350" s="13">
        <f t="shared" si="1728"/>
        <v>3.2081405378589777E-4</v>
      </c>
      <c r="BH1350" s="13">
        <f t="shared" si="1729"/>
        <v>5.7127585395874479E-5</v>
      </c>
      <c r="BI1350" s="13">
        <f t="shared" si="1730"/>
        <v>8.1381996197484339E-6</v>
      </c>
      <c r="BJ1350" s="14">
        <f t="shared" si="1731"/>
        <v>0.12770512314220628</v>
      </c>
      <c r="BK1350" s="14">
        <f t="shared" si="1732"/>
        <v>0.20610258758546035</v>
      </c>
      <c r="BL1350" s="14">
        <f t="shared" si="1733"/>
        <v>0.57601212340731656</v>
      </c>
      <c r="BM1350" s="14">
        <f t="shared" si="1734"/>
        <v>0.49306389860071359</v>
      </c>
      <c r="BN1350" s="14">
        <f t="shared" si="1735"/>
        <v>0.50296701521488196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1.2615384615384599</v>
      </c>
      <c r="F1351" s="10">
        <f>VLOOKUP(B1351,home!$B$2:$E$405,3,FALSE)</f>
        <v>1.59</v>
      </c>
      <c r="G1351" s="10">
        <f>VLOOKUP(C1351,away!$B$2:$E$405,4,FALSE)</f>
        <v>0.26</v>
      </c>
      <c r="H1351" s="10">
        <f>VLOOKUP(A1351,away!$A$2:$E$405,3,FALSE)</f>
        <v>1.2</v>
      </c>
      <c r="I1351" s="10">
        <f>VLOOKUP(C1351,away!$B$2:$E$405,3,FALSE)</f>
        <v>1.06</v>
      </c>
      <c r="J1351" s="10">
        <f>VLOOKUP(B1351,home!$B$2:$E$405,4,FALSE)</f>
        <v>0.69</v>
      </c>
      <c r="K1351" s="12">
        <f t="shared" si="1680"/>
        <v>0.52151999999999943</v>
      </c>
      <c r="L1351" s="12">
        <f t="shared" si="1681"/>
        <v>0.8776799999999999</v>
      </c>
      <c r="M1351" s="13">
        <f t="shared" si="1682"/>
        <v>0.24679432044483554</v>
      </c>
      <c r="N1351" s="13">
        <f t="shared" si="1683"/>
        <v>0.12870817399839049</v>
      </c>
      <c r="O1351" s="13">
        <f t="shared" si="1684"/>
        <v>0.21660643916802322</v>
      </c>
      <c r="P1351" s="13">
        <f t="shared" si="1685"/>
        <v>0.11296459015490734</v>
      </c>
      <c r="Q1351" s="13">
        <f t="shared" si="1686"/>
        <v>3.3561943451820259E-2</v>
      </c>
      <c r="R1351" s="13">
        <f t="shared" si="1687"/>
        <v>9.5055569764495279E-2</v>
      </c>
      <c r="S1351" s="13">
        <f t="shared" si="1688"/>
        <v>1.292675476269578E-2</v>
      </c>
      <c r="T1351" s="13">
        <f t="shared" si="1689"/>
        <v>2.9456646528793602E-2</v>
      </c>
      <c r="U1351" s="13">
        <f t="shared" si="1690"/>
        <v>4.9573380743579525E-2</v>
      </c>
      <c r="V1351" s="13">
        <f t="shared" si="1691"/>
        <v>6.5743704274738384E-4</v>
      </c>
      <c r="W1351" s="13">
        <f t="shared" si="1692"/>
        <v>5.8344082496644281E-3</v>
      </c>
      <c r="X1351" s="13">
        <f t="shared" si="1693"/>
        <v>5.1207434325654744E-3</v>
      </c>
      <c r="Y1351" s="13">
        <f t="shared" si="1694"/>
        <v>2.2471870479470321E-3</v>
      </c>
      <c r="Z1351" s="13">
        <f t="shared" si="1695"/>
        <v>2.7809457490300744E-2</v>
      </c>
      <c r="AA1351" s="13">
        <f t="shared" si="1696"/>
        <v>1.4503188270341628E-2</v>
      </c>
      <c r="AB1351" s="13">
        <f t="shared" si="1697"/>
        <v>3.7818513733742778E-3</v>
      </c>
      <c r="AC1351" s="13">
        <f t="shared" si="1698"/>
        <v>1.8807945507201455E-5</v>
      </c>
      <c r="AD1351" s="13">
        <f t="shared" si="1699"/>
        <v>7.6069014759124723E-4</v>
      </c>
      <c r="AE1351" s="13">
        <f t="shared" si="1700"/>
        <v>6.6764252873788581E-4</v>
      </c>
      <c r="AF1351" s="13">
        <f t="shared" si="1701"/>
        <v>2.9298824731133368E-4</v>
      </c>
      <c r="AG1351" s="13">
        <f t="shared" si="1702"/>
        <v>8.5716641633403802E-5</v>
      </c>
      <c r="AH1351" s="13">
        <f t="shared" si="1703"/>
        <v>6.1019511625217864E-3</v>
      </c>
      <c r="AI1351" s="13">
        <f t="shared" si="1704"/>
        <v>3.1822895702783589E-3</v>
      </c>
      <c r="AJ1351" s="13">
        <f t="shared" si="1705"/>
        <v>8.2981382834578378E-4</v>
      </c>
      <c r="AK1351" s="13">
        <f t="shared" si="1706"/>
        <v>1.442548359196309E-4</v>
      </c>
      <c r="AL1351" s="13">
        <f t="shared" si="1707"/>
        <v>3.4435668568827556E-7</v>
      </c>
      <c r="AM1351" s="13">
        <f t="shared" si="1708"/>
        <v>7.9343025154357386E-5</v>
      </c>
      <c r="AN1351" s="13">
        <f t="shared" si="1709"/>
        <v>6.9637786317476379E-5</v>
      </c>
      <c r="AO1351" s="13">
        <f t="shared" si="1710"/>
        <v>3.0559846147561329E-5</v>
      </c>
      <c r="AP1351" s="13">
        <f t="shared" si="1711"/>
        <v>8.940588588930542E-6</v>
      </c>
      <c r="AQ1351" s="13">
        <f t="shared" si="1712"/>
        <v>1.9617439481831391E-6</v>
      </c>
      <c r="AR1351" s="13">
        <f t="shared" si="1713"/>
        <v>1.0711120992644247E-3</v>
      </c>
      <c r="AS1351" s="13">
        <f t="shared" si="1714"/>
        <v>5.5860638200838219E-4</v>
      </c>
      <c r="AT1351" s="13">
        <f t="shared" si="1715"/>
        <v>1.4566220017250554E-4</v>
      </c>
      <c r="AU1351" s="13">
        <f t="shared" si="1716"/>
        <v>2.5321916877988338E-5</v>
      </c>
      <c r="AV1351" s="13">
        <f t="shared" si="1717"/>
        <v>3.3014715225521154E-6</v>
      </c>
      <c r="AW1351" s="13">
        <f t="shared" si="1718"/>
        <v>4.3783773507972349E-9</v>
      </c>
      <c r="AX1351" s="13">
        <f t="shared" si="1719"/>
        <v>6.8964957464167347E-6</v>
      </c>
      <c r="AY1351" s="13">
        <f t="shared" si="1720"/>
        <v>6.052916386715039E-6</v>
      </c>
      <c r="AZ1351" s="13">
        <f t="shared" si="1721"/>
        <v>2.6562618271460268E-6</v>
      </c>
      <c r="BA1351" s="13">
        <f t="shared" si="1722"/>
        <v>7.7711596014984174E-7</v>
      </c>
      <c r="BB1351" s="13">
        <f t="shared" si="1723"/>
        <v>1.705147839760782E-7</v>
      </c>
      <c r="BC1351" s="13">
        <f t="shared" si="1724"/>
        <v>2.993148312002487E-8</v>
      </c>
      <c r="BD1351" s="13">
        <f t="shared" si="1725"/>
        <v>1.5668227788039993E-4</v>
      </c>
      <c r="BE1351" s="13">
        <f t="shared" si="1726"/>
        <v>8.171294156018608E-5</v>
      </c>
      <c r="BF1351" s="13">
        <f t="shared" si="1727"/>
        <v>2.1307466641234095E-5</v>
      </c>
      <c r="BG1351" s="13">
        <f t="shared" si="1728"/>
        <v>3.7040900009121312E-6</v>
      </c>
      <c r="BH1351" s="13">
        <f t="shared" si="1729"/>
        <v>4.829392543189231E-7</v>
      </c>
      <c r="BI1351" s="13">
        <f t="shared" si="1730"/>
        <v>5.0372495982480912E-8</v>
      </c>
      <c r="BJ1351" s="14">
        <f t="shared" si="1731"/>
        <v>0.20694316650079916</v>
      </c>
      <c r="BK1351" s="14">
        <f t="shared" si="1732"/>
        <v>0.37336830762376561</v>
      </c>
      <c r="BL1351" s="14">
        <f t="shared" si="1733"/>
        <v>0.39184668287455837</v>
      </c>
      <c r="BM1351" s="14">
        <f t="shared" si="1734"/>
        <v>0.16627052896894248</v>
      </c>
      <c r="BN1351" s="14">
        <f t="shared" si="1735"/>
        <v>0.83369103698247216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1.3212121212121199</v>
      </c>
      <c r="F1352" s="10">
        <f>VLOOKUP(B1352,home!$B$2:$E$405,3,FALSE)</f>
        <v>0.47</v>
      </c>
      <c r="G1352" s="10">
        <f>VLOOKUP(C1352,away!$B$2:$E$405,4,FALSE)</f>
        <v>1.08</v>
      </c>
      <c r="H1352" s="10">
        <f>VLOOKUP(A1352,away!$A$2:$E$405,3,FALSE)</f>
        <v>1.0181818181818201</v>
      </c>
      <c r="I1352" s="10">
        <f>VLOOKUP(C1352,away!$B$2:$E$405,3,FALSE)</f>
        <v>1.08</v>
      </c>
      <c r="J1352" s="10">
        <f>VLOOKUP(B1352,home!$B$2:$E$405,4,FALSE)</f>
        <v>1.1000000000000001</v>
      </c>
      <c r="K1352" s="12">
        <f t="shared" si="1680"/>
        <v>0.6706472727272722</v>
      </c>
      <c r="L1352" s="12">
        <f t="shared" si="1681"/>
        <v>1.2096000000000025</v>
      </c>
      <c r="M1352" s="13">
        <f t="shared" si="1682"/>
        <v>0.15255237904986335</v>
      </c>
      <c r="N1352" s="13">
        <f t="shared" si="1683"/>
        <v>0.10230883695784793</v>
      </c>
      <c r="O1352" s="13">
        <f t="shared" si="1684"/>
        <v>0.18452735769871509</v>
      </c>
      <c r="P1352" s="13">
        <f t="shared" si="1685"/>
        <v>0.12375276918421309</v>
      </c>
      <c r="Q1352" s="13">
        <f t="shared" si="1686"/>
        <v>3.4306571240839925E-2</v>
      </c>
      <c r="R1352" s="13">
        <f t="shared" si="1687"/>
        <v>0.11160214593618313</v>
      </c>
      <c r="S1352" s="13">
        <f t="shared" si="1688"/>
        <v>2.5097523840902105E-2</v>
      </c>
      <c r="T1352" s="13">
        <f t="shared" si="1689"/>
        <v>4.1497228572920056E-2</v>
      </c>
      <c r="U1352" s="13">
        <f t="shared" si="1690"/>
        <v>7.4845674802612241E-2</v>
      </c>
      <c r="V1352" s="13">
        <f t="shared" si="1691"/>
        <v>2.2621651471250123E-3</v>
      </c>
      <c r="W1352" s="13">
        <f t="shared" si="1692"/>
        <v>7.6692028130977228E-3</v>
      </c>
      <c r="X1352" s="13">
        <f t="shared" si="1693"/>
        <v>9.2766677227230244E-3</v>
      </c>
      <c r="Y1352" s="13">
        <f t="shared" si="1694"/>
        <v>5.610528638702897E-3</v>
      </c>
      <c r="Z1352" s="13">
        <f t="shared" si="1695"/>
        <v>4.4997985241469113E-2</v>
      </c>
      <c r="AA1352" s="13">
        <f t="shared" si="1696"/>
        <v>3.0177776080413308E-2</v>
      </c>
      <c r="AB1352" s="13">
        <f t="shared" si="1697"/>
        <v>1.0119321612651746E-2</v>
      </c>
      <c r="AC1352" s="13">
        <f t="shared" si="1698"/>
        <v>1.1469388541018284E-4</v>
      </c>
      <c r="AD1352" s="13">
        <f t="shared" si="1699"/>
        <v>1.2858324876490776E-3</v>
      </c>
      <c r="AE1352" s="13">
        <f t="shared" si="1700"/>
        <v>1.5553429770603273E-3</v>
      </c>
      <c r="AF1352" s="13">
        <f t="shared" si="1701"/>
        <v>9.4067143252608799E-4</v>
      </c>
      <c r="AG1352" s="13">
        <f t="shared" si="1702"/>
        <v>3.7927872159451931E-4</v>
      </c>
      <c r="AH1352" s="13">
        <f t="shared" si="1703"/>
        <v>1.3607390737020284E-2</v>
      </c>
      <c r="AI1352" s="13">
        <f t="shared" si="1704"/>
        <v>9.1257594867169989E-3</v>
      </c>
      <c r="AJ1352" s="13">
        <f t="shared" si="1705"/>
        <v>3.0600828556658932E-3</v>
      </c>
      <c r="AK1352" s="13">
        <f t="shared" si="1706"/>
        <v>6.8407874049060478E-4</v>
      </c>
      <c r="AL1352" s="13">
        <f t="shared" si="1707"/>
        <v>3.7216557398603665E-6</v>
      </c>
      <c r="AM1352" s="13">
        <f t="shared" si="1708"/>
        <v>1.7246801020519558E-4</v>
      </c>
      <c r="AN1352" s="13">
        <f t="shared" si="1709"/>
        <v>2.0861730514420496E-4</v>
      </c>
      <c r="AO1352" s="13">
        <f t="shared" si="1710"/>
        <v>1.2617174615121545E-4</v>
      </c>
      <c r="AP1352" s="13">
        <f t="shared" si="1711"/>
        <v>5.0872448048170156E-5</v>
      </c>
      <c r="AQ1352" s="13">
        <f t="shared" si="1712"/>
        <v>1.5383828289766681E-5</v>
      </c>
      <c r="AR1352" s="13">
        <f t="shared" si="1713"/>
        <v>3.291899967099957E-3</v>
      </c>
      <c r="AS1352" s="13">
        <f t="shared" si="1714"/>
        <v>2.2077037350265831E-3</v>
      </c>
      <c r="AT1352" s="13">
        <f t="shared" si="1715"/>
        <v>7.4029524444269501E-4</v>
      </c>
      <c r="AU1352" s="13">
        <f t="shared" si="1716"/>
        <v>1.6549232889948761E-4</v>
      </c>
      <c r="AV1352" s="13">
        <f t="shared" si="1717"/>
        <v>2.7746744758431516E-5</v>
      </c>
      <c r="AW1352" s="13">
        <f t="shared" si="1718"/>
        <v>8.3862853938096319E-8</v>
      </c>
      <c r="AX1352" s="13">
        <f t="shared" si="1719"/>
        <v>1.9277533446135624E-5</v>
      </c>
      <c r="AY1352" s="13">
        <f t="shared" si="1720"/>
        <v>2.3318104456445697E-5</v>
      </c>
      <c r="AZ1352" s="13">
        <f t="shared" si="1721"/>
        <v>1.4102789575258389E-5</v>
      </c>
      <c r="BA1352" s="13">
        <f t="shared" si="1722"/>
        <v>5.6862447567441922E-6</v>
      </c>
      <c r="BB1352" s="13">
        <f t="shared" si="1723"/>
        <v>1.7195204144394466E-6</v>
      </c>
      <c r="BC1352" s="13">
        <f t="shared" si="1724"/>
        <v>4.1598637866119217E-7</v>
      </c>
      <c r="BD1352" s="13">
        <f t="shared" si="1725"/>
        <v>6.6364703336735116E-4</v>
      </c>
      <c r="BE1352" s="13">
        <f t="shared" si="1726"/>
        <v>4.4507307298135906E-4</v>
      </c>
      <c r="BF1352" s="13">
        <f t="shared" si="1727"/>
        <v>1.4924352127964729E-4</v>
      </c>
      <c r="BG1352" s="13">
        <f t="shared" si="1728"/>
        <v>3.3363253506136695E-5</v>
      </c>
      <c r="BH1352" s="13">
        <f t="shared" si="1729"/>
        <v>5.5937437432997924E-6</v>
      </c>
      <c r="BI1352" s="13">
        <f t="shared" si="1730"/>
        <v>7.502857971558497E-7</v>
      </c>
      <c r="BJ1352" s="14">
        <f t="shared" si="1731"/>
        <v>0.20546819508182776</v>
      </c>
      <c r="BK1352" s="14">
        <f t="shared" si="1732"/>
        <v>0.30380657086771001</v>
      </c>
      <c r="BL1352" s="14">
        <f t="shared" si="1733"/>
        <v>0.44548039688137137</v>
      </c>
      <c r="BM1352" s="14">
        <f t="shared" si="1734"/>
        <v>0.29067985376311339</v>
      </c>
      <c r="BN1352" s="14">
        <f t="shared" si="1735"/>
        <v>0.70905006006766247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1.3212121212121199</v>
      </c>
      <c r="F1353" s="10">
        <f>VLOOKUP(B1353,home!$B$2:$E$405,3,FALSE)</f>
        <v>1.51</v>
      </c>
      <c r="G1353" s="10">
        <f>VLOOKUP(C1353,away!$B$2:$E$405,4,FALSE)</f>
        <v>0.76</v>
      </c>
      <c r="H1353" s="10">
        <f>VLOOKUP(A1353,away!$A$2:$E$405,3,FALSE)</f>
        <v>1.0181818181818201</v>
      </c>
      <c r="I1353" s="10">
        <f>VLOOKUP(C1353,away!$B$2:$E$405,3,FALSE)</f>
        <v>0.95</v>
      </c>
      <c r="J1353" s="10">
        <f>VLOOKUP(B1353,home!$B$2:$E$405,4,FALSE)</f>
        <v>0.56000000000000005</v>
      </c>
      <c r="K1353" s="12">
        <f t="shared" si="1680"/>
        <v>1.5162230303030289</v>
      </c>
      <c r="L1353" s="12">
        <f t="shared" si="1681"/>
        <v>0.5416727272727283</v>
      </c>
      <c r="M1353" s="13">
        <f t="shared" si="1682"/>
        <v>0.12772244631608523</v>
      </c>
      <c r="N1353" s="13">
        <f t="shared" si="1683"/>
        <v>0.19365571459109066</v>
      </c>
      <c r="O1353" s="13">
        <f t="shared" si="1684"/>
        <v>6.9183765829978511E-2</v>
      </c>
      <c r="P1353" s="13">
        <f t="shared" si="1685"/>
        <v>0.10489801907450515</v>
      </c>
      <c r="Q1353" s="13">
        <f t="shared" si="1686"/>
        <v>0.14681262720640101</v>
      </c>
      <c r="R1353" s="13">
        <f t="shared" si="1687"/>
        <v>1.873747956006112E-2</v>
      </c>
      <c r="S1353" s="13">
        <f t="shared" si="1688"/>
        <v>2.1538098280946934E-2</v>
      </c>
      <c r="T1353" s="13">
        <f t="shared" si="1689"/>
        <v>7.9524396176965578E-2</v>
      </c>
      <c r="U1353" s="13">
        <f t="shared" si="1690"/>
        <v>2.8410198038796936E-2</v>
      </c>
      <c r="V1353" s="13">
        <f t="shared" si="1691"/>
        <v>1.9654631407301335E-3</v>
      </c>
      <c r="W1353" s="13">
        <f t="shared" si="1692"/>
        <v>7.4200228836546089E-2</v>
      </c>
      <c r="X1353" s="13">
        <f t="shared" si="1693"/>
        <v>4.0192240318152453E-2</v>
      </c>
      <c r="Y1353" s="13">
        <f t="shared" si="1694"/>
        <v>1.0885520214167272E-2</v>
      </c>
      <c r="Z1353" s="13">
        <f t="shared" si="1695"/>
        <v>3.3831938851717697E-3</v>
      </c>
      <c r="AA1353" s="13">
        <f t="shared" si="1696"/>
        <v>5.1296764846778175E-3</v>
      </c>
      <c r="AB1353" s="13">
        <f t="shared" si="1697"/>
        <v>3.888866812036196E-3</v>
      </c>
      <c r="AC1353" s="13">
        <f t="shared" si="1698"/>
        <v>1.0088927004083167E-4</v>
      </c>
      <c r="AD1353" s="13">
        <f t="shared" si="1699"/>
        <v>2.8126023953931531E-2</v>
      </c>
      <c r="AE1353" s="13">
        <f t="shared" si="1700"/>
        <v>1.5235100102464176E-2</v>
      </c>
      <c r="AF1353" s="13">
        <f t="shared" si="1701"/>
        <v>4.1262191113873954E-3</v>
      </c>
      <c r="AG1353" s="13">
        <f t="shared" si="1702"/>
        <v>7.4502011979668808E-4</v>
      </c>
      <c r="AH1353" s="13">
        <f t="shared" si="1703"/>
        <v>4.5814596466835239E-4</v>
      </c>
      <c r="AI1353" s="13">
        <f t="shared" si="1704"/>
        <v>6.9465146287055364E-4</v>
      </c>
      <c r="AJ1353" s="13">
        <f t="shared" si="1705"/>
        <v>5.2662327301901152E-4</v>
      </c>
      <c r="AK1353" s="13">
        <f t="shared" si="1706"/>
        <v>2.6615944494832831E-4</v>
      </c>
      <c r="AL1353" s="13">
        <f t="shared" si="1707"/>
        <v>3.3144008366282732E-6</v>
      </c>
      <c r="AM1353" s="13">
        <f t="shared" si="1708"/>
        <v>8.5290650539611261E-3</v>
      </c>
      <c r="AN1353" s="13">
        <f t="shared" si="1709"/>
        <v>4.6199619288656429E-3</v>
      </c>
      <c r="AO1353" s="13">
        <f t="shared" si="1710"/>
        <v>1.2512536889524133E-3</v>
      </c>
      <c r="AP1353" s="13">
        <f t="shared" si="1711"/>
        <v>2.2592333273497195E-4</v>
      </c>
      <c r="AQ1353" s="13">
        <f t="shared" si="1712"/>
        <v>3.0594126949274069E-5</v>
      </c>
      <c r="AR1353" s="13">
        <f t="shared" si="1713"/>
        <v>4.963303483418031E-5</v>
      </c>
      <c r="AS1353" s="13">
        <f t="shared" si="1714"/>
        <v>7.5254750479416657E-5</v>
      </c>
      <c r="AT1353" s="13">
        <f t="shared" si="1715"/>
        <v>5.7051492908299734E-5</v>
      </c>
      <c r="AU1353" s="13">
        <f t="shared" si="1716"/>
        <v>2.8834262486911329E-5</v>
      </c>
      <c r="AV1353" s="13">
        <f t="shared" si="1717"/>
        <v>1.0929793211114415E-5</v>
      </c>
      <c r="AW1353" s="13">
        <f t="shared" si="1718"/>
        <v>7.5614065283571333E-8</v>
      </c>
      <c r="AX1353" s="13">
        <f t="shared" si="1719"/>
        <v>2.1553274769614355E-3</v>
      </c>
      <c r="AY1353" s="13">
        <f t="shared" si="1720"/>
        <v>1.1674821126115491E-3</v>
      </c>
      <c r="AZ1353" s="13">
        <f t="shared" si="1721"/>
        <v>3.1619660999021208E-4</v>
      </c>
      <c r="BA1353" s="13">
        <f t="shared" si="1722"/>
        <v>5.709169336259647E-5</v>
      </c>
      <c r="BB1353" s="13">
        <f t="shared" si="1723"/>
        <v>7.731253312083985E-6</v>
      </c>
      <c r="BC1353" s="13">
        <f t="shared" si="1724"/>
        <v>8.3756181335856948E-7</v>
      </c>
      <c r="BD1353" s="13">
        <f t="shared" si="1725"/>
        <v>4.4808102235754605E-6</v>
      </c>
      <c r="BE1353" s="13">
        <f t="shared" si="1726"/>
        <v>6.7939076554023769E-6</v>
      </c>
      <c r="BF1353" s="13">
        <f t="shared" si="1727"/>
        <v>5.1505396264365706E-6</v>
      </c>
      <c r="BG1353" s="13">
        <f t="shared" si="1728"/>
        <v>2.6031222666971625E-6</v>
      </c>
      <c r="BH1353" s="13">
        <f t="shared" si="1729"/>
        <v>9.8672848286521556E-7</v>
      </c>
      <c r="BI1353" s="13">
        <f t="shared" si="1730"/>
        <v>2.9922009007524142E-7</v>
      </c>
      <c r="BJ1353" s="14">
        <f t="shared" si="1731"/>
        <v>0.6118645554704174</v>
      </c>
      <c r="BK1353" s="14">
        <f t="shared" si="1732"/>
        <v>0.25739571259575644</v>
      </c>
      <c r="BL1353" s="14">
        <f t="shared" si="1733"/>
        <v>0.12753758453332179</v>
      </c>
      <c r="BM1353" s="14">
        <f t="shared" si="1734"/>
        <v>0.33800358740799968</v>
      </c>
      <c r="BN1353" s="14">
        <f t="shared" si="1735"/>
        <v>0.66101005257812162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1.55833333333333</v>
      </c>
      <c r="F1354" s="10">
        <f>VLOOKUP(B1354,home!$B$2:$E$405,3,FALSE)</f>
        <v>0.86</v>
      </c>
      <c r="G1354" s="10">
        <f>VLOOKUP(C1354,away!$B$2:$E$405,4,FALSE)</f>
        <v>1.03</v>
      </c>
      <c r="H1354" s="10">
        <f>VLOOKUP(A1354,away!$A$2:$E$405,3,FALSE)</f>
        <v>1.1000000000000001</v>
      </c>
      <c r="I1354" s="10">
        <f>VLOOKUP(C1354,away!$B$2:$E$405,3,FALSE)</f>
        <v>0.77</v>
      </c>
      <c r="J1354" s="10">
        <f>VLOOKUP(B1354,home!$B$2:$E$405,4,FALSE)</f>
        <v>0.91</v>
      </c>
      <c r="K1354" s="12">
        <f t="shared" si="1680"/>
        <v>1.3803716666666639</v>
      </c>
      <c r="L1354" s="12">
        <f t="shared" si="1681"/>
        <v>0.77077000000000007</v>
      </c>
      <c r="M1354" s="13">
        <f t="shared" si="1682"/>
        <v>0.11635124757737911</v>
      </c>
      <c r="N1354" s="13">
        <f t="shared" si="1683"/>
        <v>0.16060796553713241</v>
      </c>
      <c r="O1354" s="13">
        <f t="shared" si="1684"/>
        <v>8.9680051095216498E-2</v>
      </c>
      <c r="P1354" s="13">
        <f t="shared" si="1685"/>
        <v>0.12379180159705555</v>
      </c>
      <c r="Q1354" s="13">
        <f t="shared" si="1686"/>
        <v>0.11084934253421681</v>
      </c>
      <c r="R1354" s="13">
        <f t="shared" si="1687"/>
        <v>3.4561346491330011E-2</v>
      </c>
      <c r="S1354" s="13">
        <f t="shared" si="1688"/>
        <v>3.2927043030744708E-2</v>
      </c>
      <c r="T1354" s="13">
        <f t="shared" si="1689"/>
        <v>8.5439347745098301E-2</v>
      </c>
      <c r="U1354" s="13">
        <f t="shared" si="1690"/>
        <v>4.7707503458481258E-2</v>
      </c>
      <c r="V1354" s="13">
        <f t="shared" si="1691"/>
        <v>3.8925218660551143E-3</v>
      </c>
      <c r="W1354" s="13">
        <f t="shared" si="1692"/>
        <v>5.1004430567620294E-2</v>
      </c>
      <c r="X1354" s="13">
        <f t="shared" si="1693"/>
        <v>3.9312684948604695E-2</v>
      </c>
      <c r="Y1354" s="13">
        <f t="shared" si="1694"/>
        <v>1.5150519088918022E-2</v>
      </c>
      <c r="Z1354" s="13">
        <f t="shared" si="1695"/>
        <v>8.8796163450408118E-3</v>
      </c>
      <c r="AA1354" s="13">
        <f t="shared" si="1696"/>
        <v>1.2257170813564533E-2</v>
      </c>
      <c r="AB1354" s="13">
        <f t="shared" si="1697"/>
        <v>8.4597256522690335E-3</v>
      </c>
      <c r="AC1354" s="13">
        <f t="shared" si="1698"/>
        <v>2.5884031359141291E-4</v>
      </c>
      <c r="AD1354" s="13">
        <f t="shared" si="1699"/>
        <v>1.7601267707502526E-2</v>
      </c>
      <c r="AE1354" s="13">
        <f t="shared" si="1700"/>
        <v>1.3566529110911723E-2</v>
      </c>
      <c r="AF1354" s="13">
        <f t="shared" si="1701"/>
        <v>5.2283368214087146E-3</v>
      </c>
      <c r="AG1354" s="13">
        <f t="shared" si="1702"/>
        <v>1.3432817239457317E-3</v>
      </c>
      <c r="AH1354" s="13">
        <f t="shared" si="1703"/>
        <v>1.7110354725667766E-3</v>
      </c>
      <c r="AI1354" s="13">
        <f t="shared" si="1704"/>
        <v>2.3618648869927839E-3</v>
      </c>
      <c r="AJ1354" s="13">
        <f t="shared" si="1705"/>
        <v>1.6301256852498508E-3</v>
      </c>
      <c r="AK1354" s="13">
        <f t="shared" si="1706"/>
        <v>7.5005976967482514E-4</v>
      </c>
      <c r="AL1354" s="13">
        <f t="shared" si="1707"/>
        <v>1.1015716431959421E-5</v>
      </c>
      <c r="AM1354" s="13">
        <f t="shared" si="1708"/>
        <v>4.8592582481702794E-3</v>
      </c>
      <c r="AN1354" s="13">
        <f t="shared" si="1709"/>
        <v>3.7453704799422062E-3</v>
      </c>
      <c r="AO1354" s="13">
        <f t="shared" si="1710"/>
        <v>1.4434096024125273E-3</v>
      </c>
      <c r="AP1354" s="13">
        <f t="shared" si="1711"/>
        <v>3.7084560641716786E-4</v>
      </c>
      <c r="AQ1354" s="13">
        <f t="shared" si="1712"/>
        <v>7.1459167014540118E-5</v>
      </c>
      <c r="AR1354" s="13">
        <f t="shared" si="1713"/>
        <v>2.6376296223805894E-4</v>
      </c>
      <c r="AS1354" s="13">
        <f t="shared" si="1714"/>
        <v>3.640909197894857E-4</v>
      </c>
      <c r="AT1354" s="13">
        <f t="shared" si="1715"/>
        <v>2.5129039488400558E-4</v>
      </c>
      <c r="AU1354" s="13">
        <f t="shared" si="1716"/>
        <v>1.1562471373445304E-4</v>
      </c>
      <c r="AV1354" s="13">
        <f t="shared" si="1717"/>
        <v>3.9901269701370682E-5</v>
      </c>
      <c r="AW1354" s="13">
        <f t="shared" si="1718"/>
        <v>3.2556003466229636E-7</v>
      </c>
      <c r="AX1354" s="13">
        <f t="shared" si="1719"/>
        <v>1.1179304011317585E-3</v>
      </c>
      <c r="AY1354" s="13">
        <f t="shared" si="1720"/>
        <v>8.6166721528032556E-4</v>
      </c>
      <c r="AZ1354" s="13">
        <f t="shared" si="1721"/>
        <v>3.3207361976080827E-4</v>
      </c>
      <c r="BA1354" s="13">
        <f t="shared" si="1722"/>
        <v>8.5317461301012739E-5</v>
      </c>
      <c r="BB1354" s="13">
        <f t="shared" si="1723"/>
        <v>1.6440034911745399E-5</v>
      </c>
      <c r="BC1354" s="13">
        <f t="shared" si="1724"/>
        <v>2.534297141785201E-6</v>
      </c>
      <c r="BD1354" s="13">
        <f t="shared" si="1725"/>
        <v>3.3883429734038102E-5</v>
      </c>
      <c r="BE1354" s="13">
        <f t="shared" si="1726"/>
        <v>4.6771726374356961E-5</v>
      </c>
      <c r="BF1354" s="13">
        <f t="shared" si="1727"/>
        <v>3.2281182944124149E-5</v>
      </c>
      <c r="BG1354" s="13">
        <f t="shared" si="1728"/>
        <v>1.4853343434184054E-5</v>
      </c>
      <c r="BH1354" s="13">
        <f t="shared" si="1729"/>
        <v>5.1257836079542441E-6</v>
      </c>
      <c r="BI1354" s="13">
        <f t="shared" si="1730"/>
        <v>1.4150972923768932E-6</v>
      </c>
      <c r="BJ1354" s="14">
        <f t="shared" si="1731"/>
        <v>0.51301001191884343</v>
      </c>
      <c r="BK1354" s="14">
        <f t="shared" si="1732"/>
        <v>0.27809413731653815</v>
      </c>
      <c r="BL1354" s="14">
        <f t="shared" si="1733"/>
        <v>0.20028788414907994</v>
      </c>
      <c r="BM1354" s="14">
        <f t="shared" si="1734"/>
        <v>0.3635685532419265</v>
      </c>
      <c r="BN1354" s="14">
        <f t="shared" si="1735"/>
        <v>0.63584175483233041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1.5952380952381</v>
      </c>
      <c r="F1355" s="10">
        <f>VLOOKUP(B1355,home!$B$2:$E$405,3,FALSE)</f>
        <v>0.27</v>
      </c>
      <c r="G1355" s="10">
        <f>VLOOKUP(C1355,away!$B$2:$E$405,4,FALSE)</f>
        <v>0.9</v>
      </c>
      <c r="H1355" s="10">
        <f>VLOOKUP(A1355,away!$A$2:$E$405,3,FALSE)</f>
        <v>1.4365079365079401</v>
      </c>
      <c r="I1355" s="10">
        <f>VLOOKUP(C1355,away!$B$2:$E$405,3,FALSE)</f>
        <v>1.25</v>
      </c>
      <c r="J1355" s="10">
        <f>VLOOKUP(B1355,home!$B$2:$E$405,4,FALSE)</f>
        <v>0.99</v>
      </c>
      <c r="K1355" s="12">
        <f t="shared" si="1680"/>
        <v>0.38764285714285834</v>
      </c>
      <c r="L1355" s="12">
        <f t="shared" si="1681"/>
        <v>1.7776785714285759</v>
      </c>
      <c r="M1355" s="13">
        <f t="shared" si="1682"/>
        <v>0.11471305661686478</v>
      </c>
      <c r="N1355" s="13">
        <f t="shared" si="1683"/>
        <v>4.4467697018551938E-2</v>
      </c>
      <c r="O1355" s="13">
        <f t="shared" si="1684"/>
        <v>0.20392294261087349</v>
      </c>
      <c r="P1355" s="13">
        <f t="shared" si="1685"/>
        <v>7.9049272110658125E-2</v>
      </c>
      <c r="Q1355" s="13">
        <f t="shared" si="1686"/>
        <v>8.6187925614172184E-3</v>
      </c>
      <c r="R1355" s="13">
        <f t="shared" si="1687"/>
        <v>0.18125472265100459</v>
      </c>
      <c r="S1355" s="13">
        <f t="shared" si="1688"/>
        <v>1.3618300317145848E-2</v>
      </c>
      <c r="T1355" s="13">
        <f t="shared" si="1689"/>
        <v>1.5321442848019394E-2</v>
      </c>
      <c r="U1355" s="13">
        <f t="shared" si="1690"/>
        <v>7.0262098559071784E-2</v>
      </c>
      <c r="V1355" s="13">
        <f t="shared" si="1691"/>
        <v>1.0427145195571962E-3</v>
      </c>
      <c r="W1355" s="13">
        <f t="shared" si="1692"/>
        <v>1.1136711245431285E-3</v>
      </c>
      <c r="X1355" s="13">
        <f t="shared" si="1693"/>
        <v>1.979749293719084E-3</v>
      </c>
      <c r="Y1355" s="13">
        <f t="shared" si="1694"/>
        <v>1.7596789481226372E-3</v>
      </c>
      <c r="Z1355" s="13">
        <f t="shared" si="1695"/>
        <v>0.10740421214230685</v>
      </c>
      <c r="AA1355" s="13">
        <f t="shared" si="1696"/>
        <v>4.1634475664021509E-2</v>
      </c>
      <c r="AB1355" s="13">
        <f t="shared" si="1697"/>
        <v>8.0696535510230497E-3</v>
      </c>
      <c r="AC1355" s="13">
        <f t="shared" si="1698"/>
        <v>4.4908697743921937E-5</v>
      </c>
      <c r="AD1355" s="13">
        <f t="shared" si="1699"/>
        <v>1.0792666415884956E-4</v>
      </c>
      <c r="AE1355" s="13">
        <f t="shared" si="1700"/>
        <v>1.9185891816095535E-4</v>
      </c>
      <c r="AF1355" s="13">
        <f t="shared" si="1701"/>
        <v>1.7053174377609963E-4</v>
      </c>
      <c r="AG1355" s="13">
        <f t="shared" si="1702"/>
        <v>1.0105020888637357E-4</v>
      </c>
      <c r="AH1355" s="13">
        <f t="shared" si="1703"/>
        <v>4.7732541601636931E-2</v>
      </c>
      <c r="AI1355" s="13">
        <f t="shared" si="1704"/>
        <v>1.8503178805148891E-2</v>
      </c>
      <c r="AJ1355" s="13">
        <f t="shared" si="1705"/>
        <v>3.5863125491265475E-3</v>
      </c>
      <c r="AK1355" s="13">
        <f t="shared" si="1706"/>
        <v>4.634028143835676E-4</v>
      </c>
      <c r="AL1355" s="13">
        <f t="shared" si="1707"/>
        <v>1.237871249460779E-6</v>
      </c>
      <c r="AM1355" s="13">
        <f t="shared" si="1708"/>
        <v>8.3674000912868419E-6</v>
      </c>
      <c r="AN1355" s="13">
        <f t="shared" si="1709"/>
        <v>1.4874547840850127E-5</v>
      </c>
      <c r="AO1355" s="13">
        <f t="shared" si="1710"/>
        <v>1.3221082478184234E-5</v>
      </c>
      <c r="AP1355" s="13">
        <f t="shared" si="1711"/>
        <v>7.8342783375193076E-6</v>
      </c>
      <c r="AQ1355" s="13">
        <f t="shared" si="1712"/>
        <v>3.4817071808037905E-6</v>
      </c>
      <c r="AR1355" s="13">
        <f t="shared" si="1713"/>
        <v>1.6970623273010597E-2</v>
      </c>
      <c r="AS1355" s="13">
        <f t="shared" si="1714"/>
        <v>6.5785408930449148E-3</v>
      </c>
      <c r="AT1355" s="13">
        <f t="shared" si="1715"/>
        <v>1.2750621938055309E-3</v>
      </c>
      <c r="AU1355" s="13">
        <f t="shared" si="1716"/>
        <v>1.6475625061387235E-4</v>
      </c>
      <c r="AV1355" s="13">
        <f t="shared" si="1717"/>
        <v>1.5966645930026567E-5</v>
      </c>
      <c r="AW1355" s="13">
        <f t="shared" si="1718"/>
        <v>2.3695070146346995E-8</v>
      </c>
      <c r="AX1355" s="13">
        <f t="shared" si="1719"/>
        <v>5.4059381304064039E-7</v>
      </c>
      <c r="AY1355" s="13">
        <f t="shared" si="1720"/>
        <v>9.6100203728921206E-7</v>
      </c>
      <c r="AZ1355" s="13">
        <f t="shared" si="1721"/>
        <v>8.5417636439411907E-7</v>
      </c>
      <c r="BA1355" s="13">
        <f t="shared" si="1722"/>
        <v>5.0615033973473075E-7</v>
      </c>
      <c r="BB1355" s="13">
        <f t="shared" si="1723"/>
        <v>2.2494315321693112E-7</v>
      </c>
      <c r="BC1355" s="13">
        <f t="shared" si="1724"/>
        <v>7.9975324652662653E-8</v>
      </c>
      <c r="BD1355" s="13">
        <f t="shared" si="1725"/>
        <v>5.0280522227030061E-3</v>
      </c>
      <c r="BE1355" s="13">
        <f t="shared" si="1726"/>
        <v>1.9490885294720928E-3</v>
      </c>
      <c r="BF1355" s="13">
        <f t="shared" si="1727"/>
        <v>3.7777512319446711E-4</v>
      </c>
      <c r="BG1355" s="13">
        <f t="shared" si="1728"/>
        <v>4.8813942704199528E-5</v>
      </c>
      <c r="BH1355" s="13">
        <f t="shared" si="1729"/>
        <v>4.7305940545659212E-6</v>
      </c>
      <c r="BI1355" s="13">
        <f t="shared" si="1730"/>
        <v>3.6675619905899083E-7</v>
      </c>
      <c r="BJ1355" s="14">
        <f t="shared" si="1731"/>
        <v>7.3883345186316632E-2</v>
      </c>
      <c r="BK1355" s="14">
        <f t="shared" si="1732"/>
        <v>0.20847045113525661</v>
      </c>
      <c r="BL1355" s="14">
        <f t="shared" si="1733"/>
        <v>0.6078431052310227</v>
      </c>
      <c r="BM1355" s="14">
        <f t="shared" si="1734"/>
        <v>0.36557369281856567</v>
      </c>
      <c r="BN1355" s="14">
        <f t="shared" si="1735"/>
        <v>0.63202648356937019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1.5952380952381</v>
      </c>
      <c r="F1356" s="10">
        <f>VLOOKUP(B1356,home!$B$2:$E$405,3,FALSE)</f>
        <v>0.99</v>
      </c>
      <c r="G1356" s="10">
        <f>VLOOKUP(C1356,away!$B$2:$E$405,4,FALSE)</f>
        <v>0.81</v>
      </c>
      <c r="H1356" s="10">
        <f>VLOOKUP(A1356,away!$A$2:$E$405,3,FALSE)</f>
        <v>1.4365079365079401</v>
      </c>
      <c r="I1356" s="10">
        <f>VLOOKUP(C1356,away!$B$2:$E$405,3,FALSE)</f>
        <v>0.63</v>
      </c>
      <c r="J1356" s="10">
        <f>VLOOKUP(B1356,home!$B$2:$E$405,4,FALSE)</f>
        <v>2.09</v>
      </c>
      <c r="K1356" s="12">
        <f t="shared" si="1680"/>
        <v>1.2792214285714325</v>
      </c>
      <c r="L1356" s="12">
        <f t="shared" si="1681"/>
        <v>1.8914500000000045</v>
      </c>
      <c r="M1356" s="13">
        <f t="shared" si="1682"/>
        <v>4.1975404953545216E-2</v>
      </c>
      <c r="N1356" s="13">
        <f t="shared" si="1683"/>
        <v>5.3695837489538503E-2</v>
      </c>
      <c r="O1356" s="13">
        <f t="shared" si="1684"/>
        <v>7.9394379699383288E-2</v>
      </c>
      <c r="P1356" s="13">
        <f t="shared" si="1685"/>
        <v>0.10156299181958785</v>
      </c>
      <c r="Q1356" s="13">
        <f t="shared" si="1686"/>
        <v>3.4344432970853475E-2</v>
      </c>
      <c r="R1356" s="13">
        <f t="shared" si="1687"/>
        <v>7.5085249741199442E-2</v>
      </c>
      <c r="S1356" s="13">
        <f t="shared" si="1688"/>
        <v>6.1435031530734929E-2</v>
      </c>
      <c r="T1356" s="13">
        <f t="shared" si="1689"/>
        <v>6.4960777742720952E-2</v>
      </c>
      <c r="U1356" s="13">
        <f t="shared" si="1690"/>
        <v>9.605066043857996E-2</v>
      </c>
      <c r="V1356" s="13">
        <f t="shared" si="1691"/>
        <v>1.65163534103351E-2</v>
      </c>
      <c r="W1356" s="13">
        <f t="shared" si="1692"/>
        <v>1.4644711536150325E-2</v>
      </c>
      <c r="X1356" s="13">
        <f t="shared" si="1693"/>
        <v>2.7699739635051599E-2</v>
      </c>
      <c r="Y1356" s="13">
        <f t="shared" si="1694"/>
        <v>2.6196336266359237E-2</v>
      </c>
      <c r="Z1356" s="13">
        <f t="shared" si="1695"/>
        <v>4.7339998540997338E-2</v>
      </c>
      <c r="AA1356" s="13">
        <f t="shared" si="1696"/>
        <v>6.0558340562184163E-2</v>
      </c>
      <c r="AB1356" s="13">
        <f t="shared" si="1697"/>
        <v>3.8733763462936284E-2</v>
      </c>
      <c r="AC1356" s="13">
        <f t="shared" si="1698"/>
        <v>2.4976683788991215E-3</v>
      </c>
      <c r="AD1356" s="13">
        <f t="shared" si="1699"/>
        <v>4.6834572030726935E-3</v>
      </c>
      <c r="AE1356" s="13">
        <f t="shared" si="1700"/>
        <v>8.8585251267518667E-3</v>
      </c>
      <c r="AF1356" s="13">
        <f t="shared" si="1701"/>
        <v>8.3777286754974298E-3</v>
      </c>
      <c r="AG1356" s="13">
        <f t="shared" si="1702"/>
        <v>5.2820183010898842E-3</v>
      </c>
      <c r="AH1356" s="13">
        <f t="shared" si="1703"/>
        <v>2.2385310060092412E-2</v>
      </c>
      <c r="AI1356" s="13">
        <f t="shared" si="1704"/>
        <v>2.8635768314085881E-2</v>
      </c>
      <c r="AJ1356" s="13">
        <f t="shared" si="1705"/>
        <v>1.8315744225492755E-2</v>
      </c>
      <c r="AK1356" s="13">
        <f t="shared" si="1706"/>
        <v>7.8099641644946002E-3</v>
      </c>
      <c r="AL1356" s="13">
        <f t="shared" si="1707"/>
        <v>2.4173267504141085E-4</v>
      </c>
      <c r="AM1356" s="13">
        <f t="shared" si="1708"/>
        <v>1.1982357627935616E-3</v>
      </c>
      <c r="AN1356" s="13">
        <f t="shared" si="1709"/>
        <v>2.2664030335358878E-3</v>
      </c>
      <c r="AO1356" s="13">
        <f t="shared" si="1710"/>
        <v>2.1433940088907326E-3</v>
      </c>
      <c r="AP1356" s="13">
        <f t="shared" si="1711"/>
        <v>1.3513741993721286E-3</v>
      </c>
      <c r="AQ1356" s="13">
        <f t="shared" si="1712"/>
        <v>6.3901418235060481E-4</v>
      </c>
      <c r="AR1356" s="13">
        <f t="shared" si="1713"/>
        <v>8.4681389426323785E-3</v>
      </c>
      <c r="AS1356" s="13">
        <f t="shared" si="1714"/>
        <v>1.0832624795535574E-2</v>
      </c>
      <c r="AT1356" s="13">
        <f t="shared" si="1715"/>
        <v>6.928662883061671E-3</v>
      </c>
      <c r="AU1356" s="13">
        <f t="shared" si="1716"/>
        <v>2.9544313437866697E-3</v>
      </c>
      <c r="AV1356" s="13">
        <f t="shared" si="1717"/>
        <v>9.4484297105375096E-4</v>
      </c>
      <c r="AW1356" s="13">
        <f t="shared" si="1718"/>
        <v>1.6247010021522632E-5</v>
      </c>
      <c r="AX1356" s="13">
        <f t="shared" si="1719"/>
        <v>2.5546814404102679E-4</v>
      </c>
      <c r="AY1356" s="13">
        <f t="shared" si="1720"/>
        <v>4.832052210464013E-4</v>
      </c>
      <c r="AZ1356" s="13">
        <f t="shared" si="1721"/>
        <v>4.5697925767410898E-4</v>
      </c>
      <c r="BA1356" s="13">
        <f t="shared" si="1722"/>
        <v>2.8811780564256515E-4</v>
      </c>
      <c r="BB1356" s="13">
        <f t="shared" si="1723"/>
        <v>1.3624010587065782E-4</v>
      </c>
      <c r="BC1356" s="13">
        <f t="shared" si="1724"/>
        <v>5.1538269649811269E-5</v>
      </c>
      <c r="BD1356" s="13">
        <f t="shared" si="1725"/>
        <v>2.6695102338403433E-3</v>
      </c>
      <c r="BE1356" s="13">
        <f t="shared" si="1726"/>
        <v>3.4148946949193034E-3</v>
      </c>
      <c r="BF1356" s="13">
        <f t="shared" si="1727"/>
        <v>2.1842032350278392E-3</v>
      </c>
      <c r="BG1356" s="13">
        <f t="shared" si="1728"/>
        <v>9.3135986086755203E-4</v>
      </c>
      <c r="BH1356" s="13">
        <f t="shared" si="1729"/>
        <v>2.9785387293327037E-4</v>
      </c>
      <c r="BI1356" s="13">
        <f t="shared" si="1730"/>
        <v>7.6204211367846312E-5</v>
      </c>
      <c r="BJ1356" s="14">
        <f t="shared" si="1731"/>
        <v>0.25801353493795354</v>
      </c>
      <c r="BK1356" s="14">
        <f t="shared" si="1732"/>
        <v>0.22471238798919002</v>
      </c>
      <c r="BL1356" s="14">
        <f t="shared" si="1733"/>
        <v>0.46667190771347494</v>
      </c>
      <c r="BM1356" s="14">
        <f t="shared" si="1734"/>
        <v>0.61021257429648335</v>
      </c>
      <c r="BN1356" s="14">
        <f t="shared" si="1735"/>
        <v>0.38605829667410779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1.5952380952381</v>
      </c>
      <c r="F1357" s="10">
        <f>VLOOKUP(B1357,home!$B$2:$E$405,3,FALSE)</f>
        <v>0.72</v>
      </c>
      <c r="G1357" s="10">
        <f>VLOOKUP(C1357,away!$B$2:$E$405,4,FALSE)</f>
        <v>0.63</v>
      </c>
      <c r="H1357" s="10">
        <f>VLOOKUP(A1357,away!$A$2:$E$405,3,FALSE)</f>
        <v>1.4365079365079401</v>
      </c>
      <c r="I1357" s="10">
        <f>VLOOKUP(C1357,away!$B$2:$E$405,3,FALSE)</f>
        <v>0.63</v>
      </c>
      <c r="J1357" s="10">
        <f>VLOOKUP(B1357,home!$B$2:$E$405,4,FALSE)</f>
        <v>1.19</v>
      </c>
      <c r="K1357" s="12">
        <f t="shared" si="1680"/>
        <v>0.72360000000000213</v>
      </c>
      <c r="L1357" s="12">
        <f t="shared" si="1681"/>
        <v>1.0769500000000025</v>
      </c>
      <c r="M1357" s="13">
        <f t="shared" si="1682"/>
        <v>0.16520799882993778</v>
      </c>
      <c r="N1357" s="13">
        <f t="shared" si="1683"/>
        <v>0.11954450795334332</v>
      </c>
      <c r="O1357" s="13">
        <f t="shared" si="1684"/>
        <v>0.1779207543399019</v>
      </c>
      <c r="P1357" s="13">
        <f t="shared" si="1685"/>
        <v>0.12874345784035338</v>
      </c>
      <c r="Q1357" s="13">
        <f t="shared" si="1686"/>
        <v>4.3251202977519741E-2</v>
      </c>
      <c r="R1357" s="13">
        <f t="shared" si="1687"/>
        <v>9.5805878193178887E-2</v>
      </c>
      <c r="S1357" s="13">
        <f t="shared" si="1688"/>
        <v>2.5081833286039527E-2</v>
      </c>
      <c r="T1357" s="13">
        <f t="shared" si="1689"/>
        <v>4.6579383046639999E-2</v>
      </c>
      <c r="U1357" s="13">
        <f t="shared" si="1690"/>
        <v>6.9325133460584443E-2</v>
      </c>
      <c r="V1357" s="13">
        <f t="shared" si="1691"/>
        <v>2.1717551807349934E-3</v>
      </c>
      <c r="W1357" s="13">
        <f t="shared" si="1692"/>
        <v>1.0432190158177791E-2</v>
      </c>
      <c r="X1357" s="13">
        <f t="shared" si="1693"/>
        <v>1.1234947190849599E-2</v>
      </c>
      <c r="Y1357" s="13">
        <f t="shared" si="1694"/>
        <v>6.0497381885927506E-3</v>
      </c>
      <c r="Z1357" s="13">
        <f t="shared" si="1695"/>
        <v>3.4392713506714759E-2</v>
      </c>
      <c r="AA1357" s="13">
        <f t="shared" si="1696"/>
        <v>2.4886567493458869E-2</v>
      </c>
      <c r="AB1357" s="13">
        <f t="shared" si="1697"/>
        <v>9.0039601191334463E-3</v>
      </c>
      <c r="AC1357" s="13">
        <f t="shared" si="1698"/>
        <v>1.0577547452709115E-4</v>
      </c>
      <c r="AD1357" s="13">
        <f t="shared" si="1699"/>
        <v>1.8871831996143677E-3</v>
      </c>
      <c r="AE1357" s="13">
        <f t="shared" si="1700"/>
        <v>2.0324019468246982E-3</v>
      </c>
      <c r="AF1357" s="13">
        <f t="shared" si="1701"/>
        <v>1.0943976383164316E-3</v>
      </c>
      <c r="AG1357" s="13">
        <f t="shared" si="1702"/>
        <v>3.9287051219496138E-4</v>
      </c>
      <c r="AH1357" s="13">
        <f t="shared" si="1703"/>
        <v>9.2598082027641332E-3</v>
      </c>
      <c r="AI1357" s="13">
        <f t="shared" si="1704"/>
        <v>6.7003972155201463E-3</v>
      </c>
      <c r="AJ1357" s="13">
        <f t="shared" si="1705"/>
        <v>2.4242037125751961E-3</v>
      </c>
      <c r="AK1357" s="13">
        <f t="shared" si="1706"/>
        <v>5.8471793547313895E-4</v>
      </c>
      <c r="AL1357" s="13">
        <f t="shared" si="1707"/>
        <v>3.2971527872182434E-6</v>
      </c>
      <c r="AM1357" s="13">
        <f t="shared" si="1708"/>
        <v>2.7311315264819222E-4</v>
      </c>
      <c r="AN1357" s="13">
        <f t="shared" si="1709"/>
        <v>2.9412920974447132E-4</v>
      </c>
      <c r="AO1357" s="13">
        <f t="shared" si="1710"/>
        <v>1.5838122621715452E-4</v>
      </c>
      <c r="AP1357" s="13">
        <f t="shared" si="1711"/>
        <v>5.6856220524855002E-5</v>
      </c>
      <c r="AQ1357" s="13">
        <f t="shared" si="1712"/>
        <v>1.5307826673560681E-5</v>
      </c>
      <c r="AR1357" s="13">
        <f t="shared" si="1713"/>
        <v>1.9944700887933719E-3</v>
      </c>
      <c r="AS1357" s="13">
        <f t="shared" si="1714"/>
        <v>1.4431985562508879E-3</v>
      </c>
      <c r="AT1357" s="13">
        <f t="shared" si="1715"/>
        <v>5.2214923765157286E-4</v>
      </c>
      <c r="AU1357" s="13">
        <f t="shared" si="1716"/>
        <v>1.2594239612155972E-4</v>
      </c>
      <c r="AV1357" s="13">
        <f t="shared" si="1717"/>
        <v>2.2782979458390217E-5</v>
      </c>
      <c r="AW1357" s="13">
        <f t="shared" si="1718"/>
        <v>7.1372460753313529E-8</v>
      </c>
      <c r="AX1357" s="13">
        <f t="shared" si="1719"/>
        <v>3.2937446209372064E-5</v>
      </c>
      <c r="AY1357" s="13">
        <f t="shared" si="1720"/>
        <v>3.5471982695183324E-5</v>
      </c>
      <c r="AZ1357" s="13">
        <f t="shared" si="1721"/>
        <v>1.9100775881788884E-5</v>
      </c>
      <c r="BA1357" s="13">
        <f t="shared" si="1722"/>
        <v>6.8568601952975306E-6</v>
      </c>
      <c r="BB1357" s="13">
        <f t="shared" si="1723"/>
        <v>1.8461238968314228E-6</v>
      </c>
      <c r="BC1357" s="13">
        <f t="shared" si="1724"/>
        <v>3.9763662613852117E-7</v>
      </c>
      <c r="BD1357" s="13">
        <f t="shared" si="1725"/>
        <v>3.5799076035433769E-4</v>
      </c>
      <c r="BE1357" s="13">
        <f t="shared" si="1726"/>
        <v>2.5904211419239948E-4</v>
      </c>
      <c r="BF1357" s="13">
        <f t="shared" si="1727"/>
        <v>9.3721436914810422E-5</v>
      </c>
      <c r="BG1357" s="13">
        <f t="shared" si="1728"/>
        <v>2.2605610583852336E-5</v>
      </c>
      <c r="BH1357" s="13">
        <f t="shared" si="1729"/>
        <v>4.0893549546188991E-6</v>
      </c>
      <c r="BI1357" s="13">
        <f t="shared" si="1730"/>
        <v>5.9181144903244911E-7</v>
      </c>
      <c r="BJ1357" s="14">
        <f t="shared" si="1731"/>
        <v>0.2433932212733865</v>
      </c>
      <c r="BK1357" s="14">
        <f t="shared" si="1732"/>
        <v>0.32134958974707517</v>
      </c>
      <c r="BL1357" s="14">
        <f t="shared" si="1733"/>
        <v>0.40075800501931508</v>
      </c>
      <c r="BM1357" s="14">
        <f t="shared" si="1734"/>
        <v>0.26938432880202212</v>
      </c>
      <c r="BN1357" s="14">
        <f t="shared" si="1735"/>
        <v>0.73047380013423502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1.7979797979798</v>
      </c>
      <c r="F1358" s="10">
        <f>VLOOKUP(B1358,home!$B$2:$E$405,3,FALSE)</f>
        <v>0.44</v>
      </c>
      <c r="G1358" s="10">
        <f>VLOOKUP(C1358,away!$B$2:$E$405,4,FALSE)</f>
        <v>1.33</v>
      </c>
      <c r="H1358" s="10">
        <f>VLOOKUP(A1358,away!$A$2:$E$405,3,FALSE)</f>
        <v>1.2222222222222201</v>
      </c>
      <c r="I1358" s="10">
        <f>VLOOKUP(C1358,away!$B$2:$E$405,3,FALSE)</f>
        <v>0.44</v>
      </c>
      <c r="J1358" s="10">
        <f>VLOOKUP(B1358,home!$B$2:$E$405,4,FALSE)</f>
        <v>0.82</v>
      </c>
      <c r="K1358" s="12">
        <f t="shared" si="1680"/>
        <v>1.052177777777779</v>
      </c>
      <c r="L1358" s="12">
        <f t="shared" si="1681"/>
        <v>0.44097777777777697</v>
      </c>
      <c r="M1358" s="13">
        <f t="shared" si="1682"/>
        <v>0.22466260050243869</v>
      </c>
      <c r="N1358" s="13">
        <f t="shared" si="1683"/>
        <v>0.2363849957464329</v>
      </c>
      <c r="O1358" s="13">
        <f t="shared" si="1684"/>
        <v>9.9071214319341905E-2</v>
      </c>
      <c r="P1358" s="13">
        <f t="shared" si="1685"/>
        <v>0.10424053012427126</v>
      </c>
      <c r="Q1358" s="13">
        <f t="shared" si="1686"/>
        <v>0.12435951976224571</v>
      </c>
      <c r="R1358" s="13">
        <f t="shared" si="1687"/>
        <v>2.1844101966144631E-2</v>
      </c>
      <c r="S1358" s="13">
        <f t="shared" si="1688"/>
        <v>1.2091563188852995E-2</v>
      </c>
      <c r="T1358" s="13">
        <f t="shared" si="1689"/>
        <v>5.4839784670266671E-2</v>
      </c>
      <c r="U1358" s="13">
        <f t="shared" si="1690"/>
        <v>2.2983878664289272E-2</v>
      </c>
      <c r="V1358" s="13">
        <f t="shared" si="1691"/>
        <v>6.2336981669317741E-4</v>
      </c>
      <c r="W1358" s="13">
        <f t="shared" si="1692"/>
        <v>4.3616107716317173E-2</v>
      </c>
      <c r="X1358" s="13">
        <f t="shared" si="1693"/>
        <v>1.9233734256057702E-2</v>
      </c>
      <c r="Y1358" s="13">
        <f t="shared" si="1694"/>
        <v>4.2408246953023138E-3</v>
      </c>
      <c r="Z1358" s="13">
        <f t="shared" si="1695"/>
        <v>3.2109211808605421E-3</v>
      </c>
      <c r="AA1358" s="13">
        <f t="shared" si="1696"/>
        <v>3.3784599126974479E-3</v>
      </c>
      <c r="AB1358" s="13">
        <f t="shared" si="1697"/>
        <v>1.7773702216266544E-3</v>
      </c>
      <c r="AC1358" s="13">
        <f t="shared" si="1698"/>
        <v>1.8077218907999004E-5</v>
      </c>
      <c r="AD1358" s="13">
        <f t="shared" si="1699"/>
        <v>1.1472974823067708E-2</v>
      </c>
      <c r="AE1358" s="13">
        <f t="shared" si="1700"/>
        <v>5.0593269419767833E-3</v>
      </c>
      <c r="AF1358" s="13">
        <f t="shared" si="1701"/>
        <v>1.1155253759620786E-3</v>
      </c>
      <c r="AG1358" s="13">
        <f t="shared" si="1702"/>
        <v>1.6397396711549217E-4</v>
      </c>
      <c r="AH1358" s="13">
        <f t="shared" si="1703"/>
        <v>3.5398622173886938E-4</v>
      </c>
      <c r="AI1358" s="13">
        <f t="shared" si="1704"/>
        <v>3.7245643615315576E-4</v>
      </c>
      <c r="AJ1358" s="13">
        <f t="shared" si="1705"/>
        <v>1.9594519265532927E-4</v>
      </c>
      <c r="AK1358" s="13">
        <f t="shared" si="1706"/>
        <v>6.8723059124774384E-5</v>
      </c>
      <c r="AL1358" s="13">
        <f t="shared" si="1707"/>
        <v>3.3550379599062135E-7</v>
      </c>
      <c r="AM1358" s="13">
        <f t="shared" si="1708"/>
        <v>2.4143218307671587E-3</v>
      </c>
      <c r="AN1358" s="13">
        <f t="shared" si="1709"/>
        <v>1.0646622757720758E-3</v>
      </c>
      <c r="AO1358" s="13">
        <f t="shared" si="1710"/>
        <v>2.3474620222690035E-4</v>
      </c>
      <c r="AP1358" s="13">
        <f t="shared" si="1711"/>
        <v>3.4505952866597043E-5</v>
      </c>
      <c r="AQ1358" s="13">
        <f t="shared" si="1712"/>
        <v>3.8040896038041695E-6</v>
      </c>
      <c r="AR1358" s="13">
        <f t="shared" si="1713"/>
        <v>3.1220011485271605E-5</v>
      </c>
      <c r="AS1358" s="13">
        <f t="shared" si="1714"/>
        <v>3.2849002306769816E-5</v>
      </c>
      <c r="AT1358" s="13">
        <f t="shared" si="1715"/>
        <v>1.7281495124677097E-5</v>
      </c>
      <c r="AU1358" s="13">
        <f t="shared" si="1716"/>
        <v>6.0610683789867575E-6</v>
      </c>
      <c r="AV1358" s="13">
        <f t="shared" si="1717"/>
        <v>1.5943303644903628E-6</v>
      </c>
      <c r="AW1358" s="13">
        <f t="shared" si="1718"/>
        <v>4.3241501644581396E-9</v>
      </c>
      <c r="AX1358" s="13">
        <f t="shared" si="1719"/>
        <v>4.2338262978949446E-4</v>
      </c>
      <c r="AY1358" s="13">
        <f t="shared" si="1720"/>
        <v>1.8670233123428253E-4</v>
      </c>
      <c r="AZ1358" s="13">
        <f t="shared" si="1721"/>
        <v>4.1165789566812169E-5</v>
      </c>
      <c r="BA1358" s="13">
        <f t="shared" si="1722"/>
        <v>6.0510661345468078E-6</v>
      </c>
      <c r="BB1358" s="13">
        <f t="shared" si="1723"/>
        <v>6.6709642429970353E-7</v>
      </c>
      <c r="BC1358" s="13">
        <f t="shared" si="1724"/>
        <v>5.8834939750236855E-8</v>
      </c>
      <c r="BD1358" s="13">
        <f t="shared" si="1725"/>
        <v>2.2945552144952902E-6</v>
      </c>
      <c r="BE1358" s="13">
        <f t="shared" si="1726"/>
        <v>2.4142800065760701E-6</v>
      </c>
      <c r="BF1358" s="13">
        <f t="shared" si="1727"/>
        <v>1.2701258861262651E-6</v>
      </c>
      <c r="BG1358" s="13">
        <f t="shared" si="1728"/>
        <v>4.4546607745412209E-7</v>
      </c>
      <c r="BH1358" s="13">
        <f t="shared" si="1729"/>
        <v>1.1717737686276552E-7</v>
      </c>
      <c r="BI1358" s="13">
        <f t="shared" si="1730"/>
        <v>2.46582863986588E-8</v>
      </c>
      <c r="BJ1358" s="14">
        <f t="shared" si="1731"/>
        <v>0.5048968360540701</v>
      </c>
      <c r="BK1358" s="14">
        <f t="shared" si="1732"/>
        <v>0.34182317868619444</v>
      </c>
      <c r="BL1358" s="14">
        <f t="shared" si="1733"/>
        <v>0.15014170816428016</v>
      </c>
      <c r="BM1358" s="14">
        <f t="shared" si="1734"/>
        <v>0.18932298365744618</v>
      </c>
      <c r="BN1358" s="14">
        <f t="shared" si="1735"/>
        <v>0.81056296242087511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1.7979797979798</v>
      </c>
      <c r="F1359" s="10">
        <f>VLOOKUP(B1359,home!$B$2:$E$405,3,FALSE)</f>
        <v>1.33</v>
      </c>
      <c r="G1359" s="10">
        <f>VLOOKUP(C1359,away!$B$2:$E$405,4,FALSE)</f>
        <v>0.67</v>
      </c>
      <c r="H1359" s="10">
        <f>VLOOKUP(A1359,away!$A$2:$E$405,3,FALSE)</f>
        <v>1.2222222222222201</v>
      </c>
      <c r="I1359" s="10">
        <f>VLOOKUP(C1359,away!$B$2:$E$405,3,FALSE)</f>
        <v>0.78</v>
      </c>
      <c r="J1359" s="10">
        <f>VLOOKUP(B1359,home!$B$2:$E$405,4,FALSE)</f>
        <v>0.82</v>
      </c>
      <c r="K1359" s="12">
        <f t="shared" si="1680"/>
        <v>1.6021797979797998</v>
      </c>
      <c r="L1359" s="12">
        <f t="shared" si="1681"/>
        <v>0.78173333333333195</v>
      </c>
      <c r="M1359" s="13">
        <f t="shared" si="1682"/>
        <v>9.2189122618900415E-2</v>
      </c>
      <c r="N1359" s="13">
        <f t="shared" si="1683"/>
        <v>0.14770354985348486</v>
      </c>
      <c r="O1359" s="13">
        <f t="shared" si="1684"/>
        <v>7.2067310121948294E-2</v>
      </c>
      <c r="P1359" s="13">
        <f t="shared" si="1685"/>
        <v>0.11546478837213071</v>
      </c>
      <c r="Q1359" s="13">
        <f t="shared" si="1686"/>
        <v>0.11832382183257786</v>
      </c>
      <c r="R1359" s="13">
        <f t="shared" si="1687"/>
        <v>2.8168709282998805E-2</v>
      </c>
      <c r="S1359" s="13">
        <f t="shared" si="1688"/>
        <v>3.6154258157262274E-2</v>
      </c>
      <c r="T1359" s="13">
        <f t="shared" si="1689"/>
        <v>9.2497675653920378E-2</v>
      </c>
      <c r="U1359" s="13">
        <f t="shared" si="1690"/>
        <v>4.5131336948386738E-2</v>
      </c>
      <c r="V1359" s="13">
        <f t="shared" si="1691"/>
        <v>5.0313766217020923E-3</v>
      </c>
      <c r="W1359" s="13">
        <f t="shared" si="1692"/>
        <v>6.3192012319972457E-2</v>
      </c>
      <c r="X1359" s="13">
        <f t="shared" si="1693"/>
        <v>4.9399302430933059E-2</v>
      </c>
      <c r="Y1359" s="13">
        <f t="shared" si="1694"/>
        <v>1.9308540676837332E-2</v>
      </c>
      <c r="Z1359" s="13">
        <f t="shared" si="1695"/>
        <v>7.3401396678320751E-3</v>
      </c>
      <c r="AA1359" s="13">
        <f t="shared" si="1696"/>
        <v>1.176022349015071E-2</v>
      </c>
      <c r="AB1359" s="13">
        <f t="shared" si="1697"/>
        <v>9.4209962478234831E-3</v>
      </c>
      <c r="AC1359" s="13">
        <f t="shared" si="1698"/>
        <v>3.938553299062239E-4</v>
      </c>
      <c r="AD1359" s="13">
        <f t="shared" si="1699"/>
        <v>2.5311241383187615E-2</v>
      </c>
      <c r="AE1359" s="13">
        <f t="shared" si="1700"/>
        <v>1.9786641097283831E-2</v>
      </c>
      <c r="AF1359" s="13">
        <f t="shared" si="1701"/>
        <v>7.7339384502249928E-3</v>
      </c>
      <c r="AG1359" s="13">
        <f t="shared" si="1702"/>
        <v>2.0152924948297355E-3</v>
      </c>
      <c r="AH1359" s="13">
        <f t="shared" si="1703"/>
        <v>1.434507962416646E-3</v>
      </c>
      <c r="AI1359" s="13">
        <f t="shared" si="1704"/>
        <v>2.2983396774251159E-3</v>
      </c>
      <c r="AJ1359" s="13">
        <f t="shared" si="1705"/>
        <v>1.8411767000329658E-3</v>
      </c>
      <c r="AK1359" s="13">
        <f t="shared" si="1706"/>
        <v>9.8329870443464372E-4</v>
      </c>
      <c r="AL1359" s="13">
        <f t="shared" si="1707"/>
        <v>1.9731795259556759E-5</v>
      </c>
      <c r="AM1359" s="13">
        <f t="shared" si="1708"/>
        <v>8.1106319211867034E-3</v>
      </c>
      <c r="AN1359" s="13">
        <f t="shared" si="1709"/>
        <v>6.3403513271890087E-3</v>
      </c>
      <c r="AO1359" s="13">
        <f t="shared" si="1710"/>
        <v>2.478231988753939E-3</v>
      </c>
      <c r="AP1359" s="13">
        <f t="shared" si="1711"/>
        <v>6.4577218444730299E-4</v>
      </c>
      <c r="AQ1359" s="13">
        <f t="shared" si="1712"/>
        <v>1.2620541058048435E-4</v>
      </c>
      <c r="AR1359" s="13">
        <f t="shared" si="1713"/>
        <v>2.2428053823063415E-4</v>
      </c>
      <c r="AS1359" s="13">
        <f t="shared" si="1714"/>
        <v>3.5933774743315816E-4</v>
      </c>
      <c r="AT1359" s="13">
        <f t="shared" si="1715"/>
        <v>2.8786183979448692E-4</v>
      </c>
      <c r="AU1359" s="13">
        <f t="shared" si="1716"/>
        <v>1.5373547477600814E-4</v>
      </c>
      <c r="AV1359" s="13">
        <f t="shared" si="1717"/>
        <v>6.1577967979738313E-5</v>
      </c>
      <c r="AW1359" s="13">
        <f t="shared" si="1718"/>
        <v>6.8648963105058331E-7</v>
      </c>
      <c r="AX1359" s="13">
        <f t="shared" si="1719"/>
        <v>2.1657817688292389E-3</v>
      </c>
      <c r="AY1359" s="13">
        <f t="shared" si="1720"/>
        <v>1.6930638014194409E-3</v>
      </c>
      <c r="AZ1359" s="13">
        <f t="shared" si="1721"/>
        <v>6.6176220451481089E-4</v>
      </c>
      <c r="BA1359" s="13">
        <f t="shared" si="1722"/>
        <v>1.7244052466979242E-4</v>
      </c>
      <c r="BB1359" s="13">
        <f t="shared" si="1723"/>
        <v>3.3700626537966364E-5</v>
      </c>
      <c r="BC1359" s="13">
        <f t="shared" si="1724"/>
        <v>5.2689806237892386E-6</v>
      </c>
      <c r="BD1359" s="13">
        <f t="shared" si="1725"/>
        <v>2.9221262125471231E-5</v>
      </c>
      <c r="BE1359" s="13">
        <f t="shared" si="1726"/>
        <v>4.6817715848902273E-5</v>
      </c>
      <c r="BF1359" s="13">
        <f t="shared" si="1727"/>
        <v>3.7505199260334965E-5</v>
      </c>
      <c r="BG1359" s="13">
        <f t="shared" si="1728"/>
        <v>2.0030024191371867E-5</v>
      </c>
      <c r="BH1359" s="13">
        <f t="shared" si="1729"/>
        <v>8.022925028115667E-6</v>
      </c>
      <c r="BI1359" s="13">
        <f t="shared" si="1730"/>
        <v>2.5708336801506899E-6</v>
      </c>
      <c r="BJ1359" s="14">
        <f t="shared" si="1731"/>
        <v>0.56770522693200454</v>
      </c>
      <c r="BK1359" s="14">
        <f t="shared" si="1732"/>
        <v>0.25094619669658069</v>
      </c>
      <c r="BL1359" s="14">
        <f t="shared" si="1733"/>
        <v>0.17433686066396581</v>
      </c>
      <c r="BM1359" s="14">
        <f t="shared" si="1734"/>
        <v>0.4247187445665539</v>
      </c>
      <c r="BN1359" s="14">
        <f t="shared" si="1735"/>
        <v>0.57391730208204095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1.7979797979798</v>
      </c>
      <c r="F1360" s="10">
        <f>VLOOKUP(B1360,home!$B$2:$E$405,3,FALSE)</f>
        <v>1</v>
      </c>
      <c r="G1360" s="10">
        <f>VLOOKUP(C1360,away!$B$2:$E$405,4,FALSE)</f>
        <v>0.78</v>
      </c>
      <c r="H1360" s="10">
        <f>VLOOKUP(A1360,away!$A$2:$E$405,3,FALSE)</f>
        <v>1.2222222222222201</v>
      </c>
      <c r="I1360" s="10">
        <f>VLOOKUP(C1360,away!$B$2:$E$405,3,FALSE)</f>
        <v>0.56000000000000005</v>
      </c>
      <c r="J1360" s="10">
        <f>VLOOKUP(B1360,home!$B$2:$E$405,4,FALSE)</f>
        <v>1.8</v>
      </c>
      <c r="K1360" s="12">
        <f t="shared" si="1680"/>
        <v>1.4024242424242441</v>
      </c>
      <c r="L1360" s="12">
        <f t="shared" si="1681"/>
        <v>1.231999999999998</v>
      </c>
      <c r="M1360" s="13">
        <f t="shared" si="1682"/>
        <v>7.1760274038138991E-2</v>
      </c>
      <c r="N1360" s="13">
        <f t="shared" si="1683"/>
        <v>0.10063834795409324</v>
      </c>
      <c r="O1360" s="13">
        <f t="shared" si="1684"/>
        <v>8.8408657614987091E-2</v>
      </c>
      <c r="P1360" s="13">
        <f t="shared" si="1685"/>
        <v>0.12398644467944266</v>
      </c>
      <c r="Q1360" s="13">
        <f t="shared" si="1686"/>
        <v>7.0568829444173364E-2</v>
      </c>
      <c r="R1360" s="13">
        <f t="shared" si="1687"/>
        <v>5.4459733090831977E-2</v>
      </c>
      <c r="S1360" s="13">
        <f t="shared" si="1688"/>
        <v>5.3555531491136329E-2</v>
      </c>
      <c r="T1360" s="13">
        <f t="shared" si="1689"/>
        <v>8.6940797875221437E-2</v>
      </c>
      <c r="U1360" s="13">
        <f t="shared" si="1690"/>
        <v>7.6375649922536579E-2</v>
      </c>
      <c r="V1360" s="13">
        <f t="shared" si="1691"/>
        <v>1.0281392581848015E-2</v>
      </c>
      <c r="W1360" s="13">
        <f t="shared" si="1692"/>
        <v>3.2989145724003507E-2</v>
      </c>
      <c r="X1360" s="13">
        <f t="shared" si="1693"/>
        <v>4.0642627531972259E-2</v>
      </c>
      <c r="Y1360" s="13">
        <f t="shared" si="1694"/>
        <v>2.5035858559694878E-2</v>
      </c>
      <c r="Z1360" s="13">
        <f t="shared" si="1695"/>
        <v>2.2364797055968298E-2</v>
      </c>
      <c r="AA1360" s="13">
        <f t="shared" si="1696"/>
        <v>3.1364933568188307E-2</v>
      </c>
      <c r="AB1360" s="13">
        <f t="shared" si="1697"/>
        <v>2.1993471599026621E-2</v>
      </c>
      <c r="AC1360" s="13">
        <f t="shared" si="1698"/>
        <v>1.1102533136051601E-3</v>
      </c>
      <c r="AD1360" s="13">
        <f t="shared" si="1699"/>
        <v>1.156619442505215E-2</v>
      </c>
      <c r="AE1360" s="13">
        <f t="shared" si="1700"/>
        <v>1.4249551531664226E-2</v>
      </c>
      <c r="AF1360" s="13">
        <f t="shared" si="1701"/>
        <v>8.777723743505151E-3</v>
      </c>
      <c r="AG1360" s="13">
        <f t="shared" si="1702"/>
        <v>3.6047185506661097E-3</v>
      </c>
      <c r="AH1360" s="13">
        <f t="shared" si="1703"/>
        <v>6.8883574932382258E-3</v>
      </c>
      <c r="AI1360" s="13">
        <f t="shared" si="1704"/>
        <v>9.6603995390019837E-3</v>
      </c>
      <c r="AJ1360" s="13">
        <f t="shared" si="1705"/>
        <v>6.7739892525001894E-3</v>
      </c>
      <c r="AK1360" s="13">
        <f t="shared" si="1706"/>
        <v>3.1666689152091837E-3</v>
      </c>
      <c r="AL1360" s="13">
        <f t="shared" si="1707"/>
        <v>7.6731234874779098E-5</v>
      </c>
      <c r="AM1360" s="13">
        <f t="shared" si="1708"/>
        <v>3.2441422908570548E-3</v>
      </c>
      <c r="AN1360" s="13">
        <f t="shared" si="1709"/>
        <v>3.9967833023358849E-3</v>
      </c>
      <c r="AO1360" s="13">
        <f t="shared" si="1710"/>
        <v>2.4620185142389017E-3</v>
      </c>
      <c r="AP1360" s="13">
        <f t="shared" si="1711"/>
        <v>1.0110689365141075E-3</v>
      </c>
      <c r="AQ1360" s="13">
        <f t="shared" si="1712"/>
        <v>3.1140923244634468E-4</v>
      </c>
      <c r="AR1360" s="13">
        <f t="shared" si="1713"/>
        <v>1.697291286333894E-3</v>
      </c>
      <c r="AS1360" s="13">
        <f t="shared" si="1714"/>
        <v>2.3803224464100819E-3</v>
      </c>
      <c r="AT1360" s="13">
        <f t="shared" si="1715"/>
        <v>1.6691109518160417E-3</v>
      </c>
      <c r="AU1360" s="13">
        <f t="shared" si="1716"/>
        <v>7.8026722070754064E-4</v>
      </c>
      <c r="AV1360" s="13">
        <f t="shared" si="1717"/>
        <v>2.7356641647231067E-4</v>
      </c>
      <c r="AW1360" s="13">
        <f t="shared" si="1718"/>
        <v>3.6826445703753243E-6</v>
      </c>
      <c r="AX1360" s="13">
        <f t="shared" si="1719"/>
        <v>7.5827729909527602E-4</v>
      </c>
      <c r="AY1360" s="13">
        <f t="shared" si="1720"/>
        <v>9.3419763248537842E-4</v>
      </c>
      <c r="AZ1360" s="13">
        <f t="shared" si="1721"/>
        <v>5.7546574161099239E-4</v>
      </c>
      <c r="BA1360" s="13">
        <f t="shared" si="1722"/>
        <v>2.3632459788824718E-4</v>
      </c>
      <c r="BB1360" s="13">
        <f t="shared" si="1723"/>
        <v>7.2787976149580024E-5</v>
      </c>
      <c r="BC1360" s="13">
        <f t="shared" si="1724"/>
        <v>1.7934957323256466E-5</v>
      </c>
      <c r="BD1360" s="13">
        <f t="shared" si="1725"/>
        <v>3.4851047746055927E-4</v>
      </c>
      <c r="BE1360" s="13">
        <f t="shared" si="1726"/>
        <v>4.8875954232953638E-4</v>
      </c>
      <c r="BF1360" s="13">
        <f t="shared" si="1727"/>
        <v>3.4272411543956029E-4</v>
      </c>
      <c r="BG1360" s="13">
        <f t="shared" si="1728"/>
        <v>1.6021486931861486E-4</v>
      </c>
      <c r="BH1360" s="13">
        <f t="shared" si="1729"/>
        <v>5.6172304182314411E-5</v>
      </c>
      <c r="BI1360" s="13">
        <f t="shared" si="1730"/>
        <v>1.5755480227621294E-5</v>
      </c>
      <c r="BJ1360" s="14">
        <f t="shared" si="1731"/>
        <v>0.4086342058209913</v>
      </c>
      <c r="BK1360" s="14">
        <f t="shared" si="1732"/>
        <v>0.2617048249715313</v>
      </c>
      <c r="BL1360" s="14">
        <f t="shared" si="1733"/>
        <v>0.30730455610621821</v>
      </c>
      <c r="BM1360" s="14">
        <f t="shared" si="1734"/>
        <v>0.48925558214512688</v>
      </c>
      <c r="BN1360" s="14">
        <f t="shared" si="1735"/>
        <v>0.5098222868216673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1.7979797979798</v>
      </c>
      <c r="F1361" s="10">
        <f>VLOOKUP(B1361,home!$B$2:$E$405,3,FALSE)</f>
        <v>1.85</v>
      </c>
      <c r="G1361" s="10">
        <f>VLOOKUP(C1361,away!$B$2:$E$405,4,FALSE)</f>
        <v>1.67</v>
      </c>
      <c r="H1361" s="10">
        <f>VLOOKUP(A1361,away!$A$2:$E$405,3,FALSE)</f>
        <v>1.2222222222222201</v>
      </c>
      <c r="I1361" s="10">
        <f>VLOOKUP(C1361,away!$B$2:$E$405,3,FALSE)</f>
        <v>0.56000000000000005</v>
      </c>
      <c r="J1361" s="10">
        <f>VLOOKUP(B1361,home!$B$2:$E$405,4,FALSE)</f>
        <v>0.82</v>
      </c>
      <c r="K1361" s="12">
        <f t="shared" si="1680"/>
        <v>5.5548585858585922</v>
      </c>
      <c r="L1361" s="12">
        <f t="shared" si="1681"/>
        <v>0.56124444444444344</v>
      </c>
      <c r="M1361" s="13">
        <f t="shared" si="1682"/>
        <v>2.2070399943021112E-3</v>
      </c>
      <c r="N1361" s="13">
        <f t="shared" si="1683"/>
        <v>1.225979506168238E-2</v>
      </c>
      <c r="O1361" s="13">
        <f t="shared" si="1684"/>
        <v>1.238688935468756E-3</v>
      </c>
      <c r="P1361" s="13">
        <f t="shared" si="1685"/>
        <v>6.8807418683966576E-3</v>
      </c>
      <c r="Q1361" s="13">
        <f t="shared" si="1686"/>
        <v>3.4050713929626567E-2</v>
      </c>
      <c r="R1361" s="13">
        <f t="shared" si="1687"/>
        <v>3.4760364171332043E-4</v>
      </c>
      <c r="S1361" s="13">
        <f t="shared" si="1688"/>
        <v>5.3629078745441568E-3</v>
      </c>
      <c r="T1361" s="13">
        <f t="shared" si="1689"/>
        <v>1.9110774022369933E-2</v>
      </c>
      <c r="U1361" s="13">
        <f t="shared" si="1690"/>
        <v>1.9308890736469519E-3</v>
      </c>
      <c r="V1361" s="13">
        <f t="shared" si="1691"/>
        <v>1.8577312621830577E-3</v>
      </c>
      <c r="W1361" s="13">
        <f t="shared" si="1692"/>
        <v>6.3048966875533671E-2</v>
      </c>
      <c r="X1361" s="13">
        <f t="shared" si="1693"/>
        <v>3.5385882386855007E-2</v>
      </c>
      <c r="Y1361" s="13">
        <f t="shared" si="1694"/>
        <v>9.9300649506934274E-3</v>
      </c>
      <c r="Z1361" s="13">
        <f t="shared" si="1695"/>
        <v>6.5030204260085983E-5</v>
      </c>
      <c r="AA1361" s="13">
        <f t="shared" si="1696"/>
        <v>3.6123358847427655E-4</v>
      </c>
      <c r="AB1361" s="13">
        <f t="shared" si="1697"/>
        <v>1.0033007502184223E-3</v>
      </c>
      <c r="AC1361" s="13">
        <f t="shared" si="1698"/>
        <v>3.6198282849803754E-4</v>
      </c>
      <c r="AD1361" s="13">
        <f t="shared" si="1699"/>
        <v>8.7557023744518042E-2</v>
      </c>
      <c r="AE1361" s="13">
        <f t="shared" si="1700"/>
        <v>4.9140893148700973E-2</v>
      </c>
      <c r="AF1361" s="13">
        <f t="shared" si="1701"/>
        <v>1.3790026637373215E-2</v>
      </c>
      <c r="AG1361" s="13">
        <f t="shared" si="1702"/>
        <v>2.5798586129888693E-3</v>
      </c>
      <c r="AH1361" s="13">
        <f t="shared" si="1703"/>
        <v>9.124460215515156E-6</v>
      </c>
      <c r="AI1361" s="13">
        <f t="shared" si="1704"/>
        <v>5.0685086169479504E-5</v>
      </c>
      <c r="AJ1361" s="13">
        <f t="shared" si="1705"/>
        <v>1.4077424304175789E-4</v>
      </c>
      <c r="AK1361" s="13">
        <f t="shared" si="1706"/>
        <v>2.6066033754275114E-4</v>
      </c>
      <c r="AL1361" s="13">
        <f t="shared" si="1707"/>
        <v>4.5141192005896256E-5</v>
      </c>
      <c r="AM1361" s="13">
        <f t="shared" si="1708"/>
        <v>9.7273377019892096E-2</v>
      </c>
      <c r="AN1361" s="13">
        <f t="shared" si="1709"/>
        <v>5.4594142444764231E-2</v>
      </c>
      <c r="AO1361" s="13">
        <f t="shared" si="1710"/>
        <v>1.5320329573166253E-2</v>
      </c>
      <c r="AP1361" s="13">
        <f t="shared" si="1711"/>
        <v>2.8661499533324908E-3</v>
      </c>
      <c r="AQ1361" s="13">
        <f t="shared" si="1712"/>
        <v>4.0215268456314025E-4</v>
      </c>
      <c r="AR1361" s="13">
        <f t="shared" si="1713"/>
        <v>1.0242105209024466E-6</v>
      </c>
      <c r="AS1361" s="13">
        <f t="shared" si="1714"/>
        <v>5.6893446057616561E-6</v>
      </c>
      <c r="AT1361" s="13">
        <f t="shared" si="1715"/>
        <v>1.5801752365611703E-5</v>
      </c>
      <c r="AU1361" s="13">
        <f t="shared" si="1716"/>
        <v>2.925883326657651E-5</v>
      </c>
      <c r="AV1361" s="13">
        <f t="shared" si="1717"/>
        <v>4.0632170295761881E-5</v>
      </c>
      <c r="AW1361" s="13">
        <f t="shared" si="1718"/>
        <v>3.9092692604144971E-6</v>
      </c>
      <c r="AX1361" s="13">
        <f t="shared" si="1719"/>
        <v>9.0056642252401245E-2</v>
      </c>
      <c r="AY1361" s="13">
        <f t="shared" si="1720"/>
        <v>5.0543790149480926E-2</v>
      </c>
      <c r="AZ1361" s="13">
        <f t="shared" si="1721"/>
        <v>1.4183710711280976E-2</v>
      </c>
      <c r="BA1361" s="13">
        <f t="shared" si="1722"/>
        <v>2.653509612771198E-3</v>
      </c>
      <c r="BB1361" s="13">
        <f t="shared" si="1723"/>
        <v>3.7231688211194027E-4</v>
      </c>
      <c r="BC1361" s="13">
        <f t="shared" si="1724"/>
        <v>4.1792156331640669E-5</v>
      </c>
      <c r="BD1361" s="13">
        <f t="shared" si="1725"/>
        <v>9.5805410799674549E-8</v>
      </c>
      <c r="BE1361" s="13">
        <f t="shared" si="1726"/>
        <v>5.3218550875228163E-7</v>
      </c>
      <c r="BF1361" s="13">
        <f t="shared" si="1727"/>
        <v>1.4781076212810672E-6</v>
      </c>
      <c r="BG1361" s="13">
        <f t="shared" si="1728"/>
        <v>2.7368929369653874E-6</v>
      </c>
      <c r="BH1361" s="13">
        <f t="shared" si="1729"/>
        <v>3.8007633073694801E-6</v>
      </c>
      <c r="BI1361" s="13">
        <f t="shared" si="1730"/>
        <v>4.2225405381515292E-6</v>
      </c>
      <c r="BJ1361" s="14">
        <f t="shared" si="1731"/>
        <v>0.65516191281043823</v>
      </c>
      <c r="BK1361" s="14">
        <f t="shared" si="1732"/>
        <v>6.725933516941085E-2</v>
      </c>
      <c r="BL1361" s="14">
        <f t="shared" si="1733"/>
        <v>5.4482327228691637E-3</v>
      </c>
      <c r="BM1361" s="14">
        <f t="shared" si="1734"/>
        <v>0.62041004659556809</v>
      </c>
      <c r="BN1361" s="14">
        <f t="shared" si="1735"/>
        <v>5.6984583431189798E-2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1.7979797979798</v>
      </c>
      <c r="F1362" s="10">
        <f>VLOOKUP(B1362,home!$B$2:$E$405,3,FALSE)</f>
        <v>0.74</v>
      </c>
      <c r="G1362" s="10">
        <f>VLOOKUP(C1362,away!$B$2:$E$405,4,FALSE)</f>
        <v>0.67</v>
      </c>
      <c r="H1362" s="10">
        <f>VLOOKUP(A1362,away!$A$2:$E$405,3,FALSE)</f>
        <v>1.2222222222222201</v>
      </c>
      <c r="I1362" s="10">
        <f>VLOOKUP(C1362,away!$B$2:$E$405,3,FALSE)</f>
        <v>0.44</v>
      </c>
      <c r="J1362" s="10">
        <f>VLOOKUP(B1362,home!$B$2:$E$405,4,FALSE)</f>
        <v>0.95</v>
      </c>
      <c r="K1362" s="12">
        <f t="shared" si="1680"/>
        <v>0.89143838383838492</v>
      </c>
      <c r="L1362" s="12">
        <f t="shared" si="1681"/>
        <v>0.51088888888888795</v>
      </c>
      <c r="M1362" s="13">
        <f t="shared" si="1682"/>
        <v>0.24602373284407447</v>
      </c>
      <c r="N1362" s="13">
        <f t="shared" si="1683"/>
        <v>0.21931499879240832</v>
      </c>
      <c r="O1362" s="13">
        <f t="shared" si="1684"/>
        <v>0.1256907915130058</v>
      </c>
      <c r="P1362" s="13">
        <f t="shared" si="1685"/>
        <v>0.11204559604972129</v>
      </c>
      <c r="Q1362" s="13">
        <f t="shared" si="1686"/>
        <v>9.7752904037510899E-2</v>
      </c>
      <c r="R1362" s="13">
        <f t="shared" si="1687"/>
        <v>3.21070144098222E-2</v>
      </c>
      <c r="S1362" s="13">
        <f t="shared" si="1688"/>
        <v>1.2757118438339808E-2</v>
      </c>
      <c r="T1362" s="13">
        <f t="shared" si="1689"/>
        <v>4.9940872529386032E-2</v>
      </c>
      <c r="U1362" s="13">
        <f t="shared" si="1690"/>
        <v>2.8621425035367642E-2</v>
      </c>
      <c r="V1362" s="13">
        <f t="shared" si="1691"/>
        <v>6.4554699787917056E-4</v>
      </c>
      <c r="W1362" s="13">
        <f t="shared" si="1692"/>
        <v>2.9046896930235822E-2</v>
      </c>
      <c r="X1362" s="13">
        <f t="shared" si="1693"/>
        <v>1.4839736898358229E-2</v>
      </c>
      <c r="Y1362" s="13">
        <f t="shared" si="1694"/>
        <v>3.7907283477028337E-3</v>
      </c>
      <c r="Z1362" s="13">
        <f t="shared" si="1695"/>
        <v>5.4677056391245291E-3</v>
      </c>
      <c r="AA1362" s="13">
        <f t="shared" si="1696"/>
        <v>4.8741226782451933E-3</v>
      </c>
      <c r="AB1362" s="13">
        <f t="shared" si="1697"/>
        <v>2.1724900214624577E-3</v>
      </c>
      <c r="AC1362" s="13">
        <f t="shared" si="1698"/>
        <v>1.837492904630712E-5</v>
      </c>
      <c r="AD1362" s="13">
        <f t="shared" si="1699"/>
        <v>6.4733797137523901E-3</v>
      </c>
      <c r="AE1362" s="13">
        <f t="shared" si="1700"/>
        <v>3.3071777693148259E-3</v>
      </c>
      <c r="AF1362" s="13">
        <f t="shared" si="1701"/>
        <v>8.4480018796164119E-4</v>
      </c>
      <c r="AG1362" s="13">
        <f t="shared" si="1702"/>
        <v>1.4386634312028225E-4</v>
      </c>
      <c r="AH1362" s="13">
        <f t="shared" si="1703"/>
        <v>6.983475146859592E-4</v>
      </c>
      <c r="AI1362" s="13">
        <f t="shared" si="1704"/>
        <v>6.2253377984920429E-4</v>
      </c>
      <c r="AJ1362" s="13">
        <f t="shared" si="1705"/>
        <v>2.7747525329678774E-4</v>
      </c>
      <c r="AK1362" s="13">
        <f t="shared" si="1706"/>
        <v>8.2450697118011671E-5</v>
      </c>
      <c r="AL1362" s="13">
        <f t="shared" si="1707"/>
        <v>3.3473679202642928E-7</v>
      </c>
      <c r="AM1362" s="13">
        <f t="shared" si="1708"/>
        <v>1.1541238299999238E-3</v>
      </c>
      <c r="AN1362" s="13">
        <f t="shared" si="1709"/>
        <v>5.896290411488488E-4</v>
      </c>
      <c r="AO1362" s="13">
        <f t="shared" si="1710"/>
        <v>1.5061746284457787E-4</v>
      </c>
      <c r="AP1362" s="13">
        <f t="shared" si="1711"/>
        <v>2.5649596079976595E-5</v>
      </c>
      <c r="AQ1362" s="13">
        <f t="shared" si="1712"/>
        <v>3.2760234104370038E-6</v>
      </c>
      <c r="AR1362" s="13">
        <f t="shared" si="1713"/>
        <v>7.1355597167245216E-5</v>
      </c>
      <c r="AS1362" s="13">
        <f t="shared" si="1714"/>
        <v>6.3609118216591905E-5</v>
      </c>
      <c r="AT1362" s="13">
        <f t="shared" si="1715"/>
        <v>2.8351804770191727E-5</v>
      </c>
      <c r="AU1362" s="13">
        <f t="shared" si="1716"/>
        <v>8.4246290077470429E-6</v>
      </c>
      <c r="AV1362" s="13">
        <f t="shared" si="1717"/>
        <v>1.8775094167759998E-6</v>
      </c>
      <c r="AW1362" s="13">
        <f t="shared" si="1718"/>
        <v>4.2346618520633368E-9</v>
      </c>
      <c r="AX1362" s="13">
        <f t="shared" si="1719"/>
        <v>1.7147171362741641E-4</v>
      </c>
      <c r="AY1362" s="13">
        <f t="shared" si="1720"/>
        <v>8.7602993250984355E-5</v>
      </c>
      <c r="AZ1362" s="13">
        <f t="shared" si="1721"/>
        <v>2.2377697942668072E-5</v>
      </c>
      <c r="BA1362" s="13">
        <f t="shared" si="1722"/>
        <v>3.8108390792736166E-6</v>
      </c>
      <c r="BB1362" s="13">
        <f t="shared" si="1723"/>
        <v>4.8672883573611263E-7</v>
      </c>
      <c r="BC1362" s="13">
        <f t="shared" si="1724"/>
        <v>4.9732870815880926E-8</v>
      </c>
      <c r="BD1362" s="13">
        <f t="shared" si="1725"/>
        <v>6.0757969587961683E-6</v>
      </c>
      <c r="BE1362" s="13">
        <f t="shared" si="1726"/>
        <v>5.4161986214794299E-6</v>
      </c>
      <c r="BF1362" s="13">
        <f t="shared" si="1727"/>
        <v>2.4141036728396554E-6</v>
      </c>
      <c r="BG1362" s="13">
        <f t="shared" si="1728"/>
        <v>7.1734155884483064E-7</v>
      </c>
      <c r="BH1362" s="13">
        <f t="shared" si="1729"/>
        <v>1.5986644996918584E-7</v>
      </c>
      <c r="BI1362" s="13">
        <f t="shared" si="1730"/>
        <v>2.8502217958102219E-8</v>
      </c>
      <c r="BJ1362" s="14">
        <f t="shared" si="1731"/>
        <v>0.42766445720884189</v>
      </c>
      <c r="BK1362" s="14">
        <f t="shared" si="1732"/>
        <v>0.3715783069891041</v>
      </c>
      <c r="BL1362" s="14">
        <f t="shared" si="1733"/>
        <v>0.19533508137091168</v>
      </c>
      <c r="BM1362" s="14">
        <f t="shared" si="1734"/>
        <v>0.16702291480285011</v>
      </c>
      <c r="BN1362" s="14">
        <f t="shared" si="1735"/>
        <v>0.83293503764654298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1.7979797979798</v>
      </c>
      <c r="F1363" s="10">
        <f>VLOOKUP(B1363,home!$B$2:$E$405,3,FALSE)</f>
        <v>0.89</v>
      </c>
      <c r="G1363" s="10">
        <f>VLOOKUP(C1363,away!$B$2:$E$405,4,FALSE)</f>
        <v>1</v>
      </c>
      <c r="H1363" s="10">
        <f>VLOOKUP(A1363,away!$A$2:$E$405,3,FALSE)</f>
        <v>1.2222222222222201</v>
      </c>
      <c r="I1363" s="10">
        <f>VLOOKUP(C1363,away!$B$2:$E$405,3,FALSE)</f>
        <v>1</v>
      </c>
      <c r="J1363" s="10">
        <f>VLOOKUP(B1363,home!$B$2:$E$405,4,FALSE)</f>
        <v>0.65</v>
      </c>
      <c r="K1363" s="12">
        <f t="shared" si="1680"/>
        <v>1.600202020202022</v>
      </c>
      <c r="L1363" s="12">
        <f t="shared" si="1681"/>
        <v>0.79444444444444307</v>
      </c>
      <c r="M1363" s="13">
        <f t="shared" si="1682"/>
        <v>9.1204917386256024E-2</v>
      </c>
      <c r="N1363" s="13">
        <f t="shared" si="1683"/>
        <v>0.14594629305384543</v>
      </c>
      <c r="O1363" s="13">
        <f t="shared" si="1684"/>
        <v>7.2457239923525499E-2</v>
      </c>
      <c r="P1363" s="13">
        <f t="shared" si="1685"/>
        <v>0.1159462217038881</v>
      </c>
      <c r="Q1363" s="13">
        <f t="shared" si="1686"/>
        <v>0.1167717764928799</v>
      </c>
      <c r="R1363" s="13">
        <f t="shared" si="1687"/>
        <v>2.8781625858511461E-2</v>
      </c>
      <c r="S1363" s="13">
        <f t="shared" si="1688"/>
        <v>3.6849784838007597E-2</v>
      </c>
      <c r="T1363" s="13">
        <f t="shared" si="1689"/>
        <v>9.2768689102676646E-2</v>
      </c>
      <c r="U1363" s="13">
        <f t="shared" si="1690"/>
        <v>4.6056415843488803E-2</v>
      </c>
      <c r="V1363" s="13">
        <f t="shared" si="1691"/>
        <v>5.2051205680715426E-3</v>
      </c>
      <c r="W1363" s="13">
        <f t="shared" si="1692"/>
        <v>6.2286144215495137E-2</v>
      </c>
      <c r="X1363" s="13">
        <f t="shared" si="1693"/>
        <v>4.9482881237865498E-2</v>
      </c>
      <c r="Y1363" s="13">
        <f t="shared" si="1694"/>
        <v>1.9655700047263202E-2</v>
      </c>
      <c r="Z1363" s="13">
        <f t="shared" si="1695"/>
        <v>7.6218009217909853E-3</v>
      </c>
      <c r="AA1363" s="13">
        <f t="shared" si="1696"/>
        <v>1.2196421232627569E-2</v>
      </c>
      <c r="AB1363" s="13">
        <f t="shared" si="1697"/>
        <v>9.7583689478427365E-3</v>
      </c>
      <c r="AC1363" s="13">
        <f t="shared" si="1698"/>
        <v>4.1357012365434462E-4</v>
      </c>
      <c r="AD1363" s="13">
        <f t="shared" si="1699"/>
        <v>2.4917603451057455E-2</v>
      </c>
      <c r="AE1363" s="13">
        <f t="shared" si="1700"/>
        <v>1.9795651630562277E-2</v>
      </c>
      <c r="AF1363" s="13">
        <f t="shared" si="1701"/>
        <v>7.8632727310288895E-3</v>
      </c>
      <c r="AG1363" s="13">
        <f t="shared" si="1702"/>
        <v>2.082311112105795E-3</v>
      </c>
      <c r="AH1363" s="13">
        <f t="shared" si="1703"/>
        <v>1.5137743497445955E-3</v>
      </c>
      <c r="AI1363" s="13">
        <f t="shared" si="1704"/>
        <v>2.4223447725913042E-3</v>
      </c>
      <c r="AJ1363" s="13">
        <f t="shared" si="1705"/>
        <v>1.9381204993632064E-3</v>
      </c>
      <c r="AK1363" s="13">
        <f t="shared" si="1706"/>
        <v>1.0337947794919851E-3</v>
      </c>
      <c r="AL1363" s="13">
        <f t="shared" si="1707"/>
        <v>2.1030398194103105E-5</v>
      </c>
      <c r="AM1363" s="13">
        <f t="shared" si="1708"/>
        <v>7.9746398761949971E-3</v>
      </c>
      <c r="AN1363" s="13">
        <f t="shared" si="1709"/>
        <v>6.3354083460882369E-3</v>
      </c>
      <c r="AO1363" s="13">
        <f t="shared" si="1710"/>
        <v>2.5165649819183784E-3</v>
      </c>
      <c r="AP1363" s="13">
        <f t="shared" si="1711"/>
        <v>6.6642368965616201E-4</v>
      </c>
      <c r="AQ1363" s="13">
        <f t="shared" si="1712"/>
        <v>1.3235914947337638E-4</v>
      </c>
      <c r="AR1363" s="13">
        <f t="shared" si="1713"/>
        <v>2.4052192445941871E-4</v>
      </c>
      <c r="AS1363" s="13">
        <f t="shared" si="1714"/>
        <v>3.8488366942283995E-4</v>
      </c>
      <c r="AT1363" s="13">
        <f t="shared" si="1715"/>
        <v>3.079458126765979E-4</v>
      </c>
      <c r="AU1363" s="13">
        <f t="shared" si="1716"/>
        <v>1.6425850385261515E-4</v>
      </c>
      <c r="AV1363" s="13">
        <f t="shared" si="1717"/>
        <v>6.5711697425079109E-5</v>
      </c>
      <c r="AW1363" s="13">
        <f t="shared" si="1718"/>
        <v>7.4264855735301057E-7</v>
      </c>
      <c r="AX1363" s="13">
        <f t="shared" si="1719"/>
        <v>2.1268391400451419E-3</v>
      </c>
      <c r="AY1363" s="13">
        <f t="shared" si="1720"/>
        <v>1.6896555390358598E-3</v>
      </c>
      <c r="AZ1363" s="13">
        <f t="shared" si="1721"/>
        <v>6.7116872800590966E-4</v>
      </c>
      <c r="BA1363" s="13">
        <f t="shared" si="1722"/>
        <v>1.7773542241637948E-4</v>
      </c>
      <c r="BB1363" s="13">
        <f t="shared" si="1723"/>
        <v>3.530022972991975E-5</v>
      </c>
      <c r="BC1363" s="13">
        <f t="shared" si="1724"/>
        <v>5.6088142793094629E-6</v>
      </c>
      <c r="BD1363" s="13">
        <f t="shared" si="1725"/>
        <v>3.1846884442311855E-5</v>
      </c>
      <c r="BE1363" s="13">
        <f t="shared" si="1726"/>
        <v>5.0961448821727778E-5</v>
      </c>
      <c r="BF1363" s="13">
        <f t="shared" si="1727"/>
        <v>4.077430667847538E-5</v>
      </c>
      <c r="BG1363" s="13">
        <f t="shared" si="1728"/>
        <v>2.1749042639744367E-5</v>
      </c>
      <c r="BH1363" s="13">
        <f t="shared" si="1729"/>
        <v>8.7007154923947151E-6</v>
      </c>
      <c r="BI1363" s="13">
        <f t="shared" si="1730"/>
        <v>2.7845805016266086E-6</v>
      </c>
      <c r="BJ1363" s="14">
        <f t="shared" si="1731"/>
        <v>0.56390202699162406</v>
      </c>
      <c r="BK1363" s="14">
        <f t="shared" si="1732"/>
        <v>0.25133030055710759</v>
      </c>
      <c r="BL1363" s="14">
        <f t="shared" si="1733"/>
        <v>0.1774782447936</v>
      </c>
      <c r="BM1363" s="14">
        <f t="shared" si="1734"/>
        <v>0.42753538595473756</v>
      </c>
      <c r="BN1363" s="14">
        <f t="shared" si="1735"/>
        <v>0.57110807441890632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1.5</v>
      </c>
      <c r="F1364" s="10">
        <f>VLOOKUP(B1364,home!$B$2:$E$405,3,FALSE)</f>
        <v>0.33</v>
      </c>
      <c r="G1364" s="10">
        <f>VLOOKUP(C1364,away!$B$2:$E$405,4,FALSE)</f>
        <v>0.86</v>
      </c>
      <c r="H1364" s="10">
        <f>VLOOKUP(A1364,away!$A$2:$E$405,3,FALSE)</f>
        <v>1.3534482758620701</v>
      </c>
      <c r="I1364" s="10">
        <f>VLOOKUP(C1364,away!$B$2:$E$405,3,FALSE)</f>
        <v>0.76</v>
      </c>
      <c r="J1364" s="10">
        <f>VLOOKUP(B1364,home!$B$2:$E$405,4,FALSE)</f>
        <v>1.35</v>
      </c>
      <c r="K1364" s="12">
        <f t="shared" si="1680"/>
        <v>0.42569999999999997</v>
      </c>
      <c r="L1364" s="12">
        <f t="shared" si="1681"/>
        <v>1.3886379310344841</v>
      </c>
      <c r="M1364" s="13">
        <f t="shared" si="1682"/>
        <v>0.16294575401243203</v>
      </c>
      <c r="N1364" s="13">
        <f t="shared" si="1683"/>
        <v>6.936600748309231E-2</v>
      </c>
      <c r="O1364" s="13">
        <f t="shared" si="1684"/>
        <v>0.2262726547226776</v>
      </c>
      <c r="P1364" s="13">
        <f t="shared" si="1685"/>
        <v>9.6324269115443839E-2</v>
      </c>
      <c r="Q1364" s="13">
        <f t="shared" si="1686"/>
        <v>1.4764554692776198E-2</v>
      </c>
      <c r="R1364" s="13">
        <f t="shared" si="1687"/>
        <v>0.15710539555188963</v>
      </c>
      <c r="S1364" s="13">
        <f t="shared" si="1688"/>
        <v>1.4235358381778628E-2</v>
      </c>
      <c r="T1364" s="13">
        <f t="shared" si="1689"/>
        <v>2.0502620681222224E-2</v>
      </c>
      <c r="U1364" s="13">
        <f t="shared" si="1690"/>
        <v>6.6879766886439415E-2</v>
      </c>
      <c r="V1364" s="13">
        <f t="shared" si="1691"/>
        <v>9.3501498229119333E-4</v>
      </c>
      <c r="W1364" s="13">
        <f t="shared" si="1692"/>
        <v>2.0950903109049428E-3</v>
      </c>
      <c r="X1364" s="13">
        <f t="shared" si="1693"/>
        <v>2.9093218746654337E-3</v>
      </c>
      <c r="Y1364" s="13">
        <f t="shared" si="1694"/>
        <v>2.0199973543743878E-3</v>
      </c>
      <c r="Z1364" s="13">
        <f t="shared" si="1695"/>
        <v>7.2720837144510053E-2</v>
      </c>
      <c r="AA1364" s="13">
        <f t="shared" si="1696"/>
        <v>3.0957260372417927E-2</v>
      </c>
      <c r="AB1364" s="13">
        <f t="shared" si="1697"/>
        <v>6.5892528702691557E-3</v>
      </c>
      <c r="AC1364" s="13">
        <f t="shared" si="1698"/>
        <v>3.4545482378109911E-5</v>
      </c>
      <c r="AD1364" s="13">
        <f t="shared" si="1699"/>
        <v>2.2296998633805846E-4</v>
      </c>
      <c r="AE1364" s="13">
        <f t="shared" si="1700"/>
        <v>3.0962458051126871E-4</v>
      </c>
      <c r="AF1364" s="13">
        <f t="shared" si="1701"/>
        <v>2.1497821843929413E-4</v>
      </c>
      <c r="AG1364" s="13">
        <f t="shared" si="1702"/>
        <v>9.9508969490340218E-5</v>
      </c>
      <c r="AH1364" s="13">
        <f t="shared" si="1703"/>
        <v>2.5245728208862027E-2</v>
      </c>
      <c r="AI1364" s="13">
        <f t="shared" si="1704"/>
        <v>1.0747106498512564E-2</v>
      </c>
      <c r="AJ1364" s="13">
        <f t="shared" si="1705"/>
        <v>2.2875216182083992E-3</v>
      </c>
      <c r="AK1364" s="13">
        <f t="shared" si="1706"/>
        <v>3.2459931762377186E-4</v>
      </c>
      <c r="AL1364" s="13">
        <f t="shared" si="1707"/>
        <v>8.1685303467508659E-7</v>
      </c>
      <c r="AM1364" s="13">
        <f t="shared" si="1708"/>
        <v>1.8983664636822301E-5</v>
      </c>
      <c r="AN1364" s="13">
        <f t="shared" si="1709"/>
        <v>2.6361436784729422E-5</v>
      </c>
      <c r="AO1364" s="13">
        <f t="shared" si="1710"/>
        <v>1.8303245517921505E-5</v>
      </c>
      <c r="AP1364" s="13">
        <f t="shared" si="1711"/>
        <v>8.4721936624075686E-6</v>
      </c>
      <c r="AQ1364" s="13">
        <f t="shared" si="1712"/>
        <v>2.9412023696722785E-6</v>
      </c>
      <c r="AR1364" s="13">
        <f t="shared" si="1713"/>
        <v>7.0114351574826119E-3</v>
      </c>
      <c r="AS1364" s="13">
        <f t="shared" si="1714"/>
        <v>2.9847679465403476E-3</v>
      </c>
      <c r="AT1364" s="13">
        <f t="shared" si="1715"/>
        <v>6.3530785742111305E-4</v>
      </c>
      <c r="AU1364" s="13">
        <f t="shared" si="1716"/>
        <v>9.015018496805595E-5</v>
      </c>
      <c r="AV1364" s="13">
        <f t="shared" si="1717"/>
        <v>9.5942334352253512E-6</v>
      </c>
      <c r="AW1364" s="13">
        <f t="shared" si="1718"/>
        <v>1.3413252502460077E-8</v>
      </c>
      <c r="AX1364" s="13">
        <f t="shared" si="1719"/>
        <v>1.3468910059825422E-6</v>
      </c>
      <c r="AY1364" s="13">
        <f t="shared" si="1720"/>
        <v>1.8703439398765524E-6</v>
      </c>
      <c r="AZ1364" s="13">
        <f t="shared" si="1721"/>
        <v>1.2986152694965309E-6</v>
      </c>
      <c r="BA1364" s="13">
        <f t="shared" si="1722"/>
        <v>6.0110214034781691E-7</v>
      </c>
      <c r="BB1364" s="13">
        <f t="shared" si="1723"/>
        <v>2.0867830812824814E-7</v>
      </c>
      <c r="BC1364" s="13">
        <f t="shared" si="1724"/>
        <v>5.7955722810197387E-8</v>
      </c>
      <c r="BD1364" s="13">
        <f t="shared" si="1725"/>
        <v>1.6227241351115141E-3</v>
      </c>
      <c r="BE1364" s="13">
        <f t="shared" si="1726"/>
        <v>6.9079366431697153E-4</v>
      </c>
      <c r="BF1364" s="13">
        <f t="shared" si="1727"/>
        <v>1.4703543144986737E-4</v>
      </c>
      <c r="BG1364" s="13">
        <f t="shared" si="1728"/>
        <v>2.0864327722736185E-5</v>
      </c>
      <c r="BH1364" s="13">
        <f t="shared" si="1729"/>
        <v>2.220486077892198E-6</v>
      </c>
      <c r="BI1364" s="13">
        <f t="shared" si="1730"/>
        <v>1.8905218467174175E-7</v>
      </c>
      <c r="BJ1364" s="14">
        <f t="shared" si="1731"/>
        <v>0.11258511948117264</v>
      </c>
      <c r="BK1364" s="14">
        <f t="shared" si="1732"/>
        <v>0.27447762917129837</v>
      </c>
      <c r="BL1364" s="14">
        <f t="shared" si="1733"/>
        <v>0.53962436852361173</v>
      </c>
      <c r="BM1364" s="14">
        <f t="shared" si="1734"/>
        <v>0.27262746181159359</v>
      </c>
      <c r="BN1364" s="14">
        <f t="shared" si="1735"/>
        <v>0.72677863557831157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1.5</v>
      </c>
      <c r="F1365" s="10">
        <f>VLOOKUP(B1365,home!$B$2:$E$405,3,FALSE)</f>
        <v>1.05</v>
      </c>
      <c r="G1365" s="10">
        <f>VLOOKUP(C1365,away!$B$2:$E$405,4,FALSE)</f>
        <v>0.89</v>
      </c>
      <c r="H1365" s="10">
        <f>VLOOKUP(A1365,away!$A$2:$E$405,3,FALSE)</f>
        <v>1.3534482758620701</v>
      </c>
      <c r="I1365" s="10">
        <f>VLOOKUP(C1365,away!$B$2:$E$405,3,FALSE)</f>
        <v>1</v>
      </c>
      <c r="J1365" s="10">
        <f>VLOOKUP(B1365,home!$B$2:$E$405,4,FALSE)</f>
        <v>1.1599999999999999</v>
      </c>
      <c r="K1365" s="12">
        <f t="shared" si="1680"/>
        <v>1.4017500000000003</v>
      </c>
      <c r="L1365" s="12">
        <f t="shared" si="1681"/>
        <v>1.5700000000000012</v>
      </c>
      <c r="M1365" s="13">
        <f t="shared" si="1682"/>
        <v>5.1213608051226558E-2</v>
      </c>
      <c r="N1365" s="13">
        <f t="shared" si="1683"/>
        <v>7.1788675085806844E-2</v>
      </c>
      <c r="O1365" s="13">
        <f t="shared" si="1684"/>
        <v>8.0405364640425761E-2</v>
      </c>
      <c r="P1365" s="13">
        <f t="shared" si="1685"/>
        <v>0.11270821988471683</v>
      </c>
      <c r="Q1365" s="13">
        <f t="shared" si="1686"/>
        <v>5.0314887650764889E-2</v>
      </c>
      <c r="R1365" s="13">
        <f t="shared" si="1687"/>
        <v>6.3118211242734285E-2</v>
      </c>
      <c r="S1365" s="13">
        <f t="shared" si="1688"/>
        <v>6.2010583285185307E-2</v>
      </c>
      <c r="T1365" s="13">
        <f t="shared" si="1689"/>
        <v>7.8994373611700933E-2</v>
      </c>
      <c r="U1365" s="13">
        <f t="shared" si="1690"/>
        <v>8.8475952609502806E-2</v>
      </c>
      <c r="V1365" s="13">
        <f t="shared" si="1691"/>
        <v>1.5163292904268157E-2</v>
      </c>
      <c r="W1365" s="13">
        <f t="shared" si="1692"/>
        <v>2.350963125481989E-2</v>
      </c>
      <c r="X1365" s="13">
        <f t="shared" si="1693"/>
        <v>3.6910121070067255E-2</v>
      </c>
      <c r="Y1365" s="13">
        <f t="shared" si="1694"/>
        <v>2.8974445040002825E-2</v>
      </c>
      <c r="Z1365" s="13">
        <f t="shared" si="1695"/>
        <v>3.3031863883697637E-2</v>
      </c>
      <c r="AA1365" s="13">
        <f t="shared" si="1696"/>
        <v>4.6302415198973171E-2</v>
      </c>
      <c r="AB1365" s="13">
        <f t="shared" si="1697"/>
        <v>3.2452205252580336E-2</v>
      </c>
      <c r="AC1365" s="13">
        <f t="shared" si="1698"/>
        <v>2.085661184427246E-3</v>
      </c>
      <c r="AD1365" s="13">
        <f t="shared" si="1699"/>
        <v>8.2386564028609534E-3</v>
      </c>
      <c r="AE1365" s="13">
        <f t="shared" si="1700"/>
        <v>1.2934690552491706E-2</v>
      </c>
      <c r="AF1365" s="13">
        <f t="shared" si="1701"/>
        <v>1.0153732083706001E-2</v>
      </c>
      <c r="AG1365" s="13">
        <f t="shared" si="1702"/>
        <v>5.3137864571394773E-3</v>
      </c>
      <c r="AH1365" s="13">
        <f t="shared" si="1703"/>
        <v>1.296500657435133E-2</v>
      </c>
      <c r="AI1365" s="13">
        <f t="shared" si="1704"/>
        <v>1.817369796559698E-2</v>
      </c>
      <c r="AJ1365" s="13">
        <f t="shared" si="1705"/>
        <v>1.2737490561637789E-2</v>
      </c>
      <c r="AK1365" s="13">
        <f t="shared" si="1706"/>
        <v>5.9515924649252549E-3</v>
      </c>
      <c r="AL1365" s="13">
        <f t="shared" si="1707"/>
        <v>1.8360054549901227E-4</v>
      </c>
      <c r="AM1365" s="13">
        <f t="shared" si="1708"/>
        <v>2.3097073225420684E-3</v>
      </c>
      <c r="AN1365" s="13">
        <f t="shared" si="1709"/>
        <v>3.6262404963910504E-3</v>
      </c>
      <c r="AO1365" s="13">
        <f t="shared" si="1710"/>
        <v>2.8465987896669777E-3</v>
      </c>
      <c r="AP1365" s="13">
        <f t="shared" si="1711"/>
        <v>1.4897200332590528E-3</v>
      </c>
      <c r="AQ1365" s="13">
        <f t="shared" si="1712"/>
        <v>5.8471511305417851E-4</v>
      </c>
      <c r="AR1365" s="13">
        <f t="shared" si="1713"/>
        <v>4.0710120643463223E-3</v>
      </c>
      <c r="AS1365" s="13">
        <f t="shared" si="1714"/>
        <v>5.706541161197458E-3</v>
      </c>
      <c r="AT1365" s="13">
        <f t="shared" si="1715"/>
        <v>3.9995720363542701E-3</v>
      </c>
      <c r="AU1365" s="13">
        <f t="shared" si="1716"/>
        <v>1.868800033986532E-3</v>
      </c>
      <c r="AV1365" s="13">
        <f t="shared" si="1717"/>
        <v>6.54897611910156E-4</v>
      </c>
      <c r="AW1365" s="13">
        <f t="shared" si="1718"/>
        <v>1.1223845597377422E-5</v>
      </c>
      <c r="AX1365" s="13">
        <f t="shared" si="1719"/>
        <v>5.3960537322888982E-4</v>
      </c>
      <c r="AY1365" s="13">
        <f t="shared" si="1720"/>
        <v>8.4718043596935762E-4</v>
      </c>
      <c r="AZ1365" s="13">
        <f t="shared" si="1721"/>
        <v>6.6503664223594653E-4</v>
      </c>
      <c r="BA1365" s="13">
        <f t="shared" si="1722"/>
        <v>3.4803584277014562E-4</v>
      </c>
      <c r="BB1365" s="13">
        <f t="shared" si="1723"/>
        <v>1.3660406828728224E-4</v>
      </c>
      <c r="BC1365" s="13">
        <f t="shared" si="1724"/>
        <v>4.2893677442206665E-5</v>
      </c>
      <c r="BD1365" s="13">
        <f t="shared" si="1725"/>
        <v>1.0652481568372886E-3</v>
      </c>
      <c r="BE1365" s="13">
        <f t="shared" si="1726"/>
        <v>1.4932116038466699E-3</v>
      </c>
      <c r="BF1365" s="13">
        <f t="shared" si="1727"/>
        <v>1.046554682846035E-3</v>
      </c>
      <c r="BG1365" s="13">
        <f t="shared" si="1728"/>
        <v>4.890026755598098E-4</v>
      </c>
      <c r="BH1365" s="13">
        <f t="shared" si="1729"/>
        <v>1.7136487511649101E-4</v>
      </c>
      <c r="BI1365" s="13">
        <f t="shared" si="1730"/>
        <v>4.8042142738908263E-5</v>
      </c>
      <c r="BJ1365" s="14">
        <f t="shared" si="1731"/>
        <v>0.34056933700420799</v>
      </c>
      <c r="BK1365" s="14">
        <f t="shared" si="1732"/>
        <v>0.24421214629129245</v>
      </c>
      <c r="BL1365" s="14">
        <f t="shared" si="1733"/>
        <v>0.38119618355546775</v>
      </c>
      <c r="BM1365" s="14">
        <f t="shared" si="1734"/>
        <v>0.56862460758861855</v>
      </c>
      <c r="BN1365" s="14">
        <f t="shared" si="1735"/>
        <v>0.4295489665556752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1.5</v>
      </c>
      <c r="F1366" s="10">
        <f>VLOOKUP(B1366,home!$B$2:$E$405,3,FALSE)</f>
        <v>0.95</v>
      </c>
      <c r="G1366" s="10">
        <f>VLOOKUP(C1366,away!$B$2:$E$405,4,FALSE)</f>
        <v>1.1100000000000001</v>
      </c>
      <c r="H1366" s="10">
        <f>VLOOKUP(A1366,away!$A$2:$E$405,3,FALSE)</f>
        <v>1.3534482758620701</v>
      </c>
      <c r="I1366" s="10">
        <f>VLOOKUP(C1366,away!$B$2:$E$405,3,FALSE)</f>
        <v>0.89</v>
      </c>
      <c r="J1366" s="10">
        <f>VLOOKUP(B1366,home!$B$2:$E$405,4,FALSE)</f>
        <v>1.06</v>
      </c>
      <c r="K1366" s="12">
        <f t="shared" si="1680"/>
        <v>1.58175</v>
      </c>
      <c r="L1366" s="12">
        <f t="shared" si="1681"/>
        <v>1.276843103448277</v>
      </c>
      <c r="M1366" s="13">
        <f t="shared" si="1682"/>
        <v>5.7349388191082255E-2</v>
      </c>
      <c r="N1366" s="13">
        <f t="shared" si="1683"/>
        <v>9.0712394771244348E-2</v>
      </c>
      <c r="O1366" s="13">
        <f t="shared" si="1684"/>
        <v>7.3226170798761439E-2</v>
      </c>
      <c r="P1366" s="13">
        <f t="shared" si="1685"/>
        <v>0.1158254956609409</v>
      </c>
      <c r="Q1366" s="13">
        <f t="shared" si="1686"/>
        <v>7.1742165214707887E-2</v>
      </c>
      <c r="R1366" s="13">
        <f t="shared" si="1687"/>
        <v>4.6749165588162091E-2</v>
      </c>
      <c r="S1366" s="13">
        <f t="shared" si="1688"/>
        <v>5.8481641514655007E-2</v>
      </c>
      <c r="T1366" s="13">
        <f t="shared" si="1689"/>
        <v>9.1603488880846656E-2</v>
      </c>
      <c r="U1366" s="13">
        <f t="shared" si="1690"/>
        <v>7.394549266907538E-2</v>
      </c>
      <c r="V1366" s="13">
        <f t="shared" si="1691"/>
        <v>1.3123583023591037E-2</v>
      </c>
      <c r="W1366" s="13">
        <f t="shared" si="1692"/>
        <v>3.7826056609454727E-2</v>
      </c>
      <c r="X1366" s="13">
        <f t="shared" si="1693"/>
        <v>4.8297939512426384E-2</v>
      </c>
      <c r="Y1366" s="13">
        <f t="shared" si="1694"/>
        <v>3.0834445488601842E-2</v>
      </c>
      <c r="Z1366" s="13">
        <f t="shared" si="1695"/>
        <v>1.989711655773543E-2</v>
      </c>
      <c r="AA1366" s="13">
        <f t="shared" si="1696"/>
        <v>3.1472264115198018E-2</v>
      </c>
      <c r="AB1366" s="13">
        <f t="shared" si="1697"/>
        <v>2.4890626882107237E-2</v>
      </c>
      <c r="AC1366" s="13">
        <f t="shared" si="1698"/>
        <v>1.656562472264642E-3</v>
      </c>
      <c r="AD1366" s="13">
        <f t="shared" si="1699"/>
        <v>1.4957841260501259E-2</v>
      </c>
      <c r="AE1366" s="13">
        <f t="shared" si="1700"/>
        <v>1.909881645594512E-2</v>
      </c>
      <c r="AF1366" s="13">
        <f t="shared" si="1701"/>
        <v>1.2193096037898997E-2</v>
      </c>
      <c r="AG1366" s="13">
        <f t="shared" si="1702"/>
        <v>5.1895568618912829E-3</v>
      </c>
      <c r="AH1366" s="13">
        <f t="shared" si="1703"/>
        <v>6.3513740138127521E-3</v>
      </c>
      <c r="AI1366" s="13">
        <f t="shared" si="1704"/>
        <v>1.004628584634832E-2</v>
      </c>
      <c r="AJ1366" s="13">
        <f t="shared" si="1705"/>
        <v>7.9453563187307299E-3</v>
      </c>
      <c r="AK1366" s="13">
        <f t="shared" si="1706"/>
        <v>4.1891891190507756E-3</v>
      </c>
      <c r="AL1366" s="13">
        <f t="shared" si="1707"/>
        <v>1.3382682919236538E-4</v>
      </c>
      <c r="AM1366" s="13">
        <f t="shared" si="1708"/>
        <v>4.7319130827595665E-3</v>
      </c>
      <c r="AN1366" s="13">
        <f t="shared" si="1709"/>
        <v>6.0419105858382297E-3</v>
      </c>
      <c r="AO1366" s="13">
        <f t="shared" si="1710"/>
        <v>3.8572859315893419E-3</v>
      </c>
      <c r="AP1366" s="13">
        <f t="shared" si="1711"/>
        <v>1.6417163132593049E-3</v>
      </c>
      <c r="AQ1366" s="13">
        <f t="shared" si="1712"/>
        <v>5.2405353810091866E-4</v>
      </c>
      <c r="AR1366" s="13">
        <f t="shared" si="1713"/>
        <v>1.6219416213914828E-3</v>
      </c>
      <c r="AS1366" s="13">
        <f t="shared" si="1714"/>
        <v>2.565506159635978E-3</v>
      </c>
      <c r="AT1366" s="13">
        <f t="shared" si="1715"/>
        <v>2.0289946840021042E-3</v>
      </c>
      <c r="AU1366" s="13">
        <f t="shared" si="1716"/>
        <v>1.0697874471401092E-3</v>
      </c>
      <c r="AV1366" s="13">
        <f t="shared" si="1717"/>
        <v>4.2303407362846712E-4</v>
      </c>
      <c r="AW1366" s="13">
        <f t="shared" si="1718"/>
        <v>7.5078582705729782E-6</v>
      </c>
      <c r="AX1366" s="13">
        <f t="shared" si="1719"/>
        <v>1.2474505864424926E-3</v>
      </c>
      <c r="AY1366" s="13">
        <f t="shared" si="1720"/>
        <v>1.5927986781916054E-3</v>
      </c>
      <c r="AZ1366" s="13">
        <f t="shared" si="1721"/>
        <v>1.0168770037152417E-3</v>
      </c>
      <c r="BA1366" s="13">
        <f t="shared" si="1722"/>
        <v>4.3279746308298489E-4</v>
      </c>
      <c r="BB1366" s="13">
        <f t="shared" si="1723"/>
        <v>1.381536139818549E-4</v>
      </c>
      <c r="BC1366" s="13">
        <f t="shared" si="1724"/>
        <v>3.5280097845837377E-5</v>
      </c>
      <c r="BD1366" s="13">
        <f t="shared" si="1725"/>
        <v>3.4516082891157188E-4</v>
      </c>
      <c r="BE1366" s="13">
        <f t="shared" si="1726"/>
        <v>5.4595814113087883E-4</v>
      </c>
      <c r="BF1366" s="13">
        <f t="shared" si="1727"/>
        <v>4.3178464486688385E-4</v>
      </c>
      <c r="BG1366" s="13">
        <f t="shared" si="1728"/>
        <v>2.2765845400606443E-4</v>
      </c>
      <c r="BH1366" s="13">
        <f t="shared" si="1729"/>
        <v>9.0024689906023156E-5</v>
      </c>
      <c r="BI1366" s="13">
        <f t="shared" si="1730"/>
        <v>2.8479310651770383E-5</v>
      </c>
      <c r="BJ1366" s="14">
        <f t="shared" si="1731"/>
        <v>0.44371603798832582</v>
      </c>
      <c r="BK1366" s="14">
        <f t="shared" si="1732"/>
        <v>0.2481632963699178</v>
      </c>
      <c r="BL1366" s="14">
        <f t="shared" si="1733"/>
        <v>0.28819425540651805</v>
      </c>
      <c r="BM1366" s="14">
        <f t="shared" si="1734"/>
        <v>0.54278063527767717</v>
      </c>
      <c r="BN1366" s="14">
        <f t="shared" si="1735"/>
        <v>0.45560478022489898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1.5</v>
      </c>
      <c r="F1367" s="10">
        <f>VLOOKUP(B1367,home!$B$2:$E$405,3,FALSE)</f>
        <v>0.78</v>
      </c>
      <c r="G1367" s="10">
        <f>VLOOKUP(C1367,away!$B$2:$E$405,4,FALSE)</f>
        <v>0.56000000000000005</v>
      </c>
      <c r="H1367" s="10">
        <f>VLOOKUP(A1367,away!$A$2:$E$405,3,FALSE)</f>
        <v>1.3534482758620701</v>
      </c>
      <c r="I1367" s="10">
        <f>VLOOKUP(C1367,away!$B$2:$E$405,3,FALSE)</f>
        <v>0.89</v>
      </c>
      <c r="J1367" s="10">
        <f>VLOOKUP(B1367,home!$B$2:$E$405,4,FALSE)</f>
        <v>1.35</v>
      </c>
      <c r="K1367" s="12">
        <f t="shared" si="1680"/>
        <v>0.6552</v>
      </c>
      <c r="L1367" s="12">
        <f t="shared" si="1681"/>
        <v>1.6261681034482773</v>
      </c>
      <c r="M1367" s="13">
        <f t="shared" si="1682"/>
        <v>0.1021443670190227</v>
      </c>
      <c r="N1367" s="13">
        <f t="shared" si="1683"/>
        <v>6.6924989270863669E-2</v>
      </c>
      <c r="O1367" s="13">
        <f t="shared" si="1684"/>
        <v>0.16610391159324892</v>
      </c>
      <c r="P1367" s="13">
        <f t="shared" si="1685"/>
        <v>0.10883128287589669</v>
      </c>
      <c r="Q1367" s="13">
        <f t="shared" si="1686"/>
        <v>2.1924626485134938E-2</v>
      </c>
      <c r="R1367" s="13">
        <f t="shared" si="1687"/>
        <v>0.13505644144546697</v>
      </c>
      <c r="S1367" s="13">
        <f t="shared" si="1688"/>
        <v>2.8988989990528916E-2</v>
      </c>
      <c r="T1367" s="13">
        <f t="shared" si="1689"/>
        <v>3.5653128270143754E-2</v>
      </c>
      <c r="U1367" s="13">
        <f t="shared" si="1690"/>
        <v>8.8488980435069961E-2</v>
      </c>
      <c r="V1367" s="13">
        <f t="shared" si="1691"/>
        <v>3.4318626796111503E-3</v>
      </c>
      <c r="W1367" s="13">
        <f t="shared" si="1692"/>
        <v>4.7883384243534721E-3</v>
      </c>
      <c r="X1367" s="13">
        <f t="shared" si="1693"/>
        <v>7.786643214199398E-3</v>
      </c>
      <c r="Y1367" s="13">
        <f t="shared" si="1694"/>
        <v>6.3311954139315179E-3</v>
      </c>
      <c r="Z1367" s="13">
        <f t="shared" si="1695"/>
        <v>7.3208159081282823E-2</v>
      </c>
      <c r="AA1367" s="13">
        <f t="shared" si="1696"/>
        <v>4.7965985830056498E-2</v>
      </c>
      <c r="AB1367" s="13">
        <f t="shared" si="1697"/>
        <v>1.5713656957926508E-2</v>
      </c>
      <c r="AC1367" s="13">
        <f t="shared" si="1698"/>
        <v>2.2853317134367571E-4</v>
      </c>
      <c r="AD1367" s="13">
        <f t="shared" si="1699"/>
        <v>7.8432983390909852E-4</v>
      </c>
      <c r="AE1367" s="13">
        <f t="shared" si="1700"/>
        <v>1.275452158485861E-3</v>
      </c>
      <c r="AF1367" s="13">
        <f t="shared" si="1701"/>
        <v>1.0370498088019824E-3</v>
      </c>
      <c r="AG1367" s="13">
        <f t="shared" si="1702"/>
        <v>5.6213910692030629E-4</v>
      </c>
      <c r="AH1367" s="13">
        <f t="shared" si="1703"/>
        <v>2.9762193302537366E-2</v>
      </c>
      <c r="AI1367" s="13">
        <f t="shared" si="1704"/>
        <v>1.9500189051822481E-2</v>
      </c>
      <c r="AJ1367" s="13">
        <f t="shared" si="1705"/>
        <v>6.3882619333770442E-3</v>
      </c>
      <c r="AK1367" s="13">
        <f t="shared" si="1706"/>
        <v>1.3951964062495468E-3</v>
      </c>
      <c r="AL1367" s="13">
        <f t="shared" si="1707"/>
        <v>9.7397669368874303E-6</v>
      </c>
      <c r="AM1367" s="13">
        <f t="shared" si="1708"/>
        <v>1.0277858143544829E-4</v>
      </c>
      <c r="AN1367" s="13">
        <f t="shared" si="1709"/>
        <v>1.6713525084798727E-4</v>
      </c>
      <c r="AO1367" s="13">
        <f t="shared" si="1710"/>
        <v>1.3589500694541177E-4</v>
      </c>
      <c r="AP1367" s="13">
        <f t="shared" si="1711"/>
        <v>7.3662708570836947E-5</v>
      </c>
      <c r="AQ1367" s="13">
        <f t="shared" si="1712"/>
        <v>2.9946986772875272E-5</v>
      </c>
      <c r="AR1367" s="13">
        <f t="shared" si="1713"/>
        <v>9.6796658874496282E-3</v>
      </c>
      <c r="AS1367" s="13">
        <f t="shared" si="1714"/>
        <v>6.3421170894569952E-3</v>
      </c>
      <c r="AT1367" s="13">
        <f t="shared" si="1715"/>
        <v>2.0776775585061116E-3</v>
      </c>
      <c r="AU1367" s="13">
        <f t="shared" si="1716"/>
        <v>4.537647787777349E-4</v>
      </c>
      <c r="AV1367" s="13">
        <f t="shared" si="1717"/>
        <v>7.4326670763792959E-5</v>
      </c>
      <c r="AW1367" s="13">
        <f t="shared" si="1718"/>
        <v>2.8826066956571399E-7</v>
      </c>
      <c r="AX1367" s="13">
        <f t="shared" si="1719"/>
        <v>1.122342109275095E-5</v>
      </c>
      <c r="AY1367" s="13">
        <f t="shared" si="1720"/>
        <v>1.8251169392600206E-5</v>
      </c>
      <c r="AZ1367" s="13">
        <f t="shared" si="1721"/>
        <v>1.4839734758438963E-5</v>
      </c>
      <c r="BA1367" s="13">
        <f t="shared" si="1722"/>
        <v>8.043967775935393E-6</v>
      </c>
      <c r="BB1367" s="13">
        <f t="shared" si="1723"/>
        <v>3.2702109555979787E-6</v>
      </c>
      <c r="BC1367" s="13">
        <f t="shared" si="1724"/>
        <v>1.0635825495081071E-6</v>
      </c>
      <c r="BD1367" s="13">
        <f t="shared" si="1725"/>
        <v>2.6234606530344939E-3</v>
      </c>
      <c r="BE1367" s="13">
        <f t="shared" si="1726"/>
        <v>1.7188914198682001E-3</v>
      </c>
      <c r="BF1367" s="13">
        <f t="shared" si="1727"/>
        <v>5.6310882914882229E-4</v>
      </c>
      <c r="BG1367" s="13">
        <f t="shared" si="1728"/>
        <v>1.2298296828610285E-4</v>
      </c>
      <c r="BH1367" s="13">
        <f t="shared" si="1729"/>
        <v>2.014461020526364E-5</v>
      </c>
      <c r="BI1367" s="13">
        <f t="shared" si="1730"/>
        <v>2.6397497212977479E-6</v>
      </c>
      <c r="BJ1367" s="14">
        <f t="shared" si="1731"/>
        <v>0.1476340026078414</v>
      </c>
      <c r="BK1367" s="14">
        <f t="shared" si="1732"/>
        <v>0.24365302667273261</v>
      </c>
      <c r="BL1367" s="14">
        <f t="shared" si="1733"/>
        <v>0.53405359717097378</v>
      </c>
      <c r="BM1367" s="14">
        <f t="shared" si="1734"/>
        <v>0.39754520393447373</v>
      </c>
      <c r="BN1367" s="14">
        <f t="shared" si="1735"/>
        <v>0.60098561868963385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1.4272727272727299</v>
      </c>
      <c r="F1368" s="10">
        <f>VLOOKUP(B1368,home!$B$2:$E$405,3,FALSE)</f>
        <v>1.99</v>
      </c>
      <c r="G1368" s="10">
        <f>VLOOKUP(C1368,away!$B$2:$E$405,4,FALSE)</f>
        <v>0.47</v>
      </c>
      <c r="H1368" s="10">
        <f>VLOOKUP(A1368,away!$A$2:$E$405,3,FALSE)</f>
        <v>1.3181818181818199</v>
      </c>
      <c r="I1368" s="10">
        <f>VLOOKUP(C1368,away!$B$2:$E$405,3,FALSE)</f>
        <v>1.17</v>
      </c>
      <c r="J1368" s="10">
        <f>VLOOKUP(B1368,home!$B$2:$E$405,4,FALSE)</f>
        <v>0.38</v>
      </c>
      <c r="K1368" s="12">
        <f t="shared" si="1680"/>
        <v>1.3349281818181842</v>
      </c>
      <c r="L1368" s="12">
        <f t="shared" si="1681"/>
        <v>0.58606363636363712</v>
      </c>
      <c r="M1368" s="13">
        <f t="shared" si="1682"/>
        <v>0.14646162676477059</v>
      </c>
      <c r="N1368" s="13">
        <f t="shared" si="1683"/>
        <v>0.19551575312322869</v>
      </c>
      <c r="O1368" s="13">
        <f t="shared" si="1684"/>
        <v>8.5835833569495271E-2</v>
      </c>
      <c r="P1368" s="13">
        <f t="shared" si="1685"/>
        <v>0.11458467324177457</v>
      </c>
      <c r="Q1368" s="13">
        <f t="shared" si="1686"/>
        <v>0.13049974441680234</v>
      </c>
      <c r="R1368" s="13">
        <f t="shared" si="1687"/>
        <v>2.5152630376021171E-2</v>
      </c>
      <c r="S1368" s="13">
        <f t="shared" si="1688"/>
        <v>2.2411411835216642E-2</v>
      </c>
      <c r="T1368" s="13">
        <f t="shared" si="1689"/>
        <v>7.6481154757436443E-2</v>
      </c>
      <c r="U1368" s="13">
        <f t="shared" si="1690"/>
        <v>3.3576955135806767E-2</v>
      </c>
      <c r="V1368" s="13">
        <f t="shared" si="1691"/>
        <v>1.9481813608037823E-3</v>
      </c>
      <c r="W1368" s="13">
        <f t="shared" si="1692"/>
        <v>5.8069262180686552E-2</v>
      </c>
      <c r="X1368" s="13">
        <f t="shared" si="1693"/>
        <v>3.4032282954566596E-2</v>
      </c>
      <c r="Y1368" s="13">
        <f t="shared" si="1694"/>
        <v>9.9725417510547597E-3</v>
      </c>
      <c r="Z1368" s="13">
        <f t="shared" si="1695"/>
        <v>4.9136806740938156E-3</v>
      </c>
      <c r="AA1368" s="13">
        <f t="shared" si="1696"/>
        <v>6.5594108083032064E-3</v>
      </c>
      <c r="AB1368" s="13">
        <f t="shared" si="1697"/>
        <v>4.3781711720633732E-3</v>
      </c>
      <c r="AC1368" s="13">
        <f t="shared" si="1698"/>
        <v>9.5260329264412711E-5</v>
      </c>
      <c r="AD1368" s="13">
        <f t="shared" si="1699"/>
        <v>1.9379573645596837E-2</v>
      </c>
      <c r="AE1368" s="13">
        <f t="shared" si="1700"/>
        <v>1.1357663401915392E-2</v>
      </c>
      <c r="AF1368" s="13">
        <f t="shared" si="1701"/>
        <v>3.3281567569603656E-3</v>
      </c>
      <c r="AG1368" s="13">
        <f t="shared" si="1702"/>
        <v>6.501705504574673E-4</v>
      </c>
      <c r="AH1368" s="13">
        <f t="shared" si="1703"/>
        <v>7.199323909472873E-4</v>
      </c>
      <c r="AI1368" s="13">
        <f t="shared" si="1704"/>
        <v>9.6105803767928025E-4</v>
      </c>
      <c r="AJ1368" s="13">
        <f t="shared" si="1705"/>
        <v>6.4147172943047686E-4</v>
      </c>
      <c r="AK1368" s="13">
        <f t="shared" si="1706"/>
        <v>2.8543956315213085E-4</v>
      </c>
      <c r="AL1368" s="13">
        <f t="shared" si="1707"/>
        <v>2.9810876590077956E-6</v>
      </c>
      <c r="AM1368" s="13">
        <f t="shared" si="1708"/>
        <v>5.1740678022256358E-3</v>
      </c>
      <c r="AN1368" s="13">
        <f t="shared" si="1709"/>
        <v>3.0323329909643687E-3</v>
      </c>
      <c r="AO1368" s="13">
        <f t="shared" si="1710"/>
        <v>8.8857004967500075E-4</v>
      </c>
      <c r="AP1368" s="13">
        <f t="shared" si="1711"/>
        <v>1.7358619815878291E-4</v>
      </c>
      <c r="AQ1368" s="13">
        <f t="shared" si="1712"/>
        <v>2.5433139628868796E-5</v>
      </c>
      <c r="AR1368" s="13">
        <f t="shared" si="1713"/>
        <v>8.4385238994907007E-5</v>
      </c>
      <c r="AS1368" s="13">
        <f t="shared" si="1714"/>
        <v>1.1264823366376413E-4</v>
      </c>
      <c r="AT1368" s="13">
        <f t="shared" si="1715"/>
        <v>7.5188650874899319E-5</v>
      </c>
      <c r="AU1368" s="13">
        <f t="shared" si="1716"/>
        <v>3.3457149668597186E-5</v>
      </c>
      <c r="AV1368" s="13">
        <f t="shared" si="1717"/>
        <v>1.1165722993979827E-5</v>
      </c>
      <c r="AW1368" s="13">
        <f t="shared" si="1718"/>
        <v>6.4785068594776228E-8</v>
      </c>
      <c r="AX1368" s="13">
        <f t="shared" si="1719"/>
        <v>1.1511681539715115E-3</v>
      </c>
      <c r="AY1368" s="13">
        <f t="shared" si="1720"/>
        <v>6.7465779438255935E-4</v>
      </c>
      <c r="AZ1368" s="13">
        <f t="shared" si="1721"/>
        <v>1.9769620013845683E-4</v>
      </c>
      <c r="BA1368" s="13">
        <f t="shared" si="1722"/>
        <v>3.8620851316139138E-5</v>
      </c>
      <c r="BB1368" s="13">
        <f t="shared" si="1723"/>
        <v>5.6585691404489654E-6</v>
      </c>
      <c r="BC1368" s="13">
        <f t="shared" si="1724"/>
        <v>6.6325632141331652E-7</v>
      </c>
      <c r="BD1368" s="13">
        <f t="shared" si="1725"/>
        <v>8.242520003461628E-6</v>
      </c>
      <c r="BE1368" s="13">
        <f t="shared" si="1726"/>
        <v>1.1003172241821042E-5</v>
      </c>
      <c r="BF1368" s="13">
        <f t="shared" si="1727"/>
        <v>7.3442223575032405E-6</v>
      </c>
      <c r="BG1368" s="13">
        <f t="shared" si="1728"/>
        <v>3.2680031328567525E-6</v>
      </c>
      <c r="BH1368" s="13">
        <f t="shared" si="1729"/>
        <v>1.0906373700801486E-6</v>
      </c>
      <c r="BI1368" s="13">
        <f t="shared" si="1730"/>
        <v>2.9118451229281172E-7</v>
      </c>
      <c r="BJ1368" s="14">
        <f t="shared" si="1731"/>
        <v>0.55064875854462869</v>
      </c>
      <c r="BK1368" s="14">
        <f t="shared" si="1732"/>
        <v>0.28617879241387162</v>
      </c>
      <c r="BL1368" s="14">
        <f t="shared" si="1733"/>
        <v>0.1584589875187131</v>
      </c>
      <c r="BM1368" s="14">
        <f t="shared" si="1734"/>
        <v>0.3014753646499006</v>
      </c>
      <c r="BN1368" s="14">
        <f t="shared" si="1735"/>
        <v>0.69805026149209271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1.4272727272727299</v>
      </c>
      <c r="F1369" s="10">
        <f>VLOOKUP(B1369,home!$B$2:$E$405,3,FALSE)</f>
        <v>1.17</v>
      </c>
      <c r="G1369" s="10">
        <f>VLOOKUP(C1369,away!$B$2:$E$405,4,FALSE)</f>
        <v>1.4</v>
      </c>
      <c r="H1369" s="10">
        <f>VLOOKUP(A1369,away!$A$2:$E$405,3,FALSE)</f>
        <v>1.3181818181818199</v>
      </c>
      <c r="I1369" s="10">
        <f>VLOOKUP(C1369,away!$B$2:$E$405,3,FALSE)</f>
        <v>0.57999999999999996</v>
      </c>
      <c r="J1369" s="10">
        <f>VLOOKUP(B1369,home!$B$2:$E$405,4,FALSE)</f>
        <v>1.39</v>
      </c>
      <c r="K1369" s="12">
        <f t="shared" si="1680"/>
        <v>2.3378727272727313</v>
      </c>
      <c r="L1369" s="12">
        <f t="shared" si="1681"/>
        <v>1.062718181818183</v>
      </c>
      <c r="M1369" s="13">
        <f t="shared" si="1682"/>
        <v>3.3353555217097139E-2</v>
      </c>
      <c r="N1369" s="13">
        <f t="shared" si="1683"/>
        <v>7.7976367099636526E-2</v>
      </c>
      <c r="O1369" s="13">
        <f t="shared" si="1684"/>
        <v>3.5445429557485836E-2</v>
      </c>
      <c r="P1369" s="13">
        <f t="shared" si="1685"/>
        <v>8.2866903068912909E-2</v>
      </c>
      <c r="Q1369" s="13">
        <f t="shared" si="1686"/>
        <v>9.1149411007023479E-2</v>
      </c>
      <c r="R1369" s="13">
        <f t="shared" si="1687"/>
        <v>1.8834251226547916E-2</v>
      </c>
      <c r="S1369" s="13">
        <f t="shared" si="1688"/>
        <v>5.1470702145063996E-2</v>
      </c>
      <c r="T1369" s="13">
        <f t="shared" si="1689"/>
        <v>9.6866136339182257E-2</v>
      </c>
      <c r="U1369" s="13">
        <f t="shared" si="1690"/>
        <v>4.4032082281149368E-2</v>
      </c>
      <c r="V1369" s="13">
        <f t="shared" si="1691"/>
        <v>1.4208772440804627E-2</v>
      </c>
      <c r="W1369" s="13">
        <f t="shared" si="1692"/>
        <v>7.103190736676436E-2</v>
      </c>
      <c r="X1369" s="13">
        <f t="shared" si="1693"/>
        <v>7.5486899447885406E-2</v>
      </c>
      <c r="Y1369" s="13">
        <f t="shared" si="1694"/>
        <v>4.0110650266174393E-2</v>
      </c>
      <c r="Z1369" s="13">
        <f t="shared" si="1695"/>
        <v>6.6718337397946303E-3</v>
      </c>
      <c r="AA1369" s="13">
        <f t="shared" si="1696"/>
        <v>1.5597898141163899E-2</v>
      </c>
      <c r="AB1369" s="13">
        <f t="shared" si="1697"/>
        <v>1.823295033350256E-2</v>
      </c>
      <c r="AC1369" s="13">
        <f t="shared" si="1698"/>
        <v>2.2063558159626856E-3</v>
      </c>
      <c r="AD1369" s="13">
        <f t="shared" si="1699"/>
        <v>4.1515889749730354E-2</v>
      </c>
      <c r="AE1369" s="13">
        <f t="shared" si="1700"/>
        <v>4.4119690871397575E-2</v>
      </c>
      <c r="AF1369" s="13">
        <f t="shared" si="1701"/>
        <v>2.344339883261596E-2</v>
      </c>
      <c r="AG1369" s="13">
        <f t="shared" si="1702"/>
        <v>8.3045753943453843E-3</v>
      </c>
      <c r="AH1369" s="13">
        <f t="shared" si="1703"/>
        <v>1.7725697553369385E-3</v>
      </c>
      <c r="AI1369" s="13">
        <f t="shared" si="1704"/>
        <v>4.1440424881907271E-3</v>
      </c>
      <c r="AJ1369" s="13">
        <f t="shared" si="1705"/>
        <v>4.8441219569002663E-3</v>
      </c>
      <c r="AK1369" s="13">
        <f t="shared" si="1706"/>
        <v>3.7749802035400479E-3</v>
      </c>
      <c r="AL1369" s="13">
        <f t="shared" si="1707"/>
        <v>2.1926762810963075E-4</v>
      </c>
      <c r="AM1369" s="13">
        <f t="shared" si="1708"/>
        <v>1.9411773278871232E-2</v>
      </c>
      <c r="AN1369" s="13">
        <f t="shared" si="1709"/>
        <v>2.0629244404788822E-2</v>
      </c>
      <c r="AO1369" s="13">
        <f t="shared" si="1710"/>
        <v>1.0961536553070051E-2</v>
      </c>
      <c r="AP1369" s="13">
        <f t="shared" si="1711"/>
        <v>3.8830080652040534E-3</v>
      </c>
      <c r="AQ1369" s="13">
        <f t="shared" si="1712"/>
        <v>1.0316358177597477E-3</v>
      </c>
      <c r="AR1369" s="13">
        <f t="shared" si="1713"/>
        <v>3.767484215075147E-4</v>
      </c>
      <c r="AS1369" s="13">
        <f t="shared" si="1714"/>
        <v>8.8078985968547004E-4</v>
      </c>
      <c r="AT1369" s="13">
        <f t="shared" si="1715"/>
        <v>1.0295872957085182E-3</v>
      </c>
      <c r="AU1369" s="13">
        <f t="shared" si="1716"/>
        <v>8.0234801966114319E-4</v>
      </c>
      <c r="AV1369" s="13">
        <f t="shared" si="1717"/>
        <v>4.6894688823676797E-4</v>
      </c>
      <c r="AW1369" s="13">
        <f t="shared" si="1718"/>
        <v>1.5132510834338278E-5</v>
      </c>
      <c r="AX1369" s="13">
        <f t="shared" si="1719"/>
        <v>7.5637092227791025E-3</v>
      </c>
      <c r="AY1369" s="13">
        <f t="shared" si="1720"/>
        <v>8.0380913130332285E-3</v>
      </c>
      <c r="AZ1369" s="13">
        <f t="shared" si="1721"/>
        <v>4.2711128927376022E-3</v>
      </c>
      <c r="BA1369" s="13">
        <f t="shared" si="1722"/>
        <v>1.5129964425701018E-3</v>
      </c>
      <c r="BB1369" s="13">
        <f t="shared" si="1723"/>
        <v>4.0197220713636921E-4</v>
      </c>
      <c r="BC1369" s="13">
        <f t="shared" si="1724"/>
        <v>8.5436634621880898E-5</v>
      </c>
      <c r="BD1369" s="13">
        <f t="shared" si="1725"/>
        <v>6.6729566251222728E-5</v>
      </c>
      <c r="BE1369" s="13">
        <f t="shared" si="1726"/>
        <v>1.5600523304147248E-4</v>
      </c>
      <c r="BF1369" s="13">
        <f t="shared" si="1727"/>
        <v>1.8236018981974267E-4</v>
      </c>
      <c r="BG1369" s="13">
        <f t="shared" si="1728"/>
        <v>1.4211163810661824E-4</v>
      </c>
      <c r="BH1369" s="13">
        <f t="shared" si="1729"/>
        <v>8.3059730739378748E-5</v>
      </c>
      <c r="BI1369" s="13">
        <f t="shared" si="1730"/>
        <v>3.8836615846042035E-5</v>
      </c>
      <c r="BJ1369" s="14">
        <f t="shared" si="1731"/>
        <v>0.64779544320732785</v>
      </c>
      <c r="BK1369" s="14">
        <f t="shared" si="1732"/>
        <v>0.19236364762898422</v>
      </c>
      <c r="BL1369" s="14">
        <f t="shared" si="1733"/>
        <v>0.15090584940242144</v>
      </c>
      <c r="BM1369" s="14">
        <f t="shared" si="1734"/>
        <v>0.65008789799962552</v>
      </c>
      <c r="BN1369" s="14">
        <f t="shared" si="1735"/>
        <v>0.33962591717670376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1.4272727272727299</v>
      </c>
      <c r="F1370" s="10">
        <f>VLOOKUP(B1370,home!$B$2:$E$405,3,FALSE)</f>
        <v>1.17</v>
      </c>
      <c r="G1370" s="10">
        <f>VLOOKUP(C1370,away!$B$2:$E$405,4,FALSE)</f>
        <v>1.87</v>
      </c>
      <c r="H1370" s="10">
        <f>VLOOKUP(A1370,away!$A$2:$E$405,3,FALSE)</f>
        <v>1.3181818181818199</v>
      </c>
      <c r="I1370" s="10">
        <f>VLOOKUP(C1370,away!$B$2:$E$405,3,FALSE)</f>
        <v>0.23</v>
      </c>
      <c r="J1370" s="10">
        <f>VLOOKUP(B1370,home!$B$2:$E$405,4,FALSE)</f>
        <v>1.01</v>
      </c>
      <c r="K1370" s="12">
        <f t="shared" si="1680"/>
        <v>3.1227300000000056</v>
      </c>
      <c r="L1370" s="12">
        <f t="shared" si="1681"/>
        <v>0.3062136363636368</v>
      </c>
      <c r="M1370" s="13">
        <f t="shared" si="1682"/>
        <v>3.2421171236157564E-2</v>
      </c>
      <c r="N1370" s="13">
        <f t="shared" si="1683"/>
        <v>0.10124256405428649</v>
      </c>
      <c r="O1370" s="13">
        <f t="shared" si="1684"/>
        <v>9.9278047393919541E-3</v>
      </c>
      <c r="P1370" s="13">
        <f t="shared" si="1685"/>
        <v>3.1001853693841491E-2</v>
      </c>
      <c r="Q1370" s="13">
        <f t="shared" si="1686"/>
        <v>0.15807659602462132</v>
      </c>
      <c r="R1370" s="13">
        <f t="shared" si="1687"/>
        <v>1.520014595178679E-3</v>
      </c>
      <c r="S1370" s="13">
        <f t="shared" si="1688"/>
        <v>7.4111675782279757E-3</v>
      </c>
      <c r="T1370" s="13">
        <f t="shared" si="1689"/>
        <v>4.8405209292684909E-2</v>
      </c>
      <c r="U1370" s="13">
        <f t="shared" si="1690"/>
        <v>4.7465951768023247E-3</v>
      </c>
      <c r="V1370" s="13">
        <f t="shared" si="1691"/>
        <v>7.8741391710161507E-4</v>
      </c>
      <c r="W1370" s="13">
        <f t="shared" si="1692"/>
        <v>0.16454350956798891</v>
      </c>
      <c r="X1370" s="13">
        <f t="shared" si="1693"/>
        <v>5.0385466404848749E-2</v>
      </c>
      <c r="Y1370" s="13">
        <f t="shared" si="1694"/>
        <v>7.7143584438532972E-3</v>
      </c>
      <c r="Z1370" s="13">
        <f t="shared" si="1695"/>
        <v>1.5514973217182159E-4</v>
      </c>
      <c r="AA1370" s="13">
        <f t="shared" si="1696"/>
        <v>4.8449072314491322E-4</v>
      </c>
      <c r="AB1370" s="13">
        <f t="shared" si="1697"/>
        <v>7.5646685794315892E-4</v>
      </c>
      <c r="AC1370" s="13">
        <f t="shared" si="1698"/>
        <v>4.7058931948867865E-5</v>
      </c>
      <c r="AD1370" s="13">
        <f t="shared" si="1699"/>
        <v>0.12845623840831175</v>
      </c>
      <c r="AE1370" s="13">
        <f t="shared" si="1700"/>
        <v>3.9335051876603404E-2</v>
      </c>
      <c r="AF1370" s="13">
        <f t="shared" si="1701"/>
        <v>6.0224646358435123E-3</v>
      </c>
      <c r="AG1370" s="13">
        <f t="shared" si="1702"/>
        <v>6.1472026533768273E-4</v>
      </c>
      <c r="AH1370" s="13">
        <f t="shared" si="1703"/>
        <v>1.187724091729445E-5</v>
      </c>
      <c r="AI1370" s="13">
        <f t="shared" si="1704"/>
        <v>3.7089416529662965E-5</v>
      </c>
      <c r="AJ1370" s="13">
        <f t="shared" si="1705"/>
        <v>5.7910116839837325E-5</v>
      </c>
      <c r="AK1370" s="13">
        <f t="shared" si="1706"/>
        <v>6.0279219719755184E-5</v>
      </c>
      <c r="AL1370" s="13">
        <f t="shared" si="1707"/>
        <v>1.7999523985613413E-6</v>
      </c>
      <c r="AM1370" s="13">
        <f t="shared" si="1708"/>
        <v>8.0226829872957567E-2</v>
      </c>
      <c r="AN1370" s="13">
        <f t="shared" si="1709"/>
        <v>2.456654930932518E-2</v>
      </c>
      <c r="AO1370" s="13">
        <f t="shared" si="1710"/>
        <v>3.7613061984575272E-3</v>
      </c>
      <c r="AP1370" s="13">
        <f t="shared" si="1711"/>
        <v>3.8392108283558888E-4</v>
      </c>
      <c r="AQ1370" s="13">
        <f t="shared" si="1712"/>
        <v>2.9390467712937666E-5</v>
      </c>
      <c r="AR1370" s="13">
        <f t="shared" si="1713"/>
        <v>7.273946262503425E-7</v>
      </c>
      <c r="AS1370" s="13">
        <f t="shared" si="1714"/>
        <v>2.2714570212307356E-6</v>
      </c>
      <c r="AT1370" s="13">
        <f t="shared" si="1715"/>
        <v>3.5465734919539346E-6</v>
      </c>
      <c r="AU1370" s="13">
        <f t="shared" si="1716"/>
        <v>3.6916638135097771E-6</v>
      </c>
      <c r="AV1370" s="13">
        <f t="shared" si="1717"/>
        <v>2.8820173350903521E-6</v>
      </c>
      <c r="AW1370" s="13">
        <f t="shared" si="1718"/>
        <v>4.7809861057227413E-8</v>
      </c>
      <c r="AX1370" s="13">
        <f t="shared" si="1719"/>
        <v>4.1754454741530209E-2</v>
      </c>
      <c r="AY1370" s="13">
        <f t="shared" si="1720"/>
        <v>1.2785783420784864E-2</v>
      </c>
      <c r="AZ1370" s="13">
        <f t="shared" si="1721"/>
        <v>1.9575906175182162E-3</v>
      </c>
      <c r="BA1370" s="13">
        <f t="shared" si="1722"/>
        <v>1.9981364716719681E-4</v>
      </c>
      <c r="BB1370" s="13">
        <f t="shared" si="1723"/>
        <v>1.5296415873537004E-5</v>
      </c>
      <c r="BC1370" s="13">
        <f t="shared" si="1724"/>
        <v>9.3679422559324471E-7</v>
      </c>
      <c r="BD1370" s="13">
        <f t="shared" si="1725"/>
        <v>3.7123025595914299E-8</v>
      </c>
      <c r="BE1370" s="13">
        <f t="shared" si="1726"/>
        <v>1.1592518571912965E-7</v>
      </c>
      <c r="BF1370" s="13">
        <f t="shared" si="1727"/>
        <v>1.8100152760034921E-7</v>
      </c>
      <c r="BG1370" s="13">
        <f t="shared" si="1728"/>
        <v>1.8840630009447986E-7</v>
      </c>
      <c r="BH1370" s="13">
        <f t="shared" si="1729"/>
        <v>1.4708550137350904E-7</v>
      </c>
      <c r="BI1370" s="13">
        <f t="shared" si="1730"/>
        <v>9.1861661540819691E-8</v>
      </c>
      <c r="BJ1370" s="14">
        <f t="shared" si="1731"/>
        <v>0.87047805154276836</v>
      </c>
      <c r="BK1370" s="14">
        <f t="shared" si="1732"/>
        <v>8.4456248730460939E-2</v>
      </c>
      <c r="BL1370" s="14">
        <f t="shared" si="1733"/>
        <v>1.761640859595754E-2</v>
      </c>
      <c r="BM1370" s="14">
        <f t="shared" si="1734"/>
        <v>0.62573011864695727</v>
      </c>
      <c r="BN1370" s="14">
        <f t="shared" si="1735"/>
        <v>0.33419000434347751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1.4272727272727299</v>
      </c>
      <c r="F1371" s="10">
        <f>VLOOKUP(B1371,home!$B$2:$E$405,3,FALSE)</f>
        <v>0.7</v>
      </c>
      <c r="G1371" s="10">
        <f>VLOOKUP(C1371,away!$B$2:$E$405,4,FALSE)</f>
        <v>0.56000000000000005</v>
      </c>
      <c r="H1371" s="10">
        <f>VLOOKUP(A1371,away!$A$2:$E$405,3,FALSE)</f>
        <v>1.3181818181818199</v>
      </c>
      <c r="I1371" s="10">
        <f>VLOOKUP(C1371,away!$B$2:$E$405,3,FALSE)</f>
        <v>1.54</v>
      </c>
      <c r="J1371" s="10">
        <f>VLOOKUP(B1371,home!$B$2:$E$405,4,FALSE)</f>
        <v>1.1399999999999999</v>
      </c>
      <c r="K1371" s="12">
        <f t="shared" si="1680"/>
        <v>0.55949090909091015</v>
      </c>
      <c r="L1371" s="12">
        <f t="shared" si="1681"/>
        <v>2.3142000000000027</v>
      </c>
      <c r="M1371" s="13">
        <f t="shared" si="1682"/>
        <v>5.6490041720933887E-2</v>
      </c>
      <c r="N1371" s="13">
        <f t="shared" si="1683"/>
        <v>3.160566479702874E-2</v>
      </c>
      <c r="O1371" s="13">
        <f t="shared" si="1684"/>
        <v>0.13072925455058534</v>
      </c>
      <c r="P1371" s="13">
        <f t="shared" si="1685"/>
        <v>7.3141829473284001E-2</v>
      </c>
      <c r="Q1371" s="13">
        <f t="shared" si="1686"/>
        <v>8.8415410648560924E-3</v>
      </c>
      <c r="R1371" s="13">
        <f t="shared" si="1687"/>
        <v>0.15126682044048251</v>
      </c>
      <c r="S1371" s="13">
        <f t="shared" si="1688"/>
        <v>2.367553225189278E-2</v>
      </c>
      <c r="T1371" s="13">
        <f t="shared" si="1689"/>
        <v>2.046109433228999E-2</v>
      </c>
      <c r="U1371" s="13">
        <f t="shared" si="1690"/>
        <v>8.4632410883537026E-2</v>
      </c>
      <c r="V1371" s="13">
        <f t="shared" si="1691"/>
        <v>3.4060511471538037E-3</v>
      </c>
      <c r="W1371" s="13">
        <f t="shared" si="1692"/>
        <v>1.6489206160469833E-3</v>
      </c>
      <c r="X1371" s="13">
        <f t="shared" si="1693"/>
        <v>3.815932089655933E-3</v>
      </c>
      <c r="Y1371" s="13">
        <f t="shared" si="1694"/>
        <v>4.415415020940886E-3</v>
      </c>
      <c r="Z1371" s="13">
        <f t="shared" si="1695"/>
        <v>0.11668722528778835</v>
      </c>
      <c r="AA1371" s="13">
        <f t="shared" si="1696"/>
        <v>6.5285441755560544E-2</v>
      </c>
      <c r="AB1371" s="13">
        <f t="shared" si="1697"/>
        <v>1.8263305579110111E-2</v>
      </c>
      <c r="AC1371" s="13">
        <f t="shared" si="1698"/>
        <v>2.7562912483441201E-4</v>
      </c>
      <c r="AD1371" s="13">
        <f t="shared" si="1699"/>
        <v>2.3063902362271748E-4</v>
      </c>
      <c r="AE1371" s="13">
        <f t="shared" si="1700"/>
        <v>5.3374482846769349E-4</v>
      </c>
      <c r="AF1371" s="13">
        <f t="shared" si="1701"/>
        <v>6.1759614101996891E-4</v>
      </c>
      <c r="AG1371" s="13">
        <f t="shared" si="1702"/>
        <v>4.7641366318280459E-4</v>
      </c>
      <c r="AH1371" s="13">
        <f t="shared" si="1703"/>
        <v>6.7509394190250052E-2</v>
      </c>
      <c r="AI1371" s="13">
        <f t="shared" si="1704"/>
        <v>3.7770892327679606E-2</v>
      </c>
      <c r="AJ1371" s="13">
        <f t="shared" si="1705"/>
        <v>1.0566235442794171E-2</v>
      </c>
      <c r="AK1371" s="13">
        <f t="shared" si="1706"/>
        <v>1.9705708911858361E-3</v>
      </c>
      <c r="AL1371" s="13">
        <f t="shared" si="1707"/>
        <v>1.4275095455656742E-5</v>
      </c>
      <c r="AM1371" s="13">
        <f t="shared" si="1708"/>
        <v>2.5808087399702829E-5</v>
      </c>
      <c r="AN1371" s="13">
        <f t="shared" si="1709"/>
        <v>5.9725075860392358E-5</v>
      </c>
      <c r="AO1371" s="13">
        <f t="shared" si="1710"/>
        <v>6.9107885278060088E-5</v>
      </c>
      <c r="AP1371" s="13">
        <f t="shared" si="1711"/>
        <v>5.3309822703495614E-5</v>
      </c>
      <c r="AQ1371" s="13">
        <f t="shared" si="1712"/>
        <v>3.0842397925107436E-5</v>
      </c>
      <c r="AR1371" s="13">
        <f t="shared" si="1713"/>
        <v>3.1246048007015373E-2</v>
      </c>
      <c r="AS1371" s="13">
        <f t="shared" si="1714"/>
        <v>1.748187980494325E-2</v>
      </c>
      <c r="AT1371" s="13">
        <f t="shared" si="1715"/>
        <v>4.8904764123428599E-3</v>
      </c>
      <c r="AU1371" s="13">
        <f t="shared" si="1716"/>
        <v>9.1205903127645344E-4</v>
      </c>
      <c r="AV1371" s="13">
        <f t="shared" si="1717"/>
        <v>1.275721841383594E-4</v>
      </c>
      <c r="AW1371" s="13">
        <f t="shared" si="1718"/>
        <v>5.1341723530399714E-7</v>
      </c>
      <c r="AX1371" s="13">
        <f t="shared" si="1719"/>
        <v>2.4065650468595657E-6</v>
      </c>
      <c r="AY1371" s="13">
        <f t="shared" si="1720"/>
        <v>5.5692728314424134E-6</v>
      </c>
      <c r="AZ1371" s="13">
        <f t="shared" si="1721"/>
        <v>6.4442055932620249E-6</v>
      </c>
      <c r="BA1371" s="13">
        <f t="shared" si="1722"/>
        <v>4.9710601946423321E-6</v>
      </c>
      <c r="BB1371" s="13">
        <f t="shared" si="1723"/>
        <v>2.8760068756103255E-6</v>
      </c>
      <c r="BC1371" s="13">
        <f t="shared" si="1724"/>
        <v>1.3311310223074847E-6</v>
      </c>
      <c r="BD1371" s="13">
        <f t="shared" si="1725"/>
        <v>1.2051600716305837E-2</v>
      </c>
      <c r="BE1371" s="13">
        <f t="shared" si="1726"/>
        <v>6.7427610407666157E-3</v>
      </c>
      <c r="BF1371" s="13">
        <f t="shared" si="1727"/>
        <v>1.8862567522406424E-3</v>
      </c>
      <c r="BG1371" s="13">
        <f t="shared" si="1728"/>
        <v>3.5178116836332834E-4</v>
      </c>
      <c r="BH1371" s="13">
        <f t="shared" si="1729"/>
        <v>4.9204591422165255E-5</v>
      </c>
      <c r="BI1371" s="13">
        <f t="shared" si="1730"/>
        <v>5.5059043172468089E-6</v>
      </c>
      <c r="BJ1371" s="14">
        <f t="shared" si="1731"/>
        <v>7.2909353087842715E-2</v>
      </c>
      <c r="BK1371" s="14">
        <f t="shared" si="1732"/>
        <v>0.15700892808638597</v>
      </c>
      <c r="BL1371" s="14">
        <f t="shared" si="1733"/>
        <v>0.64373947167431733</v>
      </c>
      <c r="BM1371" s="14">
        <f t="shared" si="1734"/>
        <v>0.53826477023356778</v>
      </c>
      <c r="BN1371" s="14">
        <f t="shared" si="1735"/>
        <v>0.45207515204717058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1.4272727272727299</v>
      </c>
      <c r="F1372" s="10">
        <f>VLOOKUP(B1372,home!$B$2:$E$405,3,FALSE)</f>
        <v>0.98</v>
      </c>
      <c r="G1372" s="10">
        <f>VLOOKUP(C1372,away!$B$2:$E$405,4,FALSE)</f>
        <v>1.4</v>
      </c>
      <c r="H1372" s="10">
        <f>VLOOKUP(A1372,away!$A$2:$E$405,3,FALSE)</f>
        <v>1.3181818181818199</v>
      </c>
      <c r="I1372" s="10">
        <f>VLOOKUP(C1372,away!$B$2:$E$405,3,FALSE)</f>
        <v>0.7</v>
      </c>
      <c r="J1372" s="10">
        <f>VLOOKUP(B1372,home!$B$2:$E$405,4,FALSE)</f>
        <v>1.06</v>
      </c>
      <c r="K1372" s="12">
        <f t="shared" si="1680"/>
        <v>1.9582181818181852</v>
      </c>
      <c r="L1372" s="12">
        <f t="shared" si="1681"/>
        <v>0.97809090909091034</v>
      </c>
      <c r="M1372" s="13">
        <f t="shared" si="1682"/>
        <v>5.3061211870463663E-2</v>
      </c>
      <c r="N1372" s="13">
        <f t="shared" si="1683"/>
        <v>0.10390542983404888</v>
      </c>
      <c r="O1372" s="13">
        <f t="shared" si="1684"/>
        <v>5.1898688955847212E-2</v>
      </c>
      <c r="P1372" s="13">
        <f t="shared" si="1685"/>
        <v>0.10162895632586666</v>
      </c>
      <c r="Q1372" s="13">
        <f t="shared" si="1686"/>
        <v>0.1017347509453341</v>
      </c>
      <c r="R1372" s="13">
        <f t="shared" si="1687"/>
        <v>2.538081793072549E-2</v>
      </c>
      <c r="S1372" s="13">
        <f t="shared" si="1688"/>
        <v>4.8662876326210532E-2</v>
      </c>
      <c r="T1372" s="13">
        <f t="shared" si="1689"/>
        <v>9.9505835038259188E-2</v>
      </c>
      <c r="U1372" s="13">
        <f t="shared" si="1690"/>
        <v>4.9701179141363662E-2</v>
      </c>
      <c r="V1372" s="13">
        <f t="shared" si="1691"/>
        <v>1.0356084057369033E-2</v>
      </c>
      <c r="W1372" s="13">
        <f t="shared" si="1692"/>
        <v>6.6406279674632696E-2</v>
      </c>
      <c r="X1372" s="13">
        <f t="shared" si="1693"/>
        <v>6.4951378456306733E-2</v>
      </c>
      <c r="Y1372" s="13">
        <f t="shared" si="1694"/>
        <v>3.1764176400518408E-2</v>
      </c>
      <c r="Z1372" s="13">
        <f t="shared" si="1695"/>
        <v>8.2749157611113934E-3</v>
      </c>
      <c r="AA1372" s="13">
        <f t="shared" si="1696"/>
        <v>1.6204090496422196E-2</v>
      </c>
      <c r="AB1372" s="13">
        <f t="shared" si="1697"/>
        <v>1.5865572314960604E-2</v>
      </c>
      <c r="AC1372" s="13">
        <f t="shared" si="1698"/>
        <v>1.239697955993184E-3</v>
      </c>
      <c r="AD1372" s="13">
        <f t="shared" si="1699"/>
        <v>3.2509496061442295E-2</v>
      </c>
      <c r="AE1372" s="13">
        <f t="shared" si="1700"/>
        <v>3.1797242556823466E-2</v>
      </c>
      <c r="AF1372" s="13">
        <f t="shared" si="1701"/>
        <v>1.5550296939493819E-2</v>
      </c>
      <c r="AG1372" s="13">
        <f t="shared" si="1702"/>
        <v>5.0698680233943715E-3</v>
      </c>
      <c r="AH1372" s="13">
        <f t="shared" si="1703"/>
        <v>2.0234049698590354E-3</v>
      </c>
      <c r="AI1372" s="13">
        <f t="shared" si="1704"/>
        <v>3.9622684011592401E-3</v>
      </c>
      <c r="AJ1372" s="13">
        <f t="shared" si="1705"/>
        <v>3.8794930121968476E-3</v>
      </c>
      <c r="AK1372" s="13">
        <f t="shared" si="1706"/>
        <v>2.5322979175734892E-3</v>
      </c>
      <c r="AL1372" s="13">
        <f t="shared" si="1707"/>
        <v>9.4976503540454484E-5</v>
      </c>
      <c r="AM1372" s="13">
        <f t="shared" si="1708"/>
        <v>1.2732137253852588E-2</v>
      </c>
      <c r="AN1372" s="13">
        <f t="shared" si="1709"/>
        <v>1.2453187701290926E-2</v>
      </c>
      <c r="AO1372" s="13">
        <f t="shared" si="1710"/>
        <v>6.0901748399176912E-3</v>
      </c>
      <c r="AP1372" s="13">
        <f t="shared" si="1711"/>
        <v>1.9855815485658951E-3</v>
      </c>
      <c r="AQ1372" s="13">
        <f t="shared" si="1712"/>
        <v>4.855198154777383E-4</v>
      </c>
      <c r="AR1372" s="13">
        <f t="shared" si="1713"/>
        <v>3.958148012856982E-4</v>
      </c>
      <c r="AS1372" s="13">
        <f t="shared" si="1714"/>
        <v>7.7509174051040625E-4</v>
      </c>
      <c r="AT1372" s="13">
        <f t="shared" si="1715"/>
        <v>7.5889936942229023E-4</v>
      </c>
      <c r="AU1372" s="13">
        <f t="shared" si="1716"/>
        <v>4.9536351445769494E-4</v>
      </c>
      <c r="AV1372" s="13">
        <f t="shared" si="1717"/>
        <v>2.4250746015510349E-4</v>
      </c>
      <c r="AW1372" s="13">
        <f t="shared" si="1718"/>
        <v>5.0530544451714884E-6</v>
      </c>
      <c r="AX1372" s="13">
        <f t="shared" si="1719"/>
        <v>4.1553837773164702E-3</v>
      </c>
      <c r="AY1372" s="13">
        <f t="shared" si="1720"/>
        <v>4.0643430963770875E-3</v>
      </c>
      <c r="AZ1372" s="13">
        <f t="shared" si="1721"/>
        <v>1.9876485169964151E-3</v>
      </c>
      <c r="BA1372" s="13">
        <f t="shared" si="1722"/>
        <v>6.4803364831407463E-4</v>
      </c>
      <c r="BB1372" s="13">
        <f t="shared" si="1723"/>
        <v>1.5845895505025309E-4</v>
      </c>
      <c r="BC1372" s="13">
        <f t="shared" si="1724"/>
        <v>3.0997452679739567E-5</v>
      </c>
      <c r="BD1372" s="13">
        <f t="shared" si="1725"/>
        <v>6.4523809803527734E-5</v>
      </c>
      <c r="BE1372" s="13">
        <f t="shared" si="1726"/>
        <v>1.2635169751744647E-4</v>
      </c>
      <c r="BF1372" s="13">
        <f t="shared" si="1727"/>
        <v>1.2371209569112768E-4</v>
      </c>
      <c r="BG1372" s="13">
        <f t="shared" si="1728"/>
        <v>8.0751758364399137E-5</v>
      </c>
      <c r="BH1372" s="13">
        <f t="shared" si="1729"/>
        <v>3.953239036073879E-5</v>
      </c>
      <c r="BI1372" s="13">
        <f t="shared" si="1730"/>
        <v>1.5482609115026523E-5</v>
      </c>
      <c r="BJ1372" s="14">
        <f t="shared" si="1731"/>
        <v>0.59798622053609285</v>
      </c>
      <c r="BK1372" s="14">
        <f t="shared" si="1732"/>
        <v>0.21910814613582064</v>
      </c>
      <c r="BL1372" s="14">
        <f t="shared" si="1733"/>
        <v>0.17456584438679121</v>
      </c>
      <c r="BM1372" s="14">
        <f t="shared" si="1734"/>
        <v>0.55826598091559798</v>
      </c>
      <c r="BN1372" s="14">
        <f t="shared" si="1735"/>
        <v>0.43760985586228601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1.4272727272727299</v>
      </c>
      <c r="F1373" s="10">
        <f>VLOOKUP(B1373,home!$B$2:$E$405,3,FALSE)</f>
        <v>0.56000000000000005</v>
      </c>
      <c r="G1373" s="10">
        <f>VLOOKUP(C1373,away!$B$2:$E$405,4,FALSE)</f>
        <v>1.28</v>
      </c>
      <c r="H1373" s="10">
        <f>VLOOKUP(A1373,away!$A$2:$E$405,3,FALSE)</f>
        <v>1.3181818181818199</v>
      </c>
      <c r="I1373" s="10">
        <f>VLOOKUP(C1373,away!$B$2:$E$405,3,FALSE)</f>
        <v>0.57999999999999996</v>
      </c>
      <c r="J1373" s="10">
        <f>VLOOKUP(B1373,home!$B$2:$E$405,4,FALSE)</f>
        <v>1.67</v>
      </c>
      <c r="K1373" s="12">
        <f t="shared" si="1680"/>
        <v>1.0230690909090929</v>
      </c>
      <c r="L1373" s="12">
        <f t="shared" si="1681"/>
        <v>1.2767909090909106</v>
      </c>
      <c r="M1373" s="13">
        <f t="shared" si="1682"/>
        <v>0.10027288094350709</v>
      </c>
      <c r="N1373" s="13">
        <f t="shared" si="1683"/>
        <v>0.10258608514970949</v>
      </c>
      <c r="O1373" s="13">
        <f t="shared" si="1684"/>
        <v>0.12802750281702507</v>
      </c>
      <c r="P1373" s="13">
        <f t="shared" si="1685"/>
        <v>0.13098098091837515</v>
      </c>
      <c r="Q1373" s="13">
        <f t="shared" si="1686"/>
        <v>5.2476326437018044E-2</v>
      </c>
      <c r="R1373" s="13">
        <f t="shared" si="1687"/>
        <v>8.1732175855194308E-2</v>
      </c>
      <c r="S1373" s="13">
        <f t="shared" si="1688"/>
        <v>4.277332315804639E-2</v>
      </c>
      <c r="T1373" s="13">
        <f t="shared" si="1689"/>
        <v>6.7001296537271646E-2</v>
      </c>
      <c r="U1373" s="13">
        <f t="shared" si="1690"/>
        <v>8.3617662850195729E-2</v>
      </c>
      <c r="V1373" s="13">
        <f t="shared" si="1691"/>
        <v>6.208050329664319E-3</v>
      </c>
      <c r="W1373" s="13">
        <f t="shared" si="1692"/>
        <v>1.7895635860722955E-2</v>
      </c>
      <c r="X1373" s="13">
        <f t="shared" si="1693"/>
        <v>2.2848985179372359E-2</v>
      </c>
      <c r="Y1373" s="13">
        <f t="shared" si="1694"/>
        <v>1.4586688279487794E-2</v>
      </c>
      <c r="Z1373" s="13">
        <f t="shared" si="1695"/>
        <v>3.4784966370710581E-2</v>
      </c>
      <c r="AA1373" s="13">
        <f t="shared" si="1696"/>
        <v>3.5587423922186237E-2</v>
      </c>
      <c r="AB1373" s="13">
        <f t="shared" si="1697"/>
        <v>1.8204196719933789E-2</v>
      </c>
      <c r="AC1373" s="13">
        <f t="shared" si="1698"/>
        <v>5.0682729101262974E-4</v>
      </c>
      <c r="AD1373" s="13">
        <f t="shared" si="1699"/>
        <v>4.5771179778174966E-3</v>
      </c>
      <c r="AE1373" s="13">
        <f t="shared" si="1700"/>
        <v>5.8440226239139517E-3</v>
      </c>
      <c r="AF1373" s="13">
        <f t="shared" si="1701"/>
        <v>3.7307974793674733E-3</v>
      </c>
      <c r="AG1373" s="13">
        <f t="shared" si="1702"/>
        <v>1.5878161017718918E-3</v>
      </c>
      <c r="AH1373" s="13">
        <f t="shared" si="1703"/>
        <v>1.1103282208789075E-2</v>
      </c>
      <c r="AI1373" s="13">
        <f t="shared" si="1704"/>
        <v>1.1359424835452943E-2</v>
      </c>
      <c r="AJ1373" s="13">
        <f t="shared" si="1705"/>
        <v>5.8107382198285071E-3</v>
      </c>
      <c r="AK1373" s="13">
        <f t="shared" si="1706"/>
        <v>1.9815955560235575E-3</v>
      </c>
      <c r="AL1373" s="13">
        <f t="shared" si="1707"/>
        <v>2.6481630968771168E-5</v>
      </c>
      <c r="AM1373" s="13">
        <f t="shared" si="1708"/>
        <v>9.3654158570988287E-4</v>
      </c>
      <c r="AN1373" s="13">
        <f t="shared" si="1709"/>
        <v>1.1957677826199642E-3</v>
      </c>
      <c r="AO1373" s="13">
        <f t="shared" si="1710"/>
        <v>7.6337271711648361E-4</v>
      </c>
      <c r="AP1373" s="13">
        <f t="shared" si="1711"/>
        <v>3.2488911515411793E-4</v>
      </c>
      <c r="AQ1373" s="13">
        <f t="shared" si="1712"/>
        <v>1.0370386717284192E-4</v>
      </c>
      <c r="AR1373" s="13">
        <f t="shared" si="1713"/>
        <v>2.8353139570505463E-3</v>
      </c>
      <c r="AS1373" s="13">
        <f t="shared" si="1714"/>
        <v>2.9007220724815651E-3</v>
      </c>
      <c r="AT1373" s="13">
        <f t="shared" si="1715"/>
        <v>1.4838195468368273E-3</v>
      </c>
      <c r="AU1373" s="13">
        <f t="shared" si="1716"/>
        <v>5.0601663828516515E-4</v>
      </c>
      <c r="AV1373" s="13">
        <f t="shared" si="1717"/>
        <v>1.2942249552881977E-4</v>
      </c>
      <c r="AW1373" s="13">
        <f t="shared" si="1718"/>
        <v>9.608751771418194E-7</v>
      </c>
      <c r="AX1373" s="13">
        <f t="shared" si="1719"/>
        <v>1.5969112478179498E-4</v>
      </c>
      <c r="AY1373" s="13">
        <f t="shared" si="1720"/>
        <v>2.0389217638389803E-4</v>
      </c>
      <c r="AZ1373" s="13">
        <f t="shared" si="1721"/>
        <v>1.3016383862086078E-4</v>
      </c>
      <c r="BA1373" s="13">
        <f t="shared" si="1722"/>
        <v>5.539733528116382E-5</v>
      </c>
      <c r="BB1373" s="13">
        <f t="shared" si="1723"/>
        <v>1.7682703518712776E-5</v>
      </c>
      <c r="BC1373" s="13">
        <f t="shared" si="1724"/>
        <v>4.5154230201684648E-6</v>
      </c>
      <c r="BD1373" s="13">
        <f t="shared" si="1725"/>
        <v>6.0335051413011869E-4</v>
      </c>
      <c r="BE1373" s="13">
        <f t="shared" si="1726"/>
        <v>6.1726926199063431E-4</v>
      </c>
      <c r="BF1373" s="13">
        <f t="shared" si="1727"/>
        <v>3.1575455135544249E-4</v>
      </c>
      <c r="BG1373" s="13">
        <f t="shared" si="1728"/>
        <v>1.0767957393520703E-4</v>
      </c>
      <c r="BH1373" s="13">
        <f t="shared" si="1729"/>
        <v>2.7540910953842667E-5</v>
      </c>
      <c r="BI1373" s="13">
        <f t="shared" si="1730"/>
        <v>5.635250946471222E-6</v>
      </c>
      <c r="BJ1373" s="14">
        <f t="shared" si="1731"/>
        <v>0.29703038929583292</v>
      </c>
      <c r="BK1373" s="14">
        <f t="shared" si="1732"/>
        <v>0.28097243644795822</v>
      </c>
      <c r="BL1373" s="14">
        <f t="shared" si="1733"/>
        <v>0.38695652775812395</v>
      </c>
      <c r="BM1373" s="14">
        <f t="shared" si="1734"/>
        <v>0.40346543645058985</v>
      </c>
      <c r="BN1373" s="14">
        <f t="shared" si="1735"/>
        <v>0.5960759521208292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1.4272727272727299</v>
      </c>
      <c r="F1374" s="10">
        <f>VLOOKUP(B1374,home!$B$2:$E$405,3,FALSE)</f>
        <v>0.82</v>
      </c>
      <c r="G1374" s="10">
        <f>VLOOKUP(C1374,away!$B$2:$E$405,4,FALSE)</f>
        <v>0.7</v>
      </c>
      <c r="H1374" s="10">
        <f>VLOOKUP(A1374,away!$A$2:$E$405,3,FALSE)</f>
        <v>1.3181818181818199</v>
      </c>
      <c r="I1374" s="10">
        <f>VLOOKUP(C1374,away!$B$2:$E$405,3,FALSE)</f>
        <v>2.4500000000000002</v>
      </c>
      <c r="J1374" s="10">
        <f>VLOOKUP(B1374,home!$B$2:$E$405,4,FALSE)</f>
        <v>1.1399999999999999</v>
      </c>
      <c r="K1374" s="12">
        <f t="shared" si="1680"/>
        <v>0.8192545454545469</v>
      </c>
      <c r="L1374" s="12">
        <f t="shared" si="1681"/>
        <v>3.6816818181818229</v>
      </c>
      <c r="M1374" s="13">
        <f t="shared" si="1682"/>
        <v>1.1098599346383195E-2</v>
      </c>
      <c r="N1374" s="13">
        <f t="shared" si="1683"/>
        <v>9.0925779627032965E-3</v>
      </c>
      <c r="O1374" s="13">
        <f t="shared" si="1684"/>
        <v>4.0861511420863666E-2</v>
      </c>
      <c r="P1374" s="13">
        <f t="shared" si="1685"/>
        <v>3.3475978965685445E-2</v>
      </c>
      <c r="Q1374" s="13">
        <f t="shared" si="1686"/>
        <v>3.7245679129222589E-3</v>
      </c>
      <c r="R1374" s="13">
        <f t="shared" si="1687"/>
        <v>7.5219541830811351E-2</v>
      </c>
      <c r="S1374" s="13">
        <f t="shared" si="1688"/>
        <v>2.5242851208882682E-2</v>
      </c>
      <c r="T1374" s="13">
        <f t="shared" si="1689"/>
        <v>1.3712673965589298E-2</v>
      </c>
      <c r="U1374" s="13">
        <f t="shared" si="1690"/>
        <v>6.162395155190064E-2</v>
      </c>
      <c r="V1374" s="13">
        <f t="shared" si="1691"/>
        <v>8.4598178135360004E-3</v>
      </c>
      <c r="W1374" s="13">
        <f t="shared" si="1692"/>
        <v>1.0171230641719052E-3</v>
      </c>
      <c r="X1374" s="13">
        <f t="shared" si="1693"/>
        <v>3.7447234922150865E-3</v>
      </c>
      <c r="Y1374" s="13">
        <f t="shared" si="1694"/>
        <v>6.8934401977033145E-3</v>
      </c>
      <c r="Z1374" s="13">
        <f t="shared" si="1695"/>
        <v>9.2311473176821743E-2</v>
      </c>
      <c r="AA1374" s="13">
        <f t="shared" si="1696"/>
        <v>7.5626593997716693E-2</v>
      </c>
      <c r="AB1374" s="13">
        <f t="shared" si="1697"/>
        <v>3.0978715444937473E-2</v>
      </c>
      <c r="AC1374" s="13">
        <f t="shared" si="1698"/>
        <v>1.5947996811403477E-3</v>
      </c>
      <c r="AD1374" s="13">
        <f t="shared" si="1699"/>
        <v>2.0832067340237256E-4</v>
      </c>
      <c r="AE1374" s="13">
        <f t="shared" si="1700"/>
        <v>7.669704356169086E-4</v>
      </c>
      <c r="AF1374" s="13">
        <f t="shared" si="1701"/>
        <v>1.4118705539468827E-3</v>
      </c>
      <c r="AG1374" s="13">
        <f t="shared" si="1702"/>
        <v>1.7326860493641788E-3</v>
      </c>
      <c r="AH1374" s="13">
        <f t="shared" si="1703"/>
        <v>8.4965368101170932E-2</v>
      </c>
      <c r="AI1374" s="13">
        <f t="shared" si="1704"/>
        <v>6.960826402310305E-2</v>
      </c>
      <c r="AJ1374" s="13">
        <f t="shared" si="1705"/>
        <v>2.8513443351063684E-2</v>
      </c>
      <c r="AK1374" s="13">
        <f t="shared" si="1706"/>
        <v>7.7865893573065507E-3</v>
      </c>
      <c r="AL1374" s="13">
        <f t="shared" si="1707"/>
        <v>1.9241159686599199E-4</v>
      </c>
      <c r="AM1374" s="13">
        <f t="shared" si="1708"/>
        <v>3.4133531719409178E-5</v>
      </c>
      <c r="AN1374" s="13">
        <f t="shared" si="1709"/>
        <v>1.256688031216813E-4</v>
      </c>
      <c r="AO1374" s="13">
        <f t="shared" si="1710"/>
        <v>2.313362737828826E-4</v>
      </c>
      <c r="AP1374" s="13">
        <f t="shared" si="1711"/>
        <v>2.8390218435745708E-4</v>
      </c>
      <c r="AQ1374" s="13">
        <f t="shared" si="1712"/>
        <v>2.6130937757273847E-4</v>
      </c>
      <c r="AR1374" s="13">
        <f t="shared" si="1713"/>
        <v>6.2563090182641348E-2</v>
      </c>
      <c r="AS1374" s="13">
        <f t="shared" si="1714"/>
        <v>5.1255096009811672E-2</v>
      </c>
      <c r="AT1374" s="13">
        <f t="shared" si="1715"/>
        <v>2.0995485191873706E-2</v>
      </c>
      <c r="AU1374" s="13">
        <f t="shared" si="1716"/>
        <v>5.7335488924887207E-3</v>
      </c>
      <c r="AV1374" s="13">
        <f t="shared" si="1717"/>
        <v>1.1743089979393171E-3</v>
      </c>
      <c r="AW1374" s="13">
        <f t="shared" si="1718"/>
        <v>1.6121069696408079E-5</v>
      </c>
      <c r="AX1374" s="13">
        <f t="shared" si="1719"/>
        <v>4.6606751689238188E-6</v>
      </c>
      <c r="AY1374" s="13">
        <f t="shared" si="1720"/>
        <v>1.7159123029878317E-5</v>
      </c>
      <c r="AZ1374" s="13">
        <f t="shared" si="1721"/>
        <v>3.1587215637524006E-5</v>
      </c>
      <c r="BA1374" s="13">
        <f t="shared" si="1722"/>
        <v>3.8764692499886892E-5</v>
      </c>
      <c r="BB1374" s="13">
        <f t="shared" si="1723"/>
        <v>3.5679815891060722E-5</v>
      </c>
      <c r="BC1374" s="13">
        <f t="shared" si="1724"/>
        <v>2.6272345888438617E-5</v>
      </c>
      <c r="BD1374" s="13">
        <f t="shared" si="1725"/>
        <v>3.8389565269116743E-2</v>
      </c>
      <c r="BE1374" s="13">
        <f t="shared" si="1726"/>
        <v>3.1450825844747898E-2</v>
      </c>
      <c r="BF1374" s="13">
        <f t="shared" si="1727"/>
        <v>1.2883116015804526E-2</v>
      </c>
      <c r="BG1374" s="13">
        <f t="shared" si="1728"/>
        <v>3.5181837851887099E-3</v>
      </c>
      <c r="BH1374" s="13">
        <f t="shared" si="1729"/>
        <v>7.2057201444008351E-4</v>
      </c>
      <c r="BI1374" s="13">
        <f t="shared" si="1730"/>
        <v>1.1806637963147561E-4</v>
      </c>
      <c r="BJ1374" s="14">
        <f t="shared" si="1731"/>
        <v>4.339542834630538E-2</v>
      </c>
      <c r="BK1374" s="14">
        <f t="shared" si="1732"/>
        <v>8.0081617735523539E-2</v>
      </c>
      <c r="BL1374" s="14">
        <f t="shared" si="1733"/>
        <v>0.70398583766255829</v>
      </c>
      <c r="BM1374" s="14">
        <f t="shared" si="1734"/>
        <v>0.74630054142850644</v>
      </c>
      <c r="BN1374" s="14">
        <f t="shared" si="1735"/>
        <v>0.17347277743936923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1.4117647058823499</v>
      </c>
      <c r="F1375" s="10">
        <f>VLOOKUP(B1375,home!$B$2:$E$405,3,FALSE)</f>
        <v>1.24</v>
      </c>
      <c r="G1375" s="10">
        <f>VLOOKUP(C1375,away!$B$2:$E$405,4,FALSE)</f>
        <v>0.79</v>
      </c>
      <c r="H1375" s="10">
        <f>VLOOKUP(A1375,away!$A$2:$E$405,3,FALSE)</f>
        <v>1.1323529411764699</v>
      </c>
      <c r="I1375" s="10">
        <f>VLOOKUP(C1375,away!$B$2:$E$405,3,FALSE)</f>
        <v>0.55000000000000004</v>
      </c>
      <c r="J1375" s="10">
        <f>VLOOKUP(B1375,home!$B$2:$E$405,4,FALSE)</f>
        <v>1.44</v>
      </c>
      <c r="K1375" s="12">
        <f t="shared" si="1680"/>
        <v>1.3829647058823502</v>
      </c>
      <c r="L1375" s="12">
        <f t="shared" si="1681"/>
        <v>0.89682352941176424</v>
      </c>
      <c r="M1375" s="13">
        <f t="shared" si="1682"/>
        <v>0.10230586919408256</v>
      </c>
      <c r="N1375" s="13">
        <f t="shared" si="1683"/>
        <v>0.14148540630003259</v>
      </c>
      <c r="O1375" s="13">
        <f t="shared" si="1684"/>
        <v>9.1750310690175405E-2</v>
      </c>
      <c r="P1375" s="13">
        <f t="shared" si="1685"/>
        <v>0.12688744143825267</v>
      </c>
      <c r="Q1375" s="13">
        <f t="shared" si="1686"/>
        <v>9.7834661655184701E-2</v>
      </c>
      <c r="R1375" s="13">
        <f t="shared" si="1687"/>
        <v>4.1141918728894514E-2</v>
      </c>
      <c r="S1375" s="13">
        <f t="shared" si="1688"/>
        <v>3.9343839511793287E-2</v>
      </c>
      <c r="T1375" s="13">
        <f t="shared" si="1689"/>
        <v>8.7740426564408544E-2</v>
      </c>
      <c r="U1375" s="13">
        <f t="shared" si="1690"/>
        <v>5.6897821534341156E-2</v>
      </c>
      <c r="V1375" s="13">
        <f t="shared" si="1691"/>
        <v>5.4219102115984725E-3</v>
      </c>
      <c r="W1375" s="13">
        <f t="shared" si="1692"/>
        <v>4.5100628027020591E-2</v>
      </c>
      <c r="X1375" s="13">
        <f t="shared" si="1693"/>
        <v>4.0447304405879743E-2</v>
      </c>
      <c r="Y1375" s="13">
        <f t="shared" si="1694"/>
        <v>1.8137047146236533E-2</v>
      </c>
      <c r="Z1375" s="13">
        <f t="shared" si="1695"/>
        <v>1.2299013587073049E-2</v>
      </c>
      <c r="AA1375" s="13">
        <f t="shared" si="1696"/>
        <v>1.7009101708089509E-2</v>
      </c>
      <c r="AB1375" s="13">
        <f t="shared" si="1697"/>
        <v>1.1761493670525496E-2</v>
      </c>
      <c r="AC1375" s="13">
        <f t="shared" si="1698"/>
        <v>4.2029132827201574E-4</v>
      </c>
      <c r="AD1375" s="13">
        <f t="shared" si="1699"/>
        <v>1.5593144193624444E-2</v>
      </c>
      <c r="AE1375" s="13">
        <f t="shared" si="1700"/>
        <v>1.3984298610352833E-2</v>
      </c>
      <c r="AF1375" s="13">
        <f t="shared" si="1701"/>
        <v>6.2707240180423281E-3</v>
      </c>
      <c r="AG1375" s="13">
        <f t="shared" si="1702"/>
        <v>1.874577615275947E-3</v>
      </c>
      <c r="AH1375" s="13">
        <f t="shared" si="1703"/>
        <v>2.7575111933605232E-3</v>
      </c>
      <c r="AI1375" s="13">
        <f t="shared" si="1704"/>
        <v>3.8135406564931244E-3</v>
      </c>
      <c r="AJ1375" s="13">
        <f t="shared" si="1705"/>
        <v>2.6369960661886999E-3</v>
      </c>
      <c r="AK1375" s="13">
        <f t="shared" si="1706"/>
        <v>1.2156241630298568E-3</v>
      </c>
      <c r="AL1375" s="13">
        <f t="shared" si="1707"/>
        <v>2.085107793843188E-5</v>
      </c>
      <c r="AM1375" s="13">
        <f t="shared" si="1708"/>
        <v>4.3129536147033798E-3</v>
      </c>
      <c r="AN1375" s="13">
        <f t="shared" si="1709"/>
        <v>3.8679582829275112E-3</v>
      </c>
      <c r="AO1375" s="13">
        <f t="shared" si="1710"/>
        <v>1.7344379994562588E-3</v>
      </c>
      <c r="AP1375" s="13">
        <f t="shared" si="1711"/>
        <v>5.184949360727473E-4</v>
      </c>
      <c r="AQ1375" s="13">
        <f t="shared" si="1712"/>
        <v>1.1624961463772206E-4</v>
      </c>
      <c r="AR1375" s="13">
        <f t="shared" si="1713"/>
        <v>4.9460018416440615E-4</v>
      </c>
      <c r="AS1375" s="13">
        <f t="shared" si="1714"/>
        <v>6.8401459822228414E-4</v>
      </c>
      <c r="AT1375" s="13">
        <f t="shared" si="1715"/>
        <v>4.7298402382485769E-4</v>
      </c>
      <c r="AU1375" s="13">
        <f t="shared" si="1716"/>
        <v>2.1804007046533164E-4</v>
      </c>
      <c r="AV1375" s="13">
        <f t="shared" si="1717"/>
        <v>7.538543048041352E-5</v>
      </c>
      <c r="AW1375" s="13">
        <f t="shared" si="1718"/>
        <v>7.1836324187000039E-7</v>
      </c>
      <c r="AX1375" s="13">
        <f t="shared" si="1719"/>
        <v>9.9411043787374625E-4</v>
      </c>
      <c r="AY1375" s="13">
        <f t="shared" si="1720"/>
        <v>8.9154163151900748E-4</v>
      </c>
      <c r="AZ1375" s="13">
        <f t="shared" si="1721"/>
        <v>3.9977775629819939E-4</v>
      </c>
      <c r="BA1375" s="13">
        <f t="shared" si="1722"/>
        <v>1.1951003279455579E-4</v>
      </c>
      <c r="BB1375" s="13">
        <f t="shared" si="1723"/>
        <v>2.67948523527323E-5</v>
      </c>
      <c r="BC1375" s="13">
        <f t="shared" si="1724"/>
        <v>4.8060508114089001E-6</v>
      </c>
      <c r="BD1375" s="13">
        <f t="shared" si="1725"/>
        <v>7.392818046833853E-5</v>
      </c>
      <c r="BE1375" s="13">
        <f t="shared" si="1726"/>
        <v>1.022400643578131E-4</v>
      </c>
      <c r="BF1375" s="13">
        <f t="shared" si="1727"/>
        <v>7.0697200266997787E-5</v>
      </c>
      <c r="BG1375" s="13">
        <f t="shared" si="1728"/>
        <v>3.2590577591318074E-5</v>
      </c>
      <c r="BH1375" s="13">
        <f t="shared" si="1729"/>
        <v>1.1267904638278273E-5</v>
      </c>
      <c r="BI1375" s="13">
        <f t="shared" si="1730"/>
        <v>3.1166228847973747E-6</v>
      </c>
      <c r="BJ1375" s="14">
        <f t="shared" si="1731"/>
        <v>0.48145485374550556</v>
      </c>
      <c r="BK1375" s="14">
        <f t="shared" si="1732"/>
        <v>0.27529174439345644</v>
      </c>
      <c r="BL1375" s="14">
        <f t="shared" si="1733"/>
        <v>0.23122318326846311</v>
      </c>
      <c r="BM1375" s="14">
        <f t="shared" si="1734"/>
        <v>0.3979723637195986</v>
      </c>
      <c r="BN1375" s="14">
        <f t="shared" si="1735"/>
        <v>0.60140560800662246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1.4117647058823499</v>
      </c>
      <c r="F1376" s="10">
        <f>VLOOKUP(B1376,home!$B$2:$E$405,3,FALSE)</f>
        <v>0.71</v>
      </c>
      <c r="G1376" s="10">
        <f>VLOOKUP(C1376,away!$B$2:$E$405,4,FALSE)</f>
        <v>1.1000000000000001</v>
      </c>
      <c r="H1376" s="10">
        <f>VLOOKUP(A1376,away!$A$2:$E$405,3,FALSE)</f>
        <v>1.1323529411764699</v>
      </c>
      <c r="I1376" s="10">
        <f>VLOOKUP(C1376,away!$B$2:$E$405,3,FALSE)</f>
        <v>0.55000000000000004</v>
      </c>
      <c r="J1376" s="10">
        <f>VLOOKUP(B1376,home!$B$2:$E$405,4,FALSE)</f>
        <v>1.18</v>
      </c>
      <c r="K1376" s="12">
        <f t="shared" si="1680"/>
        <v>1.1025882352941154</v>
      </c>
      <c r="L1376" s="12">
        <f t="shared" si="1681"/>
        <v>0.73489705882352896</v>
      </c>
      <c r="M1376" s="13">
        <f t="shared" si="1682"/>
        <v>0.15921730780427149</v>
      </c>
      <c r="N1376" s="13">
        <f t="shared" si="1683"/>
        <v>0.17555113044019169</v>
      </c>
      <c r="O1376" s="13">
        <f t="shared" si="1684"/>
        <v>0.11700833121915961</v>
      </c>
      <c r="P1376" s="13">
        <f t="shared" si="1685"/>
        <v>0.12901200943364255</v>
      </c>
      <c r="Q1376" s="13">
        <f t="shared" si="1686"/>
        <v>9.6780305557969015E-2</v>
      </c>
      <c r="R1376" s="13">
        <f t="shared" si="1687"/>
        <v>4.2994539235404847E-2</v>
      </c>
      <c r="S1376" s="13">
        <f t="shared" si="1688"/>
        <v>2.6134248229104505E-2</v>
      </c>
      <c r="T1376" s="13">
        <f t="shared" si="1689"/>
        <v>7.1123561906593871E-2</v>
      </c>
      <c r="U1376" s="13">
        <f t="shared" si="1690"/>
        <v>4.740527314284864E-2</v>
      </c>
      <c r="V1376" s="13">
        <f t="shared" si="1691"/>
        <v>2.3529211083140049E-3</v>
      </c>
      <c r="W1376" s="13">
        <f t="shared" si="1692"/>
        <v>3.5569608772128766E-2</v>
      </c>
      <c r="X1376" s="13">
        <f t="shared" si="1693"/>
        <v>2.6140000870141025E-2</v>
      </c>
      <c r="Y1376" s="13">
        <f t="shared" si="1694"/>
        <v>9.6051048785555631E-3</v>
      </c>
      <c r="Z1376" s="13">
        <f t="shared" si="1695"/>
        <v>1.0532186809857283E-2</v>
      </c>
      <c r="AA1376" s="13">
        <f t="shared" si="1696"/>
        <v>1.1612665268468502E-2</v>
      </c>
      <c r="AB1376" s="13">
        <f t="shared" si="1697"/>
        <v>6.4019940527109756E-3</v>
      </c>
      <c r="AC1376" s="13">
        <f t="shared" si="1698"/>
        <v>1.1915910886537714E-4</v>
      </c>
      <c r="AD1376" s="13">
        <f t="shared" si="1699"/>
        <v>9.8046580415408896E-3</v>
      </c>
      <c r="AE1376" s="13">
        <f t="shared" si="1700"/>
        <v>7.2054143574988624E-3</v>
      </c>
      <c r="AF1376" s="13">
        <f t="shared" si="1701"/>
        <v>2.6476189094653702E-3</v>
      </c>
      <c r="AG1376" s="13">
        <f t="shared" si="1702"/>
        <v>6.485757831505535E-4</v>
      </c>
      <c r="AH1376" s="13">
        <f t="shared" si="1703"/>
        <v>1.9350182773860203E-3</v>
      </c>
      <c r="AI1376" s="13">
        <f t="shared" si="1704"/>
        <v>2.1335283877249116E-3</v>
      </c>
      <c r="AJ1376" s="13">
        <f t="shared" si="1705"/>
        <v>1.1762016499857547E-3</v>
      </c>
      <c r="AK1376" s="13">
        <f t="shared" si="1706"/>
        <v>4.3228870053593993E-4</v>
      </c>
      <c r="AL1376" s="13">
        <f t="shared" si="1707"/>
        <v>3.8621318973544509E-6</v>
      </c>
      <c r="AM1376" s="13">
        <f t="shared" si="1708"/>
        <v>2.1621001215369638E-3</v>
      </c>
      <c r="AN1376" s="13">
        <f t="shared" si="1709"/>
        <v>1.5889210201995092E-3</v>
      </c>
      <c r="AO1376" s="13">
        <f t="shared" si="1710"/>
        <v>5.8384669222375006E-4</v>
      </c>
      <c r="AP1376" s="13">
        <f t="shared" si="1711"/>
        <v>1.4302240563969341E-4</v>
      </c>
      <c r="AQ1376" s="13">
        <f t="shared" si="1712"/>
        <v>2.6276686312619089E-5</v>
      </c>
      <c r="AR1376" s="13">
        <f t="shared" si="1713"/>
        <v>2.8440784816415163E-4</v>
      </c>
      <c r="AS1376" s="13">
        <f t="shared" si="1714"/>
        <v>3.135847474111087E-4</v>
      </c>
      <c r="AT1376" s="13">
        <f t="shared" si="1715"/>
        <v>1.7287742663158265E-4</v>
      </c>
      <c r="AU1376" s="13">
        <f t="shared" si="1716"/>
        <v>6.353753891730153E-5</v>
      </c>
      <c r="AV1376" s="13">
        <f t="shared" si="1717"/>
        <v>1.7513935727439675E-5</v>
      </c>
      <c r="AW1376" s="13">
        <f t="shared" si="1718"/>
        <v>8.6928956064804753E-8</v>
      </c>
      <c r="AX1376" s="13">
        <f t="shared" si="1719"/>
        <v>3.9731769292243921E-4</v>
      </c>
      <c r="AY1376" s="13">
        <f t="shared" si="1720"/>
        <v>2.9198760394725062E-4</v>
      </c>
      <c r="AZ1376" s="13">
        <f t="shared" si="1721"/>
        <v>1.0729041567688195E-4</v>
      </c>
      <c r="BA1376" s="13">
        <f t="shared" si="1722"/>
        <v>2.6282470306964804E-5</v>
      </c>
      <c r="BB1376" s="13">
        <f t="shared" si="1723"/>
        <v>4.8287275318012907E-6</v>
      </c>
      <c r="BC1376" s="13">
        <f t="shared" si="1724"/>
        <v>7.0972353219619356E-7</v>
      </c>
      <c r="BD1376" s="13">
        <f t="shared" si="1725"/>
        <v>3.4835081853693956E-5</v>
      </c>
      <c r="BE1376" s="13">
        <f t="shared" si="1726"/>
        <v>3.8408751427390487E-5</v>
      </c>
      <c r="BF1376" s="13">
        <f t="shared" si="1727"/>
        <v>2.1174518728088408E-5</v>
      </c>
      <c r="BG1376" s="13">
        <f t="shared" si="1728"/>
        <v>7.7822584125350626E-6</v>
      </c>
      <c r="BH1376" s="13">
        <f t="shared" si="1729"/>
        <v>2.1451566424199558E-6</v>
      </c>
      <c r="BI1376" s="13">
        <f t="shared" si="1730"/>
        <v>4.7304489535905332E-7</v>
      </c>
      <c r="BJ1376" s="14">
        <f t="shared" si="1731"/>
        <v>0.44040856307706566</v>
      </c>
      <c r="BK1376" s="14">
        <f t="shared" si="1732"/>
        <v>0.31713149542004254</v>
      </c>
      <c r="BL1376" s="14">
        <f t="shared" si="1733"/>
        <v>0.23205658024303627</v>
      </c>
      <c r="BM1376" s="14">
        <f t="shared" si="1734"/>
        <v>0.27927330118437149</v>
      </c>
      <c r="BN1376" s="14">
        <f t="shared" si="1735"/>
        <v>0.7205636236906392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1.4117647058823499</v>
      </c>
      <c r="F1377" s="10">
        <f>VLOOKUP(B1377,home!$B$2:$E$405,3,FALSE)</f>
        <v>1.5</v>
      </c>
      <c r="G1377" s="10">
        <f>VLOOKUP(C1377,away!$B$2:$E$405,4,FALSE)</f>
        <v>1.51</v>
      </c>
      <c r="H1377" s="10">
        <f>VLOOKUP(A1377,away!$A$2:$E$405,3,FALSE)</f>
        <v>1.1323529411764699</v>
      </c>
      <c r="I1377" s="10">
        <f>VLOOKUP(C1377,away!$B$2:$E$405,3,FALSE)</f>
        <v>0.89</v>
      </c>
      <c r="J1377" s="10">
        <f>VLOOKUP(B1377,home!$B$2:$E$405,4,FALSE)</f>
        <v>1.57</v>
      </c>
      <c r="K1377" s="12">
        <f t="shared" si="1680"/>
        <v>3.1976470588235228</v>
      </c>
      <c r="L1377" s="12">
        <f t="shared" si="1681"/>
        <v>1.5822367647058815</v>
      </c>
      <c r="M1377" s="13">
        <f t="shared" si="1682"/>
        <v>8.3969744416811185E-3</v>
      </c>
      <c r="N1377" s="13">
        <f t="shared" si="1683"/>
        <v>2.6850560626457923E-2</v>
      </c>
      <c r="O1377" s="13">
        <f t="shared" si="1684"/>
        <v>1.3286001673923509E-2</v>
      </c>
      <c r="P1377" s="13">
        <f t="shared" si="1685"/>
        <v>4.2483944176145913E-2</v>
      </c>
      <c r="Q1377" s="13">
        <f t="shared" si="1686"/>
        <v>4.2929308107477943E-2</v>
      </c>
      <c r="R1377" s="13">
        <f t="shared" si="1687"/>
        <v>1.051080015221283E-2</v>
      </c>
      <c r="S1377" s="13">
        <f t="shared" si="1688"/>
        <v>5.3736185732647497E-2</v>
      </c>
      <c r="T1377" s="13">
        <f t="shared" si="1689"/>
        <v>6.7924329571037875E-2</v>
      </c>
      <c r="U1377" s="13">
        <f t="shared" si="1690"/>
        <v>3.3609829192605196E-2</v>
      </c>
      <c r="V1377" s="13">
        <f t="shared" si="1691"/>
        <v>3.020830274788237E-2</v>
      </c>
      <c r="W1377" s="13">
        <f t="shared" si="1692"/>
        <v>4.5757591935735212E-2</v>
      </c>
      <c r="X1377" s="13">
        <f t="shared" si="1693"/>
        <v>7.2399344225129614E-2</v>
      </c>
      <c r="Y1377" s="13">
        <f t="shared" si="1694"/>
        <v>5.7276452086798262E-2</v>
      </c>
      <c r="Z1377" s="13">
        <f t="shared" si="1695"/>
        <v>5.543524809102438E-3</v>
      </c>
      <c r="AA1377" s="13">
        <f t="shared" si="1696"/>
        <v>1.7726235801341642E-2</v>
      </c>
      <c r="AB1377" s="13">
        <f t="shared" si="1697"/>
        <v>2.8341122887086175E-2</v>
      </c>
      <c r="AC1377" s="13">
        <f t="shared" si="1698"/>
        <v>9.5523085168237494E-3</v>
      </c>
      <c r="AD1377" s="13">
        <f t="shared" si="1699"/>
        <v>3.657915731803766E-2</v>
      </c>
      <c r="AE1377" s="13">
        <f t="shared" si="1700"/>
        <v>5.7876887530559383E-2</v>
      </c>
      <c r="AF1377" s="13">
        <f t="shared" si="1701"/>
        <v>4.5787469638799226E-2</v>
      </c>
      <c r="AG1377" s="13">
        <f t="shared" si="1702"/>
        <v>2.4148872608454153E-2</v>
      </c>
      <c r="AH1377" s="13">
        <f t="shared" si="1703"/>
        <v>2.1927921897552582E-3</v>
      </c>
      <c r="AI1377" s="13">
        <f t="shared" si="1704"/>
        <v>7.011775496182095E-3</v>
      </c>
      <c r="AJ1377" s="13">
        <f t="shared" si="1705"/>
        <v>1.1210591646248763E-2</v>
      </c>
      <c r="AK1377" s="13">
        <f t="shared" si="1706"/>
        <v>1.1949171801766302E-2</v>
      </c>
      <c r="AL1377" s="13">
        <f t="shared" si="1707"/>
        <v>1.9331712611516099E-3</v>
      </c>
      <c r="AM1377" s="13">
        <f t="shared" si="1708"/>
        <v>2.3393446962453216E-2</v>
      </c>
      <c r="AN1377" s="13">
        <f t="shared" si="1709"/>
        <v>3.7013971837190608E-2</v>
      </c>
      <c r="AO1377" s="13">
        <f t="shared" si="1710"/>
        <v>2.9282433524295541E-2</v>
      </c>
      <c r="AP1377" s="13">
        <f t="shared" si="1711"/>
        <v>1.5443914294065471E-2</v>
      </c>
      <c r="AQ1377" s="13">
        <f t="shared" si="1712"/>
        <v>6.1089822467592699E-3</v>
      </c>
      <c r="AR1377" s="13">
        <f t="shared" si="1713"/>
        <v>6.939032839981368E-4</v>
      </c>
      <c r="AS1377" s="13">
        <f t="shared" si="1714"/>
        <v>2.2188577951846259E-3</v>
      </c>
      <c r="AT1377" s="13">
        <f t="shared" si="1715"/>
        <v>3.547562051359884E-3</v>
      </c>
      <c r="AU1377" s="13">
        <f t="shared" si="1716"/>
        <v>3.7812837865082911E-3</v>
      </c>
      <c r="AV1377" s="13">
        <f t="shared" si="1717"/>
        <v>3.0228027446263278E-3</v>
      </c>
      <c r="AW1377" s="13">
        <f t="shared" si="1718"/>
        <v>2.7168760642464867E-4</v>
      </c>
      <c r="AX1377" s="13">
        <f t="shared" si="1719"/>
        <v>1.2467331145872096E-2</v>
      </c>
      <c r="AY1377" s="13">
        <f t="shared" si="1720"/>
        <v>1.9726269696761535E-2</v>
      </c>
      <c r="AZ1377" s="13">
        <f t="shared" si="1721"/>
        <v>1.5605814572359822E-2</v>
      </c>
      <c r="BA1377" s="13">
        <f t="shared" si="1722"/>
        <v>8.2306978531901664E-3</v>
      </c>
      <c r="BB1377" s="13">
        <f t="shared" si="1723"/>
        <v>3.2557281856258149E-3</v>
      </c>
      <c r="BC1377" s="13">
        <f t="shared" si="1724"/>
        <v>1.0302665662372673E-3</v>
      </c>
      <c r="BD1377" s="13">
        <f t="shared" si="1725"/>
        <v>1.8298654784866644E-4</v>
      </c>
      <c r="BE1377" s="13">
        <f t="shared" si="1726"/>
        <v>5.8512639653255814E-4</v>
      </c>
      <c r="BF1377" s="13">
        <f t="shared" si="1727"/>
        <v>9.3551385045617067E-4</v>
      </c>
      <c r="BG1377" s="13">
        <f t="shared" si="1728"/>
        <v>9.9714770413328086E-4</v>
      </c>
      <c r="BH1377" s="13">
        <f t="shared" si="1729"/>
        <v>7.9713160583360352E-4</v>
      </c>
      <c r="BI1377" s="13">
        <f t="shared" si="1730"/>
        <v>5.0978910697781882E-4</v>
      </c>
      <c r="BJ1377" s="14">
        <f t="shared" si="1731"/>
        <v>0.64908883053329802</v>
      </c>
      <c r="BK1377" s="14">
        <f t="shared" si="1732"/>
        <v>0.16603715657309379</v>
      </c>
      <c r="BL1377" s="14">
        <f t="shared" si="1733"/>
        <v>0.15311042571458117</v>
      </c>
      <c r="BM1377" s="14">
        <f t="shared" si="1734"/>
        <v>0.8098677663618391</v>
      </c>
      <c r="BN1377" s="14">
        <f t="shared" si="1735"/>
        <v>0.14445758917789925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1.4117647058823499</v>
      </c>
      <c r="F1378" s="10">
        <f>VLOOKUP(B1378,home!$B$2:$E$405,3,FALSE)</f>
        <v>0.55000000000000004</v>
      </c>
      <c r="G1378" s="10">
        <f>VLOOKUP(C1378,away!$B$2:$E$405,4,FALSE)</f>
        <v>1.1499999999999999</v>
      </c>
      <c r="H1378" s="10">
        <f>VLOOKUP(A1378,away!$A$2:$E$405,3,FALSE)</f>
        <v>1.1323529411764699</v>
      </c>
      <c r="I1378" s="10">
        <f>VLOOKUP(C1378,away!$B$2:$E$405,3,FALSE)</f>
        <v>0.44</v>
      </c>
      <c r="J1378" s="10">
        <f>VLOOKUP(B1378,home!$B$2:$E$405,4,FALSE)</f>
        <v>0.88</v>
      </c>
      <c r="K1378" s="12">
        <f t="shared" si="1680"/>
        <v>0.89294117647058624</v>
      </c>
      <c r="L1378" s="12">
        <f t="shared" si="1681"/>
        <v>0.43844705882352919</v>
      </c>
      <c r="M1378" s="13">
        <f t="shared" si="1682"/>
        <v>0.26411035936322985</v>
      </c>
      <c r="N1378" s="13">
        <f t="shared" si="1683"/>
        <v>0.23583501500787177</v>
      </c>
      <c r="O1378" s="13">
        <f t="shared" si="1684"/>
        <v>0.11579841026763345</v>
      </c>
      <c r="P1378" s="13">
        <f t="shared" si="1685"/>
        <v>0.10340116869780423</v>
      </c>
      <c r="Q1378" s="13">
        <f t="shared" si="1686"/>
        <v>0.10529339787704367</v>
      </c>
      <c r="R1378" s="13">
        <f t="shared" si="1687"/>
        <v>2.5385736199142129E-2</v>
      </c>
      <c r="S1378" s="13">
        <f t="shared" si="1688"/>
        <v>1.0120581519265003E-2</v>
      </c>
      <c r="T1378" s="13">
        <f t="shared" si="1689"/>
        <v>4.6165580612725424E-2</v>
      </c>
      <c r="U1378" s="13">
        <f t="shared" si="1690"/>
        <v>2.2667969147233919E-2</v>
      </c>
      <c r="V1378" s="13">
        <f t="shared" si="1691"/>
        <v>4.4025365403078069E-4</v>
      </c>
      <c r="W1378" s="13">
        <f t="shared" si="1692"/>
        <v>3.134027019163764E-2</v>
      </c>
      <c r="X1378" s="13">
        <f t="shared" si="1693"/>
        <v>1.3741049288258245E-2</v>
      </c>
      <c r="Y1378" s="13">
        <f t="shared" si="1694"/>
        <v>3.0123613227929888E-3</v>
      </c>
      <c r="Z1378" s="13">
        <f t="shared" si="1695"/>
        <v>3.7101004575279552E-3</v>
      </c>
      <c r="AA1378" s="13">
        <f t="shared" si="1696"/>
        <v>3.3129014673690727E-3</v>
      </c>
      <c r="AB1378" s="13">
        <f t="shared" si="1697"/>
        <v>1.4791130669018354E-3</v>
      </c>
      <c r="AC1378" s="13">
        <f t="shared" si="1698"/>
        <v>1.0772661109359934E-5</v>
      </c>
      <c r="AD1378" s="13">
        <f t="shared" si="1699"/>
        <v>6.996254433956739E-3</v>
      </c>
      <c r="AE1378" s="13">
        <f t="shared" si="1700"/>
        <v>3.0674871793494067E-3</v>
      </c>
      <c r="AF1378" s="13">
        <f t="shared" si="1701"/>
        <v>6.7246536588231557E-4</v>
      </c>
      <c r="AG1378" s="13">
        <f t="shared" si="1702"/>
        <v>9.8280153943929924E-5</v>
      </c>
      <c r="AH1378" s="13">
        <f t="shared" si="1703"/>
        <v>4.0667065838574038E-4</v>
      </c>
      <c r="AI1378" s="13">
        <f t="shared" si="1704"/>
        <v>3.6313297613503088E-4</v>
      </c>
      <c r="AJ1378" s="13">
        <f t="shared" si="1705"/>
        <v>1.6212819346263986E-4</v>
      </c>
      <c r="AK1378" s="13">
        <f t="shared" si="1706"/>
        <v>4.8256979936526828E-5</v>
      </c>
      <c r="AL1378" s="13">
        <f t="shared" si="1707"/>
        <v>1.6870307569590671E-7</v>
      </c>
      <c r="AM1378" s="13">
        <f t="shared" si="1708"/>
        <v>1.2494487330289776E-3</v>
      </c>
      <c r="AN1378" s="13">
        <f t="shared" si="1709"/>
        <v>5.4781712214734002E-4</v>
      </c>
      <c r="AO1378" s="13">
        <f t="shared" si="1710"/>
        <v>1.2009440298933566E-4</v>
      </c>
      <c r="AP1378" s="13">
        <f t="shared" si="1711"/>
        <v>1.7551679257280629E-5</v>
      </c>
      <c r="AQ1378" s="13">
        <f t="shared" si="1712"/>
        <v>1.9238705369421583E-6</v>
      </c>
      <c r="AR1378" s="13">
        <f t="shared" si="1713"/>
        <v>3.5660710815811221E-5</v>
      </c>
      <c r="AS1378" s="13">
        <f t="shared" si="1714"/>
        <v>3.1842917069647832E-5</v>
      </c>
      <c r="AT1378" s="13">
        <f t="shared" si="1715"/>
        <v>1.421692591521332E-5</v>
      </c>
      <c r="AU1378" s="13">
        <f t="shared" si="1716"/>
        <v>4.2316261841752507E-6</v>
      </c>
      <c r="AV1378" s="13">
        <f t="shared" si="1717"/>
        <v>9.446483158202962E-7</v>
      </c>
      <c r="AW1378" s="13">
        <f t="shared" si="1718"/>
        <v>1.8346807784704298E-9</v>
      </c>
      <c r="AX1378" s="13">
        <f t="shared" si="1719"/>
        <v>1.8594737026842969E-4</v>
      </c>
      <c r="AY1378" s="13">
        <f t="shared" si="1720"/>
        <v>8.1528077590162739E-5</v>
      </c>
      <c r="AZ1378" s="13">
        <f t="shared" si="1721"/>
        <v>1.7872872915471667E-5</v>
      </c>
      <c r="BA1378" s="13">
        <f t="shared" si="1722"/>
        <v>2.612102854171757E-6</v>
      </c>
      <c r="BB1378" s="13">
        <f t="shared" si="1723"/>
        <v>2.8631720343903809E-7</v>
      </c>
      <c r="BC1378" s="13">
        <f t="shared" si="1724"/>
        <v>2.510698714768487E-8</v>
      </c>
      <c r="BD1378" s="13">
        <f t="shared" si="1725"/>
        <v>2.6058889621248076E-6</v>
      </c>
      <c r="BE1378" s="13">
        <f t="shared" si="1726"/>
        <v>2.3269055555914404E-6</v>
      </c>
      <c r="BF1378" s="13">
        <f t="shared" si="1727"/>
        <v>1.0388948921728818E-6</v>
      </c>
      <c r="BG1378" s="13">
        <f t="shared" si="1728"/>
        <v>3.0922400908204541E-7</v>
      </c>
      <c r="BH1378" s="13">
        <f t="shared" si="1729"/>
        <v>6.9029712615668192E-8</v>
      </c>
      <c r="BI1378" s="13">
        <f t="shared" si="1730"/>
        <v>1.2327894558892249E-8</v>
      </c>
      <c r="BJ1378" s="14">
        <f t="shared" si="1731"/>
        <v>0.44844726908924087</v>
      </c>
      <c r="BK1378" s="14">
        <f t="shared" si="1732"/>
        <v>0.37816483267610507</v>
      </c>
      <c r="BL1378" s="14">
        <f t="shared" si="1733"/>
        <v>0.16971757805552715</v>
      </c>
      <c r="BM1378" s="14">
        <f t="shared" si="1734"/>
        <v>0.15013416662276649</v>
      </c>
      <c r="BN1378" s="14">
        <f t="shared" si="1735"/>
        <v>0.84982408741272519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1.4117647058823499</v>
      </c>
      <c r="F1379" s="10">
        <f>VLOOKUP(B1379,home!$B$2:$E$405,3,FALSE)</f>
        <v>1.65</v>
      </c>
      <c r="G1379" s="10">
        <f>VLOOKUP(C1379,away!$B$2:$E$405,4,FALSE)</f>
        <v>1.06</v>
      </c>
      <c r="H1379" s="10">
        <f>VLOOKUP(A1379,away!$A$2:$E$405,3,FALSE)</f>
        <v>1.1323529411764699</v>
      </c>
      <c r="I1379" s="10">
        <f>VLOOKUP(C1379,away!$B$2:$E$405,3,FALSE)</f>
        <v>0.97</v>
      </c>
      <c r="J1379" s="10">
        <f>VLOOKUP(B1379,home!$B$2:$E$405,4,FALSE)</f>
        <v>0.88</v>
      </c>
      <c r="K1379" s="12">
        <f t="shared" si="1680"/>
        <v>2.4691764705882298</v>
      </c>
      <c r="L1379" s="12">
        <f t="shared" si="1681"/>
        <v>0.9665764705882347</v>
      </c>
      <c r="M1379" s="13">
        <f t="shared" si="1682"/>
        <v>3.2201155525954026E-2</v>
      </c>
      <c r="N1379" s="13">
        <f t="shared" si="1683"/>
        <v>7.9510335550437836E-2</v>
      </c>
      <c r="O1379" s="13">
        <f t="shared" si="1684"/>
        <v>3.1124879257139471E-2</v>
      </c>
      <c r="P1379" s="13">
        <f t="shared" si="1685"/>
        <v>7.6852819511628451E-2</v>
      </c>
      <c r="Q1379" s="13">
        <f t="shared" si="1686"/>
        <v>9.8162524854857991E-2</v>
      </c>
      <c r="R1379" s="13">
        <f t="shared" si="1687"/>
        <v>1.5042287969925412E-2</v>
      </c>
      <c r="S1379" s="13">
        <f t="shared" si="1688"/>
        <v>4.5855154655292066E-2</v>
      </c>
      <c r="T1379" s="13">
        <f t="shared" si="1689"/>
        <v>9.4881586818238495E-2</v>
      </c>
      <c r="U1379" s="13">
        <f t="shared" si="1690"/>
        <v>3.7142063519152224E-2</v>
      </c>
      <c r="V1379" s="13">
        <f t="shared" si="1691"/>
        <v>1.21600119514019E-2</v>
      </c>
      <c r="W1379" s="13">
        <f t="shared" si="1692"/>
        <v>8.0793532221715869E-2</v>
      </c>
      <c r="X1379" s="13">
        <f t="shared" si="1693"/>
        <v>7.8093127221222941E-2</v>
      </c>
      <c r="Y1379" s="13">
        <f t="shared" si="1694"/>
        <v>3.7741489643343833E-2</v>
      </c>
      <c r="Z1379" s="13">
        <f t="shared" si="1695"/>
        <v>4.8465072051807898E-3</v>
      </c>
      <c r="AA1379" s="13">
        <f t="shared" si="1696"/>
        <v>1.196688155556873E-2</v>
      </c>
      <c r="AB1379" s="13">
        <f t="shared" si="1697"/>
        <v>1.4774171181663291E-2</v>
      </c>
      <c r="AC1379" s="13">
        <f t="shared" si="1698"/>
        <v>1.8138541701692699E-3</v>
      </c>
      <c r="AD1379" s="13">
        <f t="shared" si="1699"/>
        <v>4.9873372184393215E-2</v>
      </c>
      <c r="AE1379" s="13">
        <f t="shared" si="1700"/>
        <v>4.8206428062324225E-2</v>
      </c>
      <c r="AF1379" s="13">
        <f t="shared" si="1701"/>
        <v>2.3297599548073492E-2</v>
      </c>
      <c r="AG1379" s="13">
        <f t="shared" si="1702"/>
        <v>7.5063038481183106E-3</v>
      </c>
      <c r="AH1379" s="13">
        <f t="shared" si="1703"/>
        <v>1.171129957266024E-3</v>
      </c>
      <c r="AI1379" s="13">
        <f t="shared" si="1704"/>
        <v>2.8917265344822656E-3</v>
      </c>
      <c r="AJ1379" s="13">
        <f t="shared" si="1705"/>
        <v>3.5700915591596271E-3</v>
      </c>
      <c r="AK1379" s="13">
        <f t="shared" si="1706"/>
        <v>2.9383953585741993E-3</v>
      </c>
      <c r="AL1379" s="13">
        <f t="shared" si="1707"/>
        <v>1.7316124826399827E-4</v>
      </c>
      <c r="AM1379" s="13">
        <f t="shared" si="1708"/>
        <v>2.4629231421318658E-2</v>
      </c>
      <c r="AN1379" s="13">
        <f t="shared" si="1709"/>
        <v>2.3806035580519039E-2</v>
      </c>
      <c r="AO1379" s="13">
        <f t="shared" si="1710"/>
        <v>1.1505176925058015E-2</v>
      </c>
      <c r="AP1379" s="13">
        <f t="shared" si="1711"/>
        <v>3.7068777685719256E-3</v>
      </c>
      <c r="AQ1379" s="13">
        <f t="shared" si="1712"/>
        <v>8.9574520761206045E-4</v>
      </c>
      <c r="AR1379" s="13">
        <f t="shared" si="1713"/>
        <v>2.2639733213886882E-4</v>
      </c>
      <c r="AS1379" s="13">
        <f t="shared" si="1714"/>
        <v>5.590149655212434E-4</v>
      </c>
      <c r="AT1379" s="13">
        <f t="shared" si="1715"/>
        <v>6.9015329978587244E-4</v>
      </c>
      <c r="AU1379" s="13">
        <f t="shared" si="1716"/>
        <v>5.6803676297670022E-4</v>
      </c>
      <c r="AV1379" s="13">
        <f t="shared" si="1717"/>
        <v>3.5064575239279299E-4</v>
      </c>
      <c r="AW1379" s="13">
        <f t="shared" si="1718"/>
        <v>1.1479859048773698E-5</v>
      </c>
      <c r="AX1379" s="13">
        <f t="shared" si="1719"/>
        <v>1.0135653119032051E-2</v>
      </c>
      <c r="AY1379" s="13">
        <f t="shared" si="1720"/>
        <v>9.7968838189006324E-3</v>
      </c>
      <c r="AZ1379" s="13">
        <f t="shared" si="1721"/>
        <v>4.7347186922179797E-3</v>
      </c>
      <c r="BA1379" s="13">
        <f t="shared" si="1722"/>
        <v>1.5254892275840658E-3</v>
      </c>
      <c r="BB1379" s="13">
        <f t="shared" si="1723"/>
        <v>3.6862549837964455E-4</v>
      </c>
      <c r="BC1379" s="13">
        <f t="shared" si="1724"/>
        <v>7.1260946638525209E-5</v>
      </c>
      <c r="BD1379" s="13">
        <f t="shared" si="1725"/>
        <v>3.6471722374896673E-5</v>
      </c>
      <c r="BE1379" s="13">
        <f t="shared" si="1726"/>
        <v>9.0055118729921149E-5</v>
      </c>
      <c r="BF1379" s="13">
        <f t="shared" si="1727"/>
        <v>1.1118099011197535E-4</v>
      </c>
      <c r="BG1379" s="13">
        <f t="shared" si="1728"/>
        <v>9.1508494920397381E-5</v>
      </c>
      <c r="BH1379" s="13">
        <f t="shared" si="1729"/>
        <v>5.6487655629096955E-5</v>
      </c>
      <c r="BI1379" s="13">
        <f t="shared" si="1730"/>
        <v>2.7895598031611407E-5</v>
      </c>
      <c r="BJ1379" s="14">
        <f t="shared" si="1731"/>
        <v>0.68924199815855913</v>
      </c>
      <c r="BK1379" s="14">
        <f t="shared" si="1732"/>
        <v>0.17885304088161033</v>
      </c>
      <c r="BL1379" s="14">
        <f t="shared" si="1733"/>
        <v>0.12342947458554462</v>
      </c>
      <c r="BM1379" s="14">
        <f t="shared" si="1734"/>
        <v>0.65369161420109978</v>
      </c>
      <c r="BN1379" s="14">
        <f t="shared" si="1735"/>
        <v>0.33289400266994318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1.4117647058823499</v>
      </c>
      <c r="F1380" s="10">
        <f>VLOOKUP(B1380,home!$B$2:$E$405,3,FALSE)</f>
        <v>0.53</v>
      </c>
      <c r="G1380" s="10">
        <f>VLOOKUP(C1380,away!$B$2:$E$405,4,FALSE)</f>
        <v>0.71</v>
      </c>
      <c r="H1380" s="10">
        <f>VLOOKUP(A1380,away!$A$2:$E$405,3,FALSE)</f>
        <v>1.1323529411764699</v>
      </c>
      <c r="I1380" s="10">
        <f>VLOOKUP(C1380,away!$B$2:$E$405,3,FALSE)</f>
        <v>1.97</v>
      </c>
      <c r="J1380" s="10">
        <f>VLOOKUP(B1380,home!$B$2:$E$405,4,FALSE)</f>
        <v>0.99</v>
      </c>
      <c r="K1380" s="12">
        <f t="shared" si="1680"/>
        <v>0.53124705882352818</v>
      </c>
      <c r="L1380" s="12">
        <f t="shared" si="1681"/>
        <v>2.2084279411764691</v>
      </c>
      <c r="M1380" s="13">
        <f t="shared" si="1682"/>
        <v>6.4591335666399838E-2</v>
      </c>
      <c r="N1380" s="13">
        <f t="shared" si="1683"/>
        <v>3.4313957098258178E-2</v>
      </c>
      <c r="O1380" s="13">
        <f t="shared" si="1684"/>
        <v>0.14264531044358564</v>
      </c>
      <c r="P1380" s="13">
        <f t="shared" si="1685"/>
        <v>7.5779901628123994E-2</v>
      </c>
      <c r="Q1380" s="13">
        <f t="shared" si="1686"/>
        <v>9.1145943925231895E-3</v>
      </c>
      <c r="R1380" s="13">
        <f t="shared" si="1687"/>
        <v>0.15751094463070309</v>
      </c>
      <c r="S1380" s="13">
        <f t="shared" si="1688"/>
        <v>2.2226640119455771E-2</v>
      </c>
      <c r="T1380" s="13">
        <f t="shared" si="1689"/>
        <v>2.0128924928938582E-2</v>
      </c>
      <c r="U1380" s="13">
        <f t="shared" si="1690"/>
        <v>8.3677226067576618E-2</v>
      </c>
      <c r="V1380" s="13">
        <f t="shared" si="1691"/>
        <v>2.8974175086049769E-3</v>
      </c>
      <c r="W1380" s="13">
        <f t="shared" si="1692"/>
        <v>1.614033821132456E-3</v>
      </c>
      <c r="X1380" s="13">
        <f t="shared" si="1693"/>
        <v>3.5644773885927395E-3</v>
      </c>
      <c r="Y1380" s="13">
        <f t="shared" si="1694"/>
        <v>3.9359457303299707E-3</v>
      </c>
      <c r="Z1380" s="13">
        <f t="shared" si="1695"/>
        <v>0.11595052372118148</v>
      </c>
      <c r="AA1380" s="13">
        <f t="shared" si="1696"/>
        <v>6.1598374695925405E-2</v>
      </c>
      <c r="AB1380" s="13">
        <f t="shared" si="1697"/>
        <v>1.6361977692760002E-2</v>
      </c>
      <c r="AC1380" s="13">
        <f t="shared" si="1698"/>
        <v>2.1245691422114619E-4</v>
      </c>
      <c r="AD1380" s="13">
        <f t="shared" si="1699"/>
        <v>2.1436268007957938E-4</v>
      </c>
      <c r="AE1380" s="13">
        <f t="shared" si="1700"/>
        <v>4.7340453223321564E-4</v>
      </c>
      <c r="AF1380" s="13">
        <f t="shared" si="1701"/>
        <v>5.2273989823170498E-4</v>
      </c>
      <c r="AG1380" s="13">
        <f t="shared" si="1702"/>
        <v>3.8481113240754704E-4</v>
      </c>
      <c r="AH1380" s="13">
        <f t="shared" si="1703"/>
        <v>6.4017094094975538E-2</v>
      </c>
      <c r="AI1380" s="13">
        <f t="shared" si="1704"/>
        <v>3.4008892952384809E-2</v>
      </c>
      <c r="AJ1380" s="13">
        <f t="shared" si="1705"/>
        <v>9.0335621773993211E-3</v>
      </c>
      <c r="AK1380" s="13">
        <f t="shared" si="1706"/>
        <v>1.5996844458142857E-3</v>
      </c>
      <c r="AL1380" s="13">
        <f t="shared" si="1707"/>
        <v>9.9703552458156483E-6</v>
      </c>
      <c r="AM1380" s="13">
        <f t="shared" si="1708"/>
        <v>2.2775908662761097E-5</v>
      </c>
      <c r="AN1380" s="13">
        <f t="shared" si="1709"/>
        <v>5.0298953076524804E-5</v>
      </c>
      <c r="AO1380" s="13">
        <f t="shared" si="1710"/>
        <v>5.5540806693060753E-5</v>
      </c>
      <c r="AP1380" s="13">
        <f t="shared" si="1711"/>
        <v>4.0885956458812134E-5</v>
      </c>
      <c r="AQ1380" s="13">
        <f t="shared" si="1712"/>
        <v>2.2573422161341311E-5</v>
      </c>
      <c r="AR1380" s="13">
        <f t="shared" si="1713"/>
        <v>2.8275427862453406E-2</v>
      </c>
      <c r="AS1380" s="13">
        <f t="shared" si="1714"/>
        <v>1.5021237888905217E-2</v>
      </c>
      <c r="AT1380" s="13">
        <f t="shared" si="1715"/>
        <v>3.9899942241847187E-3</v>
      </c>
      <c r="AU1380" s="13">
        <f t="shared" si="1716"/>
        <v>7.0655756544033249E-4</v>
      </c>
      <c r="AV1380" s="13">
        <f t="shared" si="1717"/>
        <v>9.3839157132422261E-5</v>
      </c>
      <c r="AW1380" s="13">
        <f t="shared" si="1718"/>
        <v>3.2492857333563866E-7</v>
      </c>
      <c r="AX1380" s="13">
        <f t="shared" si="1719"/>
        <v>2.0166057481875246E-6</v>
      </c>
      <c r="AY1380" s="13">
        <f t="shared" si="1720"/>
        <v>4.4535284806344088E-6</v>
      </c>
      <c r="AZ1380" s="13">
        <f t="shared" si="1721"/>
        <v>4.9176483667291086E-6</v>
      </c>
      <c r="BA1380" s="13">
        <f t="shared" si="1722"/>
        <v>3.6200906859884632E-6</v>
      </c>
      <c r="BB1380" s="13">
        <f t="shared" si="1723"/>
        <v>1.9986773551324033E-6</v>
      </c>
      <c r="BC1380" s="13">
        <f t="shared" si="1724"/>
        <v>8.8278698329421641E-7</v>
      </c>
      <c r="BD1380" s="13">
        <f t="shared" si="1725"/>
        <v>1.0407374156693622E-2</v>
      </c>
      <c r="BE1380" s="13">
        <f t="shared" si="1726"/>
        <v>5.5288869108194852E-3</v>
      </c>
      <c r="BF1380" s="13">
        <f t="shared" si="1727"/>
        <v>1.4686024549703768E-3</v>
      </c>
      <c r="BG1380" s="13">
        <f t="shared" si="1728"/>
        <v>2.6006357826134191E-4</v>
      </c>
      <c r="BH1380" s="13">
        <f t="shared" si="1729"/>
        <v>3.4539502764615072E-5</v>
      </c>
      <c r="BI1380" s="13">
        <f t="shared" si="1730"/>
        <v>3.6698018513857761E-6</v>
      </c>
      <c r="BJ1380" s="14">
        <f t="shared" si="1731"/>
        <v>7.447721598739962E-2</v>
      </c>
      <c r="BK1380" s="14">
        <f t="shared" si="1732"/>
        <v>0.16572217572053216</v>
      </c>
      <c r="BL1380" s="14">
        <f t="shared" si="1733"/>
        <v>0.63624326030460165</v>
      </c>
      <c r="BM1380" s="14">
        <f t="shared" si="1734"/>
        <v>0.50843300327421359</v>
      </c>
      <c r="BN1380" s="14">
        <f t="shared" si="1735"/>
        <v>0.48395604385959395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1.4117647058823499</v>
      </c>
      <c r="F1381" s="10">
        <f>VLOOKUP(B1381,home!$B$2:$E$405,3,FALSE)</f>
        <v>0.79</v>
      </c>
      <c r="G1381" s="10">
        <f>VLOOKUP(C1381,away!$B$2:$E$405,4,FALSE)</f>
        <v>0.71</v>
      </c>
      <c r="H1381" s="10">
        <f>VLOOKUP(A1381,away!$A$2:$E$405,3,FALSE)</f>
        <v>1.1323529411764699</v>
      </c>
      <c r="I1381" s="10">
        <f>VLOOKUP(C1381,away!$B$2:$E$405,3,FALSE)</f>
        <v>0.62</v>
      </c>
      <c r="J1381" s="10">
        <f>VLOOKUP(B1381,home!$B$2:$E$405,4,FALSE)</f>
        <v>1.47</v>
      </c>
      <c r="K1381" s="12">
        <f t="shared" si="1680"/>
        <v>0.79185882352941006</v>
      </c>
      <c r="L1381" s="12">
        <f t="shared" si="1681"/>
        <v>1.0320264705882345</v>
      </c>
      <c r="M1381" s="13">
        <f t="shared" si="1682"/>
        <v>0.16139745458529503</v>
      </c>
      <c r="N1381" s="13">
        <f t="shared" si="1683"/>
        <v>0.12780399850855309</v>
      </c>
      <c r="O1381" s="13">
        <f t="shared" si="1684"/>
        <v>0.16656644541758689</v>
      </c>
      <c r="P1381" s="13">
        <f t="shared" si="1685"/>
        <v>0.13189710950784606</v>
      </c>
      <c r="Q1381" s="13">
        <f t="shared" si="1686"/>
        <v>5.0601361950668666E-2</v>
      </c>
      <c r="R1381" s="13">
        <f t="shared" si="1687"/>
        <v>8.5950490391369996E-2</v>
      </c>
      <c r="S1381" s="13">
        <f t="shared" si="1688"/>
        <v>2.6947214782948876E-2</v>
      </c>
      <c r="T1381" s="13">
        <f t="shared" si="1689"/>
        <v>5.2221944980906362E-2</v>
      </c>
      <c r="U1381" s="13">
        <f t="shared" si="1690"/>
        <v>6.8060654203086102E-2</v>
      </c>
      <c r="V1381" s="13">
        <f t="shared" si="1691"/>
        <v>2.4468647898448375E-3</v>
      </c>
      <c r="W1381" s="13">
        <f t="shared" si="1692"/>
        <v>1.3356378314414117E-2</v>
      </c>
      <c r="X1381" s="13">
        <f t="shared" si="1693"/>
        <v>1.3784135971666034E-2</v>
      </c>
      <c r="Y1381" s="13">
        <f t="shared" si="1694"/>
        <v>7.1127965984734099E-3</v>
      </c>
      <c r="Z1381" s="13">
        <f t="shared" si="1695"/>
        <v>2.9567727081311179E-2</v>
      </c>
      <c r="AA1381" s="13">
        <f t="shared" si="1696"/>
        <v>2.3413465581045748E-2</v>
      </c>
      <c r="AB1381" s="13">
        <f t="shared" si="1697"/>
        <v>9.2700796548766101E-3</v>
      </c>
      <c r="AC1381" s="13">
        <f t="shared" si="1698"/>
        <v>1.2497656560256468E-4</v>
      </c>
      <c r="AD1381" s="13">
        <f t="shared" si="1699"/>
        <v>2.6440915046664214E-3</v>
      </c>
      <c r="AE1381" s="13">
        <f t="shared" si="1700"/>
        <v>2.7287724234732213E-3</v>
      </c>
      <c r="AF1381" s="13">
        <f t="shared" si="1701"/>
        <v>1.4080826866177858E-3</v>
      </c>
      <c r="AG1381" s="13">
        <f t="shared" si="1702"/>
        <v>4.8439286845551751E-4</v>
      </c>
      <c r="AH1381" s="13">
        <f t="shared" si="1703"/>
        <v>7.6286692557604348E-3</v>
      </c>
      <c r="AI1381" s="13">
        <f t="shared" si="1704"/>
        <v>6.0408290619614379E-3</v>
      </c>
      <c r="AJ1381" s="13">
        <f t="shared" si="1705"/>
        <v>2.3917418970735268E-3</v>
      </c>
      <c r="AK1381" s="13">
        <f t="shared" si="1706"/>
        <v>6.3130730826754756E-4</v>
      </c>
      <c r="AL1381" s="13">
        <f t="shared" si="1707"/>
        <v>4.0853302926123971E-6</v>
      </c>
      <c r="AM1381" s="13">
        <f t="shared" si="1708"/>
        <v>4.1874943763785212E-4</v>
      </c>
      <c r="AN1381" s="13">
        <f t="shared" si="1709"/>
        <v>4.321605041862005E-4</v>
      </c>
      <c r="AO1381" s="13">
        <f t="shared" si="1710"/>
        <v>2.2300053993145821E-4</v>
      </c>
      <c r="AP1381" s="13">
        <f t="shared" si="1711"/>
        <v>7.6714153388244486E-5</v>
      </c>
      <c r="AQ1381" s="13">
        <f t="shared" si="1712"/>
        <v>1.9792759241358605E-5</v>
      </c>
      <c r="AR1381" s="13">
        <f t="shared" si="1713"/>
        <v>1.5745977214614831E-3</v>
      </c>
      <c r="AS1381" s="13">
        <f t="shared" si="1714"/>
        <v>1.2468590992485797E-3</v>
      </c>
      <c r="AT1381" s="13">
        <f t="shared" si="1715"/>
        <v>4.9366818971896011E-4</v>
      </c>
      <c r="AU1381" s="13">
        <f t="shared" si="1716"/>
        <v>1.3030517064158313E-4</v>
      </c>
      <c r="AV1381" s="13">
        <f t="shared" si="1717"/>
        <v>2.5795824781010758E-5</v>
      </c>
      <c r="AW1381" s="13">
        <f t="shared" si="1718"/>
        <v>9.2739184071492625E-8</v>
      </c>
      <c r="AX1381" s="13">
        <f t="shared" si="1719"/>
        <v>5.526507284025191E-5</v>
      </c>
      <c r="AY1381" s="13">
        <f t="shared" si="1720"/>
        <v>5.7035018070126882E-5</v>
      </c>
      <c r="AZ1381" s="13">
        <f t="shared" si="1721"/>
        <v>2.9430824199424609E-5</v>
      </c>
      <c r="BA1381" s="13">
        <f t="shared" si="1722"/>
        <v>1.0124463208344994E-5</v>
      </c>
      <c r="BB1381" s="13">
        <f t="shared" si="1723"/>
        <v>2.6121785078771795E-6</v>
      </c>
      <c r="BC1381" s="13">
        <f t="shared" si="1724"/>
        <v>5.3916747320618531E-7</v>
      </c>
      <c r="BD1381" s="13">
        <f t="shared" si="1725"/>
        <v>2.7083775484602836E-4</v>
      </c>
      <c r="BE1381" s="13">
        <f t="shared" si="1726"/>
        <v>2.1446526591972277E-4</v>
      </c>
      <c r="BF1381" s="13">
        <f t="shared" si="1727"/>
        <v>8.4913106579556871E-5</v>
      </c>
      <c r="BG1381" s="13">
        <f t="shared" si="1728"/>
        <v>2.2413064226105107E-5</v>
      </c>
      <c r="BH1381" s="13">
        <f t="shared" si="1729"/>
        <v>4.4369956674431741E-6</v>
      </c>
      <c r="BI1381" s="13">
        <f t="shared" si="1730"/>
        <v>7.0269483384532836E-7</v>
      </c>
      <c r="BJ1381" s="14">
        <f t="shared" si="1731"/>
        <v>0.27347137992657911</v>
      </c>
      <c r="BK1381" s="14">
        <f t="shared" si="1732"/>
        <v>0.32287474057990012</v>
      </c>
      <c r="BL1381" s="14">
        <f t="shared" si="1733"/>
        <v>0.37402267765895264</v>
      </c>
      <c r="BM1381" s="14">
        <f t="shared" si="1734"/>
        <v>0.27566272260653724</v>
      </c>
      <c r="BN1381" s="14">
        <f t="shared" si="1735"/>
        <v>0.72421686036131983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1.4117647058823499</v>
      </c>
      <c r="F1382" s="10">
        <f>VLOOKUP(B1382,home!$B$2:$E$405,3,FALSE)</f>
        <v>1.1499999999999999</v>
      </c>
      <c r="G1382" s="10">
        <f>VLOOKUP(C1382,away!$B$2:$E$405,4,FALSE)</f>
        <v>0.71</v>
      </c>
      <c r="H1382" s="10">
        <f>VLOOKUP(A1382,away!$A$2:$E$405,3,FALSE)</f>
        <v>1.1323529411764699</v>
      </c>
      <c r="I1382" s="10">
        <f>VLOOKUP(C1382,away!$B$2:$E$405,3,FALSE)</f>
        <v>0.39</v>
      </c>
      <c r="J1382" s="10">
        <f>VLOOKUP(B1382,home!$B$2:$E$405,4,FALSE)</f>
        <v>1.21</v>
      </c>
      <c r="K1382" s="12">
        <f t="shared" si="1680"/>
        <v>1.1527058823529386</v>
      </c>
      <c r="L1382" s="12">
        <f t="shared" si="1681"/>
        <v>0.53435735294117614</v>
      </c>
      <c r="M1382" s="13">
        <f t="shared" si="1682"/>
        <v>0.1850622109004392</v>
      </c>
      <c r="N1382" s="13">
        <f t="shared" si="1683"/>
        <v>0.21332229910617642</v>
      </c>
      <c r="O1382" s="13">
        <f t="shared" si="1684"/>
        <v>9.8889353146200371E-2</v>
      </c>
      <c r="P1382" s="13">
        <f t="shared" si="1685"/>
        <v>0.11399033907370225</v>
      </c>
      <c r="Q1382" s="13">
        <f t="shared" si="1686"/>
        <v>0.12294893450837129</v>
      </c>
      <c r="R1382" s="13">
        <f t="shared" si="1687"/>
        <v>2.6421126490634397E-2</v>
      </c>
      <c r="S1382" s="13">
        <f t="shared" si="1688"/>
        <v>1.7553282945927954E-2</v>
      </c>
      <c r="T1382" s="13">
        <f t="shared" si="1689"/>
        <v>6.5698667190831311E-2</v>
      </c>
      <c r="U1382" s="13">
        <f t="shared" si="1690"/>
        <v>3.0455787924145324E-2</v>
      </c>
      <c r="V1382" s="13">
        <f t="shared" si="1691"/>
        <v>1.201340568502376E-3</v>
      </c>
      <c r="W1382" s="13">
        <f t="shared" si="1692"/>
        <v>4.7241320012275247E-2</v>
      </c>
      <c r="X1382" s="13">
        <f t="shared" si="1693"/>
        <v>2.5243746711206414E-2</v>
      </c>
      <c r="Y1382" s="13">
        <f t="shared" si="1694"/>
        <v>6.7445908354588895E-3</v>
      </c>
      <c r="Z1382" s="13">
        <f t="shared" si="1695"/>
        <v>4.7061077377531287E-3</v>
      </c>
      <c r="AA1382" s="13">
        <f t="shared" si="1696"/>
        <v>5.4247580722947119E-3</v>
      </c>
      <c r="AB1382" s="13">
        <f t="shared" si="1697"/>
        <v>3.1265752701378513E-3</v>
      </c>
      <c r="AC1382" s="13">
        <f t="shared" si="1698"/>
        <v>4.6248373074207867E-5</v>
      </c>
      <c r="AD1382" s="13">
        <f t="shared" si="1699"/>
        <v>1.3613836867066818E-2</v>
      </c>
      <c r="AE1382" s="13">
        <f t="shared" si="1700"/>
        <v>7.2746538316588198E-3</v>
      </c>
      <c r="AF1382" s="13">
        <f t="shared" si="1701"/>
        <v>1.9436323825242955E-3</v>
      </c>
      <c r="AG1382" s="13">
        <f t="shared" si="1702"/>
        <v>3.4619808500547806E-4</v>
      </c>
      <c r="AH1382" s="13">
        <f t="shared" si="1703"/>
        <v>6.2868581835043692E-4</v>
      </c>
      <c r="AI1382" s="13">
        <f t="shared" si="1704"/>
        <v>7.2468984096441967E-4</v>
      </c>
      <c r="AJ1382" s="13">
        <f t="shared" si="1705"/>
        <v>4.1767712128055106E-4</v>
      </c>
      <c r="AK1382" s="13">
        <f t="shared" si="1706"/>
        <v>1.6048629154144427E-4</v>
      </c>
      <c r="AL1382" s="13">
        <f t="shared" si="1707"/>
        <v>1.1394801137812473E-6</v>
      </c>
      <c r="AM1382" s="13">
        <f t="shared" si="1708"/>
        <v>3.1385499676122469E-3</v>
      </c>
      <c r="AN1382" s="13">
        <f t="shared" si="1709"/>
        <v>1.6771072527668944E-3</v>
      </c>
      <c r="AO1382" s="13">
        <f t="shared" si="1710"/>
        <v>4.480872960934828E-4</v>
      </c>
      <c r="AP1382" s="13">
        <f t="shared" si="1711"/>
        <v>7.9812913809027512E-5</v>
      </c>
      <c r="AQ1382" s="13">
        <f t="shared" si="1712"/>
        <v>1.0662154338378541E-5</v>
      </c>
      <c r="AR1382" s="13">
        <f t="shared" si="1713"/>
        <v>6.7188577945079321E-5</v>
      </c>
      <c r="AS1382" s="13">
        <f t="shared" si="1714"/>
        <v>7.7448669024221854E-5</v>
      </c>
      <c r="AT1382" s="13">
        <f t="shared" si="1715"/>
        <v>4.4637768182313183E-5</v>
      </c>
      <c r="AU1382" s="13">
        <f t="shared" si="1716"/>
        <v>1.7151405986286411E-5</v>
      </c>
      <c r="AV1382" s="13">
        <f t="shared" si="1717"/>
        <v>4.9426316427539374E-6</v>
      </c>
      <c r="AW1382" s="13">
        <f t="shared" si="1718"/>
        <v>1.9496405485856383E-8</v>
      </c>
      <c r="AX1382" s="13">
        <f t="shared" si="1719"/>
        <v>6.0297083495421035E-4</v>
      </c>
      <c r="AY1382" s="13">
        <f t="shared" si="1720"/>
        <v>3.2220189926686268E-4</v>
      </c>
      <c r="AZ1382" s="13">
        <f t="shared" si="1721"/>
        <v>8.6085477002430095E-5</v>
      </c>
      <c r="BA1382" s="13">
        <f t="shared" si="1722"/>
        <v>1.5333469205899015E-5</v>
      </c>
      <c r="BB1382" s="13">
        <f t="shared" si="1723"/>
        <v>2.0483880040673085E-6</v>
      </c>
      <c r="BC1382" s="13">
        <f t="shared" si="1724"/>
        <v>2.1891423832997327E-7</v>
      </c>
      <c r="BD1382" s="13">
        <f t="shared" si="1725"/>
        <v>5.98378510976908E-6</v>
      </c>
      <c r="BE1382" s="13">
        <f t="shared" si="1726"/>
        <v>6.8975442947667431E-6</v>
      </c>
      <c r="BF1382" s="13">
        <f t="shared" si="1727"/>
        <v>3.9754199411837887E-6</v>
      </c>
      <c r="BG1382" s="13">
        <f t="shared" si="1728"/>
        <v>1.5274966503419084E-6</v>
      </c>
      <c r="BH1382" s="13">
        <f t="shared" si="1729"/>
        <v>4.4018859353088187E-7</v>
      </c>
      <c r="BI1382" s="13">
        <f t="shared" si="1730"/>
        <v>1.0148159622154292E-7</v>
      </c>
      <c r="BJ1382" s="14">
        <f t="shared" si="1731"/>
        <v>0.5107609580978667</v>
      </c>
      <c r="BK1382" s="14">
        <f t="shared" si="1732"/>
        <v>0.31817676324102656</v>
      </c>
      <c r="BL1382" s="14">
        <f t="shared" si="1733"/>
        <v>0.16647943494451592</v>
      </c>
      <c r="BM1382" s="14">
        <f t="shared" si="1734"/>
        <v>0.23916681839277715</v>
      </c>
      <c r="BN1382" s="14">
        <f t="shared" si="1735"/>
        <v>0.76063426322552397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1.4117647058823499</v>
      </c>
      <c r="F1383" s="10">
        <f>VLOOKUP(B1383,home!$B$2:$E$405,3,FALSE)</f>
        <v>1.1499999999999999</v>
      </c>
      <c r="G1383" s="10">
        <f>VLOOKUP(C1383,away!$B$2:$E$405,4,FALSE)</f>
        <v>0.87</v>
      </c>
      <c r="H1383" s="10">
        <f>VLOOKUP(A1383,away!$A$2:$E$405,3,FALSE)</f>
        <v>1.1323529411764699</v>
      </c>
      <c r="I1383" s="10">
        <f>VLOOKUP(C1383,away!$B$2:$E$405,3,FALSE)</f>
        <v>0.47</v>
      </c>
      <c r="J1383" s="10">
        <f>VLOOKUP(B1383,home!$B$2:$E$405,4,FALSE)</f>
        <v>0.88</v>
      </c>
      <c r="K1383" s="12">
        <f t="shared" si="1680"/>
        <v>1.412470588235291</v>
      </c>
      <c r="L1383" s="12">
        <f t="shared" si="1681"/>
        <v>0.46834117647058798</v>
      </c>
      <c r="M1383" s="13">
        <f t="shared" si="1682"/>
        <v>0.15246628875649876</v>
      </c>
      <c r="N1383" s="13">
        <f t="shared" si="1683"/>
        <v>0.21535414856594354</v>
      </c>
      <c r="O1383" s="13">
        <f t="shared" si="1684"/>
        <v>7.1406241048323008E-2</v>
      </c>
      <c r="P1383" s="13">
        <f t="shared" si="1685"/>
        <v>0.10085921529719578</v>
      </c>
      <c r="Q1383" s="13">
        <f t="shared" si="1686"/>
        <v>0.1520907004519243</v>
      </c>
      <c r="R1383" s="13">
        <f t="shared" si="1687"/>
        <v>1.6721241469956995E-2</v>
      </c>
      <c r="S1383" s="13">
        <f t="shared" si="1688"/>
        <v>1.6680050051281408E-2</v>
      </c>
      <c r="T1383" s="13">
        <f t="shared" si="1689"/>
        <v>7.1230337579890002E-2</v>
      </c>
      <c r="U1383" s="13">
        <f t="shared" si="1690"/>
        <v>2.3618261775094497E-2</v>
      </c>
      <c r="V1383" s="13">
        <f t="shared" si="1691"/>
        <v>1.2260172928216027E-3</v>
      </c>
      <c r="W1383" s="13">
        <f t="shared" si="1692"/>
        <v>7.160788037748235E-2</v>
      </c>
      <c r="X1383" s="13">
        <f t="shared" si="1693"/>
        <v>3.3536918940555209E-2</v>
      </c>
      <c r="Y1383" s="13">
        <f t="shared" si="1694"/>
        <v>7.8533600359091855E-3</v>
      </c>
      <c r="Z1383" s="13">
        <f t="shared" si="1695"/>
        <v>2.6104153006961481E-3</v>
      </c>
      <c r="AA1383" s="13">
        <f t="shared" si="1696"/>
        <v>3.6871348353126922E-3</v>
      </c>
      <c r="AB1383" s="13">
        <f t="shared" si="1697"/>
        <v>2.603984754868476E-3</v>
      </c>
      <c r="AC1383" s="13">
        <f t="shared" si="1698"/>
        <v>5.0689542219176448E-5</v>
      </c>
      <c r="AD1383" s="13">
        <f t="shared" si="1699"/>
        <v>2.5286006229766199E-2</v>
      </c>
      <c r="AE1383" s="13">
        <f t="shared" si="1700"/>
        <v>1.1842477905891317E-2</v>
      </c>
      <c r="AF1383" s="13">
        <f t="shared" si="1701"/>
        <v>2.773160017386042E-3</v>
      </c>
      <c r="AG1383" s="13">
        <f t="shared" si="1702"/>
        <v>4.3292834169459185E-4</v>
      </c>
      <c r="AH1383" s="13">
        <f t="shared" si="1703"/>
        <v>3.0564124325121431E-4</v>
      </c>
      <c r="AI1383" s="13">
        <f t="shared" si="1704"/>
        <v>4.3170926664400832E-4</v>
      </c>
      <c r="AJ1383" s="13">
        <f t="shared" si="1705"/>
        <v>3.0488832090164435E-4</v>
      </c>
      <c r="AK1383" s="13">
        <f t="shared" si="1706"/>
        <v>1.4354859532333866E-4</v>
      </c>
      <c r="AL1383" s="13">
        <f t="shared" si="1707"/>
        <v>1.3412820614176055E-6</v>
      </c>
      <c r="AM1383" s="13">
        <f t="shared" si="1708"/>
        <v>7.1431480186958185E-3</v>
      </c>
      <c r="AN1383" s="13">
        <f t="shared" si="1709"/>
        <v>3.345430346779549E-3</v>
      </c>
      <c r="AO1383" s="13">
        <f t="shared" si="1710"/>
        <v>7.8340139220557051E-4</v>
      </c>
      <c r="AP1383" s="13">
        <f t="shared" si="1711"/>
        <v>1.2229970989141784E-4</v>
      </c>
      <c r="AQ1383" s="13">
        <f t="shared" si="1712"/>
        <v>1.4319497503139554E-5</v>
      </c>
      <c r="AR1383" s="13">
        <f t="shared" si="1713"/>
        <v>2.8628875888441384E-5</v>
      </c>
      <c r="AS1383" s="13">
        <f t="shared" si="1714"/>
        <v>4.0437445166661942E-5</v>
      </c>
      <c r="AT1383" s="13">
        <f t="shared" si="1715"/>
        <v>2.8558350980643664E-5</v>
      </c>
      <c r="AU1383" s="13">
        <f t="shared" si="1716"/>
        <v>1.3445943602886558E-5</v>
      </c>
      <c r="AV1383" s="13">
        <f t="shared" si="1717"/>
        <v>4.7479999675369288E-6</v>
      </c>
      <c r="AW1383" s="13">
        <f t="shared" si="1718"/>
        <v>2.4646733624805032E-8</v>
      </c>
      <c r="AX1383" s="13">
        <f t="shared" si="1719"/>
        <v>1.6815810806365095E-3</v>
      </c>
      <c r="AY1383" s="13">
        <f t="shared" si="1720"/>
        <v>7.8755366163598556E-4</v>
      </c>
      <c r="AZ1383" s="13">
        <f t="shared" si="1721"/>
        <v>1.844219042121584E-4</v>
      </c>
      <c r="BA1383" s="13">
        <f t="shared" si="1722"/>
        <v>2.8790790528556126E-5</v>
      </c>
      <c r="BB1383" s="13">
        <f t="shared" si="1723"/>
        <v>3.3709781769155579E-6</v>
      </c>
      <c r="BC1383" s="13">
        <f t="shared" si="1724"/>
        <v>3.1575357704666216E-7</v>
      </c>
      <c r="BD1383" s="13">
        <f t="shared" si="1725"/>
        <v>2.2346802357705145E-6</v>
      </c>
      <c r="BE1383" s="13">
        <f t="shared" si="1726"/>
        <v>3.1564201071365571E-6</v>
      </c>
      <c r="BF1383" s="13">
        <f t="shared" si="1727"/>
        <v>2.229175282722437E-6</v>
      </c>
      <c r="BG1383" s="13">
        <f t="shared" si="1728"/>
        <v>1.0495481742888443E-6</v>
      </c>
      <c r="BH1383" s="13">
        <f t="shared" si="1729"/>
        <v>3.7061398177975973E-7</v>
      </c>
      <c r="BI1383" s="13">
        <f t="shared" si="1730"/>
        <v>1.0469626977053613E-7</v>
      </c>
      <c r="BJ1383" s="14">
        <f t="shared" si="1731"/>
        <v>0.60610255158028559</v>
      </c>
      <c r="BK1383" s="14">
        <f t="shared" si="1732"/>
        <v>0.27207115588371411</v>
      </c>
      <c r="BL1383" s="14">
        <f t="shared" si="1733"/>
        <v>0.11934761505933353</v>
      </c>
      <c r="BM1383" s="14">
        <f t="shared" si="1734"/>
        <v>0.29044637321928429</v>
      </c>
      <c r="BN1383" s="14">
        <f t="shared" si="1735"/>
        <v>0.70889783558984243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1.4117647058823499</v>
      </c>
      <c r="F1384" s="10">
        <f>VLOOKUP(B1384,home!$B$2:$E$405,3,FALSE)</f>
        <v>0.89</v>
      </c>
      <c r="G1384" s="10">
        <f>VLOOKUP(C1384,away!$B$2:$E$405,4,FALSE)</f>
        <v>0.87</v>
      </c>
      <c r="H1384" s="10">
        <f>VLOOKUP(A1384,away!$A$2:$E$405,3,FALSE)</f>
        <v>1.1323529411764699</v>
      </c>
      <c r="I1384" s="10">
        <f>VLOOKUP(C1384,away!$B$2:$E$405,3,FALSE)</f>
        <v>0.71</v>
      </c>
      <c r="J1384" s="10">
        <f>VLOOKUP(B1384,home!$B$2:$E$405,4,FALSE)</f>
        <v>0.44</v>
      </c>
      <c r="K1384" s="12">
        <f t="shared" si="1680"/>
        <v>1.0931294117647035</v>
      </c>
      <c r="L1384" s="12">
        <f t="shared" si="1681"/>
        <v>0.35374705882352914</v>
      </c>
      <c r="M1384" s="13">
        <f t="shared" si="1682"/>
        <v>0.23530412076511897</v>
      </c>
      <c r="N1384" s="13">
        <f t="shared" si="1683"/>
        <v>0.25721785511778522</v>
      </c>
      <c r="O1384" s="13">
        <f t="shared" si="1684"/>
        <v>8.3238140649717338E-2</v>
      </c>
      <c r="P1384" s="13">
        <f t="shared" si="1685"/>
        <v>9.0990059724813152E-2</v>
      </c>
      <c r="Q1384" s="13">
        <f t="shared" si="1686"/>
        <v>0.14058620133014163</v>
      </c>
      <c r="R1384" s="13">
        <f t="shared" si="1687"/>
        <v>1.4722623718388377E-2</v>
      </c>
      <c r="S1384" s="13">
        <f t="shared" si="1688"/>
        <v>8.7962664463804383E-3</v>
      </c>
      <c r="T1384" s="13">
        <f t="shared" si="1689"/>
        <v>4.9731955231710118E-2</v>
      </c>
      <c r="U1384" s="13">
        <f t="shared" si="1690"/>
        <v>1.6093733004914953E-2</v>
      </c>
      <c r="V1384" s="13">
        <f t="shared" si="1691"/>
        <v>3.7793775925622469E-4</v>
      </c>
      <c r="W1384" s="13">
        <f t="shared" si="1692"/>
        <v>5.1226303854083971E-2</v>
      </c>
      <c r="X1384" s="13">
        <f t="shared" si="1693"/>
        <v>1.8121154322782621E-2</v>
      </c>
      <c r="Y1384" s="13">
        <f t="shared" si="1694"/>
        <v>3.2051525220858162E-3</v>
      </c>
      <c r="Z1384" s="13">
        <f t="shared" si="1695"/>
        <v>1.7360282795151395E-3</v>
      </c>
      <c r="AA1384" s="13">
        <f t="shared" si="1696"/>
        <v>1.8977035719932741E-3</v>
      </c>
      <c r="AB1384" s="13">
        <f t="shared" si="1697"/>
        <v>1.0372177946783921E-3</v>
      </c>
      <c r="AC1384" s="13">
        <f t="shared" si="1698"/>
        <v>9.1340780537457848E-6</v>
      </c>
      <c r="AD1384" s="13">
        <f t="shared" si="1699"/>
        <v>1.3999244849723692E-2</v>
      </c>
      <c r="AE1384" s="13">
        <f t="shared" si="1700"/>
        <v>4.9521916913401933E-3</v>
      </c>
      <c r="AF1384" s="13">
        <f t="shared" si="1701"/>
        <v>8.7591162277095584E-4</v>
      </c>
      <c r="AG1384" s="13">
        <f t="shared" si="1702"/>
        <v>1.0328372011485672E-4</v>
      </c>
      <c r="AH1384" s="13">
        <f t="shared" si="1703"/>
        <v>1.5352872447823803E-4</v>
      </c>
      <c r="AI1384" s="13">
        <f t="shared" si="1704"/>
        <v>1.6782676427788153E-4</v>
      </c>
      <c r="AJ1384" s="13">
        <f t="shared" si="1705"/>
        <v>9.1728186056727086E-5</v>
      </c>
      <c r="AK1384" s="13">
        <f t="shared" si="1706"/>
        <v>3.3423592688811124E-5</v>
      </c>
      <c r="AL1384" s="13">
        <f t="shared" si="1707"/>
        <v>1.4128274591009832E-7</v>
      </c>
      <c r="AM1384" s="13">
        <f t="shared" si="1708"/>
        <v>3.0605972575457031E-3</v>
      </c>
      <c r="AN1384" s="13">
        <f t="shared" si="1709"/>
        <v>1.0826772781001518E-3</v>
      </c>
      <c r="AO1384" s="13">
        <f t="shared" si="1710"/>
        <v>1.9149695139149641E-4</v>
      </c>
      <c r="AP1384" s="13">
        <f t="shared" si="1711"/>
        <v>2.2580494442804724E-5</v>
      </c>
      <c r="AQ1384" s="13">
        <f t="shared" si="1712"/>
        <v>1.9969458739808038E-6</v>
      </c>
      <c r="AR1384" s="13">
        <f t="shared" si="1713"/>
        <v>1.0862066945820939E-5</v>
      </c>
      <c r="AS1384" s="13">
        <f t="shared" si="1714"/>
        <v>1.1873644851034068E-5</v>
      </c>
      <c r="AT1384" s="13">
        <f t="shared" si="1715"/>
        <v>6.4897152057569356E-6</v>
      </c>
      <c r="AU1384" s="13">
        <f t="shared" si="1716"/>
        <v>2.3646995217965107E-6</v>
      </c>
      <c r="AV1384" s="13">
        <f t="shared" si="1717"/>
        <v>6.462306493154237E-7</v>
      </c>
      <c r="AW1384" s="13">
        <f t="shared" si="1718"/>
        <v>1.5175780752071494E-9</v>
      </c>
      <c r="AX1384" s="13">
        <f t="shared" si="1719"/>
        <v>5.5760481329826636E-4</v>
      </c>
      <c r="AY1384" s="13">
        <f t="shared" si="1720"/>
        <v>1.972510626901048E-4</v>
      </c>
      <c r="AZ1384" s="13">
        <f t="shared" si="1721"/>
        <v>3.4888491638220073E-5</v>
      </c>
      <c r="BA1384" s="13">
        <f t="shared" si="1722"/>
        <v>4.113900434603213E-6</v>
      </c>
      <c r="BB1384" s="13">
        <f t="shared" si="1723"/>
        <v>3.6382004475843122E-7</v>
      </c>
      <c r="BC1384" s="13">
        <f t="shared" si="1724"/>
        <v>2.5740054154867969E-8</v>
      </c>
      <c r="BD1384" s="13">
        <f t="shared" si="1725"/>
        <v>6.4040403913807122E-7</v>
      </c>
      <c r="BE1384" s="13">
        <f t="shared" si="1726"/>
        <v>7.0004449059473984E-7</v>
      </c>
      <c r="BF1384" s="13">
        <f t="shared" si="1727"/>
        <v>3.8261961110647473E-7</v>
      </c>
      <c r="BG1384" s="13">
        <f t="shared" si="1728"/>
        <v>1.3941758347282012E-7</v>
      </c>
      <c r="BH1384" s="13">
        <f t="shared" si="1729"/>
        <v>3.8100365252825065E-8</v>
      </c>
      <c r="BI1384" s="13">
        <f t="shared" si="1730"/>
        <v>8.3297259713682047E-9</v>
      </c>
      <c r="BJ1384" s="14">
        <f t="shared" si="1731"/>
        <v>0.54517285101805357</v>
      </c>
      <c r="BK1384" s="14">
        <f t="shared" si="1732"/>
        <v>0.33567491111905851</v>
      </c>
      <c r="BL1384" s="14">
        <f t="shared" si="1733"/>
        <v>0.11747007128018323</v>
      </c>
      <c r="BM1384" s="14">
        <f t="shared" si="1734"/>
        <v>0.17779761084573359</v>
      </c>
      <c r="BN1384" s="14">
        <f t="shared" si="1735"/>
        <v>0.82205900130596465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1.52380952380952</v>
      </c>
      <c r="F1385" s="10">
        <f>VLOOKUP(B1385,home!$B$2:$E$405,3,FALSE)</f>
        <v>0.98</v>
      </c>
      <c r="G1385" s="10">
        <f>VLOOKUP(C1385,away!$B$2:$E$405,4,FALSE)</f>
        <v>0.9</v>
      </c>
      <c r="H1385" s="10">
        <f>VLOOKUP(A1385,away!$A$2:$E$405,3,FALSE)</f>
        <v>1.26984126984127</v>
      </c>
      <c r="I1385" s="10">
        <f>VLOOKUP(C1385,away!$B$2:$E$405,3,FALSE)</f>
        <v>0.98</v>
      </c>
      <c r="J1385" s="10">
        <f>VLOOKUP(B1385,home!$B$2:$E$405,4,FALSE)</f>
        <v>1.08</v>
      </c>
      <c r="K1385" s="12">
        <f t="shared" si="1680"/>
        <v>1.3439999999999968</v>
      </c>
      <c r="L1385" s="12">
        <f t="shared" si="1681"/>
        <v>1.3440000000000001</v>
      </c>
      <c r="M1385" s="13">
        <f t="shared" si="1682"/>
        <v>6.80168371029371E-2</v>
      </c>
      <c r="N1385" s="13">
        <f t="shared" si="1683"/>
        <v>9.1414629066347258E-2</v>
      </c>
      <c r="O1385" s="13">
        <f t="shared" si="1684"/>
        <v>9.1414629066347466E-2</v>
      </c>
      <c r="P1385" s="13">
        <f t="shared" si="1685"/>
        <v>0.12286126146517071</v>
      </c>
      <c r="Q1385" s="13">
        <f t="shared" si="1686"/>
        <v>6.1430630732585215E-2</v>
      </c>
      <c r="R1385" s="13">
        <f t="shared" si="1687"/>
        <v>6.1430630732585513E-2</v>
      </c>
      <c r="S1385" s="13">
        <f t="shared" si="1688"/>
        <v>5.5482179897487542E-2</v>
      </c>
      <c r="T1385" s="13">
        <f t="shared" si="1689"/>
        <v>8.2562767704594531E-2</v>
      </c>
      <c r="U1385" s="13">
        <f t="shared" si="1690"/>
        <v>8.2562767704594739E-2</v>
      </c>
      <c r="V1385" s="13">
        <f t="shared" si="1691"/>
        <v>1.1135495434145314E-2</v>
      </c>
      <c r="W1385" s="13">
        <f t="shared" si="1692"/>
        <v>2.7520922568198117E-2</v>
      </c>
      <c r="X1385" s="13">
        <f t="shared" si="1693"/>
        <v>3.6988119931658271E-2</v>
      </c>
      <c r="Y1385" s="13">
        <f t="shared" si="1694"/>
        <v>2.4856016594074364E-2</v>
      </c>
      <c r="Z1385" s="13">
        <f t="shared" si="1695"/>
        <v>2.7520922568198308E-2</v>
      </c>
      <c r="AA1385" s="13">
        <f t="shared" si="1696"/>
        <v>3.6988119931658438E-2</v>
      </c>
      <c r="AB1385" s="13">
        <f t="shared" si="1697"/>
        <v>2.4856016594074416E-2</v>
      </c>
      <c r="AC1385" s="13">
        <f t="shared" si="1698"/>
        <v>1.2571528925332661E-3</v>
      </c>
      <c r="AD1385" s="13">
        <f t="shared" si="1699"/>
        <v>9.24702998291454E-3</v>
      </c>
      <c r="AE1385" s="13">
        <f t="shared" si="1700"/>
        <v>1.242800829703714E-2</v>
      </c>
      <c r="AF1385" s="13">
        <f t="shared" si="1701"/>
        <v>8.3516215756089616E-3</v>
      </c>
      <c r="AG1385" s="13">
        <f t="shared" si="1702"/>
        <v>3.7415264658728141E-3</v>
      </c>
      <c r="AH1385" s="13">
        <f t="shared" si="1703"/>
        <v>9.2470299829146355E-3</v>
      </c>
      <c r="AI1385" s="13">
        <f t="shared" si="1704"/>
        <v>1.2428008297037241E-2</v>
      </c>
      <c r="AJ1385" s="13">
        <f t="shared" si="1705"/>
        <v>8.3516215756090084E-3</v>
      </c>
      <c r="AK1385" s="13">
        <f t="shared" si="1706"/>
        <v>3.7415264658728271E-3</v>
      </c>
      <c r="AL1385" s="13">
        <f t="shared" si="1707"/>
        <v>9.0833621091478489E-5</v>
      </c>
      <c r="AM1385" s="13">
        <f t="shared" si="1708"/>
        <v>2.4856016594074219E-3</v>
      </c>
      <c r="AN1385" s="13">
        <f t="shared" si="1709"/>
        <v>3.3406486302435751E-3</v>
      </c>
      <c r="AO1385" s="13">
        <f t="shared" si="1710"/>
        <v>2.2449158795236832E-3</v>
      </c>
      <c r="AP1385" s="13">
        <f t="shared" si="1711"/>
        <v>1.00572231402661E-3</v>
      </c>
      <c r="AQ1385" s="13">
        <f t="shared" si="1712"/>
        <v>3.3792269751294112E-4</v>
      </c>
      <c r="AR1385" s="13">
        <f t="shared" si="1713"/>
        <v>2.4856016594074523E-3</v>
      </c>
      <c r="AS1385" s="13">
        <f t="shared" si="1714"/>
        <v>3.3406486302436076E-3</v>
      </c>
      <c r="AT1385" s="13">
        <f t="shared" si="1715"/>
        <v>2.2449158795236996E-3</v>
      </c>
      <c r="AU1385" s="13">
        <f t="shared" si="1716"/>
        <v>1.0057223140266152E-3</v>
      </c>
      <c r="AV1385" s="13">
        <f t="shared" si="1717"/>
        <v>3.3792269751294166E-4</v>
      </c>
      <c r="AW1385" s="13">
        <f t="shared" si="1718"/>
        <v>4.5576677718860088E-6</v>
      </c>
      <c r="AX1385" s="13">
        <f t="shared" si="1719"/>
        <v>5.5677477170726114E-4</v>
      </c>
      <c r="AY1385" s="13">
        <f t="shared" si="1720"/>
        <v>7.4830529317455896E-4</v>
      </c>
      <c r="AZ1385" s="13">
        <f t="shared" si="1721"/>
        <v>5.0286115701330368E-4</v>
      </c>
      <c r="BA1385" s="13">
        <f t="shared" si="1722"/>
        <v>2.2528179834196006E-4</v>
      </c>
      <c r="BB1385" s="13">
        <f t="shared" si="1723"/>
        <v>7.5694684242898612E-5</v>
      </c>
      <c r="BC1385" s="13">
        <f t="shared" si="1724"/>
        <v>2.034673112449113E-5</v>
      </c>
      <c r="BD1385" s="13">
        <f t="shared" si="1725"/>
        <v>5.5677477170726873E-4</v>
      </c>
      <c r="BE1385" s="13">
        <f t="shared" si="1726"/>
        <v>7.4830529317456741E-4</v>
      </c>
      <c r="BF1385" s="13">
        <f t="shared" si="1727"/>
        <v>5.0286115701330823E-4</v>
      </c>
      <c r="BG1385" s="13">
        <f t="shared" si="1728"/>
        <v>2.2528179834196158E-4</v>
      </c>
      <c r="BH1385" s="13">
        <f t="shared" si="1729"/>
        <v>7.5694684242898856E-5</v>
      </c>
      <c r="BI1385" s="13">
        <f t="shared" si="1730"/>
        <v>2.0346731124491164E-5</v>
      </c>
      <c r="BJ1385" s="14">
        <f t="shared" si="1731"/>
        <v>0.37008534853521002</v>
      </c>
      <c r="BK1385" s="14">
        <f t="shared" si="1732"/>
        <v>0.25959206570653992</v>
      </c>
      <c r="BL1385" s="14">
        <f t="shared" si="1733"/>
        <v>0.3425644259670132</v>
      </c>
      <c r="BM1385" s="14">
        <f t="shared" si="1734"/>
        <v>0.50245039698558525</v>
      </c>
      <c r="BN1385" s="14">
        <f t="shared" si="1735"/>
        <v>0.49656861816597331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1.52380952380952</v>
      </c>
      <c r="F1386" s="10">
        <f>VLOOKUP(B1386,home!$B$2:$E$405,3,FALSE)</f>
        <v>0.88</v>
      </c>
      <c r="G1386" s="10">
        <f>VLOOKUP(C1386,away!$B$2:$E$405,4,FALSE)</f>
        <v>1.22</v>
      </c>
      <c r="H1386" s="10">
        <f>VLOOKUP(A1386,away!$A$2:$E$405,3,FALSE)</f>
        <v>1.26984126984127</v>
      </c>
      <c r="I1386" s="10">
        <f>VLOOKUP(C1386,away!$B$2:$E$405,3,FALSE)</f>
        <v>1.1299999999999999</v>
      </c>
      <c r="J1386" s="10">
        <f>VLOOKUP(B1386,home!$B$2:$E$405,4,FALSE)</f>
        <v>1.1399999999999999</v>
      </c>
      <c r="K1386" s="12">
        <f t="shared" si="1680"/>
        <v>1.6359619047619005</v>
      </c>
      <c r="L1386" s="12">
        <f t="shared" si="1681"/>
        <v>1.6358095238095236</v>
      </c>
      <c r="M1386" s="13">
        <f t="shared" si="1682"/>
        <v>3.7939161000468763E-2</v>
      </c>
      <c r="N1386" s="13">
        <f t="shared" si="1683"/>
        <v>6.2067022095395288E-2</v>
      </c>
      <c r="O1386" s="13">
        <f t="shared" si="1684"/>
        <v>6.2061240889909657E-2</v>
      </c>
      <c r="P1386" s="13">
        <f t="shared" si="1685"/>
        <v>0.10152982585814375</v>
      </c>
      <c r="Q1386" s="13">
        <f t="shared" si="1686"/>
        <v>5.076964184504093E-2</v>
      </c>
      <c r="R1386" s="13">
        <f t="shared" si="1687"/>
        <v>5.0760184453575635E-2</v>
      </c>
      <c r="S1386" s="13">
        <f t="shared" si="1688"/>
        <v>6.7926551793393852E-2</v>
      </c>
      <c r="T1386" s="13">
        <f t="shared" si="1689"/>
        <v>8.3049463650516478E-2</v>
      </c>
      <c r="U1386" s="13">
        <f t="shared" si="1690"/>
        <v>8.3041728044737015E-2</v>
      </c>
      <c r="V1386" s="13">
        <f t="shared" si="1691"/>
        <v>2.0197749334760953E-2</v>
      </c>
      <c r="W1386" s="13">
        <f t="shared" si="1692"/>
        <v>2.768573332563088E-2</v>
      </c>
      <c r="X1386" s="13">
        <f t="shared" si="1693"/>
        <v>4.5288586247717713E-2</v>
      </c>
      <c r="Y1386" s="13">
        <f t="shared" si="1694"/>
        <v>3.7041750351942834E-2</v>
      </c>
      <c r="Z1386" s="13">
        <f t="shared" si="1695"/>
        <v>2.7677997719829046E-2</v>
      </c>
      <c r="AA1386" s="13">
        <f t="shared" si="1696"/>
        <v>4.5280149869727074E-2</v>
      </c>
      <c r="AB1386" s="13">
        <f t="shared" si="1697"/>
        <v>3.7038300114391513E-2</v>
      </c>
      <c r="AC1386" s="13">
        <f t="shared" si="1698"/>
        <v>3.3782276653722336E-3</v>
      </c>
      <c r="AD1386" s="13">
        <f t="shared" si="1699"/>
        <v>1.1323201256532281E-2</v>
      </c>
      <c r="AE1386" s="13">
        <f t="shared" si="1700"/>
        <v>1.8522600455447472E-2</v>
      </c>
      <c r="AF1386" s="13">
        <f t="shared" si="1701"/>
        <v>1.5149723115369801E-2</v>
      </c>
      <c r="AG1386" s="13">
        <f t="shared" si="1702"/>
        <v>8.2606871183997354E-3</v>
      </c>
      <c r="AH1386" s="13">
        <f t="shared" si="1703"/>
        <v>1.1318983067518657E-2</v>
      </c>
      <c r="AI1386" s="13">
        <f t="shared" si="1704"/>
        <v>1.8517425099105523E-2</v>
      </c>
      <c r="AJ1386" s="13">
        <f t="shared" si="1705"/>
        <v>1.5146901018209251E-2</v>
      </c>
      <c r="AK1386" s="13">
        <f t="shared" si="1706"/>
        <v>8.259917680329857E-3</v>
      </c>
      <c r="AL1386" s="13">
        <f t="shared" si="1707"/>
        <v>3.6162198375464129E-4</v>
      </c>
      <c r="AM1386" s="13">
        <f t="shared" si="1708"/>
        <v>3.7048651791277754E-3</v>
      </c>
      <c r="AN1386" s="13">
        <f t="shared" si="1709"/>
        <v>6.0604537444474927E-3</v>
      </c>
      <c r="AO1386" s="13">
        <f t="shared" si="1710"/>
        <v>4.956873976887149E-3</v>
      </c>
      <c r="AP1386" s="13">
        <f t="shared" si="1711"/>
        <v>2.7028338865718623E-3</v>
      </c>
      <c r="AQ1386" s="13">
        <f t="shared" si="1712"/>
        <v>1.1053303532323404E-3</v>
      </c>
      <c r="AR1386" s="13">
        <f t="shared" si="1713"/>
        <v>3.7031400603371495E-3</v>
      </c>
      <c r="AS1386" s="13">
        <f t="shared" si="1714"/>
        <v>6.0581960667092632E-3</v>
      </c>
      <c r="AT1386" s="13">
        <f t="shared" si="1715"/>
        <v>4.9554889883573709E-3</v>
      </c>
      <c r="AU1386" s="13">
        <f t="shared" si="1716"/>
        <v>2.7023304014732489E-3</v>
      </c>
      <c r="AV1386" s="13">
        <f t="shared" si="1717"/>
        <v>1.105227397722542E-3</v>
      </c>
      <c r="AW1386" s="13">
        <f t="shared" si="1718"/>
        <v>2.6881793602710117E-5</v>
      </c>
      <c r="AX1386" s="13">
        <f t="shared" si="1719"/>
        <v>1.0101697158886537E-3</v>
      </c>
      <c r="AY1386" s="13">
        <f t="shared" si="1720"/>
        <v>1.6524452419146207E-3</v>
      </c>
      <c r="AZ1386" s="13">
        <f t="shared" si="1721"/>
        <v>1.3515428321488345E-3</v>
      </c>
      <c r="BA1386" s="13">
        <f t="shared" si="1722"/>
        <v>7.3695554555518661E-4</v>
      </c>
      <c r="BB1386" s="13">
        <f t="shared" si="1723"/>
        <v>3.0137972501085431E-4</v>
      </c>
      <c r="BC1386" s="13">
        <f t="shared" si="1724"/>
        <v>9.8599964891170119E-5</v>
      </c>
      <c r="BD1386" s="13">
        <f t="shared" si="1725"/>
        <v>1.0096052964500136E-3</v>
      </c>
      <c r="BE1386" s="13">
        <f t="shared" si="1726"/>
        <v>1.6516758038380675E-3</v>
      </c>
      <c r="BF1386" s="13">
        <f t="shared" si="1727"/>
        <v>1.3510393470480343E-3</v>
      </c>
      <c r="BG1386" s="13">
        <f t="shared" si="1728"/>
        <v>7.3674963453499213E-4</v>
      </c>
      <c r="BH1386" s="13">
        <f t="shared" si="1729"/>
        <v>3.01323583861625E-4</v>
      </c>
      <c r="BI1386" s="13">
        <f t="shared" si="1730"/>
        <v>9.8590780840789152E-5</v>
      </c>
      <c r="BJ1386" s="14">
        <f t="shared" si="1731"/>
        <v>0.38283985962766937</v>
      </c>
      <c r="BK1386" s="14">
        <f t="shared" si="1732"/>
        <v>0.23298558287780885</v>
      </c>
      <c r="BL1386" s="14">
        <f t="shared" si="1733"/>
        <v>0.35509819759867739</v>
      </c>
      <c r="BM1386" s="14">
        <f t="shared" si="1734"/>
        <v>0.63184899823313856</v>
      </c>
      <c r="BN1386" s="14">
        <f t="shared" si="1735"/>
        <v>0.36512707614253403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1.52380952380952</v>
      </c>
      <c r="F1387" s="10">
        <f>VLOOKUP(B1387,home!$B$2:$E$405,3,FALSE)</f>
        <v>0.95</v>
      </c>
      <c r="G1387" s="10">
        <f>VLOOKUP(C1387,away!$B$2:$E$405,4,FALSE)</f>
        <v>0.98</v>
      </c>
      <c r="H1387" s="10">
        <f>VLOOKUP(A1387,away!$A$2:$E$405,3,FALSE)</f>
        <v>1.26984126984127</v>
      </c>
      <c r="I1387" s="10">
        <f>VLOOKUP(C1387,away!$B$2:$E$405,3,FALSE)</f>
        <v>0.56999999999999995</v>
      </c>
      <c r="J1387" s="10">
        <f>VLOOKUP(B1387,home!$B$2:$E$405,4,FALSE)</f>
        <v>1.23</v>
      </c>
      <c r="K1387" s="12">
        <f t="shared" si="1680"/>
        <v>1.418666666666663</v>
      </c>
      <c r="L1387" s="12">
        <f t="shared" si="1681"/>
        <v>0.89028571428571424</v>
      </c>
      <c r="M1387" s="13">
        <f t="shared" si="1682"/>
        <v>9.9365294026389786E-2</v>
      </c>
      <c r="N1387" s="13">
        <f t="shared" si="1683"/>
        <v>0.1409662304587713</v>
      </c>
      <c r="O1387" s="13">
        <f t="shared" si="1684"/>
        <v>8.8463501767494443E-2</v>
      </c>
      <c r="P1387" s="13">
        <f t="shared" si="1685"/>
        <v>0.1255002211741518</v>
      </c>
      <c r="Q1387" s="13">
        <f t="shared" si="1686"/>
        <v>9.9992046138754856E-2</v>
      </c>
      <c r="R1387" s="13">
        <f t="shared" si="1687"/>
        <v>3.9378895929644657E-2</v>
      </c>
      <c r="S1387" s="13">
        <f t="shared" si="1688"/>
        <v>3.962728050343714E-2</v>
      </c>
      <c r="T1387" s="13">
        <f t="shared" si="1689"/>
        <v>8.9021490219531471E-2</v>
      </c>
      <c r="U1387" s="13">
        <f t="shared" si="1690"/>
        <v>5.5865527025522416E-2</v>
      </c>
      <c r="V1387" s="13">
        <f t="shared" si="1691"/>
        <v>5.5611105538974472E-3</v>
      </c>
      <c r="W1387" s="13">
        <f t="shared" si="1692"/>
        <v>4.7285127596282159E-2</v>
      </c>
      <c r="X1387" s="13">
        <f t="shared" si="1693"/>
        <v>4.2097273597147197E-2</v>
      </c>
      <c r="Y1387" s="13">
        <f t="shared" si="1694"/>
        <v>1.8739300646958664E-2</v>
      </c>
      <c r="Z1387" s="13">
        <f t="shared" si="1695"/>
        <v>1.1686156163502168E-2</v>
      </c>
      <c r="AA1387" s="13">
        <f t="shared" si="1696"/>
        <v>1.6578760210621699E-2</v>
      </c>
      <c r="AB1387" s="13">
        <f t="shared" si="1697"/>
        <v>1.1759867242734298E-2</v>
      </c>
      <c r="AC1387" s="13">
        <f t="shared" si="1698"/>
        <v>4.3898665231059122E-4</v>
      </c>
      <c r="AD1387" s="13">
        <f t="shared" si="1699"/>
        <v>1.6770458587481357E-2</v>
      </c>
      <c r="AE1387" s="13">
        <f t="shared" si="1700"/>
        <v>1.493049970245483E-2</v>
      </c>
      <c r="AF1387" s="13">
        <f t="shared" si="1701"/>
        <v>6.6462052961213198E-3</v>
      </c>
      <c r="AG1387" s="13">
        <f t="shared" si="1702"/>
        <v>1.9723405431156219E-3</v>
      </c>
      <c r="AH1387" s="13">
        <f t="shared" si="1703"/>
        <v>2.601004471819482E-3</v>
      </c>
      <c r="AI1387" s="13">
        <f t="shared" si="1704"/>
        <v>3.6899583440212292E-3</v>
      </c>
      <c r="AJ1387" s="13">
        <f t="shared" si="1705"/>
        <v>2.6174104520257191E-3</v>
      </c>
      <c r="AK1387" s="13">
        <f t="shared" si="1706"/>
        <v>1.2377443204246029E-3</v>
      </c>
      <c r="AL1387" s="13">
        <f t="shared" si="1707"/>
        <v>2.2177933451431427E-5</v>
      </c>
      <c r="AM1387" s="13">
        <f t="shared" si="1708"/>
        <v>4.7583381165547008E-3</v>
      </c>
      <c r="AN1387" s="13">
        <f t="shared" si="1709"/>
        <v>4.2362804489098427E-3</v>
      </c>
      <c r="AO1387" s="13">
        <f t="shared" si="1710"/>
        <v>1.8857499826861522E-3</v>
      </c>
      <c r="AP1387" s="13">
        <f t="shared" si="1711"/>
        <v>5.5961875676667147E-4</v>
      </c>
      <c r="AQ1387" s="13">
        <f t="shared" si="1712"/>
        <v>1.2455514614892485E-4</v>
      </c>
      <c r="AR1387" s="13">
        <f t="shared" si="1713"/>
        <v>4.6312742481082906E-4</v>
      </c>
      <c r="AS1387" s="13">
        <f t="shared" si="1714"/>
        <v>6.5702343999829449E-4</v>
      </c>
      <c r="AT1387" s="13">
        <f t="shared" si="1715"/>
        <v>4.6604862677212248E-4</v>
      </c>
      <c r="AU1387" s="13">
        <f t="shared" si="1716"/>
        <v>2.203892172824608E-4</v>
      </c>
      <c r="AV1387" s="13">
        <f t="shared" si="1717"/>
        <v>7.8164709062845866E-5</v>
      </c>
      <c r="AW1387" s="13">
        <f t="shared" si="1718"/>
        <v>7.7808733159024581E-7</v>
      </c>
      <c r="AX1387" s="13">
        <f t="shared" si="1719"/>
        <v>1.1250826124475956E-3</v>
      </c>
      <c r="AY1387" s="13">
        <f t="shared" si="1720"/>
        <v>1.001644977253345E-3</v>
      </c>
      <c r="AZ1387" s="13">
        <f t="shared" si="1721"/>
        <v>4.4587510701734603E-4</v>
      </c>
      <c r="BA1387" s="13">
        <f t="shared" si="1722"/>
        <v>1.3231874604438575E-4</v>
      </c>
      <c r="BB1387" s="13">
        <f t="shared" si="1723"/>
        <v>2.9450372333878994E-5</v>
      </c>
      <c r="BC1387" s="13">
        <f t="shared" si="1724"/>
        <v>5.2438491538495414E-6</v>
      </c>
      <c r="BD1387" s="13">
        <f t="shared" si="1725"/>
        <v>6.8719288367168703E-5</v>
      </c>
      <c r="BE1387" s="13">
        <f t="shared" si="1726"/>
        <v>9.7489763763556415E-5</v>
      </c>
      <c r="BF1387" s="13">
        <f t="shared" si="1727"/>
        <v>6.9152739096282512E-5</v>
      </c>
      <c r="BG1387" s="13">
        <f t="shared" si="1728"/>
        <v>3.270156195486417E-5</v>
      </c>
      <c r="BH1387" s="13">
        <f t="shared" si="1729"/>
        <v>1.1598153973325124E-5</v>
      </c>
      <c r="BI1387" s="13">
        <f t="shared" si="1730"/>
        <v>3.2907828873647758E-6</v>
      </c>
      <c r="BJ1387" s="14">
        <f t="shared" si="1731"/>
        <v>0.49272513090193559</v>
      </c>
      <c r="BK1387" s="14">
        <f t="shared" si="1732"/>
        <v>0.2715167158208916</v>
      </c>
      <c r="BL1387" s="14">
        <f t="shared" si="1733"/>
        <v>0.22436037547227769</v>
      </c>
      <c r="BM1387" s="14">
        <f t="shared" si="1734"/>
        <v>0.40562132197347828</v>
      </c>
      <c r="BN1387" s="14">
        <f t="shared" si="1735"/>
        <v>0.59366618949520689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1.52380952380952</v>
      </c>
      <c r="F1388" s="10">
        <f>VLOOKUP(B1388,home!$B$2:$E$405,3,FALSE)</f>
        <v>1.56</v>
      </c>
      <c r="G1388" s="10">
        <f>VLOOKUP(C1388,away!$B$2:$E$405,4,FALSE)</f>
        <v>0.8</v>
      </c>
      <c r="H1388" s="10">
        <f>VLOOKUP(A1388,away!$A$2:$E$405,3,FALSE)</f>
        <v>1.26984126984127</v>
      </c>
      <c r="I1388" s="10">
        <f>VLOOKUP(C1388,away!$B$2:$E$405,3,FALSE)</f>
        <v>0.73</v>
      </c>
      <c r="J1388" s="10">
        <f>VLOOKUP(B1388,home!$B$2:$E$405,4,FALSE)</f>
        <v>1.38</v>
      </c>
      <c r="K1388" s="12">
        <f t="shared" si="1680"/>
        <v>1.9017142857142808</v>
      </c>
      <c r="L1388" s="12">
        <f t="shared" si="1681"/>
        <v>1.2792380952380953</v>
      </c>
      <c r="M1388" s="13">
        <f t="shared" si="1682"/>
        <v>4.1546068589065434E-2</v>
      </c>
      <c r="N1388" s="13">
        <f t="shared" si="1683"/>
        <v>7.90087521510911E-2</v>
      </c>
      <c r="O1388" s="13">
        <f t="shared" si="1684"/>
        <v>5.3147313646507328E-2</v>
      </c>
      <c r="P1388" s="13">
        <f t="shared" si="1685"/>
        <v>0.10107100560890053</v>
      </c>
      <c r="Q1388" s="13">
        <f t="shared" si="1686"/>
        <v>7.5126036331094423E-2</v>
      </c>
      <c r="R1388" s="13">
        <f t="shared" si="1687"/>
        <v>3.3994034138089838E-2</v>
      </c>
      <c r="S1388" s="13">
        <f t="shared" si="1688"/>
        <v>6.1470004995147709E-2</v>
      </c>
      <c r="T1388" s="13">
        <f t="shared" si="1689"/>
        <v>9.610408761897718E-2</v>
      </c>
      <c r="U1388" s="13">
        <f t="shared" si="1690"/>
        <v>6.4646940349464402E-2</v>
      </c>
      <c r="V1388" s="13">
        <f t="shared" si="1691"/>
        <v>1.6615652162730567E-2</v>
      </c>
      <c r="W1388" s="13">
        <f t="shared" si="1692"/>
        <v>4.7622752173310787E-2</v>
      </c>
      <c r="X1388" s="13">
        <f t="shared" si="1693"/>
        <v>6.0920838780181952E-2</v>
      </c>
      <c r="Y1388" s="13">
        <f t="shared" si="1694"/>
        <v>3.8966128880733537E-2</v>
      </c>
      <c r="Z1388" s="13">
        <f t="shared" si="1695"/>
        <v>1.4495487826756278E-2</v>
      </c>
      <c r="AA1388" s="13">
        <f t="shared" si="1696"/>
        <v>2.7566276278539869E-2</v>
      </c>
      <c r="AB1388" s="13">
        <f t="shared" si="1697"/>
        <v>2.6211590701422986E-2</v>
      </c>
      <c r="AC1388" s="13">
        <f t="shared" si="1698"/>
        <v>2.5263531694561989E-3</v>
      </c>
      <c r="AD1388" s="13">
        <f t="shared" si="1699"/>
        <v>2.2641217033253988E-2</v>
      </c>
      <c r="AE1388" s="13">
        <f t="shared" si="1700"/>
        <v>2.8963507351492151E-2</v>
      </c>
      <c r="AF1388" s="13">
        <f t="shared" si="1701"/>
        <v>1.8525610987868701E-2</v>
      </c>
      <c r="AG1388" s="13">
        <f t="shared" si="1702"/>
        <v>7.899555771081028E-3</v>
      </c>
      <c r="AH1388" s="13">
        <f t="shared" si="1703"/>
        <v>4.6357950592616735E-3</v>
      </c>
      <c r="AI1388" s="13">
        <f t="shared" si="1704"/>
        <v>8.8159576898416067E-3</v>
      </c>
      <c r="AJ1388" s="13">
        <f t="shared" si="1705"/>
        <v>8.3827163405122262E-3</v>
      </c>
      <c r="AK1388" s="13">
        <f t="shared" si="1706"/>
        <v>5.3138438059475469E-3</v>
      </c>
      <c r="AL1388" s="13">
        <f t="shared" si="1707"/>
        <v>2.4583895808362916E-4</v>
      </c>
      <c r="AM1388" s="13">
        <f t="shared" si="1708"/>
        <v>8.6114251756193201E-3</v>
      </c>
      <c r="AN1388" s="13">
        <f t="shared" si="1709"/>
        <v>1.1016063138944638E-2</v>
      </c>
      <c r="AO1388" s="13">
        <f t="shared" si="1710"/>
        <v>7.046083813443068E-3</v>
      </c>
      <c r="AP1388" s="13">
        <f t="shared" si="1711"/>
        <v>3.004539612132295E-3</v>
      </c>
      <c r="AQ1388" s="13">
        <f t="shared" si="1712"/>
        <v>9.6088038262288065E-4</v>
      </c>
      <c r="AR1388" s="13">
        <f t="shared" si="1713"/>
        <v>1.186057128304815E-3</v>
      </c>
      <c r="AS1388" s="13">
        <f t="shared" si="1714"/>
        <v>2.2555417845705225E-3</v>
      </c>
      <c r="AT1388" s="13">
        <f t="shared" si="1715"/>
        <v>2.144698016871623E-3</v>
      </c>
      <c r="AU1388" s="13">
        <f t="shared" si="1716"/>
        <v>1.3595342857426179E-3</v>
      </c>
      <c r="AV1388" s="13">
        <f t="shared" si="1717"/>
        <v>6.4636144327877439E-4</v>
      </c>
      <c r="AW1388" s="13">
        <f t="shared" si="1718"/>
        <v>1.6612877353304783E-5</v>
      </c>
      <c r="AX1388" s="13">
        <f t="shared" si="1719"/>
        <v>2.7294117128058124E-3</v>
      </c>
      <c r="AY1388" s="13">
        <f t="shared" si="1720"/>
        <v>3.491567440610255E-3</v>
      </c>
      <c r="AZ1388" s="13">
        <f t="shared" si="1721"/>
        <v>2.2332730410608076E-3</v>
      </c>
      <c r="BA1388" s="13">
        <f t="shared" si="1722"/>
        <v>9.52295983731072E-4</v>
      </c>
      <c r="BB1388" s="13">
        <f t="shared" si="1723"/>
        <v>3.0455332508275612E-4</v>
      </c>
      <c r="BC1388" s="13">
        <f t="shared" si="1724"/>
        <v>7.791924309545865E-5</v>
      </c>
      <c r="BD1388" s="13">
        <f t="shared" si="1725"/>
        <v>2.5287491027603629E-4</v>
      </c>
      <c r="BE1388" s="13">
        <f t="shared" si="1726"/>
        <v>4.8089582937065522E-4</v>
      </c>
      <c r="BF1388" s="13">
        <f t="shared" si="1727"/>
        <v>4.5726323432729614E-4</v>
      </c>
      <c r="BG1388" s="13">
        <f t="shared" si="1728"/>
        <v>2.898613416840453E-4</v>
      </c>
      <c r="BH1388" s="13">
        <f t="shared" si="1729"/>
        <v>1.3780836358921435E-4</v>
      </c>
      <c r="BI1388" s="13">
        <f t="shared" si="1730"/>
        <v>5.2414426745703313E-5</v>
      </c>
      <c r="BJ1388" s="14">
        <f t="shared" si="1731"/>
        <v>0.5162064999482332</v>
      </c>
      <c r="BK1388" s="14">
        <f t="shared" si="1732"/>
        <v>0.22696649092399432</v>
      </c>
      <c r="BL1388" s="14">
        <f t="shared" si="1733"/>
        <v>0.24197777877434876</v>
      </c>
      <c r="BM1388" s="14">
        <f t="shared" si="1734"/>
        <v>0.61227809244532716</v>
      </c>
      <c r="BN1388" s="14">
        <f t="shared" si="1735"/>
        <v>0.38389321046474867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1.52380952380952</v>
      </c>
      <c r="F1389" s="10">
        <f>VLOOKUP(B1389,home!$B$2:$E$405,3,FALSE)</f>
        <v>0.94</v>
      </c>
      <c r="G1389" s="10">
        <f>VLOOKUP(C1389,away!$B$2:$E$405,4,FALSE)</f>
        <v>0.73</v>
      </c>
      <c r="H1389" s="10">
        <f>VLOOKUP(A1389,away!$A$2:$E$405,3,FALSE)</f>
        <v>1.26984126984127</v>
      </c>
      <c r="I1389" s="10">
        <f>VLOOKUP(C1389,away!$B$2:$E$405,3,FALSE)</f>
        <v>0.88</v>
      </c>
      <c r="J1389" s="10">
        <f>VLOOKUP(B1389,home!$B$2:$E$405,4,FALSE)</f>
        <v>1.01</v>
      </c>
      <c r="K1389" s="12">
        <f t="shared" si="1680"/>
        <v>1.0456380952380926</v>
      </c>
      <c r="L1389" s="12">
        <f t="shared" si="1681"/>
        <v>1.1286349206349209</v>
      </c>
      <c r="M1389" s="13">
        <f t="shared" si="1682"/>
        <v>0.11369077502374589</v>
      </c>
      <c r="N1389" s="13">
        <f t="shared" si="1683"/>
        <v>0.11887940544197216</v>
      </c>
      <c r="O1389" s="13">
        <f t="shared" si="1684"/>
        <v>0.12831537884584809</v>
      </c>
      <c r="P1389" s="13">
        <f t="shared" si="1685"/>
        <v>0.13417144832612682</v>
      </c>
      <c r="Q1389" s="13">
        <f t="shared" si="1686"/>
        <v>6.2152417534690349E-2</v>
      </c>
      <c r="R1389" s="13">
        <f t="shared" si="1687"/>
        <v>7.2410608709961813E-2</v>
      </c>
      <c r="S1389" s="13">
        <f t="shared" si="1688"/>
        <v>3.958539631331251E-2</v>
      </c>
      <c r="T1389" s="13">
        <f t="shared" si="1689"/>
        <v>7.0147388831533708E-2</v>
      </c>
      <c r="U1389" s="13">
        <f t="shared" si="1690"/>
        <v>7.5715290966515303E-2</v>
      </c>
      <c r="V1389" s="13">
        <f t="shared" si="1691"/>
        <v>5.1907172032711222E-3</v>
      </c>
      <c r="W1389" s="13">
        <f t="shared" si="1692"/>
        <v>2.1662978495138752E-2</v>
      </c>
      <c r="X1389" s="13">
        <f t="shared" si="1693"/>
        <v>2.4449594014576925E-2</v>
      </c>
      <c r="Y1389" s="13">
        <f t="shared" si="1694"/>
        <v>1.3797332800099038E-2</v>
      </c>
      <c r="Z1389" s="13">
        <f t="shared" si="1695"/>
        <v>2.724171387149802E-2</v>
      </c>
      <c r="AA1389" s="13">
        <f t="shared" si="1696"/>
        <v>2.8484973803614314E-2</v>
      </c>
      <c r="AB1389" s="13">
        <f t="shared" si="1697"/>
        <v>1.4892486875459117E-2</v>
      </c>
      <c r="AC1389" s="13">
        <f t="shared" si="1698"/>
        <v>3.8286200269369155E-4</v>
      </c>
      <c r="AD1389" s="13">
        <f t="shared" si="1699"/>
        <v>5.6629088927101605E-3</v>
      </c>
      <c r="AE1389" s="13">
        <f t="shared" si="1700"/>
        <v>6.3913567286867194E-3</v>
      </c>
      <c r="AF1389" s="13">
        <f t="shared" si="1701"/>
        <v>3.6067541971154032E-3</v>
      </c>
      <c r="AG1389" s="13">
        <f t="shared" si="1702"/>
        <v>1.3569029123370036E-3</v>
      </c>
      <c r="AH1389" s="13">
        <f t="shared" si="1703"/>
        <v>7.6864873933293436E-3</v>
      </c>
      <c r="AI1389" s="13">
        <f t="shared" si="1704"/>
        <v>8.037284037032506E-3</v>
      </c>
      <c r="AJ1389" s="13">
        <f t="shared" si="1705"/>
        <v>4.2020451856850981E-3</v>
      </c>
      <c r="AK1389" s="13">
        <f t="shared" si="1706"/>
        <v>1.4646061746880546E-3</v>
      </c>
      <c r="AL1389" s="13">
        <f t="shared" si="1707"/>
        <v>1.8073286737547498E-5</v>
      </c>
      <c r="AM1389" s="13">
        <f t="shared" si="1708"/>
        <v>1.184270653616062E-3</v>
      </c>
      <c r="AN1389" s="13">
        <f t="shared" si="1709"/>
        <v>1.33660921515423E-3</v>
      </c>
      <c r="AO1389" s="13">
        <f t="shared" si="1710"/>
        <v>7.5427191773274943E-4</v>
      </c>
      <c r="AP1389" s="13">
        <f t="shared" si="1711"/>
        <v>2.8376587533581707E-4</v>
      </c>
      <c r="AQ1389" s="13">
        <f t="shared" si="1712"/>
        <v>8.0067019047134642E-5</v>
      </c>
      <c r="AR1389" s="13">
        <f t="shared" si="1713"/>
        <v>1.7350476178263161E-3</v>
      </c>
      <c r="AS1389" s="13">
        <f t="shared" si="1714"/>
        <v>1.8142318862512993E-3</v>
      </c>
      <c r="AT1389" s="13">
        <f t="shared" si="1715"/>
        <v>9.4851498693001017E-4</v>
      </c>
      <c r="AU1389" s="13">
        <f t="shared" si="1716"/>
        <v>3.3060113474609343E-4</v>
      </c>
      <c r="AV1389" s="13">
        <f t="shared" si="1717"/>
        <v>8.6422285204864263E-5</v>
      </c>
      <c r="AW1389" s="13">
        <f t="shared" si="1718"/>
        <v>5.9247430318570711E-7</v>
      </c>
      <c r="AX1389" s="13">
        <f t="shared" si="1719"/>
        <v>2.0638641841557825E-4</v>
      </c>
      <c r="AY1389" s="13">
        <f t="shared" si="1720"/>
        <v>2.3293491896859172E-4</v>
      </c>
      <c r="AZ1389" s="13">
        <f t="shared" si="1721"/>
        <v>1.3144924189160918E-4</v>
      </c>
      <c r="BA1389" s="13">
        <f t="shared" si="1722"/>
        <v>4.9452734896618949E-5</v>
      </c>
      <c r="BB1389" s="13">
        <f t="shared" si="1723"/>
        <v>1.3953520881306319E-5</v>
      </c>
      <c r="BC1389" s="13">
        <f t="shared" si="1724"/>
        <v>3.1496861864901731E-6</v>
      </c>
      <c r="BD1389" s="13">
        <f t="shared" si="1725"/>
        <v>3.2637255507386883E-4</v>
      </c>
      <c r="BE1389" s="13">
        <f t="shared" si="1726"/>
        <v>3.4126757682542962E-4</v>
      </c>
      <c r="BF1389" s="13">
        <f t="shared" si="1727"/>
        <v>1.7842118949913083E-4</v>
      </c>
      <c r="BG1389" s="13">
        <f t="shared" si="1728"/>
        <v>6.2187997579328652E-5</v>
      </c>
      <c r="BH1389" s="13">
        <f t="shared" si="1729"/>
        <v>1.625653483388008E-5</v>
      </c>
      <c r="BI1389" s="13">
        <f t="shared" si="1730"/>
        <v>3.3996904237740144E-6</v>
      </c>
      <c r="BJ1389" s="14">
        <f t="shared" si="1731"/>
        <v>0.33238335105098632</v>
      </c>
      <c r="BK1389" s="14">
        <f t="shared" si="1732"/>
        <v>0.29327220707485618</v>
      </c>
      <c r="BL1389" s="14">
        <f t="shared" si="1733"/>
        <v>0.34705188544732779</v>
      </c>
      <c r="BM1389" s="14">
        <f t="shared" si="1734"/>
        <v>0.37009678111765781</v>
      </c>
      <c r="BN1389" s="14">
        <f t="shared" si="1735"/>
        <v>0.62962003388234511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1.52380952380952</v>
      </c>
      <c r="F1390" s="10">
        <f>VLOOKUP(B1390,home!$B$2:$E$405,3,FALSE)</f>
        <v>0.98</v>
      </c>
      <c r="G1390" s="10">
        <f>VLOOKUP(C1390,away!$B$2:$E$405,4,FALSE)</f>
        <v>1.24</v>
      </c>
      <c r="H1390" s="10">
        <f>VLOOKUP(A1390,away!$A$2:$E$405,3,FALSE)</f>
        <v>1.26984126984127</v>
      </c>
      <c r="I1390" s="10">
        <f>VLOOKUP(C1390,away!$B$2:$E$405,3,FALSE)</f>
        <v>0.73</v>
      </c>
      <c r="J1390" s="10">
        <f>VLOOKUP(B1390,home!$B$2:$E$405,4,FALSE)</f>
        <v>1.08</v>
      </c>
      <c r="K1390" s="12">
        <f t="shared" si="1680"/>
        <v>1.8517333333333288</v>
      </c>
      <c r="L1390" s="12">
        <f t="shared" si="1681"/>
        <v>1.0011428571428573</v>
      </c>
      <c r="M1390" s="13">
        <f t="shared" si="1682"/>
        <v>5.7678188618570443E-2</v>
      </c>
      <c r="N1390" s="13">
        <f t="shared" si="1683"/>
        <v>0.10680462447129391</v>
      </c>
      <c r="O1390" s="13">
        <f t="shared" si="1684"/>
        <v>5.774410654842025E-2</v>
      </c>
      <c r="P1390" s="13">
        <f t="shared" si="1685"/>
        <v>0.10692668689926113</v>
      </c>
      <c r="Q1390" s="13">
        <f t="shared" si="1686"/>
        <v>9.8886841643821777E-2</v>
      </c>
      <c r="R1390" s="13">
        <f t="shared" si="1687"/>
        <v>2.8905049906523515E-2</v>
      </c>
      <c r="S1390" s="13">
        <f t="shared" si="1688"/>
        <v>4.9556498934380022E-2</v>
      </c>
      <c r="T1390" s="13">
        <f t="shared" si="1689"/>
        <v>9.8999855177129018E-2</v>
      </c>
      <c r="U1390" s="13">
        <f t="shared" si="1690"/>
        <v>5.3524444413573007E-2</v>
      </c>
      <c r="V1390" s="13">
        <f t="shared" si="1691"/>
        <v>1.0207810636322293E-2</v>
      </c>
      <c r="W1390" s="13">
        <f t="shared" si="1692"/>
        <v>6.1037353633306389E-2</v>
      </c>
      <c r="X1390" s="13">
        <f t="shared" si="1693"/>
        <v>6.1107110608887322E-2</v>
      </c>
      <c r="Y1390" s="13">
        <f t="shared" si="1694"/>
        <v>3.0588473653363028E-2</v>
      </c>
      <c r="Z1390" s="13">
        <f t="shared" si="1695"/>
        <v>9.6460280830912778E-3</v>
      </c>
      <c r="AA1390" s="13">
        <f t="shared" si="1696"/>
        <v>1.786187173572951E-2</v>
      </c>
      <c r="AB1390" s="13">
        <f t="shared" si="1697"/>
        <v>1.6537711644387394E-2</v>
      </c>
      <c r="AC1390" s="13">
        <f t="shared" si="1698"/>
        <v>1.1827341040638616E-3</v>
      </c>
      <c r="AD1390" s="13">
        <f t="shared" si="1699"/>
        <v>2.8256225575311902E-2</v>
      </c>
      <c r="AE1390" s="13">
        <f t="shared" si="1700"/>
        <v>2.8288518404540837E-2</v>
      </c>
      <c r="AF1390" s="13">
        <f t="shared" si="1701"/>
        <v>1.4160424069930158E-2</v>
      </c>
      <c r="AG1390" s="13">
        <f t="shared" si="1702"/>
        <v>4.7255358039081227E-3</v>
      </c>
      <c r="AH1390" s="13">
        <f t="shared" si="1703"/>
        <v>2.41426302879656E-3</v>
      </c>
      <c r="AI1390" s="13">
        <f t="shared" si="1704"/>
        <v>4.4705713258568723E-3</v>
      </c>
      <c r="AJ1390" s="13">
        <f t="shared" si="1705"/>
        <v>4.1391529715666736E-3</v>
      </c>
      <c r="AK1390" s="13">
        <f t="shared" si="1706"/>
        <v>2.5548691764052372E-3</v>
      </c>
      <c r="AL1390" s="13">
        <f t="shared" si="1707"/>
        <v>8.7704445829005657E-5</v>
      </c>
      <c r="AM1390" s="13">
        <f t="shared" si="1708"/>
        <v>1.0464598954398142E-2</v>
      </c>
      <c r="AN1390" s="13">
        <f t="shared" si="1709"/>
        <v>1.0476558496060315E-2</v>
      </c>
      <c r="AO1390" s="13">
        <f t="shared" si="1710"/>
        <v>5.2442658528850496E-3</v>
      </c>
      <c r="AP1390" s="13">
        <f t="shared" si="1711"/>
        <v>1.750086433191354E-3</v>
      </c>
      <c r="AQ1390" s="13">
        <f t="shared" si="1712"/>
        <v>4.3802163299303605E-4</v>
      </c>
      <c r="AR1390" s="13">
        <f t="shared" si="1713"/>
        <v>4.8340443730875138E-4</v>
      </c>
      <c r="AS1390" s="13">
        <f t="shared" si="1714"/>
        <v>8.9513611004585637E-4</v>
      </c>
      <c r="AT1390" s="13">
        <f t="shared" si="1715"/>
        <v>8.2877668642112169E-4</v>
      </c>
      <c r="AU1390" s="13">
        <f t="shared" si="1716"/>
        <v>5.1155780537851165E-4</v>
      </c>
      <c r="AV1390" s="13">
        <f t="shared" si="1717"/>
        <v>2.3681716003655845E-4</v>
      </c>
      <c r="AW1390" s="13">
        <f t="shared" si="1718"/>
        <v>4.5164125505089868E-6</v>
      </c>
      <c r="AX1390" s="13">
        <f t="shared" si="1719"/>
        <v>3.2296077839706924E-3</v>
      </c>
      <c r="AY1390" s="13">
        <f t="shared" si="1720"/>
        <v>3.2332987642952312E-3</v>
      </c>
      <c r="AZ1390" s="13">
        <f t="shared" si="1721"/>
        <v>1.6184969814414989E-3</v>
      </c>
      <c r="BA1390" s="13">
        <f t="shared" si="1722"/>
        <v>5.4011556409247746E-4</v>
      </c>
      <c r="BB1390" s="13">
        <f t="shared" si="1723"/>
        <v>1.3518320975571723E-4</v>
      </c>
      <c r="BC1390" s="13">
        <f t="shared" si="1724"/>
        <v>2.7067540970516193E-5</v>
      </c>
      <c r="BD1390" s="13">
        <f t="shared" si="1725"/>
        <v>8.0659483253803078E-5</v>
      </c>
      <c r="BE1390" s="13">
        <f t="shared" si="1726"/>
        <v>1.4935985379050859E-4</v>
      </c>
      <c r="BF1390" s="13">
        <f t="shared" si="1727"/>
        <v>1.3828730996283858E-4</v>
      </c>
      <c r="BG1390" s="13">
        <f t="shared" si="1728"/>
        <v>8.53570738117288E-5</v>
      </c>
      <c r="BH1390" s="13">
        <f t="shared" si="1729"/>
        <v>3.9514634703242893E-5</v>
      </c>
      <c r="BI1390" s="13">
        <f t="shared" si="1730"/>
        <v>1.4634113246896943E-5</v>
      </c>
      <c r="BJ1390" s="14">
        <f t="shared" si="1731"/>
        <v>0.5700122642555463</v>
      </c>
      <c r="BK1390" s="14">
        <f t="shared" si="1732"/>
        <v>0.22887292240272197</v>
      </c>
      <c r="BL1390" s="14">
        <f t="shared" si="1733"/>
        <v>0.19161554541921882</v>
      </c>
      <c r="BM1390" s="14">
        <f t="shared" si="1734"/>
        <v>0.53997247972094264</v>
      </c>
      <c r="BN1390" s="14">
        <f t="shared" si="1735"/>
        <v>0.45694549808789103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1.52380952380952</v>
      </c>
      <c r="F1391" s="10">
        <f>VLOOKUP(B1391,home!$B$2:$E$405,3,FALSE)</f>
        <v>1.31</v>
      </c>
      <c r="G1391" s="10">
        <f>VLOOKUP(C1391,away!$B$2:$E$405,4,FALSE)</f>
        <v>0.82</v>
      </c>
      <c r="H1391" s="10">
        <f>VLOOKUP(A1391,away!$A$2:$E$405,3,FALSE)</f>
        <v>1.26984126984127</v>
      </c>
      <c r="I1391" s="10">
        <f>VLOOKUP(C1391,away!$B$2:$E$405,3,FALSE)</f>
        <v>0.66</v>
      </c>
      <c r="J1391" s="10">
        <f>VLOOKUP(B1391,home!$B$2:$E$405,4,FALSE)</f>
        <v>0.7</v>
      </c>
      <c r="K1391" s="12">
        <f t="shared" si="1680"/>
        <v>1.6368761904761864</v>
      </c>
      <c r="L1391" s="12">
        <f t="shared" si="1681"/>
        <v>0.58666666666666667</v>
      </c>
      <c r="M1391" s="13">
        <f t="shared" si="1682"/>
        <v>0.10822500308562898</v>
      </c>
      <c r="N1391" s="13">
        <f t="shared" si="1683"/>
        <v>0.17715093076507785</v>
      </c>
      <c r="O1391" s="13">
        <f t="shared" si="1684"/>
        <v>6.3492001810235663E-2</v>
      </c>
      <c r="P1391" s="13">
        <f t="shared" si="1685"/>
        <v>0.10392854604884566</v>
      </c>
      <c r="Q1391" s="13">
        <f t="shared" si="1686"/>
        <v>0.1449870703450257</v>
      </c>
      <c r="R1391" s="13">
        <f t="shared" si="1687"/>
        <v>1.8624320531002457E-2</v>
      </c>
      <c r="S1391" s="13">
        <f t="shared" si="1688"/>
        <v>2.4950663838930638E-2</v>
      </c>
      <c r="T1391" s="13">
        <f t="shared" si="1689"/>
        <v>8.5059081269081738E-2</v>
      </c>
      <c r="U1391" s="13">
        <f t="shared" si="1690"/>
        <v>3.0485706840994723E-2</v>
      </c>
      <c r="V1391" s="13">
        <f t="shared" si="1691"/>
        <v>2.6622377678206101E-3</v>
      </c>
      <c r="W1391" s="13">
        <f t="shared" si="1692"/>
        <v>7.9108627791556169E-2</v>
      </c>
      <c r="X1391" s="13">
        <f t="shared" si="1693"/>
        <v>4.6410394971046286E-2</v>
      </c>
      <c r="Y1391" s="13">
        <f t="shared" si="1694"/>
        <v>1.3613715858173574E-2</v>
      </c>
      <c r="Z1391" s="13">
        <f t="shared" si="1695"/>
        <v>3.642089348284925E-3</v>
      </c>
      <c r="AA1391" s="13">
        <f t="shared" si="1696"/>
        <v>5.9616493377945235E-3</v>
      </c>
      <c r="AB1391" s="13">
        <f t="shared" si="1697"/>
        <v>4.8792409285019914E-3</v>
      </c>
      <c r="AC1391" s="13">
        <f t="shared" si="1698"/>
        <v>1.5978429923617414E-4</v>
      </c>
      <c r="AD1391" s="13">
        <f t="shared" si="1699"/>
        <v>3.2372757323310235E-2</v>
      </c>
      <c r="AE1391" s="13">
        <f t="shared" si="1700"/>
        <v>1.8992017629675336E-2</v>
      </c>
      <c r="AF1391" s="13">
        <f t="shared" si="1701"/>
        <v>5.5709918380380972E-3</v>
      </c>
      <c r="AG1391" s="13">
        <f t="shared" si="1702"/>
        <v>1.0894384038830059E-3</v>
      </c>
      <c r="AH1391" s="13">
        <f t="shared" si="1703"/>
        <v>5.3417310441512215E-4</v>
      </c>
      <c r="AI1391" s="13">
        <f t="shared" si="1704"/>
        <v>8.7437523620986313E-4</v>
      </c>
      <c r="AJ1391" s="13">
        <f t="shared" si="1705"/>
        <v>7.1562200284695852E-4</v>
      </c>
      <c r="AK1391" s="13">
        <f t="shared" si="1706"/>
        <v>3.9046153928035604E-4</v>
      </c>
      <c r="AL1391" s="13">
        <f t="shared" si="1707"/>
        <v>6.1376389660752551E-6</v>
      </c>
      <c r="AM1391" s="13">
        <f t="shared" si="1708"/>
        <v>1.0598039136518033E-2</v>
      </c>
      <c r="AN1391" s="13">
        <f t="shared" si="1709"/>
        <v>6.2175162934239121E-3</v>
      </c>
      <c r="AO1391" s="13">
        <f t="shared" si="1710"/>
        <v>1.8238047794043471E-3</v>
      </c>
      <c r="AP1391" s="13">
        <f t="shared" si="1711"/>
        <v>3.5665515686129456E-4</v>
      </c>
      <c r="AQ1391" s="13">
        <f t="shared" si="1712"/>
        <v>5.2309423006323183E-5</v>
      </c>
      <c r="AR1391" s="13">
        <f t="shared" si="1713"/>
        <v>6.2676310918041009E-5</v>
      </c>
      <c r="AS1391" s="13">
        <f t="shared" si="1714"/>
        <v>1.0259336104862397E-4</v>
      </c>
      <c r="AT1391" s="13">
        <f t="shared" si="1715"/>
        <v>8.3966315000709817E-5</v>
      </c>
      <c r="AU1391" s="13">
        <f t="shared" si="1716"/>
        <v>4.581415394222845E-5</v>
      </c>
      <c r="AV1391" s="13">
        <f t="shared" si="1717"/>
        <v>1.8748024443711101E-5</v>
      </c>
      <c r="AW1391" s="13">
        <f t="shared" si="1718"/>
        <v>1.6372163849241768E-7</v>
      </c>
      <c r="AX1391" s="13">
        <f t="shared" si="1719"/>
        <v>2.8912796547168576E-3</v>
      </c>
      <c r="AY1391" s="13">
        <f t="shared" si="1720"/>
        <v>1.6962173974338897E-3</v>
      </c>
      <c r="AZ1391" s="13">
        <f t="shared" si="1721"/>
        <v>4.9755710324727426E-4</v>
      </c>
      <c r="BA1391" s="13">
        <f t="shared" si="1722"/>
        <v>9.7300055746133628E-5</v>
      </c>
      <c r="BB1391" s="13">
        <f t="shared" si="1723"/>
        <v>1.4270674842766262E-5</v>
      </c>
      <c r="BC1391" s="13">
        <f t="shared" si="1724"/>
        <v>1.6744258482179083E-6</v>
      </c>
      <c r="BD1391" s="13">
        <f t="shared" si="1725"/>
        <v>6.1283504008751207E-6</v>
      </c>
      <c r="BE1391" s="13">
        <f t="shared" si="1726"/>
        <v>1.0031350858087676E-5</v>
      </c>
      <c r="BF1391" s="13">
        <f t="shared" si="1727"/>
        <v>8.2100396889582926E-6</v>
      </c>
      <c r="BG1391" s="13">
        <f t="shared" si="1728"/>
        <v>4.4796061632401142E-6</v>
      </c>
      <c r="BH1391" s="13">
        <f t="shared" si="1729"/>
        <v>1.8331401678295296E-6</v>
      </c>
      <c r="BI1391" s="13">
        <f t="shared" si="1730"/>
        <v>6.0012469890513591E-7</v>
      </c>
      <c r="BJ1391" s="14">
        <f t="shared" si="1731"/>
        <v>0.62860165029591686</v>
      </c>
      <c r="BK1391" s="14">
        <f t="shared" si="1732"/>
        <v>0.24162859007686202</v>
      </c>
      <c r="BL1391" s="14">
        <f t="shared" si="1733"/>
        <v>0.12630263210861287</v>
      </c>
      <c r="BM1391" s="14">
        <f t="shared" si="1734"/>
        <v>0.3820710355680651</v>
      </c>
      <c r="BN1391" s="14">
        <f t="shared" si="1735"/>
        <v>0.61640787258581631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1.52380952380952</v>
      </c>
      <c r="F1392" s="10">
        <f>VLOOKUP(B1392,home!$B$2:$E$405,3,FALSE)</f>
        <v>1.17</v>
      </c>
      <c r="G1392" s="10">
        <f>VLOOKUP(C1392,away!$B$2:$E$405,4,FALSE)</f>
        <v>1.53</v>
      </c>
      <c r="H1392" s="10">
        <f>VLOOKUP(A1392,away!$A$2:$E$405,3,FALSE)</f>
        <v>1.26984126984127</v>
      </c>
      <c r="I1392" s="10">
        <f>VLOOKUP(C1392,away!$B$2:$E$405,3,FALSE)</f>
        <v>0.22</v>
      </c>
      <c r="J1392" s="10">
        <f>VLOOKUP(B1392,home!$B$2:$E$405,4,FALSE)</f>
        <v>0.53</v>
      </c>
      <c r="K1392" s="12">
        <f t="shared" si="1680"/>
        <v>2.7277714285714216</v>
      </c>
      <c r="L1392" s="12">
        <f t="shared" si="1681"/>
        <v>0.14806349206349209</v>
      </c>
      <c r="M1392" s="13">
        <f t="shared" si="1682"/>
        <v>5.6369056162925014E-2</v>
      </c>
      <c r="N1392" s="13">
        <f t="shared" si="1683"/>
        <v>0.15376190085676467</v>
      </c>
      <c r="O1392" s="13">
        <f t="shared" si="1684"/>
        <v>8.3461992998057882E-3</v>
      </c>
      <c r="P1392" s="13">
        <f t="shared" si="1685"/>
        <v>2.2766523987173031E-2</v>
      </c>
      <c r="Q1392" s="13">
        <f t="shared" si="1686"/>
        <v>0.20971365997995714</v>
      </c>
      <c r="R1392" s="13">
        <f t="shared" si="1687"/>
        <v>6.1788370689355883E-4</v>
      </c>
      <c r="S1392" s="13">
        <f t="shared" si="1688"/>
        <v>2.2987550694499228E-3</v>
      </c>
      <c r="T1392" s="13">
        <f t="shared" si="1689"/>
        <v>3.105093683004826E-2</v>
      </c>
      <c r="U1392" s="13">
        <f t="shared" si="1690"/>
        <v>1.6854455218440485E-3</v>
      </c>
      <c r="V1392" s="13">
        <f t="shared" si="1691"/>
        <v>1.0315876986362278E-4</v>
      </c>
      <c r="W1392" s="13">
        <f t="shared" si="1692"/>
        <v>0.19068364329148971</v>
      </c>
      <c r="X1392" s="13">
        <f t="shared" si="1693"/>
        <v>2.823328610512724E-2</v>
      </c>
      <c r="Y1392" s="13">
        <f t="shared" si="1694"/>
        <v>2.0901594665764045E-3</v>
      </c>
      <c r="Z1392" s="13">
        <f t="shared" si="1695"/>
        <v>3.0495339777265174E-5</v>
      </c>
      <c r="AA1392" s="13">
        <f t="shared" si="1696"/>
        <v>8.3184316549001524E-5</v>
      </c>
      <c r="AB1392" s="13">
        <f t="shared" si="1697"/>
        <v>1.1345390099380363E-4</v>
      </c>
      <c r="AC1392" s="13">
        <f t="shared" si="1698"/>
        <v>2.6040069326769738E-6</v>
      </c>
      <c r="AD1392" s="13">
        <f t="shared" si="1699"/>
        <v>0.13003534851660753</v>
      </c>
      <c r="AE1392" s="13">
        <f t="shared" si="1700"/>
        <v>1.9253487793062147E-2</v>
      </c>
      <c r="AF1392" s="13">
        <f t="shared" si="1701"/>
        <v>1.4253693185212997E-3</v>
      </c>
      <c r="AG1392" s="13">
        <f t="shared" si="1702"/>
        <v>7.0348386260141207E-5</v>
      </c>
      <c r="AH1392" s="13">
        <f t="shared" si="1703"/>
        <v>1.1288116247711495E-6</v>
      </c>
      <c r="AI1392" s="13">
        <f t="shared" si="1704"/>
        <v>3.0791400982900256E-6</v>
      </c>
      <c r="AJ1392" s="13">
        <f t="shared" si="1705"/>
        <v>4.1995951923420657E-6</v>
      </c>
      <c r="AK1392" s="13">
        <f t="shared" si="1706"/>
        <v>3.8185119257455303E-6</v>
      </c>
      <c r="AL1392" s="13">
        <f t="shared" si="1707"/>
        <v>4.2068603117429862E-8</v>
      </c>
      <c r="AM1392" s="13">
        <f t="shared" si="1708"/>
        <v>7.0941341677585826E-2</v>
      </c>
      <c r="AN1392" s="13">
        <f t="shared" si="1709"/>
        <v>1.0503822780452709E-2</v>
      </c>
      <c r="AO1392" s="13">
        <f t="shared" si="1710"/>
        <v>7.7761634044494368E-4</v>
      </c>
      <c r="AP1392" s="13">
        <f t="shared" si="1711"/>
        <v>3.8378863617303895E-5</v>
      </c>
      <c r="AQ1392" s="13">
        <f t="shared" si="1712"/>
        <v>1.4206271421516303E-6</v>
      </c>
      <c r="AR1392" s="13">
        <f t="shared" si="1713"/>
        <v>3.3427158209096128E-8</v>
      </c>
      <c r="AS1392" s="13">
        <f t="shared" si="1714"/>
        <v>9.1181647101109058E-8</v>
      </c>
      <c r="AT1392" s="13">
        <f t="shared" si="1715"/>
        <v>1.2436134588624376E-7</v>
      </c>
      <c r="AU1392" s="13">
        <f t="shared" si="1716"/>
        <v>1.1307644204239461E-7</v>
      </c>
      <c r="AV1392" s="13">
        <f t="shared" si="1717"/>
        <v>7.7111671961939061E-8</v>
      </c>
      <c r="AW1392" s="13">
        <f t="shared" si="1718"/>
        <v>4.7196691430391364E-10</v>
      </c>
      <c r="AX1392" s="13">
        <f t="shared" si="1719"/>
        <v>3.2251960822106962E-2</v>
      </c>
      <c r="AY1392" s="13">
        <f t="shared" si="1720"/>
        <v>4.7753379452160913E-3</v>
      </c>
      <c r="AZ1392" s="13">
        <f t="shared" si="1721"/>
        <v>3.5352660597599779E-4</v>
      </c>
      <c r="BA1392" s="13">
        <f t="shared" si="1722"/>
        <v>1.7448127939386813E-5</v>
      </c>
      <c r="BB1392" s="13">
        <f t="shared" si="1723"/>
        <v>6.4585768816904868E-7</v>
      </c>
      <c r="BC1392" s="13">
        <f t="shared" si="1724"/>
        <v>1.9125588937272651E-8</v>
      </c>
      <c r="BD1392" s="13">
        <f t="shared" si="1725"/>
        <v>8.248902956996E-10</v>
      </c>
      <c r="BE1392" s="13">
        <f t="shared" si="1726"/>
        <v>2.2501121803152001E-9</v>
      </c>
      <c r="BF1392" s="13">
        <f t="shared" si="1727"/>
        <v>3.068895858272175E-9</v>
      </c>
      <c r="BG1392" s="13">
        <f t="shared" si="1728"/>
        <v>2.7904154798186701E-9</v>
      </c>
      <c r="BH1392" s="13">
        <f t="shared" si="1729"/>
        <v>1.9029039049231955E-9</v>
      </c>
      <c r="BI1392" s="13">
        <f t="shared" si="1730"/>
        <v>1.0381373806332959E-9</v>
      </c>
      <c r="BJ1392" s="14">
        <f t="shared" si="1731"/>
        <v>0.88597965931817313</v>
      </c>
      <c r="BK1392" s="14">
        <f t="shared" si="1732"/>
        <v>8.6315478010163468E-2</v>
      </c>
      <c r="BL1392" s="14">
        <f t="shared" si="1733"/>
        <v>1.085884383854765E-2</v>
      </c>
      <c r="BM1392" s="14">
        <f t="shared" si="1734"/>
        <v>0.52683391503989296</v>
      </c>
      <c r="BN1392" s="14">
        <f t="shared" si="1735"/>
        <v>0.45157522399351918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1.52380952380952</v>
      </c>
      <c r="F1393" s="10">
        <f>VLOOKUP(B1393,home!$B$2:$E$405,3,FALSE)</f>
        <v>1.39</v>
      </c>
      <c r="G1393" s="10">
        <f>VLOOKUP(C1393,away!$B$2:$E$405,4,FALSE)</f>
        <v>1.07</v>
      </c>
      <c r="H1393" s="10">
        <f>VLOOKUP(A1393,away!$A$2:$E$405,3,FALSE)</f>
        <v>1.26984126984127</v>
      </c>
      <c r="I1393" s="10">
        <f>VLOOKUP(C1393,away!$B$2:$E$405,3,FALSE)</f>
        <v>0.33</v>
      </c>
      <c r="J1393" s="10">
        <f>VLOOKUP(B1393,home!$B$2:$E$405,4,FALSE)</f>
        <v>0.79</v>
      </c>
      <c r="K1393" s="12">
        <f t="shared" si="1680"/>
        <v>2.266361904761899</v>
      </c>
      <c r="L1393" s="12">
        <f t="shared" si="1681"/>
        <v>0.33104761904761909</v>
      </c>
      <c r="M1393" s="13">
        <f t="shared" si="1682"/>
        <v>7.4466231574516858E-2</v>
      </c>
      <c r="N1393" s="13">
        <f t="shared" si="1683"/>
        <v>0.1687674304316627</v>
      </c>
      <c r="O1393" s="13">
        <f t="shared" si="1684"/>
        <v>2.4651868662192447E-2</v>
      </c>
      <c r="P1393" s="13">
        <f t="shared" si="1685"/>
        <v>5.5870056017186642E-2</v>
      </c>
      <c r="Q1393" s="13">
        <f t="shared" si="1686"/>
        <v>0.19124403754743721</v>
      </c>
      <c r="R1393" s="13">
        <f t="shared" si="1687"/>
        <v>4.0804712128467121E-3</v>
      </c>
      <c r="S1393" s="13">
        <f t="shared" si="1688"/>
        <v>1.0479458586003467E-2</v>
      </c>
      <c r="T1393" s="13">
        <f t="shared" si="1689"/>
        <v>6.3310883287132566E-2</v>
      </c>
      <c r="U1393" s="13">
        <f t="shared" si="1690"/>
        <v>9.2478245102733687E-3</v>
      </c>
      <c r="V1393" s="13">
        <f t="shared" si="1691"/>
        <v>8.7360692200152967E-4</v>
      </c>
      <c r="W1393" s="13">
        <f t="shared" si="1692"/>
        <v>0.14447606707012198</v>
      </c>
      <c r="X1393" s="13">
        <f t="shared" si="1693"/>
        <v>4.7828458012928017E-2</v>
      </c>
      <c r="Y1393" s="13">
        <f t="shared" si="1694"/>
        <v>7.9167485739494187E-3</v>
      </c>
      <c r="Z1393" s="13">
        <f t="shared" si="1695"/>
        <v>4.5027675986841824E-4</v>
      </c>
      <c r="AA1393" s="13">
        <f t="shared" si="1696"/>
        <v>1.0204900951654044E-3</v>
      </c>
      <c r="AB1393" s="13">
        <f t="shared" si="1697"/>
        <v>1.1563999379348591E-3</v>
      </c>
      <c r="AC1393" s="13">
        <f t="shared" si="1698"/>
        <v>4.0965269288188853E-5</v>
      </c>
      <c r="AD1393" s="13">
        <f t="shared" si="1699"/>
        <v>8.185876363938735E-2</v>
      </c>
      <c r="AE1393" s="13">
        <f t="shared" si="1700"/>
        <v>2.7099148801001002E-2</v>
      </c>
      <c r="AF1393" s="13">
        <f t="shared" si="1701"/>
        <v>4.4855543443942615E-3</v>
      </c>
      <c r="AG1393" s="13">
        <f t="shared" si="1702"/>
        <v>4.9497736194014145E-4</v>
      </c>
      <c r="AH1393" s="13">
        <f t="shared" si="1703"/>
        <v>3.7265762316729086E-5</v>
      </c>
      <c r="AI1393" s="13">
        <f t="shared" si="1704"/>
        <v>8.4457704066546338E-5</v>
      </c>
      <c r="AJ1393" s="13">
        <f t="shared" si="1705"/>
        <v>9.570586153003738E-5</v>
      </c>
      <c r="AK1393" s="13">
        <f t="shared" si="1706"/>
        <v>7.230137287803136E-5</v>
      </c>
      <c r="AL1393" s="13">
        <f t="shared" si="1707"/>
        <v>1.2294065868500192E-6</v>
      </c>
      <c r="AM1393" s="13">
        <f t="shared" si="1708"/>
        <v>3.7104316696643207E-2</v>
      </c>
      <c r="AN1393" s="13">
        <f t="shared" si="1709"/>
        <v>1.2283295698812554E-2</v>
      </c>
      <c r="AO1393" s="13">
        <f t="shared" si="1710"/>
        <v>2.0331778975748783E-3</v>
      </c>
      <c r="AP1393" s="13">
        <f t="shared" si="1711"/>
        <v>2.2435956736413583E-4</v>
      </c>
      <c r="AQ1393" s="13">
        <f t="shared" si="1712"/>
        <v>1.8568425146612765E-5</v>
      </c>
      <c r="AR1393" s="13">
        <f t="shared" si="1713"/>
        <v>2.4673483773895311E-6</v>
      </c>
      <c r="AS1393" s="13">
        <f t="shared" si="1714"/>
        <v>5.5919043682917185E-6</v>
      </c>
      <c r="AT1393" s="13">
        <f t="shared" si="1715"/>
        <v>6.3366395176840025E-6</v>
      </c>
      <c r="AU1393" s="13">
        <f t="shared" si="1716"/>
        <v>4.7870394690292794E-6</v>
      </c>
      <c r="AV1393" s="13">
        <f t="shared" si="1717"/>
        <v>2.7122909722998955E-6</v>
      </c>
      <c r="AW1393" s="13">
        <f t="shared" si="1718"/>
        <v>2.5621984557029662E-8</v>
      </c>
      <c r="AX1393" s="13">
        <f t="shared" si="1719"/>
        <v>1.4015301643915507E-2</v>
      </c>
      <c r="AY1393" s="13">
        <f t="shared" si="1720"/>
        <v>4.6397322394524107E-3</v>
      </c>
      <c r="AZ1393" s="13">
        <f t="shared" si="1721"/>
        <v>7.6798615544459905E-4</v>
      </c>
      <c r="BA1393" s="13">
        <f t="shared" si="1722"/>
        <v>8.4746662740489757E-5</v>
      </c>
      <c r="BB1393" s="13">
        <f t="shared" si="1723"/>
        <v>7.0137952306176754E-6</v>
      </c>
      <c r="BC1393" s="13">
        <f t="shared" si="1724"/>
        <v>4.643800423167058E-7</v>
      </c>
      <c r="BD1393" s="13">
        <f t="shared" si="1725"/>
        <v>1.3613496761596835E-7</v>
      </c>
      <c r="BE1393" s="13">
        <f t="shared" si="1726"/>
        <v>3.0853110451082546E-7</v>
      </c>
      <c r="BF1393" s="13">
        <f t="shared" si="1727"/>
        <v>3.4962157084872353E-7</v>
      </c>
      <c r="BG1393" s="13">
        <f t="shared" si="1728"/>
        <v>2.6412300308485343E-7</v>
      </c>
      <c r="BH1393" s="13">
        <f t="shared" si="1729"/>
        <v>1.4964957809070529E-7</v>
      </c>
      <c r="BI1393" s="13">
        <f t="shared" si="1730"/>
        <v>6.7832020569693093E-8</v>
      </c>
      <c r="BJ1393" s="14">
        <f t="shared" si="1731"/>
        <v>0.80866103223232189</v>
      </c>
      <c r="BK1393" s="14">
        <f t="shared" si="1732"/>
        <v>0.14637128001503594</v>
      </c>
      <c r="BL1393" s="14">
        <f t="shared" si="1733"/>
        <v>4.0469956234153552E-2</v>
      </c>
      <c r="BM1393" s="14">
        <f t="shared" si="1734"/>
        <v>0.47223274317806951</v>
      </c>
      <c r="BN1393" s="14">
        <f t="shared" si="1735"/>
        <v>0.51908009544584255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1.52380952380952</v>
      </c>
      <c r="F1394" s="10">
        <f>VLOOKUP(B1394,home!$B$2:$E$405,3,FALSE)</f>
        <v>0.9</v>
      </c>
      <c r="G1394" s="10">
        <f>VLOOKUP(C1394,away!$B$2:$E$405,4,FALSE)</f>
        <v>1.07</v>
      </c>
      <c r="H1394" s="10">
        <f>VLOOKUP(A1394,away!$A$2:$E$405,3,FALSE)</f>
        <v>1.26984126984127</v>
      </c>
      <c r="I1394" s="10">
        <f>VLOOKUP(C1394,away!$B$2:$E$405,3,FALSE)</f>
        <v>0.82</v>
      </c>
      <c r="J1394" s="10">
        <f>VLOOKUP(B1394,home!$B$2:$E$405,4,FALSE)</f>
        <v>0.98</v>
      </c>
      <c r="K1394" s="12">
        <f t="shared" si="1680"/>
        <v>1.4674285714285678</v>
      </c>
      <c r="L1394" s="12">
        <f t="shared" si="1681"/>
        <v>1.0204444444444445</v>
      </c>
      <c r="M1394" s="13">
        <f t="shared" si="1682"/>
        <v>8.308650243597912E-2</v>
      </c>
      <c r="N1394" s="13">
        <f t="shared" si="1683"/>
        <v>0.12192350757462507</v>
      </c>
      <c r="O1394" s="13">
        <f t="shared" si="1684"/>
        <v>8.4785159819114692E-2</v>
      </c>
      <c r="P1394" s="13">
        <f t="shared" si="1685"/>
        <v>0.12441616595170629</v>
      </c>
      <c r="Q1394" s="13">
        <f t="shared" si="1686"/>
        <v>8.9457019271896129E-2</v>
      </c>
      <c r="R1394" s="13">
        <f t="shared" si="1687"/>
        <v>4.3259272654374965E-2</v>
      </c>
      <c r="S1394" s="13">
        <f t="shared" si="1688"/>
        <v>4.6576104109238119E-2</v>
      </c>
      <c r="T1394" s="13">
        <f t="shared" si="1689"/>
        <v>9.128591833256601E-2</v>
      </c>
      <c r="U1394" s="13">
        <f t="shared" si="1690"/>
        <v>6.3479892672248364E-2</v>
      </c>
      <c r="V1394" s="13">
        <f t="shared" si="1691"/>
        <v>7.7493805028400224E-3</v>
      </c>
      <c r="W1394" s="13">
        <f t="shared" si="1692"/>
        <v>4.3757261998138786E-2</v>
      </c>
      <c r="X1394" s="13">
        <f t="shared" si="1693"/>
        <v>4.4651854910100736E-2</v>
      </c>
      <c r="Y1394" s="13">
        <f t="shared" si="1694"/>
        <v>2.2782368638575842E-2</v>
      </c>
      <c r="Z1394" s="13">
        <f t="shared" si="1695"/>
        <v>1.4714561483621474E-2</v>
      </c>
      <c r="AA1394" s="13">
        <f t="shared" si="1696"/>
        <v>2.1592567937108488E-2</v>
      </c>
      <c r="AB1394" s="13">
        <f t="shared" si="1697"/>
        <v>1.5842775560712705E-2</v>
      </c>
      <c r="AC1394" s="13">
        <f t="shared" si="1698"/>
        <v>7.2525935500712777E-4</v>
      </c>
      <c r="AD1394" s="13">
        <f t="shared" si="1699"/>
        <v>1.6052664115888602E-2</v>
      </c>
      <c r="AE1394" s="13">
        <f t="shared" si="1700"/>
        <v>1.6380851915591216E-2</v>
      </c>
      <c r="AF1394" s="13">
        <f t="shared" si="1701"/>
        <v>8.3578746662660956E-3</v>
      </c>
      <c r="AG1394" s="13">
        <f t="shared" si="1702"/>
        <v>2.842915590184735E-3</v>
      </c>
      <c r="AH1394" s="13">
        <f t="shared" si="1703"/>
        <v>3.7538481295994329E-3</v>
      </c>
      <c r="AI1394" s="13">
        <f t="shared" si="1704"/>
        <v>5.5085039981778968E-3</v>
      </c>
      <c r="AJ1394" s="13">
        <f t="shared" si="1705"/>
        <v>4.0416680763773732E-3</v>
      </c>
      <c r="AK1394" s="13">
        <f t="shared" si="1706"/>
        <v>1.9769530705022985E-3</v>
      </c>
      <c r="AL1394" s="13">
        <f t="shared" si="1707"/>
        <v>4.344098529848333E-5</v>
      </c>
      <c r="AM1394" s="13">
        <f t="shared" si="1708"/>
        <v>4.7112275942402049E-3</v>
      </c>
      <c r="AN1394" s="13">
        <f t="shared" si="1709"/>
        <v>4.8075460250557823E-3</v>
      </c>
      <c r="AO1394" s="13">
        <f t="shared" si="1710"/>
        <v>2.4529168163395722E-3</v>
      </c>
      <c r="AP1394" s="13">
        <f t="shared" si="1711"/>
        <v>8.3435511263935699E-4</v>
      </c>
      <c r="AQ1394" s="13">
        <f t="shared" si="1712"/>
        <v>2.1285325984666257E-4</v>
      </c>
      <c r="AR1394" s="13">
        <f t="shared" si="1713"/>
        <v>7.6611869382758229E-4</v>
      </c>
      <c r="AS1394" s="13">
        <f t="shared" si="1714"/>
        <v>1.1242244604281295E-3</v>
      </c>
      <c r="AT1394" s="13">
        <f t="shared" si="1715"/>
        <v>8.2485954696555135E-4</v>
      </c>
      <c r="AU1394" s="13">
        <f t="shared" si="1716"/>
        <v>4.0347415554429144E-4</v>
      </c>
      <c r="AV1394" s="13">
        <f t="shared" si="1717"/>
        <v>1.4801737591967697E-4</v>
      </c>
      <c r="AW1394" s="13">
        <f t="shared" si="1718"/>
        <v>1.8069390459680821E-6</v>
      </c>
      <c r="AX1394" s="13">
        <f t="shared" si="1719"/>
        <v>1.1522316630484604E-3</v>
      </c>
      <c r="AY1394" s="13">
        <f t="shared" si="1720"/>
        <v>1.1757883992707845E-3</v>
      </c>
      <c r="AZ1394" s="13">
        <f t="shared" si="1721"/>
        <v>5.9991336993904911E-4</v>
      </c>
      <c r="BA1394" s="13">
        <f t="shared" si="1722"/>
        <v>2.0405942183408256E-4</v>
      </c>
      <c r="BB1394" s="13">
        <f t="shared" si="1723"/>
        <v>5.2057825836783716E-5</v>
      </c>
      <c r="BC1394" s="13">
        <f t="shared" si="1724"/>
        <v>1.0624423833000485E-5</v>
      </c>
      <c r="BD1394" s="13">
        <f t="shared" si="1725"/>
        <v>1.3029692748356509E-4</v>
      </c>
      <c r="BE1394" s="13">
        <f t="shared" si="1726"/>
        <v>1.9120143415873961E-4</v>
      </c>
      <c r="BF1394" s="13">
        <f t="shared" si="1727"/>
        <v>1.4028722369132635E-4</v>
      </c>
      <c r="BG1394" s="13">
        <f t="shared" si="1728"/>
        <v>6.8620493417014295E-5</v>
      </c>
      <c r="BH1394" s="13">
        <f t="shared" si="1729"/>
        <v>2.5173918156413205E-5</v>
      </c>
      <c r="BI1394" s="13">
        <f t="shared" si="1730"/>
        <v>7.3881853515050152E-6</v>
      </c>
      <c r="BJ1394" s="14">
        <f t="shared" si="1731"/>
        <v>0.47370581092571695</v>
      </c>
      <c r="BK1394" s="14">
        <f t="shared" si="1732"/>
        <v>0.2637726417393399</v>
      </c>
      <c r="BL1394" s="14">
        <f t="shared" si="1733"/>
        <v>0.24807030433316002</v>
      </c>
      <c r="BM1394" s="14">
        <f t="shared" si="1734"/>
        <v>0.4521617093139173</v>
      </c>
      <c r="BN1394" s="14">
        <f t="shared" si="1735"/>
        <v>0.54692762770769632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1.52380952380952</v>
      </c>
      <c r="F1395" s="10">
        <f>VLOOKUP(B1395,home!$B$2:$E$405,3,FALSE)</f>
        <v>1.31</v>
      </c>
      <c r="G1395" s="10">
        <f>VLOOKUP(C1395,away!$B$2:$E$405,4,FALSE)</f>
        <v>0.95</v>
      </c>
      <c r="H1395" s="10">
        <f>VLOOKUP(A1395,away!$A$2:$E$405,3,FALSE)</f>
        <v>1.26984126984127</v>
      </c>
      <c r="I1395" s="10">
        <f>VLOOKUP(C1395,away!$B$2:$E$405,3,FALSE)</f>
        <v>0.95</v>
      </c>
      <c r="J1395" s="10">
        <f>VLOOKUP(B1395,home!$B$2:$E$405,4,FALSE)</f>
        <v>0.45</v>
      </c>
      <c r="K1395" s="12">
        <f t="shared" si="1680"/>
        <v>1.8963809523809476</v>
      </c>
      <c r="L1395" s="12">
        <f t="shared" si="1681"/>
        <v>0.54285714285714293</v>
      </c>
      <c r="M1395" s="13">
        <f t="shared" si="1682"/>
        <v>8.7227285034576205E-2</v>
      </c>
      <c r="N1395" s="13">
        <f t="shared" si="1683"/>
        <v>0.16541616186747399</v>
      </c>
      <c r="O1395" s="13">
        <f t="shared" si="1684"/>
        <v>4.7351954733055653E-2</v>
      </c>
      <c r="P1395" s="13">
        <f t="shared" si="1685"/>
        <v>8.9797345013771596E-2</v>
      </c>
      <c r="Q1395" s="13">
        <f t="shared" si="1686"/>
        <v>0.1568460292907207</v>
      </c>
      <c r="R1395" s="13">
        <f t="shared" si="1687"/>
        <v>1.2852673427543676E-2</v>
      </c>
      <c r="S1395" s="13">
        <f t="shared" si="1688"/>
        <v>2.31107822750817E-2</v>
      </c>
      <c r="T1395" s="13">
        <f t="shared" si="1689"/>
        <v>8.514498732924837E-2</v>
      </c>
      <c r="U1395" s="13">
        <f t="shared" si="1690"/>
        <v>2.4373565075166574E-2</v>
      </c>
      <c r="V1395" s="13">
        <f t="shared" si="1691"/>
        <v>2.6435241229227796E-3</v>
      </c>
      <c r="W1395" s="13">
        <f t="shared" si="1692"/>
        <v>9.9146607467835657E-2</v>
      </c>
      <c r="X1395" s="13">
        <f t="shared" si="1693"/>
        <v>5.3822444053967924E-2</v>
      </c>
      <c r="Y1395" s="13">
        <f t="shared" si="1694"/>
        <v>1.4608949100362723E-2</v>
      </c>
      <c r="Z1395" s="13">
        <f t="shared" si="1695"/>
        <v>2.3257218583174282E-3</v>
      </c>
      <c r="AA1395" s="13">
        <f t="shared" si="1696"/>
        <v>4.4104546326491911E-3</v>
      </c>
      <c r="AB1395" s="13">
        <f t="shared" si="1697"/>
        <v>4.1819510783481185E-3</v>
      </c>
      <c r="AC1395" s="13">
        <f t="shared" si="1698"/>
        <v>1.7008829836345681E-4</v>
      </c>
      <c r="AD1395" s="13">
        <f t="shared" si="1699"/>
        <v>4.7004934473798513E-2</v>
      </c>
      <c r="AE1395" s="13">
        <f t="shared" si="1700"/>
        <v>2.5516964428633479E-2</v>
      </c>
      <c r="AF1395" s="13">
        <f t="shared" si="1701"/>
        <v>6.9260332020576578E-3</v>
      </c>
      <c r="AG1395" s="13">
        <f t="shared" si="1702"/>
        <v>1.2532821984675767E-3</v>
      </c>
      <c r="AH1395" s="13">
        <f t="shared" si="1703"/>
        <v>3.1563368077165092E-4</v>
      </c>
      <c r="AI1395" s="13">
        <f t="shared" si="1704"/>
        <v>5.9856170014524728E-4</v>
      </c>
      <c r="AJ1395" s="13">
        <f t="shared" si="1705"/>
        <v>5.6755050349010182E-4</v>
      </c>
      <c r="AK1395" s="13">
        <f t="shared" si="1706"/>
        <v>3.5876398811094859E-4</v>
      </c>
      <c r="AL1395" s="13">
        <f t="shared" si="1707"/>
        <v>7.0039908291972535E-6</v>
      </c>
      <c r="AM1395" s="13">
        <f t="shared" si="1708"/>
        <v>1.7827852480805217E-2</v>
      </c>
      <c r="AN1395" s="13">
        <f t="shared" si="1709"/>
        <v>9.6779770610085462E-3</v>
      </c>
      <c r="AO1395" s="13">
        <f t="shared" si="1710"/>
        <v>2.626879487988034E-3</v>
      </c>
      <c r="AP1395" s="13">
        <f t="shared" si="1711"/>
        <v>4.7534009782640636E-4</v>
      </c>
      <c r="AQ1395" s="13">
        <f t="shared" si="1712"/>
        <v>6.4510441847869427E-5</v>
      </c>
      <c r="AR1395" s="13">
        <f t="shared" si="1713"/>
        <v>3.4268799626636394E-5</v>
      </c>
      <c r="AS1395" s="13">
        <f t="shared" si="1714"/>
        <v>6.4986698872912576E-5</v>
      </c>
      <c r="AT1395" s="13">
        <f t="shared" si="1715"/>
        <v>6.1619768950353919E-5</v>
      </c>
      <c r="AU1395" s="13">
        <f t="shared" si="1716"/>
        <v>3.8951518709188714E-5</v>
      </c>
      <c r="AV1395" s="13">
        <f t="shared" si="1717"/>
        <v>1.8466729536603886E-5</v>
      </c>
      <c r="AW1395" s="13">
        <f t="shared" si="1718"/>
        <v>2.0028766760608718E-7</v>
      </c>
      <c r="AX1395" s="13">
        <f t="shared" si="1719"/>
        <v>5.6347333110760766E-3</v>
      </c>
      <c r="AY1395" s="13">
        <f t="shared" si="1720"/>
        <v>3.0588552260127273E-3</v>
      </c>
      <c r="AZ1395" s="13">
        <f t="shared" si="1721"/>
        <v>8.3026070420345454E-4</v>
      </c>
      <c r="BA1395" s="13">
        <f t="shared" si="1722"/>
        <v>1.5023765123681565E-4</v>
      </c>
      <c r="BB1395" s="13">
        <f t="shared" si="1723"/>
        <v>2.0389395524996406E-5</v>
      </c>
      <c r="BC1395" s="13">
        <f t="shared" si="1724"/>
        <v>2.2137057998567531E-6</v>
      </c>
      <c r="BD1395" s="13">
        <f t="shared" si="1725"/>
        <v>3.1005104424099595E-6</v>
      </c>
      <c r="BE1395" s="13">
        <f t="shared" si="1726"/>
        <v>5.8797489456444716E-6</v>
      </c>
      <c r="BF1395" s="13">
        <f t="shared" si="1727"/>
        <v>5.5751219526510687E-6</v>
      </c>
      <c r="BG1395" s="13">
        <f t="shared" si="1728"/>
        <v>3.5241850260694548E-6</v>
      </c>
      <c r="BH1395" s="13">
        <f t="shared" si="1729"/>
        <v>1.6707993390260659E-6</v>
      </c>
      <c r="BI1395" s="13">
        <f t="shared" si="1730"/>
        <v>6.3369440835594199E-7</v>
      </c>
      <c r="BJ1395" s="14">
        <f t="shared" si="1731"/>
        <v>0.6960556429758965</v>
      </c>
      <c r="BK1395" s="14">
        <f t="shared" si="1732"/>
        <v>0.20601488396155768</v>
      </c>
      <c r="BL1395" s="14">
        <f t="shared" si="1733"/>
        <v>9.5249786395091005E-2</v>
      </c>
      <c r="BM1395" s="14">
        <f t="shared" si="1734"/>
        <v>0.43709593088537579</v>
      </c>
      <c r="BN1395" s="14">
        <f t="shared" si="1735"/>
        <v>0.55949144936714179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1.52380952380952</v>
      </c>
      <c r="F1396" s="10">
        <f>VLOOKUP(B1396,home!$B$2:$E$405,3,FALSE)</f>
        <v>0.88</v>
      </c>
      <c r="G1396" s="10">
        <f>VLOOKUP(C1396,away!$B$2:$E$405,4,FALSE)</f>
        <v>1.39</v>
      </c>
      <c r="H1396" s="10">
        <f>VLOOKUP(A1396,away!$A$2:$E$405,3,FALSE)</f>
        <v>1.26984126984127</v>
      </c>
      <c r="I1396" s="10">
        <f>VLOOKUP(C1396,away!$B$2:$E$405,3,FALSE)</f>
        <v>0.74</v>
      </c>
      <c r="J1396" s="10">
        <f>VLOOKUP(B1396,home!$B$2:$E$405,4,FALSE)</f>
        <v>0.7</v>
      </c>
      <c r="K1396" s="12">
        <f t="shared" si="1680"/>
        <v>1.8639238095238047</v>
      </c>
      <c r="L1396" s="12">
        <f t="shared" si="1681"/>
        <v>0.65777777777777779</v>
      </c>
      <c r="M1396" s="13">
        <f t="shared" si="1682"/>
        <v>8.0322814119703823E-2</v>
      </c>
      <c r="N1396" s="13">
        <f t="shared" si="1683"/>
        <v>0.14971560568567077</v>
      </c>
      <c r="O1396" s="13">
        <f t="shared" si="1684"/>
        <v>5.2834562176516296E-2</v>
      </c>
      <c r="P1396" s="13">
        <f t="shared" si="1685"/>
        <v>9.8479598406574567E-2</v>
      </c>
      <c r="Q1396" s="13">
        <f t="shared" si="1686"/>
        <v>0.13952924104739969</v>
      </c>
      <c r="R1396" s="13">
        <f t="shared" si="1687"/>
        <v>1.7376700449165356E-2</v>
      </c>
      <c r="S1396" s="13">
        <f t="shared" si="1688"/>
        <v>3.0185170329898686E-2</v>
      </c>
      <c r="T1396" s="13">
        <f t="shared" si="1689"/>
        <v>9.177923411117847E-2</v>
      </c>
      <c r="U1396" s="13">
        <f t="shared" si="1690"/>
        <v>3.2388845698162291E-2</v>
      </c>
      <c r="V1396" s="13">
        <f t="shared" si="1691"/>
        <v>4.1120508323553556E-3</v>
      </c>
      <c r="W1396" s="13">
        <f t="shared" si="1692"/>
        <v>8.6690624837678143E-2</v>
      </c>
      <c r="X1396" s="13">
        <f t="shared" si="1693"/>
        <v>5.7023166559894964E-2</v>
      </c>
      <c r="Y1396" s="13">
        <f t="shared" si="1694"/>
        <v>1.8754285890809894E-2</v>
      </c>
      <c r="Z1396" s="13">
        <f t="shared" si="1695"/>
        <v>3.8100024688540344E-3</v>
      </c>
      <c r="AA1396" s="13">
        <f t="shared" si="1696"/>
        <v>7.1015543160415119E-3</v>
      </c>
      <c r="AB1396" s="13">
        <f t="shared" si="1697"/>
        <v>6.6183780871481579E-3</v>
      </c>
      <c r="AC1396" s="13">
        <f t="shared" si="1698"/>
        <v>3.1509814415419442E-4</v>
      </c>
      <c r="AD1396" s="13">
        <f t="shared" si="1699"/>
        <v>4.0396179924361002E-2</v>
      </c>
      <c r="AE1396" s="13">
        <f t="shared" si="1700"/>
        <v>2.6571709461357458E-2</v>
      </c>
      <c r="AF1396" s="13">
        <f t="shared" si="1701"/>
        <v>8.7391400006242275E-3</v>
      </c>
      <c r="AG1396" s="13">
        <f t="shared" si="1702"/>
        <v>1.9161373630998313E-3</v>
      </c>
      <c r="AH1396" s="13">
        <f t="shared" si="1703"/>
        <v>6.2653373932266328E-4</v>
      </c>
      <c r="AI1396" s="13">
        <f t="shared" si="1704"/>
        <v>1.1678111541934928E-3</v>
      </c>
      <c r="AJ1396" s="13">
        <f t="shared" si="1705"/>
        <v>1.0883555076643635E-3</v>
      </c>
      <c r="AK1396" s="13">
        <f t="shared" si="1706"/>
        <v>6.7620391465399166E-4</v>
      </c>
      <c r="AL1396" s="13">
        <f t="shared" si="1707"/>
        <v>1.5453013709762413E-5</v>
      </c>
      <c r="AM1396" s="13">
        <f t="shared" si="1708"/>
        <v>1.5059080314964805E-2</v>
      </c>
      <c r="AN1396" s="13">
        <f t="shared" si="1709"/>
        <v>9.9055283849546275E-3</v>
      </c>
      <c r="AO1396" s="13">
        <f t="shared" si="1710"/>
        <v>3.2578182243850769E-3</v>
      </c>
      <c r="AP1396" s="13">
        <f t="shared" si="1711"/>
        <v>7.1430681067998739E-4</v>
      </c>
      <c r="AQ1396" s="13">
        <f t="shared" si="1712"/>
        <v>1.1746378664515346E-4</v>
      </c>
      <c r="AR1396" s="13">
        <f t="shared" si="1713"/>
        <v>8.242399415089261E-5</v>
      </c>
      <c r="AS1396" s="13">
        <f t="shared" si="1714"/>
        <v>1.5363204517389954E-4</v>
      </c>
      <c r="AT1396" s="13">
        <f t="shared" si="1715"/>
        <v>1.4317921345273409E-4</v>
      </c>
      <c r="AU1396" s="13">
        <f t="shared" si="1716"/>
        <v>8.8958381661147372E-5</v>
      </c>
      <c r="AV1396" s="13">
        <f t="shared" si="1717"/>
        <v>4.145291140872959E-5</v>
      </c>
      <c r="AW1396" s="13">
        <f t="shared" si="1718"/>
        <v>5.2628142555722762E-7</v>
      </c>
      <c r="AX1396" s="13">
        <f t="shared" si="1719"/>
        <v>4.6781630580990255E-3</v>
      </c>
      <c r="AY1396" s="13">
        <f t="shared" si="1720"/>
        <v>3.0771917004384702E-3</v>
      </c>
      <c r="AZ1396" s="13">
        <f t="shared" si="1721"/>
        <v>1.0120541592553189E-3</v>
      </c>
      <c r="BA1396" s="13">
        <f t="shared" si="1722"/>
        <v>2.2190224528857366E-4</v>
      </c>
      <c r="BB1396" s="13">
        <f t="shared" si="1723"/>
        <v>3.6490591447454331E-5</v>
      </c>
      <c r="BC1396" s="13">
        <f t="shared" si="1724"/>
        <v>4.8005400304206592E-6</v>
      </c>
      <c r="BD1396" s="13">
        <f t="shared" si="1725"/>
        <v>9.0361119513571129E-6</v>
      </c>
      <c r="BE1396" s="13">
        <f t="shared" si="1726"/>
        <v>1.6842624211657127E-5</v>
      </c>
      <c r="BF1396" s="13">
        <f t="shared" si="1727"/>
        <v>1.5696684141484915E-5</v>
      </c>
      <c r="BG1396" s="13">
        <f t="shared" si="1728"/>
        <v>9.7524744339628182E-6</v>
      </c>
      <c r="BH1396" s="13">
        <f t="shared" si="1729"/>
        <v>4.5444673248088715E-6</v>
      </c>
      <c r="BI1396" s="13">
        <f t="shared" si="1730"/>
        <v>1.6941081696628419E-6</v>
      </c>
      <c r="BJ1396" s="14">
        <f t="shared" si="1731"/>
        <v>0.65920012469826339</v>
      </c>
      <c r="BK1396" s="14">
        <f t="shared" si="1732"/>
        <v>0.21650737654683483</v>
      </c>
      <c r="BL1396" s="14">
        <f t="shared" si="1733"/>
        <v>0.12044615805894847</v>
      </c>
      <c r="BM1396" s="14">
        <f t="shared" si="1734"/>
        <v>0.45862847446885718</v>
      </c>
      <c r="BN1396" s="14">
        <f t="shared" si="1735"/>
        <v>0.53825852188503054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1.3611111111111101</v>
      </c>
      <c r="F1397" s="10">
        <f>VLOOKUP(B1397,home!$B$2:$E$405,3,FALSE)</f>
        <v>0.92</v>
      </c>
      <c r="G1397" s="10">
        <f>VLOOKUP(C1397,away!$B$2:$E$405,4,FALSE)</f>
        <v>0.84</v>
      </c>
      <c r="H1397" s="10">
        <f>VLOOKUP(A1397,away!$A$2:$E$405,3,FALSE)</f>
        <v>1.12777777777778</v>
      </c>
      <c r="I1397" s="10">
        <f>VLOOKUP(C1397,away!$B$2:$E$405,3,FALSE)</f>
        <v>0.73</v>
      </c>
      <c r="J1397" s="10">
        <f>VLOOKUP(B1397,home!$B$2:$E$405,4,FALSE)</f>
        <v>1.44</v>
      </c>
      <c r="K1397" s="12">
        <f t="shared" si="1680"/>
        <v>1.0518666666666658</v>
      </c>
      <c r="L1397" s="12">
        <f t="shared" si="1681"/>
        <v>1.1855200000000021</v>
      </c>
      <c r="M1397" s="13">
        <f t="shared" si="1682"/>
        <v>0.10673707978401491</v>
      </c>
      <c r="N1397" s="13">
        <f t="shared" si="1683"/>
        <v>0.11227317632214572</v>
      </c>
      <c r="O1397" s="13">
        <f t="shared" si="1684"/>
        <v>0.12653894282554556</v>
      </c>
      <c r="P1397" s="13">
        <f t="shared" si="1685"/>
        <v>0.1331020959934304</v>
      </c>
      <c r="Q1397" s="13">
        <f t="shared" si="1686"/>
        <v>5.9048205867027109E-2</v>
      </c>
      <c r="R1397" s="13">
        <f t="shared" si="1687"/>
        <v>7.5007223749270532E-2</v>
      </c>
      <c r="S1397" s="13">
        <f t="shared" si="1688"/>
        <v>4.1494876929585915E-2</v>
      </c>
      <c r="T1397" s="13">
        <f t="shared" si="1689"/>
        <v>7.0002829019478102E-2</v>
      </c>
      <c r="U1397" s="13">
        <f t="shared" si="1690"/>
        <v>7.8897598421065959E-2</v>
      </c>
      <c r="V1397" s="13">
        <f t="shared" si="1691"/>
        <v>5.7493870853225553E-3</v>
      </c>
      <c r="W1397" s="13">
        <f t="shared" si="1692"/>
        <v>2.0703613159332293E-2</v>
      </c>
      <c r="X1397" s="13">
        <f t="shared" si="1693"/>
        <v>2.4544547472651661E-2</v>
      </c>
      <c r="Y1397" s="13">
        <f t="shared" si="1694"/>
        <v>1.4549025959889024E-2</v>
      </c>
      <c r="Z1397" s="13">
        <f t="shared" si="1695"/>
        <v>2.9640854633078449E-2</v>
      </c>
      <c r="AA1397" s="13">
        <f t="shared" si="1696"/>
        <v>3.1178226960047427E-2</v>
      </c>
      <c r="AB1397" s="13">
        <f t="shared" si="1697"/>
        <v>1.6397668832520928E-2</v>
      </c>
      <c r="AC1397" s="13">
        <f t="shared" si="1698"/>
        <v>4.4809607945201966E-4</v>
      </c>
      <c r="AD1397" s="13">
        <f t="shared" si="1699"/>
        <v>5.4443601404657437E-3</v>
      </c>
      <c r="AE1397" s="13">
        <f t="shared" si="1700"/>
        <v>6.4543978337249586E-3</v>
      </c>
      <c r="AF1397" s="13">
        <f t="shared" si="1701"/>
        <v>3.8259088599188139E-3</v>
      </c>
      <c r="AG1397" s="13">
        <f t="shared" si="1702"/>
        <v>1.5118971572036534E-3</v>
      </c>
      <c r="AH1397" s="13">
        <f t="shared" si="1703"/>
        <v>8.7849564961518072E-3</v>
      </c>
      <c r="AI1397" s="13">
        <f t="shared" si="1704"/>
        <v>9.2406029064188745E-3</v>
      </c>
      <c r="AJ1397" s="13">
        <f t="shared" si="1705"/>
        <v>4.8599410885825619E-3</v>
      </c>
      <c r="AK1397" s="13">
        <f t="shared" si="1706"/>
        <v>1.7040033443479023E-3</v>
      </c>
      <c r="AL1397" s="13">
        <f t="shared" si="1707"/>
        <v>2.2351193231889291E-5</v>
      </c>
      <c r="AM1397" s="13">
        <f t="shared" si="1708"/>
        <v>1.1453481906169127E-3</v>
      </c>
      <c r="AN1397" s="13">
        <f t="shared" si="1709"/>
        <v>1.3578331869401647E-3</v>
      </c>
      <c r="AO1397" s="13">
        <f t="shared" si="1710"/>
        <v>8.0486919989065356E-4</v>
      </c>
      <c r="AP1397" s="13">
        <f t="shared" si="1711"/>
        <v>3.1806284461812309E-4</v>
      </c>
      <c r="AQ1397" s="13">
        <f t="shared" si="1712"/>
        <v>9.4267465887919494E-5</v>
      </c>
      <c r="AR1397" s="13">
        <f t="shared" si="1713"/>
        <v>2.0829483250635805E-3</v>
      </c>
      <c r="AS1397" s="13">
        <f t="shared" si="1714"/>
        <v>2.1909839115235434E-3</v>
      </c>
      <c r="AT1397" s="13">
        <f t="shared" si="1715"/>
        <v>1.152311471867281E-3</v>
      </c>
      <c r="AU1397" s="13">
        <f t="shared" si="1716"/>
        <v>4.0402600895826548E-4</v>
      </c>
      <c r="AV1397" s="13">
        <f t="shared" si="1717"/>
        <v>1.0624537282239178E-4</v>
      </c>
      <c r="AW1397" s="13">
        <f t="shared" si="1718"/>
        <v>7.7422606847972446E-7</v>
      </c>
      <c r="AX1397" s="13">
        <f t="shared" si="1719"/>
        <v>2.0079226390615142E-4</v>
      </c>
      <c r="AY1397" s="13">
        <f t="shared" si="1720"/>
        <v>2.3804324470602106E-4</v>
      </c>
      <c r="AZ1397" s="13">
        <f t="shared" si="1721"/>
        <v>1.4110251373194131E-4</v>
      </c>
      <c r="BA1397" s="13">
        <f t="shared" si="1722"/>
        <v>5.5759950693163779E-5</v>
      </c>
      <c r="BB1397" s="13">
        <f t="shared" si="1723"/>
        <v>1.6526134186439914E-5</v>
      </c>
      <c r="BC1397" s="13">
        <f t="shared" si="1724"/>
        <v>3.9184125201416537E-6</v>
      </c>
      <c r="BD1397" s="13">
        <f t="shared" si="1725"/>
        <v>4.1156281638823059E-4</v>
      </c>
      <c r="BE1397" s="13">
        <f t="shared" si="1726"/>
        <v>4.3290920779823309E-4</v>
      </c>
      <c r="BF1397" s="13">
        <f t="shared" si="1727"/>
        <v>2.2768138268801718E-4</v>
      </c>
      <c r="BG1397" s="13">
        <f t="shared" si="1728"/>
        <v>7.9830152356700714E-5</v>
      </c>
      <c r="BH1397" s="13">
        <f t="shared" si="1729"/>
        <v>2.0992669064733715E-5</v>
      </c>
      <c r="BI1397" s="13">
        <f t="shared" si="1730"/>
        <v>4.4162977667115781E-6</v>
      </c>
      <c r="BJ1397" s="14">
        <f t="shared" si="1731"/>
        <v>0.32273448519953468</v>
      </c>
      <c r="BK1397" s="14">
        <f t="shared" si="1732"/>
        <v>0.2877919303097437</v>
      </c>
      <c r="BL1397" s="14">
        <f t="shared" si="1733"/>
        <v>0.35972307224024924</v>
      </c>
      <c r="BM1397" s="14">
        <f t="shared" si="1734"/>
        <v>0.38694634882253431</v>
      </c>
      <c r="BN1397" s="14">
        <f t="shared" si="1735"/>
        <v>0.61270672454143416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1.3611111111111101</v>
      </c>
      <c r="F1398" s="10">
        <f>VLOOKUP(B1398,home!$B$2:$E$405,3,FALSE)</f>
        <v>1.26</v>
      </c>
      <c r="G1398" s="10">
        <f>VLOOKUP(C1398,away!$B$2:$E$405,4,FALSE)</f>
        <v>0.55000000000000004</v>
      </c>
      <c r="H1398" s="10">
        <f>VLOOKUP(A1398,away!$A$2:$E$405,3,FALSE)</f>
        <v>1.12777777777778</v>
      </c>
      <c r="I1398" s="10">
        <f>VLOOKUP(C1398,away!$B$2:$E$405,3,FALSE)</f>
        <v>0.28000000000000003</v>
      </c>
      <c r="J1398" s="10">
        <f>VLOOKUP(B1398,home!$B$2:$E$405,4,FALSE)</f>
        <v>1.1399999999999999</v>
      </c>
      <c r="K1398" s="12">
        <f t="shared" ref="K1398:K1461" si="1736">E1398*F1398*G1398</f>
        <v>0.94324999999999937</v>
      </c>
      <c r="L1398" s="12">
        <f t="shared" ref="L1398:L1461" si="1737">H1398*I1398*J1398</f>
        <v>0.3599866666666674</v>
      </c>
      <c r="M1398" s="13">
        <f t="shared" ref="M1398:M1461" si="1738">_xlfn.POISSON.DIST(0,K1398,FALSE) * _xlfn.POISSON.DIST(0,L1398,FALSE)</f>
        <v>0.27165112444804518</v>
      </c>
      <c r="N1398" s="13">
        <f t="shared" ref="N1398:N1461" si="1739">_xlfn.POISSON.DIST(1,K1398,FALSE) * _xlfn.POISSON.DIST(0,L1398,FALSE)</f>
        <v>0.25623492313561841</v>
      </c>
      <c r="O1398" s="13">
        <f t="shared" ref="O1398:O1461" si="1740">_xlfn.POISSON.DIST(0,K1398,FALSE) * _xlfn.POISSON.DIST(1,L1398,FALSE)</f>
        <v>9.779078278630382E-2</v>
      </c>
      <c r="P1398" s="13">
        <f t="shared" ref="P1398:P1461" si="1741">_xlfn.POISSON.DIST(1,K1398,FALSE) * _xlfn.POISSON.DIST(1,L1398,FALSE)</f>
        <v>9.2241155863181004E-2</v>
      </c>
      <c r="Q1398" s="13">
        <f t="shared" ref="Q1398:Q1461" si="1742">_xlfn.POISSON.DIST(2,K1398,FALSE) * _xlfn.POISSON.DIST(0,L1398,FALSE)</f>
        <v>0.12084679562383595</v>
      </c>
      <c r="R1398" s="13">
        <f t="shared" ref="R1398:R1461" si="1743">_xlfn.POISSON.DIST(0,K1398,FALSE) * _xlfn.POISSON.DIST(2,L1398,FALSE)</f>
        <v>1.7601688962982816E-2</v>
      </c>
      <c r="S1398" s="13">
        <f t="shared" ref="S1398:S1461" si="1744">_xlfn.POISSON.DIST(2,K1398,FALSE) * _xlfn.POISSON.DIST(2,L1398,FALSE)</f>
        <v>7.8302923025475452E-3</v>
      </c>
      <c r="T1398" s="13">
        <f t="shared" ref="T1398:T1461" si="1745">_xlfn.POISSON.DIST(2,K1398,FALSE) * _xlfn.POISSON.DIST(1,L1398,FALSE)</f>
        <v>4.3503235133972716E-2</v>
      </c>
      <c r="U1398" s="13">
        <f t="shared" ref="U1398:U1461" si="1746">_xlfn.POISSON.DIST(1,K1398,FALSE) * _xlfn.POISSON.DIST(2,L1398,FALSE)</f>
        <v>1.6602793114333526E-2</v>
      </c>
      <c r="V1398" s="13">
        <f t="shared" ref="V1398:V1461" si="1747">_xlfn.POISSON.DIST(3,K1398,FALSE) * _xlfn.POISSON.DIST(3,L1398,FALSE)</f>
        <v>2.9542598646665363E-4</v>
      </c>
      <c r="W1398" s="13">
        <f t="shared" ref="W1398:W1461" si="1748">_xlfn.POISSON.DIST(3,K1398,FALSE) * _xlfn.POISSON.DIST(0,L1398,FALSE)</f>
        <v>3.79962466573944E-2</v>
      </c>
      <c r="X1398" s="13">
        <f t="shared" ref="X1398:X1461" si="1749">_xlfn.POISSON.DIST(3,K1398,FALSE) * _xlfn.POISSON.DIST(1,L1398,FALSE)</f>
        <v>1.3678142180039914E-2</v>
      </c>
      <c r="Y1398" s="13">
        <f t="shared" ref="Y1398:Y1461" si="1750">_xlfn.POISSON.DIST(3,K1398,FALSE) * _xlfn.POISSON.DIST(2,L1398,FALSE)</f>
        <v>2.461974404792656E-3</v>
      </c>
      <c r="Z1398" s="13">
        <f t="shared" ref="Z1398:Z1461" si="1751">_xlfn.POISSON.DIST(0,K1398,FALSE) * _xlfn.POISSON.DIST(3,L1398,FALSE)</f>
        <v>2.1121244458292181E-3</v>
      </c>
      <c r="AA1398" s="13">
        <f t="shared" ref="AA1398:AA1461" si="1752">_xlfn.POISSON.DIST(1,K1398,FALSE) * _xlfn.POISSON.DIST(3,L1398,FALSE)</f>
        <v>1.9922613835284086E-3</v>
      </c>
      <c r="AB1398" s="13">
        <f t="shared" ref="AB1398:AB1461" si="1753">_xlfn.POISSON.DIST(2,K1398,FALSE) * _xlfn.POISSON.DIST(3,L1398,FALSE)</f>
        <v>9.3960027500658507E-4</v>
      </c>
      <c r="AC1398" s="13">
        <f t="shared" ref="AC1398:AC1461" si="1754">_xlfn.POISSON.DIST(4,K1398,FALSE) * _xlfn.POISSON.DIST(4,L1398,FALSE)</f>
        <v>6.2696304218953259E-6</v>
      </c>
      <c r="AD1398" s="13">
        <f t="shared" ref="AD1398:AD1461" si="1755">_xlfn.POISSON.DIST(4,K1398,FALSE) * _xlfn.POISSON.DIST(0,L1398,FALSE)</f>
        <v>8.9599899148968092E-3</v>
      </c>
      <c r="AE1398" s="13">
        <f t="shared" ref="AE1398:AE1461" si="1756">_xlfn.POISSON.DIST(4,K1398,FALSE) * _xlfn.POISSON.DIST(1,L1398,FALSE)</f>
        <v>3.2254769028306593E-3</v>
      </c>
      <c r="AF1398" s="13">
        <f t="shared" ref="AF1398:AF1461" si="1757">_xlfn.POISSON.DIST(4,K1398,FALSE) * _xlfn.POISSON.DIST(2,L1398,FALSE)</f>
        <v>5.8056433933016769E-4</v>
      </c>
      <c r="AG1398" s="13">
        <f t="shared" ref="AG1398:AG1461" si="1758">_xlfn.POISSON.DIST(4,K1398,FALSE) * _xlfn.POISSON.DIST(3,L1398,FALSE)</f>
        <v>6.9665140433667697E-5</v>
      </c>
      <c r="AH1398" s="13">
        <f t="shared" ref="AH1398:AH1461" si="1759">_xlfn.POISSON.DIST(0,K1398,FALSE) * _xlfn.POISSON.DIST(4,L1398,FALSE)</f>
        <v>1.9008415970981057E-4</v>
      </c>
      <c r="AI1398" s="13">
        <f t="shared" ref="AI1398:AI1461" si="1760">_xlfn.POISSON.DIST(1,K1398,FALSE) * _xlfn.POISSON.DIST(4,L1398,FALSE)</f>
        <v>1.7929688364627869E-4</v>
      </c>
      <c r="AJ1398" s="13">
        <f t="shared" ref="AJ1398:AJ1461" si="1761">_xlfn.POISSON.DIST(2,K1398,FALSE) * _xlfn.POISSON.DIST(4,L1398,FALSE)</f>
        <v>8.4560892749676122E-5</v>
      </c>
      <c r="AK1398" s="13">
        <f t="shared" ref="AK1398:AK1461" si="1762">_xlfn.POISSON.DIST(3,K1398,FALSE) * _xlfn.POISSON.DIST(4,L1398,FALSE)</f>
        <v>2.6587354028710656E-5</v>
      </c>
      <c r="AL1398" s="13">
        <f t="shared" ref="AL1398:AL1461" si="1763">_xlfn.POISSON.DIST(5,K1398,FALSE) * _xlfn.POISSON.DIST(5,L1398,FALSE)</f>
        <v>8.5155982052442416E-8</v>
      </c>
      <c r="AM1398" s="13">
        <f t="shared" ref="AM1398:AM1461" si="1764">_xlfn.POISSON.DIST(5,K1398,FALSE) * _xlfn.POISSON.DIST(0,L1398,FALSE)</f>
        <v>1.6903020974452824E-3</v>
      </c>
      <c r="AN1398" s="13">
        <f t="shared" ref="AN1398:AN1461" si="1765">_xlfn.POISSON.DIST(5,K1398,FALSE) * _xlfn.POISSON.DIST(1,L1398,FALSE)</f>
        <v>6.0848621771900362E-4</v>
      </c>
      <c r="AO1398" s="13">
        <f t="shared" ref="AO1398:AO1461" si="1766">_xlfn.POISSON.DIST(5,K1398,FALSE) * _xlfn.POISSON.DIST(2,L1398,FALSE)</f>
        <v>1.0952346261463609E-4</v>
      </c>
      <c r="AP1398" s="13">
        <f t="shared" ref="AP1398:AP1461" si="1767">_xlfn.POISSON.DIST(5,K1398,FALSE) * _xlfn.POISSON.DIST(3,L1398,FALSE)</f>
        <v>1.3142328742811406E-5</v>
      </c>
      <c r="AQ1398" s="13">
        <f t="shared" ref="AQ1398:AQ1461" si="1768">_xlfn.POISSON.DIST(5,K1398,FALSE) * _xlfn.POISSON.DIST(4,L1398,FALSE)</f>
        <v>1.1827657790905529E-6</v>
      </c>
      <c r="AR1398" s="13">
        <f t="shared" ref="AR1398:AR1461" si="1769">_xlfn.POISSON.DIST(0,K1398,FALSE) * _xlfn.POISSON.DIST(5,L1398,FALSE)</f>
        <v>1.3685552608013833E-5</v>
      </c>
      <c r="AS1398" s="13">
        <f t="shared" ref="AS1398:AS1461" si="1770">_xlfn.POISSON.DIST(1,K1398,FALSE) * _xlfn.POISSON.DIST(5,L1398,FALSE)</f>
        <v>1.2908897497509038E-5</v>
      </c>
      <c r="AT1398" s="13">
        <f t="shared" ref="AT1398:AT1461" si="1771">_xlfn.POISSON.DIST(2,K1398,FALSE) * _xlfn.POISSON.DIST(5,L1398,FALSE)</f>
        <v>6.0881587822626956E-6</v>
      </c>
      <c r="AU1398" s="13">
        <f t="shared" ref="AU1398:AU1461" si="1772">_xlfn.POISSON.DIST(3,K1398,FALSE) * _xlfn.POISSON.DIST(5,L1398,FALSE)</f>
        <v>1.9142185904564281E-6</v>
      </c>
      <c r="AV1398" s="13">
        <f t="shared" ref="AV1398:AV1461" si="1773">_xlfn.POISSON.DIST(4,K1398,FALSE) * _xlfn.POISSON.DIST(5,L1398,FALSE)</f>
        <v>4.5139667136200608E-7</v>
      </c>
      <c r="AW1398" s="13">
        <f t="shared" ref="AW1398:AW1461" si="1774">_xlfn.POISSON.DIST(6,K1398,FALSE) * _xlfn.POISSON.DIST(6,L1398,FALSE)</f>
        <v>8.0320405130963735E-10</v>
      </c>
      <c r="AX1398" s="13">
        <f t="shared" ref="AX1398:AX1461" si="1775">_xlfn.POISSON.DIST(6,K1398,FALSE) * _xlfn.POISSON.DIST(0,L1398,FALSE)</f>
        <v>2.6572957556921011E-4</v>
      </c>
      <c r="AY1398" s="13">
        <f t="shared" ref="AY1398:AY1461" si="1776">_xlfn.POISSON.DIST(6,K1398,FALSE) * _xlfn.POISSON.DIST(1,L1398,FALSE)</f>
        <v>9.565910414390826E-5</v>
      </c>
      <c r="AZ1398" s="13">
        <f t="shared" ref="AZ1398:AZ1461" si="1777">_xlfn.POISSON.DIST(6,K1398,FALSE) * _xlfn.POISSON.DIST(2,L1398,FALSE)</f>
        <v>1.7218001018542564E-5</v>
      </c>
      <c r="BA1398" s="13">
        <f t="shared" ref="BA1398:BA1461" si="1778">_xlfn.POISSON.DIST(6,K1398,FALSE) * _xlfn.POISSON.DIST(3,L1398,FALSE)</f>
        <v>2.0660835977761411E-6</v>
      </c>
      <c r="BB1398" s="13">
        <f t="shared" ref="BB1398:BB1461" si="1779">_xlfn.POISSON.DIST(6,K1398,FALSE) * _xlfn.POISSON.DIST(4,L1398,FALSE)</f>
        <v>1.8594063685452711E-7</v>
      </c>
      <c r="BC1398" s="13">
        <f t="shared" ref="BC1398:BC1461" si="1780">_xlfn.POISSON.DIST(6,K1398,FALSE) * _xlfn.POISSON.DIST(5,L1398,FALSE)</f>
        <v>1.3387230011827703E-8</v>
      </c>
      <c r="BD1398" s="13">
        <f t="shared" ref="BD1398:BD1461" si="1781">_xlfn.POISSON.DIST(0,K1398,FALSE) * _xlfn.POISSON.DIST(6,L1398,FALSE)</f>
        <v>8.2110274414170243E-7</v>
      </c>
      <c r="BE1398" s="13">
        <f t="shared" ref="BE1398:BE1461" si="1782">_xlfn.POISSON.DIST(1,K1398,FALSE) * _xlfn.POISSON.DIST(6,L1398,FALSE)</f>
        <v>7.7450516341166028E-7</v>
      </c>
      <c r="BF1398" s="13">
        <f t="shared" ref="BF1398:BF1461" si="1783">_xlfn.POISSON.DIST(2,K1398,FALSE) * _xlfn.POISSON.DIST(6,L1398,FALSE)</f>
        <v>3.65275997694024E-7</v>
      </c>
      <c r="BG1398" s="13">
        <f t="shared" ref="BG1398:BG1461" si="1784">_xlfn.POISSON.DIST(3,K1398,FALSE) * _xlfn.POISSON.DIST(6,L1398,FALSE)</f>
        <v>1.1484886160829599E-7</v>
      </c>
      <c r="BH1398" s="13">
        <f t="shared" ref="BH1398:BH1461" si="1785">_xlfn.POISSON.DIST(4,K1398,FALSE) * _xlfn.POISSON.DIST(6,L1398,FALSE)</f>
        <v>2.7082797178006273E-8</v>
      </c>
      <c r="BI1398" s="13">
        <f t="shared" ref="BI1398:BI1461" si="1786">_xlfn.POISSON.DIST(5,K1398,FALSE) * _xlfn.POISSON.DIST(6,L1398,FALSE)</f>
        <v>5.109169687630882E-9</v>
      </c>
      <c r="BJ1398" s="14">
        <f t="shared" ref="BJ1398:BJ1461" si="1787">SUM(N1398,Q1398,T1398,W1398,X1398,Y1398,AD1398,AE1398,AF1398,AG1398,AM1398,AN1398,AO1398,AP1398,AQ1398,AX1398,AY1398,AZ1398,BA1398,BB1398,BC1398)</f>
        <v>0.49036052239764244</v>
      </c>
      <c r="BK1398" s="14">
        <f t="shared" ref="BK1398:BK1461" si="1788">SUM(M1398,P1398,S1398,V1398,AC1398,AL1398,AY1398)</f>
        <v>0.37212001249078819</v>
      </c>
      <c r="BL1398" s="14">
        <f t="shared" ref="BL1398:BL1461" si="1789">SUM(O1398,R1398,U1398,AA1398,AB1398,AH1398,AI1398,AJ1398,AK1398,AR1398,AS1398,AT1398,AU1398,AV1398,BD1398,BE1398,BF1398,BG1398,BH1398,BI1398)</f>
        <v>0.13544481196117292</v>
      </c>
      <c r="BM1398" s="14">
        <f t="shared" ref="BM1398:BM1461" si="1790">SUM(S1398:BI1398)</f>
        <v>0.14357534217452581</v>
      </c>
      <c r="BN1398" s="14">
        <f t="shared" ref="BN1398:BN1461" si="1791">SUM(M1398:R1398)</f>
        <v>0.8563664708199672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1.3611111111111101</v>
      </c>
      <c r="F1399" s="10">
        <f>VLOOKUP(B1399,home!$B$2:$E$405,3,FALSE)</f>
        <v>1.47</v>
      </c>
      <c r="G1399" s="10">
        <f>VLOOKUP(C1399,away!$B$2:$E$405,4,FALSE)</f>
        <v>1.65</v>
      </c>
      <c r="H1399" s="10">
        <f>VLOOKUP(A1399,away!$A$2:$E$405,3,FALSE)</f>
        <v>1.12777777777778</v>
      </c>
      <c r="I1399" s="10">
        <f>VLOOKUP(C1399,away!$B$2:$E$405,3,FALSE)</f>
        <v>0.37</v>
      </c>
      <c r="J1399" s="10">
        <f>VLOOKUP(B1399,home!$B$2:$E$405,4,FALSE)</f>
        <v>1.1100000000000001</v>
      </c>
      <c r="K1399" s="12">
        <f t="shared" si="1736"/>
        <v>3.3013749999999971</v>
      </c>
      <c r="L1399" s="12">
        <f t="shared" si="1737"/>
        <v>0.46317833333333425</v>
      </c>
      <c r="M1399" s="13">
        <f t="shared" si="1738"/>
        <v>2.3177962746879003E-2</v>
      </c>
      <c r="N1399" s="13">
        <f t="shared" si="1739"/>
        <v>7.6519146763477597E-2</v>
      </c>
      <c r="O1399" s="13">
        <f t="shared" si="1740"/>
        <v>1.0735530155161526E-2</v>
      </c>
      <c r="P1399" s="13">
        <f t="shared" si="1741"/>
        <v>3.5442010865996354E-2</v>
      </c>
      <c r="Q1399" s="13">
        <f t="shared" si="1742"/>
        <v>0.12630919907313787</v>
      </c>
      <c r="R1399" s="13">
        <f t="shared" si="1743"/>
        <v>2.4862324823587334E-3</v>
      </c>
      <c r="S1399" s="13">
        <f t="shared" si="1744"/>
        <v>1.3548819496598632E-2</v>
      </c>
      <c r="T1399" s="13">
        <f t="shared" si="1745"/>
        <v>5.8503684311364323E-2</v>
      </c>
      <c r="U1399" s="13">
        <f t="shared" si="1746"/>
        <v>8.2079857614470557E-3</v>
      </c>
      <c r="V1399" s="13">
        <f t="shared" si="1747"/>
        <v>2.3019826254024761E-3</v>
      </c>
      <c r="W1399" s="13">
        <f t="shared" si="1748"/>
        <v>0.13899801069669335</v>
      </c>
      <c r="X1399" s="13">
        <f t="shared" si="1749"/>
        <v>6.4380866931143393E-2</v>
      </c>
      <c r="Y1399" s="13">
        <f t="shared" si="1750"/>
        <v>1.4909911321861086E-2</v>
      </c>
      <c r="Z1399" s="13">
        <f t="shared" si="1751"/>
        <v>3.8385633915270545E-4</v>
      </c>
      <c r="AA1399" s="13">
        <f t="shared" si="1752"/>
        <v>1.267253721670262E-3</v>
      </c>
      <c r="AB1399" s="13">
        <f t="shared" si="1753"/>
        <v>2.0918398776895793E-3</v>
      </c>
      <c r="AC1399" s="13">
        <f t="shared" si="1754"/>
        <v>2.2000125214260725E-4</v>
      </c>
      <c r="AD1399" s="13">
        <f t="shared" si="1755"/>
        <v>0.11472113939094891</v>
      </c>
      <c r="AE1399" s="13">
        <f t="shared" si="1756"/>
        <v>5.3136346141200837E-2</v>
      </c>
      <c r="AF1399" s="13">
        <f t="shared" si="1757"/>
        <v>1.2305802122552275E-2</v>
      </c>
      <c r="AG1399" s="13">
        <f t="shared" si="1758"/>
        <v>1.8999269724845232E-3</v>
      </c>
      <c r="AH1399" s="13">
        <f t="shared" si="1759"/>
        <v>4.4448484852046308E-5</v>
      </c>
      <c r="AI1399" s="13">
        <f t="shared" si="1760"/>
        <v>1.4674111667842423E-4</v>
      </c>
      <c r="AJ1399" s="13">
        <f t="shared" si="1761"/>
        <v>2.4222372703711629E-4</v>
      </c>
      <c r="AK1399" s="13">
        <f t="shared" si="1762"/>
        <v>2.6655711894905298E-4</v>
      </c>
      <c r="AL1399" s="13">
        <f t="shared" si="1763"/>
        <v>1.3456379845154463E-5</v>
      </c>
      <c r="AM1399" s="13">
        <f t="shared" si="1764"/>
        <v>7.5747500311358684E-2</v>
      </c>
      <c r="AN1399" s="13">
        <f t="shared" si="1765"/>
        <v>3.5084600948381332E-2</v>
      </c>
      <c r="AO1399" s="13">
        <f t="shared" si="1766"/>
        <v>8.1252134964681921E-3</v>
      </c>
      <c r="AP1399" s="13">
        <f t="shared" si="1767"/>
        <v>1.2544742817572167E-3</v>
      </c>
      <c r="AQ1399" s="13">
        <f t="shared" si="1768"/>
        <v>1.452613267584598E-4</v>
      </c>
      <c r="AR1399" s="13">
        <f t="shared" si="1769"/>
        <v>4.1175150265925547E-6</v>
      </c>
      <c r="AS1399" s="13">
        <f t="shared" si="1770"/>
        <v>1.3593461170916983E-5</v>
      </c>
      <c r="AT1399" s="13">
        <f t="shared" si="1771"/>
        <v>2.2438556436568013E-5</v>
      </c>
      <c r="AU1399" s="13">
        <f t="shared" si="1772"/>
        <v>2.469269641859155E-5</v>
      </c>
      <c r="AV1399" s="13">
        <f t="shared" si="1773"/>
        <v>2.0379962659731903E-5</v>
      </c>
      <c r="AW1399" s="13">
        <f t="shared" si="1774"/>
        <v>5.7156921701071644E-7</v>
      </c>
      <c r="AX1399" s="13">
        <f t="shared" si="1775"/>
        <v>4.1678483973401938E-2</v>
      </c>
      <c r="AY1399" s="13">
        <f t="shared" si="1776"/>
        <v>1.9304570742660395E-2</v>
      </c>
      <c r="AZ1399" s="13">
        <f t="shared" si="1777"/>
        <v>4.4707294511504439E-3</v>
      </c>
      <c r="BA1399" s="13">
        <f t="shared" si="1778"/>
        <v>6.9024833865603819E-4</v>
      </c>
      <c r="BB1399" s="13">
        <f t="shared" si="1779"/>
        <v>7.9927018771201657E-5</v>
      </c>
      <c r="BC1399" s="13">
        <f t="shared" si="1780"/>
        <v>7.4040926685494652E-6</v>
      </c>
      <c r="BD1399" s="13">
        <f t="shared" si="1781"/>
        <v>3.1785729124868293E-7</v>
      </c>
      <c r="BE1399" s="13">
        <f t="shared" si="1782"/>
        <v>1.0493661148961197E-6</v>
      </c>
      <c r="BF1399" s="13">
        <f t="shared" si="1783"/>
        <v>1.7321755287825878E-6</v>
      </c>
      <c r="BG1399" s="13">
        <f t="shared" si="1784"/>
        <v>1.90618699544487E-6</v>
      </c>
      <c r="BH1399" s="13">
        <f t="shared" si="1785"/>
        <v>1.5732595230217004E-6</v>
      </c>
      <c r="BI1399" s="13">
        <f t="shared" si="1786"/>
        <v>1.0387839315631519E-6</v>
      </c>
      <c r="BJ1399" s="14">
        <f t="shared" si="1787"/>
        <v>0.84827244770689658</v>
      </c>
      <c r="BK1399" s="14">
        <f t="shared" si="1788"/>
        <v>9.4008804109524613E-2</v>
      </c>
      <c r="BL1399" s="14">
        <f t="shared" si="1789"/>
        <v>2.5581652266941153E-2</v>
      </c>
      <c r="BM1399" s="14">
        <f t="shared" si="1790"/>
        <v>0.67427267916206046</v>
      </c>
      <c r="BN1399" s="14">
        <f t="shared" si="1791"/>
        <v>0.2746700820870111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1.3611111111111101</v>
      </c>
      <c r="F1400" s="10">
        <f>VLOOKUP(B1400,home!$B$2:$E$405,3,FALSE)</f>
        <v>1.26</v>
      </c>
      <c r="G1400" s="10">
        <f>VLOOKUP(C1400,away!$B$2:$E$405,4,FALSE)</f>
        <v>0.83</v>
      </c>
      <c r="H1400" s="10">
        <f>VLOOKUP(A1400,away!$A$2:$E$405,3,FALSE)</f>
        <v>1.12777777777778</v>
      </c>
      <c r="I1400" s="10">
        <f>VLOOKUP(C1400,away!$B$2:$E$405,3,FALSE)</f>
        <v>1.19</v>
      </c>
      <c r="J1400" s="10">
        <f>VLOOKUP(B1400,home!$B$2:$E$405,4,FALSE)</f>
        <v>0.63</v>
      </c>
      <c r="K1400" s="12">
        <f t="shared" si="1736"/>
        <v>1.423449999999999</v>
      </c>
      <c r="L1400" s="12">
        <f t="shared" si="1737"/>
        <v>0.84549500000000166</v>
      </c>
      <c r="M1400" s="13">
        <f t="shared" si="1738"/>
        <v>0.10342123194783165</v>
      </c>
      <c r="N1400" s="13">
        <f t="shared" si="1739"/>
        <v>0.14721495261614087</v>
      </c>
      <c r="O1400" s="13">
        <f t="shared" si="1740"/>
        <v>8.74421345057321E-2</v>
      </c>
      <c r="P1400" s="13">
        <f t="shared" si="1741"/>
        <v>0.12446950636218426</v>
      </c>
      <c r="Q1400" s="13">
        <f t="shared" si="1742"/>
        <v>0.1047765621507228</v>
      </c>
      <c r="R1400" s="13">
        <f t="shared" si="1743"/>
        <v>3.696594375696205E-2</v>
      </c>
      <c r="S1400" s="13">
        <f t="shared" si="1744"/>
        <v>3.7450380647807237E-2</v>
      </c>
      <c r="T1400" s="13">
        <f t="shared" si="1745"/>
        <v>8.8588059415625545E-2</v>
      </c>
      <c r="U1400" s="13">
        <f t="shared" si="1746"/>
        <v>5.2619172640847596E-2</v>
      </c>
      <c r="V1400" s="13">
        <f t="shared" si="1747"/>
        <v>5.0080307544369297E-3</v>
      </c>
      <c r="W1400" s="13">
        <f t="shared" si="1748"/>
        <v>4.9714732464482082E-2</v>
      </c>
      <c r="X1400" s="13">
        <f t="shared" si="1749"/>
        <v>4.2033557725057361E-2</v>
      </c>
      <c r="Y1400" s="13">
        <f t="shared" si="1750"/>
        <v>1.7769581444373721E-2</v>
      </c>
      <c r="Z1400" s="13">
        <f t="shared" si="1751"/>
        <v>1.0418173538930897E-2</v>
      </c>
      <c r="AA1400" s="13">
        <f t="shared" si="1752"/>
        <v>1.4829749123991176E-2</v>
      </c>
      <c r="AB1400" s="13">
        <f t="shared" si="1753"/>
        <v>1.0554703195272614E-2</v>
      </c>
      <c r="AC1400" s="13">
        <f t="shared" si="1754"/>
        <v>3.767040288242228E-4</v>
      </c>
      <c r="AD1400" s="13">
        <f t="shared" si="1755"/>
        <v>1.7691608981641741E-2</v>
      </c>
      <c r="AE1400" s="13">
        <f t="shared" si="1756"/>
        <v>1.4958166935933213E-2</v>
      </c>
      <c r="AF1400" s="13">
        <f t="shared" si="1757"/>
        <v>6.3235276767484383E-3</v>
      </c>
      <c r="AG1400" s="13">
        <f t="shared" si="1758"/>
        <v>1.7821703443508107E-3</v>
      </c>
      <c r="AH1400" s="13">
        <f t="shared" si="1759"/>
        <v>2.2021284090745987E-3</v>
      </c>
      <c r="AI1400" s="13">
        <f t="shared" si="1760"/>
        <v>3.1346196838972352E-3</v>
      </c>
      <c r="AJ1400" s="13">
        <f t="shared" si="1761"/>
        <v>2.2309871945217588E-3</v>
      </c>
      <c r="AK1400" s="13">
        <f t="shared" si="1762"/>
        <v>1.0585662406806648E-3</v>
      </c>
      <c r="AL1400" s="13">
        <f t="shared" si="1763"/>
        <v>1.8134831167375238E-5</v>
      </c>
      <c r="AM1400" s="13">
        <f t="shared" si="1764"/>
        <v>5.0366241609835806E-3</v>
      </c>
      <c r="AN1400" s="13">
        <f t="shared" si="1765"/>
        <v>4.2584405449908203E-3</v>
      </c>
      <c r="AO1400" s="13">
        <f t="shared" si="1766"/>
        <v>1.8002450942935105E-3</v>
      </c>
      <c r="AP1400" s="13">
        <f t="shared" si="1767"/>
        <v>5.073660753332316E-4</v>
      </c>
      <c r="AQ1400" s="13">
        <f t="shared" si="1768"/>
        <v>1.0724386996596784E-4</v>
      </c>
      <c r="AR1400" s="13">
        <f t="shared" si="1769"/>
        <v>3.7237771184610644E-4</v>
      </c>
      <c r="AS1400" s="13">
        <f t="shared" si="1770"/>
        <v>5.3006105392733988E-4</v>
      </c>
      <c r="AT1400" s="13">
        <f t="shared" si="1771"/>
        <v>3.7725770360643574E-4</v>
      </c>
      <c r="AU1400" s="13">
        <f t="shared" si="1772"/>
        <v>1.7900249273286015E-4</v>
      </c>
      <c r="AV1400" s="13">
        <f t="shared" si="1773"/>
        <v>6.3700274570147397E-5</v>
      </c>
      <c r="AW1400" s="13">
        <f t="shared" si="1774"/>
        <v>6.0626748407999328E-7</v>
      </c>
      <c r="AX1400" s="13">
        <f t="shared" si="1775"/>
        <v>1.1948971103253468E-3</v>
      </c>
      <c r="AY1400" s="13">
        <f t="shared" si="1776"/>
        <v>1.0102795322945309E-3</v>
      </c>
      <c r="AZ1400" s="13">
        <f t="shared" si="1777"/>
        <v>4.2709314657868308E-4</v>
      </c>
      <c r="BA1400" s="13">
        <f t="shared" si="1778"/>
        <v>1.2036837332218146E-4</v>
      </c>
      <c r="BB1400" s="13">
        <f t="shared" si="1779"/>
        <v>2.5442714450509497E-5</v>
      </c>
      <c r="BC1400" s="13">
        <f t="shared" si="1780"/>
        <v>4.3023375708667154E-6</v>
      </c>
      <c r="BD1400" s="13">
        <f t="shared" si="1781"/>
        <v>5.2473915579554051E-5</v>
      </c>
      <c r="BE1400" s="13">
        <f t="shared" si="1782"/>
        <v>7.4693995131716164E-5</v>
      </c>
      <c r="BF1400" s="13">
        <f t="shared" si="1783"/>
        <v>5.3161583685120651E-5</v>
      </c>
      <c r="BG1400" s="13">
        <f t="shared" si="1784"/>
        <v>2.5224285432194974E-5</v>
      </c>
      <c r="BH1400" s="13">
        <f t="shared" si="1785"/>
        <v>8.976377274614478E-6</v>
      </c>
      <c r="BI1400" s="13">
        <f t="shared" si="1786"/>
        <v>2.5554848463099923E-6</v>
      </c>
      <c r="BJ1400" s="14">
        <f t="shared" si="1787"/>
        <v>0.50534522271518578</v>
      </c>
      <c r="BK1400" s="14">
        <f t="shared" si="1788"/>
        <v>0.27175426810454623</v>
      </c>
      <c r="BL1400" s="14">
        <f t="shared" si="1789"/>
        <v>0.21277748962961218</v>
      </c>
      <c r="BM1400" s="14">
        <f t="shared" si="1790"/>
        <v>0.39499514938389074</v>
      </c>
      <c r="BN1400" s="14">
        <f t="shared" si="1791"/>
        <v>0.60429033133957377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1.3611111111111101</v>
      </c>
      <c r="F1401" s="10">
        <f>VLOOKUP(B1401,home!$B$2:$E$405,3,FALSE)</f>
        <v>1.38</v>
      </c>
      <c r="G1401" s="10">
        <f>VLOOKUP(C1401,away!$B$2:$E$405,4,FALSE)</f>
        <v>1.1000000000000001</v>
      </c>
      <c r="H1401" s="10">
        <f>VLOOKUP(A1401,away!$A$2:$E$405,3,FALSE)</f>
        <v>1.12777777777778</v>
      </c>
      <c r="I1401" s="10">
        <f>VLOOKUP(C1401,away!$B$2:$E$405,3,FALSE)</f>
        <v>0.37</v>
      </c>
      <c r="J1401" s="10">
        <f>VLOOKUP(B1401,home!$B$2:$E$405,4,FALSE)</f>
        <v>0.33</v>
      </c>
      <c r="K1401" s="12">
        <f t="shared" si="1736"/>
        <v>2.0661666666666649</v>
      </c>
      <c r="L1401" s="12">
        <f t="shared" si="1737"/>
        <v>0.13770166666666694</v>
      </c>
      <c r="M1401" s="13">
        <f t="shared" si="1738"/>
        <v>0.11037536277283286</v>
      </c>
      <c r="N1401" s="13">
        <f t="shared" si="1739"/>
        <v>0.22805389538246795</v>
      </c>
      <c r="O1401" s="13">
        <f t="shared" si="1740"/>
        <v>1.5198871412757066E-2</v>
      </c>
      <c r="P1401" s="13">
        <f t="shared" si="1741"/>
        <v>3.1403401483991532E-2</v>
      </c>
      <c r="Q1401" s="13">
        <f t="shared" si="1742"/>
        <v>0.23559867842137111</v>
      </c>
      <c r="R1401" s="13">
        <f t="shared" si="1743"/>
        <v>1.0464549624945032E-3</v>
      </c>
      <c r="S1401" s="13">
        <f t="shared" si="1744"/>
        <v>2.2336815028061062E-3</v>
      </c>
      <c r="T1401" s="13">
        <f t="shared" si="1745"/>
        <v>3.2442330683086898E-2</v>
      </c>
      <c r="U1401" s="13">
        <f t="shared" si="1746"/>
        <v>2.1621503616740577E-3</v>
      </c>
      <c r="V1401" s="13">
        <f t="shared" si="1747"/>
        <v>7.0612776114170633E-5</v>
      </c>
      <c r="W1401" s="13">
        <f t="shared" si="1748"/>
        <v>0.16226204535498528</v>
      </c>
      <c r="X1401" s="13">
        <f t="shared" si="1749"/>
        <v>2.234375408212377E-2</v>
      </c>
      <c r="Y1401" s="13">
        <f t="shared" si="1750"/>
        <v>1.5383860883492928E-3</v>
      </c>
      <c r="Z1401" s="13">
        <f t="shared" si="1751"/>
        <v>4.8032864142365835E-5</v>
      </c>
      <c r="AA1401" s="13">
        <f t="shared" si="1752"/>
        <v>9.9243902795484798E-5</v>
      </c>
      <c r="AB1401" s="13">
        <f t="shared" si="1753"/>
        <v>1.0252722191296868E-4</v>
      </c>
      <c r="AC1401" s="13">
        <f t="shared" si="1754"/>
        <v>1.2556478312422288E-6</v>
      </c>
      <c r="AD1401" s="13">
        <f t="shared" si="1755"/>
        <v>8.3815107344406295E-2</v>
      </c>
      <c r="AE1401" s="13">
        <f t="shared" si="1756"/>
        <v>1.1541479973170342E-2</v>
      </c>
      <c r="AF1401" s="13">
        <f t="shared" si="1757"/>
        <v>7.9464051405275706E-4</v>
      </c>
      <c r="AG1401" s="13">
        <f t="shared" si="1758"/>
        <v>3.6474441061973867E-5</v>
      </c>
      <c r="AH1401" s="13">
        <f t="shared" si="1759"/>
        <v>1.6535513617943401E-6</v>
      </c>
      <c r="AI1401" s="13">
        <f t="shared" si="1760"/>
        <v>3.4165127053607361E-6</v>
      </c>
      <c r="AJ1401" s="13">
        <f t="shared" si="1761"/>
        <v>3.5295423340297511E-6</v>
      </c>
      <c r="AK1401" s="13">
        <f t="shared" si="1762"/>
        <v>2.4308742397203771E-6</v>
      </c>
      <c r="AL1401" s="13">
        <f t="shared" si="1763"/>
        <v>1.4290005296982248E-8</v>
      </c>
      <c r="AM1401" s="13">
        <f t="shared" si="1764"/>
        <v>3.4635196191620109E-2</v>
      </c>
      <c r="AN1401" s="13">
        <f t="shared" si="1765"/>
        <v>4.769324240913083E-3</v>
      </c>
      <c r="AO1401" s="13">
        <f t="shared" si="1766"/>
        <v>3.2837194842373385E-4</v>
      </c>
      <c r="AP1401" s="13">
        <f t="shared" si="1767"/>
        <v>1.5072454861509644E-5</v>
      </c>
      <c r="AQ1401" s="13">
        <f t="shared" si="1768"/>
        <v>5.1887553879699629E-7</v>
      </c>
      <c r="AR1401" s="13">
        <f t="shared" si="1769"/>
        <v>4.5539355687603512E-8</v>
      </c>
      <c r="AS1401" s="13">
        <f t="shared" si="1770"/>
        <v>9.4091898743203378E-8</v>
      </c>
      <c r="AT1401" s="13">
        <f t="shared" si="1771"/>
        <v>9.7204772393290959E-8</v>
      </c>
      <c r="AU1401" s="13">
        <f t="shared" si="1772"/>
        <v>6.6947086853312603E-8</v>
      </c>
      <c r="AV1401" s="13">
        <f t="shared" si="1773"/>
        <v>3.4580959821688154E-8</v>
      </c>
      <c r="AW1401" s="13">
        <f t="shared" si="1774"/>
        <v>1.1293652916032029E-10</v>
      </c>
      <c r="AX1401" s="13">
        <f t="shared" si="1775"/>
        <v>1.1927014644097627E-2</v>
      </c>
      <c r="AY1401" s="13">
        <f t="shared" si="1776"/>
        <v>1.6423697948499863E-3</v>
      </c>
      <c r="AZ1401" s="13">
        <f t="shared" si="1777"/>
        <v>1.1307852901691747E-4</v>
      </c>
      <c r="BA1401" s="13">
        <f t="shared" si="1778"/>
        <v>5.1903673032815309E-6</v>
      </c>
      <c r="BB1401" s="13">
        <f t="shared" si="1779"/>
        <v>1.7868055706851011E-7</v>
      </c>
      <c r="BC1401" s="13">
        <f t="shared" si="1780"/>
        <v>4.9209221018524708E-9</v>
      </c>
      <c r="BD1401" s="13">
        <f t="shared" si="1781"/>
        <v>1.0451408628515251E-9</v>
      </c>
      <c r="BE1401" s="13">
        <f t="shared" si="1782"/>
        <v>2.1594352127950575E-9</v>
      </c>
      <c r="BF1401" s="13">
        <f t="shared" si="1783"/>
        <v>2.2308765277516922E-9</v>
      </c>
      <c r="BG1401" s="13">
        <f t="shared" si="1784"/>
        <v>1.5364542396965391E-9</v>
      </c>
      <c r="BH1401" s="13">
        <f t="shared" si="1785"/>
        <v>7.9364263372991588E-10</v>
      </c>
      <c r="BI1401" s="13">
        <f t="shared" si="1786"/>
        <v>3.2795959101165844E-10</v>
      </c>
      <c r="BJ1401" s="14">
        <f t="shared" si="1787"/>
        <v>0.83186311293317994</v>
      </c>
      <c r="BK1401" s="14">
        <f t="shared" si="1788"/>
        <v>0.14572669826843121</v>
      </c>
      <c r="BL1401" s="14">
        <f t="shared" si="1789"/>
        <v>1.8620624799857557E-2</v>
      </c>
      <c r="BM1401" s="14">
        <f t="shared" si="1790"/>
        <v>0.37293943474778252</v>
      </c>
      <c r="BN1401" s="14">
        <f t="shared" si="1791"/>
        <v>0.62167666443591496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1.3611111111111101</v>
      </c>
      <c r="F1402" s="10">
        <f>VLOOKUP(B1402,home!$B$2:$E$405,3,FALSE)</f>
        <v>0.63</v>
      </c>
      <c r="G1402" s="10">
        <f>VLOOKUP(C1402,away!$B$2:$E$405,4,FALSE)</f>
        <v>0.84</v>
      </c>
      <c r="H1402" s="10">
        <f>VLOOKUP(A1402,away!$A$2:$E$405,3,FALSE)</f>
        <v>1.12777777777778</v>
      </c>
      <c r="I1402" s="10">
        <f>VLOOKUP(C1402,away!$B$2:$E$405,3,FALSE)</f>
        <v>0.42</v>
      </c>
      <c r="J1402" s="10">
        <f>VLOOKUP(B1402,home!$B$2:$E$405,4,FALSE)</f>
        <v>0.89</v>
      </c>
      <c r="K1402" s="12">
        <f t="shared" si="1736"/>
        <v>0.7202999999999995</v>
      </c>
      <c r="L1402" s="12">
        <f t="shared" si="1737"/>
        <v>0.42156333333333412</v>
      </c>
      <c r="M1402" s="13">
        <f t="shared" si="1738"/>
        <v>0.31922364723523305</v>
      </c>
      <c r="N1402" s="13">
        <f t="shared" si="1739"/>
        <v>0.22993679310353821</v>
      </c>
      <c r="O1402" s="13">
        <f t="shared" si="1740"/>
        <v>0.1345729848073092</v>
      </c>
      <c r="P1402" s="13">
        <f t="shared" si="1741"/>
        <v>9.6932920956704763E-2</v>
      </c>
      <c r="Q1402" s="13">
        <f t="shared" si="1742"/>
        <v>8.2811736036239217E-2</v>
      </c>
      <c r="R1402" s="13">
        <f t="shared" si="1743"/>
        <v>2.8365518025992697E-2</v>
      </c>
      <c r="S1402" s="13">
        <f t="shared" si="1744"/>
        <v>7.3584705006792218E-3</v>
      </c>
      <c r="T1402" s="13">
        <f t="shared" si="1745"/>
        <v>3.4910391482557188E-2</v>
      </c>
      <c r="U1402" s="13">
        <f t="shared" si="1746"/>
        <v>2.0431682634122528E-2</v>
      </c>
      <c r="V1402" s="13">
        <f t="shared" si="1747"/>
        <v>2.482683102451906E-4</v>
      </c>
      <c r="W1402" s="13">
        <f t="shared" si="1748"/>
        <v>1.9883097822301025E-2</v>
      </c>
      <c r="X1402" s="13">
        <f t="shared" si="1749"/>
        <v>8.381984994961976E-3</v>
      </c>
      <c r="Y1402" s="13">
        <f t="shared" si="1750"/>
        <v>1.7667687672130803E-3</v>
      </c>
      <c r="Z1402" s="13">
        <f t="shared" si="1751"/>
        <v>3.985954110254754E-3</v>
      </c>
      <c r="AA1402" s="13">
        <f t="shared" si="1752"/>
        <v>2.8710827456164974E-3</v>
      </c>
      <c r="AB1402" s="13">
        <f t="shared" si="1753"/>
        <v>1.0340204508337808E-3</v>
      </c>
      <c r="AC1402" s="13">
        <f t="shared" si="1754"/>
        <v>4.7116991295678804E-6</v>
      </c>
      <c r="AD1402" s="13">
        <f t="shared" si="1755"/>
        <v>3.580448840350854E-3</v>
      </c>
      <c r="AE1402" s="13">
        <f t="shared" si="1756"/>
        <v>1.5093859479677768E-3</v>
      </c>
      <c r="AF1402" s="13">
        <f t="shared" si="1757"/>
        <v>3.1815088575589518E-4</v>
      </c>
      <c r="AG1402" s="13">
        <f t="shared" si="1758"/>
        <v>4.4706915967402656E-5</v>
      </c>
      <c r="AH1402" s="13">
        <f t="shared" si="1759"/>
        <v>4.2008302530817447E-4</v>
      </c>
      <c r="AI1402" s="13">
        <f t="shared" si="1760"/>
        <v>3.0258580312947787E-4</v>
      </c>
      <c r="AJ1402" s="13">
        <f t="shared" si="1761"/>
        <v>1.0897627699708137E-4</v>
      </c>
      <c r="AK1402" s="13">
        <f t="shared" si="1762"/>
        <v>2.616520410699922E-5</v>
      </c>
      <c r="AL1402" s="13">
        <f t="shared" si="1763"/>
        <v>5.7228687567951544E-8</v>
      </c>
      <c r="AM1402" s="13">
        <f t="shared" si="1764"/>
        <v>5.1579945994094389E-4</v>
      </c>
      <c r="AN1402" s="13">
        <f t="shared" si="1765"/>
        <v>2.1744213966423784E-4</v>
      </c>
      <c r="AO1402" s="13">
        <f t="shared" si="1766"/>
        <v>4.5832816601994247E-5</v>
      </c>
      <c r="AP1402" s="13">
        <f t="shared" si="1767"/>
        <v>6.4404783142640256E-6</v>
      </c>
      <c r="AQ1402" s="13">
        <f t="shared" si="1768"/>
        <v>6.7876737660554872E-7</v>
      </c>
      <c r="AR1402" s="13">
        <f t="shared" si="1769"/>
        <v>3.5418320085133087E-5</v>
      </c>
      <c r="AS1402" s="13">
        <f t="shared" si="1770"/>
        <v>2.5511815957321346E-5</v>
      </c>
      <c r="AT1402" s="13">
        <f t="shared" si="1771"/>
        <v>9.1880805170292748E-6</v>
      </c>
      <c r="AU1402" s="13">
        <f t="shared" si="1772"/>
        <v>2.2060581321387276E-6</v>
      </c>
      <c r="AV1402" s="13">
        <f t="shared" si="1773"/>
        <v>3.9725591814488103E-7</v>
      </c>
      <c r="AW1402" s="13">
        <f t="shared" si="1774"/>
        <v>4.8271137183786306E-10</v>
      </c>
      <c r="AX1402" s="13">
        <f t="shared" si="1775"/>
        <v>6.1921725165910236E-5</v>
      </c>
      <c r="AY1402" s="13">
        <f t="shared" si="1776"/>
        <v>2.6103928866691721E-5</v>
      </c>
      <c r="AZ1402" s="13">
        <f t="shared" si="1777"/>
        <v>5.5022296330694023E-6</v>
      </c>
      <c r="BA1402" s="13">
        <f t="shared" si="1778"/>
        <v>7.7317942162739525E-7</v>
      </c>
      <c r="BB1402" s="13">
        <f t="shared" si="1779"/>
        <v>8.148602356149602E-8</v>
      </c>
      <c r="BC1402" s="13">
        <f t="shared" si="1780"/>
        <v>6.8703039425325738E-9</v>
      </c>
      <c r="BD1402" s="13">
        <f t="shared" si="1781"/>
        <v>2.488510846025946E-6</v>
      </c>
      <c r="BE1402" s="13">
        <f t="shared" si="1782"/>
        <v>1.7924743623924879E-6</v>
      </c>
      <c r="BF1402" s="13">
        <f t="shared" si="1783"/>
        <v>6.4555964161565397E-7</v>
      </c>
      <c r="BG1402" s="13">
        <f t="shared" si="1784"/>
        <v>1.5499886995191844E-7</v>
      </c>
      <c r="BH1402" s="13">
        <f t="shared" si="1785"/>
        <v>2.7911421506591688E-8</v>
      </c>
      <c r="BI1402" s="13">
        <f t="shared" si="1786"/>
        <v>4.0209193822395976E-9</v>
      </c>
      <c r="BJ1402" s="14">
        <f t="shared" si="1787"/>
        <v>0.38402404787816546</v>
      </c>
      <c r="BK1402" s="14">
        <f t="shared" si="1788"/>
        <v>0.42379417985954609</v>
      </c>
      <c r="BL1402" s="14">
        <f t="shared" si="1789"/>
        <v>0.18821093398008706</v>
      </c>
      <c r="BM1402" s="14">
        <f t="shared" si="1790"/>
        <v>0.1081454122168809</v>
      </c>
      <c r="BN1402" s="14">
        <f t="shared" si="1791"/>
        <v>0.89184360016501729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1.3611111111111101</v>
      </c>
      <c r="F1403" s="10">
        <f>VLOOKUP(B1403,home!$B$2:$E$405,3,FALSE)</f>
        <v>0.82</v>
      </c>
      <c r="G1403" s="10">
        <f>VLOOKUP(C1403,away!$B$2:$E$405,4,FALSE)</f>
        <v>0.52</v>
      </c>
      <c r="H1403" s="10">
        <f>VLOOKUP(A1403,away!$A$2:$E$405,3,FALSE)</f>
        <v>1.12777777777778</v>
      </c>
      <c r="I1403" s="10">
        <f>VLOOKUP(C1403,away!$B$2:$E$405,3,FALSE)</f>
        <v>0.73</v>
      </c>
      <c r="J1403" s="10">
        <f>VLOOKUP(B1403,home!$B$2:$E$405,4,FALSE)</f>
        <v>0.59</v>
      </c>
      <c r="K1403" s="12">
        <f t="shared" si="1736"/>
        <v>0.58037777777777733</v>
      </c>
      <c r="L1403" s="12">
        <f t="shared" si="1737"/>
        <v>0.4857338888888898</v>
      </c>
      <c r="M1403" s="13">
        <f t="shared" si="1738"/>
        <v>0.34434484523091474</v>
      </c>
      <c r="N1403" s="13">
        <f t="shared" si="1739"/>
        <v>0.19985009606435097</v>
      </c>
      <c r="O1403" s="13">
        <f t="shared" si="1740"/>
        <v>0.16725996079285507</v>
      </c>
      <c r="P1403" s="13">
        <f t="shared" si="1741"/>
        <v>9.7073964356155396E-2</v>
      </c>
      <c r="Q1403" s="13">
        <f t="shared" si="1742"/>
        <v>5.7994277321251661E-2</v>
      </c>
      <c r="R1403" s="13">
        <f t="shared" si="1743"/>
        <v>4.0621915605658365E-2</v>
      </c>
      <c r="S1403" s="13">
        <f t="shared" si="1744"/>
        <v>6.8415098166352004E-3</v>
      </c>
      <c r="T1403" s="13">
        <f t="shared" si="1745"/>
        <v>2.8169785856552314E-2</v>
      </c>
      <c r="U1403" s="13">
        <f t="shared" si="1746"/>
        <v>2.3576057108288414E-2</v>
      </c>
      <c r="V1403" s="13">
        <f t="shared" si="1747"/>
        <v>2.1429825016675149E-4</v>
      </c>
      <c r="W1403" s="13">
        <f t="shared" si="1748"/>
        <v>1.1219529931845397E-2</v>
      </c>
      <c r="X1403" s="13">
        <f t="shared" si="1749"/>
        <v>5.4497059053005654E-3</v>
      </c>
      <c r="Y1403" s="13">
        <f t="shared" si="1750"/>
        <v>1.3235534213411955E-3</v>
      </c>
      <c r="Z1403" s="13">
        <f t="shared" si="1751"/>
        <v>6.5771470137509086E-3</v>
      </c>
      <c r="AA1403" s="13">
        <f t="shared" si="1752"/>
        <v>3.8172299679584965E-3</v>
      </c>
      <c r="AB1403" s="13">
        <f t="shared" si="1753"/>
        <v>1.1077177230352441E-3</v>
      </c>
      <c r="AC1403" s="13">
        <f t="shared" si="1754"/>
        <v>3.7757899142361794E-6</v>
      </c>
      <c r="AD1403" s="13">
        <f t="shared" si="1755"/>
        <v>1.6278914623889221E-3</v>
      </c>
      <c r="AE1403" s="13">
        <f t="shared" si="1756"/>
        <v>7.90722050715193E-4</v>
      </c>
      <c r="AF1403" s="13">
        <f t="shared" si="1757"/>
        <v>1.9204024836204432E-4</v>
      </c>
      <c r="AG1403" s="13">
        <f t="shared" si="1758"/>
        <v>3.1093485553361355E-5</v>
      </c>
      <c r="AH1403" s="13">
        <f t="shared" si="1759"/>
        <v>7.986857991957939E-4</v>
      </c>
      <c r="AI1403" s="13">
        <f t="shared" si="1760"/>
        <v>4.6353948927992295E-4</v>
      </c>
      <c r="AJ1403" s="13">
        <f t="shared" si="1761"/>
        <v>1.3451400935026375E-4</v>
      </c>
      <c r="AK1403" s="13">
        <f t="shared" si="1762"/>
        <v>2.6022980608895082E-5</v>
      </c>
      <c r="AL1403" s="13">
        <f t="shared" si="1763"/>
        <v>4.2577189770922996E-8</v>
      </c>
      <c r="AM1403" s="13">
        <f t="shared" si="1764"/>
        <v>1.8895840588093986E-4</v>
      </c>
      <c r="AN1403" s="13">
        <f t="shared" si="1765"/>
        <v>9.1783501326794177E-5</v>
      </c>
      <c r="AO1403" s="13">
        <f t="shared" si="1766"/>
        <v>2.2291178517651152E-5</v>
      </c>
      <c r="AP1403" s="13">
        <f t="shared" si="1767"/>
        <v>3.6091936097650589E-6</v>
      </c>
      <c r="AQ1403" s="13">
        <f t="shared" si="1768"/>
        <v>4.3827691195602787E-7</v>
      </c>
      <c r="AR1403" s="13">
        <f t="shared" si="1769"/>
        <v>7.7589751848740782E-5</v>
      </c>
      <c r="AS1403" s="13">
        <f t="shared" si="1770"/>
        <v>4.5031367756301374E-5</v>
      </c>
      <c r="AT1403" s="13">
        <f t="shared" si="1771"/>
        <v>1.3067602574348021E-5</v>
      </c>
      <c r="AU1403" s="13">
        <f t="shared" si="1772"/>
        <v>2.5280487143277557E-6</v>
      </c>
      <c r="AV1403" s="13">
        <f t="shared" si="1773"/>
        <v>3.6680582373387747E-7</v>
      </c>
      <c r="AW1403" s="13">
        <f t="shared" si="1774"/>
        <v>3.3341387754574577E-10</v>
      </c>
      <c r="AX1403" s="13">
        <f t="shared" si="1775"/>
        <v>1.8277876616268519E-5</v>
      </c>
      <c r="AY1403" s="13">
        <f t="shared" si="1776"/>
        <v>8.8781840894514094E-6</v>
      </c>
      <c r="AZ1403" s="13">
        <f t="shared" si="1777"/>
        <v>2.1562174420203501E-6</v>
      </c>
      <c r="BA1403" s="13">
        <f t="shared" si="1778"/>
        <v>3.4911596113419978E-7</v>
      </c>
      <c r="BB1403" s="13">
        <f t="shared" si="1779"/>
        <v>4.2394363368724317E-8</v>
      </c>
      <c r="BC1403" s="13">
        <f t="shared" si="1780"/>
        <v>4.1184757972118318E-9</v>
      </c>
      <c r="BD1403" s="13">
        <f t="shared" si="1781"/>
        <v>6.2813286505688003E-6</v>
      </c>
      <c r="BE1403" s="13">
        <f t="shared" si="1782"/>
        <v>3.6455435637090054E-6</v>
      </c>
      <c r="BF1403" s="13">
        <f t="shared" si="1783"/>
        <v>1.0578962361487557E-6</v>
      </c>
      <c r="BG1403" s="13">
        <f t="shared" si="1784"/>
        <v>2.0465982221849654E-7</v>
      </c>
      <c r="BH1403" s="13">
        <f t="shared" si="1785"/>
        <v>2.9695003204891499E-8</v>
      </c>
      <c r="BI1403" s="13">
        <f t="shared" si="1786"/>
        <v>3.4468639942317824E-9</v>
      </c>
      <c r="BJ1403" s="14">
        <f t="shared" si="1787"/>
        <v>0.30698548421085675</v>
      </c>
      <c r="BK1403" s="14">
        <f t="shared" si="1788"/>
        <v>0.4484873142050656</v>
      </c>
      <c r="BL1403" s="14">
        <f t="shared" si="1789"/>
        <v>0.23795544962308782</v>
      </c>
      <c r="BM1403" s="14">
        <f t="shared" si="1790"/>
        <v>9.2851457830899223E-2</v>
      </c>
      <c r="BN1403" s="14">
        <f t="shared" si="1791"/>
        <v>0.90714505937118628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1.3611111111111101</v>
      </c>
      <c r="F1404" s="10">
        <f>VLOOKUP(B1404,home!$B$2:$E$405,3,FALSE)</f>
        <v>0.52</v>
      </c>
      <c r="G1404" s="10">
        <f>VLOOKUP(C1404,away!$B$2:$E$405,4,FALSE)</f>
        <v>0.83</v>
      </c>
      <c r="H1404" s="10">
        <f>VLOOKUP(A1404,away!$A$2:$E$405,3,FALSE)</f>
        <v>1.12777777777778</v>
      </c>
      <c r="I1404" s="10">
        <f>VLOOKUP(C1404,away!$B$2:$E$405,3,FALSE)</f>
        <v>1.29</v>
      </c>
      <c r="J1404" s="10">
        <f>VLOOKUP(B1404,home!$B$2:$E$405,4,FALSE)</f>
        <v>1.52</v>
      </c>
      <c r="K1404" s="12">
        <f t="shared" si="1736"/>
        <v>0.58745555555555506</v>
      </c>
      <c r="L1404" s="12">
        <f t="shared" si="1737"/>
        <v>2.211346666666671</v>
      </c>
      <c r="M1404" s="13">
        <f t="shared" si="1738"/>
        <v>6.0882943205551959E-2</v>
      </c>
      <c r="N1404" s="13">
        <f t="shared" si="1739"/>
        <v>3.5766023224674828E-2</v>
      </c>
      <c r="O1404" s="13">
        <f t="shared" si="1740"/>
        <v>0.13463329351445355</v>
      </c>
      <c r="P1404" s="13">
        <f t="shared" si="1741"/>
        <v>7.9091076237807423E-2</v>
      </c>
      <c r="Q1404" s="13">
        <f t="shared" si="1742"/>
        <v>1.0505474521732117E-2</v>
      </c>
      <c r="R1404" s="13">
        <f t="shared" si="1743"/>
        <v>0.14886044241777124</v>
      </c>
      <c r="S1404" s="13">
        <f t="shared" si="1744"/>
        <v>2.5686169274600018E-2</v>
      </c>
      <c r="T1404" s="13">
        <f t="shared" si="1745"/>
        <v>2.3231246065383956E-2</v>
      </c>
      <c r="U1404" s="13">
        <f t="shared" si="1746"/>
        <v>8.7448893900777508E-2</v>
      </c>
      <c r="V1404" s="13">
        <f t="shared" si="1747"/>
        <v>3.7075641758713262E-3</v>
      </c>
      <c r="W1404" s="13">
        <f t="shared" si="1748"/>
        <v>2.0571664571796236E-3</v>
      </c>
      <c r="X1404" s="13">
        <f t="shared" si="1749"/>
        <v>4.5491081878626461E-3</v>
      </c>
      <c r="Y1404" s="13">
        <f t="shared" si="1750"/>
        <v>5.0298276137680622E-3</v>
      </c>
      <c r="Z1404" s="13">
        <f t="shared" si="1751"/>
        <v>0.10972734771302144</v>
      </c>
      <c r="AA1404" s="13">
        <f t="shared" si="1752"/>
        <v>6.4459940010390571E-2</v>
      </c>
      <c r="AB1404" s="13">
        <f t="shared" si="1753"/>
        <v>1.8933674934940869E-2</v>
      </c>
      <c r="AC1404" s="13">
        <f t="shared" si="1754"/>
        <v>3.0102359693377794E-4</v>
      </c>
      <c r="AD1404" s="13">
        <f t="shared" si="1755"/>
        <v>3.021234659931771E-4</v>
      </c>
      <c r="AE1404" s="13">
        <f t="shared" si="1756"/>
        <v>6.6809971944579354E-4</v>
      </c>
      <c r="AF1404" s="13">
        <f t="shared" si="1757"/>
        <v>7.3870004379869699E-4</v>
      </c>
      <c r="AG1404" s="13">
        <f t="shared" si="1758"/>
        <v>5.4450729317359072E-4</v>
      </c>
      <c r="AH1404" s="13">
        <f t="shared" si="1759"/>
        <v>6.0661301151841193E-2</v>
      </c>
      <c r="AI1404" s="13">
        <f t="shared" si="1760"/>
        <v>3.5635818368877699E-2</v>
      </c>
      <c r="AJ1404" s="13">
        <f t="shared" si="1761"/>
        <v>1.046722973878295E-2</v>
      </c>
      <c r="AK1404" s="13">
        <f t="shared" si="1762"/>
        <v>2.0496774204414553E-3</v>
      </c>
      <c r="AL1404" s="13">
        <f t="shared" si="1763"/>
        <v>1.5642003491248676E-5</v>
      </c>
      <c r="AM1404" s="13">
        <f t="shared" si="1764"/>
        <v>3.5496821712278353E-5</v>
      </c>
      <c r="AN1404" s="13">
        <f t="shared" si="1765"/>
        <v>7.8495778370707854E-5</v>
      </c>
      <c r="AO1404" s="13">
        <f t="shared" si="1766"/>
        <v>8.6790688923735307E-5</v>
      </c>
      <c r="AP1404" s="13">
        <f t="shared" si="1767"/>
        <v>6.3974766883068666E-5</v>
      </c>
      <c r="AQ1404" s="13">
        <f t="shared" si="1768"/>
        <v>3.5367596874412819E-5</v>
      </c>
      <c r="AR1404" s="13">
        <f t="shared" si="1769"/>
        <v>2.6828633219557429E-2</v>
      </c>
      <c r="AS1404" s="13">
        <f t="shared" si="1770"/>
        <v>1.5760629632791328E-2</v>
      </c>
      <c r="AT1404" s="13">
        <f t="shared" si="1771"/>
        <v>4.6293347184183861E-3</v>
      </c>
      <c r="AU1404" s="13">
        <f t="shared" si="1772"/>
        <v>9.0650946628703091E-4</v>
      </c>
      <c r="AV1404" s="13">
        <f t="shared" si="1773"/>
        <v>1.3313350553350431E-4</v>
      </c>
      <c r="AW1404" s="13">
        <f t="shared" si="1774"/>
        <v>5.644451218379548E-7</v>
      </c>
      <c r="AX1404" s="13">
        <f t="shared" si="1775"/>
        <v>3.4754675199071605E-6</v>
      </c>
      <c r="AY1404" s="13">
        <f t="shared" si="1776"/>
        <v>7.6854635152549817E-6</v>
      </c>
      <c r="AZ1404" s="13">
        <f t="shared" si="1777"/>
        <v>8.4976120631237117E-6</v>
      </c>
      <c r="BA1404" s="13">
        <f t="shared" si="1778"/>
        <v>6.2637220368050368E-6</v>
      </c>
      <c r="BB1404" s="13">
        <f t="shared" si="1779"/>
        <v>3.4628152117538478E-6</v>
      </c>
      <c r="BC1404" s="13">
        <f t="shared" si="1780"/>
        <v>1.5314969751589032E-6</v>
      </c>
      <c r="BD1404" s="13">
        <f t="shared" si="1781"/>
        <v>9.8879014402151692E-3</v>
      </c>
      <c r="BE1404" s="13">
        <f t="shared" si="1782"/>
        <v>5.8087026338401746E-3</v>
      </c>
      <c r="BF1404" s="13">
        <f t="shared" si="1783"/>
        <v>1.7061773164097978E-3</v>
      </c>
      <c r="BG1404" s="13">
        <f t="shared" si="1784"/>
        <v>3.3410111442926799E-4</v>
      </c>
      <c r="BH1404" s="13">
        <f t="shared" si="1785"/>
        <v>4.9067388947193913E-5</v>
      </c>
      <c r="BI1404" s="13">
        <f t="shared" si="1786"/>
        <v>5.764982046726862E-6</v>
      </c>
      <c r="BJ1404" s="14">
        <f t="shared" si="1787"/>
        <v>8.3723318823098733E-2</v>
      </c>
      <c r="BK1404" s="14">
        <f t="shared" si="1788"/>
        <v>0.16969210395777101</v>
      </c>
      <c r="BL1404" s="14">
        <f t="shared" si="1789"/>
        <v>0.62920022687675292</v>
      </c>
      <c r="BM1404" s="14">
        <f t="shared" si="1790"/>
        <v>0.52259662323025946</v>
      </c>
      <c r="BN1404" s="14">
        <f t="shared" si="1791"/>
        <v>0.46973925312199111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1.3611111111111101</v>
      </c>
      <c r="F1405" s="10">
        <f>VLOOKUP(B1405,home!$B$2:$E$405,3,FALSE)</f>
        <v>1.36</v>
      </c>
      <c r="G1405" s="10">
        <f>VLOOKUP(C1405,away!$B$2:$E$405,4,FALSE)</f>
        <v>1.56</v>
      </c>
      <c r="H1405" s="10">
        <f>VLOOKUP(A1405,away!$A$2:$E$405,3,FALSE)</f>
        <v>1.12777777777778</v>
      </c>
      <c r="I1405" s="10">
        <f>VLOOKUP(C1405,away!$B$2:$E$405,3,FALSE)</f>
        <v>0.55000000000000004</v>
      </c>
      <c r="J1405" s="10">
        <f>VLOOKUP(B1405,home!$B$2:$E$405,4,FALSE)</f>
        <v>1.1399999999999999</v>
      </c>
      <c r="K1405" s="12">
        <f t="shared" si="1736"/>
        <v>2.8877333333333315</v>
      </c>
      <c r="L1405" s="12">
        <f t="shared" si="1737"/>
        <v>0.70711666666666806</v>
      </c>
      <c r="M1405" s="13">
        <f t="shared" si="1738"/>
        <v>2.7464802587440648E-2</v>
      </c>
      <c r="N1405" s="13">
        <f t="shared" si="1739"/>
        <v>7.9311025925171905E-2</v>
      </c>
      <c r="O1405" s="13">
        <f t="shared" si="1740"/>
        <v>1.9420819656289109E-2</v>
      </c>
      <c r="P1405" s="13">
        <f t="shared" si="1741"/>
        <v>5.6082148282121241E-2</v>
      </c>
      <c r="Q1405" s="13">
        <f t="shared" si="1742"/>
        <v>0.11451454663249147</v>
      </c>
      <c r="R1405" s="13">
        <f t="shared" si="1743"/>
        <v>6.86639262964483E-3</v>
      </c>
      <c r="S1405" s="13">
        <f t="shared" si="1744"/>
        <v>2.8629437130708736E-2</v>
      </c>
      <c r="T1405" s="13">
        <f t="shared" si="1745"/>
        <v>8.0975144499612073E-2</v>
      </c>
      <c r="U1405" s="13">
        <f t="shared" si="1746"/>
        <v>1.9828310876379689E-2</v>
      </c>
      <c r="V1405" s="13">
        <f t="shared" si="1747"/>
        <v>6.4955878358057629E-3</v>
      </c>
      <c r="W1405" s="13">
        <f t="shared" si="1748"/>
        <v>0.11022915782073327</v>
      </c>
      <c r="X1405" s="13">
        <f t="shared" si="1749"/>
        <v>7.7944874647670984E-2</v>
      </c>
      <c r="Y1405" s="13">
        <f t="shared" si="1750"/>
        <v>2.7558059972306193E-2</v>
      </c>
      <c r="Z1405" s="13">
        <f t="shared" si="1751"/>
        <v>1.61844688943301E-3</v>
      </c>
      <c r="AA1405" s="13">
        <f t="shared" si="1752"/>
        <v>4.6736430308453487E-3</v>
      </c>
      <c r="AB1405" s="13">
        <f t="shared" si="1753"/>
        <v>6.748117384136566E-3</v>
      </c>
      <c r="AC1405" s="13">
        <f t="shared" si="1754"/>
        <v>8.2898493223146699E-4</v>
      </c>
      <c r="AD1405" s="13">
        <f t="shared" si="1755"/>
        <v>7.9578103336047978E-2</v>
      </c>
      <c r="AE1405" s="13">
        <f t="shared" si="1756"/>
        <v>5.6271003170641896E-2</v>
      </c>
      <c r="AF1405" s="13">
        <f t="shared" si="1757"/>
        <v>1.9895082096006905E-2</v>
      </c>
      <c r="AG1405" s="13">
        <f t="shared" si="1758"/>
        <v>4.6893813782627036E-3</v>
      </c>
      <c r="AH1405" s="13">
        <f t="shared" si="1759"/>
        <v>2.861076924082268E-4</v>
      </c>
      <c r="AI1405" s="13">
        <f t="shared" si="1760"/>
        <v>8.2620272029031649E-4</v>
      </c>
      <c r="AJ1405" s="13">
        <f t="shared" si="1761"/>
        <v>1.192926567736511E-3</v>
      </c>
      <c r="AK1405" s="13">
        <f t="shared" si="1762"/>
        <v>1.1482846046238816E-3</v>
      </c>
      <c r="AL1405" s="13">
        <f t="shared" si="1763"/>
        <v>6.7710307758497168E-5</v>
      </c>
      <c r="AM1405" s="13">
        <f t="shared" si="1764"/>
        <v>4.5960068321390039E-2</v>
      </c>
      <c r="AN1405" s="13">
        <f t="shared" si="1765"/>
        <v>3.2499130311193648E-2</v>
      </c>
      <c r="AO1405" s="13">
        <f t="shared" si="1766"/>
        <v>1.1490338347608464E-2</v>
      </c>
      <c r="AP1405" s="13">
        <f t="shared" si="1767"/>
        <v>2.7083365837443623E-3</v>
      </c>
      <c r="AQ1405" s="13">
        <f t="shared" si="1768"/>
        <v>4.7877748432717613E-4</v>
      </c>
      <c r="AR1405" s="13">
        <f t="shared" si="1769"/>
        <v>4.0462303552679561E-5</v>
      </c>
      <c r="AS1405" s="13">
        <f t="shared" si="1770"/>
        <v>1.1684434271252448E-4</v>
      </c>
      <c r="AT1405" s="13">
        <f t="shared" si="1771"/>
        <v>1.6870765163119023E-4</v>
      </c>
      <c r="AU1405" s="13">
        <f t="shared" si="1772"/>
        <v>1.6239423640125846E-4</v>
      </c>
      <c r="AV1405" s="13">
        <f t="shared" si="1773"/>
        <v>1.1723781239928177E-4</v>
      </c>
      <c r="AW1405" s="13">
        <f t="shared" si="1774"/>
        <v>3.8406121069264463E-6</v>
      </c>
      <c r="AX1405" s="13">
        <f t="shared" si="1775"/>
        <v>2.2120070215659194E-2</v>
      </c>
      <c r="AY1405" s="13">
        <f t="shared" si="1776"/>
        <v>1.5641470317329573E-2</v>
      </c>
      <c r="AZ1405" s="13">
        <f t="shared" si="1777"/>
        <v>5.5301721762778594E-3</v>
      </c>
      <c r="BA1405" s="13">
        <f t="shared" si="1778"/>
        <v>1.3034923051274511E-3</v>
      </c>
      <c r="BB1405" s="13">
        <f t="shared" si="1779"/>
        <v>2.3043028345684364E-4</v>
      </c>
      <c r="BC1405" s="13">
        <f t="shared" si="1780"/>
        <v>3.2588218787411758E-5</v>
      </c>
      <c r="BD1405" s="13">
        <f t="shared" si="1781"/>
        <v>4.7685948689709395E-6</v>
      </c>
      <c r="BE1405" s="13">
        <f t="shared" si="1782"/>
        <v>1.3770430356289676E-5</v>
      </c>
      <c r="BF1405" s="13">
        <f t="shared" si="1783"/>
        <v>1.9882665377101439E-5</v>
      </c>
      <c r="BG1405" s="13">
        <f t="shared" si="1784"/>
        <v>1.9138611854989453E-5</v>
      </c>
      <c r="BH1405" s="13">
        <f t="shared" si="1785"/>
        <v>1.3816801851845376E-5</v>
      </c>
      <c r="BI1405" s="13">
        <f t="shared" si="1786"/>
        <v>7.9798478535271197E-6</v>
      </c>
      <c r="BJ1405" s="14">
        <f t="shared" si="1787"/>
        <v>0.78896125404384732</v>
      </c>
      <c r="BK1405" s="14">
        <f t="shared" si="1788"/>
        <v>0.13521014139339593</v>
      </c>
      <c r="BL1405" s="14">
        <f t="shared" si="1789"/>
        <v>6.1675808461214128E-2</v>
      </c>
      <c r="BM1405" s="14">
        <f t="shared" si="1790"/>
        <v>0.66816828536950867</v>
      </c>
      <c r="BN1405" s="14">
        <f t="shared" si="1791"/>
        <v>0.30365973571315918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1.3611111111111101</v>
      </c>
      <c r="F1406" s="10">
        <f>VLOOKUP(B1406,home!$B$2:$E$405,3,FALSE)</f>
        <v>0.63</v>
      </c>
      <c r="G1406" s="10">
        <f>VLOOKUP(C1406,away!$B$2:$E$405,4,FALSE)</f>
        <v>0.94</v>
      </c>
      <c r="H1406" s="10">
        <f>VLOOKUP(A1406,away!$A$2:$E$405,3,FALSE)</f>
        <v>1.12777777777778</v>
      </c>
      <c r="I1406" s="10">
        <f>VLOOKUP(C1406,away!$B$2:$E$405,3,FALSE)</f>
        <v>0.63</v>
      </c>
      <c r="J1406" s="10">
        <f>VLOOKUP(B1406,home!$B$2:$E$405,4,FALSE)</f>
        <v>1.1399999999999999</v>
      </c>
      <c r="K1406" s="12">
        <f t="shared" si="1736"/>
        <v>0.80604999999999938</v>
      </c>
      <c r="L1406" s="12">
        <f t="shared" si="1737"/>
        <v>0.80997000000000152</v>
      </c>
      <c r="M1406" s="13">
        <f t="shared" si="1738"/>
        <v>0.19868790538472816</v>
      </c>
      <c r="N1406" s="13">
        <f t="shared" si="1739"/>
        <v>0.16015238613536001</v>
      </c>
      <c r="O1406" s="13">
        <f t="shared" si="1740"/>
        <v>0.16093124272446857</v>
      </c>
      <c r="P1406" s="13">
        <f t="shared" si="1741"/>
        <v>0.12971862819805779</v>
      </c>
      <c r="Q1406" s="13">
        <f t="shared" si="1742"/>
        <v>6.4545415422203406E-2</v>
      </c>
      <c r="R1406" s="13">
        <f t="shared" si="1743"/>
        <v>6.5174739334769027E-2</v>
      </c>
      <c r="S1406" s="13">
        <f t="shared" si="1744"/>
        <v>2.1172555104704581E-2</v>
      </c>
      <c r="T1406" s="13">
        <f t="shared" si="1745"/>
        <v>5.2279850129522187E-2</v>
      </c>
      <c r="U1406" s="13">
        <f t="shared" si="1746"/>
        <v>5.2534098640790526E-2</v>
      </c>
      <c r="V1406" s="13">
        <f t="shared" si="1747"/>
        <v>1.5358955366664366E-3</v>
      </c>
      <c r="W1406" s="13">
        <f t="shared" si="1748"/>
        <v>1.7342277367022343E-2</v>
      </c>
      <c r="X1406" s="13">
        <f t="shared" si="1749"/>
        <v>1.4046724398967113E-2</v>
      </c>
      <c r="Y1406" s="13">
        <f t="shared" si="1750"/>
        <v>5.6887126807157063E-3</v>
      </c>
      <c r="Z1406" s="13">
        <f t="shared" si="1751"/>
        <v>1.7596527872994323E-2</v>
      </c>
      <c r="AA1406" s="13">
        <f t="shared" si="1752"/>
        <v>1.4183681292027062E-2</v>
      </c>
      <c r="AB1406" s="13">
        <f t="shared" si="1753"/>
        <v>5.7163781527192013E-3</v>
      </c>
      <c r="AC1406" s="13">
        <f t="shared" si="1754"/>
        <v>6.2671863973710347E-5</v>
      </c>
      <c r="AD1406" s="13">
        <f t="shared" si="1755"/>
        <v>3.4946856679220857E-3</v>
      </c>
      <c r="AE1406" s="13">
        <f t="shared" si="1756"/>
        <v>2.8305905504468569E-3</v>
      </c>
      <c r="AF1406" s="13">
        <f t="shared" si="1757"/>
        <v>1.1463467140727225E-3</v>
      </c>
      <c r="AG1406" s="13">
        <f t="shared" si="1758"/>
        <v>3.0950214933249496E-4</v>
      </c>
      <c r="AH1406" s="13">
        <f t="shared" si="1759"/>
        <v>3.5631649203223094E-3</v>
      </c>
      <c r="AI1406" s="13">
        <f t="shared" si="1760"/>
        <v>2.872089084025795E-3</v>
      </c>
      <c r="AJ1406" s="13">
        <f t="shared" si="1761"/>
        <v>1.157523703089495E-3</v>
      </c>
      <c r="AK1406" s="13">
        <f t="shared" si="1762"/>
        <v>3.1100732695842894E-4</v>
      </c>
      <c r="AL1406" s="13">
        <f t="shared" si="1763"/>
        <v>1.6366790329875545E-6</v>
      </c>
      <c r="AM1406" s="13">
        <f t="shared" si="1764"/>
        <v>5.6337827652571922E-4</v>
      </c>
      <c r="AN1406" s="13">
        <f t="shared" si="1765"/>
        <v>4.5631950263753772E-4</v>
      </c>
      <c r="AO1406" s="13">
        <f t="shared" si="1766"/>
        <v>1.8480255377566353E-4</v>
      </c>
      <c r="AP1406" s="13">
        <f t="shared" si="1767"/>
        <v>4.9894841493891495E-5</v>
      </c>
      <c r="AQ1406" s="13">
        <f t="shared" si="1768"/>
        <v>1.0103331191201842E-5</v>
      </c>
      <c r="AR1406" s="13">
        <f t="shared" si="1769"/>
        <v>5.7721133810269341E-4</v>
      </c>
      <c r="AS1406" s="13">
        <f t="shared" si="1770"/>
        <v>4.6526119907767564E-4</v>
      </c>
      <c r="AT1406" s="13">
        <f t="shared" si="1771"/>
        <v>1.8751189475828004E-4</v>
      </c>
      <c r="AU1406" s="13">
        <f t="shared" si="1772"/>
        <v>5.0381320923303846E-5</v>
      </c>
      <c r="AV1406" s="13">
        <f t="shared" si="1773"/>
        <v>1.0152465932557255E-5</v>
      </c>
      <c r="AW1406" s="13">
        <f t="shared" si="1774"/>
        <v>2.968191615619597E-8</v>
      </c>
      <c r="AX1406" s="13">
        <f t="shared" si="1775"/>
        <v>7.5685176632259239E-5</v>
      </c>
      <c r="AY1406" s="13">
        <f t="shared" si="1776"/>
        <v>6.1302722516831131E-5</v>
      </c>
      <c r="AZ1406" s="13">
        <f t="shared" si="1777"/>
        <v>2.4826683078478898E-5</v>
      </c>
      <c r="BA1406" s="13">
        <f t="shared" si="1778"/>
        <v>6.7029561643585311E-6</v>
      </c>
      <c r="BB1406" s="13">
        <f t="shared" si="1779"/>
        <v>1.3572983511113723E-6</v>
      </c>
      <c r="BC1406" s="13">
        <f t="shared" si="1780"/>
        <v>2.198741890899361E-7</v>
      </c>
      <c r="BD1406" s="13">
        <f t="shared" si="1781"/>
        <v>7.7920644587173215E-5</v>
      </c>
      <c r="BE1406" s="13">
        <f t="shared" si="1782"/>
        <v>6.2807935569490908E-5</v>
      </c>
      <c r="BF1406" s="13">
        <f t="shared" si="1783"/>
        <v>2.5313168232894049E-5</v>
      </c>
      <c r="BG1406" s="13">
        <f t="shared" si="1784"/>
        <v>6.8012264180414132E-6</v>
      </c>
      <c r="BH1406" s="13">
        <f t="shared" si="1785"/>
        <v>1.3705321385655687E-6</v>
      </c>
      <c r="BI1406" s="13">
        <f t="shared" si="1786"/>
        <v>2.2094348605815526E-7</v>
      </c>
      <c r="BJ1406" s="14">
        <f t="shared" si="1787"/>
        <v>0.32327108443212094</v>
      </c>
      <c r="BK1406" s="14">
        <f t="shared" si="1788"/>
        <v>0.3512405954896804</v>
      </c>
      <c r="BL1406" s="14">
        <f t="shared" si="1789"/>
        <v>0.30790887784839716</v>
      </c>
      <c r="BM1406" s="14">
        <f t="shared" si="1790"/>
        <v>0.22074549540300542</v>
      </c>
      <c r="BN1406" s="14">
        <f t="shared" si="1791"/>
        <v>0.779210317199587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1.3611111111111101</v>
      </c>
      <c r="F1407" s="10">
        <f>VLOOKUP(B1407,home!$B$2:$E$405,3,FALSE)</f>
        <v>1.1499999999999999</v>
      </c>
      <c r="G1407" s="10">
        <f>VLOOKUP(C1407,away!$B$2:$E$405,4,FALSE)</f>
        <v>1.1000000000000001</v>
      </c>
      <c r="H1407" s="10">
        <f>VLOOKUP(A1407,away!$A$2:$E$405,3,FALSE)</f>
        <v>1.12777777777778</v>
      </c>
      <c r="I1407" s="10">
        <f>VLOOKUP(C1407,away!$B$2:$E$405,3,FALSE)</f>
        <v>0.83</v>
      </c>
      <c r="J1407" s="10">
        <f>VLOOKUP(B1407,home!$B$2:$E$405,4,FALSE)</f>
        <v>1.27</v>
      </c>
      <c r="K1407" s="12">
        <f t="shared" si="1736"/>
        <v>1.7218055555555543</v>
      </c>
      <c r="L1407" s="12">
        <f t="shared" si="1737"/>
        <v>1.1887905555555578</v>
      </c>
      <c r="M1407" s="13">
        <f t="shared" si="1738"/>
        <v>5.4443265958339218E-2</v>
      </c>
      <c r="N1407" s="13">
        <f t="shared" si="1739"/>
        <v>9.3740717789657035E-2</v>
      </c>
      <c r="O1407" s="13">
        <f t="shared" si="1740"/>
        <v>6.4721640384873061E-2</v>
      </c>
      <c r="P1407" s="13">
        <f t="shared" si="1741"/>
        <v>0.11143807997934313</v>
      </c>
      <c r="Q1407" s="13">
        <f t="shared" si="1742"/>
        <v>8.0701644335998468E-2</v>
      </c>
      <c r="R1407" s="13">
        <f t="shared" si="1743"/>
        <v>3.8470237414800143E-2</v>
      </c>
      <c r="S1407" s="13">
        <f t="shared" si="1744"/>
        <v>5.7024709350580037E-2</v>
      </c>
      <c r="T1407" s="13">
        <f t="shared" si="1745"/>
        <v>9.5937352604438642E-2</v>
      </c>
      <c r="U1407" s="13">
        <f t="shared" si="1746"/>
        <v>6.6238268504344014E-2</v>
      </c>
      <c r="V1407" s="13">
        <f t="shared" si="1747"/>
        <v>1.296910546245714E-2</v>
      </c>
      <c r="W1407" s="13">
        <f t="shared" si="1748"/>
        <v>4.6317513186730185E-2</v>
      </c>
      <c r="X1407" s="13">
        <f t="shared" si="1749"/>
        <v>5.5061822233204848E-2</v>
      </c>
      <c r="Y1407" s="13">
        <f t="shared" si="1750"/>
        <v>3.2728487121256485E-2</v>
      </c>
      <c r="Z1407" s="13">
        <f t="shared" si="1751"/>
        <v>1.5244351636231493E-2</v>
      </c>
      <c r="AA1407" s="13">
        <f t="shared" si="1752"/>
        <v>2.6247809338105783E-2</v>
      </c>
      <c r="AB1407" s="13">
        <f t="shared" si="1753"/>
        <v>2.2596811969756759E-2</v>
      </c>
      <c r="AC1407" s="13">
        <f t="shared" si="1754"/>
        <v>1.6591264621364785E-3</v>
      </c>
      <c r="AD1407" s="13">
        <f t="shared" si="1755"/>
        <v>1.9937437881107432E-2</v>
      </c>
      <c r="AE1407" s="13">
        <f t="shared" si="1756"/>
        <v>2.3701437855036124E-2</v>
      </c>
      <c r="AF1407" s="13">
        <f t="shared" si="1757"/>
        <v>1.4088022737576965E-2</v>
      </c>
      <c r="AG1407" s="13">
        <f t="shared" si="1758"/>
        <v>5.582569458961152E-3</v>
      </c>
      <c r="AH1407" s="13">
        <f t="shared" si="1759"/>
        <v>4.5305853126799758E-3</v>
      </c>
      <c r="AI1407" s="13">
        <f t="shared" si="1760"/>
        <v>7.8007869612907801E-3</v>
      </c>
      <c r="AJ1407" s="13">
        <f t="shared" si="1761"/>
        <v>6.7157191638279002E-3</v>
      </c>
      <c r="AK1407" s="13">
        <f t="shared" si="1762"/>
        <v>3.8543875219432594E-3</v>
      </c>
      <c r="AL1407" s="13">
        <f t="shared" si="1763"/>
        <v>1.358403939432212E-4</v>
      </c>
      <c r="AM1407" s="13">
        <f t="shared" si="1764"/>
        <v>6.8656782614468972E-3</v>
      </c>
      <c r="AN1407" s="13">
        <f t="shared" si="1765"/>
        <v>8.161853474691172E-3</v>
      </c>
      <c r="AO1407" s="13">
        <f t="shared" si="1766"/>
        <v>4.8513671632705903E-3</v>
      </c>
      <c r="AP1407" s="13">
        <f t="shared" si="1767"/>
        <v>1.9224198217428123E-3</v>
      </c>
      <c r="AQ1407" s="13">
        <f t="shared" si="1768"/>
        <v>5.7133863197516329E-4</v>
      </c>
      <c r="AR1407" s="13">
        <f t="shared" si="1769"/>
        <v>1.0771834061705347E-3</v>
      </c>
      <c r="AS1407" s="13">
        <f t="shared" si="1770"/>
        <v>1.8547003730966815E-3</v>
      </c>
      <c r="AT1407" s="13">
        <f t="shared" si="1771"/>
        <v>1.5967167031444133E-3</v>
      </c>
      <c r="AU1407" s="13">
        <f t="shared" si="1772"/>
        <v>9.1641189670746631E-4</v>
      </c>
      <c r="AV1407" s="13">
        <f t="shared" si="1773"/>
        <v>3.9447077373202984E-4</v>
      </c>
      <c r="AW1407" s="13">
        <f t="shared" si="1774"/>
        <v>7.7235307955736258E-6</v>
      </c>
      <c r="AX1407" s="13">
        <f t="shared" si="1775"/>
        <v>1.9702271622027132E-3</v>
      </c>
      <c r="AY1407" s="13">
        <f t="shared" si="1776"/>
        <v>2.342187442725613E-3</v>
      </c>
      <c r="AZ1407" s="13">
        <f t="shared" si="1777"/>
        <v>1.3921851556265167E-3</v>
      </c>
      <c r="BA1407" s="13">
        <f t="shared" si="1778"/>
        <v>5.5167218819781596E-4</v>
      </c>
      <c r="BB1407" s="13">
        <f t="shared" si="1779"/>
        <v>1.6395567177305789E-4</v>
      </c>
      <c r="BC1407" s="13">
        <f t="shared" si="1780"/>
        <v>3.8981790826715594E-5</v>
      </c>
      <c r="BD1407" s="13">
        <f t="shared" si="1781"/>
        <v>2.1342424330944958E-4</v>
      </c>
      <c r="BE1407" s="13">
        <f t="shared" si="1782"/>
        <v>3.6747504782045054E-4</v>
      </c>
      <c r="BF1407" s="13">
        <f t="shared" si="1783"/>
        <v>3.1636028943264751E-4</v>
      </c>
      <c r="BG1407" s="13">
        <f t="shared" si="1784"/>
        <v>1.8157030130076514E-4</v>
      </c>
      <c r="BH1407" s="13">
        <f t="shared" si="1785"/>
        <v>7.8157188375888378E-5</v>
      </c>
      <c r="BI1407" s="13">
        <f t="shared" si="1786"/>
        <v>2.6914296230441283E-5</v>
      </c>
      <c r="BJ1407" s="14">
        <f t="shared" si="1787"/>
        <v>0.49662887196844635</v>
      </c>
      <c r="BK1407" s="14">
        <f t="shared" si="1788"/>
        <v>0.2400123150495248</v>
      </c>
      <c r="BL1407" s="14">
        <f t="shared" si="1789"/>
        <v>0.2481996310909424</v>
      </c>
      <c r="BM1407" s="14">
        <f t="shared" si="1790"/>
        <v>0.55423511997020403</v>
      </c>
      <c r="BN1407" s="14">
        <f t="shared" si="1791"/>
        <v>0.44351558586301104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1.52287581699346</v>
      </c>
      <c r="F1408" s="10">
        <f>VLOOKUP(B1408,home!$B$2:$E$405,3,FALSE)</f>
        <v>0.44</v>
      </c>
      <c r="G1408" s="10">
        <f>VLOOKUP(C1408,away!$B$2:$E$405,4,FALSE)</f>
        <v>0.56000000000000005</v>
      </c>
      <c r="H1408" s="10">
        <f>VLOOKUP(A1408,away!$A$2:$E$405,3,FALSE)</f>
        <v>1.2810457516339899</v>
      </c>
      <c r="I1408" s="10">
        <f>VLOOKUP(C1408,away!$B$2:$E$405,3,FALSE)</f>
        <v>0.56000000000000005</v>
      </c>
      <c r="J1408" s="10">
        <f>VLOOKUP(B1408,home!$B$2:$E$405,4,FALSE)</f>
        <v>1.56</v>
      </c>
      <c r="K1408" s="12">
        <f t="shared" si="1736"/>
        <v>0.37523660130718861</v>
      </c>
      <c r="L1408" s="12">
        <f t="shared" si="1737"/>
        <v>1.1191215686274538</v>
      </c>
      <c r="M1408" s="13">
        <f t="shared" si="1738"/>
        <v>0.22439258042618843</v>
      </c>
      <c r="N1408" s="13">
        <f t="shared" si="1739"/>
        <v>8.4200309237672924E-2</v>
      </c>
      <c r="O1408" s="13">
        <f t="shared" si="1740"/>
        <v>0.2511225765949181</v>
      </c>
      <c r="P1408" s="13">
        <f t="shared" si="1741"/>
        <v>9.4230382152981212E-2</v>
      </c>
      <c r="Q1408" s="13">
        <f t="shared" si="1742"/>
        <v>1.5797518933679332E-2</v>
      </c>
      <c r="R1408" s="13">
        <f t="shared" si="1743"/>
        <v>0.14051834591833637</v>
      </c>
      <c r="S1408" s="13">
        <f t="shared" si="1744"/>
        <v>9.8926676896271687E-3</v>
      </c>
      <c r="T1408" s="13">
        <f t="shared" si="1745"/>
        <v>1.7679344169481113E-2</v>
      </c>
      <c r="U1408" s="13">
        <f t="shared" si="1746"/>
        <v>5.2727626543704394E-2</v>
      </c>
      <c r="V1408" s="13">
        <f t="shared" si="1747"/>
        <v>4.6158678941439328E-4</v>
      </c>
      <c r="W1408" s="13">
        <f t="shared" si="1748"/>
        <v>1.9759357712532651E-3</v>
      </c>
      <c r="X1408" s="13">
        <f t="shared" si="1749"/>
        <v>2.2113123398320518E-3</v>
      </c>
      <c r="Y1408" s="13">
        <f t="shared" si="1750"/>
        <v>1.2373636672390459E-3</v>
      </c>
      <c r="Z1408" s="13">
        <f t="shared" si="1751"/>
        <v>5.2419037235021254E-2</v>
      </c>
      <c r="AA1408" s="13">
        <f t="shared" si="1752"/>
        <v>1.9669541375864345E-2</v>
      </c>
      <c r="AB1408" s="13">
        <f t="shared" si="1753"/>
        <v>3.690365927575229E-3</v>
      </c>
      <c r="AC1408" s="13">
        <f t="shared" si="1754"/>
        <v>1.2114788811386667E-5</v>
      </c>
      <c r="AD1408" s="13">
        <f t="shared" si="1755"/>
        <v>1.8536085580159338E-4</v>
      </c>
      <c r="AE1408" s="13">
        <f t="shared" si="1756"/>
        <v>2.0744133170680647E-4</v>
      </c>
      <c r="AF1408" s="13">
        <f t="shared" si="1757"/>
        <v>1.1607603426894463E-4</v>
      </c>
      <c r="AG1408" s="13">
        <f t="shared" si="1758"/>
        <v>4.3301064517038465E-5</v>
      </c>
      <c r="AH1408" s="13">
        <f t="shared" si="1759"/>
        <v>1.4665818794099473E-2</v>
      </c>
      <c r="AI1408" s="13">
        <f t="shared" si="1760"/>
        <v>5.5031519996849776E-3</v>
      </c>
      <c r="AJ1408" s="13">
        <f t="shared" si="1761"/>
        <v>1.0324920264193247E-3</v>
      </c>
      <c r="AK1408" s="13">
        <f t="shared" si="1762"/>
        <v>1.2914293295678648E-4</v>
      </c>
      <c r="AL1408" s="13">
        <f t="shared" si="1763"/>
        <v>2.0349713475043138E-7</v>
      </c>
      <c r="AM1408" s="13">
        <f t="shared" si="1764"/>
        <v>1.3910835509276357E-5</v>
      </c>
      <c r="AN1408" s="13">
        <f t="shared" si="1765"/>
        <v>1.5567916056059843E-5</v>
      </c>
      <c r="AO1408" s="13">
        <f t="shared" si="1766"/>
        <v>8.7111953184591095E-6</v>
      </c>
      <c r="AP1408" s="13">
        <f t="shared" si="1767"/>
        <v>3.2496288564713635E-6</v>
      </c>
      <c r="AQ1408" s="13">
        <f t="shared" si="1768"/>
        <v>9.0918243582781783E-7</v>
      </c>
      <c r="AR1408" s="13">
        <f t="shared" si="1769"/>
        <v>3.2825668268117191E-3</v>
      </c>
      <c r="AS1408" s="13">
        <f t="shared" si="1770"/>
        <v>1.2317392196565522E-3</v>
      </c>
      <c r="AT1408" s="13">
        <f t="shared" si="1771"/>
        <v>2.3109681924034662E-4</v>
      </c>
      <c r="AU1408" s="13">
        <f t="shared" si="1772"/>
        <v>2.8905328341549803E-5</v>
      </c>
      <c r="AV1408" s="13">
        <f t="shared" si="1773"/>
        <v>2.7115842916378746E-6</v>
      </c>
      <c r="AW1408" s="13">
        <f t="shared" si="1774"/>
        <v>2.3737679266981347E-9</v>
      </c>
      <c r="AX1408" s="13">
        <f t="shared" si="1775"/>
        <v>8.6997577297403572E-7</v>
      </c>
      <c r="AY1408" s="13">
        <f t="shared" si="1776"/>
        <v>9.7360865171858445E-7</v>
      </c>
      <c r="AZ1408" s="13">
        <f t="shared" si="1777"/>
        <v>5.4479322077028142E-7</v>
      </c>
      <c r="BA1408" s="13">
        <f t="shared" si="1778"/>
        <v>2.0322994793534671E-7</v>
      </c>
      <c r="BB1408" s="13">
        <f t="shared" si="1779"/>
        <v>5.685975453137024E-8</v>
      </c>
      <c r="BC1408" s="13">
        <f t="shared" si="1780"/>
        <v>1.2726595536583808E-8</v>
      </c>
      <c r="BD1408" s="13">
        <f t="shared" si="1781"/>
        <v>6.1226522272432842E-4</v>
      </c>
      <c r="BE1408" s="13">
        <f t="shared" si="1782"/>
        <v>2.2974432127366586E-4</v>
      </c>
      <c r="BF1408" s="13">
        <f t="shared" si="1783"/>
        <v>4.31042391421786E-5</v>
      </c>
      <c r="BG1408" s="13">
        <f t="shared" si="1784"/>
        <v>5.391429399214463E-6</v>
      </c>
      <c r="BH1408" s="13">
        <f t="shared" si="1785"/>
        <v>5.0576541098722302E-7</v>
      </c>
      <c r="BI1408" s="13">
        <f t="shared" si="1786"/>
        <v>3.7956338775515813E-8</v>
      </c>
      <c r="BJ1408" s="14">
        <f t="shared" si="1787"/>
        <v>0.12369897335757168</v>
      </c>
      <c r="BK1408" s="14">
        <f t="shared" si="1788"/>
        <v>0.32899050895280907</v>
      </c>
      <c r="BL1408" s="14">
        <f t="shared" si="1789"/>
        <v>0.49472713082618985</v>
      </c>
      <c r="BM1408" s="14">
        <f t="shared" si="1790"/>
        <v>0.18957296587293185</v>
      </c>
      <c r="BN1408" s="14">
        <f t="shared" si="1791"/>
        <v>0.81026171326377627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1.52287581699346</v>
      </c>
      <c r="F1409" s="10">
        <f>VLOOKUP(B1409,home!$B$2:$E$405,3,FALSE)</f>
        <v>1.42</v>
      </c>
      <c r="G1409" s="10">
        <f>VLOOKUP(C1409,away!$B$2:$E$405,4,FALSE)</f>
        <v>0.56000000000000005</v>
      </c>
      <c r="H1409" s="10">
        <f>VLOOKUP(A1409,away!$A$2:$E$405,3,FALSE)</f>
        <v>1.2810457516339899</v>
      </c>
      <c r="I1409" s="10">
        <f>VLOOKUP(C1409,away!$B$2:$E$405,3,FALSE)</f>
        <v>1.1299999999999999</v>
      </c>
      <c r="J1409" s="10">
        <f>VLOOKUP(B1409,home!$B$2:$E$405,4,FALSE)</f>
        <v>1.04</v>
      </c>
      <c r="K1409" s="12">
        <f t="shared" si="1736"/>
        <v>1.2109908496731994</v>
      </c>
      <c r="L1409" s="12">
        <f t="shared" si="1737"/>
        <v>1.505484967320265</v>
      </c>
      <c r="M1409" s="13">
        <f t="shared" si="1738"/>
        <v>6.6107318675297788E-2</v>
      </c>
      <c r="N1409" s="13">
        <f t="shared" si="1739"/>
        <v>8.0055358012215833E-2</v>
      </c>
      <c r="O1409" s="13">
        <f t="shared" si="1740"/>
        <v>9.9523574495511025E-2</v>
      </c>
      <c r="P1409" s="13">
        <f t="shared" si="1741"/>
        <v>0.12052213804083284</v>
      </c>
      <c r="Q1409" s="13">
        <f t="shared" si="1742"/>
        <v>4.8473153010052721E-2</v>
      </c>
      <c r="R1409" s="13">
        <f t="shared" si="1743"/>
        <v>7.4915622648485211E-2</v>
      </c>
      <c r="S1409" s="13">
        <f t="shared" si="1744"/>
        <v>5.4931836780733517E-2</v>
      </c>
      <c r="T1409" s="13">
        <f t="shared" si="1745"/>
        <v>7.2975603175249412E-2</v>
      </c>
      <c r="U1409" s="13">
        <f t="shared" si="1746"/>
        <v>9.0722133524885881E-2</v>
      </c>
      <c r="V1409" s="13">
        <f t="shared" si="1747"/>
        <v>1.1127533141883823E-2</v>
      </c>
      <c r="W1409" s="13">
        <f t="shared" si="1748"/>
        <v>1.9566848249994238E-2</v>
      </c>
      <c r="X1409" s="13">
        <f t="shared" si="1749"/>
        <v>2.9457595898203157E-2</v>
      </c>
      <c r="Y1409" s="13">
        <f t="shared" si="1750"/>
        <v>2.2173983899069983E-2</v>
      </c>
      <c r="Z1409" s="13">
        <f t="shared" si="1751"/>
        <v>3.7594781238244029E-2</v>
      </c>
      <c r="AA1409" s="13">
        <f t="shared" si="1752"/>
        <v>4.5526936074979193E-2</v>
      </c>
      <c r="AB1409" s="13">
        <f t="shared" si="1753"/>
        <v>2.7566351500228251E-2</v>
      </c>
      <c r="AC1409" s="13">
        <f t="shared" si="1754"/>
        <v>1.2679326890862824E-3</v>
      </c>
      <c r="AD1409" s="13">
        <f t="shared" si="1755"/>
        <v>5.9238185469217778E-3</v>
      </c>
      <c r="AE1409" s="13">
        <f t="shared" si="1756"/>
        <v>8.918219771523711E-3</v>
      </c>
      <c r="AF1409" s="13">
        <f t="shared" si="1757"/>
        <v>6.7131229006436597E-3</v>
      </c>
      <c r="AG1409" s="13">
        <f t="shared" si="1758"/>
        <v>3.3688352035641488E-3</v>
      </c>
      <c r="AH1409" s="13">
        <f t="shared" si="1759"/>
        <v>1.4149594500967581E-2</v>
      </c>
      <c r="AI1409" s="13">
        <f t="shared" si="1760"/>
        <v>1.7135029467257961E-2</v>
      </c>
      <c r="AJ1409" s="13">
        <f t="shared" si="1761"/>
        <v>1.0375181946865016E-2</v>
      </c>
      <c r="AK1409" s="13">
        <f t="shared" si="1762"/>
        <v>4.1880834671160329E-3</v>
      </c>
      <c r="AL1409" s="13">
        <f t="shared" si="1763"/>
        <v>9.2464169863626868E-5</v>
      </c>
      <c r="AM1409" s="13">
        <f t="shared" si="1764"/>
        <v>1.4347380110893307E-3</v>
      </c>
      <c r="AN1409" s="13">
        <f t="shared" si="1765"/>
        <v>2.1599765077379629E-3</v>
      </c>
      <c r="AO1409" s="13">
        <f t="shared" si="1766"/>
        <v>1.6259060810822142E-3</v>
      </c>
      <c r="AP1409" s="13">
        <f t="shared" si="1767"/>
        <v>8.1592572111462603E-4</v>
      </c>
      <c r="AQ1409" s="13">
        <f t="shared" si="1768"/>
        <v>3.0709097689700403E-4</v>
      </c>
      <c r="AR1409" s="13">
        <f t="shared" si="1769"/>
        <v>4.2604003629768353E-3</v>
      </c>
      <c r="AS1409" s="13">
        <f t="shared" si="1770"/>
        <v>5.1593058555093243E-3</v>
      </c>
      <c r="AT1409" s="13">
        <f t="shared" si="1771"/>
        <v>3.1239360908435756E-3</v>
      </c>
      <c r="AU1409" s="13">
        <f t="shared" si="1772"/>
        <v>1.2610193403251443E-3</v>
      </c>
      <c r="AV1409" s="13">
        <f t="shared" si="1773"/>
        <v>3.8177072059867147E-4</v>
      </c>
      <c r="AW1409" s="13">
        <f t="shared" si="1774"/>
        <v>4.6826129203600247E-6</v>
      </c>
      <c r="AX1409" s="13">
        <f t="shared" si="1775"/>
        <v>2.8957576718458396E-4</v>
      </c>
      <c r="AY1409" s="13">
        <f t="shared" si="1776"/>
        <v>4.3595196439662393E-4</v>
      </c>
      <c r="AZ1409" s="13">
        <f t="shared" si="1777"/>
        <v>3.2815956443642849E-4</v>
      </c>
      <c r="BA1409" s="13">
        <f t="shared" si="1778"/>
        <v>1.6467976371380301E-4</v>
      </c>
      <c r="BB1409" s="13">
        <f t="shared" si="1779"/>
        <v>6.198072717324592E-5</v>
      </c>
      <c r="BC1409" s="13">
        <f t="shared" si="1780"/>
        <v>1.8662210604580076E-5</v>
      </c>
      <c r="BD1409" s="13">
        <f t="shared" si="1781"/>
        <v>1.0689947835379047E-3</v>
      </c>
      <c r="BE1409" s="13">
        <f t="shared" si="1782"/>
        <v>1.294542901212785E-3</v>
      </c>
      <c r="BF1409" s="13">
        <f t="shared" si="1783"/>
        <v>7.8383980393903984E-4</v>
      </c>
      <c r="BG1409" s="13">
        <f t="shared" si="1784"/>
        <v>3.1640761005993713E-4</v>
      </c>
      <c r="BH1409" s="13">
        <f t="shared" si="1785"/>
        <v>9.5791680137387536E-5</v>
      </c>
      <c r="BI1409" s="13">
        <f t="shared" si="1786"/>
        <v>2.3200569624239631E-5</v>
      </c>
      <c r="BJ1409" s="14">
        <f t="shared" si="1787"/>
        <v>0.30526918596286906</v>
      </c>
      <c r="BK1409" s="14">
        <f t="shared" si="1788"/>
        <v>0.25448517546209448</v>
      </c>
      <c r="BL1409" s="14">
        <f t="shared" si="1789"/>
        <v>0.401871717345061</v>
      </c>
      <c r="BM1409" s="14">
        <f t="shared" si="1790"/>
        <v>0.50919242577439694</v>
      </c>
      <c r="BN1409" s="14">
        <f t="shared" si="1791"/>
        <v>0.48959716488239541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1.52287581699346</v>
      </c>
      <c r="F1410" s="10">
        <f>VLOOKUP(B1410,home!$B$2:$E$405,3,FALSE)</f>
        <v>0.56000000000000005</v>
      </c>
      <c r="G1410" s="10">
        <f>VLOOKUP(C1410,away!$B$2:$E$405,4,FALSE)</f>
        <v>1.5</v>
      </c>
      <c r="H1410" s="10">
        <f>VLOOKUP(A1410,away!$A$2:$E$405,3,FALSE)</f>
        <v>1.2810457516339899</v>
      </c>
      <c r="I1410" s="10">
        <f>VLOOKUP(C1410,away!$B$2:$E$405,3,FALSE)</f>
        <v>0.84</v>
      </c>
      <c r="J1410" s="10">
        <f>VLOOKUP(B1410,home!$B$2:$E$405,4,FALSE)</f>
        <v>1.45</v>
      </c>
      <c r="K1410" s="12">
        <f t="shared" si="1736"/>
        <v>1.2792156862745065</v>
      </c>
      <c r="L1410" s="12">
        <f t="shared" si="1737"/>
        <v>1.5603137254901998</v>
      </c>
      <c r="M1410" s="13">
        <f t="shared" si="1738"/>
        <v>5.8453166865835716E-2</v>
      </c>
      <c r="N1410" s="13">
        <f t="shared" si="1739"/>
        <v>7.4774207967198275E-2</v>
      </c>
      <c r="O1410" s="13">
        <f t="shared" si="1740"/>
        <v>9.1205278559132422E-2</v>
      </c>
      <c r="P1410" s="13">
        <f t="shared" si="1741"/>
        <v>0.1166712230038781</v>
      </c>
      <c r="Q1410" s="13">
        <f t="shared" si="1742"/>
        <v>4.7826169880196119E-2</v>
      </c>
      <c r="R1410" s="13">
        <f t="shared" si="1743"/>
        <v>7.1154423986485693E-2</v>
      </c>
      <c r="S1410" s="13">
        <f t="shared" si="1744"/>
        <v>5.8218292554037009E-2</v>
      </c>
      <c r="T1410" s="13">
        <f t="shared" si="1745"/>
        <v>7.4623829301695976E-2</v>
      </c>
      <c r="U1410" s="13">
        <f t="shared" si="1746"/>
        <v>9.1021855311339495E-2</v>
      </c>
      <c r="V1410" s="13">
        <f t="shared" si="1747"/>
        <v>1.2911379899260556E-2</v>
      </c>
      <c r="W1410" s="13">
        <f t="shared" si="1748"/>
        <v>2.0393328908392072E-2</v>
      </c>
      <c r="X1410" s="13">
        <f t="shared" si="1749"/>
        <v>3.1819991004200215E-2</v>
      </c>
      <c r="Y1410" s="13">
        <f t="shared" si="1750"/>
        <v>2.4824584354414148E-2</v>
      </c>
      <c r="Z1410" s="13">
        <f t="shared" si="1751"/>
        <v>3.7007741458487571E-2</v>
      </c>
      <c r="AA1410" s="13">
        <f t="shared" si="1752"/>
        <v>4.7340883387288681E-2</v>
      </c>
      <c r="AB1410" s="13">
        <f t="shared" si="1753"/>
        <v>3.0279600315555946E-2</v>
      </c>
      <c r="AC1410" s="13">
        <f t="shared" si="1754"/>
        <v>1.610676722370687E-3</v>
      </c>
      <c r="AD1410" s="13">
        <f t="shared" si="1755"/>
        <v>6.5218665587426236E-3</v>
      </c>
      <c r="AE1410" s="13">
        <f t="shared" si="1756"/>
        <v>1.017615790742165E-2</v>
      </c>
      <c r="AF1410" s="13">
        <f t="shared" si="1757"/>
        <v>7.9389994278528178E-3</v>
      </c>
      <c r="AG1410" s="13">
        <f t="shared" si="1758"/>
        <v>4.1291099246458648E-3</v>
      </c>
      <c r="AH1410" s="13">
        <f t="shared" si="1759"/>
        <v>1.4435921736767717E-2</v>
      </c>
      <c r="AI1410" s="13">
        <f t="shared" si="1760"/>
        <v>1.846665753150438E-2</v>
      </c>
      <c r="AJ1410" s="13">
        <f t="shared" si="1761"/>
        <v>1.1811418993679833E-2</v>
      </c>
      <c r="AK1410" s="13">
        <f t="shared" si="1762"/>
        <v>5.0364508179586301E-3</v>
      </c>
      <c r="AL1410" s="13">
        <f t="shared" si="1763"/>
        <v>1.285949987922379E-4</v>
      </c>
      <c r="AM1410" s="13">
        <f t="shared" si="1764"/>
        <v>1.6685748011465392E-3</v>
      </c>
      <c r="AN1410" s="13">
        <f t="shared" si="1765"/>
        <v>2.6035001642360257E-3</v>
      </c>
      <c r="AO1410" s="13">
        <f t="shared" si="1766"/>
        <v>2.0311385202867304E-3</v>
      </c>
      <c r="AP1410" s="13">
        <f t="shared" si="1767"/>
        <v>1.0564044371917467E-3</v>
      </c>
      <c r="AQ1410" s="13">
        <f t="shared" si="1768"/>
        <v>4.1208058575475806E-4</v>
      </c>
      <c r="AR1410" s="13">
        <f t="shared" si="1769"/>
        <v>4.5049133651961937E-3</v>
      </c>
      <c r="AS1410" s="13">
        <f t="shared" si="1770"/>
        <v>5.7627558420666443E-3</v>
      </c>
      <c r="AT1410" s="13">
        <f t="shared" si="1771"/>
        <v>3.6859038346708532E-3</v>
      </c>
      <c r="AU1410" s="13">
        <f t="shared" si="1772"/>
        <v>1.571688667803437E-3</v>
      </c>
      <c r="AV1410" s="13">
        <f t="shared" si="1773"/>
        <v>5.0263219944850961E-4</v>
      </c>
      <c r="AW1410" s="13">
        <f t="shared" si="1774"/>
        <v>7.12979894167475E-6</v>
      </c>
      <c r="AX1410" s="13">
        <f t="shared" si="1775"/>
        <v>3.5574450989150327E-4</v>
      </c>
      <c r="AY1410" s="13">
        <f t="shared" si="1776"/>
        <v>5.5507304155149662E-4</v>
      </c>
      <c r="AZ1410" s="13">
        <f t="shared" si="1777"/>
        <v>4.3304404269119622E-4</v>
      </c>
      <c r="BA1410" s="13">
        <f t="shared" si="1778"/>
        <v>2.2522818785094582E-4</v>
      </c>
      <c r="BB1410" s="13">
        <f t="shared" si="1779"/>
        <v>8.7856658217778968E-5</v>
      </c>
      <c r="BC1410" s="13">
        <f t="shared" si="1780"/>
        <v>2.7416789938580344E-5</v>
      </c>
      <c r="BD1410" s="13">
        <f t="shared" si="1781"/>
        <v>1.1715130259766437E-3</v>
      </c>
      <c r="BE1410" s="13">
        <f t="shared" si="1782"/>
        <v>1.4986178395042359E-3</v>
      </c>
      <c r="BF1410" s="13">
        <f t="shared" si="1783"/>
        <v>9.5852772401231487E-4</v>
      </c>
      <c r="BG1410" s="13">
        <f t="shared" si="1784"/>
        <v>4.0872123342851807E-4</v>
      </c>
      <c r="BH1410" s="13">
        <f t="shared" si="1785"/>
        <v>1.3071065327880613E-4</v>
      </c>
      <c r="BI1410" s="13">
        <f t="shared" si="1786"/>
        <v>3.3441423607487399E-5</v>
      </c>
      <c r="BJ1410" s="14">
        <f t="shared" si="1787"/>
        <v>0.31248430697351703</v>
      </c>
      <c r="BK1410" s="14">
        <f t="shared" si="1788"/>
        <v>0.24854840708572581</v>
      </c>
      <c r="BL1410" s="14">
        <f t="shared" si="1789"/>
        <v>0.40098191644870645</v>
      </c>
      <c r="BM1410" s="14">
        <f t="shared" si="1790"/>
        <v>0.53838995846110071</v>
      </c>
      <c r="BN1410" s="14">
        <f t="shared" si="1791"/>
        <v>0.46008447026272631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1.52287581699346</v>
      </c>
      <c r="F1411" s="10">
        <f>VLOOKUP(B1411,home!$B$2:$E$405,3,FALSE)</f>
        <v>0.94</v>
      </c>
      <c r="G1411" s="10">
        <f>VLOOKUP(C1411,away!$B$2:$E$405,4,FALSE)</f>
        <v>0.66</v>
      </c>
      <c r="H1411" s="10">
        <f>VLOOKUP(A1411,away!$A$2:$E$405,3,FALSE)</f>
        <v>1.2810457516339899</v>
      </c>
      <c r="I1411" s="10">
        <f>VLOOKUP(C1411,away!$B$2:$E$405,3,FALSE)</f>
        <v>0.79</v>
      </c>
      <c r="J1411" s="10">
        <f>VLOOKUP(B1411,home!$B$2:$E$405,4,FALSE)</f>
        <v>0.33</v>
      </c>
      <c r="K1411" s="12">
        <f t="shared" si="1736"/>
        <v>0.94479215686274254</v>
      </c>
      <c r="L1411" s="12">
        <f t="shared" si="1737"/>
        <v>0.33396862745098116</v>
      </c>
      <c r="M1411" s="13">
        <f t="shared" si="1738"/>
        <v>0.27838206221025474</v>
      </c>
      <c r="N1411" s="13">
        <f t="shared" si="1739"/>
        <v>0.26301318898752474</v>
      </c>
      <c r="O1411" s="13">
        <f t="shared" si="1740"/>
        <v>9.2970875223332403E-2</v>
      </c>
      <c r="P1411" s="13">
        <f t="shared" si="1741"/>
        <v>8.7838153727669122E-2</v>
      </c>
      <c r="Q1411" s="13">
        <f t="shared" si="1742"/>
        <v>0.1242463990534358</v>
      </c>
      <c r="R1411" s="13">
        <f t="shared" si="1743"/>
        <v>1.5524677795626376E-2</v>
      </c>
      <c r="S1411" s="13">
        <f t="shared" si="1744"/>
        <v>6.9289138001807455E-3</v>
      </c>
      <c r="T1411" s="13">
        <f t="shared" si="1745"/>
        <v>4.1494399357602831E-2</v>
      </c>
      <c r="U1411" s="13">
        <f t="shared" si="1746"/>
        <v>1.4667593819128969E-2</v>
      </c>
      <c r="V1411" s="13">
        <f t="shared" si="1747"/>
        <v>2.4292074261530054E-4</v>
      </c>
      <c r="W1411" s="13">
        <f t="shared" si="1748"/>
        <v>3.9129007781374882E-2</v>
      </c>
      <c r="X1411" s="13">
        <f t="shared" si="1749"/>
        <v>1.3067861022264527E-2</v>
      </c>
      <c r="Y1411" s="13">
        <f t="shared" si="1750"/>
        <v>2.1821278046629295E-3</v>
      </c>
      <c r="Z1411" s="13">
        <f t="shared" si="1751"/>
        <v>1.7282517783413557E-3</v>
      </c>
      <c r="AA1411" s="13">
        <f t="shared" si="1752"/>
        <v>1.6328387252609994E-3</v>
      </c>
      <c r="AB1411" s="13">
        <f t="shared" si="1753"/>
        <v>7.7134661052417539E-4</v>
      </c>
      <c r="AC1411" s="13">
        <f t="shared" si="1754"/>
        <v>4.7905631392133495E-6</v>
      </c>
      <c r="AD1411" s="13">
        <f t="shared" si="1755"/>
        <v>9.2421949144160485E-3</v>
      </c>
      <c r="AE1411" s="13">
        <f t="shared" si="1756"/>
        <v>3.0866031502019657E-3</v>
      </c>
      <c r="AF1411" s="13">
        <f t="shared" si="1757"/>
        <v>5.1541430877941248E-4</v>
      </c>
      <c r="AG1411" s="13">
        <f t="shared" si="1758"/>
        <v>5.7377403090552212E-5</v>
      </c>
      <c r="AH1411" s="13">
        <f t="shared" si="1759"/>
        <v>1.442954685755949E-4</v>
      </c>
      <c r="AI1411" s="13">
        <f t="shared" si="1760"/>
        <v>1.3632922698105638E-4</v>
      </c>
      <c r="AJ1411" s="13">
        <f t="shared" si="1761"/>
        <v>6.4401392201431321E-5</v>
      </c>
      <c r="AK1411" s="13">
        <f t="shared" si="1762"/>
        <v>2.0281976747651237E-5</v>
      </c>
      <c r="AL1411" s="13">
        <f t="shared" si="1763"/>
        <v>6.046283558981796E-8</v>
      </c>
      <c r="AM1411" s="13">
        <f t="shared" si="1764"/>
        <v>1.7463906534674028E-3</v>
      </c>
      <c r="AN1411" s="13">
        <f t="shared" si="1765"/>
        <v>5.8323968953173048E-4</v>
      </c>
      <c r="AO1411" s="13">
        <f t="shared" si="1766"/>
        <v>9.7391879293924201E-5</v>
      </c>
      <c r="AP1411" s="13">
        <f t="shared" si="1767"/>
        <v>1.0841944084221169E-5</v>
      </c>
      <c r="AQ1411" s="13">
        <f t="shared" si="1768"/>
        <v>9.0521729617690684E-7</v>
      </c>
      <c r="AR1411" s="13">
        <f t="shared" si="1769"/>
        <v>9.6380319175175214E-6</v>
      </c>
      <c r="AS1411" s="13">
        <f t="shared" si="1770"/>
        <v>9.1059369632633322E-6</v>
      </c>
      <c r="AT1411" s="13">
        <f t="shared" si="1771"/>
        <v>4.3016089118888673E-6</v>
      </c>
      <c r="AU1411" s="13">
        <f t="shared" si="1772"/>
        <v>1.3547087872811596E-6</v>
      </c>
      <c r="AV1411" s="13">
        <f t="shared" si="1773"/>
        <v>3.1997955926406916E-7</v>
      </c>
      <c r="AW1411" s="13">
        <f t="shared" si="1774"/>
        <v>5.2994153721908957E-10</v>
      </c>
      <c r="AX1411" s="13">
        <f t="shared" si="1775"/>
        <v>2.749960320357335E-4</v>
      </c>
      <c r="AY1411" s="13">
        <f t="shared" si="1776"/>
        <v>9.1840047373439944E-5</v>
      </c>
      <c r="AZ1411" s="13">
        <f t="shared" si="1777"/>
        <v>1.5335847283170411E-5</v>
      </c>
      <c r="BA1411" s="13">
        <f t="shared" si="1778"/>
        <v>1.7072306226527609E-6</v>
      </c>
      <c r="BB1411" s="13">
        <f t="shared" si="1779"/>
        <v>1.4254036694740657E-7</v>
      </c>
      <c r="BC1411" s="13">
        <f t="shared" si="1780"/>
        <v>9.5208021411569135E-9</v>
      </c>
      <c r="BD1411" s="13">
        <f t="shared" si="1781"/>
        <v>5.3646671513701248E-7</v>
      </c>
      <c r="BE1411" s="13">
        <f t="shared" si="1782"/>
        <v>5.0684954487936843E-7</v>
      </c>
      <c r="BF1411" s="13">
        <f t="shared" si="1783"/>
        <v>2.3943373735573899E-7</v>
      </c>
      <c r="BG1411" s="13">
        <f t="shared" si="1784"/>
        <v>7.5405039047345358E-8</v>
      </c>
      <c r="BH1411" s="13">
        <f t="shared" si="1785"/>
        <v>1.7810522369965181E-8</v>
      </c>
      <c r="BI1411" s="13">
        <f t="shared" si="1786"/>
        <v>3.3654483689543074E-9</v>
      </c>
      <c r="BJ1411" s="14">
        <f t="shared" si="1787"/>
        <v>0.49885737438551131</v>
      </c>
      <c r="BK1411" s="14">
        <f t="shared" si="1788"/>
        <v>0.37348874155406814</v>
      </c>
      <c r="BL1411" s="14">
        <f t="shared" si="1789"/>
        <v>0.12595873983552502</v>
      </c>
      <c r="BM1411" s="14">
        <f t="shared" si="1790"/>
        <v>0.13796591103817063</v>
      </c>
      <c r="BN1411" s="14">
        <f t="shared" si="1791"/>
        <v>0.86197535699784322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1.52287581699346</v>
      </c>
      <c r="F1412" s="10">
        <f>VLOOKUP(B1412,home!$B$2:$E$405,3,FALSE)</f>
        <v>2.06</v>
      </c>
      <c r="G1412" s="10">
        <f>VLOOKUP(C1412,away!$B$2:$E$405,4,FALSE)</f>
        <v>0.77</v>
      </c>
      <c r="H1412" s="10">
        <f>VLOOKUP(A1412,away!$A$2:$E$405,3,FALSE)</f>
        <v>1.2810457516339899</v>
      </c>
      <c r="I1412" s="10">
        <f>VLOOKUP(C1412,away!$B$2:$E$405,3,FALSE)</f>
        <v>0.66</v>
      </c>
      <c r="J1412" s="10">
        <f>VLOOKUP(B1412,home!$B$2:$E$405,4,FALSE)</f>
        <v>1.34</v>
      </c>
      <c r="K1412" s="12">
        <f t="shared" si="1736"/>
        <v>2.4155856209150266</v>
      </c>
      <c r="L1412" s="12">
        <f t="shared" si="1737"/>
        <v>1.1329568627451008</v>
      </c>
      <c r="M1412" s="13">
        <f t="shared" si="1738"/>
        <v>2.8766536811370962E-2</v>
      </c>
      <c r="N1412" s="13">
        <f t="shared" si="1739"/>
        <v>6.9488032685070492E-2</v>
      </c>
      <c r="O1412" s="13">
        <f t="shared" si="1740"/>
        <v>3.2591245297852303E-2</v>
      </c>
      <c r="P1412" s="13">
        <f t="shared" si="1741"/>
        <v>7.8726943509206476E-2</v>
      </c>
      <c r="Q1412" s="13">
        <f t="shared" si="1742"/>
        <v>8.3927146289864848E-2</v>
      </c>
      <c r="R1412" s="13">
        <f t="shared" si="1743"/>
        <v>1.8462237512805377E-2</v>
      </c>
      <c r="S1412" s="13">
        <f t="shared" si="1744"/>
        <v>5.3864075426798032E-2</v>
      </c>
      <c r="T1412" s="13">
        <f t="shared" si="1745"/>
        <v>9.5085836359714404E-2</v>
      </c>
      <c r="U1412" s="13">
        <f t="shared" si="1746"/>
        <v>4.459711546585067E-2</v>
      </c>
      <c r="V1412" s="13">
        <f t="shared" si="1747"/>
        <v>1.6379193378239329E-2</v>
      </c>
      <c r="W1412" s="13">
        <f t="shared" si="1748"/>
        <v>6.7577735927409815E-2</v>
      </c>
      <c r="X1412" s="13">
        <f t="shared" si="1749"/>
        <v>7.656265968773511E-2</v>
      </c>
      <c r="Y1412" s="13">
        <f t="shared" si="1750"/>
        <v>4.3371095361618581E-2</v>
      </c>
      <c r="Z1412" s="13">
        <f t="shared" si="1751"/>
        <v>6.9723062305876334E-3</v>
      </c>
      <c r="AA1412" s="13">
        <f t="shared" si="1752"/>
        <v>1.6842202675223735E-2</v>
      </c>
      <c r="AB1412" s="13">
        <f t="shared" si="1753"/>
        <v>2.0341891303403529E-2</v>
      </c>
      <c r="AC1412" s="13">
        <f t="shared" si="1754"/>
        <v>2.8016142512011198E-3</v>
      </c>
      <c r="AD1412" s="13">
        <f t="shared" si="1755"/>
        <v>4.080995180006098E-2</v>
      </c>
      <c r="AE1412" s="13">
        <f t="shared" si="1756"/>
        <v>4.6235914960175865E-2</v>
      </c>
      <c r="AF1412" s="13">
        <f t="shared" si="1757"/>
        <v>2.6191648579715055E-2</v>
      </c>
      <c r="AG1412" s="13">
        <f t="shared" si="1758"/>
        <v>9.8913360016653837E-3</v>
      </c>
      <c r="AH1412" s="13">
        <f t="shared" si="1759"/>
        <v>1.9748305482761705E-3</v>
      </c>
      <c r="AI1412" s="13">
        <f t="shared" si="1760"/>
        <v>4.7703722761596552E-3</v>
      </c>
      <c r="AJ1412" s="13">
        <f t="shared" si="1761"/>
        <v>5.7616213383514759E-3</v>
      </c>
      <c r="AK1412" s="13">
        <f t="shared" si="1762"/>
        <v>4.639229886026339E-3</v>
      </c>
      <c r="AL1412" s="13">
        <f t="shared" si="1763"/>
        <v>3.0669319471464992E-4</v>
      </c>
      <c r="AM1412" s="13">
        <f t="shared" si="1764"/>
        <v>1.971598655169253E-2</v>
      </c>
      <c r="AN1412" s="13">
        <f t="shared" si="1765"/>
        <v>2.2337362269530165E-2</v>
      </c>
      <c r="AO1412" s="13">
        <f t="shared" si="1766"/>
        <v>1.2653633939443838E-2</v>
      </c>
      <c r="AP1412" s="13">
        <f t="shared" si="1767"/>
        <v>4.7786738034524085E-3</v>
      </c>
      <c r="AQ1412" s="13">
        <f t="shared" si="1768"/>
        <v>1.3535078201104094E-3</v>
      </c>
      <c r="AR1412" s="13">
        <f t="shared" si="1769"/>
        <v>4.4747956448563145E-4</v>
      </c>
      <c r="AS1412" s="13">
        <f t="shared" si="1770"/>
        <v>1.0809252016248097E-3</v>
      </c>
      <c r="AT1412" s="13">
        <f t="shared" si="1771"/>
        <v>1.3055336871647834E-3</v>
      </c>
      <c r="AU1412" s="13">
        <f t="shared" si="1772"/>
        <v>1.0512094674451425E-3</v>
      </c>
      <c r="AV1412" s="13">
        <f t="shared" si="1773"/>
        <v>6.3482161853255703E-4</v>
      </c>
      <c r="AW1412" s="13">
        <f t="shared" si="1774"/>
        <v>2.3315108930292988E-5</v>
      </c>
      <c r="AX1412" s="13">
        <f t="shared" si="1775"/>
        <v>7.9376089360704161E-3</v>
      </c>
      <c r="AY1412" s="13">
        <f t="shared" si="1776"/>
        <v>8.9929685179078161E-3</v>
      </c>
      <c r="AZ1412" s="13">
        <f t="shared" si="1777"/>
        <v>5.0943226994071486E-3</v>
      </c>
      <c r="BA1412" s="13">
        <f t="shared" si="1778"/>
        <v>1.9238826211104925E-3</v>
      </c>
      <c r="BB1412" s="13">
        <f t="shared" si="1779"/>
        <v>5.4491900467579105E-4</v>
      </c>
      <c r="BC1412" s="13">
        <f t="shared" si="1780"/>
        <v>1.2347394519753344E-4</v>
      </c>
      <c r="BD1412" s="13">
        <f t="shared" si="1781"/>
        <v>8.4495840587030805E-5</v>
      </c>
      <c r="BE1412" s="13">
        <f t="shared" si="1782"/>
        <v>2.041069375491599E-4</v>
      </c>
      <c r="BF1412" s="13">
        <f t="shared" si="1783"/>
        <v>2.4651889173637608E-4</v>
      </c>
      <c r="BG1412" s="13">
        <f t="shared" si="1784"/>
        <v>1.9849583005409938E-4</v>
      </c>
      <c r="BH1412" s="13">
        <f t="shared" si="1785"/>
        <v>1.1987091822256878E-4</v>
      </c>
      <c r="BI1412" s="13">
        <f t="shared" si="1786"/>
        <v>5.7911693284863662E-5</v>
      </c>
      <c r="BJ1412" s="14">
        <f t="shared" si="1787"/>
        <v>0.64459769776162901</v>
      </c>
      <c r="BK1412" s="14">
        <f t="shared" si="1788"/>
        <v>0.18983802508943842</v>
      </c>
      <c r="BL1412" s="14">
        <f t="shared" si="1789"/>
        <v>0.15541211595463628</v>
      </c>
      <c r="BM1412" s="14">
        <f t="shared" si="1790"/>
        <v>0.67588834952114329</v>
      </c>
      <c r="BN1412" s="14">
        <f t="shared" si="1791"/>
        <v>0.31196214210617046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1.52287581699346</v>
      </c>
      <c r="F1413" s="10">
        <f>VLOOKUP(B1413,home!$B$2:$E$405,3,FALSE)</f>
        <v>0.38</v>
      </c>
      <c r="G1413" s="10">
        <f>VLOOKUP(C1413,away!$B$2:$E$405,4,FALSE)</f>
        <v>0.98</v>
      </c>
      <c r="H1413" s="10">
        <f>VLOOKUP(A1413,away!$A$2:$E$405,3,FALSE)</f>
        <v>1.2810457516339899</v>
      </c>
      <c r="I1413" s="10">
        <f>VLOOKUP(C1413,away!$B$2:$E$405,3,FALSE)</f>
        <v>1.2</v>
      </c>
      <c r="J1413" s="10">
        <f>VLOOKUP(B1413,home!$B$2:$E$405,4,FALSE)</f>
        <v>1.23</v>
      </c>
      <c r="K1413" s="12">
        <f t="shared" si="1736"/>
        <v>0.56711895424836445</v>
      </c>
      <c r="L1413" s="12">
        <f t="shared" si="1737"/>
        <v>1.8908235294117692</v>
      </c>
      <c r="M1413" s="13">
        <f t="shared" si="1738"/>
        <v>8.561091573805063E-2</v>
      </c>
      <c r="N1413" s="13">
        <f t="shared" si="1739"/>
        <v>4.8551573005608126E-2</v>
      </c>
      <c r="O1413" s="13">
        <f t="shared" si="1740"/>
        <v>0.16187513385199445</v>
      </c>
      <c r="P1413" s="13">
        <f t="shared" si="1741"/>
        <v>9.1802456628957127E-2</v>
      </c>
      <c r="Q1413" s="13">
        <f t="shared" si="1742"/>
        <v>1.3767258655026798E-2</v>
      </c>
      <c r="R1413" s="13">
        <f t="shared" si="1743"/>
        <v>0.15303865595701541</v>
      </c>
      <c r="S1413" s="13">
        <f t="shared" si="1744"/>
        <v>2.4610445322470087E-2</v>
      </c>
      <c r="T1413" s="13">
        <f t="shared" si="1745"/>
        <v>2.6031456600422494E-2</v>
      </c>
      <c r="U1413" s="13">
        <f t="shared" si="1746"/>
        <v>8.6791122525917822E-2</v>
      </c>
      <c r="V1413" s="13">
        <f t="shared" si="1747"/>
        <v>2.932257618809457E-3</v>
      </c>
      <c r="W1413" s="13">
        <f t="shared" si="1748"/>
        <v>2.6025577771018474E-3</v>
      </c>
      <c r="X1413" s="13">
        <f t="shared" si="1749"/>
        <v>4.9209774815977634E-3</v>
      </c>
      <c r="Y1413" s="13">
        <f t="shared" si="1750"/>
        <v>4.6523500049552623E-3</v>
      </c>
      <c r="Z1413" s="13">
        <f t="shared" si="1751"/>
        <v>9.6456363864359115E-2</v>
      </c>
      <c r="AA1413" s="13">
        <f t="shared" si="1752"/>
        <v>5.4702232205355077E-2</v>
      </c>
      <c r="AB1413" s="13">
        <f t="shared" si="1753"/>
        <v>1.5511336361676085E-2</v>
      </c>
      <c r="AC1413" s="13">
        <f t="shared" si="1754"/>
        <v>1.9652024697654945E-4</v>
      </c>
      <c r="AD1413" s="13">
        <f t="shared" si="1755"/>
        <v>3.6898996123023691E-4</v>
      </c>
      <c r="AE1413" s="13">
        <f t="shared" si="1756"/>
        <v>6.9769490081086839E-4</v>
      </c>
      <c r="AF1413" s="13">
        <f t="shared" si="1757"/>
        <v>6.5960896740190045E-4</v>
      </c>
      <c r="AG1413" s="13">
        <f t="shared" si="1758"/>
        <v>4.1573471859150462E-4</v>
      </c>
      <c r="AH1413" s="13">
        <f t="shared" si="1759"/>
        <v>4.5595490589058353E-2</v>
      </c>
      <c r="AI1413" s="13">
        <f t="shared" si="1760"/>
        <v>2.5858066941307919E-2</v>
      </c>
      <c r="AJ1413" s="13">
        <f t="shared" si="1761"/>
        <v>7.3322999413193745E-3</v>
      </c>
      <c r="AK1413" s="13">
        <f t="shared" si="1762"/>
        <v>1.3860954249854626E-3</v>
      </c>
      <c r="AL1413" s="13">
        <f t="shared" si="1763"/>
        <v>8.429318291596364E-6</v>
      </c>
      <c r="AM1413" s="13">
        <f t="shared" si="1764"/>
        <v>4.1852240188207328E-5</v>
      </c>
      <c r="AN1413" s="13">
        <f t="shared" si="1765"/>
        <v>7.9135200506455264E-5</v>
      </c>
      <c r="AO1413" s="13">
        <f t="shared" si="1766"/>
        <v>7.4815349561161898E-5</v>
      </c>
      <c r="AP1413" s="13">
        <f t="shared" si="1767"/>
        <v>4.7154207770470468E-5</v>
      </c>
      <c r="AQ1413" s="13">
        <f t="shared" si="1768"/>
        <v>2.2290071390794218E-5</v>
      </c>
      <c r="AR1413" s="13">
        <f t="shared" si="1769"/>
        <v>1.7242605288172879E-2</v>
      </c>
      <c r="AS1413" s="13">
        <f t="shared" si="1770"/>
        <v>9.778608279545924E-3</v>
      </c>
      <c r="AT1413" s="13">
        <f t="shared" si="1771"/>
        <v>2.7728170507502407E-3</v>
      </c>
      <c r="AU1413" s="13">
        <f t="shared" si="1772"/>
        <v>5.2417236871450353E-4</v>
      </c>
      <c r="AV1413" s="13">
        <f t="shared" si="1773"/>
        <v>7.4317021397814334E-5</v>
      </c>
      <c r="AW1413" s="13">
        <f t="shared" si="1774"/>
        <v>2.510817303185491E-7</v>
      </c>
      <c r="AX1413" s="13">
        <f t="shared" si="1775"/>
        <v>3.9558664480812482E-6</v>
      </c>
      <c r="AY1413" s="13">
        <f t="shared" si="1776"/>
        <v>7.479845359242585E-6</v>
      </c>
      <c r="AZ1413" s="13">
        <f t="shared" si="1777"/>
        <v>7.0715338008086562E-6</v>
      </c>
      <c r="BA1413" s="13">
        <f t="shared" si="1778"/>
        <v>4.4570074998665486E-6</v>
      </c>
      <c r="BB1413" s="13">
        <f t="shared" si="1779"/>
        <v>2.1068536628780991E-6</v>
      </c>
      <c r="BC1413" s="13">
        <f t="shared" si="1780"/>
        <v>7.9673769575945596E-7</v>
      </c>
      <c r="BD1413" s="13">
        <f t="shared" si="1781"/>
        <v>5.433787297872846E-3</v>
      </c>
      <c r="BE1413" s="13">
        <f t="shared" si="1782"/>
        <v>3.0816037699776945E-3</v>
      </c>
      <c r="BF1413" s="13">
        <f t="shared" si="1783"/>
        <v>8.7381795371878367E-4</v>
      </c>
      <c r="BG1413" s="13">
        <f t="shared" si="1784"/>
        <v>1.6518624137214742E-4</v>
      </c>
      <c r="BH1413" s="13">
        <f t="shared" si="1785"/>
        <v>2.3420062115797541E-5</v>
      </c>
      <c r="BI1413" s="13">
        <f t="shared" si="1786"/>
        <v>2.6563922271085697E-6</v>
      </c>
      <c r="BJ1413" s="14">
        <f t="shared" si="1787"/>
        <v>0.10295931698663054</v>
      </c>
      <c r="BK1413" s="14">
        <f t="shared" si="1788"/>
        <v>0.20516850471891471</v>
      </c>
      <c r="BL1413" s="14">
        <f t="shared" si="1789"/>
        <v>0.59206342552449553</v>
      </c>
      <c r="BM1413" s="14">
        <f t="shared" si="1790"/>
        <v>0.44199438849411854</v>
      </c>
      <c r="BN1413" s="14">
        <f t="shared" si="1791"/>
        <v>0.55464599383665258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1.52287581699346</v>
      </c>
      <c r="F1414" s="10">
        <f>VLOOKUP(B1414,home!$B$2:$E$405,3,FALSE)</f>
        <v>1.31</v>
      </c>
      <c r="G1414" s="10">
        <f>VLOOKUP(C1414,away!$B$2:$E$405,4,FALSE)</f>
        <v>1.03</v>
      </c>
      <c r="H1414" s="10">
        <f>VLOOKUP(A1414,away!$A$2:$E$405,3,FALSE)</f>
        <v>1.2810457516339899</v>
      </c>
      <c r="I1414" s="10">
        <f>VLOOKUP(C1414,away!$B$2:$E$405,3,FALSE)</f>
        <v>1.31</v>
      </c>
      <c r="J1414" s="10">
        <f>VLOOKUP(B1414,home!$B$2:$E$405,4,FALSE)</f>
        <v>1.1200000000000001</v>
      </c>
      <c r="K1414" s="12">
        <f t="shared" si="1736"/>
        <v>2.0548163398692756</v>
      </c>
      <c r="L1414" s="12">
        <f t="shared" si="1737"/>
        <v>1.8795503267973901</v>
      </c>
      <c r="M1414" s="13">
        <f t="shared" si="1738"/>
        <v>1.9558082191208435E-2</v>
      </c>
      <c r="N1414" s="13">
        <f t="shared" si="1739"/>
        <v>4.0188266863001379E-2</v>
      </c>
      <c r="O1414" s="13">
        <f t="shared" si="1740"/>
        <v>3.6760399774016031E-2</v>
      </c>
      <c r="P1414" s="13">
        <f t="shared" si="1741"/>
        <v>7.5535870115774978E-2</v>
      </c>
      <c r="Q1414" s="13">
        <f t="shared" si="1742"/>
        <v>4.1289753710561101E-2</v>
      </c>
      <c r="R1414" s="13">
        <f t="shared" si="1743"/>
        <v>3.4546510704227283E-2</v>
      </c>
      <c r="S1414" s="13">
        <f t="shared" si="1744"/>
        <v>7.2932351167743673E-2</v>
      </c>
      <c r="T1414" s="13">
        <f t="shared" si="1745"/>
        <v>7.760617008006887E-2</v>
      </c>
      <c r="U1414" s="13">
        <f t="shared" si="1746"/>
        <v>7.0986734680515057E-2</v>
      </c>
      <c r="V1414" s="13">
        <f t="shared" si="1747"/>
        <v>3.1297141572620445E-2</v>
      </c>
      <c r="W1414" s="13">
        <f t="shared" si="1748"/>
        <v>2.8280953531213005E-2</v>
      </c>
      <c r="X1414" s="13">
        <f t="shared" si="1749"/>
        <v>5.3155475451733207E-2</v>
      </c>
      <c r="Y1414" s="13">
        <f t="shared" si="1750"/>
        <v>4.9954195628187911E-2</v>
      </c>
      <c r="Z1414" s="13">
        <f t="shared" si="1751"/>
        <v>2.1643968494613305E-2</v>
      </c>
      <c r="AA1414" s="13">
        <f t="shared" si="1752"/>
        <v>4.447438012234723E-2</v>
      </c>
      <c r="AB1414" s="13">
        <f t="shared" si="1753"/>
        <v>4.5693341490478205E-2</v>
      </c>
      <c r="AC1414" s="13">
        <f t="shared" si="1754"/>
        <v>7.554603250821126E-3</v>
      </c>
      <c r="AD1414" s="13">
        <f t="shared" si="1755"/>
        <v>1.4528041355755042E-2</v>
      </c>
      <c r="AE1414" s="13">
        <f t="shared" si="1756"/>
        <v>2.7306184877935388E-2</v>
      </c>
      <c r="AF1414" s="13">
        <f t="shared" si="1757"/>
        <v>2.5661674355456712E-2</v>
      </c>
      <c r="AG1414" s="13">
        <f t="shared" si="1758"/>
        <v>1.6077469473655622E-2</v>
      </c>
      <c r="AH1414" s="13">
        <f t="shared" si="1759"/>
        <v>1.0170232014310719E-2</v>
      </c>
      <c r="AI1414" s="13">
        <f t="shared" si="1760"/>
        <v>2.0897958923267283E-2</v>
      </c>
      <c r="AJ1414" s="13">
        <f t="shared" si="1761"/>
        <v>2.1470733732723277E-2</v>
      </c>
      <c r="AK1414" s="13">
        <f t="shared" si="1762"/>
        <v>1.4706138167660745E-2</v>
      </c>
      <c r="AL1414" s="13">
        <f t="shared" si="1763"/>
        <v>1.1670746126360924E-3</v>
      </c>
      <c r="AM1414" s="13">
        <f t="shared" si="1764"/>
        <v>5.9704913528204114E-3</v>
      </c>
      <c r="AN1414" s="13">
        <f t="shared" si="1765"/>
        <v>1.1221838973334597E-2</v>
      </c>
      <c r="AO1414" s="13">
        <f t="shared" si="1766"/>
        <v>1.0546005554799369E-2</v>
      </c>
      <c r="AP1414" s="13">
        <f t="shared" si="1767"/>
        <v>6.6072493956434138E-3</v>
      </c>
      <c r="AQ1414" s="13">
        <f t="shared" si="1768"/>
        <v>3.1046644402033608E-3</v>
      </c>
      <c r="AR1414" s="13">
        <f t="shared" si="1769"/>
        <v>3.8230925812205974E-3</v>
      </c>
      <c r="AS1414" s="13">
        <f t="shared" si="1770"/>
        <v>7.8557531047250898E-3</v>
      </c>
      <c r="AT1414" s="13">
        <f t="shared" si="1771"/>
        <v>8.0710649207839536E-3</v>
      </c>
      <c r="AU1414" s="13">
        <f t="shared" si="1772"/>
        <v>5.5281853597908635E-3</v>
      </c>
      <c r="AV1414" s="13">
        <f t="shared" si="1773"/>
        <v>2.8398514017810941E-3</v>
      </c>
      <c r="AW1414" s="13">
        <f t="shared" si="1774"/>
        <v>1.252054088228737E-4</v>
      </c>
      <c r="AX1414" s="13">
        <f t="shared" si="1775"/>
        <v>2.0447105314705988E-3</v>
      </c>
      <c r="AY1414" s="13">
        <f t="shared" si="1776"/>
        <v>3.8431363476316292E-3</v>
      </c>
      <c r="AZ1414" s="13">
        <f t="shared" si="1777"/>
        <v>3.6116840890589794E-3</v>
      </c>
      <c r="BA1414" s="13">
        <f t="shared" si="1778"/>
        <v>2.2627806699599129E-3</v>
      </c>
      <c r="BB1414" s="13">
        <f t="shared" si="1779"/>
        <v>1.0632525369234935E-3</v>
      </c>
      <c r="BC1414" s="13">
        <f t="shared" si="1780"/>
        <v>3.9968733064854118E-4</v>
      </c>
      <c r="BD1414" s="13">
        <f t="shared" si="1781"/>
        <v>1.197615818401642E-3</v>
      </c>
      <c r="BE1414" s="13">
        <f t="shared" si="1782"/>
        <v>2.4608805525376093E-3</v>
      </c>
      <c r="BF1414" s="13">
        <f t="shared" si="1783"/>
        <v>2.528328784910406E-3</v>
      </c>
      <c r="BG1414" s="13">
        <f t="shared" si="1784"/>
        <v>1.7317504332652444E-3</v>
      </c>
      <c r="BH1414" s="13">
        <f t="shared" si="1785"/>
        <v>8.8960727171228044E-4</v>
      </c>
      <c r="BI1414" s="13">
        <f t="shared" si="1786"/>
        <v>3.655959115961842E-4</v>
      </c>
      <c r="BJ1414" s="14">
        <f t="shared" si="1787"/>
        <v>0.42472368655006254</v>
      </c>
      <c r="BK1414" s="14">
        <f t="shared" si="1788"/>
        <v>0.21188825925843641</v>
      </c>
      <c r="BL1414" s="14">
        <f t="shared" si="1789"/>
        <v>0.33699815575027087</v>
      </c>
      <c r="BM1414" s="14">
        <f t="shared" si="1790"/>
        <v>0.74365725575578501</v>
      </c>
      <c r="BN1414" s="14">
        <f t="shared" si="1791"/>
        <v>0.24787888335878921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1.52287581699346</v>
      </c>
      <c r="F1415" s="10">
        <f>VLOOKUP(B1415,home!$B$2:$E$405,3,FALSE)</f>
        <v>0.19</v>
      </c>
      <c r="G1415" s="10">
        <f>VLOOKUP(C1415,away!$B$2:$E$405,4,FALSE)</f>
        <v>1.42</v>
      </c>
      <c r="H1415" s="10">
        <f>VLOOKUP(A1415,away!$A$2:$E$405,3,FALSE)</f>
        <v>1.2810457516339899</v>
      </c>
      <c r="I1415" s="10">
        <f>VLOOKUP(C1415,away!$B$2:$E$405,3,FALSE)</f>
        <v>0.66</v>
      </c>
      <c r="J1415" s="10">
        <f>VLOOKUP(B1415,home!$B$2:$E$405,4,FALSE)</f>
        <v>1</v>
      </c>
      <c r="K1415" s="12">
        <f t="shared" si="1736"/>
        <v>0.41087189542483543</v>
      </c>
      <c r="L1415" s="12">
        <f t="shared" si="1737"/>
        <v>0.84549019607843334</v>
      </c>
      <c r="M1415" s="13">
        <f t="shared" si="1738"/>
        <v>0.28468781316342295</v>
      </c>
      <c r="N1415" s="13">
        <f t="shared" si="1739"/>
        <v>0.116970221398807</v>
      </c>
      <c r="O1415" s="13">
        <f t="shared" si="1740"/>
        <v>0.24070075497268284</v>
      </c>
      <c r="P1415" s="13">
        <f t="shared" si="1741"/>
        <v>9.8897175425815081E-2</v>
      </c>
      <c r="Q1415" s="13">
        <f t="shared" si="1742"/>
        <v>2.4029888287195239E-2</v>
      </c>
      <c r="R1415" s="13">
        <f t="shared" si="1743"/>
        <v>0.10175506425904027</v>
      </c>
      <c r="S1415" s="13">
        <f t="shared" si="1744"/>
        <v>8.5889269358976148E-3</v>
      </c>
      <c r="T1415" s="13">
        <f t="shared" si="1745"/>
        <v>2.0317034959683549E-2</v>
      </c>
      <c r="U1415" s="13">
        <f t="shared" si="1746"/>
        <v>4.1808296121187805E-2</v>
      </c>
      <c r="V1415" s="13">
        <f t="shared" si="1747"/>
        <v>3.3152127996718657E-4</v>
      </c>
      <c r="W1415" s="13">
        <f t="shared" si="1748"/>
        <v>3.2910685824689874E-3</v>
      </c>
      <c r="X1415" s="13">
        <f t="shared" si="1749"/>
        <v>2.7825662210992754E-3</v>
      </c>
      <c r="Y1415" s="13">
        <f t="shared" si="1750"/>
        <v>1.1763162299392258E-3</v>
      </c>
      <c r="Z1415" s="13">
        <f t="shared" si="1751"/>
        <v>2.8677636410783185E-2</v>
      </c>
      <c r="AA1415" s="13">
        <f t="shared" si="1752"/>
        <v>1.1782834828402762E-2</v>
      </c>
      <c r="AB1415" s="13">
        <f t="shared" si="1753"/>
        <v>2.4206178397118043E-3</v>
      </c>
      <c r="AC1415" s="13">
        <f t="shared" si="1754"/>
        <v>7.1979104536441659E-6</v>
      </c>
      <c r="AD1415" s="13">
        <f t="shared" si="1755"/>
        <v>3.3805189661303969E-4</v>
      </c>
      <c r="AE1415" s="13">
        <f t="shared" si="1756"/>
        <v>2.8581956435204517E-4</v>
      </c>
      <c r="AF1415" s="13">
        <f t="shared" si="1757"/>
        <v>1.2082881975353154E-4</v>
      </c>
      <c r="AG1415" s="13">
        <f t="shared" si="1758"/>
        <v>3.4053194168446357E-5</v>
      </c>
      <c r="AH1415" s="13">
        <f t="shared" si="1759"/>
        <v>6.0616651080047717E-3</v>
      </c>
      <c r="AI1415" s="13">
        <f t="shared" si="1760"/>
        <v>2.4905678323565101E-3</v>
      </c>
      <c r="AJ1415" s="13">
        <f t="shared" si="1761"/>
        <v>5.116521629822216E-4</v>
      </c>
      <c r="AK1415" s="13">
        <f t="shared" si="1762"/>
        <v>7.0074498000907419E-5</v>
      </c>
      <c r="AL1415" s="13">
        <f t="shared" si="1763"/>
        <v>1.0001875456814473E-7</v>
      </c>
      <c r="AM1415" s="13">
        <f t="shared" si="1764"/>
        <v>2.7779204702672039E-5</v>
      </c>
      <c r="AN1415" s="13">
        <f t="shared" si="1765"/>
        <v>2.3487045230965116E-5</v>
      </c>
      <c r="AO1415" s="13">
        <f t="shared" si="1766"/>
        <v>9.9290332388158636E-6</v>
      </c>
      <c r="AP1415" s="13">
        <f t="shared" si="1767"/>
        <v>2.7983000866519029E-6</v>
      </c>
      <c r="AQ1415" s="13">
        <f t="shared" si="1768"/>
        <v>5.9148382223740337E-7</v>
      </c>
      <c r="AR1415" s="13">
        <f t="shared" si="1769"/>
        <v>1.0250156841457509E-3</v>
      </c>
      <c r="AS1415" s="13">
        <f t="shared" si="1770"/>
        <v>4.211501369851491E-4</v>
      </c>
      <c r="AT1415" s="13">
        <f t="shared" si="1771"/>
        <v>8.6519377520758662E-5</v>
      </c>
      <c r="AU1415" s="13">
        <f t="shared" si="1772"/>
        <v>1.1849460210977004E-5</v>
      </c>
      <c r="AV1415" s="13">
        <f t="shared" si="1773"/>
        <v>1.2171525441613227E-6</v>
      </c>
      <c r="AW1415" s="13">
        <f t="shared" si="1774"/>
        <v>9.651480849304103E-10</v>
      </c>
      <c r="AX1415" s="13">
        <f t="shared" si="1775"/>
        <v>1.9022824149302265E-6</v>
      </c>
      <c r="AY1415" s="13">
        <f t="shared" si="1776"/>
        <v>1.6083611319959126E-6</v>
      </c>
      <c r="AZ1415" s="13">
        <f t="shared" si="1777"/>
        <v>6.7992678442807754E-7</v>
      </c>
      <c r="BA1415" s="13">
        <f t="shared" si="1778"/>
        <v>1.916238100950247E-7</v>
      </c>
      <c r="BB1415" s="13">
        <f t="shared" si="1779"/>
        <v>4.0504013192634712E-8</v>
      </c>
      <c r="BC1415" s="13">
        <f t="shared" si="1780"/>
        <v>6.849149211240838E-9</v>
      </c>
      <c r="BD1415" s="13">
        <f t="shared" si="1781"/>
        <v>1.4444011862864336E-4</v>
      </c>
      <c r="BE1415" s="13">
        <f t="shared" si="1782"/>
        <v>5.9346385316338776E-5</v>
      </c>
      <c r="BF1415" s="13">
        <f t="shared" si="1783"/>
        <v>1.2191880910768368E-5</v>
      </c>
      <c r="BG1415" s="13">
        <f t="shared" si="1784"/>
        <v>1.6697670728670897E-6</v>
      </c>
      <c r="BH1415" s="13">
        <f t="shared" si="1785"/>
        <v>1.7151509053672006E-7</v>
      </c>
      <c r="BI1415" s="13">
        <f t="shared" si="1786"/>
        <v>1.4094146068556894E-8</v>
      </c>
      <c r="BJ1415" s="14">
        <f t="shared" si="1787"/>
        <v>0.16941486376846554</v>
      </c>
      <c r="BK1415" s="14">
        <f t="shared" si="1788"/>
        <v>0.39251434309544309</v>
      </c>
      <c r="BL1415" s="14">
        <f t="shared" si="1789"/>
        <v>0.40936511319494184</v>
      </c>
      <c r="BM1415" s="14">
        <f t="shared" si="1790"/>
        <v>0.13292943156668641</v>
      </c>
      <c r="BN1415" s="14">
        <f t="shared" si="1791"/>
        <v>0.86704091750696333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1.52287581699346</v>
      </c>
      <c r="F1416" s="10">
        <f>VLOOKUP(B1416,home!$B$2:$E$405,3,FALSE)</f>
        <v>1.31</v>
      </c>
      <c r="G1416" s="10">
        <f>VLOOKUP(C1416,away!$B$2:$E$405,4,FALSE)</f>
        <v>0.75</v>
      </c>
      <c r="H1416" s="10">
        <f>VLOOKUP(A1416,away!$A$2:$E$405,3,FALSE)</f>
        <v>1.2810457516339899</v>
      </c>
      <c r="I1416" s="10">
        <f>VLOOKUP(C1416,away!$B$2:$E$405,3,FALSE)</f>
        <v>0.84</v>
      </c>
      <c r="J1416" s="10">
        <f>VLOOKUP(B1416,home!$B$2:$E$405,4,FALSE)</f>
        <v>1.56</v>
      </c>
      <c r="K1416" s="12">
        <f t="shared" si="1736"/>
        <v>1.4962254901960745</v>
      </c>
      <c r="L1416" s="12">
        <f t="shared" si="1737"/>
        <v>1.6786823529411805</v>
      </c>
      <c r="M1416" s="13">
        <f t="shared" si="1738"/>
        <v>4.1797955875915366E-2</v>
      </c>
      <c r="N1416" s="13">
        <f t="shared" si="1739"/>
        <v>6.2539167019635356E-2</v>
      </c>
      <c r="O1416" s="13">
        <f t="shared" si="1740"/>
        <v>7.0165490917913242E-2</v>
      </c>
      <c r="P1416" s="13">
        <f t="shared" si="1741"/>
        <v>0.10498339604350296</v>
      </c>
      <c r="Q1416" s="13">
        <f t="shared" si="1742"/>
        <v>4.6786347915204064E-2</v>
      </c>
      <c r="R1416" s="13">
        <f t="shared" si="1743"/>
        <v>5.8892785694677839E-2</v>
      </c>
      <c r="S1416" s="13">
        <f t="shared" si="1744"/>
        <v>6.5921366331563647E-2</v>
      </c>
      <c r="T1416" s="13">
        <f t="shared" si="1745"/>
        <v>7.853941660381944E-2</v>
      </c>
      <c r="U1416" s="13">
        <f t="shared" si="1746"/>
        <v>8.8116887145031714E-2</v>
      </c>
      <c r="V1416" s="13">
        <f t="shared" si="1747"/>
        <v>1.8397095594979061E-2</v>
      </c>
      <c r="W1416" s="13">
        <f t="shared" si="1748"/>
        <v>2.3334308781303423E-2</v>
      </c>
      <c r="X1416" s="13">
        <f t="shared" si="1749"/>
        <v>3.917089236925448E-2</v>
      </c>
      <c r="Y1416" s="13">
        <f t="shared" si="1750"/>
        <v>3.2877742884612933E-2</v>
      </c>
      <c r="Z1416" s="13">
        <f t="shared" si="1751"/>
        <v>3.2954093353734157E-2</v>
      </c>
      <c r="AA1416" s="13">
        <f t="shared" si="1752"/>
        <v>4.9306754482158092E-2</v>
      </c>
      <c r="AB1416" s="13">
        <f t="shared" si="1753"/>
        <v>3.6887011447522253E-2</v>
      </c>
      <c r="AC1416" s="13">
        <f t="shared" si="1754"/>
        <v>2.8879844905447399E-3</v>
      </c>
      <c r="AD1416" s="13">
        <f t="shared" si="1755"/>
        <v>8.7283468986730714E-3</v>
      </c>
      <c r="AE1416" s="13">
        <f t="shared" si="1756"/>
        <v>1.4652121909151366E-2</v>
      </c>
      <c r="AF1416" s="13">
        <f t="shared" si="1757"/>
        <v>1.2298129241017622E-2</v>
      </c>
      <c r="AG1416" s="13">
        <f t="shared" si="1758"/>
        <v>6.8815508436953976E-3</v>
      </c>
      <c r="AH1416" s="13">
        <f t="shared" si="1759"/>
        <v>1.3829863742522448E-2</v>
      </c>
      <c r="AI1416" s="13">
        <f t="shared" si="1760"/>
        <v>2.0692594657500566E-2</v>
      </c>
      <c r="AJ1416" s="13">
        <f t="shared" si="1761"/>
        <v>1.5480393792423733E-2</v>
      </c>
      <c r="AK1416" s="13">
        <f t="shared" si="1762"/>
        <v>7.7207199301658211E-3</v>
      </c>
      <c r="AL1416" s="13">
        <f t="shared" si="1763"/>
        <v>2.9014856175113118E-4</v>
      </c>
      <c r="AM1416" s="13">
        <f t="shared" si="1764"/>
        <v>2.6119150234136996E-3</v>
      </c>
      <c r="AN1416" s="13">
        <f t="shared" si="1765"/>
        <v>4.3845756571865274E-3</v>
      </c>
      <c r="AO1416" s="13">
        <f t="shared" si="1766"/>
        <v>3.6801548904272529E-3</v>
      </c>
      <c r="AP1416" s="13">
        <f t="shared" si="1767"/>
        <v>2.0592703568834705E-3</v>
      </c>
      <c r="AQ1416" s="13">
        <f t="shared" si="1768"/>
        <v>8.642152020087925E-4</v>
      </c>
      <c r="AR1416" s="13">
        <f t="shared" si="1769"/>
        <v>4.6431896416306954E-3</v>
      </c>
      <c r="AS1416" s="13">
        <f t="shared" si="1770"/>
        <v>6.9472586976222226E-3</v>
      </c>
      <c r="AT1416" s="13">
        <f t="shared" si="1771"/>
        <v>5.1973327751843783E-3</v>
      </c>
      <c r="AU1416" s="13">
        <f t="shared" si="1772"/>
        <v>2.5921272597541228E-3</v>
      </c>
      <c r="AV1416" s="13">
        <f t="shared" si="1773"/>
        <v>9.6960171996905503E-4</v>
      </c>
      <c r="AW1416" s="13">
        <f t="shared" si="1774"/>
        <v>2.0243401814645893E-5</v>
      </c>
      <c r="AX1416" s="13">
        <f t="shared" si="1775"/>
        <v>6.5133563937627519E-4</v>
      </c>
      <c r="AY1416" s="13">
        <f t="shared" si="1776"/>
        <v>1.0933856436626138E-3</v>
      </c>
      <c r="AZ1416" s="13">
        <f t="shared" si="1777"/>
        <v>9.1772359248783219E-4</v>
      </c>
      <c r="BA1416" s="13">
        <f t="shared" si="1778"/>
        <v>5.1352213319570228E-4</v>
      </c>
      <c r="BB1416" s="13">
        <f t="shared" si="1779"/>
        <v>2.1551013571008401E-4</v>
      </c>
      <c r="BC1416" s="13">
        <f t="shared" si="1780"/>
        <v>7.2354612339295323E-5</v>
      </c>
      <c r="BD1416" s="13">
        <f t="shared" si="1781"/>
        <v>1.2990734187941235E-3</v>
      </c>
      <c r="BE1416" s="13">
        <f t="shared" si="1782"/>
        <v>1.9437067628359278E-3</v>
      </c>
      <c r="BF1416" s="13">
        <f t="shared" si="1783"/>
        <v>1.4541118020108062E-3</v>
      </c>
      <c r="BG1416" s="13">
        <f t="shared" si="1784"/>
        <v>7.25226381254505E-4</v>
      </c>
      <c r="BH1416" s="13">
        <f t="shared" si="1785"/>
        <v>2.7127554944891179E-4</v>
      </c>
      <c r="BI1416" s="13">
        <f t="shared" si="1786"/>
        <v>8.1177878390481471E-5</v>
      </c>
      <c r="BJ1416" s="14">
        <f t="shared" si="1787"/>
        <v>0.34287198735305874</v>
      </c>
      <c r="BK1416" s="14">
        <f t="shared" si="1788"/>
        <v>0.23537133254191955</v>
      </c>
      <c r="BL1416" s="14">
        <f t="shared" si="1789"/>
        <v>0.38721658369681095</v>
      </c>
      <c r="BM1416" s="14">
        <f t="shared" si="1790"/>
        <v>0.61217571123682668</v>
      </c>
      <c r="BN1416" s="14">
        <f t="shared" si="1791"/>
        <v>0.38516514346684882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1.52287581699346</v>
      </c>
      <c r="F1417" s="10">
        <f>VLOOKUP(B1417,home!$B$2:$E$405,3,FALSE)</f>
        <v>0.55000000000000004</v>
      </c>
      <c r="G1417" s="10">
        <f>VLOOKUP(C1417,away!$B$2:$E$405,4,FALSE)</f>
        <v>1.1299999999999999</v>
      </c>
      <c r="H1417" s="10">
        <f>VLOOKUP(A1417,away!$A$2:$E$405,3,FALSE)</f>
        <v>1.2810457516339899</v>
      </c>
      <c r="I1417" s="10">
        <f>VLOOKUP(C1417,away!$B$2:$E$405,3,FALSE)</f>
        <v>1.22</v>
      </c>
      <c r="J1417" s="10">
        <f>VLOOKUP(B1417,home!$B$2:$E$405,4,FALSE)</f>
        <v>1.17</v>
      </c>
      <c r="K1417" s="12">
        <f t="shared" si="1736"/>
        <v>0.94646732026143532</v>
      </c>
      <c r="L1417" s="12">
        <f t="shared" si="1737"/>
        <v>1.8285647058823571</v>
      </c>
      <c r="M1417" s="13">
        <f t="shared" si="1738"/>
        <v>6.2347479908342343E-2</v>
      </c>
      <c r="N1417" s="13">
        <f t="shared" si="1739"/>
        <v>5.9009852233902461E-2</v>
      </c>
      <c r="O1417" s="13">
        <f t="shared" si="1740"/>
        <v>0.1140064012611042</v>
      </c>
      <c r="P1417" s="13">
        <f t="shared" si="1741"/>
        <v>0.10790333309424721</v>
      </c>
      <c r="Q1417" s="13">
        <f t="shared" si="1742"/>
        <v>2.7925448356422463E-2</v>
      </c>
      <c r="R1417" s="13">
        <f t="shared" si="1743"/>
        <v>0.1042340407953585</v>
      </c>
      <c r="S1417" s="13">
        <f t="shared" si="1744"/>
        <v>4.668644711047161E-2</v>
      </c>
      <c r="T1417" s="13">
        <f t="shared" si="1745"/>
        <v>5.1063489260494595E-2</v>
      </c>
      <c r="U1417" s="13">
        <f t="shared" si="1746"/>
        <v>9.8654113271604088E-2</v>
      </c>
      <c r="V1417" s="13">
        <f t="shared" si="1747"/>
        <v>8.9776831057771962E-3</v>
      </c>
      <c r="W1417" s="13">
        <f t="shared" si="1748"/>
        <v>8.8101747576674258E-3</v>
      </c>
      <c r="X1417" s="13">
        <f t="shared" si="1749"/>
        <v>1.6109974614526304E-2</v>
      </c>
      <c r="Y1417" s="13">
        <f t="shared" si="1750"/>
        <v>1.4729065496391769E-2</v>
      </c>
      <c r="Z1417" s="13">
        <f t="shared" si="1751"/>
        <v>6.3532896049964788E-2</v>
      </c>
      <c r="AA1417" s="13">
        <f t="shared" si="1752"/>
        <v>6.0131809872858495E-2</v>
      </c>
      <c r="AB1417" s="13">
        <f t="shared" si="1753"/>
        <v>2.8456396476417248E-2</v>
      </c>
      <c r="AC1417" s="13">
        <f t="shared" si="1754"/>
        <v>9.7109170651464149E-4</v>
      </c>
      <c r="AD1417" s="13">
        <f t="shared" si="1755"/>
        <v>2.0846356234811066E-3</v>
      </c>
      <c r="AE1417" s="13">
        <f t="shared" si="1756"/>
        <v>3.8118911257226137E-3</v>
      </c>
      <c r="AF1417" s="13">
        <f t="shared" si="1757"/>
        <v>3.4851447875812696E-3</v>
      </c>
      <c r="AG1417" s="13">
        <f t="shared" si="1758"/>
        <v>2.1242709178203251E-3</v>
      </c>
      <c r="AH1417" s="13">
        <f t="shared" si="1759"/>
        <v>2.9043502844864549E-2</v>
      </c>
      <c r="AI1417" s="13">
        <f t="shared" si="1760"/>
        <v>2.7488726308584323E-2</v>
      </c>
      <c r="AJ1417" s="13">
        <f t="shared" si="1761"/>
        <v>1.3008590563342907E-2</v>
      </c>
      <c r="AK1417" s="13">
        <f t="shared" si="1762"/>
        <v>4.1040686169551205E-3</v>
      </c>
      <c r="AL1417" s="13">
        <f t="shared" si="1763"/>
        <v>6.7225833042268502E-5</v>
      </c>
      <c r="AM1417" s="13">
        <f t="shared" si="1764"/>
        <v>3.9460789845553805E-4</v>
      </c>
      <c r="AN1417" s="13">
        <f t="shared" si="1765"/>
        <v>7.2156607577820607E-4</v>
      </c>
      <c r="AO1417" s="13">
        <f t="shared" si="1766"/>
        <v>6.5971512956503108E-4</v>
      </c>
      <c r="AP1417" s="13">
        <f t="shared" si="1767"/>
        <v>4.0211060061974075E-4</v>
      </c>
      <c r="AQ1417" s="13">
        <f t="shared" si="1768"/>
        <v>1.838213130386035E-4</v>
      </c>
      <c r="AR1417" s="13">
        <f t="shared" si="1769"/>
        <v>1.0621584847462624E-2</v>
      </c>
      <c r="AS1417" s="13">
        <f t="shared" si="1770"/>
        <v>1.0052982947507417E-2</v>
      </c>
      <c r="AT1417" s="13">
        <f t="shared" si="1771"/>
        <v>4.7574099154806242E-3</v>
      </c>
      <c r="AU1417" s="13">
        <f t="shared" si="1772"/>
        <v>1.5009110046967098E-3</v>
      </c>
      <c r="AV1417" s="13">
        <f t="shared" si="1773"/>
        <v>3.5514080414154821E-4</v>
      </c>
      <c r="AW1417" s="13">
        <f t="shared" si="1774"/>
        <v>3.23183848273604E-6</v>
      </c>
      <c r="AX1417" s="13">
        <f t="shared" si="1775"/>
        <v>6.2247246700868259E-5</v>
      </c>
      <c r="AY1417" s="13">
        <f t="shared" si="1776"/>
        <v>1.1382311835555968E-4</v>
      </c>
      <c r="AZ1417" s="13">
        <f t="shared" si="1777"/>
        <v>1.0406646846922338E-4</v>
      </c>
      <c r="BA1417" s="13">
        <f t="shared" si="1778"/>
        <v>6.3430757102880342E-5</v>
      </c>
      <c r="BB1417" s="13">
        <f t="shared" si="1779"/>
        <v>2.8996810926430903E-5</v>
      </c>
      <c r="BC1417" s="13">
        <f t="shared" si="1780"/>
        <v>1.0604509008643083E-5</v>
      </c>
      <c r="BD1417" s="13">
        <f t="shared" si="1781"/>
        <v>3.237042528767498E-3</v>
      </c>
      <c r="BE1417" s="13">
        <f t="shared" si="1782"/>
        <v>3.0637549677748743E-3</v>
      </c>
      <c r="BF1417" s="13">
        <f t="shared" si="1783"/>
        <v>1.4498719771437725E-3</v>
      </c>
      <c r="BG1417" s="13">
        <f t="shared" si="1784"/>
        <v>4.574188149764719E-4</v>
      </c>
      <c r="BH1417" s="13">
        <f t="shared" si="1785"/>
        <v>1.0823299001198562E-4</v>
      </c>
      <c r="BI1417" s="13">
        <f t="shared" si="1786"/>
        <v>2.0487797604105354E-5</v>
      </c>
      <c r="BJ1417" s="14">
        <f t="shared" si="1787"/>
        <v>0.19189893710203107</v>
      </c>
      <c r="BK1417" s="14">
        <f t="shared" si="1788"/>
        <v>0.22706708387675081</v>
      </c>
      <c r="BL1417" s="14">
        <f t="shared" si="1789"/>
        <v>0.51475248860665712</v>
      </c>
      <c r="BM1417" s="14">
        <f t="shared" si="1790"/>
        <v>0.52171425870615384</v>
      </c>
      <c r="BN1417" s="14">
        <f t="shared" si="1791"/>
        <v>0.47542655564937719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1.52287581699346</v>
      </c>
      <c r="F1418" s="10">
        <f>VLOOKUP(B1418,home!$B$2:$E$405,3,FALSE)</f>
        <v>1.42</v>
      </c>
      <c r="G1418" s="10">
        <f>VLOOKUP(C1418,away!$B$2:$E$405,4,FALSE)</f>
        <v>1.22</v>
      </c>
      <c r="H1418" s="10">
        <f>VLOOKUP(A1418,away!$A$2:$E$405,3,FALSE)</f>
        <v>1.2810457516339899</v>
      </c>
      <c r="I1418" s="10">
        <f>VLOOKUP(C1418,away!$B$2:$E$405,3,FALSE)</f>
        <v>0.84</v>
      </c>
      <c r="J1418" s="10">
        <f>VLOOKUP(B1418,home!$B$2:$E$405,4,FALSE)</f>
        <v>0.91</v>
      </c>
      <c r="K1418" s="12">
        <f t="shared" si="1736"/>
        <v>2.6382300653594699</v>
      </c>
      <c r="L1418" s="12">
        <f t="shared" si="1737"/>
        <v>0.97923137254902193</v>
      </c>
      <c r="M1418" s="13">
        <f t="shared" si="1738"/>
        <v>2.6850752350729448E-2</v>
      </c>
      <c r="N1418" s="13">
        <f t="shared" si="1739"/>
        <v>7.0838462129215879E-2</v>
      </c>
      <c r="O1418" s="13">
        <f t="shared" si="1740"/>
        <v>2.6293099078378668E-2</v>
      </c>
      <c r="P1418" s="13">
        <f t="shared" si="1741"/>
        <v>6.9367244500053965E-2</v>
      </c>
      <c r="Q1418" s="13">
        <f t="shared" si="1742"/>
        <v>9.3444080286562786E-2</v>
      </c>
      <c r="R1418" s="13">
        <f t="shared" si="1743"/>
        <v>1.2873513749544083E-2</v>
      </c>
      <c r="S1418" s="13">
        <f t="shared" si="1744"/>
        <v>4.4801487744900635E-2</v>
      </c>
      <c r="T1418" s="13">
        <f t="shared" si="1745"/>
        <v>9.1503374995591871E-2</v>
      </c>
      <c r="U1418" s="13">
        <f t="shared" si="1746"/>
        <v>3.3963291020865718E-2</v>
      </c>
      <c r="V1418" s="13">
        <f t="shared" si="1747"/>
        <v>1.2860205569630976E-2</v>
      </c>
      <c r="W1418" s="13">
        <f t="shared" si="1748"/>
        <v>8.2175660680624707E-2</v>
      </c>
      <c r="X1418" s="13">
        <f t="shared" si="1749"/>
        <v>8.0468984998410806E-2</v>
      </c>
      <c r="Y1418" s="13">
        <f t="shared" si="1750"/>
        <v>3.9398877313810234E-2</v>
      </c>
      <c r="Z1418" s="13">
        <f t="shared" si="1751"/>
        <v>4.2020495128315873E-3</v>
      </c>
      <c r="AA1418" s="13">
        <f t="shared" si="1752"/>
        <v>1.1085973360881405E-2</v>
      </c>
      <c r="AB1418" s="13">
        <f t="shared" si="1753"/>
        <v>1.4623674112225749E-2</v>
      </c>
      <c r="AC1418" s="13">
        <f t="shared" si="1754"/>
        <v>2.076471201851894E-3</v>
      </c>
      <c r="AD1418" s="13">
        <f t="shared" si="1755"/>
        <v>5.4199574662100541E-2</v>
      </c>
      <c r="AE1418" s="13">
        <f t="shared" si="1756"/>
        <v>5.3073923887941896E-2</v>
      </c>
      <c r="AF1418" s="13">
        <f t="shared" si="1757"/>
        <v>2.5985825667675832E-2</v>
      </c>
      <c r="AG1418" s="13">
        <f t="shared" si="1758"/>
        <v>8.4820452451259392E-3</v>
      </c>
      <c r="AH1418" s="13">
        <f t="shared" si="1759"/>
        <v>1.0286946779922558E-3</v>
      </c>
      <c r="AI1418" s="13">
        <f t="shared" si="1760"/>
        <v>2.7139332275544479E-3</v>
      </c>
      <c r="AJ1418" s="13">
        <f t="shared" si="1761"/>
        <v>3.5799901181561046E-3</v>
      </c>
      <c r="AK1418" s="13">
        <f t="shared" si="1762"/>
        <v>3.1482791878030786E-3</v>
      </c>
      <c r="AL1418" s="13">
        <f t="shared" si="1763"/>
        <v>2.1457735511424983E-4</v>
      </c>
      <c r="AM1418" s="13">
        <f t="shared" si="1764"/>
        <v>2.8598189480649783E-2</v>
      </c>
      <c r="AN1418" s="13">
        <f t="shared" si="1765"/>
        <v>2.8004244337553684E-2</v>
      </c>
      <c r="AO1418" s="13">
        <f t="shared" si="1766"/>
        <v>1.3711317309930434E-2</v>
      </c>
      <c r="AP1418" s="13">
        <f t="shared" si="1767"/>
        <v>4.4755173562861152E-3</v>
      </c>
      <c r="AQ1418" s="13">
        <f t="shared" si="1768"/>
        <v>1.0956417509157554E-3</v>
      </c>
      <c r="AR1418" s="13">
        <f t="shared" si="1769"/>
        <v>2.0146602029284621E-4</v>
      </c>
      <c r="AS1418" s="13">
        <f t="shared" si="1770"/>
        <v>5.3151371188490796E-4</v>
      </c>
      <c r="AT1418" s="13">
        <f t="shared" si="1771"/>
        <v>7.0112772742278765E-4</v>
      </c>
      <c r="AU1418" s="13">
        <f t="shared" si="1772"/>
        <v>6.1657875004798586E-4</v>
      </c>
      <c r="AV1418" s="13">
        <f t="shared" si="1773"/>
        <v>4.0666914900958963E-4</v>
      </c>
      <c r="AW1418" s="13">
        <f t="shared" si="1774"/>
        <v>1.5398533822523841E-5</v>
      </c>
      <c r="AX1418" s="13">
        <f t="shared" si="1775"/>
        <v>1.2574767217116206E-2</v>
      </c>
      <c r="AY1418" s="13">
        <f t="shared" si="1776"/>
        <v>1.2313606561501145E-2</v>
      </c>
      <c r="AZ1418" s="13">
        <f t="shared" si="1777"/>
        <v>6.0289349271237039E-3</v>
      </c>
      <c r="BA1418" s="13">
        <f t="shared" si="1778"/>
        <v>1.9679074078986945E-3</v>
      </c>
      <c r="BB1418" s="13">
        <f t="shared" si="1779"/>
        <v>4.817591680215066E-4</v>
      </c>
      <c r="BC1418" s="13">
        <f t="shared" si="1780"/>
        <v>9.4350738267954978E-5</v>
      </c>
      <c r="BD1418" s="13">
        <f t="shared" si="1781"/>
        <v>3.2880307928892139E-5</v>
      </c>
      <c r="BE1418" s="13">
        <f t="shared" si="1782"/>
        <v>8.6745816936280597E-5</v>
      </c>
      <c r="BF1418" s="13">
        <f t="shared" si="1783"/>
        <v>1.144277111427321E-4</v>
      </c>
      <c r="BG1418" s="13">
        <f t="shared" si="1784"/>
        <v>1.0062887594900822E-4</v>
      </c>
      <c r="BH1418" s="13">
        <f t="shared" si="1785"/>
        <v>6.6370531493000493E-5</v>
      </c>
      <c r="BI1418" s="13">
        <f t="shared" si="1786"/>
        <v>3.5020146327744274E-5</v>
      </c>
      <c r="BJ1418" s="14">
        <f t="shared" si="1787"/>
        <v>0.70891704612232553</v>
      </c>
      <c r="BK1418" s="14">
        <f t="shared" si="1788"/>
        <v>0.16848434528378231</v>
      </c>
      <c r="BL1418" s="14">
        <f t="shared" si="1789"/>
        <v>0.11220387728183728</v>
      </c>
      <c r="BM1418" s="14">
        <f t="shared" si="1790"/>
        <v>0.68184195807861314</v>
      </c>
      <c r="BN1418" s="14">
        <f t="shared" si="1791"/>
        <v>0.29966715209448486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1.66923076923077</v>
      </c>
      <c r="F1419" s="10">
        <f>VLOOKUP(B1419,home!$B$2:$E$405,3,FALSE)</f>
        <v>0.77</v>
      </c>
      <c r="G1419" s="10">
        <f>VLOOKUP(C1419,away!$B$2:$E$405,4,FALSE)</f>
        <v>0.3</v>
      </c>
      <c r="H1419" s="10">
        <f>VLOOKUP(A1419,away!$A$2:$E$405,3,FALSE)</f>
        <v>1.2</v>
      </c>
      <c r="I1419" s="10">
        <f>VLOOKUP(C1419,away!$B$2:$E$405,3,FALSE)</f>
        <v>1.1000000000000001</v>
      </c>
      <c r="J1419" s="10">
        <f>VLOOKUP(B1419,home!$B$2:$E$405,4,FALSE)</f>
        <v>1.43</v>
      </c>
      <c r="K1419" s="12">
        <f t="shared" si="1736"/>
        <v>0.38559230769230785</v>
      </c>
      <c r="L1419" s="12">
        <f t="shared" si="1737"/>
        <v>1.8875999999999999</v>
      </c>
      <c r="M1419" s="13">
        <f t="shared" si="1738"/>
        <v>0.10298290167454503</v>
      </c>
      <c r="N1419" s="13">
        <f t="shared" si="1739"/>
        <v>3.9709414709537851E-2</v>
      </c>
      <c r="O1419" s="13">
        <f t="shared" si="1740"/>
        <v>0.19439052520087119</v>
      </c>
      <c r="P1419" s="13">
        <f t="shared" si="1741"/>
        <v>7.4955491205723646E-2</v>
      </c>
      <c r="Q1419" s="13">
        <f t="shared" si="1742"/>
        <v>7.6558224274807874E-3</v>
      </c>
      <c r="R1419" s="13">
        <f t="shared" si="1743"/>
        <v>0.18346577768458228</v>
      </c>
      <c r="S1419" s="13">
        <f t="shared" si="1744"/>
        <v>1.3638976884839601E-2</v>
      </c>
      <c r="T1419" s="13">
        <f t="shared" si="1745"/>
        <v>1.4451130414112733E-2</v>
      </c>
      <c r="U1419" s="13">
        <f t="shared" si="1746"/>
        <v>7.0742992599961987E-2</v>
      </c>
      <c r="V1419" s="13">
        <f t="shared" si="1747"/>
        <v>1.1030053374809199E-3</v>
      </c>
      <c r="W1419" s="13">
        <f t="shared" si="1748"/>
        <v>9.8400874569828131E-4</v>
      </c>
      <c r="X1419" s="13">
        <f t="shared" si="1749"/>
        <v>1.857414908380076E-3</v>
      </c>
      <c r="Y1419" s="13">
        <f t="shared" si="1750"/>
        <v>1.7530281905291159E-3</v>
      </c>
      <c r="Z1419" s="13">
        <f t="shared" si="1751"/>
        <v>0.11543666731913919</v>
      </c>
      <c r="AA1419" s="13">
        <f t="shared" si="1752"/>
        <v>4.4511490943896094E-2</v>
      </c>
      <c r="AB1419" s="13">
        <f t="shared" si="1753"/>
        <v>8.5816442559410785E-3</v>
      </c>
      <c r="AC1419" s="13">
        <f t="shared" si="1754"/>
        <v>5.017599131085478E-5</v>
      </c>
      <c r="AD1419" s="13">
        <f t="shared" si="1755"/>
        <v>9.4856550760803393E-5</v>
      </c>
      <c r="AE1419" s="13">
        <f t="shared" si="1756"/>
        <v>1.7905122521609247E-4</v>
      </c>
      <c r="AF1419" s="13">
        <f t="shared" si="1757"/>
        <v>1.6898854635894809E-4</v>
      </c>
      <c r="AG1419" s="13">
        <f t="shared" si="1758"/>
        <v>1.0632759336905017E-4</v>
      </c>
      <c r="AH1419" s="13">
        <f t="shared" si="1759"/>
        <v>5.4474563307901791E-2</v>
      </c>
      <c r="AI1419" s="13">
        <f t="shared" si="1760"/>
        <v>2.1004972576424568E-2</v>
      </c>
      <c r="AJ1419" s="13">
        <f t="shared" si="1761"/>
        <v>4.0496779243785952E-3</v>
      </c>
      <c r="AK1419" s="13">
        <f t="shared" si="1762"/>
        <v>5.2050821875724619E-4</v>
      </c>
      <c r="AL1419" s="13">
        <f t="shared" si="1763"/>
        <v>1.4608118490678975E-6</v>
      </c>
      <c r="AM1419" s="13">
        <f t="shared" si="1764"/>
        <v>7.3151912615181489E-6</v>
      </c>
      <c r="AN1419" s="13">
        <f t="shared" si="1765"/>
        <v>1.3808155025241656E-5</v>
      </c>
      <c r="AO1419" s="13">
        <f t="shared" si="1766"/>
        <v>1.3032136712823077E-5</v>
      </c>
      <c r="AP1419" s="13">
        <f t="shared" si="1767"/>
        <v>8.1998204197082833E-6</v>
      </c>
      <c r="AQ1419" s="13">
        <f t="shared" si="1768"/>
        <v>3.8694952560603389E-6</v>
      </c>
      <c r="AR1419" s="13">
        <f t="shared" si="1769"/>
        <v>2.0565237139999061E-2</v>
      </c>
      <c r="AS1419" s="13">
        <f t="shared" si="1770"/>
        <v>7.9297972470517945E-3</v>
      </c>
      <c r="AT1419" s="13">
        <f t="shared" si="1771"/>
        <v>1.5288344100114057E-3</v>
      </c>
      <c r="AU1419" s="13">
        <f t="shared" si="1772"/>
        <v>1.9650226274523536E-4</v>
      </c>
      <c r="AV1419" s="13">
        <f t="shared" si="1773"/>
        <v>1.8942440239673874E-5</v>
      </c>
      <c r="AW1419" s="13">
        <f t="shared" si="1774"/>
        <v>2.9534533275151357E-8</v>
      </c>
      <c r="AX1419" s="13">
        <f t="shared" si="1775"/>
        <v>4.7011357995656434E-7</v>
      </c>
      <c r="AY1419" s="13">
        <f t="shared" si="1776"/>
        <v>8.873863935260109E-7</v>
      </c>
      <c r="AZ1419" s="13">
        <f t="shared" si="1777"/>
        <v>8.375152782098492E-7</v>
      </c>
      <c r="BA1419" s="13">
        <f t="shared" si="1778"/>
        <v>5.2696461304963725E-7</v>
      </c>
      <c r="BB1419" s="13">
        <f t="shared" si="1779"/>
        <v>2.4867460089812383E-7</v>
      </c>
      <c r="BC1419" s="13">
        <f t="shared" si="1780"/>
        <v>9.3879635331059602E-8</v>
      </c>
      <c r="BD1419" s="13">
        <f t="shared" si="1781"/>
        <v>6.4698236042437058E-3</v>
      </c>
      <c r="BE1419" s="13">
        <f t="shared" si="1782"/>
        <v>2.494714213922495E-3</v>
      </c>
      <c r="BF1419" s="13">
        <f t="shared" si="1783"/>
        <v>4.8097130538958831E-4</v>
      </c>
      <c r="BG1419" s="13">
        <f t="shared" si="1784"/>
        <v>6.1819611859651052E-5</v>
      </c>
      <c r="BH1419" s="13">
        <f t="shared" si="1785"/>
        <v>5.9592916994014025E-6</v>
      </c>
      <c r="BI1419" s="13">
        <f t="shared" si="1786"/>
        <v>4.5957140771676066E-7</v>
      </c>
      <c r="BJ1419" s="14">
        <f t="shared" si="1787"/>
        <v>6.7009332644220043E-2</v>
      </c>
      <c r="BK1419" s="14">
        <f t="shared" si="1788"/>
        <v>0.19273289929214268</v>
      </c>
      <c r="BL1419" s="14">
        <f t="shared" si="1789"/>
        <v>0.62149521381128459</v>
      </c>
      <c r="BM1419" s="14">
        <f t="shared" si="1790"/>
        <v>0.39351332231218544</v>
      </c>
      <c r="BN1419" s="14">
        <f t="shared" si="1791"/>
        <v>0.60315993290274084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1.66923076923077</v>
      </c>
      <c r="F1420" s="10">
        <f>VLOOKUP(B1420,home!$B$2:$E$405,3,FALSE)</f>
        <v>1.45</v>
      </c>
      <c r="G1420" s="10">
        <f>VLOOKUP(C1420,away!$B$2:$E$405,4,FALSE)</f>
        <v>0.94</v>
      </c>
      <c r="H1420" s="10">
        <f>VLOOKUP(A1420,away!$A$2:$E$405,3,FALSE)</f>
        <v>1.2</v>
      </c>
      <c r="I1420" s="10">
        <f>VLOOKUP(C1420,away!$B$2:$E$405,3,FALSE)</f>
        <v>0.68</v>
      </c>
      <c r="J1420" s="10">
        <f>VLOOKUP(B1420,home!$B$2:$E$405,4,FALSE)</f>
        <v>0.83</v>
      </c>
      <c r="K1420" s="12">
        <f t="shared" si="1736"/>
        <v>2.2751615384615396</v>
      </c>
      <c r="L1420" s="12">
        <f t="shared" si="1737"/>
        <v>0.67727999999999999</v>
      </c>
      <c r="M1420" s="13">
        <f t="shared" si="1738"/>
        <v>5.2212072417783771E-2</v>
      </c>
      <c r="N1420" s="13">
        <f t="shared" si="1739"/>
        <v>0.11879089900831025</v>
      </c>
      <c r="O1420" s="13">
        <f t="shared" si="1740"/>
        <v>3.5362192407116591E-2</v>
      </c>
      <c r="P1420" s="13">
        <f t="shared" si="1741"/>
        <v>8.0454700080348357E-2</v>
      </c>
      <c r="Q1420" s="13">
        <f t="shared" si="1742"/>
        <v>0.13513424227148826</v>
      </c>
      <c r="R1420" s="13">
        <f t="shared" si="1743"/>
        <v>1.1975052836745962E-2</v>
      </c>
      <c r="S1420" s="13">
        <f t="shared" si="1744"/>
        <v>3.099359240725175E-2</v>
      </c>
      <c r="T1420" s="13">
        <f t="shared" si="1745"/>
        <v>9.1523719605633574E-2</v>
      </c>
      <c r="U1420" s="13">
        <f t="shared" si="1746"/>
        <v>2.7245179635209168E-2</v>
      </c>
      <c r="V1420" s="13">
        <f t="shared" si="1747"/>
        <v>5.3065211125571726E-3</v>
      </c>
      <c r="W1420" s="13">
        <f t="shared" si="1748"/>
        <v>0.10248407684841124</v>
      </c>
      <c r="X1420" s="13">
        <f t="shared" si="1749"/>
        <v>6.9410415567891959E-2</v>
      </c>
      <c r="Y1420" s="13">
        <f t="shared" si="1750"/>
        <v>2.3505143127910931E-2</v>
      </c>
      <c r="Z1420" s="13">
        <f t="shared" si="1751"/>
        <v>2.7034879284237685E-3</v>
      </c>
      <c r="AA1420" s="13">
        <f t="shared" si="1752"/>
        <v>6.1508717544448222E-3</v>
      </c>
      <c r="AB1420" s="13">
        <f t="shared" si="1753"/>
        <v>6.9971134218611555E-3</v>
      </c>
      <c r="AC1420" s="13">
        <f t="shared" si="1754"/>
        <v>5.1105824861326387E-4</v>
      </c>
      <c r="AD1420" s="13">
        <f t="shared" si="1755"/>
        <v>5.8291957487560477E-2</v>
      </c>
      <c r="AE1420" s="13">
        <f t="shared" si="1756"/>
        <v>3.9479976967174958E-2</v>
      </c>
      <c r="AF1420" s="13">
        <f t="shared" si="1757"/>
        <v>1.3369499400164126E-2</v>
      </c>
      <c r="AG1420" s="13">
        <f t="shared" si="1758"/>
        <v>3.0182981845810536E-3</v>
      </c>
      <c r="AH1420" s="13">
        <f t="shared" si="1759"/>
        <v>4.5775457604071241E-4</v>
      </c>
      <c r="AI1420" s="13">
        <f t="shared" si="1760"/>
        <v>1.041465605462597E-3</v>
      </c>
      <c r="AJ1420" s="13">
        <f t="shared" si="1761"/>
        <v>1.1847512445895307E-3</v>
      </c>
      <c r="AK1420" s="13">
        <f t="shared" si="1762"/>
        <v>8.9850015477818028E-4</v>
      </c>
      <c r="AL1420" s="13">
        <f t="shared" si="1763"/>
        <v>3.1500023815766823E-5</v>
      </c>
      <c r="AM1420" s="13">
        <f t="shared" si="1764"/>
        <v>2.6524723935466551E-2</v>
      </c>
      <c r="AN1420" s="13">
        <f t="shared" si="1765"/>
        <v>1.7964665027012786E-2</v>
      </c>
      <c r="AO1420" s="13">
        <f t="shared" si="1766"/>
        <v>6.0835541647476085E-3</v>
      </c>
      <c r="AP1420" s="13">
        <f t="shared" si="1767"/>
        <v>1.3734231882334203E-3</v>
      </c>
      <c r="AQ1420" s="13">
        <f t="shared" si="1768"/>
        <v>2.3254801423168268E-4</v>
      </c>
      <c r="AR1420" s="13">
        <f t="shared" si="1769"/>
        <v>6.2005603852170768E-5</v>
      </c>
      <c r="AS1420" s="13">
        <f t="shared" si="1770"/>
        <v>1.410727650535416E-4</v>
      </c>
      <c r="AT1420" s="13">
        <f t="shared" si="1771"/>
        <v>1.6048166458711952E-4</v>
      </c>
      <c r="AU1420" s="13">
        <f t="shared" si="1772"/>
        <v>1.2170723696563324E-4</v>
      </c>
      <c r="AV1420" s="13">
        <f t="shared" si="1773"/>
        <v>6.9225906124158293E-5</v>
      </c>
      <c r="AW1420" s="13">
        <f t="shared" si="1774"/>
        <v>1.3483072503182137E-6</v>
      </c>
      <c r="AX1420" s="13">
        <f t="shared" si="1775"/>
        <v>1.0058005286047285E-2</v>
      </c>
      <c r="AY1420" s="13">
        <f t="shared" si="1776"/>
        <v>6.8120858201341046E-3</v>
      </c>
      <c r="AZ1420" s="13">
        <f t="shared" si="1777"/>
        <v>2.3068447421302129E-3</v>
      </c>
      <c r="BA1420" s="13">
        <f t="shared" si="1778"/>
        <v>5.2079326898331693E-4</v>
      </c>
      <c r="BB1420" s="13">
        <f t="shared" si="1779"/>
        <v>8.8180716304255208E-5</v>
      </c>
      <c r="BC1420" s="13">
        <f t="shared" si="1780"/>
        <v>1.1944607107709197E-5</v>
      </c>
      <c r="BD1420" s="13">
        <f t="shared" si="1781"/>
        <v>6.9991925628330329E-6</v>
      </c>
      <c r="BE1420" s="13">
        <f t="shared" si="1782"/>
        <v>1.592429371924377E-5</v>
      </c>
      <c r="BF1420" s="13">
        <f t="shared" si="1783"/>
        <v>1.8115170298594046E-5</v>
      </c>
      <c r="BG1420" s="13">
        <f t="shared" si="1784"/>
        <v>1.3738312908680674E-5</v>
      </c>
      <c r="BH1420" s="13">
        <f t="shared" si="1785"/>
        <v>7.8142202832949856E-6</v>
      </c>
      <c r="BI1420" s="13">
        <f t="shared" si="1786"/>
        <v>3.5557226883237574E-6</v>
      </c>
      <c r="BJ1420" s="14">
        <f t="shared" si="1787"/>
        <v>0.7269849972395257</v>
      </c>
      <c r="BK1420" s="14">
        <f t="shared" si="1788"/>
        <v>0.17632153011050419</v>
      </c>
      <c r="BL1420" s="14">
        <f t="shared" si="1789"/>
        <v>9.193352172529233E-2</v>
      </c>
      <c r="BM1420" s="14">
        <f t="shared" si="1790"/>
        <v>0.55720364046906889</v>
      </c>
      <c r="BN1420" s="14">
        <f t="shared" si="1791"/>
        <v>0.43392915902179319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1.66923076923077</v>
      </c>
      <c r="F1421" s="10">
        <f>VLOOKUP(B1421,home!$B$2:$E$405,3,FALSE)</f>
        <v>1.28</v>
      </c>
      <c r="G1421" s="10">
        <f>VLOOKUP(C1421,away!$B$2:$E$405,4,FALSE)</f>
        <v>1.28</v>
      </c>
      <c r="H1421" s="10">
        <f>VLOOKUP(A1421,away!$A$2:$E$405,3,FALSE)</f>
        <v>1.2</v>
      </c>
      <c r="I1421" s="10">
        <f>VLOOKUP(C1421,away!$B$2:$E$405,3,FALSE)</f>
        <v>0.51</v>
      </c>
      <c r="J1421" s="10">
        <f>VLOOKUP(B1421,home!$B$2:$E$405,4,FALSE)</f>
        <v>0.95</v>
      </c>
      <c r="K1421" s="12">
        <f t="shared" si="1736"/>
        <v>2.7348676923076938</v>
      </c>
      <c r="L1421" s="12">
        <f t="shared" si="1737"/>
        <v>0.58139999999999992</v>
      </c>
      <c r="M1421" s="13">
        <f t="shared" si="1738"/>
        <v>3.6288017366321708E-2</v>
      </c>
      <c r="N1421" s="13">
        <f t="shared" si="1739"/>
        <v>9.9242926313053759E-2</v>
      </c>
      <c r="O1421" s="13">
        <f t="shared" si="1740"/>
        <v>2.1097853296779434E-2</v>
      </c>
      <c r="P1421" s="13">
        <f t="shared" si="1741"/>
        <v>5.7699837358409438E-2</v>
      </c>
      <c r="Q1421" s="13">
        <f t="shared" si="1742"/>
        <v>0.13570813643182195</v>
      </c>
      <c r="R1421" s="13">
        <f t="shared" si="1743"/>
        <v>6.1331459533737805E-3</v>
      </c>
      <c r="S1421" s="13">
        <f t="shared" si="1744"/>
        <v>2.2936436548588787E-2</v>
      </c>
      <c r="T1421" s="13">
        <f t="shared" si="1745"/>
        <v>7.8900710521461262E-2</v>
      </c>
      <c r="U1421" s="13">
        <f t="shared" si="1746"/>
        <v>1.677334272008962E-2</v>
      </c>
      <c r="V1421" s="13">
        <f t="shared" si="1747"/>
        <v>4.0522365063536949E-3</v>
      </c>
      <c r="W1421" s="13">
        <f t="shared" si="1748"/>
        <v>0.12371459930355815</v>
      </c>
      <c r="X1421" s="13">
        <f t="shared" si="1749"/>
        <v>7.1927668035088682E-2</v>
      </c>
      <c r="Y1421" s="13">
        <f t="shared" si="1750"/>
        <v>2.090937309780028E-2</v>
      </c>
      <c r="Z1421" s="13">
        <f t="shared" si="1751"/>
        <v>1.188603685763839E-3</v>
      </c>
      <c r="AA1421" s="13">
        <f t="shared" si="1752"/>
        <v>3.2506738191533692E-3</v>
      </c>
      <c r="AB1421" s="13">
        <f t="shared" si="1753"/>
        <v>4.4450814031165072E-3</v>
      </c>
      <c r="AC1421" s="13">
        <f t="shared" si="1754"/>
        <v>4.0270419191359524E-4</v>
      </c>
      <c r="AD1421" s="13">
        <f t="shared" si="1755"/>
        <v>8.4585765175523284E-2</v>
      </c>
      <c r="AE1421" s="13">
        <f t="shared" si="1756"/>
        <v>4.9178163873049227E-2</v>
      </c>
      <c r="AF1421" s="13">
        <f t="shared" si="1757"/>
        <v>1.4296092237895408E-2</v>
      </c>
      <c r="AG1421" s="13">
        <f t="shared" si="1758"/>
        <v>2.7705826757041308E-3</v>
      </c>
      <c r="AH1421" s="13">
        <f t="shared" si="1759"/>
        <v>1.7276354572577391E-4</v>
      </c>
      <c r="AI1421" s="13">
        <f t="shared" si="1760"/>
        <v>4.7248543961394201E-4</v>
      </c>
      <c r="AJ1421" s="13">
        <f t="shared" si="1761"/>
        <v>6.4609258194298406E-4</v>
      </c>
      <c r="AK1421" s="13">
        <f t="shared" si="1762"/>
        <v>5.8899257619850936E-4</v>
      </c>
      <c r="AL1421" s="13">
        <f t="shared" si="1763"/>
        <v>2.561282545960096E-5</v>
      </c>
      <c r="AM1421" s="13">
        <f t="shared" si="1764"/>
        <v>4.6266175281532783E-2</v>
      </c>
      <c r="AN1421" s="13">
        <f t="shared" si="1765"/>
        <v>2.6899154308683153E-2</v>
      </c>
      <c r="AO1421" s="13">
        <f t="shared" si="1766"/>
        <v>7.8195841575341915E-3</v>
      </c>
      <c r="AP1421" s="13">
        <f t="shared" si="1767"/>
        <v>1.5154354097301267E-3</v>
      </c>
      <c r="AQ1421" s="13">
        <f t="shared" si="1768"/>
        <v>2.2026853680427383E-4</v>
      </c>
      <c r="AR1421" s="13">
        <f t="shared" si="1769"/>
        <v>2.008894509699299E-5</v>
      </c>
      <c r="AS1421" s="13">
        <f t="shared" si="1770"/>
        <v>5.4940606918309181E-5</v>
      </c>
      <c r="AT1421" s="13">
        <f t="shared" si="1771"/>
        <v>7.5127645428330194E-5</v>
      </c>
      <c r="AU1421" s="13">
        <f t="shared" si="1772"/>
        <v>6.8488056760362671E-5</v>
      </c>
      <c r="AV1421" s="13">
        <f t="shared" si="1773"/>
        <v>4.6826443435712854E-5</v>
      </c>
      <c r="AW1421" s="13">
        <f t="shared" si="1774"/>
        <v>1.1312701750595847E-6</v>
      </c>
      <c r="AX1421" s="13">
        <f t="shared" si="1775"/>
        <v>2.1088644670684813E-2</v>
      </c>
      <c r="AY1421" s="13">
        <f t="shared" si="1776"/>
        <v>1.2260938011536146E-2</v>
      </c>
      <c r="AZ1421" s="13">
        <f t="shared" si="1777"/>
        <v>3.5642546799535572E-3</v>
      </c>
      <c r="BA1421" s="13">
        <f t="shared" si="1778"/>
        <v>6.9075255697499953E-4</v>
      </c>
      <c r="BB1421" s="13">
        <f t="shared" si="1779"/>
        <v>1.0040088415631614E-4</v>
      </c>
      <c r="BC1421" s="13">
        <f t="shared" si="1780"/>
        <v>1.1674614809696441E-5</v>
      </c>
      <c r="BD1421" s="13">
        <f t="shared" si="1781"/>
        <v>1.9466187798986204E-6</v>
      </c>
      <c r="BE1421" s="13">
        <f t="shared" si="1782"/>
        <v>5.3237448103841583E-6</v>
      </c>
      <c r="BF1421" s="13">
        <f t="shared" si="1783"/>
        <v>7.2798688420051938E-6</v>
      </c>
      <c r="BG1421" s="13">
        <f t="shared" si="1784"/>
        <v>6.6364927000791401E-6</v>
      </c>
      <c r="BH1421" s="13">
        <f t="shared" si="1785"/>
        <v>4.5374823689205746E-6</v>
      </c>
      <c r="BI1421" s="13">
        <f t="shared" si="1786"/>
        <v>2.4818827870353325E-6</v>
      </c>
      <c r="BJ1421" s="14">
        <f t="shared" si="1787"/>
        <v>0.80167130077735616</v>
      </c>
      <c r="BK1421" s="14">
        <f t="shared" si="1788"/>
        <v>0.13366578280858299</v>
      </c>
      <c r="BL1421" s="14">
        <f t="shared" si="1789"/>
        <v>5.3874109123921952E-2</v>
      </c>
      <c r="BM1421" s="14">
        <f t="shared" si="1790"/>
        <v>0.62197007293450401</v>
      </c>
      <c r="BN1421" s="14">
        <f t="shared" si="1791"/>
        <v>0.35616991671976006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1.66923076923077</v>
      </c>
      <c r="F1422" s="10">
        <f>VLOOKUP(B1422,home!$B$2:$E$405,3,FALSE)</f>
        <v>1.6</v>
      </c>
      <c r="G1422" s="10">
        <f>VLOOKUP(C1422,away!$B$2:$E$405,4,FALSE)</f>
        <v>1.1000000000000001</v>
      </c>
      <c r="H1422" s="10">
        <f>VLOOKUP(A1422,away!$A$2:$E$405,3,FALSE)</f>
        <v>1.2</v>
      </c>
      <c r="I1422" s="10">
        <f>VLOOKUP(C1422,away!$B$2:$E$405,3,FALSE)</f>
        <v>0.7</v>
      </c>
      <c r="J1422" s="10">
        <f>VLOOKUP(B1422,home!$B$2:$E$405,4,FALSE)</f>
        <v>0.69</v>
      </c>
      <c r="K1422" s="12">
        <f t="shared" si="1736"/>
        <v>2.9378461538461558</v>
      </c>
      <c r="L1422" s="12">
        <f t="shared" si="1737"/>
        <v>0.57959999999999989</v>
      </c>
      <c r="M1422" s="13">
        <f t="shared" si="1738"/>
        <v>2.9675124179459236E-2</v>
      </c>
      <c r="N1422" s="13">
        <f t="shared" si="1739"/>
        <v>8.7180949435531369E-2</v>
      </c>
      <c r="O1422" s="13">
        <f t="shared" si="1740"/>
        <v>1.7199701974414568E-2</v>
      </c>
      <c r="P1422" s="13">
        <f t="shared" si="1741"/>
        <v>5.0530078292833971E-2</v>
      </c>
      <c r="Q1422" s="13">
        <f t="shared" si="1742"/>
        <v>0.12806210849391603</v>
      </c>
      <c r="R1422" s="13">
        <f t="shared" si="1743"/>
        <v>4.9844736321853402E-3</v>
      </c>
      <c r="S1422" s="13">
        <f t="shared" si="1744"/>
        <v>2.1510346484474755E-2</v>
      </c>
      <c r="T1422" s="13">
        <f t="shared" si="1745"/>
        <v>7.4224798083073723E-2</v>
      </c>
      <c r="U1422" s="13">
        <f t="shared" si="1746"/>
        <v>1.4643616689263278E-2</v>
      </c>
      <c r="V1422" s="13">
        <f t="shared" si="1747"/>
        <v>4.0696993114629149E-3</v>
      </c>
      <c r="W1422" s="13">
        <f t="shared" si="1748"/>
        <v>0.12540892429742678</v>
      </c>
      <c r="X1422" s="13">
        <f t="shared" si="1749"/>
        <v>7.2687012522788544E-2</v>
      </c>
      <c r="Y1422" s="13">
        <f t="shared" si="1750"/>
        <v>2.1064696229104111E-2</v>
      </c>
      <c r="Z1422" s="13">
        <f t="shared" si="1751"/>
        <v>9.6300030573820774E-4</v>
      </c>
      <c r="AA1422" s="13">
        <f t="shared" si="1752"/>
        <v>2.8291467443656657E-3</v>
      </c>
      <c r="AB1422" s="13">
        <f t="shared" si="1753"/>
        <v>4.155798940800523E-3</v>
      </c>
      <c r="AC1422" s="13">
        <f t="shared" si="1754"/>
        <v>4.3311155075733565E-4</v>
      </c>
      <c r="AD1422" s="13">
        <f t="shared" si="1755"/>
        <v>9.2108031476294747E-2</v>
      </c>
      <c r="AE1422" s="13">
        <f t="shared" si="1756"/>
        <v>5.3385815043660419E-2</v>
      </c>
      <c r="AF1422" s="13">
        <f t="shared" si="1757"/>
        <v>1.5471209199652784E-2</v>
      </c>
      <c r="AG1422" s="13">
        <f t="shared" si="1758"/>
        <v>2.9890376173729179E-3</v>
      </c>
      <c r="AH1422" s="13">
        <f t="shared" si="1759"/>
        <v>1.3953874430146625E-4</v>
      </c>
      <c r="AI1422" s="13">
        <f t="shared" si="1760"/>
        <v>4.0994336325858479E-4</v>
      </c>
      <c r="AJ1422" s="13">
        <f t="shared" si="1761"/>
        <v>6.0217526652199549E-4</v>
      </c>
      <c r="AK1422" s="13">
        <f t="shared" si="1762"/>
        <v>5.8969943023097612E-4</v>
      </c>
      <c r="AL1422" s="13">
        <f t="shared" si="1763"/>
        <v>2.9499671761370502E-5</v>
      </c>
      <c r="AM1422" s="13">
        <f t="shared" si="1764"/>
        <v>5.4119845202194622E-2</v>
      </c>
      <c r="AN1422" s="13">
        <f t="shared" si="1765"/>
        <v>3.1367862279191999E-2</v>
      </c>
      <c r="AO1422" s="13">
        <f t="shared" si="1766"/>
        <v>9.0904064885098373E-3</v>
      </c>
      <c r="AP1422" s="13">
        <f t="shared" si="1767"/>
        <v>1.7562665335801007E-3</v>
      </c>
      <c r="AQ1422" s="13">
        <f t="shared" si="1768"/>
        <v>2.5448302071575649E-4</v>
      </c>
      <c r="AR1422" s="13">
        <f t="shared" si="1769"/>
        <v>1.6175331239425974E-5</v>
      </c>
      <c r="AS1422" s="13">
        <f t="shared" si="1770"/>
        <v>4.7520634668935163E-5</v>
      </c>
      <c r="AT1422" s="13">
        <f t="shared" si="1771"/>
        <v>6.9804156895229743E-5</v>
      </c>
      <c r="AU1422" s="13">
        <f t="shared" si="1772"/>
        <v>6.8357957952374783E-5</v>
      </c>
      <c r="AV1422" s="13">
        <f t="shared" si="1773"/>
        <v>5.0206290963790368E-5</v>
      </c>
      <c r="AW1422" s="13">
        <f t="shared" si="1774"/>
        <v>1.3953145053042479E-6</v>
      </c>
      <c r="AX1422" s="13">
        <f t="shared" si="1775"/>
        <v>2.6499296512336134E-2</v>
      </c>
      <c r="AY1422" s="13">
        <f t="shared" si="1776"/>
        <v>1.535899225855002E-2</v>
      </c>
      <c r="AZ1422" s="13">
        <f t="shared" si="1777"/>
        <v>4.4510359565277935E-3</v>
      </c>
      <c r="BA1422" s="13">
        <f t="shared" si="1778"/>
        <v>8.5994014680116986E-4</v>
      </c>
      <c r="BB1422" s="13">
        <f t="shared" si="1779"/>
        <v>1.2460532727148947E-4</v>
      </c>
      <c r="BC1422" s="13">
        <f t="shared" si="1780"/>
        <v>1.4444249537311063E-5</v>
      </c>
      <c r="BD1422" s="13">
        <f t="shared" si="1781"/>
        <v>1.562536997728548E-6</v>
      </c>
      <c r="BE1422" s="13">
        <f t="shared" si="1782"/>
        <v>4.5904933090191342E-6</v>
      </c>
      <c r="BF1422" s="13">
        <f t="shared" si="1783"/>
        <v>6.7430815560791894E-6</v>
      </c>
      <c r="BG1422" s="13">
        <f t="shared" si="1784"/>
        <v>6.6033787381993991E-6</v>
      </c>
      <c r="BH1422" s="13">
        <f t="shared" si="1785"/>
        <v>4.849927707102146E-6</v>
      </c>
      <c r="BI1422" s="13">
        <f t="shared" si="1786"/>
        <v>2.8496682921483885E-6</v>
      </c>
      <c r="BJ1422" s="14">
        <f t="shared" si="1787"/>
        <v>0.81647976037403769</v>
      </c>
      <c r="BK1422" s="14">
        <f t="shared" si="1788"/>
        <v>0.12160685174929961</v>
      </c>
      <c r="BL1422" s="14">
        <f t="shared" si="1789"/>
        <v>4.5833358243662435E-2</v>
      </c>
      <c r="BM1422" s="14">
        <f t="shared" si="1790"/>
        <v>0.65189293772035251</v>
      </c>
      <c r="BN1422" s="14">
        <f t="shared" si="1791"/>
        <v>0.31763243600834051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1.15333333333333</v>
      </c>
      <c r="F1423" s="10">
        <f>VLOOKUP(B1423,home!$B$2:$E$405,3,FALSE)</f>
        <v>0.62</v>
      </c>
      <c r="G1423" s="10">
        <f>VLOOKUP(C1423,away!$B$2:$E$405,4,FALSE)</f>
        <v>0.74</v>
      </c>
      <c r="H1423" s="10">
        <f>VLOOKUP(A1423,away!$A$2:$E$405,3,FALSE)</f>
        <v>1.0066666666666699</v>
      </c>
      <c r="I1423" s="10">
        <f>VLOOKUP(C1423,away!$B$2:$E$405,3,FALSE)</f>
        <v>0.87</v>
      </c>
      <c r="J1423" s="10">
        <f>VLOOKUP(B1423,home!$B$2:$E$405,4,FALSE)</f>
        <v>0.43</v>
      </c>
      <c r="K1423" s="12">
        <f t="shared" si="1736"/>
        <v>0.52914933333333181</v>
      </c>
      <c r="L1423" s="12">
        <f t="shared" si="1737"/>
        <v>0.37659400000000121</v>
      </c>
      <c r="M1423" s="13">
        <f t="shared" si="1738"/>
        <v>0.4042412873710905</v>
      </c>
      <c r="N1423" s="13">
        <f t="shared" si="1739"/>
        <v>0.21390400771822032</v>
      </c>
      <c r="O1423" s="13">
        <f t="shared" si="1740"/>
        <v>0.15223484337622892</v>
      </c>
      <c r="P1423" s="13">
        <f t="shared" si="1741"/>
        <v>8.0554965882635707E-2</v>
      </c>
      <c r="Q1423" s="13">
        <f t="shared" si="1742"/>
        <v>5.6593581540712069E-2</v>
      </c>
      <c r="R1423" s="13">
        <f t="shared" si="1743"/>
        <v>2.8665364303213869E-2</v>
      </c>
      <c r="S1423" s="13">
        <f t="shared" si="1744"/>
        <v>4.0131369129519767E-3</v>
      </c>
      <c r="T1423" s="13">
        <f t="shared" si="1745"/>
        <v>2.1312803246742985E-2</v>
      </c>
      <c r="U1423" s="13">
        <f t="shared" si="1746"/>
        <v>1.5168258410802705E-2</v>
      </c>
      <c r="V1423" s="13">
        <f t="shared" si="1747"/>
        <v>8.8857300826327099E-5</v>
      </c>
      <c r="W1423" s="13">
        <f t="shared" si="1748"/>
        <v>9.9821519810711166E-3</v>
      </c>
      <c r="X1423" s="13">
        <f t="shared" si="1749"/>
        <v>3.7592185431595073E-3</v>
      </c>
      <c r="Y1423" s="13">
        <f t="shared" si="1750"/>
        <v>7.07849574021308E-4</v>
      </c>
      <c r="Z1423" s="13">
        <f t="shared" si="1751"/>
        <v>3.5984014014681857E-3</v>
      </c>
      <c r="AA1423" s="13">
        <f t="shared" si="1752"/>
        <v>1.904091702652617E-3</v>
      </c>
      <c r="AB1423" s="13">
        <f t="shared" si="1753"/>
        <v>5.037744275320805E-4</v>
      </c>
      <c r="AC1423" s="13">
        <f t="shared" si="1754"/>
        <v>1.106686937373152E-6</v>
      </c>
      <c r="AD1423" s="13">
        <f t="shared" si="1755"/>
        <v>1.3205122665039446E-3</v>
      </c>
      <c r="AE1423" s="13">
        <f t="shared" si="1756"/>
        <v>4.97296996491788E-4</v>
      </c>
      <c r="AF1423" s="13">
        <f t="shared" si="1757"/>
        <v>9.3639532548414508E-5</v>
      </c>
      <c r="AG1423" s="13">
        <f t="shared" si="1758"/>
        <v>1.1754695373512574E-5</v>
      </c>
      <c r="AH1423" s="13">
        <f t="shared" si="1759"/>
        <v>3.3878409434612853E-4</v>
      </c>
      <c r="AI1423" s="13">
        <f t="shared" si="1760"/>
        <v>1.7926737766719048E-4</v>
      </c>
      <c r="AJ1423" s="13">
        <f t="shared" si="1761"/>
        <v>4.742960669050422E-5</v>
      </c>
      <c r="AK1423" s="13">
        <f t="shared" si="1762"/>
        <v>8.3657815868474822E-6</v>
      </c>
      <c r="AL1423" s="13">
        <f t="shared" si="1763"/>
        <v>8.8213778520861153E-9</v>
      </c>
      <c r="AM1423" s="13">
        <f t="shared" si="1764"/>
        <v>1.3974963709580988E-4</v>
      </c>
      <c r="AN1423" s="13">
        <f t="shared" si="1765"/>
        <v>5.2628874832459592E-5</v>
      </c>
      <c r="AO1423" s="13">
        <f t="shared" si="1766"/>
        <v>9.9098592443276761E-6</v>
      </c>
      <c r="AP1423" s="13">
        <f t="shared" si="1767"/>
        <v>1.243997844086116E-6</v>
      </c>
      <c r="AQ1423" s="13">
        <f t="shared" si="1768"/>
        <v>1.1712053102394206E-7</v>
      </c>
      <c r="AR1423" s="13">
        <f t="shared" si="1769"/>
        <v>2.5516811445237268E-5</v>
      </c>
      <c r="AS1423" s="13">
        <f t="shared" si="1770"/>
        <v>1.350220376503963E-5</v>
      </c>
      <c r="AT1423" s="13">
        <f t="shared" si="1771"/>
        <v>3.5723410604007613E-6</v>
      </c>
      <c r="AU1423" s="13">
        <f t="shared" si="1772"/>
        <v>6.3010063018345026E-7</v>
      </c>
      <c r="AV1423" s="13">
        <f t="shared" si="1773"/>
        <v>8.335433209862123E-8</v>
      </c>
      <c r="AW1423" s="13">
        <f t="shared" si="1774"/>
        <v>4.8829870654035073E-11</v>
      </c>
      <c r="AX1423" s="13">
        <f t="shared" si="1775"/>
        <v>1.2324737883803805E-5</v>
      </c>
      <c r="AY1423" s="13">
        <f t="shared" si="1776"/>
        <v>4.6414223386132236E-6</v>
      </c>
      <c r="AZ1423" s="13">
        <f t="shared" si="1777"/>
        <v>8.7396590209385707E-7</v>
      </c>
      <c r="BA1423" s="13">
        <f t="shared" si="1778"/>
        <v>1.0971010497771167E-7</v>
      </c>
      <c r="BB1423" s="13">
        <f t="shared" si="1779"/>
        <v>1.032904181849412E-8</v>
      </c>
      <c r="BC1423" s="13">
        <f t="shared" si="1780"/>
        <v>7.7797103491879745E-10</v>
      </c>
      <c r="BD1423" s="13">
        <f t="shared" si="1781"/>
        <v>1.6015796815679518E-6</v>
      </c>
      <c r="BE1423" s="13">
        <f t="shared" si="1782"/>
        <v>8.4747482078189142E-7</v>
      </c>
      <c r="BF1423" s="13">
        <f t="shared" si="1783"/>
        <v>2.2422036821676133E-7</v>
      </c>
      <c r="BG1423" s="13">
        <f t="shared" si="1784"/>
        <v>3.9548686120551157E-8</v>
      </c>
      <c r="BH1423" s="13">
        <f t="shared" si="1785"/>
        <v>5.2317902237247082E-9</v>
      </c>
      <c r="BI1423" s="13">
        <f t="shared" si="1786"/>
        <v>5.5367966180475469E-10</v>
      </c>
      <c r="BJ1423" s="14">
        <f t="shared" si="1787"/>
        <v>0.30840442652763517</v>
      </c>
      <c r="BK1423" s="14">
        <f t="shared" si="1788"/>
        <v>0.48890400439815834</v>
      </c>
      <c r="BL1423" s="14">
        <f t="shared" si="1789"/>
        <v>0.19909620250098042</v>
      </c>
      <c r="BM1423" s="14">
        <f t="shared" si="1790"/>
        <v>6.3804343262631791E-2</v>
      </c>
      <c r="BN1423" s="14">
        <f t="shared" si="1791"/>
        <v>0.93619405019210133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1.68333333333333</v>
      </c>
      <c r="F1424" s="10">
        <f>VLOOKUP(B1424,home!$B$2:$E$405,3,FALSE)</f>
        <v>0.69</v>
      </c>
      <c r="G1424" s="10">
        <f>VLOOKUP(C1424,away!$B$2:$E$405,4,FALSE)</f>
        <v>0.69</v>
      </c>
      <c r="H1424" s="10">
        <f>VLOOKUP(A1424,away!$A$2:$E$405,3,FALSE)</f>
        <v>1.375</v>
      </c>
      <c r="I1424" s="10">
        <f>VLOOKUP(C1424,away!$B$2:$E$405,3,FALSE)</f>
        <v>1.29</v>
      </c>
      <c r="J1424" s="10">
        <f>VLOOKUP(B1424,home!$B$2:$E$405,4,FALSE)</f>
        <v>0.97</v>
      </c>
      <c r="K1424" s="12">
        <f t="shared" si="1736"/>
        <v>0.80143499999999823</v>
      </c>
      <c r="L1424" s="12">
        <f t="shared" si="1737"/>
        <v>1.7205375000000001</v>
      </c>
      <c r="M1424" s="13">
        <f t="shared" si="1738"/>
        <v>8.0301056596713993E-2</v>
      </c>
      <c r="N1424" s="13">
        <f t="shared" si="1739"/>
        <v>6.4356077293587347E-2</v>
      </c>
      <c r="O1424" s="13">
        <f t="shared" si="1740"/>
        <v>0.13816097916426878</v>
      </c>
      <c r="P1424" s="13">
        <f t="shared" si="1741"/>
        <v>0.11072704433651552</v>
      </c>
      <c r="Q1424" s="13">
        <f t="shared" si="1742"/>
        <v>2.5788606402893023E-2</v>
      </c>
      <c r="R1424" s="13">
        <f t="shared" si="1743"/>
        <v>0.11885557284442161</v>
      </c>
      <c r="S1424" s="13">
        <f t="shared" si="1744"/>
        <v>3.8170351883023625E-2</v>
      </c>
      <c r="T1424" s="13">
        <f t="shared" si="1745"/>
        <v>4.437026438891755E-2</v>
      </c>
      <c r="U1424" s="13">
        <f t="shared" si="1746"/>
        <v>9.525501602256882E-2</v>
      </c>
      <c r="V1424" s="13">
        <f t="shared" si="1747"/>
        <v>5.8481176606819231E-3</v>
      </c>
      <c r="W1424" s="13">
        <f t="shared" si="1748"/>
        <v>6.8892972575008427E-3</v>
      </c>
      <c r="X1424" s="13">
        <f t="shared" si="1749"/>
        <v>1.1853294280177354E-2</v>
      </c>
      <c r="Y1424" s="13">
        <f t="shared" si="1750"/>
        <v>1.0197018653790326E-2</v>
      </c>
      <c r="Z1424" s="13">
        <f t="shared" si="1751"/>
        <v>6.8165156720936329E-2</v>
      </c>
      <c r="AA1424" s="13">
        <f t="shared" si="1752"/>
        <v>5.4629942376643495E-2</v>
      </c>
      <c r="AB1424" s="13">
        <f t="shared" si="1753"/>
        <v>2.1891173934312586E-2</v>
      </c>
      <c r="AC1424" s="13">
        <f t="shared" si="1754"/>
        <v>5.0399771415179711E-4</v>
      </c>
      <c r="AD1424" s="13">
        <f t="shared" si="1755"/>
        <v>1.3803309868912937E-3</v>
      </c>
      <c r="AE1424" s="13">
        <f t="shared" si="1756"/>
        <v>2.3749112253584788E-3</v>
      </c>
      <c r="AF1424" s="13">
        <f t="shared" si="1757"/>
        <v>2.0430619112001077E-3</v>
      </c>
      <c r="AG1424" s="13">
        <f t="shared" si="1758"/>
        <v>1.1717215443471515E-3</v>
      </c>
      <c r="AH1424" s="13">
        <f t="shared" si="1759"/>
        <v>2.9320177082937018E-2</v>
      </c>
      <c r="AI1424" s="13">
        <f t="shared" si="1760"/>
        <v>2.3498216120463579E-2</v>
      </c>
      <c r="AJ1424" s="13">
        <f t="shared" si="1761"/>
        <v>9.4161464182518414E-3</v>
      </c>
      <c r="AK1424" s="13">
        <f t="shared" si="1762"/>
        <v>2.5154764349038829E-3</v>
      </c>
      <c r="AL1424" s="13">
        <f t="shared" si="1763"/>
        <v>2.7798477183510524E-5</v>
      </c>
      <c r="AM1424" s="13">
        <f t="shared" si="1764"/>
        <v>2.2124911289584439E-4</v>
      </c>
      <c r="AN1424" s="13">
        <f t="shared" si="1765"/>
        <v>3.8066739557903378E-4</v>
      </c>
      <c r="AO1424" s="13">
        <f t="shared" si="1766"/>
        <v>3.2747626456053108E-4</v>
      </c>
      <c r="AP1424" s="13">
        <f t="shared" si="1767"/>
        <v>1.8781173117877155E-4</v>
      </c>
      <c r="AQ1424" s="13">
        <f t="shared" si="1768"/>
        <v>8.0784281608248958E-5</v>
      </c>
      <c r="AR1424" s="13">
        <f t="shared" si="1769"/>
        <v>1.0089292835566747E-2</v>
      </c>
      <c r="AS1424" s="13">
        <f t="shared" si="1770"/>
        <v>8.0859124036724191E-3</v>
      </c>
      <c r="AT1424" s="13">
        <f t="shared" si="1771"/>
        <v>3.2401666036185944E-3</v>
      </c>
      <c r="AU1424" s="13">
        <f t="shared" si="1772"/>
        <v>8.6559430732368768E-4</v>
      </c>
      <c r="AV1424" s="13">
        <f t="shared" si="1773"/>
        <v>1.734293934224895E-4</v>
      </c>
      <c r="AW1424" s="13">
        <f t="shared" si="1774"/>
        <v>1.0647580997887923E-6</v>
      </c>
      <c r="AX1424" s="13">
        <f t="shared" si="1775"/>
        <v>2.955279713228009E-5</v>
      </c>
      <c r="AY1424" s="13">
        <f t="shared" si="1776"/>
        <v>5.0846695695980344E-5</v>
      </c>
      <c r="AZ1424" s="13">
        <f t="shared" si="1777"/>
        <v>4.3741823348011413E-5</v>
      </c>
      <c r="BA1424" s="13">
        <f t="shared" si="1778"/>
        <v>2.5086482462876389E-5</v>
      </c>
      <c r="BB1424" s="13">
        <f t="shared" si="1779"/>
        <v>1.0790558455117804E-5</v>
      </c>
      <c r="BC1424" s="13">
        <f t="shared" si="1780"/>
        <v>3.7131120935944488E-6</v>
      </c>
      <c r="BD1424" s="13">
        <f t="shared" si="1781"/>
        <v>2.8931677786789849E-3</v>
      </c>
      <c r="BE1424" s="13">
        <f t="shared" si="1782"/>
        <v>2.3186859187055873E-3</v>
      </c>
      <c r="BF1424" s="13">
        <f t="shared" si="1783"/>
        <v>9.2913802462890388E-4</v>
      </c>
      <c r="BG1424" s="13">
        <f t="shared" si="1784"/>
        <v>2.4821457758948798E-4</v>
      </c>
      <c r="BH1424" s="13">
        <f t="shared" si="1785"/>
        <v>4.9731962497607713E-5</v>
      </c>
      <c r="BI1424" s="13">
        <f t="shared" si="1786"/>
        <v>7.971387072854033E-6</v>
      </c>
      <c r="BJ1424" s="14">
        <f t="shared" si="1787"/>
        <v>0.17178630419967386</v>
      </c>
      <c r="BK1424" s="14">
        <f t="shared" si="1788"/>
        <v>0.23562921336396636</v>
      </c>
      <c r="BL1424" s="14">
        <f t="shared" si="1789"/>
        <v>0.52244400559154891</v>
      </c>
      <c r="BM1424" s="14">
        <f t="shared" si="1790"/>
        <v>0.45978556130012893</v>
      </c>
      <c r="BN1424" s="14">
        <f t="shared" si="1791"/>
        <v>0.5381893366384003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1.68333333333333</v>
      </c>
      <c r="F1425" s="10">
        <f>VLOOKUP(B1425,home!$B$2:$E$405,3,FALSE)</f>
        <v>1.78</v>
      </c>
      <c r="G1425" s="10">
        <f>VLOOKUP(C1425,away!$B$2:$E$405,4,FALSE)</f>
        <v>0.59</v>
      </c>
      <c r="H1425" s="10">
        <f>VLOOKUP(A1425,away!$A$2:$E$405,3,FALSE)</f>
        <v>1.375</v>
      </c>
      <c r="I1425" s="10">
        <f>VLOOKUP(C1425,away!$B$2:$E$405,3,FALSE)</f>
        <v>1.39</v>
      </c>
      <c r="J1425" s="10">
        <f>VLOOKUP(B1425,home!$B$2:$E$405,4,FALSE)</f>
        <v>0.57999999999999996</v>
      </c>
      <c r="K1425" s="12">
        <f t="shared" si="1736"/>
        <v>1.7678366666666632</v>
      </c>
      <c r="L1425" s="12">
        <f t="shared" si="1737"/>
        <v>1.1085249999999998</v>
      </c>
      <c r="M1425" s="13">
        <f t="shared" si="1738"/>
        <v>5.6339371805022971E-2</v>
      </c>
      <c r="N1425" s="13">
        <f t="shared" si="1739"/>
        <v>9.9598807253885577E-2</v>
      </c>
      <c r="O1425" s="13">
        <f t="shared" si="1740"/>
        <v>6.2453602130163072E-2</v>
      </c>
      <c r="P1425" s="13">
        <f t="shared" si="1741"/>
        <v>0.11040776781111349</v>
      </c>
      <c r="Q1425" s="13">
        <f t="shared" si="1742"/>
        <v>8.80372117098423E-2</v>
      </c>
      <c r="R1425" s="13">
        <f t="shared" si="1743"/>
        <v>3.4615689650669509E-2</v>
      </c>
      <c r="S1425" s="13">
        <f t="shared" si="1744"/>
        <v>5.4091281116955756E-2</v>
      </c>
      <c r="T1425" s="13">
        <f t="shared" si="1745"/>
        <v>9.7591450110652914E-2</v>
      </c>
      <c r="U1425" s="13">
        <f t="shared" si="1746"/>
        <v>6.119488540640728E-2</v>
      </c>
      <c r="V1425" s="13">
        <f t="shared" si="1747"/>
        <v>1.1778022711747882E-2</v>
      </c>
      <c r="W1425" s="13">
        <f t="shared" si="1748"/>
        <v>5.1878470297251643E-2</v>
      </c>
      <c r="X1425" s="13">
        <f t="shared" si="1749"/>
        <v>5.7508581286260865E-2</v>
      </c>
      <c r="Y1425" s="13">
        <f t="shared" si="1750"/>
        <v>3.1874850035176164E-2</v>
      </c>
      <c r="Z1425" s="13">
        <f t="shared" si="1751"/>
        <v>1.2790785790002802E-2</v>
      </c>
      <c r="AA1425" s="13">
        <f t="shared" si="1752"/>
        <v>2.2612020115045872E-2</v>
      </c>
      <c r="AB1425" s="13">
        <f t="shared" si="1753"/>
        <v>1.9987179133391122E-2</v>
      </c>
      <c r="AC1425" s="13">
        <f t="shared" si="1754"/>
        <v>1.4425804228579743E-3</v>
      </c>
      <c r="AD1425" s="13">
        <f t="shared" si="1755"/>
        <v>2.2928165500514717E-2</v>
      </c>
      <c r="AE1425" s="13">
        <f t="shared" si="1756"/>
        <v>2.5416444661458072E-2</v>
      </c>
      <c r="AF1425" s="13">
        <f t="shared" si="1757"/>
        <v>1.4087382159171402E-2</v>
      </c>
      <c r="AG1425" s="13">
        <f t="shared" si="1758"/>
        <v>5.2054051026651591E-3</v>
      </c>
      <c r="AH1425" s="13">
        <f t="shared" si="1759"/>
        <v>3.5447264544657153E-3</v>
      </c>
      <c r="AI1425" s="13">
        <f t="shared" si="1760"/>
        <v>6.266497399507809E-3</v>
      </c>
      <c r="AJ1425" s="13">
        <f t="shared" si="1761"/>
        <v>5.5390719372106004E-3</v>
      </c>
      <c r="AK1425" s="13">
        <f t="shared" si="1762"/>
        <v>3.2640581566350814E-3</v>
      </c>
      <c r="AL1425" s="13">
        <f t="shared" si="1763"/>
        <v>1.1308048298938318E-4</v>
      </c>
      <c r="AM1425" s="13">
        <f t="shared" si="1764"/>
        <v>8.106650334242297E-3</v>
      </c>
      <c r="AN1425" s="13">
        <f t="shared" si="1765"/>
        <v>8.9864245617659391E-3</v>
      </c>
      <c r="AO1425" s="13">
        <f t="shared" si="1766"/>
        <v>4.9808381436657933E-3</v>
      </c>
      <c r="AP1425" s="13">
        <f t="shared" si="1767"/>
        <v>1.8404612010690408E-3</v>
      </c>
      <c r="AQ1425" s="13">
        <f t="shared" si="1768"/>
        <v>5.1004931322876481E-4</v>
      </c>
      <c r="AR1425" s="13">
        <f t="shared" si="1769"/>
        <v>7.8588357858732055E-4</v>
      </c>
      <c r="AS1425" s="13">
        <f t="shared" si="1770"/>
        <v>1.3893138059578771E-3</v>
      </c>
      <c r="AT1425" s="13">
        <f t="shared" si="1771"/>
        <v>1.2280399438392747E-3</v>
      </c>
      <c r="AU1425" s="13">
        <f t="shared" si="1772"/>
        <v>7.2365801361677997E-4</v>
      </c>
      <c r="AV1425" s="13">
        <f t="shared" si="1773"/>
        <v>3.1982729264972684E-4</v>
      </c>
      <c r="AW1425" s="13">
        <f t="shared" si="1774"/>
        <v>6.1556339090242133E-6</v>
      </c>
      <c r="AX1425" s="13">
        <f t="shared" si="1775"/>
        <v>2.3885389507865172E-3</v>
      </c>
      <c r="AY1425" s="13">
        <f t="shared" si="1776"/>
        <v>2.6477551404206234E-3</v>
      </c>
      <c r="AZ1425" s="13">
        <f t="shared" si="1777"/>
        <v>1.4675513835173855E-3</v>
      </c>
      <c r="BA1425" s="13">
        <f t="shared" si="1778"/>
        <v>5.4227246580453655E-4</v>
      </c>
      <c r="BB1425" s="13">
        <f t="shared" si="1779"/>
        <v>1.5028064628899352E-4</v>
      </c>
      <c r="BC1425" s="13">
        <f t="shared" si="1780"/>
        <v>3.331797068550127E-5</v>
      </c>
      <c r="BD1425" s="13">
        <f t="shared" si="1781"/>
        <v>1.4519526565891818E-4</v>
      </c>
      <c r="BE1425" s="13">
        <f t="shared" si="1782"/>
        <v>2.5668151445824253E-4</v>
      </c>
      <c r="BF1425" s="13">
        <f t="shared" si="1783"/>
        <v>2.2688549645740526E-4</v>
      </c>
      <c r="BG1425" s="13">
        <f t="shared" si="1784"/>
        <v>1.3369883325742345E-4</v>
      </c>
      <c r="BH1425" s="13">
        <f t="shared" si="1785"/>
        <v>5.9089424930756384E-5</v>
      </c>
      <c r="BI1425" s="13">
        <f t="shared" si="1786"/>
        <v>2.0892090400967656E-5</v>
      </c>
      <c r="BJ1425" s="14">
        <f t="shared" si="1787"/>
        <v>0.5257809082283541</v>
      </c>
      <c r="BK1425" s="14">
        <f t="shared" si="1788"/>
        <v>0.23681985949110809</v>
      </c>
      <c r="BL1425" s="14">
        <f t="shared" si="1789"/>
        <v>0.22476689564331079</v>
      </c>
      <c r="BM1425" s="14">
        <f t="shared" si="1790"/>
        <v>0.54606439928556716</v>
      </c>
      <c r="BN1425" s="14">
        <f t="shared" si="1791"/>
        <v>0.45145245036069692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1.68333333333333</v>
      </c>
      <c r="F1426" s="10">
        <f>VLOOKUP(B1426,home!$B$2:$E$405,3,FALSE)</f>
        <v>0.83</v>
      </c>
      <c r="G1426" s="10">
        <f>VLOOKUP(C1426,away!$B$2:$E$405,4,FALSE)</f>
        <v>1.0900000000000001</v>
      </c>
      <c r="H1426" s="10">
        <f>VLOOKUP(A1426,away!$A$2:$E$405,3,FALSE)</f>
        <v>1.375</v>
      </c>
      <c r="I1426" s="10">
        <f>VLOOKUP(C1426,away!$B$2:$E$405,3,FALSE)</f>
        <v>0.89</v>
      </c>
      <c r="J1426" s="10">
        <f>VLOOKUP(B1426,home!$B$2:$E$405,4,FALSE)</f>
        <v>1.31</v>
      </c>
      <c r="K1426" s="12">
        <f t="shared" si="1736"/>
        <v>1.5229116666666636</v>
      </c>
      <c r="L1426" s="12">
        <f t="shared" si="1737"/>
        <v>1.6031125000000002</v>
      </c>
      <c r="M1426" s="13">
        <f t="shared" si="1738"/>
        <v>4.389195791579649E-2</v>
      </c>
      <c r="N1426" s="13">
        <f t="shared" si="1739"/>
        <v>6.6843574782808696E-2</v>
      </c>
      <c r="O1426" s="13">
        <f t="shared" si="1740"/>
        <v>7.0363746384287301E-2</v>
      </c>
      <c r="P1426" s="13">
        <f t="shared" si="1741"/>
        <v>0.1071577702790054</v>
      </c>
      <c r="Q1426" s="13">
        <f t="shared" si="1742"/>
        <v>5.089842993922248E-2</v>
      </c>
      <c r="R1426" s="13">
        <f t="shared" si="1743"/>
        <v>5.6400500687740406E-2</v>
      </c>
      <c r="S1426" s="13">
        <f t="shared" si="1744"/>
        <v>6.5403711046548574E-2</v>
      </c>
      <c r="T1426" s="13">
        <f t="shared" si="1745"/>
        <v>8.1595909265941791E-2</v>
      </c>
      <c r="U1426" s="13">
        <f t="shared" si="1746"/>
        <v>8.5892980503201044E-2</v>
      </c>
      <c r="V1426" s="13">
        <f t="shared" si="1747"/>
        <v>1.7741837448435004E-2</v>
      </c>
      <c r="W1426" s="13">
        <f t="shared" si="1748"/>
        <v>2.583793758981924E-2</v>
      </c>
      <c r="X1426" s="13">
        <f t="shared" si="1749"/>
        <v>4.1421120724459096E-2</v>
      </c>
      <c r="Y1426" s="13">
        <f t="shared" si="1750"/>
        <v>3.3201358198694728E-2</v>
      </c>
      <c r="Z1426" s="13">
        <f t="shared" si="1751"/>
        <v>3.0138782552925091E-2</v>
      </c>
      <c r="AA1426" s="13">
        <f t="shared" si="1752"/>
        <v>4.5898703568979307E-2</v>
      </c>
      <c r="AB1426" s="13">
        <f t="shared" si="1753"/>
        <v>3.4949835575036711E-2</v>
      </c>
      <c r="AC1426" s="13">
        <f t="shared" si="1754"/>
        <v>2.7071812125499723E-3</v>
      </c>
      <c r="AD1426" s="13">
        <f t="shared" si="1755"/>
        <v>9.8372241495352092E-3</v>
      </c>
      <c r="AE1426" s="13">
        <f t="shared" si="1756"/>
        <v>1.5770176999421764E-2</v>
      </c>
      <c r="AF1426" s="13">
        <f t="shared" si="1757"/>
        <v>1.2640683937492765E-2</v>
      </c>
      <c r="AG1426" s="13">
        <f t="shared" si="1758"/>
        <v>6.7548128095812924E-3</v>
      </c>
      <c r="AH1426" s="13">
        <f t="shared" si="1759"/>
        <v>1.2078964761344031E-2</v>
      </c>
      <c r="AI1426" s="13">
        <f t="shared" si="1760"/>
        <v>1.8395196356306334E-2</v>
      </c>
      <c r="AJ1426" s="13">
        <f t="shared" si="1761"/>
        <v>1.4007129570821512E-2</v>
      </c>
      <c r="AK1426" s="13">
        <f t="shared" si="1762"/>
        <v>7.1105403466385653E-3</v>
      </c>
      <c r="AL1426" s="13">
        <f t="shared" si="1763"/>
        <v>2.6437235088450252E-4</v>
      </c>
      <c r="AM1426" s="13">
        <f t="shared" si="1764"/>
        <v>2.9962446849884439E-3</v>
      </c>
      <c r="AN1426" s="13">
        <f t="shared" si="1765"/>
        <v>4.8033173075635368E-3</v>
      </c>
      <c r="AO1426" s="13">
        <f t="shared" si="1766"/>
        <v>3.8501290086107262E-3</v>
      </c>
      <c r="AP1426" s="13">
        <f t="shared" si="1767"/>
        <v>2.0573966467721549E-3</v>
      </c>
      <c r="AQ1426" s="13">
        <f t="shared" si="1768"/>
        <v>8.245595704746315E-4</v>
      </c>
      <c r="AR1426" s="13">
        <f t="shared" si="1769"/>
        <v>3.8727878791940265E-3</v>
      </c>
      <c r="AS1426" s="13">
        <f t="shared" si="1770"/>
        <v>5.8979138437498281E-3</v>
      </c>
      <c r="AT1426" s="13">
        <f t="shared" si="1771"/>
        <v>4.4910009008207194E-3</v>
      </c>
      <c r="AU1426" s="13">
        <f t="shared" si="1772"/>
        <v>2.2797992222901233E-3</v>
      </c>
      <c r="AV1426" s="13">
        <f t="shared" si="1773"/>
        <v>8.6798320832080344E-4</v>
      </c>
      <c r="AW1426" s="13">
        <f t="shared" si="1774"/>
        <v>1.7928842263687511E-5</v>
      </c>
      <c r="AX1426" s="13">
        <f t="shared" si="1775"/>
        <v>7.6050266449281334E-4</v>
      </c>
      <c r="AY1426" s="13">
        <f t="shared" si="1776"/>
        <v>1.2191713277317352E-3</v>
      </c>
      <c r="AZ1426" s="13">
        <f t="shared" si="1777"/>
        <v>9.7723439756417104E-4</v>
      </c>
      <c r="BA1426" s="13">
        <f t="shared" si="1778"/>
        <v>5.2220555938836417E-4</v>
      </c>
      <c r="BB1426" s="13">
        <f t="shared" si="1779"/>
        <v>2.0928856495624476E-4</v>
      </c>
      <c r="BC1426" s="13">
        <f t="shared" si="1780"/>
        <v>6.7102622917683576E-5</v>
      </c>
      <c r="BD1426" s="13">
        <f t="shared" si="1781"/>
        <v>1.0347524431640726E-3</v>
      </c>
      <c r="BE1426" s="13">
        <f t="shared" si="1782"/>
        <v>1.5758365678063999E-3</v>
      </c>
      <c r="BF1426" s="13">
        <f t="shared" si="1783"/>
        <v>1.1999299469361597E-3</v>
      </c>
      <c r="BG1426" s="13">
        <f t="shared" si="1784"/>
        <v>6.0912910512392945E-4</v>
      </c>
      <c r="BH1426" s="13">
        <f t="shared" si="1785"/>
        <v>2.3191245517486408E-4</v>
      </c>
      <c r="BI1426" s="13">
        <f t="shared" si="1786"/>
        <v>7.0636436726222033E-5</v>
      </c>
      <c r="BJ1426" s="14">
        <f t="shared" si="1787"/>
        <v>0.36308838075243755</v>
      </c>
      <c r="BK1426" s="14">
        <f t="shared" si="1788"/>
        <v>0.23838600158095166</v>
      </c>
      <c r="BL1426" s="14">
        <f t="shared" si="1789"/>
        <v>0.36722927976366238</v>
      </c>
      <c r="BM1426" s="14">
        <f t="shared" si="1790"/>
        <v>0.60208522217564797</v>
      </c>
      <c r="BN1426" s="14">
        <f t="shared" si="1791"/>
        <v>0.39555597998886077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1.38333333333333</v>
      </c>
      <c r="F1427" s="10">
        <f>VLOOKUP(B1427,home!$B$2:$E$405,3,FALSE)</f>
        <v>0.72</v>
      </c>
      <c r="G1427" s="10">
        <f>VLOOKUP(C1427,away!$B$2:$E$405,4,FALSE)</f>
        <v>0.72</v>
      </c>
      <c r="H1427" s="10">
        <f>VLOOKUP(A1427,away!$A$2:$E$405,3,FALSE)</f>
        <v>1.1499999999999999</v>
      </c>
      <c r="I1427" s="10">
        <f>VLOOKUP(C1427,away!$B$2:$E$405,3,FALSE)</f>
        <v>1.33</v>
      </c>
      <c r="J1427" s="10">
        <f>VLOOKUP(B1427,home!$B$2:$E$405,4,FALSE)</f>
        <v>1.1599999999999999</v>
      </c>
      <c r="K1427" s="12">
        <f t="shared" si="1736"/>
        <v>0.7171199999999982</v>
      </c>
      <c r="L1427" s="12">
        <f t="shared" si="1737"/>
        <v>1.7742199999999997</v>
      </c>
      <c r="M1427" s="13">
        <f t="shared" si="1738"/>
        <v>8.2798941623292918E-2</v>
      </c>
      <c r="N1427" s="13">
        <f t="shared" si="1739"/>
        <v>5.9376777016895664E-2</v>
      </c>
      <c r="O1427" s="13">
        <f t="shared" si="1740"/>
        <v>0.14690353820687874</v>
      </c>
      <c r="P1427" s="13">
        <f t="shared" si="1741"/>
        <v>0.10534746531891662</v>
      </c>
      <c r="Q1427" s="13">
        <f t="shared" si="1742"/>
        <v>2.1290137167178053E-2</v>
      </c>
      <c r="R1427" s="13">
        <f t="shared" si="1743"/>
        <v>0.13031959777870419</v>
      </c>
      <c r="S1427" s="13">
        <f t="shared" si="1744"/>
        <v>3.3509149487721941E-2</v>
      </c>
      <c r="T1427" s="13">
        <f t="shared" si="1745"/>
        <v>3.7773387164750635E-2</v>
      </c>
      <c r="U1427" s="13">
        <f t="shared" si="1746"/>
        <v>9.3454789959064116E-2</v>
      </c>
      <c r="V1427" s="13">
        <f t="shared" si="1747"/>
        <v>4.7371834233031545E-3</v>
      </c>
      <c r="W1427" s="13">
        <f t="shared" si="1748"/>
        <v>5.0891943884422289E-3</v>
      </c>
      <c r="X1427" s="13">
        <f t="shared" si="1749"/>
        <v>9.0293504678619699E-3</v>
      </c>
      <c r="Y1427" s="13">
        <f t="shared" si="1750"/>
        <v>8.0100270935450323E-3</v>
      </c>
      <c r="Z1427" s="13">
        <f t="shared" si="1751"/>
        <v>7.7071878923644158E-2</v>
      </c>
      <c r="AA1427" s="13">
        <f t="shared" si="1752"/>
        <v>5.5269785813723563E-2</v>
      </c>
      <c r="AB1427" s="13">
        <f t="shared" si="1753"/>
        <v>1.9817534401368669E-2</v>
      </c>
      <c r="AC1427" s="13">
        <f t="shared" si="1754"/>
        <v>3.767033857949879E-4</v>
      </c>
      <c r="AD1427" s="13">
        <f t="shared" si="1755"/>
        <v>9.1239076995992038E-4</v>
      </c>
      <c r="AE1427" s="13">
        <f t="shared" si="1756"/>
        <v>1.6187819518782896E-3</v>
      </c>
      <c r="AF1427" s="13">
        <f t="shared" si="1757"/>
        <v>1.4360376573307495E-3</v>
      </c>
      <c r="AG1427" s="13">
        <f t="shared" si="1758"/>
        <v>8.4928224412978727E-4</v>
      </c>
      <c r="AH1427" s="13">
        <f t="shared" si="1759"/>
        <v>3.4185617255976991E-2</v>
      </c>
      <c r="AI1427" s="13">
        <f t="shared" si="1760"/>
        <v>2.451518984660616E-2</v>
      </c>
      <c r="AJ1427" s="13">
        <f t="shared" si="1761"/>
        <v>8.7901664713990815E-3</v>
      </c>
      <c r="AK1427" s="13">
        <f t="shared" si="1762"/>
        <v>2.1012013933232312E-3</v>
      </c>
      <c r="AL1427" s="13">
        <f t="shared" si="1763"/>
        <v>1.9171620357713295E-5</v>
      </c>
      <c r="AM1427" s="13">
        <f t="shared" si="1764"/>
        <v>1.3085873379073136E-4</v>
      </c>
      <c r="AN1427" s="13">
        <f t="shared" si="1765"/>
        <v>2.3217218266619134E-4</v>
      </c>
      <c r="AO1427" s="13">
        <f t="shared" si="1766"/>
        <v>2.0596226496500501E-4</v>
      </c>
      <c r="AP1427" s="13">
        <f t="shared" si="1767"/>
        <v>1.2180745658207035E-4</v>
      </c>
      <c r="AQ1427" s="13">
        <f t="shared" si="1768"/>
        <v>5.4028306404260225E-5</v>
      </c>
      <c r="AR1427" s="13">
        <f t="shared" si="1769"/>
        <v>1.2130561169579888E-2</v>
      </c>
      <c r="AS1427" s="13">
        <f t="shared" si="1770"/>
        <v>8.6990680259291069E-3</v>
      </c>
      <c r="AT1427" s="13">
        <f t="shared" si="1771"/>
        <v>3.1191378313771322E-3</v>
      </c>
      <c r="AU1427" s="13">
        <f t="shared" si="1772"/>
        <v>7.4559870721238792E-4</v>
      </c>
      <c r="AV1427" s="13">
        <f t="shared" si="1773"/>
        <v>1.3367093622903656E-4</v>
      </c>
      <c r="AW1427" s="13">
        <f t="shared" si="1774"/>
        <v>6.7757227163955422E-7</v>
      </c>
      <c r="AX1427" s="13">
        <f t="shared" si="1775"/>
        <v>1.5640235862668161E-5</v>
      </c>
      <c r="AY1427" s="13">
        <f t="shared" si="1776"/>
        <v>2.7749219272263102E-5</v>
      </c>
      <c r="AZ1427" s="13">
        <f t="shared" si="1777"/>
        <v>2.461660990861732E-5</v>
      </c>
      <c r="BA1427" s="13">
        <f t="shared" si="1778"/>
        <v>1.4558427210689003E-5</v>
      </c>
      <c r="BB1427" s="13">
        <f t="shared" si="1779"/>
        <v>6.4574631814371628E-6</v>
      </c>
      <c r="BC1427" s="13">
        <f t="shared" si="1780"/>
        <v>2.2913920651538861E-6</v>
      </c>
      <c r="BD1427" s="13">
        <f t="shared" si="1781"/>
        <v>3.5870473730486695E-3</v>
      </c>
      <c r="BE1427" s="13">
        <f t="shared" si="1782"/>
        <v>2.5723434121606554E-3</v>
      </c>
      <c r="BF1427" s="13">
        <f t="shared" si="1783"/>
        <v>9.2233945386432209E-4</v>
      </c>
      <c r="BG1427" s="13">
        <f t="shared" si="1784"/>
        <v>2.2047602305172703E-4</v>
      </c>
      <c r="BH1427" s="13">
        <f t="shared" si="1785"/>
        <v>3.9526941412713512E-5</v>
      </c>
      <c r="BI1427" s="13">
        <f t="shared" si="1786"/>
        <v>5.6691120451770113E-6</v>
      </c>
      <c r="BJ1427" s="14">
        <f t="shared" si="1787"/>
        <v>0.14622150821388138</v>
      </c>
      <c r="BK1427" s="14">
        <f t="shared" si="1788"/>
        <v>0.22681636407865957</v>
      </c>
      <c r="BL1427" s="14">
        <f t="shared" si="1789"/>
        <v>0.54753286011295565</v>
      </c>
      <c r="BM1427" s="14">
        <f t="shared" si="1790"/>
        <v>0.45157908257027396</v>
      </c>
      <c r="BN1427" s="14">
        <f t="shared" si="1791"/>
        <v>0.54603645711186621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1.38333333333333</v>
      </c>
      <c r="F1428" s="10">
        <f>VLOOKUP(B1428,home!$B$2:$E$405,3,FALSE)</f>
        <v>1.03</v>
      </c>
      <c r="G1428" s="10">
        <f>VLOOKUP(C1428,away!$B$2:$E$405,4,FALSE)</f>
        <v>0.72</v>
      </c>
      <c r="H1428" s="10">
        <f>VLOOKUP(A1428,away!$A$2:$E$405,3,FALSE)</f>
        <v>1.1499999999999999</v>
      </c>
      <c r="I1428" s="10">
        <f>VLOOKUP(C1428,away!$B$2:$E$405,3,FALSE)</f>
        <v>0.84</v>
      </c>
      <c r="J1428" s="10">
        <f>VLOOKUP(B1428,home!$B$2:$E$405,4,FALSE)</f>
        <v>0.75</v>
      </c>
      <c r="K1428" s="12">
        <f t="shared" si="1736"/>
        <v>1.0258799999999975</v>
      </c>
      <c r="L1428" s="12">
        <f t="shared" si="1737"/>
        <v>0.72449999999999992</v>
      </c>
      <c r="M1428" s="13">
        <f t="shared" si="1738"/>
        <v>0.17370792189682407</v>
      </c>
      <c r="N1428" s="13">
        <f t="shared" si="1739"/>
        <v>0.17820348291551341</v>
      </c>
      <c r="O1428" s="13">
        <f t="shared" si="1740"/>
        <v>0.12585138941424903</v>
      </c>
      <c r="P1428" s="13">
        <f t="shared" si="1741"/>
        <v>0.12910842337228945</v>
      </c>
      <c r="Q1428" s="13">
        <f t="shared" si="1742"/>
        <v>9.1407694526683222E-2</v>
      </c>
      <c r="R1428" s="13">
        <f t="shared" si="1743"/>
        <v>4.5589665815311708E-2</v>
      </c>
      <c r="S1428" s="13">
        <f t="shared" si="1744"/>
        <v>2.3989960854489824E-2</v>
      </c>
      <c r="T1428" s="13">
        <f t="shared" si="1745"/>
        <v>6.6224874684581991E-2</v>
      </c>
      <c r="U1428" s="13">
        <f t="shared" si="1746"/>
        <v>4.6769526366611851E-2</v>
      </c>
      <c r="V1428" s="13">
        <f t="shared" si="1747"/>
        <v>1.9811710938330189E-3</v>
      </c>
      <c r="W1428" s="13">
        <f t="shared" si="1748"/>
        <v>3.1257775220344522E-2</v>
      </c>
      <c r="X1428" s="13">
        <f t="shared" si="1749"/>
        <v>2.2646258147139605E-2</v>
      </c>
      <c r="Y1428" s="13">
        <f t="shared" si="1750"/>
        <v>8.2036070138013211E-3</v>
      </c>
      <c r="Z1428" s="13">
        <f t="shared" si="1751"/>
        <v>1.1009904294397776E-2</v>
      </c>
      <c r="AA1428" s="13">
        <f t="shared" si="1752"/>
        <v>1.129484061753676E-2</v>
      </c>
      <c r="AB1428" s="13">
        <f t="shared" si="1753"/>
        <v>5.7935755463592916E-3</v>
      </c>
      <c r="AC1428" s="13">
        <f t="shared" si="1754"/>
        <v>9.2031595897603289E-5</v>
      </c>
      <c r="AD1428" s="13">
        <f t="shared" si="1755"/>
        <v>8.0166816107617375E-3</v>
      </c>
      <c r="AE1428" s="13">
        <f t="shared" si="1756"/>
        <v>5.8080858269968791E-3</v>
      </c>
      <c r="AF1428" s="13">
        <f t="shared" si="1757"/>
        <v>2.1039790908296192E-3</v>
      </c>
      <c r="AG1428" s="13">
        <f t="shared" si="1758"/>
        <v>5.0811095043535291E-4</v>
      </c>
      <c r="AH1428" s="13">
        <f t="shared" si="1759"/>
        <v>1.9941689153227969E-3</v>
      </c>
      <c r="AI1428" s="13">
        <f t="shared" si="1760"/>
        <v>2.0457780068513453E-3</v>
      </c>
      <c r="AJ1428" s="13">
        <f t="shared" si="1761"/>
        <v>1.0493613708343265E-3</v>
      </c>
      <c r="AK1428" s="13">
        <f t="shared" si="1762"/>
        <v>3.5883961437050549E-4</v>
      </c>
      <c r="AL1428" s="13">
        <f t="shared" si="1763"/>
        <v>2.7360995669115708E-6</v>
      </c>
      <c r="AM1428" s="13">
        <f t="shared" si="1764"/>
        <v>1.6448306661696467E-3</v>
      </c>
      <c r="AN1428" s="13">
        <f t="shared" si="1765"/>
        <v>1.1916798176399089E-3</v>
      </c>
      <c r="AO1428" s="13">
        <f t="shared" si="1766"/>
        <v>4.3168601394005698E-4</v>
      </c>
      <c r="AP1428" s="13">
        <f t="shared" si="1767"/>
        <v>1.0425217236652374E-4</v>
      </c>
      <c r="AQ1428" s="13">
        <f t="shared" si="1768"/>
        <v>1.8882674719886611E-5</v>
      </c>
      <c r="AR1428" s="13">
        <f t="shared" si="1769"/>
        <v>2.8895507583027335E-4</v>
      </c>
      <c r="AS1428" s="13">
        <f t="shared" si="1770"/>
        <v>2.9643323319276005E-4</v>
      </c>
      <c r="AT1428" s="13">
        <f t="shared" si="1771"/>
        <v>1.5205246263389396E-4</v>
      </c>
      <c r="AU1428" s="13">
        <f t="shared" si="1772"/>
        <v>5.199586012228626E-5</v>
      </c>
      <c r="AV1428" s="13">
        <f t="shared" si="1773"/>
        <v>1.333537824556272E-5</v>
      </c>
      <c r="AW1428" s="13">
        <f t="shared" si="1774"/>
        <v>5.6489060202027552E-8</v>
      </c>
      <c r="AX1428" s="13">
        <f t="shared" si="1775"/>
        <v>2.8123314730168537E-4</v>
      </c>
      <c r="AY1428" s="13">
        <f t="shared" si="1776"/>
        <v>2.0375341522007104E-4</v>
      </c>
      <c r="AZ1428" s="13">
        <f t="shared" si="1777"/>
        <v>7.3809674663470717E-5</v>
      </c>
      <c r="BA1428" s="13">
        <f t="shared" si="1778"/>
        <v>1.7825036431228178E-5</v>
      </c>
      <c r="BB1428" s="13">
        <f t="shared" si="1779"/>
        <v>3.2285597236062033E-6</v>
      </c>
      <c r="BC1428" s="13">
        <f t="shared" si="1780"/>
        <v>4.6781830395053895E-7</v>
      </c>
      <c r="BD1428" s="13">
        <f t="shared" si="1781"/>
        <v>3.4891325406505488E-5</v>
      </c>
      <c r="BE1428" s="13">
        <f t="shared" si="1782"/>
        <v>3.5794312908025753E-5</v>
      </c>
      <c r="BF1428" s="13">
        <f t="shared" si="1783"/>
        <v>1.8360334863042684E-5</v>
      </c>
      <c r="BG1428" s="13">
        <f t="shared" si="1784"/>
        <v>6.2785001097660621E-6</v>
      </c>
      <c r="BH1428" s="13">
        <f t="shared" si="1785"/>
        <v>1.6102469231516976E-6</v>
      </c>
      <c r="BI1428" s="13">
        <f t="shared" si="1786"/>
        <v>3.3038402270457196E-7</v>
      </c>
      <c r="BJ1428" s="14">
        <f t="shared" si="1787"/>
        <v>0.41835219898356762</v>
      </c>
      <c r="BK1428" s="14">
        <f t="shared" si="1788"/>
        <v>0.32908599832812091</v>
      </c>
      <c r="BL1428" s="14">
        <f t="shared" si="1789"/>
        <v>0.24164718278170561</v>
      </c>
      <c r="BM1428" s="14">
        <f t="shared" si="1790"/>
        <v>0.25602300952076118</v>
      </c>
      <c r="BN1428" s="14">
        <f t="shared" si="1791"/>
        <v>0.74386857794087091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1.38333333333333</v>
      </c>
      <c r="F1429" s="10">
        <f>VLOOKUP(B1429,home!$B$2:$E$405,3,FALSE)</f>
        <v>0.96</v>
      </c>
      <c r="G1429" s="10">
        <f>VLOOKUP(C1429,away!$B$2:$E$405,4,FALSE)</f>
        <v>0.43</v>
      </c>
      <c r="H1429" s="10">
        <f>VLOOKUP(A1429,away!$A$2:$E$405,3,FALSE)</f>
        <v>1.1499999999999999</v>
      </c>
      <c r="I1429" s="10">
        <f>VLOOKUP(C1429,away!$B$2:$E$405,3,FALSE)</f>
        <v>0.87</v>
      </c>
      <c r="J1429" s="10">
        <f>VLOOKUP(B1429,home!$B$2:$E$405,4,FALSE)</f>
        <v>0.72</v>
      </c>
      <c r="K1429" s="12">
        <f t="shared" si="1736"/>
        <v>0.57103999999999855</v>
      </c>
      <c r="L1429" s="12">
        <f t="shared" si="1737"/>
        <v>0.72035999999999989</v>
      </c>
      <c r="M1429" s="13">
        <f t="shared" si="1738"/>
        <v>0.27488567363294808</v>
      </c>
      <c r="N1429" s="13">
        <f t="shared" si="1739"/>
        <v>0.15697071507135826</v>
      </c>
      <c r="O1429" s="13">
        <f t="shared" si="1740"/>
        <v>0.19801664385823048</v>
      </c>
      <c r="P1429" s="13">
        <f t="shared" si="1741"/>
        <v>0.11307542430880364</v>
      </c>
      <c r="Q1429" s="13">
        <f t="shared" si="1742"/>
        <v>4.4818278567174095E-2</v>
      </c>
      <c r="R1429" s="13">
        <f t="shared" si="1743"/>
        <v>7.132163478485741E-2</v>
      </c>
      <c r="S1429" s="13">
        <f t="shared" si="1744"/>
        <v>1.1628517606640581E-2</v>
      </c>
      <c r="T1429" s="13">
        <f t="shared" si="1745"/>
        <v>3.2285295148649529E-2</v>
      </c>
      <c r="U1429" s="13">
        <f t="shared" si="1746"/>
        <v>4.0727506327544877E-2</v>
      </c>
      <c r="V1429" s="13">
        <f t="shared" si="1747"/>
        <v>5.3149350947544562E-4</v>
      </c>
      <c r="W1429" s="13">
        <f t="shared" si="1748"/>
        <v>8.5310099309996775E-3</v>
      </c>
      <c r="X1429" s="13">
        <f t="shared" si="1749"/>
        <v>6.1453983138949281E-3</v>
      </c>
      <c r="Y1429" s="13">
        <f t="shared" si="1750"/>
        <v>2.2134495646986738E-3</v>
      </c>
      <c r="Z1429" s="13">
        <f t="shared" si="1751"/>
        <v>1.7125750944539962E-2</v>
      </c>
      <c r="AA1429" s="13">
        <f t="shared" si="1752"/>
        <v>9.7794888193700764E-3</v>
      </c>
      <c r="AB1429" s="13">
        <f t="shared" si="1753"/>
        <v>2.7922396477065366E-3</v>
      </c>
      <c r="AC1429" s="13">
        <f t="shared" si="1754"/>
        <v>1.3664511255495731E-5</v>
      </c>
      <c r="AD1429" s="13">
        <f t="shared" si="1755"/>
        <v>1.2178869777495105E-3</v>
      </c>
      <c r="AE1429" s="13">
        <f t="shared" si="1756"/>
        <v>8.773170632916373E-4</v>
      </c>
      <c r="AF1429" s="13">
        <f t="shared" si="1757"/>
        <v>3.1599205985638175E-4</v>
      </c>
      <c r="AG1429" s="13">
        <f t="shared" si="1758"/>
        <v>7.5876013412714397E-5</v>
      </c>
      <c r="AH1429" s="13">
        <f t="shared" si="1759"/>
        <v>3.0841764876022013E-3</v>
      </c>
      <c r="AI1429" s="13">
        <f t="shared" si="1760"/>
        <v>1.7611881414803564E-3</v>
      </c>
      <c r="AJ1429" s="13">
        <f t="shared" si="1761"/>
        <v>5.0285443815546998E-4</v>
      </c>
      <c r="AK1429" s="13">
        <f t="shared" si="1762"/>
        <v>9.5716666121432973E-5</v>
      </c>
      <c r="AL1429" s="13">
        <f t="shared" si="1763"/>
        <v>2.2483825915944774E-7</v>
      </c>
      <c r="AM1429" s="13">
        <f t="shared" si="1764"/>
        <v>1.3909243595481576E-4</v>
      </c>
      <c r="AN1429" s="13">
        <f t="shared" si="1765"/>
        <v>1.0019662716441109E-4</v>
      </c>
      <c r="AO1429" s="13">
        <f t="shared" si="1766"/>
        <v>3.6088821172077565E-5</v>
      </c>
      <c r="AP1429" s="13">
        <f t="shared" si="1767"/>
        <v>8.665647739839265E-6</v>
      </c>
      <c r="AQ1429" s="13">
        <f t="shared" si="1768"/>
        <v>1.5605965014676529E-6</v>
      </c>
      <c r="AR1429" s="13">
        <f t="shared" si="1769"/>
        <v>4.443434749218244E-4</v>
      </c>
      <c r="AS1429" s="13">
        <f t="shared" si="1770"/>
        <v>2.5373789791935798E-4</v>
      </c>
      <c r="AT1429" s="13">
        <f t="shared" si="1771"/>
        <v>7.2447244613934895E-5</v>
      </c>
      <c r="AU1429" s="13">
        <f t="shared" si="1772"/>
        <v>1.3790091521447093E-5</v>
      </c>
      <c r="AV1429" s="13">
        <f t="shared" si="1773"/>
        <v>1.9686734656017814E-6</v>
      </c>
      <c r="AW1429" s="13">
        <f t="shared" si="1774"/>
        <v>2.5691167066033168E-9</v>
      </c>
      <c r="AX1429" s="13">
        <f t="shared" si="1775"/>
        <v>1.3237890771272967E-5</v>
      </c>
      <c r="AY1429" s="13">
        <f t="shared" si="1776"/>
        <v>9.5360469959941949E-6</v>
      </c>
      <c r="AZ1429" s="13">
        <f t="shared" si="1777"/>
        <v>3.434693407017187E-6</v>
      </c>
      <c r="BA1429" s="13">
        <f t="shared" si="1778"/>
        <v>8.2473858089296701E-7</v>
      </c>
      <c r="BB1429" s="13">
        <f t="shared" si="1779"/>
        <v>1.4852717103301438E-7</v>
      </c>
      <c r="BC1429" s="13">
        <f t="shared" si="1780"/>
        <v>2.1398606585068456E-8</v>
      </c>
      <c r="BD1429" s="13">
        <f t="shared" si="1781"/>
        <v>5.3347877599114198E-5</v>
      </c>
      <c r="BE1429" s="13">
        <f t="shared" si="1782"/>
        <v>3.0463772024198096E-5</v>
      </c>
      <c r="BF1429" s="13">
        <f t="shared" si="1783"/>
        <v>8.6980161883490168E-6</v>
      </c>
      <c r="BG1429" s="13">
        <f t="shared" si="1784"/>
        <v>1.6556383880649369E-6</v>
      </c>
      <c r="BH1429" s="13">
        <f t="shared" si="1785"/>
        <v>2.363589362801497E-7</v>
      </c>
      <c r="BI1429" s="13">
        <f t="shared" si="1786"/>
        <v>2.6994081394683276E-8</v>
      </c>
      <c r="BJ1429" s="14">
        <f t="shared" si="1787"/>
        <v>0.25376402613515081</v>
      </c>
      <c r="BK1429" s="14">
        <f t="shared" si="1788"/>
        <v>0.40014453445437842</v>
      </c>
      <c r="BL1429" s="14">
        <f t="shared" si="1789"/>
        <v>0.32896216521072841</v>
      </c>
      <c r="BM1429" s="14">
        <f t="shared" si="1790"/>
        <v>0.14089857304354633</v>
      </c>
      <c r="BN1429" s="14">
        <f t="shared" si="1791"/>
        <v>0.85908837022337203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1.38333333333333</v>
      </c>
      <c r="F1430" s="10">
        <f>VLOOKUP(B1430,home!$B$2:$E$405,3,FALSE)</f>
        <v>1.01</v>
      </c>
      <c r="G1430" s="10">
        <f>VLOOKUP(C1430,away!$B$2:$E$405,4,FALSE)</f>
        <v>1.45</v>
      </c>
      <c r="H1430" s="10">
        <f>VLOOKUP(A1430,away!$A$2:$E$405,3,FALSE)</f>
        <v>1.1499999999999999</v>
      </c>
      <c r="I1430" s="10">
        <f>VLOOKUP(C1430,away!$B$2:$E$405,3,FALSE)</f>
        <v>0.24</v>
      </c>
      <c r="J1430" s="10">
        <f>VLOOKUP(B1430,home!$B$2:$E$405,4,FALSE)</f>
        <v>0.35</v>
      </c>
      <c r="K1430" s="12">
        <f t="shared" si="1736"/>
        <v>2.025891666666662</v>
      </c>
      <c r="L1430" s="12">
        <f t="shared" si="1737"/>
        <v>9.6599999999999978E-2</v>
      </c>
      <c r="M1430" s="13">
        <f t="shared" si="1738"/>
        <v>0.11973292199682325</v>
      </c>
      <c r="N1430" s="13">
        <f t="shared" si="1739"/>
        <v>0.24256592889901366</v>
      </c>
      <c r="O1430" s="13">
        <f t="shared" si="1740"/>
        <v>1.1566200264893122E-2</v>
      </c>
      <c r="P1430" s="13">
        <f t="shared" si="1741"/>
        <v>2.3431868731644708E-2</v>
      </c>
      <c r="Q1430" s="13">
        <f t="shared" si="1742"/>
        <v>0.24570614698688498</v>
      </c>
      <c r="R1430" s="13">
        <f t="shared" si="1743"/>
        <v>5.5864747279433765E-4</v>
      </c>
      <c r="S1430" s="13">
        <f t="shared" si="1744"/>
        <v>1.1464108264884673E-3</v>
      </c>
      <c r="T1430" s="13">
        <f t="shared" si="1745"/>
        <v>2.3735213798933077E-2</v>
      </c>
      <c r="U1430" s="13">
        <f t="shared" si="1746"/>
        <v>1.1317592597384391E-3</v>
      </c>
      <c r="V1430" s="13">
        <f t="shared" si="1747"/>
        <v>2.4928211102231178E-5</v>
      </c>
      <c r="W1430" s="13">
        <f t="shared" si="1748"/>
        <v>0.16592467854316809</v>
      </c>
      <c r="X1430" s="13">
        <f t="shared" si="1749"/>
        <v>1.602832394727003E-2</v>
      </c>
      <c r="Y1430" s="13">
        <f t="shared" si="1750"/>
        <v>7.7416804665314228E-4</v>
      </c>
      <c r="Z1430" s="13">
        <f t="shared" si="1751"/>
        <v>1.7988448623977669E-5</v>
      </c>
      <c r="AA1430" s="13">
        <f t="shared" si="1752"/>
        <v>3.6442648163577729E-5</v>
      </c>
      <c r="AB1430" s="13">
        <f t="shared" si="1753"/>
        <v>3.6914428612928643E-5</v>
      </c>
      <c r="AC1430" s="13">
        <f t="shared" si="1754"/>
        <v>3.0490495038913926E-7</v>
      </c>
      <c r="AD1430" s="13">
        <f t="shared" si="1755"/>
        <v>8.4036355888737244E-2</v>
      </c>
      <c r="AE1430" s="13">
        <f t="shared" si="1756"/>
        <v>8.1179119788520136E-3</v>
      </c>
      <c r="AF1430" s="13">
        <f t="shared" si="1757"/>
        <v>3.9209514857855215E-4</v>
      </c>
      <c r="AG1430" s="13">
        <f t="shared" si="1758"/>
        <v>1.2625463784229378E-5</v>
      </c>
      <c r="AH1430" s="13">
        <f t="shared" si="1759"/>
        <v>4.3442103426906043E-7</v>
      </c>
      <c r="AI1430" s="13">
        <f t="shared" si="1760"/>
        <v>8.8008995315040163E-7</v>
      </c>
      <c r="AJ1430" s="13">
        <f t="shared" si="1761"/>
        <v>8.9148345100222617E-7</v>
      </c>
      <c r="AK1430" s="13">
        <f t="shared" si="1762"/>
        <v>6.0201629811888251E-7</v>
      </c>
      <c r="AL1430" s="13">
        <f t="shared" si="1763"/>
        <v>2.3868097943309258E-9</v>
      </c>
      <c r="AM1430" s="13">
        <f t="shared" si="1764"/>
        <v>3.4049710618405324E-2</v>
      </c>
      <c r="AN1430" s="13">
        <f t="shared" si="1765"/>
        <v>3.2892020457379527E-3</v>
      </c>
      <c r="AO1430" s="13">
        <f t="shared" si="1766"/>
        <v>1.5886845880914305E-4</v>
      </c>
      <c r="AP1430" s="13">
        <f t="shared" si="1767"/>
        <v>5.1155643736544058E-6</v>
      </c>
      <c r="AQ1430" s="13">
        <f t="shared" si="1768"/>
        <v>1.2354087962375381E-7</v>
      </c>
      <c r="AR1430" s="13">
        <f t="shared" si="1769"/>
        <v>8.3930143820782543E-9</v>
      </c>
      <c r="AS1430" s="13">
        <f t="shared" si="1770"/>
        <v>1.7003337894865773E-8</v>
      </c>
      <c r="AT1430" s="13">
        <f t="shared" si="1771"/>
        <v>1.7223460273363022E-8</v>
      </c>
      <c r="AU1430" s="13">
        <f t="shared" si="1772"/>
        <v>1.163095487965682E-8</v>
      </c>
      <c r="AV1430" s="13">
        <f t="shared" si="1773"/>
        <v>5.8907636415181747E-9</v>
      </c>
      <c r="AW1430" s="13">
        <f t="shared" si="1774"/>
        <v>1.2975038493879927E-11</v>
      </c>
      <c r="AX1430" s="13">
        <f t="shared" si="1775"/>
        <v>1.1496837499039795E-2</v>
      </c>
      <c r="AY1430" s="13">
        <f t="shared" si="1776"/>
        <v>1.1105945024072437E-3</v>
      </c>
      <c r="AZ1430" s="13">
        <f t="shared" si="1777"/>
        <v>5.3641714466269848E-5</v>
      </c>
      <c r="BA1430" s="13">
        <f t="shared" si="1778"/>
        <v>1.727263205813889E-6</v>
      </c>
      <c r="BB1430" s="13">
        <f t="shared" si="1779"/>
        <v>4.1713406420405389E-8</v>
      </c>
      <c r="BC1430" s="13">
        <f t="shared" si="1780"/>
        <v>8.0590301204223278E-10</v>
      </c>
      <c r="BD1430" s="13">
        <f t="shared" si="1781"/>
        <v>1.3512753155145968E-10</v>
      </c>
      <c r="BE1430" s="13">
        <f t="shared" si="1782"/>
        <v>2.7375374010733855E-10</v>
      </c>
      <c r="BF1430" s="13">
        <f t="shared" si="1783"/>
        <v>2.7729771040114423E-10</v>
      </c>
      <c r="BG1430" s="13">
        <f t="shared" si="1784"/>
        <v>1.8725837356247451E-10</v>
      </c>
      <c r="BH1430" s="13">
        <f t="shared" si="1785"/>
        <v>9.4841294628442473E-11</v>
      </c>
      <c r="BI1430" s="13">
        <f t="shared" si="1786"/>
        <v>3.8427637688727842E-11</v>
      </c>
      <c r="BJ1430" s="14">
        <f t="shared" si="1787"/>
        <v>0.83745931242850924</v>
      </c>
      <c r="BK1430" s="14">
        <f t="shared" si="1788"/>
        <v>0.14544703156022612</v>
      </c>
      <c r="BL1430" s="14">
        <f t="shared" si="1789"/>
        <v>1.3332833233176305E-2</v>
      </c>
      <c r="BM1430" s="14">
        <f t="shared" si="1790"/>
        <v>0.35158485682904939</v>
      </c>
      <c r="BN1430" s="14">
        <f t="shared" si="1791"/>
        <v>0.643561714352054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1.38333333333333</v>
      </c>
      <c r="F1431" s="10">
        <f>VLOOKUP(B1431,home!$B$2:$E$405,3,FALSE)</f>
        <v>0.84</v>
      </c>
      <c r="G1431" s="10">
        <f>VLOOKUP(C1431,away!$B$2:$E$405,4,FALSE)</f>
        <v>0.36</v>
      </c>
      <c r="H1431" s="10">
        <f>VLOOKUP(A1431,away!$A$2:$E$405,3,FALSE)</f>
        <v>1.1499999999999999</v>
      </c>
      <c r="I1431" s="10">
        <f>VLOOKUP(C1431,away!$B$2:$E$405,3,FALSE)</f>
        <v>1.2</v>
      </c>
      <c r="J1431" s="10">
        <f>VLOOKUP(B1431,home!$B$2:$E$405,4,FALSE)</f>
        <v>0.72</v>
      </c>
      <c r="K1431" s="12">
        <f t="shared" si="1736"/>
        <v>0.41831999999999891</v>
      </c>
      <c r="L1431" s="12">
        <f t="shared" si="1737"/>
        <v>0.99359999999999993</v>
      </c>
      <c r="M1431" s="13">
        <f t="shared" si="1738"/>
        <v>0.24367497776681732</v>
      </c>
      <c r="N1431" s="13">
        <f t="shared" si="1739"/>
        <v>0.10193411669941475</v>
      </c>
      <c r="O1431" s="13">
        <f t="shared" si="1740"/>
        <v>0.24211545790910968</v>
      </c>
      <c r="P1431" s="13">
        <f t="shared" si="1741"/>
        <v>0.10128173835253849</v>
      </c>
      <c r="Q1431" s="13">
        <f t="shared" si="1742"/>
        <v>2.1320539848849535E-2</v>
      </c>
      <c r="R1431" s="13">
        <f t="shared" si="1743"/>
        <v>0.12028295948924567</v>
      </c>
      <c r="S1431" s="13">
        <f t="shared" si="1744"/>
        <v>1.0524255114048232E-2</v>
      </c>
      <c r="T1431" s="13">
        <f t="shared" si="1745"/>
        <v>2.1184088393816896E-2</v>
      </c>
      <c r="U1431" s="13">
        <f t="shared" si="1746"/>
        <v>5.0316767613541119E-2</v>
      </c>
      <c r="V1431" s="13">
        <f t="shared" si="1747"/>
        <v>4.8603670648367437E-4</v>
      </c>
      <c r="W1431" s="13">
        <f t="shared" si="1748"/>
        <v>2.9729360765235707E-3</v>
      </c>
      <c r="X1431" s="13">
        <f t="shared" si="1749"/>
        <v>2.9539092856338198E-3</v>
      </c>
      <c r="Y1431" s="13">
        <f t="shared" si="1750"/>
        <v>1.4675021331028815E-3</v>
      </c>
      <c r="Z1431" s="13">
        <f t="shared" si="1751"/>
        <v>3.983771618283817E-2</v>
      </c>
      <c r="AA1431" s="13">
        <f t="shared" si="1752"/>
        <v>1.6664913433604819E-2</v>
      </c>
      <c r="AB1431" s="13">
        <f t="shared" si="1753"/>
        <v>3.4856332937727749E-3</v>
      </c>
      <c r="AC1431" s="13">
        <f t="shared" si="1754"/>
        <v>1.2626102140993132E-5</v>
      </c>
      <c r="AD1431" s="13">
        <f t="shared" si="1755"/>
        <v>3.1090965488283427E-4</v>
      </c>
      <c r="AE1431" s="13">
        <f t="shared" si="1756"/>
        <v>3.0891983309158411E-4</v>
      </c>
      <c r="AF1431" s="13">
        <f t="shared" si="1757"/>
        <v>1.5347137307989897E-4</v>
      </c>
      <c r="AG1431" s="13">
        <f t="shared" si="1758"/>
        <v>5.0829718764062541E-5</v>
      </c>
      <c r="AH1431" s="13">
        <f t="shared" si="1759"/>
        <v>9.8956886998169975E-3</v>
      </c>
      <c r="AI1431" s="13">
        <f t="shared" si="1760"/>
        <v>4.1395644969074354E-3</v>
      </c>
      <c r="AJ1431" s="13">
        <f t="shared" si="1761"/>
        <v>8.6583131017315697E-4</v>
      </c>
      <c r="AK1431" s="13">
        <f t="shared" si="1762"/>
        <v>1.2073151789054468E-4</v>
      </c>
      <c r="AL1431" s="13">
        <f t="shared" si="1763"/>
        <v>2.0991791363661873E-7</v>
      </c>
      <c r="AM1431" s="13">
        <f t="shared" si="1764"/>
        <v>2.6011945366117392E-5</v>
      </c>
      <c r="AN1431" s="13">
        <f t="shared" si="1765"/>
        <v>2.5845468915774236E-5</v>
      </c>
      <c r="AO1431" s="13">
        <f t="shared" si="1766"/>
        <v>1.284002895735664E-5</v>
      </c>
      <c r="AP1431" s="13">
        <f t="shared" si="1767"/>
        <v>4.2526175906765195E-6</v>
      </c>
      <c r="AQ1431" s="13">
        <f t="shared" si="1768"/>
        <v>1.0563502095240471E-6</v>
      </c>
      <c r="AR1431" s="13">
        <f t="shared" si="1769"/>
        <v>1.9664712584276348E-3</v>
      </c>
      <c r="AS1431" s="13">
        <f t="shared" si="1770"/>
        <v>8.2261425682544594E-4</v>
      </c>
      <c r="AT1431" s="13">
        <f t="shared" si="1771"/>
        <v>1.7205799795760982E-4</v>
      </c>
      <c r="AU1431" s="13">
        <f t="shared" si="1772"/>
        <v>2.3991767235209048E-5</v>
      </c>
      <c r="AV1431" s="13">
        <f t="shared" si="1773"/>
        <v>2.509059017458156E-6</v>
      </c>
      <c r="AW1431" s="13">
        <f t="shared" si="1774"/>
        <v>2.4236349810561716E-9</v>
      </c>
      <c r="AX1431" s="13">
        <f t="shared" si="1775"/>
        <v>1.813552830925698E-6</v>
      </c>
      <c r="AY1431" s="13">
        <f t="shared" si="1776"/>
        <v>1.8019460928077736E-6</v>
      </c>
      <c r="AZ1431" s="13">
        <f t="shared" si="1777"/>
        <v>8.9520681890690174E-7</v>
      </c>
      <c r="BA1431" s="13">
        <f t="shared" si="1778"/>
        <v>2.9649249842196586E-7</v>
      </c>
      <c r="BB1431" s="13">
        <f t="shared" si="1779"/>
        <v>7.3648736608016299E-8</v>
      </c>
      <c r="BC1431" s="13">
        <f t="shared" si="1780"/>
        <v>1.4635476938745006E-8</v>
      </c>
      <c r="BD1431" s="13">
        <f t="shared" si="1781"/>
        <v>3.2564764039561607E-4</v>
      </c>
      <c r="BE1431" s="13">
        <f t="shared" si="1782"/>
        <v>1.3622492093029378E-4</v>
      </c>
      <c r="BF1431" s="13">
        <f t="shared" si="1783"/>
        <v>2.8492804461780171E-5</v>
      </c>
      <c r="BG1431" s="13">
        <f t="shared" si="1784"/>
        <v>3.9730366541506161E-6</v>
      </c>
      <c r="BH1431" s="13">
        <f t="shared" si="1785"/>
        <v>4.1550017329107035E-7</v>
      </c>
      <c r="BI1431" s="13">
        <f t="shared" si="1786"/>
        <v>3.4762406498224039E-8</v>
      </c>
      <c r="BJ1431" s="14">
        <f t="shared" si="1787"/>
        <v>0.15273212491065385</v>
      </c>
      <c r="BK1431" s="14">
        <f t="shared" si="1788"/>
        <v>0.35598164590603515</v>
      </c>
      <c r="BL1431" s="14">
        <f t="shared" si="1789"/>
        <v>0.45136998076854712</v>
      </c>
      <c r="BM1431" s="14">
        <f t="shared" si="1790"/>
        <v>0.16930987817964116</v>
      </c>
      <c r="BN1431" s="14">
        <f t="shared" si="1791"/>
        <v>0.83060979006597546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1.38333333333333</v>
      </c>
      <c r="F1432" s="10">
        <f>VLOOKUP(B1432,home!$B$2:$E$405,3,FALSE)</f>
        <v>1.08</v>
      </c>
      <c r="G1432" s="10">
        <f>VLOOKUP(C1432,away!$B$2:$E$405,4,FALSE)</f>
        <v>1.45</v>
      </c>
      <c r="H1432" s="10">
        <f>VLOOKUP(A1432,away!$A$2:$E$405,3,FALSE)</f>
        <v>1.1499999999999999</v>
      </c>
      <c r="I1432" s="10">
        <f>VLOOKUP(C1432,away!$B$2:$E$405,3,FALSE)</f>
        <v>0.72</v>
      </c>
      <c r="J1432" s="10">
        <f>VLOOKUP(B1432,home!$B$2:$E$405,4,FALSE)</f>
        <v>0.57999999999999996</v>
      </c>
      <c r="K1432" s="12">
        <f t="shared" si="1736"/>
        <v>2.1662999999999948</v>
      </c>
      <c r="L1432" s="12">
        <f t="shared" si="1737"/>
        <v>0.48023999999999994</v>
      </c>
      <c r="M1432" s="13">
        <f t="shared" si="1738"/>
        <v>7.0896089649821692E-2</v>
      </c>
      <c r="N1432" s="13">
        <f t="shared" si="1739"/>
        <v>0.15358219900840836</v>
      </c>
      <c r="O1432" s="13">
        <f t="shared" si="1740"/>
        <v>3.4047138093430365E-2</v>
      </c>
      <c r="P1432" s="13">
        <f t="shared" si="1741"/>
        <v>7.375631525179803E-2</v>
      </c>
      <c r="Q1432" s="13">
        <f t="shared" si="1742"/>
        <v>0.16635255885595715</v>
      </c>
      <c r="R1432" s="13">
        <f t="shared" si="1743"/>
        <v>8.1753987989944977E-3</v>
      </c>
      <c r="S1432" s="13">
        <f t="shared" si="1744"/>
        <v>1.9182983385940159E-2</v>
      </c>
      <c r="T1432" s="13">
        <f t="shared" si="1745"/>
        <v>7.9889152864984853E-2</v>
      </c>
      <c r="U1432" s="13">
        <f t="shared" si="1746"/>
        <v>1.7710366418261736E-2</v>
      </c>
      <c r="V1432" s="13">
        <f t="shared" si="1747"/>
        <v>2.2174333310622158E-3</v>
      </c>
      <c r="W1432" s="13">
        <f t="shared" si="1748"/>
        <v>0.12012318274988636</v>
      </c>
      <c r="X1432" s="13">
        <f t="shared" si="1749"/>
        <v>5.7687957283805422E-2</v>
      </c>
      <c r="Y1432" s="13">
        <f t="shared" si="1750"/>
        <v>1.3852032302987354E-2</v>
      </c>
      <c r="Z1432" s="13">
        <f t="shared" si="1751"/>
        <v>1.3087178397430395E-3</v>
      </c>
      <c r="AA1432" s="13">
        <f t="shared" si="1752"/>
        <v>2.8350754562353393E-3</v>
      </c>
      <c r="AB1432" s="13">
        <f t="shared" si="1753"/>
        <v>3.0708119804213011E-3</v>
      </c>
      <c r="AC1432" s="13">
        <f t="shared" si="1754"/>
        <v>1.4418082913977818E-4</v>
      </c>
      <c r="AD1432" s="13">
        <f t="shared" si="1755"/>
        <v>6.5055712697769552E-2</v>
      </c>
      <c r="AE1432" s="13">
        <f t="shared" si="1756"/>
        <v>3.1242355465976847E-2</v>
      </c>
      <c r="AF1432" s="13">
        <f t="shared" si="1757"/>
        <v>7.5019143944903589E-3</v>
      </c>
      <c r="AG1432" s="13">
        <f t="shared" si="1758"/>
        <v>1.2009064562700168E-3</v>
      </c>
      <c r="AH1432" s="13">
        <f t="shared" si="1759"/>
        <v>1.5712466383954927E-4</v>
      </c>
      <c r="AI1432" s="13">
        <f t="shared" si="1760"/>
        <v>3.4037915927561475E-4</v>
      </c>
      <c r="AJ1432" s="13">
        <f t="shared" si="1761"/>
        <v>3.686816863693813E-4</v>
      </c>
      <c r="AK1432" s="13">
        <f t="shared" si="1762"/>
        <v>2.6622504572732956E-4</v>
      </c>
      <c r="AL1432" s="13">
        <f t="shared" si="1763"/>
        <v>5.9999059129072004E-6</v>
      </c>
      <c r="AM1432" s="13">
        <f t="shared" si="1764"/>
        <v>2.8186038083435557E-2</v>
      </c>
      <c r="AN1432" s="13">
        <f t="shared" si="1765"/>
        <v>1.3536062929189092E-2</v>
      </c>
      <c r="AO1432" s="13">
        <f t="shared" si="1766"/>
        <v>3.250279430556884E-3</v>
      </c>
      <c r="AP1432" s="13">
        <f t="shared" si="1767"/>
        <v>5.2030473124354605E-4</v>
      </c>
      <c r="AQ1432" s="13">
        <f t="shared" si="1768"/>
        <v>6.2467786033100123E-5</v>
      </c>
      <c r="AR1432" s="13">
        <f t="shared" si="1769"/>
        <v>1.5091509712461029E-5</v>
      </c>
      <c r="AS1432" s="13">
        <f t="shared" si="1770"/>
        <v>3.2692737490104248E-5</v>
      </c>
      <c r="AT1432" s="13">
        <f t="shared" si="1771"/>
        <v>3.541113861240634E-5</v>
      </c>
      <c r="AU1432" s="13">
        <f t="shared" si="1772"/>
        <v>2.5570383192018553E-5</v>
      </c>
      <c r="AV1432" s="13">
        <f t="shared" si="1773"/>
        <v>1.3848280277217415E-5</v>
      </c>
      <c r="AW1432" s="13">
        <f t="shared" si="1774"/>
        <v>1.7338793302960532E-7</v>
      </c>
      <c r="AX1432" s="13">
        <f t="shared" si="1775"/>
        <v>1.0176569050024386E-2</v>
      </c>
      <c r="AY1432" s="13">
        <f t="shared" si="1776"/>
        <v>4.8871955205837111E-3</v>
      </c>
      <c r="AZ1432" s="13">
        <f t="shared" si="1777"/>
        <v>1.1735133884025605E-3</v>
      </c>
      <c r="BA1432" s="13">
        <f t="shared" si="1778"/>
        <v>1.8785602321548189E-4</v>
      </c>
      <c r="BB1432" s="13">
        <f t="shared" si="1779"/>
        <v>2.255399414725075E-5</v>
      </c>
      <c r="BC1432" s="13">
        <f t="shared" si="1780"/>
        <v>2.1662660298551401E-6</v>
      </c>
      <c r="BD1432" s="13">
        <f t="shared" si="1781"/>
        <v>1.20792443738538E-6</v>
      </c>
      <c r="BE1432" s="13">
        <f t="shared" si="1782"/>
        <v>2.6167267087079423E-6</v>
      </c>
      <c r="BF1432" s="13">
        <f t="shared" si="1783"/>
        <v>2.8343075345370017E-6</v>
      </c>
      <c r="BG1432" s="13">
        <f t="shared" si="1784"/>
        <v>2.046653470689164E-6</v>
      </c>
      <c r="BH1432" s="13">
        <f t="shared" si="1785"/>
        <v>1.1084163533884813E-6</v>
      </c>
      <c r="BI1432" s="13">
        <f t="shared" si="1786"/>
        <v>4.8023246926909211E-7</v>
      </c>
      <c r="BJ1432" s="14">
        <f t="shared" si="1787"/>
        <v>0.75849297928339776</v>
      </c>
      <c r="BK1432" s="14">
        <f t="shared" si="1788"/>
        <v>0.1710901978742585</v>
      </c>
      <c r="BL1432" s="14">
        <f t="shared" si="1789"/>
        <v>6.7104109612813281E-2</v>
      </c>
      <c r="BM1432" s="14">
        <f t="shared" si="1790"/>
        <v>0.48629928281915169</v>
      </c>
      <c r="BN1432" s="14">
        <f t="shared" si="1791"/>
        <v>0.50680969965841016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1.75471698113208</v>
      </c>
      <c r="F1433" s="10">
        <f>VLOOKUP(B1433,home!$B$2:$E$405,3,FALSE)</f>
        <v>0.56999999999999995</v>
      </c>
      <c r="G1433" s="10">
        <f>VLOOKUP(C1433,away!$B$2:$E$405,4,FALSE)</f>
        <v>0.85</v>
      </c>
      <c r="H1433" s="10">
        <f>VLOOKUP(A1433,away!$A$2:$E$405,3,FALSE)</f>
        <v>1.3301886792452799</v>
      </c>
      <c r="I1433" s="10">
        <f>VLOOKUP(C1433,away!$B$2:$E$405,3,FALSE)</f>
        <v>1.1399999999999999</v>
      </c>
      <c r="J1433" s="10">
        <f>VLOOKUP(B1433,home!$B$2:$E$405,4,FALSE)</f>
        <v>1.25</v>
      </c>
      <c r="K1433" s="12">
        <f t="shared" si="1736"/>
        <v>0.85016037735849259</v>
      </c>
      <c r="L1433" s="12">
        <f t="shared" si="1737"/>
        <v>1.8955188679245238</v>
      </c>
      <c r="M1433" s="13">
        <f t="shared" si="1738"/>
        <v>6.4204675407042291E-2</v>
      </c>
      <c r="N1433" s="13">
        <f t="shared" si="1739"/>
        <v>5.45842710722306E-2</v>
      </c>
      <c r="O1433" s="13">
        <f t="shared" si="1740"/>
        <v>0.12170117364301834</v>
      </c>
      <c r="P1433" s="13">
        <f t="shared" si="1741"/>
        <v>0.1034655157093199</v>
      </c>
      <c r="Q1433" s="13">
        <f t="shared" si="1742"/>
        <v>2.3202692246302909E-2</v>
      </c>
      <c r="R1433" s="13">
        <f t="shared" si="1743"/>
        <v>0.11534343544445003</v>
      </c>
      <c r="S1433" s="13">
        <f t="shared" si="1744"/>
        <v>4.1683541241847519E-2</v>
      </c>
      <c r="T1433" s="13">
        <f t="shared" si="1745"/>
        <v>4.3981140939513219E-2</v>
      </c>
      <c r="U1433" s="13">
        <f t="shared" si="1746"/>
        <v>9.8060418603278562E-2</v>
      </c>
      <c r="V1433" s="13">
        <f t="shared" si="1747"/>
        <v>7.4636466440009246E-3</v>
      </c>
      <c r="W1433" s="13">
        <f t="shared" si="1748"/>
        <v>6.5753365319499504E-3</v>
      </c>
      <c r="X1433" s="13">
        <f t="shared" si="1749"/>
        <v>1.2463674459264537E-2</v>
      </c>
      <c r="Y1433" s="13">
        <f t="shared" si="1750"/>
        <v>1.1812565050602459E-2</v>
      </c>
      <c r="Z1433" s="13">
        <f t="shared" si="1751"/>
        <v>7.287855272539645E-2</v>
      </c>
      <c r="AA1433" s="13">
        <f t="shared" si="1752"/>
        <v>6.1958457886363845E-2</v>
      </c>
      <c r="AB1433" s="13">
        <f t="shared" si="1753"/>
        <v>2.6337312968610676E-2</v>
      </c>
      <c r="AC1433" s="13">
        <f t="shared" si="1754"/>
        <v>7.5172684485002065E-4</v>
      </c>
      <c r="AD1433" s="13">
        <f t="shared" si="1755"/>
        <v>1.3975226468154126E-3</v>
      </c>
      <c r="AE1433" s="13">
        <f t="shared" si="1756"/>
        <v>2.6490305453904356E-3</v>
      </c>
      <c r="AF1433" s="13">
        <f t="shared" si="1757"/>
        <v>2.5106436902479815E-3</v>
      </c>
      <c r="AG1433" s="13">
        <f t="shared" si="1758"/>
        <v>1.5863241618335679E-3</v>
      </c>
      <c r="AH1433" s="13">
        <f t="shared" si="1759"/>
        <v>3.4535667939505285E-2</v>
      </c>
      <c r="AI1433" s="13">
        <f t="shared" si="1760"/>
        <v>2.936085648777741E-2</v>
      </c>
      <c r="AJ1433" s="13">
        <f t="shared" si="1761"/>
        <v>1.2480718415608693E-2</v>
      </c>
      <c r="AK1433" s="13">
        <f t="shared" si="1762"/>
        <v>3.536870759306325E-3</v>
      </c>
      <c r="AL1433" s="13">
        <f t="shared" si="1763"/>
        <v>4.8456163157498774E-5</v>
      </c>
      <c r="AM1433" s="13">
        <f t="shared" si="1764"/>
        <v>2.3762367615672619E-4</v>
      </c>
      <c r="AN1433" s="13">
        <f t="shared" si="1765"/>
        <v>4.5042016162066139E-4</v>
      </c>
      <c r="AO1433" s="13">
        <f t="shared" si="1766"/>
        <v>4.2688995742278858E-4</v>
      </c>
      <c r="AP1433" s="13">
        <f t="shared" si="1767"/>
        <v>2.6972598960746418E-4</v>
      </c>
      <c r="AQ1433" s="13">
        <f t="shared" si="1768"/>
        <v>1.2781767561764057E-4</v>
      </c>
      <c r="AR1433" s="13">
        <f t="shared" si="1769"/>
        <v>1.3092602039141657E-2</v>
      </c>
      <c r="AS1433" s="13">
        <f t="shared" si="1770"/>
        <v>1.1130811490201242E-2</v>
      </c>
      <c r="AT1433" s="13">
        <f t="shared" si="1771"/>
        <v>4.7314874484078659E-3</v>
      </c>
      <c r="AU1433" s="13">
        <f t="shared" si="1772"/>
        <v>1.3408410515351342E-3</v>
      </c>
      <c r="AV1433" s="13">
        <f t="shared" si="1773"/>
        <v>2.8498248358771688E-4</v>
      </c>
      <c r="AW1433" s="13">
        <f t="shared" si="1774"/>
        <v>2.1690796220580252E-6</v>
      </c>
      <c r="AX1433" s="13">
        <f t="shared" si="1775"/>
        <v>3.3669705698452426E-5</v>
      </c>
      <c r="AY1433" s="13">
        <f t="shared" si="1776"/>
        <v>6.3821562428882436E-5</v>
      </c>
      <c r="AZ1433" s="13">
        <f t="shared" si="1777"/>
        <v>6.0487487882184785E-5</v>
      </c>
      <c r="BA1433" s="13">
        <f t="shared" si="1778"/>
        <v>3.8218391518012427E-5</v>
      </c>
      <c r="BB1433" s="13">
        <f t="shared" si="1779"/>
        <v>1.8110920556029778E-5</v>
      </c>
      <c r="BC1433" s="13">
        <f t="shared" si="1780"/>
        <v>6.865918325887306E-6</v>
      </c>
      <c r="BD1433" s="13">
        <f t="shared" si="1781"/>
        <v>4.1362123659033521E-3</v>
      </c>
      <c r="BE1433" s="13">
        <f t="shared" si="1782"/>
        <v>3.5164438658312576E-3</v>
      </c>
      <c r="BF1433" s="13">
        <f t="shared" si="1783"/>
        <v>1.494770621967529E-3</v>
      </c>
      <c r="BG1433" s="13">
        <f t="shared" si="1784"/>
        <v>4.2359825201210109E-4</v>
      </c>
      <c r="BH1433" s="13">
        <f t="shared" si="1785"/>
        <v>9.00316124447514E-5</v>
      </c>
      <c r="BI1433" s="13">
        <f t="shared" si="1786"/>
        <v>1.5308261922044688E-5</v>
      </c>
      <c r="BJ1433" s="14">
        <f t="shared" si="1787"/>
        <v>0.16249685279098583</v>
      </c>
      <c r="BK1433" s="14">
        <f t="shared" si="1788"/>
        <v>0.21768138357264702</v>
      </c>
      <c r="BL1433" s="14">
        <f t="shared" si="1789"/>
        <v>0.54357200164087394</v>
      </c>
      <c r="BM1433" s="14">
        <f t="shared" si="1790"/>
        <v>0.51406537472473224</v>
      </c>
      <c r="BN1433" s="14">
        <f t="shared" si="1791"/>
        <v>0.48250176352236407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1.75471698113208</v>
      </c>
      <c r="F1434" s="10">
        <f>VLOOKUP(B1434,home!$B$2:$E$405,3,FALSE)</f>
        <v>2.2000000000000002</v>
      </c>
      <c r="G1434" s="10">
        <f>VLOOKUP(C1434,away!$B$2:$E$405,4,FALSE)</f>
        <v>1.42</v>
      </c>
      <c r="H1434" s="10">
        <f>VLOOKUP(A1434,away!$A$2:$E$405,3,FALSE)</f>
        <v>1.3301886792452799</v>
      </c>
      <c r="I1434" s="10">
        <f>VLOOKUP(C1434,away!$B$2:$E$405,3,FALSE)</f>
        <v>0.56999999999999995</v>
      </c>
      <c r="J1434" s="10">
        <f>VLOOKUP(B1434,home!$B$2:$E$405,4,FALSE)</f>
        <v>0.11</v>
      </c>
      <c r="K1434" s="12">
        <f t="shared" si="1736"/>
        <v>5.4817358490566175</v>
      </c>
      <c r="L1434" s="12">
        <f t="shared" si="1737"/>
        <v>8.3402830188679056E-2</v>
      </c>
      <c r="M1434" s="13">
        <f t="shared" si="1738"/>
        <v>3.8290494987283444E-3</v>
      </c>
      <c r="N1434" s="13">
        <f t="shared" si="1739"/>
        <v>2.098983790499144E-2</v>
      </c>
      <c r="O1434" s="13">
        <f t="shared" si="1740"/>
        <v>3.1935356512648671E-4</v>
      </c>
      <c r="P1434" s="13">
        <f t="shared" si="1741"/>
        <v>1.7506118864778996E-3</v>
      </c>
      <c r="Q1434" s="13">
        <f t="shared" si="1742"/>
        <v>5.7530373454839509E-2</v>
      </c>
      <c r="R1434" s="13">
        <f t="shared" si="1743"/>
        <v>1.3317495581196811E-5</v>
      </c>
      <c r="S1434" s="13">
        <f t="shared" si="1744"/>
        <v>2.0009156176327181E-4</v>
      </c>
      <c r="T1434" s="13">
        <f t="shared" si="1745"/>
        <v>4.7981959679452681E-3</v>
      </c>
      <c r="U1434" s="13">
        <f t="shared" si="1746"/>
        <v>7.3002992947099655E-5</v>
      </c>
      <c r="V1434" s="13">
        <f t="shared" si="1747"/>
        <v>1.0164479795922715E-5</v>
      </c>
      <c r="W1434" s="13">
        <f t="shared" si="1748"/>
        <v>0.10512210352566967</v>
      </c>
      <c r="X1434" s="13">
        <f t="shared" si="1749"/>
        <v>8.7674809494281657E-3</v>
      </c>
      <c r="Y1434" s="13">
        <f t="shared" si="1750"/>
        <v>3.6561636240381782E-4</v>
      </c>
      <c r="Z1434" s="13">
        <f t="shared" si="1751"/>
        <v>3.7023894083234691E-7</v>
      </c>
      <c r="AA1434" s="13">
        <f t="shared" si="1752"/>
        <v>2.0295520746774282E-6</v>
      </c>
      <c r="AB1434" s="13">
        <f t="shared" si="1753"/>
        <v>5.562734182643246E-6</v>
      </c>
      <c r="AC1434" s="13">
        <f t="shared" si="1754"/>
        <v>2.9044510844852459E-7</v>
      </c>
      <c r="AD1434" s="13">
        <f t="shared" si="1755"/>
        <v>0.14406290085622611</v>
      </c>
      <c r="AE1434" s="13">
        <f t="shared" si="1756"/>
        <v>1.2015253656600331E-2</v>
      </c>
      <c r="AF1434" s="13">
        <f t="shared" si="1757"/>
        <v>5.010530801976711E-4</v>
      </c>
      <c r="AG1434" s="13">
        <f t="shared" si="1758"/>
        <v>1.3929748321080311E-5</v>
      </c>
      <c r="AH1434" s="13">
        <f t="shared" si="1759"/>
        <v>7.719743877869155E-9</v>
      </c>
      <c r="AI1434" s="13">
        <f t="shared" si="1760"/>
        <v>4.2317596760850706E-8</v>
      </c>
      <c r="AJ1434" s="13">
        <f t="shared" si="1761"/>
        <v>1.1598694360493875E-7</v>
      </c>
      <c r="AK1434" s="13">
        <f t="shared" si="1762"/>
        <v>2.1193659559390034E-7</v>
      </c>
      <c r="AL1434" s="13">
        <f t="shared" si="1763"/>
        <v>5.3115705021646988E-9</v>
      </c>
      <c r="AM1434" s="13">
        <f t="shared" si="1764"/>
        <v>0.15794295362853278</v>
      </c>
      <c r="AN1434" s="13">
        <f t="shared" si="1765"/>
        <v>1.3172889340978926E-2</v>
      </c>
      <c r="AO1434" s="13">
        <f t="shared" si="1766"/>
        <v>5.4932812639996273E-4</v>
      </c>
      <c r="AP1434" s="13">
        <f t="shared" si="1767"/>
        <v>1.5271840148000432E-5</v>
      </c>
      <c r="AQ1434" s="13">
        <f t="shared" si="1768"/>
        <v>3.1842867263308277E-7</v>
      </c>
      <c r="AR1434" s="13">
        <f t="shared" si="1769"/>
        <v>1.2876969754920327E-10</v>
      </c>
      <c r="AS1434" s="13">
        <f t="shared" si="1770"/>
        <v>7.0588146732764567E-10</v>
      </c>
      <c r="AT1434" s="13">
        <f t="shared" si="1771"/>
        <v>1.9347278723173215E-9</v>
      </c>
      <c r="AU1434" s="13">
        <f t="shared" si="1772"/>
        <v>3.5352223786169652E-9</v>
      </c>
      <c r="AV1434" s="13">
        <f t="shared" si="1773"/>
        <v>4.8447888118129566E-9</v>
      </c>
      <c r="AW1434" s="13">
        <f t="shared" si="1774"/>
        <v>6.7455806954201835E-11</v>
      </c>
      <c r="AX1434" s="13">
        <f t="shared" si="1775"/>
        <v>0.14430025850190251</v>
      </c>
      <c r="AY1434" s="13">
        <f t="shared" si="1776"/>
        <v>1.2035049956016662E-2</v>
      </c>
      <c r="AZ1434" s="13">
        <f t="shared" si="1777"/>
        <v>5.0187861389696341E-4</v>
      </c>
      <c r="BA1434" s="13">
        <f t="shared" si="1778"/>
        <v>1.3952698936726014E-5</v>
      </c>
      <c r="BB1434" s="13">
        <f t="shared" si="1779"/>
        <v>2.909236450233806E-7</v>
      </c>
      <c r="BC1434" s="13">
        <f t="shared" si="1780"/>
        <v>4.8527710727513144E-9</v>
      </c>
      <c r="BD1434" s="13">
        <f t="shared" si="1781"/>
        <v>1.7899595363572901E-12</v>
      </c>
      <c r="BE1434" s="13">
        <f t="shared" si="1782"/>
        <v>9.8120853588105202E-12</v>
      </c>
      <c r="BF1434" s="13">
        <f t="shared" si="1783"/>
        <v>2.6893630032697599E-11</v>
      </c>
      <c r="BG1434" s="13">
        <f t="shared" si="1784"/>
        <v>4.9141258620501375E-11</v>
      </c>
      <c r="BH1434" s="13">
        <f t="shared" si="1785"/>
        <v>6.7344849761941237E-11</v>
      </c>
      <c r="BI1434" s="13">
        <f t="shared" si="1786"/>
        <v>7.3833335437873044E-11</v>
      </c>
      <c r="BJ1434" s="14">
        <f t="shared" si="1787"/>
        <v>0.68269894241852458</v>
      </c>
      <c r="BK1434" s="14">
        <f t="shared" si="1788"/>
        <v>1.7825263139461051E-2</v>
      </c>
      <c r="BL1434" s="14">
        <f t="shared" si="1789"/>
        <v>4.1365567899728773E-4</v>
      </c>
      <c r="BM1434" s="14">
        <f t="shared" si="1790"/>
        <v>0.60447063778161791</v>
      </c>
      <c r="BN1434" s="14">
        <f t="shared" si="1791"/>
        <v>8.4432543805744886E-2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1.75471698113208</v>
      </c>
      <c r="F1435" s="10">
        <f>VLOOKUP(B1435,home!$B$2:$E$405,3,FALSE)</f>
        <v>0.66</v>
      </c>
      <c r="G1435" s="10">
        <f>VLOOKUP(C1435,away!$B$2:$E$405,4,FALSE)</f>
        <v>1.1399999999999999</v>
      </c>
      <c r="H1435" s="10">
        <f>VLOOKUP(A1435,away!$A$2:$E$405,3,FALSE)</f>
        <v>1.3301886792452799</v>
      </c>
      <c r="I1435" s="10">
        <f>VLOOKUP(C1435,away!$B$2:$E$405,3,FALSE)</f>
        <v>0.68</v>
      </c>
      <c r="J1435" s="10">
        <f>VLOOKUP(B1435,home!$B$2:$E$405,4,FALSE)</f>
        <v>1.5</v>
      </c>
      <c r="K1435" s="12">
        <f t="shared" si="1736"/>
        <v>1.3202490566037768</v>
      </c>
      <c r="L1435" s="12">
        <f t="shared" si="1737"/>
        <v>1.3567924528301858</v>
      </c>
      <c r="M1435" s="13">
        <f t="shared" si="1738"/>
        <v>6.876629795035244E-2</v>
      </c>
      <c r="N1435" s="13">
        <f t="shared" si="1739"/>
        <v>9.0788639995087031E-2</v>
      </c>
      <c r="O1435" s="13">
        <f t="shared" si="1740"/>
        <v>9.3301594068110061E-2</v>
      </c>
      <c r="P1435" s="13">
        <f t="shared" si="1741"/>
        <v>0.12318134154805081</v>
      </c>
      <c r="Q1435" s="13">
        <f t="shared" si="1742"/>
        <v>5.9931808151926787E-2</v>
      </c>
      <c r="R1435" s="13">
        <f t="shared" si="1743"/>
        <v>6.3295449334318687E-2</v>
      </c>
      <c r="S1435" s="13">
        <f t="shared" si="1744"/>
        <v>5.516380610067359E-2</v>
      </c>
      <c r="T1435" s="13">
        <f t="shared" si="1745"/>
        <v>8.1315024985000858E-2</v>
      </c>
      <c r="U1435" s="13">
        <f t="shared" si="1746"/>
        <v>8.3565757270946395E-2</v>
      </c>
      <c r="V1435" s="13">
        <f t="shared" si="1747"/>
        <v>1.0979460454246635E-2</v>
      </c>
      <c r="W1435" s="13">
        <f t="shared" si="1748"/>
        <v>2.6374971057713286E-2</v>
      </c>
      <c r="X1435" s="13">
        <f t="shared" si="1749"/>
        <v>3.5785361674719962E-2</v>
      </c>
      <c r="Y1435" s="13">
        <f t="shared" si="1750"/>
        <v>2.4276654321029316E-2</v>
      </c>
      <c r="Z1435" s="13">
        <f t="shared" si="1751"/>
        <v>2.8626262651766342E-2</v>
      </c>
      <c r="AA1435" s="13">
        <f t="shared" si="1752"/>
        <v>3.7793796260086436E-2</v>
      </c>
      <c r="AB1435" s="13">
        <f t="shared" si="1753"/>
        <v>2.4948611928927233E-2</v>
      </c>
      <c r="AC1435" s="13">
        <f t="shared" si="1754"/>
        <v>1.2292219340536534E-3</v>
      </c>
      <c r="AD1435" s="13">
        <f t="shared" si="1755"/>
        <v>8.7053826642244717E-3</v>
      </c>
      <c r="AE1435" s="13">
        <f t="shared" si="1756"/>
        <v>1.1811397497818498E-2</v>
      </c>
      <c r="AF1435" s="13">
        <f t="shared" si="1757"/>
        <v>8.0128074912087406E-3</v>
      </c>
      <c r="AG1435" s="13">
        <f t="shared" si="1758"/>
        <v>3.6239055766843988E-3</v>
      </c>
      <c r="AH1435" s="13">
        <f t="shared" si="1759"/>
        <v>9.7099742796627961E-3</v>
      </c>
      <c r="AI1435" s="13">
        <f t="shared" si="1760"/>
        <v>1.2819584382371742E-2</v>
      </c>
      <c r="AJ1435" s="13">
        <f t="shared" si="1761"/>
        <v>8.4625220934394021E-3</v>
      </c>
      <c r="AK1435" s="13">
        <f t="shared" si="1762"/>
        <v>3.7242122701173284E-3</v>
      </c>
      <c r="AL1435" s="13">
        <f t="shared" si="1763"/>
        <v>8.8076404523819527E-5</v>
      </c>
      <c r="AM1435" s="13">
        <f t="shared" si="1764"/>
        <v>2.2986546499634457E-3</v>
      </c>
      <c r="AN1435" s="13">
        <f t="shared" si="1765"/>
        <v>3.1187972807334152E-3</v>
      </c>
      <c r="AO1435" s="13">
        <f t="shared" si="1766"/>
        <v>2.1157803062032024E-3</v>
      </c>
      <c r="AP1435" s="13">
        <f t="shared" si="1767"/>
        <v>9.5689158376774841E-4</v>
      </c>
      <c r="AQ1435" s="13">
        <f t="shared" si="1768"/>
        <v>3.2457581975820106E-4</v>
      </c>
      <c r="AR1435" s="13">
        <f t="shared" si="1769"/>
        <v>2.6348839639643387E-3</v>
      </c>
      <c r="AS1435" s="13">
        <f t="shared" si="1770"/>
        <v>3.4787030676843374E-3</v>
      </c>
      <c r="AT1435" s="13">
        <f t="shared" si="1771"/>
        <v>2.2963772216574555E-3</v>
      </c>
      <c r="AU1435" s="13">
        <f t="shared" si="1772"/>
        <v>1.0105966201665523E-3</v>
      </c>
      <c r="AV1435" s="13">
        <f t="shared" si="1773"/>
        <v>3.3355980859546406E-4</v>
      </c>
      <c r="AW1435" s="13">
        <f t="shared" si="1774"/>
        <v>4.3825447733640756E-6</v>
      </c>
      <c r="AX1435" s="13">
        <f t="shared" si="1775"/>
        <v>5.0579943884535451E-4</v>
      </c>
      <c r="AY1435" s="13">
        <f t="shared" si="1776"/>
        <v>6.8626486127111998E-4</v>
      </c>
      <c r="AZ1435" s="13">
        <f t="shared" si="1777"/>
        <v>4.6555949220760512E-4</v>
      </c>
      <c r="BA1435" s="13">
        <f t="shared" si="1778"/>
        <v>2.1055586845691082E-4</v>
      </c>
      <c r="BB1435" s="13">
        <f t="shared" si="1779"/>
        <v>7.1420153305360476E-5</v>
      </c>
      <c r="BC1435" s="13">
        <f t="shared" si="1780"/>
        <v>1.9380464996937579E-5</v>
      </c>
      <c r="BD1435" s="13">
        <f t="shared" si="1781"/>
        <v>5.9583177939834871E-4</v>
      </c>
      <c r="BE1435" s="13">
        <f t="shared" si="1782"/>
        <v>7.8664634464521948E-4</v>
      </c>
      <c r="BF1435" s="13">
        <f t="shared" si="1783"/>
        <v>5.1928454719933029E-4</v>
      </c>
      <c r="BG1435" s="13">
        <f t="shared" si="1784"/>
        <v>2.2852831118294498E-4</v>
      </c>
      <c r="BH1435" s="13">
        <f t="shared" si="1785"/>
        <v>7.5428571811634375E-5</v>
      </c>
      <c r="BI1435" s="13">
        <f t="shared" si="1786"/>
        <v>1.9916900155056095E-5</v>
      </c>
      <c r="BJ1435" s="14">
        <f t="shared" si="1787"/>
        <v>0.3613996333349227</v>
      </c>
      <c r="BK1435" s="14">
        <f t="shared" si="1788"/>
        <v>0.26009446925317203</v>
      </c>
      <c r="BL1435" s="14">
        <f t="shared" si="1789"/>
        <v>0.34960125902444072</v>
      </c>
      <c r="BM1435" s="14">
        <f t="shared" si="1790"/>
        <v>0.49977461089995828</v>
      </c>
      <c r="BN1435" s="14">
        <f t="shared" si="1791"/>
        <v>0.49926513104784581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1.75471698113208</v>
      </c>
      <c r="F1436" s="10">
        <f>VLOOKUP(B1436,home!$B$2:$E$405,3,FALSE)</f>
        <v>1.48</v>
      </c>
      <c r="G1436" s="10">
        <f>VLOOKUP(C1436,away!$B$2:$E$405,4,FALSE)</f>
        <v>1.23</v>
      </c>
      <c r="H1436" s="10">
        <f>VLOOKUP(A1436,away!$A$2:$E$405,3,FALSE)</f>
        <v>1.3301886792452799</v>
      </c>
      <c r="I1436" s="10">
        <f>VLOOKUP(C1436,away!$B$2:$E$405,3,FALSE)</f>
        <v>0.95</v>
      </c>
      <c r="J1436" s="10">
        <f>VLOOKUP(B1436,home!$B$2:$E$405,4,FALSE)</f>
        <v>0.9</v>
      </c>
      <c r="K1436" s="12">
        <f t="shared" si="1736"/>
        <v>3.1942867924528384</v>
      </c>
      <c r="L1436" s="12">
        <f t="shared" si="1737"/>
        <v>1.1373113207547143</v>
      </c>
      <c r="M1436" s="13">
        <f t="shared" si="1738"/>
        <v>1.3146521064304214E-2</v>
      </c>
      <c r="N1436" s="13">
        <f t="shared" si="1739"/>
        <v>4.1993758602409975E-2</v>
      </c>
      <c r="O1436" s="13">
        <f t="shared" si="1740"/>
        <v>1.4951687234973495E-2</v>
      </c>
      <c r="P1436" s="13">
        <f t="shared" si="1741"/>
        <v>4.7759977059561531E-2</v>
      </c>
      <c r="Q1436" s="13">
        <f t="shared" si="1742"/>
        <v>6.7070054234565496E-2</v>
      </c>
      <c r="R1436" s="13">
        <f t="shared" si="1743"/>
        <v>8.5023615783595564E-3</v>
      </c>
      <c r="S1436" s="13">
        <f t="shared" si="1744"/>
        <v>4.3376787622607618E-2</v>
      </c>
      <c r="T1436" s="13">
        <f t="shared" si="1745"/>
        <v>7.6279531964604005E-2</v>
      </c>
      <c r="U1436" s="13">
        <f t="shared" si="1746"/>
        <v>2.7158981294412396E-2</v>
      </c>
      <c r="V1436" s="13">
        <f t="shared" si="1747"/>
        <v>1.7509274224969913E-2</v>
      </c>
      <c r="W1436" s="13">
        <f t="shared" si="1748"/>
        <v>7.1413662803522709E-2</v>
      </c>
      <c r="X1436" s="13">
        <f t="shared" si="1749"/>
        <v>8.1219567163006212E-2</v>
      </c>
      <c r="Y1436" s="13">
        <f t="shared" si="1750"/>
        <v>4.618596660064242E-2</v>
      </c>
      <c r="Z1436" s="13">
        <f t="shared" si="1751"/>
        <v>3.2232773587394141E-3</v>
      </c>
      <c r="AA1436" s="13">
        <f t="shared" si="1752"/>
        <v>1.0296072295433579E-2</v>
      </c>
      <c r="AB1436" s="13">
        <f t="shared" si="1753"/>
        <v>1.6444303873721536E-2</v>
      </c>
      <c r="AC1436" s="13">
        <f t="shared" si="1754"/>
        <v>3.9755885379475211E-3</v>
      </c>
      <c r="AD1436" s="13">
        <f t="shared" si="1755"/>
        <v>5.7028929973493271E-2</v>
      </c>
      <c r="AE1436" s="13">
        <f t="shared" si="1756"/>
        <v>6.4859647669381737E-2</v>
      </c>
      <c r="AF1436" s="13">
        <f t="shared" si="1757"/>
        <v>3.6882805777274999E-2</v>
      </c>
      <c r="AG1436" s="13">
        <f t="shared" si="1758"/>
        <v>1.3982410850564075E-2</v>
      </c>
      <c r="AH1436" s="13">
        <f t="shared" si="1759"/>
        <v>9.1646745750667297E-4</v>
      </c>
      <c r="AI1436" s="13">
        <f t="shared" si="1760"/>
        <v>2.9274598952263981E-3</v>
      </c>
      <c r="AJ1436" s="13">
        <f t="shared" si="1761"/>
        <v>4.6755732393785289E-3</v>
      </c>
      <c r="AK1436" s="13">
        <f t="shared" si="1762"/>
        <v>4.9783739485642553E-3</v>
      </c>
      <c r="AL1436" s="13">
        <f t="shared" si="1763"/>
        <v>5.77716390342021E-4</v>
      </c>
      <c r="AM1436" s="13">
        <f t="shared" si="1764"/>
        <v>3.6433351560409478E-2</v>
      </c>
      <c r="AN1436" s="13">
        <f t="shared" si="1765"/>
        <v>4.1436063182690129E-2</v>
      </c>
      <c r="AO1436" s="13">
        <f t="shared" si="1766"/>
        <v>2.3562851872590558E-2</v>
      </c>
      <c r="AP1436" s="13">
        <f t="shared" si="1767"/>
        <v>8.9327660613212189E-3</v>
      </c>
      <c r="AQ1436" s="13">
        <f t="shared" si="1768"/>
        <v>2.5398339917985318E-3</v>
      </c>
      <c r="AR1436" s="13">
        <f t="shared" si="1769"/>
        <v>2.0846176290512575E-4</v>
      </c>
      <c r="AS1436" s="13">
        <f t="shared" si="1770"/>
        <v>6.6588665597927814E-4</v>
      </c>
      <c r="AT1436" s="13">
        <f t="shared" si="1771"/>
        <v>1.0635164752325979E-3</v>
      </c>
      <c r="AU1436" s="13">
        <f t="shared" si="1772"/>
        <v>1.1323922101304945E-3</v>
      </c>
      <c r="AV1436" s="13">
        <f t="shared" si="1773"/>
        <v>9.0429637017407929E-4</v>
      </c>
      <c r="AW1436" s="13">
        <f t="shared" si="1774"/>
        <v>5.8299584046918527E-5</v>
      </c>
      <c r="AX1436" s="13">
        <f t="shared" si="1775"/>
        <v>1.9396428949034483E-2</v>
      </c>
      <c r="AY1436" s="13">
        <f t="shared" si="1776"/>
        <v>2.2059778225951381E-2</v>
      </c>
      <c r="AZ1436" s="13">
        <f t="shared" si="1777"/>
        <v>1.254441775485643E-2</v>
      </c>
      <c r="BA1436" s="13">
        <f t="shared" si="1778"/>
        <v>4.7556361082915499E-3</v>
      </c>
      <c r="BB1436" s="13">
        <f t="shared" si="1779"/>
        <v>1.3521596958374687E-3</v>
      </c>
      <c r="BC1436" s="13">
        <f t="shared" si="1780"/>
        <v>3.0756530590884073E-4</v>
      </c>
      <c r="BD1436" s="13">
        <f t="shared" si="1781"/>
        <v>3.9514320482747424E-5</v>
      </c>
      <c r="BE1436" s="13">
        <f t="shared" si="1782"/>
        <v>1.2622007203078874E-4</v>
      </c>
      <c r="BF1436" s="13">
        <f t="shared" si="1783"/>
        <v>2.0159155451519726E-4</v>
      </c>
      <c r="BG1436" s="13">
        <f t="shared" si="1784"/>
        <v>2.1464708001931029E-4</v>
      </c>
      <c r="BH1436" s="13">
        <f t="shared" si="1785"/>
        <v>1.7141108318606259E-4</v>
      </c>
      <c r="BI1436" s="13">
        <f t="shared" si="1786"/>
        <v>1.0950723182025492E-4</v>
      </c>
      <c r="BJ1436" s="14">
        <f t="shared" si="1787"/>
        <v>0.73023718834815499</v>
      </c>
      <c r="BK1436" s="14">
        <f t="shared" si="1788"/>
        <v>0.14840564312568416</v>
      </c>
      <c r="BL1436" s="14">
        <f t="shared" si="1789"/>
        <v>9.5688725634052355E-2</v>
      </c>
      <c r="BM1436" s="14">
        <f t="shared" si="1790"/>
        <v>0.76212899605055207</v>
      </c>
      <c r="BN1436" s="14">
        <f t="shared" si="1791"/>
        <v>0.1934243597741743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1.75471698113208</v>
      </c>
      <c r="F1437" s="10">
        <f>VLOOKUP(B1437,home!$B$2:$E$405,3,FALSE)</f>
        <v>1.99</v>
      </c>
      <c r="G1437" s="10">
        <f>VLOOKUP(C1437,away!$B$2:$E$405,4,FALSE)</f>
        <v>1.42</v>
      </c>
      <c r="H1437" s="10">
        <f>VLOOKUP(A1437,away!$A$2:$E$405,3,FALSE)</f>
        <v>1.3301886792452799</v>
      </c>
      <c r="I1437" s="10">
        <f>VLOOKUP(C1437,away!$B$2:$E$405,3,FALSE)</f>
        <v>0.38</v>
      </c>
      <c r="J1437" s="10">
        <f>VLOOKUP(B1437,home!$B$2:$E$405,4,FALSE)</f>
        <v>0.75</v>
      </c>
      <c r="K1437" s="12">
        <f t="shared" si="1736"/>
        <v>4.9584792452830309</v>
      </c>
      <c r="L1437" s="12">
        <f t="shared" si="1737"/>
        <v>0.37910377358490477</v>
      </c>
      <c r="M1437" s="13">
        <f t="shared" si="1738"/>
        <v>4.8074762588612091E-3</v>
      </c>
      <c r="N1437" s="13">
        <f t="shared" si="1739"/>
        <v>2.3837771251754219E-2</v>
      </c>
      <c r="O1437" s="13">
        <f t="shared" si="1740"/>
        <v>1.8225323911541245E-3</v>
      </c>
      <c r="P1437" s="13">
        <f t="shared" si="1741"/>
        <v>9.0369890353937804E-3</v>
      </c>
      <c r="Q1437" s="13">
        <f t="shared" si="1742"/>
        <v>5.9099547002813897E-2</v>
      </c>
      <c r="R1437" s="13">
        <f t="shared" si="1743"/>
        <v>3.4546445348362421E-4</v>
      </c>
      <c r="S1437" s="13">
        <f t="shared" si="1744"/>
        <v>4.2468837300702923E-3</v>
      </c>
      <c r="T1437" s="13">
        <f t="shared" si="1745"/>
        <v>2.2404861285925191E-2</v>
      </c>
      <c r="U1437" s="13">
        <f t="shared" si="1746"/>
        <v>1.7129783225815958E-3</v>
      </c>
      <c r="V1437" s="13">
        <f t="shared" si="1747"/>
        <v>8.8702215828238319E-4</v>
      </c>
      <c r="W1437" s="13">
        <f t="shared" si="1748"/>
        <v>9.7681292406360573E-2</v>
      </c>
      <c r="X1437" s="13">
        <f t="shared" si="1749"/>
        <v>3.7031346559901784E-2</v>
      </c>
      <c r="Y1437" s="13">
        <f t="shared" si="1750"/>
        <v>7.0193616108945754E-3</v>
      </c>
      <c r="Z1437" s="13">
        <f t="shared" si="1751"/>
        <v>4.3655625985029581E-5</v>
      </c>
      <c r="AA1437" s="13">
        <f t="shared" si="1752"/>
        <v>2.1646551538660774E-4</v>
      </c>
      <c r="AB1437" s="13">
        <f t="shared" si="1753"/>
        <v>5.3666988268199459E-4</v>
      </c>
      <c r="AC1437" s="13">
        <f t="shared" si="1754"/>
        <v>1.0421280687260288E-4</v>
      </c>
      <c r="AD1437" s="13">
        <f t="shared" si="1755"/>
        <v>0.12108766526234047</v>
      </c>
      <c r="AE1437" s="13">
        <f t="shared" si="1756"/>
        <v>4.5904790835539049E-2</v>
      </c>
      <c r="AF1437" s="13">
        <f t="shared" si="1757"/>
        <v>8.7013397156893053E-3</v>
      </c>
      <c r="AG1437" s="13">
        <f t="shared" si="1758"/>
        <v>1.0995702404873393E-3</v>
      </c>
      <c r="AH1437" s="13">
        <f t="shared" si="1759"/>
        <v>4.1375031372839852E-6</v>
      </c>
      <c r="AI1437" s="13">
        <f t="shared" si="1760"/>
        <v>2.0515723433516067E-5</v>
      </c>
      <c r="AJ1437" s="13">
        <f t="shared" si="1761"/>
        <v>5.0863394423528076E-5</v>
      </c>
      <c r="AK1437" s="13">
        <f t="shared" si="1762"/>
        <v>8.4068361864569541E-5</v>
      </c>
      <c r="AL1437" s="13">
        <f t="shared" si="1763"/>
        <v>7.8358784721562654E-6</v>
      </c>
      <c r="AM1437" s="13">
        <f t="shared" si="1764"/>
        <v>0.12008213501261882</v>
      </c>
      <c r="AN1437" s="13">
        <f t="shared" si="1765"/>
        <v>4.5523590523415799E-2</v>
      </c>
      <c r="AO1437" s="13">
        <f t="shared" si="1766"/>
        <v>8.6290824772804718E-3</v>
      </c>
      <c r="AP1437" s="13">
        <f t="shared" si="1767"/>
        <v>1.0904392432374683E-3</v>
      </c>
      <c r="AQ1437" s="13">
        <f t="shared" si="1768"/>
        <v>1.0334740799409802E-4</v>
      </c>
      <c r="AR1437" s="13">
        <f t="shared" si="1769"/>
        <v>3.1370861051274828E-7</v>
      </c>
      <c r="AS1437" s="13">
        <f t="shared" si="1770"/>
        <v>1.5555176342940405E-6</v>
      </c>
      <c r="AT1437" s="13">
        <f t="shared" si="1771"/>
        <v>3.8565009526593799E-6</v>
      </c>
      <c r="AU1437" s="13">
        <f t="shared" si="1772"/>
        <v>6.3741266443919249E-6</v>
      </c>
      <c r="AV1437" s="13">
        <f t="shared" si="1773"/>
        <v>7.9014936682557336E-6</v>
      </c>
      <c r="AW1437" s="13">
        <f t="shared" si="1774"/>
        <v>4.0915870766583626E-7</v>
      </c>
      <c r="AX1437" s="13">
        <f t="shared" si="1775"/>
        <v>9.9237462364890852E-2</v>
      </c>
      <c r="AY1437" s="13">
        <f t="shared" si="1776"/>
        <v>3.7621296463520082E-2</v>
      </c>
      <c r="AZ1437" s="13">
        <f t="shared" si="1777"/>
        <v>7.1311877282384493E-3</v>
      </c>
      <c r="BA1437" s="13">
        <f t="shared" si="1778"/>
        <v>9.0115339263918681E-4</v>
      </c>
      <c r="BB1437" s="13">
        <f t="shared" si="1779"/>
        <v>8.5407662932088772E-5</v>
      </c>
      <c r="BC1437" s="13">
        <f t="shared" si="1780"/>
        <v>6.4756734621244912E-6</v>
      </c>
      <c r="BD1437" s="13">
        <f t="shared" si="1781"/>
        <v>1.9821353008576651E-8</v>
      </c>
      <c r="BE1437" s="13">
        <f t="shared" si="1782"/>
        <v>9.82837675064557E-8</v>
      </c>
      <c r="BF1437" s="13">
        <f t="shared" si="1783"/>
        <v>2.436690106644917E-7</v>
      </c>
      <c r="BG1437" s="13">
        <f t="shared" si="1784"/>
        <v>4.0274257736617721E-7</v>
      </c>
      <c r="BH1437" s="13">
        <f t="shared" si="1785"/>
        <v>4.9924767776549625E-7</v>
      </c>
      <c r="BI1437" s="13">
        <f t="shared" si="1786"/>
        <v>4.9510184969119261E-7</v>
      </c>
      <c r="BJ1437" s="14">
        <f t="shared" si="1787"/>
        <v>0.74427912412193586</v>
      </c>
      <c r="BK1437" s="14">
        <f t="shared" si="1788"/>
        <v>5.6711716331472511E-2</v>
      </c>
      <c r="BL1437" s="14">
        <f t="shared" si="1789"/>
        <v>4.815455761892959E-3</v>
      </c>
      <c r="BM1437" s="14">
        <f t="shared" si="1790"/>
        <v>0.66927928414301308</v>
      </c>
      <c r="BN1437" s="14">
        <f t="shared" si="1791"/>
        <v>9.8949780393460862E-2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1.3737373737373699</v>
      </c>
      <c r="F1438" s="10">
        <f>VLOOKUP(B1438,home!$B$2:$E$405,3,FALSE)</f>
        <v>1.1599999999999999</v>
      </c>
      <c r="G1438" s="10">
        <f>VLOOKUP(C1438,away!$B$2:$E$405,4,FALSE)</f>
        <v>1.21</v>
      </c>
      <c r="H1438" s="10">
        <f>VLOOKUP(A1438,away!$A$2:$E$405,3,FALSE)</f>
        <v>1.1818181818181801</v>
      </c>
      <c r="I1438" s="10">
        <f>VLOOKUP(C1438,away!$B$2:$E$405,3,FALSE)</f>
        <v>0.49</v>
      </c>
      <c r="J1438" s="10">
        <f>VLOOKUP(B1438,home!$B$2:$E$405,4,FALSE)</f>
        <v>1.52</v>
      </c>
      <c r="K1438" s="12">
        <f t="shared" si="1736"/>
        <v>1.9281777777777722</v>
      </c>
      <c r="L1438" s="12">
        <f t="shared" si="1737"/>
        <v>0.88021818181818046</v>
      </c>
      <c r="M1438" s="13">
        <f t="shared" si="1738"/>
        <v>6.0301641126210656E-2</v>
      </c>
      <c r="N1438" s="13">
        <f t="shared" si="1739"/>
        <v>0.11627228438308956</v>
      </c>
      <c r="O1438" s="13">
        <f t="shared" si="1740"/>
        <v>5.3078600912765561E-2</v>
      </c>
      <c r="P1438" s="13">
        <f t="shared" si="1741"/>
        <v>0.10234497875552952</v>
      </c>
      <c r="Q1438" s="13">
        <f t="shared" si="1742"/>
        <v>0.11209681745946544</v>
      </c>
      <c r="R1438" s="13">
        <f t="shared" si="1743"/>
        <v>2.3360374794443656E-2</v>
      </c>
      <c r="S1438" s="13">
        <f t="shared" si="1744"/>
        <v>4.3425412977346638E-2</v>
      </c>
      <c r="T1438" s="13">
        <f t="shared" si="1745"/>
        <v>9.8669656851775131E-2</v>
      </c>
      <c r="U1438" s="13">
        <f t="shared" si="1746"/>
        <v>4.5042955559206239E-2</v>
      </c>
      <c r="V1438" s="13">
        <f t="shared" si="1747"/>
        <v>8.1891505689144304E-3</v>
      </c>
      <c r="W1438" s="13">
        <f t="shared" si="1748"/>
        <v>7.2047530794984202E-2</v>
      </c>
      <c r="X1438" s="13">
        <f t="shared" si="1749"/>
        <v>6.3417546560850357E-2</v>
      </c>
      <c r="Y1438" s="13">
        <f t="shared" si="1750"/>
        <v>2.7910638764580747E-2</v>
      </c>
      <c r="Z1438" s="13">
        <f t="shared" si="1751"/>
        <v>6.8540755427188146E-3</v>
      </c>
      <c r="AA1438" s="13">
        <f t="shared" si="1752"/>
        <v>1.321587614868054E-2</v>
      </c>
      <c r="AB1438" s="13">
        <f t="shared" si="1753"/>
        <v>1.2741279351874557E-2</v>
      </c>
      <c r="AC1438" s="13">
        <f t="shared" si="1754"/>
        <v>8.6867291808775937E-4</v>
      </c>
      <c r="AD1438" s="13">
        <f t="shared" si="1755"/>
        <v>3.4730111955662064E-2</v>
      </c>
      <c r="AE1438" s="13">
        <f t="shared" si="1756"/>
        <v>3.0570075999954718E-2</v>
      </c>
      <c r="AF1438" s="13">
        <f t="shared" si="1757"/>
        <v>1.3454168357361867E-2</v>
      </c>
      <c r="AG1438" s="13">
        <f t="shared" si="1758"/>
        <v>3.9475345364642523E-3</v>
      </c>
      <c r="AH1438" s="13">
        <f t="shared" si="1759"/>
        <v>1.5082704780641032E-3</v>
      </c>
      <c r="AI1438" s="13">
        <f t="shared" si="1760"/>
        <v>2.90821361868146E-3</v>
      </c>
      <c r="AJ1438" s="13">
        <f t="shared" si="1761"/>
        <v>2.8037764362861366E-3</v>
      </c>
      <c r="AK1438" s="13">
        <f t="shared" si="1762"/>
        <v>1.8020598061012944E-3</v>
      </c>
      <c r="AL1438" s="13">
        <f t="shared" si="1763"/>
        <v>5.897306254807883E-5</v>
      </c>
      <c r="AM1438" s="13">
        <f t="shared" si="1764"/>
        <v>1.3393166018528342E-2</v>
      </c>
      <c r="AN1438" s="13">
        <f t="shared" si="1765"/>
        <v>1.1788908241618056E-2</v>
      </c>
      <c r="AO1438" s="13">
        <f t="shared" si="1766"/>
        <v>5.1884056890292036E-3</v>
      </c>
      <c r="AP1438" s="13">
        <f t="shared" si="1767"/>
        <v>1.5223096740441299E-3</v>
      </c>
      <c r="AQ1438" s="13">
        <f t="shared" si="1768"/>
        <v>3.3499116336283767E-4</v>
      </c>
      <c r="AR1438" s="13">
        <f t="shared" si="1769"/>
        <v>2.6552141957832462E-4</v>
      </c>
      <c r="AS1438" s="13">
        <f t="shared" si="1770"/>
        <v>5.1197250075493337E-4</v>
      </c>
      <c r="AT1438" s="13">
        <f t="shared" si="1771"/>
        <v>4.9358699939448824E-4</v>
      </c>
      <c r="AU1438" s="13">
        <f t="shared" si="1772"/>
        <v>3.172411612108209E-4</v>
      </c>
      <c r="AV1438" s="13">
        <f t="shared" si="1773"/>
        <v>1.5292433931078021E-4</v>
      </c>
      <c r="AW1438" s="13">
        <f t="shared" si="1774"/>
        <v>2.780280345106658E-6</v>
      </c>
      <c r="AX1438" s="13">
        <f t="shared" si="1775"/>
        <v>4.3040675151691235E-3</v>
      </c>
      <c r="AY1438" s="13">
        <f t="shared" si="1776"/>
        <v>3.7885184826248596E-3</v>
      </c>
      <c r="AZ1438" s="13">
        <f t="shared" si="1777"/>
        <v>1.6673614252803129E-3</v>
      </c>
      <c r="BA1438" s="13">
        <f t="shared" si="1778"/>
        <v>4.8921394739800223E-4</v>
      </c>
      <c r="BB1438" s="13">
        <f t="shared" si="1779"/>
        <v>1.0765375282469112E-4</v>
      </c>
      <c r="BC1438" s="13">
        <f t="shared" si="1780"/>
        <v>1.8951758115450691E-5</v>
      </c>
      <c r="BD1438" s="13">
        <f t="shared" si="1781"/>
        <v>3.8952796862502506E-5</v>
      </c>
      <c r="BE1438" s="13">
        <f t="shared" si="1782"/>
        <v>7.5107917292569049E-5</v>
      </c>
      <c r="BF1438" s="13">
        <f t="shared" si="1783"/>
        <v>7.2410708529351272E-5</v>
      </c>
      <c r="BG1438" s="13">
        <f t="shared" si="1784"/>
        <v>4.6540239686479491E-5</v>
      </c>
      <c r="BH1438" s="13">
        <f t="shared" si="1785"/>
        <v>2.2434463983980234E-5</v>
      </c>
      <c r="BI1438" s="13">
        <f t="shared" si="1786"/>
        <v>8.6515269820532935E-6</v>
      </c>
      <c r="BJ1438" s="14">
        <f t="shared" si="1787"/>
        <v>0.61571991333218357</v>
      </c>
      <c r="BK1438" s="14">
        <f t="shared" si="1788"/>
        <v>0.21897734789126191</v>
      </c>
      <c r="BL1438" s="14">
        <f t="shared" si="1789"/>
        <v>0.15846675117968978</v>
      </c>
      <c r="BM1438" s="14">
        <f t="shared" si="1790"/>
        <v>0.52877765231207008</v>
      </c>
      <c r="BN1438" s="14">
        <f t="shared" si="1791"/>
        <v>0.46745469743150436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1.3737373737373699</v>
      </c>
      <c r="F1439" s="10">
        <f>VLOOKUP(B1439,home!$B$2:$E$405,3,FALSE)</f>
        <v>1.0900000000000001</v>
      </c>
      <c r="G1439" s="10">
        <f>VLOOKUP(C1439,away!$B$2:$E$405,4,FALSE)</f>
        <v>0.36</v>
      </c>
      <c r="H1439" s="10">
        <f>VLOOKUP(A1439,away!$A$2:$E$405,3,FALSE)</f>
        <v>1.1818181818181801</v>
      </c>
      <c r="I1439" s="10">
        <f>VLOOKUP(C1439,away!$B$2:$E$405,3,FALSE)</f>
        <v>1.7</v>
      </c>
      <c r="J1439" s="10">
        <f>VLOOKUP(B1439,home!$B$2:$E$405,4,FALSE)</f>
        <v>0.85</v>
      </c>
      <c r="K1439" s="12">
        <f t="shared" si="1736"/>
        <v>0.5390545454545439</v>
      </c>
      <c r="L1439" s="12">
        <f t="shared" si="1737"/>
        <v>1.7077272727272701</v>
      </c>
      <c r="M1439" s="13">
        <f t="shared" si="1738"/>
        <v>0.10573896480972909</v>
      </c>
      <c r="N1439" s="13">
        <f t="shared" si="1739"/>
        <v>5.6999069612342523E-2</v>
      </c>
      <c r="O1439" s="13">
        <f t="shared" si="1740"/>
        <v>0.18057331399552345</v>
      </c>
      <c r="P1439" s="13">
        <f t="shared" si="1741"/>
        <v>9.7338865697077503E-2</v>
      </c>
      <c r="Q1439" s="13">
        <f t="shared" si="1742"/>
        <v>1.5362803780606601E-2</v>
      </c>
      <c r="R1439" s="13">
        <f t="shared" si="1743"/>
        <v>0.15418498651845014</v>
      </c>
      <c r="S1439" s="13">
        <f t="shared" si="1744"/>
        <v>2.240152150213293E-2</v>
      </c>
      <c r="T1439" s="13">
        <f t="shared" si="1745"/>
        <v>2.6235479001699504E-2</v>
      </c>
      <c r="U1439" s="13">
        <f t="shared" si="1746"/>
        <v>8.3114117823618106E-2</v>
      </c>
      <c r="V1439" s="13">
        <f t="shared" si="1747"/>
        <v>2.2913225737131266E-3</v>
      </c>
      <c r="W1439" s="13">
        <f t="shared" si="1748"/>
        <v>2.7604630696207466E-3</v>
      </c>
      <c r="X1439" s="13">
        <f t="shared" si="1749"/>
        <v>4.714118069347786E-3</v>
      </c>
      <c r="Y1439" s="13">
        <f t="shared" si="1750"/>
        <v>4.0252139969408195E-3</v>
      </c>
      <c r="Z1439" s="13">
        <f t="shared" si="1751"/>
        <v>8.7768635507547918E-2</v>
      </c>
      <c r="AA1439" s="13">
        <f t="shared" si="1752"/>
        <v>4.7312081918686778E-2</v>
      </c>
      <c r="AB1439" s="13">
        <f t="shared" si="1753"/>
        <v>1.2751896406592923E-2</v>
      </c>
      <c r="AC1439" s="13">
        <f t="shared" si="1754"/>
        <v>1.3183097916688144E-4</v>
      </c>
      <c r="AD1439" s="13">
        <f t="shared" si="1755"/>
        <v>3.7201004130961652E-4</v>
      </c>
      <c r="AE1439" s="13">
        <f t="shared" si="1756"/>
        <v>6.3529169327283049E-4</v>
      </c>
      <c r="AF1439" s="13">
        <f t="shared" si="1757"/>
        <v>5.4245247536955016E-4</v>
      </c>
      <c r="AG1439" s="13">
        <f t="shared" si="1758"/>
        <v>3.0878696211566618E-4</v>
      </c>
      <c r="AH1439" s="13">
        <f t="shared" si="1759"/>
        <v>3.747122313657468E-2</v>
      </c>
      <c r="AI1439" s="13">
        <f t="shared" si="1760"/>
        <v>2.0199033155512053E-2</v>
      </c>
      <c r="AJ1439" s="13">
        <f t="shared" si="1761"/>
        <v>5.4441903181329044E-3</v>
      </c>
      <c r="AK1439" s="13">
        <f t="shared" si="1762"/>
        <v>9.7823851243638736E-4</v>
      </c>
      <c r="AL1439" s="13">
        <f t="shared" si="1763"/>
        <v>4.8543232852450178E-6</v>
      </c>
      <c r="AM1439" s="13">
        <f t="shared" si="1764"/>
        <v>4.0106740744536299E-5</v>
      </c>
      <c r="AN1439" s="13">
        <f t="shared" si="1765"/>
        <v>6.8491374989646653E-5</v>
      </c>
      <c r="AO1439" s="13">
        <f t="shared" si="1766"/>
        <v>5.8482294508205021E-5</v>
      </c>
      <c r="AP1439" s="13">
        <f t="shared" si="1767"/>
        <v>3.3290603101109988E-5</v>
      </c>
      <c r="AQ1439" s="13">
        <f t="shared" si="1768"/>
        <v>1.4212817710326148E-5</v>
      </c>
      <c r="AR1439" s="13">
        <f t="shared" si="1769"/>
        <v>1.2798125938555518E-2</v>
      </c>
      <c r="AS1439" s="13">
        <f t="shared" si="1770"/>
        <v>6.8988879604780524E-3</v>
      </c>
      <c r="AT1439" s="13">
        <f t="shared" si="1771"/>
        <v>1.8594384568386606E-3</v>
      </c>
      <c r="AU1439" s="13">
        <f t="shared" si="1772"/>
        <v>3.341129173839543E-4</v>
      </c>
      <c r="AV1439" s="13">
        <f t="shared" si="1773"/>
        <v>4.5026271702724751E-5</v>
      </c>
      <c r="AW1439" s="13">
        <f t="shared" si="1774"/>
        <v>1.2413019047081383E-7</v>
      </c>
      <c r="AX1439" s="13">
        <f t="shared" si="1775"/>
        <v>3.6032868169515402E-6</v>
      </c>
      <c r="AY1439" s="13">
        <f t="shared" si="1776"/>
        <v>6.1534311687667798E-6</v>
      </c>
      <c r="AZ1439" s="13">
        <f t="shared" si="1777"/>
        <v>5.2541911138765358E-6</v>
      </c>
      <c r="BA1439" s="13">
        <f t="shared" si="1778"/>
        <v>2.9909084870960777E-6</v>
      </c>
      <c r="BB1439" s="13">
        <f t="shared" si="1779"/>
        <v>1.2769139984113583E-6</v>
      </c>
      <c r="BC1439" s="13">
        <f t="shared" si="1780"/>
        <v>4.3612417200286002E-7</v>
      </c>
      <c r="BD1439" s="13">
        <f t="shared" si="1781"/>
        <v>3.6426181175115914E-3</v>
      </c>
      <c r="BE1439" s="13">
        <f t="shared" si="1782"/>
        <v>1.9635698535996971E-3</v>
      </c>
      <c r="BF1439" s="13">
        <f t="shared" si="1783"/>
        <v>5.2923562745021491E-4</v>
      </c>
      <c r="BG1439" s="13">
        <f t="shared" si="1784"/>
        <v>9.5095623531175324E-5</v>
      </c>
      <c r="BH1439" s="13">
        <f t="shared" si="1785"/>
        <v>1.2815432029328531E-5</v>
      </c>
      <c r="BI1439" s="13">
        <f t="shared" si="1786"/>
        <v>1.3816433774746592E-6</v>
      </c>
      <c r="BJ1439" s="14">
        <f t="shared" si="1787"/>
        <v>0.11218998738943656</v>
      </c>
      <c r="BK1439" s="14">
        <f t="shared" si="1788"/>
        <v>0.22791351331627357</v>
      </c>
      <c r="BL1439" s="14">
        <f t="shared" si="1789"/>
        <v>0.57020938962798595</v>
      </c>
      <c r="BM1439" s="14">
        <f t="shared" si="1790"/>
        <v>0.38787749212653627</v>
      </c>
      <c r="BN1439" s="14">
        <f t="shared" si="1791"/>
        <v>0.6101980044137294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1.3737373737373699</v>
      </c>
      <c r="F1440" s="10">
        <f>VLOOKUP(B1440,home!$B$2:$E$405,3,FALSE)</f>
        <v>1.46</v>
      </c>
      <c r="G1440" s="10">
        <f>VLOOKUP(C1440,away!$B$2:$E$405,4,FALSE)</f>
        <v>1.33</v>
      </c>
      <c r="H1440" s="10">
        <f>VLOOKUP(A1440,away!$A$2:$E$405,3,FALSE)</f>
        <v>1.1818181818181801</v>
      </c>
      <c r="I1440" s="10">
        <f>VLOOKUP(C1440,away!$B$2:$E$405,3,FALSE)</f>
        <v>1.46</v>
      </c>
      <c r="J1440" s="10">
        <f>VLOOKUP(B1440,home!$B$2:$E$405,4,FALSE)</f>
        <v>1.69</v>
      </c>
      <c r="K1440" s="12">
        <f t="shared" si="1736"/>
        <v>2.6675232323232247</v>
      </c>
      <c r="L1440" s="12">
        <f t="shared" si="1737"/>
        <v>2.9160181818181776</v>
      </c>
      <c r="M1440" s="13">
        <f t="shared" si="1738"/>
        <v>3.7592289310433391E-3</v>
      </c>
      <c r="N1440" s="13">
        <f t="shared" si="1739"/>
        <v>1.0027830509179707E-2</v>
      </c>
      <c r="O1440" s="13">
        <f t="shared" si="1740"/>
        <v>1.0961979912539289E-2</v>
      </c>
      <c r="P1440" s="13">
        <f t="shared" si="1741"/>
        <v>2.9241336088959059E-2</v>
      </c>
      <c r="Q1440" s="13">
        <f t="shared" si="1742"/>
        <v>1.3374735426518253E-2</v>
      </c>
      <c r="R1440" s="13">
        <f t="shared" si="1743"/>
        <v>1.5982666366845106E-2</v>
      </c>
      <c r="S1440" s="13">
        <f t="shared" si="1744"/>
        <v>5.6863771264799461E-2</v>
      </c>
      <c r="T1440" s="13">
        <f t="shared" si="1745"/>
        <v>3.9000971680734922E-2</v>
      </c>
      <c r="U1440" s="13">
        <f t="shared" si="1746"/>
        <v>4.2634133848030338E-2</v>
      </c>
      <c r="V1440" s="13">
        <f t="shared" si="1747"/>
        <v>4.9146386055356622E-2</v>
      </c>
      <c r="W1440" s="13">
        <f t="shared" si="1748"/>
        <v>1.1892472492137972E-2</v>
      </c>
      <c r="X1440" s="13">
        <f t="shared" si="1749"/>
        <v>3.4678666013846858E-2</v>
      </c>
      <c r="Y1440" s="13">
        <f t="shared" si="1750"/>
        <v>5.0561810308788785E-2</v>
      </c>
      <c r="Z1440" s="13">
        <f t="shared" si="1751"/>
        <v>1.5535248573218068E-2</v>
      </c>
      <c r="AA1440" s="13">
        <f t="shared" si="1752"/>
        <v>4.1440636488975419E-2</v>
      </c>
      <c r="AB1440" s="13">
        <f t="shared" si="1753"/>
        <v>5.5271930298301748E-2</v>
      </c>
      <c r="AC1440" s="13">
        <f t="shared" si="1754"/>
        <v>2.3892964796831999E-2</v>
      </c>
      <c r="AD1440" s="13">
        <f t="shared" si="1755"/>
        <v>7.9308616656357297E-3</v>
      </c>
      <c r="AE1440" s="13">
        <f t="shared" si="1756"/>
        <v>2.3126536814478581E-2</v>
      </c>
      <c r="AF1440" s="13">
        <f t="shared" si="1757"/>
        <v>3.3718700916753504E-2</v>
      </c>
      <c r="AG1440" s="13">
        <f t="shared" si="1758"/>
        <v>3.2774781646847488E-2</v>
      </c>
      <c r="AH1440" s="13">
        <f t="shared" si="1759"/>
        <v>1.1325266824642197E-2</v>
      </c>
      <c r="AI1440" s="13">
        <f t="shared" si="1760"/>
        <v>3.0210412366992533E-2</v>
      </c>
      <c r="AJ1440" s="13">
        <f t="shared" si="1761"/>
        <v>4.029348842350873E-2</v>
      </c>
      <c r="AK1440" s="13">
        <f t="shared" si="1762"/>
        <v>3.5827938827018818E-2</v>
      </c>
      <c r="AL1440" s="13">
        <f t="shared" si="1763"/>
        <v>7.4341012649306705E-3</v>
      </c>
      <c r="AM1440" s="13">
        <f t="shared" si="1764"/>
        <v>4.2311515490849935E-3</v>
      </c>
      <c r="AN1440" s="13">
        <f t="shared" si="1765"/>
        <v>1.2338114847159989E-2</v>
      </c>
      <c r="AO1440" s="13">
        <f t="shared" si="1766"/>
        <v>1.7989083611839672E-2</v>
      </c>
      <c r="AP1440" s="13">
        <f t="shared" si="1767"/>
        <v>1.74854982954573E-2</v>
      </c>
      <c r="AQ1440" s="13">
        <f t="shared" si="1768"/>
        <v>1.274700773692606E-2</v>
      </c>
      <c r="AR1440" s="13">
        <f t="shared" si="1769"/>
        <v>6.6049367949197703E-3</v>
      </c>
      <c r="AS1440" s="13">
        <f t="shared" si="1770"/>
        <v>1.7618822348474981E-2</v>
      </c>
      <c r="AT1440" s="13">
        <f t="shared" si="1771"/>
        <v>2.3499308970366332E-2</v>
      </c>
      <c r="AU1440" s="13">
        <f t="shared" si="1772"/>
        <v>2.0894984207331251E-2</v>
      </c>
      <c r="AV1440" s="13">
        <f t="shared" si="1773"/>
        <v>1.3934463953020747E-2</v>
      </c>
      <c r="AW1440" s="13">
        <f t="shared" si="1774"/>
        <v>1.6062916801609811E-3</v>
      </c>
      <c r="AX1440" s="13">
        <f t="shared" si="1775"/>
        <v>1.8811158427774356E-3</v>
      </c>
      <c r="AY1440" s="13">
        <f t="shared" si="1776"/>
        <v>5.4853679996452265E-3</v>
      </c>
      <c r="AZ1440" s="13">
        <f t="shared" si="1777"/>
        <v>7.9977164104645462E-3</v>
      </c>
      <c r="BA1440" s="13">
        <f t="shared" si="1778"/>
        <v>7.773828821980076E-3</v>
      </c>
      <c r="BB1440" s="13">
        <f t="shared" si="1779"/>
        <v>5.6671565468090213E-3</v>
      </c>
      <c r="BC1440" s="13">
        <f t="shared" si="1780"/>
        <v>3.3051063059410034E-3</v>
      </c>
      <c r="BD1440" s="13">
        <f t="shared" si="1781"/>
        <v>3.210019297290991E-3</v>
      </c>
      <c r="BE1440" s="13">
        <f t="shared" si="1782"/>
        <v>8.5628010517295895E-3</v>
      </c>
      <c r="BF1440" s="13">
        <f t="shared" si="1783"/>
        <v>1.1420735369625214E-2</v>
      </c>
      <c r="BG1440" s="13">
        <f t="shared" si="1784"/>
        <v>1.0155025642896944E-2</v>
      </c>
      <c r="BH1440" s="13">
        <f t="shared" si="1785"/>
        <v>6.7721917068164217E-3</v>
      </c>
      <c r="BI1440" s="13">
        <f t="shared" si="1786"/>
        <v>3.6129957423358945E-3</v>
      </c>
      <c r="BJ1440" s="14">
        <f t="shared" si="1787"/>
        <v>0.35398851544300708</v>
      </c>
      <c r="BK1440" s="14">
        <f t="shared" si="1788"/>
        <v>0.17582315640156637</v>
      </c>
      <c r="BL1440" s="14">
        <f t="shared" si="1789"/>
        <v>0.41023473844166225</v>
      </c>
      <c r="BM1440" s="14">
        <f t="shared" si="1790"/>
        <v>0.86835480530488529</v>
      </c>
      <c r="BN1440" s="14">
        <f t="shared" si="1791"/>
        <v>8.3347777235084741E-2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1.42105263157895</v>
      </c>
      <c r="F1441" s="10">
        <f>VLOOKUP(B1441,home!$B$2:$E$405,3,FALSE)</f>
        <v>0.8</v>
      </c>
      <c r="G1441" s="10">
        <f>VLOOKUP(C1441,away!$B$2:$E$405,4,FALSE)</f>
        <v>0.7</v>
      </c>
      <c r="H1441" s="10">
        <f>VLOOKUP(A1441,away!$A$2:$E$405,3,FALSE)</f>
        <v>1.25</v>
      </c>
      <c r="I1441" s="10">
        <f>VLOOKUP(C1441,away!$B$2:$E$405,3,FALSE)</f>
        <v>1.76</v>
      </c>
      <c r="J1441" s="10">
        <f>VLOOKUP(B1441,home!$B$2:$E$405,4,FALSE)</f>
        <v>1.71</v>
      </c>
      <c r="K1441" s="12">
        <f t="shared" si="1736"/>
        <v>0.79578947368421205</v>
      </c>
      <c r="L1441" s="12">
        <f t="shared" si="1737"/>
        <v>3.762</v>
      </c>
      <c r="M1441" s="13">
        <f t="shared" si="1738"/>
        <v>1.0485211179924951E-2</v>
      </c>
      <c r="N1441" s="13">
        <f t="shared" si="1739"/>
        <v>8.3440206863402925E-3</v>
      </c>
      <c r="O1441" s="13">
        <f t="shared" si="1740"/>
        <v>3.9445364458877669E-2</v>
      </c>
      <c r="P1441" s="13">
        <f t="shared" si="1741"/>
        <v>3.1390205822012185E-2</v>
      </c>
      <c r="Q1441" s="13">
        <f t="shared" si="1742"/>
        <v>3.32004191519646E-3</v>
      </c>
      <c r="R1441" s="13">
        <f t="shared" si="1743"/>
        <v>7.4196730547148898E-2</v>
      </c>
      <c r="S1441" s="13">
        <f t="shared" si="1744"/>
        <v>2.3493685645426848E-2</v>
      </c>
      <c r="T1441" s="13">
        <f t="shared" si="1745"/>
        <v>1.2489997684969082E-2</v>
      </c>
      <c r="U1441" s="13">
        <f t="shared" si="1746"/>
        <v>5.9044977151204922E-2</v>
      </c>
      <c r="V1441" s="13">
        <f t="shared" si="1747"/>
        <v>7.8149395930948006E-3</v>
      </c>
      <c r="W1441" s="13">
        <f t="shared" si="1748"/>
        <v>8.8068480276790474E-4</v>
      </c>
      <c r="X1441" s="13">
        <f t="shared" si="1749"/>
        <v>3.3131362280128581E-3</v>
      </c>
      <c r="Y1441" s="13">
        <f t="shared" si="1750"/>
        <v>6.2320092448921866E-3</v>
      </c>
      <c r="Z1441" s="13">
        <f t="shared" si="1751"/>
        <v>9.3042700106124712E-2</v>
      </c>
      <c r="AA1441" s="13">
        <f t="shared" si="1752"/>
        <v>7.4042401347610962E-2</v>
      </c>
      <c r="AB1441" s="13">
        <f t="shared" si="1753"/>
        <v>2.9461081799365265E-2</v>
      </c>
      <c r="AC1441" s="13">
        <f t="shared" si="1754"/>
        <v>1.462253347263971E-3</v>
      </c>
      <c r="AD1441" s="13">
        <f t="shared" si="1755"/>
        <v>1.7520992391908873E-4</v>
      </c>
      <c r="AE1441" s="13">
        <f t="shared" si="1756"/>
        <v>6.5913973378361177E-4</v>
      </c>
      <c r="AF1441" s="13">
        <f t="shared" si="1757"/>
        <v>1.239841839246974E-3</v>
      </c>
      <c r="AG1441" s="13">
        <f t="shared" si="1758"/>
        <v>1.5547616664157052E-3</v>
      </c>
      <c r="AH1441" s="13">
        <f t="shared" si="1759"/>
        <v>8.7506659449810315E-2</v>
      </c>
      <c r="AI1441" s="13">
        <f t="shared" si="1760"/>
        <v>6.9636878467428123E-2</v>
      </c>
      <c r="AJ1441" s="13">
        <f t="shared" si="1761"/>
        <v>2.7708147432303036E-2</v>
      </c>
      <c r="AK1441" s="13">
        <f t="shared" si="1762"/>
        <v>7.3499506873056612E-3</v>
      </c>
      <c r="AL1441" s="13">
        <f t="shared" si="1763"/>
        <v>1.7510542323619977E-4</v>
      </c>
      <c r="AM1441" s="13">
        <f t="shared" si="1764"/>
        <v>2.7886042627964503E-5</v>
      </c>
      <c r="AN1441" s="13">
        <f t="shared" si="1765"/>
        <v>1.0490729236640247E-4</v>
      </c>
      <c r="AO1441" s="13">
        <f t="shared" si="1766"/>
        <v>1.9733061694120305E-4</v>
      </c>
      <c r="AP1441" s="13">
        <f t="shared" si="1767"/>
        <v>2.4745259364426862E-4</v>
      </c>
      <c r="AQ1441" s="13">
        <f t="shared" si="1768"/>
        <v>2.3272916432243466E-4</v>
      </c>
      <c r="AR1441" s="13">
        <f t="shared" si="1769"/>
        <v>6.5840010570037244E-2</v>
      </c>
      <c r="AS1441" s="13">
        <f t="shared" si="1770"/>
        <v>5.23947873588929E-2</v>
      </c>
      <c r="AT1441" s="13">
        <f t="shared" si="1771"/>
        <v>2.0847610128064797E-2</v>
      </c>
      <c r="AU1441" s="13">
        <f t="shared" si="1772"/>
        <v>5.5301028971287778E-3</v>
      </c>
      <c r="AV1441" s="13">
        <f t="shared" si="1773"/>
        <v>1.1001994184814113E-3</v>
      </c>
      <c r="AW1441" s="13">
        <f t="shared" si="1774"/>
        <v>1.4561766996322396E-5</v>
      </c>
      <c r="AX1441" s="13">
        <f t="shared" si="1775"/>
        <v>3.6985698643405606E-6</v>
      </c>
      <c r="AY1441" s="13">
        <f t="shared" si="1776"/>
        <v>1.391401982964919E-5</v>
      </c>
      <c r="AZ1441" s="13">
        <f t="shared" si="1777"/>
        <v>2.617227129957013E-5</v>
      </c>
      <c r="BA1441" s="13">
        <f t="shared" si="1778"/>
        <v>3.282002820966094E-5</v>
      </c>
      <c r="BB1441" s="13">
        <f t="shared" si="1779"/>
        <v>3.0867236531186118E-5</v>
      </c>
      <c r="BC1441" s="13">
        <f t="shared" si="1780"/>
        <v>2.3224508766064427E-5</v>
      </c>
      <c r="BD1441" s="13">
        <f t="shared" si="1781"/>
        <v>4.1281686627413362E-2</v>
      </c>
      <c r="BE1441" s="13">
        <f t="shared" si="1782"/>
        <v>3.2851531674025852E-2</v>
      </c>
      <c r="BF1441" s="13">
        <f t="shared" si="1783"/>
        <v>1.3071451550296629E-2</v>
      </c>
      <c r="BG1441" s="13">
        <f t="shared" si="1784"/>
        <v>3.4673745164997441E-3</v>
      </c>
      <c r="BH1441" s="13">
        <f t="shared" si="1785"/>
        <v>6.8982503538784503E-4</v>
      </c>
      <c r="BI1441" s="13">
        <f t="shared" si="1786"/>
        <v>1.0979110036909726E-4</v>
      </c>
      <c r="BJ1441" s="14">
        <f t="shared" si="1787"/>
        <v>3.9149846069946904E-2</v>
      </c>
      <c r="BK1441" s="14">
        <f t="shared" si="1788"/>
        <v>7.4835315030788607E-2</v>
      </c>
      <c r="BL1441" s="14">
        <f t="shared" si="1789"/>
        <v>0.70557656221765253</v>
      </c>
      <c r="BM1441" s="14">
        <f t="shared" si="1790"/>
        <v>0.74542349656217888</v>
      </c>
      <c r="BN1441" s="14">
        <f t="shared" si="1791"/>
        <v>0.16718157460950045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1.42105263157895</v>
      </c>
      <c r="F1442" s="10">
        <f>VLOOKUP(B1442,home!$B$2:$E$405,3,FALSE)</f>
        <v>1.41</v>
      </c>
      <c r="G1442" s="10">
        <f>VLOOKUP(C1442,away!$B$2:$E$405,4,FALSE)</f>
        <v>1.01</v>
      </c>
      <c r="H1442" s="10">
        <f>VLOOKUP(A1442,away!$A$2:$E$405,3,FALSE)</f>
        <v>1.25</v>
      </c>
      <c r="I1442" s="10">
        <f>VLOOKUP(C1442,away!$B$2:$E$405,3,FALSE)</f>
        <v>0.6</v>
      </c>
      <c r="J1442" s="10">
        <f>VLOOKUP(B1442,home!$B$2:$E$405,4,FALSE)</f>
        <v>0.56999999999999995</v>
      </c>
      <c r="K1442" s="12">
        <f t="shared" si="1736"/>
        <v>2.0237210526315823</v>
      </c>
      <c r="L1442" s="12">
        <f t="shared" si="1737"/>
        <v>0.42749999999999999</v>
      </c>
      <c r="M1442" s="13">
        <f t="shared" si="1738"/>
        <v>8.6188281792865126E-2</v>
      </c>
      <c r="N1442" s="13">
        <f t="shared" si="1739"/>
        <v>0.17442104035436443</v>
      </c>
      <c r="O1442" s="13">
        <f t="shared" si="1740"/>
        <v>3.6845490466449832E-2</v>
      </c>
      <c r="P1442" s="13">
        <f t="shared" si="1741"/>
        <v>7.4564994751490768E-2</v>
      </c>
      <c r="Q1442" s="13">
        <f t="shared" si="1742"/>
        <v>0.17648976569351507</v>
      </c>
      <c r="R1442" s="13">
        <f t="shared" si="1743"/>
        <v>7.8757235872036514E-3</v>
      </c>
      <c r="S1442" s="13">
        <f t="shared" si="1744"/>
        <v>1.6127303870762728E-2</v>
      </c>
      <c r="T1442" s="13">
        <f t="shared" si="1745"/>
        <v>7.5449374833977678E-2</v>
      </c>
      <c r="U1442" s="13">
        <f t="shared" si="1746"/>
        <v>1.5938267628131154E-2</v>
      </c>
      <c r="V1442" s="13">
        <f t="shared" si="1747"/>
        <v>1.5502653073588438E-3</v>
      </c>
      <c r="W1442" s="13">
        <f t="shared" si="1748"/>
        <v>0.11905535146932721</v>
      </c>
      <c r="X1442" s="13">
        <f t="shared" si="1749"/>
        <v>5.0896162753137374E-2</v>
      </c>
      <c r="Y1442" s="13">
        <f t="shared" si="1750"/>
        <v>1.0879054788483113E-2</v>
      </c>
      <c r="Z1442" s="13">
        <f t="shared" si="1751"/>
        <v>1.1222906111765206E-3</v>
      </c>
      <c r="AA1442" s="13">
        <f t="shared" si="1752"/>
        <v>2.2712031370086894E-3</v>
      </c>
      <c r="AB1442" s="13">
        <f t="shared" si="1753"/>
        <v>2.2981408015836893E-3</v>
      </c>
      <c r="AC1442" s="13">
        <f t="shared" si="1754"/>
        <v>8.3824855669213303E-5</v>
      </c>
      <c r="AD1442" s="13">
        <f t="shared" si="1755"/>
        <v>6.0233705299232478E-2</v>
      </c>
      <c r="AE1442" s="13">
        <f t="shared" si="1756"/>
        <v>2.574990901542188E-2</v>
      </c>
      <c r="AF1442" s="13">
        <f t="shared" si="1757"/>
        <v>5.5040430520464263E-3</v>
      </c>
      <c r="AG1442" s="13">
        <f t="shared" si="1758"/>
        <v>7.8432613491661598E-4</v>
      </c>
      <c r="AH1442" s="13">
        <f t="shared" si="1759"/>
        <v>1.1994480906949059E-4</v>
      </c>
      <c r="AI1442" s="13">
        <f t="shared" si="1760"/>
        <v>2.4273483526780364E-4</v>
      </c>
      <c r="AJ1442" s="13">
        <f t="shared" si="1761"/>
        <v>2.456137981692567E-4</v>
      </c>
      <c r="AK1442" s="13">
        <f t="shared" si="1762"/>
        <v>1.6568460472397639E-4</v>
      </c>
      <c r="AL1442" s="13">
        <f t="shared" si="1763"/>
        <v>2.9008119400922024E-6</v>
      </c>
      <c r="AM1442" s="13">
        <f t="shared" si="1764"/>
        <v>2.4379243498412639E-2</v>
      </c>
      <c r="AN1442" s="13">
        <f t="shared" si="1765"/>
        <v>1.0422126595571402E-2</v>
      </c>
      <c r="AO1442" s="13">
        <f t="shared" si="1766"/>
        <v>2.2277295598033871E-3</v>
      </c>
      <c r="AP1442" s="13">
        <f t="shared" si="1767"/>
        <v>3.1745146227198274E-4</v>
      </c>
      <c r="AQ1442" s="13">
        <f t="shared" si="1768"/>
        <v>3.392762503031814E-5</v>
      </c>
      <c r="AR1442" s="13">
        <f t="shared" si="1769"/>
        <v>1.025528117544145E-5</v>
      </c>
      <c r="AS1442" s="13">
        <f t="shared" si="1770"/>
        <v>2.075382841539722E-5</v>
      </c>
      <c r="AT1442" s="13">
        <f t="shared" si="1771"/>
        <v>2.0999979743471458E-5</v>
      </c>
      <c r="AU1442" s="13">
        <f t="shared" si="1772"/>
        <v>1.4166033703899988E-5</v>
      </c>
      <c r="AV1442" s="13">
        <f t="shared" si="1773"/>
        <v>7.1670251597177406E-6</v>
      </c>
      <c r="AW1442" s="13">
        <f t="shared" si="1774"/>
        <v>6.9711406040564605E-8</v>
      </c>
      <c r="AX1442" s="13">
        <f t="shared" si="1775"/>
        <v>8.2227980524948799E-3</v>
      </c>
      <c r="AY1442" s="13">
        <f t="shared" si="1776"/>
        <v>3.5152461674415603E-3</v>
      </c>
      <c r="AZ1442" s="13">
        <f t="shared" si="1777"/>
        <v>7.5138386829063351E-4</v>
      </c>
      <c r="BA1442" s="13">
        <f t="shared" si="1778"/>
        <v>1.070722012314153E-4</v>
      </c>
      <c r="BB1442" s="13">
        <f t="shared" si="1779"/>
        <v>1.1443341506607507E-5</v>
      </c>
      <c r="BC1442" s="13">
        <f t="shared" si="1780"/>
        <v>9.784056988149422E-7</v>
      </c>
      <c r="BD1442" s="13">
        <f t="shared" si="1781"/>
        <v>7.3068878375020302E-7</v>
      </c>
      <c r="BE1442" s="13">
        <f t="shared" si="1782"/>
        <v>1.4787102745970512E-6</v>
      </c>
      <c r="BF1442" s="13">
        <f t="shared" si="1783"/>
        <v>1.4962485567223407E-6</v>
      </c>
      <c r="BG1442" s="13">
        <f t="shared" si="1784"/>
        <v>1.0093299014028736E-6</v>
      </c>
      <c r="BH1442" s="13">
        <f t="shared" si="1785"/>
        <v>5.1065054262988874E-7</v>
      </c>
      <c r="BI1442" s="13">
        <f t="shared" si="1786"/>
        <v>2.0668285073156932E-7</v>
      </c>
      <c r="BJ1442" s="14">
        <f t="shared" si="1787"/>
        <v>0.74945213417217593</v>
      </c>
      <c r="BK1442" s="14">
        <f t="shared" si="1788"/>
        <v>0.18203281755752834</v>
      </c>
      <c r="BL1442" s="14">
        <f t="shared" si="1789"/>
        <v>6.6081578126715348E-2</v>
      </c>
      <c r="BM1442" s="14">
        <f t="shared" si="1790"/>
        <v>0.43878834736567168</v>
      </c>
      <c r="BN1442" s="14">
        <f t="shared" si="1791"/>
        <v>0.55638529664588887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1.42105263157895</v>
      </c>
      <c r="F1443" s="10">
        <f>VLOOKUP(B1443,home!$B$2:$E$405,3,FALSE)</f>
        <v>1.01</v>
      </c>
      <c r="G1443" s="10">
        <f>VLOOKUP(C1443,away!$B$2:$E$405,4,FALSE)</f>
        <v>1.41</v>
      </c>
      <c r="H1443" s="10">
        <f>VLOOKUP(A1443,away!$A$2:$E$405,3,FALSE)</f>
        <v>1.25</v>
      </c>
      <c r="I1443" s="10">
        <f>VLOOKUP(C1443,away!$B$2:$E$405,3,FALSE)</f>
        <v>0.9</v>
      </c>
      <c r="J1443" s="10">
        <f>VLOOKUP(B1443,home!$B$2:$E$405,4,FALSE)</f>
        <v>1.6</v>
      </c>
      <c r="K1443" s="12">
        <f t="shared" si="1736"/>
        <v>2.0237210526315823</v>
      </c>
      <c r="L1443" s="12">
        <f t="shared" si="1737"/>
        <v>1.8</v>
      </c>
      <c r="M1443" s="13">
        <f t="shared" si="1738"/>
        <v>2.1846358013634919E-2</v>
      </c>
      <c r="N1443" s="13">
        <f t="shared" si="1739"/>
        <v>4.4210934635519658E-2</v>
      </c>
      <c r="O1443" s="13">
        <f t="shared" si="1740"/>
        <v>3.9323444424542858E-2</v>
      </c>
      <c r="P1443" s="13">
        <f t="shared" si="1741"/>
        <v>7.9579682343935393E-2</v>
      </c>
      <c r="Q1443" s="13">
        <f t="shared" si="1742"/>
        <v>4.4735299589209972E-2</v>
      </c>
      <c r="R1443" s="13">
        <f t="shared" si="1743"/>
        <v>3.5391099982088579E-2</v>
      </c>
      <c r="S1443" s="13">
        <f t="shared" si="1744"/>
        <v>7.2471185334520183E-2</v>
      </c>
      <c r="T1443" s="13">
        <f t="shared" si="1745"/>
        <v>8.0523539260577953E-2</v>
      </c>
      <c r="U1443" s="13">
        <f t="shared" si="1746"/>
        <v>7.1621714109541865E-2</v>
      </c>
      <c r="V1443" s="13">
        <f t="shared" si="1747"/>
        <v>2.9332292694126724E-2</v>
      </c>
      <c r="W1443" s="13">
        <f t="shared" si="1748"/>
        <v>3.0177255858155064E-2</v>
      </c>
      <c r="X1443" s="13">
        <f t="shared" si="1749"/>
        <v>5.4319060544679117E-2</v>
      </c>
      <c r="Y1443" s="13">
        <f t="shared" si="1750"/>
        <v>4.8887154490211214E-2</v>
      </c>
      <c r="Z1443" s="13">
        <f t="shared" si="1751"/>
        <v>2.1234659989253144E-2</v>
      </c>
      <c r="AA1443" s="13">
        <f t="shared" si="1752"/>
        <v>4.2973028465725108E-2</v>
      </c>
      <c r="AB1443" s="13">
        <f t="shared" si="1753"/>
        <v>4.34827112007121E-2</v>
      </c>
      <c r="AC1443" s="13">
        <f t="shared" si="1754"/>
        <v>6.6780425527937825E-3</v>
      </c>
      <c r="AD1443" s="13">
        <f t="shared" si="1755"/>
        <v>1.5267586997699541E-2</v>
      </c>
      <c r="AE1443" s="13">
        <f t="shared" si="1756"/>
        <v>2.7481656595859178E-2</v>
      </c>
      <c r="AF1443" s="13">
        <f t="shared" si="1757"/>
        <v>2.4733490936273264E-2</v>
      </c>
      <c r="AG1443" s="13">
        <f t="shared" si="1758"/>
        <v>1.4840094561763956E-2</v>
      </c>
      <c r="AH1443" s="13">
        <f t="shared" si="1759"/>
        <v>9.5555969951639178E-3</v>
      </c>
      <c r="AI1443" s="13">
        <f t="shared" si="1760"/>
        <v>1.9337862809576306E-2</v>
      </c>
      <c r="AJ1443" s="13">
        <f t="shared" si="1761"/>
        <v>1.9567220040320452E-2</v>
      </c>
      <c r="AK1443" s="13">
        <f t="shared" si="1762"/>
        <v>1.3199531712357031E-2</v>
      </c>
      <c r="AL1443" s="13">
        <f t="shared" si="1763"/>
        <v>9.7304366192100026E-4</v>
      </c>
      <c r="AM1443" s="13">
        <f t="shared" si="1764"/>
        <v>6.1794674460257512E-3</v>
      </c>
      <c r="AN1443" s="13">
        <f t="shared" si="1765"/>
        <v>1.1123041402846354E-2</v>
      </c>
      <c r="AO1443" s="13">
        <f t="shared" si="1766"/>
        <v>1.0010737262561721E-2</v>
      </c>
      <c r="AP1443" s="13">
        <f t="shared" si="1767"/>
        <v>6.0064423575370311E-3</v>
      </c>
      <c r="AQ1443" s="13">
        <f t="shared" si="1768"/>
        <v>2.7028990608916649E-3</v>
      </c>
      <c r="AR1443" s="13">
        <f t="shared" si="1769"/>
        <v>3.4400149182590135E-3</v>
      </c>
      <c r="AS1443" s="13">
        <f t="shared" si="1770"/>
        <v>6.9616306114474768E-3</v>
      </c>
      <c r="AT1443" s="13">
        <f t="shared" si="1771"/>
        <v>7.0441992145153683E-3</v>
      </c>
      <c r="AU1443" s="13">
        <f t="shared" si="1772"/>
        <v>4.7518314164485351E-3</v>
      </c>
      <c r="AV1443" s="13">
        <f t="shared" si="1773"/>
        <v>2.4040953190057638E-3</v>
      </c>
      <c r="AW1443" s="13">
        <f t="shared" si="1774"/>
        <v>9.8458447187962751E-5</v>
      </c>
      <c r="AX1443" s="13">
        <f t="shared" si="1775"/>
        <v>2.0842530607623044E-3</v>
      </c>
      <c r="AY1443" s="13">
        <f t="shared" si="1776"/>
        <v>3.7516555093721482E-3</v>
      </c>
      <c r="AZ1443" s="13">
        <f t="shared" si="1777"/>
        <v>3.3764899584349342E-3</v>
      </c>
      <c r="BA1443" s="13">
        <f t="shared" si="1778"/>
        <v>2.0258939750609603E-3</v>
      </c>
      <c r="BB1443" s="13">
        <f t="shared" si="1779"/>
        <v>9.1165228877743241E-4</v>
      </c>
      <c r="BC1443" s="13">
        <f t="shared" si="1780"/>
        <v>3.2819482395987594E-4</v>
      </c>
      <c r="BD1443" s="13">
        <f t="shared" si="1781"/>
        <v>1.0320044754777036E-3</v>
      </c>
      <c r="BE1443" s="13">
        <f t="shared" si="1782"/>
        <v>2.088489183434242E-3</v>
      </c>
      <c r="BF1443" s="13">
        <f t="shared" si="1783"/>
        <v>2.1132597643546097E-3</v>
      </c>
      <c r="BG1443" s="13">
        <f t="shared" si="1784"/>
        <v>1.4255494249345599E-3</v>
      </c>
      <c r="BH1443" s="13">
        <f t="shared" si="1785"/>
        <v>7.212285957017288E-4</v>
      </c>
      <c r="BI1443" s="13">
        <f t="shared" si="1786"/>
        <v>2.9191309857629994E-4</v>
      </c>
      <c r="BJ1443" s="14">
        <f t="shared" si="1787"/>
        <v>0.43367680061617908</v>
      </c>
      <c r="BK1443" s="14">
        <f t="shared" si="1788"/>
        <v>0.21463226011030415</v>
      </c>
      <c r="BL1443" s="14">
        <f t="shared" si="1789"/>
        <v>0.32672642576218358</v>
      </c>
      <c r="BM1443" s="14">
        <f t="shared" si="1790"/>
        <v>0.72753013042680448</v>
      </c>
      <c r="BN1443" s="14">
        <f t="shared" si="1791"/>
        <v>0.26508681898893138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1.2615384615384599</v>
      </c>
      <c r="F1444" s="10">
        <f>VLOOKUP(B1444,home!$B$2:$E$405,3,FALSE)</f>
        <v>1.02</v>
      </c>
      <c r="G1444" s="10">
        <f>VLOOKUP(C1444,away!$B$2:$E$405,4,FALSE)</f>
        <v>0.79</v>
      </c>
      <c r="H1444" s="10">
        <f>VLOOKUP(A1444,away!$A$2:$E$405,3,FALSE)</f>
        <v>1.2</v>
      </c>
      <c r="I1444" s="10">
        <f>VLOOKUP(C1444,away!$B$2:$E$405,3,FALSE)</f>
        <v>0.45</v>
      </c>
      <c r="J1444" s="10">
        <f>VLOOKUP(B1444,home!$B$2:$E$405,4,FALSE)</f>
        <v>1.07</v>
      </c>
      <c r="K1444" s="12">
        <f t="shared" si="1736"/>
        <v>1.016547692307691</v>
      </c>
      <c r="L1444" s="12">
        <f t="shared" si="1737"/>
        <v>0.57780000000000009</v>
      </c>
      <c r="M1444" s="13">
        <f t="shared" si="1738"/>
        <v>0.20304093047523916</v>
      </c>
      <c r="N1444" s="13">
        <f t="shared" si="1739"/>
        <v>0.20640078931861067</v>
      </c>
      <c r="O1444" s="13">
        <f t="shared" si="1740"/>
        <v>0.11731704962859321</v>
      </c>
      <c r="P1444" s="13">
        <f t="shared" si="1741"/>
        <v>0.11925837606829327</v>
      </c>
      <c r="Q1444" s="13">
        <f t="shared" si="1742"/>
        <v>0.1049081230361598</v>
      </c>
      <c r="R1444" s="13">
        <f t="shared" si="1743"/>
        <v>3.3892895637700586E-2</v>
      </c>
      <c r="S1444" s="13">
        <f t="shared" si="1744"/>
        <v>1.7511937407345694E-2</v>
      </c>
      <c r="T1444" s="13">
        <f t="shared" si="1745"/>
        <v>6.0615913490293147E-2</v>
      </c>
      <c r="U1444" s="13">
        <f t="shared" si="1746"/>
        <v>3.4453744846129938E-2</v>
      </c>
      <c r="V1444" s="13">
        <f t="shared" si="1747"/>
        <v>1.1428703957053908E-3</v>
      </c>
      <c r="W1444" s="13">
        <f t="shared" si="1748"/>
        <v>3.554803679224653E-2</v>
      </c>
      <c r="X1444" s="13">
        <f t="shared" si="1749"/>
        <v>2.0539655658560051E-2</v>
      </c>
      <c r="Y1444" s="13">
        <f t="shared" si="1750"/>
        <v>5.9339065197580006E-3</v>
      </c>
      <c r="Z1444" s="13">
        <f t="shared" si="1751"/>
        <v>6.5277716998211333E-3</v>
      </c>
      <c r="AA1444" s="13">
        <f t="shared" si="1752"/>
        <v>6.6357912573646264E-3</v>
      </c>
      <c r="AB1444" s="13">
        <f t="shared" si="1753"/>
        <v>3.3727991446547809E-3</v>
      </c>
      <c r="AC1444" s="13">
        <f t="shared" si="1754"/>
        <v>4.1954861985627467E-5</v>
      </c>
      <c r="AD1444" s="13">
        <f t="shared" si="1755"/>
        <v>9.0340686918067761E-3</v>
      </c>
      <c r="AE1444" s="13">
        <f t="shared" si="1756"/>
        <v>5.2198848901259557E-3</v>
      </c>
      <c r="AF1444" s="13">
        <f t="shared" si="1757"/>
        <v>1.5080247447573892E-3</v>
      </c>
      <c r="AG1444" s="13">
        <f t="shared" si="1758"/>
        <v>2.9044556584027314E-4</v>
      </c>
      <c r="AH1444" s="13">
        <f t="shared" si="1759"/>
        <v>9.4293662203916292E-4</v>
      </c>
      <c r="AI1444" s="13">
        <f t="shared" si="1760"/>
        <v>9.5854004712632045E-4</v>
      </c>
      <c r="AJ1444" s="13">
        <f t="shared" si="1761"/>
        <v>4.872008364453832E-4</v>
      </c>
      <c r="AK1444" s="13">
        <f t="shared" si="1762"/>
        <v>1.6508762865964375E-4</v>
      </c>
      <c r="AL1444" s="13">
        <f t="shared" si="1763"/>
        <v>9.8570641828012664E-7</v>
      </c>
      <c r="AM1444" s="13">
        <f t="shared" si="1764"/>
        <v>1.8367123361610683E-3</v>
      </c>
      <c r="AN1444" s="13">
        <f t="shared" si="1765"/>
        <v>1.0612523878338654E-3</v>
      </c>
      <c r="AO1444" s="13">
        <f t="shared" si="1766"/>
        <v>3.0659581484520385E-4</v>
      </c>
      <c r="AP1444" s="13">
        <f t="shared" si="1767"/>
        <v>5.905035393918626E-5</v>
      </c>
      <c r="AQ1444" s="13">
        <f t="shared" si="1768"/>
        <v>8.5298236265154568E-6</v>
      </c>
      <c r="AR1444" s="13">
        <f t="shared" si="1769"/>
        <v>1.089657560428457E-4</v>
      </c>
      <c r="AS1444" s="13">
        <f t="shared" si="1770"/>
        <v>1.1076888784591763E-4</v>
      </c>
      <c r="AT1444" s="13">
        <f t="shared" si="1771"/>
        <v>5.6300928659628505E-5</v>
      </c>
      <c r="AU1444" s="13">
        <f t="shared" si="1772"/>
        <v>1.9077526367908438E-5</v>
      </c>
      <c r="AV1444" s="13">
        <f t="shared" si="1773"/>
        <v>4.8483038510591122E-6</v>
      </c>
      <c r="AW1444" s="13">
        <f t="shared" si="1774"/>
        <v>1.6082382235968451E-8</v>
      </c>
      <c r="AX1444" s="13">
        <f t="shared" si="1775"/>
        <v>3.111842811262669E-4</v>
      </c>
      <c r="AY1444" s="13">
        <f t="shared" si="1776"/>
        <v>1.7980227763475705E-4</v>
      </c>
      <c r="AZ1444" s="13">
        <f t="shared" si="1777"/>
        <v>5.1944878008681327E-5</v>
      </c>
      <c r="BA1444" s="13">
        <f t="shared" si="1778"/>
        <v>1.0004583504472025E-5</v>
      </c>
      <c r="BB1444" s="13">
        <f t="shared" si="1779"/>
        <v>1.4451620872209843E-6</v>
      </c>
      <c r="BC1444" s="13">
        <f t="shared" si="1780"/>
        <v>1.6700293079925699E-7</v>
      </c>
      <c r="BD1444" s="13">
        <f t="shared" si="1781"/>
        <v>1.0493402306926042E-5</v>
      </c>
      <c r="BE1444" s="13">
        <f t="shared" si="1782"/>
        <v>1.0667043899561869E-5</v>
      </c>
      <c r="BF1444" s="13">
        <f t="shared" si="1783"/>
        <v>5.4217794299222251E-6</v>
      </c>
      <c r="BG1444" s="13">
        <f t="shared" si="1784"/>
        <v>1.8371657892295826E-6</v>
      </c>
      <c r="BH1444" s="13">
        <f t="shared" si="1785"/>
        <v>4.6689166085699247E-7</v>
      </c>
      <c r="BI1444" s="13">
        <f t="shared" si="1786"/>
        <v>9.4923528080376192E-8</v>
      </c>
      <c r="BJ1444" s="14">
        <f t="shared" si="1787"/>
        <v>0.45382553760985672</v>
      </c>
      <c r="BK1444" s="14">
        <f t="shared" si="1788"/>
        <v>0.34117685719262214</v>
      </c>
      <c r="BL1444" s="14">
        <f t="shared" si="1789"/>
        <v>0.19855498825809559</v>
      </c>
      <c r="BM1444" s="14">
        <f t="shared" si="1790"/>
        <v>0.21508720440054632</v>
      </c>
      <c r="BN1444" s="14">
        <f t="shared" si="1791"/>
        <v>0.78481816416459671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1.2615384615384599</v>
      </c>
      <c r="F1445" s="10">
        <f>VLOOKUP(B1445,home!$B$2:$E$405,3,FALSE)</f>
        <v>0.45</v>
      </c>
      <c r="G1445" s="10">
        <f>VLOOKUP(C1445,away!$B$2:$E$405,4,FALSE)</f>
        <v>1.59</v>
      </c>
      <c r="H1445" s="10">
        <f>VLOOKUP(A1445,away!$A$2:$E$405,3,FALSE)</f>
        <v>1.2</v>
      </c>
      <c r="I1445" s="10">
        <f>VLOOKUP(C1445,away!$B$2:$E$405,3,FALSE)</f>
        <v>1.06</v>
      </c>
      <c r="J1445" s="10">
        <f>VLOOKUP(B1445,home!$B$2:$E$405,4,FALSE)</f>
        <v>1.43</v>
      </c>
      <c r="K1445" s="12">
        <f t="shared" si="1736"/>
        <v>0.90263076923076813</v>
      </c>
      <c r="L1445" s="12">
        <f t="shared" si="1737"/>
        <v>1.8189599999999999</v>
      </c>
      <c r="M1445" s="13">
        <f t="shared" si="1738"/>
        <v>6.5770046199370685E-2</v>
      </c>
      <c r="N1445" s="13">
        <f t="shared" si="1739"/>
        <v>5.9366067393281111E-2</v>
      </c>
      <c r="O1445" s="13">
        <f t="shared" si="1740"/>
        <v>0.1196330832348073</v>
      </c>
      <c r="P1445" s="13">
        <f t="shared" si="1741"/>
        <v>0.10798450194568261</v>
      </c>
      <c r="Q1445" s="13">
        <f t="shared" si="1742"/>
        <v>2.6792819538701471E-2</v>
      </c>
      <c r="R1445" s="13">
        <f t="shared" si="1743"/>
        <v>0.10880389654039255</v>
      </c>
      <c r="S1445" s="13">
        <f t="shared" si="1744"/>
        <v>4.4323568760731333E-2</v>
      </c>
      <c r="T1445" s="13">
        <f t="shared" si="1745"/>
        <v>4.8735067028116433E-2</v>
      </c>
      <c r="U1445" s="13">
        <f t="shared" si="1746"/>
        <v>9.8209744829559423E-2</v>
      </c>
      <c r="V1445" s="13">
        <f t="shared" si="1747"/>
        <v>8.0858465275177854E-3</v>
      </c>
      <c r="W1445" s="13">
        <f t="shared" si="1748"/>
        <v>8.0613411033597562E-3</v>
      </c>
      <c r="X1445" s="13">
        <f t="shared" si="1749"/>
        <v>1.4663257013367263E-2</v>
      </c>
      <c r="Y1445" s="13">
        <f t="shared" si="1750"/>
        <v>1.3335938988517258E-2</v>
      </c>
      <c r="Z1445" s="13">
        <f t="shared" si="1751"/>
        <v>6.5969978550370817E-2</v>
      </c>
      <c r="AA1445" s="13">
        <f t="shared" si="1752"/>
        <v>5.9546532485058479E-2</v>
      </c>
      <c r="AB1445" s="13">
        <f t="shared" si="1753"/>
        <v>2.6874266211006626E-2</v>
      </c>
      <c r="AC1445" s="13">
        <f t="shared" si="1754"/>
        <v>8.2973382312637612E-4</v>
      </c>
      <c r="AD1445" s="13">
        <f t="shared" si="1755"/>
        <v>1.8191036302893061E-3</v>
      </c>
      <c r="AE1445" s="13">
        <f t="shared" si="1756"/>
        <v>3.3088767393510362E-3</v>
      </c>
      <c r="AF1445" s="13">
        <f t="shared" si="1757"/>
        <v>3.0093572169049804E-3</v>
      </c>
      <c r="AG1445" s="13">
        <f t="shared" si="1758"/>
        <v>1.8246334677538281E-3</v>
      </c>
      <c r="AH1445" s="13">
        <f t="shared" si="1759"/>
        <v>2.9999188045995637E-2</v>
      </c>
      <c r="AI1445" s="13">
        <f t="shared" si="1760"/>
        <v>2.7078190182255504E-2</v>
      </c>
      <c r="AJ1445" s="13">
        <f t="shared" si="1761"/>
        <v>1.2220803816793158E-2</v>
      </c>
      <c r="AK1445" s="13">
        <f t="shared" si="1762"/>
        <v>3.6769578499234391E-3</v>
      </c>
      <c r="AL1445" s="13">
        <f t="shared" si="1763"/>
        <v>5.4491914672637853E-5</v>
      </c>
      <c r="AM1445" s="13">
        <f t="shared" si="1764"/>
        <v>3.2839578182370396E-4</v>
      </c>
      <c r="AN1445" s="13">
        <f t="shared" si="1765"/>
        <v>5.9733879130604455E-4</v>
      </c>
      <c r="AO1445" s="13">
        <f t="shared" si="1766"/>
        <v>5.4326768391702138E-4</v>
      </c>
      <c r="AP1445" s="13">
        <f t="shared" si="1767"/>
        <v>3.293940621125685E-4</v>
      </c>
      <c r="AQ1445" s="13">
        <f t="shared" si="1768"/>
        <v>1.4978865580506947E-4</v>
      </c>
      <c r="AR1445" s="13">
        <f t="shared" si="1769"/>
        <v>1.091346461762885E-2</v>
      </c>
      <c r="AS1445" s="13">
        <f t="shared" si="1770"/>
        <v>9.8508289627830987E-3</v>
      </c>
      <c r="AT1445" s="13">
        <f t="shared" si="1771"/>
        <v>4.4458306621188185E-3</v>
      </c>
      <c r="AU1445" s="13">
        <f t="shared" si="1772"/>
        <v>1.3376478501393484E-3</v>
      </c>
      <c r="AV1445" s="13">
        <f t="shared" si="1773"/>
        <v>3.0185052698279078E-4</v>
      </c>
      <c r="AW1445" s="13">
        <f t="shared" si="1774"/>
        <v>2.4852086110894729E-6</v>
      </c>
      <c r="AX1445" s="13">
        <f t="shared" si="1775"/>
        <v>4.9403356193278216E-5</v>
      </c>
      <c r="AY1445" s="13">
        <f t="shared" si="1776"/>
        <v>8.9862728781325341E-5</v>
      </c>
      <c r="AZ1445" s="13">
        <f t="shared" si="1777"/>
        <v>8.1728354572039766E-5</v>
      </c>
      <c r="BA1445" s="13">
        <f t="shared" si="1778"/>
        <v>4.9553535944119167E-5</v>
      </c>
      <c r="BB1445" s="13">
        <f t="shared" si="1779"/>
        <v>2.2533974935228759E-5</v>
      </c>
      <c r="BC1445" s="13">
        <f t="shared" si="1780"/>
        <v>8.1976798096367445E-6</v>
      </c>
      <c r="BD1445" s="13">
        <f t="shared" si="1781"/>
        <v>3.3085259334803591E-3</v>
      </c>
      <c r="BE1445" s="13">
        <f t="shared" si="1782"/>
        <v>2.9863773083573211E-3</v>
      </c>
      <c r="BF1445" s="13">
        <f t="shared" si="1783"/>
        <v>1.3477980235279397E-3</v>
      </c>
      <c r="BG1445" s="13">
        <f t="shared" si="1784"/>
        <v>4.0552132224824441E-4</v>
      </c>
      <c r="BH1445" s="13">
        <f t="shared" si="1785"/>
        <v>9.1509005760102757E-5</v>
      </c>
      <c r="BI1445" s="13">
        <f t="shared" si="1786"/>
        <v>1.6519768852156876E-5</v>
      </c>
      <c r="BJ1445" s="14">
        <f t="shared" si="1787"/>
        <v>0.18316592672484253</v>
      </c>
      <c r="BK1445" s="14">
        <f t="shared" si="1788"/>
        <v>0.22713805189988279</v>
      </c>
      <c r="BL1445" s="14">
        <f t="shared" si="1789"/>
        <v>0.52104853717767108</v>
      </c>
      <c r="BM1445" s="14">
        <f t="shared" si="1790"/>
        <v>0.5088847019803614</v>
      </c>
      <c r="BN1445" s="14">
        <f t="shared" si="1791"/>
        <v>0.48835041485223574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1.2615384615384599</v>
      </c>
      <c r="F1446" s="10">
        <f>VLOOKUP(B1446,home!$B$2:$E$405,3,FALSE)</f>
        <v>1.19</v>
      </c>
      <c r="G1446" s="10">
        <f>VLOOKUP(C1446,away!$B$2:$E$405,4,FALSE)</f>
        <v>1.59</v>
      </c>
      <c r="H1446" s="10">
        <f>VLOOKUP(A1446,away!$A$2:$E$405,3,FALSE)</f>
        <v>1.2</v>
      </c>
      <c r="I1446" s="10">
        <f>VLOOKUP(C1446,away!$B$2:$E$405,3,FALSE)</f>
        <v>0.91</v>
      </c>
      <c r="J1446" s="10">
        <f>VLOOKUP(B1446,home!$B$2:$E$405,4,FALSE)</f>
        <v>0.42</v>
      </c>
      <c r="K1446" s="12">
        <f t="shared" si="1736"/>
        <v>2.3869569230769203</v>
      </c>
      <c r="L1446" s="12">
        <f t="shared" si="1737"/>
        <v>0.45863999999999999</v>
      </c>
      <c r="M1446" s="13">
        <f t="shared" si="1738"/>
        <v>5.8099575409502557E-2</v>
      </c>
      <c r="N1446" s="13">
        <f t="shared" si="1739"/>
        <v>0.1386811837515417</v>
      </c>
      <c r="O1446" s="13">
        <f t="shared" si="1740"/>
        <v>2.664678926581425E-2</v>
      </c>
      <c r="P1446" s="13">
        <f t="shared" si="1741"/>
        <v>6.360473811580708E-2</v>
      </c>
      <c r="Q1446" s="13">
        <f t="shared" si="1742"/>
        <v>0.16551300582812253</v>
      </c>
      <c r="R1446" s="13">
        <f t="shared" si="1743"/>
        <v>6.1106417144365238E-3</v>
      </c>
      <c r="S1446" s="13">
        <f t="shared" si="1744"/>
        <v>1.740788414659708E-2</v>
      </c>
      <c r="T1446" s="13">
        <f t="shared" si="1745"/>
        <v>7.5910884993010116E-2</v>
      </c>
      <c r="U1446" s="13">
        <f t="shared" si="1746"/>
        <v>1.4585838544716881E-2</v>
      </c>
      <c r="V1446" s="13">
        <f t="shared" si="1747"/>
        <v>2.1174832737886908E-3</v>
      </c>
      <c r="W1446" s="13">
        <f t="shared" si="1748"/>
        <v>0.13169080504023592</v>
      </c>
      <c r="X1446" s="13">
        <f t="shared" si="1749"/>
        <v>6.0398670823653786E-2</v>
      </c>
      <c r="Y1446" s="13">
        <f t="shared" si="1750"/>
        <v>1.3850623193280287E-2</v>
      </c>
      <c r="Z1446" s="13">
        <f t="shared" si="1751"/>
        <v>9.3419490530305589E-4</v>
      </c>
      <c r="AA1446" s="13">
        <f t="shared" si="1752"/>
        <v>2.229882996716317E-3</v>
      </c>
      <c r="AB1446" s="13">
        <f t="shared" si="1753"/>
        <v>2.6613173283317618E-3</v>
      </c>
      <c r="AC1446" s="13">
        <f t="shared" si="1754"/>
        <v>1.4488269508065911E-4</v>
      </c>
      <c r="AD1446" s="13">
        <f t="shared" si="1755"/>
        <v>7.8585069699091029E-2</v>
      </c>
      <c r="AE1446" s="13">
        <f t="shared" si="1756"/>
        <v>3.6042256366791106E-2</v>
      </c>
      <c r="AF1446" s="13">
        <f t="shared" si="1757"/>
        <v>8.2652102300325367E-3</v>
      </c>
      <c r="AG1446" s="13">
        <f t="shared" si="1758"/>
        <v>1.2635853399673744E-3</v>
      </c>
      <c r="AH1446" s="13">
        <f t="shared" si="1759"/>
        <v>1.0711478784204836E-4</v>
      </c>
      <c r="AI1446" s="13">
        <f t="shared" si="1760"/>
        <v>2.5567838440349283E-4</v>
      </c>
      <c r="AJ1446" s="13">
        <f t="shared" si="1761"/>
        <v>3.0514664486651973E-4</v>
      </c>
      <c r="AK1446" s="13">
        <f t="shared" si="1762"/>
        <v>2.4279063217261121E-4</v>
      </c>
      <c r="AL1446" s="13">
        <f t="shared" si="1763"/>
        <v>6.3444359537336322E-6</v>
      </c>
      <c r="AM1446" s="13">
        <f t="shared" si="1764"/>
        <v>3.7515835233745541E-2</v>
      </c>
      <c r="AN1446" s="13">
        <f t="shared" si="1765"/>
        <v>1.7206262671605049E-2</v>
      </c>
      <c r="AO1446" s="13">
        <f t="shared" si="1766"/>
        <v>3.9457401558524704E-3</v>
      </c>
      <c r="AP1446" s="13">
        <f t="shared" si="1767"/>
        <v>6.0322475502672579E-4</v>
      </c>
      <c r="AQ1446" s="13">
        <f t="shared" si="1768"/>
        <v>6.9165750411364361E-5</v>
      </c>
      <c r="AR1446" s="13">
        <f t="shared" si="1769"/>
        <v>9.8254252591754165E-6</v>
      </c>
      <c r="AS1446" s="13">
        <f t="shared" si="1770"/>
        <v>2.3452866844563603E-5</v>
      </c>
      <c r="AT1446" s="13">
        <f t="shared" si="1771"/>
        <v>2.7990491440316133E-5</v>
      </c>
      <c r="AU1446" s="13">
        <f t="shared" si="1772"/>
        <v>2.2270699107929291E-5</v>
      </c>
      <c r="AV1446" s="13">
        <f t="shared" si="1773"/>
        <v>1.3289799854358705E-5</v>
      </c>
      <c r="AW1446" s="13">
        <f t="shared" si="1774"/>
        <v>1.929332264122504E-7</v>
      </c>
      <c r="AX1446" s="13">
        <f t="shared" si="1775"/>
        <v>1.4924780439366996E-2</v>
      </c>
      <c r="AY1446" s="13">
        <f t="shared" si="1776"/>
        <v>6.8451013007112781E-3</v>
      </c>
      <c r="AZ1446" s="13">
        <f t="shared" si="1777"/>
        <v>1.5697186302791105E-3</v>
      </c>
      <c r="BA1446" s="13">
        <f t="shared" si="1778"/>
        <v>2.3997858419707042E-4</v>
      </c>
      <c r="BB1446" s="13">
        <f t="shared" si="1779"/>
        <v>2.7515944464036086E-5</v>
      </c>
      <c r="BC1446" s="13">
        <f t="shared" si="1780"/>
        <v>2.5239825537971033E-6</v>
      </c>
      <c r="BD1446" s="13">
        <f t="shared" si="1781"/>
        <v>7.5105550681136816E-7</v>
      </c>
      <c r="BE1446" s="13">
        <f t="shared" si="1782"/>
        <v>1.7927371415984402E-6</v>
      </c>
      <c r="BF1446" s="13">
        <f t="shared" si="1783"/>
        <v>2.1395931656977636E-6</v>
      </c>
      <c r="BG1446" s="13">
        <f t="shared" si="1784"/>
        <v>1.7023722398101135E-6</v>
      </c>
      <c r="BH1446" s="13">
        <f t="shared" si="1785"/>
        <v>1.0158723008671785E-6</v>
      </c>
      <c r="BI1446" s="13">
        <f t="shared" si="1786"/>
        <v>4.8496868430339844E-7</v>
      </c>
      <c r="BJ1446" s="14">
        <f t="shared" si="1787"/>
        <v>0.79315114271394016</v>
      </c>
      <c r="BK1446" s="14">
        <f t="shared" si="1788"/>
        <v>0.1482260093774411</v>
      </c>
      <c r="BL1446" s="14">
        <f t="shared" si="1789"/>
        <v>5.3249916180845826E-2</v>
      </c>
      <c r="BM1446" s="14">
        <f t="shared" si="1790"/>
        <v>0.5300604207248204</v>
      </c>
      <c r="BN1446" s="14">
        <f t="shared" si="1791"/>
        <v>0.45865593408522465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1.6923076923076901</v>
      </c>
      <c r="F1447" s="10">
        <f>VLOOKUP(B1447,home!$B$2:$E$405,3,FALSE)</f>
        <v>1.38</v>
      </c>
      <c r="G1447" s="10">
        <f>VLOOKUP(C1447,away!$B$2:$E$405,4,FALSE)</f>
        <v>0.69</v>
      </c>
      <c r="H1447" s="10">
        <f>VLOOKUP(A1447,away!$A$2:$E$405,3,FALSE)</f>
        <v>1.4153846153846199</v>
      </c>
      <c r="I1447" s="10">
        <f>VLOOKUP(C1447,away!$B$2:$E$405,3,FALSE)</f>
        <v>0.89</v>
      </c>
      <c r="J1447" s="10">
        <f>VLOOKUP(B1447,home!$B$2:$E$405,4,FALSE)</f>
        <v>0.82</v>
      </c>
      <c r="K1447" s="12">
        <f t="shared" si="1736"/>
        <v>1.6114153846153823</v>
      </c>
      <c r="L1447" s="12">
        <f t="shared" si="1737"/>
        <v>1.0329476923076955</v>
      </c>
      <c r="M1447" s="13">
        <f t="shared" si="1738"/>
        <v>7.1050593093483647E-2</v>
      </c>
      <c r="N1447" s="13">
        <f t="shared" si="1739"/>
        <v>0.11449201879688697</v>
      </c>
      <c r="O1447" s="13">
        <f t="shared" si="1740"/>
        <v>7.3391546173007013E-2</v>
      </c>
      <c r="P1447" s="13">
        <f t="shared" si="1741"/>
        <v>0.11826426660389369</v>
      </c>
      <c r="Q1447" s="13">
        <f t="shared" si="1742"/>
        <v>9.2247100252488626E-2</v>
      </c>
      <c r="R1447" s="13">
        <f t="shared" si="1743"/>
        <v>3.7904814127150632E-2</v>
      </c>
      <c r="S1447" s="13">
        <f t="shared" si="1744"/>
        <v>4.9212948641239429E-2</v>
      </c>
      <c r="T1447" s="13">
        <f t="shared" si="1745"/>
        <v>9.5286429327884753E-2</v>
      </c>
      <c r="U1447" s="13">
        <f t="shared" si="1746"/>
        <v>6.1080400635477018E-2</v>
      </c>
      <c r="V1447" s="13">
        <f t="shared" si="1747"/>
        <v>9.1017041129387334E-3</v>
      </c>
      <c r="W1447" s="13">
        <f t="shared" si="1748"/>
        <v>4.9549465511005898E-2</v>
      </c>
      <c r="X1447" s="13">
        <f t="shared" si="1749"/>
        <v>5.1182006054673282E-2</v>
      </c>
      <c r="Y1447" s="13">
        <f t="shared" si="1750"/>
        <v>2.643416752092663E-2</v>
      </c>
      <c r="Z1447" s="13">
        <f t="shared" si="1751"/>
        <v>1.3051230093330795E-2</v>
      </c>
      <c r="AA1447" s="13">
        <f t="shared" si="1752"/>
        <v>2.1030952960548497E-2</v>
      </c>
      <c r="AB1447" s="13">
        <f t="shared" si="1753"/>
        <v>1.6944800576875137E-2</v>
      </c>
      <c r="AC1447" s="13">
        <f t="shared" si="1754"/>
        <v>9.4686609472252939E-4</v>
      </c>
      <c r="AD1447" s="13">
        <f t="shared" si="1755"/>
        <v>1.9961192755976052E-2</v>
      </c>
      <c r="AE1447" s="13">
        <f t="shared" si="1756"/>
        <v>2.0618867992994547E-2</v>
      </c>
      <c r="AF1447" s="13">
        <f t="shared" si="1757"/>
        <v>1.0649106055680362E-2</v>
      </c>
      <c r="AG1447" s="13">
        <f t="shared" si="1758"/>
        <v>3.6666565084516448E-3</v>
      </c>
      <c r="AH1447" s="13">
        <f t="shared" si="1759"/>
        <v>3.3703095016706978E-3</v>
      </c>
      <c r="AI1447" s="13">
        <f t="shared" si="1760"/>
        <v>5.4309685819075642E-3</v>
      </c>
      <c r="AJ1447" s="13">
        <f t="shared" si="1761"/>
        <v>4.3757731631243182E-3</v>
      </c>
      <c r="AK1447" s="13">
        <f t="shared" si="1762"/>
        <v>2.3503960648818809E-3</v>
      </c>
      <c r="AL1447" s="13">
        <f t="shared" si="1763"/>
        <v>6.3042640118213519E-5</v>
      </c>
      <c r="AM1447" s="13">
        <f t="shared" si="1764"/>
        <v>6.4331546204505832E-3</v>
      </c>
      <c r="AN1447" s="13">
        <f t="shared" si="1765"/>
        <v>6.6451122194530182E-3</v>
      </c>
      <c r="AO1447" s="13">
        <f t="shared" si="1766"/>
        <v>3.4320266661048318E-3</v>
      </c>
      <c r="AP1447" s="13">
        <f t="shared" si="1767"/>
        <v>1.18170134156382E-3</v>
      </c>
      <c r="AQ1447" s="13">
        <f t="shared" si="1768"/>
        <v>3.0515891844131381E-4</v>
      </c>
      <c r="AR1447" s="13">
        <f t="shared" si="1769"/>
        <v>6.9627068442268967E-4</v>
      </c>
      <c r="AS1447" s="13">
        <f t="shared" si="1770"/>
        <v>1.121981292735404E-3</v>
      </c>
      <c r="AT1447" s="13">
        <f t="shared" si="1771"/>
        <v>9.0398895818224253E-4</v>
      </c>
      <c r="AU1447" s="13">
        <f t="shared" si="1772"/>
        <v>4.8556723824576573E-4</v>
      </c>
      <c r="AV1447" s="13">
        <f t="shared" si="1773"/>
        <v>1.9561262949360742E-4</v>
      </c>
      <c r="AW1447" s="13">
        <f t="shared" si="1774"/>
        <v>2.9148601775388816E-6</v>
      </c>
      <c r="AX1447" s="13">
        <f t="shared" si="1775"/>
        <v>1.727747387833934E-3</v>
      </c>
      <c r="AY1447" s="13">
        <f t="shared" si="1776"/>
        <v>1.7846726771537109E-3</v>
      </c>
      <c r="AZ1447" s="13">
        <f t="shared" si="1777"/>
        <v>9.2173676169526127E-4</v>
      </c>
      <c r="BA1447" s="13">
        <f t="shared" si="1778"/>
        <v>3.1736862030276282E-4</v>
      </c>
      <c r="BB1447" s="13">
        <f t="shared" si="1779"/>
        <v>8.1956295988153989E-5</v>
      </c>
      <c r="BC1447" s="13">
        <f t="shared" si="1780"/>
        <v>1.6931313362210032E-5</v>
      </c>
      <c r="BD1447" s="13">
        <f t="shared" si="1781"/>
        <v>1.1986853278265276E-4</v>
      </c>
      <c r="BE1447" s="13">
        <f t="shared" si="1782"/>
        <v>1.9315799785723996E-4</v>
      </c>
      <c r="BF1447" s="13">
        <f t="shared" si="1783"/>
        <v>1.5562888470433079E-4</v>
      </c>
      <c r="BG1447" s="13">
        <f t="shared" si="1784"/>
        <v>8.3594259701030727E-5</v>
      </c>
      <c r="BH1447" s="13">
        <f t="shared" si="1785"/>
        <v>3.3676269036943657E-5</v>
      </c>
      <c r="BI1447" s="13">
        <f t="shared" si="1786"/>
        <v>1.0853291604515526E-5</v>
      </c>
      <c r="BJ1447" s="14">
        <f t="shared" si="1787"/>
        <v>0.50693457759931859</v>
      </c>
      <c r="BK1447" s="14">
        <f t="shared" si="1788"/>
        <v>0.25042409386354997</v>
      </c>
      <c r="BL1447" s="14">
        <f t="shared" si="1789"/>
        <v>0.2298801618234092</v>
      </c>
      <c r="BM1447" s="14">
        <f t="shared" si="1790"/>
        <v>0.49115796651572152</v>
      </c>
      <c r="BN1447" s="14">
        <f t="shared" si="1791"/>
        <v>0.50735033904691063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1.6923076923076901</v>
      </c>
      <c r="F1448" s="10">
        <f>VLOOKUP(B1448,home!$B$2:$E$405,3,FALSE)</f>
        <v>0.98</v>
      </c>
      <c r="G1448" s="10">
        <f>VLOOKUP(C1448,away!$B$2:$E$405,4,FALSE)</f>
        <v>0.93</v>
      </c>
      <c r="H1448" s="10">
        <f>VLOOKUP(A1448,away!$A$2:$E$405,3,FALSE)</f>
        <v>1.4153846153846199</v>
      </c>
      <c r="I1448" s="10">
        <f>VLOOKUP(C1448,away!$B$2:$E$405,3,FALSE)</f>
        <v>0.84</v>
      </c>
      <c r="J1448" s="10">
        <f>VLOOKUP(B1448,home!$B$2:$E$405,4,FALSE)</f>
        <v>1.18</v>
      </c>
      <c r="K1448" s="12">
        <f t="shared" si="1736"/>
        <v>1.5423692307692287</v>
      </c>
      <c r="L1448" s="12">
        <f t="shared" si="1737"/>
        <v>1.4029292307692351</v>
      </c>
      <c r="M1448" s="13">
        <f t="shared" si="1738"/>
        <v>5.2586362467218699E-2</v>
      </c>
      <c r="N1448" s="13">
        <f t="shared" si="1739"/>
        <v>8.1107587427515948E-2</v>
      </c>
      <c r="O1448" s="13">
        <f t="shared" si="1740"/>
        <v>7.3774945045087303E-2</v>
      </c>
      <c r="P1448" s="13">
        <f t="shared" si="1741"/>
        <v>0.11378820523923343</v>
      </c>
      <c r="Q1448" s="13">
        <f t="shared" si="1742"/>
        <v>6.2548923615062868E-2</v>
      </c>
      <c r="R1448" s="13">
        <f t="shared" si="1743"/>
        <v>5.1750513451073475E-2</v>
      </c>
      <c r="S1448" s="13">
        <f t="shared" si="1744"/>
        <v>6.1554721814221745E-2</v>
      </c>
      <c r="T1448" s="13">
        <f t="shared" si="1745"/>
        <v>8.7751713292723799E-2</v>
      </c>
      <c r="U1448" s="13">
        <f t="shared" si="1746"/>
        <v>7.9818399623444822E-2</v>
      </c>
      <c r="V1448" s="13">
        <f t="shared" si="1747"/>
        <v>1.4799361555229715E-2</v>
      </c>
      <c r="W1448" s="13">
        <f t="shared" si="1748"/>
        <v>3.2157845067202588E-2</v>
      </c>
      <c r="X1448" s="13">
        <f t="shared" si="1749"/>
        <v>4.5115180843326767E-2</v>
      </c>
      <c r="Y1448" s="13">
        <f t="shared" si="1750"/>
        <v>3.1646702978271685E-2</v>
      </c>
      <c r="Z1448" s="13">
        <f t="shared" si="1751"/>
        <v>2.420076934260915E-2</v>
      </c>
      <c r="AA1448" s="13">
        <f t="shared" si="1752"/>
        <v>3.7326521994983611E-2</v>
      </c>
      <c r="AB1448" s="13">
        <f t="shared" si="1753"/>
        <v>2.8785639508346783E-2</v>
      </c>
      <c r="AC1448" s="13">
        <f t="shared" si="1754"/>
        <v>2.0014609195324507E-3</v>
      </c>
      <c r="AD1448" s="13">
        <f t="shared" si="1755"/>
        <v>1.2399817689874327E-2</v>
      </c>
      <c r="AE1448" s="13">
        <f t="shared" si="1756"/>
        <v>1.7396066693334145E-2</v>
      </c>
      <c r="AF1448" s="13">
        <f t="shared" si="1757"/>
        <v>1.2202725232244794E-2</v>
      </c>
      <c r="AG1448" s="13">
        <f t="shared" si="1758"/>
        <v>5.7065199744538407E-3</v>
      </c>
      <c r="AH1448" s="13">
        <f t="shared" si="1759"/>
        <v>8.4879916794625872E-3</v>
      </c>
      <c r="AI1448" s="13">
        <f t="shared" si="1760"/>
        <v>1.3091617197428324E-2</v>
      </c>
      <c r="AJ1448" s="13">
        <f t="shared" si="1761"/>
        <v>1.0096053773161365E-2</v>
      </c>
      <c r="AK1448" s="13">
        <f t="shared" si="1762"/>
        <v>5.1906142306385548E-3</v>
      </c>
      <c r="AL1448" s="13">
        <f t="shared" si="1763"/>
        <v>1.7323323782437598E-4</v>
      </c>
      <c r="AM1448" s="13">
        <f t="shared" si="1764"/>
        <v>3.8250194544020288E-3</v>
      </c>
      <c r="AN1448" s="13">
        <f t="shared" si="1765"/>
        <v>5.3662316008415986E-3</v>
      </c>
      <c r="AO1448" s="13">
        <f t="shared" si="1766"/>
        <v>3.7642215859491333E-3</v>
      </c>
      <c r="AP1448" s="13">
        <f t="shared" si="1767"/>
        <v>1.7603121646735222E-3</v>
      </c>
      <c r="AQ1448" s="13">
        <f t="shared" si="1768"/>
        <v>6.1739834777478793E-4</v>
      </c>
      <c r="AR1448" s="13">
        <f t="shared" si="1769"/>
        <v>2.3816103275288228E-3</v>
      </c>
      <c r="AS1448" s="13">
        <f t="shared" si="1770"/>
        <v>3.6733224888626809E-3</v>
      </c>
      <c r="AT1448" s="13">
        <f t="shared" si="1771"/>
        <v>2.8328097907572214E-3</v>
      </c>
      <c r="AU1448" s="13">
        <f t="shared" si="1772"/>
        <v>1.4564128859619182E-3</v>
      </c>
      <c r="AV1448" s="13">
        <f t="shared" si="1773"/>
        <v>5.6158160565086932E-4</v>
      </c>
      <c r="AW1448" s="13">
        <f t="shared" si="1774"/>
        <v>1.0412447836591886E-5</v>
      </c>
      <c r="AX1448" s="13">
        <f t="shared" si="1775"/>
        <v>9.8326538559389805E-4</v>
      </c>
      <c r="AY1448" s="13">
        <f t="shared" si="1776"/>
        <v>1.3794517510532628E-3</v>
      </c>
      <c r="AZ1448" s="13">
        <f t="shared" si="1777"/>
        <v>9.6763659199421441E-4</v>
      </c>
      <c r="BA1448" s="13">
        <f t="shared" si="1778"/>
        <v>4.5250855322353573E-4</v>
      </c>
      <c r="BB1448" s="13">
        <f t="shared" si="1779"/>
        <v>1.5870936912259863E-4</v>
      </c>
      <c r="BC1448" s="13">
        <f t="shared" si="1780"/>
        <v>4.4531602627807571E-5</v>
      </c>
      <c r="BD1448" s="13">
        <f t="shared" si="1781"/>
        <v>5.5687179079867948E-4</v>
      </c>
      <c r="BE1448" s="13">
        <f t="shared" si="1782"/>
        <v>8.5890191561124212E-4</v>
      </c>
      <c r="BF1448" s="13">
        <f t="shared" si="1783"/>
        <v>6.6237194344376422E-4</v>
      </c>
      <c r="BG1448" s="13">
        <f t="shared" si="1784"/>
        <v>3.4054070163082594E-4</v>
      </c>
      <c r="BH1448" s="13">
        <f t="shared" si="1785"/>
        <v>1.3130987500498765E-4</v>
      </c>
      <c r="BI1448" s="13">
        <f t="shared" si="1786"/>
        <v>4.0505662180769283E-5</v>
      </c>
      <c r="BJ1448" s="14">
        <f t="shared" si="1787"/>
        <v>0.40735236922126716</v>
      </c>
      <c r="BK1448" s="14">
        <f t="shared" si="1788"/>
        <v>0.24628279698431366</v>
      </c>
      <c r="BL1448" s="14">
        <f t="shared" si="1789"/>
        <v>0.3218185354910586</v>
      </c>
      <c r="BM1448" s="14">
        <f t="shared" si="1790"/>
        <v>0.56272889449083996</v>
      </c>
      <c r="BN1448" s="14">
        <f t="shared" si="1791"/>
        <v>0.43555653724519172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1.6923076923076901</v>
      </c>
      <c r="F1449" s="10">
        <f>VLOOKUP(B1449,home!$B$2:$E$405,3,FALSE)</f>
        <v>0.98</v>
      </c>
      <c r="G1449" s="10">
        <f>VLOOKUP(C1449,away!$B$2:$E$405,4,FALSE)</f>
        <v>1.18</v>
      </c>
      <c r="H1449" s="10">
        <f>VLOOKUP(A1449,away!$A$2:$E$405,3,FALSE)</f>
        <v>1.4153846153846199</v>
      </c>
      <c r="I1449" s="10">
        <f>VLOOKUP(C1449,away!$B$2:$E$405,3,FALSE)</f>
        <v>0.68</v>
      </c>
      <c r="J1449" s="10">
        <f>VLOOKUP(B1449,home!$B$2:$E$405,4,FALSE)</f>
        <v>0.94</v>
      </c>
      <c r="K1449" s="12">
        <f t="shared" si="1736"/>
        <v>1.9569846153846127</v>
      </c>
      <c r="L1449" s="12">
        <f t="shared" si="1737"/>
        <v>0.90471384615384909</v>
      </c>
      <c r="M1449" s="13">
        <f t="shared" si="1738"/>
        <v>5.717157403570107E-2</v>
      </c>
      <c r="N1449" s="13">
        <f t="shared" si="1739"/>
        <v>0.11188389082518935</v>
      </c>
      <c r="O1449" s="13">
        <f t="shared" si="1740"/>
        <v>5.1723914636508647E-2</v>
      </c>
      <c r="P1449" s="13">
        <f t="shared" si="1741"/>
        <v>0.1012229051911144</v>
      </c>
      <c r="Q1449" s="13">
        <f t="shared" si="1742"/>
        <v>0.10947752652713362</v>
      </c>
      <c r="R1449" s="13">
        <f t="shared" si="1743"/>
        <v>2.3397670874464552E-2</v>
      </c>
      <c r="S1449" s="13">
        <f t="shared" si="1744"/>
        <v>4.480406875334203E-2</v>
      </c>
      <c r="T1449" s="13">
        <f t="shared" si="1745"/>
        <v>9.9045834091773088E-2</v>
      </c>
      <c r="U1449" s="13">
        <f t="shared" si="1746"/>
        <v>4.5788881937159763E-2</v>
      </c>
      <c r="V1449" s="13">
        <f t="shared" si="1747"/>
        <v>8.814011119822291E-3</v>
      </c>
      <c r="W1449" s="13">
        <f t="shared" si="1748"/>
        <v>7.1415278381320446E-2</v>
      </c>
      <c r="X1449" s="13">
        <f t="shared" si="1749"/>
        <v>6.461039117851225E-2</v>
      </c>
      <c r="Y1449" s="13">
        <f t="shared" si="1750"/>
        <v>2.9226957752308266E-2</v>
      </c>
      <c r="Z1449" s="13">
        <f t="shared" si="1751"/>
        <v>7.0560656026262408E-3</v>
      </c>
      <c r="AA1449" s="13">
        <f t="shared" si="1752"/>
        <v>1.3808611829484107E-2</v>
      </c>
      <c r="AB1449" s="13">
        <f t="shared" si="1753"/>
        <v>1.3511620455059188E-2</v>
      </c>
      <c r="AC1449" s="13">
        <f t="shared" si="1754"/>
        <v>9.753315207156895E-4</v>
      </c>
      <c r="AD1449" s="13">
        <f t="shared" si="1755"/>
        <v>3.4939650273913339E-2</v>
      </c>
      <c r="AE1449" s="13">
        <f t="shared" si="1756"/>
        <v>3.1610385382582526E-2</v>
      </c>
      <c r="AF1449" s="13">
        <f t="shared" si="1757"/>
        <v>1.4299176668940823E-2</v>
      </c>
      <c r="AG1449" s="13">
        <f t="shared" si="1758"/>
        <v>4.3122210403302788E-3</v>
      </c>
      <c r="AH1449" s="13">
        <f t="shared" si="1759"/>
        <v>1.5959300625164653E-3</v>
      </c>
      <c r="AI1449" s="13">
        <f t="shared" si="1760"/>
        <v>3.1232105795745255E-3</v>
      </c>
      <c r="AJ1449" s="13">
        <f t="shared" si="1761"/>
        <v>3.0560375274169037E-3</v>
      </c>
      <c r="AK1449" s="13">
        <f t="shared" si="1762"/>
        <v>1.9935394750643042E-3</v>
      </c>
      <c r="AL1449" s="13">
        <f t="shared" si="1763"/>
        <v>6.90734104956843E-5</v>
      </c>
      <c r="AM1449" s="13">
        <f t="shared" si="1764"/>
        <v>1.3675271610593426E-2</v>
      </c>
      <c r="AN1449" s="13">
        <f t="shared" si="1765"/>
        <v>1.2372207576018521E-2</v>
      </c>
      <c r="AO1449" s="13">
        <f t="shared" si="1766"/>
        <v>5.5966537507567528E-3</v>
      </c>
      <c r="AP1449" s="13">
        <f t="shared" si="1767"/>
        <v>1.6877900468128359E-3</v>
      </c>
      <c r="AQ1449" s="13">
        <f t="shared" si="1768"/>
        <v>3.8174175618805635E-4</v>
      </c>
      <c r="AR1449" s="13">
        <f t="shared" si="1769"/>
        <v>2.8877200501036492E-4</v>
      </c>
      <c r="AS1449" s="13">
        <f t="shared" si="1770"/>
        <v>5.6512237115905243E-4</v>
      </c>
      <c r="AT1449" s="13">
        <f t="shared" si="1771"/>
        <v>5.5296789308396943E-4</v>
      </c>
      <c r="AU1449" s="13">
        <f t="shared" si="1772"/>
        <v>3.6071655318899051E-4</v>
      </c>
      <c r="AV1449" s="13">
        <f t="shared" si="1773"/>
        <v>1.7647918627635486E-4</v>
      </c>
      <c r="AW1449" s="13">
        <f t="shared" si="1774"/>
        <v>3.3970899581949169E-6</v>
      </c>
      <c r="AX1449" s="13">
        <f t="shared" si="1775"/>
        <v>4.4603826921895519E-3</v>
      </c>
      <c r="AY1449" s="13">
        <f t="shared" si="1776"/>
        <v>4.0353699807688694E-3</v>
      </c>
      <c r="AZ1449" s="13">
        <f t="shared" si="1777"/>
        <v>1.825427547977594E-3</v>
      </c>
      <c r="BA1449" s="13">
        <f t="shared" si="1778"/>
        <v>5.5049652593533297E-4</v>
      </c>
      <c r="BB1449" s="13">
        <f t="shared" si="1779"/>
        <v>1.2451045731832179E-4</v>
      </c>
      <c r="BC1449" s="13">
        <f t="shared" si="1780"/>
        <v>2.2529266945366722E-5</v>
      </c>
      <c r="BD1449" s="13">
        <f t="shared" si="1781"/>
        <v>4.3542671885747631E-5</v>
      </c>
      <c r="BE1449" s="13">
        <f t="shared" si="1782"/>
        <v>8.5212338993148205E-5</v>
      </c>
      <c r="BF1449" s="13">
        <f t="shared" si="1783"/>
        <v>8.3379618225264712E-5</v>
      </c>
      <c r="BG1449" s="13">
        <f t="shared" si="1784"/>
        <v>5.4390876701161835E-5</v>
      </c>
      <c r="BH1449" s="13">
        <f t="shared" si="1785"/>
        <v>2.6610527230363759E-5</v>
      </c>
      <c r="BI1449" s="13">
        <f t="shared" si="1786"/>
        <v>1.041527847941903E-5</v>
      </c>
      <c r="BJ1449" s="14">
        <f t="shared" si="1787"/>
        <v>0.61555369333350873</v>
      </c>
      <c r="BK1449" s="14">
        <f t="shared" si="1788"/>
        <v>0.21709233401196007</v>
      </c>
      <c r="BL1449" s="14">
        <f t="shared" si="1789"/>
        <v>0.16024702669748231</v>
      </c>
      <c r="BM1449" s="14">
        <f t="shared" si="1790"/>
        <v>0.54103966466465514</v>
      </c>
      <c r="BN1449" s="14">
        <f t="shared" si="1791"/>
        <v>0.45487748209011158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1.6923076923076901</v>
      </c>
      <c r="F1450" s="10">
        <f>VLOOKUP(B1450,home!$B$2:$E$405,3,FALSE)</f>
        <v>0.84</v>
      </c>
      <c r="G1450" s="10">
        <f>VLOOKUP(C1450,away!$B$2:$E$405,4,FALSE)</f>
        <v>0.69</v>
      </c>
      <c r="H1450" s="10">
        <f>VLOOKUP(A1450,away!$A$2:$E$405,3,FALSE)</f>
        <v>1.4153846153846199</v>
      </c>
      <c r="I1450" s="10">
        <f>VLOOKUP(C1450,away!$B$2:$E$405,3,FALSE)</f>
        <v>0.79</v>
      </c>
      <c r="J1450" s="10">
        <f>VLOOKUP(B1450,home!$B$2:$E$405,4,FALSE)</f>
        <v>0.91</v>
      </c>
      <c r="K1450" s="12">
        <f t="shared" si="1736"/>
        <v>0.98086153846153712</v>
      </c>
      <c r="L1450" s="12">
        <f t="shared" si="1737"/>
        <v>1.0175200000000033</v>
      </c>
      <c r="M1450" s="13">
        <f t="shared" si="1738"/>
        <v>0.13555449553281204</v>
      </c>
      <c r="N1450" s="13">
        <f t="shared" si="1739"/>
        <v>0.13296019103369158</v>
      </c>
      <c r="O1450" s="13">
        <f t="shared" si="1740"/>
        <v>0.13792941029454736</v>
      </c>
      <c r="P1450" s="13">
        <f t="shared" si="1741"/>
        <v>0.1352896535806023</v>
      </c>
      <c r="Q1450" s="13">
        <f t="shared" si="1742"/>
        <v>6.520776876572329E-2</v>
      </c>
      <c r="R1450" s="13">
        <f t="shared" si="1743"/>
        <v>7.0172966781454141E-2</v>
      </c>
      <c r="S1450" s="13">
        <f t="shared" si="1744"/>
        <v>3.3756332266990208E-2</v>
      </c>
      <c r="T1450" s="13">
        <f t="shared" si="1745"/>
        <v>6.6350208874498981E-2</v>
      </c>
      <c r="U1450" s="13">
        <f t="shared" si="1746"/>
        <v>6.8829964155667445E-2</v>
      </c>
      <c r="V1450" s="13">
        <f t="shared" si="1747"/>
        <v>3.7433755828869771E-3</v>
      </c>
      <c r="W1450" s="13">
        <f t="shared" si="1748"/>
        <v>2.1319930797063843E-2</v>
      </c>
      <c r="X1450" s="13">
        <f t="shared" si="1749"/>
        <v>2.1693455984628473E-2</v>
      </c>
      <c r="Y1450" s="13">
        <f t="shared" si="1750"/>
        <v>1.1036762666739617E-2</v>
      </c>
      <c r="Z1450" s="13">
        <f t="shared" si="1751"/>
        <v>2.3800799053155151E-2</v>
      </c>
      <c r="AA1450" s="13">
        <f t="shared" si="1752"/>
        <v>2.3345288375891653E-2</v>
      </c>
      <c r="AB1450" s="13">
        <f t="shared" si="1753"/>
        <v>1.1449247736102662E-2</v>
      </c>
      <c r="AC1450" s="13">
        <f t="shared" si="1754"/>
        <v>2.335038686102983E-4</v>
      </c>
      <c r="AD1450" s="13">
        <f t="shared" si="1755"/>
        <v>5.2279750303753847E-3</v>
      </c>
      <c r="AE1450" s="13">
        <f t="shared" si="1756"/>
        <v>5.3195691529075786E-3</v>
      </c>
      <c r="AF1450" s="13">
        <f t="shared" si="1757"/>
        <v>2.7063840022332687E-3</v>
      </c>
      <c r="AG1450" s="13">
        <f t="shared" si="1758"/>
        <v>9.1793328331746813E-4</v>
      </c>
      <c r="AH1450" s="13">
        <f t="shared" si="1759"/>
        <v>6.0544472631416267E-3</v>
      </c>
      <c r="AI1450" s="13">
        <f t="shared" si="1760"/>
        <v>5.9385744570593377E-3</v>
      </c>
      <c r="AJ1450" s="13">
        <f t="shared" si="1761"/>
        <v>2.9124596391098046E-3</v>
      </c>
      <c r="AK1450" s="13">
        <f t="shared" si="1762"/>
        <v>9.5223988077479231E-4</v>
      </c>
      <c r="AL1450" s="13">
        <f t="shared" si="1763"/>
        <v>9.3219062547050631E-6</v>
      </c>
      <c r="AM1450" s="13">
        <f t="shared" si="1764"/>
        <v>1.0255839262665008E-3</v>
      </c>
      <c r="AN1450" s="13">
        <f t="shared" si="1765"/>
        <v>1.0435521566546932E-3</v>
      </c>
      <c r="AO1450" s="13">
        <f t="shared" si="1766"/>
        <v>5.3091759521964343E-4</v>
      </c>
      <c r="AP1450" s="13">
        <f t="shared" si="1767"/>
        <v>1.8007309049596448E-4</v>
      </c>
      <c r="AQ1450" s="13">
        <f t="shared" si="1768"/>
        <v>4.5806992760363589E-5</v>
      </c>
      <c r="AR1450" s="13">
        <f t="shared" si="1769"/>
        <v>1.2321042358383778E-3</v>
      </c>
      <c r="AS1450" s="13">
        <f t="shared" si="1770"/>
        <v>1.2085236563094078E-3</v>
      </c>
      <c r="AT1450" s="13">
        <f t="shared" si="1771"/>
        <v>5.926971863974038E-4</v>
      </c>
      <c r="AU1450" s="13">
        <f t="shared" si="1772"/>
        <v>1.93784624697194E-4</v>
      </c>
      <c r="AV1450" s="13">
        <f t="shared" si="1773"/>
        <v>4.7518971277670306E-5</v>
      </c>
      <c r="AW1450" s="13">
        <f t="shared" si="1774"/>
        <v>2.5843592828617191E-7</v>
      </c>
      <c r="AX1450" s="13">
        <f t="shared" si="1775"/>
        <v>1.6765930462319718E-4</v>
      </c>
      <c r="AY1450" s="13">
        <f t="shared" si="1776"/>
        <v>1.7059669564019615E-4</v>
      </c>
      <c r="AZ1450" s="13">
        <f t="shared" si="1777"/>
        <v>8.6792774873906473E-5</v>
      </c>
      <c r="BA1450" s="13">
        <f t="shared" si="1778"/>
        <v>2.9437794763232537E-5</v>
      </c>
      <c r="BB1450" s="13">
        <f t="shared" si="1779"/>
        <v>7.4883862318711165E-6</v>
      </c>
      <c r="BC1450" s="13">
        <f t="shared" si="1780"/>
        <v>1.523916551730705E-6</v>
      </c>
      <c r="BD1450" s="13">
        <f t="shared" si="1781"/>
        <v>2.0894845034171165E-4</v>
      </c>
      <c r="BE1450" s="13">
        <f t="shared" si="1782"/>
        <v>2.0494949846132536E-4</v>
      </c>
      <c r="BF1450" s="13">
        <f t="shared" si="1783"/>
        <v>1.00513540183848E-4</v>
      </c>
      <c r="BG1450" s="13">
        <f t="shared" si="1784"/>
        <v>3.2863288553648234E-5</v>
      </c>
      <c r="BH1450" s="13">
        <f t="shared" si="1785"/>
        <v>8.0585839424092056E-6</v>
      </c>
      <c r="BI1450" s="13">
        <f t="shared" si="1786"/>
        <v>1.5808710087145873E-6</v>
      </c>
      <c r="BJ1450" s="14">
        <f t="shared" si="1787"/>
        <v>0.33602961222526079</v>
      </c>
      <c r="BK1450" s="14">
        <f t="shared" si="1788"/>
        <v>0.30875727943379672</v>
      </c>
      <c r="BL1450" s="14">
        <f t="shared" si="1789"/>
        <v>0.33141614149076071</v>
      </c>
      <c r="BM1450" s="14">
        <f t="shared" si="1790"/>
        <v>0.3227190079544307</v>
      </c>
      <c r="BN1450" s="14">
        <f t="shared" si="1791"/>
        <v>0.67711448598883073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1.6923076923076901</v>
      </c>
      <c r="F1451" s="10">
        <f>VLOOKUP(B1451,home!$B$2:$E$405,3,FALSE)</f>
        <v>1.1000000000000001</v>
      </c>
      <c r="G1451" s="10">
        <f>VLOOKUP(C1451,away!$B$2:$E$405,4,FALSE)</f>
        <v>1.38</v>
      </c>
      <c r="H1451" s="10">
        <f>VLOOKUP(A1451,away!$A$2:$E$405,3,FALSE)</f>
        <v>1.4153846153846199</v>
      </c>
      <c r="I1451" s="10">
        <f>VLOOKUP(C1451,away!$B$2:$E$405,3,FALSE)</f>
        <v>0.79</v>
      </c>
      <c r="J1451" s="10">
        <f>VLOOKUP(B1451,home!$B$2:$E$405,4,FALSE)</f>
        <v>0.81</v>
      </c>
      <c r="K1451" s="12">
        <f t="shared" si="1736"/>
        <v>2.5689230769230735</v>
      </c>
      <c r="L1451" s="12">
        <f t="shared" si="1737"/>
        <v>0.90570461538461844</v>
      </c>
      <c r="M1451" s="13">
        <f t="shared" si="1738"/>
        <v>3.0973363298200156E-2</v>
      </c>
      <c r="N1451" s="13">
        <f t="shared" si="1739"/>
        <v>7.9568187746668531E-2</v>
      </c>
      <c r="O1451" s="13">
        <f t="shared" si="1740"/>
        <v>2.8052718093164425E-2</v>
      </c>
      <c r="P1451" s="13">
        <f t="shared" si="1741"/>
        <v>7.206527487994753E-2</v>
      </c>
      <c r="Q1451" s="13">
        <f t="shared" si="1742"/>
        <v>0.10220227684568227</v>
      </c>
      <c r="R1451" s="13">
        <f t="shared" si="1743"/>
        <v>1.2703738125531307E-2</v>
      </c>
      <c r="S1451" s="13">
        <f t="shared" si="1744"/>
        <v>4.1918307301036496E-2</v>
      </c>
      <c r="T1451" s="13">
        <f t="shared" si="1745"/>
        <v>9.2565073841950951E-2</v>
      </c>
      <c r="U1451" s="13">
        <f t="shared" si="1746"/>
        <v>3.2634926033864843E-2</v>
      </c>
      <c r="V1451" s="13">
        <f t="shared" si="1747"/>
        <v>1.0836746361229568E-2</v>
      </c>
      <c r="W1451" s="13">
        <f t="shared" si="1748"/>
        <v>8.7516595834317978E-2</v>
      </c>
      <c r="X1451" s="13">
        <f t="shared" si="1749"/>
        <v>7.9264184769892054E-2</v>
      </c>
      <c r="Y1451" s="13">
        <f t="shared" si="1750"/>
        <v>3.589496899039521E-2</v>
      </c>
      <c r="Z1451" s="13">
        <f t="shared" si="1751"/>
        <v>3.835278084310416E-3</v>
      </c>
      <c r="AA1451" s="13">
        <f t="shared" si="1752"/>
        <v>9.8525343772023453E-3</v>
      </c>
      <c r="AB1451" s="13">
        <f t="shared" si="1753"/>
        <v>1.2655201463886503E-2</v>
      </c>
      <c r="AC1451" s="13">
        <f t="shared" si="1754"/>
        <v>1.575856280539246E-3</v>
      </c>
      <c r="AD1451" s="13">
        <f t="shared" si="1755"/>
        <v>5.6205850663132287E-2</v>
      </c>
      <c r="AE1451" s="13">
        <f t="shared" si="1756"/>
        <v>5.0905898357217531E-2</v>
      </c>
      <c r="AF1451" s="13">
        <f t="shared" si="1757"/>
        <v>2.3052853546216088E-2</v>
      </c>
      <c r="AG1451" s="13">
        <f t="shared" si="1758"/>
        <v>6.9596919515311955E-3</v>
      </c>
      <c r="AH1451" s="13">
        <f t="shared" si="1759"/>
        <v>8.6840726556085507E-4</v>
      </c>
      <c r="AI1451" s="13">
        <f t="shared" si="1760"/>
        <v>2.2308714646669444E-3</v>
      </c>
      <c r="AJ1451" s="13">
        <f t="shared" si="1761"/>
        <v>2.8654685936160456E-3</v>
      </c>
      <c r="AK1451" s="13">
        <f t="shared" si="1762"/>
        <v>2.4537227987795215E-3</v>
      </c>
      <c r="AL1451" s="13">
        <f t="shared" si="1763"/>
        <v>1.4666087752239891E-4</v>
      </c>
      <c r="AM1451" s="13">
        <f t="shared" si="1764"/>
        <v>2.8877701365322504E-2</v>
      </c>
      <c r="AN1451" s="13">
        <f t="shared" si="1765"/>
        <v>2.6154667408271288E-2</v>
      </c>
      <c r="AO1451" s="13">
        <f t="shared" si="1766"/>
        <v>1.184420149276048E-2</v>
      </c>
      <c r="AP1451" s="13">
        <f t="shared" si="1767"/>
        <v>3.5757826525128523E-3</v>
      </c>
      <c r="AQ1451" s="13">
        <f t="shared" si="1768"/>
        <v>8.096507129982856E-4</v>
      </c>
      <c r="AR1451" s="13">
        <f t="shared" si="1769"/>
        <v>1.5730409369040053E-4</v>
      </c>
      <c r="AS1451" s="13">
        <f t="shared" si="1770"/>
        <v>4.0410211637573911E-4</v>
      </c>
      <c r="AT1451" s="13">
        <f t="shared" si="1771"/>
        <v>5.1905362609554488E-4</v>
      </c>
      <c r="AU1451" s="13">
        <f t="shared" si="1772"/>
        <v>4.4446961274581531E-4</v>
      </c>
      <c r="AV1451" s="13">
        <f t="shared" si="1773"/>
        <v>2.8545206129344667E-4</v>
      </c>
      <c r="AW1451" s="13">
        <f t="shared" si="1774"/>
        <v>9.4787148692087843E-6</v>
      </c>
      <c r="AX1451" s="13">
        <f t="shared" si="1775"/>
        <v>1.2364098907644989E-2</v>
      </c>
      <c r="AY1451" s="13">
        <f t="shared" si="1776"/>
        <v>1.1198221445725985E-2</v>
      </c>
      <c r="AZ1451" s="13">
        <f t="shared" si="1777"/>
        <v>5.0711404237465197E-3</v>
      </c>
      <c r="BA1451" s="13">
        <f t="shared" si="1778"/>
        <v>1.5309850956835779E-3</v>
      </c>
      <c r="BB1451" s="13">
        <f t="shared" si="1779"/>
        <v>3.4665506681141943E-4</v>
      </c>
      <c r="BC1451" s="13">
        <f t="shared" si="1780"/>
        <v>6.279341879151318E-5</v>
      </c>
      <c r="BD1451" s="13">
        <f t="shared" si="1781"/>
        <v>2.3745173945715027E-5</v>
      </c>
      <c r="BE1451" s="13">
        <f t="shared" si="1782"/>
        <v>6.0999525314699851E-5</v>
      </c>
      <c r="BF1451" s="13">
        <f t="shared" si="1783"/>
        <v>7.8351544131142822E-5</v>
      </c>
      <c r="BG1451" s="13">
        <f t="shared" si="1784"/>
        <v>6.7093029943683142E-5</v>
      </c>
      <c r="BH1451" s="13">
        <f t="shared" si="1785"/>
        <v>4.30892082307546E-5</v>
      </c>
      <c r="BI1451" s="13">
        <f t="shared" si="1786"/>
        <v>2.2138572278065818E-5</v>
      </c>
      <c r="BJ1451" s="14">
        <f t="shared" si="1787"/>
        <v>0.71597148053727389</v>
      </c>
      <c r="BK1451" s="14">
        <f t="shared" si="1788"/>
        <v>0.1687144304442014</v>
      </c>
      <c r="BL1451" s="14">
        <f t="shared" si="1789"/>
        <v>0.10642338678031778</v>
      </c>
      <c r="BM1451" s="14">
        <f t="shared" si="1790"/>
        <v>0.65819027412605224</v>
      </c>
      <c r="BN1451" s="14">
        <f t="shared" si="1791"/>
        <v>0.32556555898919426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1.27586206896552</v>
      </c>
      <c r="F1452" s="10">
        <f>VLOOKUP(B1452,home!$B$2:$E$405,3,FALSE)</f>
        <v>1.05</v>
      </c>
      <c r="G1452" s="10">
        <f>VLOOKUP(C1452,away!$B$2:$E$405,4,FALSE)</f>
        <v>0.94</v>
      </c>
      <c r="H1452" s="10">
        <f>VLOOKUP(A1452,away!$A$2:$E$405,3,FALSE)</f>
        <v>1.3448275862068999</v>
      </c>
      <c r="I1452" s="10">
        <f>VLOOKUP(C1452,away!$B$2:$E$405,3,FALSE)</f>
        <v>0.63</v>
      </c>
      <c r="J1452" s="10">
        <f>VLOOKUP(B1452,home!$B$2:$E$405,4,FALSE)</f>
        <v>1.24</v>
      </c>
      <c r="K1452" s="12">
        <f t="shared" si="1736"/>
        <v>1.2592758620689684</v>
      </c>
      <c r="L1452" s="12">
        <f t="shared" si="1737"/>
        <v>1.0505793103448302</v>
      </c>
      <c r="M1452" s="13">
        <f t="shared" si="1738"/>
        <v>9.9275628368166488E-2</v>
      </c>
      <c r="N1452" s="13">
        <f t="shared" si="1739"/>
        <v>0.12501540249576137</v>
      </c>
      <c r="O1452" s="13">
        <f t="shared" si="1740"/>
        <v>0.104296921185078</v>
      </c>
      <c r="P1452" s="13">
        <f t="shared" si="1741"/>
        <v>0.13133859533647832</v>
      </c>
      <c r="Q1452" s="13">
        <f t="shared" si="1742"/>
        <v>7.8714439374874504E-2</v>
      </c>
      <c r="R1452" s="13">
        <f t="shared" si="1743"/>
        <v>5.4786093764854167E-2</v>
      </c>
      <c r="S1452" s="13">
        <f t="shared" si="1744"/>
        <v>4.3439228007169449E-2</v>
      </c>
      <c r="T1452" s="13">
        <f t="shared" si="1745"/>
        <v>8.2695761432635587E-2</v>
      </c>
      <c r="U1452" s="13">
        <f t="shared" si="1746"/>
        <v>6.8990805455128063E-2</v>
      </c>
      <c r="V1452" s="13">
        <f t="shared" si="1747"/>
        <v>6.3854176976678107E-3</v>
      </c>
      <c r="W1452" s="13">
        <f t="shared" si="1748"/>
        <v>3.3041064500356876E-2</v>
      </c>
      <c r="X1452" s="13">
        <f t="shared" si="1749"/>
        <v>3.4712258755843974E-2</v>
      </c>
      <c r="Y1452" s="13">
        <f t="shared" si="1750"/>
        <v>1.8233990432112924E-2</v>
      </c>
      <c r="Z1452" s="13">
        <f t="shared" si="1751"/>
        <v>1.9185712201322567E-2</v>
      </c>
      <c r="AA1452" s="13">
        <f t="shared" si="1752"/>
        <v>2.4160104271727597E-2</v>
      </c>
      <c r="AB1452" s="13">
        <f t="shared" si="1753"/>
        <v>1.5212118067227972E-2</v>
      </c>
      <c r="AC1452" s="13">
        <f t="shared" si="1754"/>
        <v>5.2798192065970587E-4</v>
      </c>
      <c r="AD1452" s="13">
        <f t="shared" si="1755"/>
        <v>1.040195374559082E-2</v>
      </c>
      <c r="AE1452" s="13">
        <f t="shared" si="1756"/>
        <v>1.0928077392281625E-2</v>
      </c>
      <c r="AF1452" s="13">
        <f t="shared" si="1757"/>
        <v>5.7404060050890793E-3</v>
      </c>
      <c r="AG1452" s="13">
        <f t="shared" si="1758"/>
        <v>2.0102505939752695E-3</v>
      </c>
      <c r="AH1452" s="13">
        <f t="shared" si="1759"/>
        <v>5.0390280732349642E-3</v>
      </c>
      <c r="AI1452" s="13">
        <f t="shared" si="1760"/>
        <v>6.3455264209126908E-3</v>
      </c>
      <c r="AJ1452" s="13">
        <f t="shared" si="1761"/>
        <v>3.9953841269881234E-3</v>
      </c>
      <c r="AK1452" s="13">
        <f t="shared" si="1762"/>
        <v>1.6770969302698803E-3</v>
      </c>
      <c r="AL1452" s="13">
        <f t="shared" si="1763"/>
        <v>2.7940152064446691E-5</v>
      </c>
      <c r="AM1452" s="13">
        <f t="shared" si="1764"/>
        <v>2.6197858540360822E-3</v>
      </c>
      <c r="AN1452" s="13">
        <f t="shared" si="1765"/>
        <v>2.7522928157843688E-3</v>
      </c>
      <c r="AO1452" s="13">
        <f t="shared" si="1766"/>
        <v>1.4457509441368863E-3</v>
      </c>
      <c r="AP1452" s="13">
        <f t="shared" si="1767"/>
        <v>5.0629200994057244E-4</v>
      </c>
      <c r="AQ1452" s="13">
        <f t="shared" si="1768"/>
        <v>1.329749776591161E-4</v>
      </c>
      <c r="AR1452" s="13">
        <f t="shared" si="1769"/>
        <v>1.0587797275974857E-3</v>
      </c>
      <c r="AS1452" s="13">
        <f t="shared" si="1770"/>
        <v>1.3332957542114712E-3</v>
      </c>
      <c r="AT1452" s="13">
        <f t="shared" si="1771"/>
        <v>8.3949358013877303E-4</v>
      </c>
      <c r="AU1452" s="13">
        <f t="shared" si="1772"/>
        <v>3.5238466727687267E-4</v>
      </c>
      <c r="AV1452" s="13">
        <f t="shared" si="1773"/>
        <v>1.1093737641624258E-4</v>
      </c>
      <c r="AW1452" s="13">
        <f t="shared" si="1774"/>
        <v>1.0267766581763496E-6</v>
      </c>
      <c r="AX1452" s="13">
        <f t="shared" si="1775"/>
        <v>5.4983884829622968E-4</v>
      </c>
      <c r="AY1452" s="13">
        <f t="shared" si="1776"/>
        <v>5.776493180438487E-4</v>
      </c>
      <c r="AZ1452" s="13">
        <f t="shared" si="1777"/>
        <v>3.0343321108583396E-4</v>
      </c>
      <c r="BA1452" s="13">
        <f t="shared" si="1778"/>
        <v>1.0626021787942425E-4</v>
      </c>
      <c r="BB1452" s="13">
        <f t="shared" si="1779"/>
        <v>2.7908696604214231E-5</v>
      </c>
      <c r="BC1452" s="13">
        <f t="shared" si="1780"/>
        <v>5.8640598462157E-6</v>
      </c>
      <c r="BD1452" s="13">
        <f t="shared" si="1781"/>
        <v>1.8538867933774218E-4</v>
      </c>
      <c r="BE1452" s="13">
        <f t="shared" si="1782"/>
        <v>2.3345548899086281E-4</v>
      </c>
      <c r="BF1452" s="13">
        <f t="shared" si="1783"/>
        <v>1.4699243107685071E-4</v>
      </c>
      <c r="BG1452" s="13">
        <f t="shared" si="1784"/>
        <v>6.1701340120638194E-5</v>
      </c>
      <c r="BH1452" s="13">
        <f t="shared" si="1785"/>
        <v>1.9424752067806816E-5</v>
      </c>
      <c r="BI1452" s="13">
        <f t="shared" si="1786"/>
        <v>4.8922242811326791E-6</v>
      </c>
      <c r="BJ1452" s="14">
        <f t="shared" si="1787"/>
        <v>0.41052165568183485</v>
      </c>
      <c r="BK1452" s="14">
        <f t="shared" si="1788"/>
        <v>0.28157244080025001</v>
      </c>
      <c r="BL1452" s="14">
        <f t="shared" si="1789"/>
        <v>0.2888498243169374</v>
      </c>
      <c r="BM1452" s="14">
        <f t="shared" si="1790"/>
        <v>0.40612592993374647</v>
      </c>
      <c r="BN1452" s="14">
        <f t="shared" si="1791"/>
        <v>0.59342708052521298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1.27586206896552</v>
      </c>
      <c r="F1453" s="10">
        <f>VLOOKUP(B1453,home!$B$2:$E$405,3,FALSE)</f>
        <v>1.57</v>
      </c>
      <c r="G1453" s="10">
        <f>VLOOKUP(C1453,away!$B$2:$E$405,4,FALSE)</f>
        <v>1.41</v>
      </c>
      <c r="H1453" s="10">
        <f>VLOOKUP(A1453,away!$A$2:$E$405,3,FALSE)</f>
        <v>1.3448275862068999</v>
      </c>
      <c r="I1453" s="10">
        <f>VLOOKUP(C1453,away!$B$2:$E$405,3,FALSE)</f>
        <v>0.94</v>
      </c>
      <c r="J1453" s="10">
        <f>VLOOKUP(B1453,home!$B$2:$E$405,4,FALSE)</f>
        <v>0.62</v>
      </c>
      <c r="K1453" s="12">
        <f t="shared" si="1736"/>
        <v>2.8243758620689716</v>
      </c>
      <c r="L1453" s="12">
        <f t="shared" si="1737"/>
        <v>0.78376551724138122</v>
      </c>
      <c r="M1453" s="13">
        <f t="shared" si="1738"/>
        <v>2.7102172742499254E-2</v>
      </c>
      <c r="N1453" s="13">
        <f t="shared" si="1739"/>
        <v>7.6546722503538528E-2</v>
      </c>
      <c r="O1453" s="13">
        <f t="shared" si="1740"/>
        <v>2.1241748437890191E-2</v>
      </c>
      <c r="P1453" s="13">
        <f t="shared" si="1741"/>
        <v>5.9994681556118347E-2</v>
      </c>
      <c r="Q1453" s="13">
        <f t="shared" si="1742"/>
        <v>0.10809835767974299</v>
      </c>
      <c r="R1453" s="13">
        <f t="shared" si="1743"/>
        <v>8.3242749757671524E-3</v>
      </c>
      <c r="S1453" s="13">
        <f t="shared" si="1744"/>
        <v>3.3201782835069922E-2</v>
      </c>
      <c r="T1453" s="13">
        <f t="shared" si="1745"/>
        <v>8.4723765219807595E-2</v>
      </c>
      <c r="U1453" s="13">
        <f t="shared" si="1746"/>
        <v>2.3510881310781523E-2</v>
      </c>
      <c r="V1453" s="13">
        <f t="shared" si="1747"/>
        <v>8.1663415255012421E-3</v>
      </c>
      <c r="W1453" s="13">
        <f t="shared" si="1748"/>
        <v>0.10177013071998806</v>
      </c>
      <c r="X1453" s="13">
        <f t="shared" si="1749"/>
        <v>7.9763919143474415E-2</v>
      </c>
      <c r="Y1453" s="13">
        <f t="shared" si="1750"/>
        <v>3.1258104672342461E-2</v>
      </c>
      <c r="Z1453" s="13">
        <f t="shared" si="1751"/>
        <v>2.1747598940138765E-3</v>
      </c>
      <c r="AA1453" s="13">
        <f t="shared" si="1752"/>
        <v>6.142339350448469E-3</v>
      </c>
      <c r="AB1453" s="13">
        <f t="shared" si="1753"/>
        <v>8.6741374990215291E-3</v>
      </c>
      <c r="AC1453" s="13">
        <f t="shared" si="1754"/>
        <v>1.1298380575330133E-3</v>
      </c>
      <c r="AD1453" s="13">
        <f t="shared" si="1755"/>
        <v>7.1859275171284542E-2</v>
      </c>
      <c r="AE1453" s="13">
        <f t="shared" si="1756"/>
        <v>5.6320821973212566E-2</v>
      </c>
      <c r="AF1453" s="13">
        <f t="shared" si="1757"/>
        <v>2.2071159082647347E-2</v>
      </c>
      <c r="AG1453" s="13">
        <f t="shared" si="1758"/>
        <v>5.7662044715093026E-3</v>
      </c>
      <c r="AH1453" s="13">
        <f t="shared" si="1759"/>
        <v>4.2612545330189918E-4</v>
      </c>
      <c r="AI1453" s="13">
        <f t="shared" si="1760"/>
        <v>1.2035384445190831E-3</v>
      </c>
      <c r="AJ1453" s="13">
        <f t="shared" si="1761"/>
        <v>1.6996224658858672E-3</v>
      </c>
      <c r="AK1453" s="13">
        <f t="shared" si="1762"/>
        <v>1.6001242224260625E-3</v>
      </c>
      <c r="AL1453" s="13">
        <f t="shared" si="1763"/>
        <v>1.0004256871314689E-4</v>
      </c>
      <c r="AM1453" s="13">
        <f t="shared" si="1764"/>
        <v>4.0591520451909634E-2</v>
      </c>
      <c r="AN1453" s="13">
        <f t="shared" si="1765"/>
        <v>3.181423402260506E-2</v>
      </c>
      <c r="AO1453" s="13">
        <f t="shared" si="1766"/>
        <v>1.24674497921827E-2</v>
      </c>
      <c r="AP1453" s="13">
        <f t="shared" si="1767"/>
        <v>3.2571857450170087E-3</v>
      </c>
      <c r="AQ1453" s="13">
        <f t="shared" si="1768"/>
        <v>6.3821746754862726E-4</v>
      </c>
      <c r="AR1453" s="13">
        <f t="shared" si="1769"/>
        <v>6.6796487263376243E-5</v>
      </c>
      <c r="AS1453" s="13">
        <f t="shared" si="1770"/>
        <v>1.8865838629767738E-4</v>
      </c>
      <c r="AT1453" s="13">
        <f t="shared" si="1771"/>
        <v>2.6642109621802181E-4</v>
      </c>
      <c r="AU1453" s="13">
        <f t="shared" si="1772"/>
        <v>2.5082443776804525E-4</v>
      </c>
      <c r="AV1453" s="13">
        <f t="shared" si="1773"/>
        <v>1.7710562191227197E-4</v>
      </c>
      <c r="AW1453" s="13">
        <f t="shared" si="1774"/>
        <v>6.1516409168322745E-6</v>
      </c>
      <c r="AX1453" s="13">
        <f t="shared" si="1775"/>
        <v>1.9107618428175432E-2</v>
      </c>
      <c r="AY1453" s="13">
        <f t="shared" si="1776"/>
        <v>1.4975892440609864E-2</v>
      </c>
      <c r="AZ1453" s="13">
        <f t="shared" si="1777"/>
        <v>5.8687940424329401E-3</v>
      </c>
      <c r="BA1453" s="13">
        <f t="shared" si="1778"/>
        <v>1.5332527994168634E-3</v>
      </c>
      <c r="BB1453" s="13">
        <f t="shared" si="1779"/>
        <v>3.0042766834918836E-4</v>
      </c>
      <c r="BC1453" s="13">
        <f t="shared" si="1780"/>
        <v>4.7092969375464769E-5</v>
      </c>
      <c r="BD1453" s="13">
        <f t="shared" si="1781"/>
        <v>8.7254638983145633E-6</v>
      </c>
      <c r="BE1453" s="13">
        <f t="shared" si="1782"/>
        <v>2.4643989619753892E-5</v>
      </c>
      <c r="BF1453" s="13">
        <f t="shared" si="1783"/>
        <v>3.4801944713555588E-5</v>
      </c>
      <c r="BG1453" s="13">
        <f t="shared" si="1784"/>
        <v>3.2764590867341755E-5</v>
      </c>
      <c r="BH1453" s="13">
        <f t="shared" si="1785"/>
        <v>2.3134879894071381E-5</v>
      </c>
      <c r="BI1453" s="13">
        <f t="shared" si="1786"/>
        <v>1.3068319268935992E-5</v>
      </c>
      <c r="BJ1453" s="14">
        <f t="shared" si="1787"/>
        <v>0.76878014646517046</v>
      </c>
      <c r="BK1453" s="14">
        <f t="shared" si="1788"/>
        <v>0.14467075172604479</v>
      </c>
      <c r="BL1453" s="14">
        <f t="shared" si="1789"/>
        <v>7.3909737377763129E-2</v>
      </c>
      <c r="BM1453" s="14">
        <f t="shared" si="1790"/>
        <v>0.67325769676774261</v>
      </c>
      <c r="BN1453" s="14">
        <f t="shared" si="1791"/>
        <v>0.30130795789555642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1.27586206896552</v>
      </c>
      <c r="F1454" s="10">
        <f>VLOOKUP(B1454,home!$B$2:$E$405,3,FALSE)</f>
        <v>1.05</v>
      </c>
      <c r="G1454" s="10">
        <f>VLOOKUP(C1454,away!$B$2:$E$405,4,FALSE)</f>
        <v>0.91</v>
      </c>
      <c r="H1454" s="10">
        <f>VLOOKUP(A1454,away!$A$2:$E$405,3,FALSE)</f>
        <v>1.3448275862068999</v>
      </c>
      <c r="I1454" s="10">
        <f>VLOOKUP(C1454,away!$B$2:$E$405,3,FALSE)</f>
        <v>0.91</v>
      </c>
      <c r="J1454" s="10">
        <f>VLOOKUP(B1454,home!$B$2:$E$405,4,FALSE)</f>
        <v>0.37</v>
      </c>
      <c r="K1454" s="12">
        <f t="shared" si="1736"/>
        <v>1.2190862068965544</v>
      </c>
      <c r="L1454" s="12">
        <f t="shared" si="1737"/>
        <v>0.45280344827586322</v>
      </c>
      <c r="M1454" s="13">
        <f t="shared" si="1738"/>
        <v>0.1878916794818658</v>
      </c>
      <c r="N1454" s="13">
        <f t="shared" si="1739"/>
        <v>0.22905615484697092</v>
      </c>
      <c r="O1454" s="13">
        <f t="shared" si="1740"/>
        <v>8.507800037173209E-2</v>
      </c>
      <c r="P1454" s="13">
        <f t="shared" si="1741"/>
        <v>0.10371741676351852</v>
      </c>
      <c r="Q1454" s="13">
        <f t="shared" si="1742"/>
        <v>0.13961959948935188</v>
      </c>
      <c r="R1454" s="13">
        <f t="shared" si="1743"/>
        <v>1.9261805970367727E-2</v>
      </c>
      <c r="S1454" s="13">
        <f t="shared" si="1744"/>
        <v>1.431317045246757E-2</v>
      </c>
      <c r="T1454" s="13">
        <f t="shared" si="1745"/>
        <v>6.3220236095673482E-2</v>
      </c>
      <c r="U1454" s="13">
        <f t="shared" si="1746"/>
        <v>2.3481801978393002E-2</v>
      </c>
      <c r="V1454" s="13">
        <f t="shared" si="1747"/>
        <v>8.7788469346902211E-4</v>
      </c>
      <c r="W1454" s="13">
        <f t="shared" si="1748"/>
        <v>5.6736109316630007E-2</v>
      </c>
      <c r="X1454" s="13">
        <f t="shared" si="1749"/>
        <v>2.5690305940326397E-2</v>
      </c>
      <c r="Y1454" s="13">
        <f t="shared" si="1750"/>
        <v>5.8163295585208418E-3</v>
      </c>
      <c r="Z1454" s="13">
        <f t="shared" si="1751"/>
        <v>2.9072707211343723E-3</v>
      </c>
      <c r="AA1454" s="13">
        <f t="shared" si="1752"/>
        <v>3.5442136358491126E-3</v>
      </c>
      <c r="AB1454" s="13">
        <f t="shared" si="1753"/>
        <v>2.160350978879171E-3</v>
      </c>
      <c r="AC1454" s="13">
        <f t="shared" si="1754"/>
        <v>3.0287375176061262E-5</v>
      </c>
      <c r="AD1454" s="13">
        <f t="shared" si="1755"/>
        <v>1.72915520752197E-2</v>
      </c>
      <c r="AE1454" s="13">
        <f t="shared" si="1756"/>
        <v>7.8296744057011376E-3</v>
      </c>
      <c r="AF1454" s="13">
        <f t="shared" si="1757"/>
        <v>1.7726517848893726E-3</v>
      </c>
      <c r="AG1454" s="13">
        <f t="shared" si="1758"/>
        <v>2.6755428026342383E-4</v>
      </c>
      <c r="AH1454" s="13">
        <f t="shared" si="1759"/>
        <v>3.2910555190027478E-4</v>
      </c>
      <c r="AI1454" s="13">
        <f t="shared" si="1760"/>
        <v>4.0120803893470313E-4</v>
      </c>
      <c r="AJ1454" s="13">
        <f t="shared" si="1761"/>
        <v>2.4455359318065629E-4</v>
      </c>
      <c r="AK1454" s="13">
        <f t="shared" si="1762"/>
        <v>9.9377304097843079E-5</v>
      </c>
      <c r="AL1454" s="13">
        <f t="shared" si="1763"/>
        <v>6.6875304376887486E-7</v>
      </c>
      <c r="AM1454" s="13">
        <f t="shared" si="1764"/>
        <v>4.2159785261467629E-3</v>
      </c>
      <c r="AN1454" s="13">
        <f t="shared" si="1765"/>
        <v>1.9090096144962457E-3</v>
      </c>
      <c r="AO1454" s="13">
        <f t="shared" si="1766"/>
        <v>4.3220306811783812E-4</v>
      </c>
      <c r="AP1454" s="13">
        <f t="shared" si="1767"/>
        <v>6.523434653305497E-5</v>
      </c>
      <c r="AQ1454" s="13">
        <f t="shared" si="1768"/>
        <v>7.384584264047472E-6</v>
      </c>
      <c r="AR1454" s="13">
        <f t="shared" si="1769"/>
        <v>2.980402574943511E-5</v>
      </c>
      <c r="AS1454" s="13">
        <f t="shared" si="1770"/>
        <v>3.6333676701126089E-5</v>
      </c>
      <c r="AT1454" s="13">
        <f t="shared" si="1771"/>
        <v>2.2146942056090767E-5</v>
      </c>
      <c r="AU1454" s="13">
        <f t="shared" si="1772"/>
        <v>8.9996771951724881E-6</v>
      </c>
      <c r="AV1454" s="13">
        <f t="shared" si="1773"/>
        <v>2.7428455837890647E-6</v>
      </c>
      <c r="AW1454" s="13">
        <f t="shared" si="1774"/>
        <v>1.0254332937366445E-8</v>
      </c>
      <c r="AX1454" s="13">
        <f t="shared" si="1775"/>
        <v>8.5660687829959635E-4</v>
      </c>
      <c r="AY1454" s="13">
        <f t="shared" si="1776"/>
        <v>3.8787454831087996E-4</v>
      </c>
      <c r="AZ1454" s="13">
        <f t="shared" si="1777"/>
        <v>8.7815466486804655E-5</v>
      </c>
      <c r="BA1454" s="13">
        <f t="shared" si="1778"/>
        <v>1.3254382012392884E-5</v>
      </c>
      <c r="BB1454" s="13">
        <f t="shared" si="1779"/>
        <v>1.5004074699942682E-6</v>
      </c>
      <c r="BC1454" s="13">
        <f t="shared" si="1780"/>
        <v>1.3587793524645374E-7</v>
      </c>
      <c r="BD1454" s="13">
        <f t="shared" si="1781"/>
        <v>2.2492276053078051E-6</v>
      </c>
      <c r="BE1454" s="13">
        <f t="shared" si="1782"/>
        <v>2.7420023498017126E-6</v>
      </c>
      <c r="BF1454" s="13">
        <f t="shared" si="1783"/>
        <v>1.671368621960605E-6</v>
      </c>
      <c r="BG1454" s="13">
        <f t="shared" si="1784"/>
        <v>6.7918081122395821E-7</v>
      </c>
      <c r="BH1454" s="13">
        <f t="shared" si="1785"/>
        <v>2.0699498973798518E-7</v>
      </c>
      <c r="BI1454" s="13">
        <f t="shared" si="1786"/>
        <v>5.046894737725428E-8</v>
      </c>
      <c r="BJ1454" s="14">
        <f t="shared" si="1787"/>
        <v>0.55527716549362016</v>
      </c>
      <c r="BK1454" s="14">
        <f t="shared" si="1788"/>
        <v>0.30721898206785164</v>
      </c>
      <c r="BL1454" s="14">
        <f t="shared" si="1789"/>
        <v>0.13470804383394563</v>
      </c>
      <c r="BM1454" s="14">
        <f t="shared" si="1790"/>
        <v>0.23509894089876682</v>
      </c>
      <c r="BN1454" s="14">
        <f t="shared" si="1791"/>
        <v>0.76462465692380699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1.27586206896552</v>
      </c>
      <c r="F1455" s="10">
        <f>VLOOKUP(B1455,home!$B$2:$E$405,3,FALSE)</f>
        <v>0.63</v>
      </c>
      <c r="G1455" s="10">
        <f>VLOOKUP(C1455,away!$B$2:$E$405,4,FALSE)</f>
        <v>1.44</v>
      </c>
      <c r="H1455" s="10">
        <f>VLOOKUP(A1455,away!$A$2:$E$405,3,FALSE)</f>
        <v>1.3448275862068999</v>
      </c>
      <c r="I1455" s="10">
        <f>VLOOKUP(C1455,away!$B$2:$E$405,3,FALSE)</f>
        <v>0.65</v>
      </c>
      <c r="J1455" s="10">
        <f>VLOOKUP(B1455,home!$B$2:$E$405,4,FALSE)</f>
        <v>1.34</v>
      </c>
      <c r="K1455" s="12">
        <f t="shared" si="1736"/>
        <v>1.1574620689655197</v>
      </c>
      <c r="L1455" s="12">
        <f t="shared" si="1737"/>
        <v>1.1713448275862099</v>
      </c>
      <c r="M1455" s="13">
        <f t="shared" si="1738"/>
        <v>9.7411900258481898E-2</v>
      </c>
      <c r="N1455" s="13">
        <f t="shared" si="1739"/>
        <v>0.11275057961504528</v>
      </c>
      <c r="O1455" s="13">
        <f t="shared" si="1740"/>
        <v>0.11410292551311656</v>
      </c>
      <c r="P1455" s="13">
        <f t="shared" si="1741"/>
        <v>0.13206980823943046</v>
      </c>
      <c r="Q1455" s="13">
        <f t="shared" si="1742"/>
        <v>6.525225957914596E-2</v>
      </c>
      <c r="R1455" s="13">
        <f t="shared" si="1743"/>
        <v>6.6826935806121868E-2</v>
      </c>
      <c r="S1455" s="13">
        <f t="shared" si="1744"/>
        <v>4.4764639130631251E-2</v>
      </c>
      <c r="T1455" s="13">
        <f t="shared" si="1745"/>
        <v>7.6432896746345333E-2</v>
      </c>
      <c r="U1455" s="13">
        <f t="shared" si="1746"/>
        <v>7.7349643380779765E-2</v>
      </c>
      <c r="V1455" s="13">
        <f t="shared" si="1747"/>
        <v>6.743480565176401E-3</v>
      </c>
      <c r="W1455" s="13">
        <f t="shared" si="1748"/>
        <v>2.5175671792384471E-2</v>
      </c>
      <c r="X1455" s="13">
        <f t="shared" si="1749"/>
        <v>2.9489392935017598E-2</v>
      </c>
      <c r="Y1455" s="13">
        <f t="shared" si="1750"/>
        <v>1.7271123941545098E-2</v>
      </c>
      <c r="Z1455" s="13">
        <f t="shared" si="1751"/>
        <v>2.6092461866645506E-2</v>
      </c>
      <c r="AA1455" s="13">
        <f t="shared" si="1752"/>
        <v>3.020103489657143E-2</v>
      </c>
      <c r="AB1455" s="13">
        <f t="shared" si="1753"/>
        <v>1.7478276168142719E-2</v>
      </c>
      <c r="AC1455" s="13">
        <f t="shared" si="1754"/>
        <v>5.7142029281454887E-4</v>
      </c>
      <c r="AD1455" s="13">
        <f t="shared" si="1755"/>
        <v>7.2849712901025491E-3</v>
      </c>
      <c r="AE1455" s="13">
        <f t="shared" si="1756"/>
        <v>8.5332134397756599E-3</v>
      </c>
      <c r="AF1455" s="13">
        <f t="shared" si="1757"/>
        <v>4.9976677126851773E-3</v>
      </c>
      <c r="AG1455" s="13">
        <f t="shared" si="1758"/>
        <v>1.951330741749462E-3</v>
      </c>
      <c r="AH1455" s="13">
        <f t="shared" si="1759"/>
        <v>7.640817561621412E-3</v>
      </c>
      <c r="AI1455" s="13">
        <f t="shared" si="1760"/>
        <v>8.8439565034623951E-3</v>
      </c>
      <c r="AJ1455" s="13">
        <f t="shared" si="1761"/>
        <v>5.1182720961693261E-3</v>
      </c>
      <c r="AK1455" s="13">
        <f t="shared" si="1762"/>
        <v>1.9747352699868779E-3</v>
      </c>
      <c r="AL1455" s="13">
        <f t="shared" si="1763"/>
        <v>3.0988972926668912E-5</v>
      </c>
      <c r="AM1455" s="13">
        <f t="shared" si="1764"/>
        <v>1.6864155883593017E-3</v>
      </c>
      <c r="AN1455" s="13">
        <f t="shared" si="1765"/>
        <v>1.9753741765854232E-3</v>
      </c>
      <c r="AO1455" s="13">
        <f t="shared" si="1766"/>
        <v>1.1569221621453524E-3</v>
      </c>
      <c r="AP1455" s="13">
        <f t="shared" si="1767"/>
        <v>4.5171826351627091E-4</v>
      </c>
      <c r="AQ1455" s="13">
        <f t="shared" si="1768"/>
        <v>1.3227946287400216E-4</v>
      </c>
      <c r="AR1455" s="13">
        <f t="shared" si="1769"/>
        <v>1.7900064258670237E-3</v>
      </c>
      <c r="AS1455" s="13">
        <f t="shared" si="1770"/>
        <v>2.0718645411456202E-3</v>
      </c>
      <c r="AT1455" s="13">
        <f t="shared" si="1771"/>
        <v>1.1990523092053537E-3</v>
      </c>
      <c r="AU1455" s="13">
        <f t="shared" si="1772"/>
        <v>4.6261918887023753E-4</v>
      </c>
      <c r="AV1455" s="13">
        <f t="shared" si="1773"/>
        <v>1.338660408732239E-4</v>
      </c>
      <c r="AW1455" s="13">
        <f t="shared" si="1774"/>
        <v>1.1670681408597258E-6</v>
      </c>
      <c r="AX1455" s="13">
        <f t="shared" si="1775"/>
        <v>3.2532701267301047E-4</v>
      </c>
      <c r="AY1455" s="13">
        <f t="shared" si="1776"/>
        <v>3.8107011356860418E-4</v>
      </c>
      <c r="AZ1455" s="13">
        <f t="shared" si="1777"/>
        <v>2.2318225323813713E-4</v>
      </c>
      <c r="BA1455" s="13">
        <f t="shared" si="1778"/>
        <v>8.7141125979842509E-5</v>
      </c>
      <c r="BB1455" s="13">
        <f t="shared" si="1779"/>
        <v>2.5518076796631715E-5</v>
      </c>
      <c r="BC1455" s="13">
        <f t="shared" si="1780"/>
        <v>5.9780934531364488E-6</v>
      </c>
      <c r="BD1455" s="13">
        <f t="shared" si="1781"/>
        <v>3.4945246138090233E-4</v>
      </c>
      <c r="BE1455" s="13">
        <f t="shared" si="1782"/>
        <v>4.0447796895503251E-4</v>
      </c>
      <c r="BF1455" s="13">
        <f t="shared" si="1783"/>
        <v>2.340839533988317E-4</v>
      </c>
      <c r="BG1455" s="13">
        <f t="shared" si="1784"/>
        <v>9.0314432337546653E-5</v>
      </c>
      <c r="BH1455" s="13">
        <f t="shared" si="1785"/>
        <v>2.6133882427715793E-5</v>
      </c>
      <c r="BI1455" s="13">
        <f t="shared" si="1786"/>
        <v>6.0497955249771122E-6</v>
      </c>
      <c r="BJ1455" s="14">
        <f t="shared" si="1787"/>
        <v>0.35559003412298634</v>
      </c>
      <c r="BK1455" s="14">
        <f t="shared" si="1788"/>
        <v>0.2819733075730298</v>
      </c>
      <c r="BL1455" s="14">
        <f t="shared" si="1789"/>
        <v>0.33630451819595891</v>
      </c>
      <c r="BM1455" s="14">
        <f t="shared" si="1790"/>
        <v>0.4111660097018508</v>
      </c>
      <c r="BN1455" s="14">
        <f t="shared" si="1791"/>
        <v>0.58841440901134201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1.27586206896552</v>
      </c>
      <c r="F1456" s="10">
        <f>VLOOKUP(B1456,home!$B$2:$E$405,3,FALSE)</f>
        <v>1.31</v>
      </c>
      <c r="G1456" s="10">
        <f>VLOOKUP(C1456,away!$B$2:$E$405,4,FALSE)</f>
        <v>1.44</v>
      </c>
      <c r="H1456" s="10">
        <f>VLOOKUP(A1456,away!$A$2:$E$405,3,FALSE)</f>
        <v>1.3448275862068999</v>
      </c>
      <c r="I1456" s="10">
        <f>VLOOKUP(C1456,away!$B$2:$E$405,3,FALSE)</f>
        <v>0.39</v>
      </c>
      <c r="J1456" s="10">
        <f>VLOOKUP(B1456,home!$B$2:$E$405,4,FALSE)</f>
        <v>0.99</v>
      </c>
      <c r="K1456" s="12">
        <f t="shared" si="1736"/>
        <v>2.4067862068965571</v>
      </c>
      <c r="L1456" s="12">
        <f t="shared" si="1737"/>
        <v>0.51923793103448401</v>
      </c>
      <c r="M1456" s="13">
        <f t="shared" si="1738"/>
        <v>5.3609759999913756E-2</v>
      </c>
      <c r="N1456" s="13">
        <f t="shared" si="1739"/>
        <v>0.1290272309228272</v>
      </c>
      <c r="O1456" s="13">
        <f t="shared" si="1740"/>
        <v>2.7836220865610457E-2</v>
      </c>
      <c r="P1456" s="13">
        <f t="shared" si="1741"/>
        <v>6.6995832431477373E-2</v>
      </c>
      <c r="Q1456" s="13">
        <f t="shared" si="1742"/>
        <v>0.15527047984955875</v>
      </c>
      <c r="R1456" s="13">
        <f t="shared" si="1743"/>
        <v>7.2268108650392522E-3</v>
      </c>
      <c r="S1456" s="13">
        <f t="shared" si="1744"/>
        <v>2.0931084019000543E-2</v>
      </c>
      <c r="T1456" s="13">
        <f t="shared" si="1745"/>
        <v>8.0622322707816413E-2</v>
      </c>
      <c r="U1456" s="13">
        <f t="shared" si="1746"/>
        <v>1.7393388709826645E-2</v>
      </c>
      <c r="V1456" s="13">
        <f t="shared" si="1747"/>
        <v>2.9063849516878823E-3</v>
      </c>
      <c r="W1456" s="13">
        <f t="shared" si="1748"/>
        <v>0.12456761641337591</v>
      </c>
      <c r="X1456" s="13">
        <f t="shared" si="1749"/>
        <v>6.4680231420378528E-2</v>
      </c>
      <c r="Y1456" s="13">
        <f t="shared" si="1750"/>
        <v>1.6792214770774482E-2</v>
      </c>
      <c r="Z1456" s="13">
        <f t="shared" si="1751"/>
        <v>1.250811440513504E-3</v>
      </c>
      <c r="AA1456" s="13">
        <f t="shared" si="1752"/>
        <v>3.0104357224563145E-3</v>
      </c>
      <c r="AB1456" s="13">
        <f t="shared" si="1753"/>
        <v>3.6227375867782657E-3</v>
      </c>
      <c r="AC1456" s="13">
        <f t="shared" si="1754"/>
        <v>2.2700586516914334E-4</v>
      </c>
      <c r="AD1456" s="13">
        <f t="shared" si="1755"/>
        <v>7.4951905252423595E-2</v>
      </c>
      <c r="AE1456" s="13">
        <f t="shared" si="1756"/>
        <v>3.8917872210361103E-2</v>
      </c>
      <c r="AF1456" s="13">
        <f t="shared" si="1757"/>
        <v>1.0103817723386168E-2</v>
      </c>
      <c r="AG1456" s="13">
        <f t="shared" si="1758"/>
        <v>1.7487618034135286E-3</v>
      </c>
      <c r="AH1456" s="13">
        <f t="shared" si="1759"/>
        <v>1.6236718612162355E-4</v>
      </c>
      <c r="AI1456" s="13">
        <f t="shared" si="1760"/>
        <v>3.9078310401012957E-4</v>
      </c>
      <c r="AJ1456" s="13">
        <f t="shared" si="1761"/>
        <v>4.7026569230990145E-4</v>
      </c>
      <c r="AK1456" s="13">
        <f t="shared" si="1762"/>
        <v>3.7727632727604362E-4</v>
      </c>
      <c r="AL1456" s="13">
        <f t="shared" si="1763"/>
        <v>1.1347520976672118E-5</v>
      </c>
      <c r="AM1456" s="13">
        <f t="shared" si="1764"/>
        <v>3.607864234843014E-2</v>
      </c>
      <c r="AN1456" s="13">
        <f t="shared" si="1765"/>
        <v>1.8733399607531981E-2</v>
      </c>
      <c r="AO1456" s="13">
        <f t="shared" si="1766"/>
        <v>4.8635458267285592E-3</v>
      </c>
      <c r="AP1456" s="13">
        <f t="shared" si="1767"/>
        <v>8.4177915752064558E-4</v>
      </c>
      <c r="AQ1456" s="13">
        <f t="shared" si="1768"/>
        <v>1.0927091703474273E-4</v>
      </c>
      <c r="AR1456" s="13">
        <f t="shared" si="1769"/>
        <v>1.6861440357936568E-5</v>
      </c>
      <c r="AS1456" s="13">
        <f t="shared" si="1770"/>
        <v>4.0581882081890667E-5</v>
      </c>
      <c r="AT1456" s="13">
        <f t="shared" si="1771"/>
        <v>4.8835957022298515E-5</v>
      </c>
      <c r="AU1456" s="13">
        <f t="shared" si="1772"/>
        <v>3.9179235920620366E-5</v>
      </c>
      <c r="AV1456" s="13">
        <f t="shared" si="1773"/>
        <v>2.3574011152623816E-5</v>
      </c>
      <c r="AW1456" s="13">
        <f t="shared" si="1774"/>
        <v>3.9391490875035454E-7</v>
      </c>
      <c r="AX1456" s="13">
        <f t="shared" si="1775"/>
        <v>1.4472263127959279E-2</v>
      </c>
      <c r="AY1456" s="13">
        <f t="shared" si="1776"/>
        <v>7.514547963948225E-3</v>
      </c>
      <c r="AZ1456" s="13">
        <f t="shared" si="1777"/>
        <v>1.9509191687299351E-3</v>
      </c>
      <c r="BA1456" s="13">
        <f t="shared" si="1778"/>
        <v>3.3766374426228237E-4</v>
      </c>
      <c r="BB1456" s="13">
        <f t="shared" si="1779"/>
        <v>4.3831955989026142E-5</v>
      </c>
      <c r="BC1456" s="13">
        <f t="shared" si="1780"/>
        <v>4.5518428281873011E-6</v>
      </c>
      <c r="BD1456" s="13">
        <f t="shared" si="1781"/>
        <v>1.4591832342860546E-6</v>
      </c>
      <c r="BE1456" s="13">
        <f t="shared" si="1782"/>
        <v>3.5119420816143833E-6</v>
      </c>
      <c r="BF1456" s="13">
        <f t="shared" si="1783"/>
        <v>4.2262468807245411E-6</v>
      </c>
      <c r="BG1456" s="13">
        <f t="shared" si="1784"/>
        <v>3.390557566489141E-6</v>
      </c>
      <c r="BH1456" s="13">
        <f t="shared" si="1785"/>
        <v>2.0400867961787059E-6</v>
      </c>
      <c r="BI1456" s="13">
        <f t="shared" si="1786"/>
        <v>9.8201055238293918E-7</v>
      </c>
      <c r="BJ1456" s="14">
        <f t="shared" si="1787"/>
        <v>0.7816328687352786</v>
      </c>
      <c r="BK1456" s="14">
        <f t="shared" si="1788"/>
        <v>0.15219596275217359</v>
      </c>
      <c r="BL1456" s="14">
        <f t="shared" si="1789"/>
        <v>6.0674928613075683E-2</v>
      </c>
      <c r="BM1456" s="14">
        <f t="shared" si="1790"/>
        <v>0.54827408255757493</v>
      </c>
      <c r="BN1456" s="14">
        <f t="shared" si="1791"/>
        <v>0.43996633493442677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1.36507936507937</v>
      </c>
      <c r="F1457" s="10">
        <f>VLOOKUP(B1457,home!$B$2:$E$405,3,FALSE)</f>
        <v>0.52</v>
      </c>
      <c r="G1457" s="10">
        <f>VLOOKUP(C1457,away!$B$2:$E$405,4,FALSE)</f>
        <v>1.1000000000000001</v>
      </c>
      <c r="H1457" s="10">
        <f>VLOOKUP(A1457,away!$A$2:$E$405,3,FALSE)</f>
        <v>1.0634920634920599</v>
      </c>
      <c r="I1457" s="10">
        <f>VLOOKUP(C1457,away!$B$2:$E$405,3,FALSE)</f>
        <v>1.34</v>
      </c>
      <c r="J1457" s="10">
        <f>VLOOKUP(B1457,home!$B$2:$E$405,4,FALSE)</f>
        <v>1.21</v>
      </c>
      <c r="K1457" s="12">
        <f t="shared" si="1736"/>
        <v>0.78082539682539964</v>
      </c>
      <c r="L1457" s="12">
        <f t="shared" si="1737"/>
        <v>1.7243460317460262</v>
      </c>
      <c r="M1457" s="13">
        <f t="shared" si="1738"/>
        <v>8.1661597654273138E-2</v>
      </c>
      <c r="N1457" s="13">
        <f t="shared" si="1739"/>
        <v>6.3763449393793956E-2</v>
      </c>
      <c r="O1457" s="13">
        <f t="shared" si="1740"/>
        <v>0.14081285186118647</v>
      </c>
      <c r="P1457" s="13">
        <f t="shared" si="1741"/>
        <v>0.10995025093262714</v>
      </c>
      <c r="Q1457" s="13">
        <f t="shared" si="1742"/>
        <v>2.4894060337932726E-2</v>
      </c>
      <c r="R1457" s="13">
        <f t="shared" si="1743"/>
        <v>0.121405041162839</v>
      </c>
      <c r="S1457" s="13">
        <f t="shared" si="1744"/>
        <v>3.7009616598883341E-2</v>
      </c>
      <c r="T1457" s="13">
        <f t="shared" si="1745"/>
        <v>4.2925974157760428E-2</v>
      </c>
      <c r="U1457" s="13">
        <f t="shared" si="1746"/>
        <v>9.479613944257774E-2</v>
      </c>
      <c r="V1457" s="13">
        <f t="shared" si="1747"/>
        <v>5.5366928191132236E-3</v>
      </c>
      <c r="W1457" s="13">
        <f t="shared" si="1748"/>
        <v>6.4793048473205878E-3</v>
      </c>
      <c r="X1457" s="13">
        <f t="shared" si="1749"/>
        <v>1.1172563601950047E-2</v>
      </c>
      <c r="Y1457" s="13">
        <f t="shared" si="1750"/>
        <v>9.6326828557263284E-3</v>
      </c>
      <c r="Z1457" s="13">
        <f t="shared" si="1751"/>
        <v>6.9781433654368119E-2</v>
      </c>
      <c r="AA1457" s="13">
        <f t="shared" si="1752"/>
        <v>5.4487115624217285E-2</v>
      </c>
      <c r="AB1457" s="13">
        <f t="shared" si="1753"/>
        <v>2.1272461839575447E-2</v>
      </c>
      <c r="AC1457" s="13">
        <f t="shared" si="1754"/>
        <v>4.6591725967667794E-4</v>
      </c>
      <c r="AD1457" s="13">
        <f t="shared" si="1755"/>
        <v>1.2648014446404582E-3</v>
      </c>
      <c r="AE1457" s="13">
        <f t="shared" si="1756"/>
        <v>2.1809553520124149E-3</v>
      </c>
      <c r="AF1457" s="13">
        <f t="shared" si="1757"/>
        <v>1.8803608533289333E-3</v>
      </c>
      <c r="AG1457" s="13">
        <f t="shared" si="1758"/>
        <v>1.0807975918961058E-3</v>
      </c>
      <c r="AH1457" s="13">
        <f t="shared" si="1759"/>
        <v>3.0081834552864579E-2</v>
      </c>
      <c r="AI1457" s="13">
        <f t="shared" si="1760"/>
        <v>2.3488660401976502E-2</v>
      </c>
      <c r="AJ1457" s="13">
        <f t="shared" si="1761"/>
        <v>9.1702712896351776E-3</v>
      </c>
      <c r="AK1457" s="13">
        <f t="shared" si="1762"/>
        <v>2.3867935729086523E-3</v>
      </c>
      <c r="AL1457" s="13">
        <f t="shared" si="1763"/>
        <v>2.50926854662693E-5</v>
      </c>
      <c r="AM1457" s="13">
        <f t="shared" si="1764"/>
        <v>1.9751781798334496E-4</v>
      </c>
      <c r="AN1457" s="13">
        <f t="shared" si="1765"/>
        <v>3.4058906563871476E-4</v>
      </c>
      <c r="AO1457" s="13">
        <f t="shared" si="1766"/>
        <v>2.9364670189510237E-4</v>
      </c>
      <c r="AP1457" s="13">
        <f t="shared" si="1767"/>
        <v>1.6878284171604267E-4</v>
      </c>
      <c r="AQ1457" s="13">
        <f t="shared" si="1768"/>
        <v>7.2760005834968984E-5</v>
      </c>
      <c r="AR1457" s="13">
        <f t="shared" si="1769"/>
        <v>1.0374298407774507E-2</v>
      </c>
      <c r="AS1457" s="13">
        <f t="shared" si="1770"/>
        <v>8.1005156710356411E-3</v>
      </c>
      <c r="AT1457" s="13">
        <f t="shared" si="1771"/>
        <v>3.1625441816633868E-3</v>
      </c>
      <c r="AU1457" s="13">
        <f t="shared" si="1772"/>
        <v>8.2313160520839095E-4</v>
      </c>
      <c r="AV1457" s="13">
        <f t="shared" si="1773"/>
        <v>1.606805155690925E-4</v>
      </c>
      <c r="AW1457" s="13">
        <f t="shared" si="1774"/>
        <v>9.3847561931749184E-7</v>
      </c>
      <c r="AX1457" s="13">
        <f t="shared" si="1775"/>
        <v>2.5704488101155387E-5</v>
      </c>
      <c r="AY1457" s="13">
        <f t="shared" si="1776"/>
        <v>4.4323432055290236E-5</v>
      </c>
      <c r="AZ1457" s="13">
        <f t="shared" si="1777"/>
        <v>3.8214467088952176E-5</v>
      </c>
      <c r="BA1457" s="13">
        <f t="shared" si="1778"/>
        <v>2.1964988226707929E-5</v>
      </c>
      <c r="BB1457" s="13">
        <f t="shared" si="1779"/>
        <v>9.4688100715180044E-6</v>
      </c>
      <c r="BC1457" s="13">
        <f t="shared" si="1780"/>
        <v>3.265501014435776E-6</v>
      </c>
      <c r="BD1457" s="13">
        <f t="shared" si="1781"/>
        <v>2.981480048599181E-3</v>
      </c>
      <c r="BE1457" s="13">
        <f t="shared" si="1782"/>
        <v>2.328015342074467E-3</v>
      </c>
      <c r="BF1457" s="13">
        <f t="shared" si="1783"/>
        <v>9.0888675164545716E-4</v>
      </c>
      <c r="BG1457" s="13">
        <f t="shared" si="1784"/>
        <v>2.3656061950763752E-4</v>
      </c>
      <c r="BH1457" s="13">
        <f t="shared" si="1785"/>
        <v>4.6178134900078356E-5</v>
      </c>
      <c r="BI1457" s="13">
        <f t="shared" si="1786"/>
        <v>7.2114121016021056E-6</v>
      </c>
      <c r="BJ1457" s="14">
        <f t="shared" si="1787"/>
        <v>0.16649118855598821</v>
      </c>
      <c r="BK1457" s="14">
        <f t="shared" si="1788"/>
        <v>0.23469349138209511</v>
      </c>
      <c r="BL1457" s="14">
        <f t="shared" si="1789"/>
        <v>0.52703067243786028</v>
      </c>
      <c r="BM1457" s="14">
        <f t="shared" si="1790"/>
        <v>0.45546614973122318</v>
      </c>
      <c r="BN1457" s="14">
        <f t="shared" si="1791"/>
        <v>0.54248725134265241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1.36507936507937</v>
      </c>
      <c r="F1458" s="10">
        <f>VLOOKUP(B1458,home!$B$2:$E$405,3,FALSE)</f>
        <v>1.36</v>
      </c>
      <c r="G1458" s="10">
        <f>VLOOKUP(C1458,away!$B$2:$E$405,4,FALSE)</f>
        <v>0.37</v>
      </c>
      <c r="H1458" s="10">
        <f>VLOOKUP(A1458,away!$A$2:$E$405,3,FALSE)</f>
        <v>1.0634920634920599</v>
      </c>
      <c r="I1458" s="10">
        <f>VLOOKUP(C1458,away!$B$2:$E$405,3,FALSE)</f>
        <v>0.49</v>
      </c>
      <c r="J1458" s="10">
        <f>VLOOKUP(B1458,home!$B$2:$E$405,4,FALSE)</f>
        <v>1.07</v>
      </c>
      <c r="K1458" s="12">
        <f t="shared" si="1736"/>
        <v>0.68690793650793902</v>
      </c>
      <c r="L1458" s="12">
        <f t="shared" si="1737"/>
        <v>0.55758888888888702</v>
      </c>
      <c r="M1458" s="13">
        <f t="shared" si="1738"/>
        <v>0.2880858291401846</v>
      </c>
      <c r="N1458" s="13">
        <f t="shared" si="1739"/>
        <v>0.19788844243186288</v>
      </c>
      <c r="O1458" s="13">
        <f t="shared" si="1740"/>
        <v>0.16063345737490928</v>
      </c>
      <c r="P1458" s="13">
        <f t="shared" si="1741"/>
        <v>0.11034039673953491</v>
      </c>
      <c r="Q1458" s="13">
        <f t="shared" si="1742"/>
        <v>6.7965570824820493E-2</v>
      </c>
      <c r="R1458" s="13">
        <f t="shared" si="1743"/>
        <v>4.4783715508028024E-2</v>
      </c>
      <c r="S1458" s="13">
        <f t="shared" si="1744"/>
        <v>1.0565430438712694E-2</v>
      </c>
      <c r="T1458" s="13">
        <f t="shared" si="1745"/>
        <v>3.7896847118910615E-2</v>
      </c>
      <c r="U1458" s="13">
        <f t="shared" si="1746"/>
        <v>3.0762289608778116E-2</v>
      </c>
      <c r="V1458" s="13">
        <f t="shared" si="1747"/>
        <v>4.496321228722871E-4</v>
      </c>
      <c r="W1458" s="13">
        <f t="shared" si="1748"/>
        <v>1.5562030002953881E-2</v>
      </c>
      <c r="X1458" s="13">
        <f t="shared" si="1749"/>
        <v>8.6772150182025786E-3</v>
      </c>
      <c r="Y1458" s="13">
        <f t="shared" si="1750"/>
        <v>2.419159340324769E-3</v>
      </c>
      <c r="Z1458" s="13">
        <f t="shared" si="1751"/>
        <v>8.3236340568124557E-3</v>
      </c>
      <c r="AA1458" s="13">
        <f t="shared" si="1752"/>
        <v>5.71757029421225E-3</v>
      </c>
      <c r="AB1458" s="13">
        <f t="shared" si="1753"/>
        <v>1.9637222063182127E-3</v>
      </c>
      <c r="AC1458" s="13">
        <f t="shared" si="1754"/>
        <v>1.0763412715543881E-5</v>
      </c>
      <c r="AD1458" s="13">
        <f t="shared" si="1755"/>
        <v>2.6724204793009206E-3</v>
      </c>
      <c r="AE1458" s="13">
        <f t="shared" si="1756"/>
        <v>1.4901119656973072E-3</v>
      </c>
      <c r="AF1458" s="13">
        <f t="shared" si="1757"/>
        <v>4.1543493763659836E-4</v>
      </c>
      <c r="AG1458" s="13">
        <f t="shared" si="1758"/>
        <v>7.7213968427471672E-5</v>
      </c>
      <c r="AH1458" s="13">
        <f t="shared" si="1759"/>
        <v>1.160291466313939E-3</v>
      </c>
      <c r="AI1458" s="13">
        <f t="shared" si="1760"/>
        <v>7.9701341687347862E-4</v>
      </c>
      <c r="AJ1458" s="13">
        <f t="shared" si="1761"/>
        <v>2.7373742077685143E-4</v>
      </c>
      <c r="AK1458" s="13">
        <f t="shared" si="1762"/>
        <v>6.2677468950277505E-5</v>
      </c>
      <c r="AL1458" s="13">
        <f t="shared" si="1763"/>
        <v>1.6490074959244922E-7</v>
      </c>
      <c r="AM1458" s="13">
        <f t="shared" si="1764"/>
        <v>3.671413673836306E-4</v>
      </c>
      <c r="AN1458" s="13">
        <f t="shared" si="1765"/>
        <v>2.0471394710458525E-4</v>
      </c>
      <c r="AO1458" s="13">
        <f t="shared" si="1766"/>
        <v>5.7073111153052034E-5</v>
      </c>
      <c r="AP1458" s="13">
        <f t="shared" si="1767"/>
        <v>1.0607777544420746E-5</v>
      </c>
      <c r="AQ1458" s="13">
        <f t="shared" si="1768"/>
        <v>1.4786947236435123E-6</v>
      </c>
      <c r="AR1458" s="13">
        <f t="shared" si="1769"/>
        <v>1.2939312589784938E-4</v>
      </c>
      <c r="AS1458" s="13">
        <f t="shared" si="1770"/>
        <v>8.8881165108803682E-5</v>
      </c>
      <c r="AT1458" s="13">
        <f t="shared" si="1771"/>
        <v>3.0526588859654877E-5</v>
      </c>
      <c r="AU1458" s="13">
        <f t="shared" si="1772"/>
        <v>6.9896520540705927E-6</v>
      </c>
      <c r="AV1458" s="13">
        <f t="shared" si="1773"/>
        <v>1.2003118673425267E-6</v>
      </c>
      <c r="AW1458" s="13">
        <f t="shared" si="1774"/>
        <v>1.7544167871952367E-9</v>
      </c>
      <c r="AX1458" s="13">
        <f t="shared" si="1775"/>
        <v>4.2032053179365473E-5</v>
      </c>
      <c r="AY1458" s="13">
        <f t="shared" si="1776"/>
        <v>2.3436605830001008E-5</v>
      </c>
      <c r="AZ1458" s="13">
        <f t="shared" si="1777"/>
        <v>6.5339955020385354E-6</v>
      </c>
      <c r="BA1458" s="13">
        <f t="shared" si="1778"/>
        <v>1.2144277639955513E-6</v>
      </c>
      <c r="BB1458" s="13">
        <f t="shared" si="1779"/>
        <v>1.6928785689052368E-7</v>
      </c>
      <c r="BC1458" s="13">
        <f t="shared" si="1780"/>
        <v>1.8878605605193612E-8</v>
      </c>
      <c r="BD1458" s="13">
        <f t="shared" si="1781"/>
        <v>1.2024694883206952E-5</v>
      </c>
      <c r="BE1458" s="13">
        <f t="shared" si="1782"/>
        <v>8.2598583493612603E-6</v>
      </c>
      <c r="BF1458" s="13">
        <f t="shared" si="1783"/>
        <v>2.8368811273038067E-6</v>
      </c>
      <c r="BG1458" s="13">
        <f t="shared" si="1784"/>
        <v>6.4955872042485814E-7</v>
      </c>
      <c r="BH1458" s="13">
        <f t="shared" si="1785"/>
        <v>1.115467600719441E-7</v>
      </c>
      <c r="BI1458" s="13">
        <f t="shared" si="1786"/>
        <v>1.5324470957033059E-8</v>
      </c>
      <c r="BJ1458" s="14">
        <f t="shared" si="1787"/>
        <v>0.33577886623478476</v>
      </c>
      <c r="BK1458" s="14">
        <f t="shared" si="1788"/>
        <v>0.40947565336059971</v>
      </c>
      <c r="BL1458" s="14">
        <f t="shared" si="1789"/>
        <v>0.24643536347325951</v>
      </c>
      <c r="BM1458" s="14">
        <f t="shared" si="1790"/>
        <v>0.13029267025470292</v>
      </c>
      <c r="BN1458" s="14">
        <f t="shared" si="1791"/>
        <v>0.86969741201934014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1.36507936507937</v>
      </c>
      <c r="F1459" s="10">
        <f>VLOOKUP(B1459,home!$B$2:$E$405,3,FALSE)</f>
        <v>2.2000000000000002</v>
      </c>
      <c r="G1459" s="10">
        <f>VLOOKUP(C1459,away!$B$2:$E$405,4,FALSE)</f>
        <v>1.1000000000000001</v>
      </c>
      <c r="H1459" s="10">
        <f>VLOOKUP(A1459,away!$A$2:$E$405,3,FALSE)</f>
        <v>1.0634920634920599</v>
      </c>
      <c r="I1459" s="10">
        <f>VLOOKUP(C1459,away!$B$2:$E$405,3,FALSE)</f>
        <v>0.61</v>
      </c>
      <c r="J1459" s="10">
        <f>VLOOKUP(B1459,home!$B$2:$E$405,4,FALSE)</f>
        <v>0.75</v>
      </c>
      <c r="K1459" s="12">
        <f t="shared" si="1736"/>
        <v>3.3034920634920759</v>
      </c>
      <c r="L1459" s="12">
        <f t="shared" si="1737"/>
        <v>0.48654761904761734</v>
      </c>
      <c r="M1459" s="13">
        <f t="shared" si="1738"/>
        <v>2.2594705218044971E-2</v>
      </c>
      <c r="N1459" s="13">
        <f t="shared" si="1739"/>
        <v>7.4641429364754569E-2</v>
      </c>
      <c r="O1459" s="13">
        <f t="shared" si="1740"/>
        <v>1.0993400026922553E-2</v>
      </c>
      <c r="P1459" s="13">
        <f t="shared" si="1741"/>
        <v>3.631660973973224E-2</v>
      </c>
      <c r="Q1459" s="13">
        <f t="shared" si="1742"/>
        <v>0.1232886847570856</v>
      </c>
      <c r="R1459" s="13">
        <f t="shared" si="1743"/>
        <v>2.6744063041685903E-3</v>
      </c>
      <c r="S1459" s="13">
        <f t="shared" si="1744"/>
        <v>1.4592977981570382E-2</v>
      </c>
      <c r="T1459" s="13">
        <f t="shared" si="1745"/>
        <v>5.9985816024072255E-2</v>
      </c>
      <c r="U1459" s="13">
        <f t="shared" si="1746"/>
        <v>8.8348800003741138E-3</v>
      </c>
      <c r="V1459" s="13">
        <f t="shared" si="1747"/>
        <v>2.6061537730625553E-3</v>
      </c>
      <c r="W1459" s="13">
        <f t="shared" si="1748"/>
        <v>0.13576106387113621</v>
      </c>
      <c r="X1459" s="13">
        <f t="shared" si="1749"/>
        <v>6.6054222385872816E-2</v>
      </c>
      <c r="Y1459" s="13">
        <f t="shared" si="1750"/>
        <v>1.606926231494412E-2</v>
      </c>
      <c r="Z1459" s="13">
        <f t="shared" si="1751"/>
        <v>4.3374200655305523E-4</v>
      </c>
      <c r="AA1459" s="13">
        <f t="shared" si="1752"/>
        <v>1.4328632762511462E-3</v>
      </c>
      <c r="AB1459" s="13">
        <f t="shared" si="1753"/>
        <v>2.3667262305824585E-3</v>
      </c>
      <c r="AC1459" s="13">
        <f t="shared" si="1754"/>
        <v>2.6180544452969663E-4</v>
      </c>
      <c r="AD1459" s="13">
        <f t="shared" si="1755"/>
        <v>0.11212139925738482</v>
      </c>
      <c r="AE1459" s="13">
        <f t="shared" si="1756"/>
        <v>5.4552399852967857E-2</v>
      </c>
      <c r="AF1459" s="13">
        <f t="shared" si="1757"/>
        <v>1.327117013089755E-2</v>
      </c>
      <c r="AG1459" s="13">
        <f t="shared" si="1758"/>
        <v>2.1523520763880202E-3</v>
      </c>
      <c r="AH1459" s="13">
        <f t="shared" si="1759"/>
        <v>5.2759035142331259E-5</v>
      </c>
      <c r="AI1459" s="13">
        <f t="shared" si="1760"/>
        <v>1.7428905387019086E-4</v>
      </c>
      <c r="AJ1459" s="13">
        <f t="shared" si="1761"/>
        <v>2.8788125310685929E-4</v>
      </c>
      <c r="AK1459" s="13">
        <f t="shared" si="1762"/>
        <v>3.1700447828888768E-4</v>
      </c>
      <c r="AL1459" s="13">
        <f t="shared" si="1763"/>
        <v>1.6832060546873183E-5</v>
      </c>
      <c r="AM1459" s="13">
        <f t="shared" si="1764"/>
        <v>7.4078430518879398E-2</v>
      </c>
      <c r="AN1459" s="13">
        <f t="shared" si="1765"/>
        <v>3.6042683991745116E-2</v>
      </c>
      <c r="AO1459" s="13">
        <f t="shared" si="1766"/>
        <v>8.7682410401346278E-3</v>
      </c>
      <c r="AP1459" s="13">
        <f t="shared" si="1767"/>
        <v>1.4220556004377026E-3</v>
      </c>
      <c r="AQ1459" s="13">
        <f t="shared" si="1768"/>
        <v>1.729744416365735E-4</v>
      </c>
      <c r="AR1459" s="13">
        <f t="shared" si="1769"/>
        <v>5.1339565863501712E-6</v>
      </c>
      <c r="AS1459" s="13">
        <f t="shared" si="1770"/>
        <v>1.6959984837320664E-5</v>
      </c>
      <c r="AT1459" s="13">
        <f t="shared" si="1771"/>
        <v>2.8013587653517388E-5</v>
      </c>
      <c r="AU1459" s="13">
        <f t="shared" si="1772"/>
        <v>3.0847554827778093E-5</v>
      </c>
      <c r="AV1459" s="13">
        <f t="shared" si="1773"/>
        <v>2.5476163137925398E-5</v>
      </c>
      <c r="AW1459" s="13">
        <f t="shared" si="1774"/>
        <v>7.5150764563016066E-7</v>
      </c>
      <c r="AX1459" s="13">
        <f t="shared" si="1775"/>
        <v>4.0786251215844567E-2</v>
      </c>
      <c r="AY1459" s="13">
        <f t="shared" si="1776"/>
        <v>1.9844453418947156E-2</v>
      </c>
      <c r="AZ1459" s="13">
        <f t="shared" si="1777"/>
        <v>4.8276357811450439E-3</v>
      </c>
      <c r="BA1459" s="13">
        <f t="shared" si="1778"/>
        <v>7.829582316484019E-4</v>
      </c>
      <c r="BB1459" s="13">
        <f t="shared" si="1779"/>
        <v>9.5236615855565676E-5</v>
      </c>
      <c r="BC1459" s="13">
        <f t="shared" si="1780"/>
        <v>9.267429738135613E-6</v>
      </c>
      <c r="BD1459" s="13">
        <f t="shared" si="1781"/>
        <v>4.1631905889708458E-7</v>
      </c>
      <c r="BE1459" s="13">
        <f t="shared" si="1782"/>
        <v>1.3753067069470093E-6</v>
      </c>
      <c r="BF1459" s="13">
        <f t="shared" si="1783"/>
        <v>2.2716573956334345E-6</v>
      </c>
      <c r="BG1459" s="13">
        <f t="shared" si="1784"/>
        <v>2.5014673924827092E-6</v>
      </c>
      <c r="BH1459" s="13">
        <f t="shared" si="1785"/>
        <v>2.0658944195377119E-6</v>
      </c>
      <c r="BI1459" s="13">
        <f t="shared" si="1786"/>
        <v>1.3649331637910798E-6</v>
      </c>
      <c r="BJ1459" s="14">
        <f t="shared" si="1787"/>
        <v>0.84472798832151608</v>
      </c>
      <c r="BK1459" s="14">
        <f t="shared" si="1788"/>
        <v>9.6233537636433872E-2</v>
      </c>
      <c r="BL1459" s="14">
        <f t="shared" si="1789"/>
        <v>2.725063648388731E-2</v>
      </c>
      <c r="BM1459" s="14">
        <f t="shared" si="1790"/>
        <v>0.67829296712638032</v>
      </c>
      <c r="BN1459" s="14">
        <f t="shared" si="1791"/>
        <v>0.27050923541070848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1.36507936507937</v>
      </c>
      <c r="F1460" s="10">
        <f>VLOOKUP(B1460,home!$B$2:$E$405,3,FALSE)</f>
        <v>1.9</v>
      </c>
      <c r="G1460" s="10">
        <f>VLOOKUP(C1460,away!$B$2:$E$405,4,FALSE)</f>
        <v>0.73</v>
      </c>
      <c r="H1460" s="10">
        <f>VLOOKUP(A1460,away!$A$2:$E$405,3,FALSE)</f>
        <v>1.0634920634920599</v>
      </c>
      <c r="I1460" s="10">
        <f>VLOOKUP(C1460,away!$B$2:$E$405,3,FALSE)</f>
        <v>0.37</v>
      </c>
      <c r="J1460" s="10">
        <f>VLOOKUP(B1460,home!$B$2:$E$405,4,FALSE)</f>
        <v>0.75</v>
      </c>
      <c r="K1460" s="12">
        <f t="shared" si="1736"/>
        <v>1.8933650793650862</v>
      </c>
      <c r="L1460" s="12">
        <f t="shared" si="1737"/>
        <v>0.29511904761904661</v>
      </c>
      <c r="M1460" s="13">
        <f t="shared" si="1738"/>
        <v>0.11208652884670456</v>
      </c>
      <c r="N1460" s="13">
        <f t="shared" si="1739"/>
        <v>0.21222071958559777</v>
      </c>
      <c r="O1460" s="13">
        <f t="shared" si="1740"/>
        <v>3.307886964416424E-2</v>
      </c>
      <c r="P1460" s="13">
        <f t="shared" si="1741"/>
        <v>6.2630376649130362E-2</v>
      </c>
      <c r="Q1460" s="13">
        <f t="shared" si="1742"/>
        <v>0.20090564979055056</v>
      </c>
      <c r="R1460" s="13">
        <f t="shared" si="1743"/>
        <v>4.8811022528501696E-3</v>
      </c>
      <c r="S1460" s="13">
        <f t="shared" si="1744"/>
        <v>8.7489641252443458E-3</v>
      </c>
      <c r="T1460" s="13">
        <f t="shared" si="1745"/>
        <v>5.9291084027472983E-2</v>
      </c>
      <c r="U1460" s="13">
        <f t="shared" si="1746"/>
        <v>9.2417085543567631E-3</v>
      </c>
      <c r="V1460" s="13">
        <f t="shared" si="1747"/>
        <v>5.4318245029267578E-4</v>
      </c>
      <c r="W1460" s="13">
        <f t="shared" si="1748"/>
        <v>0.12679591385352665</v>
      </c>
      <c r="X1460" s="13">
        <f t="shared" si="1749"/>
        <v>3.7419889338439462E-2</v>
      </c>
      <c r="Y1460" s="13">
        <f t="shared" si="1750"/>
        <v>5.5216610517851844E-3</v>
      </c>
      <c r="Z1460" s="13">
        <f t="shared" si="1751"/>
        <v>4.8016874939744183E-4</v>
      </c>
      <c r="AA1460" s="13">
        <f t="shared" si="1752"/>
        <v>9.0913474231152163E-4</v>
      </c>
      <c r="AB1460" s="13">
        <f t="shared" si="1753"/>
        <v>8.606619867651058E-4</v>
      </c>
      <c r="AC1460" s="13">
        <f t="shared" si="1754"/>
        <v>1.8969564073102715E-5</v>
      </c>
      <c r="AD1460" s="13">
        <f t="shared" si="1755"/>
        <v>6.0017738874112783E-2</v>
      </c>
      <c r="AE1460" s="13">
        <f t="shared" si="1756"/>
        <v>1.7712377936776793E-2</v>
      </c>
      <c r="AF1460" s="13">
        <f t="shared" si="1757"/>
        <v>2.61363005388509E-3</v>
      </c>
      <c r="AG1460" s="13">
        <f t="shared" si="1758"/>
        <v>2.571106707770285E-4</v>
      </c>
      <c r="AH1460" s="13">
        <f t="shared" si="1759"/>
        <v>3.5426736004650403E-5</v>
      </c>
      <c r="AI1460" s="13">
        <f t="shared" si="1760"/>
        <v>6.7075744827090864E-5</v>
      </c>
      <c r="AJ1460" s="13">
        <f t="shared" si="1761"/>
        <v>6.3499436464008595E-5</v>
      </c>
      <c r="AK1460" s="13">
        <f t="shared" si="1762"/>
        <v>4.0075871853438632E-5</v>
      </c>
      <c r="AL1460" s="13">
        <f t="shared" si="1763"/>
        <v>4.2398349025264348E-7</v>
      </c>
      <c r="AM1460" s="13">
        <f t="shared" si="1764"/>
        <v>2.2727098185339523E-2</v>
      </c>
      <c r="AN1460" s="13">
        <f t="shared" si="1765"/>
        <v>6.7071995716019624E-3</v>
      </c>
      <c r="AO1460" s="13">
        <f t="shared" si="1766"/>
        <v>9.8971117488102405E-4</v>
      </c>
      <c r="AP1460" s="13">
        <f t="shared" si="1767"/>
        <v>9.7360873116271871E-5</v>
      </c>
      <c r="AQ1460" s="13">
        <f t="shared" si="1768"/>
        <v>7.1832620373582447E-6</v>
      </c>
      <c r="AR1460" s="13">
        <f t="shared" si="1769"/>
        <v>2.0910209179887631E-6</v>
      </c>
      <c r="AS1460" s="13">
        <f t="shared" si="1770"/>
        <v>3.9590659863418498E-6</v>
      </c>
      <c r="AT1460" s="13">
        <f t="shared" si="1771"/>
        <v>3.7479786427208752E-6</v>
      </c>
      <c r="AU1460" s="13">
        <f t="shared" si="1772"/>
        <v>2.3654306267779529E-6</v>
      </c>
      <c r="AV1460" s="13">
        <f t="shared" si="1773"/>
        <v>1.1196559366005111E-6</v>
      </c>
      <c r="AW1460" s="13">
        <f t="shared" si="1774"/>
        <v>6.5807902462007078E-9</v>
      </c>
      <c r="AX1460" s="13">
        <f t="shared" si="1775"/>
        <v>7.1717823432372423E-3</v>
      </c>
      <c r="AY1460" s="13">
        <f t="shared" si="1776"/>
        <v>2.116529574867269E-3</v>
      </c>
      <c r="AZ1460" s="13">
        <f t="shared" si="1777"/>
        <v>3.1231409619618698E-4</v>
      </c>
      <c r="BA1460" s="13">
        <f t="shared" si="1778"/>
        <v>3.0723279542474011E-5</v>
      </c>
      <c r="BB1460" s="13">
        <f t="shared" si="1779"/>
        <v>2.2667562495771662E-6</v>
      </c>
      <c r="BC1460" s="13">
        <f t="shared" si="1780"/>
        <v>1.3379258911194703E-7</v>
      </c>
      <c r="BD1460" s="13">
        <f t="shared" si="1781"/>
        <v>1.0285001697805808E-7</v>
      </c>
      <c r="BE1460" s="13">
        <f t="shared" si="1782"/>
        <v>1.947326305583614E-7</v>
      </c>
      <c r="BF1460" s="13">
        <f t="shared" si="1783"/>
        <v>1.8434998125605202E-7</v>
      </c>
      <c r="BG1460" s="13">
        <f t="shared" si="1784"/>
        <v>1.1634727229727236E-7</v>
      </c>
      <c r="BH1460" s="13">
        <f t="shared" si="1785"/>
        <v>5.5071965611759094E-8</v>
      </c>
      <c r="BI1460" s="13">
        <f t="shared" si="1786"/>
        <v>2.0854267308259918E-8</v>
      </c>
      <c r="BJ1460" s="14">
        <f t="shared" si="1787"/>
        <v>0.76291807809258216</v>
      </c>
      <c r="BK1460" s="14">
        <f t="shared" si="1788"/>
        <v>0.18614497519380255</v>
      </c>
      <c r="BL1460" s="14">
        <f t="shared" si="1789"/>
        <v>4.91915123278414E-2</v>
      </c>
      <c r="BM1460" s="14">
        <f t="shared" si="1790"/>
        <v>0.37081496460054908</v>
      </c>
      <c r="BN1460" s="14">
        <f t="shared" si="1791"/>
        <v>0.62580324676899768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1.3212121212121199</v>
      </c>
      <c r="F1461" s="10">
        <f>VLOOKUP(B1461,home!$B$2:$E$405,3,FALSE)</f>
        <v>0.97</v>
      </c>
      <c r="G1461" s="10">
        <f>VLOOKUP(C1461,away!$B$2:$E$405,4,FALSE)</f>
        <v>1.23</v>
      </c>
      <c r="H1461" s="10">
        <f>VLOOKUP(A1461,away!$A$2:$E$405,3,FALSE)</f>
        <v>1.0181818181818201</v>
      </c>
      <c r="I1461" s="10">
        <f>VLOOKUP(C1461,away!$B$2:$E$405,3,FALSE)</f>
        <v>0.47</v>
      </c>
      <c r="J1461" s="10">
        <f>VLOOKUP(B1461,home!$B$2:$E$405,4,FALSE)</f>
        <v>0.98</v>
      </c>
      <c r="K1461" s="12">
        <f t="shared" si="1736"/>
        <v>1.5763381818181801</v>
      </c>
      <c r="L1461" s="12">
        <f t="shared" si="1737"/>
        <v>0.46897454545454625</v>
      </c>
      <c r="M1461" s="13">
        <f t="shared" si="1738"/>
        <v>0.12933973558933956</v>
      </c>
      <c r="N1461" s="13">
        <f t="shared" si="1739"/>
        <v>0.20388316363574366</v>
      </c>
      <c r="O1461" s="13">
        <f t="shared" si="1740"/>
        <v>6.0657043707221719E-2</v>
      </c>
      <c r="P1461" s="13">
        <f t="shared" si="1741"/>
        <v>9.5616013991907764E-2</v>
      </c>
      <c r="Q1461" s="13">
        <f t="shared" si="1742"/>
        <v>0.16069440773445334</v>
      </c>
      <c r="R1461" s="13">
        <f t="shared" si="1743"/>
        <v>1.4223304750605426E-2</v>
      </c>
      <c r="S1461" s="13">
        <f t="shared" si="1744"/>
        <v>1.7671332962842085E-2</v>
      </c>
      <c r="T1461" s="13">
        <f t="shared" si="1745"/>
        <v>7.5361586824352789E-2</v>
      </c>
      <c r="U1461" s="13">
        <f t="shared" si="1746"/>
        <v>2.2420738350015238E-2</v>
      </c>
      <c r="V1461" s="13">
        <f t="shared" si="1747"/>
        <v>1.4515281635194518E-3</v>
      </c>
      <c r="W1461" s="13">
        <f t="shared" si="1748"/>
        <v>8.4436243505492489E-2</v>
      </c>
      <c r="X1461" s="13">
        <f t="shared" si="1749"/>
        <v>3.9598448917877727E-2</v>
      </c>
      <c r="Y1461" s="13">
        <f t="shared" si="1750"/>
        <v>9.2853322909833887E-3</v>
      </c>
      <c r="Z1461" s="13">
        <f t="shared" si="1751"/>
        <v>2.2234559600922228E-3</v>
      </c>
      <c r="AA1461" s="13">
        <f t="shared" si="1752"/>
        <v>3.5049185254845704E-3</v>
      </c>
      <c r="AB1461" s="13">
        <f t="shared" si="1753"/>
        <v>2.7624684479416028E-3</v>
      </c>
      <c r="AC1461" s="13">
        <f t="shared" si="1754"/>
        <v>6.7066269580809456E-5</v>
      </c>
      <c r="AD1461" s="13">
        <f t="shared" si="1755"/>
        <v>3.3275018641751315E-2</v>
      </c>
      <c r="AE1461" s="13">
        <f t="shared" si="1756"/>
        <v>1.5605136742506878E-2</v>
      </c>
      <c r="AF1461" s="13">
        <f t="shared" si="1757"/>
        <v>3.6592059552866007E-3</v>
      </c>
      <c r="AG1461" s="13">
        <f t="shared" si="1758"/>
        <v>5.7202481653503411E-4</v>
      </c>
      <c r="AH1461" s="13">
        <f t="shared" si="1759"/>
        <v>2.6068606205561297E-4</v>
      </c>
      <c r="AI1461" s="13">
        <f t="shared" si="1760"/>
        <v>4.1092939308608618E-4</v>
      </c>
      <c r="AJ1461" s="13">
        <f t="shared" si="1761"/>
        <v>3.2388184617648471E-4</v>
      </c>
      <c r="AK1461" s="13">
        <f t="shared" si="1762"/>
        <v>1.7018244017525178E-4</v>
      </c>
      <c r="AL1461" s="13">
        <f t="shared" si="1763"/>
        <v>1.983183077158625E-6</v>
      </c>
      <c r="AM1461" s="13">
        <f t="shared" si="1764"/>
        <v>1.0490536477140856E-2</v>
      </c>
      <c r="AN1461" s="13">
        <f t="shared" si="1765"/>
        <v>4.9197945759414706E-3</v>
      </c>
      <c r="AO1461" s="13">
        <f t="shared" si="1766"/>
        <v>1.1536292124909467E-3</v>
      </c>
      <c r="AP1461" s="13">
        <f t="shared" si="1767"/>
        <v>1.8034091185034265E-4</v>
      </c>
      <c r="AQ1461" s="13">
        <f t="shared" si="1768"/>
        <v>2.1143824290468206E-5</v>
      </c>
      <c r="AR1461" s="13">
        <f t="shared" si="1769"/>
        <v>2.4451025491773355E-5</v>
      </c>
      <c r="AS1461" s="13">
        <f t="shared" si="1770"/>
        <v>3.8543085067291976E-5</v>
      </c>
      <c r="AT1461" s="13">
        <f t="shared" si="1771"/>
        <v>3.0378468318319247E-5</v>
      </c>
      <c r="AU1461" s="13">
        <f t="shared" si="1772"/>
        <v>1.5962246505106848E-5</v>
      </c>
      <c r="AV1461" s="13">
        <f t="shared" si="1773"/>
        <v>6.2904746583984379E-6</v>
      </c>
      <c r="AW1461" s="13">
        <f t="shared" si="1774"/>
        <v>4.0724801235479866E-8</v>
      </c>
      <c r="AX1461" s="13">
        <f t="shared" si="1775"/>
        <v>2.7561055327789165E-3</v>
      </c>
      <c r="AY1461" s="13">
        <f t="shared" si="1776"/>
        <v>1.2925433394597526E-3</v>
      </c>
      <c r="AZ1461" s="13">
        <f t="shared" si="1777"/>
        <v>3.0308496255171933E-4</v>
      </c>
      <c r="BA1461" s="13">
        <f t="shared" si="1778"/>
        <v>4.7379710848933591E-5</v>
      </c>
      <c r="BB1461" s="13">
        <f t="shared" si="1779"/>
        <v>5.5549695897866157E-6</v>
      </c>
      <c r="BC1461" s="13">
        <f t="shared" si="1780"/>
        <v>5.2102786767680129E-7</v>
      </c>
      <c r="BD1461" s="13">
        <f t="shared" si="1781"/>
        <v>1.9111514276503211E-6</v>
      </c>
      <c r="BE1461" s="13">
        <f t="shared" si="1782"/>
        <v>3.012620966641526E-6</v>
      </c>
      <c r="BF1461" s="13">
        <f t="shared" si="1783"/>
        <v>2.3744547285315161E-6</v>
      </c>
      <c r="BG1461" s="13">
        <f t="shared" si="1784"/>
        <v>1.2476478831943166E-6</v>
      </c>
      <c r="BH1461" s="13">
        <f t="shared" si="1785"/>
        <v>4.9167874893595804E-7</v>
      </c>
      <c r="BI1461" s="13">
        <f t="shared" si="1786"/>
        <v>1.55010397027269E-7</v>
      </c>
      <c r="BJ1461" s="14">
        <f t="shared" si="1787"/>
        <v>0.64754120360979384</v>
      </c>
      <c r="BK1461" s="14">
        <f t="shared" si="1788"/>
        <v>0.24544020349972656</v>
      </c>
      <c r="BL1461" s="14">
        <f t="shared" si="1789"/>
        <v>0.10485897138695485</v>
      </c>
      <c r="BM1461" s="14">
        <f t="shared" si="1790"/>
        <v>0.3343576624326377</v>
      </c>
      <c r="BN1461" s="14">
        <f t="shared" si="1791"/>
        <v>0.66441366940927138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1.3212121212121199</v>
      </c>
      <c r="F1462" s="10">
        <f>VLOOKUP(B1462,home!$B$2:$E$405,3,FALSE)</f>
        <v>1.41</v>
      </c>
      <c r="G1462" s="10">
        <f>VLOOKUP(C1462,away!$B$2:$E$405,4,FALSE)</f>
        <v>0.95</v>
      </c>
      <c r="H1462" s="10">
        <f>VLOOKUP(A1462,away!$A$2:$E$405,3,FALSE)</f>
        <v>1.0181818181818201</v>
      </c>
      <c r="I1462" s="10">
        <f>VLOOKUP(C1462,away!$B$2:$E$405,3,FALSE)</f>
        <v>0.85</v>
      </c>
      <c r="J1462" s="10">
        <f>VLOOKUP(B1462,home!$B$2:$E$405,4,FALSE)</f>
        <v>1.54</v>
      </c>
      <c r="K1462" s="12">
        <f t="shared" ref="K1462:K1525" si="1792">E1462*F1462*G1462</f>
        <v>1.7697636363636344</v>
      </c>
      <c r="L1462" s="12">
        <f t="shared" ref="L1462:L1525" si="1793">H1462*I1462*J1462</f>
        <v>1.3328000000000024</v>
      </c>
      <c r="M1462" s="13">
        <f t="shared" ref="M1462:M1525" si="1794">_xlfn.POISSON.DIST(0,K1462,FALSE) * _xlfn.POISSON.DIST(0,L1462,FALSE)</f>
        <v>4.4933860530616994E-2</v>
      </c>
      <c r="N1462" s="13">
        <f t="shared" ref="N1462:N1525" si="1795">_xlfn.POISSON.DIST(1,K1462,FALSE) * _xlfn.POISSON.DIST(0,L1462,FALSE)</f>
        <v>7.9522312408521131E-2</v>
      </c>
      <c r="O1462" s="13">
        <f t="shared" ref="O1462:O1525" si="1796">_xlfn.POISSON.DIST(0,K1462,FALSE) * _xlfn.POISSON.DIST(1,L1462,FALSE)</f>
        <v>5.9887849315206444E-2</v>
      </c>
      <c r="P1462" s="13">
        <f t="shared" ref="P1462:P1525" si="1797">_xlfn.POISSON.DIST(1,K1462,FALSE) * _xlfn.POISSON.DIST(1,L1462,FALSE)</f>
        <v>0.10598733797807718</v>
      </c>
      <c r="Q1462" s="13">
        <f t="shared" ref="Q1462:Q1525" si="1798">_xlfn.POISSON.DIST(2,K1462,FALSE) * _xlfn.POISSON.DIST(0,L1462,FALSE)</f>
        <v>7.0367848390074664E-2</v>
      </c>
      <c r="R1462" s="13">
        <f t="shared" ref="R1462:R1525" si="1799">_xlfn.POISSON.DIST(0,K1462,FALSE) * _xlfn.POISSON.DIST(2,L1462,FALSE)</f>
        <v>3.9909262783653657E-2</v>
      </c>
      <c r="S1462" s="13">
        <f t="shared" ref="S1462:S1525" si="1800">_xlfn.POISSON.DIST(2,K1462,FALSE) * _xlfn.POISSON.DIST(2,L1462,FALSE)</f>
        <v>6.2499169217972113E-2</v>
      </c>
      <c r="T1462" s="13">
        <f t="shared" ref="T1462:T1525" si="1801">_xlfn.POISSON.DIST(2,K1462,FALSE) * _xlfn.POISSON.DIST(1,L1462,FALSE)</f>
        <v>9.3786268334291698E-2</v>
      </c>
      <c r="U1462" s="13">
        <f t="shared" ref="U1462:U1525" si="1802">_xlfn.POISSON.DIST(1,K1462,FALSE) * _xlfn.POISSON.DIST(2,L1462,FALSE)</f>
        <v>7.0629962028590759E-2</v>
      </c>
      <c r="V1462" s="13">
        <f t="shared" ref="V1462:V1525" si="1803">_xlfn.POISSON.DIST(3,K1462,FALSE) * _xlfn.POISSON.DIST(3,L1462,FALSE)</f>
        <v>1.637992792327566E-2</v>
      </c>
      <c r="W1462" s="13">
        <f t="shared" ref="W1462:W1525" si="1804">_xlfn.POISSON.DIST(3,K1462,FALSE) * _xlfn.POISSON.DIST(0,L1462,FALSE)</f>
        <v>4.1511486416634484E-2</v>
      </c>
      <c r="X1462" s="13">
        <f t="shared" ref="X1462:X1525" si="1805">_xlfn.POISSON.DIST(3,K1462,FALSE) * _xlfn.POISSON.DIST(1,L1462,FALSE)</f>
        <v>5.5326509096090548E-2</v>
      </c>
      <c r="Y1462" s="13">
        <f t="shared" ref="Y1462:Y1525" si="1806">_xlfn.POISSON.DIST(3,K1462,FALSE) * _xlfn.POISSON.DIST(2,L1462,FALSE)</f>
        <v>3.6869585661634813E-2</v>
      </c>
      <c r="Z1462" s="13">
        <f t="shared" ref="Z1462:Z1525" si="1807">_xlfn.POISSON.DIST(0,K1462,FALSE) * _xlfn.POISSON.DIST(3,L1462,FALSE)</f>
        <v>1.7730355146017899E-2</v>
      </c>
      <c r="AA1462" s="13">
        <f t="shared" ref="AA1462:AA1525" si="1808">_xlfn.POISSON.DIST(1,K1462,FALSE) * _xlfn.POISSON.DIST(3,L1462,FALSE)</f>
        <v>3.1378537797235317E-2</v>
      </c>
      <c r="AB1462" s="13">
        <f t="shared" ref="AB1462:AB1525" si="1809">_xlfn.POISSON.DIST(2,K1462,FALSE) * _xlfn.POISSON.DIST(3,L1462,FALSE)</f>
        <v>2.7766297577904466E-2</v>
      </c>
      <c r="AC1462" s="13">
        <f t="shared" ref="AC1462:AC1525" si="1810">_xlfn.POISSON.DIST(4,K1462,FALSE) * _xlfn.POISSON.DIST(4,L1462,FALSE)</f>
        <v>2.4147504470457227E-3</v>
      </c>
      <c r="AD1462" s="13">
        <f t="shared" ref="AD1462:AD1525" si="1811">_xlfn.POISSON.DIST(4,K1462,FALSE) * _xlfn.POISSON.DIST(0,L1462,FALSE)</f>
        <v>1.8366379787890665E-2</v>
      </c>
      <c r="AE1462" s="13">
        <f t="shared" ref="AE1462:AE1525" si="1812">_xlfn.POISSON.DIST(4,K1462,FALSE) * _xlfn.POISSON.DIST(1,L1462,FALSE)</f>
        <v>2.4478710981300725E-2</v>
      </c>
      <c r="AF1462" s="13">
        <f t="shared" ref="AF1462:AF1525" si="1813">_xlfn.POISSON.DIST(4,K1462,FALSE) * _xlfn.POISSON.DIST(2,L1462,FALSE)</f>
        <v>1.6312612997938836E-2</v>
      </c>
      <c r="AG1462" s="13">
        <f t="shared" ref="AG1462:AG1525" si="1814">_xlfn.POISSON.DIST(4,K1462,FALSE) * _xlfn.POISSON.DIST(3,L1462,FALSE)</f>
        <v>7.2471502012176415E-3</v>
      </c>
      <c r="AH1462" s="13">
        <f t="shared" ref="AH1462:AH1525" si="1815">_xlfn.POISSON.DIST(0,K1462,FALSE) * _xlfn.POISSON.DIST(4,L1462,FALSE)</f>
        <v>5.9077543346531753E-3</v>
      </c>
      <c r="AI1462" s="13">
        <f t="shared" ref="AI1462:AI1525" si="1816">_xlfn.POISSON.DIST(1,K1462,FALSE) * _xlfn.POISSON.DIST(4,L1462,FALSE)</f>
        <v>1.0455328794038829E-2</v>
      </c>
      <c r="AJ1462" s="13">
        <f t="shared" ref="AJ1462:AJ1525" si="1817">_xlfn.POISSON.DIST(2,K1462,FALSE) * _xlfn.POISSON.DIST(4,L1462,FALSE)</f>
        <v>9.2517303529577859E-3</v>
      </c>
      <c r="AK1462" s="13">
        <f t="shared" ref="AK1462:AK1525" si="1818">_xlfn.POISSON.DIST(3,K1462,FALSE) * _xlfn.POISSON.DIST(4,L1462,FALSE)</f>
        <v>5.4577919840354599E-3</v>
      </c>
      <c r="AL1462" s="13">
        <f t="shared" ref="AL1462:AL1525" si="1819">_xlfn.POISSON.DIST(5,K1462,FALSE) * _xlfn.POISSON.DIST(5,L1462,FALSE)</f>
        <v>2.2783083290994768E-4</v>
      </c>
      <c r="AM1462" s="13">
        <f t="shared" ref="AM1462:AM1525" si="1820">_xlfn.POISSON.DIST(5,K1462,FALSE) * _xlfn.POISSON.DIST(0,L1462,FALSE)</f>
        <v>6.5008302160505819E-3</v>
      </c>
      <c r="AN1462" s="13">
        <f t="shared" ref="AN1462:AN1525" si="1821">_xlfn.POISSON.DIST(5,K1462,FALSE) * _xlfn.POISSON.DIST(1,L1462,FALSE)</f>
        <v>8.6643065119522324E-3</v>
      </c>
      <c r="AO1462" s="13">
        <f t="shared" ref="AO1462:AO1525" si="1822">_xlfn.POISSON.DIST(5,K1462,FALSE) * _xlfn.POISSON.DIST(2,L1462,FALSE)</f>
        <v>5.7738938595649795E-3</v>
      </c>
      <c r="AP1462" s="13">
        <f t="shared" ref="AP1462:AP1525" si="1823">_xlfn.POISSON.DIST(5,K1462,FALSE) * _xlfn.POISSON.DIST(3,L1462,FALSE)</f>
        <v>2.5651485786760734E-3</v>
      </c>
      <c r="AQ1462" s="13">
        <f t="shared" ref="AQ1462:AQ1525" si="1824">_xlfn.POISSON.DIST(5,K1462,FALSE) * _xlfn.POISSON.DIST(4,L1462,FALSE)</f>
        <v>8.5470750641486925E-4</v>
      </c>
      <c r="AR1462" s="13">
        <f t="shared" ref="AR1462:AR1525" si="1825">_xlfn.POISSON.DIST(0,K1462,FALSE) * _xlfn.POISSON.DIST(5,L1462,FALSE)</f>
        <v>1.5747709954451515E-3</v>
      </c>
      <c r="AS1462" s="13">
        <f t="shared" ref="AS1462:AS1525" si="1826">_xlfn.POISSON.DIST(1,K1462,FALSE) * _xlfn.POISSON.DIST(5,L1462,FALSE)</f>
        <v>2.7869724433389918E-3</v>
      </c>
      <c r="AT1462" s="13">
        <f t="shared" ref="AT1462:AT1525" si="1827">_xlfn.POISSON.DIST(2,K1462,FALSE) * _xlfn.POISSON.DIST(5,L1462,FALSE)</f>
        <v>2.466141242884429E-3</v>
      </c>
      <c r="AU1462" s="13">
        <f t="shared" ref="AU1462:AU1525" si="1828">_xlfn.POISSON.DIST(3,K1462,FALSE) * _xlfn.POISSON.DIST(5,L1462,FALSE)</f>
        <v>1.4548290312644931E-3</v>
      </c>
      <c r="AV1462" s="13">
        <f t="shared" ref="AV1462:AV1525" si="1829">_xlfn.POISSON.DIST(4,K1462,FALSE) * _xlfn.POISSON.DIST(5,L1462,FALSE)</f>
        <v>6.4367587916450825E-4</v>
      </c>
      <c r="AW1462" s="13">
        <f t="shared" ref="AW1462:AW1525" si="1830">_xlfn.POISSON.DIST(6,K1462,FALSE) * _xlfn.POISSON.DIST(6,L1462,FALSE)</f>
        <v>1.4927608912486493E-5</v>
      </c>
      <c r="AX1462" s="13">
        <f t="shared" ref="AX1462:AX1525" si="1831">_xlfn.POISSON.DIST(6,K1462,FALSE) * _xlfn.POISSON.DIST(0,L1462,FALSE)</f>
        <v>1.91748882042338E-3</v>
      </c>
      <c r="AY1462" s="13">
        <f t="shared" ref="AY1462:AY1525" si="1832">_xlfn.POISSON.DIST(6,K1462,FALSE) * _xlfn.POISSON.DIST(1,L1462,FALSE)</f>
        <v>2.5556290998602861E-3</v>
      </c>
      <c r="AZ1462" s="13">
        <f t="shared" ref="AZ1462:AZ1525" si="1833">_xlfn.POISSON.DIST(6,K1462,FALSE) * _xlfn.POISSON.DIST(2,L1462,FALSE)</f>
        <v>1.7030712321468979E-3</v>
      </c>
      <c r="BA1462" s="13">
        <f t="shared" ref="BA1462:BA1525" si="1834">_xlfn.POISSON.DIST(6,K1462,FALSE) * _xlfn.POISSON.DIST(3,L1462,FALSE)</f>
        <v>7.5661777940179669E-4</v>
      </c>
      <c r="BB1462" s="13">
        <f t="shared" ref="BB1462:BB1525" si="1835">_xlfn.POISSON.DIST(6,K1462,FALSE) * _xlfn.POISSON.DIST(4,L1462,FALSE)</f>
        <v>2.5210504409667913E-4</v>
      </c>
      <c r="BC1462" s="13">
        <f t="shared" ref="BC1462:BC1525" si="1836">_xlfn.POISSON.DIST(6,K1462,FALSE) * _xlfn.POISSON.DIST(5,L1462,FALSE)</f>
        <v>6.7201120554410837E-5</v>
      </c>
      <c r="BD1462" s="13">
        <f t="shared" ref="BD1462:BD1525" si="1837">_xlfn.POISSON.DIST(0,K1462,FALSE) * _xlfn.POISSON.DIST(6,L1462,FALSE)</f>
        <v>3.4980913045488374E-4</v>
      </c>
      <c r="BE1462" s="13">
        <f t="shared" ref="BE1462:BE1525" si="1838">_xlfn.POISSON.DIST(1,K1462,FALSE) * _xlfn.POISSON.DIST(6,L1462,FALSE)</f>
        <v>6.1907947874703618E-4</v>
      </c>
      <c r="BF1462" s="13">
        <f t="shared" ref="BF1462:BF1525" si="1839">_xlfn.POISSON.DIST(2,K1462,FALSE) * _xlfn.POISSON.DIST(6,L1462,FALSE)</f>
        <v>5.4781217475272906E-4</v>
      </c>
      <c r="BG1462" s="13">
        <f t="shared" ref="BG1462:BG1525" si="1840">_xlfn.POISSON.DIST(3,K1462,FALSE) * _xlfn.POISSON.DIST(6,L1462,FALSE)</f>
        <v>3.2316602214488678E-4</v>
      </c>
      <c r="BH1462" s="13">
        <f t="shared" ref="BH1462:BH1525" si="1841">_xlfn.POISSON.DIST(4,K1462,FALSE) * _xlfn.POISSON.DIST(6,L1462,FALSE)</f>
        <v>1.4298186862507641E-4</v>
      </c>
      <c r="BI1462" s="13">
        <f t="shared" ref="BI1462:BI1525" si="1842">_xlfn.POISSON.DIST(5,K1462,FALSE) * _xlfn.POISSON.DIST(6,L1462,FALSE)</f>
        <v>5.0608822350396493E-5</v>
      </c>
      <c r="BJ1462" s="14">
        <f t="shared" ref="BJ1462:BJ1525" si="1843">SUM(N1462,Q1462,T1462,W1462,X1462,Y1462,AD1462,AE1462,AF1462,AG1462,AM1462,AN1462,AO1462,AP1462,AQ1462,AX1462,AY1462,AZ1462,BA1462,BB1462,BC1462)</f>
        <v>0.47539986404473739</v>
      </c>
      <c r="BK1462" s="14">
        <f t="shared" ref="BK1462:BK1525" si="1844">SUM(M1462,P1462,S1462,V1462,AC1462,AL1462,AY1462)</f>
        <v>0.23499850602975791</v>
      </c>
      <c r="BL1462" s="14">
        <f t="shared" ref="BL1462:BL1525" si="1845">SUM(O1462,R1462,U1462,AA1462,AB1462,AH1462,AI1462,AJ1462,AK1462,AR1462,AS1462,AT1462,AU1462,AV1462,BD1462,BE1462,BF1462,BG1462,BH1462,BI1462)</f>
        <v>0.27160436205744853</v>
      </c>
      <c r="BM1462" s="14">
        <f t="shared" ref="BM1462:BM1525" si="1846">SUM(S1462:BI1462)</f>
        <v>0.59658391438086411</v>
      </c>
      <c r="BN1462" s="14">
        <f t="shared" ref="BN1462:BN1525" si="1847">SUM(M1462:R1462)</f>
        <v>0.40060847140615002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1.3212121212121199</v>
      </c>
      <c r="F1463" s="10">
        <f>VLOOKUP(B1463,home!$B$2:$E$405,3,FALSE)</f>
        <v>1.61</v>
      </c>
      <c r="G1463" s="10">
        <f>VLOOKUP(C1463,away!$B$2:$E$405,4,FALSE)</f>
        <v>0.76</v>
      </c>
      <c r="H1463" s="10">
        <f>VLOOKUP(A1463,away!$A$2:$E$405,3,FALSE)</f>
        <v>1.0181818181818201</v>
      </c>
      <c r="I1463" s="10">
        <f>VLOOKUP(C1463,away!$B$2:$E$405,3,FALSE)</f>
        <v>0.76</v>
      </c>
      <c r="J1463" s="10">
        <f>VLOOKUP(B1463,home!$B$2:$E$405,4,FALSE)</f>
        <v>0.86</v>
      </c>
      <c r="K1463" s="12">
        <f t="shared" si="1792"/>
        <v>1.6166351515151502</v>
      </c>
      <c r="L1463" s="12">
        <f t="shared" si="1793"/>
        <v>0.66548363636363761</v>
      </c>
      <c r="M1463" s="13">
        <f t="shared" si="1794"/>
        <v>0.10206771760639702</v>
      </c>
      <c r="N1463" s="13">
        <f t="shared" si="1795"/>
        <v>0.1650062601174232</v>
      </c>
      <c r="O1463" s="13">
        <f t="shared" si="1796"/>
        <v>6.7924395868041956E-2</v>
      </c>
      <c r="P1463" s="13">
        <f t="shared" si="1797"/>
        <v>0.10980896600570704</v>
      </c>
      <c r="Q1463" s="13">
        <f t="shared" si="1798"/>
        <v>0.13337746016293939</v>
      </c>
      <c r="R1463" s="13">
        <f t="shared" si="1799"/>
        <v>2.2601286980033903E-2</v>
      </c>
      <c r="S1463" s="13">
        <f t="shared" si="1800"/>
        <v>2.9534335875280714E-2</v>
      </c>
      <c r="T1463" s="13">
        <f t="shared" si="1801"/>
        <v>8.8760517198179109E-2</v>
      </c>
      <c r="U1463" s="13">
        <f t="shared" si="1802"/>
        <v>3.6538035001404498E-2</v>
      </c>
      <c r="V1463" s="13">
        <f t="shared" si="1803"/>
        <v>3.5304827903419878E-3</v>
      </c>
      <c r="W1463" s="13">
        <f t="shared" si="1804"/>
        <v>7.1874230173073164E-2</v>
      </c>
      <c r="X1463" s="13">
        <f t="shared" si="1805"/>
        <v>4.78311240564138E-2</v>
      </c>
      <c r="Y1463" s="13">
        <f t="shared" si="1806"/>
        <v>1.5915415184211263E-2</v>
      </c>
      <c r="Z1463" s="13">
        <f t="shared" si="1807"/>
        <v>5.013595548657033E-3</v>
      </c>
      <c r="AA1463" s="13">
        <f t="shared" si="1808"/>
        <v>8.1051547994388448E-3</v>
      </c>
      <c r="AB1463" s="13">
        <f t="shared" si="1809"/>
        <v>6.5515390786222826E-3</v>
      </c>
      <c r="AC1463" s="13">
        <f t="shared" si="1810"/>
        <v>2.3739059824686665E-4</v>
      </c>
      <c r="AD1463" s="13">
        <f t="shared" si="1811"/>
        <v>2.904860174647024E-2</v>
      </c>
      <c r="AE1463" s="13">
        <f t="shared" si="1812"/>
        <v>1.9331369121520128E-2</v>
      </c>
      <c r="AF1463" s="13">
        <f t="shared" si="1813"/>
        <v>6.4323549094384772E-3</v>
      </c>
      <c r="AG1463" s="13">
        <f t="shared" si="1814"/>
        <v>1.4268756451715381E-3</v>
      </c>
      <c r="AH1463" s="13">
        <f t="shared" si="1815"/>
        <v>8.3411644924420714E-4</v>
      </c>
      <c r="AI1463" s="13">
        <f t="shared" si="1816"/>
        <v>1.348461972305188E-3</v>
      </c>
      <c r="AJ1463" s="13">
        <f t="shared" si="1817"/>
        <v>1.089985512455008E-3</v>
      </c>
      <c r="AK1463" s="13">
        <f t="shared" si="1818"/>
        <v>5.8736963135900698E-4</v>
      </c>
      <c r="AL1463" s="13">
        <f t="shared" si="1819"/>
        <v>1.0215812303548903E-5</v>
      </c>
      <c r="AM1463" s="13">
        <f t="shared" si="1820"/>
        <v>9.3921981371416288E-3</v>
      </c>
      <c r="AN1463" s="13">
        <f t="shared" si="1821"/>
        <v>6.2503541697527931E-3</v>
      </c>
      <c r="AO1463" s="13">
        <f t="shared" si="1822"/>
        <v>2.0797542107238573E-3</v>
      </c>
      <c r="AP1463" s="13">
        <f t="shared" si="1823"/>
        <v>4.6134746496503314E-4</v>
      </c>
      <c r="AQ1463" s="13">
        <f t="shared" si="1824"/>
        <v>7.6754797153019027E-5</v>
      </c>
      <c r="AR1463" s="13">
        <f t="shared" si="1825"/>
        <v>1.1101816955875217E-4</v>
      </c>
      <c r="AS1463" s="13">
        <f t="shared" si="1826"/>
        <v>1.7947587536554794E-4</v>
      </c>
      <c r="AT1463" s="13">
        <f t="shared" si="1827"/>
        <v>1.4507350448244842E-4</v>
      </c>
      <c r="AU1463" s="13">
        <f t="shared" si="1828"/>
        <v>7.8176975633272296E-5</v>
      </c>
      <c r="AV1463" s="13">
        <f t="shared" si="1829"/>
        <v>3.1595911711972856E-5</v>
      </c>
      <c r="AW1463" s="13">
        <f t="shared" si="1830"/>
        <v>3.0529507823832622E-7</v>
      </c>
      <c r="AX1463" s="13">
        <f t="shared" si="1831"/>
        <v>2.5306262764163796E-3</v>
      </c>
      <c r="AY1463" s="13">
        <f t="shared" si="1832"/>
        <v>1.6840903767069439E-3</v>
      </c>
      <c r="AZ1463" s="13">
        <f t="shared" si="1833"/>
        <v>5.6036729392797266E-4</v>
      </c>
      <c r="BA1463" s="13">
        <f t="shared" si="1834"/>
        <v>1.2430508815414621E-4</v>
      </c>
      <c r="BB1463" s="13">
        <f t="shared" si="1835"/>
        <v>2.0680750520830937E-5</v>
      </c>
      <c r="BC1463" s="13">
        <f t="shared" si="1836"/>
        <v>2.7525402118663544E-6</v>
      </c>
      <c r="BD1463" s="13">
        <f t="shared" si="1837"/>
        <v>1.2313462530065538E-5</v>
      </c>
      <c r="BE1463" s="13">
        <f t="shared" si="1838"/>
        <v>1.9906376362968625E-5</v>
      </c>
      <c r="BF1463" s="13">
        <f t="shared" si="1839"/>
        <v>1.6090673883832698E-5</v>
      </c>
      <c r="BG1463" s="13">
        <f t="shared" si="1840"/>
        <v>8.670916337390249E-6</v>
      </c>
      <c r="BH1463" s="13">
        <f t="shared" si="1841"/>
        <v>3.504427036718021E-6</v>
      </c>
      <c r="BI1463" s="13">
        <f t="shared" si="1842"/>
        <v>1.1330759866956846E-6</v>
      </c>
      <c r="BJ1463" s="14">
        <f t="shared" si="1843"/>
        <v>0.60218743942051489</v>
      </c>
      <c r="BK1463" s="14">
        <f t="shared" si="1844"/>
        <v>0.24687319906498409</v>
      </c>
      <c r="BL1463" s="14">
        <f t="shared" si="1845"/>
        <v>0.1461873046617945</v>
      </c>
      <c r="BM1463" s="14">
        <f t="shared" si="1846"/>
        <v>0.39779166687377926</v>
      </c>
      <c r="BN1463" s="14">
        <f t="shared" si="1847"/>
        <v>0.60078608674054257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1.55833333333333</v>
      </c>
      <c r="F1464" s="10">
        <f>VLOOKUP(B1464,home!$B$2:$E$405,3,FALSE)</f>
        <v>0.92</v>
      </c>
      <c r="G1464" s="10">
        <f>VLOOKUP(C1464,away!$B$2:$E$405,4,FALSE)</f>
        <v>1.07</v>
      </c>
      <c r="H1464" s="10">
        <f>VLOOKUP(A1464,away!$A$2:$E$405,3,FALSE)</f>
        <v>1.1000000000000001</v>
      </c>
      <c r="I1464" s="10">
        <f>VLOOKUP(C1464,away!$B$2:$E$405,3,FALSE)</f>
        <v>0.64</v>
      </c>
      <c r="J1464" s="10">
        <f>VLOOKUP(B1464,home!$B$2:$E$405,4,FALSE)</f>
        <v>0.91</v>
      </c>
      <c r="K1464" s="12">
        <f t="shared" si="1792"/>
        <v>1.5340233333333304</v>
      </c>
      <c r="L1464" s="12">
        <f t="shared" si="1793"/>
        <v>0.6406400000000001</v>
      </c>
      <c r="M1464" s="13">
        <f t="shared" si="1794"/>
        <v>0.11364640818831567</v>
      </c>
      <c r="N1464" s="13">
        <f t="shared" si="1795"/>
        <v>0.17433624191040029</v>
      </c>
      <c r="O1464" s="13">
        <f t="shared" si="1796"/>
        <v>7.2806434941762574E-2</v>
      </c>
      <c r="P1464" s="13">
        <f t="shared" si="1797"/>
        <v>0.11168677001747887</v>
      </c>
      <c r="Q1464" s="13">
        <f t="shared" si="1798"/>
        <v>0.1337179314680991</v>
      </c>
      <c r="R1464" s="13">
        <f t="shared" si="1799"/>
        <v>2.332135724054539E-2</v>
      </c>
      <c r="S1464" s="13">
        <f t="shared" si="1800"/>
        <v>2.7440230614828403E-2</v>
      </c>
      <c r="T1464" s="13">
        <f t="shared" si="1801"/>
        <v>8.5665055615723032E-2</v>
      </c>
      <c r="U1464" s="13">
        <f t="shared" si="1802"/>
        <v>3.577550617199883E-2</v>
      </c>
      <c r="V1464" s="13">
        <f t="shared" si="1803"/>
        <v>2.9963411903452144E-3</v>
      </c>
      <c r="W1464" s="13">
        <f t="shared" si="1804"/>
        <v>6.8375475652377074E-2</v>
      </c>
      <c r="X1464" s="13">
        <f t="shared" si="1805"/>
        <v>4.380406472193886E-2</v>
      </c>
      <c r="Y1464" s="13">
        <f t="shared" si="1806"/>
        <v>1.4031318011731455E-2</v>
      </c>
      <c r="Z1464" s="13">
        <f t="shared" si="1807"/>
        <v>4.9801981008610009E-3</v>
      </c>
      <c r="AA1464" s="13">
        <f t="shared" si="1808"/>
        <v>7.6397400913431135E-3</v>
      </c>
      <c r="AB1464" s="13">
        <f t="shared" si="1809"/>
        <v>5.8597697803612243E-3</v>
      </c>
      <c r="AC1464" s="13">
        <f t="shared" si="1810"/>
        <v>1.8404215031671763E-4</v>
      </c>
      <c r="AD1464" s="13">
        <f t="shared" si="1811"/>
        <v>2.6222393769627858E-2</v>
      </c>
      <c r="AE1464" s="13">
        <f t="shared" si="1812"/>
        <v>1.6799114344574397E-2</v>
      </c>
      <c r="AF1464" s="13">
        <f t="shared" si="1813"/>
        <v>5.3810923068540704E-3</v>
      </c>
      <c r="AG1464" s="13">
        <f t="shared" si="1814"/>
        <v>1.1491143251543311E-3</v>
      </c>
      <c r="AH1464" s="13">
        <f t="shared" si="1815"/>
        <v>7.9762852783389789E-4</v>
      </c>
      <c r="AI1464" s="13">
        <f t="shared" si="1816"/>
        <v>1.223580773029513E-3</v>
      </c>
      <c r="AJ1464" s="13">
        <f t="shared" si="1817"/>
        <v>9.3850072802265365E-4</v>
      </c>
      <c r="AK1464" s="13">
        <f t="shared" si="1818"/>
        <v>4.7989400504568948E-4</v>
      </c>
      <c r="AL1464" s="13">
        <f t="shared" si="1819"/>
        <v>7.2347463131030493E-6</v>
      </c>
      <c r="AM1464" s="13">
        <f t="shared" si="1820"/>
        <v>8.0451527796927356E-3</v>
      </c>
      <c r="AN1464" s="13">
        <f t="shared" si="1821"/>
        <v>5.1540466767823565E-3</v>
      </c>
      <c r="AO1464" s="13">
        <f t="shared" si="1822"/>
        <v>1.6509442315069244E-3</v>
      </c>
      <c r="AP1464" s="13">
        <f t="shared" si="1823"/>
        <v>3.5255363749086546E-4</v>
      </c>
      <c r="AQ1464" s="13">
        <f t="shared" si="1824"/>
        <v>5.646499058053701E-5</v>
      </c>
      <c r="AR1464" s="13">
        <f t="shared" si="1825"/>
        <v>1.0219854801430172E-4</v>
      </c>
      <c r="AS1464" s="13">
        <f t="shared" si="1826"/>
        <v>1.5677495728672552E-4</v>
      </c>
      <c r="AT1464" s="13">
        <f t="shared" si="1827"/>
        <v>1.2024822128008663E-4</v>
      </c>
      <c r="AU1464" s="13">
        <f t="shared" si="1828"/>
        <v>6.1487859078494136E-5</v>
      </c>
      <c r="AV1464" s="13">
        <f t="shared" si="1829"/>
        <v>2.3580952635780408E-5</v>
      </c>
      <c r="AW1464" s="13">
        <f t="shared" si="1830"/>
        <v>1.9749987421693163E-7</v>
      </c>
      <c r="AX1464" s="13">
        <f t="shared" si="1831"/>
        <v>2.0569086807133595E-3</v>
      </c>
      <c r="AY1464" s="13">
        <f t="shared" si="1832"/>
        <v>1.317737977212207E-3</v>
      </c>
      <c r="AZ1464" s="13">
        <f t="shared" si="1833"/>
        <v>4.2209782886061417E-4</v>
      </c>
      <c r="BA1464" s="13">
        <f t="shared" si="1834"/>
        <v>9.013758436042132E-5</v>
      </c>
      <c r="BB1464" s="13">
        <f t="shared" si="1835"/>
        <v>1.4436435511165077E-5</v>
      </c>
      <c r="BC1464" s="13">
        <f t="shared" si="1836"/>
        <v>1.8497116091745599E-6</v>
      </c>
      <c r="BD1464" s="13">
        <f t="shared" si="1837"/>
        <v>1.0912079633313707E-5</v>
      </c>
      <c r="BE1464" s="13">
        <f t="shared" si="1838"/>
        <v>1.6739384772694636E-5</v>
      </c>
      <c r="BF1464" s="13">
        <f t="shared" si="1839"/>
        <v>1.2839303413479114E-5</v>
      </c>
      <c r="BG1464" s="13">
        <f t="shared" si="1840"/>
        <v>6.5652636733410785E-6</v>
      </c>
      <c r="BH1464" s="13">
        <f t="shared" si="1841"/>
        <v>2.5178169160977262E-6</v>
      </c>
      <c r="BI1464" s="13">
        <f t="shared" si="1842"/>
        <v>7.724779796710561E-7</v>
      </c>
      <c r="BJ1464" s="14">
        <f t="shared" si="1843"/>
        <v>0.58864413266080062</v>
      </c>
      <c r="BK1464" s="14">
        <f t="shared" si="1844"/>
        <v>0.25727876488481011</v>
      </c>
      <c r="BL1464" s="14">
        <f t="shared" si="1845"/>
        <v>0.14935704912462688</v>
      </c>
      <c r="BM1464" s="14">
        <f t="shared" si="1846"/>
        <v>0.36942746052715902</v>
      </c>
      <c r="BN1464" s="14">
        <f t="shared" si="1847"/>
        <v>0.62951514376660189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1.55833333333333</v>
      </c>
      <c r="F1465" s="10">
        <f>VLOOKUP(B1465,home!$B$2:$E$405,3,FALSE)</f>
        <v>0.92</v>
      </c>
      <c r="G1465" s="10">
        <f>VLOOKUP(C1465,away!$B$2:$E$405,4,FALSE)</f>
        <v>0.77</v>
      </c>
      <c r="H1465" s="10">
        <f>VLOOKUP(A1465,away!$A$2:$E$405,3,FALSE)</f>
        <v>1.1000000000000001</v>
      </c>
      <c r="I1465" s="10">
        <f>VLOOKUP(C1465,away!$B$2:$E$405,3,FALSE)</f>
        <v>0.39</v>
      </c>
      <c r="J1465" s="10">
        <f>VLOOKUP(B1465,home!$B$2:$E$405,4,FALSE)</f>
        <v>1.3</v>
      </c>
      <c r="K1465" s="12">
        <f t="shared" si="1792"/>
        <v>1.1039233333333311</v>
      </c>
      <c r="L1465" s="12">
        <f t="shared" si="1793"/>
        <v>0.55770000000000008</v>
      </c>
      <c r="M1465" s="13">
        <f t="shared" si="1794"/>
        <v>0.18983057154982405</v>
      </c>
      <c r="N1465" s="13">
        <f t="shared" si="1795"/>
        <v>0.2095583973138532</v>
      </c>
      <c r="O1465" s="13">
        <f t="shared" si="1796"/>
        <v>0.10586850975333686</v>
      </c>
      <c r="P1465" s="13">
        <f t="shared" si="1797"/>
        <v>0.11687071818193591</v>
      </c>
      <c r="Q1465" s="13">
        <f t="shared" si="1798"/>
        <v>0.11566820224534971</v>
      </c>
      <c r="R1465" s="13">
        <f t="shared" si="1799"/>
        <v>2.9521433944717991E-2</v>
      </c>
      <c r="S1465" s="13">
        <f t="shared" si="1800"/>
        <v>1.7988099409973767E-2</v>
      </c>
      <c r="T1465" s="13">
        <f t="shared" si="1801"/>
        <v>6.4508156392231522E-2</v>
      </c>
      <c r="U1465" s="13">
        <f t="shared" si="1802"/>
        <v>3.2589399765032841E-2</v>
      </c>
      <c r="V1465" s="13">
        <f t="shared" si="1803"/>
        <v>1.2305020088926545E-3</v>
      </c>
      <c r="W1465" s="13">
        <f t="shared" si="1804"/>
        <v>4.2562942461120135E-2</v>
      </c>
      <c r="X1465" s="13">
        <f t="shared" si="1805"/>
        <v>2.3737353010566696E-2</v>
      </c>
      <c r="Y1465" s="13">
        <f t="shared" si="1806"/>
        <v>6.6191608869965255E-3</v>
      </c>
      <c r="Z1465" s="13">
        <f t="shared" si="1807"/>
        <v>5.4880345703230762E-3</v>
      </c>
      <c r="AA1465" s="13">
        <f t="shared" si="1808"/>
        <v>6.0583694163196065E-3</v>
      </c>
      <c r="AB1465" s="13">
        <f t="shared" si="1809"/>
        <v>3.3439876803141241E-3</v>
      </c>
      <c r="AC1465" s="13">
        <f t="shared" si="1810"/>
        <v>4.7348028668901144E-5</v>
      </c>
      <c r="AD1465" s="13">
        <f t="shared" si="1811"/>
        <v>1.1746556329538626E-2</v>
      </c>
      <c r="AE1465" s="13">
        <f t="shared" si="1812"/>
        <v>6.551054464983691E-3</v>
      </c>
      <c r="AF1465" s="13">
        <f t="shared" si="1813"/>
        <v>1.8267615375607029E-3</v>
      </c>
      <c r="AG1465" s="13">
        <f t="shared" si="1814"/>
        <v>3.3959496983253473E-4</v>
      </c>
      <c r="AH1465" s="13">
        <f t="shared" si="1815"/>
        <v>7.6516921996729471E-4</v>
      </c>
      <c r="AI1465" s="13">
        <f t="shared" si="1816"/>
        <v>8.446881558703609E-4</v>
      </c>
      <c r="AJ1465" s="13">
        <f t="shared" si="1817"/>
        <v>4.6623548232779664E-4</v>
      </c>
      <c r="AK1465" s="13">
        <f t="shared" si="1818"/>
        <v>1.7156274258985831E-4</v>
      </c>
      <c r="AL1465" s="13">
        <f t="shared" si="1819"/>
        <v>1.166007786808141E-6</v>
      </c>
      <c r="AM1465" s="13">
        <f t="shared" si="1820"/>
        <v>2.5934595236984039E-3</v>
      </c>
      <c r="AN1465" s="13">
        <f t="shared" si="1821"/>
        <v>1.4463723763665996E-3</v>
      </c>
      <c r="AO1465" s="13">
        <f t="shared" si="1822"/>
        <v>4.0332093714982642E-4</v>
      </c>
      <c r="AP1465" s="13">
        <f t="shared" si="1823"/>
        <v>7.4977362216152753E-5</v>
      </c>
      <c r="AQ1465" s="13">
        <f t="shared" si="1824"/>
        <v>1.0453718726987095E-5</v>
      </c>
      <c r="AR1465" s="13">
        <f t="shared" si="1825"/>
        <v>8.5346974795152088E-5</v>
      </c>
      <c r="AS1465" s="13">
        <f t="shared" si="1826"/>
        <v>9.4216516905780095E-5</v>
      </c>
      <c r="AT1465" s="13">
        <f t="shared" si="1827"/>
        <v>5.2003905698842459E-5</v>
      </c>
      <c r="AU1465" s="13">
        <f t="shared" si="1828"/>
        <v>1.9136108308472804E-5</v>
      </c>
      <c r="AV1465" s="13">
        <f t="shared" si="1829"/>
        <v>5.2811991177292357E-6</v>
      </c>
      <c r="AW1465" s="13">
        <f t="shared" si="1830"/>
        <v>1.9940613115251672E-8</v>
      </c>
      <c r="AX1465" s="13">
        <f t="shared" si="1831"/>
        <v>4.7716341371103604E-4</v>
      </c>
      <c r="AY1465" s="13">
        <f t="shared" si="1832"/>
        <v>2.6611403582664479E-4</v>
      </c>
      <c r="AZ1465" s="13">
        <f t="shared" si="1833"/>
        <v>7.4205898890259913E-5</v>
      </c>
      <c r="BA1465" s="13">
        <f t="shared" si="1834"/>
        <v>1.3794876603699321E-5</v>
      </c>
      <c r="BB1465" s="13">
        <f t="shared" si="1835"/>
        <v>1.9233506704707776E-6</v>
      </c>
      <c r="BC1465" s="13">
        <f t="shared" si="1836"/>
        <v>2.1453053378431061E-7</v>
      </c>
      <c r="BD1465" s="13">
        <f t="shared" si="1837"/>
        <v>7.9330013072093881E-6</v>
      </c>
      <c r="BE1465" s="13">
        <f t="shared" si="1838"/>
        <v>8.7574252463922606E-6</v>
      </c>
      <c r="BF1465" s="13">
        <f t="shared" si="1839"/>
        <v>4.8337630347074069E-6</v>
      </c>
      <c r="BG1465" s="13">
        <f t="shared" si="1840"/>
        <v>1.7787012672725471E-6</v>
      </c>
      <c r="BH1465" s="13">
        <f t="shared" si="1841"/>
        <v>4.9088745799293253E-7</v>
      </c>
      <c r="BI1465" s="13">
        <f t="shared" si="1842"/>
        <v>1.0838042378381672E-7</v>
      </c>
      <c r="BJ1465" s="14">
        <f t="shared" si="1843"/>
        <v>0.4884801796364272</v>
      </c>
      <c r="BK1465" s="14">
        <f t="shared" si="1844"/>
        <v>0.32623451922290875</v>
      </c>
      <c r="BL1465" s="14">
        <f t="shared" si="1845"/>
        <v>0.17990924302404004</v>
      </c>
      <c r="BM1465" s="14">
        <f t="shared" si="1846"/>
        <v>0.2325280493694678</v>
      </c>
      <c r="BN1465" s="14">
        <f t="shared" si="1847"/>
        <v>0.76731783298901768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1.55833333333333</v>
      </c>
      <c r="F1466" s="10">
        <f>VLOOKUP(B1466,home!$B$2:$E$405,3,FALSE)</f>
        <v>0.96</v>
      </c>
      <c r="G1466" s="10">
        <f>VLOOKUP(C1466,away!$B$2:$E$405,4,FALSE)</f>
        <v>1.5</v>
      </c>
      <c r="H1466" s="10">
        <f>VLOOKUP(A1466,away!$A$2:$E$405,3,FALSE)</f>
        <v>1.1000000000000001</v>
      </c>
      <c r="I1466" s="10">
        <f>VLOOKUP(C1466,away!$B$2:$E$405,3,FALSE)</f>
        <v>0.43</v>
      </c>
      <c r="J1466" s="10">
        <f>VLOOKUP(B1466,home!$B$2:$E$405,4,FALSE)</f>
        <v>0.76</v>
      </c>
      <c r="K1466" s="12">
        <f t="shared" si="1792"/>
        <v>2.2439999999999949</v>
      </c>
      <c r="L1466" s="12">
        <f t="shared" si="1793"/>
        <v>0.35948000000000002</v>
      </c>
      <c r="M1466" s="13">
        <f t="shared" si="1794"/>
        <v>7.4015555382272752E-2</v>
      </c>
      <c r="N1466" s="13">
        <f t="shared" si="1795"/>
        <v>0.16609090627781967</v>
      </c>
      <c r="O1466" s="13">
        <f t="shared" si="1796"/>
        <v>2.660711184881941E-2</v>
      </c>
      <c r="P1466" s="13">
        <f t="shared" si="1797"/>
        <v>5.9706358988750617E-2</v>
      </c>
      <c r="Q1466" s="13">
        <f t="shared" si="1798"/>
        <v>0.18635399684371329</v>
      </c>
      <c r="R1466" s="13">
        <f t="shared" si="1799"/>
        <v>4.7823622837068012E-3</v>
      </c>
      <c r="S1466" s="13">
        <f t="shared" si="1800"/>
        <v>1.2040878722323851E-2</v>
      </c>
      <c r="T1466" s="13">
        <f t="shared" si="1801"/>
        <v>6.6990534785378045E-2</v>
      </c>
      <c r="U1466" s="13">
        <f t="shared" si="1802"/>
        <v>1.0731620964638037E-2</v>
      </c>
      <c r="V1466" s="13">
        <f t="shared" si="1803"/>
        <v>1.0792281340531748E-3</v>
      </c>
      <c r="W1466" s="13">
        <f t="shared" si="1804"/>
        <v>0.13939278963909721</v>
      </c>
      <c r="X1466" s="13">
        <f t="shared" si="1805"/>
        <v>5.0108920019462669E-2</v>
      </c>
      <c r="Y1466" s="13">
        <f t="shared" si="1806"/>
        <v>9.0065772842982204E-3</v>
      </c>
      <c r="Z1466" s="13">
        <f t="shared" si="1807"/>
        <v>5.7305453124897366E-4</v>
      </c>
      <c r="AA1466" s="13">
        <f t="shared" si="1808"/>
        <v>1.2859343681226939E-3</v>
      </c>
      <c r="AB1466" s="13">
        <f t="shared" si="1809"/>
        <v>1.4428183610336594E-3</v>
      </c>
      <c r="AC1466" s="13">
        <f t="shared" si="1810"/>
        <v>5.441152038052817E-5</v>
      </c>
      <c r="AD1466" s="13">
        <f t="shared" si="1811"/>
        <v>7.8199354987533345E-2</v>
      </c>
      <c r="AE1466" s="13">
        <f t="shared" si="1812"/>
        <v>2.8111104130918489E-2</v>
      </c>
      <c r="AF1466" s="13">
        <f t="shared" si="1813"/>
        <v>5.0526898564912893E-3</v>
      </c>
      <c r="AG1466" s="13">
        <f t="shared" si="1814"/>
        <v>6.0544698320382959E-4</v>
      </c>
      <c r="AH1466" s="13">
        <f t="shared" si="1815"/>
        <v>5.1500410723345266E-5</v>
      </c>
      <c r="AI1466" s="13">
        <f t="shared" si="1816"/>
        <v>1.1556692166318651E-4</v>
      </c>
      <c r="AJ1466" s="13">
        <f t="shared" si="1817"/>
        <v>1.2966608610609498E-4</v>
      </c>
      <c r="AK1466" s="13">
        <f t="shared" si="1818"/>
        <v>9.6990232407358838E-5</v>
      </c>
      <c r="AL1466" s="13">
        <f t="shared" si="1819"/>
        <v>1.7556924363721679E-6</v>
      </c>
      <c r="AM1466" s="13">
        <f t="shared" si="1820"/>
        <v>3.5095870518404904E-2</v>
      </c>
      <c r="AN1466" s="13">
        <f t="shared" si="1821"/>
        <v>1.2616263533956194E-2</v>
      </c>
      <c r="AO1466" s="13">
        <f t="shared" si="1822"/>
        <v>2.2676472075932865E-3</v>
      </c>
      <c r="AP1466" s="13">
        <f t="shared" si="1823"/>
        <v>2.7172460606187819E-4</v>
      </c>
      <c r="AQ1466" s="13">
        <f t="shared" si="1824"/>
        <v>2.4419890346781E-5</v>
      </c>
      <c r="AR1466" s="13">
        <f t="shared" si="1825"/>
        <v>3.7026735293656338E-6</v>
      </c>
      <c r="AS1466" s="13">
        <f t="shared" si="1826"/>
        <v>8.3087993998964633E-6</v>
      </c>
      <c r="AT1466" s="13">
        <f t="shared" si="1827"/>
        <v>9.3224729266838118E-6</v>
      </c>
      <c r="AU1466" s="13">
        <f t="shared" si="1828"/>
        <v>6.9732097491594752E-6</v>
      </c>
      <c r="AV1466" s="13">
        <f t="shared" si="1829"/>
        <v>3.9119706692784564E-6</v>
      </c>
      <c r="AW1466" s="13">
        <f t="shared" si="1830"/>
        <v>3.9340830428020327E-8</v>
      </c>
      <c r="AX1466" s="13">
        <f t="shared" si="1831"/>
        <v>1.3125855573883386E-2</v>
      </c>
      <c r="AY1466" s="13">
        <f t="shared" si="1832"/>
        <v>4.7184825616996004E-3</v>
      </c>
      <c r="AZ1466" s="13">
        <f t="shared" si="1833"/>
        <v>8.4810005563988621E-4</v>
      </c>
      <c r="BA1466" s="13">
        <f t="shared" si="1834"/>
        <v>1.0162500266714209E-4</v>
      </c>
      <c r="BB1466" s="13">
        <f t="shared" si="1835"/>
        <v>9.1330389896960615E-6</v>
      </c>
      <c r="BC1466" s="13">
        <f t="shared" si="1836"/>
        <v>6.5662897120318843E-7</v>
      </c>
      <c r="BD1466" s="13">
        <f t="shared" si="1837"/>
        <v>2.2183951338939279E-7</v>
      </c>
      <c r="BE1466" s="13">
        <f t="shared" si="1838"/>
        <v>4.9780786804579619E-7</v>
      </c>
      <c r="BF1466" s="13">
        <f t="shared" si="1839"/>
        <v>5.5854042794738225E-7</v>
      </c>
      <c r="BG1466" s="13">
        <f t="shared" si="1840"/>
        <v>4.1778824010464097E-7</v>
      </c>
      <c r="BH1466" s="13">
        <f t="shared" si="1841"/>
        <v>2.34379202698703E-7</v>
      </c>
      <c r="BI1466" s="13">
        <f t="shared" si="1842"/>
        <v>1.0518938617117771E-7</v>
      </c>
      <c r="BJ1466" s="14">
        <f t="shared" si="1843"/>
        <v>0.79899209942613003</v>
      </c>
      <c r="BK1466" s="14">
        <f t="shared" si="1844"/>
        <v>0.15161667100191689</v>
      </c>
      <c r="BL1466" s="14">
        <f t="shared" si="1845"/>
        <v>4.5277826148133339E-2</v>
      </c>
      <c r="BM1466" s="14">
        <f t="shared" si="1846"/>
        <v>0.47418491626147746</v>
      </c>
      <c r="BN1466" s="14">
        <f t="shared" si="1847"/>
        <v>0.51755629162508254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1.5952380952381</v>
      </c>
      <c r="F1467" s="10">
        <f>VLOOKUP(B1467,home!$B$2:$E$405,3,FALSE)</f>
        <v>1.52</v>
      </c>
      <c r="G1467" s="10">
        <f>VLOOKUP(C1467,away!$B$2:$E$405,4,FALSE)</f>
        <v>0.81</v>
      </c>
      <c r="H1467" s="10">
        <f>VLOOKUP(A1467,away!$A$2:$E$405,3,FALSE)</f>
        <v>1.4365079365079401</v>
      </c>
      <c r="I1467" s="10">
        <f>VLOOKUP(C1467,away!$B$2:$E$405,3,FALSE)</f>
        <v>1.1599999999999999</v>
      </c>
      <c r="J1467" s="10">
        <f>VLOOKUP(B1467,home!$B$2:$E$405,4,FALSE)</f>
        <v>0.6</v>
      </c>
      <c r="K1467" s="12">
        <f t="shared" si="1792"/>
        <v>1.9640571428571489</v>
      </c>
      <c r="L1467" s="12">
        <f t="shared" si="1793"/>
        <v>0.99980952380952626</v>
      </c>
      <c r="M1467" s="13">
        <f t="shared" si="1794"/>
        <v>5.1618937569383683E-2</v>
      </c>
      <c r="N1467" s="13">
        <f t="shared" si="1795"/>
        <v>0.10138254303984527</v>
      </c>
      <c r="O1467" s="13">
        <f t="shared" si="1796"/>
        <v>5.1609105390799173E-2</v>
      </c>
      <c r="P1467" s="13">
        <f t="shared" si="1797"/>
        <v>0.10136323207926652</v>
      </c>
      <c r="Q1467" s="13">
        <f t="shared" si="1798"/>
        <v>9.9560553909215227E-2</v>
      </c>
      <c r="R1467" s="13">
        <f t="shared" si="1799"/>
        <v>2.5799637542505284E-2</v>
      </c>
      <c r="S1467" s="13">
        <f t="shared" si="1800"/>
        <v>4.9761314845664678E-2</v>
      </c>
      <c r="T1467" s="13">
        <f t="shared" si="1801"/>
        <v>9.9541589994185165E-2</v>
      </c>
      <c r="U1467" s="13">
        <f t="shared" si="1802"/>
        <v>5.067196239848297E-2</v>
      </c>
      <c r="V1467" s="13">
        <f t="shared" si="1803"/>
        <v>1.0857272205338508E-2</v>
      </c>
      <c r="W1467" s="13">
        <f t="shared" si="1804"/>
        <v>6.5180872350736135E-2</v>
      </c>
      <c r="X1467" s="13">
        <f t="shared" si="1805"/>
        <v>6.5168456946479034E-2</v>
      </c>
      <c r="Y1467" s="13">
        <f t="shared" si="1806"/>
        <v>3.2578021953530399E-2</v>
      </c>
      <c r="Z1467" s="13">
        <f t="shared" si="1807"/>
        <v>8.598241108610195E-3</v>
      </c>
      <c r="AA1467" s="13">
        <f t="shared" si="1808"/>
        <v>1.6887436865373827E-2</v>
      </c>
      <c r="AB1467" s="13">
        <f t="shared" si="1809"/>
        <v>1.6583945499993306E-2</v>
      </c>
      <c r="AC1467" s="13">
        <f t="shared" si="1810"/>
        <v>1.3325150784271511E-3</v>
      </c>
      <c r="AD1467" s="13">
        <f t="shared" si="1811"/>
        <v>3.2004739479530829E-2</v>
      </c>
      <c r="AE1467" s="13">
        <f t="shared" si="1812"/>
        <v>3.1998643338677669E-2</v>
      </c>
      <c r="AF1467" s="13">
        <f t="shared" si="1813"/>
        <v>1.5996274179497092E-2</v>
      </c>
      <c r="AG1467" s="13">
        <f t="shared" si="1814"/>
        <v>5.3310757567098703E-3</v>
      </c>
      <c r="AH1467" s="13">
        <f t="shared" si="1815"/>
        <v>2.1491508370997626E-3</v>
      </c>
      <c r="AI1467" s="13">
        <f t="shared" si="1816"/>
        <v>4.2210550526832107E-3</v>
      </c>
      <c r="AJ1467" s="13">
        <f t="shared" si="1817"/>
        <v>4.1451966633078595E-3</v>
      </c>
      <c r="AK1467" s="13">
        <f t="shared" si="1818"/>
        <v>2.7138010383724741E-3</v>
      </c>
      <c r="AL1467" s="13">
        <f t="shared" si="1819"/>
        <v>1.0466549022802459E-4</v>
      </c>
      <c r="AM1467" s="13">
        <f t="shared" si="1820"/>
        <v>1.2571827436010955E-2</v>
      </c>
      <c r="AN1467" s="13">
        <f t="shared" si="1821"/>
        <v>1.2569432802213652E-2</v>
      </c>
      <c r="AO1467" s="13">
        <f t="shared" si="1822"/>
        <v>6.2835193122685344E-3</v>
      </c>
      <c r="AP1467" s="13">
        <f t="shared" si="1823"/>
        <v>2.0941074838157219E-3</v>
      </c>
      <c r="AQ1467" s="13">
        <f t="shared" si="1824"/>
        <v>5.2342715154994049E-4</v>
      </c>
      <c r="AR1467" s="13">
        <f t="shared" si="1825"/>
        <v>4.2974829500711193E-4</v>
      </c>
      <c r="AS1467" s="13">
        <f t="shared" si="1826"/>
        <v>8.4405020843939947E-4</v>
      </c>
      <c r="AT1467" s="13">
        <f t="shared" si="1827"/>
        <v>8.2888142040773408E-4</v>
      </c>
      <c r="AU1467" s="13">
        <f t="shared" si="1828"/>
        <v>5.4265682477779649E-4</v>
      </c>
      <c r="AV1467" s="13">
        <f t="shared" si="1829"/>
        <v>2.6645225320625282E-4</v>
      </c>
      <c r="AW1467" s="13">
        <f t="shared" si="1830"/>
        <v>5.7091624358970491E-6</v>
      </c>
      <c r="AX1467" s="13">
        <f t="shared" si="1831"/>
        <v>4.1152979124107992E-3</v>
      </c>
      <c r="AY1467" s="13">
        <f t="shared" si="1832"/>
        <v>4.1145140461417793E-3</v>
      </c>
      <c r="AZ1467" s="13">
        <f t="shared" si="1833"/>
        <v>2.0568651645903094E-3</v>
      </c>
      <c r="BA1467" s="13">
        <f t="shared" si="1834"/>
        <v>6.8549112691648002E-4</v>
      </c>
      <c r="BB1467" s="13">
        <f t="shared" si="1835"/>
        <v>1.7134013929450532E-4</v>
      </c>
      <c r="BC1467" s="13">
        <f t="shared" si="1836"/>
        <v>3.426150061549947E-5</v>
      </c>
      <c r="BD1467" s="13">
        <f t="shared" si="1837"/>
        <v>7.1611073031502682E-5</v>
      </c>
      <c r="BE1467" s="13">
        <f t="shared" si="1838"/>
        <v>1.4064823949518781E-4</v>
      </c>
      <c r="BF1467" s="13">
        <f t="shared" si="1839"/>
        <v>1.3812058970540331E-4</v>
      </c>
      <c r="BG1467" s="13">
        <f t="shared" si="1840"/>
        <v>9.0425576928846319E-5</v>
      </c>
      <c r="BH1467" s="13">
        <f t="shared" si="1841"/>
        <v>4.4400250066019793E-5</v>
      </c>
      <c r="BI1467" s="13">
        <f t="shared" si="1842"/>
        <v>1.7440925657361971E-5</v>
      </c>
      <c r="BJ1467" s="14">
        <f t="shared" si="1843"/>
        <v>0.59396285502423518</v>
      </c>
      <c r="BK1467" s="14">
        <f t="shared" si="1844"/>
        <v>0.21915245131445033</v>
      </c>
      <c r="BL1467" s="14">
        <f t="shared" si="1845"/>
        <v>0.17819572694534058</v>
      </c>
      <c r="BM1467" s="14">
        <f t="shared" si="1846"/>
        <v>0.564466459977915</v>
      </c>
      <c r="BN1467" s="14">
        <f t="shared" si="1847"/>
        <v>0.43133400953101514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1.5952380952381</v>
      </c>
      <c r="F1468" s="10">
        <f>VLOOKUP(B1468,home!$B$2:$E$405,3,FALSE)</f>
        <v>1.43</v>
      </c>
      <c r="G1468" s="10">
        <f>VLOOKUP(C1468,away!$B$2:$E$405,4,FALSE)</f>
        <v>0.9</v>
      </c>
      <c r="H1468" s="10">
        <f>VLOOKUP(A1468,away!$A$2:$E$405,3,FALSE)</f>
        <v>1.4365079365079401</v>
      </c>
      <c r="I1468" s="10">
        <f>VLOOKUP(C1468,away!$B$2:$E$405,3,FALSE)</f>
        <v>0.9</v>
      </c>
      <c r="J1468" s="10">
        <f>VLOOKUP(B1468,home!$B$2:$E$405,4,FALSE)</f>
        <v>0.9</v>
      </c>
      <c r="K1468" s="12">
        <f t="shared" si="1792"/>
        <v>2.0530714285714349</v>
      </c>
      <c r="L1468" s="12">
        <f t="shared" si="1793"/>
        <v>1.1635714285714314</v>
      </c>
      <c r="M1468" s="13">
        <f t="shared" si="1794"/>
        <v>4.0089418506178087E-2</v>
      </c>
      <c r="N1468" s="13">
        <f t="shared" si="1795"/>
        <v>8.2306439723077163E-2</v>
      </c>
      <c r="O1468" s="13">
        <f t="shared" si="1796"/>
        <v>4.6646901961831612E-2</v>
      </c>
      <c r="P1468" s="13">
        <f t="shared" si="1797"/>
        <v>9.5769421649209305E-2</v>
      </c>
      <c r="Q1468" s="13">
        <f t="shared" si="1798"/>
        <v>8.4490499891443388E-2</v>
      </c>
      <c r="R1468" s="13">
        <f t="shared" si="1799"/>
        <v>2.7138501177079961E-2</v>
      </c>
      <c r="S1468" s="13">
        <f t="shared" si="1800"/>
        <v>5.719577924041603E-2</v>
      </c>
      <c r="T1468" s="13">
        <f t="shared" si="1801"/>
        <v>9.8310731659401143E-2</v>
      </c>
      <c r="U1468" s="13">
        <f t="shared" si="1802"/>
        <v>5.5717281380915126E-2</v>
      </c>
      <c r="V1468" s="13">
        <f t="shared" si="1803"/>
        <v>1.5181636182143816E-2</v>
      </c>
      <c r="W1468" s="13">
        <f t="shared" si="1804"/>
        <v>5.7821677104280107E-2</v>
      </c>
      <c r="X1468" s="13">
        <f t="shared" si="1805"/>
        <v>6.7279651430623227E-2</v>
      </c>
      <c r="Y1468" s="13">
        <f t="shared" si="1806"/>
        <v>3.9142340064459109E-2</v>
      </c>
      <c r="Z1468" s="13">
        <f t="shared" si="1807"/>
        <v>1.0525861527967464E-2</v>
      </c>
      <c r="AA1468" s="13">
        <f t="shared" si="1808"/>
        <v>2.1610345564169266E-2</v>
      </c>
      <c r="AB1468" s="13">
        <f t="shared" si="1809"/>
        <v>2.2183791519675689E-2</v>
      </c>
      <c r="AC1468" s="13">
        <f t="shared" si="1810"/>
        <v>2.2667086650130651E-3</v>
      </c>
      <c r="AD1468" s="13">
        <f t="shared" si="1811"/>
        <v>2.9678008303720155E-2</v>
      </c>
      <c r="AE1468" s="13">
        <f t="shared" si="1812"/>
        <v>3.4532482519114463E-2</v>
      </c>
      <c r="AF1468" s="13">
        <f t="shared" si="1813"/>
        <v>2.0090505008442002E-2</v>
      </c>
      <c r="AG1468" s="13">
        <f t="shared" si="1814"/>
        <v>7.7922458711314497E-3</v>
      </c>
      <c r="AH1468" s="13">
        <f t="shared" si="1815"/>
        <v>3.0618979337605429E-3</v>
      </c>
      <c r="AI1468" s="13">
        <f t="shared" si="1816"/>
        <v>6.2862951650056826E-3</v>
      </c>
      <c r="AJ1468" s="13">
        <f t="shared" si="1817"/>
        <v>6.453106497419963E-3</v>
      </c>
      <c r="AK1468" s="13">
        <f t="shared" si="1818"/>
        <v>4.4162295251272028E-3</v>
      </c>
      <c r="AL1468" s="13">
        <f t="shared" si="1819"/>
        <v>2.165971829819365E-4</v>
      </c>
      <c r="AM1468" s="13">
        <f t="shared" si="1820"/>
        <v>1.2186214181054715E-2</v>
      </c>
      <c r="AN1468" s="13">
        <f t="shared" si="1821"/>
        <v>1.4179530643527271E-2</v>
      </c>
      <c r="AO1468" s="13">
        <f t="shared" si="1822"/>
        <v>8.2494483636807083E-3</v>
      </c>
      <c r="AP1468" s="13">
        <f t="shared" si="1823"/>
        <v>3.1996074724847381E-3</v>
      </c>
      <c r="AQ1468" s="13">
        <f t="shared" si="1824"/>
        <v>9.3074295940672347E-4</v>
      </c>
      <c r="AR1468" s="13">
        <f t="shared" si="1825"/>
        <v>7.1254739058513347E-4</v>
      </c>
      <c r="AS1468" s="13">
        <f t="shared" si="1826"/>
        <v>1.4629106891134681E-3</v>
      </c>
      <c r="AT1468" s="13">
        <f t="shared" si="1827"/>
        <v>1.5017300691853057E-3</v>
      </c>
      <c r="AU1468" s="13">
        <f t="shared" si="1828"/>
        <v>1.0277196994903182E-3</v>
      </c>
      <c r="AV1468" s="13">
        <f t="shared" si="1829"/>
        <v>5.2749548790089851E-4</v>
      </c>
      <c r="AW1468" s="13">
        <f t="shared" si="1830"/>
        <v>1.4372999519278314E-5</v>
      </c>
      <c r="AX1468" s="13">
        <f t="shared" si="1831"/>
        <v>4.1698613595959177E-3</v>
      </c>
      <c r="AY1468" s="13">
        <f t="shared" si="1832"/>
        <v>4.8519315391298331E-3</v>
      </c>
      <c r="AZ1468" s="13">
        <f t="shared" si="1833"/>
        <v>2.822784456158042E-3</v>
      </c>
      <c r="BA1468" s="13">
        <f t="shared" si="1834"/>
        <v>1.0948371140670143E-3</v>
      </c>
      <c r="BB1468" s="13">
        <f t="shared" si="1835"/>
        <v>3.1848029621699478E-4</v>
      </c>
      <c r="BC1468" s="13">
        <f t="shared" si="1836"/>
        <v>7.4114914648212206E-5</v>
      </c>
      <c r="BD1468" s="13">
        <f t="shared" si="1837"/>
        <v>1.3818329753133139E-4</v>
      </c>
      <c r="BE1468" s="13">
        <f t="shared" si="1838"/>
        <v>2.8370018006736218E-4</v>
      </c>
      <c r="BF1468" s="13">
        <f t="shared" si="1839"/>
        <v>2.9122836698843642E-4</v>
      </c>
      <c r="BG1468" s="13">
        <f t="shared" si="1840"/>
        <v>1.9930421315115837E-4</v>
      </c>
      <c r="BH1468" s="13">
        <f t="shared" si="1841"/>
        <v>1.0229644640363866E-4</v>
      </c>
      <c r="BI1468" s="13">
        <f t="shared" si="1842"/>
        <v>4.2004382271139879E-5</v>
      </c>
      <c r="BJ1468" s="14">
        <f t="shared" si="1843"/>
        <v>0.57352213487566239</v>
      </c>
      <c r="BK1468" s="14">
        <f t="shared" si="1844"/>
        <v>0.21557149296507211</v>
      </c>
      <c r="BL1468" s="14">
        <f t="shared" si="1845"/>
        <v>0.19980347094767326</v>
      </c>
      <c r="BM1468" s="14">
        <f t="shared" si="1846"/>
        <v>0.61814421886794513</v>
      </c>
      <c r="BN1468" s="14">
        <f t="shared" si="1847"/>
        <v>0.37644118290881945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1.5952380952381</v>
      </c>
      <c r="F1469" s="10">
        <f>VLOOKUP(B1469,home!$B$2:$E$405,3,FALSE)</f>
        <v>0.9</v>
      </c>
      <c r="G1469" s="10">
        <f>VLOOKUP(C1469,away!$B$2:$E$405,4,FALSE)</f>
        <v>0.81</v>
      </c>
      <c r="H1469" s="10">
        <f>VLOOKUP(A1469,away!$A$2:$E$405,3,FALSE)</f>
        <v>1.4365079365079401</v>
      </c>
      <c r="I1469" s="10">
        <f>VLOOKUP(C1469,away!$B$2:$E$405,3,FALSE)</f>
        <v>0.72</v>
      </c>
      <c r="J1469" s="10">
        <f>VLOOKUP(B1469,home!$B$2:$E$405,4,FALSE)</f>
        <v>1.29</v>
      </c>
      <c r="K1469" s="12">
        <f t="shared" si="1792"/>
        <v>1.1629285714285749</v>
      </c>
      <c r="L1469" s="12">
        <f t="shared" si="1793"/>
        <v>1.3342285714285749</v>
      </c>
      <c r="M1469" s="13">
        <f t="shared" si="1794"/>
        <v>8.2318686561883833E-2</v>
      </c>
      <c r="N1469" s="13">
        <f t="shared" si="1795"/>
        <v>9.5730752565288194E-2</v>
      </c>
      <c r="O1469" s="13">
        <f t="shared" si="1796"/>
        <v>0.10983194357333891</v>
      </c>
      <c r="P1469" s="13">
        <f t="shared" si="1797"/>
        <v>0.12772670523696686</v>
      </c>
      <c r="Q1469" s="13">
        <f t="shared" si="1798"/>
        <v>5.5664013661266498E-2</v>
      </c>
      <c r="R1469" s="13">
        <f t="shared" si="1799"/>
        <v>7.3270458585539919E-2</v>
      </c>
      <c r="S1469" s="13">
        <f t="shared" si="1800"/>
        <v>4.9545588954540525E-2</v>
      </c>
      <c r="T1469" s="13">
        <f t="shared" si="1801"/>
        <v>7.4268517427252281E-2</v>
      </c>
      <c r="U1469" s="13">
        <f t="shared" si="1802"/>
        <v>8.5208309730798487E-2</v>
      </c>
      <c r="V1469" s="13">
        <f t="shared" si="1803"/>
        <v>8.5417284951335819E-3</v>
      </c>
      <c r="W1469" s="13">
        <f t="shared" si="1804"/>
        <v>2.1577757295692439E-2</v>
      </c>
      <c r="X1469" s="13">
        <f t="shared" si="1805"/>
        <v>2.8789660291264233E-2</v>
      </c>
      <c r="Y1469" s="13">
        <f t="shared" si="1806"/>
        <v>1.9205993661163726E-2</v>
      </c>
      <c r="Z1469" s="13">
        <f t="shared" si="1807"/>
        <v>3.2586513095500501E-2</v>
      </c>
      <c r="AA1469" s="13">
        <f t="shared" si="1808"/>
        <v>3.7895787121988947E-2</v>
      </c>
      <c r="AB1469" s="13">
        <f t="shared" si="1809"/>
        <v>2.2035046790467999E-2</v>
      </c>
      <c r="AC1469" s="13">
        <f t="shared" si="1810"/>
        <v>8.2834080820455168E-4</v>
      </c>
      <c r="AD1469" s="13">
        <f t="shared" si="1811"/>
        <v>6.2733476166280337E-3</v>
      </c>
      <c r="AE1469" s="13">
        <f t="shared" si="1812"/>
        <v>8.3700796286084768E-3</v>
      </c>
      <c r="AF1469" s="13">
        <f t="shared" si="1813"/>
        <v>5.5837996928108534E-3</v>
      </c>
      <c r="AG1469" s="13">
        <f t="shared" si="1814"/>
        <v>2.4833550290941139E-3</v>
      </c>
      <c r="AH1469" s="13">
        <f t="shared" si="1815"/>
        <v>1.0869464203812046E-2</v>
      </c>
      <c r="AI1469" s="13">
        <f t="shared" si="1816"/>
        <v>1.2640410478733174E-2</v>
      </c>
      <c r="AJ1469" s="13">
        <f t="shared" si="1817"/>
        <v>7.3499472501519806E-3</v>
      </c>
      <c r="AK1469" s="13">
        <f t="shared" si="1818"/>
        <v>2.8491545518982077E-3</v>
      </c>
      <c r="AL1469" s="13">
        <f t="shared" si="1819"/>
        <v>5.1410558969867121E-5</v>
      </c>
      <c r="AM1469" s="13">
        <f t="shared" si="1820"/>
        <v>1.459091036376017E-3</v>
      </c>
      <c r="AN1469" s="13">
        <f t="shared" si="1821"/>
        <v>1.9467609490482123E-3</v>
      </c>
      <c r="AO1469" s="13">
        <f t="shared" si="1822"/>
        <v>1.2987120399807666E-3</v>
      </c>
      <c r="AP1469" s="13">
        <f t="shared" si="1823"/>
        <v>5.7759290326687626E-4</v>
      </c>
      <c r="AQ1469" s="13">
        <f t="shared" si="1824"/>
        <v>1.9266023854826186E-4</v>
      </c>
      <c r="AR1469" s="13">
        <f t="shared" si="1825"/>
        <v>2.9004699393692327E-3</v>
      </c>
      <c r="AS1469" s="13">
        <f t="shared" si="1826"/>
        <v>3.3730393630621871E-3</v>
      </c>
      <c r="AT1469" s="13">
        <f t="shared" si="1827"/>
        <v>1.9613019239291302E-3</v>
      </c>
      <c r="AU1469" s="13">
        <f t="shared" si="1828"/>
        <v>7.6028468151167268E-4</v>
      </c>
      <c r="AV1469" s="13">
        <f t="shared" si="1829"/>
        <v>2.210391946373498E-4</v>
      </c>
      <c r="AW1469" s="13">
        <f t="shared" si="1830"/>
        <v>2.2158129803774185E-6</v>
      </c>
      <c r="AX1469" s="13">
        <f t="shared" si="1831"/>
        <v>2.8280310908616668E-4</v>
      </c>
      <c r="AY1469" s="13">
        <f t="shared" si="1832"/>
        <v>3.7732398823159561E-4</v>
      </c>
      <c r="AZ1469" s="13">
        <f t="shared" si="1833"/>
        <v>2.5171822289198715E-4</v>
      </c>
      <c r="BA1469" s="13">
        <f t="shared" si="1834"/>
        <v>1.1194988164390523E-4</v>
      </c>
      <c r="BB1469" s="13">
        <f t="shared" si="1835"/>
        <v>3.7341682664336431E-5</v>
      </c>
      <c r="BC1469" s="13">
        <f t="shared" si="1836"/>
        <v>9.9644679831953441E-6</v>
      </c>
      <c r="BD1469" s="13">
        <f t="shared" si="1837"/>
        <v>6.4498164394602333E-4</v>
      </c>
      <c r="BE1469" s="13">
        <f t="shared" si="1838"/>
        <v>7.5006758179180265E-4</v>
      </c>
      <c r="BF1469" s="13">
        <f t="shared" si="1839"/>
        <v>4.3613751068401348E-4</v>
      </c>
      <c r="BG1469" s="13">
        <f t="shared" si="1840"/>
        <v>1.6906559074872485E-4</v>
      </c>
      <c r="BH1469" s="13">
        <f t="shared" si="1841"/>
        <v>4.9152801481785704E-5</v>
      </c>
      <c r="BI1469" s="13">
        <f t="shared" si="1842"/>
        <v>1.1432239441785064E-5</v>
      </c>
      <c r="BJ1469" s="14">
        <f t="shared" si="1843"/>
        <v>0.32449319538879018</v>
      </c>
      <c r="BK1469" s="14">
        <f t="shared" si="1844"/>
        <v>0.26938978460393076</v>
      </c>
      <c r="BL1469" s="14">
        <f t="shared" si="1845"/>
        <v>0.37322749475733336</v>
      </c>
      <c r="BM1469" s="14">
        <f t="shared" si="1846"/>
        <v>0.4547793194860193</v>
      </c>
      <c r="BN1469" s="14">
        <f t="shared" si="1847"/>
        <v>0.54454256018428426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1.5952380952381</v>
      </c>
      <c r="F1470" s="10">
        <f>VLOOKUP(B1470,home!$B$2:$E$405,3,FALSE)</f>
        <v>0.99</v>
      </c>
      <c r="G1470" s="10">
        <f>VLOOKUP(C1470,away!$B$2:$E$405,4,FALSE)</f>
        <v>1.25</v>
      </c>
      <c r="H1470" s="10">
        <f>VLOOKUP(A1470,away!$A$2:$E$405,3,FALSE)</f>
        <v>1.4365079365079401</v>
      </c>
      <c r="I1470" s="10">
        <f>VLOOKUP(C1470,away!$B$2:$E$405,3,FALSE)</f>
        <v>0.99</v>
      </c>
      <c r="J1470" s="10">
        <f>VLOOKUP(B1470,home!$B$2:$E$405,4,FALSE)</f>
        <v>0.6</v>
      </c>
      <c r="K1470" s="12">
        <f t="shared" si="1792"/>
        <v>1.9741071428571488</v>
      </c>
      <c r="L1470" s="12">
        <f t="shared" si="1793"/>
        <v>0.85328571428571642</v>
      </c>
      <c r="M1470" s="13">
        <f t="shared" si="1794"/>
        <v>5.9166909344685742E-2</v>
      </c>
      <c r="N1470" s="13">
        <f t="shared" si="1795"/>
        <v>0.1168018183581255</v>
      </c>
      <c r="O1470" s="13">
        <f t="shared" si="1796"/>
        <v>5.0486278502258404E-2</v>
      </c>
      <c r="P1470" s="13">
        <f t="shared" si="1797"/>
        <v>9.9665323007583628E-2</v>
      </c>
      <c r="Q1470" s="13">
        <f t="shared" si="1798"/>
        <v>0.11528965195973943</v>
      </c>
      <c r="R1470" s="13">
        <f t="shared" si="1799"/>
        <v>2.1539610106713587E-2</v>
      </c>
      <c r="S1470" s="13">
        <f t="shared" si="1800"/>
        <v>4.1970996627264931E-2</v>
      </c>
      <c r="T1470" s="13">
        <f t="shared" si="1801"/>
        <v>9.8375013022217891E-2</v>
      </c>
      <c r="U1470" s="13">
        <f t="shared" si="1802"/>
        <v>4.2521498166021326E-2</v>
      </c>
      <c r="V1470" s="13">
        <f t="shared" si="1803"/>
        <v>7.855466251015332E-3</v>
      </c>
      <c r="W1470" s="13">
        <f t="shared" si="1804"/>
        <v>7.5864708477078782E-2</v>
      </c>
      <c r="X1470" s="13">
        <f t="shared" si="1805"/>
        <v>6.4734271961941814E-2</v>
      </c>
      <c r="Y1470" s="13">
        <f t="shared" si="1806"/>
        <v>2.7618414744905673E-2</v>
      </c>
      <c r="Z1470" s="13">
        <f t="shared" si="1807"/>
        <v>6.1264805317809796E-3</v>
      </c>
      <c r="AA1470" s="13">
        <f t="shared" si="1808"/>
        <v>1.2094328978364094E-2</v>
      </c>
      <c r="AB1470" s="13">
        <f t="shared" si="1809"/>
        <v>1.1937750612126383E-2</v>
      </c>
      <c r="AC1470" s="13">
        <f t="shared" si="1810"/>
        <v>8.2702222191631926E-4</v>
      </c>
      <c r="AD1470" s="13">
        <f t="shared" si="1811"/>
        <v>3.7441265723844118E-2</v>
      </c>
      <c r="AE1470" s="13">
        <f t="shared" si="1812"/>
        <v>3.1948097166931637E-2</v>
      </c>
      <c r="AF1470" s="13">
        <f t="shared" si="1813"/>
        <v>1.363042745557737E-2</v>
      </c>
      <c r="AG1470" s="13">
        <f t="shared" si="1814"/>
        <v>3.8768830091506583E-3</v>
      </c>
      <c r="AH1470" s="13">
        <f t="shared" si="1815"/>
        <v>1.3069095791545672E-3</v>
      </c>
      <c r="AI1470" s="13">
        <f t="shared" si="1816"/>
        <v>2.5799795352774609E-3</v>
      </c>
      <c r="AJ1470" s="13">
        <f t="shared" si="1817"/>
        <v>2.5465780145082521E-3</v>
      </c>
      <c r="AK1470" s="13">
        <f t="shared" si="1818"/>
        <v>1.6757392827612392E-3</v>
      </c>
      <c r="AL1470" s="13">
        <f t="shared" si="1819"/>
        <v>5.5724010461021505E-5</v>
      </c>
      <c r="AM1470" s="13">
        <f t="shared" si="1820"/>
        <v>1.4782614020610639E-2</v>
      </c>
      <c r="AN1470" s="13">
        <f t="shared" si="1821"/>
        <v>1.2613793363586794E-2</v>
      </c>
      <c r="AO1470" s="13">
        <f t="shared" si="1822"/>
        <v>5.3815848400502941E-3</v>
      </c>
      <c r="AP1470" s="13">
        <f t="shared" si="1823"/>
        <v>1.5306764880771661E-3</v>
      </c>
      <c r="AQ1470" s="13">
        <f t="shared" si="1824"/>
        <v>3.2652609511731907E-4</v>
      </c>
      <c r="AR1470" s="13">
        <f t="shared" si="1825"/>
        <v>2.2303345475115007E-4</v>
      </c>
      <c r="AS1470" s="13">
        <f t="shared" si="1826"/>
        <v>4.4029193612035201E-4</v>
      </c>
      <c r="AT1470" s="13">
        <f t="shared" si="1827"/>
        <v>4.3459172801879527E-4</v>
      </c>
      <c r="AU1470" s="13">
        <f t="shared" si="1828"/>
        <v>2.8597687816951173E-4</v>
      </c>
      <c r="AV1470" s="13">
        <f t="shared" si="1829"/>
        <v>1.411372494716054E-4</v>
      </c>
      <c r="AW1470" s="13">
        <f t="shared" si="1830"/>
        <v>2.6073843768545346E-6</v>
      </c>
      <c r="AX1470" s="13">
        <f t="shared" si="1831"/>
        <v>4.8637439880312855E-3</v>
      </c>
      <c r="AY1470" s="13">
        <f t="shared" si="1832"/>
        <v>4.1501632629301344E-3</v>
      </c>
      <c r="AZ1470" s="13">
        <f t="shared" si="1833"/>
        <v>1.7706375121058398E-3</v>
      </c>
      <c r="BA1470" s="13">
        <f t="shared" si="1834"/>
        <v>5.0361989808610512E-4</v>
      </c>
      <c r="BB1470" s="13">
        <f t="shared" si="1835"/>
        <v>1.0743291611672546E-4</v>
      </c>
      <c r="BC1470" s="13">
        <f t="shared" si="1836"/>
        <v>1.8334194513291515E-5</v>
      </c>
      <c r="BD1470" s="13">
        <f t="shared" si="1837"/>
        <v>3.1718543457824333E-5</v>
      </c>
      <c r="BE1470" s="13">
        <f t="shared" si="1838"/>
        <v>6.2615803201115897E-5</v>
      </c>
      <c r="BF1470" s="13">
        <f t="shared" si="1839"/>
        <v>6.1805152177530229E-5</v>
      </c>
      <c r="BG1470" s="13">
        <f t="shared" si="1840"/>
        <v>4.0669997459678499E-5</v>
      </c>
      <c r="BH1470" s="13">
        <f t="shared" si="1841"/>
        <v>2.0071733121283354E-5</v>
      </c>
      <c r="BI1470" s="13">
        <f t="shared" si="1842"/>
        <v>7.9247503448495751E-6</v>
      </c>
      <c r="BJ1470" s="14">
        <f t="shared" si="1843"/>
        <v>0.6316296784587383</v>
      </c>
      <c r="BK1470" s="14">
        <f t="shared" si="1844"/>
        <v>0.2136916047258571</v>
      </c>
      <c r="BL1470" s="14">
        <f t="shared" si="1845"/>
        <v>0.14843851000347902</v>
      </c>
      <c r="BM1470" s="14">
        <f t="shared" si="1846"/>
        <v>0.53278912656219579</v>
      </c>
      <c r="BN1470" s="14">
        <f t="shared" si="1847"/>
        <v>0.46294959127910629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1.5952380952381</v>
      </c>
      <c r="F1471" s="10">
        <f>VLOOKUP(B1471,home!$B$2:$E$405,3,FALSE)</f>
        <v>1.1599999999999999</v>
      </c>
      <c r="G1471" s="10">
        <f>VLOOKUP(C1471,away!$B$2:$E$405,4,FALSE)</f>
        <v>1.61</v>
      </c>
      <c r="H1471" s="10">
        <f>VLOOKUP(A1471,away!$A$2:$E$405,3,FALSE)</f>
        <v>1.4365079365079401</v>
      </c>
      <c r="I1471" s="10">
        <f>VLOOKUP(C1471,away!$B$2:$E$405,3,FALSE)</f>
        <v>0.45</v>
      </c>
      <c r="J1471" s="10">
        <f>VLOOKUP(B1471,home!$B$2:$E$405,4,FALSE)</f>
        <v>0.9</v>
      </c>
      <c r="K1471" s="12">
        <f t="shared" si="1792"/>
        <v>2.9792666666666756</v>
      </c>
      <c r="L1471" s="12">
        <f t="shared" si="1793"/>
        <v>0.58178571428571568</v>
      </c>
      <c r="M1471" s="13">
        <f t="shared" si="1794"/>
        <v>2.8408911979303821E-2</v>
      </c>
      <c r="N1471" s="13">
        <f t="shared" si="1795"/>
        <v>8.4637724496207489E-2</v>
      </c>
      <c r="O1471" s="13">
        <f t="shared" si="1796"/>
        <v>1.65278991479593E-2</v>
      </c>
      <c r="P1471" s="13">
        <f t="shared" si="1797"/>
        <v>4.92410190015437E-2</v>
      </c>
      <c r="Q1471" s="13">
        <f t="shared" si="1798"/>
        <v>0.1260791756670343</v>
      </c>
      <c r="R1471" s="13">
        <f t="shared" si="1799"/>
        <v>4.8078478057188862E-3</v>
      </c>
      <c r="S1471" s="13">
        <f t="shared" si="1800"/>
        <v>2.1337300369658557E-2</v>
      </c>
      <c r="T1471" s="13">
        <f t="shared" si="1801"/>
        <v>7.3351063271999778E-2</v>
      </c>
      <c r="U1471" s="13">
        <f t="shared" si="1802"/>
        <v>1.4323860705984799E-2</v>
      </c>
      <c r="V1471" s="13">
        <f t="shared" si="1803"/>
        <v>4.1093146079943191E-3</v>
      </c>
      <c r="W1471" s="13">
        <f t="shared" si="1804"/>
        <v>0.12520782847520248</v>
      </c>
      <c r="X1471" s="13">
        <f t="shared" si="1805"/>
        <v>7.284412592360906E-2</v>
      </c>
      <c r="Y1471" s="13">
        <f t="shared" si="1806"/>
        <v>2.1189835915992754E-2</v>
      </c>
      <c r="Z1471" s="13">
        <f t="shared" si="1807"/>
        <v>9.3237905660905783E-4</v>
      </c>
      <c r="AA1471" s="13">
        <f t="shared" si="1808"/>
        <v>2.7778058440534876E-3</v>
      </c>
      <c r="AB1471" s="13">
        <f t="shared" si="1809"/>
        <v>4.1379121788302229E-3</v>
      </c>
      <c r="AC1471" s="13">
        <f t="shared" si="1810"/>
        <v>4.4516584893100852E-4</v>
      </c>
      <c r="AD1471" s="13">
        <f t="shared" si="1811"/>
        <v>9.3256877445472355E-2</v>
      </c>
      <c r="AE1471" s="13">
        <f t="shared" si="1812"/>
        <v>5.4255519056669588E-2</v>
      </c>
      <c r="AF1471" s="13">
        <f t="shared" si="1813"/>
        <v>1.5782542954163387E-2</v>
      </c>
      <c r="AG1471" s="13">
        <f t="shared" si="1814"/>
        <v>3.0606860086109786E-3</v>
      </c>
      <c r="AH1471" s="13">
        <f t="shared" si="1815"/>
        <v>1.3561120385858558E-4</v>
      </c>
      <c r="AI1471" s="13">
        <f t="shared" si="1816"/>
        <v>4.0402193928242334E-4</v>
      </c>
      <c r="AJ1471" s="13">
        <f t="shared" si="1817"/>
        <v>6.0184454815307581E-4</v>
      </c>
      <c r="AK1471" s="13">
        <f t="shared" si="1818"/>
        <v>5.9768513360917508E-4</v>
      </c>
      <c r="AL1471" s="13">
        <f t="shared" si="1819"/>
        <v>3.0864145789207788E-5</v>
      </c>
      <c r="AM1471" s="13">
        <f t="shared" si="1820"/>
        <v>5.5567421282143002E-2</v>
      </c>
      <c r="AN1471" s="13">
        <f t="shared" si="1821"/>
        <v>3.2328331881646848E-2</v>
      </c>
      <c r="AO1471" s="13">
        <f t="shared" si="1822"/>
        <v>9.404080827714793E-3</v>
      </c>
      <c r="AP1471" s="13">
        <f t="shared" si="1823"/>
        <v>1.8237199605175519E-3</v>
      </c>
      <c r="AQ1471" s="13">
        <f t="shared" si="1824"/>
        <v>2.6525355497170522E-4</v>
      </c>
      <c r="AR1471" s="13">
        <f t="shared" si="1825"/>
        <v>1.5779332220402609E-5</v>
      </c>
      <c r="AS1471" s="13">
        <f t="shared" si="1826"/>
        <v>4.7010838506504958E-5</v>
      </c>
      <c r="AT1471" s="13">
        <f t="shared" si="1827"/>
        <v>7.0028912067240229E-5</v>
      </c>
      <c r="AU1471" s="13">
        <f t="shared" si="1828"/>
        <v>6.9544934474953497E-5</v>
      </c>
      <c r="AV1471" s="13">
        <f t="shared" si="1829"/>
        <v>5.1798226279186782E-5</v>
      </c>
      <c r="AW1471" s="13">
        <f t="shared" si="1830"/>
        <v>1.4860184156099908E-6</v>
      </c>
      <c r="AX1471" s="13">
        <f t="shared" si="1831"/>
        <v>2.7591694329752187E-2</v>
      </c>
      <c r="AY1471" s="13">
        <f t="shared" si="1832"/>
        <v>1.6052453593988009E-2</v>
      </c>
      <c r="AZ1471" s="13">
        <f t="shared" si="1833"/>
        <v>4.6695440901083091E-3</v>
      </c>
      <c r="BA1471" s="13">
        <f t="shared" si="1834"/>
        <v>9.0555801461743497E-4</v>
      </c>
      <c r="BB1471" s="13">
        <f t="shared" si="1835"/>
        <v>1.3171017909033972E-4</v>
      </c>
      <c r="BC1471" s="13">
        <f t="shared" si="1836"/>
        <v>1.5325420124154571E-5</v>
      </c>
      <c r="BD1471" s="13">
        <f t="shared" si="1837"/>
        <v>1.5300316777997562E-6</v>
      </c>
      <c r="BE1471" s="13">
        <f t="shared" si="1838"/>
        <v>4.5583723766129012E-6</v>
      </c>
      <c r="BF1471" s="13">
        <f t="shared" si="1839"/>
        <v>6.790303437948486E-6</v>
      </c>
      <c r="BG1471" s="13">
        <f t="shared" si="1840"/>
        <v>6.7433748964106832E-6</v>
      </c>
      <c r="BH1471" s="13">
        <f t="shared" si="1841"/>
        <v>5.0225780124282999E-6</v>
      </c>
      <c r="BI1471" s="13">
        <f t="shared" si="1842"/>
        <v>2.9927198506321186E-6</v>
      </c>
      <c r="BJ1471" s="14">
        <f t="shared" si="1843"/>
        <v>0.81842047234963655</v>
      </c>
      <c r="BK1471" s="14">
        <f t="shared" si="1844"/>
        <v>0.11962502954720862</v>
      </c>
      <c r="BL1471" s="14">
        <f t="shared" si="1845"/>
        <v>4.4596288131250071E-2</v>
      </c>
      <c r="BM1471" s="14">
        <f t="shared" si="1846"/>
        <v>0.65782062341136438</v>
      </c>
      <c r="BN1471" s="14">
        <f t="shared" si="1847"/>
        <v>0.30970257809776752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1.7979797979798</v>
      </c>
      <c r="F1472" s="10">
        <f>VLOOKUP(B1472,home!$B$2:$E$405,3,FALSE)</f>
        <v>0.78</v>
      </c>
      <c r="G1472" s="10">
        <f>VLOOKUP(C1472,away!$B$2:$E$405,4,FALSE)</f>
        <v>1.1100000000000001</v>
      </c>
      <c r="H1472" s="10">
        <f>VLOOKUP(A1472,away!$A$2:$E$405,3,FALSE)</f>
        <v>1.2222222222222201</v>
      </c>
      <c r="I1472" s="10">
        <f>VLOOKUP(C1472,away!$B$2:$E$405,3,FALSE)</f>
        <v>0.33</v>
      </c>
      <c r="J1472" s="10">
        <f>VLOOKUP(B1472,home!$B$2:$E$405,4,FALSE)</f>
        <v>0.49</v>
      </c>
      <c r="K1472" s="12">
        <f t="shared" si="1792"/>
        <v>1.5566909090909111</v>
      </c>
      <c r="L1472" s="12">
        <f t="shared" si="1793"/>
        <v>0.19763333333333299</v>
      </c>
      <c r="M1472" s="13">
        <f t="shared" si="1794"/>
        <v>0.17302412515839152</v>
      </c>
      <c r="N1472" s="13">
        <f t="shared" si="1795"/>
        <v>0.26934508268747615</v>
      </c>
      <c r="O1472" s="13">
        <f t="shared" si="1796"/>
        <v>3.4195334602136716E-2</v>
      </c>
      <c r="P1472" s="13">
        <f t="shared" si="1797"/>
        <v>5.3231566508468095E-2</v>
      </c>
      <c r="Q1472" s="13">
        <f t="shared" si="1798"/>
        <v>0.20964352081396692</v>
      </c>
      <c r="R1472" s="13">
        <f t="shared" si="1799"/>
        <v>3.3790689809344698E-3</v>
      </c>
      <c r="S1472" s="13">
        <f t="shared" si="1800"/>
        <v>4.094226268087614E-3</v>
      </c>
      <c r="T1472" s="13">
        <f t="shared" si="1801"/>
        <v>4.1432547830200256E-2</v>
      </c>
      <c r="U1472" s="13">
        <f t="shared" si="1802"/>
        <v>5.2601659638117785E-3</v>
      </c>
      <c r="V1472" s="13">
        <f t="shared" si="1803"/>
        <v>1.3995612698576777E-4</v>
      </c>
      <c r="W1472" s="13">
        <f t="shared" si="1804"/>
        <v>0.1087833876669712</v>
      </c>
      <c r="X1472" s="13">
        <f t="shared" si="1805"/>
        <v>2.14992235159157E-2</v>
      </c>
      <c r="Y1472" s="13">
        <f t="shared" si="1806"/>
        <v>2.1244816037643988E-3</v>
      </c>
      <c r="Z1472" s="13">
        <f t="shared" si="1807"/>
        <v>2.2260555542178261E-4</v>
      </c>
      <c r="AA1472" s="13">
        <f t="shared" si="1808"/>
        <v>3.4652804443822201E-4</v>
      </c>
      <c r="AB1472" s="13">
        <f t="shared" si="1809"/>
        <v>2.6971852826101578E-4</v>
      </c>
      <c r="AC1472" s="13">
        <f t="shared" si="1810"/>
        <v>2.6911290098600671E-6</v>
      </c>
      <c r="AD1472" s="13">
        <f t="shared" si="1811"/>
        <v>4.2335527660321594E-2</v>
      </c>
      <c r="AE1472" s="13">
        <f t="shared" si="1812"/>
        <v>8.3669114499348753E-3</v>
      </c>
      <c r="AF1472" s="13">
        <f t="shared" si="1813"/>
        <v>8.2679029977772965E-4</v>
      </c>
      <c r="AG1472" s="13">
        <f t="shared" si="1814"/>
        <v>5.4467107637579445E-5</v>
      </c>
      <c r="AH1472" s="13">
        <f t="shared" si="1815"/>
        <v>1.0998569484131226E-5</v>
      </c>
      <c r="AI1472" s="13">
        <f t="shared" si="1816"/>
        <v>1.7121373128951792E-5</v>
      </c>
      <c r="AJ1472" s="13">
        <f t="shared" si="1817"/>
        <v>1.3326342950496332E-5</v>
      </c>
      <c r="AK1472" s="13">
        <f t="shared" si="1818"/>
        <v>6.9149989741551321E-6</v>
      </c>
      <c r="AL1472" s="13">
        <f t="shared" si="1819"/>
        <v>3.311746561124832E-8</v>
      </c>
      <c r="AM1472" s="13">
        <f t="shared" si="1820"/>
        <v>1.318066620807788E-2</v>
      </c>
      <c r="AN1472" s="13">
        <f t="shared" si="1821"/>
        <v>2.6049389982564534E-3</v>
      </c>
      <c r="AO1472" s="13">
        <f t="shared" si="1822"/>
        <v>2.5741138867770805E-4</v>
      </c>
      <c r="AP1472" s="13">
        <f t="shared" si="1823"/>
        <v>1.6957690260779203E-5</v>
      </c>
      <c r="AQ1472" s="13">
        <f t="shared" si="1824"/>
        <v>8.3785121296799783E-7</v>
      </c>
      <c r="AR1472" s="13">
        <f t="shared" si="1825"/>
        <v>4.3473678980942594E-7</v>
      </c>
      <c r="AS1472" s="13">
        <f t="shared" si="1826"/>
        <v>6.7675080854369964E-7</v>
      </c>
      <c r="AT1472" s="13">
        <f t="shared" si="1827"/>
        <v>5.2674591568995056E-7</v>
      </c>
      <c r="AU1472" s="13">
        <f t="shared" si="1828"/>
        <v>2.7332685945177123E-7</v>
      </c>
      <c r="AV1472" s="13">
        <f t="shared" si="1829"/>
        <v>1.0637135932973534E-7</v>
      </c>
      <c r="AW1472" s="13">
        <f t="shared" si="1830"/>
        <v>2.830200335202559E-10</v>
      </c>
      <c r="AX1472" s="13">
        <f t="shared" si="1831"/>
        <v>3.4197038769794405E-3</v>
      </c>
      <c r="AY1472" s="13">
        <f t="shared" si="1832"/>
        <v>6.7584747622036884E-4</v>
      </c>
      <c r="AZ1472" s="13">
        <f t="shared" si="1833"/>
        <v>6.6784994775175987E-5</v>
      </c>
      <c r="BA1472" s="13">
        <f t="shared" si="1834"/>
        <v>4.3996470446890852E-6</v>
      </c>
      <c r="BB1472" s="13">
        <f t="shared" si="1835"/>
        <v>2.173792277330129E-7</v>
      </c>
      <c r="BC1472" s="13">
        <f t="shared" si="1836"/>
        <v>8.5922762748602032E-9</v>
      </c>
      <c r="BD1472" s="13">
        <f t="shared" si="1837"/>
        <v>1.43197468154449E-8</v>
      </c>
      <c r="BE1472" s="13">
        <f t="shared" si="1838"/>
        <v>2.2291419688086605E-8</v>
      </c>
      <c r="BF1472" s="13">
        <f t="shared" si="1839"/>
        <v>1.7350425189587285E-8</v>
      </c>
      <c r="BG1472" s="13">
        <f t="shared" si="1840"/>
        <v>9.0030830538308277E-9</v>
      </c>
      <c r="BH1472" s="13">
        <f t="shared" si="1841"/>
        <v>3.5037543859222212E-9</v>
      </c>
      <c r="BI1472" s="13">
        <f t="shared" si="1842"/>
        <v>1.0908525200505052E-9</v>
      </c>
      <c r="BJ1472" s="14">
        <f t="shared" si="1843"/>
        <v>0.72463971473897582</v>
      </c>
      <c r="BK1472" s="14">
        <f t="shared" si="1844"/>
        <v>0.23116844578462883</v>
      </c>
      <c r="BL1472" s="14">
        <f t="shared" si="1845"/>
        <v>4.3501262895134424E-2</v>
      </c>
      <c r="BM1472" s="14">
        <f t="shared" si="1846"/>
        <v>0.25603748302958673</v>
      </c>
      <c r="BN1472" s="14">
        <f t="shared" si="1847"/>
        <v>0.74281869875137374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1.7979797979798</v>
      </c>
      <c r="F1473" s="10">
        <f>VLOOKUP(B1473,home!$B$2:$E$405,3,FALSE)</f>
        <v>1.1100000000000001</v>
      </c>
      <c r="G1473" s="10">
        <f>VLOOKUP(C1473,away!$B$2:$E$405,4,FALSE)</f>
        <v>0.93</v>
      </c>
      <c r="H1473" s="10">
        <f>VLOOKUP(A1473,away!$A$2:$E$405,3,FALSE)</f>
        <v>1.2222222222222201</v>
      </c>
      <c r="I1473" s="10">
        <f>VLOOKUP(C1473,away!$B$2:$E$405,3,FALSE)</f>
        <v>0.19</v>
      </c>
      <c r="J1473" s="10">
        <f>VLOOKUP(B1473,home!$B$2:$E$405,4,FALSE)</f>
        <v>0.65</v>
      </c>
      <c r="K1473" s="12">
        <f t="shared" si="1792"/>
        <v>1.8560545454545478</v>
      </c>
      <c r="L1473" s="12">
        <f t="shared" si="1793"/>
        <v>0.15094444444444419</v>
      </c>
      <c r="M1473" s="13">
        <f t="shared" si="1794"/>
        <v>0.13439137999404874</v>
      </c>
      <c r="N1473" s="13">
        <f t="shared" si="1795"/>
        <v>0.24943773170786357</v>
      </c>
      <c r="O1473" s="13">
        <f t="shared" si="1796"/>
        <v>2.0285632191323878E-2</v>
      </c>
      <c r="P1473" s="13">
        <f t="shared" si="1797"/>
        <v>3.765123983612579E-2</v>
      </c>
      <c r="Q1473" s="13">
        <f t="shared" si="1798"/>
        <v>0.23148501787212611</v>
      </c>
      <c r="R1473" s="13">
        <f t="shared" si="1799"/>
        <v>1.531001740661858E-3</v>
      </c>
      <c r="S1473" s="13">
        <f t="shared" si="1800"/>
        <v>2.6371034013867589E-3</v>
      </c>
      <c r="T1473" s="13">
        <f t="shared" si="1801"/>
        <v>3.4941377419920309E-2</v>
      </c>
      <c r="U1473" s="13">
        <f t="shared" si="1802"/>
        <v>2.8416227398542666E-3</v>
      </c>
      <c r="V1473" s="13">
        <f t="shared" si="1803"/>
        <v>8.2090427594283747E-5</v>
      </c>
      <c r="W1473" s="13">
        <f t="shared" si="1804"/>
        <v>0.14321627320872898</v>
      </c>
      <c r="X1473" s="13">
        <f t="shared" si="1805"/>
        <v>2.1617700794895334E-2</v>
      </c>
      <c r="Y1473" s="13">
        <f t="shared" si="1806"/>
        <v>1.6315359183258478E-3</v>
      </c>
      <c r="Z1473" s="13">
        <f t="shared" si="1807"/>
        <v>7.7032069062560402E-5</v>
      </c>
      <c r="AA1473" s="13">
        <f t="shared" si="1808"/>
        <v>1.4297572192933391E-4</v>
      </c>
      <c r="AB1473" s="13">
        <f t="shared" si="1809"/>
        <v>1.3268536928829285E-4</v>
      </c>
      <c r="AC1473" s="13">
        <f t="shared" si="1810"/>
        <v>1.4374091449072878E-6</v>
      </c>
      <c r="AD1473" s="13">
        <f t="shared" si="1811"/>
        <v>6.6454303718030475E-2</v>
      </c>
      <c r="AE1473" s="13">
        <f t="shared" si="1812"/>
        <v>1.0030907955660471E-2</v>
      </c>
      <c r="AF1473" s="13">
        <f t="shared" si="1813"/>
        <v>7.5705491432026268E-4</v>
      </c>
      <c r="AG1473" s="13">
        <f t="shared" si="1814"/>
        <v>3.8091077818669455E-5</v>
      </c>
      <c r="AH1473" s="13">
        <f t="shared" si="1815"/>
        <v>2.9068907172635587E-6</v>
      </c>
      <c r="AI1473" s="13">
        <f t="shared" si="1816"/>
        <v>5.3953477289166601E-6</v>
      </c>
      <c r="AJ1473" s="13">
        <f t="shared" si="1817"/>
        <v>5.0070298382818194E-6</v>
      </c>
      <c r="AK1473" s="13">
        <f t="shared" si="1818"/>
        <v>3.0977734968565072E-6</v>
      </c>
      <c r="AL1473" s="13">
        <f t="shared" si="1819"/>
        <v>1.6108246365188428E-8</v>
      </c>
      <c r="AM1473" s="13">
        <f t="shared" si="1820"/>
        <v>2.4668562496173517E-2</v>
      </c>
      <c r="AN1473" s="13">
        <f t="shared" si="1821"/>
        <v>3.723582461227963E-3</v>
      </c>
      <c r="AO1473" s="13">
        <f t="shared" si="1822"/>
        <v>2.8102704297656549E-4</v>
      </c>
      <c r="AP1473" s="13">
        <f t="shared" si="1823"/>
        <v>1.4139823625320878E-5</v>
      </c>
      <c r="AQ1473" s="13">
        <f t="shared" si="1824"/>
        <v>5.3358195541662156E-7</v>
      </c>
      <c r="AR1473" s="13">
        <f t="shared" si="1825"/>
        <v>8.7755800875611956E-8</v>
      </c>
      <c r="AS1473" s="13">
        <f t="shared" si="1826"/>
        <v>1.6287955310518379E-7</v>
      </c>
      <c r="AT1473" s="13">
        <f t="shared" si="1827"/>
        <v>1.5115666745124089E-7</v>
      </c>
      <c r="AU1473" s="13">
        <f t="shared" si="1828"/>
        <v>9.3518339899545737E-8</v>
      </c>
      <c r="AV1473" s="13">
        <f t="shared" si="1829"/>
        <v>4.339378496347883E-8</v>
      </c>
      <c r="AW1473" s="13">
        <f t="shared" si="1830"/>
        <v>1.2535845496397824E-10</v>
      </c>
      <c r="AX1473" s="13">
        <f t="shared" si="1831"/>
        <v>7.6310329251420657E-3</v>
      </c>
      <c r="AY1473" s="13">
        <f t="shared" si="1832"/>
        <v>1.151862025422831E-3</v>
      </c>
      <c r="AZ1473" s="13">
        <f t="shared" si="1833"/>
        <v>8.693358675205073E-5</v>
      </c>
      <c r="BA1473" s="13">
        <f t="shared" si="1834"/>
        <v>4.3740473186170651E-6</v>
      </c>
      <c r="BB1473" s="13">
        <f t="shared" si="1835"/>
        <v>1.6505953562059087E-7</v>
      </c>
      <c r="BC1473" s="13">
        <f t="shared" si="1836"/>
        <v>4.9829639809016081E-9</v>
      </c>
      <c r="BD1473" s="13">
        <f t="shared" si="1837"/>
        <v>2.2077084349910869E-9</v>
      </c>
      <c r="BE1473" s="13">
        <f t="shared" si="1838"/>
        <v>4.0976272758035534E-9</v>
      </c>
      <c r="BF1473" s="13">
        <f t="shared" si="1839"/>
        <v>3.8027098654168611E-9</v>
      </c>
      <c r="BG1473" s="13">
        <f t="shared" si="1840"/>
        <v>2.3526789769172726E-9</v>
      </c>
      <c r="BH1473" s="13">
        <f t="shared" si="1841"/>
        <v>1.0916751272756651E-9</v>
      </c>
      <c r="BI1473" s="13">
        <f t="shared" si="1842"/>
        <v>4.0524171642793426E-10</v>
      </c>
      <c r="BJ1473" s="14">
        <f t="shared" si="1843"/>
        <v>0.79717221262078397</v>
      </c>
      <c r="BK1473" s="14">
        <f t="shared" si="1844"/>
        <v>0.17591512920196967</v>
      </c>
      <c r="BL1473" s="14">
        <f t="shared" si="1845"/>
        <v>2.495087746662664E-2</v>
      </c>
      <c r="BM1473" s="14">
        <f t="shared" si="1846"/>
        <v>0.32218138611622849</v>
      </c>
      <c r="BN1473" s="14">
        <f t="shared" si="1847"/>
        <v>0.67478200334214999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1.5</v>
      </c>
      <c r="F1474" s="10">
        <f>VLOOKUP(B1474,home!$B$2:$E$405,3,FALSE)</f>
        <v>0.89</v>
      </c>
      <c r="G1474" s="10">
        <f>VLOOKUP(C1474,away!$B$2:$E$405,4,FALSE)</f>
        <v>1.05</v>
      </c>
      <c r="H1474" s="10">
        <f>VLOOKUP(A1474,away!$A$2:$E$405,3,FALSE)</f>
        <v>1.3534482758620701</v>
      </c>
      <c r="I1474" s="10">
        <f>VLOOKUP(C1474,away!$B$2:$E$405,3,FALSE)</f>
        <v>0.95</v>
      </c>
      <c r="J1474" s="10">
        <f>VLOOKUP(B1474,home!$B$2:$E$405,4,FALSE)</f>
        <v>0.62</v>
      </c>
      <c r="K1474" s="12">
        <f t="shared" si="1792"/>
        <v>1.4017500000000001</v>
      </c>
      <c r="L1474" s="12">
        <f t="shared" si="1793"/>
        <v>0.79718103448275923</v>
      </c>
      <c r="M1474" s="13">
        <f t="shared" si="1794"/>
        <v>0.11092166644706782</v>
      </c>
      <c r="N1474" s="13">
        <f t="shared" si="1795"/>
        <v>0.15548444594217731</v>
      </c>
      <c r="O1474" s="13">
        <f t="shared" si="1796"/>
        <v>8.8424648804825076E-2</v>
      </c>
      <c r="P1474" s="13">
        <f t="shared" si="1797"/>
        <v>0.12394925146216355</v>
      </c>
      <c r="Q1474" s="13">
        <f t="shared" si="1798"/>
        <v>0.10897516104972355</v>
      </c>
      <c r="R1474" s="13">
        <f t="shared" si="1799"/>
        <v>3.5245226504002566E-2</v>
      </c>
      <c r="S1474" s="13">
        <f t="shared" si="1800"/>
        <v>3.4626726748110417E-2</v>
      </c>
      <c r="T1474" s="13">
        <f t="shared" si="1801"/>
        <v>8.6872931618543911E-2</v>
      </c>
      <c r="U1474" s="13">
        <f t="shared" si="1802"/>
        <v>4.9404996251985599E-2</v>
      </c>
      <c r="V1474" s="13">
        <f t="shared" si="1803"/>
        <v>4.2992871541079848E-3</v>
      </c>
      <c r="W1474" s="13">
        <f t="shared" si="1804"/>
        <v>5.0918644000483335E-2</v>
      </c>
      <c r="X1474" s="13">
        <f t="shared" si="1805"/>
        <v>4.0591377298764643E-2</v>
      </c>
      <c r="Y1474" s="13">
        <f t="shared" si="1806"/>
        <v>1.6179338073054592E-2</v>
      </c>
      <c r="Z1474" s="13">
        <f t="shared" si="1807"/>
        <v>9.3656087083466445E-3</v>
      </c>
      <c r="AA1474" s="13">
        <f t="shared" si="1808"/>
        <v>1.3128242006924909E-2</v>
      </c>
      <c r="AB1474" s="13">
        <f t="shared" si="1809"/>
        <v>9.2012566166034988E-3</v>
      </c>
      <c r="AC1474" s="13">
        <f t="shared" si="1810"/>
        <v>3.0026450289294854E-4</v>
      </c>
      <c r="AD1474" s="13">
        <f t="shared" si="1811"/>
        <v>1.7843802306919381E-2</v>
      </c>
      <c r="AE1474" s="13">
        <f t="shared" si="1812"/>
        <v>1.4224740782135838E-2</v>
      </c>
      <c r="AF1474" s="13">
        <f t="shared" si="1813"/>
        <v>5.6698467859760699E-3</v>
      </c>
      <c r="AG1474" s="13">
        <f t="shared" si="1814"/>
        <v>1.5066314420677173E-3</v>
      </c>
      <c r="AH1474" s="13">
        <f t="shared" si="1815"/>
        <v>1.8665214096701291E-3</v>
      </c>
      <c r="AI1474" s="13">
        <f t="shared" si="1816"/>
        <v>2.6163963860051033E-3</v>
      </c>
      <c r="AJ1474" s="13">
        <f t="shared" si="1817"/>
        <v>1.8337668170413273E-3</v>
      </c>
      <c r="AK1474" s="13">
        <f t="shared" si="1818"/>
        <v>8.5682754526256026E-4</v>
      </c>
      <c r="AL1474" s="13">
        <f t="shared" si="1819"/>
        <v>1.3421204915632945E-5</v>
      </c>
      <c r="AM1474" s="13">
        <f t="shared" si="1820"/>
        <v>5.0025099767448461E-3</v>
      </c>
      <c r="AN1474" s="13">
        <f t="shared" si="1821"/>
        <v>3.9879060782717799E-3</v>
      </c>
      <c r="AO1474" s="13">
        <f t="shared" si="1822"/>
        <v>1.5895415464483903E-3</v>
      </c>
      <c r="AP1474" s="13">
        <f t="shared" si="1823"/>
        <v>4.2238412478368429E-4</v>
      </c>
      <c r="AQ1474" s="13">
        <f t="shared" si="1824"/>
        <v>8.4179153386038078E-5</v>
      </c>
      <c r="AR1474" s="13">
        <f t="shared" si="1825"/>
        <v>2.9759109364901041E-4</v>
      </c>
      <c r="AS1474" s="13">
        <f t="shared" si="1826"/>
        <v>4.1714831552250038E-4</v>
      </c>
      <c r="AT1474" s="13">
        <f t="shared" si="1827"/>
        <v>2.9236882564183251E-4</v>
      </c>
      <c r="AU1474" s="13">
        <f t="shared" si="1828"/>
        <v>1.3660933378114627E-4</v>
      </c>
      <c r="AV1474" s="13">
        <f t="shared" si="1829"/>
        <v>4.7873033406930455E-5</v>
      </c>
      <c r="AW1474" s="13">
        <f t="shared" si="1830"/>
        <v>4.1659737510115926E-7</v>
      </c>
      <c r="AX1474" s="13">
        <f t="shared" si="1831"/>
        <v>1.168711393317014E-3</v>
      </c>
      <c r="AY1474" s="13">
        <f t="shared" si="1832"/>
        <v>9.3167455753624413E-4</v>
      </c>
      <c r="AZ1474" s="13">
        <f t="shared" si="1833"/>
        <v>3.71356643789005E-4</v>
      </c>
      <c r="BA1474" s="13">
        <f t="shared" si="1834"/>
        <v>9.8679491152588199E-5</v>
      </c>
      <c r="BB1474" s="13">
        <f t="shared" si="1835"/>
        <v>1.9666354709813135E-5</v>
      </c>
      <c r="BC1474" s="13">
        <f t="shared" si="1836"/>
        <v>3.1355289984147453E-6</v>
      </c>
      <c r="BD1474" s="13">
        <f t="shared" si="1837"/>
        <v>3.9538995981328952E-5</v>
      </c>
      <c r="BE1474" s="13">
        <f t="shared" si="1838"/>
        <v>5.5423787616827865E-5</v>
      </c>
      <c r="BF1474" s="13">
        <f t="shared" si="1839"/>
        <v>3.8845147145944238E-5</v>
      </c>
      <c r="BG1474" s="13">
        <f t="shared" si="1840"/>
        <v>1.8150395003942448E-5</v>
      </c>
      <c r="BH1474" s="13">
        <f t="shared" si="1841"/>
        <v>6.3605790491940826E-6</v>
      </c>
      <c r="BI1474" s="13">
        <f t="shared" si="1842"/>
        <v>1.7831883364415601E-6</v>
      </c>
      <c r="BJ1474" s="14">
        <f t="shared" si="1843"/>
        <v>0.51194666414898427</v>
      </c>
      <c r="BK1474" s="14">
        <f t="shared" si="1844"/>
        <v>0.27504229207679459</v>
      </c>
      <c r="BL1474" s="14">
        <f t="shared" si="1845"/>
        <v>0.2039295750374559</v>
      </c>
      <c r="BM1474" s="14">
        <f t="shared" si="1846"/>
        <v>0.37635248180146019</v>
      </c>
      <c r="BN1474" s="14">
        <f t="shared" si="1847"/>
        <v>0.62300040020995984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1.5</v>
      </c>
      <c r="F1475" s="10">
        <f>VLOOKUP(B1475,home!$B$2:$E$405,3,FALSE)</f>
        <v>1</v>
      </c>
      <c r="G1475" s="10">
        <f>VLOOKUP(C1475,away!$B$2:$E$405,4,FALSE)</f>
        <v>0.89</v>
      </c>
      <c r="H1475" s="10">
        <f>VLOOKUP(A1475,away!$A$2:$E$405,3,FALSE)</f>
        <v>1.3534482758620701</v>
      </c>
      <c r="I1475" s="10">
        <f>VLOOKUP(C1475,away!$B$2:$E$405,3,FALSE)</f>
        <v>0.78</v>
      </c>
      <c r="J1475" s="10">
        <f>VLOOKUP(B1475,home!$B$2:$E$405,4,FALSE)</f>
        <v>0.99</v>
      </c>
      <c r="K1475" s="12">
        <f t="shared" si="1792"/>
        <v>1.335</v>
      </c>
      <c r="L1475" s="12">
        <f t="shared" si="1793"/>
        <v>1.0451327586206904</v>
      </c>
      <c r="M1475" s="13">
        <f t="shared" si="1794"/>
        <v>9.2538291438887893E-2</v>
      </c>
      <c r="N1475" s="13">
        <f t="shared" si="1795"/>
        <v>0.12353861907091535</v>
      </c>
      <c r="O1475" s="13">
        <f t="shared" si="1796"/>
        <v>9.6714799809570332E-2</v>
      </c>
      <c r="P1475" s="13">
        <f t="shared" si="1797"/>
        <v>0.1291142577457764</v>
      </c>
      <c r="Q1475" s="13">
        <f t="shared" si="1798"/>
        <v>8.246202822983599E-2</v>
      </c>
      <c r="R1475" s="13">
        <f t="shared" si="1799"/>
        <v>5.0539902762212034E-2</v>
      </c>
      <c r="S1475" s="13">
        <f t="shared" si="1800"/>
        <v>4.5036739100191674E-2</v>
      </c>
      <c r="T1475" s="13">
        <f t="shared" si="1801"/>
        <v>8.618376704530574E-2</v>
      </c>
      <c r="U1475" s="13">
        <f t="shared" si="1802"/>
        <v>6.747077018755307E-2</v>
      </c>
      <c r="V1475" s="13">
        <f t="shared" si="1803"/>
        <v>6.9819567539677703E-3</v>
      </c>
      <c r="W1475" s="13">
        <f t="shared" si="1804"/>
        <v>3.6695602562277004E-2</v>
      </c>
      <c r="X1475" s="13">
        <f t="shared" si="1805"/>
        <v>3.8351776335161042E-2</v>
      </c>
      <c r="Y1475" s="13">
        <f t="shared" si="1806"/>
        <v>2.0041348899585289E-2</v>
      </c>
      <c r="Z1475" s="13">
        <f t="shared" si="1807"/>
        <v>1.7606969331430702E-2</v>
      </c>
      <c r="AA1475" s="13">
        <f t="shared" si="1808"/>
        <v>2.3505304057459993E-2</v>
      </c>
      <c r="AB1475" s="13">
        <f t="shared" si="1809"/>
        <v>1.5689790458354544E-2</v>
      </c>
      <c r="AC1475" s="13">
        <f t="shared" si="1810"/>
        <v>6.0884942187485424E-4</v>
      </c>
      <c r="AD1475" s="13">
        <f t="shared" si="1811"/>
        <v>1.224715735515995E-2</v>
      </c>
      <c r="AE1475" s="13">
        <f t="shared" si="1812"/>
        <v>1.2799905351859998E-2</v>
      </c>
      <c r="AF1475" s="13">
        <f t="shared" si="1813"/>
        <v>6.688800195236589E-3</v>
      </c>
      <c r="AG1475" s="13">
        <f t="shared" si="1814"/>
        <v>2.3302280666367432E-3</v>
      </c>
      <c r="AH1475" s="13">
        <f t="shared" si="1815"/>
        <v>4.6004051070770158E-3</v>
      </c>
      <c r="AI1475" s="13">
        <f t="shared" si="1816"/>
        <v>6.1415408179478163E-3</v>
      </c>
      <c r="AJ1475" s="13">
        <f t="shared" si="1817"/>
        <v>4.0994784959801677E-3</v>
      </c>
      <c r="AK1475" s="13">
        <f t="shared" si="1818"/>
        <v>1.824267930711174E-3</v>
      </c>
      <c r="AL1475" s="13">
        <f t="shared" si="1819"/>
        <v>3.3979940611387445E-5</v>
      </c>
      <c r="AM1475" s="13">
        <f t="shared" si="1820"/>
        <v>3.269991013827704E-3</v>
      </c>
      <c r="AN1475" s="13">
        <f t="shared" si="1821"/>
        <v>3.4175747289466167E-3</v>
      </c>
      <c r="AO1475" s="13">
        <f t="shared" si="1822"/>
        <v>1.7859096521281679E-3</v>
      </c>
      <c r="AP1475" s="13">
        <f t="shared" si="1823"/>
        <v>6.2217089379200993E-4</v>
      </c>
      <c r="AQ1475" s="13">
        <f t="shared" si="1824"/>
        <v>1.6256279564058596E-4</v>
      </c>
      <c r="AR1475" s="13">
        <f t="shared" si="1825"/>
        <v>9.6160681606642325E-4</v>
      </c>
      <c r="AS1475" s="13">
        <f t="shared" si="1826"/>
        <v>1.2837450994486752E-3</v>
      </c>
      <c r="AT1475" s="13">
        <f t="shared" si="1827"/>
        <v>8.5689985388199066E-4</v>
      </c>
      <c r="AU1475" s="13">
        <f t="shared" si="1828"/>
        <v>3.8132043497748571E-4</v>
      </c>
      <c r="AV1475" s="13">
        <f t="shared" si="1829"/>
        <v>1.2726569517373585E-4</v>
      </c>
      <c r="AW1475" s="13">
        <f t="shared" si="1830"/>
        <v>1.3169607779734346E-6</v>
      </c>
      <c r="AX1475" s="13">
        <f t="shared" si="1831"/>
        <v>7.2757300057666374E-4</v>
      </c>
      <c r="AY1475" s="13">
        <f t="shared" si="1832"/>
        <v>7.6041037719062183E-4</v>
      </c>
      <c r="AZ1475" s="13">
        <f t="shared" si="1833"/>
        <v>3.9736489759851715E-4</v>
      </c>
      <c r="BA1475" s="13">
        <f t="shared" si="1834"/>
        <v>1.3843302386872214E-4</v>
      </c>
      <c r="BB1475" s="13">
        <f t="shared" si="1835"/>
        <v>3.6170222030030355E-5</v>
      </c>
      <c r="BC1475" s="13">
        <f t="shared" si="1836"/>
        <v>7.5605367860337027E-6</v>
      </c>
      <c r="BD1475" s="13">
        <f t="shared" si="1837"/>
        <v>1.6750113073065985E-4</v>
      </c>
      <c r="BE1475" s="13">
        <f t="shared" si="1838"/>
        <v>2.2361400952543094E-4</v>
      </c>
      <c r="BF1475" s="13">
        <f t="shared" si="1839"/>
        <v>1.4926235135822514E-4</v>
      </c>
      <c r="BG1475" s="13">
        <f t="shared" si="1840"/>
        <v>6.6421746354410166E-5</v>
      </c>
      <c r="BH1475" s="13">
        <f t="shared" si="1841"/>
        <v>2.2168257845784392E-5</v>
      </c>
      <c r="BI1475" s="13">
        <f t="shared" si="1842"/>
        <v>5.9189248448244283E-6</v>
      </c>
      <c r="BJ1475" s="14">
        <f t="shared" si="1843"/>
        <v>0.4326649542543593</v>
      </c>
      <c r="BK1475" s="14">
        <f t="shared" si="1844"/>
        <v>0.27507448477850055</v>
      </c>
      <c r="BL1475" s="14">
        <f t="shared" si="1845"/>
        <v>0.2748319839470737</v>
      </c>
      <c r="BM1475" s="14">
        <f t="shared" si="1846"/>
        <v>0.42451139983775371</v>
      </c>
      <c r="BN1475" s="14">
        <f t="shared" si="1847"/>
        <v>0.57490789905719797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1.5</v>
      </c>
      <c r="F1476" s="10">
        <f>VLOOKUP(B1476,home!$B$2:$E$405,3,FALSE)</f>
        <v>0.44</v>
      </c>
      <c r="G1476" s="10">
        <f>VLOOKUP(C1476,away!$B$2:$E$405,4,FALSE)</f>
        <v>0.89</v>
      </c>
      <c r="H1476" s="10">
        <f>VLOOKUP(A1476,away!$A$2:$E$405,3,FALSE)</f>
        <v>1.3534482758620701</v>
      </c>
      <c r="I1476" s="10">
        <f>VLOOKUP(C1476,away!$B$2:$E$405,3,FALSE)</f>
        <v>0.89</v>
      </c>
      <c r="J1476" s="10">
        <f>VLOOKUP(B1476,home!$B$2:$E$405,4,FALSE)</f>
        <v>0.86</v>
      </c>
      <c r="K1476" s="12">
        <f t="shared" si="1792"/>
        <v>0.58740000000000003</v>
      </c>
      <c r="L1476" s="12">
        <f t="shared" si="1793"/>
        <v>1.0359293103448286</v>
      </c>
      <c r="M1476" s="13">
        <f t="shared" si="1794"/>
        <v>0.19724092846636523</v>
      </c>
      <c r="N1476" s="13">
        <f t="shared" si="1795"/>
        <v>0.11585932138114297</v>
      </c>
      <c r="O1476" s="13">
        <f t="shared" si="1796"/>
        <v>0.20432765899793542</v>
      </c>
      <c r="P1476" s="13">
        <f t="shared" si="1797"/>
        <v>0.12002206689538729</v>
      </c>
      <c r="Q1476" s="13">
        <f t="shared" si="1798"/>
        <v>3.4027882689641679E-2</v>
      </c>
      <c r="R1476" s="13">
        <f t="shared" si="1799"/>
        <v>0.10583450543505228</v>
      </c>
      <c r="S1476" s="13">
        <f t="shared" si="1800"/>
        <v>1.8258503260261849E-2</v>
      </c>
      <c r="T1476" s="13">
        <f t="shared" si="1801"/>
        <v>3.5250481047175236E-2</v>
      </c>
      <c r="U1476" s="13">
        <f t="shared" si="1802"/>
        <v>6.2167188492549715E-2</v>
      </c>
      <c r="V1476" s="13">
        <f t="shared" si="1803"/>
        <v>1.2344875865223266E-3</v>
      </c>
      <c r="W1476" s="13">
        <f t="shared" si="1804"/>
        <v>6.6626594306318423E-3</v>
      </c>
      <c r="X1476" s="13">
        <f t="shared" si="1805"/>
        <v>6.9020441890369133E-3</v>
      </c>
      <c r="Y1476" s="13">
        <f t="shared" si="1806"/>
        <v>3.5750149383592706E-3</v>
      </c>
      <c r="Z1476" s="13">
        <f t="shared" si="1807"/>
        <v>3.6545688742006581E-2</v>
      </c>
      <c r="AA1476" s="13">
        <f t="shared" si="1808"/>
        <v>2.1466937567054669E-2</v>
      </c>
      <c r="AB1476" s="13">
        <f t="shared" si="1809"/>
        <v>6.3048395634439551E-3</v>
      </c>
      <c r="AC1476" s="13">
        <f t="shared" si="1810"/>
        <v>4.6949482304193132E-5</v>
      </c>
      <c r="AD1476" s="13">
        <f t="shared" si="1811"/>
        <v>9.7841153738828599E-4</v>
      </c>
      <c r="AE1476" s="13">
        <f t="shared" si="1812"/>
        <v>1.0135651891600705E-3</v>
      </c>
      <c r="AF1476" s="13">
        <f t="shared" si="1813"/>
        <v>5.2499094369805874E-4</v>
      </c>
      <c r="AG1476" s="13">
        <f t="shared" si="1814"/>
        <v>1.8128450208080364E-4</v>
      </c>
      <c r="AH1476" s="13">
        <f t="shared" si="1815"/>
        <v>9.4646875336459099E-3</v>
      </c>
      <c r="AI1476" s="13">
        <f t="shared" si="1816"/>
        <v>5.5595574572636077E-3</v>
      </c>
      <c r="AJ1476" s="13">
        <f t="shared" si="1817"/>
        <v>1.6328420251983213E-3</v>
      </c>
      <c r="AK1476" s="13">
        <f t="shared" si="1818"/>
        <v>3.1971046853383138E-4</v>
      </c>
      <c r="AL1476" s="13">
        <f t="shared" si="1819"/>
        <v>1.1427595579947966E-6</v>
      </c>
      <c r="AM1476" s="13">
        <f t="shared" si="1820"/>
        <v>1.1494378741237585E-4</v>
      </c>
      <c r="AN1476" s="13">
        <f t="shared" si="1821"/>
        <v>1.1907363842252509E-4</v>
      </c>
      <c r="AO1476" s="13">
        <f t="shared" si="1822"/>
        <v>6.1675936065647962E-5</v>
      </c>
      <c r="AP1476" s="13">
        <f t="shared" si="1823"/>
        <v>2.1297303304452815E-5</v>
      </c>
      <c r="AQ1476" s="13">
        <f t="shared" si="1824"/>
        <v>5.51562518109661E-6</v>
      </c>
      <c r="AR1476" s="13">
        <f t="shared" si="1825"/>
        <v>1.9609494458718213E-3</v>
      </c>
      <c r="AS1476" s="13">
        <f t="shared" si="1826"/>
        <v>1.151861704505108E-3</v>
      </c>
      <c r="AT1476" s="13">
        <f t="shared" si="1827"/>
        <v>3.3830178261315017E-4</v>
      </c>
      <c r="AU1476" s="13">
        <f t="shared" si="1828"/>
        <v>6.6239489035654813E-5</v>
      </c>
      <c r="AV1476" s="13">
        <f t="shared" si="1829"/>
        <v>9.727268964885908E-6</v>
      </c>
      <c r="AW1476" s="13">
        <f t="shared" si="1830"/>
        <v>1.9315965671110608E-8</v>
      </c>
      <c r="AX1476" s="13">
        <f t="shared" si="1831"/>
        <v>1.1252996787671595E-5</v>
      </c>
      <c r="AY1476" s="13">
        <f t="shared" si="1832"/>
        <v>1.1657309201565207E-5</v>
      </c>
      <c r="AZ1476" s="13">
        <f t="shared" si="1833"/>
        <v>6.038074140826935E-6</v>
      </c>
      <c r="BA1476" s="13">
        <f t="shared" si="1834"/>
        <v>2.0850059935059306E-6</v>
      </c>
      <c r="BB1476" s="13">
        <f t="shared" si="1835"/>
        <v>5.3997970522935808E-7</v>
      </c>
      <c r="BC1476" s="13">
        <f t="shared" si="1836"/>
        <v>1.1187616072769058E-7</v>
      </c>
      <c r="BD1476" s="13">
        <f t="shared" si="1837"/>
        <v>3.3856750118051144E-4</v>
      </c>
      <c r="BE1476" s="13">
        <f t="shared" si="1838"/>
        <v>1.9887455019343246E-4</v>
      </c>
      <c r="BF1476" s="13">
        <f t="shared" si="1839"/>
        <v>5.8409455391811096E-5</v>
      </c>
      <c r="BG1476" s="13">
        <f t="shared" si="1840"/>
        <v>1.1436571365716615E-5</v>
      </c>
      <c r="BH1476" s="13">
        <f t="shared" si="1841"/>
        <v>1.6794605050554846E-6</v>
      </c>
      <c r="BI1476" s="13">
        <f t="shared" si="1842"/>
        <v>1.9730302013391837E-7</v>
      </c>
      <c r="BJ1476" s="14">
        <f t="shared" si="1843"/>
        <v>0.20532984738069071</v>
      </c>
      <c r="BK1476" s="14">
        <f t="shared" si="1844"/>
        <v>0.33681573575960044</v>
      </c>
      <c r="BL1476" s="14">
        <f t="shared" si="1845"/>
        <v>0.42121417207332496</v>
      </c>
      <c r="BM1476" s="14">
        <f t="shared" si="1846"/>
        <v>0.2225814420968619</v>
      </c>
      <c r="BN1476" s="14">
        <f t="shared" si="1847"/>
        <v>0.77731236386552482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1.4272727272727299</v>
      </c>
      <c r="F1477" s="10">
        <f>VLOOKUP(B1477,home!$B$2:$E$405,3,FALSE)</f>
        <v>0.57999999999999996</v>
      </c>
      <c r="G1477" s="10">
        <f>VLOOKUP(C1477,away!$B$2:$E$405,4,FALSE)</f>
        <v>0.7</v>
      </c>
      <c r="H1477" s="10">
        <f>VLOOKUP(A1477,away!$A$2:$E$405,3,FALSE)</f>
        <v>1.3181818181818199</v>
      </c>
      <c r="I1477" s="10">
        <f>VLOOKUP(C1477,away!$B$2:$E$405,3,FALSE)</f>
        <v>0.82</v>
      </c>
      <c r="J1477" s="10">
        <f>VLOOKUP(B1477,home!$B$2:$E$405,4,FALSE)</f>
        <v>0.51</v>
      </c>
      <c r="K1477" s="12">
        <f t="shared" si="1792"/>
        <v>0.57947272727272825</v>
      </c>
      <c r="L1477" s="12">
        <f t="shared" si="1793"/>
        <v>0.55126363636363696</v>
      </c>
      <c r="M1477" s="13">
        <f t="shared" si="1794"/>
        <v>0.32279547403678233</v>
      </c>
      <c r="N1477" s="13">
        <f t="shared" si="1795"/>
        <v>0.18705117369138743</v>
      </c>
      <c r="O1477" s="13">
        <f t="shared" si="1796"/>
        <v>0.17794540681924059</v>
      </c>
      <c r="P1477" s="13">
        <f t="shared" si="1797"/>
        <v>0.10311451019520049</v>
      </c>
      <c r="Q1477" s="13">
        <f t="shared" si="1798"/>
        <v>5.419552687925653E-2</v>
      </c>
      <c r="R1477" s="13">
        <f t="shared" si="1799"/>
        <v>4.9047416018690643E-2</v>
      </c>
      <c r="S1477" s="13">
        <f t="shared" si="1800"/>
        <v>8.2347826007502546E-3</v>
      </c>
      <c r="T1477" s="13">
        <f t="shared" si="1801"/>
        <v>2.9876023222102182E-2</v>
      </c>
      <c r="U1477" s="13">
        <f t="shared" si="1802"/>
        <v>2.8421639926030768E-2</v>
      </c>
      <c r="V1477" s="13">
        <f t="shared" si="1803"/>
        <v>2.9228193589286156E-4</v>
      </c>
      <c r="W1477" s="13">
        <f t="shared" si="1804"/>
        <v>1.0468276588901744E-2</v>
      </c>
      <c r="X1477" s="13">
        <f t="shared" si="1805"/>
        <v>5.7707802188583044E-3</v>
      </c>
      <c r="Y1477" s="13">
        <f t="shared" si="1806"/>
        <v>1.5906106440515867E-3</v>
      </c>
      <c r="Z1477" s="13">
        <f t="shared" si="1807"/>
        <v>9.0126856362345038E-3</v>
      </c>
      <c r="AA1477" s="13">
        <f t="shared" si="1808"/>
        <v>5.222605525680552E-3</v>
      </c>
      <c r="AB1477" s="13">
        <f t="shared" si="1809"/>
        <v>1.5131787337178649E-3</v>
      </c>
      <c r="AC1477" s="13">
        <f t="shared" si="1810"/>
        <v>5.8354498209025246E-6</v>
      </c>
      <c r="AD1477" s="13">
        <f t="shared" si="1811"/>
        <v>1.5165201962040362E-3</v>
      </c>
      <c r="AE1477" s="13">
        <f t="shared" si="1812"/>
        <v>8.3600243797833315E-4</v>
      </c>
      <c r="AF1477" s="13">
        <f t="shared" si="1813"/>
        <v>2.3042887198440091E-4</v>
      </c>
      <c r="AG1477" s="13">
        <f t="shared" si="1814"/>
        <v>4.2342352631097291E-5</v>
      </c>
      <c r="AH1477" s="13">
        <f t="shared" si="1815"/>
        <v>1.2420914643082375E-3</v>
      </c>
      <c r="AI1477" s="13">
        <f t="shared" si="1816"/>
        <v>7.19758128344871E-4</v>
      </c>
      <c r="AJ1477" s="13">
        <f t="shared" si="1817"/>
        <v>2.0854010280435838E-4</v>
      </c>
      <c r="AK1477" s="13">
        <f t="shared" si="1818"/>
        <v>4.0281100705925555E-5</v>
      </c>
      <c r="AL1477" s="13">
        <f t="shared" si="1819"/>
        <v>7.4563567143753584E-8</v>
      </c>
      <c r="AM1477" s="13">
        <f t="shared" si="1820"/>
        <v>1.7575641881170524E-4</v>
      </c>
      <c r="AN1477" s="13">
        <f t="shared" si="1821"/>
        <v>9.6888122548390948E-5</v>
      </c>
      <c r="AO1477" s="13">
        <f t="shared" si="1822"/>
        <v>2.6705449378235841E-5</v>
      </c>
      <c r="AP1477" s="13">
        <f t="shared" si="1823"/>
        <v>4.907247711657108E-6</v>
      </c>
      <c r="AQ1477" s="13">
        <f t="shared" si="1824"/>
        <v>6.7629680451630813E-7</v>
      </c>
      <c r="AR1477" s="13">
        <f t="shared" si="1825"/>
        <v>1.3694397146215876E-4</v>
      </c>
      <c r="AS1477" s="13">
        <f t="shared" si="1826"/>
        <v>7.9355296626735817E-5</v>
      </c>
      <c r="AT1477" s="13">
        <f t="shared" si="1827"/>
        <v>2.2992115079915465E-5</v>
      </c>
      <c r="AU1477" s="13">
        <f t="shared" si="1828"/>
        <v>4.4411012103756791E-6</v>
      </c>
      <c r="AV1477" s="13">
        <f t="shared" si="1829"/>
        <v>6.4337425761765214E-7</v>
      </c>
      <c r="AW1477" s="13">
        <f t="shared" si="1830"/>
        <v>6.6163203111968208E-10</v>
      </c>
      <c r="AX1477" s="13">
        <f t="shared" si="1831"/>
        <v>1.6974341890751103E-5</v>
      </c>
      <c r="AY1477" s="13">
        <f t="shared" si="1832"/>
        <v>9.3573374355750656E-6</v>
      </c>
      <c r="AZ1477" s="13">
        <f t="shared" si="1833"/>
        <v>2.57917993070835E-6</v>
      </c>
      <c r="BA1477" s="13">
        <f t="shared" si="1834"/>
        <v>4.7393603581279962E-7</v>
      </c>
      <c r="BB1477" s="13">
        <f t="shared" si="1835"/>
        <v>6.5315925626482674E-8</v>
      </c>
      <c r="BC1477" s="13">
        <f t="shared" si="1836"/>
        <v>7.2012589346623427E-9</v>
      </c>
      <c r="BD1477" s="13">
        <f t="shared" si="1837"/>
        <v>1.2582038614384626E-5</v>
      </c>
      <c r="BE1477" s="13">
        <f t="shared" si="1838"/>
        <v>7.2909482305282383E-6</v>
      </c>
      <c r="BF1477" s="13">
        <f t="shared" si="1839"/>
        <v>2.1124528277742349E-6</v>
      </c>
      <c r="BG1477" s="13">
        <f t="shared" si="1840"/>
        <v>4.080362671151076E-7</v>
      </c>
      <c r="BH1477" s="13">
        <f t="shared" si="1841"/>
        <v>5.9111472132843702E-8</v>
      </c>
      <c r="BI1477" s="13">
        <f t="shared" si="1842"/>
        <v>6.8506971939849658E-9</v>
      </c>
      <c r="BJ1477" s="14">
        <f t="shared" si="1843"/>
        <v>0.29191207595108742</v>
      </c>
      <c r="BK1477" s="14">
        <f t="shared" si="1844"/>
        <v>0.43445231611944957</v>
      </c>
      <c r="BL1477" s="14">
        <f t="shared" si="1845"/>
        <v>0.26462775311626963</v>
      </c>
      <c r="BM1477" s="14">
        <f t="shared" si="1846"/>
        <v>0.10584596650667981</v>
      </c>
      <c r="BN1477" s="14">
        <f t="shared" si="1847"/>
        <v>0.89414950764055801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1.4272727272727299</v>
      </c>
      <c r="F1478" s="10">
        <f>VLOOKUP(B1478,home!$B$2:$E$405,3,FALSE)</f>
        <v>1.17</v>
      </c>
      <c r="G1478" s="10">
        <f>VLOOKUP(C1478,away!$B$2:$E$405,4,FALSE)</f>
        <v>1.05</v>
      </c>
      <c r="H1478" s="10">
        <f>VLOOKUP(A1478,away!$A$2:$E$405,3,FALSE)</f>
        <v>1.3181818181818199</v>
      </c>
      <c r="I1478" s="10">
        <f>VLOOKUP(C1478,away!$B$2:$E$405,3,FALSE)</f>
        <v>0.57999999999999996</v>
      </c>
      <c r="J1478" s="10">
        <f>VLOOKUP(B1478,home!$B$2:$E$405,4,FALSE)</f>
        <v>0.76</v>
      </c>
      <c r="K1478" s="12">
        <f t="shared" si="1792"/>
        <v>1.7534045454545486</v>
      </c>
      <c r="L1478" s="12">
        <f t="shared" si="1793"/>
        <v>0.58105454545454616</v>
      </c>
      <c r="M1478" s="13">
        <f t="shared" si="1794"/>
        <v>9.6862862361641086E-2</v>
      </c>
      <c r="N1478" s="13">
        <f t="shared" si="1795"/>
        <v>0.16983978315063977</v>
      </c>
      <c r="O1478" s="13">
        <f t="shared" si="1796"/>
        <v>5.6282606460969622E-2</v>
      </c>
      <c r="P1478" s="13">
        <f t="shared" si="1797"/>
        <v>9.8686177998693669E-2</v>
      </c>
      <c r="Q1478" s="13">
        <f t="shared" si="1798"/>
        <v>0.14889892388767337</v>
      </c>
      <c r="R1478" s="13">
        <f t="shared" si="1799"/>
        <v>1.6351632157087903E-2</v>
      </c>
      <c r="S1478" s="13">
        <f t="shared" si="1800"/>
        <v>2.5135953786986704E-2</v>
      </c>
      <c r="T1478" s="13">
        <f t="shared" si="1801"/>
        <v>8.6518396538223102E-2</v>
      </c>
      <c r="U1478" s="13">
        <f t="shared" si="1802"/>
        <v>2.8671026149838692E-2</v>
      </c>
      <c r="V1478" s="13">
        <f t="shared" si="1803"/>
        <v>2.8454561074056361E-3</v>
      </c>
      <c r="W1478" s="13">
        <f t="shared" si="1804"/>
        <v>8.7026683319312445E-2</v>
      </c>
      <c r="X1478" s="13">
        <f t="shared" si="1805"/>
        <v>5.0567249918519817E-2</v>
      </c>
      <c r="Y1478" s="13">
        <f t="shared" si="1806"/>
        <v>1.4691165208145984E-2</v>
      </c>
      <c r="Z1478" s="13">
        <f t="shared" si="1807"/>
        <v>3.1670633968255511E-3</v>
      </c>
      <c r="AA1478" s="13">
        <f t="shared" si="1808"/>
        <v>5.5531433557366432E-3</v>
      </c>
      <c r="AB1478" s="13">
        <f t="shared" si="1809"/>
        <v>4.8684534007546795E-3</v>
      </c>
      <c r="AC1478" s="13">
        <f t="shared" si="1810"/>
        <v>1.8118862911985971E-4</v>
      </c>
      <c r="AD1478" s="13">
        <f t="shared" si="1811"/>
        <v>3.8148245526978979E-2</v>
      </c>
      <c r="AE1478" s="13">
        <f t="shared" si="1812"/>
        <v>2.2166211464567188E-2</v>
      </c>
      <c r="AF1478" s="13">
        <f t="shared" si="1813"/>
        <v>6.4398889634967186E-3</v>
      </c>
      <c r="AG1478" s="13">
        <f t="shared" si="1814"/>
        <v>1.2473089181541117E-3</v>
      </c>
      <c r="AH1478" s="13">
        <f t="shared" si="1815"/>
        <v>4.6005914561705023E-4</v>
      </c>
      <c r="AI1478" s="13">
        <f t="shared" si="1816"/>
        <v>8.0666979710287186E-4</v>
      </c>
      <c r="AJ1478" s="13">
        <f t="shared" si="1817"/>
        <v>7.0720924446053719E-4</v>
      </c>
      <c r="AK1478" s="13">
        <f t="shared" si="1818"/>
        <v>4.1334130127486092E-4</v>
      </c>
      <c r="AL1478" s="13">
        <f t="shared" si="1819"/>
        <v>7.3839706441476435E-6</v>
      </c>
      <c r="AM1478" s="13">
        <f t="shared" si="1820"/>
        <v>1.3377861421624226E-2</v>
      </c>
      <c r="AN1478" s="13">
        <f t="shared" si="1821"/>
        <v>7.7732671874957728E-3</v>
      </c>
      <c r="AO1478" s="13">
        <f t="shared" si="1822"/>
        <v>2.2583461161635471E-3</v>
      </c>
      <c r="AP1478" s="13">
        <f t="shared" si="1823"/>
        <v>4.3740742533548326E-4</v>
      </c>
      <c r="AQ1478" s="13">
        <f t="shared" si="1824"/>
        <v>6.3539393176688123E-5</v>
      </c>
      <c r="AR1478" s="13">
        <f t="shared" si="1825"/>
        <v>5.346389154774441E-5</v>
      </c>
      <c r="AS1478" s="13">
        <f t="shared" si="1826"/>
        <v>9.3743830457504061E-5</v>
      </c>
      <c r="AT1478" s="13">
        <f t="shared" si="1827"/>
        <v>8.2185429216254119E-5</v>
      </c>
      <c r="AU1478" s="13">
        <f t="shared" si="1828"/>
        <v>4.8034768385971002E-5</v>
      </c>
      <c r="AV1478" s="13">
        <f t="shared" si="1829"/>
        <v>2.1056095306954491E-5</v>
      </c>
      <c r="AW1478" s="13">
        <f t="shared" si="1830"/>
        <v>2.0897122647849796E-7</v>
      </c>
      <c r="AX1478" s="13">
        <f t="shared" si="1831"/>
        <v>3.9094671708561589E-3</v>
      </c>
      <c r="AY1478" s="13">
        <f t="shared" si="1832"/>
        <v>2.2716136699312958E-3</v>
      </c>
      <c r="AZ1478" s="13">
        <f t="shared" si="1833"/>
        <v>6.5996572421513121E-4</v>
      </c>
      <c r="BA1478" s="13">
        <f t="shared" si="1834"/>
        <v>1.2782536129980117E-4</v>
      </c>
      <c r="BB1478" s="13">
        <f t="shared" si="1835"/>
        <v>1.8568376801904771E-5</v>
      </c>
      <c r="BC1478" s="13">
        <f t="shared" si="1836"/>
        <v>2.1578479484919036E-6</v>
      </c>
      <c r="BD1478" s="13">
        <f t="shared" si="1837"/>
        <v>5.1775728669176296E-6</v>
      </c>
      <c r="BE1478" s="13">
        <f t="shared" si="1838"/>
        <v>9.0783797992755088E-6</v>
      </c>
      <c r="BF1478" s="13">
        <f t="shared" si="1839"/>
        <v>7.9590362027062173E-6</v>
      </c>
      <c r="BG1478" s="13">
        <f t="shared" si="1840"/>
        <v>4.6518034184207971E-6</v>
      </c>
      <c r="BH1478" s="13">
        <f t="shared" si="1841"/>
        <v>2.039123314605007E-6</v>
      </c>
      <c r="BI1478" s="13">
        <f t="shared" si="1842"/>
        <v>7.1508161771415345E-7</v>
      </c>
      <c r="BJ1478" s="14">
        <f t="shared" si="1843"/>
        <v>0.65644387659056025</v>
      </c>
      <c r="BK1478" s="14">
        <f t="shared" si="1844"/>
        <v>0.22599063652442242</v>
      </c>
      <c r="BL1478" s="14">
        <f t="shared" si="1845"/>
        <v>0.11444224602497691</v>
      </c>
      <c r="BM1478" s="14">
        <f t="shared" si="1846"/>
        <v>0.41085043182137471</v>
      </c>
      <c r="BN1478" s="14">
        <f t="shared" si="1847"/>
        <v>0.58692198601670542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1.66923076923077</v>
      </c>
      <c r="F1479" s="10">
        <f>VLOOKUP(B1479,home!$B$2:$E$405,3,FALSE)</f>
        <v>0.86</v>
      </c>
      <c r="G1479" s="10">
        <f>VLOOKUP(C1479,away!$B$2:$E$405,4,FALSE)</f>
        <v>0.8</v>
      </c>
      <c r="H1479" s="10">
        <f>VLOOKUP(A1479,away!$A$2:$E$405,3,FALSE)</f>
        <v>1.2</v>
      </c>
      <c r="I1479" s="10">
        <f>VLOOKUP(C1479,away!$B$2:$E$405,3,FALSE)</f>
        <v>0.7</v>
      </c>
      <c r="J1479" s="10">
        <f>VLOOKUP(B1479,home!$B$2:$E$405,4,FALSE)</f>
        <v>1.55</v>
      </c>
      <c r="K1479" s="12">
        <f t="shared" si="1792"/>
        <v>1.1484307692307698</v>
      </c>
      <c r="L1479" s="12">
        <f t="shared" si="1793"/>
        <v>1.302</v>
      </c>
      <c r="M1479" s="13">
        <f t="shared" si="1794"/>
        <v>8.625642188275516E-2</v>
      </c>
      <c r="N1479" s="13">
        <f t="shared" si="1795"/>
        <v>9.9059528933906293E-2</v>
      </c>
      <c r="O1479" s="13">
        <f t="shared" si="1796"/>
        <v>0.11230586129134722</v>
      </c>
      <c r="P1479" s="13">
        <f t="shared" si="1797"/>
        <v>0.12897550667194599</v>
      </c>
      <c r="Q1479" s="13">
        <f t="shared" si="1798"/>
        <v>5.688150550660187E-2</v>
      </c>
      <c r="R1479" s="13">
        <f t="shared" si="1799"/>
        <v>7.311111570066707E-2</v>
      </c>
      <c r="S1479" s="13">
        <f t="shared" si="1800"/>
        <v>4.8212877830406779E-2</v>
      </c>
      <c r="T1479" s="13">
        <f t="shared" si="1801"/>
        <v>7.4059720169595639E-2</v>
      </c>
      <c r="U1479" s="13">
        <f t="shared" si="1802"/>
        <v>8.3963054843436885E-2</v>
      </c>
      <c r="V1479" s="13">
        <f t="shared" si="1803"/>
        <v>8.010070710047926E-3</v>
      </c>
      <c r="W1479" s="13">
        <f t="shared" si="1804"/>
        <v>2.1774823707983684E-2</v>
      </c>
      <c r="X1479" s="13">
        <f t="shared" si="1805"/>
        <v>2.8350820467794753E-2</v>
      </c>
      <c r="Y1479" s="13">
        <f t="shared" si="1806"/>
        <v>1.8456384124534393E-2</v>
      </c>
      <c r="Z1479" s="13">
        <f t="shared" si="1807"/>
        <v>3.1730224214089504E-2</v>
      </c>
      <c r="AA1479" s="13">
        <f t="shared" si="1808"/>
        <v>3.6439965802051603E-2</v>
      </c>
      <c r="AB1479" s="13">
        <f t="shared" si="1809"/>
        <v>2.0924388978396539E-2</v>
      </c>
      <c r="AC1479" s="13">
        <f t="shared" si="1810"/>
        <v>7.4856957441296395E-4</v>
      </c>
      <c r="AD1479" s="13">
        <f t="shared" si="1811"/>
        <v>6.251719385206027E-3</v>
      </c>
      <c r="AE1479" s="13">
        <f t="shared" si="1812"/>
        <v>8.1397386395382475E-3</v>
      </c>
      <c r="AF1479" s="13">
        <f t="shared" si="1813"/>
        <v>5.298969854339401E-3</v>
      </c>
      <c r="AG1479" s="13">
        <f t="shared" si="1814"/>
        <v>2.2997529167832998E-3</v>
      </c>
      <c r="AH1479" s="13">
        <f t="shared" si="1815"/>
        <v>1.0328187981686131E-2</v>
      </c>
      <c r="AI1479" s="13">
        <f t="shared" si="1816"/>
        <v>1.1861208868567794E-2</v>
      </c>
      <c r="AJ1479" s="13">
        <f t="shared" si="1817"/>
        <v>6.810888612468073E-3</v>
      </c>
      <c r="AK1479" s="13">
        <f t="shared" si="1818"/>
        <v>2.6072780161205994E-3</v>
      </c>
      <c r="AL1479" s="13">
        <f t="shared" si="1819"/>
        <v>4.4772151699196368E-5</v>
      </c>
      <c r="AM1479" s="13">
        <f t="shared" si="1820"/>
        <v>1.435933380513413E-3</v>
      </c>
      <c r="AN1479" s="13">
        <f t="shared" si="1821"/>
        <v>1.8695852614284635E-3</v>
      </c>
      <c r="AO1479" s="13">
        <f t="shared" si="1822"/>
        <v>1.2171000051899303E-3</v>
      </c>
      <c r="AP1479" s="13">
        <f t="shared" si="1823"/>
        <v>5.2822140225242966E-4</v>
      </c>
      <c r="AQ1479" s="13">
        <f t="shared" si="1824"/>
        <v>1.7193606643316583E-4</v>
      </c>
      <c r="AR1479" s="13">
        <f t="shared" si="1825"/>
        <v>2.6894601504310676E-3</v>
      </c>
      <c r="AS1479" s="13">
        <f t="shared" si="1826"/>
        <v>3.0886587893750525E-3</v>
      </c>
      <c r="AT1479" s="13">
        <f t="shared" si="1827"/>
        <v>1.7735553946866855E-3</v>
      </c>
      <c r="AU1479" s="13">
        <f t="shared" si="1828"/>
        <v>6.7893519539780382E-4</v>
      </c>
      <c r="AV1479" s="13">
        <f t="shared" si="1829"/>
        <v>1.9492751717713574E-4</v>
      </c>
      <c r="AW1479" s="13">
        <f t="shared" si="1830"/>
        <v>1.8596074176128987E-6</v>
      </c>
      <c r="AX1479" s="13">
        <f t="shared" si="1831"/>
        <v>2.7484501279119303E-4</v>
      </c>
      <c r="AY1479" s="13">
        <f t="shared" si="1832"/>
        <v>3.5784820665413328E-4</v>
      </c>
      <c r="AZ1479" s="13">
        <f t="shared" si="1833"/>
        <v>2.3295918253184088E-4</v>
      </c>
      <c r="BA1479" s="13">
        <f t="shared" si="1834"/>
        <v>1.0110428521881893E-4</v>
      </c>
      <c r="BB1479" s="13">
        <f t="shared" si="1835"/>
        <v>3.2909444838725554E-5</v>
      </c>
      <c r="BC1479" s="13">
        <f t="shared" si="1836"/>
        <v>8.5696194360041317E-6</v>
      </c>
      <c r="BD1479" s="13">
        <f t="shared" si="1837"/>
        <v>5.8361285264354231E-4</v>
      </c>
      <c r="BE1479" s="13">
        <f t="shared" si="1838"/>
        <v>6.7023895729438718E-4</v>
      </c>
      <c r="BF1479" s="13">
        <f t="shared" si="1839"/>
        <v>3.8486152064701119E-4</v>
      </c>
      <c r="BG1479" s="13">
        <f t="shared" si="1840"/>
        <v>1.4732893740132359E-4</v>
      </c>
      <c r="BH1479" s="13">
        <f t="shared" si="1841"/>
        <v>4.2299271227438501E-5</v>
      </c>
      <c r="BI1479" s="13">
        <f t="shared" si="1842"/>
        <v>9.715556918725623E-6</v>
      </c>
      <c r="BJ1479" s="14">
        <f t="shared" si="1843"/>
        <v>0.32680397557357177</v>
      </c>
      <c r="BK1479" s="14">
        <f t="shared" si="1844"/>
        <v>0.27260606702792212</v>
      </c>
      <c r="BL1479" s="14">
        <f t="shared" si="1845"/>
        <v>0.36861554423794207</v>
      </c>
      <c r="BM1479" s="14">
        <f t="shared" si="1846"/>
        <v>0.44280988246706532</v>
      </c>
      <c r="BN1479" s="14">
        <f t="shared" si="1847"/>
        <v>0.55658993998722361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1.66923076923077</v>
      </c>
      <c r="F1480" s="10">
        <f>VLOOKUP(B1480,home!$B$2:$E$405,3,FALSE)</f>
        <v>0.8</v>
      </c>
      <c r="G1480" s="10">
        <f>VLOOKUP(C1480,away!$B$2:$E$405,4,FALSE)</f>
        <v>1.28</v>
      </c>
      <c r="H1480" s="10">
        <f>VLOOKUP(A1480,away!$A$2:$E$405,3,FALSE)</f>
        <v>1.2</v>
      </c>
      <c r="I1480" s="10">
        <f>VLOOKUP(C1480,away!$B$2:$E$405,3,FALSE)</f>
        <v>0.6</v>
      </c>
      <c r="J1480" s="10">
        <f>VLOOKUP(B1480,home!$B$2:$E$405,4,FALSE)</f>
        <v>1.25</v>
      </c>
      <c r="K1480" s="12">
        <f t="shared" si="1792"/>
        <v>1.7092923076923086</v>
      </c>
      <c r="L1480" s="12">
        <f t="shared" si="1793"/>
        <v>0.89999999999999991</v>
      </c>
      <c r="M1480" s="13">
        <f t="shared" si="1794"/>
        <v>7.3586602012466445E-2</v>
      </c>
      <c r="N1480" s="13">
        <f t="shared" si="1795"/>
        <v>0.12578101276912426</v>
      </c>
      <c r="O1480" s="13">
        <f t="shared" si="1796"/>
        <v>6.6227941811219798E-2</v>
      </c>
      <c r="P1480" s="13">
        <f t="shared" si="1797"/>
        <v>0.1132029114922118</v>
      </c>
      <c r="Q1480" s="13">
        <f t="shared" si="1798"/>
        <v>0.1074982587900061</v>
      </c>
      <c r="R1480" s="13">
        <f t="shared" si="1799"/>
        <v>2.9802573815048902E-2</v>
      </c>
      <c r="S1480" s="13">
        <f t="shared" si="1800"/>
        <v>4.3536794809952456E-2</v>
      </c>
      <c r="T1480" s="13">
        <f t="shared" si="1801"/>
        <v>9.6748432911005461E-2</v>
      </c>
      <c r="U1480" s="13">
        <f t="shared" si="1802"/>
        <v>5.0941310171495308E-2</v>
      </c>
      <c r="V1480" s="13">
        <f t="shared" si="1803"/>
        <v>7.4417108470230149E-3</v>
      </c>
      <c r="W1480" s="13">
        <f t="shared" si="1804"/>
        <v>6.1248648946691492E-2</v>
      </c>
      <c r="X1480" s="13">
        <f t="shared" si="1805"/>
        <v>5.5123784052022333E-2</v>
      </c>
      <c r="Y1480" s="13">
        <f t="shared" si="1806"/>
        <v>2.4805702823410047E-2</v>
      </c>
      <c r="Z1480" s="13">
        <f t="shared" si="1807"/>
        <v>8.9407721445146707E-3</v>
      </c>
      <c r="AA1480" s="13">
        <f t="shared" si="1808"/>
        <v>1.5282393051448594E-2</v>
      </c>
      <c r="AB1480" s="13">
        <f t="shared" si="1809"/>
        <v>1.3061038442985737E-2</v>
      </c>
      <c r="AC1480" s="13">
        <f t="shared" si="1810"/>
        <v>7.1550332476238575E-4</v>
      </c>
      <c r="AD1480" s="13">
        <f t="shared" si="1811"/>
        <v>2.617296112528161E-2</v>
      </c>
      <c r="AE1480" s="13">
        <f t="shared" si="1812"/>
        <v>2.3555665012753444E-2</v>
      </c>
      <c r="AF1480" s="13">
        <f t="shared" si="1813"/>
        <v>1.0600049255739048E-2</v>
      </c>
      <c r="AG1480" s="13">
        <f t="shared" si="1814"/>
        <v>3.1800147767217148E-3</v>
      </c>
      <c r="AH1480" s="13">
        <f t="shared" si="1815"/>
        <v>2.0116737325158009E-3</v>
      </c>
      <c r="AI1480" s="13">
        <f t="shared" si="1816"/>
        <v>3.4385384365759326E-3</v>
      </c>
      <c r="AJ1480" s="13">
        <f t="shared" si="1817"/>
        <v>2.9387336496717906E-3</v>
      </c>
      <c r="AK1480" s="13">
        <f t="shared" si="1818"/>
        <v>1.6743849405801781E-3</v>
      </c>
      <c r="AL1480" s="13">
        <f t="shared" si="1819"/>
        <v>4.40281558492062E-5</v>
      </c>
      <c r="AM1480" s="13">
        <f t="shared" si="1820"/>
        <v>8.9474482241947307E-3</v>
      </c>
      <c r="AN1480" s="13">
        <f t="shared" si="1821"/>
        <v>8.0527034017752568E-3</v>
      </c>
      <c r="AO1480" s="13">
        <f t="shared" si="1822"/>
        <v>3.6237165307988648E-3</v>
      </c>
      <c r="AP1480" s="13">
        <f t="shared" si="1823"/>
        <v>1.0871149592396594E-3</v>
      </c>
      <c r="AQ1480" s="13">
        <f t="shared" si="1824"/>
        <v>2.4460086582892335E-4</v>
      </c>
      <c r="AR1480" s="13">
        <f t="shared" si="1825"/>
        <v>3.6210127185284409E-4</v>
      </c>
      <c r="AS1480" s="13">
        <f t="shared" si="1826"/>
        <v>6.1893691858366784E-4</v>
      </c>
      <c r="AT1480" s="13">
        <f t="shared" si="1827"/>
        <v>5.289720569409222E-4</v>
      </c>
      <c r="AU1480" s="13">
        <f t="shared" si="1828"/>
        <v>3.0138928930443202E-4</v>
      </c>
      <c r="AV1480" s="13">
        <f t="shared" si="1829"/>
        <v>1.2879059845722943E-4</v>
      </c>
      <c r="AW1480" s="13">
        <f t="shared" si="1830"/>
        <v>1.8814247028731566E-6</v>
      </c>
      <c r="AX1480" s="13">
        <f t="shared" si="1831"/>
        <v>2.5489674038485441E-3</v>
      </c>
      <c r="AY1480" s="13">
        <f t="shared" si="1832"/>
        <v>2.294070663463689E-3</v>
      </c>
      <c r="AZ1480" s="13">
        <f t="shared" si="1833"/>
        <v>1.03233179855866E-3</v>
      </c>
      <c r="BA1480" s="13">
        <f t="shared" si="1834"/>
        <v>3.0969953956759799E-4</v>
      </c>
      <c r="BB1480" s="13">
        <f t="shared" si="1835"/>
        <v>6.9682396402709541E-5</v>
      </c>
      <c r="BC1480" s="13">
        <f t="shared" si="1836"/>
        <v>1.2542831352487715E-5</v>
      </c>
      <c r="BD1480" s="13">
        <f t="shared" si="1837"/>
        <v>5.4315190777926596E-5</v>
      </c>
      <c r="BE1480" s="13">
        <f t="shared" si="1838"/>
        <v>9.2840537787550141E-5</v>
      </c>
      <c r="BF1480" s="13">
        <f t="shared" si="1839"/>
        <v>7.9345808541138305E-5</v>
      </c>
      <c r="BG1480" s="13">
        <f t="shared" si="1840"/>
        <v>4.5208393395664783E-5</v>
      </c>
      <c r="BH1480" s="13">
        <f t="shared" si="1841"/>
        <v>1.9318589768584406E-5</v>
      </c>
      <c r="BI1480" s="13">
        <f t="shared" si="1842"/>
        <v>6.6042233773809275E-6</v>
      </c>
      <c r="BJ1480" s="14">
        <f t="shared" si="1843"/>
        <v>0.56293740907778644</v>
      </c>
      <c r="BK1480" s="14">
        <f t="shared" si="1844"/>
        <v>0.24082162130572901</v>
      </c>
      <c r="BL1480" s="14">
        <f t="shared" si="1845"/>
        <v>0.18761641093032935</v>
      </c>
      <c r="BM1480" s="14">
        <f t="shared" si="1846"/>
        <v>0.48192472352952159</v>
      </c>
      <c r="BN1480" s="14">
        <f t="shared" si="1847"/>
        <v>0.51609930069007737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1.66923076923077</v>
      </c>
      <c r="F1481" s="10">
        <f>VLOOKUP(B1481,home!$B$2:$E$405,3,FALSE)</f>
        <v>0.7</v>
      </c>
      <c r="G1481" s="10">
        <f>VLOOKUP(C1481,away!$B$2:$E$405,4,FALSE)</f>
        <v>0.9</v>
      </c>
      <c r="H1481" s="10">
        <f>VLOOKUP(A1481,away!$A$2:$E$405,3,FALSE)</f>
        <v>1.2</v>
      </c>
      <c r="I1481" s="10">
        <f>VLOOKUP(C1481,away!$B$2:$E$405,3,FALSE)</f>
        <v>0.7</v>
      </c>
      <c r="J1481" s="10">
        <f>VLOOKUP(B1481,home!$B$2:$E$405,4,FALSE)</f>
        <v>1.1100000000000001</v>
      </c>
      <c r="K1481" s="12">
        <f t="shared" si="1792"/>
        <v>1.0516153846153851</v>
      </c>
      <c r="L1481" s="12">
        <f t="shared" si="1793"/>
        <v>0.93240000000000001</v>
      </c>
      <c r="M1481" s="13">
        <f t="shared" si="1794"/>
        <v>0.13751594779804041</v>
      </c>
      <c r="N1481" s="13">
        <f t="shared" si="1795"/>
        <v>0.14461388633438549</v>
      </c>
      <c r="O1481" s="13">
        <f t="shared" si="1796"/>
        <v>0.12821986972689287</v>
      </c>
      <c r="P1481" s="13">
        <f t="shared" si="1797"/>
        <v>0.134837987618181</v>
      </c>
      <c r="Q1481" s="13">
        <f t="shared" si="1798"/>
        <v>7.6039093849130185E-2</v>
      </c>
      <c r="R1481" s="13">
        <f t="shared" si="1799"/>
        <v>5.9776103266677462E-2</v>
      </c>
      <c r="S1481" s="13">
        <f t="shared" si="1800"/>
        <v>3.3053044385117893E-2</v>
      </c>
      <c r="T1481" s="13">
        <f t="shared" si="1801"/>
        <v>7.0898851104928981E-2</v>
      </c>
      <c r="U1481" s="13">
        <f t="shared" si="1802"/>
        <v>6.2861469827595995E-2</v>
      </c>
      <c r="V1481" s="13">
        <f t="shared" si="1803"/>
        <v>3.6010417223180692E-3</v>
      </c>
      <c r="W1481" s="13">
        <f t="shared" si="1804"/>
        <v>2.66546269746528E-2</v>
      </c>
      <c r="X1481" s="13">
        <f t="shared" si="1805"/>
        <v>2.4852774191166268E-2</v>
      </c>
      <c r="Y1481" s="13">
        <f t="shared" si="1806"/>
        <v>1.1586363327921715E-2</v>
      </c>
      <c r="Z1481" s="13">
        <f t="shared" si="1807"/>
        <v>1.8578412895283357E-2</v>
      </c>
      <c r="AA1481" s="13">
        <f t="shared" si="1808"/>
        <v>1.9537344822416834E-2</v>
      </c>
      <c r="AB1481" s="13">
        <f t="shared" si="1809"/>
        <v>1.0272886194894641E-2</v>
      </c>
      <c r="AC1481" s="13">
        <f t="shared" si="1810"/>
        <v>2.2068223128908439E-4</v>
      </c>
      <c r="AD1481" s="13">
        <f t="shared" si="1811"/>
        <v>7.0076039494322796E-3</v>
      </c>
      <c r="AE1481" s="13">
        <f t="shared" si="1812"/>
        <v>6.5338899224506568E-3</v>
      </c>
      <c r="AF1481" s="13">
        <f t="shared" si="1813"/>
        <v>3.0460994818464963E-3</v>
      </c>
      <c r="AG1481" s="13">
        <f t="shared" si="1814"/>
        <v>9.4672771895789112E-4</v>
      </c>
      <c r="AH1481" s="13">
        <f t="shared" si="1815"/>
        <v>4.3306280458905496E-3</v>
      </c>
      <c r="AI1481" s="13">
        <f t="shared" si="1816"/>
        <v>4.5541550781053632E-3</v>
      </c>
      <c r="AJ1481" s="13">
        <f t="shared" si="1817"/>
        <v>2.3946097720299402E-3</v>
      </c>
      <c r="AK1481" s="13">
        <f t="shared" si="1818"/>
        <v>8.3940282547234179E-4</v>
      </c>
      <c r="AL1481" s="13">
        <f t="shared" si="1819"/>
        <v>8.6553882503318401E-6</v>
      </c>
      <c r="AM1481" s="13">
        <f t="shared" si="1820"/>
        <v>1.4738608245029041E-3</v>
      </c>
      <c r="AN1481" s="13">
        <f t="shared" si="1821"/>
        <v>1.3742278327665077E-3</v>
      </c>
      <c r="AO1481" s="13">
        <f t="shared" si="1822"/>
        <v>6.4066501563574596E-4</v>
      </c>
      <c r="AP1481" s="13">
        <f t="shared" si="1823"/>
        <v>1.9911868685958985E-4</v>
      </c>
      <c r="AQ1481" s="13">
        <f t="shared" si="1824"/>
        <v>4.6414565906970386E-5</v>
      </c>
      <c r="AR1481" s="13">
        <f t="shared" si="1825"/>
        <v>8.0757551799766987E-4</v>
      </c>
      <c r="AS1481" s="13">
        <f t="shared" si="1826"/>
        <v>8.4925883896508835E-4</v>
      </c>
      <c r="AT1481" s="13">
        <f t="shared" si="1827"/>
        <v>4.4654683028814339E-4</v>
      </c>
      <c r="AU1481" s="13">
        <f t="shared" si="1828"/>
        <v>1.5653183889408236E-4</v>
      </c>
      <c r="AV1481" s="13">
        <f t="shared" si="1829"/>
        <v>4.1152822490788464E-5</v>
      </c>
      <c r="AW1481" s="13">
        <f t="shared" si="1830"/>
        <v>2.3574541159618624E-7</v>
      </c>
      <c r="AX1481" s="13">
        <f t="shared" si="1831"/>
        <v>2.5832245297152824E-4</v>
      </c>
      <c r="AY1481" s="13">
        <f t="shared" si="1832"/>
        <v>2.4085985515065291E-4</v>
      </c>
      <c r="AZ1481" s="13">
        <f t="shared" si="1833"/>
        <v>1.1228886447123439E-4</v>
      </c>
      <c r="BA1481" s="13">
        <f t="shared" si="1834"/>
        <v>3.4899379077659649E-5</v>
      </c>
      <c r="BB1481" s="13">
        <f t="shared" si="1835"/>
        <v>8.1350452630024619E-6</v>
      </c>
      <c r="BC1481" s="13">
        <f t="shared" si="1836"/>
        <v>1.5170232406446997E-6</v>
      </c>
      <c r="BD1481" s="13">
        <f t="shared" si="1837"/>
        <v>1.2549723549683785E-4</v>
      </c>
      <c r="BE1481" s="13">
        <f t="shared" si="1838"/>
        <v>1.3197482357517467E-4</v>
      </c>
      <c r="BF1481" s="13">
        <f t="shared" si="1839"/>
        <v>6.9393377426777458E-5</v>
      </c>
      <c r="BG1481" s="13">
        <f t="shared" si="1840"/>
        <v>2.4325047764140386E-5</v>
      </c>
      <c r="BH1481" s="13">
        <f t="shared" si="1841"/>
        <v>6.3951486150685256E-6</v>
      </c>
      <c r="BI1481" s="13">
        <f t="shared" si="1842"/>
        <v>1.3450473341015673E-6</v>
      </c>
      <c r="BJ1481" s="14">
        <f t="shared" si="1843"/>
        <v>0.37657022640071913</v>
      </c>
      <c r="BK1481" s="14">
        <f t="shared" si="1844"/>
        <v>0.30947821899834749</v>
      </c>
      <c r="BL1481" s="14">
        <f t="shared" si="1845"/>
        <v>0.2954464660888238</v>
      </c>
      <c r="BM1481" s="14">
        <f t="shared" si="1846"/>
        <v>0.31882981168012725</v>
      </c>
      <c r="BN1481" s="14">
        <f t="shared" si="1847"/>
        <v>0.68100288859330749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1.66923076923077</v>
      </c>
      <c r="F1482" s="10">
        <f>VLOOKUP(B1482,home!$B$2:$E$405,3,FALSE)</f>
        <v>0.7</v>
      </c>
      <c r="G1482" s="10">
        <f>VLOOKUP(C1482,away!$B$2:$E$405,4,FALSE)</f>
        <v>0.68</v>
      </c>
      <c r="H1482" s="10">
        <f>VLOOKUP(A1482,away!$A$2:$E$405,3,FALSE)</f>
        <v>1.2</v>
      </c>
      <c r="I1482" s="10">
        <f>VLOOKUP(C1482,away!$B$2:$E$405,3,FALSE)</f>
        <v>0.77</v>
      </c>
      <c r="J1482" s="10">
        <f>VLOOKUP(B1482,home!$B$2:$E$405,4,FALSE)</f>
        <v>1.1100000000000001</v>
      </c>
      <c r="K1482" s="12">
        <f t="shared" si="1792"/>
        <v>0.7945538461538465</v>
      </c>
      <c r="L1482" s="12">
        <f t="shared" si="1793"/>
        <v>1.0256400000000001</v>
      </c>
      <c r="M1482" s="13">
        <f t="shared" si="1794"/>
        <v>0.16199434590920808</v>
      </c>
      <c r="N1482" s="13">
        <f t="shared" si="1795"/>
        <v>0.12871323059733791</v>
      </c>
      <c r="O1482" s="13">
        <f t="shared" si="1796"/>
        <v>0.1661478809383202</v>
      </c>
      <c r="P1482" s="13">
        <f t="shared" si="1797"/>
        <v>0.13201343782985367</v>
      </c>
      <c r="Q1482" s="13">
        <f t="shared" si="1798"/>
        <v>5.1134796211000894E-2</v>
      </c>
      <c r="R1482" s="13">
        <f t="shared" si="1799"/>
        <v>8.520395630278936E-2</v>
      </c>
      <c r="S1482" s="13">
        <f t="shared" si="1800"/>
        <v>2.6895302533312092E-2</v>
      </c>
      <c r="T1482" s="13">
        <f t="shared" si="1801"/>
        <v>5.2445892385850963E-2</v>
      </c>
      <c r="U1482" s="13">
        <f t="shared" si="1802"/>
        <v>6.7699131187905562E-2</v>
      </c>
      <c r="V1482" s="13">
        <f t="shared" si="1803"/>
        <v>2.4352985414869918E-3</v>
      </c>
      <c r="W1482" s="13">
        <f t="shared" si="1804"/>
        <v>1.3543116333914633E-2</v>
      </c>
      <c r="X1482" s="13">
        <f t="shared" si="1805"/>
        <v>1.3890361836716207E-2</v>
      </c>
      <c r="Y1482" s="13">
        <f t="shared" si="1806"/>
        <v>7.1232553571048051E-3</v>
      </c>
      <c r="Z1482" s="13">
        <f t="shared" si="1807"/>
        <v>2.9129528580797637E-2</v>
      </c>
      <c r="AA1482" s="13">
        <f t="shared" si="1808"/>
        <v>2.314497897052116E-2</v>
      </c>
      <c r="AB1482" s="13">
        <f t="shared" si="1809"/>
        <v>9.1949660300887411E-3</v>
      </c>
      <c r="AC1482" s="13">
        <f t="shared" si="1810"/>
        <v>1.2403678767278968E-4</v>
      </c>
      <c r="AD1482" s="13">
        <f t="shared" si="1811"/>
        <v>2.6901837930052128E-3</v>
      </c>
      <c r="AE1482" s="13">
        <f t="shared" si="1812"/>
        <v>2.7591601054578669E-3</v>
      </c>
      <c r="AF1482" s="13">
        <f t="shared" si="1813"/>
        <v>1.4149524852809033E-3</v>
      </c>
      <c r="AG1482" s="13">
        <f t="shared" si="1814"/>
        <v>4.8374395566783536E-4</v>
      </c>
      <c r="AH1482" s="13">
        <f t="shared" si="1815"/>
        <v>7.4691024234023219E-3</v>
      </c>
      <c r="AI1482" s="13">
        <f t="shared" si="1816"/>
        <v>5.9346040578313313E-3</v>
      </c>
      <c r="AJ1482" s="13">
        <f t="shared" si="1817"/>
        <v>2.3576812397750539E-3</v>
      </c>
      <c r="AK1482" s="13">
        <f t="shared" si="1818"/>
        <v>6.2443489902267954E-4</v>
      </c>
      <c r="AL1482" s="13">
        <f t="shared" si="1819"/>
        <v>4.0432331551210823E-6</v>
      </c>
      <c r="AM1482" s="13">
        <f t="shared" si="1820"/>
        <v>4.2749917591860712E-4</v>
      </c>
      <c r="AN1482" s="13">
        <f t="shared" si="1821"/>
        <v>4.3846025478916026E-4</v>
      </c>
      <c r="AO1482" s="13">
        <f t="shared" si="1822"/>
        <v>2.2485118786097716E-4</v>
      </c>
      <c r="AP1482" s="13">
        <f t="shared" si="1823"/>
        <v>7.6872124105910897E-5</v>
      </c>
      <c r="AQ1482" s="13">
        <f t="shared" si="1824"/>
        <v>1.9710781341996612E-5</v>
      </c>
      <c r="AR1482" s="13">
        <f t="shared" si="1825"/>
        <v>1.5321220419076721E-3</v>
      </c>
      <c r="AS1482" s="13">
        <f t="shared" si="1826"/>
        <v>1.2173534611748258E-3</v>
      </c>
      <c r="AT1482" s="13">
        <f t="shared" si="1827"/>
        <v>4.8362643735257746E-4</v>
      </c>
      <c r="AU1482" s="13">
        <f t="shared" si="1828"/>
        <v>1.2808908196672425E-4</v>
      </c>
      <c r="AV1482" s="13">
        <f t="shared" si="1829"/>
        <v>2.5443418181744007E-5</v>
      </c>
      <c r="AW1482" s="13">
        <f t="shared" si="1830"/>
        <v>9.152601828295589E-8</v>
      </c>
      <c r="AX1482" s="13">
        <f t="shared" si="1831"/>
        <v>5.6611852408954827E-5</v>
      </c>
      <c r="AY1482" s="13">
        <f t="shared" si="1832"/>
        <v>5.8063380304720437E-5</v>
      </c>
      <c r="AZ1482" s="13">
        <f t="shared" si="1833"/>
        <v>2.9776062687866736E-5</v>
      </c>
      <c r="BA1482" s="13">
        <f t="shared" si="1834"/>
        <v>1.0179840311727882E-5</v>
      </c>
      <c r="BB1482" s="13">
        <f t="shared" si="1835"/>
        <v>2.6102128543301466E-6</v>
      </c>
      <c r="BC1482" s="13">
        <f t="shared" si="1836"/>
        <v>5.3542774238303448E-7</v>
      </c>
      <c r="BD1482" s="13">
        <f t="shared" si="1837"/>
        <v>2.619009418436974E-4</v>
      </c>
      <c r="BE1482" s="13">
        <f t="shared" si="1838"/>
        <v>2.0809440065322466E-4</v>
      </c>
      <c r="BF1482" s="13">
        <f t="shared" si="1839"/>
        <v>8.2671103201049576E-5</v>
      </c>
      <c r="BG1482" s="13">
        <f t="shared" si="1840"/>
        <v>2.1895547671391839E-5</v>
      </c>
      <c r="BH1482" s="13">
        <f t="shared" si="1841"/>
        <v>4.34929790398732E-6</v>
      </c>
      <c r="BI1482" s="13">
        <f t="shared" si="1842"/>
        <v>6.9115027553639779E-7</v>
      </c>
      <c r="BJ1482" s="14">
        <f t="shared" si="1843"/>
        <v>0.27554386336166381</v>
      </c>
      <c r="BK1482" s="14">
        <f t="shared" si="1844"/>
        <v>0.3235245282149935</v>
      </c>
      <c r="BL1482" s="14">
        <f t="shared" si="1845"/>
        <v>0.37174297293178871</v>
      </c>
      <c r="BM1482" s="14">
        <f t="shared" si="1846"/>
        <v>0.27467527344644715</v>
      </c>
      <c r="BN1482" s="14">
        <f t="shared" si="1847"/>
        <v>0.7252076477885101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1.66923076923077</v>
      </c>
      <c r="F1483" s="10">
        <f>VLOOKUP(B1483,home!$B$2:$E$405,3,FALSE)</f>
        <v>0.7</v>
      </c>
      <c r="G1483" s="10">
        <f>VLOOKUP(C1483,away!$B$2:$E$405,4,FALSE)</f>
        <v>0.77</v>
      </c>
      <c r="H1483" s="10">
        <f>VLOOKUP(A1483,away!$A$2:$E$405,3,FALSE)</f>
        <v>1.2</v>
      </c>
      <c r="I1483" s="10">
        <f>VLOOKUP(C1483,away!$B$2:$E$405,3,FALSE)</f>
        <v>0.6</v>
      </c>
      <c r="J1483" s="10">
        <f>VLOOKUP(B1483,home!$B$2:$E$405,4,FALSE)</f>
        <v>0.97</v>
      </c>
      <c r="K1483" s="12">
        <f t="shared" si="1792"/>
        <v>0.89971538461538492</v>
      </c>
      <c r="L1483" s="12">
        <f t="shared" si="1793"/>
        <v>0.69839999999999991</v>
      </c>
      <c r="M1483" s="13">
        <f t="shared" si="1794"/>
        <v>0.20227737404943222</v>
      </c>
      <c r="N1483" s="13">
        <f t="shared" si="1795"/>
        <v>0.18199206539187499</v>
      </c>
      <c r="O1483" s="13">
        <f t="shared" si="1796"/>
        <v>0.14127051803612342</v>
      </c>
      <c r="P1483" s="13">
        <f t="shared" si="1797"/>
        <v>0.12710325846968545</v>
      </c>
      <c r="Q1483" s="13">
        <f t="shared" si="1798"/>
        <v>8.1870530555499518E-2</v>
      </c>
      <c r="R1483" s="13">
        <f t="shared" si="1799"/>
        <v>4.9331664898214285E-2</v>
      </c>
      <c r="S1483" s="13">
        <f t="shared" si="1800"/>
        <v>1.9966689786154325E-2</v>
      </c>
      <c r="T1483" s="13">
        <f t="shared" si="1801"/>
        <v>5.7178378539960856E-2</v>
      </c>
      <c r="U1483" s="13">
        <f t="shared" si="1802"/>
        <v>4.4384457857614149E-2</v>
      </c>
      <c r="V1483" s="13">
        <f t="shared" si="1803"/>
        <v>1.3940326272826036E-3</v>
      </c>
      <c r="W1483" s="13">
        <f t="shared" si="1804"/>
        <v>2.4553391962468963E-2</v>
      </c>
      <c r="X1483" s="13">
        <f t="shared" si="1805"/>
        <v>1.714808894658832E-2</v>
      </c>
      <c r="Y1483" s="13">
        <f t="shared" si="1806"/>
        <v>5.98811266014864E-3</v>
      </c>
      <c r="Z1483" s="13">
        <f t="shared" si="1807"/>
        <v>1.1484411588304287E-2</v>
      </c>
      <c r="AA1483" s="13">
        <f t="shared" si="1808"/>
        <v>1.0332701789252576E-2</v>
      </c>
      <c r="AB1483" s="13">
        <f t="shared" si="1809"/>
        <v>4.6482453822167275E-3</v>
      </c>
      <c r="AC1483" s="13">
        <f t="shared" si="1810"/>
        <v>5.4747253052068675E-5</v>
      </c>
      <c r="AD1483" s="13">
        <f t="shared" si="1811"/>
        <v>5.5227661232812655E-3</v>
      </c>
      <c r="AE1483" s="13">
        <f t="shared" si="1812"/>
        <v>3.8570998604996352E-3</v>
      </c>
      <c r="AF1483" s="13">
        <f t="shared" si="1813"/>
        <v>1.3468992712864722E-3</v>
      </c>
      <c r="AG1483" s="13">
        <f t="shared" si="1814"/>
        <v>3.1355815035549078E-4</v>
      </c>
      <c r="AH1483" s="13">
        <f t="shared" si="1815"/>
        <v>2.005178263317928E-3</v>
      </c>
      <c r="AI1483" s="13">
        <f t="shared" si="1816"/>
        <v>1.8040897324034992E-3</v>
      </c>
      <c r="AJ1483" s="13">
        <f t="shared" si="1817"/>
        <v>8.1158364373504037E-4</v>
      </c>
      <c r="AK1483" s="13">
        <f t="shared" si="1818"/>
        <v>2.4339809672354251E-4</v>
      </c>
      <c r="AL1483" s="13">
        <f t="shared" si="1819"/>
        <v>1.3760420388850498E-6</v>
      </c>
      <c r="AM1483" s="13">
        <f t="shared" si="1820"/>
        <v>9.937835293497648E-4</v>
      </c>
      <c r="AN1483" s="13">
        <f t="shared" si="1821"/>
        <v>6.940584168978756E-4</v>
      </c>
      <c r="AO1483" s="13">
        <f t="shared" si="1822"/>
        <v>2.4236519918073807E-4</v>
      </c>
      <c r="AP1483" s="13">
        <f t="shared" si="1823"/>
        <v>5.6422618369275831E-5</v>
      </c>
      <c r="AQ1483" s="13">
        <f t="shared" si="1824"/>
        <v>9.851389167275558E-6</v>
      </c>
      <c r="AR1483" s="13">
        <f t="shared" si="1825"/>
        <v>2.8008329982024815E-4</v>
      </c>
      <c r="AS1483" s="13">
        <f t="shared" si="1826"/>
        <v>2.5199525382212074E-4</v>
      </c>
      <c r="AT1483" s="13">
        <f t="shared" si="1827"/>
        <v>1.1336200335691043E-4</v>
      </c>
      <c r="AU1483" s="13">
        <f t="shared" si="1828"/>
        <v>3.3997846150344412E-5</v>
      </c>
      <c r="AV1483" s="13">
        <f t="shared" si="1829"/>
        <v>7.6470963063129507E-6</v>
      </c>
      <c r="AW1483" s="13">
        <f t="shared" si="1830"/>
        <v>2.4018096129890561E-8</v>
      </c>
      <c r="AX1483" s="13">
        <f t="shared" si="1831"/>
        <v>1.4902038838889299E-4</v>
      </c>
      <c r="AY1483" s="13">
        <f t="shared" si="1832"/>
        <v>1.0407583925080284E-4</v>
      </c>
      <c r="AZ1483" s="13">
        <f t="shared" si="1833"/>
        <v>3.6343283066380341E-5</v>
      </c>
      <c r="BA1483" s="13">
        <f t="shared" si="1834"/>
        <v>8.4607162978533445E-6</v>
      </c>
      <c r="BB1483" s="13">
        <f t="shared" si="1835"/>
        <v>1.4772410656051936E-6</v>
      </c>
      <c r="BC1483" s="13">
        <f t="shared" si="1836"/>
        <v>2.0634103204373341E-7</v>
      </c>
      <c r="BD1483" s="13">
        <f t="shared" si="1837"/>
        <v>3.2601696099076874E-5</v>
      </c>
      <c r="BE1483" s="13">
        <f t="shared" si="1838"/>
        <v>2.9332247544894847E-5</v>
      </c>
      <c r="BF1483" s="13">
        <f t="shared" si="1839"/>
        <v>1.3195337190744369E-5</v>
      </c>
      <c r="BG1483" s="13">
        <f t="shared" si="1840"/>
        <v>3.9573492919000889E-6</v>
      </c>
      <c r="BH1483" s="13">
        <f t="shared" si="1841"/>
        <v>8.9012201005482724E-7</v>
      </c>
      <c r="BI1483" s="13">
        <f t="shared" si="1842"/>
        <v>1.6017129332621975E-7</v>
      </c>
      <c r="BJ1483" s="14">
        <f t="shared" si="1843"/>
        <v>0.38206695642403071</v>
      </c>
      <c r="BK1483" s="14">
        <f t="shared" si="1844"/>
        <v>0.35090155406689633</v>
      </c>
      <c r="BL1483" s="14">
        <f t="shared" si="1845"/>
        <v>0.25559906012248712</v>
      </c>
      <c r="BM1483" s="14">
        <f t="shared" si="1846"/>
        <v>0.21610251897973387</v>
      </c>
      <c r="BN1483" s="14">
        <f t="shared" si="1847"/>
        <v>0.78384541140082986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1.66923076923077</v>
      </c>
      <c r="F1484" s="10">
        <f>VLOOKUP(B1484,home!$B$2:$E$405,3,FALSE)</f>
        <v>1.1100000000000001</v>
      </c>
      <c r="G1484" s="10">
        <f>VLOOKUP(C1484,away!$B$2:$E$405,4,FALSE)</f>
        <v>0.8</v>
      </c>
      <c r="H1484" s="10">
        <f>VLOOKUP(A1484,away!$A$2:$E$405,3,FALSE)</f>
        <v>1.2</v>
      </c>
      <c r="I1484" s="10">
        <f>VLOOKUP(C1484,away!$B$2:$E$405,3,FALSE)</f>
        <v>1</v>
      </c>
      <c r="J1484" s="10">
        <f>VLOOKUP(B1484,home!$B$2:$E$405,4,FALSE)</f>
        <v>0.83</v>
      </c>
      <c r="K1484" s="12">
        <f t="shared" si="1792"/>
        <v>1.4822769230769239</v>
      </c>
      <c r="L1484" s="12">
        <f t="shared" si="1793"/>
        <v>0.99599999999999989</v>
      </c>
      <c r="M1484" s="13">
        <f t="shared" si="1794"/>
        <v>8.388764599968157E-2</v>
      </c>
      <c r="N1484" s="13">
        <f t="shared" si="1795"/>
        <v>0.12434472179657421</v>
      </c>
      <c r="O1484" s="13">
        <f t="shared" si="1796"/>
        <v>8.3552095415682828E-2</v>
      </c>
      <c r="P1484" s="13">
        <f t="shared" si="1797"/>
        <v>0.1238473429093879</v>
      </c>
      <c r="Q1484" s="13">
        <f t="shared" si="1798"/>
        <v>9.2156655812741101E-2</v>
      </c>
      <c r="R1484" s="13">
        <f t="shared" si="1799"/>
        <v>4.1608943517010041E-2</v>
      </c>
      <c r="S1484" s="13">
        <f t="shared" si="1800"/>
        <v>4.5710438536366069E-2</v>
      </c>
      <c r="T1484" s="13">
        <f t="shared" si="1801"/>
        <v>9.1788029189490111E-2</v>
      </c>
      <c r="U1484" s="13">
        <f t="shared" si="1802"/>
        <v>6.1675976768875165E-2</v>
      </c>
      <c r="V1484" s="13">
        <f t="shared" si="1803"/>
        <v>7.4982784526040937E-3</v>
      </c>
      <c r="W1484" s="13">
        <f t="shared" si="1804"/>
        <v>4.553389473972301E-2</v>
      </c>
      <c r="X1484" s="13">
        <f t="shared" si="1805"/>
        <v>4.5351759160764109E-2</v>
      </c>
      <c r="Y1484" s="13">
        <f t="shared" si="1806"/>
        <v>2.2585176062060525E-2</v>
      </c>
      <c r="Z1484" s="13">
        <f t="shared" si="1807"/>
        <v>1.3814169247647333E-2</v>
      </c>
      <c r="AA1484" s="13">
        <f t="shared" si="1808"/>
        <v>2.0476424287266554E-2</v>
      </c>
      <c r="AB1484" s="13">
        <f t="shared" si="1809"/>
        <v>1.5175865594073535E-2</v>
      </c>
      <c r="AC1484" s="13">
        <f t="shared" si="1810"/>
        <v>6.9187918829047431E-4</v>
      </c>
      <c r="AD1484" s="13">
        <f t="shared" si="1811"/>
        <v>1.6873460347626285E-2</v>
      </c>
      <c r="AE1484" s="13">
        <f t="shared" si="1812"/>
        <v>1.6805966506235778E-2</v>
      </c>
      <c r="AF1484" s="13">
        <f t="shared" si="1813"/>
        <v>8.3693713201054166E-3</v>
      </c>
      <c r="AG1484" s="13">
        <f t="shared" si="1814"/>
        <v>2.7786312782749983E-3</v>
      </c>
      <c r="AH1484" s="13">
        <f t="shared" si="1815"/>
        <v>3.4397281426641847E-3</v>
      </c>
      <c r="AI1484" s="13">
        <f t="shared" si="1816"/>
        <v>5.0986296475293699E-3</v>
      </c>
      <c r="AJ1484" s="13">
        <f t="shared" si="1817"/>
        <v>3.7787905329243086E-3</v>
      </c>
      <c r="AK1484" s="13">
        <f t="shared" si="1818"/>
        <v>1.8670713346984186E-3</v>
      </c>
      <c r="AL1484" s="13">
        <f t="shared" si="1819"/>
        <v>4.0858173125708919E-5</v>
      </c>
      <c r="AM1484" s="13">
        <f t="shared" si="1820"/>
        <v>5.0022281771479916E-3</v>
      </c>
      <c r="AN1484" s="13">
        <f t="shared" si="1821"/>
        <v>4.9822192644393987E-3</v>
      </c>
      <c r="AO1484" s="13">
        <f t="shared" si="1822"/>
        <v>2.4811451936908205E-3</v>
      </c>
      <c r="AP1484" s="13">
        <f t="shared" si="1823"/>
        <v>8.2374020430535236E-4</v>
      </c>
      <c r="AQ1484" s="13">
        <f t="shared" si="1824"/>
        <v>2.0511131087203266E-4</v>
      </c>
      <c r="AR1484" s="13">
        <f t="shared" si="1825"/>
        <v>6.8519384601870579E-4</v>
      </c>
      <c r="AS1484" s="13">
        <f t="shared" si="1826"/>
        <v>1.0156470257878508E-3</v>
      </c>
      <c r="AT1484" s="13">
        <f t="shared" si="1827"/>
        <v>7.5273507415852257E-4</v>
      </c>
      <c r="AU1484" s="13">
        <f t="shared" si="1828"/>
        <v>3.7192060987192513E-4</v>
      </c>
      <c r="AV1484" s="13">
        <f t="shared" si="1829"/>
        <v>1.3782233430746253E-4</v>
      </c>
      <c r="AW1484" s="13">
        <f t="shared" si="1830"/>
        <v>1.6755798509651914E-6</v>
      </c>
      <c r="AX1484" s="13">
        <f t="shared" si="1831"/>
        <v>1.2357812318252717E-3</v>
      </c>
      <c r="AY1484" s="13">
        <f t="shared" si="1832"/>
        <v>1.2308381068979705E-3</v>
      </c>
      <c r="AZ1484" s="13">
        <f t="shared" si="1833"/>
        <v>6.1295737723518918E-4</v>
      </c>
      <c r="BA1484" s="13">
        <f t="shared" si="1834"/>
        <v>2.035018492420828E-4</v>
      </c>
      <c r="BB1484" s="13">
        <f t="shared" si="1835"/>
        <v>5.0671960461278601E-5</v>
      </c>
      <c r="BC1484" s="13">
        <f t="shared" si="1836"/>
        <v>1.0093854523886701E-5</v>
      </c>
      <c r="BD1484" s="13">
        <f t="shared" si="1837"/>
        <v>1.137421784391051E-4</v>
      </c>
      <c r="BE1484" s="13">
        <f t="shared" si="1838"/>
        <v>1.6859740628078314E-4</v>
      </c>
      <c r="BF1484" s="13">
        <f t="shared" si="1839"/>
        <v>1.2495402231031466E-4</v>
      </c>
      <c r="BG1484" s="13">
        <f t="shared" si="1840"/>
        <v>6.173882123873954E-5</v>
      </c>
      <c r="BH1484" s="13">
        <f t="shared" si="1841"/>
        <v>2.2878507495038764E-5</v>
      </c>
      <c r="BI1484" s="13">
        <f t="shared" si="1842"/>
        <v>6.7824567388676763E-6</v>
      </c>
      <c r="BJ1484" s="14">
        <f t="shared" si="1843"/>
        <v>0.48342595474423683</v>
      </c>
      <c r="BK1484" s="14">
        <f t="shared" si="1844"/>
        <v>0.26290728136635377</v>
      </c>
      <c r="BL1484" s="14">
        <f t="shared" si="1845"/>
        <v>0.24013553752337169</v>
      </c>
      <c r="BM1484" s="14">
        <f t="shared" si="1846"/>
        <v>0.44965637490348498</v>
      </c>
      <c r="BN1484" s="14">
        <f t="shared" si="1847"/>
        <v>0.54939740545107774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1.4126984126984099</v>
      </c>
      <c r="F1485" s="10">
        <f>VLOOKUP(B1485,home!$B$2:$E$405,3,FALSE)</f>
        <v>0</v>
      </c>
      <c r="G1485" s="10">
        <f>VLOOKUP(C1485,away!$B$2:$E$405,4,FALSE)</f>
        <v>0.53</v>
      </c>
      <c r="H1485" s="10">
        <f>VLOOKUP(A1485,away!$A$2:$E$405,3,FALSE)</f>
        <v>1.1111111111111101</v>
      </c>
      <c r="I1485" s="10">
        <f>VLOOKUP(C1485,away!$B$2:$E$405,3,FALSE)</f>
        <v>1.42</v>
      </c>
      <c r="J1485" s="10">
        <f>VLOOKUP(B1485,home!$B$2:$E$405,4,FALSE)</f>
        <v>0</v>
      </c>
      <c r="K1485" s="12">
        <f t="shared" si="1792"/>
        <v>0</v>
      </c>
      <c r="L1485" s="12">
        <f t="shared" si="1793"/>
        <v>0</v>
      </c>
      <c r="M1485" s="13">
        <f t="shared" si="1794"/>
        <v>1</v>
      </c>
      <c r="N1485" s="13">
        <f t="shared" si="1795"/>
        <v>0</v>
      </c>
      <c r="O1485" s="13">
        <f t="shared" si="1796"/>
        <v>0</v>
      </c>
      <c r="P1485" s="13">
        <f t="shared" si="1797"/>
        <v>0</v>
      </c>
      <c r="Q1485" s="13">
        <f t="shared" si="1798"/>
        <v>0</v>
      </c>
      <c r="R1485" s="13">
        <f t="shared" si="1799"/>
        <v>0</v>
      </c>
      <c r="S1485" s="13">
        <f t="shared" si="1800"/>
        <v>0</v>
      </c>
      <c r="T1485" s="13">
        <f t="shared" si="1801"/>
        <v>0</v>
      </c>
      <c r="U1485" s="13">
        <f t="shared" si="1802"/>
        <v>0</v>
      </c>
      <c r="V1485" s="13">
        <f t="shared" si="1803"/>
        <v>0</v>
      </c>
      <c r="W1485" s="13">
        <f t="shared" si="1804"/>
        <v>0</v>
      </c>
      <c r="X1485" s="13">
        <f t="shared" si="1805"/>
        <v>0</v>
      </c>
      <c r="Y1485" s="13">
        <f t="shared" si="1806"/>
        <v>0</v>
      </c>
      <c r="Z1485" s="13">
        <f t="shared" si="1807"/>
        <v>0</v>
      </c>
      <c r="AA1485" s="13">
        <f t="shared" si="1808"/>
        <v>0</v>
      </c>
      <c r="AB1485" s="13">
        <f t="shared" si="1809"/>
        <v>0</v>
      </c>
      <c r="AC1485" s="13">
        <f t="shared" si="1810"/>
        <v>0</v>
      </c>
      <c r="AD1485" s="13">
        <f t="shared" si="1811"/>
        <v>0</v>
      </c>
      <c r="AE1485" s="13">
        <f t="shared" si="1812"/>
        <v>0</v>
      </c>
      <c r="AF1485" s="13">
        <f t="shared" si="1813"/>
        <v>0</v>
      </c>
      <c r="AG1485" s="13">
        <f t="shared" si="1814"/>
        <v>0</v>
      </c>
      <c r="AH1485" s="13">
        <f t="shared" si="1815"/>
        <v>0</v>
      </c>
      <c r="AI1485" s="13">
        <f t="shared" si="1816"/>
        <v>0</v>
      </c>
      <c r="AJ1485" s="13">
        <f t="shared" si="1817"/>
        <v>0</v>
      </c>
      <c r="AK1485" s="13">
        <f t="shared" si="1818"/>
        <v>0</v>
      </c>
      <c r="AL1485" s="13">
        <f t="shared" si="1819"/>
        <v>0</v>
      </c>
      <c r="AM1485" s="13">
        <f t="shared" si="1820"/>
        <v>0</v>
      </c>
      <c r="AN1485" s="13">
        <f t="shared" si="1821"/>
        <v>0</v>
      </c>
      <c r="AO1485" s="13">
        <f t="shared" si="1822"/>
        <v>0</v>
      </c>
      <c r="AP1485" s="13">
        <f t="shared" si="1823"/>
        <v>0</v>
      </c>
      <c r="AQ1485" s="13">
        <f t="shared" si="1824"/>
        <v>0</v>
      </c>
      <c r="AR1485" s="13">
        <f t="shared" si="1825"/>
        <v>0</v>
      </c>
      <c r="AS1485" s="13">
        <f t="shared" si="1826"/>
        <v>0</v>
      </c>
      <c r="AT1485" s="13">
        <f t="shared" si="1827"/>
        <v>0</v>
      </c>
      <c r="AU1485" s="13">
        <f t="shared" si="1828"/>
        <v>0</v>
      </c>
      <c r="AV1485" s="13">
        <f t="shared" si="1829"/>
        <v>0</v>
      </c>
      <c r="AW1485" s="13">
        <f t="shared" si="1830"/>
        <v>0</v>
      </c>
      <c r="AX1485" s="13">
        <f t="shared" si="1831"/>
        <v>0</v>
      </c>
      <c r="AY1485" s="13">
        <f t="shared" si="1832"/>
        <v>0</v>
      </c>
      <c r="AZ1485" s="13">
        <f t="shared" si="1833"/>
        <v>0</v>
      </c>
      <c r="BA1485" s="13">
        <f t="shared" si="1834"/>
        <v>0</v>
      </c>
      <c r="BB1485" s="13">
        <f t="shared" si="1835"/>
        <v>0</v>
      </c>
      <c r="BC1485" s="13">
        <f t="shared" si="1836"/>
        <v>0</v>
      </c>
      <c r="BD1485" s="13">
        <f t="shared" si="1837"/>
        <v>0</v>
      </c>
      <c r="BE1485" s="13">
        <f t="shared" si="1838"/>
        <v>0</v>
      </c>
      <c r="BF1485" s="13">
        <f t="shared" si="1839"/>
        <v>0</v>
      </c>
      <c r="BG1485" s="13">
        <f t="shared" si="1840"/>
        <v>0</v>
      </c>
      <c r="BH1485" s="13">
        <f t="shared" si="1841"/>
        <v>0</v>
      </c>
      <c r="BI1485" s="13">
        <f t="shared" si="1842"/>
        <v>0</v>
      </c>
      <c r="BJ1485" s="14">
        <f t="shared" si="1843"/>
        <v>0</v>
      </c>
      <c r="BK1485" s="14">
        <f t="shared" si="1844"/>
        <v>1</v>
      </c>
      <c r="BL1485" s="14">
        <f t="shared" si="1845"/>
        <v>0</v>
      </c>
      <c r="BM1485" s="14">
        <f t="shared" si="1846"/>
        <v>0</v>
      </c>
      <c r="BN1485" s="14">
        <f t="shared" si="1847"/>
        <v>1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1.4126984126984099</v>
      </c>
      <c r="F1486" s="10">
        <f>VLOOKUP(B1486,home!$B$2:$E$405,3,FALSE)</f>
        <v>1.98</v>
      </c>
      <c r="G1486" s="10">
        <f>VLOOKUP(C1486,away!$B$2:$E$405,4,FALSE)</f>
        <v>1.95</v>
      </c>
      <c r="H1486" s="10">
        <f>VLOOKUP(A1486,away!$A$2:$E$405,3,FALSE)</f>
        <v>1.1111111111111101</v>
      </c>
      <c r="I1486" s="10">
        <f>VLOOKUP(C1486,away!$B$2:$E$405,3,FALSE)</f>
        <v>1.59</v>
      </c>
      <c r="J1486" s="10">
        <f>VLOOKUP(B1486,home!$B$2:$E$405,4,FALSE)</f>
        <v>0.9</v>
      </c>
      <c r="K1486" s="12">
        <f t="shared" si="1792"/>
        <v>5.4544285714285596</v>
      </c>
      <c r="L1486" s="12">
        <f t="shared" si="1793"/>
        <v>1.5899999999999985</v>
      </c>
      <c r="M1486" s="13">
        <f t="shared" si="1794"/>
        <v>8.7225515193265391E-4</v>
      </c>
      <c r="N1486" s="13">
        <f t="shared" si="1795"/>
        <v>4.7576534222772277E-3</v>
      </c>
      <c r="O1486" s="13">
        <f t="shared" si="1796"/>
        <v>1.3868856915729183E-3</v>
      </c>
      <c r="P1486" s="13">
        <f t="shared" si="1797"/>
        <v>7.5646689414207843E-3</v>
      </c>
      <c r="Q1486" s="13">
        <f t="shared" si="1798"/>
        <v>1.297514037971189E-2</v>
      </c>
      <c r="R1486" s="13">
        <f t="shared" si="1799"/>
        <v>1.1025741248004693E-3</v>
      </c>
      <c r="S1486" s="13">
        <f t="shared" si="1800"/>
        <v>1.6401226196974785E-2</v>
      </c>
      <c r="T1486" s="13">
        <f t="shared" si="1801"/>
        <v>2.0630473203741884E-2</v>
      </c>
      <c r="U1486" s="13">
        <f t="shared" si="1802"/>
        <v>6.0139118084295189E-3</v>
      </c>
      <c r="V1486" s="13">
        <f t="shared" si="1803"/>
        <v>1.580447929695938E-2</v>
      </c>
      <c r="W1486" s="13">
        <f t="shared" si="1804"/>
        <v>2.3590658801798989E-2</v>
      </c>
      <c r="X1486" s="13">
        <f t="shared" si="1805"/>
        <v>3.7509147494860354E-2</v>
      </c>
      <c r="Y1486" s="13">
        <f t="shared" si="1806"/>
        <v>2.9819772258413958E-2</v>
      </c>
      <c r="Z1486" s="13">
        <f t="shared" si="1807"/>
        <v>5.8436428614424814E-4</v>
      </c>
      <c r="AA1486" s="13">
        <f t="shared" si="1808"/>
        <v>3.1873732584676417E-3</v>
      </c>
      <c r="AB1486" s="13">
        <f t="shared" si="1809"/>
        <v>8.6926498843966273E-3</v>
      </c>
      <c r="AC1486" s="13">
        <f t="shared" si="1810"/>
        <v>8.5665625912424506E-3</v>
      </c>
      <c r="AD1486" s="13">
        <f t="shared" si="1811"/>
        <v>3.2168390846838757E-2</v>
      </c>
      <c r="AE1486" s="13">
        <f t="shared" si="1812"/>
        <v>5.1147741446473563E-2</v>
      </c>
      <c r="AF1486" s="13">
        <f t="shared" si="1813"/>
        <v>4.0662454449946456E-2</v>
      </c>
      <c r="AG1486" s="13">
        <f t="shared" si="1814"/>
        <v>2.1551100858471599E-2</v>
      </c>
      <c r="AH1486" s="13">
        <f t="shared" si="1815"/>
        <v>2.3228480374233834E-4</v>
      </c>
      <c r="AI1486" s="13">
        <f t="shared" si="1816"/>
        <v>1.2669808702408861E-3</v>
      </c>
      <c r="AJ1486" s="13">
        <f t="shared" si="1817"/>
        <v>3.4553283290476551E-3</v>
      </c>
      <c r="AK1486" s="13">
        <f t="shared" si="1818"/>
        <v>6.2822805205413465E-3</v>
      </c>
      <c r="AL1486" s="13">
        <f t="shared" si="1819"/>
        <v>2.9717547589200016E-3</v>
      </c>
      <c r="AM1486" s="13">
        <f t="shared" si="1820"/>
        <v>3.5092038026375637E-2</v>
      </c>
      <c r="AN1486" s="13">
        <f t="shared" si="1821"/>
        <v>5.5796340461937204E-2</v>
      </c>
      <c r="AO1486" s="13">
        <f t="shared" si="1822"/>
        <v>4.4358090667240044E-2</v>
      </c>
      <c r="AP1486" s="13">
        <f t="shared" si="1823"/>
        <v>2.3509788053637199E-2</v>
      </c>
      <c r="AQ1486" s="13">
        <f t="shared" si="1824"/>
        <v>9.3451407513207765E-3</v>
      </c>
      <c r="AR1486" s="13">
        <f t="shared" si="1825"/>
        <v>7.3866567590063465E-5</v>
      </c>
      <c r="AS1486" s="13">
        <f t="shared" si="1826"/>
        <v>4.0289991673660109E-4</v>
      </c>
      <c r="AT1486" s="13">
        <f t="shared" si="1827"/>
        <v>1.0987944086371525E-3</v>
      </c>
      <c r="AU1486" s="13">
        <f t="shared" si="1828"/>
        <v>1.9977652055321446E-3</v>
      </c>
      <c r="AV1486" s="13">
        <f t="shared" si="1829"/>
        <v>2.7241669040150946E-3</v>
      </c>
      <c r="AW1486" s="13">
        <f t="shared" si="1830"/>
        <v>7.1590739617466502E-4</v>
      </c>
      <c r="AX1486" s="13">
        <f t="shared" si="1831"/>
        <v>3.1901169140120131E-2</v>
      </c>
      <c r="AY1486" s="13">
        <f t="shared" si="1832"/>
        <v>5.0722858932790951E-2</v>
      </c>
      <c r="AZ1486" s="13">
        <f t="shared" si="1833"/>
        <v>4.032467285156878E-2</v>
      </c>
      <c r="BA1486" s="13">
        <f t="shared" si="1834"/>
        <v>2.137207661133143E-2</v>
      </c>
      <c r="BB1486" s="13">
        <f t="shared" si="1835"/>
        <v>8.4954004530042333E-3</v>
      </c>
      <c r="BC1486" s="13">
        <f t="shared" si="1836"/>
        <v>2.7015373440553415E-3</v>
      </c>
      <c r="BD1486" s="13">
        <f t="shared" si="1837"/>
        <v>1.9574640411366806E-5</v>
      </c>
      <c r="BE1486" s="13">
        <f t="shared" si="1838"/>
        <v>1.0676847793519922E-4</v>
      </c>
      <c r="BF1486" s="13">
        <f t="shared" si="1839"/>
        <v>2.9118051828884521E-4</v>
      </c>
      <c r="BG1486" s="13">
        <f t="shared" si="1840"/>
        <v>5.2940777946601796E-4</v>
      </c>
      <c r="BH1486" s="13">
        <f t="shared" si="1841"/>
        <v>7.2190422956399953E-4</v>
      </c>
      <c r="BI1486" s="13">
        <f t="shared" si="1842"/>
        <v>7.875150111137999E-4</v>
      </c>
      <c r="BJ1486" s="14">
        <f t="shared" si="1843"/>
        <v>0.5984316464559164</v>
      </c>
      <c r="BK1486" s="14">
        <f t="shared" si="1844"/>
        <v>0.10290380587024101</v>
      </c>
      <c r="BL1486" s="14">
        <f t="shared" si="1845"/>
        <v>4.0374112950529679E-2</v>
      </c>
      <c r="BM1486" s="14">
        <f t="shared" si="1846"/>
        <v>0.66362780031449908</v>
      </c>
      <c r="BN1486" s="14">
        <f t="shared" si="1847"/>
        <v>2.8659177711715944E-2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1.4126984126984099</v>
      </c>
      <c r="F1487" s="10">
        <f>VLOOKUP(B1487,home!$B$2:$E$405,3,FALSE)</f>
        <v>0</v>
      </c>
      <c r="G1487" s="10">
        <f>VLOOKUP(C1487,away!$B$2:$E$405,4,FALSE)</f>
        <v>1.95</v>
      </c>
      <c r="H1487" s="10">
        <f>VLOOKUP(A1487,away!$A$2:$E$405,3,FALSE)</f>
        <v>1.1111111111111101</v>
      </c>
      <c r="I1487" s="10">
        <f>VLOOKUP(C1487,away!$B$2:$E$405,3,FALSE)</f>
        <v>0.88</v>
      </c>
      <c r="J1487" s="10">
        <f>VLOOKUP(B1487,home!$B$2:$E$405,4,FALSE)</f>
        <v>0</v>
      </c>
      <c r="K1487" s="12">
        <f t="shared" si="1792"/>
        <v>0</v>
      </c>
      <c r="L1487" s="12">
        <f t="shared" si="1793"/>
        <v>0</v>
      </c>
      <c r="M1487" s="13">
        <f t="shared" si="1794"/>
        <v>1</v>
      </c>
      <c r="N1487" s="13">
        <f t="shared" si="1795"/>
        <v>0</v>
      </c>
      <c r="O1487" s="13">
        <f t="shared" si="1796"/>
        <v>0</v>
      </c>
      <c r="P1487" s="13">
        <f t="shared" si="1797"/>
        <v>0</v>
      </c>
      <c r="Q1487" s="13">
        <f t="shared" si="1798"/>
        <v>0</v>
      </c>
      <c r="R1487" s="13">
        <f t="shared" si="1799"/>
        <v>0</v>
      </c>
      <c r="S1487" s="13">
        <f t="shared" si="1800"/>
        <v>0</v>
      </c>
      <c r="T1487" s="13">
        <f t="shared" si="1801"/>
        <v>0</v>
      </c>
      <c r="U1487" s="13">
        <f t="shared" si="1802"/>
        <v>0</v>
      </c>
      <c r="V1487" s="13">
        <f t="shared" si="1803"/>
        <v>0</v>
      </c>
      <c r="W1487" s="13">
        <f t="shared" si="1804"/>
        <v>0</v>
      </c>
      <c r="X1487" s="13">
        <f t="shared" si="1805"/>
        <v>0</v>
      </c>
      <c r="Y1487" s="13">
        <f t="shared" si="1806"/>
        <v>0</v>
      </c>
      <c r="Z1487" s="13">
        <f t="shared" si="1807"/>
        <v>0</v>
      </c>
      <c r="AA1487" s="13">
        <f t="shared" si="1808"/>
        <v>0</v>
      </c>
      <c r="AB1487" s="13">
        <f t="shared" si="1809"/>
        <v>0</v>
      </c>
      <c r="AC1487" s="13">
        <f t="shared" si="1810"/>
        <v>0</v>
      </c>
      <c r="AD1487" s="13">
        <f t="shared" si="1811"/>
        <v>0</v>
      </c>
      <c r="AE1487" s="13">
        <f t="shared" si="1812"/>
        <v>0</v>
      </c>
      <c r="AF1487" s="13">
        <f t="shared" si="1813"/>
        <v>0</v>
      </c>
      <c r="AG1487" s="13">
        <f t="shared" si="1814"/>
        <v>0</v>
      </c>
      <c r="AH1487" s="13">
        <f t="shared" si="1815"/>
        <v>0</v>
      </c>
      <c r="AI1487" s="13">
        <f t="shared" si="1816"/>
        <v>0</v>
      </c>
      <c r="AJ1487" s="13">
        <f t="shared" si="1817"/>
        <v>0</v>
      </c>
      <c r="AK1487" s="13">
        <f t="shared" si="1818"/>
        <v>0</v>
      </c>
      <c r="AL1487" s="13">
        <f t="shared" si="1819"/>
        <v>0</v>
      </c>
      <c r="AM1487" s="13">
        <f t="shared" si="1820"/>
        <v>0</v>
      </c>
      <c r="AN1487" s="13">
        <f t="shared" si="1821"/>
        <v>0</v>
      </c>
      <c r="AO1487" s="13">
        <f t="shared" si="1822"/>
        <v>0</v>
      </c>
      <c r="AP1487" s="13">
        <f t="shared" si="1823"/>
        <v>0</v>
      </c>
      <c r="AQ1487" s="13">
        <f t="shared" si="1824"/>
        <v>0</v>
      </c>
      <c r="AR1487" s="13">
        <f t="shared" si="1825"/>
        <v>0</v>
      </c>
      <c r="AS1487" s="13">
        <f t="shared" si="1826"/>
        <v>0</v>
      </c>
      <c r="AT1487" s="13">
        <f t="shared" si="1827"/>
        <v>0</v>
      </c>
      <c r="AU1487" s="13">
        <f t="shared" si="1828"/>
        <v>0</v>
      </c>
      <c r="AV1487" s="13">
        <f t="shared" si="1829"/>
        <v>0</v>
      </c>
      <c r="AW1487" s="13">
        <f t="shared" si="1830"/>
        <v>0</v>
      </c>
      <c r="AX1487" s="13">
        <f t="shared" si="1831"/>
        <v>0</v>
      </c>
      <c r="AY1487" s="13">
        <f t="shared" si="1832"/>
        <v>0</v>
      </c>
      <c r="AZ1487" s="13">
        <f t="shared" si="1833"/>
        <v>0</v>
      </c>
      <c r="BA1487" s="13">
        <f t="shared" si="1834"/>
        <v>0</v>
      </c>
      <c r="BB1487" s="13">
        <f t="shared" si="1835"/>
        <v>0</v>
      </c>
      <c r="BC1487" s="13">
        <f t="shared" si="1836"/>
        <v>0</v>
      </c>
      <c r="BD1487" s="13">
        <f t="shared" si="1837"/>
        <v>0</v>
      </c>
      <c r="BE1487" s="13">
        <f t="shared" si="1838"/>
        <v>0</v>
      </c>
      <c r="BF1487" s="13">
        <f t="shared" si="1839"/>
        <v>0</v>
      </c>
      <c r="BG1487" s="13">
        <f t="shared" si="1840"/>
        <v>0</v>
      </c>
      <c r="BH1487" s="13">
        <f t="shared" si="1841"/>
        <v>0</v>
      </c>
      <c r="BI1487" s="13">
        <f t="shared" si="1842"/>
        <v>0</v>
      </c>
      <c r="BJ1487" s="14">
        <f t="shared" si="1843"/>
        <v>0</v>
      </c>
      <c r="BK1487" s="14">
        <f t="shared" si="1844"/>
        <v>1</v>
      </c>
      <c r="BL1487" s="14">
        <f t="shared" si="1845"/>
        <v>0</v>
      </c>
      <c r="BM1487" s="14">
        <f t="shared" si="1846"/>
        <v>0</v>
      </c>
      <c r="BN1487" s="14">
        <f t="shared" si="1847"/>
        <v>1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1.4126984126984099</v>
      </c>
      <c r="F1488" s="10">
        <f>VLOOKUP(B1488,home!$B$2:$E$405,3,FALSE)</f>
        <v>1.77</v>
      </c>
      <c r="G1488" s="10">
        <f>VLOOKUP(C1488,away!$B$2:$E$405,4,FALSE)</f>
        <v>1.27</v>
      </c>
      <c r="H1488" s="10">
        <f>VLOOKUP(A1488,away!$A$2:$E$405,3,FALSE)</f>
        <v>1.1111111111111101</v>
      </c>
      <c r="I1488" s="10">
        <f>VLOOKUP(C1488,away!$B$2:$E$405,3,FALSE)</f>
        <v>1.56</v>
      </c>
      <c r="J1488" s="10">
        <f>VLOOKUP(B1488,home!$B$2:$E$405,4,FALSE)</f>
        <v>1.35</v>
      </c>
      <c r="K1488" s="12">
        <f t="shared" si="1792"/>
        <v>3.1756047619047556</v>
      </c>
      <c r="L1488" s="12">
        <f t="shared" si="1793"/>
        <v>2.3399999999999981</v>
      </c>
      <c r="M1488" s="13">
        <f t="shared" si="1794"/>
        <v>4.0234933470409554E-3</v>
      </c>
      <c r="N1488" s="13">
        <f t="shared" si="1795"/>
        <v>1.277702463235536E-2</v>
      </c>
      <c r="O1488" s="13">
        <f t="shared" si="1796"/>
        <v>9.4149744320758278E-3</v>
      </c>
      <c r="P1488" s="13">
        <f t="shared" si="1797"/>
        <v>2.9898237639711521E-2</v>
      </c>
      <c r="Q1488" s="13">
        <f t="shared" si="1798"/>
        <v>2.0287390132741025E-2</v>
      </c>
      <c r="R1488" s="13">
        <f t="shared" si="1799"/>
        <v>1.1015520085528713E-2</v>
      </c>
      <c r="S1488" s="13">
        <f t="shared" si="1800"/>
        <v>5.5542816705418302E-2</v>
      </c>
      <c r="T1488" s="13">
        <f t="shared" si="1801"/>
        <v>4.7472492910613957E-2</v>
      </c>
      <c r="U1488" s="13">
        <f t="shared" si="1802"/>
        <v>3.4980938038462459E-2</v>
      </c>
      <c r="V1488" s="13">
        <f t="shared" si="1803"/>
        <v>4.5859328637025583E-2</v>
      </c>
      <c r="W1488" s="13">
        <f t="shared" si="1804"/>
        <v>2.147491090405065E-2</v>
      </c>
      <c r="X1488" s="13">
        <f t="shared" si="1805"/>
        <v>5.0251291515478483E-2</v>
      </c>
      <c r="Y1488" s="13">
        <f t="shared" si="1806"/>
        <v>5.8794011073109789E-2</v>
      </c>
      <c r="Z1488" s="13">
        <f t="shared" si="1807"/>
        <v>8.5921056667123876E-3</v>
      </c>
      <c r="AA1488" s="13">
        <f t="shared" si="1808"/>
        <v>2.7285131670000691E-2</v>
      </c>
      <c r="AB1488" s="13">
        <f t="shared" si="1809"/>
        <v>4.3323397030226231E-2</v>
      </c>
      <c r="AC1488" s="13">
        <f t="shared" si="1810"/>
        <v>2.1298548725633418E-2</v>
      </c>
      <c r="AD1488" s="13">
        <f t="shared" si="1811"/>
        <v>1.7048957332095899E-2</v>
      </c>
      <c r="AE1488" s="13">
        <f t="shared" si="1812"/>
        <v>3.9894560157104374E-2</v>
      </c>
      <c r="AF1488" s="13">
        <f t="shared" si="1813"/>
        <v>4.6676635383812094E-2</v>
      </c>
      <c r="AG1488" s="13">
        <f t="shared" si="1814"/>
        <v>3.6407775599373395E-2</v>
      </c>
      <c r="AH1488" s="13">
        <f t="shared" si="1815"/>
        <v>5.0263818150267422E-3</v>
      </c>
      <c r="AI1488" s="13">
        <f t="shared" si="1816"/>
        <v>1.596180202695039E-2</v>
      </c>
      <c r="AJ1488" s="13">
        <f t="shared" si="1817"/>
        <v>2.5344187262682321E-2</v>
      </c>
      <c r="AK1488" s="13">
        <f t="shared" si="1818"/>
        <v>2.6827707252659944E-2</v>
      </c>
      <c r="AL1488" s="13">
        <f t="shared" si="1819"/>
        <v>6.3307083298475841E-3</v>
      </c>
      <c r="AM1488" s="13">
        <f t="shared" si="1820"/>
        <v>1.0828150017862945E-2</v>
      </c>
      <c r="AN1488" s="13">
        <f t="shared" si="1821"/>
        <v>2.5337871041799274E-2</v>
      </c>
      <c r="AO1488" s="13">
        <f t="shared" si="1822"/>
        <v>2.9645309118905134E-2</v>
      </c>
      <c r="AP1488" s="13">
        <f t="shared" si="1823"/>
        <v>2.3123341112745981E-2</v>
      </c>
      <c r="AQ1488" s="13">
        <f t="shared" si="1824"/>
        <v>1.3527154550956386E-2</v>
      </c>
      <c r="AR1488" s="13">
        <f t="shared" si="1825"/>
        <v>2.3523466894325136E-3</v>
      </c>
      <c r="AS1488" s="13">
        <f t="shared" si="1826"/>
        <v>7.4701233486127771E-3</v>
      </c>
      <c r="AT1488" s="13">
        <f t="shared" si="1827"/>
        <v>1.1861079638935318E-2</v>
      </c>
      <c r="AU1488" s="13">
        <f t="shared" si="1828"/>
        <v>1.2555366994244845E-2</v>
      </c>
      <c r="AV1488" s="13">
        <f t="shared" si="1829"/>
        <v>9.9677208035964318E-3</v>
      </c>
      <c r="AW1488" s="13">
        <f t="shared" si="1830"/>
        <v>1.3067487887021151E-3</v>
      </c>
      <c r="AX1488" s="13">
        <f t="shared" si="1831"/>
        <v>5.7309874598907738E-3</v>
      </c>
      <c r="AY1488" s="13">
        <f t="shared" si="1832"/>
        <v>1.34105106561444E-2</v>
      </c>
      <c r="AZ1488" s="13">
        <f t="shared" si="1833"/>
        <v>1.5690297467688939E-2</v>
      </c>
      <c r="BA1488" s="13">
        <f t="shared" si="1834"/>
        <v>1.2238432024797359E-2</v>
      </c>
      <c r="BB1488" s="13">
        <f t="shared" si="1835"/>
        <v>7.1594827345064496E-3</v>
      </c>
      <c r="BC1488" s="13">
        <f t="shared" si="1836"/>
        <v>3.3506379197490157E-3</v>
      </c>
      <c r="BD1488" s="13">
        <f t="shared" si="1837"/>
        <v>9.1741520887867942E-4</v>
      </c>
      <c r="BE1488" s="13">
        <f t="shared" si="1838"/>
        <v>2.9133481059589804E-3</v>
      </c>
      <c r="BF1488" s="13">
        <f t="shared" si="1839"/>
        <v>4.6258210591847695E-3</v>
      </c>
      <c r="BG1488" s="13">
        <f t="shared" si="1840"/>
        <v>4.8965931277554853E-3</v>
      </c>
      <c r="BH1488" s="13">
        <f t="shared" si="1841"/>
        <v>3.8874111134026049E-3</v>
      </c>
      <c r="BI1488" s="13">
        <f t="shared" si="1842"/>
        <v>2.4689762486405555E-3</v>
      </c>
      <c r="BJ1488" s="14">
        <f t="shared" si="1843"/>
        <v>0.51112722374578168</v>
      </c>
      <c r="BK1488" s="14">
        <f t="shared" si="1844"/>
        <v>0.17636364404082175</v>
      </c>
      <c r="BL1488" s="14">
        <f t="shared" si="1845"/>
        <v>0.26309624195225623</v>
      </c>
      <c r="BM1488" s="14">
        <f t="shared" si="1846"/>
        <v>0.85965881326867621</v>
      </c>
      <c r="BN1488" s="14">
        <f t="shared" si="1847"/>
        <v>8.7416640269453394E-2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1.68333333333333</v>
      </c>
      <c r="F1489" s="10">
        <f>VLOOKUP(B1489,home!$B$2:$E$405,3,FALSE)</f>
        <v>0.69</v>
      </c>
      <c r="G1489" s="10">
        <f>VLOOKUP(C1489,away!$B$2:$E$405,4,FALSE)</f>
        <v>1.07</v>
      </c>
      <c r="H1489" s="10">
        <f>VLOOKUP(A1489,away!$A$2:$E$405,3,FALSE)</f>
        <v>1.375</v>
      </c>
      <c r="I1489" s="10">
        <f>VLOOKUP(C1489,away!$B$2:$E$405,3,FALSE)</f>
        <v>0.71</v>
      </c>
      <c r="J1489" s="10">
        <f>VLOOKUP(B1489,home!$B$2:$E$405,4,FALSE)</f>
        <v>0.73</v>
      </c>
      <c r="K1489" s="12">
        <f t="shared" si="1792"/>
        <v>1.2428049999999975</v>
      </c>
      <c r="L1489" s="12">
        <f t="shared" si="1793"/>
        <v>0.71266249999999998</v>
      </c>
      <c r="M1489" s="13">
        <f t="shared" si="1794"/>
        <v>0.14149831076877001</v>
      </c>
      <c r="N1489" s="13">
        <f t="shared" si="1795"/>
        <v>0.17585480811498089</v>
      </c>
      <c r="O1489" s="13">
        <f t="shared" si="1796"/>
        <v>0.10084053989824855</v>
      </c>
      <c r="P1489" s="13">
        <f t="shared" si="1797"/>
        <v>0.12532512718824254</v>
      </c>
      <c r="Q1489" s="13">
        <f t="shared" si="1798"/>
        <v>0.10927661739966918</v>
      </c>
      <c r="R1489" s="13">
        <f t="shared" si="1799"/>
        <v>3.5932635632617775E-2</v>
      </c>
      <c r="S1489" s="13">
        <f t="shared" si="1800"/>
        <v>2.7750132527051545E-2</v>
      </c>
      <c r="T1489" s="13">
        <f t="shared" si="1801"/>
        <v>7.7877347347591733E-2</v>
      </c>
      <c r="U1489" s="13">
        <f t="shared" si="1802"/>
        <v>4.4657259227395447E-2</v>
      </c>
      <c r="V1489" s="13">
        <f t="shared" si="1803"/>
        <v>2.7309229736055644E-3</v>
      </c>
      <c r="W1489" s="13">
        <f t="shared" si="1804"/>
        <v>4.5269842162465213E-2</v>
      </c>
      <c r="X1489" s="13">
        <f t="shared" si="1805"/>
        <v>3.2262118890107862E-2</v>
      </c>
      <c r="Y1489" s="13">
        <f t="shared" si="1806"/>
        <v>1.1496001151760745E-2</v>
      </c>
      <c r="Z1489" s="13">
        <f t="shared" si="1807"/>
        <v>8.5359473138434897E-3</v>
      </c>
      <c r="AA1489" s="13">
        <f t="shared" si="1808"/>
        <v>1.0608518001381238E-2</v>
      </c>
      <c r="AB1489" s="13">
        <f t="shared" si="1809"/>
        <v>6.5921596073532903E-3</v>
      </c>
      <c r="AC1489" s="13">
        <f t="shared" si="1810"/>
        <v>1.5117374332462228E-4</v>
      </c>
      <c r="AD1489" s="13">
        <f t="shared" si="1811"/>
        <v>1.4065396547180616E-2</v>
      </c>
      <c r="AE1489" s="13">
        <f t="shared" si="1812"/>
        <v>1.0023880666805105E-2</v>
      </c>
      <c r="AF1489" s="13">
        <f t="shared" si="1813"/>
        <v>3.5718219278534961E-3</v>
      </c>
      <c r="AG1489" s="13">
        <f t="shared" si="1814"/>
        <v>8.4850118155296405E-4</v>
      </c>
      <c r="AH1489" s="13">
        <f t="shared" si="1815"/>
        <v>1.520812388137996E-3</v>
      </c>
      <c r="AI1489" s="13">
        <f t="shared" si="1816"/>
        <v>1.8900732400398386E-3</v>
      </c>
      <c r="AJ1489" s="13">
        <f t="shared" si="1817"/>
        <v>1.1744962365438534E-3</v>
      </c>
      <c r="AK1489" s="13">
        <f t="shared" si="1818"/>
        <v>4.8655659841929374E-4</v>
      </c>
      <c r="AL1489" s="13">
        <f t="shared" si="1819"/>
        <v>5.3557865127143357E-6</v>
      </c>
      <c r="AM1489" s="13">
        <f t="shared" si="1820"/>
        <v>3.4961090311637494E-3</v>
      </c>
      <c r="AN1489" s="13">
        <f t="shared" si="1821"/>
        <v>2.4915458024217354E-3</v>
      </c>
      <c r="AO1489" s="13">
        <f t="shared" si="1822"/>
        <v>8.8781563020918987E-4</v>
      </c>
      <c r="AP1489" s="13">
        <f t="shared" si="1823"/>
        <v>2.1090430218798561E-4</v>
      </c>
      <c r="AQ1489" s="13">
        <f t="shared" si="1824"/>
        <v>3.7575896814511317E-5</v>
      </c>
      <c r="AR1489" s="13">
        <f t="shared" si="1825"/>
        <v>2.1676519171227898E-4</v>
      </c>
      <c r="AS1489" s="13">
        <f t="shared" si="1826"/>
        <v>2.6939686408597837E-4</v>
      </c>
      <c r="AT1489" s="13">
        <f t="shared" si="1827"/>
        <v>1.6740388483518683E-4</v>
      </c>
      <c r="AU1489" s="13">
        <f t="shared" si="1828"/>
        <v>6.9350128364198006E-5</v>
      </c>
      <c r="AV1489" s="13">
        <f t="shared" si="1829"/>
        <v>2.1547171570416734E-5</v>
      </c>
      <c r="AW1489" s="13">
        <f t="shared" si="1830"/>
        <v>1.3176730250783823E-7</v>
      </c>
      <c r="AX1489" s="13">
        <f t="shared" si="1831"/>
        <v>7.2416363074590982E-4</v>
      </c>
      <c r="AY1489" s="13">
        <f t="shared" si="1832"/>
        <v>5.1608426349645685E-4</v>
      </c>
      <c r="AZ1489" s="13">
        <f t="shared" si="1833"/>
        <v>1.8389695071702183E-4</v>
      </c>
      <c r="BA1489" s="13">
        <f t="shared" si="1834"/>
        <v>4.3685486880123193E-5</v>
      </c>
      <c r="BB1489" s="13">
        <f t="shared" si="1835"/>
        <v>7.7832520734264478E-6</v>
      </c>
      <c r="BC1489" s="13">
        <f t="shared" si="1836"/>
        <v>1.1093663761556554E-6</v>
      </c>
      <c r="BD1489" s="13">
        <f t="shared" si="1837"/>
        <v>2.5746737239775325E-5</v>
      </c>
      <c r="BE1489" s="13">
        <f t="shared" si="1838"/>
        <v>3.199817377527891E-5</v>
      </c>
      <c r="BF1489" s="13">
        <f t="shared" si="1839"/>
        <v>1.9883745179392712E-5</v>
      </c>
      <c r="BG1489" s="13">
        <f t="shared" si="1840"/>
        <v>8.237205975891707E-6</v>
      </c>
      <c r="BH1489" s="13">
        <f t="shared" si="1841"/>
        <v>2.5593101932170177E-6</v>
      </c>
      <c r="BI1489" s="13">
        <f t="shared" si="1842"/>
        <v>6.3614470093621311E-7</v>
      </c>
      <c r="BJ1489" s="14">
        <f t="shared" si="1843"/>
        <v>0.48914700900305408</v>
      </c>
      <c r="BK1489" s="14">
        <f t="shared" si="1844"/>
        <v>0.29797710725100351</v>
      </c>
      <c r="BL1489" s="14">
        <f t="shared" si="1845"/>
        <v>0.20453657538776984</v>
      </c>
      <c r="BM1489" s="14">
        <f t="shared" si="1846"/>
        <v>0.31095264745694784</v>
      </c>
      <c r="BN1489" s="14">
        <f t="shared" si="1847"/>
        <v>0.68872803900252888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1.68333333333333</v>
      </c>
      <c r="F1490" s="10">
        <f>VLOOKUP(B1490,home!$B$2:$E$405,3,FALSE)</f>
        <v>0.76</v>
      </c>
      <c r="G1490" s="10">
        <f>VLOOKUP(C1490,away!$B$2:$E$405,4,FALSE)</f>
        <v>1.49</v>
      </c>
      <c r="H1490" s="10">
        <f>VLOOKUP(A1490,away!$A$2:$E$405,3,FALSE)</f>
        <v>1.375</v>
      </c>
      <c r="I1490" s="10">
        <f>VLOOKUP(C1490,away!$B$2:$E$405,3,FALSE)</f>
        <v>0.59</v>
      </c>
      <c r="J1490" s="10">
        <f>VLOOKUP(B1490,home!$B$2:$E$405,4,FALSE)</f>
        <v>1.87</v>
      </c>
      <c r="K1490" s="12">
        <f t="shared" si="1792"/>
        <v>1.9062066666666628</v>
      </c>
      <c r="L1490" s="12">
        <f t="shared" si="1793"/>
        <v>1.5170375</v>
      </c>
      <c r="M1490" s="13">
        <f t="shared" si="1794"/>
        <v>3.2606482304933036E-2</v>
      </c>
      <c r="N1490" s="13">
        <f t="shared" si="1795"/>
        <v>6.2154693946211918E-2</v>
      </c>
      <c r="O1490" s="13">
        <f t="shared" si="1796"/>
        <v>4.9465256399669845E-2</v>
      </c>
      <c r="P1490" s="13">
        <f t="shared" si="1797"/>
        <v>9.4291001517426462E-2</v>
      </c>
      <c r="Q1490" s="13">
        <f t="shared" si="1798"/>
        <v>5.9239845982447636E-2</v>
      </c>
      <c r="R1490" s="13">
        <f t="shared" si="1799"/>
        <v>3.7520324452707081E-2</v>
      </c>
      <c r="S1490" s="13">
        <f t="shared" si="1800"/>
        <v>6.8167373008941823E-2</v>
      </c>
      <c r="T1490" s="13">
        <f t="shared" si="1801"/>
        <v>8.9869067849597403E-2</v>
      </c>
      <c r="U1490" s="13">
        <f t="shared" si="1802"/>
        <v>7.152149260724644E-2</v>
      </c>
      <c r="V1490" s="13">
        <f t="shared" si="1803"/>
        <v>2.1902835869379956E-2</v>
      </c>
      <c r="W1490" s="13">
        <f t="shared" si="1804"/>
        <v>3.7641129781349335E-2</v>
      </c>
      <c r="X1490" s="13">
        <f t="shared" si="1805"/>
        <v>5.7103005420673744E-2</v>
      </c>
      <c r="Y1490" s="13">
        <f t="shared" si="1806"/>
        <v>4.3313700292932682E-2</v>
      </c>
      <c r="Z1490" s="13">
        <f t="shared" si="1807"/>
        <v>1.8973246402307877E-2</v>
      </c>
      <c r="AA1490" s="13">
        <f t="shared" si="1808"/>
        <v>3.6166928780388546E-2</v>
      </c>
      <c r="AB1490" s="13">
        <f t="shared" si="1809"/>
        <v>3.4470820377017534E-2</v>
      </c>
      <c r="AC1490" s="13">
        <f t="shared" si="1810"/>
        <v>3.9586459965262775E-3</v>
      </c>
      <c r="AD1490" s="13">
        <f t="shared" si="1811"/>
        <v>1.7937943132518296E-2</v>
      </c>
      <c r="AE1490" s="13">
        <f t="shared" si="1812"/>
        <v>2.7212532404897724E-2</v>
      </c>
      <c r="AF1490" s="13">
        <f t="shared" si="1813"/>
        <v>2.0641216064097519E-2</v>
      </c>
      <c r="AG1490" s="13">
        <f t="shared" si="1814"/>
        <v>1.0437832938279448E-2</v>
      </c>
      <c r="AH1490" s="13">
        <f t="shared" si="1815"/>
        <v>7.1957815722602835E-3</v>
      </c>
      <c r="AI1490" s="13">
        <f t="shared" si="1816"/>
        <v>1.3716646804919672E-2</v>
      </c>
      <c r="AJ1490" s="13">
        <f t="shared" si="1817"/>
        <v>1.3073381791924934E-2</v>
      </c>
      <c r="AK1490" s="13">
        <f t="shared" si="1818"/>
        <v>8.3068558425486248E-3</v>
      </c>
      <c r="AL1490" s="13">
        <f t="shared" si="1819"/>
        <v>4.5790244059408031E-4</v>
      </c>
      <c r="AM1490" s="13">
        <f t="shared" si="1820"/>
        <v>6.838685357098767E-3</v>
      </c>
      <c r="AN1490" s="13">
        <f t="shared" si="1821"/>
        <v>1.0374542137419722E-2</v>
      </c>
      <c r="AO1490" s="13">
        <f t="shared" si="1822"/>
        <v>7.8692847338979362E-3</v>
      </c>
      <c r="AP1490" s="13">
        <f t="shared" si="1823"/>
        <v>3.9793333465002311E-3</v>
      </c>
      <c r="AQ1490" s="13">
        <f t="shared" si="1824"/>
        <v>1.509199477910336E-3</v>
      </c>
      <c r="AR1490" s="13">
        <f t="shared" si="1825"/>
        <v>2.1832540973855622E-3</v>
      </c>
      <c r="AS1490" s="13">
        <f t="shared" si="1826"/>
        <v>4.1617335154636656E-3</v>
      </c>
      <c r="AT1490" s="13">
        <f t="shared" si="1827"/>
        <v>3.9665620860334649E-3</v>
      </c>
      <c r="AU1490" s="13">
        <f t="shared" si="1828"/>
        <v>2.5203623640480716E-3</v>
      </c>
      <c r="AV1490" s="13">
        <f t="shared" si="1829"/>
        <v>1.2010828851910466E-3</v>
      </c>
      <c r="AW1490" s="13">
        <f t="shared" si="1830"/>
        <v>3.6782120088466109E-5</v>
      </c>
      <c r="AX1490" s="13">
        <f t="shared" si="1831"/>
        <v>2.1726579364895605E-3</v>
      </c>
      <c r="AY1490" s="13">
        <f t="shared" si="1832"/>
        <v>3.2960035643272811E-3</v>
      </c>
      <c r="AZ1490" s="13">
        <f t="shared" si="1833"/>
        <v>2.5000805036090746E-3</v>
      </c>
      <c r="BA1490" s="13">
        <f t="shared" si="1834"/>
        <v>1.2642386256646173E-3</v>
      </c>
      <c r="BB1490" s="13">
        <f t="shared" si="1835"/>
        <v>4.7947435102042174E-4</v>
      </c>
      <c r="BC1490" s="13">
        <f t="shared" si="1836"/>
        <v>1.4547611415722861E-4</v>
      </c>
      <c r="BD1490" s="13">
        <f t="shared" si="1837"/>
        <v>5.5201305629375814E-4</v>
      </c>
      <c r="BE1490" s="13">
        <f t="shared" si="1838"/>
        <v>1.0522509679942015E-3</v>
      </c>
      <c r="BF1490" s="13">
        <f t="shared" si="1839"/>
        <v>1.0029039050984984E-3</v>
      </c>
      <c r="BG1490" s="13">
        <f t="shared" si="1840"/>
        <v>6.3724736997492924E-4</v>
      </c>
      <c r="BH1490" s="13">
        <f t="shared" si="1841"/>
        <v>3.0368129624050195E-4</v>
      </c>
      <c r="BI1490" s="13">
        <f t="shared" si="1842"/>
        <v>1.1577586228712364E-4</v>
      </c>
      <c r="BJ1490" s="14">
        <f t="shared" si="1843"/>
        <v>0.46597994396110087</v>
      </c>
      <c r="BK1490" s="14">
        <f t="shared" si="1844"/>
        <v>0.22468024470212891</v>
      </c>
      <c r="BL1490" s="14">
        <f t="shared" si="1845"/>
        <v>0.28913435603469378</v>
      </c>
      <c r="BM1490" s="14">
        <f t="shared" si="1846"/>
        <v>0.66023096505259671</v>
      </c>
      <c r="BN1490" s="14">
        <f t="shared" si="1847"/>
        <v>0.33527760460339601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1.68333333333333</v>
      </c>
      <c r="F1491" s="10">
        <f>VLOOKUP(B1491,home!$B$2:$E$405,3,FALSE)</f>
        <v>0.59</v>
      </c>
      <c r="G1491" s="10">
        <f>VLOOKUP(C1491,away!$B$2:$E$405,4,FALSE)</f>
        <v>1.39</v>
      </c>
      <c r="H1491" s="10">
        <f>VLOOKUP(A1491,away!$A$2:$E$405,3,FALSE)</f>
        <v>1.375</v>
      </c>
      <c r="I1491" s="10">
        <f>VLOOKUP(C1491,away!$B$2:$E$405,3,FALSE)</f>
        <v>0.5</v>
      </c>
      <c r="J1491" s="10">
        <f>VLOOKUP(B1491,home!$B$2:$E$405,4,FALSE)</f>
        <v>0.73</v>
      </c>
      <c r="K1491" s="12">
        <f t="shared" si="1792"/>
        <v>1.3805016666666639</v>
      </c>
      <c r="L1491" s="12">
        <f t="shared" si="1793"/>
        <v>0.50187499999999996</v>
      </c>
      <c r="M1491" s="13">
        <f t="shared" si="1794"/>
        <v>0.15222788055365569</v>
      </c>
      <c r="N1491" s="13">
        <f t="shared" si="1795"/>
        <v>0.2101508428174555</v>
      </c>
      <c r="O1491" s="13">
        <f t="shared" si="1796"/>
        <v>7.6399367552865929E-2</v>
      </c>
      <c r="P1491" s="13">
        <f t="shared" si="1797"/>
        <v>0.10546945423901047</v>
      </c>
      <c r="Q1491" s="13">
        <f t="shared" si="1798"/>
        <v>0.14505679438045077</v>
      </c>
      <c r="R1491" s="13">
        <f t="shared" si="1799"/>
        <v>1.9171466295297292E-2</v>
      </c>
      <c r="S1491" s="13">
        <f t="shared" si="1800"/>
        <v>1.8268345024934383E-2</v>
      </c>
      <c r="T1491" s="13">
        <f t="shared" si="1801"/>
        <v>7.2800378679688707E-2</v>
      </c>
      <c r="U1491" s="13">
        <f t="shared" si="1802"/>
        <v>2.6466241173101684E-2</v>
      </c>
      <c r="V1491" s="13">
        <f t="shared" si="1803"/>
        <v>1.4063363226106489E-3</v>
      </c>
      <c r="W1491" s="13">
        <f t="shared" si="1804"/>
        <v>6.675038213451194E-2</v>
      </c>
      <c r="X1491" s="13">
        <f t="shared" si="1805"/>
        <v>3.3500348033758169E-2</v>
      </c>
      <c r="Y1491" s="13">
        <f t="shared" si="1806"/>
        <v>8.4064935847211891E-3</v>
      </c>
      <c r="Z1491" s="13">
        <f t="shared" si="1807"/>
        <v>3.2072265489841091E-3</v>
      </c>
      <c r="AA1491" s="13">
        <f t="shared" si="1808"/>
        <v>4.4275815962501359E-3</v>
      </c>
      <c r="AB1491" s="13">
        <f t="shared" si="1809"/>
        <v>3.0561418864629812E-3</v>
      </c>
      <c r="AC1491" s="13">
        <f t="shared" si="1810"/>
        <v>6.0897814793674517E-5</v>
      </c>
      <c r="AD1491" s="13">
        <f t="shared" si="1811"/>
        <v>2.3037253446832603E-2</v>
      </c>
      <c r="AE1491" s="13">
        <f t="shared" si="1812"/>
        <v>1.1561821573629111E-2</v>
      </c>
      <c r="AF1491" s="13">
        <f t="shared" si="1813"/>
        <v>2.9012946011325543E-3</v>
      </c>
      <c r="AG1491" s="13">
        <f t="shared" si="1814"/>
        <v>4.853624093144669E-4</v>
      </c>
      <c r="AH1491" s="13">
        <f t="shared" si="1815"/>
        <v>4.0240670606784992E-4</v>
      </c>
      <c r="AI1491" s="13">
        <f t="shared" si="1816"/>
        <v>5.5552312840450918E-4</v>
      </c>
      <c r="AJ1491" s="13">
        <f t="shared" si="1817"/>
        <v>3.8345030231715213E-4</v>
      </c>
      <c r="AK1491" s="13">
        <f t="shared" si="1818"/>
        <v>1.7645126047755486E-4</v>
      </c>
      <c r="AL1491" s="13">
        <f t="shared" si="1819"/>
        <v>1.6876959114919365E-6</v>
      </c>
      <c r="AM1491" s="13">
        <f t="shared" si="1820"/>
        <v>6.3605933557549484E-3</v>
      </c>
      <c r="AN1491" s="13">
        <f t="shared" si="1821"/>
        <v>3.1922227904195143E-3</v>
      </c>
      <c r="AO1491" s="13">
        <f t="shared" si="1822"/>
        <v>8.0104840647089671E-4</v>
      </c>
      <c r="AP1491" s="13">
        <f t="shared" si="1823"/>
        <v>1.3400872299919377E-4</v>
      </c>
      <c r="AQ1491" s="13">
        <f t="shared" si="1824"/>
        <v>1.681390696380509E-5</v>
      </c>
      <c r="AR1491" s="13">
        <f t="shared" si="1825"/>
        <v>4.039157312156045E-5</v>
      </c>
      <c r="AS1491" s="13">
        <f t="shared" si="1826"/>
        <v>5.5760634013602627E-5</v>
      </c>
      <c r="AT1491" s="13">
        <f t="shared" si="1827"/>
        <v>3.8488824095084153E-5</v>
      </c>
      <c r="AU1491" s="13">
        <f t="shared" si="1828"/>
        <v>1.7711295270434575E-5</v>
      </c>
      <c r="AV1491" s="13">
        <f t="shared" si="1829"/>
        <v>6.1126181599150811E-6</v>
      </c>
      <c r="AW1491" s="13">
        <f t="shared" si="1830"/>
        <v>3.2480611388347728E-8</v>
      </c>
      <c r="AX1491" s="13">
        <f t="shared" si="1831"/>
        <v>1.4634682881014367E-3</v>
      </c>
      <c r="AY1491" s="13">
        <f t="shared" si="1832"/>
        <v>7.3447814709090835E-4</v>
      </c>
      <c r="AZ1491" s="13">
        <f t="shared" si="1833"/>
        <v>1.8430811003562479E-4</v>
      </c>
      <c r="BA1491" s="13">
        <f t="shared" si="1834"/>
        <v>3.0833210908043059E-5</v>
      </c>
      <c r="BB1491" s="13">
        <f t="shared" si="1835"/>
        <v>3.8686044311185272E-6</v>
      </c>
      <c r="BC1491" s="13">
        <f t="shared" si="1836"/>
        <v>3.8831116977352231E-7</v>
      </c>
      <c r="BD1491" s="13">
        <f t="shared" si="1837"/>
        <v>3.378586793397189E-6</v>
      </c>
      <c r="BE1491" s="13">
        <f t="shared" si="1838"/>
        <v>4.6641446992627992E-6</v>
      </c>
      <c r="BF1491" s="13">
        <f t="shared" si="1839"/>
        <v>3.2194297654533908E-6</v>
      </c>
      <c r="BG1491" s="13">
        <f t="shared" si="1840"/>
        <v>1.4814760523082241E-6</v>
      </c>
      <c r="BH1491" s="13">
        <f t="shared" si="1841"/>
        <v>5.1129503983456312E-7</v>
      </c>
      <c r="BI1491" s="13">
        <f t="shared" si="1842"/>
        <v>1.4116873093000248E-7</v>
      </c>
      <c r="BJ1491" s="14">
        <f t="shared" si="1843"/>
        <v>0.5875730035158403</v>
      </c>
      <c r="BK1491" s="14">
        <f t="shared" si="1844"/>
        <v>0.27816907979800731</v>
      </c>
      <c r="BL1491" s="14">
        <f t="shared" si="1845"/>
        <v>0.13121049094698681</v>
      </c>
      <c r="BM1491" s="14">
        <f t="shared" si="1846"/>
        <v>0.29094954930460332</v>
      </c>
      <c r="BN1491" s="14">
        <f t="shared" si="1847"/>
        <v>0.70847580583873571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1.68333333333333</v>
      </c>
      <c r="F1492" s="10">
        <f>VLOOKUP(B1492,home!$B$2:$E$405,3,FALSE)</f>
        <v>0.85</v>
      </c>
      <c r="G1492" s="10">
        <f>VLOOKUP(C1492,away!$B$2:$E$405,4,FALSE)</f>
        <v>0.68</v>
      </c>
      <c r="H1492" s="10">
        <f>VLOOKUP(A1492,away!$A$2:$E$405,3,FALSE)</f>
        <v>1.375</v>
      </c>
      <c r="I1492" s="10">
        <f>VLOOKUP(C1492,away!$B$2:$E$405,3,FALSE)</f>
        <v>0.51</v>
      </c>
      <c r="J1492" s="10">
        <f>VLOOKUP(B1492,home!$B$2:$E$405,4,FALSE)</f>
        <v>1.1399999999999999</v>
      </c>
      <c r="K1492" s="12">
        <f t="shared" si="1792"/>
        <v>0.97296666666666487</v>
      </c>
      <c r="L1492" s="12">
        <f t="shared" si="1793"/>
        <v>0.79942499999999994</v>
      </c>
      <c r="M1492" s="13">
        <f t="shared" si="1794"/>
        <v>0.1699260958639234</v>
      </c>
      <c r="N1492" s="13">
        <f t="shared" si="1795"/>
        <v>0.16533242707240167</v>
      </c>
      <c r="O1492" s="13">
        <f t="shared" si="1796"/>
        <v>0.13584316918601697</v>
      </c>
      <c r="P1492" s="13">
        <f t="shared" si="1797"/>
        <v>0.13217087551235471</v>
      </c>
      <c r="Q1492" s="13">
        <f t="shared" si="1798"/>
        <v>8.0431470230272056E-2</v>
      </c>
      <c r="R1492" s="13">
        <f t="shared" si="1799"/>
        <v>5.4298212763265789E-2</v>
      </c>
      <c r="S1492" s="13">
        <f t="shared" si="1800"/>
        <v>2.5701085293708549E-2</v>
      </c>
      <c r="T1492" s="13">
        <f t="shared" si="1801"/>
        <v>6.4298928088835236E-2</v>
      </c>
      <c r="U1492" s="13">
        <f t="shared" si="1802"/>
        <v>5.2830351078232064E-2</v>
      </c>
      <c r="V1492" s="13">
        <f t="shared" si="1803"/>
        <v>2.221184534250849E-3</v>
      </c>
      <c r="W1492" s="13">
        <f t="shared" si="1804"/>
        <v>2.6085713161682303E-2</v>
      </c>
      <c r="X1492" s="13">
        <f t="shared" si="1805"/>
        <v>2.0853571244277874E-2</v>
      </c>
      <c r="Y1492" s="13">
        <f t="shared" si="1806"/>
        <v>8.3354330959784177E-3</v>
      </c>
      <c r="Z1492" s="13">
        <f t="shared" si="1807"/>
        <v>1.4469116246091254E-2</v>
      </c>
      <c r="AA1492" s="13">
        <f t="shared" si="1808"/>
        <v>1.4077967803571893E-2</v>
      </c>
      <c r="AB1492" s="13">
        <f t="shared" si="1809"/>
        <v>6.8486967036409871E-3</v>
      </c>
      <c r="AC1492" s="13">
        <f t="shared" si="1810"/>
        <v>1.0797925970179253E-4</v>
      </c>
      <c r="AD1492" s="13">
        <f t="shared" si="1811"/>
        <v>6.3451323456361931E-3</v>
      </c>
      <c r="AE1492" s="13">
        <f t="shared" si="1812"/>
        <v>5.0724574254102138E-3</v>
      </c>
      <c r="AF1492" s="13">
        <f t="shared" si="1813"/>
        <v>2.0275246386542794E-3</v>
      </c>
      <c r="AG1492" s="13">
        <f t="shared" si="1814"/>
        <v>5.4028462808539926E-4</v>
      </c>
      <c r="AH1492" s="13">
        <f t="shared" si="1815"/>
        <v>2.8917433137578743E-3</v>
      </c>
      <c r="AI1492" s="13">
        <f t="shared" si="1816"/>
        <v>2.8135698528426144E-3</v>
      </c>
      <c r="AJ1492" s="13">
        <f t="shared" si="1817"/>
        <v>1.3687548405770485E-3</v>
      </c>
      <c r="AK1492" s="13">
        <f t="shared" si="1818"/>
        <v>4.4391761157337115E-4</v>
      </c>
      <c r="AL1492" s="13">
        <f t="shared" si="1819"/>
        <v>3.3595106671292251E-6</v>
      </c>
      <c r="AM1492" s="13">
        <f t="shared" si="1820"/>
        <v>1.2347204535784969E-3</v>
      </c>
      <c r="AN1492" s="13">
        <f t="shared" si="1821"/>
        <v>9.8706639860198994E-4</v>
      </c>
      <c r="AO1492" s="13">
        <f t="shared" si="1822"/>
        <v>3.9454277785119774E-4</v>
      </c>
      <c r="AP1492" s="13">
        <f t="shared" si="1823"/>
        <v>1.0513578672789795E-4</v>
      </c>
      <c r="AQ1492" s="13">
        <f t="shared" si="1824"/>
        <v>2.1012044076237446E-5</v>
      </c>
      <c r="AR1492" s="13">
        <f t="shared" si="1825"/>
        <v>4.6234637972017786E-4</v>
      </c>
      <c r="AS1492" s="13">
        <f t="shared" si="1826"/>
        <v>4.4984761592174152E-4</v>
      </c>
      <c r="AT1492" s="13">
        <f t="shared" si="1827"/>
        <v>2.1884336768566146E-4</v>
      </c>
      <c r="AU1492" s="13">
        <f t="shared" si="1828"/>
        <v>7.0975767326408458E-5</v>
      </c>
      <c r="AV1492" s="13">
        <f t="shared" si="1829"/>
        <v>1.7264263937421102E-5</v>
      </c>
      <c r="AW1492" s="13">
        <f t="shared" si="1830"/>
        <v>7.2585389402844098E-8</v>
      </c>
      <c r="AX1492" s="13">
        <f t="shared" si="1831"/>
        <v>2.0022364066390373E-4</v>
      </c>
      <c r="AY1492" s="13">
        <f t="shared" si="1832"/>
        <v>1.6006378393774125E-4</v>
      </c>
      <c r="AZ1492" s="13">
        <f t="shared" si="1833"/>
        <v>6.3979495237214375E-5</v>
      </c>
      <c r="BA1492" s="13">
        <f t="shared" si="1834"/>
        <v>1.7048935993336704E-5</v>
      </c>
      <c r="BB1492" s="13">
        <f t="shared" si="1835"/>
        <v>3.4073364141182976E-6</v>
      </c>
      <c r="BC1492" s="13">
        <f t="shared" si="1836"/>
        <v>5.4478198257130416E-7</v>
      </c>
      <c r="BD1492" s="13">
        <f t="shared" si="1837"/>
        <v>6.160187576796716E-5</v>
      </c>
      <c r="BE1492" s="13">
        <f t="shared" si="1838"/>
        <v>5.9936571726372994E-5</v>
      </c>
      <c r="BF1492" s="13">
        <f t="shared" si="1839"/>
        <v>2.9158143202018302E-5</v>
      </c>
      <c r="BG1492" s="13">
        <f t="shared" si="1840"/>
        <v>9.456633799152342E-6</v>
      </c>
      <c r="BH1492" s="13">
        <f t="shared" si="1841"/>
        <v>2.3002473663621427E-6</v>
      </c>
      <c r="BI1492" s="13">
        <f t="shared" si="1842"/>
        <v>4.4761280251162984E-7</v>
      </c>
      <c r="BJ1492" s="14">
        <f t="shared" si="1843"/>
        <v>0.3825106873662984</v>
      </c>
      <c r="BK1492" s="14">
        <f t="shared" si="1844"/>
        <v>0.33029064375854422</v>
      </c>
      <c r="BL1492" s="14">
        <f t="shared" si="1845"/>
        <v>0.27279856163273436</v>
      </c>
      <c r="BM1492" s="14">
        <f t="shared" si="1846"/>
        <v>0.26190676717688527</v>
      </c>
      <c r="BN1492" s="14">
        <f t="shared" si="1847"/>
        <v>0.73800225062823455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1.68333333333333</v>
      </c>
      <c r="F1493" s="10">
        <f>VLOOKUP(B1493,home!$B$2:$E$405,3,FALSE)</f>
        <v>1.78</v>
      </c>
      <c r="G1493" s="10">
        <f>VLOOKUP(C1493,away!$B$2:$E$405,4,FALSE)</f>
        <v>1.0900000000000001</v>
      </c>
      <c r="H1493" s="10">
        <f>VLOOKUP(A1493,away!$A$2:$E$405,3,FALSE)</f>
        <v>1.375</v>
      </c>
      <c r="I1493" s="10">
        <f>VLOOKUP(C1493,away!$B$2:$E$405,3,FALSE)</f>
        <v>1.19</v>
      </c>
      <c r="J1493" s="10">
        <f>VLOOKUP(B1493,home!$B$2:$E$405,4,FALSE)</f>
        <v>0.73</v>
      </c>
      <c r="K1493" s="12">
        <f t="shared" si="1792"/>
        <v>3.2660033333333272</v>
      </c>
      <c r="L1493" s="12">
        <f t="shared" si="1793"/>
        <v>1.1944625</v>
      </c>
      <c r="M1493" s="13">
        <f t="shared" si="1794"/>
        <v>1.1556978407562851E-2</v>
      </c>
      <c r="N1493" s="13">
        <f t="shared" si="1795"/>
        <v>3.7745130002361557E-2</v>
      </c>
      <c r="O1493" s="13">
        <f t="shared" si="1796"/>
        <v>1.380437732114354E-2</v>
      </c>
      <c r="P1493" s="13">
        <f t="shared" si="1797"/>
        <v>4.5085142345445792E-2</v>
      </c>
      <c r="Q1493" s="13">
        <f t="shared" si="1798"/>
        <v>6.163786020240633E-2</v>
      </c>
      <c r="R1493" s="13">
        <f t="shared" si="1799"/>
        <v>8.2444055229782091E-3</v>
      </c>
      <c r="S1493" s="13">
        <f t="shared" si="1800"/>
        <v>4.3970620793470923E-2</v>
      </c>
      <c r="T1493" s="13">
        <f t="shared" si="1801"/>
        <v>7.3624112592016774E-2</v>
      </c>
      <c r="U1493" s="13">
        <f t="shared" si="1802"/>
        <v>2.6926255919398526E-2</v>
      </c>
      <c r="V1493" s="13">
        <f t="shared" si="1803"/>
        <v>1.9059400280170533E-2</v>
      </c>
      <c r="W1493" s="13">
        <f t="shared" si="1804"/>
        <v>6.7103152293530879E-2</v>
      </c>
      <c r="X1493" s="13">
        <f t="shared" si="1805"/>
        <v>8.0152199046411632E-2</v>
      </c>
      <c r="Y1493" s="13">
        <f t="shared" si="1806"/>
        <v>4.7869398026737231E-2</v>
      </c>
      <c r="Z1493" s="13">
        <f t="shared" si="1807"/>
        <v>3.2825444106634521E-3</v>
      </c>
      <c r="AA1493" s="13">
        <f t="shared" si="1808"/>
        <v>1.0720800987041517E-2</v>
      </c>
      <c r="AB1493" s="13">
        <f t="shared" si="1809"/>
        <v>1.7507085879840414E-2</v>
      </c>
      <c r="AC1493" s="13">
        <f t="shared" si="1810"/>
        <v>4.6470611972849116E-3</v>
      </c>
      <c r="AD1493" s="13">
        <f t="shared" si="1811"/>
        <v>5.4789779766961443E-2</v>
      </c>
      <c r="AE1493" s="13">
        <f t="shared" si="1812"/>
        <v>6.5444337314894185E-2</v>
      </c>
      <c r="AF1493" s="13">
        <f t="shared" si="1813"/>
        <v>3.9085403379995901E-2</v>
      </c>
      <c r="AG1493" s="13">
        <f t="shared" si="1814"/>
        <v>1.5562016211592781E-2</v>
      </c>
      <c r="AH1493" s="13">
        <f t="shared" si="1815"/>
        <v>9.802190507805235E-4</v>
      </c>
      <c r="AI1493" s="13">
        <f t="shared" si="1816"/>
        <v>3.2013986872460203E-3</v>
      </c>
      <c r="AJ1493" s="13">
        <f t="shared" si="1817"/>
        <v>5.2278893919372217E-3</v>
      </c>
      <c r="AK1493" s="13">
        <f t="shared" si="1818"/>
        <v>5.6914347267883001E-3</v>
      </c>
      <c r="AL1493" s="13">
        <f t="shared" si="1819"/>
        <v>7.2514945751039103E-4</v>
      </c>
      <c r="AM1493" s="13">
        <f t="shared" si="1820"/>
        <v>3.5788720670298979E-2</v>
      </c>
      <c r="AN1493" s="13">
        <f t="shared" si="1821"/>
        <v>4.274828476364699E-2</v>
      </c>
      <c r="AO1493" s="13">
        <f t="shared" si="1822"/>
        <v>2.5530611544748852E-2</v>
      </c>
      <c r="AP1493" s="13">
        <f t="shared" si="1823"/>
        <v>1.0165119364089856E-2</v>
      </c>
      <c r="AQ1493" s="13">
        <f t="shared" si="1824"/>
        <v>3.0354634721072951E-3</v>
      </c>
      <c r="AR1493" s="13">
        <f t="shared" si="1825"/>
        <v>2.341669795885859E-4</v>
      </c>
      <c r="AS1493" s="13">
        <f t="shared" si="1826"/>
        <v>7.6479013589291888E-4</v>
      </c>
      <c r="AT1493" s="13">
        <f t="shared" si="1827"/>
        <v>1.2489035665633611E-3</v>
      </c>
      <c r="AU1493" s="13">
        <f t="shared" si="1828"/>
        <v>1.3596410704692721E-3</v>
      </c>
      <c r="AV1493" s="13">
        <f t="shared" si="1829"/>
        <v>1.1101480670723841E-3</v>
      </c>
      <c r="AW1493" s="13">
        <f t="shared" si="1830"/>
        <v>7.8580388019511998E-5</v>
      </c>
      <c r="AX1493" s="13">
        <f t="shared" si="1831"/>
        <v>1.9481013500821976E-2</v>
      </c>
      <c r="AY1493" s="13">
        <f t="shared" si="1832"/>
        <v>2.3269340088725568E-2</v>
      </c>
      <c r="AZ1493" s="13">
        <f t="shared" si="1833"/>
        <v>1.3897177067864684E-2</v>
      </c>
      <c r="BA1493" s="13">
        <f t="shared" si="1834"/>
        <v>5.5332189544747721E-3</v>
      </c>
      <c r="BB1493" s="13">
        <f t="shared" si="1835"/>
        <v>1.6523056363523308E-3</v>
      </c>
      <c r="BC1493" s="13">
        <f t="shared" si="1836"/>
        <v>3.9472342423229869E-4</v>
      </c>
      <c r="BD1493" s="13">
        <f t="shared" si="1837"/>
        <v>4.6617279309471877E-5</v>
      </c>
      <c r="BE1493" s="13">
        <f t="shared" si="1838"/>
        <v>1.5225218961566591E-4</v>
      </c>
      <c r="BF1493" s="13">
        <f t="shared" si="1839"/>
        <v>2.4862807939603139E-4</v>
      </c>
      <c r="BG1493" s="13">
        <f t="shared" si="1840"/>
        <v>2.7067337868923381E-4</v>
      </c>
      <c r="BH1493" s="13">
        <f t="shared" si="1841"/>
        <v>2.210050392609079E-4</v>
      </c>
      <c r="BI1493" s="13">
        <f t="shared" si="1842"/>
        <v>1.4436063898191754E-4</v>
      </c>
      <c r="BJ1493" s="14">
        <f t="shared" si="1843"/>
        <v>0.7245093673242724</v>
      </c>
      <c r="BK1493" s="14">
        <f t="shared" si="1844"/>
        <v>0.14831369257017096</v>
      </c>
      <c r="BL1493" s="14">
        <f t="shared" si="1845"/>
        <v>9.8105053911994033E-2</v>
      </c>
      <c r="BM1493" s="14">
        <f t="shared" si="1846"/>
        <v>0.77294600471449648</v>
      </c>
      <c r="BN1493" s="14">
        <f t="shared" si="1847"/>
        <v>0.17807389380189828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1.68333333333333</v>
      </c>
      <c r="F1494" s="10">
        <f>VLOOKUP(B1494,home!$B$2:$E$405,3,FALSE)</f>
        <v>1.0900000000000001</v>
      </c>
      <c r="G1494" s="10">
        <f>VLOOKUP(C1494,away!$B$2:$E$405,4,FALSE)</f>
        <v>1.54</v>
      </c>
      <c r="H1494" s="10">
        <f>VLOOKUP(A1494,away!$A$2:$E$405,3,FALSE)</f>
        <v>1.375</v>
      </c>
      <c r="I1494" s="10">
        <f>VLOOKUP(C1494,away!$B$2:$E$405,3,FALSE)</f>
        <v>0.36</v>
      </c>
      <c r="J1494" s="10">
        <f>VLOOKUP(B1494,home!$B$2:$E$405,4,FALSE)</f>
        <v>0.24</v>
      </c>
      <c r="K1494" s="12">
        <f t="shared" si="1792"/>
        <v>2.825643333333328</v>
      </c>
      <c r="L1494" s="12">
        <f t="shared" si="1793"/>
        <v>0.11879999999999999</v>
      </c>
      <c r="M1494" s="13">
        <f t="shared" si="1794"/>
        <v>5.2631349781189045E-2</v>
      </c>
      <c r="N1494" s="13">
        <f t="shared" si="1795"/>
        <v>0.14871742263355137</v>
      </c>
      <c r="O1494" s="13">
        <f t="shared" si="1796"/>
        <v>6.2526043540052584E-3</v>
      </c>
      <c r="P1494" s="13">
        <f t="shared" si="1797"/>
        <v>1.7667629808865902E-2</v>
      </c>
      <c r="Q1494" s="13">
        <f t="shared" si="1798"/>
        <v>0.21011119690750468</v>
      </c>
      <c r="R1494" s="13">
        <f t="shared" si="1799"/>
        <v>3.7140469862791229E-4</v>
      </c>
      <c r="S1494" s="13">
        <f t="shared" si="1800"/>
        <v>1.482695885441126E-3</v>
      </c>
      <c r="T1494" s="13">
        <f t="shared" si="1801"/>
        <v>2.4961210192611556E-2</v>
      </c>
      <c r="U1494" s="13">
        <f t="shared" si="1802"/>
        <v>1.0494572106466342E-3</v>
      </c>
      <c r="V1494" s="13">
        <f t="shared" si="1803"/>
        <v>5.5302320621558681E-5</v>
      </c>
      <c r="W1494" s="13">
        <f t="shared" si="1804"/>
        <v>0.19789976760012559</v>
      </c>
      <c r="X1494" s="13">
        <f t="shared" si="1805"/>
        <v>2.3510492390894918E-2</v>
      </c>
      <c r="Y1494" s="13">
        <f t="shared" si="1806"/>
        <v>1.3965232480191577E-3</v>
      </c>
      <c r="Z1494" s="13">
        <f t="shared" si="1807"/>
        <v>1.4707626065665334E-5</v>
      </c>
      <c r="AA1494" s="13">
        <f t="shared" si="1808"/>
        <v>4.1558505541606743E-5</v>
      </c>
      <c r="AB1494" s="13">
        <f t="shared" si="1809"/>
        <v>5.8714757063468624E-5</v>
      </c>
      <c r="AC1494" s="13">
        <f t="shared" si="1810"/>
        <v>1.1602649043476078E-6</v>
      </c>
      <c r="AD1494" s="13">
        <f t="shared" si="1811"/>
        <v>0.13979853974687748</v>
      </c>
      <c r="AE1494" s="13">
        <f t="shared" si="1812"/>
        <v>1.6608066521929043E-2</v>
      </c>
      <c r="AF1494" s="13">
        <f t="shared" si="1813"/>
        <v>9.8651915140258485E-4</v>
      </c>
      <c r="AG1494" s="13">
        <f t="shared" si="1814"/>
        <v>3.9066158395542384E-5</v>
      </c>
      <c r="AH1494" s="13">
        <f t="shared" si="1815"/>
        <v>4.3681649415026005E-7</v>
      </c>
      <c r="AI1494" s="13">
        <f t="shared" si="1816"/>
        <v>1.2342876145857192E-6</v>
      </c>
      <c r="AJ1494" s="13">
        <f t="shared" si="1817"/>
        <v>1.7438282847850168E-6</v>
      </c>
      <c r="AK1494" s="13">
        <f t="shared" si="1818"/>
        <v>1.6424789224602916E-6</v>
      </c>
      <c r="AL1494" s="13">
        <f t="shared" si="1819"/>
        <v>1.5579407250968365E-8</v>
      </c>
      <c r="AM1494" s="13">
        <f t="shared" si="1820"/>
        <v>7.900416236909967E-2</v>
      </c>
      <c r="AN1494" s="13">
        <f t="shared" si="1821"/>
        <v>9.3856944894490403E-3</v>
      </c>
      <c r="AO1494" s="13">
        <f t="shared" si="1822"/>
        <v>5.5751025267327292E-4</v>
      </c>
      <c r="AP1494" s="13">
        <f t="shared" si="1823"/>
        <v>2.2077406005861617E-5</v>
      </c>
      <c r="AQ1494" s="13">
        <f t="shared" si="1824"/>
        <v>6.5569895837408951E-7</v>
      </c>
      <c r="AR1494" s="13">
        <f t="shared" si="1825"/>
        <v>1.0378759901010177E-8</v>
      </c>
      <c r="AS1494" s="13">
        <f t="shared" si="1826"/>
        <v>2.9326673722556681E-8</v>
      </c>
      <c r="AT1494" s="13">
        <f t="shared" si="1827"/>
        <v>4.1433360046491991E-8</v>
      </c>
      <c r="AU1494" s="13">
        <f t="shared" si="1828"/>
        <v>3.9025299197656521E-8</v>
      </c>
      <c r="AV1494" s="13">
        <f t="shared" si="1829"/>
        <v>2.7567894127299157E-8</v>
      </c>
      <c r="AW1494" s="13">
        <f t="shared" si="1830"/>
        <v>1.4527209917874635E-10</v>
      </c>
      <c r="AX1494" s="13">
        <f t="shared" si="1831"/>
        <v>3.7206264117305071E-2</v>
      </c>
      <c r="AY1494" s="13">
        <f t="shared" si="1832"/>
        <v>4.4201041771358418E-3</v>
      </c>
      <c r="AZ1494" s="13">
        <f t="shared" si="1833"/>
        <v>2.6255418812186896E-4</v>
      </c>
      <c r="BA1494" s="13">
        <f t="shared" si="1834"/>
        <v>1.0397145849626017E-5</v>
      </c>
      <c r="BB1494" s="13">
        <f t="shared" si="1835"/>
        <v>3.0879523173389245E-7</v>
      </c>
      <c r="BC1494" s="13">
        <f t="shared" si="1836"/>
        <v>7.3369747059972836E-9</v>
      </c>
      <c r="BD1494" s="13">
        <f t="shared" si="1837"/>
        <v>2.054994460400017E-10</v>
      </c>
      <c r="BE1494" s="13">
        <f t="shared" si="1838"/>
        <v>5.8066813970662283E-10</v>
      </c>
      <c r="BF1494" s="13">
        <f t="shared" si="1839"/>
        <v>8.2038052892054212E-10</v>
      </c>
      <c r="BG1494" s="13">
        <f t="shared" si="1840"/>
        <v>7.7270092411359978E-10</v>
      </c>
      <c r="BH1494" s="13">
        <f t="shared" si="1841"/>
        <v>5.4584430372052385E-10</v>
      </c>
      <c r="BI1494" s="13">
        <f t="shared" si="1842"/>
        <v>3.0847226356917387E-10</v>
      </c>
      <c r="BJ1494" s="14">
        <f t="shared" si="1843"/>
        <v>0.8948985405281169</v>
      </c>
      <c r="BK1494" s="14">
        <f t="shared" si="1844"/>
        <v>7.6258257817565081E-2</v>
      </c>
      <c r="BL1494" s="14">
        <f t="shared" si="1845"/>
        <v>7.7789479027534627E-3</v>
      </c>
      <c r="BM1494" s="14">
        <f t="shared" si="1846"/>
        <v>0.53877874165889283</v>
      </c>
      <c r="BN1494" s="14">
        <f t="shared" si="1847"/>
        <v>0.4357516081837442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1.38333333333333</v>
      </c>
      <c r="F1495" s="10">
        <f>VLOOKUP(B1495,home!$B$2:$E$405,3,FALSE)</f>
        <v>0.72</v>
      </c>
      <c r="G1495" s="10">
        <f>VLOOKUP(C1495,away!$B$2:$E$405,4,FALSE)</f>
        <v>1.57</v>
      </c>
      <c r="H1495" s="10">
        <f>VLOOKUP(A1495,away!$A$2:$E$405,3,FALSE)</f>
        <v>1.1499999999999999</v>
      </c>
      <c r="I1495" s="10">
        <f>VLOOKUP(C1495,away!$B$2:$E$405,3,FALSE)</f>
        <v>0.72</v>
      </c>
      <c r="J1495" s="10">
        <f>VLOOKUP(B1495,home!$B$2:$E$405,4,FALSE)</f>
        <v>1.22</v>
      </c>
      <c r="K1495" s="12">
        <f t="shared" si="1792"/>
        <v>1.5637199999999962</v>
      </c>
      <c r="L1495" s="12">
        <f t="shared" si="1793"/>
        <v>1.0101599999999999</v>
      </c>
      <c r="M1495" s="13">
        <f t="shared" si="1794"/>
        <v>7.6239162861659493E-2</v>
      </c>
      <c r="N1495" s="13">
        <f t="shared" si="1795"/>
        <v>0.1192167037500339</v>
      </c>
      <c r="O1495" s="13">
        <f t="shared" si="1796"/>
        <v>7.7013752756333945E-2</v>
      </c>
      <c r="P1495" s="13">
        <f t="shared" si="1797"/>
        <v>0.12042794546013424</v>
      </c>
      <c r="Q1495" s="13">
        <f t="shared" si="1798"/>
        <v>9.3210771994001296E-2</v>
      </c>
      <c r="R1495" s="13">
        <f t="shared" si="1799"/>
        <v>3.8898106242169141E-2</v>
      </c>
      <c r="S1495" s="13">
        <f t="shared" si="1800"/>
        <v>4.7557218309392461E-2</v>
      </c>
      <c r="T1495" s="13">
        <f t="shared" si="1801"/>
        <v>9.4157793437460349E-2</v>
      </c>
      <c r="U1495" s="13">
        <f t="shared" si="1802"/>
        <v>6.0825746693004591E-2</v>
      </c>
      <c r="V1495" s="13">
        <f t="shared" si="1803"/>
        <v>8.3468593040729976E-3</v>
      </c>
      <c r="W1495" s="13">
        <f t="shared" si="1804"/>
        <v>4.8585182794153102E-2</v>
      </c>
      <c r="X1495" s="13">
        <f t="shared" si="1805"/>
        <v>4.9078808251341692E-2</v>
      </c>
      <c r="Y1495" s="13">
        <f t="shared" si="1806"/>
        <v>2.4788724471587656E-2</v>
      </c>
      <c r="Z1495" s="13">
        <f t="shared" si="1807"/>
        <v>1.3097770333863196E-2</v>
      </c>
      <c r="AA1495" s="13">
        <f t="shared" si="1808"/>
        <v>2.0481245426468508E-2</v>
      </c>
      <c r="AB1495" s="13">
        <f t="shared" si="1809"/>
        <v>1.6013466549138631E-2</v>
      </c>
      <c r="AC1495" s="13">
        <f t="shared" si="1810"/>
        <v>8.2404754271297521E-4</v>
      </c>
      <c r="AD1495" s="13">
        <f t="shared" si="1811"/>
        <v>1.8993405509718234E-2</v>
      </c>
      <c r="AE1495" s="13">
        <f t="shared" si="1812"/>
        <v>1.9186378509696969E-2</v>
      </c>
      <c r="AF1495" s="13">
        <f t="shared" si="1813"/>
        <v>9.6906560576777434E-3</v>
      </c>
      <c r="AG1495" s="13">
        <f t="shared" si="1814"/>
        <v>3.2630377077412505E-3</v>
      </c>
      <c r="AH1495" s="13">
        <f t="shared" si="1815"/>
        <v>3.3077109201138104E-3</v>
      </c>
      <c r="AI1495" s="13">
        <f t="shared" si="1816"/>
        <v>5.1723337200003557E-3</v>
      </c>
      <c r="AJ1495" s="13">
        <f t="shared" si="1817"/>
        <v>4.044040842319469E-3</v>
      </c>
      <c r="AK1495" s="13">
        <f t="shared" si="1818"/>
        <v>2.1079158486505944E-3</v>
      </c>
      <c r="AL1495" s="13">
        <f t="shared" si="1819"/>
        <v>5.2066863698632023E-5</v>
      </c>
      <c r="AM1495" s="13">
        <f t="shared" si="1820"/>
        <v>5.9400736127313046E-3</v>
      </c>
      <c r="AN1495" s="13">
        <f t="shared" si="1821"/>
        <v>6.0004247606366534E-3</v>
      </c>
      <c r="AO1495" s="13">
        <f t="shared" si="1822"/>
        <v>3.0306945381023604E-3</v>
      </c>
      <c r="AP1495" s="13">
        <f t="shared" si="1823"/>
        <v>1.020495464869827E-3</v>
      </c>
      <c r="AQ1495" s="13">
        <f t="shared" si="1824"/>
        <v>2.5771592469822603E-4</v>
      </c>
      <c r="AR1495" s="13">
        <f t="shared" si="1825"/>
        <v>6.6826345261243364E-4</v>
      </c>
      <c r="AS1495" s="13">
        <f t="shared" si="1826"/>
        <v>1.0449769261191124E-3</v>
      </c>
      <c r="AT1495" s="13">
        <f t="shared" si="1827"/>
        <v>8.1702565945548727E-4</v>
      </c>
      <c r="AU1495" s="13">
        <f t="shared" si="1828"/>
        <v>4.2586645473457698E-4</v>
      </c>
      <c r="AV1495" s="13">
        <f t="shared" si="1829"/>
        <v>1.6648397314938785E-4</v>
      </c>
      <c r="AW1495" s="13">
        <f t="shared" si="1830"/>
        <v>2.2845889706452571E-6</v>
      </c>
      <c r="AX1495" s="13">
        <f t="shared" si="1831"/>
        <v>1.5481019849500274E-3</v>
      </c>
      <c r="AY1495" s="13">
        <f t="shared" si="1832"/>
        <v>1.5638307011171197E-3</v>
      </c>
      <c r="AZ1495" s="13">
        <f t="shared" si="1833"/>
        <v>7.898596105202347E-4</v>
      </c>
      <c r="BA1495" s="13">
        <f t="shared" si="1834"/>
        <v>2.6596152805437344E-4</v>
      </c>
      <c r="BB1495" s="13">
        <f t="shared" si="1835"/>
        <v>6.7165924294851457E-5</v>
      </c>
      <c r="BC1495" s="13">
        <f t="shared" si="1836"/>
        <v>1.3569666017137433E-5</v>
      </c>
      <c r="BD1495" s="13">
        <f t="shared" si="1837"/>
        <v>1.1250883488182927E-4</v>
      </c>
      <c r="BE1495" s="13">
        <f t="shared" si="1838"/>
        <v>1.7593231528141364E-4</v>
      </c>
      <c r="BF1495" s="13">
        <f t="shared" si="1839"/>
        <v>1.3755444002592576E-4</v>
      </c>
      <c r="BG1495" s="13">
        <f t="shared" si="1840"/>
        <v>7.1698876319113347E-5</v>
      </c>
      <c r="BH1495" s="13">
        <f t="shared" si="1841"/>
        <v>2.8029241719430925E-5</v>
      </c>
      <c r="BI1495" s="13">
        <f t="shared" si="1842"/>
        <v>8.7659771723016829E-6</v>
      </c>
      <c r="BJ1495" s="14">
        <f t="shared" si="1843"/>
        <v>0.50066935619940423</v>
      </c>
      <c r="BK1495" s="14">
        <f t="shared" si="1844"/>
        <v>0.25501113104278789</v>
      </c>
      <c r="BL1495" s="14">
        <f t="shared" si="1845"/>
        <v>0.23152142514967003</v>
      </c>
      <c r="BM1495" s="14">
        <f t="shared" si="1846"/>
        <v>0.47373169354924693</v>
      </c>
      <c r="BN1495" s="14">
        <f t="shared" si="1847"/>
        <v>0.52500644306433197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1.38333333333333</v>
      </c>
      <c r="F1496" s="10">
        <f>VLOOKUP(B1496,home!$B$2:$E$405,3,FALSE)</f>
        <v>0.57999999999999996</v>
      </c>
      <c r="G1496" s="10">
        <f>VLOOKUP(C1496,away!$B$2:$E$405,4,FALSE)</f>
        <v>0.96</v>
      </c>
      <c r="H1496" s="10">
        <f>VLOOKUP(A1496,away!$A$2:$E$405,3,FALSE)</f>
        <v>1.1499999999999999</v>
      </c>
      <c r="I1496" s="10">
        <f>VLOOKUP(C1496,away!$B$2:$E$405,3,FALSE)</f>
        <v>1.2</v>
      </c>
      <c r="J1496" s="10">
        <f>VLOOKUP(B1496,home!$B$2:$E$405,4,FALSE)</f>
        <v>0.52</v>
      </c>
      <c r="K1496" s="12">
        <f t="shared" si="1792"/>
        <v>0.77023999999999804</v>
      </c>
      <c r="L1496" s="12">
        <f t="shared" si="1793"/>
        <v>0.71760000000000002</v>
      </c>
      <c r="M1496" s="13">
        <f t="shared" si="1794"/>
        <v>0.22585998660347922</v>
      </c>
      <c r="N1496" s="13">
        <f t="shared" si="1795"/>
        <v>0.17396639608146341</v>
      </c>
      <c r="O1496" s="13">
        <f t="shared" si="1796"/>
        <v>0.16207712638665667</v>
      </c>
      <c r="P1496" s="13">
        <f t="shared" si="1797"/>
        <v>0.12483828582805812</v>
      </c>
      <c r="Q1496" s="13">
        <f t="shared" si="1798"/>
        <v>6.6997938458893014E-2</v>
      </c>
      <c r="R1496" s="13">
        <f t="shared" si="1799"/>
        <v>5.8153272947532413E-2</v>
      </c>
      <c r="S1496" s="13">
        <f t="shared" si="1800"/>
        <v>1.7250286164950859E-2</v>
      </c>
      <c r="T1496" s="13">
        <f t="shared" si="1801"/>
        <v>4.8077720638101618E-2</v>
      </c>
      <c r="U1496" s="13">
        <f t="shared" si="1802"/>
        <v>4.4791976955107254E-2</v>
      </c>
      <c r="V1496" s="13">
        <f t="shared" si="1803"/>
        <v>1.0594056704778198E-3</v>
      </c>
      <c r="W1496" s="13">
        <f t="shared" si="1804"/>
        <v>1.7201497372859208E-2</v>
      </c>
      <c r="X1496" s="13">
        <f t="shared" si="1805"/>
        <v>1.2343794514763766E-2</v>
      </c>
      <c r="Y1496" s="13">
        <f t="shared" si="1806"/>
        <v>4.4289534718972385E-3</v>
      </c>
      <c r="Z1496" s="13">
        <f t="shared" si="1807"/>
        <v>1.3910262889049754E-2</v>
      </c>
      <c r="AA1496" s="13">
        <f t="shared" si="1808"/>
        <v>1.0714240887661656E-2</v>
      </c>
      <c r="AB1496" s="13">
        <f t="shared" si="1809"/>
        <v>4.1262684506562456E-3</v>
      </c>
      <c r="AC1496" s="13">
        <f t="shared" si="1810"/>
        <v>3.6597448569753189E-5</v>
      </c>
      <c r="AD1496" s="13">
        <f t="shared" si="1811"/>
        <v>3.3123203341177605E-3</v>
      </c>
      <c r="AE1496" s="13">
        <f t="shared" si="1812"/>
        <v>2.3769210717629044E-3</v>
      </c>
      <c r="AF1496" s="13">
        <f t="shared" si="1813"/>
        <v>8.5283928054853003E-4</v>
      </c>
      <c r="AG1496" s="13">
        <f t="shared" si="1814"/>
        <v>2.0399915590720843E-4</v>
      </c>
      <c r="AH1496" s="13">
        <f t="shared" si="1815"/>
        <v>2.4955011622955258E-3</v>
      </c>
      <c r="AI1496" s="13">
        <f t="shared" si="1816"/>
        <v>1.922134815246501E-3</v>
      </c>
      <c r="AJ1496" s="13">
        <f t="shared" si="1817"/>
        <v>7.4025256004773058E-4</v>
      </c>
      <c r="AK1496" s="13">
        <f t="shared" si="1818"/>
        <v>1.9005737728372085E-4</v>
      </c>
      <c r="AL1496" s="13">
        <f t="shared" si="1819"/>
        <v>8.0913185444386839E-7</v>
      </c>
      <c r="AM1496" s="13">
        <f t="shared" si="1820"/>
        <v>5.1025632283017161E-4</v>
      </c>
      <c r="AN1496" s="13">
        <f t="shared" si="1821"/>
        <v>3.6615993726293113E-4</v>
      </c>
      <c r="AO1496" s="13">
        <f t="shared" si="1822"/>
        <v>1.3137818548993968E-4</v>
      </c>
      <c r="AP1496" s="13">
        <f t="shared" si="1823"/>
        <v>3.1425661969193577E-5</v>
      </c>
      <c r="AQ1496" s="13">
        <f t="shared" si="1824"/>
        <v>5.6377637572733275E-6</v>
      </c>
      <c r="AR1496" s="13">
        <f t="shared" si="1825"/>
        <v>3.5815432681265405E-4</v>
      </c>
      <c r="AS1496" s="13">
        <f t="shared" si="1826"/>
        <v>2.7586478868417798E-4</v>
      </c>
      <c r="AT1496" s="13">
        <f t="shared" si="1827"/>
        <v>1.0624104741805034E-4</v>
      </c>
      <c r="AU1496" s="13">
        <f t="shared" si="1828"/>
        <v>2.7277034787759631E-5</v>
      </c>
      <c r="AV1496" s="13">
        <f t="shared" si="1829"/>
        <v>5.2524658187309805E-6</v>
      </c>
      <c r="AW1496" s="13">
        <f t="shared" si="1830"/>
        <v>1.2422966010032404E-8</v>
      </c>
      <c r="AX1496" s="13">
        <f t="shared" si="1831"/>
        <v>6.5503305016118373E-5</v>
      </c>
      <c r="AY1496" s="13">
        <f t="shared" si="1832"/>
        <v>4.7005171679566533E-5</v>
      </c>
      <c r="AZ1496" s="13">
        <f t="shared" si="1833"/>
        <v>1.686545559862847E-5</v>
      </c>
      <c r="BA1496" s="13">
        <f t="shared" si="1834"/>
        <v>4.034216979191931E-6</v>
      </c>
      <c r="BB1496" s="13">
        <f t="shared" si="1835"/>
        <v>7.2373852606703243E-7</v>
      </c>
      <c r="BC1496" s="13">
        <f t="shared" si="1836"/>
        <v>1.0387095326114054E-7</v>
      </c>
      <c r="BD1496" s="13">
        <f t="shared" si="1837"/>
        <v>4.2835257486793408E-5</v>
      </c>
      <c r="BE1496" s="13">
        <f t="shared" si="1838"/>
        <v>3.2993428726627673E-5</v>
      </c>
      <c r="BF1496" s="13">
        <f t="shared" si="1839"/>
        <v>1.2706429271198815E-5</v>
      </c>
      <c r="BG1496" s="13">
        <f t="shared" si="1840"/>
        <v>3.2623333606160504E-6</v>
      </c>
      <c r="BH1496" s="13">
        <f t="shared" si="1841"/>
        <v>6.28194911920225E-7</v>
      </c>
      <c r="BI1496" s="13">
        <f t="shared" si="1842"/>
        <v>9.6772169791486623E-8</v>
      </c>
      <c r="BJ1496" s="14">
        <f t="shared" si="1843"/>
        <v>0.33094147401037699</v>
      </c>
      <c r="BK1496" s="14">
        <f t="shared" si="1844"/>
        <v>0.36909237601906975</v>
      </c>
      <c r="BL1496" s="14">
        <f t="shared" si="1845"/>
        <v>0.28607614362193606</v>
      </c>
      <c r="BM1496" s="14">
        <f t="shared" si="1846"/>
        <v>0.18808025748563623</v>
      </c>
      <c r="BN1496" s="14">
        <f t="shared" si="1847"/>
        <v>0.81189300630608285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1.38333333333333</v>
      </c>
      <c r="F1497" s="10">
        <f>VLOOKUP(B1497,home!$B$2:$E$405,3,FALSE)</f>
        <v>1.33</v>
      </c>
      <c r="G1497" s="10">
        <f>VLOOKUP(C1497,away!$B$2:$E$405,4,FALSE)</f>
        <v>0.6</v>
      </c>
      <c r="H1497" s="10">
        <f>VLOOKUP(A1497,away!$A$2:$E$405,3,FALSE)</f>
        <v>1.1499999999999999</v>
      </c>
      <c r="I1497" s="10">
        <f>VLOOKUP(C1497,away!$B$2:$E$405,3,FALSE)</f>
        <v>0.36</v>
      </c>
      <c r="J1497" s="10">
        <f>VLOOKUP(B1497,home!$B$2:$E$405,4,FALSE)</f>
        <v>1.3</v>
      </c>
      <c r="K1497" s="12">
        <f t="shared" si="1792"/>
        <v>1.1038999999999974</v>
      </c>
      <c r="L1497" s="12">
        <f t="shared" si="1793"/>
        <v>0.53820000000000001</v>
      </c>
      <c r="M1497" s="13">
        <f t="shared" si="1794"/>
        <v>0.19357311162882368</v>
      </c>
      <c r="N1497" s="13">
        <f t="shared" si="1795"/>
        <v>0.21368535792705795</v>
      </c>
      <c r="O1497" s="13">
        <f t="shared" si="1796"/>
        <v>0.10418104867863291</v>
      </c>
      <c r="P1497" s="13">
        <f t="shared" si="1797"/>
        <v>0.11500545963634259</v>
      </c>
      <c r="Q1497" s="13">
        <f t="shared" si="1798"/>
        <v>0.1179436333078394</v>
      </c>
      <c r="R1497" s="13">
        <f t="shared" si="1799"/>
        <v>2.8035120199420116E-2</v>
      </c>
      <c r="S1497" s="13">
        <f t="shared" si="1800"/>
        <v>1.7081731593393726E-2</v>
      </c>
      <c r="T1497" s="13">
        <f t="shared" si="1801"/>
        <v>6.3477263446279172E-2</v>
      </c>
      <c r="U1497" s="13">
        <f t="shared" si="1802"/>
        <v>3.0947969188139794E-2</v>
      </c>
      <c r="V1497" s="13">
        <f t="shared" si="1803"/>
        <v>1.1276201056556478E-3</v>
      </c>
      <c r="W1497" s="13">
        <f t="shared" si="1804"/>
        <v>4.3399325602841189E-2</v>
      </c>
      <c r="X1497" s="13">
        <f t="shared" si="1805"/>
        <v>2.3357517039449129E-2</v>
      </c>
      <c r="Y1497" s="13">
        <f t="shared" si="1806"/>
        <v>6.2855078353157611E-3</v>
      </c>
      <c r="Z1497" s="13">
        <f t="shared" si="1807"/>
        <v>5.0295005637759696E-3</v>
      </c>
      <c r="AA1497" s="13">
        <f t="shared" si="1808"/>
        <v>5.5520656723522799E-3</v>
      </c>
      <c r="AB1497" s="13">
        <f t="shared" si="1809"/>
        <v>3.0644626478548349E-3</v>
      </c>
      <c r="AC1497" s="13">
        <f t="shared" si="1810"/>
        <v>4.1871281687476512E-5</v>
      </c>
      <c r="AD1497" s="13">
        <f t="shared" si="1811"/>
        <v>1.1977128883244072E-2</v>
      </c>
      <c r="AE1497" s="13">
        <f t="shared" si="1812"/>
        <v>6.4460907649619599E-3</v>
      </c>
      <c r="AF1497" s="13">
        <f t="shared" si="1813"/>
        <v>1.7346430248512633E-3</v>
      </c>
      <c r="AG1497" s="13">
        <f t="shared" si="1814"/>
        <v>3.1119495865831673E-4</v>
      </c>
      <c r="AH1497" s="13">
        <f t="shared" si="1815"/>
        <v>6.7671930085605664E-4</v>
      </c>
      <c r="AI1497" s="13">
        <f t="shared" si="1816"/>
        <v>7.4703043621499922E-4</v>
      </c>
      <c r="AJ1497" s="13">
        <f t="shared" si="1817"/>
        <v>4.1232344926886801E-4</v>
      </c>
      <c r="AK1497" s="13">
        <f t="shared" si="1818"/>
        <v>1.5172128521596739E-4</v>
      </c>
      <c r="AL1497" s="13">
        <f t="shared" si="1819"/>
        <v>9.9506092669824689E-7</v>
      </c>
      <c r="AM1497" s="13">
        <f t="shared" si="1820"/>
        <v>2.644310514842619E-3</v>
      </c>
      <c r="AN1497" s="13">
        <f t="shared" si="1821"/>
        <v>1.4231679190882976E-3</v>
      </c>
      <c r="AO1497" s="13">
        <f t="shared" si="1822"/>
        <v>3.8297448702666087E-4</v>
      </c>
      <c r="AP1497" s="13">
        <f t="shared" si="1823"/>
        <v>6.8705622972582985E-5</v>
      </c>
      <c r="AQ1497" s="13">
        <f t="shared" si="1824"/>
        <v>9.2443415709610397E-6</v>
      </c>
      <c r="AR1497" s="13">
        <f t="shared" si="1825"/>
        <v>7.2842065544145989E-5</v>
      </c>
      <c r="AS1497" s="13">
        <f t="shared" si="1826"/>
        <v>8.0410356154182559E-5</v>
      </c>
      <c r="AT1497" s="13">
        <f t="shared" si="1827"/>
        <v>4.4382496079300979E-5</v>
      </c>
      <c r="AU1497" s="13">
        <f t="shared" si="1828"/>
        <v>1.6331279140646741E-5</v>
      </c>
      <c r="AV1497" s="13">
        <f t="shared" si="1829"/>
        <v>4.507024760839974E-6</v>
      </c>
      <c r="AW1497" s="13">
        <f t="shared" si="1830"/>
        <v>1.6421793966883742E-8</v>
      </c>
      <c r="AX1497" s="13">
        <f t="shared" si="1831"/>
        <v>4.8650906288912613E-4</v>
      </c>
      <c r="AY1497" s="13">
        <f t="shared" si="1832"/>
        <v>2.618391776469277E-4</v>
      </c>
      <c r="AZ1497" s="13">
        <f t="shared" si="1833"/>
        <v>7.0460922704788253E-5</v>
      </c>
      <c r="BA1497" s="13">
        <f t="shared" si="1834"/>
        <v>1.2640689533239015E-5</v>
      </c>
      <c r="BB1497" s="13">
        <f t="shared" si="1835"/>
        <v>1.7008047766973093E-6</v>
      </c>
      <c r="BC1497" s="13">
        <f t="shared" si="1836"/>
        <v>1.8307462616369847E-7</v>
      </c>
      <c r="BD1497" s="13">
        <f t="shared" si="1837"/>
        <v>6.5339332793098908E-6</v>
      </c>
      <c r="BE1497" s="13">
        <f t="shared" si="1838"/>
        <v>7.2128089470301715E-6</v>
      </c>
      <c r="BF1497" s="13">
        <f t="shared" si="1839"/>
        <v>3.9811098983132955E-6</v>
      </c>
      <c r="BG1497" s="13">
        <f t="shared" si="1840"/>
        <v>1.4649157389160118E-6</v>
      </c>
      <c r="BH1497" s="13">
        <f t="shared" si="1841"/>
        <v>4.0428012104734547E-7</v>
      </c>
      <c r="BI1497" s="13">
        <f t="shared" si="1842"/>
        <v>8.925696512483268E-8</v>
      </c>
      <c r="BJ1497" s="14">
        <f t="shared" si="1843"/>
        <v>0.49397939940817631</v>
      </c>
      <c r="BK1497" s="14">
        <f t="shared" si="1844"/>
        <v>0.32709262848447679</v>
      </c>
      <c r="BL1497" s="14">
        <f t="shared" si="1845"/>
        <v>0.1740066203845847</v>
      </c>
      <c r="BM1497" s="14">
        <f t="shared" si="1846"/>
        <v>0.22742259470704412</v>
      </c>
      <c r="BN1497" s="14">
        <f t="shared" si="1847"/>
        <v>0.7724237313781166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1.38333333333333</v>
      </c>
      <c r="F1498" s="10">
        <f>VLOOKUP(B1498,home!$B$2:$E$405,3,FALSE)</f>
        <v>0.28999999999999998</v>
      </c>
      <c r="G1498" s="10">
        <f>VLOOKUP(C1498,away!$B$2:$E$405,4,FALSE)</f>
        <v>0.72</v>
      </c>
      <c r="H1498" s="10">
        <f>VLOOKUP(A1498,away!$A$2:$E$405,3,FALSE)</f>
        <v>1.1499999999999999</v>
      </c>
      <c r="I1498" s="10">
        <f>VLOOKUP(C1498,away!$B$2:$E$405,3,FALSE)</f>
        <v>0.72</v>
      </c>
      <c r="J1498" s="10">
        <f>VLOOKUP(B1498,home!$B$2:$E$405,4,FALSE)</f>
        <v>1.39</v>
      </c>
      <c r="K1498" s="12">
        <f t="shared" si="1792"/>
        <v>0.28883999999999926</v>
      </c>
      <c r="L1498" s="12">
        <f t="shared" si="1793"/>
        <v>1.1509199999999999</v>
      </c>
      <c r="M1498" s="13">
        <f t="shared" si="1794"/>
        <v>0.23698462816827101</v>
      </c>
      <c r="N1498" s="13">
        <f t="shared" si="1795"/>
        <v>6.8450640000123214E-2</v>
      </c>
      <c r="O1498" s="13">
        <f t="shared" si="1796"/>
        <v>0.27275034825142647</v>
      </c>
      <c r="P1498" s="13">
        <f t="shared" si="1797"/>
        <v>7.8781210588941802E-2</v>
      </c>
      <c r="Q1498" s="13">
        <f t="shared" si="1798"/>
        <v>9.8856414288177683E-3</v>
      </c>
      <c r="R1498" s="13">
        <f t="shared" si="1799"/>
        <v>0.15695691540476589</v>
      </c>
      <c r="S1498" s="13">
        <f t="shared" si="1800"/>
        <v>6.5473435870408922E-3</v>
      </c>
      <c r="T1498" s="13">
        <f t="shared" si="1801"/>
        <v>1.1377582433254945E-2</v>
      </c>
      <c r="U1498" s="13">
        <f t="shared" si="1802"/>
        <v>4.5335435445512461E-2</v>
      </c>
      <c r="V1498" s="13">
        <f t="shared" si="1803"/>
        <v>2.4183830820855175E-4</v>
      </c>
      <c r="W1498" s="13">
        <f t="shared" si="1804"/>
        <v>9.5178955676657228E-4</v>
      </c>
      <c r="X1498" s="13">
        <f t="shared" si="1805"/>
        <v>1.0954336366737834E-3</v>
      </c>
      <c r="Y1498" s="13">
        <f t="shared" si="1806"/>
        <v>6.3037824056029544E-4</v>
      </c>
      <c r="Z1498" s="13">
        <f t="shared" si="1807"/>
        <v>6.0214951025884381E-2</v>
      </c>
      <c r="AA1498" s="13">
        <f t="shared" si="1808"/>
        <v>1.7392486454316399E-2</v>
      </c>
      <c r="AB1498" s="13">
        <f t="shared" si="1809"/>
        <v>2.5118228937323676E-3</v>
      </c>
      <c r="AC1498" s="13">
        <f t="shared" si="1810"/>
        <v>5.0246704909493171E-6</v>
      </c>
      <c r="AD1498" s="13">
        <f t="shared" si="1811"/>
        <v>6.8728723894114001E-5</v>
      </c>
      <c r="AE1498" s="13">
        <f t="shared" si="1812"/>
        <v>7.9101262904213686E-5</v>
      </c>
      <c r="AF1498" s="13">
        <f t="shared" si="1813"/>
        <v>4.5519612750858817E-5</v>
      </c>
      <c r="AG1498" s="13">
        <f t="shared" si="1814"/>
        <v>1.7463144235739474E-5</v>
      </c>
      <c r="AH1498" s="13">
        <f t="shared" si="1815"/>
        <v>1.7325647858677708E-2</v>
      </c>
      <c r="AI1498" s="13">
        <f t="shared" si="1816"/>
        <v>5.0043401275004559E-3</v>
      </c>
      <c r="AJ1498" s="13">
        <f t="shared" si="1817"/>
        <v>7.2272680121361382E-4</v>
      </c>
      <c r="AK1498" s="13">
        <f t="shared" si="1818"/>
        <v>6.9584136420846574E-5</v>
      </c>
      <c r="AL1498" s="13">
        <f t="shared" si="1819"/>
        <v>6.6814396722212212E-8</v>
      </c>
      <c r="AM1498" s="13">
        <f t="shared" si="1820"/>
        <v>3.9703209219151699E-6</v>
      </c>
      <c r="AN1498" s="13">
        <f t="shared" si="1821"/>
        <v>4.5695217554506074E-6</v>
      </c>
      <c r="AO1498" s="13">
        <f t="shared" si="1822"/>
        <v>2.6295769893916071E-6</v>
      </c>
      <c r="AP1498" s="13">
        <f t="shared" si="1823"/>
        <v>1.0088109162101961E-6</v>
      </c>
      <c r="AQ1498" s="13">
        <f t="shared" si="1824"/>
        <v>2.902651649211596E-7</v>
      </c>
      <c r="AR1498" s="13">
        <f t="shared" si="1825"/>
        <v>3.9880869267018698E-3</v>
      </c>
      <c r="AS1498" s="13">
        <f t="shared" si="1826"/>
        <v>1.1519190279085652E-3</v>
      </c>
      <c r="AT1498" s="13">
        <f t="shared" si="1827"/>
        <v>1.6636014601055453E-4</v>
      </c>
      <c r="AU1498" s="13">
        <f t="shared" si="1828"/>
        <v>1.6017154857896149E-5</v>
      </c>
      <c r="AV1498" s="13">
        <f t="shared" si="1829"/>
        <v>1.1565987522886777E-6</v>
      </c>
      <c r="AW1498" s="13">
        <f t="shared" si="1830"/>
        <v>6.169784910653206E-10</v>
      </c>
      <c r="AX1498" s="13">
        <f t="shared" si="1831"/>
        <v>1.9113124918099556E-7</v>
      </c>
      <c r="AY1498" s="13">
        <f t="shared" si="1832"/>
        <v>2.1997677730739138E-7</v>
      </c>
      <c r="AZ1498" s="13">
        <f t="shared" si="1833"/>
        <v>1.2658783626931146E-7</v>
      </c>
      <c r="BA1498" s="13">
        <f t="shared" si="1834"/>
        <v>4.8564157506358649E-8</v>
      </c>
      <c r="BB1498" s="13">
        <f t="shared" si="1835"/>
        <v>1.397336503930457E-8</v>
      </c>
      <c r="BC1498" s="13">
        <f t="shared" si="1836"/>
        <v>3.2164450582072832E-9</v>
      </c>
      <c r="BD1498" s="13">
        <f t="shared" si="1837"/>
        <v>7.6499483427995205E-4</v>
      </c>
      <c r="BE1498" s="13">
        <f t="shared" si="1838"/>
        <v>2.2096110793342076E-4</v>
      </c>
      <c r="BF1498" s="13">
        <f t="shared" si="1839"/>
        <v>3.1911203207744543E-5</v>
      </c>
      <c r="BG1498" s="13">
        <f t="shared" si="1840"/>
        <v>3.0724106448416366E-6</v>
      </c>
      <c r="BH1498" s="13">
        <f t="shared" si="1841"/>
        <v>2.2185877266401398E-7</v>
      </c>
      <c r="BI1498" s="13">
        <f t="shared" si="1842"/>
        <v>1.2816337579254736E-8</v>
      </c>
      <c r="BJ1498" s="14">
        <f t="shared" si="1843"/>
        <v>9.2615349985559745E-2</v>
      </c>
      <c r="BK1498" s="14">
        <f t="shared" si="1844"/>
        <v>0.32256033211412727</v>
      </c>
      <c r="BL1498" s="14">
        <f t="shared" si="1845"/>
        <v>0.52441402145897376</v>
      </c>
      <c r="BM1498" s="14">
        <f t="shared" si="1846"/>
        <v>0.17599505138240001</v>
      </c>
      <c r="BN1498" s="14">
        <f t="shared" si="1847"/>
        <v>0.82380938384234614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1.75471698113208</v>
      </c>
      <c r="F1499" s="10">
        <f>VLOOKUP(B1499,home!$B$2:$E$405,3,FALSE)</f>
        <v>0.56999999999999995</v>
      </c>
      <c r="G1499" s="10">
        <f>VLOOKUP(C1499,away!$B$2:$E$405,4,FALSE)</f>
        <v>1.42</v>
      </c>
      <c r="H1499" s="10">
        <f>VLOOKUP(A1499,away!$A$2:$E$405,3,FALSE)</f>
        <v>1.3301886792452799</v>
      </c>
      <c r="I1499" s="10">
        <f>VLOOKUP(C1499,away!$B$2:$E$405,3,FALSE)</f>
        <v>0.76</v>
      </c>
      <c r="J1499" s="10">
        <f>VLOOKUP(B1499,home!$B$2:$E$405,4,FALSE)</f>
        <v>1.1299999999999999</v>
      </c>
      <c r="K1499" s="12">
        <f t="shared" si="1792"/>
        <v>1.4202679245283052</v>
      </c>
      <c r="L1499" s="12">
        <f t="shared" si="1793"/>
        <v>1.1423660377358462</v>
      </c>
      <c r="M1499" s="13">
        <f t="shared" si="1794"/>
        <v>7.7101390599605413E-2</v>
      </c>
      <c r="N1499" s="13">
        <f t="shared" si="1795"/>
        <v>0.10950463200514775</v>
      </c>
      <c r="O1499" s="13">
        <f t="shared" si="1796"/>
        <v>8.8078010083195046E-2</v>
      </c>
      <c r="P1499" s="13">
        <f t="shared" si="1797"/>
        <v>0.12509437257744258</v>
      </c>
      <c r="Q1499" s="13">
        <f t="shared" si="1798"/>
        <v>7.7762958212093516E-2</v>
      </c>
      <c r="R1499" s="13">
        <f t="shared" si="1799"/>
        <v>5.0308663695198715E-2</v>
      </c>
      <c r="S1499" s="13">
        <f t="shared" si="1800"/>
        <v>5.0740336616652747E-2</v>
      </c>
      <c r="T1499" s="13">
        <f t="shared" si="1801"/>
        <v>8.8833762455367463E-2</v>
      </c>
      <c r="U1499" s="13">
        <f t="shared" si="1802"/>
        <v>7.1451781372172368E-2</v>
      </c>
      <c r="V1499" s="13">
        <f t="shared" si="1803"/>
        <v>9.1471625494490925E-3</v>
      </c>
      <c r="W1499" s="13">
        <f t="shared" si="1804"/>
        <v>3.6814745088357137E-2</v>
      </c>
      <c r="X1499" s="13">
        <f t="shared" si="1805"/>
        <v>4.2055914476841746E-2</v>
      </c>
      <c r="Y1499" s="13">
        <f t="shared" si="1806"/>
        <v>2.4021624192133658E-2</v>
      </c>
      <c r="Z1499" s="13">
        <f t="shared" si="1807"/>
        <v>1.9156969603089793E-2</v>
      </c>
      <c r="AA1499" s="13">
        <f t="shared" si="1808"/>
        <v>2.7208029458432169E-2</v>
      </c>
      <c r="AB1499" s="13">
        <f t="shared" si="1809"/>
        <v>1.9321345764716225E-2</v>
      </c>
      <c r="AC1499" s="13">
        <f t="shared" si="1810"/>
        <v>9.2755992392654562E-4</v>
      </c>
      <c r="AD1499" s="13">
        <f t="shared" si="1811"/>
        <v>1.3071700399669896E-2</v>
      </c>
      <c r="AE1499" s="13">
        <f t="shared" si="1812"/>
        <v>1.4932666592040978E-2</v>
      </c>
      <c r="AF1499" s="13">
        <f t="shared" si="1813"/>
        <v>8.5292855837901457E-3</v>
      </c>
      <c r="AG1499" s="13">
        <f t="shared" si="1814"/>
        <v>3.2478553923572747E-3</v>
      </c>
      <c r="AH1499" s="13">
        <f t="shared" si="1815"/>
        <v>5.4710678651269341E-3</v>
      </c>
      <c r="AI1499" s="13">
        <f t="shared" si="1816"/>
        <v>7.7703822017573358E-3</v>
      </c>
      <c r="AJ1499" s="13">
        <f t="shared" si="1817"/>
        <v>5.5180123012407885E-3</v>
      </c>
      <c r="AK1499" s="13">
        <f t="shared" si="1818"/>
        <v>2.6123519595349707E-3</v>
      </c>
      <c r="AL1499" s="13">
        <f t="shared" si="1819"/>
        <v>6.0197371699371382E-5</v>
      </c>
      <c r="AM1499" s="13">
        <f t="shared" si="1820"/>
        <v>3.7130633593389964E-3</v>
      </c>
      <c r="AN1499" s="13">
        <f t="shared" si="1821"/>
        <v>4.2416774776702403E-3</v>
      </c>
      <c r="AO1499" s="13">
        <f t="shared" si="1822"/>
        <v>2.4227741467597649E-3</v>
      </c>
      <c r="AP1499" s="13">
        <f t="shared" si="1823"/>
        <v>9.2256496745426618E-4</v>
      </c>
      <c r="AQ1499" s="13">
        <f t="shared" si="1824"/>
        <v>2.6347672160615754E-4</v>
      </c>
      <c r="AR1499" s="13">
        <f t="shared" si="1825"/>
        <v>1.2499924238537944E-3</v>
      </c>
      <c r="AS1499" s="13">
        <f t="shared" si="1826"/>
        <v>1.7753241455029341E-3</v>
      </c>
      <c r="AT1499" s="13">
        <f t="shared" si="1827"/>
        <v>1.2607179697492199E-3</v>
      </c>
      <c r="AU1499" s="13">
        <f t="shared" si="1828"/>
        <v>5.9685243143708781E-4</v>
      </c>
      <c r="AV1499" s="13">
        <f t="shared" si="1829"/>
        <v>2.1192259101170623E-4</v>
      </c>
      <c r="AW1499" s="13">
        <f t="shared" si="1830"/>
        <v>2.7130049813418048E-6</v>
      </c>
      <c r="AX1499" s="13">
        <f t="shared" si="1831"/>
        <v>8.7892413183508148E-4</v>
      </c>
      <c r="AY1499" s="13">
        <f t="shared" si="1832"/>
        <v>1.0040530779548606E-3</v>
      </c>
      <c r="AZ1499" s="13">
        <f t="shared" si="1833"/>
        <v>5.7349806816988735E-4</v>
      </c>
      <c r="BA1499" s="13">
        <f t="shared" si="1834"/>
        <v>2.1838157192813215E-4</v>
      </c>
      <c r="BB1499" s="13">
        <f t="shared" si="1835"/>
        <v>6.2367922759516524E-5</v>
      </c>
      <c r="BC1499" s="13">
        <f t="shared" si="1836"/>
        <v>1.4249399360920842E-5</v>
      </c>
      <c r="BD1499" s="13">
        <f t="shared" si="1837"/>
        <v>2.379914820729474E-4</v>
      </c>
      <c r="BE1499" s="13">
        <f t="shared" si="1838"/>
        <v>3.3801166829916036E-4</v>
      </c>
      <c r="BF1499" s="13">
        <f t="shared" si="1839"/>
        <v>2.4003356530079926E-4</v>
      </c>
      <c r="BG1499" s="13">
        <f t="shared" si="1840"/>
        <v>1.1363732453563187E-4</v>
      </c>
      <c r="BH1499" s="13">
        <f t="shared" si="1841"/>
        <v>4.0348861766792821E-5</v>
      </c>
      <c r="BI1499" s="13">
        <f t="shared" si="1842"/>
        <v>1.1461238831720465E-5</v>
      </c>
      <c r="BJ1499" s="14">
        <f t="shared" si="1843"/>
        <v>0.43309017524263732</v>
      </c>
      <c r="BK1499" s="14">
        <f t="shared" si="1844"/>
        <v>0.26407507271673064</v>
      </c>
      <c r="BL1499" s="14">
        <f t="shared" si="1845"/>
        <v>0.28381593840373631</v>
      </c>
      <c r="BM1499" s="14">
        <f t="shared" si="1846"/>
        <v>0.47128678872053742</v>
      </c>
      <c r="BN1499" s="14">
        <f t="shared" si="1847"/>
        <v>0.52785002717268303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1.75471698113208</v>
      </c>
      <c r="F1500" s="10">
        <f>VLOOKUP(B1500,home!$B$2:$E$405,3,FALSE)</f>
        <v>1.85</v>
      </c>
      <c r="G1500" s="10">
        <f>VLOOKUP(C1500,away!$B$2:$E$405,4,FALSE)</f>
        <v>1.33</v>
      </c>
      <c r="H1500" s="10">
        <f>VLOOKUP(A1500,away!$A$2:$E$405,3,FALSE)</f>
        <v>1.3301886792452799</v>
      </c>
      <c r="I1500" s="10">
        <f>VLOOKUP(C1500,away!$B$2:$E$405,3,FALSE)</f>
        <v>0.47</v>
      </c>
      <c r="J1500" s="10">
        <f>VLOOKUP(B1500,home!$B$2:$E$405,4,FALSE)</f>
        <v>1.1299999999999999</v>
      </c>
      <c r="K1500" s="12">
        <f t="shared" si="1792"/>
        <v>4.3174811320754838</v>
      </c>
      <c r="L1500" s="12">
        <f t="shared" si="1793"/>
        <v>0.70646320754716807</v>
      </c>
      <c r="M1500" s="13">
        <f t="shared" si="1794"/>
        <v>6.5785275214473634E-3</v>
      </c>
      <c r="N1500" s="13">
        <f t="shared" si="1795"/>
        <v>2.8402668450688295E-2</v>
      </c>
      <c r="O1500" s="13">
        <f t="shared" si="1796"/>
        <v>4.6474876537390261E-3</v>
      </c>
      <c r="P1500" s="13">
        <f t="shared" si="1797"/>
        <v>2.0065440256572007E-2</v>
      </c>
      <c r="Q1500" s="13">
        <f t="shared" si="1798"/>
        <v>6.1313992568221155E-2</v>
      </c>
      <c r="R1500" s="13">
        <f t="shared" si="1799"/>
        <v>1.6416395174481673E-3</v>
      </c>
      <c r="S1500" s="13">
        <f t="shared" si="1800"/>
        <v>1.5300608357167678E-2</v>
      </c>
      <c r="T1500" s="13">
        <f t="shared" si="1801"/>
        <v>4.3316079857268742E-2</v>
      </c>
      <c r="U1500" s="13">
        <f t="shared" si="1802"/>
        <v>7.0877476422519653E-3</v>
      </c>
      <c r="V1500" s="13">
        <f t="shared" si="1803"/>
        <v>5.1854468425077205E-3</v>
      </c>
      <c r="W1500" s="13">
        <f t="shared" si="1804"/>
        <v>8.8240668681837095E-2</v>
      </c>
      <c r="X1500" s="13">
        <f t="shared" si="1805"/>
        <v>6.2338785833077573E-2</v>
      </c>
      <c r="Y1500" s="13">
        <f t="shared" si="1806"/>
        <v>2.2020029297115971E-2</v>
      </c>
      <c r="Z1500" s="13">
        <f t="shared" si="1807"/>
        <v>3.8658597304420581E-4</v>
      </c>
      <c r="AA1500" s="13">
        <f t="shared" si="1808"/>
        <v>1.6690776445434004E-3</v>
      </c>
      <c r="AB1500" s="13">
        <f t="shared" si="1809"/>
        <v>3.6031056191425611E-3</v>
      </c>
      <c r="AC1500" s="13">
        <f t="shared" si="1810"/>
        <v>9.8852168554009303E-4</v>
      </c>
      <c r="AD1500" s="13">
        <f t="shared" si="1811"/>
        <v>9.5244355528888935E-2</v>
      </c>
      <c r="AE1500" s="13">
        <f t="shared" si="1812"/>
        <v>6.7286632907701732E-2</v>
      </c>
      <c r="AF1500" s="13">
        <f t="shared" si="1813"/>
        <v>2.3767765254511897E-2</v>
      </c>
      <c r="AG1500" s="13">
        <f t="shared" si="1814"/>
        <v>5.5970172259768702E-3</v>
      </c>
      <c r="AH1500" s="13">
        <f t="shared" si="1815"/>
        <v>6.8277191627388176E-5</v>
      </c>
      <c r="AI1500" s="13">
        <f t="shared" si="1816"/>
        <v>2.9478548660235069E-4</v>
      </c>
      <c r="AJ1500" s="13">
        <f t="shared" si="1817"/>
        <v>6.3636538820766963E-4</v>
      </c>
      <c r="AK1500" s="13">
        <f t="shared" si="1818"/>
        <v>9.1583185223083482E-4</v>
      </c>
      <c r="AL1500" s="13">
        <f t="shared" si="1819"/>
        <v>1.2060524340052683E-4</v>
      </c>
      <c r="AM1500" s="13">
        <f t="shared" si="1820"/>
        <v>8.2243141586533425E-2</v>
      </c>
      <c r="AN1500" s="13">
        <f t="shared" si="1821"/>
        <v>5.810175360397829E-2</v>
      </c>
      <c r="AO1500" s="13">
        <f t="shared" si="1822"/>
        <v>2.052337560759087E-2</v>
      </c>
      <c r="AP1500" s="13">
        <f t="shared" si="1823"/>
        <v>4.8330032538113181E-3</v>
      </c>
      <c r="AQ1500" s="13">
        <f t="shared" si="1824"/>
        <v>8.5358474519336091E-4</v>
      </c>
      <c r="AR1500" s="13">
        <f t="shared" si="1825"/>
        <v>9.6470647598794617E-6</v>
      </c>
      <c r="AS1500" s="13">
        <f t="shared" si="1826"/>
        <v>4.165102008068989E-5</v>
      </c>
      <c r="AT1500" s="13">
        <f t="shared" si="1827"/>
        <v>8.9913746665037841E-5</v>
      </c>
      <c r="AU1500" s="13">
        <f t="shared" si="1828"/>
        <v>1.2940030158017197E-4</v>
      </c>
      <c r="AV1500" s="13">
        <f t="shared" si="1829"/>
        <v>1.3967084013931749E-4</v>
      </c>
      <c r="AW1500" s="13">
        <f t="shared" si="1830"/>
        <v>1.0218418509617089E-5</v>
      </c>
      <c r="AX1500" s="13">
        <f t="shared" si="1831"/>
        <v>5.9180535340411768E-2</v>
      </c>
      <c r="AY1500" s="13">
        <f t="shared" si="1832"/>
        <v>4.1808870820945837E-2</v>
      </c>
      <c r="AZ1500" s="13">
        <f t="shared" si="1833"/>
        <v>1.4768214492045299E-2</v>
      </c>
      <c r="BA1500" s="13">
        <f t="shared" si="1834"/>
        <v>3.4777333932649642E-3</v>
      </c>
      <c r="BB1500" s="13">
        <f t="shared" si="1835"/>
        <v>6.1422267199996586E-4</v>
      </c>
      <c r="BC1500" s="13">
        <f t="shared" si="1836"/>
        <v>8.6785143801857632E-5</v>
      </c>
      <c r="BD1500" s="13">
        <f t="shared" si="1837"/>
        <v>1.1358827189466152E-6</v>
      </c>
      <c r="BE1500" s="13">
        <f t="shared" si="1838"/>
        <v>4.9041522073026114E-6</v>
      </c>
      <c r="BF1500" s="13">
        <f t="shared" si="1839"/>
        <v>1.058679231192768E-5</v>
      </c>
      <c r="BG1500" s="13">
        <f t="shared" si="1840"/>
        <v>1.5236092018649851E-5</v>
      </c>
      <c r="BH1500" s="13">
        <f t="shared" si="1841"/>
        <v>1.6445384954271651E-5</v>
      </c>
      <c r="BI1500" s="13">
        <f t="shared" si="1842"/>
        <v>1.4200527849957176E-5</v>
      </c>
      <c r="BJ1500" s="14">
        <f t="shared" si="1843"/>
        <v>0.78401921626486537</v>
      </c>
      <c r="BK1500" s="14">
        <f t="shared" si="1844"/>
        <v>9.0048020727581224E-2</v>
      </c>
      <c r="BL1500" s="14">
        <f t="shared" si="1845"/>
        <v>2.103710980107952E-2</v>
      </c>
      <c r="BM1500" s="14">
        <f t="shared" si="1846"/>
        <v>0.73104252439601802</v>
      </c>
      <c r="BN1500" s="14">
        <f t="shared" si="1847"/>
        <v>0.122649755968116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1.75471698113208</v>
      </c>
      <c r="F1501" s="10">
        <f>VLOOKUP(B1501,home!$B$2:$E$405,3,FALSE)</f>
        <v>0.76</v>
      </c>
      <c r="G1501" s="10">
        <f>VLOOKUP(C1501,away!$B$2:$E$405,4,FALSE)</f>
        <v>1.23</v>
      </c>
      <c r="H1501" s="10">
        <f>VLOOKUP(A1501,away!$A$2:$E$405,3,FALSE)</f>
        <v>1.3301886792452799</v>
      </c>
      <c r="I1501" s="10">
        <f>VLOOKUP(C1501,away!$B$2:$E$405,3,FALSE)</f>
        <v>1.04</v>
      </c>
      <c r="J1501" s="10">
        <f>VLOOKUP(B1501,home!$B$2:$E$405,4,FALSE)</f>
        <v>1.5</v>
      </c>
      <c r="K1501" s="12">
        <f t="shared" si="1792"/>
        <v>1.6403094339622684</v>
      </c>
      <c r="L1501" s="12">
        <f t="shared" si="1793"/>
        <v>2.0750943396226367</v>
      </c>
      <c r="M1501" s="13">
        <f t="shared" si="1794"/>
        <v>2.4345609016357187E-2</v>
      </c>
      <c r="N1501" s="13">
        <f t="shared" si="1795"/>
        <v>3.9934332145087549E-2</v>
      </c>
      <c r="O1501" s="13">
        <f t="shared" si="1796"/>
        <v>5.051943546450862E-2</v>
      </c>
      <c r="P1501" s="13">
        <f t="shared" si="1797"/>
        <v>8.2867506590881476E-2</v>
      </c>
      <c r="Q1501" s="13">
        <f t="shared" si="1798"/>
        <v>3.2752330878284899E-2</v>
      </c>
      <c r="R1501" s="13">
        <f t="shared" si="1799"/>
        <v>5.2416297286666476E-2</v>
      </c>
      <c r="S1501" s="13">
        <f t="shared" si="1800"/>
        <v>7.051603888791623E-2</v>
      </c>
      <c r="T1501" s="13">
        <f t="shared" si="1801"/>
        <v>6.7964176414976693E-2</v>
      </c>
      <c r="U1501" s="13">
        <f t="shared" si="1802"/>
        <v>8.5978946932689856E-2</v>
      </c>
      <c r="V1501" s="13">
        <f t="shared" si="1803"/>
        <v>2.6669141004629367E-2</v>
      </c>
      <c r="W1501" s="13">
        <f t="shared" si="1804"/>
        <v>1.7907985774634809E-2</v>
      </c>
      <c r="X1501" s="13">
        <f t="shared" si="1805"/>
        <v>3.7160759914987386E-2</v>
      </c>
      <c r="Y1501" s="13">
        <f t="shared" si="1806"/>
        <v>3.8556041277833054E-2</v>
      </c>
      <c r="Z1501" s="13">
        <f t="shared" si="1807"/>
        <v>3.625625393451299E-2</v>
      </c>
      <c r="AA1501" s="13">
        <f t="shared" si="1808"/>
        <v>5.9471475368913257E-2</v>
      </c>
      <c r="AB1501" s="13">
        <f t="shared" si="1809"/>
        <v>4.8775811049641564E-2</v>
      </c>
      <c r="AC1501" s="13">
        <f t="shared" si="1810"/>
        <v>5.6735210867220141E-3</v>
      </c>
      <c r="AD1501" s="13">
        <f t="shared" si="1811"/>
        <v>7.3436595023488975E-3</v>
      </c>
      <c r="AE1501" s="13">
        <f t="shared" si="1812"/>
        <v>1.5238786265440184E-2</v>
      </c>
      <c r="AF1501" s="13">
        <f t="shared" si="1813"/>
        <v>1.5810959561067057E-2</v>
      </c>
      <c r="AG1501" s="13">
        <f t="shared" si="1814"/>
        <v>1.0936410896390884E-2</v>
      </c>
      <c r="AH1501" s="13">
        <f t="shared" si="1815"/>
        <v>1.880878682885722E-2</v>
      </c>
      <c r="AI1501" s="13">
        <f t="shared" si="1816"/>
        <v>3.0852230476759751E-2</v>
      </c>
      <c r="AJ1501" s="13">
        <f t="shared" si="1817"/>
        <v>2.5303602354903625E-2</v>
      </c>
      <c r="AK1501" s="13">
        <f t="shared" si="1818"/>
        <v>1.3835245885326093E-2</v>
      </c>
      <c r="AL1501" s="13">
        <f t="shared" si="1819"/>
        <v>7.7246052170074509E-4</v>
      </c>
      <c r="AM1501" s="13">
        <f t="shared" si="1820"/>
        <v>2.4091747923019094E-3</v>
      </c>
      <c r="AN1501" s="13">
        <f t="shared" si="1821"/>
        <v>4.999264974667233E-3</v>
      </c>
      <c r="AO1501" s="13">
        <f t="shared" si="1822"/>
        <v>5.1869732256028403E-3</v>
      </c>
      <c r="AP1501" s="13">
        <f t="shared" si="1823"/>
        <v>3.5878195934075413E-3</v>
      </c>
      <c r="AQ1501" s="13">
        <f t="shared" si="1824"/>
        <v>1.8612660324667952E-3</v>
      </c>
      <c r="AR1501" s="13">
        <f t="shared" si="1825"/>
        <v>7.8060014167460759E-3</v>
      </c>
      <c r="AS1501" s="13">
        <f t="shared" si="1826"/>
        <v>1.2804257765411419E-2</v>
      </c>
      <c r="AT1501" s="13">
        <f t="shared" si="1827"/>
        <v>1.0501472403744496E-2</v>
      </c>
      <c r="AU1501" s="13">
        <f t="shared" si="1828"/>
        <v>5.7418880847855047E-3</v>
      </c>
      <c r="AV1501" s="13">
        <f t="shared" si="1829"/>
        <v>2.3546182985573023E-3</v>
      </c>
      <c r="AW1501" s="13">
        <f t="shared" si="1830"/>
        <v>7.30360741280837E-5</v>
      </c>
      <c r="AX1501" s="13">
        <f t="shared" si="1831"/>
        <v>6.5863202331281829E-4</v>
      </c>
      <c r="AY1501" s="13">
        <f t="shared" si="1832"/>
        <v>1.3667235834706336E-3</v>
      </c>
      <c r="AZ1501" s="13">
        <f t="shared" si="1833"/>
        <v>1.4180401859443391E-3</v>
      </c>
      <c r="BA1501" s="13">
        <f t="shared" si="1834"/>
        <v>9.8085572107017632E-4</v>
      </c>
      <c r="BB1501" s="13">
        <f t="shared" si="1835"/>
        <v>5.0884203869480085E-4</v>
      </c>
      <c r="BC1501" s="13">
        <f t="shared" si="1836"/>
        <v>2.1117904685152459E-4</v>
      </c>
      <c r="BD1501" s="13">
        <f t="shared" si="1837"/>
        <v>2.6996982258293439E-3</v>
      </c>
      <c r="BE1501" s="13">
        <f t="shared" si="1838"/>
        <v>4.4283404686790706E-3</v>
      </c>
      <c r="BF1501" s="13">
        <f t="shared" si="1839"/>
        <v>3.6319243237855872E-3</v>
      </c>
      <c r="BG1501" s="13">
        <f t="shared" si="1840"/>
        <v>1.9858265772475102E-3</v>
      </c>
      <c r="BH1501" s="13">
        <f t="shared" si="1841"/>
        <v>8.1434251721802342E-4</v>
      </c>
      <c r="BI1501" s="13">
        <f t="shared" si="1842"/>
        <v>2.6715474269386081E-4</v>
      </c>
      <c r="BJ1501" s="14">
        <f t="shared" si="1843"/>
        <v>0.30679421384884192</v>
      </c>
      <c r="BK1501" s="14">
        <f t="shared" si="1844"/>
        <v>0.21221100069167764</v>
      </c>
      <c r="BL1501" s="14">
        <f t="shared" si="1845"/>
        <v>0.43899735647296462</v>
      </c>
      <c r="BM1501" s="14">
        <f t="shared" si="1846"/>
        <v>0.71012962605686891</v>
      </c>
      <c r="BN1501" s="14">
        <f t="shared" si="1847"/>
        <v>0.2828355113817862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1.75471698113208</v>
      </c>
      <c r="F1502" s="10">
        <f>VLOOKUP(B1502,home!$B$2:$E$405,3,FALSE)</f>
        <v>0.66</v>
      </c>
      <c r="G1502" s="10">
        <f>VLOOKUP(C1502,away!$B$2:$E$405,4,FALSE)</f>
        <v>1.04</v>
      </c>
      <c r="H1502" s="10">
        <f>VLOOKUP(A1502,away!$A$2:$E$405,3,FALSE)</f>
        <v>1.3301886792452799</v>
      </c>
      <c r="I1502" s="10">
        <f>VLOOKUP(C1502,away!$B$2:$E$405,3,FALSE)</f>
        <v>0.85</v>
      </c>
      <c r="J1502" s="10">
        <f>VLOOKUP(B1502,home!$B$2:$E$405,4,FALSE)</f>
        <v>0.88</v>
      </c>
      <c r="K1502" s="12">
        <f t="shared" si="1792"/>
        <v>1.2044377358490597</v>
      </c>
      <c r="L1502" s="12">
        <f t="shared" si="1793"/>
        <v>0.99498113207546945</v>
      </c>
      <c r="M1502" s="13">
        <f t="shared" si="1794"/>
        <v>0.11086756834526255</v>
      </c>
      <c r="N1502" s="13">
        <f t="shared" si="1795"/>
        <v>0.13353308299685893</v>
      </c>
      <c r="O1502" s="13">
        <f t="shared" si="1796"/>
        <v>0.11031113866262383</v>
      </c>
      <c r="P1502" s="13">
        <f t="shared" si="1797"/>
        <v>0.13286289808974233</v>
      </c>
      <c r="Q1502" s="13">
        <f t="shared" si="1798"/>
        <v>8.0416142072840688E-2</v>
      </c>
      <c r="R1502" s="13">
        <f t="shared" si="1799"/>
        <v>5.4878750813535764E-2</v>
      </c>
      <c r="S1502" s="13">
        <f t="shared" si="1800"/>
        <v>3.9805485842874896E-2</v>
      </c>
      <c r="T1502" s="13">
        <f t="shared" si="1801"/>
        <v>8.0012544076776826E-2</v>
      </c>
      <c r="U1502" s="13">
        <f t="shared" si="1802"/>
        <v>6.6098038376079762E-2</v>
      </c>
      <c r="V1502" s="13">
        <f t="shared" si="1803"/>
        <v>5.3002898341686791E-3</v>
      </c>
      <c r="W1502" s="13">
        <f t="shared" si="1804"/>
        <v>3.2285412027976183E-2</v>
      </c>
      <c r="X1502" s="13">
        <f t="shared" si="1805"/>
        <v>3.2123375809118726E-2</v>
      </c>
      <c r="Y1502" s="13">
        <f t="shared" si="1806"/>
        <v>1.5981076414321348E-2</v>
      </c>
      <c r="Z1502" s="13">
        <f t="shared" si="1807"/>
        <v>1.82011072037798E-2</v>
      </c>
      <c r="AA1502" s="13">
        <f t="shared" si="1808"/>
        <v>2.1922100350466555E-2</v>
      </c>
      <c r="AB1502" s="13">
        <f t="shared" si="1809"/>
        <v>1.3201902455585911E-2</v>
      </c>
      <c r="AC1502" s="13">
        <f t="shared" si="1810"/>
        <v>3.9698933071335719E-4</v>
      </c>
      <c r="AD1502" s="13">
        <f t="shared" si="1811"/>
        <v>9.7214421409824135E-3</v>
      </c>
      <c r="AE1502" s="13">
        <f t="shared" si="1812"/>
        <v>9.6726515068408583E-3</v>
      </c>
      <c r="AF1502" s="13">
        <f t="shared" si="1813"/>
        <v>4.8120528732240059E-3</v>
      </c>
      <c r="AG1502" s="13">
        <f t="shared" si="1814"/>
        <v>1.5959672718024787E-3</v>
      </c>
      <c r="AH1502" s="13">
        <f t="shared" si="1815"/>
        <v>4.527439562660952E-3</v>
      </c>
      <c r="AI1502" s="13">
        <f t="shared" si="1816"/>
        <v>5.4530190560448145E-3</v>
      </c>
      <c r="AJ1502" s="13">
        <f t="shared" si="1817"/>
        <v>3.2839109627021972E-3</v>
      </c>
      <c r="AK1502" s="13">
        <f t="shared" si="1818"/>
        <v>1.3184220948823137E-3</v>
      </c>
      <c r="AL1502" s="13">
        <f t="shared" si="1819"/>
        <v>1.9029966572379549E-5</v>
      </c>
      <c r="AM1502" s="13">
        <f t="shared" si="1820"/>
        <v>2.3417743522944983E-3</v>
      </c>
      <c r="AN1502" s="13">
        <f t="shared" si="1821"/>
        <v>2.3300212961112794E-3</v>
      </c>
      <c r="AO1502" s="13">
        <f t="shared" si="1822"/>
        <v>1.1591636134823766E-3</v>
      </c>
      <c r="AP1502" s="13">
        <f t="shared" si="1823"/>
        <v>3.8444864146779562E-4</v>
      </c>
      <c r="AQ1502" s="13">
        <f t="shared" si="1824"/>
        <v>9.5629786128125895E-5</v>
      </c>
      <c r="AR1502" s="13">
        <f t="shared" si="1825"/>
        <v>9.0094338829193265E-4</v>
      </c>
      <c r="AS1502" s="13">
        <f t="shared" si="1826"/>
        <v>1.0851302147225157E-3</v>
      </c>
      <c r="AT1502" s="13">
        <f t="shared" si="1827"/>
        <v>6.5348588946089554E-4</v>
      </c>
      <c r="AU1502" s="13">
        <f t="shared" si="1828"/>
        <v>2.6236102170386333E-4</v>
      </c>
      <c r="AV1502" s="13">
        <f t="shared" si="1829"/>
        <v>7.8999378739011839E-5</v>
      </c>
      <c r="AW1502" s="13">
        <f t="shared" si="1830"/>
        <v>6.3348264838606142E-7</v>
      </c>
      <c r="AX1502" s="13">
        <f t="shared" si="1831"/>
        <v>4.7008689979116393E-4</v>
      </c>
      <c r="AY1502" s="13">
        <f t="shared" si="1832"/>
        <v>4.6772759572806012E-4</v>
      </c>
      <c r="AZ1502" s="13">
        <f t="shared" si="1833"/>
        <v>2.3269006635022135E-4</v>
      </c>
      <c r="BA1502" s="13">
        <f t="shared" si="1834"/>
        <v>7.7174075213286435E-5</v>
      </c>
      <c r="BB1502" s="13">
        <f t="shared" si="1835"/>
        <v>1.9196687180648292E-5</v>
      </c>
      <c r="BC1502" s="13">
        <f t="shared" si="1836"/>
        <v>3.8200683086200187E-6</v>
      </c>
      <c r="BD1502" s="13">
        <f t="shared" si="1837"/>
        <v>1.4940361206976934E-4</v>
      </c>
      <c r="BE1502" s="13">
        <f t="shared" si="1838"/>
        <v>1.7994734824898427E-4</v>
      </c>
      <c r="BF1502" s="13">
        <f t="shared" si="1839"/>
        <v>1.0836768834852445E-4</v>
      </c>
      <c r="BG1502" s="13">
        <f t="shared" si="1840"/>
        <v>4.3507377731231109E-5</v>
      </c>
      <c r="BH1502" s="13">
        <f t="shared" si="1841"/>
        <v>1.3100481881833456E-5</v>
      </c>
      <c r="BI1502" s="13">
        <f t="shared" si="1842"/>
        <v>3.1557429472574228E-6</v>
      </c>
      <c r="BJ1502" s="14">
        <f t="shared" si="1843"/>
        <v>0.4077354802727986</v>
      </c>
      <c r="BK1502" s="14">
        <f t="shared" si="1844"/>
        <v>0.2897199890050623</v>
      </c>
      <c r="BL1502" s="14">
        <f t="shared" si="1845"/>
        <v>0.28447312447872791</v>
      </c>
      <c r="BM1502" s="14">
        <f t="shared" si="1846"/>
        <v>0.37679302586642488</v>
      </c>
      <c r="BN1502" s="14">
        <f t="shared" si="1847"/>
        <v>0.62286958098086409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1.3737373737373699</v>
      </c>
      <c r="F1503" s="10">
        <f>VLOOKUP(B1503,home!$B$2:$E$405,3,FALSE)</f>
        <v>0.49</v>
      </c>
      <c r="G1503" s="10">
        <f>VLOOKUP(C1503,away!$B$2:$E$405,4,FALSE)</f>
        <v>1.0900000000000001</v>
      </c>
      <c r="H1503" s="10">
        <f>VLOOKUP(A1503,away!$A$2:$E$405,3,FALSE)</f>
        <v>1.1818181818181801</v>
      </c>
      <c r="I1503" s="10">
        <f>VLOOKUP(C1503,away!$B$2:$E$405,3,FALSE)</f>
        <v>0.97</v>
      </c>
      <c r="J1503" s="10">
        <f>VLOOKUP(B1503,home!$B$2:$E$405,4,FALSE)</f>
        <v>1.83</v>
      </c>
      <c r="K1503" s="12">
        <f t="shared" si="1792"/>
        <v>0.73371313131312932</v>
      </c>
      <c r="L1503" s="12">
        <f t="shared" si="1793"/>
        <v>2.0978454545454515</v>
      </c>
      <c r="M1503" s="13">
        <f t="shared" si="1794"/>
        <v>5.8920948709733974E-2</v>
      </c>
      <c r="N1503" s="13">
        <f t="shared" si="1795"/>
        <v>4.3231073777759192E-2</v>
      </c>
      <c r="O1503" s="13">
        <f t="shared" si="1796"/>
        <v>0.1236070444282211</v>
      </c>
      <c r="P1503" s="13">
        <f t="shared" si="1797"/>
        <v>9.0692111619791183E-2</v>
      </c>
      <c r="Q1503" s="13">
        <f t="shared" si="1798"/>
        <v>1.5859603255754303E-2</v>
      </c>
      <c r="R1503" s="13">
        <f t="shared" si="1799"/>
        <v>0.12965423815177066</v>
      </c>
      <c r="S1503" s="13">
        <f t="shared" si="1800"/>
        <v>3.489870449377986E-2</v>
      </c>
      <c r="T1503" s="13">
        <f t="shared" si="1801"/>
        <v>3.327099660097841E-2</v>
      </c>
      <c r="U1503" s="13">
        <f t="shared" si="1802"/>
        <v>9.5129017062353827E-2</v>
      </c>
      <c r="V1503" s="13">
        <f t="shared" si="1803"/>
        <v>5.9685189745182863E-3</v>
      </c>
      <c r="W1503" s="13">
        <f t="shared" si="1804"/>
        <v>3.8787997220544649E-3</v>
      </c>
      <c r="X1503" s="13">
        <f t="shared" si="1805"/>
        <v>8.1371223660041195E-3</v>
      </c>
      <c r="Y1503" s="13">
        <f t="shared" si="1806"/>
        <v>8.5352125843009361E-3</v>
      </c>
      <c r="Z1503" s="13">
        <f t="shared" si="1807"/>
        <v>9.0664851389748516E-2</v>
      </c>
      <c r="AA1503" s="13">
        <f t="shared" si="1808"/>
        <v>6.6521992013211906E-2</v>
      </c>
      <c r="AB1503" s="13">
        <f t="shared" si="1809"/>
        <v>2.4404029530600335E-2</v>
      </c>
      <c r="AC1503" s="13">
        <f t="shared" si="1810"/>
        <v>5.7417777642685569E-4</v>
      </c>
      <c r="AD1503" s="13">
        <f t="shared" si="1811"/>
        <v>7.1148157245126903E-4</v>
      </c>
      <c r="AE1503" s="13">
        <f t="shared" si="1812"/>
        <v>1.492578382759745E-3</v>
      </c>
      <c r="AF1503" s="13">
        <f t="shared" si="1813"/>
        <v>1.5655993879126662E-3</v>
      </c>
      <c r="AG1503" s="13">
        <f t="shared" si="1814"/>
        <v>1.0947951865239094E-3</v>
      </c>
      <c r="AH1503" s="13">
        <f t="shared" si="1815"/>
        <v>4.7550211593755685E-2</v>
      </c>
      <c r="AI1503" s="13">
        <f t="shared" si="1816"/>
        <v>3.4888214643056352E-2</v>
      </c>
      <c r="AJ1503" s="13">
        <f t="shared" si="1817"/>
        <v>1.2798970605840719E-2</v>
      </c>
      <c r="AK1503" s="13">
        <f t="shared" si="1818"/>
        <v>3.1302576002653656E-3</v>
      </c>
      <c r="AL1503" s="13">
        <f t="shared" si="1819"/>
        <v>3.535136220962117E-5</v>
      </c>
      <c r="AM1503" s="13">
        <f t="shared" si="1820"/>
        <v>1.0440467447896198E-4</v>
      </c>
      <c r="AN1503" s="13">
        <f t="shared" si="1821"/>
        <v>2.1902487178898788E-4</v>
      </c>
      <c r="AO1503" s="13">
        <f t="shared" si="1822"/>
        <v>2.2974016585746427E-4</v>
      </c>
      <c r="AP1503" s="13">
        <f t="shared" si="1823"/>
        <v>1.6065312089019986E-4</v>
      </c>
      <c r="AQ1503" s="13">
        <f t="shared" si="1824"/>
        <v>8.4256354854511661E-5</v>
      </c>
      <c r="AR1503" s="13">
        <f t="shared" si="1825"/>
        <v>1.9950599050926957E-2</v>
      </c>
      <c r="AS1503" s="13">
        <f t="shared" si="1826"/>
        <v>1.4638016501228363E-2</v>
      </c>
      <c r="AT1503" s="13">
        <f t="shared" si="1827"/>
        <v>5.3700524616647587E-3</v>
      </c>
      <c r="AU1503" s="13">
        <f t="shared" si="1828"/>
        <v>1.3133593356546098E-3</v>
      </c>
      <c r="AV1503" s="13">
        <f t="shared" si="1829"/>
        <v>2.4090724767561868E-4</v>
      </c>
      <c r="AW1503" s="13">
        <f t="shared" si="1830"/>
        <v>1.5114835864523215E-6</v>
      </c>
      <c r="AX1503" s="13">
        <f t="shared" si="1831"/>
        <v>1.2767180105947854E-5</v>
      </c>
      <c r="AY1503" s="13">
        <f t="shared" si="1832"/>
        <v>2.6783570752625823E-5</v>
      </c>
      <c r="AZ1503" s="13">
        <f t="shared" si="1833"/>
        <v>2.8093896079946288E-5</v>
      </c>
      <c r="BA1503" s="13">
        <f t="shared" si="1834"/>
        <v>1.9645550730595868E-5</v>
      </c>
      <c r="BB1503" s="13">
        <f t="shared" si="1835"/>
        <v>1.0303332325555652E-5</v>
      </c>
      <c r="BC1503" s="13">
        <f t="shared" si="1836"/>
        <v>4.3229597771676279E-6</v>
      </c>
      <c r="BD1503" s="13">
        <f t="shared" si="1837"/>
        <v>6.975545589074322E-3</v>
      </c>
      <c r="BE1503" s="13">
        <f t="shared" si="1838"/>
        <v>5.1180493967772078E-3</v>
      </c>
      <c r="BF1503" s="13">
        <f t="shared" si="1839"/>
        <v>1.8775900245623384E-3</v>
      </c>
      <c r="BG1503" s="13">
        <f t="shared" si="1840"/>
        <v>4.5920415208130973E-4</v>
      </c>
      <c r="BH1503" s="13">
        <f t="shared" si="1841"/>
        <v>8.4231029083892033E-5</v>
      </c>
      <c r="BI1503" s="13">
        <f t="shared" si="1842"/>
        <v>1.2360282420573942E-5</v>
      </c>
      <c r="BJ1503" s="14">
        <f t="shared" si="1843"/>
        <v>0.11867725851414097</v>
      </c>
      <c r="BK1503" s="14">
        <f t="shared" si="1844"/>
        <v>0.19111659650721236</v>
      </c>
      <c r="BL1503" s="14">
        <f t="shared" si="1845"/>
        <v>0.5937238907002258</v>
      </c>
      <c r="BM1503" s="14">
        <f t="shared" si="1846"/>
        <v>0.53219230508113102</v>
      </c>
      <c r="BN1503" s="14">
        <f t="shared" si="1847"/>
        <v>0.46196501994303041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1.3737373737373699</v>
      </c>
      <c r="F1504" s="10">
        <f>VLOOKUP(B1504,home!$B$2:$E$405,3,FALSE)</f>
        <v>0.49</v>
      </c>
      <c r="G1504" s="10">
        <f>VLOOKUP(C1504,away!$B$2:$E$405,4,FALSE)</f>
        <v>1.46</v>
      </c>
      <c r="H1504" s="10">
        <f>VLOOKUP(A1504,away!$A$2:$E$405,3,FALSE)</f>
        <v>1.1818181818181801</v>
      </c>
      <c r="I1504" s="10">
        <f>VLOOKUP(C1504,away!$B$2:$E$405,3,FALSE)</f>
        <v>0.44</v>
      </c>
      <c r="J1504" s="10">
        <f>VLOOKUP(B1504,home!$B$2:$E$405,4,FALSE)</f>
        <v>0.71</v>
      </c>
      <c r="K1504" s="12">
        <f t="shared" si="1792"/>
        <v>0.98277171717171441</v>
      </c>
      <c r="L1504" s="12">
        <f t="shared" si="1793"/>
        <v>0.36919999999999942</v>
      </c>
      <c r="M1504" s="13">
        <f t="shared" si="1794"/>
        <v>0.25872961576145492</v>
      </c>
      <c r="N1504" s="13">
        <f t="shared" si="1795"/>
        <v>0.25427214876506288</v>
      </c>
      <c r="O1504" s="13">
        <f t="shared" si="1796"/>
        <v>9.5522974139128997E-2</v>
      </c>
      <c r="P1504" s="13">
        <f t="shared" si="1797"/>
        <v>9.3877277324061065E-2</v>
      </c>
      <c r="Q1504" s="13">
        <f t="shared" si="1798"/>
        <v>0.12494573813539124</v>
      </c>
      <c r="R1504" s="13">
        <f t="shared" si="1799"/>
        <v>1.7633541026083187E-2</v>
      </c>
      <c r="S1504" s="13">
        <f t="shared" si="1800"/>
        <v>8.5155918195156319E-3</v>
      </c>
      <c r="T1504" s="13">
        <f t="shared" si="1801"/>
        <v>4.6129966519586375E-2</v>
      </c>
      <c r="U1504" s="13">
        <f t="shared" si="1802"/>
        <v>1.7329745394021646E-2</v>
      </c>
      <c r="V1504" s="13">
        <f t="shared" si="1803"/>
        <v>3.4331016977637616E-4</v>
      </c>
      <c r="W1504" s="13">
        <f t="shared" si="1804"/>
        <v>4.0931045873535271E-2</v>
      </c>
      <c r="X1504" s="13">
        <f t="shared" si="1805"/>
        <v>1.5111742136509199E-2</v>
      </c>
      <c r="Y1504" s="13">
        <f t="shared" si="1806"/>
        <v>2.7896275983995936E-3</v>
      </c>
      <c r="Z1504" s="13">
        <f t="shared" si="1807"/>
        <v>2.1701011156099676E-3</v>
      </c>
      <c r="AA1504" s="13">
        <f t="shared" si="1808"/>
        <v>2.1327139998242608E-3</v>
      </c>
      <c r="AB1504" s="13">
        <f t="shared" si="1809"/>
        <v>1.0479854999217223E-3</v>
      </c>
      <c r="AC1504" s="13">
        <f t="shared" si="1810"/>
        <v>7.7854017410742749E-6</v>
      </c>
      <c r="AD1504" s="13">
        <f t="shared" si="1811"/>
        <v>1.0056468559692116E-2</v>
      </c>
      <c r="AE1504" s="13">
        <f t="shared" si="1812"/>
        <v>3.7128481922383237E-3</v>
      </c>
      <c r="AF1504" s="13">
        <f t="shared" si="1813"/>
        <v>6.8539177628719342E-4</v>
      </c>
      <c r="AG1504" s="13">
        <f t="shared" si="1814"/>
        <v>8.4348881268410487E-5</v>
      </c>
      <c r="AH1504" s="13">
        <f t="shared" si="1815"/>
        <v>2.0030033297079966E-4</v>
      </c>
      <c r="AI1504" s="13">
        <f t="shared" si="1816"/>
        <v>1.9684950218377893E-4</v>
      </c>
      <c r="AJ1504" s="13">
        <f t="shared" si="1817"/>
        <v>9.6729061642774789E-5</v>
      </c>
      <c r="AK1504" s="13">
        <f t="shared" si="1818"/>
        <v>3.1687528670359467E-5</v>
      </c>
      <c r="AL1504" s="13">
        <f t="shared" si="1819"/>
        <v>1.1299399431720437E-7</v>
      </c>
      <c r="AM1504" s="13">
        <f t="shared" si="1820"/>
        <v>1.9766425750183964E-3</v>
      </c>
      <c r="AN1504" s="13">
        <f t="shared" si="1821"/>
        <v>7.2977643869679071E-4</v>
      </c>
      <c r="AO1504" s="13">
        <f t="shared" si="1822"/>
        <v>1.3471673058342736E-4</v>
      </c>
      <c r="AP1504" s="13">
        <f t="shared" si="1823"/>
        <v>1.6579138977133768E-5</v>
      </c>
      <c r="AQ1504" s="13">
        <f t="shared" si="1824"/>
        <v>1.5302545275894444E-6</v>
      </c>
      <c r="AR1504" s="13">
        <f t="shared" si="1825"/>
        <v>1.4790176586563821E-5</v>
      </c>
      <c r="AS1504" s="13">
        <f t="shared" si="1826"/>
        <v>1.4535367241250211E-5</v>
      </c>
      <c r="AT1504" s="13">
        <f t="shared" si="1827"/>
        <v>7.142473911702478E-6</v>
      </c>
      <c r="AU1504" s="13">
        <f t="shared" si="1828"/>
        <v>2.3398071170193389E-6</v>
      </c>
      <c r="AV1504" s="13">
        <f t="shared" si="1829"/>
        <v>5.7487406456092347E-7</v>
      </c>
      <c r="AW1504" s="13">
        <f t="shared" si="1830"/>
        <v>1.1388517731629839E-9</v>
      </c>
      <c r="AX1504" s="13">
        <f t="shared" si="1831"/>
        <v>3.2376473628092467E-4</v>
      </c>
      <c r="AY1504" s="13">
        <f t="shared" si="1832"/>
        <v>1.1953394063491719E-4</v>
      </c>
      <c r="AZ1504" s="13">
        <f t="shared" si="1833"/>
        <v>2.2065965441205679E-5</v>
      </c>
      <c r="BA1504" s="13">
        <f t="shared" si="1834"/>
        <v>2.7155848136310418E-6</v>
      </c>
      <c r="BB1504" s="13">
        <f t="shared" si="1835"/>
        <v>2.5064847829814471E-7</v>
      </c>
      <c r="BC1504" s="13">
        <f t="shared" si="1836"/>
        <v>1.8507883637534973E-8</v>
      </c>
      <c r="BD1504" s="13">
        <f t="shared" si="1837"/>
        <v>9.1008886595989249E-7</v>
      </c>
      <c r="BE1504" s="13">
        <f t="shared" si="1838"/>
        <v>8.9440959757826171E-7</v>
      </c>
      <c r="BF1504" s="13">
        <f t="shared" si="1839"/>
        <v>4.3950022803342521E-7</v>
      </c>
      <c r="BG1504" s="13">
        <f t="shared" si="1840"/>
        <v>1.4397613126725643E-7</v>
      </c>
      <c r="BH1504" s="13">
        <f t="shared" si="1841"/>
        <v>3.5373917439315438E-8</v>
      </c>
      <c r="BI1504" s="13">
        <f t="shared" si="1842"/>
        <v>6.9528971169852991E-9</v>
      </c>
      <c r="BJ1504" s="14">
        <f t="shared" si="1843"/>
        <v>0.50204692095930648</v>
      </c>
      <c r="BK1504" s="14">
        <f t="shared" si="1844"/>
        <v>0.36159322741117828</v>
      </c>
      <c r="BL1504" s="14">
        <f t="shared" si="1845"/>
        <v>0.13423433948500604</v>
      </c>
      <c r="BM1504" s="14">
        <f t="shared" si="1846"/>
        <v>0.1549437610181354</v>
      </c>
      <c r="BN1504" s="14">
        <f t="shared" si="1847"/>
        <v>0.84498129515118225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1.42105263157895</v>
      </c>
      <c r="F1505" s="10">
        <f>VLOOKUP(B1505,home!$B$2:$E$405,3,FALSE)</f>
        <v>0.59</v>
      </c>
      <c r="G1505" s="10">
        <f>VLOOKUP(C1505,away!$B$2:$E$405,4,FALSE)</f>
        <v>1.29</v>
      </c>
      <c r="H1505" s="10">
        <f>VLOOKUP(A1505,away!$A$2:$E$405,3,FALSE)</f>
        <v>1.25</v>
      </c>
      <c r="I1505" s="10">
        <f>VLOOKUP(C1505,away!$B$2:$E$405,3,FALSE)</f>
        <v>0.94</v>
      </c>
      <c r="J1505" s="10">
        <f>VLOOKUP(B1505,home!$B$2:$E$405,4,FALSE)</f>
        <v>0.93</v>
      </c>
      <c r="K1505" s="12">
        <f t="shared" si="1792"/>
        <v>1.0815631578947389</v>
      </c>
      <c r="L1505" s="12">
        <f t="shared" si="1793"/>
        <v>1.0927499999999999</v>
      </c>
      <c r="M1505" s="13">
        <f t="shared" si="1794"/>
        <v>0.11368621133778332</v>
      </c>
      <c r="N1505" s="13">
        <f t="shared" si="1795"/>
        <v>0.1229588177435816</v>
      </c>
      <c r="O1505" s="13">
        <f t="shared" si="1796"/>
        <v>0.12423060743936271</v>
      </c>
      <c r="P1505" s="13">
        <f t="shared" si="1797"/>
        <v>0.13436324808929878</v>
      </c>
      <c r="Q1505" s="13">
        <f t="shared" si="1798"/>
        <v>6.6493863604875872E-2</v>
      </c>
      <c r="R1505" s="13">
        <f t="shared" si="1799"/>
        <v>6.7876498139681787E-2</v>
      </c>
      <c r="S1505" s="13">
        <f t="shared" si="1800"/>
        <v>3.9700246460553874E-2</v>
      </c>
      <c r="T1505" s="13">
        <f t="shared" si="1801"/>
        <v>7.2661169454228111E-2</v>
      </c>
      <c r="U1505" s="13">
        <f t="shared" si="1802"/>
        <v>7.3412719674790614E-2</v>
      </c>
      <c r="V1505" s="13">
        <f t="shared" si="1803"/>
        <v>5.2134281639648217E-3</v>
      </c>
      <c r="W1505" s="13">
        <f t="shared" si="1804"/>
        <v>2.3972437700370539E-2</v>
      </c>
      <c r="X1505" s="13">
        <f t="shared" si="1805"/>
        <v>2.6195881297079903E-2</v>
      </c>
      <c r="Y1505" s="13">
        <f t="shared" si="1806"/>
        <v>1.4312774643692031E-2</v>
      </c>
      <c r="Z1505" s="13">
        <f t="shared" si="1807"/>
        <v>2.4724014447379095E-2</v>
      </c>
      <c r="AA1505" s="13">
        <f t="shared" si="1808"/>
        <v>2.6740583141542481E-2</v>
      </c>
      <c r="AB1505" s="13">
        <f t="shared" si="1809"/>
        <v>1.4460814773256749E-2</v>
      </c>
      <c r="AC1505" s="13">
        <f t="shared" si="1810"/>
        <v>3.8510229909788954E-4</v>
      </c>
      <c r="AD1505" s="13">
        <f t="shared" si="1811"/>
        <v>6.4819263554119115E-3</v>
      </c>
      <c r="AE1505" s="13">
        <f t="shared" si="1812"/>
        <v>7.0831250248763657E-3</v>
      </c>
      <c r="AF1505" s="13">
        <f t="shared" si="1813"/>
        <v>3.8700424354668238E-3</v>
      </c>
      <c r="AG1505" s="13">
        <f t="shared" si="1814"/>
        <v>1.4096629571187906E-3</v>
      </c>
      <c r="AH1505" s="13">
        <f t="shared" si="1815"/>
        <v>6.7542916968433746E-3</v>
      </c>
      <c r="AI1505" s="13">
        <f t="shared" si="1816"/>
        <v>7.3051930569801348E-3</v>
      </c>
      <c r="AJ1505" s="13">
        <f t="shared" si="1817"/>
        <v>3.9505138358690772E-3</v>
      </c>
      <c r="AK1505" s="13">
        <f t="shared" si="1818"/>
        <v>1.4242434065431394E-3</v>
      </c>
      <c r="AL1505" s="13">
        <f t="shared" si="1819"/>
        <v>1.8205759570862661E-5</v>
      </c>
      <c r="AM1505" s="13">
        <f t="shared" si="1820"/>
        <v>1.4021225476400891E-3</v>
      </c>
      <c r="AN1505" s="13">
        <f t="shared" si="1821"/>
        <v>1.5321694139337071E-3</v>
      </c>
      <c r="AO1505" s="13">
        <f t="shared" si="1822"/>
        <v>8.371390635380291E-4</v>
      </c>
      <c r="AP1505" s="13">
        <f t="shared" si="1823"/>
        <v>3.049279038937271E-4</v>
      </c>
      <c r="AQ1505" s="13">
        <f t="shared" si="1824"/>
        <v>8.330249174496755E-5</v>
      </c>
      <c r="AR1505" s="13">
        <f t="shared" si="1825"/>
        <v>1.4761504503451198E-3</v>
      </c>
      <c r="AS1505" s="13">
        <f t="shared" si="1826"/>
        <v>1.5965499426030087E-3</v>
      </c>
      <c r="AT1505" s="13">
        <f t="shared" si="1827"/>
        <v>8.6338479882918696E-4</v>
      </c>
      <c r="AU1505" s="13">
        <f t="shared" si="1828"/>
        <v>3.112683965000032E-4</v>
      </c>
      <c r="AV1505" s="13">
        <f t="shared" si="1829"/>
        <v>8.4164107467843763E-5</v>
      </c>
      <c r="AW1505" s="13">
        <f t="shared" si="1830"/>
        <v>5.9769414647975973E-7</v>
      </c>
      <c r="AX1505" s="13">
        <f t="shared" si="1831"/>
        <v>2.5274734839683845E-4</v>
      </c>
      <c r="AY1505" s="13">
        <f t="shared" si="1832"/>
        <v>2.7618966496064512E-4</v>
      </c>
      <c r="AZ1505" s="13">
        <f t="shared" si="1833"/>
        <v>1.5090312819287247E-4</v>
      </c>
      <c r="BA1505" s="13">
        <f t="shared" si="1834"/>
        <v>5.4966464444253803E-5</v>
      </c>
      <c r="BB1505" s="13">
        <f t="shared" si="1835"/>
        <v>1.5016151005364581E-5</v>
      </c>
      <c r="BC1505" s="13">
        <f t="shared" si="1836"/>
        <v>3.2817798022224299E-6</v>
      </c>
      <c r="BD1505" s="13">
        <f t="shared" si="1837"/>
        <v>2.6884390076910481E-4</v>
      </c>
      <c r="BE1505" s="13">
        <f t="shared" si="1838"/>
        <v>2.9077165829657285E-4</v>
      </c>
      <c r="BF1505" s="13">
        <f t="shared" si="1839"/>
        <v>1.5724395648676563E-4</v>
      </c>
      <c r="BG1505" s="13">
        <f t="shared" si="1840"/>
        <v>5.6689756712563059E-5</v>
      </c>
      <c r="BH1505" s="13">
        <f t="shared" si="1841"/>
        <v>1.5328388072581041E-5</v>
      </c>
      <c r="BI1505" s="13">
        <f t="shared" si="1842"/>
        <v>3.3157239618433609E-6</v>
      </c>
      <c r="BJ1505" s="14">
        <f t="shared" si="1843"/>
        <v>0.35035246717425472</v>
      </c>
      <c r="BK1505" s="14">
        <f t="shared" si="1844"/>
        <v>0.29364263177523015</v>
      </c>
      <c r="BL1505" s="14">
        <f t="shared" si="1845"/>
        <v>0.3312791762449146</v>
      </c>
      <c r="BM1505" s="14">
        <f t="shared" si="1846"/>
        <v>0.37011345131638035</v>
      </c>
      <c r="BN1505" s="14">
        <f t="shared" si="1847"/>
        <v>0.62960924635458404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1.42105263157895</v>
      </c>
      <c r="F1506" s="10">
        <f>VLOOKUP(B1506,home!$B$2:$E$405,3,FALSE)</f>
        <v>2.11</v>
      </c>
      <c r="G1506" s="10">
        <f>VLOOKUP(C1506,away!$B$2:$E$405,4,FALSE)</f>
        <v>0.9</v>
      </c>
      <c r="H1506" s="10">
        <f>VLOOKUP(A1506,away!$A$2:$E$405,3,FALSE)</f>
        <v>1.25</v>
      </c>
      <c r="I1506" s="10">
        <f>VLOOKUP(C1506,away!$B$2:$E$405,3,FALSE)</f>
        <v>0.8</v>
      </c>
      <c r="J1506" s="10">
        <f>VLOOKUP(B1506,home!$B$2:$E$405,4,FALSE)</f>
        <v>0.13</v>
      </c>
      <c r="K1506" s="12">
        <f t="shared" si="1792"/>
        <v>2.6985789473684259</v>
      </c>
      <c r="L1506" s="12">
        <f t="shared" si="1793"/>
        <v>0.13</v>
      </c>
      <c r="M1506" s="13">
        <f t="shared" si="1794"/>
        <v>5.9096773653686471E-2</v>
      </c>
      <c r="N1506" s="13">
        <f t="shared" si="1795"/>
        <v>0.15947730923923534</v>
      </c>
      <c r="O1506" s="13">
        <f t="shared" si="1796"/>
        <v>7.6825805749792409E-3</v>
      </c>
      <c r="P1506" s="13">
        <f t="shared" si="1797"/>
        <v>2.0732050201100593E-2</v>
      </c>
      <c r="Q1506" s="13">
        <f t="shared" si="1798"/>
        <v>0.21518105464798234</v>
      </c>
      <c r="R1506" s="13">
        <f t="shared" si="1799"/>
        <v>4.9936773737365066E-4</v>
      </c>
      <c r="S1506" s="13">
        <f t="shared" si="1800"/>
        <v>1.8182799117754506E-3</v>
      </c>
      <c r="T1506" s="13">
        <f t="shared" si="1801"/>
        <v>2.7973537104237702E-2</v>
      </c>
      <c r="U1506" s="13">
        <f t="shared" si="1802"/>
        <v>1.3475832630715384E-3</v>
      </c>
      <c r="V1506" s="13">
        <f t="shared" si="1803"/>
        <v>7.0875593971579957E-5</v>
      </c>
      <c r="W1506" s="13">
        <f t="shared" si="1804"/>
        <v>0.19356102131519332</v>
      </c>
      <c r="X1506" s="13">
        <f t="shared" si="1805"/>
        <v>2.5162932770975133E-2</v>
      </c>
      <c r="Y1506" s="13">
        <f t="shared" si="1806"/>
        <v>1.6355906301133835E-3</v>
      </c>
      <c r="Z1506" s="13">
        <f t="shared" si="1807"/>
        <v>2.1639268619524862E-5</v>
      </c>
      <c r="AA1506" s="13">
        <f t="shared" si="1808"/>
        <v>5.8395274733100004E-5</v>
      </c>
      <c r="AB1506" s="13">
        <f t="shared" si="1809"/>
        <v>7.8792129510269534E-5</v>
      </c>
      <c r="AC1506" s="13">
        <f t="shared" si="1810"/>
        <v>1.5540150094132477E-6</v>
      </c>
      <c r="AD1506" s="13">
        <f t="shared" si="1811"/>
        <v>0.13058492428807797</v>
      </c>
      <c r="AE1506" s="13">
        <f t="shared" si="1812"/>
        <v>1.6976040157450134E-2</v>
      </c>
      <c r="AF1506" s="13">
        <f t="shared" si="1813"/>
        <v>1.1034426102342588E-3</v>
      </c>
      <c r="AG1506" s="13">
        <f t="shared" si="1814"/>
        <v>4.7815846443484547E-5</v>
      </c>
      <c r="AH1506" s="13">
        <f t="shared" si="1815"/>
        <v>7.0327623013455792E-7</v>
      </c>
      <c r="AI1506" s="13">
        <f t="shared" si="1816"/>
        <v>1.8978464288257499E-6</v>
      </c>
      <c r="AJ1506" s="13">
        <f t="shared" si="1817"/>
        <v>2.5607442090837593E-6</v>
      </c>
      <c r="AK1506" s="13">
        <f t="shared" si="1818"/>
        <v>2.3034568040763482E-6</v>
      </c>
      <c r="AL1506" s="13">
        <f t="shared" si="1819"/>
        <v>2.1806887379145144E-8</v>
      </c>
      <c r="AM1506" s="13">
        <f t="shared" si="1820"/>
        <v>7.0478745505501414E-2</v>
      </c>
      <c r="AN1506" s="13">
        <f t="shared" si="1821"/>
        <v>9.1622369157151832E-3</v>
      </c>
      <c r="AO1506" s="13">
        <f t="shared" si="1822"/>
        <v>5.9554539952148692E-4</v>
      </c>
      <c r="AP1506" s="13">
        <f t="shared" si="1823"/>
        <v>2.5806967312597765E-5</v>
      </c>
      <c r="AQ1506" s="13">
        <f t="shared" si="1824"/>
        <v>8.3872643765942731E-7</v>
      </c>
      <c r="AR1506" s="13">
        <f t="shared" si="1825"/>
        <v>1.8285181983498534E-8</v>
      </c>
      <c r="AS1506" s="13">
        <f t="shared" si="1826"/>
        <v>4.9344007149469572E-8</v>
      </c>
      <c r="AT1506" s="13">
        <f t="shared" si="1827"/>
        <v>6.6579349436177842E-8</v>
      </c>
      <c r="AU1506" s="13">
        <f t="shared" si="1828"/>
        <v>5.9889876905985146E-8</v>
      </c>
      <c r="AV1506" s="13">
        <f t="shared" si="1829"/>
        <v>4.04043902447445E-8</v>
      </c>
      <c r="AW1506" s="13">
        <f t="shared" si="1830"/>
        <v>2.125052481824825E-10</v>
      </c>
      <c r="AX1506" s="13">
        <f t="shared" si="1831"/>
        <v>3.1698743143013824E-2</v>
      </c>
      <c r="AY1506" s="13">
        <f t="shared" si="1832"/>
        <v>4.1208366085917969E-3</v>
      </c>
      <c r="AZ1506" s="13">
        <f t="shared" si="1833"/>
        <v>2.6785437955846678E-4</v>
      </c>
      <c r="BA1506" s="13">
        <f t="shared" si="1834"/>
        <v>1.1607023114200228E-5</v>
      </c>
      <c r="BB1506" s="13">
        <f t="shared" si="1835"/>
        <v>3.7722825121150736E-7</v>
      </c>
      <c r="BC1506" s="13">
        <f t="shared" si="1836"/>
        <v>9.8079345314992063E-9</v>
      </c>
      <c r="BD1506" s="13">
        <f t="shared" si="1837"/>
        <v>3.9617894297580102E-10</v>
      </c>
      <c r="BE1506" s="13">
        <f t="shared" si="1838"/>
        <v>1.0691201549051725E-9</v>
      </c>
      <c r="BF1506" s="13">
        <f t="shared" si="1839"/>
        <v>1.4425525711171846E-9</v>
      </c>
      <c r="BG1506" s="13">
        <f t="shared" si="1840"/>
        <v>1.2976139996296763E-9</v>
      </c>
      <c r="BH1506" s="13">
        <f t="shared" si="1841"/>
        <v>8.7542845530279617E-10</v>
      </c>
      <c r="BI1506" s="13">
        <f t="shared" si="1842"/>
        <v>4.7248255988147746E-10</v>
      </c>
      <c r="BJ1506" s="14">
        <f t="shared" si="1843"/>
        <v>0.88806627031489527</v>
      </c>
      <c r="BK1506" s="14">
        <f t="shared" si="1844"/>
        <v>8.584039179102268E-2</v>
      </c>
      <c r="BL1506" s="14">
        <f t="shared" si="1845"/>
        <v>9.6744243595223225E-3</v>
      </c>
      <c r="BM1506" s="14">
        <f t="shared" si="1846"/>
        <v>0.51681275328361576</v>
      </c>
      <c r="BN1506" s="14">
        <f t="shared" si="1847"/>
        <v>0.46266913605435761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1.42105263157895</v>
      </c>
      <c r="F1507" s="10">
        <f>VLOOKUP(B1507,home!$B$2:$E$405,3,FALSE)</f>
        <v>1.06</v>
      </c>
      <c r="G1507" s="10">
        <f>VLOOKUP(C1507,away!$B$2:$E$405,4,FALSE)</f>
        <v>0.35</v>
      </c>
      <c r="H1507" s="10">
        <f>VLOOKUP(A1507,away!$A$2:$E$405,3,FALSE)</f>
        <v>1.25</v>
      </c>
      <c r="I1507" s="10">
        <f>VLOOKUP(C1507,away!$B$2:$E$405,3,FALSE)</f>
        <v>0.23</v>
      </c>
      <c r="J1507" s="10">
        <f>VLOOKUP(B1507,home!$B$2:$E$405,4,FALSE)</f>
        <v>1.07</v>
      </c>
      <c r="K1507" s="12">
        <f t="shared" si="1792"/>
        <v>0.52721052631579046</v>
      </c>
      <c r="L1507" s="12">
        <f t="shared" si="1793"/>
        <v>0.30762500000000004</v>
      </c>
      <c r="M1507" s="13">
        <f t="shared" si="1794"/>
        <v>0.43394584823625637</v>
      </c>
      <c r="N1507" s="13">
        <f t="shared" si="1795"/>
        <v>0.22878081904118883</v>
      </c>
      <c r="O1507" s="13">
        <f t="shared" si="1796"/>
        <v>0.13349259156367838</v>
      </c>
      <c r="P1507" s="13">
        <f t="shared" si="1797"/>
        <v>7.0378699457545726E-2</v>
      </c>
      <c r="Q1507" s="13">
        <f t="shared" si="1798"/>
        <v>6.0307828008831388E-2</v>
      </c>
      <c r="R1507" s="13">
        <f t="shared" si="1799"/>
        <v>2.0532829239888285E-2</v>
      </c>
      <c r="S1507" s="13">
        <f t="shared" si="1800"/>
        <v>2.8535595843740282E-3</v>
      </c>
      <c r="T1507" s="13">
        <f t="shared" si="1801"/>
        <v>1.8552195591216757E-2</v>
      </c>
      <c r="U1507" s="13">
        <f t="shared" si="1802"/>
        <v>1.0825123710313755E-2</v>
      </c>
      <c r="V1507" s="13">
        <f t="shared" si="1803"/>
        <v>5.1422138701590967E-5</v>
      </c>
      <c r="W1507" s="13">
        <f t="shared" si="1804"/>
        <v>1.0598307248499391E-2</v>
      </c>
      <c r="X1507" s="13">
        <f t="shared" si="1805"/>
        <v>3.2603042673196255E-3</v>
      </c>
      <c r="Y1507" s="13">
        <f t="shared" si="1806"/>
        <v>5.0147555011710002E-4</v>
      </c>
      <c r="Z1507" s="13">
        <f t="shared" si="1807"/>
        <v>2.1054705316402114E-3</v>
      </c>
      <c r="AA1507" s="13">
        <f t="shared" si="1808"/>
        <v>1.1100262271284229E-3</v>
      </c>
      <c r="AB1507" s="13">
        <f t="shared" si="1809"/>
        <v>2.9260875571435348E-4</v>
      </c>
      <c r="AC1507" s="13">
        <f t="shared" si="1810"/>
        <v>5.2123773908841063E-7</v>
      </c>
      <c r="AD1507" s="13">
        <f t="shared" si="1811"/>
        <v>1.3968847856344548E-3</v>
      </c>
      <c r="AE1507" s="13">
        <f t="shared" si="1812"/>
        <v>4.2971668218079923E-4</v>
      </c>
      <c r="AF1507" s="13">
        <f t="shared" si="1813"/>
        <v>6.6095797177934189E-5</v>
      </c>
      <c r="AG1507" s="13">
        <f t="shared" si="1814"/>
        <v>6.7775732022873357E-6</v>
      </c>
      <c r="AH1507" s="13">
        <f t="shared" si="1815"/>
        <v>1.6192384307395506E-4</v>
      </c>
      <c r="AI1507" s="13">
        <f t="shared" si="1816"/>
        <v>8.5367954530095303E-5</v>
      </c>
      <c r="AJ1507" s="13">
        <f t="shared" si="1817"/>
        <v>2.2503442119157004E-5</v>
      </c>
      <c r="AK1507" s="13">
        <f t="shared" si="1818"/>
        <v>3.9546838545192317E-6</v>
      </c>
      <c r="AL1507" s="13">
        <f t="shared" si="1819"/>
        <v>3.3814388900673859E-9</v>
      </c>
      <c r="AM1507" s="13">
        <f t="shared" si="1820"/>
        <v>1.4729047260737227E-4</v>
      </c>
      <c r="AN1507" s="13">
        <f t="shared" si="1821"/>
        <v>4.5310231635842904E-5</v>
      </c>
      <c r="AO1507" s="13">
        <f t="shared" si="1822"/>
        <v>6.9692800034880882E-6</v>
      </c>
      <c r="AP1507" s="13">
        <f t="shared" si="1823"/>
        <v>7.1464158702434107E-7</v>
      </c>
      <c r="AQ1507" s="13">
        <f t="shared" si="1824"/>
        <v>5.4960404552090748E-8</v>
      </c>
      <c r="AR1507" s="13">
        <f t="shared" si="1825"/>
        <v>9.9623644451250917E-6</v>
      </c>
      <c r="AS1507" s="13">
        <f t="shared" si="1826"/>
        <v>5.252263402464117E-6</v>
      </c>
      <c r="AT1507" s="13">
        <f t="shared" si="1827"/>
        <v>1.3845242763811356E-6</v>
      </c>
      <c r="AU1507" s="13">
        <f t="shared" si="1828"/>
        <v>2.4331192414929587E-7</v>
      </c>
      <c r="AV1507" s="13">
        <f t="shared" si="1829"/>
        <v>3.2069151897414486E-8</v>
      </c>
      <c r="AW1507" s="13">
        <f t="shared" si="1830"/>
        <v>1.5233676963341037E-11</v>
      </c>
      <c r="AX1507" s="13">
        <f t="shared" si="1831"/>
        <v>1.2942181264105702E-5</v>
      </c>
      <c r="AY1507" s="13">
        <f t="shared" si="1832"/>
        <v>3.9813385113705176E-6</v>
      </c>
      <c r="AZ1507" s="13">
        <f t="shared" si="1833"/>
        <v>6.1237962978017787E-7</v>
      </c>
      <c r="BA1507" s="13">
        <f t="shared" si="1834"/>
        <v>6.2794427870375733E-8</v>
      </c>
      <c r="BB1507" s="13">
        <f t="shared" si="1835"/>
        <v>4.8292839684060856E-9</v>
      </c>
      <c r="BC1507" s="13">
        <f t="shared" si="1836"/>
        <v>2.9712169615618462E-10</v>
      </c>
      <c r="BD1507" s="13">
        <f t="shared" si="1837"/>
        <v>5.1077872707193392E-7</v>
      </c>
      <c r="BE1507" s="13">
        <f t="shared" si="1838"/>
        <v>2.6928792153050375E-7</v>
      </c>
      <c r="BF1507" s="13">
        <f t="shared" si="1839"/>
        <v>7.098571342029108E-8</v>
      </c>
      <c r="BG1507" s="13">
        <f t="shared" si="1840"/>
        <v>1.247480511107118E-8</v>
      </c>
      <c r="BH1507" s="13">
        <f t="shared" si="1841"/>
        <v>1.6442121420736871E-9</v>
      </c>
      <c r="BI1507" s="13">
        <f t="shared" si="1842"/>
        <v>1.7336918975949644E-10</v>
      </c>
      <c r="BJ1507" s="14">
        <f t="shared" si="1843"/>
        <v>0.32411834795184563</v>
      </c>
      <c r="BK1507" s="14">
        <f t="shared" si="1844"/>
        <v>0.50723403537456702</v>
      </c>
      <c r="BL1507" s="14">
        <f t="shared" si="1845"/>
        <v>0.16654466929824935</v>
      </c>
      <c r="BM1507" s="14">
        <f t="shared" si="1846"/>
        <v>5.2559926285635633E-2</v>
      </c>
      <c r="BN1507" s="14">
        <f t="shared" si="1847"/>
        <v>0.94743861554738906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1.2615384615384599</v>
      </c>
      <c r="F1508" s="10">
        <f>VLOOKUP(B1508,home!$B$2:$E$405,3,FALSE)</f>
        <v>1.47</v>
      </c>
      <c r="G1508" s="10">
        <f>VLOOKUP(C1508,away!$B$2:$E$405,4,FALSE)</f>
        <v>1.1299999999999999</v>
      </c>
      <c r="H1508" s="10">
        <f>VLOOKUP(A1508,away!$A$2:$E$405,3,FALSE)</f>
        <v>1.2</v>
      </c>
      <c r="I1508" s="10">
        <f>VLOOKUP(C1508,away!$B$2:$E$405,3,FALSE)</f>
        <v>1.59</v>
      </c>
      <c r="J1508" s="10">
        <f>VLOOKUP(B1508,home!$B$2:$E$405,4,FALSE)</f>
        <v>1.31</v>
      </c>
      <c r="K1508" s="12">
        <f t="shared" si="1792"/>
        <v>2.0955415384615357</v>
      </c>
      <c r="L1508" s="12">
        <f t="shared" si="1793"/>
        <v>2.4994800000000001</v>
      </c>
      <c r="M1508" s="13">
        <f t="shared" si="1794"/>
        <v>1.0102003197028333E-2</v>
      </c>
      <c r="N1508" s="13">
        <f t="shared" si="1795"/>
        <v>2.1169167321044104E-2</v>
      </c>
      <c r="O1508" s="13">
        <f t="shared" si="1796"/>
        <v>2.5249754950908376E-2</v>
      </c>
      <c r="P1508" s="13">
        <f t="shared" si="1797"/>
        <v>5.2911910335603315E-2</v>
      </c>
      <c r="Q1508" s="13">
        <f t="shared" si="1798"/>
        <v>2.218043472794522E-2</v>
      </c>
      <c r="R1508" s="13">
        <f t="shared" si="1799"/>
        <v>3.1555628752348241E-2</v>
      </c>
      <c r="S1508" s="13">
        <f t="shared" si="1800"/>
        <v>6.9285026958477269E-2</v>
      </c>
      <c r="T1508" s="13">
        <f t="shared" si="1801"/>
        <v>5.5439552993804514E-2</v>
      </c>
      <c r="U1508" s="13">
        <f t="shared" si="1802"/>
        <v>6.6126130822816903E-2</v>
      </c>
      <c r="V1508" s="13">
        <f t="shared" si="1803"/>
        <v>4.0322070149250988E-2</v>
      </c>
      <c r="W1508" s="13">
        <f t="shared" si="1804"/>
        <v>1.5493340771181332E-2</v>
      </c>
      <c r="X1508" s="13">
        <f t="shared" si="1805"/>
        <v>3.8725295390752312E-2</v>
      </c>
      <c r="Y1508" s="13">
        <f t="shared" si="1806"/>
        <v>4.839655066163881E-2</v>
      </c>
      <c r="Z1508" s="13">
        <f t="shared" si="1807"/>
        <v>2.6290887651306466E-2</v>
      </c>
      <c r="AA1508" s="13">
        <f t="shared" si="1808"/>
        <v>5.5093647156338132E-2</v>
      </c>
      <c r="AB1508" s="13">
        <f t="shared" si="1809"/>
        <v>5.7725513060724931E-2</v>
      </c>
      <c r="AC1508" s="13">
        <f t="shared" si="1810"/>
        <v>1.319984337927331E-2</v>
      </c>
      <c r="AD1508" s="13">
        <f t="shared" si="1811"/>
        <v>8.1167347888875391E-3</v>
      </c>
      <c r="AE1508" s="13">
        <f t="shared" si="1812"/>
        <v>2.0287616270128626E-2</v>
      </c>
      <c r="AF1508" s="13">
        <f t="shared" si="1813"/>
        <v>2.5354245557430558E-2</v>
      </c>
      <c r="AG1508" s="13">
        <f t="shared" si="1814"/>
        <v>2.1124143228628843E-2</v>
      </c>
      <c r="AH1508" s="13">
        <f t="shared" si="1815"/>
        <v>1.6428386966671878E-2</v>
      </c>
      <c r="AI1508" s="13">
        <f t="shared" si="1816"/>
        <v>3.442636729858102E-2</v>
      </c>
      <c r="AJ1508" s="13">
        <f t="shared" si="1817"/>
        <v>3.60709413462552E-2</v>
      </c>
      <c r="AK1508" s="13">
        <f t="shared" si="1818"/>
        <v>2.5196051974162477E-2</v>
      </c>
      <c r="AL1508" s="13">
        <f t="shared" si="1819"/>
        <v>2.76550666518724E-3</v>
      </c>
      <c r="AM1508" s="13">
        <f t="shared" si="1820"/>
        <v>3.4017909813579359E-3</v>
      </c>
      <c r="AN1508" s="13">
        <f t="shared" si="1821"/>
        <v>8.502708522084533E-3</v>
      </c>
      <c r="AO1508" s="13">
        <f t="shared" si="1822"/>
        <v>1.0626174948389928E-2</v>
      </c>
      <c r="AP1508" s="13">
        <f t="shared" si="1823"/>
        <v>8.853303920000553E-3</v>
      </c>
      <c r="AQ1508" s="13">
        <f t="shared" si="1824"/>
        <v>5.5321640204907471E-3</v>
      </c>
      <c r="AR1508" s="13">
        <f t="shared" si="1825"/>
        <v>8.2124849310913975E-3</v>
      </c>
      <c r="AS1508" s="13">
        <f t="shared" si="1826"/>
        <v>1.7209603307091443E-2</v>
      </c>
      <c r="AT1508" s="13">
        <f t="shared" si="1827"/>
        <v>1.8031719295227573E-2</v>
      </c>
      <c r="AU1508" s="13">
        <f t="shared" si="1828"/>
        <v>1.2595405597675914E-2</v>
      </c>
      <c r="AV1508" s="13">
        <f t="shared" si="1829"/>
        <v>6.5985489059252047E-3</v>
      </c>
      <c r="AW1508" s="13">
        <f t="shared" si="1830"/>
        <v>4.0236310299312519E-4</v>
      </c>
      <c r="AX1508" s="13">
        <f t="shared" si="1831"/>
        <v>1.1880990510998966E-3</v>
      </c>
      <c r="AY1508" s="13">
        <f t="shared" si="1832"/>
        <v>2.9696298162431691E-3</v>
      </c>
      <c r="AZ1508" s="13">
        <f t="shared" si="1833"/>
        <v>3.7112651665517395E-3</v>
      </c>
      <c r="BA1508" s="13">
        <f t="shared" si="1834"/>
        <v>3.0920776861642473E-3</v>
      </c>
      <c r="BB1508" s="13">
        <f t="shared" si="1835"/>
        <v>1.9321465837534538E-3</v>
      </c>
      <c r="BC1508" s="13">
        <f t="shared" si="1836"/>
        <v>9.6587234863201572E-4</v>
      </c>
      <c r="BD1508" s="13">
        <f t="shared" si="1837"/>
        <v>3.4211569725940546E-3</v>
      </c>
      <c r="BE1508" s="13">
        <f t="shared" si="1838"/>
        <v>7.169176545668155E-3</v>
      </c>
      <c r="BF1508" s="13">
        <f t="shared" si="1839"/>
        <v>7.5116536240059035E-3</v>
      </c>
      <c r="BG1508" s="13">
        <f t="shared" si="1840"/>
        <v>5.2469940638798333E-3</v>
      </c>
      <c r="BH1508" s="13">
        <f t="shared" si="1841"/>
        <v>2.7488235032303225E-3</v>
      </c>
      <c r="BI1508" s="13">
        <f t="shared" si="1842"/>
        <v>1.1520547665837006E-3</v>
      </c>
      <c r="BJ1508" s="14">
        <f t="shared" si="1843"/>
        <v>0.32706231475621</v>
      </c>
      <c r="BK1508" s="14">
        <f t="shared" si="1844"/>
        <v>0.19155599050106362</v>
      </c>
      <c r="BL1508" s="14">
        <f t="shared" si="1845"/>
        <v>0.43777004384178064</v>
      </c>
      <c r="BM1508" s="14">
        <f t="shared" si="1846"/>
        <v>0.81694307075223338</v>
      </c>
      <c r="BN1508" s="14">
        <f t="shared" si="1847"/>
        <v>0.1631688992848776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1.36507936507937</v>
      </c>
      <c r="F1509" s="10">
        <f>VLOOKUP(B1509,home!$B$2:$E$405,3,FALSE)</f>
        <v>0.84</v>
      </c>
      <c r="G1509" s="10">
        <f>VLOOKUP(C1509,away!$B$2:$E$405,4,FALSE)</f>
        <v>0.85</v>
      </c>
      <c r="H1509" s="10">
        <f>VLOOKUP(A1509,away!$A$2:$E$405,3,FALSE)</f>
        <v>1.0634920634920599</v>
      </c>
      <c r="I1509" s="10">
        <f>VLOOKUP(C1509,away!$B$2:$E$405,3,FALSE)</f>
        <v>1.22</v>
      </c>
      <c r="J1509" s="10">
        <f>VLOOKUP(B1509,home!$B$2:$E$405,4,FALSE)</f>
        <v>0.94</v>
      </c>
      <c r="K1509" s="12">
        <f t="shared" si="1792"/>
        <v>0.97466666666667012</v>
      </c>
      <c r="L1509" s="12">
        <f t="shared" si="1793"/>
        <v>1.219612698412694</v>
      </c>
      <c r="M1509" s="13">
        <f t="shared" si="1794"/>
        <v>0.11143883929506014</v>
      </c>
      <c r="N1509" s="13">
        <f t="shared" si="1795"/>
        <v>0.10861572203291901</v>
      </c>
      <c r="O1509" s="13">
        <f t="shared" si="1796"/>
        <v>0.13591222350062687</v>
      </c>
      <c r="P1509" s="13">
        <f t="shared" si="1797"/>
        <v>0.13246911383861149</v>
      </c>
      <c r="Q1509" s="13">
        <f t="shared" si="1798"/>
        <v>5.2932061870709382E-2</v>
      </c>
      <c r="R1509" s="13">
        <f t="shared" si="1799"/>
        <v>8.2880136825434381E-2</v>
      </c>
      <c r="S1509" s="13">
        <f t="shared" si="1800"/>
        <v>3.9367033594823339E-2</v>
      </c>
      <c r="T1509" s="13">
        <f t="shared" si="1801"/>
        <v>6.4556614810683546E-2</v>
      </c>
      <c r="U1509" s="13">
        <f t="shared" si="1802"/>
        <v>8.0780506692523665E-2</v>
      </c>
      <c r="V1509" s="13">
        <f t="shared" si="1803"/>
        <v>5.1995796156983328E-3</v>
      </c>
      <c r="W1509" s="13">
        <f t="shared" si="1804"/>
        <v>1.7197038767772756E-2</v>
      </c>
      <c r="X1509" s="13">
        <f t="shared" si="1805"/>
        <v>2.0973726856271042E-2</v>
      </c>
      <c r="Y1509" s="13">
        <f t="shared" si="1806"/>
        <v>1.2789911803473763E-2</v>
      </c>
      <c r="Z1509" s="13">
        <f t="shared" si="1807"/>
        <v>3.3693889106160432E-2</v>
      </c>
      <c r="AA1509" s="13">
        <f t="shared" si="1808"/>
        <v>3.2840310582137822E-2</v>
      </c>
      <c r="AB1509" s="13">
        <f t="shared" si="1809"/>
        <v>1.600417802369522E-2</v>
      </c>
      <c r="AC1509" s="13">
        <f t="shared" si="1810"/>
        <v>3.8630141675804764E-4</v>
      </c>
      <c r="AD1509" s="13">
        <f t="shared" si="1811"/>
        <v>4.1903451130806419E-3</v>
      </c>
      <c r="AE1509" s="13">
        <f t="shared" si="1812"/>
        <v>5.1105981106447278E-3</v>
      </c>
      <c r="AF1509" s="13">
        <f t="shared" si="1813"/>
        <v>3.1164751761131172E-3</v>
      </c>
      <c r="AG1509" s="13">
        <f t="shared" si="1814"/>
        <v>1.2669642330251647E-3</v>
      </c>
      <c r="AH1509" s="13">
        <f t="shared" si="1815"/>
        <v>1.0273373753195602E-2</v>
      </c>
      <c r="AI1509" s="13">
        <f t="shared" si="1816"/>
        <v>1.0013114951448016E-2</v>
      </c>
      <c r="AJ1509" s="13">
        <f t="shared" si="1817"/>
        <v>4.8797246863390162E-3</v>
      </c>
      <c r="AK1509" s="13">
        <f t="shared" si="1818"/>
        <v>1.5853683314283708E-3</v>
      </c>
      <c r="AL1509" s="13">
        <f t="shared" si="1819"/>
        <v>1.8368104576913729E-5</v>
      </c>
      <c r="AM1509" s="13">
        <f t="shared" si="1820"/>
        <v>8.1683794070985631E-4</v>
      </c>
      <c r="AN1509" s="13">
        <f t="shared" si="1821"/>
        <v>9.9622592503501614E-4</v>
      </c>
      <c r="AO1509" s="13">
        <f t="shared" si="1822"/>
        <v>6.0750489433031925E-4</v>
      </c>
      <c r="AP1509" s="13">
        <f t="shared" si="1823"/>
        <v>2.469735611577064E-4</v>
      </c>
      <c r="AQ1509" s="13">
        <f t="shared" si="1824"/>
        <v>7.530302284003571E-5</v>
      </c>
      <c r="AR1509" s="13">
        <f t="shared" si="1825"/>
        <v>2.5059074169874059E-3</v>
      </c>
      <c r="AS1509" s="13">
        <f t="shared" si="1826"/>
        <v>2.4424244290904007E-3</v>
      </c>
      <c r="AT1509" s="13">
        <f t="shared" si="1827"/>
        <v>1.1902748384433927E-3</v>
      </c>
      <c r="AU1509" s="13">
        <f t="shared" si="1828"/>
        <v>3.8670706973427697E-4</v>
      </c>
      <c r="AV1509" s="13">
        <f t="shared" si="1829"/>
        <v>9.4227622658585802E-5</v>
      </c>
      <c r="AW1509" s="13">
        <f t="shared" si="1830"/>
        <v>6.0651269232090893E-7</v>
      </c>
      <c r="AX1509" s="13">
        <f t="shared" si="1831"/>
        <v>1.3269078547975709E-4</v>
      </c>
      <c r="AY1509" s="13">
        <f t="shared" si="1832"/>
        <v>1.6183136693346647E-4</v>
      </c>
      <c r="AZ1509" s="13">
        <f t="shared" si="1833"/>
        <v>9.8685795056769967E-5</v>
      </c>
      <c r="BA1509" s="13">
        <f t="shared" si="1834"/>
        <v>4.011948293472977E-5</v>
      </c>
      <c r="BB1509" s="13">
        <f t="shared" si="1835"/>
        <v>1.2232557710236953E-5</v>
      </c>
      <c r="BC1509" s="13">
        <f t="shared" si="1836"/>
        <v>2.9837965434942179E-6</v>
      </c>
      <c r="BD1509" s="13">
        <f t="shared" si="1837"/>
        <v>5.0937275113406588E-4</v>
      </c>
      <c r="BE1509" s="13">
        <f t="shared" si="1838"/>
        <v>4.9646864143867129E-4</v>
      </c>
      <c r="BF1509" s="13">
        <f t="shared" si="1839"/>
        <v>2.4194571792778E-4</v>
      </c>
      <c r="BG1509" s="13">
        <f t="shared" si="1840"/>
        <v>7.8605475468981255E-5</v>
      </c>
      <c r="BH1509" s="13">
        <f t="shared" si="1841"/>
        <v>1.9153534189275162E-5</v>
      </c>
      <c r="BI1509" s="13">
        <f t="shared" si="1842"/>
        <v>3.7336622646293864E-6</v>
      </c>
      <c r="BJ1509" s="14">
        <f t="shared" si="1843"/>
        <v>0.29394084790342467</v>
      </c>
      <c r="BK1509" s="14">
        <f t="shared" si="1844"/>
        <v>0.28904106723246176</v>
      </c>
      <c r="BL1509" s="14">
        <f t="shared" si="1845"/>
        <v>0.38313775850616649</v>
      </c>
      <c r="BM1509" s="14">
        <f t="shared" si="1846"/>
        <v>0.375404240530611</v>
      </c>
      <c r="BN1509" s="14">
        <f t="shared" si="1847"/>
        <v>0.62424809736336129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1.36507936507937</v>
      </c>
      <c r="F1510" s="10">
        <f>VLOOKUP(B1510,home!$B$2:$E$405,3,FALSE)</f>
        <v>1.57</v>
      </c>
      <c r="G1510" s="10">
        <f>VLOOKUP(C1510,away!$B$2:$E$405,4,FALSE)</f>
        <v>1.47</v>
      </c>
      <c r="H1510" s="10">
        <f>VLOOKUP(A1510,away!$A$2:$E$405,3,FALSE)</f>
        <v>1.0634920634920599</v>
      </c>
      <c r="I1510" s="10">
        <f>VLOOKUP(C1510,away!$B$2:$E$405,3,FALSE)</f>
        <v>0.63</v>
      </c>
      <c r="J1510" s="10">
        <f>VLOOKUP(B1510,home!$B$2:$E$405,4,FALSE)</f>
        <v>1.07</v>
      </c>
      <c r="K1510" s="12">
        <f t="shared" si="1792"/>
        <v>3.1504666666666781</v>
      </c>
      <c r="L1510" s="12">
        <f t="shared" si="1793"/>
        <v>0.71689999999999776</v>
      </c>
      <c r="M1510" s="13">
        <f t="shared" si="1794"/>
        <v>2.0913368848826146E-2</v>
      </c>
      <c r="N1510" s="13">
        <f t="shared" si="1795"/>
        <v>6.5886871445932055E-2</v>
      </c>
      <c r="O1510" s="13">
        <f t="shared" si="1796"/>
        <v>1.4992794127723419E-2</v>
      </c>
      <c r="P1510" s="13">
        <f t="shared" si="1797"/>
        <v>4.7234298139588543E-2</v>
      </c>
      <c r="Q1510" s="13">
        <f t="shared" si="1798"/>
        <v>0.10378719613068077</v>
      </c>
      <c r="R1510" s="13">
        <f t="shared" si="1799"/>
        <v>5.3741670550824421E-3</v>
      </c>
      <c r="S1510" s="13">
        <f t="shared" si="1800"/>
        <v>2.6670486912786021E-2</v>
      </c>
      <c r="T1510" s="13">
        <f t="shared" si="1801"/>
        <v>7.4405040906084824E-2</v>
      </c>
      <c r="U1510" s="13">
        <f t="shared" si="1802"/>
        <v>1.6931134168135461E-2</v>
      </c>
      <c r="V1510" s="13">
        <f t="shared" si="1803"/>
        <v>6.6930166348659632E-3</v>
      </c>
      <c r="W1510" s="13">
        <f t="shared" si="1804"/>
        <v>0.10899270061216887</v>
      </c>
      <c r="X1510" s="13">
        <f t="shared" si="1805"/>
        <v>7.8136867068863622E-2</v>
      </c>
      <c r="Y1510" s="13">
        <f t="shared" si="1806"/>
        <v>2.8008160000834077E-2</v>
      </c>
      <c r="Z1510" s="13">
        <f t="shared" si="1807"/>
        <v>1.2842467872628638E-3</v>
      </c>
      <c r="AA1510" s="13">
        <f t="shared" si="1808"/>
        <v>4.0459766950454246E-3</v>
      </c>
      <c r="AB1510" s="13">
        <f t="shared" si="1809"/>
        <v>6.3733573559254138E-3</v>
      </c>
      <c r="AC1510" s="13">
        <f t="shared" si="1810"/>
        <v>9.447902244663621E-4</v>
      </c>
      <c r="AD1510" s="13">
        <f t="shared" si="1811"/>
        <v>8.5844467547154718E-2</v>
      </c>
      <c r="AE1510" s="13">
        <f t="shared" si="1812"/>
        <v>6.154189878455503E-2</v>
      </c>
      <c r="AF1510" s="13">
        <f t="shared" si="1813"/>
        <v>2.2059693619323681E-2</v>
      </c>
      <c r="AG1510" s="13">
        <f t="shared" si="1814"/>
        <v>5.2715314518977001E-3</v>
      </c>
      <c r="AH1510" s="13">
        <f t="shared" si="1815"/>
        <v>2.30169130447186E-4</v>
      </c>
      <c r="AI1510" s="13">
        <f t="shared" si="1816"/>
        <v>7.2514017316951387E-4</v>
      </c>
      <c r="AJ1510" s="13">
        <f t="shared" si="1817"/>
        <v>1.1422649721157284E-3</v>
      </c>
      <c r="AK1510" s="13">
        <f t="shared" si="1818"/>
        <v>1.1995559063838483E-3</v>
      </c>
      <c r="AL1510" s="13">
        <f t="shared" si="1819"/>
        <v>8.5354977410667684E-5</v>
      </c>
      <c r="AM1510" s="13">
        <f t="shared" si="1820"/>
        <v>5.4090026705012048E-2</v>
      </c>
      <c r="AN1510" s="13">
        <f t="shared" si="1821"/>
        <v>3.8777140144823023E-2</v>
      </c>
      <c r="AO1510" s="13">
        <f t="shared" si="1822"/>
        <v>1.3899665884911767E-2</v>
      </c>
      <c r="AP1510" s="13">
        <f t="shared" si="1823"/>
        <v>3.3215568242977388E-3</v>
      </c>
      <c r="AQ1510" s="13">
        <f t="shared" si="1824"/>
        <v>5.9530602183476022E-4</v>
      </c>
      <c r="AR1510" s="13">
        <f t="shared" si="1825"/>
        <v>3.3001649923517434E-5</v>
      </c>
      <c r="AS1510" s="13">
        <f t="shared" si="1826"/>
        <v>1.039705980290446E-4</v>
      </c>
      <c r="AT1510" s="13">
        <f t="shared" si="1827"/>
        <v>1.6377795170195267E-4</v>
      </c>
      <c r="AU1510" s="13">
        <f t="shared" si="1828"/>
        <v>1.7199232585731567E-4</v>
      </c>
      <c r="AV1510" s="13">
        <f t="shared" si="1829"/>
        <v>1.3546402238398661E-4</v>
      </c>
      <c r="AW1510" s="13">
        <f t="shared" si="1830"/>
        <v>5.3550042556996817E-6</v>
      </c>
      <c r="AX1510" s="13">
        <f t="shared" si="1831"/>
        <v>2.8401471022208483E-2</v>
      </c>
      <c r="AY1510" s="13">
        <f t="shared" si="1832"/>
        <v>2.03610145758212E-2</v>
      </c>
      <c r="AZ1510" s="13">
        <f t="shared" si="1833"/>
        <v>7.2984056747030859E-3</v>
      </c>
      <c r="BA1510" s="13">
        <f t="shared" si="1834"/>
        <v>1.7440756760648756E-3</v>
      </c>
      <c r="BB1510" s="13">
        <f t="shared" si="1835"/>
        <v>3.1258196304272628E-4</v>
      </c>
      <c r="BC1510" s="13">
        <f t="shared" si="1836"/>
        <v>4.4818001861065965E-5</v>
      </c>
      <c r="BD1510" s="13">
        <f t="shared" si="1837"/>
        <v>3.9431471383615951E-6</v>
      </c>
      <c r="BE1510" s="13">
        <f t="shared" si="1838"/>
        <v>1.2422753621170306E-5</v>
      </c>
      <c r="BF1510" s="13">
        <f t="shared" si="1839"/>
        <v>1.9568735595854915E-5</v>
      </c>
      <c r="BG1510" s="13">
        <f t="shared" si="1840"/>
        <v>2.0550216401184866E-5</v>
      </c>
      <c r="BH1510" s="13">
        <f t="shared" si="1841"/>
        <v>1.6185692941179949E-5</v>
      </c>
      <c r="BI1510" s="13">
        <f t="shared" si="1842"/>
        <v>1.019849721761791E-5</v>
      </c>
      <c r="BJ1510" s="14">
        <f t="shared" si="1843"/>
        <v>0.80278049006207608</v>
      </c>
      <c r="BK1510" s="14">
        <f t="shared" si="1844"/>
        <v>0.12290233031376491</v>
      </c>
      <c r="BL1510" s="14">
        <f t="shared" si="1845"/>
        <v>5.1705635174839608E-2</v>
      </c>
      <c r="BM1510" s="14">
        <f t="shared" si="1846"/>
        <v>0.70012834701854443</v>
      </c>
      <c r="BN1510" s="14">
        <f t="shared" si="1847"/>
        <v>0.25818869574783337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1.36507936507937</v>
      </c>
      <c r="F1511" s="10">
        <f>VLOOKUP(B1511,home!$B$2:$E$405,3,FALSE)</f>
        <v>0.61</v>
      </c>
      <c r="G1511" s="10">
        <f>VLOOKUP(C1511,away!$B$2:$E$405,4,FALSE)</f>
        <v>1.1499999999999999</v>
      </c>
      <c r="H1511" s="10">
        <f>VLOOKUP(A1511,away!$A$2:$E$405,3,FALSE)</f>
        <v>1.0634920634920599</v>
      </c>
      <c r="I1511" s="10">
        <f>VLOOKUP(C1511,away!$B$2:$E$405,3,FALSE)</f>
        <v>0.52</v>
      </c>
      <c r="J1511" s="10">
        <f>VLOOKUP(B1511,home!$B$2:$E$405,4,FALSE)</f>
        <v>0.16</v>
      </c>
      <c r="K1511" s="12">
        <f t="shared" si="1792"/>
        <v>0.95760317460317801</v>
      </c>
      <c r="L1511" s="12">
        <f t="shared" si="1793"/>
        <v>8.8482539682539385E-2</v>
      </c>
      <c r="M1511" s="13">
        <f t="shared" si="1794"/>
        <v>0.35131018975345379</v>
      </c>
      <c r="N1511" s="13">
        <f t="shared" si="1795"/>
        <v>0.33641575297835219</v>
      </c>
      <c r="O1511" s="13">
        <f t="shared" si="1796"/>
        <v>3.1084817805740416E-2</v>
      </c>
      <c r="P1511" s="13">
        <f t="shared" si="1797"/>
        <v>2.9766920212738416E-2</v>
      </c>
      <c r="Q1511" s="13">
        <f t="shared" si="1798"/>
        <v>0.16107639651929431</v>
      </c>
      <c r="R1511" s="13">
        <f t="shared" si="1799"/>
        <v>1.3752318125104667E-3</v>
      </c>
      <c r="S1511" s="13">
        <f t="shared" si="1800"/>
        <v>6.3054642648806335E-4</v>
      </c>
      <c r="T1511" s="13">
        <f t="shared" si="1801"/>
        <v>1.4252448646938908E-2</v>
      </c>
      <c r="U1511" s="13">
        <f t="shared" si="1802"/>
        <v>1.3169263494753054E-3</v>
      </c>
      <c r="V1511" s="13">
        <f t="shared" si="1803"/>
        <v>5.9363256350842029E-6</v>
      </c>
      <c r="W1511" s="13">
        <f t="shared" si="1804"/>
        <v>5.1415756220172172E-2</v>
      </c>
      <c r="X1511" s="13">
        <f t="shared" si="1805"/>
        <v>4.5493966900591555E-3</v>
      </c>
      <c r="Y1511" s="13">
        <f t="shared" si="1806"/>
        <v>2.0127108657988629E-4</v>
      </c>
      <c r="Z1511" s="13">
        <f t="shared" si="1807"/>
        <v>4.0561334474382639E-5</v>
      </c>
      <c r="AA1511" s="13">
        <f t="shared" si="1808"/>
        <v>3.8841662658810138E-5</v>
      </c>
      <c r="AB1511" s="13">
        <f t="shared" si="1809"/>
        <v>1.8597449734471156E-5</v>
      </c>
      <c r="AC1511" s="13">
        <f t="shared" si="1810"/>
        <v>3.1436985157688548E-8</v>
      </c>
      <c r="AD1511" s="13">
        <f t="shared" si="1811"/>
        <v>1.230897284526499E-2</v>
      </c>
      <c r="AE1511" s="13">
        <f t="shared" si="1812"/>
        <v>1.0891291782324591E-3</v>
      </c>
      <c r="AF1511" s="13">
        <f t="shared" si="1813"/>
        <v>4.8184457866182541E-5</v>
      </c>
      <c r="AG1511" s="13">
        <f t="shared" si="1814"/>
        <v>1.4211610684087144E-6</v>
      </c>
      <c r="AH1511" s="13">
        <f t="shared" si="1815"/>
        <v>8.9724247180157912E-7</v>
      </c>
      <c r="AI1511" s="13">
        <f t="shared" si="1816"/>
        <v>8.5920223938599454E-7</v>
      </c>
      <c r="AJ1511" s="13">
        <f t="shared" si="1817"/>
        <v>4.1138739603109406E-7</v>
      </c>
      <c r="AK1511" s="13">
        <f t="shared" si="1818"/>
        <v>1.3131529214370349E-7</v>
      </c>
      <c r="AL1511" s="13">
        <f t="shared" si="1819"/>
        <v>1.0654768990044735E-10</v>
      </c>
      <c r="AM1511" s="13">
        <f t="shared" si="1820"/>
        <v>2.357422294546014E-3</v>
      </c>
      <c r="AN1511" s="13">
        <f t="shared" si="1821"/>
        <v>2.0859071172567073E-4</v>
      </c>
      <c r="AO1511" s="13">
        <f t="shared" si="1822"/>
        <v>9.2283179638378971E-6</v>
      </c>
      <c r="AP1511" s="13">
        <f t="shared" si="1823"/>
        <v>2.721816701461259E-7</v>
      </c>
      <c r="AQ1511" s="13">
        <f t="shared" si="1824"/>
        <v>6.0208313573911109E-9</v>
      </c>
      <c r="AR1511" s="13">
        <f t="shared" si="1825"/>
        <v>1.5878058523208599E-8</v>
      </c>
      <c r="AS1511" s="13">
        <f t="shared" si="1826"/>
        <v>1.5204879248359603E-8</v>
      </c>
      <c r="AT1511" s="13">
        <f t="shared" si="1827"/>
        <v>7.2801203188435697E-9</v>
      </c>
      <c r="AU1511" s="13">
        <f t="shared" si="1828"/>
        <v>2.323822109605901E-9</v>
      </c>
      <c r="AV1511" s="13">
        <f t="shared" si="1829"/>
        <v>5.563248573429161E-10</v>
      </c>
      <c r="AW1511" s="13">
        <f t="shared" si="1830"/>
        <v>2.5077526267092418E-13</v>
      </c>
      <c r="AX1511" s="13">
        <f t="shared" si="1831"/>
        <v>3.7624584552292846E-4</v>
      </c>
      <c r="AY1511" s="13">
        <f t="shared" si="1832"/>
        <v>3.3291187956873098E-5</v>
      </c>
      <c r="AZ1511" s="13">
        <f t="shared" si="1833"/>
        <v>1.4728444297364507E-6</v>
      </c>
      <c r="BA1511" s="13">
        <f t="shared" si="1834"/>
        <v>4.344033856678753E-8</v>
      </c>
      <c r="BB1511" s="13">
        <f t="shared" si="1835"/>
        <v>9.6092787026468139E-10</v>
      </c>
      <c r="BC1511" s="13">
        <f t="shared" si="1836"/>
        <v>1.7005067682550555E-11</v>
      </c>
      <c r="BD1511" s="13">
        <f t="shared" si="1837"/>
        <v>2.3415515722691426E-10</v>
      </c>
      <c r="BE1511" s="13">
        <f t="shared" si="1838"/>
        <v>2.2422772191019933E-10</v>
      </c>
      <c r="BF1511" s="13">
        <f t="shared" si="1839"/>
        <v>1.0736058916762274E-10</v>
      </c>
      <c r="BG1511" s="13">
        <f t="shared" si="1840"/>
        <v>3.4269613671394364E-11</v>
      </c>
      <c r="BH1511" s="13">
        <f t="shared" si="1841"/>
        <v>8.2041727110379269E-12</v>
      </c>
      <c r="BI1511" s="13">
        <f t="shared" si="1842"/>
        <v>1.5712683666165365E-12</v>
      </c>
      <c r="BJ1511" s="14">
        <f t="shared" si="1843"/>
        <v>0.58434530360674664</v>
      </c>
      <c r="BK1511" s="14">
        <f t="shared" si="1844"/>
        <v>0.3817469154498051</v>
      </c>
      <c r="BL1511" s="14">
        <f t="shared" si="1845"/>
        <v>3.3836756080512412E-2</v>
      </c>
      <c r="BM1511" s="14">
        <f t="shared" si="1846"/>
        <v>8.8906936201742892E-2</v>
      </c>
      <c r="BN1511" s="14">
        <f t="shared" si="1847"/>
        <v>0.91102930908208957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1.36507936507937</v>
      </c>
      <c r="F1512" s="10">
        <f>VLOOKUP(B1512,home!$B$2:$E$405,3,FALSE)</f>
        <v>1.59</v>
      </c>
      <c r="G1512" s="10">
        <f>VLOOKUP(C1512,away!$B$2:$E$405,4,FALSE)</f>
        <v>1.22</v>
      </c>
      <c r="H1512" s="10">
        <f>VLOOKUP(A1512,away!$A$2:$E$405,3,FALSE)</f>
        <v>1.0634920634920599</v>
      </c>
      <c r="I1512" s="10">
        <f>VLOOKUP(C1512,away!$B$2:$E$405,3,FALSE)</f>
        <v>0.98</v>
      </c>
      <c r="J1512" s="10">
        <f>VLOOKUP(B1512,home!$B$2:$E$405,4,FALSE)</f>
        <v>0.31</v>
      </c>
      <c r="K1512" s="12">
        <f t="shared" si="1792"/>
        <v>2.6479809523809617</v>
      </c>
      <c r="L1512" s="12">
        <f t="shared" si="1793"/>
        <v>0.32308888888888776</v>
      </c>
      <c r="M1512" s="13">
        <f t="shared" si="1794"/>
        <v>5.1248453282646031E-2</v>
      </c>
      <c r="N1512" s="13">
        <f t="shared" si="1795"/>
        <v>0.13570492813143226</v>
      </c>
      <c r="O1512" s="13">
        <f t="shared" si="1796"/>
        <v>1.6557805828364178E-2</v>
      </c>
      <c r="P1512" s="13">
        <f t="shared" si="1797"/>
        <v>4.3844754446730812E-2</v>
      </c>
      <c r="Q1512" s="13">
        <f t="shared" si="1798"/>
        <v>0.17967203241813001</v>
      </c>
      <c r="R1512" s="13">
        <f t="shared" si="1799"/>
        <v>2.6748215437620653E-3</v>
      </c>
      <c r="S1512" s="13">
        <f t="shared" si="1800"/>
        <v>9.3776610285772263E-3</v>
      </c>
      <c r="T1512" s="13">
        <f t="shared" si="1801"/>
        <v>5.8050037318381834E-2</v>
      </c>
      <c r="U1512" s="13">
        <f t="shared" si="1802"/>
        <v>7.0828764989001878E-3</v>
      </c>
      <c r="V1512" s="13">
        <f t="shared" si="1803"/>
        <v>8.9143339673102939E-4</v>
      </c>
      <c r="W1512" s="13">
        <f t="shared" si="1804"/>
        <v>0.15858937317292762</v>
      </c>
      <c r="X1512" s="13">
        <f t="shared" si="1805"/>
        <v>5.1238464368026364E-2</v>
      </c>
      <c r="Y1512" s="13">
        <f t="shared" si="1806"/>
        <v>8.2772892605192504E-3</v>
      </c>
      <c r="Z1512" s="13">
        <f t="shared" si="1807"/>
        <v>2.8806837351671506E-4</v>
      </c>
      <c r="AA1512" s="13">
        <f t="shared" si="1808"/>
        <v>7.6279956605562564E-4</v>
      </c>
      <c r="AB1512" s="13">
        <f t="shared" si="1809"/>
        <v>1.0099393606998802E-3</v>
      </c>
      <c r="AC1512" s="13">
        <f t="shared" si="1810"/>
        <v>4.7665680476402533E-5</v>
      </c>
      <c r="AD1512" s="13">
        <f t="shared" si="1811"/>
        <v>0.10498540985298718</v>
      </c>
      <c r="AE1512" s="13">
        <f t="shared" si="1812"/>
        <v>3.3919619418946112E-2</v>
      </c>
      <c r="AF1512" s="13">
        <f t="shared" si="1813"/>
        <v>5.479526074800619E-3</v>
      </c>
      <c r="AG1512" s="13">
        <f t="shared" si="1814"/>
        <v>5.9012466371500681E-4</v>
      </c>
      <c r="AH1512" s="13">
        <f t="shared" si="1815"/>
        <v>2.3267922680886145E-5</v>
      </c>
      <c r="AI1512" s="13">
        <f t="shared" si="1816"/>
        <v>6.1613016060459475E-5</v>
      </c>
      <c r="AJ1512" s="13">
        <f t="shared" si="1817"/>
        <v>8.1575046473419491E-5</v>
      </c>
      <c r="AK1512" s="13">
        <f t="shared" si="1818"/>
        <v>7.2003056417068847E-5</v>
      </c>
      <c r="AL1512" s="13">
        <f t="shared" si="1819"/>
        <v>1.6311829311202937E-6</v>
      </c>
      <c r="AM1512" s="13">
        <f t="shared" si="1820"/>
        <v>5.5599873113723684E-2</v>
      </c>
      <c r="AN1512" s="13">
        <f t="shared" si="1821"/>
        <v>1.7963701226676128E-2</v>
      </c>
      <c r="AO1512" s="13">
        <f t="shared" si="1822"/>
        <v>2.9019361348293694E-3</v>
      </c>
      <c r="AP1512" s="13">
        <f t="shared" si="1823"/>
        <v>3.1252777380951153E-4</v>
      </c>
      <c r="AQ1512" s="13">
        <f t="shared" si="1824"/>
        <v>2.5243562796758184E-5</v>
      </c>
      <c r="AR1512" s="13">
        <f t="shared" si="1825"/>
        <v>1.5035214571440116E-6</v>
      </c>
      <c r="AS1512" s="13">
        <f t="shared" si="1826"/>
        <v>3.9812961800134115E-6</v>
      </c>
      <c r="AT1512" s="13">
        <f t="shared" si="1827"/>
        <v>5.2711982252312996E-6</v>
      </c>
      <c r="AU1512" s="13">
        <f t="shared" si="1828"/>
        <v>4.6526774988789371E-6</v>
      </c>
      <c r="AV1512" s="13">
        <f t="shared" si="1829"/>
        <v>3.0800503486507304E-6</v>
      </c>
      <c r="AW1512" s="13">
        <f t="shared" si="1830"/>
        <v>3.876475531977223E-8</v>
      </c>
      <c r="AX1512" s="13">
        <f t="shared" si="1831"/>
        <v>2.4537900826656456E-2</v>
      </c>
      <c r="AY1512" s="13">
        <f t="shared" si="1832"/>
        <v>7.9279231137501533E-3</v>
      </c>
      <c r="AZ1512" s="13">
        <f t="shared" si="1833"/>
        <v>1.2807119350090341E-3</v>
      </c>
      <c r="BA1512" s="13">
        <f t="shared" si="1834"/>
        <v>1.3792793202293543E-4</v>
      </c>
      <c r="BB1512" s="13">
        <f t="shared" si="1835"/>
        <v>1.1140745576008064E-5</v>
      </c>
      <c r="BC1512" s="13">
        <f t="shared" si="1836"/>
        <v>7.1989022190924771E-7</v>
      </c>
      <c r="BD1512" s="13">
        <f t="shared" si="1837"/>
        <v>8.0961846168209922E-8</v>
      </c>
      <c r="BE1512" s="13">
        <f t="shared" si="1838"/>
        <v>2.1438542652301744E-7</v>
      </c>
      <c r="BF1512" s="13">
        <f t="shared" si="1839"/>
        <v>2.8384426295050923E-7</v>
      </c>
      <c r="BG1512" s="13">
        <f t="shared" si="1840"/>
        <v>2.5053806724518718E-7</v>
      </c>
      <c r="BH1512" s="13">
        <f t="shared" si="1841"/>
        <v>1.6585500747789908E-7</v>
      </c>
      <c r="BI1512" s="13">
        <f t="shared" si="1842"/>
        <v>8.7836180131695688E-8</v>
      </c>
      <c r="BJ1512" s="14">
        <f t="shared" si="1843"/>
        <v>0.8472064109349382</v>
      </c>
      <c r="BK1512" s="14">
        <f t="shared" si="1844"/>
        <v>0.11333952213184278</v>
      </c>
      <c r="BL1512" s="14">
        <f t="shared" si="1845"/>
        <v>2.8346274003914186E-2</v>
      </c>
      <c r="BM1512" s="14">
        <f t="shared" si="1846"/>
        <v>0.5515495954441515</v>
      </c>
      <c r="BN1512" s="14">
        <f t="shared" si="1847"/>
        <v>0.42970279565106539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1.36507936507937</v>
      </c>
      <c r="F1513" s="10">
        <f>VLOOKUP(B1513,home!$B$2:$E$405,3,FALSE)</f>
        <v>1.26</v>
      </c>
      <c r="G1513" s="10">
        <f>VLOOKUP(C1513,away!$B$2:$E$405,4,FALSE)</f>
        <v>1.05</v>
      </c>
      <c r="H1513" s="10">
        <f>VLOOKUP(A1513,away!$A$2:$E$405,3,FALSE)</f>
        <v>1.0634920634920599</v>
      </c>
      <c r="I1513" s="10">
        <f>VLOOKUP(C1513,away!$B$2:$E$405,3,FALSE)</f>
        <v>0.21</v>
      </c>
      <c r="J1513" s="10">
        <f>VLOOKUP(B1513,home!$B$2:$E$405,4,FALSE)</f>
        <v>1.21</v>
      </c>
      <c r="K1513" s="12">
        <f t="shared" si="1792"/>
        <v>1.8060000000000065</v>
      </c>
      <c r="L1513" s="12">
        <f t="shared" si="1793"/>
        <v>0.27023333333333244</v>
      </c>
      <c r="M1513" s="13">
        <f t="shared" si="1794"/>
        <v>0.12540167001934738</v>
      </c>
      <c r="N1513" s="13">
        <f t="shared" si="1795"/>
        <v>0.22647541605494223</v>
      </c>
      <c r="O1513" s="13">
        <f t="shared" si="1796"/>
        <v>3.3887711294894866E-2</v>
      </c>
      <c r="P1513" s="13">
        <f t="shared" si="1797"/>
        <v>6.120120659858036E-2</v>
      </c>
      <c r="Q1513" s="13">
        <f t="shared" si="1798"/>
        <v>0.20450730069761358</v>
      </c>
      <c r="R1513" s="13">
        <f t="shared" si="1799"/>
        <v>4.5787945911285296E-3</v>
      </c>
      <c r="S1513" s="13">
        <f t="shared" si="1800"/>
        <v>7.4671806375151018E-3</v>
      </c>
      <c r="T1513" s="13">
        <f t="shared" si="1801"/>
        <v>5.5264689558518272E-2</v>
      </c>
      <c r="U1513" s="13">
        <f t="shared" si="1802"/>
        <v>8.2693030315781537E-3</v>
      </c>
      <c r="V1513" s="13">
        <f t="shared" si="1803"/>
        <v>4.0492147693175156E-4</v>
      </c>
      <c r="W1513" s="13">
        <f t="shared" si="1804"/>
        <v>0.12311339501996385</v>
      </c>
      <c r="X1513" s="13">
        <f t="shared" si="1805"/>
        <v>3.3269343114228127E-2</v>
      </c>
      <c r="Y1513" s="13">
        <f t="shared" si="1806"/>
        <v>4.4952427437841081E-3</v>
      </c>
      <c r="Z1513" s="13">
        <f t="shared" si="1807"/>
        <v>4.124476416697651E-4</v>
      </c>
      <c r="AA1513" s="13">
        <f t="shared" si="1808"/>
        <v>7.4488044085559851E-4</v>
      </c>
      <c r="AB1513" s="13">
        <f t="shared" si="1809"/>
        <v>6.7262703809260792E-4</v>
      </c>
      <c r="AC1513" s="13">
        <f t="shared" si="1810"/>
        <v>1.2351152780739986E-5</v>
      </c>
      <c r="AD1513" s="13">
        <f t="shared" si="1811"/>
        <v>5.5585697851513877E-2</v>
      </c>
      <c r="AE1513" s="13">
        <f t="shared" si="1812"/>
        <v>1.5021108416074052E-2</v>
      </c>
      <c r="AF1513" s="13">
        <f t="shared" si="1813"/>
        <v>2.0296020988185321E-3</v>
      </c>
      <c r="AG1513" s="13">
        <f t="shared" si="1814"/>
        <v>1.8282204683468646E-4</v>
      </c>
      <c r="AH1513" s="13">
        <f t="shared" si="1815"/>
        <v>2.7864275258473126E-5</v>
      </c>
      <c r="AI1513" s="13">
        <f t="shared" si="1816"/>
        <v>5.0322881116802652E-5</v>
      </c>
      <c r="AJ1513" s="13">
        <f t="shared" si="1817"/>
        <v>4.5441561648472963E-5</v>
      </c>
      <c r="AK1513" s="13">
        <f t="shared" si="1818"/>
        <v>2.7355820112380829E-5</v>
      </c>
      <c r="AL1513" s="13">
        <f t="shared" si="1819"/>
        <v>2.4111495578904957E-7</v>
      </c>
      <c r="AM1513" s="13">
        <f t="shared" si="1820"/>
        <v>2.0077554063966878E-2</v>
      </c>
      <c r="AN1513" s="13">
        <f t="shared" si="1821"/>
        <v>5.4256243598859652E-3</v>
      </c>
      <c r="AO1513" s="13">
        <f t="shared" si="1822"/>
        <v>7.3309227809325618E-4</v>
      </c>
      <c r="AP1513" s="13">
        <f t="shared" si="1823"/>
        <v>6.603532331668896E-5</v>
      </c>
      <c r="AQ1513" s="13">
        <f t="shared" si="1824"/>
        <v>4.4612363844032982E-6</v>
      </c>
      <c r="AR1513" s="13">
        <f t="shared" si="1825"/>
        <v>1.50597119680294E-6</v>
      </c>
      <c r="AS1513" s="13">
        <f t="shared" si="1826"/>
        <v>2.7197839814261194E-6</v>
      </c>
      <c r="AT1513" s="13">
        <f t="shared" si="1827"/>
        <v>2.4559649352277954E-6</v>
      </c>
      <c r="AU1513" s="13">
        <f t="shared" si="1828"/>
        <v>1.4784908910071384E-6</v>
      </c>
      <c r="AV1513" s="13">
        <f t="shared" si="1829"/>
        <v>6.6753863728972533E-7</v>
      </c>
      <c r="AW1513" s="13">
        <f t="shared" si="1830"/>
        <v>3.2687244606729423E-9</v>
      </c>
      <c r="AX1513" s="13">
        <f t="shared" si="1831"/>
        <v>6.0433437732540585E-3</v>
      </c>
      <c r="AY1513" s="13">
        <f t="shared" si="1832"/>
        <v>1.6331129323256832E-3</v>
      </c>
      <c r="AZ1513" s="13">
        <f t="shared" si="1833"/>
        <v>2.2066077570607115E-4</v>
      </c>
      <c r="BA1513" s="13">
        <f t="shared" si="1834"/>
        <v>1.9876632318323472E-5</v>
      </c>
      <c r="BB1513" s="13">
        <f t="shared" si="1835"/>
        <v>1.342832151705399E-6</v>
      </c>
      <c r="BC1513" s="13">
        <f t="shared" si="1836"/>
        <v>7.2575601692504263E-8</v>
      </c>
      <c r="BD1513" s="13">
        <f t="shared" si="1837"/>
        <v>6.7827269402674353E-8</v>
      </c>
      <c r="BE1513" s="13">
        <f t="shared" si="1838"/>
        <v>1.2249604854123034E-7</v>
      </c>
      <c r="BF1513" s="13">
        <f t="shared" si="1839"/>
        <v>1.1061393183273141E-7</v>
      </c>
      <c r="BG1513" s="13">
        <f t="shared" si="1840"/>
        <v>6.6589586963304561E-8</v>
      </c>
      <c r="BH1513" s="13">
        <f t="shared" si="1841"/>
        <v>3.0065198513932114E-8</v>
      </c>
      <c r="BI1513" s="13">
        <f t="shared" si="1842"/>
        <v>1.0859549703232315E-8</v>
      </c>
      <c r="BJ1513" s="14">
        <f t="shared" si="1843"/>
        <v>0.75416979438529608</v>
      </c>
      <c r="BK1513" s="14">
        <f t="shared" si="1844"/>
        <v>0.19612068393243678</v>
      </c>
      <c r="BL1513" s="14">
        <f t="shared" si="1845"/>
        <v>4.8313537135912597E-2</v>
      </c>
      <c r="BM1513" s="14">
        <f t="shared" si="1846"/>
        <v>0.3413312541752071</v>
      </c>
      <c r="BN1513" s="14">
        <f t="shared" si="1847"/>
        <v>0.65605209925650698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1.3212121212121199</v>
      </c>
      <c r="F1514" s="10">
        <f>VLOOKUP(B1514,home!$B$2:$E$405,3,FALSE)</f>
        <v>1.51</v>
      </c>
      <c r="G1514" s="10">
        <f>VLOOKUP(C1514,away!$B$2:$E$405,4,FALSE)</f>
        <v>1.04</v>
      </c>
      <c r="H1514" s="10">
        <f>VLOOKUP(A1514,away!$A$2:$E$405,3,FALSE)</f>
        <v>1.0181818181818201</v>
      </c>
      <c r="I1514" s="10">
        <f>VLOOKUP(C1514,away!$B$2:$E$405,3,FALSE)</f>
        <v>0.95</v>
      </c>
      <c r="J1514" s="10">
        <f>VLOOKUP(B1514,home!$B$2:$E$405,4,FALSE)</f>
        <v>2.21</v>
      </c>
      <c r="K1514" s="12">
        <f t="shared" si="1792"/>
        <v>2.0748315151515131</v>
      </c>
      <c r="L1514" s="12">
        <f t="shared" si="1793"/>
        <v>2.1376727272727312</v>
      </c>
      <c r="M1514" s="13">
        <f t="shared" si="1794"/>
        <v>1.4809235946309517E-2</v>
      </c>
      <c r="N1514" s="13">
        <f t="shared" si="1795"/>
        <v>3.0726669456717627E-2</v>
      </c>
      <c r="O1514" s="13">
        <f t="shared" si="1796"/>
        <v>3.1657299794172825E-2</v>
      </c>
      <c r="P1514" s="13">
        <f t="shared" si="1797"/>
        <v>6.5683563297549277E-2</v>
      </c>
      <c r="Q1514" s="13">
        <f t="shared" si="1798"/>
        <v>3.1876331072220584E-2</v>
      </c>
      <c r="R1514" s="13">
        <f t="shared" si="1799"/>
        <v>3.3836473194549958E-2</v>
      </c>
      <c r="S1514" s="13">
        <f t="shared" si="1800"/>
        <v>7.2831753493304022E-2</v>
      </c>
      <c r="T1514" s="13">
        <f t="shared" si="1801"/>
        <v>6.8141163578602268E-2</v>
      </c>
      <c r="U1514" s="13">
        <f t="shared" si="1802"/>
        <v>7.0204980945631643E-2</v>
      </c>
      <c r="V1514" s="13">
        <f t="shared" si="1803"/>
        <v>3.5892384305102699E-2</v>
      </c>
      <c r="W1514" s="13">
        <f t="shared" si="1804"/>
        <v>2.2046005432015563E-2</v>
      </c>
      <c r="X1514" s="13">
        <f t="shared" si="1805"/>
        <v>4.7127144557326139E-2</v>
      </c>
      <c r="Y1514" s="13">
        <f t="shared" si="1806"/>
        <v>5.0371205817217823E-2</v>
      </c>
      <c r="Z1514" s="13">
        <f t="shared" si="1807"/>
        <v>2.411043531169476E-2</v>
      </c>
      <c r="AA1514" s="13">
        <f t="shared" si="1808"/>
        <v>5.0025091028726182E-2</v>
      </c>
      <c r="AB1514" s="13">
        <f t="shared" si="1809"/>
        <v>5.1896817707362167E-2</v>
      </c>
      <c r="AC1514" s="13">
        <f t="shared" si="1810"/>
        <v>9.9496173576719953E-3</v>
      </c>
      <c r="AD1514" s="13">
        <f t="shared" si="1811"/>
        <v>1.1435436713386836E-2</v>
      </c>
      <c r="AE1514" s="13">
        <f t="shared" si="1812"/>
        <v>2.444522118666035E-2</v>
      </c>
      <c r="AF1514" s="13">
        <f t="shared" si="1813"/>
        <v>2.6127941321436698E-2</v>
      </c>
      <c r="AG1514" s="13">
        <f t="shared" si="1814"/>
        <v>1.8617662527539158E-2</v>
      </c>
      <c r="AH1514" s="13">
        <f t="shared" si="1815"/>
        <v>1.2885055002120829E-2</v>
      </c>
      <c r="AI1514" s="13">
        <f t="shared" si="1816"/>
        <v>2.6734318192860942E-2</v>
      </c>
      <c r="AJ1514" s="13">
        <f t="shared" si="1817"/>
        <v>2.7734602961318175E-2</v>
      </c>
      <c r="AK1514" s="13">
        <f t="shared" si="1818"/>
        <v>1.9181542761452473E-2</v>
      </c>
      <c r="AL1514" s="13">
        <f t="shared" si="1819"/>
        <v>1.7651857904577527E-3</v>
      </c>
      <c r="AM1514" s="13">
        <f t="shared" si="1820"/>
        <v>4.7453208964911269E-3</v>
      </c>
      <c r="AN1514" s="13">
        <f t="shared" si="1821"/>
        <v>1.0143943062586466E-2</v>
      </c>
      <c r="AO1514" s="13">
        <f t="shared" si="1822"/>
        <v>1.0842215215949261E-2</v>
      </c>
      <c r="AP1514" s="13">
        <f t="shared" si="1823"/>
        <v>7.7257025901187205E-3</v>
      </c>
      <c r="AQ1514" s="13">
        <f t="shared" si="1824"/>
        <v>4.1287559314792735E-3</v>
      </c>
      <c r="AR1514" s="13">
        <f t="shared" si="1825"/>
        <v>5.5088061334885559E-3</v>
      </c>
      <c r="AS1514" s="13">
        <f t="shared" si="1826"/>
        <v>1.1429844576622009E-2</v>
      </c>
      <c r="AT1514" s="13">
        <f t="shared" si="1827"/>
        <v>1.1857500870429477E-2</v>
      </c>
      <c r="AU1514" s="13">
        <f t="shared" si="1828"/>
        <v>8.2007721656345237E-3</v>
      </c>
      <c r="AV1514" s="13">
        <f t="shared" si="1829"/>
        <v>4.253805134458959E-3</v>
      </c>
      <c r="AW1514" s="13">
        <f t="shared" si="1830"/>
        <v>2.1747631946977982E-4</v>
      </c>
      <c r="AX1514" s="13">
        <f t="shared" si="1831"/>
        <v>1.6409568909244721E-3</v>
      </c>
      <c r="AY1514" s="13">
        <f t="shared" si="1832"/>
        <v>3.5078287923594968E-3</v>
      </c>
      <c r="AZ1514" s="13">
        <f t="shared" si="1833"/>
        <v>3.7492949706844697E-3</v>
      </c>
      <c r="BA1514" s="13">
        <f t="shared" si="1834"/>
        <v>2.6715885351110019E-3</v>
      </c>
      <c r="BB1514" s="13">
        <f t="shared" si="1835"/>
        <v>1.4277454875003246E-3</v>
      </c>
      <c r="BC1514" s="13">
        <f t="shared" si="1836"/>
        <v>6.1041051802323079E-4</v>
      </c>
      <c r="BD1514" s="13">
        <f t="shared" si="1837"/>
        <v>1.9626707718985361E-3</v>
      </c>
      <c r="BE1514" s="13">
        <f t="shared" si="1838"/>
        <v>4.0722111714018294E-3</v>
      </c>
      <c r="BF1514" s="13">
        <f t="shared" si="1839"/>
        <v>4.2245760373882894E-3</v>
      </c>
      <c r="BG1514" s="13">
        <f t="shared" si="1840"/>
        <v>2.9217611668423725E-3</v>
      </c>
      <c r="BH1514" s="13">
        <f t="shared" si="1841"/>
        <v>1.5155405371776035E-3</v>
      </c>
      <c r="BI1514" s="13">
        <f t="shared" si="1842"/>
        <v>6.2889825380514869E-4</v>
      </c>
      <c r="BJ1514" s="14">
        <f t="shared" si="1843"/>
        <v>0.38210854455435089</v>
      </c>
      <c r="BK1514" s="14">
        <f t="shared" si="1844"/>
        <v>0.20443956898275478</v>
      </c>
      <c r="BL1514" s="14">
        <f t="shared" si="1845"/>
        <v>0.38073256840734249</v>
      </c>
      <c r="BM1514" s="14">
        <f t="shared" si="1846"/>
        <v>0.77951119202173347</v>
      </c>
      <c r="BN1514" s="14">
        <f t="shared" si="1847"/>
        <v>0.20858957276151979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1.3212121212121199</v>
      </c>
      <c r="F1515" s="10">
        <f>VLOOKUP(B1515,home!$B$2:$E$405,3,FALSE)</f>
        <v>0.97</v>
      </c>
      <c r="G1515" s="10">
        <f>VLOOKUP(C1515,away!$B$2:$E$405,4,FALSE)</f>
        <v>1.51</v>
      </c>
      <c r="H1515" s="10">
        <f>VLOOKUP(A1515,away!$A$2:$E$405,3,FALSE)</f>
        <v>1.0181818181818201</v>
      </c>
      <c r="I1515" s="10">
        <f>VLOOKUP(C1515,away!$B$2:$E$405,3,FALSE)</f>
        <v>0.56999999999999995</v>
      </c>
      <c r="J1515" s="10">
        <f>VLOOKUP(B1515,home!$B$2:$E$405,4,FALSE)</f>
        <v>0.84</v>
      </c>
      <c r="K1515" s="12">
        <f t="shared" si="1792"/>
        <v>1.935179393939392</v>
      </c>
      <c r="L1515" s="12">
        <f t="shared" si="1793"/>
        <v>0.48750545454545541</v>
      </c>
      <c r="M1515" s="13">
        <f t="shared" si="1794"/>
        <v>8.8683196594648656E-2</v>
      </c>
      <c r="N1515" s="13">
        <f t="shared" si="1795"/>
        <v>0.17161789463864016</v>
      </c>
      <c r="O1515" s="13">
        <f t="shared" si="1796"/>
        <v>4.3233542066418176E-2</v>
      </c>
      <c r="P1515" s="13">
        <f t="shared" si="1797"/>
        <v>8.3664659733944352E-2</v>
      </c>
      <c r="Q1515" s="13">
        <f t="shared" si="1798"/>
        <v>0.16605570666797909</v>
      </c>
      <c r="R1515" s="13">
        <f t="shared" si="1799"/>
        <v>1.0538293788349631E-2</v>
      </c>
      <c r="S1515" s="13">
        <f t="shared" si="1800"/>
        <v>1.9732529828596277E-2</v>
      </c>
      <c r="T1515" s="13">
        <f t="shared" si="1801"/>
        <v>8.0953062759039962E-2</v>
      </c>
      <c r="U1515" s="13">
        <f t="shared" si="1802"/>
        <v>2.0393488986493701E-2</v>
      </c>
      <c r="V1515" s="13">
        <f t="shared" si="1803"/>
        <v>2.068430670061789E-3</v>
      </c>
      <c r="W1515" s="13">
        <f t="shared" si="1804"/>
        <v>0.10711586059663904</v>
      </c>
      <c r="X1515" s="13">
        <f t="shared" si="1805"/>
        <v>5.2219566309192153E-2</v>
      </c>
      <c r="Y1515" s="13">
        <f t="shared" si="1806"/>
        <v>1.2728661704864636E-2</v>
      </c>
      <c r="Z1515" s="13">
        <f t="shared" si="1807"/>
        <v>1.7124919011409791E-3</v>
      </c>
      <c r="AA1515" s="13">
        <f t="shared" si="1808"/>
        <v>3.3139790393761177E-3</v>
      </c>
      <c r="AB1515" s="13">
        <f t="shared" si="1809"/>
        <v>3.2065719744738628E-3</v>
      </c>
      <c r="AC1515" s="13">
        <f t="shared" si="1810"/>
        <v>1.2196120209288935E-4</v>
      </c>
      <c r="AD1515" s="13">
        <f t="shared" si="1811"/>
        <v>5.1822101547675109E-2</v>
      </c>
      <c r="AE1515" s="13">
        <f t="shared" si="1812"/>
        <v>2.5263557170500103E-2</v>
      </c>
      <c r="AF1515" s="13">
        <f t="shared" si="1813"/>
        <v>6.1580609609198766E-3</v>
      </c>
      <c r="AG1515" s="13">
        <f t="shared" si="1814"/>
        <v>1.0006961026239563E-3</v>
      </c>
      <c r="AH1515" s="13">
        <f t="shared" si="1815"/>
        <v>2.0871228566778598E-4</v>
      </c>
      <c r="AI1515" s="13">
        <f t="shared" si="1816"/>
        <v>4.0389571448629135E-4</v>
      </c>
      <c r="AJ1515" s="13">
        <f t="shared" si="1817"/>
        <v>3.9080533198714961E-4</v>
      </c>
      <c r="AK1515" s="13">
        <f t="shared" si="1818"/>
        <v>2.5209280850105824E-4</v>
      </c>
      <c r="AL1515" s="13">
        <f t="shared" si="1819"/>
        <v>4.6023791950053035E-6</v>
      </c>
      <c r="AM1515" s="13">
        <f t="shared" si="1820"/>
        <v>2.0057012613139094E-2</v>
      </c>
      <c r="AN1515" s="13">
        <f t="shared" si="1821"/>
        <v>9.7779030507923071E-3</v>
      </c>
      <c r="AO1515" s="13">
        <f t="shared" si="1822"/>
        <v>2.3833905356389498E-3</v>
      </c>
      <c r="AP1515" s="13">
        <f t="shared" si="1823"/>
        <v>3.8730529547866758E-4</v>
      </c>
      <c r="AQ1515" s="13">
        <f t="shared" si="1824"/>
        <v>4.7203361030047426E-5</v>
      </c>
      <c r="AR1515" s="13">
        <f t="shared" si="1825"/>
        <v>2.0349675538738997E-5</v>
      </c>
      <c r="AS1515" s="13">
        <f t="shared" si="1826"/>
        <v>3.9380272775920211E-5</v>
      </c>
      <c r="AT1515" s="13">
        <f t="shared" si="1827"/>
        <v>3.8103946201836613E-5</v>
      </c>
      <c r="AU1515" s="13">
        <f t="shared" si="1828"/>
        <v>2.4579323839189785E-5</v>
      </c>
      <c r="AV1515" s="13">
        <f t="shared" si="1829"/>
        <v>1.1891350252640839E-5</v>
      </c>
      <c r="AW1515" s="13">
        <f t="shared" si="1830"/>
        <v>1.2060924733035684E-7</v>
      </c>
      <c r="AX1515" s="13">
        <f t="shared" si="1831"/>
        <v>6.468986252154872E-3</v>
      </c>
      <c r="AY1515" s="13">
        <f t="shared" si="1832"/>
        <v>3.1536660833050632E-3</v>
      </c>
      <c r="AZ1515" s="13">
        <f t="shared" si="1833"/>
        <v>7.6871470871311043E-4</v>
      </c>
      <c r="BA1515" s="13">
        <f t="shared" si="1834"/>
        <v>1.2491753782898745E-4</v>
      </c>
      <c r="BB1515" s="13">
        <f t="shared" si="1835"/>
        <v>1.5224495265004907E-5</v>
      </c>
      <c r="BC1515" s="13">
        <f t="shared" si="1836"/>
        <v>1.484404896878271E-6</v>
      </c>
      <c r="BD1515" s="13">
        <f t="shared" si="1837"/>
        <v>1.6534296372275812E-6</v>
      </c>
      <c r="BE1515" s="13">
        <f t="shared" si="1838"/>
        <v>3.1996829632914998E-6</v>
      </c>
      <c r="BF1515" s="13">
        <f t="shared" si="1839"/>
        <v>3.0959802688503216E-6</v>
      </c>
      <c r="BG1515" s="13">
        <f t="shared" si="1840"/>
        <v>1.9970924067740264E-6</v>
      </c>
      <c r="BH1515" s="13">
        <f t="shared" si="1841"/>
        <v>9.66183018345481E-7</v>
      </c>
      <c r="BI1515" s="13">
        <f t="shared" si="1842"/>
        <v>3.7394749357526782E-7</v>
      </c>
      <c r="BJ1515" s="14">
        <f t="shared" si="1843"/>
        <v>0.71812097679631703</v>
      </c>
      <c r="BK1515" s="14">
        <f t="shared" si="1844"/>
        <v>0.19742904649184403</v>
      </c>
      <c r="BL1515" s="14">
        <f t="shared" si="1845"/>
        <v>8.2086972880150183E-2</v>
      </c>
      <c r="BM1515" s="14">
        <f t="shared" si="1846"/>
        <v>0.43240264910541465</v>
      </c>
      <c r="BN1515" s="14">
        <f t="shared" si="1847"/>
        <v>0.56379329348997997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1.3212121212121199</v>
      </c>
      <c r="F1516" s="10">
        <f>VLOOKUP(B1516,home!$B$2:$E$405,3,FALSE)</f>
        <v>0.85</v>
      </c>
      <c r="G1516" s="10">
        <f>VLOOKUP(C1516,away!$B$2:$E$405,4,FALSE)</f>
        <v>0.97</v>
      </c>
      <c r="H1516" s="10">
        <f>VLOOKUP(A1516,away!$A$2:$E$405,3,FALSE)</f>
        <v>1.0181818181818201</v>
      </c>
      <c r="I1516" s="10">
        <f>VLOOKUP(C1516,away!$B$2:$E$405,3,FALSE)</f>
        <v>0.65</v>
      </c>
      <c r="J1516" s="10">
        <f>VLOOKUP(B1516,home!$B$2:$E$405,4,FALSE)</f>
        <v>0.98</v>
      </c>
      <c r="K1516" s="12">
        <f t="shared" si="1792"/>
        <v>1.0893393939393929</v>
      </c>
      <c r="L1516" s="12">
        <f t="shared" si="1793"/>
        <v>0.64858181818181937</v>
      </c>
      <c r="M1516" s="13">
        <f t="shared" si="1794"/>
        <v>0.17588564980454027</v>
      </c>
      <c r="N1516" s="13">
        <f t="shared" si="1795"/>
        <v>0.19159916716071418</v>
      </c>
      <c r="O1516" s="13">
        <f t="shared" si="1796"/>
        <v>0.11407623454231949</v>
      </c>
      <c r="P1516" s="13">
        <f t="shared" si="1797"/>
        <v>0.12426773619921834</v>
      </c>
      <c r="Q1516" s="13">
        <f t="shared" si="1798"/>
        <v>0.10435826031707242</v>
      </c>
      <c r="R1516" s="13">
        <f t="shared" si="1799"/>
        <v>3.6993885805396622E-2</v>
      </c>
      <c r="S1516" s="13">
        <f t="shared" si="1800"/>
        <v>2.1949588094934927E-2</v>
      </c>
      <c r="T1516" s="13">
        <f t="shared" si="1801"/>
        <v>6.7684870218738438E-2</v>
      </c>
      <c r="U1516" s="13">
        <f t="shared" si="1802"/>
        <v>4.0298897142713862E-2</v>
      </c>
      <c r="V1516" s="13">
        <f t="shared" si="1803"/>
        <v>1.7231054040534332E-3</v>
      </c>
      <c r="W1516" s="13">
        <f t="shared" si="1804"/>
        <v>3.7893854682123022E-2</v>
      </c>
      <c r="X1516" s="13">
        <f t="shared" si="1805"/>
        <v>2.4577265167649E-2</v>
      </c>
      <c r="Y1516" s="13">
        <f t="shared" si="1806"/>
        <v>7.970183664185242E-3</v>
      </c>
      <c r="Z1516" s="13">
        <f t="shared" si="1807"/>
        <v>7.9978539057582454E-3</v>
      </c>
      <c r="AA1516" s="13">
        <f t="shared" si="1808"/>
        <v>8.7123773265144928E-3</v>
      </c>
      <c r="AB1516" s="13">
        <f t="shared" si="1809"/>
        <v>4.7453679183183037E-3</v>
      </c>
      <c r="AC1516" s="13">
        <f t="shared" si="1810"/>
        <v>7.6088643399957505E-5</v>
      </c>
      <c r="AD1516" s="13">
        <f t="shared" si="1811"/>
        <v>1.0319817173362828E-2</v>
      </c>
      <c r="AE1516" s="13">
        <f t="shared" si="1812"/>
        <v>6.6932457856036269E-3</v>
      </c>
      <c r="AF1516" s="13">
        <f t="shared" si="1813"/>
        <v>2.1705587605823002E-3</v>
      </c>
      <c r="AG1516" s="13">
        <f t="shared" si="1814"/>
        <v>4.6926164913631486E-4</v>
      </c>
      <c r="AH1516" s="13">
        <f t="shared" si="1815"/>
        <v>1.296815656937312E-3</v>
      </c>
      <c r="AI1516" s="13">
        <f t="shared" si="1816"/>
        <v>1.412672381779207E-3</v>
      </c>
      <c r="AJ1516" s="13">
        <f t="shared" si="1817"/>
        <v>7.6943983810114005E-4</v>
      </c>
      <c r="AK1516" s="13">
        <f t="shared" si="1818"/>
        <v>2.7939370896997351E-4</v>
      </c>
      <c r="AL1516" s="13">
        <f t="shared" si="1819"/>
        <v>2.1503433569003411E-6</v>
      </c>
      <c r="AM1516" s="13">
        <f t="shared" si="1820"/>
        <v>2.2483566770392814E-3</v>
      </c>
      <c r="AN1516" s="13">
        <f t="shared" si="1821"/>
        <v>1.4582432615153709E-3</v>
      </c>
      <c r="AO1516" s="13">
        <f t="shared" si="1822"/>
        <v>4.7289503295251271E-4</v>
      </c>
      <c r="AP1516" s="13">
        <f t="shared" si="1823"/>
        <v>1.022370400938307E-4</v>
      </c>
      <c r="AQ1516" s="13">
        <f t="shared" si="1824"/>
        <v>1.6577271337396068E-5</v>
      </c>
      <c r="AR1516" s="13">
        <f t="shared" si="1825"/>
        <v>1.6821821132461051E-4</v>
      </c>
      <c r="AS1516" s="13">
        <f t="shared" si="1826"/>
        <v>1.8324672437391995E-4</v>
      </c>
      <c r="AT1516" s="13">
        <f t="shared" si="1827"/>
        <v>9.9808937835432459E-5</v>
      </c>
      <c r="AU1516" s="13">
        <f t="shared" si="1828"/>
        <v>3.6241935950461516E-5</v>
      </c>
      <c r="AV1516" s="13">
        <f t="shared" si="1829"/>
        <v>9.869942135866509E-6</v>
      </c>
      <c r="AW1516" s="13">
        <f t="shared" si="1830"/>
        <v>4.2202024963060709E-8</v>
      </c>
      <c r="AX1516" s="13">
        <f t="shared" si="1831"/>
        <v>4.082039166542596E-4</v>
      </c>
      <c r="AY1516" s="13">
        <f t="shared" si="1832"/>
        <v>2.6475363845255954E-4</v>
      </c>
      <c r="AZ1516" s="13">
        <f t="shared" si="1833"/>
        <v>8.5857198098906556E-5</v>
      </c>
      <c r="BA1516" s="13">
        <f t="shared" si="1834"/>
        <v>1.8561805882328484E-5</v>
      </c>
      <c r="BB1516" s="13">
        <f t="shared" si="1835"/>
        <v>3.0097124519746496E-6</v>
      </c>
      <c r="BC1516" s="13">
        <f t="shared" si="1836"/>
        <v>3.9040895486123608E-7</v>
      </c>
      <c r="BD1516" s="13">
        <f t="shared" si="1837"/>
        <v>1.8183878892034893E-5</v>
      </c>
      <c r="BE1516" s="13">
        <f t="shared" si="1838"/>
        <v>1.9808415611716609E-5</v>
      </c>
      <c r="BF1516" s="13">
        <f t="shared" si="1839"/>
        <v>1.078904372868349E-5</v>
      </c>
      <c r="BG1516" s="13">
        <f t="shared" si="1840"/>
        <v>3.9176434521965608E-6</v>
      </c>
      <c r="BH1516" s="13">
        <f t="shared" si="1841"/>
        <v>1.0669108359716079E-6</v>
      </c>
      <c r="BI1516" s="13">
        <f t="shared" si="1842"/>
        <v>2.324456006889366E-7</v>
      </c>
      <c r="BJ1516" s="14">
        <f t="shared" si="1843"/>
        <v>0.45881557054260069</v>
      </c>
      <c r="BK1516" s="14">
        <f t="shared" si="1844"/>
        <v>0.32416907212795643</v>
      </c>
      <c r="BL1516" s="14">
        <f t="shared" si="1845"/>
        <v>0.209136468410792</v>
      </c>
      <c r="BM1516" s="14">
        <f t="shared" si="1846"/>
        <v>0.25267331972141854</v>
      </c>
      <c r="BN1516" s="14">
        <f t="shared" si="1847"/>
        <v>0.74718093382926143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1.3212121212121199</v>
      </c>
      <c r="F1517" s="10">
        <f>VLOOKUP(B1517,home!$B$2:$E$405,3,FALSE)</f>
        <v>0.85</v>
      </c>
      <c r="G1517" s="10">
        <f>VLOOKUP(C1517,away!$B$2:$E$405,4,FALSE)</f>
        <v>0.76</v>
      </c>
      <c r="H1517" s="10">
        <f>VLOOKUP(A1517,away!$A$2:$E$405,3,FALSE)</f>
        <v>1.0181818181818201</v>
      </c>
      <c r="I1517" s="10">
        <f>VLOOKUP(C1517,away!$B$2:$E$405,3,FALSE)</f>
        <v>0.76</v>
      </c>
      <c r="J1517" s="10">
        <f>VLOOKUP(B1517,home!$B$2:$E$405,4,FALSE)</f>
        <v>0.98</v>
      </c>
      <c r="K1517" s="12">
        <f t="shared" si="1792"/>
        <v>0.85350303030302943</v>
      </c>
      <c r="L1517" s="12">
        <f t="shared" si="1793"/>
        <v>0.75834181818181956</v>
      </c>
      <c r="M1517" s="13">
        <f t="shared" si="1794"/>
        <v>0.19951919165943835</v>
      </c>
      <c r="N1517" s="13">
        <f t="shared" si="1795"/>
        <v>0.17029023468494153</v>
      </c>
      <c r="O1517" s="13">
        <f t="shared" si="1796"/>
        <v>0.15130374656518542</v>
      </c>
      <c r="P1517" s="13">
        <f t="shared" si="1797"/>
        <v>0.12913820618958732</v>
      </c>
      <c r="Q1517" s="13">
        <f t="shared" si="1798"/>
        <v>7.2671615667305817E-2</v>
      </c>
      <c r="R1517" s="13">
        <f t="shared" si="1799"/>
        <v>5.7369979133981952E-2</v>
      </c>
      <c r="S1517" s="13">
        <f t="shared" si="1800"/>
        <v>2.0896080421087985E-2</v>
      </c>
      <c r="T1517" s="13">
        <f t="shared" si="1801"/>
        <v>5.5109925155355101E-2</v>
      </c>
      <c r="U1517" s="13">
        <f t="shared" si="1802"/>
        <v>4.896545103927516E-2</v>
      </c>
      <c r="V1517" s="13">
        <f t="shared" si="1803"/>
        <v>1.5027695773852236E-3</v>
      </c>
      <c r="W1517" s="13">
        <f t="shared" si="1804"/>
        <v>2.0675148063020884E-2</v>
      </c>
      <c r="X1517" s="13">
        <f t="shared" si="1805"/>
        <v>1.5678829373289582E-2</v>
      </c>
      <c r="Y1517" s="13">
        <f t="shared" si="1806"/>
        <v>5.9449559869514685E-3</v>
      </c>
      <c r="Z1517" s="13">
        <f t="shared" si="1807"/>
        <v>1.4502018095172311E-2</v>
      </c>
      <c r="AA1517" s="13">
        <f t="shared" si="1808"/>
        <v>1.2377516389738932E-2</v>
      </c>
      <c r="AB1517" s="13">
        <f t="shared" si="1809"/>
        <v>5.2821238731337958E-3</v>
      </c>
      <c r="AC1517" s="13">
        <f t="shared" si="1810"/>
        <v>6.0791447531230378E-5</v>
      </c>
      <c r="AD1517" s="13">
        <f t="shared" si="1811"/>
        <v>4.4115753809380312E-3</v>
      </c>
      <c r="AE1517" s="13">
        <f t="shared" si="1812"/>
        <v>3.3454820954266994E-3</v>
      </c>
      <c r="AF1517" s="13">
        <f t="shared" si="1813"/>
        <v>1.2685094874703032E-3</v>
      </c>
      <c r="AG1517" s="13">
        <f t="shared" si="1814"/>
        <v>3.2065459703637262E-4</v>
      </c>
      <c r="AH1517" s="13">
        <f t="shared" si="1815"/>
        <v>2.7493716923996541E-3</v>
      </c>
      <c r="AI1517" s="13">
        <f t="shared" si="1816"/>
        <v>2.3465970708924731E-3</v>
      </c>
      <c r="AJ1517" s="13">
        <f t="shared" si="1817"/>
        <v>1.0014138554534694E-3</v>
      </c>
      <c r="AK1517" s="13">
        <f t="shared" si="1818"/>
        <v>2.8490325340565874E-4</v>
      </c>
      <c r="AL1517" s="13">
        <f t="shared" si="1819"/>
        <v>1.5738833784474472E-6</v>
      </c>
      <c r="AM1517" s="13">
        <f t="shared" si="1820"/>
        <v>7.5305859120817055E-4</v>
      </c>
      <c r="AN1517" s="13">
        <f t="shared" si="1821"/>
        <v>5.7107582125424364E-4</v>
      </c>
      <c r="AO1517" s="13">
        <f t="shared" si="1822"/>
        <v>2.1653533830480939E-4</v>
      </c>
      <c r="AP1517" s="13">
        <f t="shared" si="1823"/>
        <v>5.4735934050228192E-5</v>
      </c>
      <c r="AQ1517" s="13">
        <f t="shared" si="1824"/>
        <v>1.0377136936882553E-5</v>
      </c>
      <c r="AR1517" s="13">
        <f t="shared" si="1825"/>
        <v>4.1699270561439616E-4</v>
      </c>
      <c r="AS1517" s="13">
        <f t="shared" si="1826"/>
        <v>3.5590453785614616E-4</v>
      </c>
      <c r="AT1517" s="13">
        <f t="shared" si="1827"/>
        <v>1.5188280077941001E-4</v>
      </c>
      <c r="AU1517" s="13">
        <f t="shared" si="1828"/>
        <v>4.3210810238712604E-5</v>
      </c>
      <c r="AV1517" s="13">
        <f t="shared" si="1829"/>
        <v>9.2201393701475891E-6</v>
      </c>
      <c r="AW1517" s="13">
        <f t="shared" si="1830"/>
        <v>2.8296982159106132E-8</v>
      </c>
      <c r="AX1517" s="13">
        <f t="shared" si="1831"/>
        <v>1.0712296493198393E-4</v>
      </c>
      <c r="AY1517" s="13">
        <f t="shared" si="1832"/>
        <v>8.1235823995548E-5</v>
      </c>
      <c r="AZ1517" s="13">
        <f t="shared" si="1833"/>
        <v>3.0802261235141064E-5</v>
      </c>
      <c r="BA1517" s="13">
        <f t="shared" si="1834"/>
        <v>7.786214263056087E-6</v>
      </c>
      <c r="BB1517" s="13">
        <f t="shared" si="1835"/>
        <v>1.4761529702497922E-6</v>
      </c>
      <c r="BC1517" s="13">
        <f t="shared" si="1836"/>
        <v>2.2388570547474424E-7</v>
      </c>
      <c r="BD1517" s="13">
        <f t="shared" si="1837"/>
        <v>5.270383442402954E-5</v>
      </c>
      <c r="BE1517" s="13">
        <f t="shared" si="1838"/>
        <v>4.4982882389498326E-5</v>
      </c>
      <c r="BF1517" s="13">
        <f t="shared" si="1839"/>
        <v>1.9196513215600799E-5</v>
      </c>
      <c r="BG1517" s="13">
        <f t="shared" si="1840"/>
        <v>5.4614274002558135E-6</v>
      </c>
      <c r="BH1517" s="13">
        <f t="shared" si="1841"/>
        <v>1.1653362089745825E-6</v>
      </c>
      <c r="BI1517" s="13">
        <f t="shared" si="1842"/>
        <v>1.9892359713633017E-7</v>
      </c>
      <c r="BJ1517" s="14">
        <f t="shared" si="1843"/>
        <v>0.35155136061659159</v>
      </c>
      <c r="BK1517" s="14">
        <f t="shared" si="1844"/>
        <v>0.35119984900240414</v>
      </c>
      <c r="BL1517" s="14">
        <f t="shared" si="1845"/>
        <v>0.28278202278456088</v>
      </c>
      <c r="BM1517" s="14">
        <f t="shared" si="1846"/>
        <v>0.21966106907127508</v>
      </c>
      <c r="BN1517" s="14">
        <f t="shared" si="1847"/>
        <v>0.7802929739004405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1.3212121212121199</v>
      </c>
      <c r="F1518" s="10">
        <f>VLOOKUP(B1518,home!$B$2:$E$405,3,FALSE)</f>
        <v>1.19</v>
      </c>
      <c r="G1518" s="10">
        <f>VLOOKUP(C1518,away!$B$2:$E$405,4,FALSE)</f>
        <v>1.3</v>
      </c>
      <c r="H1518" s="10">
        <f>VLOOKUP(A1518,away!$A$2:$E$405,3,FALSE)</f>
        <v>1.0181818181818201</v>
      </c>
      <c r="I1518" s="10">
        <f>VLOOKUP(C1518,away!$B$2:$E$405,3,FALSE)</f>
        <v>0.43</v>
      </c>
      <c r="J1518" s="10">
        <f>VLOOKUP(B1518,home!$B$2:$E$405,4,FALSE)</f>
        <v>0.7</v>
      </c>
      <c r="K1518" s="12">
        <f t="shared" si="1792"/>
        <v>2.0439151515151495</v>
      </c>
      <c r="L1518" s="12">
        <f t="shared" si="1793"/>
        <v>0.30647272727272779</v>
      </c>
      <c r="M1518" s="13">
        <f t="shared" si="1794"/>
        <v>9.5332177713724139E-2</v>
      </c>
      <c r="N1518" s="13">
        <f t="shared" si="1795"/>
        <v>0.19485088245601559</v>
      </c>
      <c r="O1518" s="13">
        <f t="shared" si="1796"/>
        <v>2.9216712500773394E-2</v>
      </c>
      <c r="P1518" s="13">
        <f t="shared" si="1797"/>
        <v>5.9716481357792797E-2</v>
      </c>
      <c r="Q1518" s="13">
        <f t="shared" si="1798"/>
        <v>0.19912933546897393</v>
      </c>
      <c r="R1518" s="13">
        <f t="shared" si="1799"/>
        <v>4.4770627810276102E-3</v>
      </c>
      <c r="S1518" s="13">
        <f t="shared" si="1800"/>
        <v>9.3516644413186491E-3</v>
      </c>
      <c r="T1518" s="13">
        <f t="shared" si="1801"/>
        <v>6.102771052118236E-2</v>
      </c>
      <c r="U1518" s="13">
        <f t="shared" si="1802"/>
        <v>9.150736452426882E-3</v>
      </c>
      <c r="V1518" s="13">
        <f t="shared" si="1803"/>
        <v>6.5088026200965622E-4</v>
      </c>
      <c r="W1518" s="13">
        <f t="shared" si="1804"/>
        <v>0.13566782195872626</v>
      </c>
      <c r="X1518" s="13">
        <f t="shared" si="1805"/>
        <v>4.1578487398841693E-2</v>
      </c>
      <c r="Y1518" s="13">
        <f t="shared" si="1806"/>
        <v>6.3713362144988787E-3</v>
      </c>
      <c r="Z1518" s="13">
        <f t="shared" si="1807"/>
        <v>4.5736588022425161E-4</v>
      </c>
      <c r="AA1518" s="13">
        <f t="shared" si="1808"/>
        <v>9.3481705237641072E-4</v>
      </c>
      <c r="AB1518" s="13">
        <f t="shared" si="1809"/>
        <v>9.5534336862343884E-4</v>
      </c>
      <c r="AC1518" s="13">
        <f t="shared" si="1810"/>
        <v>2.548213518024685E-5</v>
      </c>
      <c r="AD1518" s="13">
        <f t="shared" si="1811"/>
        <v>6.9323379218625095E-2</v>
      </c>
      <c r="AE1518" s="13">
        <f t="shared" si="1812"/>
        <v>2.1245725092893571E-2</v>
      </c>
      <c r="AF1518" s="13">
        <f t="shared" si="1813"/>
        <v>3.2556176560528598E-3</v>
      </c>
      <c r="AG1518" s="13">
        <f t="shared" si="1814"/>
        <v>3.325860073359218E-4</v>
      </c>
      <c r="AH1518" s="13">
        <f t="shared" si="1815"/>
        <v>3.5042542168454535E-5</v>
      </c>
      <c r="AI1518" s="13">
        <f t="shared" si="1816"/>
        <v>7.1623982885712749E-5</v>
      </c>
      <c r="AJ1518" s="13">
        <f t="shared" si="1817"/>
        <v>7.3196671915985045E-5</v>
      </c>
      <c r="AK1518" s="13">
        <f t="shared" si="1818"/>
        <v>4.9869262256521743E-5</v>
      </c>
      <c r="AL1518" s="13">
        <f t="shared" si="1819"/>
        <v>6.3848471185355132E-7</v>
      </c>
      <c r="AM1518" s="13">
        <f t="shared" si="1820"/>
        <v>2.8338221027835647E-2</v>
      </c>
      <c r="AN1518" s="13">
        <f t="shared" si="1821"/>
        <v>8.6848918844581527E-3</v>
      </c>
      <c r="AO1518" s="13">
        <f t="shared" si="1822"/>
        <v>1.330841250949335E-3</v>
      </c>
      <c r="AP1518" s="13">
        <f t="shared" si="1823"/>
        <v>1.359555159151638E-4</v>
      </c>
      <c r="AQ1518" s="13">
        <f t="shared" si="1824"/>
        <v>1.0416664437572749E-5</v>
      </c>
      <c r="AR1518" s="13">
        <f t="shared" si="1825"/>
        <v>2.1479166937871665E-6</v>
      </c>
      <c r="AS1518" s="13">
        <f t="shared" si="1826"/>
        <v>4.3901594746239144E-6</v>
      </c>
      <c r="AT1518" s="13">
        <f t="shared" si="1827"/>
        <v>4.4865567338758058E-6</v>
      </c>
      <c r="AU1518" s="13">
        <f t="shared" si="1828"/>
        <v>3.0567137621670261E-6</v>
      </c>
      <c r="AV1518" s="13">
        <f t="shared" si="1829"/>
        <v>1.5619158930845154E-6</v>
      </c>
      <c r="AW1518" s="13">
        <f t="shared" si="1830"/>
        <v>1.1109709377088161E-8</v>
      </c>
      <c r="AX1518" s="13">
        <f t="shared" si="1831"/>
        <v>9.6534865542964102E-3</v>
      </c>
      <c r="AY1518" s="13">
        <f t="shared" si="1832"/>
        <v>2.9585303519858281E-3</v>
      </c>
      <c r="AZ1518" s="13">
        <f t="shared" si="1833"/>
        <v>4.5335443284611995E-4</v>
      </c>
      <c r="BA1518" s="13">
        <f t="shared" si="1834"/>
        <v>4.6313589818510366E-5</v>
      </c>
      <c r="BB1518" s="13">
        <f t="shared" si="1835"/>
        <v>3.5484630453673274E-6</v>
      </c>
      <c r="BC1518" s="13">
        <f t="shared" si="1836"/>
        <v>2.1750142942804286E-7</v>
      </c>
      <c r="BD1518" s="13">
        <f t="shared" si="1837"/>
        <v>1.0971298118326214E-7</v>
      </c>
      <c r="BE1518" s="13">
        <f t="shared" si="1838"/>
        <v>2.2424402455836593E-7</v>
      </c>
      <c r="BF1518" s="13">
        <f t="shared" si="1839"/>
        <v>2.2916787971578981E-7</v>
      </c>
      <c r="BG1518" s="13">
        <f t="shared" si="1840"/>
        <v>1.561332338639013E-7</v>
      </c>
      <c r="BH1518" s="13">
        <f t="shared" si="1841"/>
        <v>7.9780770587371547E-8</v>
      </c>
      <c r="BI1518" s="13">
        <f t="shared" si="1842"/>
        <v>3.2613025160616572E-8</v>
      </c>
      <c r="BJ1518" s="14">
        <f t="shared" si="1843"/>
        <v>0.78439865923016383</v>
      </c>
      <c r="BK1518" s="14">
        <f t="shared" si="1844"/>
        <v>0.16803585474672317</v>
      </c>
      <c r="BL1518" s="14">
        <f t="shared" si="1845"/>
        <v>4.4980879528927022E-2</v>
      </c>
      <c r="BM1518" s="14">
        <f t="shared" si="1846"/>
        <v>0.41219158786545429</v>
      </c>
      <c r="BN1518" s="14">
        <f t="shared" si="1847"/>
        <v>0.58272265227830744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1.55833333333333</v>
      </c>
      <c r="F1519" s="10">
        <f>VLOOKUP(B1519,home!$B$2:$E$405,3,FALSE)</f>
        <v>0.43</v>
      </c>
      <c r="G1519" s="10">
        <f>VLOOKUP(C1519,away!$B$2:$E$405,4,FALSE)</f>
        <v>1.47</v>
      </c>
      <c r="H1519" s="10">
        <f>VLOOKUP(A1519,away!$A$2:$E$405,3,FALSE)</f>
        <v>1.1000000000000001</v>
      </c>
      <c r="I1519" s="10">
        <f>VLOOKUP(C1519,away!$B$2:$E$405,3,FALSE)</f>
        <v>0.73</v>
      </c>
      <c r="J1519" s="10">
        <f>VLOOKUP(B1519,home!$B$2:$E$405,4,FALSE)</f>
        <v>0.91</v>
      </c>
      <c r="K1519" s="12">
        <f t="shared" si="1792"/>
        <v>0.98502249999999791</v>
      </c>
      <c r="L1519" s="12">
        <f t="shared" si="1793"/>
        <v>0.7307300000000001</v>
      </c>
      <c r="M1519" s="13">
        <f t="shared" si="1794"/>
        <v>0.1798283489532885</v>
      </c>
      <c r="N1519" s="13">
        <f t="shared" si="1795"/>
        <v>0.17713496985684021</v>
      </c>
      <c r="O1519" s="13">
        <f t="shared" si="1796"/>
        <v>0.13140596943063651</v>
      </c>
      <c r="P1519" s="13">
        <f t="shared" si="1797"/>
        <v>0.12943783652348886</v>
      </c>
      <c r="Q1519" s="13">
        <f t="shared" si="1798"/>
        <v>8.7240965422904507E-2</v>
      </c>
      <c r="R1519" s="13">
        <f t="shared" si="1799"/>
        <v>4.8011142021024515E-2</v>
      </c>
      <c r="S1519" s="13">
        <f t="shared" si="1800"/>
        <v>2.3291869192762011E-2</v>
      </c>
      <c r="T1519" s="13">
        <f t="shared" si="1801"/>
        <v>6.3749590663479017E-2</v>
      </c>
      <c r="U1519" s="13">
        <f t="shared" si="1802"/>
        <v>4.7292055141404513E-2</v>
      </c>
      <c r="V1519" s="13">
        <f t="shared" si="1803"/>
        <v>1.8627943903465549E-3</v>
      </c>
      <c r="W1519" s="13">
        <f t="shared" si="1804"/>
        <v>2.8644771287760926E-2</v>
      </c>
      <c r="X1519" s="13">
        <f t="shared" si="1805"/>
        <v>2.0931593723105543E-2</v>
      </c>
      <c r="Y1519" s="13">
        <f t="shared" si="1806"/>
        <v>7.6476717406424579E-3</v>
      </c>
      <c r="Z1519" s="13">
        <f t="shared" si="1807"/>
        <v>1.1694393936341084E-2</v>
      </c>
      <c r="AA1519" s="13">
        <f t="shared" si="1808"/>
        <v>1.151924115115951E-2</v>
      </c>
      <c r="AB1519" s="13">
        <f t="shared" si="1809"/>
        <v>5.6733558584089972E-3</v>
      </c>
      <c r="AC1519" s="13">
        <f t="shared" si="1810"/>
        <v>8.3800773479957821E-5</v>
      </c>
      <c r="AD1519" s="13">
        <f t="shared" si="1811"/>
        <v>7.0539360564496065E-3</v>
      </c>
      <c r="AE1519" s="13">
        <f t="shared" si="1812"/>
        <v>5.1545226945294209E-3</v>
      </c>
      <c r="AF1519" s="13">
        <f t="shared" si="1813"/>
        <v>1.8832821842867421E-3</v>
      </c>
      <c r="AG1519" s="13">
        <f t="shared" si="1814"/>
        <v>4.5872359684128383E-4</v>
      </c>
      <c r="AH1519" s="13">
        <f t="shared" si="1815"/>
        <v>2.13636112027563E-3</v>
      </c>
      <c r="AI1519" s="13">
        <f t="shared" si="1816"/>
        <v>2.1043637715966968E-3</v>
      </c>
      <c r="AJ1519" s="13">
        <f t="shared" si="1817"/>
        <v>1.0364228316038014E-3</v>
      </c>
      <c r="AK1519" s="13">
        <f t="shared" si="1818"/>
        <v>3.4029993621448448E-4</v>
      </c>
      <c r="AL1519" s="13">
        <f t="shared" si="1819"/>
        <v>2.4127432368426588E-6</v>
      </c>
      <c r="AM1519" s="13">
        <f t="shared" si="1820"/>
        <v>1.389657145832824E-3</v>
      </c>
      <c r="AN1519" s="13">
        <f t="shared" si="1821"/>
        <v>1.0154641661744195E-3</v>
      </c>
      <c r="AO1519" s="13">
        <f t="shared" si="1822"/>
        <v>3.710150650743168E-4</v>
      </c>
      <c r="AP1519" s="13">
        <f t="shared" si="1823"/>
        <v>9.037061283391853E-5</v>
      </c>
      <c r="AQ1519" s="13">
        <f t="shared" si="1824"/>
        <v>1.6509129479032321E-5</v>
      </c>
      <c r="AR1519" s="13">
        <f t="shared" si="1825"/>
        <v>3.1222063228380234E-4</v>
      </c>
      <c r="AS1519" s="13">
        <f t="shared" si="1826"/>
        <v>3.0754434776377105E-4</v>
      </c>
      <c r="AT1519" s="13">
        <f t="shared" si="1827"/>
        <v>1.5146905114756925E-4</v>
      </c>
      <c r="AU1519" s="13">
        <f t="shared" si="1828"/>
        <v>4.9733474478002074E-5</v>
      </c>
      <c r="AV1519" s="13">
        <f t="shared" si="1829"/>
        <v>1.2247147841001922E-5</v>
      </c>
      <c r="AW1519" s="13">
        <f t="shared" si="1830"/>
        <v>4.8240488233698148E-8</v>
      </c>
      <c r="AX1519" s="13">
        <f t="shared" si="1831"/>
        <v>2.2814059265518488E-4</v>
      </c>
      <c r="AY1519" s="13">
        <f t="shared" si="1832"/>
        <v>1.6670917527092326E-4</v>
      </c>
      <c r="AZ1519" s="13">
        <f t="shared" si="1833"/>
        <v>6.0909697822860886E-5</v>
      </c>
      <c r="BA1519" s="13">
        <f t="shared" si="1834"/>
        <v>1.4836181163366382E-5</v>
      </c>
      <c r="BB1519" s="13">
        <f t="shared" si="1835"/>
        <v>2.7103106653766791E-6</v>
      </c>
      <c r="BC1519" s="13">
        <f t="shared" si="1836"/>
        <v>3.9610106250214029E-7</v>
      </c>
      <c r="BD1519" s="13">
        <f t="shared" si="1837"/>
        <v>3.8024830438123805E-5</v>
      </c>
      <c r="BE1519" s="13">
        <f t="shared" si="1838"/>
        <v>3.7455313540236722E-5</v>
      </c>
      <c r="BF1519" s="13">
        <f t="shared" si="1839"/>
        <v>1.8447163290843871E-5</v>
      </c>
      <c r="BG1519" s="13">
        <f t="shared" si="1840"/>
        <v>6.0569569675517404E-6</v>
      </c>
      <c r="BH1519" s="13">
        <f t="shared" si="1841"/>
        <v>1.4915597236425551E-6</v>
      </c>
      <c r="BI1519" s="13">
        <f t="shared" si="1842"/>
        <v>2.9384397757633923E-7</v>
      </c>
      <c r="BJ1519" s="14">
        <f t="shared" si="1843"/>
        <v>0.40325674540487449</v>
      </c>
      <c r="BK1519" s="14">
        <f t="shared" si="1844"/>
        <v>0.33467377175187363</v>
      </c>
      <c r="BL1519" s="14">
        <f t="shared" si="1845"/>
        <v>0.25045419558377674</v>
      </c>
      <c r="BM1519" s="14">
        <f t="shared" si="1846"/>
        <v>0.2468532135339003</v>
      </c>
      <c r="BN1519" s="14">
        <f t="shared" si="1847"/>
        <v>0.75305923220818305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1.55833333333333</v>
      </c>
      <c r="F1520" s="10">
        <f>VLOOKUP(B1520,home!$B$2:$E$405,3,FALSE)</f>
        <v>1.07</v>
      </c>
      <c r="G1520" s="10">
        <f>VLOOKUP(C1520,away!$B$2:$E$405,4,FALSE)</f>
        <v>1.71</v>
      </c>
      <c r="H1520" s="10">
        <f>VLOOKUP(A1520,away!$A$2:$E$405,3,FALSE)</f>
        <v>1.1000000000000001</v>
      </c>
      <c r="I1520" s="10">
        <f>VLOOKUP(C1520,away!$B$2:$E$405,3,FALSE)</f>
        <v>0.43</v>
      </c>
      <c r="J1520" s="10">
        <f>VLOOKUP(B1520,home!$B$2:$E$405,4,FALSE)</f>
        <v>0.76</v>
      </c>
      <c r="K1520" s="12">
        <f t="shared" si="1792"/>
        <v>2.8512824999999942</v>
      </c>
      <c r="L1520" s="12">
        <f t="shared" si="1793"/>
        <v>0.35948000000000002</v>
      </c>
      <c r="M1520" s="13">
        <f t="shared" si="1794"/>
        <v>4.0325853083223791E-2</v>
      </c>
      <c r="N1520" s="13">
        <f t="shared" si="1795"/>
        <v>0.11498039919376681</v>
      </c>
      <c r="O1520" s="13">
        <f t="shared" si="1796"/>
        <v>1.4496337666357289E-2</v>
      </c>
      <c r="P1520" s="13">
        <f t="shared" si="1797"/>
        <v>4.133315390217529E-2</v>
      </c>
      <c r="Q1520" s="13">
        <f t="shared" si="1798"/>
        <v>0.16392080003210041</v>
      </c>
      <c r="R1520" s="13">
        <f t="shared" si="1799"/>
        <v>2.6055717321510591E-3</v>
      </c>
      <c r="S1520" s="13">
        <f t="shared" si="1800"/>
        <v>1.0591404030406263E-2</v>
      </c>
      <c r="T1520" s="13">
        <f t="shared" si="1801"/>
        <v>5.8926249195539453E-2</v>
      </c>
      <c r="U1520" s="13">
        <f t="shared" si="1802"/>
        <v>7.4292210823769878E-3</v>
      </c>
      <c r="V1520" s="13">
        <f t="shared" si="1803"/>
        <v>1.2062185624730256E-3</v>
      </c>
      <c r="W1520" s="13">
        <f t="shared" si="1804"/>
        <v>0.15579483617250878</v>
      </c>
      <c r="X1520" s="13">
        <f t="shared" si="1805"/>
        <v>5.6005127707293455E-2</v>
      </c>
      <c r="Y1520" s="13">
        <f t="shared" si="1806"/>
        <v>1.0066361654108926E-2</v>
      </c>
      <c r="Z1520" s="13">
        <f t="shared" si="1807"/>
        <v>3.1221697542455426E-4</v>
      </c>
      <c r="AA1520" s="13">
        <f t="shared" si="1808"/>
        <v>8.9021879823095976E-4</v>
      </c>
      <c r="AB1520" s="13">
        <f t="shared" si="1809"/>
        <v>1.269132640283481E-3</v>
      </c>
      <c r="AC1520" s="13">
        <f t="shared" si="1810"/>
        <v>7.727179599192946E-5</v>
      </c>
      <c r="AD1520" s="13">
        <f t="shared" si="1811"/>
        <v>0.11105377249226007</v>
      </c>
      <c r="AE1520" s="13">
        <f t="shared" si="1812"/>
        <v>3.9921610135517656E-2</v>
      </c>
      <c r="AF1520" s="13">
        <f t="shared" si="1813"/>
        <v>7.1755102057579441E-3</v>
      </c>
      <c r="AG1520" s="13">
        <f t="shared" si="1814"/>
        <v>8.5981746958862192E-4</v>
      </c>
      <c r="AH1520" s="13">
        <f t="shared" si="1815"/>
        <v>2.8058939581404696E-5</v>
      </c>
      <c r="AI1520" s="13">
        <f t="shared" si="1816"/>
        <v>8.0003963397016364E-5</v>
      </c>
      <c r="AJ1520" s="13">
        <f t="shared" si="1817"/>
        <v>1.1405695038227646E-4</v>
      </c>
      <c r="AK1520" s="13">
        <f t="shared" si="1818"/>
        <v>1.0840286220945083E-4</v>
      </c>
      <c r="AL1520" s="13">
        <f t="shared" si="1819"/>
        <v>3.1680788296683284E-6</v>
      </c>
      <c r="AM1520" s="13">
        <f t="shared" si="1820"/>
        <v>6.332913561323239E-2</v>
      </c>
      <c r="AN1520" s="13">
        <f t="shared" si="1821"/>
        <v>2.2765557670244779E-2</v>
      </c>
      <c r="AO1520" s="13">
        <f t="shared" si="1822"/>
        <v>4.0918813356497974E-3</v>
      </c>
      <c r="AP1520" s="13">
        <f t="shared" si="1823"/>
        <v>4.9031650084646302E-4</v>
      </c>
      <c r="AQ1520" s="13">
        <f t="shared" si="1824"/>
        <v>4.4064743931071636E-5</v>
      </c>
      <c r="AR1520" s="13">
        <f t="shared" si="1825"/>
        <v>2.0173255201446732E-6</v>
      </c>
      <c r="AS1520" s="13">
        <f t="shared" si="1826"/>
        <v>5.7519649523918926E-6</v>
      </c>
      <c r="AT1520" s="13">
        <f t="shared" si="1827"/>
        <v>8.2002385046841534E-6</v>
      </c>
      <c r="AU1520" s="13">
        <f t="shared" si="1828"/>
        <v>7.7937321814106816E-6</v>
      </c>
      <c r="AV1520" s="13">
        <f t="shared" si="1829"/>
        <v>5.5555330446357639E-6</v>
      </c>
      <c r="AW1520" s="13">
        <f t="shared" si="1830"/>
        <v>9.0200399322722562E-8</v>
      </c>
      <c r="AX1520" s="13">
        <f t="shared" si="1831"/>
        <v>3.0094876019022644E-2</v>
      </c>
      <c r="AY1520" s="13">
        <f t="shared" si="1832"/>
        <v>1.0818506031318261E-2</v>
      </c>
      <c r="AZ1520" s="13">
        <f t="shared" si="1833"/>
        <v>1.9445182740691444E-3</v>
      </c>
      <c r="BA1520" s="13">
        <f t="shared" si="1834"/>
        <v>2.3300514305412534E-4</v>
      </c>
      <c r="BB1520" s="13">
        <f t="shared" si="1835"/>
        <v>2.0940172206274247E-5</v>
      </c>
      <c r="BC1520" s="13">
        <f t="shared" si="1836"/>
        <v>1.5055146209422942E-6</v>
      </c>
      <c r="BD1520" s="13">
        <f t="shared" si="1837"/>
        <v>1.2086469633026773E-7</v>
      </c>
      <c r="BE1520" s="13">
        <f t="shared" si="1838"/>
        <v>3.4461939351430591E-7</v>
      </c>
      <c r="BF1520" s="13">
        <f t="shared" si="1839"/>
        <v>4.9130362294397615E-7</v>
      </c>
      <c r="BG1520" s="13">
        <f t="shared" si="1840"/>
        <v>4.6694847409558487E-7</v>
      </c>
      <c r="BH1520" s="13">
        <f t="shared" si="1841"/>
        <v>3.3285050314761041E-7</v>
      </c>
      <c r="BI1520" s="13">
        <f t="shared" si="1842"/>
        <v>1.8981016294819492E-7</v>
      </c>
      <c r="BJ1520" s="14">
        <f t="shared" si="1843"/>
        <v>0.85253879127663801</v>
      </c>
      <c r="BK1520" s="14">
        <f t="shared" si="1844"/>
        <v>0.10435557548441821</v>
      </c>
      <c r="BL1520" s="14">
        <f t="shared" si="1845"/>
        <v>2.7052269826026175E-2</v>
      </c>
      <c r="BM1520" s="14">
        <f t="shared" si="1846"/>
        <v>0.59577832212181336</v>
      </c>
      <c r="BN1520" s="14">
        <f t="shared" si="1847"/>
        <v>0.37766211560977464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1.55833333333333</v>
      </c>
      <c r="F1521" s="10">
        <f>VLOOKUP(B1521,home!$B$2:$E$405,3,FALSE)</f>
        <v>1.28</v>
      </c>
      <c r="G1521" s="10">
        <f>VLOOKUP(C1521,away!$B$2:$E$405,4,FALSE)</f>
        <v>0.86</v>
      </c>
      <c r="H1521" s="10">
        <f>VLOOKUP(A1521,away!$A$2:$E$405,3,FALSE)</f>
        <v>1.1000000000000001</v>
      </c>
      <c r="I1521" s="10">
        <f>VLOOKUP(C1521,away!$B$2:$E$405,3,FALSE)</f>
        <v>0.75</v>
      </c>
      <c r="J1521" s="10">
        <f>VLOOKUP(B1521,home!$B$2:$E$405,4,FALSE)</f>
        <v>0.76</v>
      </c>
      <c r="K1521" s="12">
        <f t="shared" si="1792"/>
        <v>1.7154133333333297</v>
      </c>
      <c r="L1521" s="12">
        <f t="shared" si="1793"/>
        <v>0.62700000000000011</v>
      </c>
      <c r="M1521" s="13">
        <f t="shared" si="1794"/>
        <v>9.6095447819353058E-2</v>
      </c>
      <c r="N1521" s="13">
        <f t="shared" si="1795"/>
        <v>0.16484341246195544</v>
      </c>
      <c r="O1521" s="13">
        <f t="shared" si="1796"/>
        <v>6.0251845782734376E-2</v>
      </c>
      <c r="P1521" s="13">
        <f t="shared" si="1797"/>
        <v>0.10335681961364608</v>
      </c>
      <c r="Q1521" s="13">
        <f t="shared" si="1798"/>
        <v>0.141387293824702</v>
      </c>
      <c r="R1521" s="13">
        <f t="shared" si="1799"/>
        <v>1.888895365288723E-2</v>
      </c>
      <c r="S1521" s="13">
        <f t="shared" si="1800"/>
        <v>2.7791722717005644E-2</v>
      </c>
      <c r="T1521" s="13">
        <f t="shared" si="1801"/>
        <v>8.8649833228088171E-2</v>
      </c>
      <c r="U1521" s="13">
        <f t="shared" si="1802"/>
        <v>3.240236294887805E-2</v>
      </c>
      <c r="V1521" s="13">
        <f t="shared" si="1803"/>
        <v>3.3213089887854487E-3</v>
      </c>
      <c r="W1521" s="13">
        <f t="shared" si="1804"/>
        <v>8.0845882996936999E-2</v>
      </c>
      <c r="X1521" s="13">
        <f t="shared" si="1805"/>
        <v>5.0690368639079504E-2</v>
      </c>
      <c r="Y1521" s="13">
        <f t="shared" si="1806"/>
        <v>1.5891430568351426E-2</v>
      </c>
      <c r="Z1521" s="13">
        <f t="shared" si="1807"/>
        <v>3.9477913134534316E-3</v>
      </c>
      <c r="AA1521" s="13">
        <f t="shared" si="1808"/>
        <v>6.772093856315514E-3</v>
      </c>
      <c r="AB1521" s="13">
        <f t="shared" si="1809"/>
        <v>5.8084700478541803E-3</v>
      </c>
      <c r="AC1521" s="13">
        <f t="shared" si="1810"/>
        <v>2.2326755703896639E-4</v>
      </c>
      <c r="AD1521" s="13">
        <f t="shared" si="1811"/>
        <v>3.4671026409513001E-2</v>
      </c>
      <c r="AE1521" s="13">
        <f t="shared" si="1812"/>
        <v>2.1738733558764656E-2</v>
      </c>
      <c r="AF1521" s="13">
        <f t="shared" si="1813"/>
        <v>6.8150929706727202E-3</v>
      </c>
      <c r="AG1521" s="13">
        <f t="shared" si="1814"/>
        <v>1.4243544308705988E-3</v>
      </c>
      <c r="AH1521" s="13">
        <f t="shared" si="1815"/>
        <v>6.1881628838382551E-4</v>
      </c>
      <c r="AI1521" s="13">
        <f t="shared" si="1816"/>
        <v>1.061525711977457E-3</v>
      </c>
      <c r="AJ1521" s="13">
        <f t="shared" si="1817"/>
        <v>9.1047768000114299E-4</v>
      </c>
      <c r="AK1521" s="13">
        <f t="shared" si="1818"/>
        <v>5.2061518399211916E-4</v>
      </c>
      <c r="AL1521" s="13">
        <f t="shared" si="1819"/>
        <v>9.605543297674702E-6</v>
      </c>
      <c r="AM1521" s="13">
        <f t="shared" si="1820"/>
        <v>1.1895028196646118E-2</v>
      </c>
      <c r="AN1521" s="13">
        <f t="shared" si="1821"/>
        <v>7.4581826792971175E-3</v>
      </c>
      <c r="AO1521" s="13">
        <f t="shared" si="1822"/>
        <v>2.3381402699596465E-3</v>
      </c>
      <c r="AP1521" s="13">
        <f t="shared" si="1823"/>
        <v>4.8867131642156623E-4</v>
      </c>
      <c r="AQ1521" s="13">
        <f t="shared" si="1824"/>
        <v>7.6599228849080517E-5</v>
      </c>
      <c r="AR1521" s="13">
        <f t="shared" si="1825"/>
        <v>7.7599562563331761E-5</v>
      </c>
      <c r="AS1521" s="13">
        <f t="shared" si="1826"/>
        <v>1.3311532428197318E-4</v>
      </c>
      <c r="AT1521" s="13">
        <f t="shared" si="1827"/>
        <v>1.1417390107214339E-4</v>
      </c>
      <c r="AU1521" s="13">
        <f t="shared" si="1828"/>
        <v>6.5285144072611787E-5</v>
      </c>
      <c r="AV1521" s="13">
        <f t="shared" si="1829"/>
        <v>2.7997751652686402E-5</v>
      </c>
      <c r="AW1521" s="13">
        <f t="shared" si="1830"/>
        <v>2.8698272523075298E-7</v>
      </c>
      <c r="AX1521" s="13">
        <f t="shared" si="1831"/>
        <v>3.4008149948171144E-3</v>
      </c>
      <c r="AY1521" s="13">
        <f t="shared" si="1832"/>
        <v>2.1323110017503312E-3</v>
      </c>
      <c r="AZ1521" s="13">
        <f t="shared" si="1833"/>
        <v>6.6847949904872892E-4</v>
      </c>
      <c r="BA1521" s="13">
        <f t="shared" si="1834"/>
        <v>1.3971221530118436E-4</v>
      </c>
      <c r="BB1521" s="13">
        <f t="shared" si="1835"/>
        <v>2.1899889748460654E-5</v>
      </c>
      <c r="BC1521" s="13">
        <f t="shared" si="1836"/>
        <v>2.7462461744569676E-6</v>
      </c>
      <c r="BD1521" s="13">
        <f t="shared" si="1837"/>
        <v>8.1091542878681648E-6</v>
      </c>
      <c r="BE1521" s="13">
        <f t="shared" si="1838"/>
        <v>1.3910551387466192E-5</v>
      </c>
      <c r="BF1521" s="13">
        <f t="shared" si="1839"/>
        <v>1.1931172662038978E-5</v>
      </c>
      <c r="BG1521" s="13">
        <f t="shared" si="1840"/>
        <v>6.8222975555879285E-6</v>
      </c>
      <c r="BH1521" s="13">
        <f t="shared" si="1841"/>
        <v>2.9257650477057279E-6</v>
      </c>
      <c r="BI1521" s="13">
        <f t="shared" si="1842"/>
        <v>1.0037792746070059E-6</v>
      </c>
      <c r="BJ1521" s="14">
        <f t="shared" si="1843"/>
        <v>0.63558001462694835</v>
      </c>
      <c r="BK1521" s="14">
        <f t="shared" si="1844"/>
        <v>0.2329304832408772</v>
      </c>
      <c r="BL1521" s="14">
        <f t="shared" si="1845"/>
        <v>0.12769803555688194</v>
      </c>
      <c r="BM1521" s="14">
        <f t="shared" si="1846"/>
        <v>0.41320052756385733</v>
      </c>
      <c r="BN1521" s="14">
        <f t="shared" si="1847"/>
        <v>0.58482377315527823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1.55833333333333</v>
      </c>
      <c r="F1522" s="10">
        <f>VLOOKUP(B1522,home!$B$2:$E$405,3,FALSE)</f>
        <v>0.9</v>
      </c>
      <c r="G1522" s="10">
        <f>VLOOKUP(C1522,away!$B$2:$E$405,4,FALSE)</f>
        <v>1.07</v>
      </c>
      <c r="H1522" s="10">
        <f>VLOOKUP(A1522,away!$A$2:$E$405,3,FALSE)</f>
        <v>1.1000000000000001</v>
      </c>
      <c r="I1522" s="10">
        <f>VLOOKUP(C1522,away!$B$2:$E$405,3,FALSE)</f>
        <v>0.96</v>
      </c>
      <c r="J1522" s="10">
        <f>VLOOKUP(B1522,home!$B$2:$E$405,4,FALSE)</f>
        <v>0.55000000000000004</v>
      </c>
      <c r="K1522" s="12">
        <f t="shared" si="1792"/>
        <v>1.5006749999999969</v>
      </c>
      <c r="L1522" s="12">
        <f t="shared" si="1793"/>
        <v>0.58080000000000009</v>
      </c>
      <c r="M1522" s="13">
        <f t="shared" si="1794"/>
        <v>0.12474607596944316</v>
      </c>
      <c r="N1522" s="13">
        <f t="shared" si="1795"/>
        <v>0.18720331755544375</v>
      </c>
      <c r="O1522" s="13">
        <f t="shared" si="1796"/>
        <v>7.2452520923052599E-2</v>
      </c>
      <c r="P1522" s="13">
        <f t="shared" si="1797"/>
        <v>0.10872768683620174</v>
      </c>
      <c r="Q1522" s="13">
        <f t="shared" si="1798"/>
        <v>0.14046566928625751</v>
      </c>
      <c r="R1522" s="13">
        <f t="shared" si="1799"/>
        <v>2.1040212076054474E-2</v>
      </c>
      <c r="S1522" s="13">
        <f t="shared" si="1800"/>
        <v>2.3691546593511512E-2</v>
      </c>
      <c r="T1522" s="13">
        <f t="shared" si="1801"/>
        <v>8.1582460721458375E-2</v>
      </c>
      <c r="U1522" s="13">
        <f t="shared" si="1802"/>
        <v>3.1574520257232987E-2</v>
      </c>
      <c r="V1522" s="13">
        <f t="shared" si="1803"/>
        <v>2.2943737140215235E-3</v>
      </c>
      <c r="W1522" s="13">
        <f t="shared" si="1804"/>
        <v>7.0264439418718003E-2</v>
      </c>
      <c r="X1522" s="13">
        <f t="shared" si="1805"/>
        <v>4.0809586414391419E-2</v>
      </c>
      <c r="Y1522" s="13">
        <f t="shared" si="1806"/>
        <v>1.1851103894739267E-2</v>
      </c>
      <c r="Z1522" s="13">
        <f t="shared" si="1807"/>
        <v>4.0733850579241478E-3</v>
      </c>
      <c r="AA1522" s="13">
        <f t="shared" si="1808"/>
        <v>6.1128271218003089E-3</v>
      </c>
      <c r="AB1522" s="13">
        <f t="shared" si="1809"/>
        <v>4.5866834205038308E-3</v>
      </c>
      <c r="AC1522" s="13">
        <f t="shared" si="1810"/>
        <v>1.2498486662039951E-4</v>
      </c>
      <c r="AD1522" s="13">
        <f t="shared" si="1811"/>
        <v>2.6361021906171112E-2</v>
      </c>
      <c r="AE1522" s="13">
        <f t="shared" si="1812"/>
        <v>1.5310481523104184E-2</v>
      </c>
      <c r="AF1522" s="13">
        <f t="shared" si="1813"/>
        <v>4.4461638343094544E-3</v>
      </c>
      <c r="AG1522" s="13">
        <f t="shared" si="1814"/>
        <v>8.6077731832231085E-4</v>
      </c>
      <c r="AH1522" s="13">
        <f t="shared" si="1815"/>
        <v>5.9145551041058615E-4</v>
      </c>
      <c r="AI1522" s="13">
        <f t="shared" si="1816"/>
        <v>8.8758249808540467E-4</v>
      </c>
      <c r="AJ1522" s="13">
        <f t="shared" si="1817"/>
        <v>6.6598643265715612E-4</v>
      </c>
      <c r="AK1522" s="13">
        <f t="shared" si="1818"/>
        <v>3.3314306327592513E-4</v>
      </c>
      <c r="AL1522" s="13">
        <f t="shared" si="1819"/>
        <v>4.3574325946720684E-6</v>
      </c>
      <c r="AM1522" s="13">
        <f t="shared" si="1820"/>
        <v>7.9118653098086481E-3</v>
      </c>
      <c r="AN1522" s="13">
        <f t="shared" si="1821"/>
        <v>4.5952113719368625E-3</v>
      </c>
      <c r="AO1522" s="13">
        <f t="shared" si="1822"/>
        <v>1.334449382410465E-3</v>
      </c>
      <c r="AP1522" s="13">
        <f t="shared" si="1823"/>
        <v>2.5834940043466617E-4</v>
      </c>
      <c r="AQ1522" s="13">
        <f t="shared" si="1824"/>
        <v>3.7512332943113518E-5</v>
      </c>
      <c r="AR1522" s="13">
        <f t="shared" si="1825"/>
        <v>6.8703472089293719E-5</v>
      </c>
      <c r="AS1522" s="13">
        <f t="shared" si="1826"/>
        <v>1.0310158297760066E-4</v>
      </c>
      <c r="AT1522" s="13">
        <f t="shared" si="1827"/>
        <v>7.7360984017455292E-5</v>
      </c>
      <c r="AU1522" s="13">
        <f t="shared" si="1828"/>
        <v>3.8697898230131481E-5</v>
      </c>
      <c r="AV1522" s="13">
        <f t="shared" si="1829"/>
        <v>1.4518242106625615E-5</v>
      </c>
      <c r="AW1522" s="13">
        <f t="shared" si="1830"/>
        <v>1.0549732123201978E-7</v>
      </c>
      <c r="AX1522" s="13">
        <f t="shared" si="1831"/>
        <v>1.9788564122995103E-3</v>
      </c>
      <c r="AY1522" s="13">
        <f t="shared" si="1832"/>
        <v>1.1493198042635557E-3</v>
      </c>
      <c r="AZ1522" s="13">
        <f t="shared" si="1833"/>
        <v>3.3376247115813657E-4</v>
      </c>
      <c r="BA1522" s="13">
        <f t="shared" si="1834"/>
        <v>6.4616414416215272E-5</v>
      </c>
      <c r="BB1522" s="13">
        <f t="shared" si="1835"/>
        <v>9.3823033732344564E-6</v>
      </c>
      <c r="BC1522" s="13">
        <f t="shared" si="1836"/>
        <v>1.089848359834915E-6</v>
      </c>
      <c r="BD1522" s="13">
        <f t="shared" si="1837"/>
        <v>6.6504960982436331E-6</v>
      </c>
      <c r="BE1522" s="13">
        <f t="shared" si="1838"/>
        <v>9.9802332322317449E-6</v>
      </c>
      <c r="BF1522" s="13">
        <f t="shared" si="1839"/>
        <v>7.4885432528896727E-6</v>
      </c>
      <c r="BG1522" s="13">
        <f t="shared" si="1840"/>
        <v>3.7459565486767278E-6</v>
      </c>
      <c r="BH1522" s="13">
        <f t="shared" si="1841"/>
        <v>1.4053658359213596E-6</v>
      </c>
      <c r="BI1522" s="13">
        <f t="shared" si="1842"/>
        <v>4.2179947516425624E-7</v>
      </c>
      <c r="BJ1522" s="14">
        <f t="shared" si="1843"/>
        <v>0.59682943692431967</v>
      </c>
      <c r="BK1522" s="14">
        <f t="shared" si="1844"/>
        <v>0.26073834521665662</v>
      </c>
      <c r="BL1522" s="14">
        <f t="shared" si="1845"/>
        <v>0.1385770058769375</v>
      </c>
      <c r="BM1522" s="14">
        <f t="shared" si="1846"/>
        <v>0.34443347612244229</v>
      </c>
      <c r="BN1522" s="14">
        <f t="shared" si="1847"/>
        <v>0.65463548264645322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1.4272727272727299</v>
      </c>
      <c r="F1523" s="10">
        <f>VLOOKUP(B1523,home!$B$2:$E$405,3,FALSE)</f>
        <v>1.05</v>
      </c>
      <c r="G1523" s="10">
        <f>VLOOKUP(C1523,away!$B$2:$E$405,4,FALSE)</f>
        <v>0.56000000000000005</v>
      </c>
      <c r="H1523" s="10">
        <f>VLOOKUP(A1523,away!$A$2:$E$405,3,FALSE)</f>
        <v>1.3181818181818199</v>
      </c>
      <c r="I1523" s="10">
        <f>VLOOKUP(C1523,away!$B$2:$E$405,3,FALSE)</f>
        <v>0.84</v>
      </c>
      <c r="J1523" s="10">
        <f>VLOOKUP(B1523,home!$B$2:$E$405,4,FALSE)</f>
        <v>0.51</v>
      </c>
      <c r="K1523" s="12">
        <f t="shared" si="1792"/>
        <v>0.83923636363636533</v>
      </c>
      <c r="L1523" s="12">
        <f t="shared" si="1793"/>
        <v>0.56470909090909172</v>
      </c>
      <c r="M1523" s="13">
        <f t="shared" si="1794"/>
        <v>0.24562594364716867</v>
      </c>
      <c r="N1523" s="13">
        <f t="shared" si="1795"/>
        <v>0.20613822376120061</v>
      </c>
      <c r="O1523" s="13">
        <f t="shared" si="1796"/>
        <v>0.1387072033406804</v>
      </c>
      <c r="P1523" s="13">
        <f t="shared" si="1797"/>
        <v>0.11640812894180251</v>
      </c>
      <c r="Q1523" s="13">
        <f t="shared" si="1798"/>
        <v>8.6499346657904694E-2</v>
      </c>
      <c r="R1523" s="13">
        <f t="shared" si="1799"/>
        <v>3.9164609350529081E-2</v>
      </c>
      <c r="S1523" s="13">
        <f t="shared" si="1800"/>
        <v>1.3792163281412723E-2</v>
      </c>
      <c r="T1523" s="13">
        <f t="shared" si="1801"/>
        <v>4.8846967415415735E-2</v>
      </c>
      <c r="U1523" s="13">
        <f t="shared" si="1802"/>
        <v>3.2868364334576815E-2</v>
      </c>
      <c r="V1523" s="13">
        <f t="shared" si="1803"/>
        <v>7.262714180620327E-4</v>
      </c>
      <c r="W1523" s="13">
        <f t="shared" si="1804"/>
        <v>2.4197799048700449E-2</v>
      </c>
      <c r="X1523" s="13">
        <f t="shared" si="1805"/>
        <v>1.3664717102792514E-2</v>
      </c>
      <c r="Y1523" s="13">
        <f t="shared" si="1806"/>
        <v>3.8582949863239391E-3</v>
      </c>
      <c r="Z1523" s="13">
        <f t="shared" si="1807"/>
        <v>7.3722036473823308E-3</v>
      </c>
      <c r="AA1523" s="13">
        <f t="shared" si="1808"/>
        <v>6.1870213810158951E-3</v>
      </c>
      <c r="AB1523" s="13">
        <f t="shared" si="1809"/>
        <v>2.5961866627721114E-3</v>
      </c>
      <c r="AC1523" s="13">
        <f t="shared" si="1810"/>
        <v>2.1512359307704731E-5</v>
      </c>
      <c r="AD1523" s="13">
        <f t="shared" si="1811"/>
        <v>5.0769182204087144E-3</v>
      </c>
      <c r="AE1523" s="13">
        <f t="shared" si="1812"/>
        <v>2.8669818728668086E-3</v>
      </c>
      <c r="AF1523" s="13">
        <f t="shared" si="1813"/>
        <v>8.0950536353973041E-4</v>
      </c>
      <c r="AG1523" s="13">
        <f t="shared" si="1814"/>
        <v>1.5237834597685166E-4</v>
      </c>
      <c r="AH1523" s="13">
        <f t="shared" si="1815"/>
        <v>1.0407876049274912E-3</v>
      </c>
      <c r="AI1523" s="13">
        <f t="shared" si="1816"/>
        <v>8.7346680487714956E-4</v>
      </c>
      <c r="AJ1523" s="13">
        <f t="shared" si="1817"/>
        <v>3.6652255254108682E-4</v>
      </c>
      <c r="AK1523" s="13">
        <f t="shared" si="1818"/>
        <v>1.0253301806176682E-4</v>
      </c>
      <c r="AL1523" s="13">
        <f t="shared" si="1819"/>
        <v>4.0780928251306833E-7</v>
      </c>
      <c r="AM1523" s="13">
        <f t="shared" si="1820"/>
        <v>8.5214687715500371E-4</v>
      </c>
      <c r="AN1523" s="13">
        <f t="shared" si="1821"/>
        <v>4.8121508831922358E-4</v>
      </c>
      <c r="AO1523" s="13">
        <f t="shared" si="1822"/>
        <v>1.3587326752824351E-4</v>
      </c>
      <c r="AP1523" s="13">
        <f t="shared" si="1823"/>
        <v>2.5576289794907405E-5</v>
      </c>
      <c r="AQ1523" s="13">
        <f t="shared" si="1824"/>
        <v>3.6107908397274087E-6</v>
      </c>
      <c r="AR1523" s="13">
        <f t="shared" si="1825"/>
        <v>1.1754844444161094E-4</v>
      </c>
      <c r="AS1523" s="13">
        <f t="shared" si="1826"/>
        <v>9.8650929064288866E-5</v>
      </c>
      <c r="AT1523" s="13">
        <f t="shared" si="1827"/>
        <v>4.1395723488631403E-5</v>
      </c>
      <c r="AU1523" s="13">
        <f t="shared" si="1828"/>
        <v>1.1580265483565169E-5</v>
      </c>
      <c r="AV1523" s="13">
        <f t="shared" si="1829"/>
        <v>2.4296449735927363E-6</v>
      </c>
      <c r="AW1523" s="13">
        <f t="shared" si="1830"/>
        <v>5.368632531866465E-9</v>
      </c>
      <c r="AX1523" s="13">
        <f t="shared" si="1831"/>
        <v>1.1919210774460826E-4</v>
      </c>
      <c r="AY1523" s="13">
        <f t="shared" si="1832"/>
        <v>6.730886680799623E-5</v>
      </c>
      <c r="AZ1523" s="13">
        <f t="shared" si="1833"/>
        <v>1.9004964492632346E-5</v>
      </c>
      <c r="BA1523" s="13">
        <f t="shared" si="1834"/>
        <v>3.5774254071313267E-6</v>
      </c>
      <c r="BB1523" s="13">
        <f t="shared" si="1835"/>
        <v>5.0505116236405457E-7</v>
      </c>
      <c r="BC1523" s="13">
        <f t="shared" si="1836"/>
        <v>5.7041396552237088E-8</v>
      </c>
      <c r="BD1523" s="13">
        <f t="shared" si="1837"/>
        <v>1.1063445866399994E-5</v>
      </c>
      <c r="BE1523" s="13">
        <f t="shared" si="1838"/>
        <v>9.2848460782053073E-6</v>
      </c>
      <c r="BF1523" s="13">
        <f t="shared" si="1839"/>
        <v>3.8960902297981946E-6</v>
      </c>
      <c r="BG1523" s="13">
        <f t="shared" si="1840"/>
        <v>1.0899135322850028E-6</v>
      </c>
      <c r="BH1523" s="13">
        <f t="shared" si="1841"/>
        <v>2.2867376737823293E-7</v>
      </c>
      <c r="BI1523" s="13">
        <f t="shared" si="1842"/>
        <v>3.8382268198707284E-8</v>
      </c>
      <c r="BJ1523" s="14">
        <f t="shared" si="1843"/>
        <v>0.39381920054577846</v>
      </c>
      <c r="BK1523" s="14">
        <f t="shared" si="1844"/>
        <v>0.37664173632384412</v>
      </c>
      <c r="BL1523" s="14">
        <f t="shared" si="1845"/>
        <v>0.22220390140917576</v>
      </c>
      <c r="BM1523" s="14">
        <f t="shared" si="1846"/>
        <v>0.16742628272871921</v>
      </c>
      <c r="BN1523" s="14">
        <f t="shared" si="1847"/>
        <v>0.83254345569928601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1.15333333333333</v>
      </c>
      <c r="F1524" s="10">
        <f>VLOOKUP(B1524,home!$B$2:$E$405,3,FALSE)</f>
        <v>2.23</v>
      </c>
      <c r="G1524" s="10">
        <f>VLOOKUP(C1524,away!$B$2:$E$405,4,FALSE)</f>
        <v>0.74</v>
      </c>
      <c r="H1524" s="10">
        <f>VLOOKUP(A1524,away!$A$2:$E$405,3,FALSE)</f>
        <v>1.0066666666666699</v>
      </c>
      <c r="I1524" s="10">
        <f>VLOOKUP(C1524,away!$B$2:$E$405,3,FALSE)</f>
        <v>0.74</v>
      </c>
      <c r="J1524" s="10">
        <f>VLOOKUP(B1524,home!$B$2:$E$405,4,FALSE)</f>
        <v>1.1399999999999999</v>
      </c>
      <c r="K1524" s="12">
        <f t="shared" si="1792"/>
        <v>1.9032306666666612</v>
      </c>
      <c r="L1524" s="12">
        <f t="shared" si="1793"/>
        <v>0.84922400000000275</v>
      </c>
      <c r="M1524" s="13">
        <f t="shared" si="1794"/>
        <v>6.3771132054341512E-2</v>
      </c>
      <c r="N1524" s="13">
        <f t="shared" si="1795"/>
        <v>0.1213711741738721</v>
      </c>
      <c r="O1524" s="13">
        <f t="shared" si="1796"/>
        <v>5.4155975847716281E-2</v>
      </c>
      <c r="P1524" s="13">
        <f t="shared" si="1797"/>
        <v>0.10307131401663268</v>
      </c>
      <c r="Q1524" s="13">
        <f t="shared" si="1798"/>
        <v>0.11549867036852701</v>
      </c>
      <c r="R1524" s="13">
        <f t="shared" si="1799"/>
        <v>2.2995277216650581E-2</v>
      </c>
      <c r="S1524" s="13">
        <f t="shared" si="1800"/>
        <v>4.1647746522919235E-2</v>
      </c>
      <c r="T1524" s="13">
        <f t="shared" si="1801"/>
        <v>9.8084242845042288E-2</v>
      </c>
      <c r="U1524" s="13">
        <f t="shared" si="1802"/>
        <v>4.3765316787230578E-2</v>
      </c>
      <c r="V1524" s="13">
        <f t="shared" si="1803"/>
        <v>7.4793298083022349E-3</v>
      </c>
      <c r="W1524" s="13">
        <f t="shared" si="1804"/>
        <v>7.3273537134868214E-2</v>
      </c>
      <c r="X1524" s="13">
        <f t="shared" si="1805"/>
        <v>6.2225646299821517E-2</v>
      </c>
      <c r="Y1524" s="13">
        <f t="shared" si="1806"/>
        <v>2.6421756126659899E-2</v>
      </c>
      <c r="Z1524" s="13">
        <f t="shared" si="1807"/>
        <v>6.5093804330109799E-3</v>
      </c>
      <c r="AA1524" s="13">
        <f t="shared" si="1808"/>
        <v>1.2388852461106409E-2</v>
      </c>
      <c r="AB1524" s="13">
        <f t="shared" si="1809"/>
        <v>1.1789421964393228E-2</v>
      </c>
      <c r="AC1524" s="13">
        <f t="shared" si="1810"/>
        <v>7.5553813150965282E-4</v>
      </c>
      <c r="AD1524" s="13">
        <f t="shared" si="1811"/>
        <v>3.4864110732554889E-2</v>
      </c>
      <c r="AE1524" s="13">
        <f t="shared" si="1812"/>
        <v>2.9607439572743286E-2</v>
      </c>
      <c r="AF1524" s="13">
        <f t="shared" si="1813"/>
        <v>1.2571674131861712E-2</v>
      </c>
      <c r="AG1524" s="13">
        <f t="shared" si="1814"/>
        <v>3.5587224643187226E-3</v>
      </c>
      <c r="AH1524" s="13">
        <f t="shared" si="1815"/>
        <v>1.3819805222108331E-3</v>
      </c>
      <c r="AI1524" s="13">
        <f t="shared" si="1816"/>
        <v>2.6302277106076645E-3</v>
      </c>
      <c r="AJ1524" s="13">
        <f t="shared" si="1817"/>
        <v>2.5029650195724758E-3</v>
      </c>
      <c r="AK1524" s="13">
        <f t="shared" si="1818"/>
        <v>1.5879065942814186E-3</v>
      </c>
      <c r="AL1524" s="13">
        <f t="shared" si="1819"/>
        <v>4.8846119236529836E-5</v>
      </c>
      <c r="AM1524" s="13">
        <f t="shared" si="1820"/>
        <v>1.3270888942452147E-2</v>
      </c>
      <c r="AN1524" s="13">
        <f t="shared" si="1821"/>
        <v>1.1269957391265019E-2</v>
      </c>
      <c r="AO1524" s="13">
        <f t="shared" si="1822"/>
        <v>4.7853591478198374E-3</v>
      </c>
      <c r="AP1524" s="13">
        <f t="shared" si="1823"/>
        <v>1.3546139456493893E-3</v>
      </c>
      <c r="AQ1524" s="13">
        <f t="shared" si="1824"/>
        <v>2.8759266834504004E-4</v>
      </c>
      <c r="AR1524" s="13">
        <f t="shared" si="1825"/>
        <v>2.3472220539879536E-4</v>
      </c>
      <c r="AS1524" s="13">
        <f t="shared" si="1826"/>
        <v>4.4673049946261835E-4</v>
      </c>
      <c r="AT1524" s="13">
        <f t="shared" si="1827"/>
        <v>4.2511559315628483E-4</v>
      </c>
      <c r="AU1524" s="13">
        <f t="shared" si="1828"/>
        <v>2.696976779244097E-4</v>
      </c>
      <c r="AV1524" s="13">
        <f t="shared" si="1829"/>
        <v>1.2832422283863117E-4</v>
      </c>
      <c r="AW1524" s="13">
        <f t="shared" si="1830"/>
        <v>2.1930132247648383E-6</v>
      </c>
      <c r="AX1524" s="13">
        <f t="shared" si="1831"/>
        <v>4.2095938015337389E-3</v>
      </c>
      <c r="AY1524" s="13">
        <f t="shared" si="1832"/>
        <v>3.574888086513699E-3</v>
      </c>
      <c r="AZ1524" s="13">
        <f t="shared" si="1833"/>
        <v>1.5179403801907597E-3</v>
      </c>
      <c r="BA1524" s="13">
        <f t="shared" si="1834"/>
        <v>4.2969046714237409E-4</v>
      </c>
      <c r="BB1524" s="13">
        <f t="shared" si="1835"/>
        <v>9.122586431712912E-5</v>
      </c>
      <c r="BC1524" s="13">
        <f t="shared" si="1836"/>
        <v>1.549423867976999E-5</v>
      </c>
      <c r="BD1524" s="13">
        <f t="shared" si="1837"/>
        <v>3.3221955026264532E-5</v>
      </c>
      <c r="BE1524" s="13">
        <f t="shared" si="1838"/>
        <v>6.3229043612607287E-5</v>
      </c>
      <c r="BF1524" s="13">
        <f t="shared" si="1839"/>
        <v>6.0169727413758974E-5</v>
      </c>
      <c r="BG1524" s="13">
        <f t="shared" si="1840"/>
        <v>3.8172290139613262E-5</v>
      </c>
      <c r="BH1524" s="13">
        <f t="shared" si="1841"/>
        <v>1.8162668302652337E-5</v>
      </c>
      <c r="BI1524" s="13">
        <f t="shared" si="1842"/>
        <v>6.9135494604204894E-6</v>
      </c>
      <c r="BJ1524" s="14">
        <f t="shared" si="1843"/>
        <v>0.61828421878417839</v>
      </c>
      <c r="BK1524" s="14">
        <f t="shared" si="1844"/>
        <v>0.22034879473945559</v>
      </c>
      <c r="BL1524" s="14">
        <f t="shared" si="1845"/>
        <v>0.15492238355650551</v>
      </c>
      <c r="BM1524" s="14">
        <f t="shared" si="1846"/>
        <v>0.51562853876212156</v>
      </c>
      <c r="BN1524" s="14">
        <f t="shared" si="1847"/>
        <v>0.48086354367774015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1.4126984126984099</v>
      </c>
      <c r="F1525" s="10">
        <f>VLOOKUP(B1525,home!$B$2:$E$405,3,FALSE)</f>
        <v>0</v>
      </c>
      <c r="G1525" s="10">
        <f>VLOOKUP(C1525,away!$B$2:$E$405,4,FALSE)</f>
        <v>0</v>
      </c>
      <c r="H1525" s="10">
        <f>VLOOKUP(A1525,away!$A$2:$E$405,3,FALSE)</f>
        <v>1.1111111111111101</v>
      </c>
      <c r="I1525" s="10">
        <f>VLOOKUP(C1525,away!$B$2:$E$405,3,FALSE)</f>
        <v>0</v>
      </c>
      <c r="J1525" s="10">
        <f>VLOOKUP(B1525,home!$B$2:$E$405,4,FALSE)</f>
        <v>0</v>
      </c>
      <c r="K1525" s="12">
        <f t="shared" si="1792"/>
        <v>0</v>
      </c>
      <c r="L1525" s="12">
        <f t="shared" si="1793"/>
        <v>0</v>
      </c>
      <c r="M1525" s="13">
        <f t="shared" si="1794"/>
        <v>1</v>
      </c>
      <c r="N1525" s="13">
        <f t="shared" si="1795"/>
        <v>0</v>
      </c>
      <c r="O1525" s="13">
        <f t="shared" si="1796"/>
        <v>0</v>
      </c>
      <c r="P1525" s="13">
        <f t="shared" si="1797"/>
        <v>0</v>
      </c>
      <c r="Q1525" s="13">
        <f t="shared" si="1798"/>
        <v>0</v>
      </c>
      <c r="R1525" s="13">
        <f t="shared" si="1799"/>
        <v>0</v>
      </c>
      <c r="S1525" s="13">
        <f t="shared" si="1800"/>
        <v>0</v>
      </c>
      <c r="T1525" s="13">
        <f t="shared" si="1801"/>
        <v>0</v>
      </c>
      <c r="U1525" s="13">
        <f t="shared" si="1802"/>
        <v>0</v>
      </c>
      <c r="V1525" s="13">
        <f t="shared" si="1803"/>
        <v>0</v>
      </c>
      <c r="W1525" s="13">
        <f t="shared" si="1804"/>
        <v>0</v>
      </c>
      <c r="X1525" s="13">
        <f t="shared" si="1805"/>
        <v>0</v>
      </c>
      <c r="Y1525" s="13">
        <f t="shared" si="1806"/>
        <v>0</v>
      </c>
      <c r="Z1525" s="13">
        <f t="shared" si="1807"/>
        <v>0</v>
      </c>
      <c r="AA1525" s="13">
        <f t="shared" si="1808"/>
        <v>0</v>
      </c>
      <c r="AB1525" s="13">
        <f t="shared" si="1809"/>
        <v>0</v>
      </c>
      <c r="AC1525" s="13">
        <f t="shared" si="1810"/>
        <v>0</v>
      </c>
      <c r="AD1525" s="13">
        <f t="shared" si="1811"/>
        <v>0</v>
      </c>
      <c r="AE1525" s="13">
        <f t="shared" si="1812"/>
        <v>0</v>
      </c>
      <c r="AF1525" s="13">
        <f t="shared" si="1813"/>
        <v>0</v>
      </c>
      <c r="AG1525" s="13">
        <f t="shared" si="1814"/>
        <v>0</v>
      </c>
      <c r="AH1525" s="13">
        <f t="shared" si="1815"/>
        <v>0</v>
      </c>
      <c r="AI1525" s="13">
        <f t="shared" si="1816"/>
        <v>0</v>
      </c>
      <c r="AJ1525" s="13">
        <f t="shared" si="1817"/>
        <v>0</v>
      </c>
      <c r="AK1525" s="13">
        <f t="shared" si="1818"/>
        <v>0</v>
      </c>
      <c r="AL1525" s="13">
        <f t="shared" si="1819"/>
        <v>0</v>
      </c>
      <c r="AM1525" s="13">
        <f t="shared" si="1820"/>
        <v>0</v>
      </c>
      <c r="AN1525" s="13">
        <f t="shared" si="1821"/>
        <v>0</v>
      </c>
      <c r="AO1525" s="13">
        <f t="shared" si="1822"/>
        <v>0</v>
      </c>
      <c r="AP1525" s="13">
        <f t="shared" si="1823"/>
        <v>0</v>
      </c>
      <c r="AQ1525" s="13">
        <f t="shared" si="1824"/>
        <v>0</v>
      </c>
      <c r="AR1525" s="13">
        <f t="shared" si="1825"/>
        <v>0</v>
      </c>
      <c r="AS1525" s="13">
        <f t="shared" si="1826"/>
        <v>0</v>
      </c>
      <c r="AT1525" s="13">
        <f t="shared" si="1827"/>
        <v>0</v>
      </c>
      <c r="AU1525" s="13">
        <f t="shared" si="1828"/>
        <v>0</v>
      </c>
      <c r="AV1525" s="13">
        <f t="shared" si="1829"/>
        <v>0</v>
      </c>
      <c r="AW1525" s="13">
        <f t="shared" si="1830"/>
        <v>0</v>
      </c>
      <c r="AX1525" s="13">
        <f t="shared" si="1831"/>
        <v>0</v>
      </c>
      <c r="AY1525" s="13">
        <f t="shared" si="1832"/>
        <v>0</v>
      </c>
      <c r="AZ1525" s="13">
        <f t="shared" si="1833"/>
        <v>0</v>
      </c>
      <c r="BA1525" s="13">
        <f t="shared" si="1834"/>
        <v>0</v>
      </c>
      <c r="BB1525" s="13">
        <f t="shared" si="1835"/>
        <v>0</v>
      </c>
      <c r="BC1525" s="13">
        <f t="shared" si="1836"/>
        <v>0</v>
      </c>
      <c r="BD1525" s="13">
        <f t="shared" si="1837"/>
        <v>0</v>
      </c>
      <c r="BE1525" s="13">
        <f t="shared" si="1838"/>
        <v>0</v>
      </c>
      <c r="BF1525" s="13">
        <f t="shared" si="1839"/>
        <v>0</v>
      </c>
      <c r="BG1525" s="13">
        <f t="shared" si="1840"/>
        <v>0</v>
      </c>
      <c r="BH1525" s="13">
        <f t="shared" si="1841"/>
        <v>0</v>
      </c>
      <c r="BI1525" s="13">
        <f t="shared" si="1842"/>
        <v>0</v>
      </c>
      <c r="BJ1525" s="14">
        <f t="shared" si="1843"/>
        <v>0</v>
      </c>
      <c r="BK1525" s="14">
        <f t="shared" si="1844"/>
        <v>1</v>
      </c>
      <c r="BL1525" s="14">
        <f t="shared" si="1845"/>
        <v>0</v>
      </c>
      <c r="BM1525" s="14">
        <f t="shared" si="1846"/>
        <v>0</v>
      </c>
      <c r="BN1525" s="14">
        <f t="shared" si="1847"/>
        <v>1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1.4126984126984099</v>
      </c>
      <c r="F1526" s="10">
        <f>VLOOKUP(B1526,home!$B$2:$E$405,3,FALSE)</f>
        <v>0</v>
      </c>
      <c r="G1526" s="10">
        <f>VLOOKUP(C1526,away!$B$2:$E$405,4,FALSE)</f>
        <v>0</v>
      </c>
      <c r="H1526" s="10">
        <f>VLOOKUP(A1526,away!$A$2:$E$405,3,FALSE)</f>
        <v>1.1111111111111101</v>
      </c>
      <c r="I1526" s="10">
        <f>VLOOKUP(C1526,away!$B$2:$E$405,3,FALSE)</f>
        <v>0</v>
      </c>
      <c r="J1526" s="10">
        <f>VLOOKUP(B1526,home!$B$2:$E$405,4,FALSE)</f>
        <v>0</v>
      </c>
      <c r="K1526" s="12">
        <f t="shared" ref="K1526:K1534" si="1848">E1526*F1526*G1526</f>
        <v>0</v>
      </c>
      <c r="L1526" s="12">
        <f t="shared" ref="L1526:L1534" si="1849">H1526*I1526*J1526</f>
        <v>0</v>
      </c>
      <c r="M1526" s="13">
        <f t="shared" ref="M1526:M1534" si="1850">_xlfn.POISSON.DIST(0,K1526,FALSE) * _xlfn.POISSON.DIST(0,L1526,FALSE)</f>
        <v>1</v>
      </c>
      <c r="N1526" s="13">
        <f t="shared" ref="N1526:N1534" si="1851">_xlfn.POISSON.DIST(1,K1526,FALSE) * _xlfn.POISSON.DIST(0,L1526,FALSE)</f>
        <v>0</v>
      </c>
      <c r="O1526" s="13">
        <f t="shared" ref="O1526:O1534" si="1852">_xlfn.POISSON.DIST(0,K1526,FALSE) * _xlfn.POISSON.DIST(1,L1526,FALSE)</f>
        <v>0</v>
      </c>
      <c r="P1526" s="13">
        <f t="shared" ref="P1526:P1534" si="1853">_xlfn.POISSON.DIST(1,K1526,FALSE) * _xlfn.POISSON.DIST(1,L1526,FALSE)</f>
        <v>0</v>
      </c>
      <c r="Q1526" s="13">
        <f t="shared" ref="Q1526:Q1534" si="1854">_xlfn.POISSON.DIST(2,K1526,FALSE) * _xlfn.POISSON.DIST(0,L1526,FALSE)</f>
        <v>0</v>
      </c>
      <c r="R1526" s="13">
        <f t="shared" ref="R1526:R1534" si="1855">_xlfn.POISSON.DIST(0,K1526,FALSE) * _xlfn.POISSON.DIST(2,L1526,FALSE)</f>
        <v>0</v>
      </c>
      <c r="S1526" s="13">
        <f t="shared" ref="S1526:S1534" si="1856">_xlfn.POISSON.DIST(2,K1526,FALSE) * _xlfn.POISSON.DIST(2,L1526,FALSE)</f>
        <v>0</v>
      </c>
      <c r="T1526" s="13">
        <f t="shared" ref="T1526:T1534" si="1857">_xlfn.POISSON.DIST(2,K1526,FALSE) * _xlfn.POISSON.DIST(1,L1526,FALSE)</f>
        <v>0</v>
      </c>
      <c r="U1526" s="13">
        <f t="shared" ref="U1526:U1534" si="1858">_xlfn.POISSON.DIST(1,K1526,FALSE) * _xlfn.POISSON.DIST(2,L1526,FALSE)</f>
        <v>0</v>
      </c>
      <c r="V1526" s="13">
        <f t="shared" ref="V1526:V1534" si="1859">_xlfn.POISSON.DIST(3,K1526,FALSE) * _xlfn.POISSON.DIST(3,L1526,FALSE)</f>
        <v>0</v>
      </c>
      <c r="W1526" s="13">
        <f t="shared" ref="W1526:W1534" si="1860">_xlfn.POISSON.DIST(3,K1526,FALSE) * _xlfn.POISSON.DIST(0,L1526,FALSE)</f>
        <v>0</v>
      </c>
      <c r="X1526" s="13">
        <f t="shared" ref="X1526:X1534" si="1861">_xlfn.POISSON.DIST(3,K1526,FALSE) * _xlfn.POISSON.DIST(1,L1526,FALSE)</f>
        <v>0</v>
      </c>
      <c r="Y1526" s="13">
        <f t="shared" ref="Y1526:Y1534" si="1862">_xlfn.POISSON.DIST(3,K1526,FALSE) * _xlfn.POISSON.DIST(2,L1526,FALSE)</f>
        <v>0</v>
      </c>
      <c r="Z1526" s="13">
        <f t="shared" ref="Z1526:Z1534" si="1863">_xlfn.POISSON.DIST(0,K1526,FALSE) * _xlfn.POISSON.DIST(3,L1526,FALSE)</f>
        <v>0</v>
      </c>
      <c r="AA1526" s="13">
        <f t="shared" ref="AA1526:AA1534" si="1864">_xlfn.POISSON.DIST(1,K1526,FALSE) * _xlfn.POISSON.DIST(3,L1526,FALSE)</f>
        <v>0</v>
      </c>
      <c r="AB1526" s="13">
        <f t="shared" ref="AB1526:AB1534" si="1865">_xlfn.POISSON.DIST(2,K1526,FALSE) * _xlfn.POISSON.DIST(3,L1526,FALSE)</f>
        <v>0</v>
      </c>
      <c r="AC1526" s="13">
        <f t="shared" ref="AC1526:AC1534" si="1866">_xlfn.POISSON.DIST(4,K1526,FALSE) * _xlfn.POISSON.DIST(4,L1526,FALSE)</f>
        <v>0</v>
      </c>
      <c r="AD1526" s="13">
        <f t="shared" ref="AD1526:AD1534" si="1867">_xlfn.POISSON.DIST(4,K1526,FALSE) * _xlfn.POISSON.DIST(0,L1526,FALSE)</f>
        <v>0</v>
      </c>
      <c r="AE1526" s="13">
        <f t="shared" ref="AE1526:AE1534" si="1868">_xlfn.POISSON.DIST(4,K1526,FALSE) * _xlfn.POISSON.DIST(1,L1526,FALSE)</f>
        <v>0</v>
      </c>
      <c r="AF1526" s="13">
        <f t="shared" ref="AF1526:AF1534" si="1869">_xlfn.POISSON.DIST(4,K1526,FALSE) * _xlfn.POISSON.DIST(2,L1526,FALSE)</f>
        <v>0</v>
      </c>
      <c r="AG1526" s="13">
        <f t="shared" ref="AG1526:AG1534" si="1870">_xlfn.POISSON.DIST(4,K1526,FALSE) * _xlfn.POISSON.DIST(3,L1526,FALSE)</f>
        <v>0</v>
      </c>
      <c r="AH1526" s="13">
        <f t="shared" ref="AH1526:AH1534" si="1871">_xlfn.POISSON.DIST(0,K1526,FALSE) * _xlfn.POISSON.DIST(4,L1526,FALSE)</f>
        <v>0</v>
      </c>
      <c r="AI1526" s="13">
        <f t="shared" ref="AI1526:AI1534" si="1872">_xlfn.POISSON.DIST(1,K1526,FALSE) * _xlfn.POISSON.DIST(4,L1526,FALSE)</f>
        <v>0</v>
      </c>
      <c r="AJ1526" s="13">
        <f t="shared" ref="AJ1526:AJ1534" si="1873">_xlfn.POISSON.DIST(2,K1526,FALSE) * _xlfn.POISSON.DIST(4,L1526,FALSE)</f>
        <v>0</v>
      </c>
      <c r="AK1526" s="13">
        <f t="shared" ref="AK1526:AK1534" si="1874">_xlfn.POISSON.DIST(3,K1526,FALSE) * _xlfn.POISSON.DIST(4,L1526,FALSE)</f>
        <v>0</v>
      </c>
      <c r="AL1526" s="13">
        <f t="shared" ref="AL1526:AL1534" si="1875">_xlfn.POISSON.DIST(5,K1526,FALSE) * _xlfn.POISSON.DIST(5,L1526,FALSE)</f>
        <v>0</v>
      </c>
      <c r="AM1526" s="13">
        <f t="shared" ref="AM1526:AM1534" si="1876">_xlfn.POISSON.DIST(5,K1526,FALSE) * _xlfn.POISSON.DIST(0,L1526,FALSE)</f>
        <v>0</v>
      </c>
      <c r="AN1526" s="13">
        <f t="shared" ref="AN1526:AN1534" si="1877">_xlfn.POISSON.DIST(5,K1526,FALSE) * _xlfn.POISSON.DIST(1,L1526,FALSE)</f>
        <v>0</v>
      </c>
      <c r="AO1526" s="13">
        <f t="shared" ref="AO1526:AO1534" si="1878">_xlfn.POISSON.DIST(5,K1526,FALSE) * _xlfn.POISSON.DIST(2,L1526,FALSE)</f>
        <v>0</v>
      </c>
      <c r="AP1526" s="13">
        <f t="shared" ref="AP1526:AP1534" si="1879">_xlfn.POISSON.DIST(5,K1526,FALSE) * _xlfn.POISSON.DIST(3,L1526,FALSE)</f>
        <v>0</v>
      </c>
      <c r="AQ1526" s="13">
        <f t="shared" ref="AQ1526:AQ1534" si="1880">_xlfn.POISSON.DIST(5,K1526,FALSE) * _xlfn.POISSON.DIST(4,L1526,FALSE)</f>
        <v>0</v>
      </c>
      <c r="AR1526" s="13">
        <f t="shared" ref="AR1526:AR1534" si="1881">_xlfn.POISSON.DIST(0,K1526,FALSE) * _xlfn.POISSON.DIST(5,L1526,FALSE)</f>
        <v>0</v>
      </c>
      <c r="AS1526" s="13">
        <f t="shared" ref="AS1526:AS1534" si="1882">_xlfn.POISSON.DIST(1,K1526,FALSE) * _xlfn.POISSON.DIST(5,L1526,FALSE)</f>
        <v>0</v>
      </c>
      <c r="AT1526" s="13">
        <f t="shared" ref="AT1526:AT1534" si="1883">_xlfn.POISSON.DIST(2,K1526,FALSE) * _xlfn.POISSON.DIST(5,L1526,FALSE)</f>
        <v>0</v>
      </c>
      <c r="AU1526" s="13">
        <f t="shared" ref="AU1526:AU1534" si="1884">_xlfn.POISSON.DIST(3,K1526,FALSE) * _xlfn.POISSON.DIST(5,L1526,FALSE)</f>
        <v>0</v>
      </c>
      <c r="AV1526" s="13">
        <f t="shared" ref="AV1526:AV1534" si="1885">_xlfn.POISSON.DIST(4,K1526,FALSE) * _xlfn.POISSON.DIST(5,L1526,FALSE)</f>
        <v>0</v>
      </c>
      <c r="AW1526" s="13">
        <f t="shared" ref="AW1526:AW1534" si="1886">_xlfn.POISSON.DIST(6,K1526,FALSE) * _xlfn.POISSON.DIST(6,L1526,FALSE)</f>
        <v>0</v>
      </c>
      <c r="AX1526" s="13">
        <f t="shared" ref="AX1526:AX1534" si="1887">_xlfn.POISSON.DIST(6,K1526,FALSE) * _xlfn.POISSON.DIST(0,L1526,FALSE)</f>
        <v>0</v>
      </c>
      <c r="AY1526" s="13">
        <f t="shared" ref="AY1526:AY1534" si="1888">_xlfn.POISSON.DIST(6,K1526,FALSE) * _xlfn.POISSON.DIST(1,L1526,FALSE)</f>
        <v>0</v>
      </c>
      <c r="AZ1526" s="13">
        <f t="shared" ref="AZ1526:AZ1534" si="1889">_xlfn.POISSON.DIST(6,K1526,FALSE) * _xlfn.POISSON.DIST(2,L1526,FALSE)</f>
        <v>0</v>
      </c>
      <c r="BA1526" s="13">
        <f t="shared" ref="BA1526:BA1534" si="1890">_xlfn.POISSON.DIST(6,K1526,FALSE) * _xlfn.POISSON.DIST(3,L1526,FALSE)</f>
        <v>0</v>
      </c>
      <c r="BB1526" s="13">
        <f t="shared" ref="BB1526:BB1534" si="1891">_xlfn.POISSON.DIST(6,K1526,FALSE) * _xlfn.POISSON.DIST(4,L1526,FALSE)</f>
        <v>0</v>
      </c>
      <c r="BC1526" s="13">
        <f t="shared" ref="BC1526:BC1534" si="1892">_xlfn.POISSON.DIST(6,K1526,FALSE) * _xlfn.POISSON.DIST(5,L1526,FALSE)</f>
        <v>0</v>
      </c>
      <c r="BD1526" s="13">
        <f t="shared" ref="BD1526:BD1534" si="1893">_xlfn.POISSON.DIST(0,K1526,FALSE) * _xlfn.POISSON.DIST(6,L1526,FALSE)</f>
        <v>0</v>
      </c>
      <c r="BE1526" s="13">
        <f t="shared" ref="BE1526:BE1534" si="1894">_xlfn.POISSON.DIST(1,K1526,FALSE) * _xlfn.POISSON.DIST(6,L1526,FALSE)</f>
        <v>0</v>
      </c>
      <c r="BF1526" s="13">
        <f t="shared" ref="BF1526:BF1534" si="1895">_xlfn.POISSON.DIST(2,K1526,FALSE) * _xlfn.POISSON.DIST(6,L1526,FALSE)</f>
        <v>0</v>
      </c>
      <c r="BG1526" s="13">
        <f t="shared" ref="BG1526:BG1534" si="1896">_xlfn.POISSON.DIST(3,K1526,FALSE) * _xlfn.POISSON.DIST(6,L1526,FALSE)</f>
        <v>0</v>
      </c>
      <c r="BH1526" s="13">
        <f t="shared" ref="BH1526:BH1534" si="1897">_xlfn.POISSON.DIST(4,K1526,FALSE) * _xlfn.POISSON.DIST(6,L1526,FALSE)</f>
        <v>0</v>
      </c>
      <c r="BI1526" s="13">
        <f t="shared" ref="BI1526:BI1534" si="1898">_xlfn.POISSON.DIST(5,K1526,FALSE) * _xlfn.POISSON.DIST(6,L1526,FALSE)</f>
        <v>0</v>
      </c>
      <c r="BJ1526" s="14">
        <f t="shared" ref="BJ1526:BJ1534" si="1899">SUM(N1526,Q1526,T1526,W1526,X1526,Y1526,AD1526,AE1526,AF1526,AG1526,AM1526,AN1526,AO1526,AP1526,AQ1526,AX1526,AY1526,AZ1526,BA1526,BB1526,BC1526)</f>
        <v>0</v>
      </c>
      <c r="BK1526" s="14">
        <f t="shared" ref="BK1526:BK1534" si="1900">SUM(M1526,P1526,S1526,V1526,AC1526,AL1526,AY1526)</f>
        <v>1</v>
      </c>
      <c r="BL1526" s="14">
        <f t="shared" ref="BL1526:BL1534" si="1901">SUM(O1526,R1526,U1526,AA1526,AB1526,AH1526,AI1526,AJ1526,AK1526,AR1526,AS1526,AT1526,AU1526,AV1526,BD1526,BE1526,BF1526,BG1526,BH1526,BI1526)</f>
        <v>0</v>
      </c>
      <c r="BM1526" s="14">
        <f t="shared" ref="BM1526:BM1534" si="1902">SUM(S1526:BI1526)</f>
        <v>0</v>
      </c>
      <c r="BN1526" s="14">
        <f t="shared" ref="BN1526:BN1534" si="1903">SUM(M1526:R1526)</f>
        <v>1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1.4126984126984099</v>
      </c>
      <c r="F1527" s="10">
        <f>VLOOKUP(B1527,home!$B$2:$E$405,3,FALSE)</f>
        <v>0</v>
      </c>
      <c r="G1527" s="10">
        <f>VLOOKUP(C1527,away!$B$2:$E$405,4,FALSE)</f>
        <v>0.71</v>
      </c>
      <c r="H1527" s="10">
        <f>VLOOKUP(A1527,away!$A$2:$E$405,3,FALSE)</f>
        <v>1.1111111111111101</v>
      </c>
      <c r="I1527" s="10">
        <f>VLOOKUP(C1527,away!$B$2:$E$405,3,FALSE)</f>
        <v>0.99</v>
      </c>
      <c r="J1527" s="10">
        <f>VLOOKUP(B1527,home!$B$2:$E$405,4,FALSE)</f>
        <v>0</v>
      </c>
      <c r="K1527" s="12">
        <f t="shared" si="1848"/>
        <v>0</v>
      </c>
      <c r="L1527" s="12">
        <f t="shared" si="1849"/>
        <v>0</v>
      </c>
      <c r="M1527" s="13">
        <f t="shared" si="1850"/>
        <v>1</v>
      </c>
      <c r="N1527" s="13">
        <f t="shared" si="1851"/>
        <v>0</v>
      </c>
      <c r="O1527" s="13">
        <f t="shared" si="1852"/>
        <v>0</v>
      </c>
      <c r="P1527" s="13">
        <f t="shared" si="1853"/>
        <v>0</v>
      </c>
      <c r="Q1527" s="13">
        <f t="shared" si="1854"/>
        <v>0</v>
      </c>
      <c r="R1527" s="13">
        <f t="shared" si="1855"/>
        <v>0</v>
      </c>
      <c r="S1527" s="13">
        <f t="shared" si="1856"/>
        <v>0</v>
      </c>
      <c r="T1527" s="13">
        <f t="shared" si="1857"/>
        <v>0</v>
      </c>
      <c r="U1527" s="13">
        <f t="shared" si="1858"/>
        <v>0</v>
      </c>
      <c r="V1527" s="13">
        <f t="shared" si="1859"/>
        <v>0</v>
      </c>
      <c r="W1527" s="13">
        <f t="shared" si="1860"/>
        <v>0</v>
      </c>
      <c r="X1527" s="13">
        <f t="shared" si="1861"/>
        <v>0</v>
      </c>
      <c r="Y1527" s="13">
        <f t="shared" si="1862"/>
        <v>0</v>
      </c>
      <c r="Z1527" s="13">
        <f t="shared" si="1863"/>
        <v>0</v>
      </c>
      <c r="AA1527" s="13">
        <f t="shared" si="1864"/>
        <v>0</v>
      </c>
      <c r="AB1527" s="13">
        <f t="shared" si="1865"/>
        <v>0</v>
      </c>
      <c r="AC1527" s="13">
        <f t="shared" si="1866"/>
        <v>0</v>
      </c>
      <c r="AD1527" s="13">
        <f t="shared" si="1867"/>
        <v>0</v>
      </c>
      <c r="AE1527" s="13">
        <f t="shared" si="1868"/>
        <v>0</v>
      </c>
      <c r="AF1527" s="13">
        <f t="shared" si="1869"/>
        <v>0</v>
      </c>
      <c r="AG1527" s="13">
        <f t="shared" si="1870"/>
        <v>0</v>
      </c>
      <c r="AH1527" s="13">
        <f t="shared" si="1871"/>
        <v>0</v>
      </c>
      <c r="AI1527" s="13">
        <f t="shared" si="1872"/>
        <v>0</v>
      </c>
      <c r="AJ1527" s="13">
        <f t="shared" si="1873"/>
        <v>0</v>
      </c>
      <c r="AK1527" s="13">
        <f t="shared" si="1874"/>
        <v>0</v>
      </c>
      <c r="AL1527" s="13">
        <f t="shared" si="1875"/>
        <v>0</v>
      </c>
      <c r="AM1527" s="13">
        <f t="shared" si="1876"/>
        <v>0</v>
      </c>
      <c r="AN1527" s="13">
        <f t="shared" si="1877"/>
        <v>0</v>
      </c>
      <c r="AO1527" s="13">
        <f t="shared" si="1878"/>
        <v>0</v>
      </c>
      <c r="AP1527" s="13">
        <f t="shared" si="1879"/>
        <v>0</v>
      </c>
      <c r="AQ1527" s="13">
        <f t="shared" si="1880"/>
        <v>0</v>
      </c>
      <c r="AR1527" s="13">
        <f t="shared" si="1881"/>
        <v>0</v>
      </c>
      <c r="AS1527" s="13">
        <f t="shared" si="1882"/>
        <v>0</v>
      </c>
      <c r="AT1527" s="13">
        <f t="shared" si="1883"/>
        <v>0</v>
      </c>
      <c r="AU1527" s="13">
        <f t="shared" si="1884"/>
        <v>0</v>
      </c>
      <c r="AV1527" s="13">
        <f t="shared" si="1885"/>
        <v>0</v>
      </c>
      <c r="AW1527" s="13">
        <f t="shared" si="1886"/>
        <v>0</v>
      </c>
      <c r="AX1527" s="13">
        <f t="shared" si="1887"/>
        <v>0</v>
      </c>
      <c r="AY1527" s="13">
        <f t="shared" si="1888"/>
        <v>0</v>
      </c>
      <c r="AZ1527" s="13">
        <f t="shared" si="1889"/>
        <v>0</v>
      </c>
      <c r="BA1527" s="13">
        <f t="shared" si="1890"/>
        <v>0</v>
      </c>
      <c r="BB1527" s="13">
        <f t="shared" si="1891"/>
        <v>0</v>
      </c>
      <c r="BC1527" s="13">
        <f t="shared" si="1892"/>
        <v>0</v>
      </c>
      <c r="BD1527" s="13">
        <f t="shared" si="1893"/>
        <v>0</v>
      </c>
      <c r="BE1527" s="13">
        <f t="shared" si="1894"/>
        <v>0</v>
      </c>
      <c r="BF1527" s="13">
        <f t="shared" si="1895"/>
        <v>0</v>
      </c>
      <c r="BG1527" s="13">
        <f t="shared" si="1896"/>
        <v>0</v>
      </c>
      <c r="BH1527" s="13">
        <f t="shared" si="1897"/>
        <v>0</v>
      </c>
      <c r="BI1527" s="13">
        <f t="shared" si="1898"/>
        <v>0</v>
      </c>
      <c r="BJ1527" s="14">
        <f t="shared" si="1899"/>
        <v>0</v>
      </c>
      <c r="BK1527" s="14">
        <f t="shared" si="1900"/>
        <v>1</v>
      </c>
      <c r="BL1527" s="14">
        <f t="shared" si="1901"/>
        <v>0</v>
      </c>
      <c r="BM1527" s="14">
        <f t="shared" si="1902"/>
        <v>0</v>
      </c>
      <c r="BN1527" s="14">
        <f t="shared" si="1903"/>
        <v>1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1.68333333333333</v>
      </c>
      <c r="F1528" s="10">
        <f>VLOOKUP(B1528,home!$B$2:$E$405,3,FALSE)</f>
        <v>0</v>
      </c>
      <c r="G1528" s="10">
        <f>VLOOKUP(C1528,away!$B$2:$E$405,4,FALSE)</f>
        <v>0.59</v>
      </c>
      <c r="H1528" s="10">
        <f>VLOOKUP(A1528,away!$A$2:$E$405,3,FALSE)</f>
        <v>1.375</v>
      </c>
      <c r="I1528" s="10">
        <f>VLOOKUP(C1528,away!$B$2:$E$405,3,FALSE)</f>
        <v>0.3</v>
      </c>
      <c r="J1528" s="10">
        <f>VLOOKUP(B1528,home!$B$2:$E$405,4,FALSE)</f>
        <v>0</v>
      </c>
      <c r="K1528" s="12">
        <f t="shared" si="1848"/>
        <v>0</v>
      </c>
      <c r="L1528" s="12">
        <f t="shared" si="1849"/>
        <v>0</v>
      </c>
      <c r="M1528" s="13">
        <f t="shared" si="1850"/>
        <v>1</v>
      </c>
      <c r="N1528" s="13">
        <f t="shared" si="1851"/>
        <v>0</v>
      </c>
      <c r="O1528" s="13">
        <f t="shared" si="1852"/>
        <v>0</v>
      </c>
      <c r="P1528" s="13">
        <f t="shared" si="1853"/>
        <v>0</v>
      </c>
      <c r="Q1528" s="13">
        <f t="shared" si="1854"/>
        <v>0</v>
      </c>
      <c r="R1528" s="13">
        <f t="shared" si="1855"/>
        <v>0</v>
      </c>
      <c r="S1528" s="13">
        <f t="shared" si="1856"/>
        <v>0</v>
      </c>
      <c r="T1528" s="13">
        <f t="shared" si="1857"/>
        <v>0</v>
      </c>
      <c r="U1528" s="13">
        <f t="shared" si="1858"/>
        <v>0</v>
      </c>
      <c r="V1528" s="13">
        <f t="shared" si="1859"/>
        <v>0</v>
      </c>
      <c r="W1528" s="13">
        <f t="shared" si="1860"/>
        <v>0</v>
      </c>
      <c r="X1528" s="13">
        <f t="shared" si="1861"/>
        <v>0</v>
      </c>
      <c r="Y1528" s="13">
        <f t="shared" si="1862"/>
        <v>0</v>
      </c>
      <c r="Z1528" s="13">
        <f t="shared" si="1863"/>
        <v>0</v>
      </c>
      <c r="AA1528" s="13">
        <f t="shared" si="1864"/>
        <v>0</v>
      </c>
      <c r="AB1528" s="13">
        <f t="shared" si="1865"/>
        <v>0</v>
      </c>
      <c r="AC1528" s="13">
        <f t="shared" si="1866"/>
        <v>0</v>
      </c>
      <c r="AD1528" s="13">
        <f t="shared" si="1867"/>
        <v>0</v>
      </c>
      <c r="AE1528" s="13">
        <f t="shared" si="1868"/>
        <v>0</v>
      </c>
      <c r="AF1528" s="13">
        <f t="shared" si="1869"/>
        <v>0</v>
      </c>
      <c r="AG1528" s="13">
        <f t="shared" si="1870"/>
        <v>0</v>
      </c>
      <c r="AH1528" s="13">
        <f t="shared" si="1871"/>
        <v>0</v>
      </c>
      <c r="AI1528" s="13">
        <f t="shared" si="1872"/>
        <v>0</v>
      </c>
      <c r="AJ1528" s="13">
        <f t="shared" si="1873"/>
        <v>0</v>
      </c>
      <c r="AK1528" s="13">
        <f t="shared" si="1874"/>
        <v>0</v>
      </c>
      <c r="AL1528" s="13">
        <f t="shared" si="1875"/>
        <v>0</v>
      </c>
      <c r="AM1528" s="13">
        <f t="shared" si="1876"/>
        <v>0</v>
      </c>
      <c r="AN1528" s="13">
        <f t="shared" si="1877"/>
        <v>0</v>
      </c>
      <c r="AO1528" s="13">
        <f t="shared" si="1878"/>
        <v>0</v>
      </c>
      <c r="AP1528" s="13">
        <f t="shared" si="1879"/>
        <v>0</v>
      </c>
      <c r="AQ1528" s="13">
        <f t="shared" si="1880"/>
        <v>0</v>
      </c>
      <c r="AR1528" s="13">
        <f t="shared" si="1881"/>
        <v>0</v>
      </c>
      <c r="AS1528" s="13">
        <f t="shared" si="1882"/>
        <v>0</v>
      </c>
      <c r="AT1528" s="13">
        <f t="shared" si="1883"/>
        <v>0</v>
      </c>
      <c r="AU1528" s="13">
        <f t="shared" si="1884"/>
        <v>0</v>
      </c>
      <c r="AV1528" s="13">
        <f t="shared" si="1885"/>
        <v>0</v>
      </c>
      <c r="AW1528" s="13">
        <f t="shared" si="1886"/>
        <v>0</v>
      </c>
      <c r="AX1528" s="13">
        <f t="shared" si="1887"/>
        <v>0</v>
      </c>
      <c r="AY1528" s="13">
        <f t="shared" si="1888"/>
        <v>0</v>
      </c>
      <c r="AZ1528" s="13">
        <f t="shared" si="1889"/>
        <v>0</v>
      </c>
      <c r="BA1528" s="13">
        <f t="shared" si="1890"/>
        <v>0</v>
      </c>
      <c r="BB1528" s="13">
        <f t="shared" si="1891"/>
        <v>0</v>
      </c>
      <c r="BC1528" s="13">
        <f t="shared" si="1892"/>
        <v>0</v>
      </c>
      <c r="BD1528" s="13">
        <f t="shared" si="1893"/>
        <v>0</v>
      </c>
      <c r="BE1528" s="13">
        <f t="shared" si="1894"/>
        <v>0</v>
      </c>
      <c r="BF1528" s="13">
        <f t="shared" si="1895"/>
        <v>0</v>
      </c>
      <c r="BG1528" s="13">
        <f t="shared" si="1896"/>
        <v>0</v>
      </c>
      <c r="BH1528" s="13">
        <f t="shared" si="1897"/>
        <v>0</v>
      </c>
      <c r="BI1528" s="13">
        <f t="shared" si="1898"/>
        <v>0</v>
      </c>
      <c r="BJ1528" s="14">
        <f t="shared" si="1899"/>
        <v>0</v>
      </c>
      <c r="BK1528" s="14">
        <f t="shared" si="1900"/>
        <v>1</v>
      </c>
      <c r="BL1528" s="14">
        <f t="shared" si="1901"/>
        <v>0</v>
      </c>
      <c r="BM1528" s="14">
        <f t="shared" si="1902"/>
        <v>0</v>
      </c>
      <c r="BN1528" s="14">
        <f t="shared" si="1903"/>
        <v>1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1.3737373737373699</v>
      </c>
      <c r="F1529" s="10">
        <f>VLOOKUP(B1529,home!$B$2:$E$405,3,FALSE)</f>
        <v>0.61</v>
      </c>
      <c r="G1529" s="10">
        <f>VLOOKUP(C1529,away!$B$2:$E$405,4,FALSE)</f>
        <v>0.97</v>
      </c>
      <c r="H1529" s="10">
        <f>VLOOKUP(A1529,away!$A$2:$E$405,3,FALSE)</f>
        <v>1.1818181818181801</v>
      </c>
      <c r="I1529" s="10">
        <f>VLOOKUP(C1529,away!$B$2:$E$405,3,FALSE)</f>
        <v>0.24</v>
      </c>
      <c r="J1529" s="10">
        <f>VLOOKUP(B1529,home!$B$2:$E$405,4,FALSE)</f>
        <v>0.99</v>
      </c>
      <c r="K1529" s="12">
        <f t="shared" si="1848"/>
        <v>0.8128404040404017</v>
      </c>
      <c r="L1529" s="12">
        <f t="shared" si="1849"/>
        <v>0.28079999999999955</v>
      </c>
      <c r="M1529" s="13">
        <f t="shared" si="1850"/>
        <v>0.33499475498514464</v>
      </c>
      <c r="N1529" s="13">
        <f t="shared" si="1851"/>
        <v>0.27229727199354037</v>
      </c>
      <c r="O1529" s="13">
        <f t="shared" si="1852"/>
        <v>9.4066527199828456E-2</v>
      </c>
      <c r="P1529" s="13">
        <f t="shared" si="1853"/>
        <v>7.6461073975785998E-2</v>
      </c>
      <c r="Q1529" s="13">
        <f t="shared" si="1854"/>
        <v>0.11066711229316423</v>
      </c>
      <c r="R1529" s="13">
        <f t="shared" si="1855"/>
        <v>1.3206940418855893E-2</v>
      </c>
      <c r="S1529" s="13">
        <f t="shared" si="1856"/>
        <v>4.3629756485216251E-3</v>
      </c>
      <c r="T1529" s="13">
        <f t="shared" si="1857"/>
        <v>3.1075325131920462E-2</v>
      </c>
      <c r="U1529" s="13">
        <f t="shared" si="1858"/>
        <v>1.0735134786200336E-2</v>
      </c>
      <c r="V1529" s="13">
        <f t="shared" si="1859"/>
        <v>1.1064777013563773E-4</v>
      </c>
      <c r="W1529" s="13">
        <f t="shared" si="1860"/>
        <v>2.9984900090120042E-2</v>
      </c>
      <c r="X1529" s="13">
        <f t="shared" si="1861"/>
        <v>8.4197599453056937E-3</v>
      </c>
      <c r="Y1529" s="13">
        <f t="shared" si="1862"/>
        <v>1.1821342963209173E-3</v>
      </c>
      <c r="Z1529" s="13">
        <f t="shared" si="1863"/>
        <v>1.2361696232049101E-3</v>
      </c>
      <c r="AA1529" s="13">
        <f t="shared" si="1864"/>
        <v>1.0048086159883502E-3</v>
      </c>
      <c r="AB1529" s="13">
        <f t="shared" si="1865"/>
        <v>4.0837452070162361E-4</v>
      </c>
      <c r="AC1529" s="13">
        <f t="shared" si="1866"/>
        <v>1.5784290671155292E-6</v>
      </c>
      <c r="AD1529" s="13">
        <f t="shared" si="1867"/>
        <v>6.0932345760910615E-3</v>
      </c>
      <c r="AE1529" s="13">
        <f t="shared" si="1868"/>
        <v>1.7109802689663672E-3</v>
      </c>
      <c r="AF1529" s="13">
        <f t="shared" si="1869"/>
        <v>2.4022162976287755E-4</v>
      </c>
      <c r="AG1529" s="13">
        <f t="shared" si="1870"/>
        <v>2.2484744545805309E-5</v>
      </c>
      <c r="AH1529" s="13">
        <f t="shared" si="1871"/>
        <v>8.6779107548984492E-5</v>
      </c>
      <c r="AI1529" s="13">
        <f t="shared" si="1872"/>
        <v>7.0537564842382034E-5</v>
      </c>
      <c r="AJ1529" s="13">
        <f t="shared" si="1873"/>
        <v>2.8667891353253914E-5</v>
      </c>
      <c r="AK1529" s="13">
        <f t="shared" si="1874"/>
        <v>7.7674734635217508E-6</v>
      </c>
      <c r="AL1529" s="13">
        <f t="shared" si="1875"/>
        <v>1.4410778660890182E-8</v>
      </c>
      <c r="AM1529" s="13">
        <f t="shared" si="1876"/>
        <v>9.9056545094856115E-4</v>
      </c>
      <c r="AN1529" s="13">
        <f t="shared" si="1877"/>
        <v>2.7815077862635551E-4</v>
      </c>
      <c r="AO1529" s="13">
        <f t="shared" si="1878"/>
        <v>3.905236931914025E-5</v>
      </c>
      <c r="AP1529" s="13">
        <f t="shared" si="1879"/>
        <v>3.6553017682715224E-6</v>
      </c>
      <c r="AQ1529" s="13">
        <f t="shared" si="1880"/>
        <v>2.5660218413266033E-7</v>
      </c>
      <c r="AR1529" s="13">
        <f t="shared" si="1881"/>
        <v>4.8735146799509618E-6</v>
      </c>
      <c r="AS1529" s="13">
        <f t="shared" si="1882"/>
        <v>3.9613896415481691E-6</v>
      </c>
      <c r="AT1529" s="13">
        <f t="shared" si="1883"/>
        <v>1.6099887783987376E-6</v>
      </c>
      <c r="AU1529" s="13">
        <f t="shared" si="1884"/>
        <v>4.3622130971138095E-7</v>
      </c>
      <c r="AV1529" s="13">
        <f t="shared" si="1885"/>
        <v>8.8644576409208004E-8</v>
      </c>
      <c r="AW1529" s="13">
        <f t="shared" si="1886"/>
        <v>9.1366572564187095E-11</v>
      </c>
      <c r="AX1529" s="13">
        <f t="shared" si="1887"/>
        <v>1.3419527022958183E-4</v>
      </c>
      <c r="AY1529" s="13">
        <f t="shared" si="1888"/>
        <v>3.7682031880466511E-5</v>
      </c>
      <c r="AZ1529" s="13">
        <f t="shared" si="1889"/>
        <v>5.2905572760174889E-6</v>
      </c>
      <c r="BA1529" s="13">
        <f t="shared" si="1890"/>
        <v>4.9519616103523634E-7</v>
      </c>
      <c r="BB1529" s="13">
        <f t="shared" si="1891"/>
        <v>3.4762770504673517E-8</v>
      </c>
      <c r="BC1529" s="13">
        <f t="shared" si="1892"/>
        <v>1.9522771915424618E-9</v>
      </c>
      <c r="BD1529" s="13">
        <f t="shared" si="1893"/>
        <v>2.280804870217047E-7</v>
      </c>
      <c r="BE1529" s="13">
        <f t="shared" si="1894"/>
        <v>1.8539303522445406E-7</v>
      </c>
      <c r="BF1529" s="13">
        <f t="shared" si="1895"/>
        <v>7.5347474829060806E-8</v>
      </c>
      <c r="BG1529" s="13">
        <f t="shared" si="1896"/>
        <v>2.0415157294492598E-8</v>
      </c>
      <c r="BH1529" s="13">
        <f t="shared" si="1897"/>
        <v>4.1485661759509284E-9</v>
      </c>
      <c r="BI1529" s="13">
        <f t="shared" si="1898"/>
        <v>6.7442444132965961E-10</v>
      </c>
      <c r="BJ1529" s="14">
        <f t="shared" si="1899"/>
        <v>0.46318280524317901</v>
      </c>
      <c r="BK1529" s="14">
        <f t="shared" si="1900"/>
        <v>0.41596872725131417</v>
      </c>
      <c r="BL1529" s="14">
        <f t="shared" si="1901"/>
        <v>0.11962702139691382</v>
      </c>
      <c r="BM1529" s="14">
        <f t="shared" si="1902"/>
        <v>9.8283360707778461E-2</v>
      </c>
      <c r="BN1529" s="14">
        <f t="shared" si="1903"/>
        <v>0.90169368086631951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1.3737373737373699</v>
      </c>
      <c r="F1530" s="10">
        <f>VLOOKUP(B1530,home!$B$2:$E$405,3,FALSE)</f>
        <v>1.0900000000000001</v>
      </c>
      <c r="G1530" s="10">
        <f>VLOOKUP(C1530,away!$B$2:$E$405,4,FALSE)</f>
        <v>0.49</v>
      </c>
      <c r="H1530" s="10">
        <f>VLOOKUP(A1530,away!$A$2:$E$405,3,FALSE)</f>
        <v>1.1818181818181801</v>
      </c>
      <c r="I1530" s="10">
        <f>VLOOKUP(C1530,away!$B$2:$E$405,3,FALSE)</f>
        <v>1.33</v>
      </c>
      <c r="J1530" s="10">
        <f>VLOOKUP(B1530,home!$B$2:$E$405,4,FALSE)</f>
        <v>0.99</v>
      </c>
      <c r="K1530" s="12">
        <f t="shared" si="1848"/>
        <v>0.73371313131312932</v>
      </c>
      <c r="L1530" s="12">
        <f t="shared" si="1849"/>
        <v>1.5560999999999978</v>
      </c>
      <c r="M1530" s="13">
        <f t="shared" si="1850"/>
        <v>0.10128538715285211</v>
      </c>
      <c r="N1530" s="13">
        <f t="shared" si="1851"/>
        <v>7.4314418564181722E-2</v>
      </c>
      <c r="O1530" s="13">
        <f t="shared" si="1852"/>
        <v>0.15761019094855297</v>
      </c>
      <c r="P1530" s="13">
        <f t="shared" si="1853"/>
        <v>0.11564066672772302</v>
      </c>
      <c r="Q1530" s="13">
        <f t="shared" si="1854"/>
        <v>2.7262732373220151E-2</v>
      </c>
      <c r="R1530" s="13">
        <f t="shared" si="1855"/>
        <v>0.12262860906752149</v>
      </c>
      <c r="S1530" s="13">
        <f t="shared" si="1856"/>
        <v>3.3007633621055223E-2</v>
      </c>
      <c r="T1530" s="13">
        <f t="shared" si="1857"/>
        <v>4.2423537845967821E-2</v>
      </c>
      <c r="U1530" s="13">
        <f t="shared" si="1858"/>
        <v>8.9974220747504788E-2</v>
      </c>
      <c r="V1530" s="13">
        <f t="shared" si="1859"/>
        <v>4.1873154068698473E-3</v>
      </c>
      <c r="W1530" s="13">
        <f t="shared" si="1860"/>
        <v>6.6676749125690622E-3</v>
      </c>
      <c r="X1530" s="13">
        <f t="shared" si="1861"/>
        <v>1.0375568931448703E-2</v>
      </c>
      <c r="Y1530" s="13">
        <f t="shared" si="1862"/>
        <v>8.0727114071136533E-3</v>
      </c>
      <c r="Z1530" s="13">
        <f t="shared" si="1863"/>
        <v>6.3607459523323306E-2</v>
      </c>
      <c r="AA1530" s="13">
        <f t="shared" si="1864"/>
        <v>4.6669628301730673E-2</v>
      </c>
      <c r="AB1530" s="13">
        <f t="shared" si="1865"/>
        <v>1.7121059559241321E-2</v>
      </c>
      <c r="AC1530" s="13">
        <f t="shared" si="1866"/>
        <v>2.9879923887671857E-4</v>
      </c>
      <c r="AD1530" s="13">
        <f t="shared" si="1867"/>
        <v>1.2230401596697602E-3</v>
      </c>
      <c r="AE1530" s="13">
        <f t="shared" si="1868"/>
        <v>1.9031727924621112E-3</v>
      </c>
      <c r="AF1530" s="13">
        <f t="shared" si="1869"/>
        <v>1.480763591175144E-3</v>
      </c>
      <c r="AG1530" s="13">
        <f t="shared" si="1870"/>
        <v>7.680720747425461E-4</v>
      </c>
      <c r="AH1530" s="13">
        <f t="shared" si="1871"/>
        <v>2.4744891941060814E-2</v>
      </c>
      <c r="AI1530" s="13">
        <f t="shared" si="1872"/>
        <v>1.8155652150080748E-2</v>
      </c>
      <c r="AJ1530" s="13">
        <f t="shared" si="1873"/>
        <v>6.6605201950338446E-3</v>
      </c>
      <c r="AK1530" s="13">
        <f t="shared" si="1874"/>
        <v>1.6289703761575398E-3</v>
      </c>
      <c r="AL1530" s="13">
        <f t="shared" si="1875"/>
        <v>1.364593419553984E-5</v>
      </c>
      <c r="AM1530" s="13">
        <f t="shared" si="1876"/>
        <v>1.7947212505460195E-4</v>
      </c>
      <c r="AN1530" s="13">
        <f t="shared" si="1877"/>
        <v>2.7927657379746572E-4</v>
      </c>
      <c r="AO1530" s="13">
        <f t="shared" si="1878"/>
        <v>2.1729113824311793E-4</v>
      </c>
      <c r="AP1530" s="13">
        <f t="shared" si="1879"/>
        <v>1.1270891340670514E-4</v>
      </c>
      <c r="AQ1530" s="13">
        <f t="shared" si="1880"/>
        <v>4.3846585038043394E-5</v>
      </c>
      <c r="AR1530" s="13">
        <f t="shared" si="1881"/>
        <v>7.7011052698969318E-3</v>
      </c>
      <c r="AS1530" s="13">
        <f t="shared" si="1882"/>
        <v>5.6504020621481197E-3</v>
      </c>
      <c r="AT1530" s="13">
        <f t="shared" si="1883"/>
        <v>2.0728870950984294E-3</v>
      </c>
      <c r="AU1530" s="13">
        <f t="shared" si="1884"/>
        <v>5.0696816046774857E-4</v>
      </c>
      <c r="AV1530" s="13">
        <f t="shared" si="1885"/>
        <v>9.2992299123212182E-5</v>
      </c>
      <c r="AW1530" s="13">
        <f t="shared" si="1886"/>
        <v>4.3277739290637237E-7</v>
      </c>
      <c r="AX1530" s="13">
        <f t="shared" si="1887"/>
        <v>2.1946842476205582E-5</v>
      </c>
      <c r="AY1530" s="13">
        <f t="shared" si="1888"/>
        <v>3.4151481577223458E-5</v>
      </c>
      <c r="AZ1530" s="13">
        <f t="shared" si="1889"/>
        <v>2.6571560241158678E-5</v>
      </c>
      <c r="BA1530" s="13">
        <f t="shared" si="1890"/>
        <v>1.378266829708899E-5</v>
      </c>
      <c r="BB1530" s="13">
        <f t="shared" si="1891"/>
        <v>5.361802534275036E-6</v>
      </c>
      <c r="BC1530" s="13">
        <f t="shared" si="1892"/>
        <v>1.6687001847170736E-6</v>
      </c>
      <c r="BD1530" s="13">
        <f t="shared" si="1893"/>
        <v>1.9972816517477661E-3</v>
      </c>
      <c r="BE1530" s="13">
        <f t="shared" si="1894"/>
        <v>1.4654317748181126E-3</v>
      </c>
      <c r="BF1530" s="13">
        <f t="shared" si="1895"/>
        <v>5.3760326811377684E-4</v>
      </c>
      <c r="BG1530" s="13">
        <f t="shared" si="1896"/>
        <v>1.314821924173104E-4</v>
      </c>
      <c r="BH1530" s="13">
        <f t="shared" si="1897"/>
        <v>2.4117552777605041E-5</v>
      </c>
      <c r="BI1530" s="13">
        <f t="shared" si="1898"/>
        <v>3.5390730336132523E-6</v>
      </c>
      <c r="BJ1530" s="14">
        <f t="shared" si="1899"/>
        <v>0.17542777104340126</v>
      </c>
      <c r="BK1530" s="14">
        <f t="shared" si="1900"/>
        <v>0.25446759956314968</v>
      </c>
      <c r="BL1530" s="14">
        <f t="shared" si="1901"/>
        <v>0.50537755368652681</v>
      </c>
      <c r="BM1530" s="14">
        <f t="shared" si="1902"/>
        <v>0.40010466027816527</v>
      </c>
      <c r="BN1530" s="14">
        <f t="shared" si="1903"/>
        <v>0.59874200483405149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1.36507936507937</v>
      </c>
      <c r="F1531" s="10">
        <f>VLOOKUP(B1531,home!$B$2:$E$405,3,FALSE)</f>
        <v>0.63</v>
      </c>
      <c r="G1531" s="10">
        <f>VLOOKUP(C1531,away!$B$2:$E$405,4,FALSE)</f>
        <v>0.94</v>
      </c>
      <c r="H1531" s="10">
        <f>VLOOKUP(A1531,away!$A$2:$E$405,3,FALSE)</f>
        <v>1.0634920634920599</v>
      </c>
      <c r="I1531" s="10">
        <f>VLOOKUP(C1531,away!$B$2:$E$405,3,FALSE)</f>
        <v>0.52</v>
      </c>
      <c r="J1531" s="10">
        <f>VLOOKUP(B1531,home!$B$2:$E$405,4,FALSE)</f>
        <v>1.48</v>
      </c>
      <c r="K1531" s="12">
        <f t="shared" si="1848"/>
        <v>0.80840000000000289</v>
      </c>
      <c r="L1531" s="12">
        <f t="shared" si="1849"/>
        <v>0.81846349206348934</v>
      </c>
      <c r="M1531" s="13">
        <f t="shared" si="1850"/>
        <v>0.19654507354597084</v>
      </c>
      <c r="N1531" s="13">
        <f t="shared" si="1851"/>
        <v>0.1588870374545634</v>
      </c>
      <c r="O1531" s="13">
        <f t="shared" si="1852"/>
        <v>0.16086496724231061</v>
      </c>
      <c r="P1531" s="13">
        <f t="shared" si="1853"/>
        <v>0.13004323951868438</v>
      </c>
      <c r="Q1531" s="13">
        <f t="shared" si="1854"/>
        <v>6.4222140539134734E-2</v>
      </c>
      <c r="R1531" s="13">
        <f t="shared" si="1855"/>
        <v>6.5831051419910178E-2</v>
      </c>
      <c r="S1531" s="13">
        <f t="shared" si="1856"/>
        <v>2.1510643639407301E-2</v>
      </c>
      <c r="T1531" s="13">
        <f t="shared" si="1857"/>
        <v>5.2563477413452402E-2</v>
      </c>
      <c r="U1531" s="13">
        <f t="shared" si="1858"/>
        <v>5.3217821967855586E-2</v>
      </c>
      <c r="V1531" s="13">
        <f t="shared" si="1859"/>
        <v>1.5813809878216798E-3</v>
      </c>
      <c r="W1531" s="13">
        <f t="shared" si="1860"/>
        <v>1.7305726137278907E-2</v>
      </c>
      <c r="X1531" s="13">
        <f t="shared" si="1861"/>
        <v>1.4164105047011693E-2</v>
      </c>
      <c r="Y1531" s="13">
        <f t="shared" si="1862"/>
        <v>5.7964014393656425E-3</v>
      </c>
      <c r="Z1531" s="13">
        <f t="shared" si="1863"/>
        <v>1.7960104077116939E-2</v>
      </c>
      <c r="AA1531" s="13">
        <f t="shared" si="1864"/>
        <v>1.4518948135941387E-2</v>
      </c>
      <c r="AB1531" s="13">
        <f t="shared" si="1865"/>
        <v>5.8685588365475277E-3</v>
      </c>
      <c r="AC1531" s="13">
        <f t="shared" si="1866"/>
        <v>6.5394639146694383E-5</v>
      </c>
      <c r="AD1531" s="13">
        <f t="shared" si="1867"/>
        <v>3.4974872523440784E-3</v>
      </c>
      <c r="AE1531" s="13">
        <f t="shared" si="1868"/>
        <v>2.8625656300010727E-3</v>
      </c>
      <c r="AF1531" s="13">
        <f t="shared" si="1869"/>
        <v>1.1714527308958002E-3</v>
      </c>
      <c r="AG1531" s="13">
        <f t="shared" si="1870"/>
        <v>3.1959709763876255E-4</v>
      </c>
      <c r="AH1531" s="13">
        <f t="shared" si="1871"/>
        <v>3.6749223751952106E-3</v>
      </c>
      <c r="AI1531" s="13">
        <f t="shared" si="1872"/>
        <v>2.9708072481078188E-3</v>
      </c>
      <c r="AJ1531" s="13">
        <f t="shared" si="1873"/>
        <v>1.2008002896851844E-3</v>
      </c>
      <c r="AK1531" s="13">
        <f t="shared" si="1874"/>
        <v>3.2357565139383556E-4</v>
      </c>
      <c r="AL1531" s="13">
        <f t="shared" si="1875"/>
        <v>1.7307237608888626E-6</v>
      </c>
      <c r="AM1531" s="13">
        <f t="shared" si="1876"/>
        <v>5.6547373895899289E-4</v>
      </c>
      <c r="AN1531" s="13">
        <f t="shared" si="1877"/>
        <v>4.6281961105857532E-4</v>
      </c>
      <c r="AO1531" s="13">
        <f t="shared" si="1878"/>
        <v>1.8940047753123374E-4</v>
      </c>
      <c r="AP1531" s="13">
        <f t="shared" si="1879"/>
        <v>5.1672458746235344E-5</v>
      </c>
      <c r="AQ1531" s="13">
        <f t="shared" si="1880"/>
        <v>1.0573005257237591E-5</v>
      </c>
      <c r="AR1531" s="13">
        <f t="shared" si="1881"/>
        <v>6.0155796005290508E-4</v>
      </c>
      <c r="AS1531" s="13">
        <f t="shared" si="1882"/>
        <v>4.8629945490677017E-4</v>
      </c>
      <c r="AT1531" s="13">
        <f t="shared" si="1883"/>
        <v>1.9656223967331717E-4</v>
      </c>
      <c r="AU1531" s="13">
        <f t="shared" si="1884"/>
        <v>5.2966971517303401E-5</v>
      </c>
      <c r="AV1531" s="13">
        <f t="shared" si="1885"/>
        <v>1.0704624943647051E-5</v>
      </c>
      <c r="AW1531" s="13">
        <f t="shared" si="1886"/>
        <v>3.1809062719383749E-8</v>
      </c>
      <c r="AX1531" s="13">
        <f t="shared" si="1887"/>
        <v>7.6188161762408572E-5</v>
      </c>
      <c r="AY1531" s="13">
        <f t="shared" si="1888"/>
        <v>6.2357228929958919E-5</v>
      </c>
      <c r="AZ1531" s="13">
        <f t="shared" si="1889"/>
        <v>2.5518557672708311E-5</v>
      </c>
      <c r="BA1531" s="13">
        <f t="shared" si="1890"/>
        <v>6.9620026084094648E-6</v>
      </c>
      <c r="BB1531" s="13">
        <f t="shared" si="1891"/>
        <v>1.4245362416584829E-6</v>
      </c>
      <c r="BC1531" s="13">
        <f t="shared" si="1892"/>
        <v>2.3318618138376019E-7</v>
      </c>
      <c r="BD1531" s="13">
        <f t="shared" si="1893"/>
        <v>8.2058871443914906E-5</v>
      </c>
      <c r="BE1531" s="13">
        <f t="shared" si="1894"/>
        <v>6.6336391675261055E-5</v>
      </c>
      <c r="BF1531" s="13">
        <f t="shared" si="1895"/>
        <v>2.6813169515140608E-5</v>
      </c>
      <c r="BG1531" s="13">
        <f t="shared" si="1896"/>
        <v>7.225255412013249E-6</v>
      </c>
      <c r="BH1531" s="13">
        <f t="shared" si="1897"/>
        <v>1.4602241187678824E-6</v>
      </c>
      <c r="BI1531" s="13">
        <f t="shared" si="1898"/>
        <v>2.360890355223922E-7</v>
      </c>
      <c r="BJ1531" s="14">
        <f t="shared" si="1899"/>
        <v>0.32224261370663526</v>
      </c>
      <c r="BK1531" s="14">
        <f t="shared" si="1900"/>
        <v>0.34980982028372165</v>
      </c>
      <c r="BL1531" s="14">
        <f t="shared" si="1901"/>
        <v>0.31000367441924187</v>
      </c>
      <c r="BM1531" s="14">
        <f t="shared" si="1902"/>
        <v>0.22356037734627451</v>
      </c>
      <c r="BN1531" s="14">
        <f t="shared" si="1903"/>
        <v>0.77639350972057419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1.3212121212121199</v>
      </c>
      <c r="F1532" s="10">
        <f>VLOOKUP(B1532,home!$B$2:$E$405,3,FALSE)</f>
        <v>0.76</v>
      </c>
      <c r="G1532" s="10">
        <f>VLOOKUP(C1532,away!$B$2:$E$405,4,FALSE)</f>
        <v>1.42</v>
      </c>
      <c r="H1532" s="10">
        <f>VLOOKUP(A1532,away!$A$2:$E$405,3,FALSE)</f>
        <v>1.0181818181818201</v>
      </c>
      <c r="I1532" s="10">
        <f>VLOOKUP(C1532,away!$B$2:$E$405,3,FALSE)</f>
        <v>0.76</v>
      </c>
      <c r="J1532" s="10">
        <f>VLOOKUP(B1532,home!$B$2:$E$405,4,FALSE)</f>
        <v>0.98</v>
      </c>
      <c r="K1532" s="12">
        <f t="shared" si="1848"/>
        <v>1.4258521212121196</v>
      </c>
      <c r="L1532" s="12">
        <f t="shared" si="1849"/>
        <v>0.75834181818181956</v>
      </c>
      <c r="M1532" s="13">
        <f t="shared" si="1850"/>
        <v>0.11256843407455425</v>
      </c>
      <c r="N1532" s="13">
        <f t="shared" si="1851"/>
        <v>0.16050594050672978</v>
      </c>
      <c r="O1532" s="13">
        <f t="shared" si="1852"/>
        <v>8.5365350965977749E-2</v>
      </c>
      <c r="P1532" s="13">
        <f t="shared" si="1853"/>
        <v>0.12171836675285642</v>
      </c>
      <c r="Q1532" s="13">
        <f t="shared" si="1854"/>
        <v>0.1144288678693335</v>
      </c>
      <c r="R1532" s="13">
        <f t="shared" si="1855"/>
        <v>3.236805773063435E-2</v>
      </c>
      <c r="S1532" s="13">
        <f t="shared" si="1856"/>
        <v>3.2903009015765983E-2</v>
      </c>
      <c r="T1532" s="13">
        <f t="shared" si="1857"/>
        <v>8.6776195712517559E-2</v>
      </c>
      <c r="U1532" s="13">
        <f t="shared" si="1858"/>
        <v>4.6152063774741327E-2</v>
      </c>
      <c r="V1532" s="13">
        <f t="shared" si="1859"/>
        <v>3.9530526490431928E-3</v>
      </c>
      <c r="W1532" s="13">
        <f t="shared" si="1860"/>
        <v>5.438621465979683E-2</v>
      </c>
      <c r="X1532" s="13">
        <f t="shared" si="1861"/>
        <v>4.1243340909137061E-2</v>
      </c>
      <c r="Y1532" s="13">
        <f t="shared" si="1862"/>
        <v>1.5638275066463803E-2</v>
      </c>
      <c r="Z1532" s="13">
        <f t="shared" si="1863"/>
        <v>8.1820172501544525E-3</v>
      </c>
      <c r="AA1532" s="13">
        <f t="shared" si="1864"/>
        <v>1.1666346651926878E-2</v>
      </c>
      <c r="AB1532" s="13">
        <f t="shared" si="1865"/>
        <v>8.3172425602229261E-3</v>
      </c>
      <c r="AC1532" s="13">
        <f t="shared" si="1866"/>
        <v>2.6714811088321958E-4</v>
      </c>
      <c r="AD1532" s="13">
        <f t="shared" si="1867"/>
        <v>1.9386674884342269E-2</v>
      </c>
      <c r="AE1532" s="13">
        <f t="shared" si="1868"/>
        <v>1.4701726280291932E-2</v>
      </c>
      <c r="AF1532" s="13">
        <f t="shared" si="1869"/>
        <v>5.5744669189040095E-3</v>
      </c>
      <c r="AG1532" s="13">
        <f t="shared" si="1870"/>
        <v>1.4091171262253577E-3</v>
      </c>
      <c r="AH1532" s="13">
        <f t="shared" si="1871"/>
        <v>1.5511914594692846E-3</v>
      </c>
      <c r="AI1532" s="13">
        <f t="shared" si="1872"/>
        <v>2.211769632890403E-3</v>
      </c>
      <c r="AJ1532" s="13">
        <f t="shared" si="1873"/>
        <v>1.5768282113446665E-3</v>
      </c>
      <c r="AK1532" s="13">
        <f t="shared" si="1874"/>
        <v>7.4944128331096821E-4</v>
      </c>
      <c r="AL1532" s="13">
        <f t="shared" si="1875"/>
        <v>1.1554511530747773E-5</v>
      </c>
      <c r="AM1532" s="13">
        <f t="shared" si="1876"/>
        <v>5.5285063014178203E-3</v>
      </c>
      <c r="AN1532" s="13">
        <f t="shared" si="1877"/>
        <v>4.1924975204468357E-3</v>
      </c>
      <c r="AO1532" s="13">
        <f t="shared" si="1878"/>
        <v>1.5896730961892115E-3</v>
      </c>
      <c r="AP1532" s="13">
        <f t="shared" si="1879"/>
        <v>4.0183852869294978E-4</v>
      </c>
      <c r="AQ1532" s="13">
        <f t="shared" si="1880"/>
        <v>7.6182740116129702E-5</v>
      </c>
      <c r="AR1532" s="13">
        <f t="shared" si="1881"/>
        <v>2.352666703444096E-4</v>
      </c>
      <c r="AS1532" s="13">
        <f t="shared" si="1882"/>
        <v>3.3545548096108885E-4</v>
      </c>
      <c r="AT1532" s="13">
        <f t="shared" si="1883"/>
        <v>2.3915495455030023E-4</v>
      </c>
      <c r="AU1532" s="13">
        <f t="shared" si="1884"/>
        <v>1.136665330813112E-4</v>
      </c>
      <c r="AV1532" s="13">
        <f t="shared" si="1885"/>
        <v>4.0517916826203829E-5</v>
      </c>
      <c r="AW1532" s="13">
        <f t="shared" si="1886"/>
        <v>3.4704722897179696E-7</v>
      </c>
      <c r="AX1532" s="13">
        <f t="shared" si="1887"/>
        <v>1.3138054061685273E-3</v>
      </c>
      <c r="AY1532" s="13">
        <f t="shared" si="1888"/>
        <v>9.9631358045094488E-4</v>
      </c>
      <c r="AZ1532" s="13">
        <f t="shared" si="1889"/>
        <v>3.7777312603920395E-4</v>
      </c>
      <c r="BA1532" s="13">
        <f t="shared" si="1890"/>
        <v>9.5493719753599889E-5</v>
      </c>
      <c r="BB1532" s="13">
        <f t="shared" si="1891"/>
        <v>1.8104220265722519E-5</v>
      </c>
      <c r="BC1532" s="13">
        <f t="shared" si="1892"/>
        <v>2.7458374626144328E-6</v>
      </c>
      <c r="BD1532" s="13">
        <f t="shared" si="1893"/>
        <v>2.9735425757760372E-5</v>
      </c>
      <c r="BE1532" s="13">
        <f t="shared" si="1894"/>
        <v>4.2398319891848121E-5</v>
      </c>
      <c r="BF1532" s="13">
        <f t="shared" si="1895"/>
        <v>3.0226867176810833E-5</v>
      </c>
      <c r="BG1532" s="13">
        <f t="shared" si="1896"/>
        <v>1.4366347560550902E-5</v>
      </c>
      <c r="BH1532" s="13">
        <f t="shared" si="1897"/>
        <v>5.1210717858205213E-6</v>
      </c>
      <c r="BI1532" s="13">
        <f t="shared" si="1898"/>
        <v>1.4603782137383432E-6</v>
      </c>
      <c r="BJ1532" s="14">
        <f t="shared" si="1899"/>
        <v>0.52864375401074548</v>
      </c>
      <c r="BK1532" s="14">
        <f t="shared" si="1900"/>
        <v>0.27241787869508477</v>
      </c>
      <c r="BL1532" s="14">
        <f t="shared" si="1901"/>
        <v>0.19104566223666841</v>
      </c>
      <c r="BM1532" s="14">
        <f t="shared" si="1902"/>
        <v>0.37233832775934517</v>
      </c>
      <c r="BN1532" s="14">
        <f t="shared" si="1903"/>
        <v>0.62695501790008601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1.55833333333333</v>
      </c>
      <c r="F1533" s="10">
        <f>VLOOKUP(B1533,home!$B$2:$E$405,3,FALSE)</f>
        <v>0.96</v>
      </c>
      <c r="G1533" s="10">
        <f>VLOOKUP(C1533,away!$B$2:$E$405,4,FALSE)</f>
        <v>0.43</v>
      </c>
      <c r="H1533" s="10">
        <f>VLOOKUP(A1533,away!$A$2:$E$405,3,FALSE)</f>
        <v>1.1000000000000001</v>
      </c>
      <c r="I1533" s="10">
        <f>VLOOKUP(C1533,away!$B$2:$E$405,3,FALSE)</f>
        <v>0.64</v>
      </c>
      <c r="J1533" s="10">
        <f>VLOOKUP(B1533,home!$B$2:$E$405,4,FALSE)</f>
        <v>1.06</v>
      </c>
      <c r="K1533" s="12">
        <f t="shared" si="1848"/>
        <v>0.64327999999999852</v>
      </c>
      <c r="L1533" s="12">
        <f t="shared" si="1849"/>
        <v>0.74624000000000013</v>
      </c>
      <c r="M1533" s="13">
        <f t="shared" si="1850"/>
        <v>0.2491948894759583</v>
      </c>
      <c r="N1533" s="13">
        <f t="shared" si="1851"/>
        <v>0.1603020885020941</v>
      </c>
      <c r="O1533" s="13">
        <f t="shared" si="1852"/>
        <v>0.18595919432253916</v>
      </c>
      <c r="P1533" s="13">
        <f t="shared" si="1853"/>
        <v>0.11962383052380271</v>
      </c>
      <c r="Q1533" s="13">
        <f t="shared" si="1854"/>
        <v>5.1559563745813421E-2</v>
      </c>
      <c r="R1533" s="13">
        <f t="shared" si="1855"/>
        <v>6.9385094585625806E-2</v>
      </c>
      <c r="S1533" s="13">
        <f t="shared" si="1856"/>
        <v>1.435609379799104E-2</v>
      </c>
      <c r="T1533" s="13">
        <f t="shared" si="1857"/>
        <v>3.8475808849675809E-2</v>
      </c>
      <c r="U1533" s="13">
        <f t="shared" si="1858"/>
        <v>4.4634043645041269E-2</v>
      </c>
      <c r="V1533" s="13">
        <f t="shared" si="1859"/>
        <v>7.6572416209218523E-4</v>
      </c>
      <c r="W1533" s="13">
        <f t="shared" si="1860"/>
        <v>1.1055745388802263E-2</v>
      </c>
      <c r="X1533" s="13">
        <f t="shared" si="1861"/>
        <v>8.2502394389398024E-3</v>
      </c>
      <c r="Y1533" s="13">
        <f t="shared" si="1862"/>
        <v>3.0783293394572192E-3</v>
      </c>
      <c r="Z1533" s="13">
        <f t="shared" si="1863"/>
        <v>1.7259310994525805E-2</v>
      </c>
      <c r="AA1533" s="13">
        <f t="shared" si="1864"/>
        <v>1.1102569576558535E-2</v>
      </c>
      <c r="AB1533" s="13">
        <f t="shared" si="1865"/>
        <v>3.5710304786042784E-3</v>
      </c>
      <c r="AC1533" s="13">
        <f t="shared" si="1866"/>
        <v>2.2973699818524367E-5</v>
      </c>
      <c r="AD1533" s="13">
        <f t="shared" si="1867"/>
        <v>1.7779849734271753E-3</v>
      </c>
      <c r="AE1533" s="13">
        <f t="shared" si="1868"/>
        <v>1.3268035065702956E-3</v>
      </c>
      <c r="AF1533" s="13">
        <f t="shared" si="1869"/>
        <v>4.9505692437150871E-4</v>
      </c>
      <c r="AG1533" s="13">
        <f t="shared" si="1870"/>
        <v>1.2314375974766491E-4</v>
      </c>
      <c r="AH1533" s="13">
        <f t="shared" si="1871"/>
        <v>3.2198970591387349E-3</v>
      </c>
      <c r="AI1533" s="13">
        <f t="shared" si="1872"/>
        <v>2.0712953802027607E-3</v>
      </c>
      <c r="AJ1533" s="13">
        <f t="shared" si="1873"/>
        <v>6.6621144608841436E-4</v>
      </c>
      <c r="AK1533" s="13">
        <f t="shared" si="1874"/>
        <v>1.428534996799181E-4</v>
      </c>
      <c r="AL1533" s="13">
        <f t="shared" si="1875"/>
        <v>4.4113295892627321E-7</v>
      </c>
      <c r="AM1533" s="13">
        <f t="shared" si="1876"/>
        <v>2.287484347412462E-4</v>
      </c>
      <c r="AN1533" s="13">
        <f t="shared" si="1877"/>
        <v>1.707012319413076E-4</v>
      </c>
      <c r="AO1533" s="13">
        <f t="shared" si="1878"/>
        <v>6.3692043661940694E-5</v>
      </c>
      <c r="AP1533" s="13">
        <f t="shared" si="1879"/>
        <v>1.5843183554095542E-5</v>
      </c>
      <c r="AQ1533" s="13">
        <f t="shared" si="1880"/>
        <v>2.9557043238520652E-6</v>
      </c>
      <c r="AR1533" s="13">
        <f t="shared" si="1881"/>
        <v>4.8056319628233813E-4</v>
      </c>
      <c r="AS1533" s="13">
        <f t="shared" si="1882"/>
        <v>3.0913669290450179E-4</v>
      </c>
      <c r="AT1533" s="13">
        <f t="shared" si="1883"/>
        <v>9.9430725905803717E-5</v>
      </c>
      <c r="AU1533" s="13">
        <f t="shared" si="1884"/>
        <v>2.1320599120228427E-5</v>
      </c>
      <c r="AV1533" s="13">
        <f t="shared" si="1885"/>
        <v>3.4287787505151268E-6</v>
      </c>
      <c r="AW1533" s="13">
        <f t="shared" si="1886"/>
        <v>5.8822784612959201E-9</v>
      </c>
      <c r="AX1533" s="13">
        <f t="shared" si="1887"/>
        <v>2.4524882183391412E-5</v>
      </c>
      <c r="AY1533" s="13">
        <f t="shared" si="1888"/>
        <v>1.8301448080534011E-5</v>
      </c>
      <c r="AZ1533" s="13">
        <f t="shared" si="1889"/>
        <v>6.8286363078088511E-6</v>
      </c>
      <c r="BA1533" s="13">
        <f t="shared" si="1890"/>
        <v>1.6986005194464258E-6</v>
      </c>
      <c r="BB1533" s="13">
        <f t="shared" si="1891"/>
        <v>3.1689091290792525E-7</v>
      </c>
      <c r="BC1533" s="13">
        <f t="shared" si="1892"/>
        <v>4.7295334969682056E-8</v>
      </c>
      <c r="BD1533" s="13">
        <f t="shared" si="1893"/>
        <v>5.9769246598955303E-5</v>
      </c>
      <c r="BE1533" s="13">
        <f t="shared" si="1894"/>
        <v>3.8448360952175879E-5</v>
      </c>
      <c r="BF1533" s="13">
        <f t="shared" si="1895"/>
        <v>1.236653081665782E-5</v>
      </c>
      <c r="BG1533" s="13">
        <f t="shared" si="1896"/>
        <v>2.6517139812465422E-6</v>
      </c>
      <c r="BH1533" s="13">
        <f t="shared" si="1897"/>
        <v>4.2644864246406781E-7</v>
      </c>
      <c r="BI1533" s="13">
        <f t="shared" si="1898"/>
        <v>5.4865176544856992E-8</v>
      </c>
      <c r="BJ1533" s="14">
        <f t="shared" si="1899"/>
        <v>0.27697842278046075</v>
      </c>
      <c r="BK1533" s="14">
        <f t="shared" si="1900"/>
        <v>0.3839822542407022</v>
      </c>
      <c r="BL1533" s="14">
        <f t="shared" si="1901"/>
        <v>0.3217797871526103</v>
      </c>
      <c r="BM1533" s="14">
        <f t="shared" si="1902"/>
        <v>0.16395681844666349</v>
      </c>
      <c r="BN1533" s="14">
        <f t="shared" si="1903"/>
        <v>0.8360246611558334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1.55833333333333</v>
      </c>
      <c r="F1534" s="31">
        <f>VLOOKUP(B1534,home!$B$2:$E$405,3,FALSE)</f>
        <v>1.28</v>
      </c>
      <c r="G1534" s="31">
        <f>VLOOKUP(C1534,away!$B$2:$E$405,4,FALSE)</f>
        <v>0.92</v>
      </c>
      <c r="H1534" s="31">
        <f>VLOOKUP(A1534,away!$A$2:$E$405,3,FALSE)</f>
        <v>1.1000000000000001</v>
      </c>
      <c r="I1534" s="31">
        <f>VLOOKUP(C1534,away!$B$2:$E$405,3,FALSE)</f>
        <v>0.55000000000000004</v>
      </c>
      <c r="J1534" s="31">
        <f>VLOOKUP(B1534,home!$B$2:$E$405,4,FALSE)</f>
        <v>1.0900000000000001</v>
      </c>
      <c r="K1534" s="33">
        <f t="shared" si="1848"/>
        <v>1.8350933333333295</v>
      </c>
      <c r="L1534" s="33">
        <f t="shared" si="1849"/>
        <v>0.6594500000000002</v>
      </c>
      <c r="M1534" s="34">
        <f t="shared" si="1850"/>
        <v>8.2534133374612073E-2</v>
      </c>
      <c r="N1534" s="34">
        <f t="shared" si="1851"/>
        <v>0.15145783792819445</v>
      </c>
      <c r="O1534" s="34">
        <f t="shared" si="1852"/>
        <v>5.4427134253887947E-2</v>
      </c>
      <c r="P1534" s="34">
        <f t="shared" si="1853"/>
        <v>9.9878871221747864E-2</v>
      </c>
      <c r="Q1534" s="34">
        <f t="shared" si="1854"/>
        <v>0.13896963433155482</v>
      </c>
      <c r="R1534" s="34">
        <f t="shared" si="1855"/>
        <v>1.7945986841863212E-2</v>
      </c>
      <c r="S1534" s="34">
        <f t="shared" si="1856"/>
        <v>3.02171613993075E-2</v>
      </c>
      <c r="T1534" s="34">
        <f t="shared" si="1857"/>
        <v>9.1643525359943856E-2</v>
      </c>
      <c r="U1534" s="34">
        <f t="shared" si="1858"/>
        <v>3.2932560813590826E-2</v>
      </c>
      <c r="V1534" s="34">
        <f t="shared" si="1859"/>
        <v>4.063040814061507E-3</v>
      </c>
      <c r="W1534" s="34">
        <f t="shared" si="1860"/>
        <v>8.5007416499202279E-2</v>
      </c>
      <c r="X1534" s="34">
        <f t="shared" si="1861"/>
        <v>5.6058140810398956E-2</v>
      </c>
      <c r="Y1534" s="34">
        <f t="shared" si="1862"/>
        <v>1.8483770478708802E-2</v>
      </c>
      <c r="Z1534" s="34">
        <f t="shared" si="1863"/>
        <v>3.9448270076222324E-3</v>
      </c>
      <c r="AA1534" s="34">
        <f t="shared" si="1864"/>
        <v>7.2391257428408252E-3</v>
      </c>
      <c r="AB1534" s="34">
        <f t="shared" si="1865"/>
        <v>6.6422356949244451E-3</v>
      </c>
      <c r="AC1534" s="34">
        <f t="shared" si="1866"/>
        <v>3.0730613629456307E-4</v>
      </c>
      <c r="AD1534" s="34">
        <f t="shared" si="1867"/>
        <v>3.8999135825393952E-2</v>
      </c>
      <c r="AE1534" s="34">
        <f t="shared" si="1868"/>
        <v>2.5717980120056046E-2</v>
      </c>
      <c r="AF1534" s="34">
        <f t="shared" si="1869"/>
        <v>8.4798609950854833E-3</v>
      </c>
      <c r="AG1534" s="34">
        <f t="shared" si="1870"/>
        <v>1.8640147777363744E-3</v>
      </c>
      <c r="AH1534" s="34">
        <f t="shared" si="1871"/>
        <v>6.5035404254412037E-4</v>
      </c>
      <c r="AI1534" s="34">
        <f t="shared" si="1872"/>
        <v>1.1934603677790957E-3</v>
      </c>
      <c r="AJ1534" s="34">
        <f t="shared" si="1873"/>
        <v>1.0950555822544816E-3</v>
      </c>
      <c r="AK1534" s="34">
        <f t="shared" si="1874"/>
        <v>6.6984306620821539E-4</v>
      </c>
      <c r="AL1534" s="34">
        <f t="shared" si="1875"/>
        <v>1.4875489089249471E-5</v>
      </c>
      <c r="AM1534" s="34">
        <f t="shared" si="1876"/>
        <v>1.4313410831788284E-2</v>
      </c>
      <c r="AN1534" s="34">
        <f t="shared" si="1877"/>
        <v>9.4389787730227871E-3</v>
      </c>
      <c r="AO1534" s="34">
        <f t="shared" si="1878"/>
        <v>3.1122672759349396E-3</v>
      </c>
      <c r="AP1534" s="34">
        <f t="shared" si="1879"/>
        <v>6.8412821837176543E-4</v>
      </c>
      <c r="AQ1534" s="34">
        <f t="shared" si="1880"/>
        <v>1.127870884013152E-4</v>
      </c>
      <c r="AR1534" s="34">
        <f t="shared" si="1881"/>
        <v>8.5775194671144098E-5</v>
      </c>
      <c r="AS1534" s="34">
        <f t="shared" si="1882"/>
        <v>1.5740548790638505E-4</v>
      </c>
      <c r="AT1534" s="34">
        <f t="shared" si="1883"/>
        <v>1.4442688074354365E-4</v>
      </c>
      <c r="AU1534" s="34">
        <f t="shared" si="1884"/>
        <v>8.8345602002201583E-5</v>
      </c>
      <c r="AV1534" s="34">
        <f t="shared" si="1885"/>
        <v>4.0530606315889951E-5</v>
      </c>
      <c r="AW1534" s="34">
        <f t="shared" si="1886"/>
        <v>5.0004464764294792E-7</v>
      </c>
      <c r="AX1534" s="34">
        <f t="shared" si="1887"/>
        <v>4.3777407991126239E-3</v>
      </c>
      <c r="AY1534" s="34">
        <f t="shared" si="1888"/>
        <v>2.8869011699748206E-3</v>
      </c>
      <c r="AZ1534" s="34">
        <f t="shared" si="1889"/>
        <v>9.5188348826994796E-4</v>
      </c>
      <c r="BA1534" s="34">
        <f t="shared" si="1890"/>
        <v>2.0923985544653913E-4</v>
      </c>
      <c r="BB1534" s="34">
        <f t="shared" si="1891"/>
        <v>3.4495805668555065E-5</v>
      </c>
      <c r="BC1534" s="34">
        <f t="shared" si="1892"/>
        <v>4.5496518096257302E-6</v>
      </c>
      <c r="BD1534" s="34">
        <f t="shared" si="1893"/>
        <v>9.4274086876476613E-6</v>
      </c>
      <c r="BE1534" s="34">
        <f t="shared" si="1894"/>
        <v>1.7300174833310935E-5</v>
      </c>
      <c r="BF1534" s="34">
        <f t="shared" si="1895"/>
        <v>1.5873717751054977E-5</v>
      </c>
      <c r="BG1534" s="34">
        <f t="shared" si="1896"/>
        <v>9.709917873391972E-6</v>
      </c>
      <c r="BH1534" s="34">
        <f t="shared" si="1897"/>
        <v>4.4546513891689378E-6</v>
      </c>
      <c r="BI1534" s="34">
        <f t="shared" si="1898"/>
        <v>1.6349402133175938E-6</v>
      </c>
      <c r="BJ1534" s="35">
        <f t="shared" si="1899"/>
        <v>0.65280770008407596</v>
      </c>
      <c r="BK1534" s="35">
        <f t="shared" si="1900"/>
        <v>0.21990228960508756</v>
      </c>
      <c r="BL1534" s="35">
        <f t="shared" si="1901"/>
        <v>0.1233706409882802</v>
      </c>
      <c r="BM1534" s="35">
        <f t="shared" si="1902"/>
        <v>0.45192545860787864</v>
      </c>
      <c r="BN1534" s="35">
        <f t="shared" si="1903"/>
        <v>0.54521359795186042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1.4117647058823499</v>
      </c>
      <c r="F1535" s="10">
        <f>VLOOKUP(B1535,home!$B$2:$E$405,3,FALSE)</f>
        <v>0.55000000000000004</v>
      </c>
      <c r="G1535" s="10">
        <f>VLOOKUP(C1535,away!$B$2:$E$405,4,FALSE)</f>
        <v>0.62</v>
      </c>
      <c r="H1535" s="10">
        <f>VLOOKUP(A1535,away!$A$2:$E$405,3,FALSE)</f>
        <v>1.1323529411764699</v>
      </c>
      <c r="I1535" s="10">
        <f>VLOOKUP(C1535,away!$B$2:$E$405,3,FALSE)</f>
        <v>1.1499999999999999</v>
      </c>
      <c r="J1535" s="10">
        <f>VLOOKUP(B1535,home!$B$2:$E$405,4,FALSE)</f>
        <v>1.18</v>
      </c>
      <c r="K1535" s="12">
        <f t="shared" ref="K1535:K1598" si="1904">E1535*F1535*G1535</f>
        <v>0.48141176470588132</v>
      </c>
      <c r="L1535" s="12">
        <f t="shared" ref="L1535:L1598" si="1905">H1535*I1535*J1535</f>
        <v>1.5366029411764695</v>
      </c>
      <c r="M1535" s="13">
        <f t="shared" ref="M1535:M1598" si="1906">_xlfn.POISSON.DIST(0,K1535,FALSE) * _xlfn.POISSON.DIST(0,L1535,FALSE)</f>
        <v>0.1329190867913492</v>
      </c>
      <c r="N1535" s="13">
        <f t="shared" ref="N1535:N1598" si="1907">_xlfn.POISSON.DIST(1,K1535,FALSE) * _xlfn.POISSON.DIST(0,L1535,FALSE)</f>
        <v>6.3988812135317624E-2</v>
      </c>
      <c r="O1535" s="13">
        <f t="shared" ref="O1535:O1598" si="1908">_xlfn.POISSON.DIST(0,K1535,FALSE) * _xlfn.POISSON.DIST(1,L1535,FALSE)</f>
        <v>0.20424385970207759</v>
      </c>
      <c r="P1535" s="13">
        <f t="shared" ref="P1535:P1598" si="1909">_xlfn.POISSON.DIST(1,K1535,FALSE) * _xlfn.POISSON.DIST(1,L1535,FALSE)</f>
        <v>9.8325396929517611E-2</v>
      </c>
      <c r="Q1535" s="13">
        <f t="shared" ref="Q1535:Q1598" si="1910">_xlfn.POISSON.DIST(2,K1535,FALSE) * _xlfn.POISSON.DIST(0,L1535,FALSE)</f>
        <v>1.5402483485748186E-2</v>
      </c>
      <c r="R1535" s="13">
        <f t="shared" ref="R1535:R1598" si="1911">_xlfn.POISSON.DIST(0,K1535,FALSE) * _xlfn.POISSON.DIST(2,L1535,FALSE)</f>
        <v>0.15692085776772335</v>
      </c>
      <c r="S1535" s="13">
        <f t="shared" ref="S1535:S1598" si="1912">_xlfn.POISSON.DIST(2,K1535,FALSE) * _xlfn.POISSON.DIST(2,L1535,FALSE)</f>
        <v>1.818377615045504E-2</v>
      </c>
      <c r="T1535" s="13">
        <f t="shared" ref="T1535:T1598" si="1913">_xlfn.POISSON.DIST(2,K1535,FALSE) * _xlfn.POISSON.DIST(1,L1535,FALSE)</f>
        <v>2.3667501425622663E-2</v>
      </c>
      <c r="U1535" s="13">
        <f t="shared" ref="U1535:U1598" si="1914">_xlfn.POISSON.DIST(1,K1535,FALSE) * _xlfn.POISSON.DIST(2,L1535,FALSE)</f>
        <v>7.5543547057120297E-2</v>
      </c>
      <c r="V1535" s="13">
        <f t="shared" ref="V1535:V1598" si="1915">_xlfn.POISSON.DIST(3,K1535,FALSE) * _xlfn.POISSON.DIST(3,L1535,FALSE)</f>
        <v>1.4945826156610095E-3</v>
      </c>
      <c r="W1535" s="13">
        <f t="shared" ref="W1535:W1598" si="1916">_xlfn.POISSON.DIST(3,K1535,FALSE) * _xlfn.POISSON.DIST(0,L1535,FALSE)</f>
        <v>2.4716455852424098E-3</v>
      </c>
      <c r="X1535" s="13">
        <f t="shared" ref="X1535:X1598" si="1917">_xlfn.POISSON.DIST(3,K1535,FALSE) * _xlfn.POISSON.DIST(1,L1535,FALSE)</f>
        <v>3.7979378758293231E-3</v>
      </c>
      <c r="Y1535" s="13">
        <f t="shared" ref="Y1535:Y1598" si="1918">_xlfn.POISSON.DIST(3,K1535,FALSE) * _xlfn.POISSON.DIST(2,L1535,FALSE)</f>
        <v>2.9179612552024262E-3</v>
      </c>
      <c r="Z1535" s="13">
        <f t="shared" ref="Z1535:Z1598" si="1919">_xlfn.POISSON.DIST(0,K1535,FALSE) * _xlfn.POISSON.DIST(3,L1535,FALSE)</f>
        <v>8.0375017192606008E-2</v>
      </c>
      <c r="AA1535" s="13">
        <f t="shared" ref="AA1535:AA1598" si="1920">_xlfn.POISSON.DIST(1,K1535,FALSE) * _xlfn.POISSON.DIST(3,L1535,FALSE)</f>
        <v>3.8693478864958004E-2</v>
      </c>
      <c r="AB1535" s="13">
        <f t="shared" ref="AB1535:AB1598" si="1921">_xlfn.POISSON.DIST(2,K1535,FALSE) * _xlfn.POISSON.DIST(3,L1535,FALSE)</f>
        <v>9.3137479714945799E-3</v>
      </c>
      <c r="AC1535" s="13">
        <f t="shared" ref="AC1535:AC1598" si="1922">_xlfn.POISSON.DIST(4,K1535,FALSE) * _xlfn.POISSON.DIST(4,L1535,FALSE)</f>
        <v>6.9100040707241491E-5</v>
      </c>
      <c r="AD1535" s="13">
        <f t="shared" ref="AD1535:AD1598" si="1923">_xlfn.POISSON.DIST(4,K1535,FALSE) * _xlfn.POISSON.DIST(0,L1535,FALSE)</f>
        <v>2.974698157297623E-4</v>
      </c>
      <c r="AE1535" s="13">
        <f t="shared" ref="AE1535:AE1598" si="1924">_xlfn.POISSON.DIST(4,K1535,FALSE) * _xlfn.POISSON.DIST(1,L1535,FALSE)</f>
        <v>4.5709299376157513E-4</v>
      </c>
      <c r="AF1535" s="13">
        <f t="shared" ref="AF1535:AF1598" si="1925">_xlfn.POISSON.DIST(4,K1535,FALSE) * _xlfn.POISSON.DIST(2,L1535,FALSE)</f>
        <v>3.5118521930259708E-4</v>
      </c>
      <c r="AG1535" s="13">
        <f t="shared" ref="AG1535:AG1598" si="1926">_xlfn.POISSON.DIST(4,K1535,FALSE) * _xlfn.POISSON.DIST(3,L1535,FALSE)</f>
        <v>1.798774136260246E-4</v>
      </c>
      <c r="AH1535" s="13">
        <f t="shared" ref="AH1535:AH1598" si="1927">_xlfn.POISSON.DIST(0,K1535,FALSE) * _xlfn.POISSON.DIST(4,L1535,FALSE)</f>
        <v>3.0876121953816948E-2</v>
      </c>
      <c r="AI1535" s="13">
        <f t="shared" ref="AI1535:AI1598" si="1928">_xlfn.POISSON.DIST(1,K1535,FALSE) * _xlfn.POISSON.DIST(4,L1535,FALSE)</f>
        <v>1.4864128357061019E-2</v>
      </c>
      <c r="AJ1535" s="13">
        <f t="shared" ref="AJ1535:AJ1598" si="1929">_xlfn.POISSON.DIST(2,K1535,FALSE) * _xlfn.POISSON.DIST(4,L1535,FALSE)</f>
        <v>3.5778831315937394E-3</v>
      </c>
      <c r="AK1535" s="13">
        <f t="shared" ref="AK1535:AK1598" si="1930">_xlfn.POISSON.DIST(3,K1535,FALSE) * _xlfn.POISSON.DIST(4,L1535,FALSE)</f>
        <v>5.7414501076398245E-4</v>
      </c>
      <c r="AL1535" s="13">
        <f t="shared" ref="AL1535:AL1598" si="1931">_xlfn.POISSON.DIST(5,K1535,FALSE) * _xlfn.POISSON.DIST(5,L1535,FALSE)</f>
        <v>2.0446390640798588E-6</v>
      </c>
      <c r="AM1535" s="13">
        <f t="shared" ref="AM1535:AM1598" si="1932">_xlfn.POISSON.DIST(5,K1535,FALSE) * _xlfn.POISSON.DIST(0,L1535,FALSE)</f>
        <v>2.8641093787439646E-5</v>
      </c>
      <c r="AN1535" s="13">
        <f t="shared" ref="AN1535:AN1598" si="1933">_xlfn.POISSON.DIST(5,K1535,FALSE) * _xlfn.POISSON.DIST(1,L1535,FALSE)</f>
        <v>4.4009988952290866E-5</v>
      </c>
      <c r="AO1535" s="13">
        <f t="shared" ref="AO1535:AO1598" si="1934">_xlfn.POISSON.DIST(5,K1535,FALSE) * _xlfn.POISSON.DIST(2,L1535,FALSE)</f>
        <v>3.3812939232617049E-5</v>
      </c>
      <c r="AP1535" s="13">
        <f t="shared" ref="AP1535:AP1598" si="1935">_xlfn.POISSON.DIST(5,K1535,FALSE) * _xlfn.POISSON.DIST(3,L1535,FALSE)</f>
        <v>1.7319020624886854E-5</v>
      </c>
      <c r="AQ1535" s="13">
        <f t="shared" ref="AQ1535:AQ1598" si="1936">_xlfn.POISSON.DIST(5,K1535,FALSE) * _xlfn.POISSON.DIST(4,L1535,FALSE)</f>
        <v>6.6531145076242744E-6</v>
      </c>
      <c r="AR1535" s="13">
        <f t="shared" ref="AR1535:AR1598" si="1937">_xlfn.POISSON.DIST(0,K1535,FALSE) * _xlfn.POISSON.DIST(5,L1535,FALSE)</f>
        <v>9.4888679612716922E-3</v>
      </c>
      <c r="AS1535" s="13">
        <f t="shared" ref="AS1535:AS1598" si="1938">_xlfn.POISSON.DIST(1,K1535,FALSE) * _xlfn.POISSON.DIST(5,L1535,FALSE)</f>
        <v>4.5680526702969026E-3</v>
      </c>
      <c r="AT1535" s="13">
        <f t="shared" ref="AT1535:AT1598" si="1939">_xlfn.POISSON.DIST(2,K1535,FALSE) * _xlfn.POISSON.DIST(5,L1535,FALSE)</f>
        <v>1.0995571486385229E-3</v>
      </c>
      <c r="AU1535" s="13">
        <f t="shared" ref="AU1535:AU1598" si="1940">_xlfn.POISSON.DIST(3,K1535,FALSE) * _xlfn.POISSON.DIST(5,L1535,FALSE)</f>
        <v>1.7644658244034614E-4</v>
      </c>
      <c r="AV1535" s="13">
        <f t="shared" ref="AV1535:AV1598" si="1941">_xlfn.POISSON.DIST(4,K1535,FALSE) * _xlfn.POISSON.DIST(5,L1535,FALSE)</f>
        <v>2.1235865157232197E-5</v>
      </c>
      <c r="AW1535" s="13">
        <f t="shared" ref="AW1535:AW1598" si="1942">_xlfn.POISSON.DIST(6,K1535,FALSE) * _xlfn.POISSON.DIST(6,L1535,FALSE)</f>
        <v>4.2013853107165011E-8</v>
      </c>
      <c r="AX1535" s="13">
        <f t="shared" ref="AX1535:AX1598" si="1943">_xlfn.POISSON.DIST(6,K1535,FALSE) * _xlfn.POISSON.DIST(0,L1535,FALSE)</f>
        <v>2.2980265838863292E-6</v>
      </c>
      <c r="AY1535" s="13">
        <f t="shared" ref="AY1535:AY1598" si="1944">_xlfn.POISSON.DIST(6,K1535,FALSE) * _xlfn.POISSON.DIST(1,L1535,FALSE)</f>
        <v>3.531154407701448E-6</v>
      </c>
      <c r="AZ1535" s="13">
        <f t="shared" ref="AZ1535:AZ1598" si="1945">_xlfn.POISSON.DIST(6,K1535,FALSE) * _xlfn.POISSON.DIST(2,L1535,FALSE)</f>
        <v>2.7129911243111505E-6</v>
      </c>
      <c r="BA1535" s="13">
        <f t="shared" ref="BA1535:BA1598" si="1946">_xlfn.POISSON.DIST(6,K1535,FALSE) * _xlfn.POISSON.DIST(3,L1535,FALSE)</f>
        <v>1.3895967136673894E-6</v>
      </c>
      <c r="BB1535" s="13">
        <f t="shared" ref="BB1535:BB1598" si="1947">_xlfn.POISSON.DIST(6,K1535,FALSE) * _xlfn.POISSON.DIST(4,L1535,FALSE)</f>
        <v>5.3381459931761713E-7</v>
      </c>
      <c r="BC1535" s="13">
        <f t="shared" ref="BC1535:BC1598" si="1948">_xlfn.POISSON.DIST(6,K1535,FALSE) * _xlfn.POISSON.DIST(5,L1535,FALSE)</f>
        <v>1.6405221667087774E-7</v>
      </c>
      <c r="BD1535" s="13">
        <f t="shared" ref="BD1535:BD1598" si="1949">_xlfn.POISSON.DIST(0,K1535,FALSE) * _xlfn.POISSON.DIST(6,L1535,FALSE)</f>
        <v>2.4301037362875412E-3</v>
      </c>
      <c r="BE1535" s="13">
        <f t="shared" ref="BE1535:BE1598" si="1950">_xlfn.POISSON.DIST(1,K1535,FALSE) * _xlfn.POISSON.DIST(6,L1535,FALSE)</f>
        <v>1.1698805281045407E-3</v>
      </c>
      <c r="BF1535" s="13">
        <f t="shared" ref="BF1535:BF1598" si="1951">_xlfn.POISSON.DIST(2,K1535,FALSE) * _xlfn.POISSON.DIST(6,L1535,FALSE)</f>
        <v>2.8159712476492769E-4</v>
      </c>
      <c r="BG1535" s="13">
        <f t="shared" ref="BG1535:BG1598" si="1952">_xlfn.POISSON.DIST(3,K1535,FALSE) * _xlfn.POISSON.DIST(6,L1535,FALSE)</f>
        <v>4.5188056256395364E-5</v>
      </c>
      <c r="BH1535" s="13">
        <f t="shared" ref="BH1535:BH1598" si="1953">_xlfn.POISSON.DIST(4,K1535,FALSE) * _xlfn.POISSON.DIST(6,L1535,FALSE)</f>
        <v>5.4385154765049828E-6</v>
      </c>
      <c r="BI1535" s="13">
        <f t="shared" ref="BI1535:BI1598" si="1954">_xlfn.POISSON.DIST(5,K1535,FALSE) * _xlfn.POISSON.DIST(6,L1535,FALSE)</f>
        <v>5.2363306658490223E-7</v>
      </c>
      <c r="BJ1535" s="14">
        <f t="shared" ref="BJ1535:BJ1598" si="1955">SUM(N1535,Q1535,T1535,W1535,X1535,Y1535,AD1535,AE1535,AF1535,AG1535,AM1535,AN1535,AO1535,AP1535,AQ1535,AX1535,AY1535,AZ1535,BA1535,BB1535,BC1535)</f>
        <v>0.113673032998133</v>
      </c>
      <c r="BK1535" s="14">
        <f t="shared" ref="BK1535:BK1598" si="1956">SUM(M1535,P1535,S1535,V1535,AC1535,AL1535,AY1535)</f>
        <v>0.25099751832116191</v>
      </c>
      <c r="BL1535" s="14">
        <f t="shared" ref="BL1535:BL1598" si="1957">SUM(O1535,R1535,U1535,AA1535,AB1535,AH1535,AI1535,AJ1535,AK1535,AR1535,AS1535,AT1535,AU1535,AV1535,BD1535,BE1535,BF1535,BG1535,BH1535,BI1535)</f>
        <v>0.55389466163837053</v>
      </c>
      <c r="BM1535" s="14">
        <f t="shared" ref="BM1535:BM1598" si="1958">SUM(S1535:BI1535)</f>
        <v>0.32713624419798343</v>
      </c>
      <c r="BN1535" s="14">
        <f t="shared" ref="BN1535:BN1598" si="1959">SUM(M1535:R1535)</f>
        <v>0.67180049681173359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1.4117647058823499</v>
      </c>
      <c r="F1536" s="10">
        <f>VLOOKUP(B1536,home!$B$2:$E$405,3,FALSE)</f>
        <v>0.71</v>
      </c>
      <c r="G1536" s="10">
        <f>VLOOKUP(C1536,away!$B$2:$E$405,4,FALSE)</f>
        <v>1.18</v>
      </c>
      <c r="H1536" s="10">
        <f>VLOOKUP(A1536,away!$A$2:$E$405,3,FALSE)</f>
        <v>1.1323529411764699</v>
      </c>
      <c r="I1536" s="10">
        <f>VLOOKUP(C1536,away!$B$2:$E$405,3,FALSE)</f>
        <v>0.63</v>
      </c>
      <c r="J1536" s="10">
        <f>VLOOKUP(B1536,home!$B$2:$E$405,4,FALSE)</f>
        <v>0.77</v>
      </c>
      <c r="K1536" s="12">
        <f t="shared" si="1904"/>
        <v>1.1827764705882327</v>
      </c>
      <c r="L1536" s="12">
        <f t="shared" si="1905"/>
        <v>0.54930441176470557</v>
      </c>
      <c r="M1536" s="13">
        <f t="shared" si="1906"/>
        <v>0.17691588553069956</v>
      </c>
      <c r="N1536" s="13">
        <f t="shared" si="1907"/>
        <v>0.20925194667899261</v>
      </c>
      <c r="O1536" s="13">
        <f t="shared" si="1908"/>
        <v>9.7180676433272911E-2</v>
      </c>
      <c r="P1536" s="13">
        <f t="shared" si="1909"/>
        <v>0.11494301748112358</v>
      </c>
      <c r="Q1536" s="13">
        <f t="shared" si="1910"/>
        <v>0.12374913947834798</v>
      </c>
      <c r="R1536" s="13">
        <f t="shared" si="1911"/>
        <v>2.6690887151537574E-2</v>
      </c>
      <c r="S1536" s="13">
        <f t="shared" si="1912"/>
        <v>1.8669744138625224E-2</v>
      </c>
      <c r="T1536" s="13">
        <f t="shared" si="1913"/>
        <v>6.7975948267542441E-2</v>
      </c>
      <c r="U1536" s="13">
        <f t="shared" si="1914"/>
        <v>3.156935330196442E-2</v>
      </c>
      <c r="V1536" s="13">
        <f t="shared" si="1915"/>
        <v>1.3477570745346744E-3</v>
      </c>
      <c r="W1536" s="13">
        <f t="shared" si="1916"/>
        <v>4.8789190143510422E-2</v>
      </c>
      <c r="X1536" s="13">
        <f t="shared" si="1917"/>
        <v>2.6800117392257364E-2</v>
      </c>
      <c r="Y1536" s="13">
        <f t="shared" si="1918"/>
        <v>7.3607113596894915E-3</v>
      </c>
      <c r="Z1536" s="13">
        <f t="shared" si="1919"/>
        <v>4.8871406887511636E-3</v>
      </c>
      <c r="AA1536" s="13">
        <f t="shared" si="1920"/>
        <v>5.7803950151092453E-3</v>
      </c>
      <c r="AB1536" s="13">
        <f t="shared" si="1921"/>
        <v>3.4184576072883643E-3</v>
      </c>
      <c r="AC1536" s="13">
        <f t="shared" si="1922"/>
        <v>5.4727725733137051E-5</v>
      </c>
      <c r="AD1536" s="13">
        <f t="shared" si="1923"/>
        <v>1.4426676530199871E-2</v>
      </c>
      <c r="AE1536" s="13">
        <f t="shared" si="1924"/>
        <v>7.9246370651411251E-3</v>
      </c>
      <c r="AF1536" s="13">
        <f t="shared" si="1925"/>
        <v>2.1765190507580636E-3</v>
      </c>
      <c r="AG1536" s="13">
        <f t="shared" si="1926"/>
        <v>3.9852383895711127E-4</v>
      </c>
      <c r="AH1536" s="13">
        <f t="shared" si="1927"/>
        <v>6.7113198531145379E-4</v>
      </c>
      <c r="AI1536" s="13">
        <f t="shared" si="1928"/>
        <v>7.9379912088555491E-4</v>
      </c>
      <c r="AJ1536" s="13">
        <f t="shared" si="1929"/>
        <v>4.6944346127852931E-4</v>
      </c>
      <c r="AK1536" s="13">
        <f t="shared" si="1930"/>
        <v>1.8508222675724741E-4</v>
      </c>
      <c r="AL1536" s="13">
        <f t="shared" si="1931"/>
        <v>1.422273622693883E-6</v>
      </c>
      <c r="AM1536" s="13">
        <f t="shared" si="1932"/>
        <v>3.4127067097415795E-3</v>
      </c>
      <c r="AN1536" s="13">
        <f t="shared" si="1933"/>
        <v>1.8746148517200622E-3</v>
      </c>
      <c r="AO1536" s="13">
        <f t="shared" si="1934"/>
        <v>5.1486710420473459E-4</v>
      </c>
      <c r="AP1536" s="13">
        <f t="shared" si="1935"/>
        <v>9.4272923937393073E-5</v>
      </c>
      <c r="AQ1536" s="13">
        <f t="shared" si="1936"/>
        <v>1.294613325719213E-5</v>
      </c>
      <c r="AR1536" s="13">
        <f t="shared" si="1937"/>
        <v>7.3731152081597427E-5</v>
      </c>
      <c r="AS1536" s="13">
        <f t="shared" si="1938"/>
        <v>8.7207471831476024E-5</v>
      </c>
      <c r="AT1536" s="13">
        <f t="shared" si="1939"/>
        <v>5.1573472870877975E-5</v>
      </c>
      <c r="AU1536" s="13">
        <f t="shared" si="1940"/>
        <v>2.0333296739398326E-5</v>
      </c>
      <c r="AV1536" s="13">
        <f t="shared" si="1941"/>
        <v>6.0124362382121976E-6</v>
      </c>
      <c r="AW1536" s="13">
        <f t="shared" si="1942"/>
        <v>2.5668259332809596E-8</v>
      </c>
      <c r="AX1536" s="13">
        <f t="shared" si="1943"/>
        <v>6.7274486621681916E-4</v>
      </c>
      <c r="AY1536" s="13">
        <f t="shared" si="1944"/>
        <v>3.6954172300495547E-4</v>
      </c>
      <c r="AZ1536" s="13">
        <f t="shared" si="1945"/>
        <v>1.0149544938887637E-4</v>
      </c>
      <c r="BA1536" s="13">
        <f t="shared" si="1946"/>
        <v>1.8583966041117067E-5</v>
      </c>
      <c r="BB1536" s="13">
        <f t="shared" si="1947"/>
        <v>2.552063633617768E-6</v>
      </c>
      <c r="BC1536" s="13">
        <f t="shared" si="1948"/>
        <v>2.8037196261010104E-7</v>
      </c>
      <c r="BD1536" s="13">
        <f t="shared" si="1949"/>
        <v>6.7501411871526544E-6</v>
      </c>
      <c r="BE1536" s="13">
        <f t="shared" si="1950"/>
        <v>7.983908169312679E-6</v>
      </c>
      <c r="BF1536" s="13">
        <f t="shared" si="1951"/>
        <v>4.7215893630001045E-6</v>
      </c>
      <c r="BG1536" s="13">
        <f t="shared" si="1952"/>
        <v>1.8615282674454007E-6</v>
      </c>
      <c r="BH1536" s="13">
        <f t="shared" si="1953"/>
        <v>5.5044295851732509E-7</v>
      </c>
      <c r="BI1536" s="13">
        <f t="shared" si="1954"/>
        <v>1.3021019594705337E-7</v>
      </c>
      <c r="BJ1536" s="14">
        <f t="shared" si="1955"/>
        <v>0.51592801596850546</v>
      </c>
      <c r="BK1536" s="14">
        <f t="shared" si="1956"/>
        <v>0.31230209594734382</v>
      </c>
      <c r="BL1536" s="14">
        <f t="shared" si="1957"/>
        <v>0.16702008195330825</v>
      </c>
      <c r="BM1536" s="14">
        <f t="shared" si="1958"/>
        <v>0.25103626574918875</v>
      </c>
      <c r="BN1536" s="14">
        <f t="shared" si="1959"/>
        <v>0.74873155275397418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1.4117647058823499</v>
      </c>
      <c r="F1537" s="10">
        <f>VLOOKUP(B1537,home!$B$2:$E$405,3,FALSE)</f>
        <v>1.68</v>
      </c>
      <c r="G1537" s="10">
        <f>VLOOKUP(C1537,away!$B$2:$E$405,4,FALSE)</f>
        <v>1.42</v>
      </c>
      <c r="H1537" s="10">
        <f>VLOOKUP(A1537,away!$A$2:$E$405,3,FALSE)</f>
        <v>1.1323529411764699</v>
      </c>
      <c r="I1537" s="10">
        <f>VLOOKUP(C1537,away!$B$2:$E$405,3,FALSE)</f>
        <v>0.79</v>
      </c>
      <c r="J1537" s="10">
        <f>VLOOKUP(B1537,home!$B$2:$E$405,4,FALSE)</f>
        <v>0.55000000000000004</v>
      </c>
      <c r="K1537" s="12">
        <f t="shared" si="1904"/>
        <v>3.3679058823529338</v>
      </c>
      <c r="L1537" s="12">
        <f t="shared" si="1905"/>
        <v>0.49200735294117626</v>
      </c>
      <c r="M1537" s="13">
        <f t="shared" si="1906"/>
        <v>2.1069827561127182E-2</v>
      </c>
      <c r="N1537" s="13">
        <f t="shared" si="1907"/>
        <v>7.0961196183282213E-2</v>
      </c>
      <c r="O1537" s="13">
        <f t="shared" si="1908"/>
        <v>1.0366510085277225E-2</v>
      </c>
      <c r="P1537" s="13">
        <f t="shared" si="1909"/>
        <v>3.491343029567618E-2</v>
      </c>
      <c r="Q1537" s="13">
        <f t="shared" si="1910"/>
        <v>0.11949531502223838</v>
      </c>
      <c r="R1537" s="13">
        <f t="shared" si="1911"/>
        <v>2.5501995931476269E-3</v>
      </c>
      <c r="S1537" s="13">
        <f t="shared" si="1912"/>
        <v>1.4463189262876775E-2</v>
      </c>
      <c r="T1537" s="13">
        <f t="shared" si="1913"/>
        <v>5.8792573632963481E-2</v>
      </c>
      <c r="U1537" s="13">
        <f t="shared" si="1914"/>
        <v>8.5888322109359504E-3</v>
      </c>
      <c r="V1537" s="13">
        <f t="shared" si="1915"/>
        <v>2.6628892203404567E-3</v>
      </c>
      <c r="W1537" s="13">
        <f t="shared" si="1916"/>
        <v>0.13414965812567117</v>
      </c>
      <c r="X1537" s="13">
        <f t="shared" si="1917"/>
        <v>6.600261819237524E-2</v>
      </c>
      <c r="Y1537" s="13">
        <f t="shared" si="1918"/>
        <v>1.6236886732008828E-2</v>
      </c>
      <c r="Z1537" s="13">
        <f t="shared" si="1919"/>
        <v>4.1823898376540955E-4</v>
      </c>
      <c r="AA1537" s="13">
        <f t="shared" si="1920"/>
        <v>1.4085895336528359E-3</v>
      </c>
      <c r="AB1537" s="13">
        <f t="shared" si="1921"/>
        <v>2.3719984881050817E-3</v>
      </c>
      <c r="AC1537" s="13">
        <f t="shared" si="1922"/>
        <v>2.7578119976818844E-4</v>
      </c>
      <c r="AD1537" s="13">
        <f t="shared" si="1923"/>
        <v>0.11295085567927074</v>
      </c>
      <c r="AE1537" s="13">
        <f t="shared" si="1924"/>
        <v>5.5572651515198822E-2</v>
      </c>
      <c r="AF1537" s="13">
        <f t="shared" si="1925"/>
        <v>1.3671076583957706E-2</v>
      </c>
      <c r="AG1537" s="13">
        <f t="shared" si="1926"/>
        <v>2.2420900673097099E-3</v>
      </c>
      <c r="AH1537" s="13">
        <f t="shared" si="1927"/>
        <v>5.1444163824806671E-5</v>
      </c>
      <c r="AI1537" s="13">
        <f t="shared" si="1928"/>
        <v>1.7325910195829439E-4</v>
      </c>
      <c r="AJ1537" s="13">
        <f t="shared" si="1929"/>
        <v>2.9176017432826326E-4</v>
      </c>
      <c r="AK1537" s="13">
        <f t="shared" si="1930"/>
        <v>3.2754026911882507E-4</v>
      </c>
      <c r="AL1537" s="13">
        <f t="shared" si="1931"/>
        <v>1.8279158036829231E-5</v>
      </c>
      <c r="AM1537" s="13">
        <f t="shared" si="1932"/>
        <v>7.6081570251802663E-2</v>
      </c>
      <c r="AN1537" s="13">
        <f t="shared" si="1933"/>
        <v>3.7432691987197564E-2</v>
      </c>
      <c r="AO1537" s="13">
        <f t="shared" si="1934"/>
        <v>9.2085798490417238E-3</v>
      </c>
      <c r="AP1537" s="13">
        <f t="shared" si="1935"/>
        <v>1.5102296652914919E-3</v>
      </c>
      <c r="AQ1537" s="13">
        <f t="shared" si="1936"/>
        <v>1.8576102498832632E-4</v>
      </c>
      <c r="AR1537" s="13">
        <f t="shared" si="1937"/>
        <v>5.0621813735430706E-6</v>
      </c>
      <c r="AS1537" s="13">
        <f t="shared" si="1938"/>
        <v>1.7048950425493159E-5</v>
      </c>
      <c r="AT1537" s="13">
        <f t="shared" si="1939"/>
        <v>2.8709630212980992E-5</v>
      </c>
      <c r="AU1537" s="13">
        <f t="shared" si="1940"/>
        <v>3.2230444158158733E-5</v>
      </c>
      <c r="AV1537" s="13">
        <f t="shared" si="1941"/>
        <v>2.7137275617777632E-5</v>
      </c>
      <c r="AW1537" s="13">
        <f t="shared" si="1942"/>
        <v>8.4136652035158474E-7</v>
      </c>
      <c r="AX1537" s="13">
        <f t="shared" si="1943"/>
        <v>4.2705927998282323E-2</v>
      </c>
      <c r="AY1537" s="13">
        <f t="shared" si="1944"/>
        <v>2.1011630589331351E-2</v>
      </c>
      <c r="AZ1537" s="13">
        <f t="shared" si="1945"/>
        <v>5.1689383736173815E-3</v>
      </c>
      <c r="BA1537" s="13">
        <f t="shared" si="1946"/>
        <v>8.4771856223985235E-4</v>
      </c>
      <c r="BB1537" s="13">
        <f t="shared" si="1947"/>
        <v>1.0427094146168234E-4</v>
      </c>
      <c r="BC1537" s="13">
        <f t="shared" si="1948"/>
        <v>1.0260413979449337E-5</v>
      </c>
      <c r="BD1537" s="13">
        <f t="shared" si="1949"/>
        <v>4.1510507628417563E-7</v>
      </c>
      <c r="BE1537" s="13">
        <f t="shared" si="1950"/>
        <v>1.3980348282120383E-6</v>
      </c>
      <c r="BF1537" s="13">
        <f t="shared" si="1951"/>
        <v>2.3542248608347995E-6</v>
      </c>
      <c r="BG1537" s="13">
        <f t="shared" si="1952"/>
        <v>2.642935919062346E-6</v>
      </c>
      <c r="BH1537" s="13">
        <f t="shared" si="1953"/>
        <v>2.2252898571229825E-6</v>
      </c>
      <c r="BI1537" s="13">
        <f t="shared" si="1954"/>
        <v>1.498913359948963E-6</v>
      </c>
      <c r="BJ1537" s="14">
        <f t="shared" si="1955"/>
        <v>0.84434250139151013</v>
      </c>
      <c r="BK1537" s="14">
        <f t="shared" si="1956"/>
        <v>9.4415027287156963E-2</v>
      </c>
      <c r="BL1537" s="14">
        <f t="shared" si="1957"/>
        <v>2.625085660603833E-2</v>
      </c>
      <c r="BM1537" s="14">
        <f t="shared" si="1958"/>
        <v>0.68505935630491122</v>
      </c>
      <c r="BN1537" s="14">
        <f t="shared" si="1959"/>
        <v>0.2593564787407488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1.4117647058823499</v>
      </c>
      <c r="F1538" s="10">
        <f>VLOOKUP(B1538,home!$B$2:$E$405,3,FALSE)</f>
        <v>1.18</v>
      </c>
      <c r="G1538" s="10">
        <f>VLOOKUP(C1538,away!$B$2:$E$405,4,FALSE)</f>
        <v>1.1499999999999999</v>
      </c>
      <c r="H1538" s="10">
        <f>VLOOKUP(A1538,away!$A$2:$E$405,3,FALSE)</f>
        <v>1.1323529411764699</v>
      </c>
      <c r="I1538" s="10">
        <f>VLOOKUP(C1538,away!$B$2:$E$405,3,FALSE)</f>
        <v>0.53</v>
      </c>
      <c r="J1538" s="10">
        <f>VLOOKUP(B1538,home!$B$2:$E$405,4,FALSE)</f>
        <v>0.98</v>
      </c>
      <c r="K1538" s="12">
        <f t="shared" si="1904"/>
        <v>1.9157647058823486</v>
      </c>
      <c r="L1538" s="12">
        <f t="shared" si="1905"/>
        <v>0.58814411764705843</v>
      </c>
      <c r="M1538" s="13">
        <f t="shared" si="1906"/>
        <v>8.1764769117909752E-2</v>
      </c>
      <c r="N1538" s="13">
        <f t="shared" si="1907"/>
        <v>0.15664205886071048</v>
      </c>
      <c r="O1538" s="13">
        <f t="shared" si="1908"/>
        <v>4.8089467987468486E-2</v>
      </c>
      <c r="P1538" s="13">
        <f t="shared" si="1909"/>
        <v>9.2128105495051155E-2</v>
      </c>
      <c r="Q1538" s="13">
        <f t="shared" si="1910"/>
        <v>0.15004466391104732</v>
      </c>
      <c r="R1538" s="13">
        <f t="shared" si="1911"/>
        <v>1.4141768858803055E-2</v>
      </c>
      <c r="S1538" s="13">
        <f t="shared" si="1912"/>
        <v>2.5951237659179539E-2</v>
      </c>
      <c r="T1538" s="13">
        <f t="shared" si="1913"/>
        <v>8.8247886463612354E-2</v>
      </c>
      <c r="U1538" s="13">
        <f t="shared" si="1914"/>
        <v>2.7092301658440988E-2</v>
      </c>
      <c r="V1538" s="13">
        <f t="shared" si="1915"/>
        <v>3.2489385051841751E-3</v>
      </c>
      <c r="W1538" s="13">
        <f t="shared" si="1916"/>
        <v>9.5816757142254488E-2</v>
      </c>
      <c r="X1538" s="13">
        <f t="shared" si="1917"/>
        <v>5.6354062085233747E-2</v>
      </c>
      <c r="Y1538" s="13">
        <f t="shared" si="1918"/>
        <v>1.6572155060473676E-2</v>
      </c>
      <c r="Z1538" s="13">
        <f t="shared" si="1919"/>
        <v>2.7724660558097907E-3</v>
      </c>
      <c r="AA1538" s="13">
        <f t="shared" si="1920"/>
        <v>5.3113926179772378E-3</v>
      </c>
      <c r="AB1538" s="13">
        <f t="shared" si="1921"/>
        <v>5.0876892583024214E-3</v>
      </c>
      <c r="AC1538" s="13">
        <f t="shared" si="1922"/>
        <v>2.2879547678483173E-4</v>
      </c>
      <c r="AD1538" s="13">
        <f t="shared" si="1923"/>
        <v>4.5890590391307912E-2</v>
      </c>
      <c r="AE1538" s="13">
        <f t="shared" si="1924"/>
        <v>2.6990280793998369E-2</v>
      </c>
      <c r="AF1538" s="13">
        <f t="shared" si="1925"/>
        <v>7.9370874413162585E-3</v>
      </c>
      <c r="AG1538" s="13">
        <f t="shared" si="1926"/>
        <v>1.5560504299535001E-3</v>
      </c>
      <c r="AH1538" s="13">
        <f t="shared" si="1927"/>
        <v>4.0765240052516728E-4</v>
      </c>
      <c r="AI1538" s="13">
        <f t="shared" si="1928"/>
        <v>7.8096608119433036E-4</v>
      </c>
      <c r="AJ1538" s="13">
        <f t="shared" si="1929"/>
        <v>7.4807362742167357E-4</v>
      </c>
      <c r="AK1538" s="13">
        <f t="shared" si="1930"/>
        <v>4.7771101760527479E-4</v>
      </c>
      <c r="AL1538" s="13">
        <f t="shared" si="1931"/>
        <v>1.0311773175376818E-5</v>
      </c>
      <c r="AM1538" s="13">
        <f t="shared" si="1932"/>
        <v>1.7583114680754269E-2</v>
      </c>
      <c r="AN1538" s="13">
        <f t="shared" si="1933"/>
        <v>1.0341405469399257E-2</v>
      </c>
      <c r="AO1538" s="13">
        <f t="shared" si="1934"/>
        <v>3.0411183975151451E-3</v>
      </c>
      <c r="AP1538" s="13">
        <f t="shared" si="1935"/>
        <v>5.9620529885559385E-4</v>
      </c>
      <c r="AQ1538" s="13">
        <f t="shared" si="1936"/>
        <v>8.7663659857980977E-5</v>
      </c>
      <c r="AR1538" s="13">
        <f t="shared" si="1937"/>
        <v>4.7951672282715963E-5</v>
      </c>
      <c r="AS1538" s="13">
        <f t="shared" si="1938"/>
        <v>9.1864121347264092E-5</v>
      </c>
      <c r="AT1538" s="13">
        <f t="shared" si="1939"/>
        <v>8.7995020706990918E-5</v>
      </c>
      <c r="AU1538" s="13">
        <f t="shared" si="1940"/>
        <v>5.6192584987946552E-5</v>
      </c>
      <c r="AV1538" s="13">
        <f t="shared" si="1941"/>
        <v>2.6912942763050585E-5</v>
      </c>
      <c r="AW1538" s="13">
        <f t="shared" si="1942"/>
        <v>3.227429589890534E-7</v>
      </c>
      <c r="AX1538" s="13">
        <f t="shared" si="1943"/>
        <v>5.6141850874784705E-3</v>
      </c>
      <c r="AY1538" s="13">
        <f t="shared" si="1944"/>
        <v>3.3019499345822985E-3</v>
      </c>
      <c r="AZ1538" s="13">
        <f t="shared" si="1945"/>
        <v>9.7101121539483416E-4</v>
      </c>
      <c r="BA1538" s="13">
        <f t="shared" si="1946"/>
        <v>1.9036484483459754E-4</v>
      </c>
      <c r="BB1538" s="13">
        <f t="shared" si="1947"/>
        <v>2.7990490924065879E-5</v>
      </c>
      <c r="BC1538" s="13">
        <f t="shared" si="1948"/>
        <v>3.2924885174085452E-6</v>
      </c>
      <c r="BD1538" s="13">
        <f t="shared" si="1949"/>
        <v>4.700415664069815E-6</v>
      </c>
      <c r="BE1538" s="13">
        <f t="shared" si="1950"/>
        <v>9.0048904322014905E-6</v>
      </c>
      <c r="BF1538" s="13">
        <f t="shared" si="1951"/>
        <v>8.6256256351746345E-6</v>
      </c>
      <c r="BG1538" s="13">
        <f t="shared" si="1952"/>
        <v>5.5082230526738615E-6</v>
      </c>
      <c r="BH1538" s="13">
        <f t="shared" si="1953"/>
        <v>2.6381148291100288E-6</v>
      </c>
      <c r="BI1538" s="13">
        <f t="shared" si="1954"/>
        <v>1.0108014559347674E-6</v>
      </c>
      <c r="BJ1538" s="14">
        <f t="shared" si="1955"/>
        <v>0.68780989414802207</v>
      </c>
      <c r="BK1538" s="14">
        <f t="shared" si="1956"/>
        <v>0.20663410796186713</v>
      </c>
      <c r="BL1538" s="14">
        <f t="shared" si="1957"/>
        <v>0.10247942792089577</v>
      </c>
      <c r="BM1538" s="14">
        <f t="shared" si="1958"/>
        <v>0.45358343466398104</v>
      </c>
      <c r="BN1538" s="14">
        <f t="shared" si="1959"/>
        <v>0.54281083423099019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1.4117647058823499</v>
      </c>
      <c r="F1539" s="10">
        <f>VLOOKUP(B1539,home!$B$2:$E$405,3,FALSE)</f>
        <v>0.79</v>
      </c>
      <c r="G1539" s="10">
        <f>VLOOKUP(C1539,away!$B$2:$E$405,4,FALSE)</f>
        <v>1.42</v>
      </c>
      <c r="H1539" s="10">
        <f>VLOOKUP(A1539,away!$A$2:$E$405,3,FALSE)</f>
        <v>1.1323529411764699</v>
      </c>
      <c r="I1539" s="10">
        <f>VLOOKUP(C1539,away!$B$2:$E$405,3,FALSE)</f>
        <v>1.02</v>
      </c>
      <c r="J1539" s="10">
        <f>VLOOKUP(B1539,home!$B$2:$E$405,4,FALSE)</f>
        <v>0.88</v>
      </c>
      <c r="K1539" s="12">
        <f t="shared" si="1904"/>
        <v>1.5837176470588201</v>
      </c>
      <c r="L1539" s="12">
        <f t="shared" si="1905"/>
        <v>1.0163999999999995</v>
      </c>
      <c r="M1539" s="13">
        <f t="shared" si="1906"/>
        <v>7.4264840660292805E-2</v>
      </c>
      <c r="N1539" s="13">
        <f t="shared" si="1907"/>
        <v>0.11761453870971711</v>
      </c>
      <c r="O1539" s="13">
        <f t="shared" si="1908"/>
        <v>7.5482784047121568E-2</v>
      </c>
      <c r="P1539" s="13">
        <f t="shared" si="1909"/>
        <v>0.11954341714455641</v>
      </c>
      <c r="Q1539" s="13">
        <f t="shared" si="1910"/>
        <v>9.3134110252630867E-2</v>
      </c>
      <c r="R1539" s="13">
        <f t="shared" si="1911"/>
        <v>3.8360350852747152E-2</v>
      </c>
      <c r="S1539" s="13">
        <f t="shared" si="1912"/>
        <v>4.8106979209605299E-2</v>
      </c>
      <c r="T1539" s="13">
        <f t="shared" si="1913"/>
        <v>9.4661509660773968E-2</v>
      </c>
      <c r="U1539" s="13">
        <f t="shared" si="1914"/>
        <v>6.0751964592863528E-2</v>
      </c>
      <c r="V1539" s="13">
        <f t="shared" si="1915"/>
        <v>8.604150335605236E-3</v>
      </c>
      <c r="W1539" s="13">
        <f t="shared" si="1916"/>
        <v>4.9166044650071086E-2</v>
      </c>
      <c r="X1539" s="13">
        <f t="shared" si="1917"/>
        <v>4.997236778233223E-2</v>
      </c>
      <c r="Y1539" s="13">
        <f t="shared" si="1918"/>
        <v>2.5395957306981222E-2</v>
      </c>
      <c r="Z1539" s="13">
        <f t="shared" si="1919"/>
        <v>1.2996486868910731E-2</v>
      </c>
      <c r="AA1539" s="13">
        <f t="shared" si="1920"/>
        <v>2.0582765604062154E-2</v>
      </c>
      <c r="AB1539" s="13">
        <f t="shared" si="1921"/>
        <v>1.629864455621427E-2</v>
      </c>
      <c r="AC1539" s="13">
        <f t="shared" si="1922"/>
        <v>8.6562625362037382E-4</v>
      </c>
      <c r="AD1539" s="13">
        <f t="shared" si="1923"/>
        <v>1.9466283137099881E-2</v>
      </c>
      <c r="AE1539" s="13">
        <f t="shared" si="1924"/>
        <v>1.9785530180548312E-2</v>
      </c>
      <c r="AF1539" s="13">
        <f t="shared" si="1925"/>
        <v>1.0055006437754645E-2</v>
      </c>
      <c r="AG1539" s="13">
        <f t="shared" si="1926"/>
        <v>3.4066361811112725E-3</v>
      </c>
      <c r="AH1539" s="13">
        <f t="shared" si="1927"/>
        <v>3.3024073133902151E-3</v>
      </c>
      <c r="AI1539" s="13">
        <f t="shared" si="1928"/>
        <v>5.2300807399921906E-3</v>
      </c>
      <c r="AJ1539" s="13">
        <f t="shared" si="1929"/>
        <v>4.1414855817340432E-3</v>
      </c>
      <c r="AK1539" s="13">
        <f t="shared" si="1930"/>
        <v>2.1863146002772888E-3</v>
      </c>
      <c r="AL1539" s="13">
        <f t="shared" si="1931"/>
        <v>5.5735618312932051E-5</v>
      </c>
      <c r="AM1539" s="13">
        <f t="shared" si="1932"/>
        <v>6.1658192253737192E-3</v>
      </c>
      <c r="AN1539" s="13">
        <f t="shared" si="1933"/>
        <v>6.2669386606698449E-3</v>
      </c>
      <c r="AO1539" s="13">
        <f t="shared" si="1934"/>
        <v>3.184858227352413E-3</v>
      </c>
      <c r="AP1539" s="13">
        <f t="shared" si="1935"/>
        <v>1.0790299674269972E-3</v>
      </c>
      <c r="AQ1539" s="13">
        <f t="shared" si="1936"/>
        <v>2.741815147231998E-4</v>
      </c>
      <c r="AR1539" s="13">
        <f t="shared" si="1937"/>
        <v>6.713133586659628E-4</v>
      </c>
      <c r="AS1539" s="13">
        <f t="shared" si="1938"/>
        <v>1.0631708128256124E-3</v>
      </c>
      <c r="AT1539" s="13">
        <f t="shared" si="1939"/>
        <v>8.4188118905489625E-4</v>
      </c>
      <c r="AU1539" s="13">
        <f t="shared" si="1940"/>
        <v>4.4443403194436724E-4</v>
      </c>
      <c r="AV1539" s="13">
        <f t="shared" si="1941"/>
        <v>1.7596450483594957E-4</v>
      </c>
      <c r="AW1539" s="13">
        <f t="shared" si="1942"/>
        <v>2.4921417167086874E-6</v>
      </c>
      <c r="AX1539" s="13">
        <f t="shared" si="1943"/>
        <v>1.6274861192998177E-3</v>
      </c>
      <c r="AY1539" s="13">
        <f t="shared" si="1944"/>
        <v>1.6541768916563339E-3</v>
      </c>
      <c r="AZ1539" s="13">
        <f t="shared" si="1945"/>
        <v>8.4065269633974834E-4</v>
      </c>
      <c r="BA1539" s="13">
        <f t="shared" si="1946"/>
        <v>2.8481313351990664E-4</v>
      </c>
      <c r="BB1539" s="13">
        <f t="shared" si="1947"/>
        <v>7.2371017227408236E-5</v>
      </c>
      <c r="BC1539" s="13">
        <f t="shared" si="1948"/>
        <v>1.4711580381987543E-5</v>
      </c>
      <c r="BD1539" s="13">
        <f t="shared" si="1949"/>
        <v>1.13720482958014E-4</v>
      </c>
      <c r="BE1539" s="13">
        <f t="shared" si="1950"/>
        <v>1.8010113569265855E-4</v>
      </c>
      <c r="BF1539" s="13">
        <f t="shared" si="1951"/>
        <v>1.426146734258993E-4</v>
      </c>
      <c r="BG1539" s="13">
        <f t="shared" si="1952"/>
        <v>7.5287125011375735E-5</v>
      </c>
      <c r="BH1539" s="13">
        <f t="shared" si="1953"/>
        <v>2.980838711920983E-5</v>
      </c>
      <c r="BI1539" s="13">
        <f t="shared" si="1954"/>
        <v>9.4416137422106804E-6</v>
      </c>
      <c r="BJ1539" s="14">
        <f t="shared" si="1955"/>
        <v>0.50412302333299197</v>
      </c>
      <c r="BK1539" s="14">
        <f t="shared" si="1956"/>
        <v>0.25309492611364937</v>
      </c>
      <c r="BL1539" s="14">
        <f t="shared" si="1957"/>
        <v>0.23008453520367864</v>
      </c>
      <c r="BM1539" s="14">
        <f t="shared" si="1958"/>
        <v>0.480247245102225</v>
      </c>
      <c r="BN1539" s="14">
        <f t="shared" si="1959"/>
        <v>0.51840004166706588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1.4117647058823499</v>
      </c>
      <c r="F1540" s="10">
        <f>VLOOKUP(B1540,home!$B$2:$E$405,3,FALSE)</f>
        <v>0.94</v>
      </c>
      <c r="G1540" s="10">
        <f>VLOOKUP(C1540,away!$B$2:$E$405,4,FALSE)</f>
        <v>0.09</v>
      </c>
      <c r="H1540" s="10">
        <f>VLOOKUP(A1540,away!$A$2:$E$405,3,FALSE)</f>
        <v>1.1323529411764699</v>
      </c>
      <c r="I1540" s="10">
        <f>VLOOKUP(C1540,away!$B$2:$E$405,3,FALSE)</f>
        <v>0.89</v>
      </c>
      <c r="J1540" s="10">
        <f>VLOOKUP(B1540,home!$B$2:$E$405,4,FALSE)</f>
        <v>0.98</v>
      </c>
      <c r="K1540" s="12">
        <f t="shared" si="1904"/>
        <v>0.11943529411764681</v>
      </c>
      <c r="L1540" s="12">
        <f t="shared" si="1905"/>
        <v>0.98763823529411698</v>
      </c>
      <c r="M1540" s="13">
        <f t="shared" si="1906"/>
        <v>0.33052481826888169</v>
      </c>
      <c r="N1540" s="13">
        <f t="shared" si="1907"/>
        <v>3.9476328883125647E-2</v>
      </c>
      <c r="O1540" s="13">
        <f t="shared" si="1908"/>
        <v>0.32643894823598696</v>
      </c>
      <c r="P1540" s="13">
        <f t="shared" si="1909"/>
        <v>3.8988331794020385E-2</v>
      </c>
      <c r="Q1540" s="13">
        <f t="shared" si="1910"/>
        <v>2.3574334754205336E-3</v>
      </c>
      <c r="R1540" s="13">
        <f t="shared" si="1911"/>
        <v>0.16120179338352889</v>
      </c>
      <c r="S1540" s="13">
        <f t="shared" si="1912"/>
        <v>1.1497548232853342E-3</v>
      </c>
      <c r="T1540" s="13">
        <f t="shared" si="1913"/>
        <v>2.3282914374876127E-3</v>
      </c>
      <c r="U1540" s="13">
        <f t="shared" si="1914"/>
        <v>1.9253183605053903E-2</v>
      </c>
      <c r="V1540" s="13">
        <f t="shared" si="1915"/>
        <v>1.5069307979421172E-5</v>
      </c>
      <c r="W1540" s="13">
        <f t="shared" si="1916"/>
        <v>9.3853586833212636E-5</v>
      </c>
      <c r="X1540" s="13">
        <f t="shared" si="1917"/>
        <v>9.2693390875977285E-5</v>
      </c>
      <c r="Y1540" s="13">
        <f t="shared" si="1918"/>
        <v>4.5773768494089E-5</v>
      </c>
      <c r="Z1540" s="13">
        <f t="shared" si="1919"/>
        <v>5.3069684914518446E-2</v>
      </c>
      <c r="AA1540" s="13">
        <f t="shared" si="1920"/>
        <v>6.3383934264963542E-3</v>
      </c>
      <c r="AB1540" s="13">
        <f t="shared" si="1921"/>
        <v>3.785139415634756E-4</v>
      </c>
      <c r="AC1540" s="13">
        <f t="shared" si="1922"/>
        <v>1.1109740232312872E-7</v>
      </c>
      <c r="AD1540" s="13">
        <f t="shared" si="1923"/>
        <v>2.802357686855212E-6</v>
      </c>
      <c r="AE1540" s="13">
        <f t="shared" si="1924"/>
        <v>2.7677156005085849E-6</v>
      </c>
      <c r="AF1540" s="13">
        <f t="shared" si="1925"/>
        <v>1.3667508757411479E-6</v>
      </c>
      <c r="AG1540" s="13">
        <f t="shared" si="1926"/>
        <v>4.4995180766789217E-7</v>
      </c>
      <c r="AH1540" s="13">
        <f t="shared" si="1927"/>
        <v>1.3103412489147452E-2</v>
      </c>
      <c r="AI1540" s="13">
        <f t="shared" si="1928"/>
        <v>1.5650099245861724E-3</v>
      </c>
      <c r="AJ1540" s="13">
        <f t="shared" si="1929"/>
        <v>9.3458710319992873E-5</v>
      </c>
      <c r="AK1540" s="13">
        <f t="shared" si="1930"/>
        <v>3.7207561849747696E-6</v>
      </c>
      <c r="AL1540" s="13">
        <f t="shared" si="1931"/>
        <v>5.2419693091902597E-10</v>
      </c>
      <c r="AM1540" s="13">
        <f t="shared" si="1932"/>
        <v>6.6940082910480118E-8</v>
      </c>
      <c r="AN1540" s="13">
        <f t="shared" si="1933"/>
        <v>6.6112585356148457E-8</v>
      </c>
      <c r="AO1540" s="13">
        <f t="shared" si="1934"/>
        <v>3.2647658565939067E-8</v>
      </c>
      <c r="AP1540" s="13">
        <f t="shared" si="1935"/>
        <v>1.0748025297516309E-8</v>
      </c>
      <c r="AQ1540" s="13">
        <f t="shared" si="1936"/>
        <v>2.6537901844338826E-9</v>
      </c>
      <c r="AR1540" s="13">
        <f t="shared" si="1937"/>
        <v>2.5882862374224974E-3</v>
      </c>
      <c r="AS1540" s="13">
        <f t="shared" si="1938"/>
        <v>3.0913272802721338E-4</v>
      </c>
      <c r="AT1540" s="13">
        <f t="shared" si="1939"/>
        <v>1.8460679146660374E-5</v>
      </c>
      <c r="AU1540" s="13">
        <f t="shared" si="1940"/>
        <v>7.3495221449763073E-7</v>
      </c>
      <c r="AV1540" s="13">
        <f t="shared" si="1941"/>
        <v>2.1944808475235082E-8</v>
      </c>
      <c r="AW1540" s="13">
        <f t="shared" si="1942"/>
        <v>1.7176020560876148E-12</v>
      </c>
      <c r="AX1540" s="13">
        <f t="shared" si="1943"/>
        <v>1.3325014151121441E-9</v>
      </c>
      <c r="AY1540" s="13">
        <f t="shared" si="1944"/>
        <v>1.3160293461482714E-9</v>
      </c>
      <c r="AZ1540" s="13">
        <f t="shared" si="1945"/>
        <v>6.4988045051257464E-10</v>
      </c>
      <c r="BA1540" s="13">
        <f t="shared" si="1946"/>
        <v>2.1394892709879502E-10</v>
      </c>
      <c r="BB1540" s="13">
        <f t="shared" si="1947"/>
        <v>5.2826035200730884E-11</v>
      </c>
      <c r="BC1540" s="13">
        <f t="shared" si="1948"/>
        <v>1.0434602436646955E-11</v>
      </c>
      <c r="BD1540" s="13">
        <f t="shared" si="1949"/>
        <v>4.2604840866066737E-4</v>
      </c>
      <c r="BE1540" s="13">
        <f t="shared" si="1950"/>
        <v>5.0885216996742188E-5</v>
      </c>
      <c r="BF1540" s="13">
        <f t="shared" si="1951"/>
        <v>3.0387454291230918E-6</v>
      </c>
      <c r="BG1540" s="13">
        <f t="shared" si="1952"/>
        <v>1.2097781802532386E-7</v>
      </c>
      <c r="BH1540" s="13">
        <f t="shared" si="1953"/>
        <v>3.6122553193914254E-9</v>
      </c>
      <c r="BI1540" s="13">
        <f t="shared" si="1954"/>
        <v>8.6286155299909805E-11</v>
      </c>
      <c r="BJ1540" s="14">
        <f t="shared" si="1955"/>
        <v>4.440194399597093E-2</v>
      </c>
      <c r="BK1540" s="14">
        <f t="shared" si="1956"/>
        <v>0.3706780871317954</v>
      </c>
      <c r="BL1540" s="14">
        <f t="shared" si="1957"/>
        <v>0.53177316806193364</v>
      </c>
      <c r="BM1540" s="14">
        <f t="shared" si="1958"/>
        <v>0.10093522874894249</v>
      </c>
      <c r="BN1540" s="14">
        <f t="shared" si="1959"/>
        <v>0.89898765404096415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1.7979797979798</v>
      </c>
      <c r="F1541" s="10">
        <f>VLOOKUP(B1541,home!$B$2:$E$405,3,FALSE)</f>
        <v>1.21</v>
      </c>
      <c r="G1541" s="10">
        <f>VLOOKUP(C1541,away!$B$2:$E$405,4,FALSE)</f>
        <v>1.85</v>
      </c>
      <c r="H1541" s="10">
        <f>VLOOKUP(A1541,away!$A$2:$E$405,3,FALSE)</f>
        <v>1.2222222222222201</v>
      </c>
      <c r="I1541" s="10">
        <f>VLOOKUP(C1541,away!$B$2:$E$405,3,FALSE)</f>
        <v>0.46</v>
      </c>
      <c r="J1541" s="10">
        <f>VLOOKUP(B1541,home!$B$2:$E$405,4,FALSE)</f>
        <v>1.0900000000000001</v>
      </c>
      <c r="K1541" s="12">
        <f t="shared" si="1904"/>
        <v>4.0247777777777829</v>
      </c>
      <c r="L1541" s="12">
        <f t="shared" si="1905"/>
        <v>0.61282222222222127</v>
      </c>
      <c r="M1541" s="13">
        <f t="shared" si="1906"/>
        <v>9.6809039382776841E-3</v>
      </c>
      <c r="N1541" s="13">
        <f t="shared" si="1907"/>
        <v>3.8963487039581447E-2</v>
      </c>
      <c r="O1541" s="13">
        <f t="shared" si="1908"/>
        <v>5.9326730645751832E-3</v>
      </c>
      <c r="P1541" s="13">
        <f t="shared" si="1909"/>
        <v>2.3877690713123016E-2</v>
      </c>
      <c r="Q1541" s="13">
        <f t="shared" si="1910"/>
        <v>7.8409688390820048E-2</v>
      </c>
      <c r="R1541" s="13">
        <f t="shared" si="1911"/>
        <v>1.8178369455754398E-3</v>
      </c>
      <c r="S1541" s="13">
        <f t="shared" si="1912"/>
        <v>1.4723421423934584E-2</v>
      </c>
      <c r="T1541" s="13">
        <f t="shared" si="1913"/>
        <v>4.8051199483414242E-2</v>
      </c>
      <c r="U1541" s="13">
        <f t="shared" si="1914"/>
        <v>7.3163897421754708E-3</v>
      </c>
      <c r="V1541" s="13">
        <f t="shared" si="1915"/>
        <v>4.0349916959215174E-3</v>
      </c>
      <c r="W1541" s="13">
        <f t="shared" si="1916"/>
        <v>0.10519385713261771</v>
      </c>
      <c r="X1541" s="13">
        <f t="shared" si="1917"/>
        <v>6.4465133292137627E-2</v>
      </c>
      <c r="Y1541" s="13">
        <f t="shared" si="1918"/>
        <v>1.975283311996974E-2</v>
      </c>
      <c r="Z1541" s="13">
        <f t="shared" si="1919"/>
        <v>3.7133695887506539E-4</v>
      </c>
      <c r="AA1541" s="13">
        <f t="shared" si="1920"/>
        <v>1.4945487401479458E-3</v>
      </c>
      <c r="AB1541" s="13">
        <f t="shared" si="1921"/>
        <v>3.0076132785766181E-3</v>
      </c>
      <c r="AC1541" s="13">
        <f t="shared" si="1922"/>
        <v>6.2201244558040809E-4</v>
      </c>
      <c r="AD1541" s="13">
        <f t="shared" si="1923"/>
        <v>0.10584547463652268</v>
      </c>
      <c r="AE1541" s="13">
        <f t="shared" si="1924"/>
        <v>6.486445897891957E-2</v>
      </c>
      <c r="AF1541" s="13">
        <f t="shared" si="1925"/>
        <v>1.9875190947351802E-2</v>
      </c>
      <c r="AG1541" s="13">
        <f t="shared" si="1926"/>
        <v>4.0599862278157036E-3</v>
      </c>
      <c r="AH1541" s="13">
        <f t="shared" si="1927"/>
        <v>5.6890885082764789E-5</v>
      </c>
      <c r="AI1541" s="13">
        <f t="shared" si="1928"/>
        <v>2.289731700392213E-4</v>
      </c>
      <c r="AJ1541" s="13">
        <f t="shared" si="1929"/>
        <v>4.607830632405959E-4</v>
      </c>
      <c r="AK1541" s="13">
        <f t="shared" si="1930"/>
        <v>6.1818314443570831E-4</v>
      </c>
      <c r="AL1541" s="13">
        <f t="shared" si="1931"/>
        <v>6.1367082619454596E-5</v>
      </c>
      <c r="AM1541" s="13">
        <f t="shared" si="1932"/>
        <v>8.5200902839083673E-2</v>
      </c>
      <c r="AN1541" s="13">
        <f t="shared" si="1933"/>
        <v>5.2213006613186806E-2</v>
      </c>
      <c r="AO1541" s="13">
        <f t="shared" si="1934"/>
        <v>1.5998645370798339E-2</v>
      </c>
      <c r="AP1541" s="13">
        <f t="shared" si="1935"/>
        <v>3.2681084695592973E-3</v>
      </c>
      <c r="AQ1541" s="13">
        <f t="shared" si="1936"/>
        <v>5.0069237369464766E-4</v>
      </c>
      <c r="AR1541" s="13">
        <f t="shared" si="1937"/>
        <v>6.9727997241217896E-6</v>
      </c>
      <c r="AS1541" s="13">
        <f t="shared" si="1938"/>
        <v>2.8063969378540436E-5</v>
      </c>
      <c r="AT1541" s="13">
        <f t="shared" si="1939"/>
        <v>5.6475620155492881E-5</v>
      </c>
      <c r="AU1541" s="13">
        <f t="shared" si="1940"/>
        <v>7.5767273662682245E-5</v>
      </c>
      <c r="AV1541" s="13">
        <f t="shared" si="1941"/>
        <v>7.6236609830092857E-5</v>
      </c>
      <c r="AW1541" s="13">
        <f t="shared" si="1942"/>
        <v>4.2044519008656073E-6</v>
      </c>
      <c r="AX1541" s="13">
        <f t="shared" si="1943"/>
        <v>5.7152450065557962E-2</v>
      </c>
      <c r="AY1541" s="13">
        <f t="shared" si="1944"/>
        <v>3.5024291454619765E-2</v>
      </c>
      <c r="AZ1541" s="13">
        <f t="shared" si="1945"/>
        <v>1.0731832060489419E-2</v>
      </c>
      <c r="BA1541" s="13">
        <f t="shared" si="1946"/>
        <v>2.1922350572749355E-3</v>
      </c>
      <c r="BB1541" s="13">
        <f t="shared" si="1947"/>
        <v>3.3586258985817107E-4</v>
      </c>
      <c r="BC1541" s="13">
        <f t="shared" si="1948"/>
        <v>4.1164811735638986E-5</v>
      </c>
      <c r="BD1541" s="13">
        <f t="shared" si="1949"/>
        <v>7.1218110367446724E-7</v>
      </c>
      <c r="BE1541" s="13">
        <f t="shared" si="1950"/>
        <v>2.8663706798222516E-6</v>
      </c>
      <c r="BF1541" s="13">
        <f t="shared" si="1951"/>
        <v>5.7682525075111989E-6</v>
      </c>
      <c r="BG1541" s="13">
        <f t="shared" si="1952"/>
        <v>7.73864483628068E-6</v>
      </c>
      <c r="BH1541" s="13">
        <f t="shared" si="1953"/>
        <v>7.7865814417943187E-6</v>
      </c>
      <c r="BI1541" s="13">
        <f t="shared" si="1954"/>
        <v>6.2678519903581317E-6</v>
      </c>
      <c r="BJ1541" s="14">
        <f t="shared" si="1955"/>
        <v>0.81214050095500911</v>
      </c>
      <c r="BK1541" s="14">
        <f t="shared" si="1956"/>
        <v>8.8024678754076435E-2</v>
      </c>
      <c r="BL1541" s="14">
        <f t="shared" si="1957"/>
        <v>2.1208548189159321E-2</v>
      </c>
      <c r="BM1541" s="14">
        <f t="shared" si="1958"/>
        <v>0.72804269776244834</v>
      </c>
      <c r="BN1541" s="14">
        <f t="shared" si="1959"/>
        <v>0.15868228009195282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1.7979797979798</v>
      </c>
      <c r="F1542" s="10">
        <f>VLOOKUP(B1542,home!$B$2:$E$405,3,FALSE)</f>
        <v>0.28000000000000003</v>
      </c>
      <c r="G1542" s="10">
        <f>VLOOKUP(C1542,away!$B$2:$E$405,4,FALSE)</f>
        <v>0.56000000000000005</v>
      </c>
      <c r="H1542" s="10">
        <f>VLOOKUP(A1542,away!$A$2:$E$405,3,FALSE)</f>
        <v>1.2222222222222201</v>
      </c>
      <c r="I1542" s="10">
        <f>VLOOKUP(C1542,away!$B$2:$E$405,3,FALSE)</f>
        <v>1.39</v>
      </c>
      <c r="J1542" s="10">
        <f>VLOOKUP(B1542,home!$B$2:$E$405,4,FALSE)</f>
        <v>1.36</v>
      </c>
      <c r="K1542" s="12">
        <f t="shared" si="1904"/>
        <v>0.28192323232323269</v>
      </c>
      <c r="L1542" s="12">
        <f t="shared" si="1905"/>
        <v>2.310488888888885</v>
      </c>
      <c r="M1542" s="13">
        <f t="shared" si="1906"/>
        <v>7.4839300725558416E-2</v>
      </c>
      <c r="N1542" s="13">
        <f t="shared" si="1907"/>
        <v>2.1098937565359879E-2</v>
      </c>
      <c r="O1542" s="13">
        <f t="shared" si="1908"/>
        <v>0.17291537277861657</v>
      </c>
      <c r="P1542" s="13">
        <f t="shared" si="1909"/>
        <v>4.8748860812124303E-2</v>
      </c>
      <c r="Q1542" s="13">
        <f t="shared" si="1910"/>
        <v>2.9741403385061668E-3</v>
      </c>
      <c r="R1542" s="13">
        <f t="shared" si="1911"/>
        <v>0.19975952376153661</v>
      </c>
      <c r="S1542" s="13">
        <f t="shared" si="1912"/>
        <v>7.9385142814017689E-3</v>
      </c>
      <c r="T1542" s="13">
        <f t="shared" si="1913"/>
        <v>6.8717182061147249E-3</v>
      </c>
      <c r="U1542" s="13">
        <f t="shared" si="1914"/>
        <v>5.6316850626202009E-2</v>
      </c>
      <c r="V1542" s="13">
        <f t="shared" si="1915"/>
        <v>5.7455481872827399E-4</v>
      </c>
      <c r="W1542" s="13">
        <f t="shared" si="1916"/>
        <v>2.7949308587152405E-4</v>
      </c>
      <c r="X1542" s="13">
        <f t="shared" si="1917"/>
        <v>6.4576566942742329E-4</v>
      </c>
      <c r="Y1542" s="13">
        <f t="shared" si="1918"/>
        <v>7.4601720201897736E-4</v>
      </c>
      <c r="Z1542" s="13">
        <f t="shared" si="1919"/>
        <v>0.15384738670025519</v>
      </c>
      <c r="AA1542" s="13">
        <f t="shared" si="1920"/>
        <v>4.337315254301826E-2</v>
      </c>
      <c r="AB1542" s="13">
        <f t="shared" si="1921"/>
        <v>6.1139496804881732E-3</v>
      </c>
      <c r="AC1542" s="13">
        <f t="shared" si="1922"/>
        <v>2.3390862668057534E-5</v>
      </c>
      <c r="AD1542" s="13">
        <f t="shared" si="1923"/>
        <v>1.9698898545223717E-5</v>
      </c>
      <c r="AE1542" s="13">
        <f t="shared" si="1924"/>
        <v>4.5514086212088817E-5</v>
      </c>
      <c r="AF1542" s="13">
        <f t="shared" si="1925"/>
        <v>5.2579895240481016E-5</v>
      </c>
      <c r="AG1542" s="13">
        <f t="shared" si="1926"/>
        <v>4.0495087910690986E-5</v>
      </c>
      <c r="AH1542" s="13">
        <f t="shared" si="1927"/>
        <v>8.8865669388882809E-2</v>
      </c>
      <c r="AI1542" s="13">
        <f t="shared" si="1928"/>
        <v>2.5053296756681595E-2</v>
      </c>
      <c r="AJ1542" s="13">
        <f t="shared" si="1929"/>
        <v>3.5315532009984182E-3</v>
      </c>
      <c r="AK1542" s="13">
        <f t="shared" si="1930"/>
        <v>3.3187563118231115E-4</v>
      </c>
      <c r="AL1542" s="13">
        <f t="shared" si="1931"/>
        <v>6.094540688786712E-7</v>
      </c>
      <c r="AM1542" s="13">
        <f t="shared" si="1932"/>
        <v>1.1107154302153792E-6</v>
      </c>
      <c r="AN1542" s="13">
        <f t="shared" si="1933"/>
        <v>2.5662956602300709E-6</v>
      </c>
      <c r="AO1542" s="13">
        <f t="shared" si="1934"/>
        <v>2.9646988042826728E-6</v>
      </c>
      <c r="AP1542" s="13">
        <f t="shared" si="1935"/>
        <v>2.2833012153990928E-6</v>
      </c>
      <c r="AQ1542" s="13">
        <f t="shared" si="1936"/>
        <v>1.3188855220415228E-6</v>
      </c>
      <c r="AR1542" s="13">
        <f t="shared" si="1937"/>
        <v>4.1064628345337383E-2</v>
      </c>
      <c r="AS1542" s="13">
        <f t="shared" si="1938"/>
        <v>1.1577072757269756E-2</v>
      </c>
      <c r="AT1542" s="13">
        <f t="shared" si="1939"/>
        <v>1.6319228862853646E-3</v>
      </c>
      <c r="AU1542" s="13">
        <f t="shared" si="1940"/>
        <v>1.5335899166794313E-4</v>
      </c>
      <c r="AV1542" s="13">
        <f t="shared" si="1941"/>
        <v>1.0808865659214553E-5</v>
      </c>
      <c r="AW1542" s="13">
        <f t="shared" si="1942"/>
        <v>1.1027402598750573E-8</v>
      </c>
      <c r="AX1542" s="13">
        <f t="shared" si="1943"/>
        <v>5.2189414046268273E-8</v>
      </c>
      <c r="AY1542" s="13">
        <f t="shared" si="1944"/>
        <v>1.2058306127152432E-7</v>
      </c>
      <c r="AZ1542" s="13">
        <f t="shared" si="1945"/>
        <v>1.3930291162803232E-7</v>
      </c>
      <c r="BA1542" s="13">
        <f t="shared" si="1946"/>
        <v>1.07285943168813E-7</v>
      </c>
      <c r="BB1542" s="13">
        <f t="shared" si="1947"/>
        <v>6.1970744906376702E-8</v>
      </c>
      <c r="BC1542" s="13">
        <f t="shared" si="1948"/>
        <v>2.8636543508470176E-8</v>
      </c>
      <c r="BD1542" s="13">
        <f t="shared" si="1949"/>
        <v>1.5813227919708923E-2</v>
      </c>
      <c r="BE1542" s="13">
        <f t="shared" si="1950"/>
        <v>4.4581163285883282E-3</v>
      </c>
      <c r="BF1542" s="13">
        <f t="shared" si="1951"/>
        <v>6.2842328271430208E-4</v>
      </c>
      <c r="BG1542" s="13">
        <f t="shared" si="1952"/>
        <v>5.9055707709997589E-5</v>
      </c>
      <c r="BH1542" s="13">
        <f t="shared" si="1953"/>
        <v>4.162294001184641E-6</v>
      </c>
      <c r="BI1542" s="13">
        <f t="shared" si="1954"/>
        <v>2.3468947573871506E-7</v>
      </c>
      <c r="BJ1542" s="14">
        <f t="shared" si="1955"/>
        <v>3.2785113900457886E-2</v>
      </c>
      <c r="BK1542" s="14">
        <f t="shared" si="1956"/>
        <v>0.13212535153761096</v>
      </c>
      <c r="BL1542" s="14">
        <f t="shared" si="1957"/>
        <v>0.67166225643602473</v>
      </c>
      <c r="BM1542" s="14">
        <f t="shared" si="1958"/>
        <v>0.4700838630369884</v>
      </c>
      <c r="BN1542" s="14">
        <f t="shared" si="1959"/>
        <v>0.52033613598170203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1.7979797979798</v>
      </c>
      <c r="F1543" s="10">
        <f>VLOOKUP(B1543,home!$B$2:$E$405,3,FALSE)</f>
        <v>0.67</v>
      </c>
      <c r="G1543" s="10">
        <f>VLOOKUP(C1543,away!$B$2:$E$405,4,FALSE)</f>
        <v>0.46</v>
      </c>
      <c r="H1543" s="10">
        <f>VLOOKUP(A1543,away!$A$2:$E$405,3,FALSE)</f>
        <v>1.2222222222222201</v>
      </c>
      <c r="I1543" s="10">
        <f>VLOOKUP(C1543,away!$B$2:$E$405,3,FALSE)</f>
        <v>0.74</v>
      </c>
      <c r="J1543" s="10">
        <f>VLOOKUP(B1543,home!$B$2:$E$405,4,FALSE)</f>
        <v>0.98</v>
      </c>
      <c r="K1543" s="12">
        <f t="shared" si="1904"/>
        <v>0.55413737373737437</v>
      </c>
      <c r="L1543" s="12">
        <f t="shared" si="1905"/>
        <v>0.88635555555555401</v>
      </c>
      <c r="M1543" s="13">
        <f t="shared" si="1906"/>
        <v>0.23681099882909953</v>
      </c>
      <c r="N1543" s="13">
        <f t="shared" si="1907"/>
        <v>0.13122582496328167</v>
      </c>
      <c r="O1543" s="13">
        <f t="shared" si="1908"/>
        <v>0.20989874442883213</v>
      </c>
      <c r="P1543" s="13">
        <f t="shared" si="1909"/>
        <v>0.1163127389885654</v>
      </c>
      <c r="Q1543" s="13">
        <f t="shared" si="1910"/>
        <v>3.6358567005836631E-2</v>
      </c>
      <c r="R1543" s="13">
        <f t="shared" si="1911"/>
        <v>9.3022459114315378E-2</v>
      </c>
      <c r="S1543" s="13">
        <f t="shared" si="1912"/>
        <v>1.4282120887452341E-2</v>
      </c>
      <c r="T1543" s="13">
        <f t="shared" si="1913"/>
        <v>3.2226617857662163E-2</v>
      </c>
      <c r="U1543" s="13">
        <f t="shared" si="1914"/>
        <v>5.1547221192199011E-2</v>
      </c>
      <c r="V1543" s="13">
        <f t="shared" si="1915"/>
        <v>7.7942729161843021E-4</v>
      </c>
      <c r="W1543" s="13">
        <f t="shared" si="1916"/>
        <v>6.7158802778228876E-3</v>
      </c>
      <c r="X1543" s="13">
        <f t="shared" si="1917"/>
        <v>5.952657794694294E-3</v>
      </c>
      <c r="Y1543" s="13">
        <f t="shared" si="1918"/>
        <v>2.6380856533241796E-3</v>
      </c>
      <c r="Z1543" s="13">
        <f t="shared" si="1919"/>
        <v>2.7483657809137613E-2</v>
      </c>
      <c r="AA1543" s="13">
        <f t="shared" si="1920"/>
        <v>1.5229721959052197E-2</v>
      </c>
      <c r="AB1543" s="13">
        <f t="shared" si="1921"/>
        <v>4.2196790645698022E-3</v>
      </c>
      <c r="AC1543" s="13">
        <f t="shared" si="1922"/>
        <v>2.3926602749352228E-5</v>
      </c>
      <c r="AD1543" s="13">
        <f t="shared" si="1923"/>
        <v>9.303800648718508E-4</v>
      </c>
      <c r="AE1543" s="13">
        <f t="shared" si="1924"/>
        <v>8.246475392773016E-4</v>
      </c>
      <c r="AF1543" s="13">
        <f t="shared" si="1925"/>
        <v>3.6546546390682657E-4</v>
      </c>
      <c r="AG1543" s="13">
        <f t="shared" si="1926"/>
        <v>1.0797744809916788E-4</v>
      </c>
      <c r="AH1543" s="13">
        <f t="shared" si="1927"/>
        <v>6.0900731965292249E-3</v>
      </c>
      <c r="AI1543" s="13">
        <f t="shared" si="1928"/>
        <v>3.3747371669930813E-3</v>
      </c>
      <c r="AJ1543" s="13">
        <f t="shared" si="1929"/>
        <v>9.3503399538572636E-4</v>
      </c>
      <c r="AK1543" s="13">
        <f t="shared" si="1930"/>
        <v>1.7271242751940355E-4</v>
      </c>
      <c r="AL1543" s="13">
        <f t="shared" si="1931"/>
        <v>4.7007423037422288E-7</v>
      </c>
      <c r="AM1543" s="13">
        <f t="shared" si="1932"/>
        <v>1.031116731451391E-4</v>
      </c>
      <c r="AN1543" s="13">
        <f t="shared" si="1933"/>
        <v>9.1393604334822471E-5</v>
      </c>
      <c r="AO1543" s="13">
        <f t="shared" si="1934"/>
        <v>4.0503614472208022E-5</v>
      </c>
      <c r="AP1543" s="13">
        <f t="shared" si="1935"/>
        <v>1.196686790250731E-5</v>
      </c>
      <c r="AQ1543" s="13">
        <f t="shared" si="1936"/>
        <v>2.6517249619966975E-6</v>
      </c>
      <c r="AR1543" s="13">
        <f t="shared" si="1937"/>
        <v>1.0795940422967305E-3</v>
      </c>
      <c r="AS1543" s="13">
        <f t="shared" si="1938"/>
        <v>5.9824340730082613E-4</v>
      </c>
      <c r="AT1543" s="13">
        <f t="shared" si="1939"/>
        <v>1.6575451528868905E-4</v>
      </c>
      <c r="AU1543" s="13">
        <f t="shared" si="1940"/>
        <v>3.0616923929061872E-5</v>
      </c>
      <c r="AV1543" s="13">
        <f t="shared" si="1941"/>
        <v>4.2414954544918303E-6</v>
      </c>
      <c r="AW1543" s="13">
        <f t="shared" si="1942"/>
        <v>6.413415191053514E-9</v>
      </c>
      <c r="AX1543" s="13">
        <f t="shared" si="1943"/>
        <v>9.5230052930523193E-6</v>
      </c>
      <c r="AY1543" s="13">
        <f t="shared" si="1944"/>
        <v>8.4407686470818683E-6</v>
      </c>
      <c r="AZ1543" s="13">
        <f t="shared" si="1945"/>
        <v>3.7407610917500754E-6</v>
      </c>
      <c r="BA1543" s="13">
        <f t="shared" si="1946"/>
        <v>1.1052147918929133E-6</v>
      </c>
      <c r="BB1543" s="13">
        <f t="shared" si="1947"/>
        <v>2.4490331771911471E-7</v>
      </c>
      <c r="BC1543" s="13">
        <f t="shared" si="1948"/>
        <v>4.3414283246864876E-8</v>
      </c>
      <c r="BD1543" s="13">
        <f t="shared" si="1949"/>
        <v>1.5948402952239743E-4</v>
      </c>
      <c r="BE1543" s="13">
        <f t="shared" si="1950"/>
        <v>8.8376061272595188E-5</v>
      </c>
      <c r="BF1543" s="13">
        <f t="shared" si="1951"/>
        <v>2.4486239247424585E-5</v>
      </c>
      <c r="BG1543" s="13">
        <f t="shared" si="1952"/>
        <v>4.5229134364242944E-6</v>
      </c>
      <c r="BH1543" s="13">
        <f t="shared" si="1953"/>
        <v>6.2657884332541034E-7</v>
      </c>
      <c r="BI1543" s="13">
        <f t="shared" si="1954"/>
        <v>6.9442150935948943E-8</v>
      </c>
      <c r="BJ1543" s="14">
        <f t="shared" si="1955"/>
        <v>0.21761882962101839</v>
      </c>
      <c r="BK1543" s="14">
        <f t="shared" si="1956"/>
        <v>0.36821812344236254</v>
      </c>
      <c r="BL1543" s="14">
        <f t="shared" si="1957"/>
        <v>0.38664639819413887</v>
      </c>
      <c r="BM1543" s="14">
        <f t="shared" si="1958"/>
        <v>0.17632924138149478</v>
      </c>
      <c r="BN1543" s="14">
        <f t="shared" si="1959"/>
        <v>0.82362933332993082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1.7979797979798</v>
      </c>
      <c r="F1544" s="10">
        <f>VLOOKUP(B1544,home!$B$2:$E$405,3,FALSE)</f>
        <v>0.93</v>
      </c>
      <c r="G1544" s="10">
        <f>VLOOKUP(C1544,away!$B$2:$E$405,4,FALSE)</f>
        <v>1.1100000000000001</v>
      </c>
      <c r="H1544" s="10">
        <f>VLOOKUP(A1544,away!$A$2:$E$405,3,FALSE)</f>
        <v>1.2222222222222201</v>
      </c>
      <c r="I1544" s="10">
        <f>VLOOKUP(C1544,away!$B$2:$E$405,3,FALSE)</f>
        <v>1</v>
      </c>
      <c r="J1544" s="10">
        <f>VLOOKUP(B1544,home!$B$2:$E$405,4,FALSE)</f>
        <v>0.55000000000000004</v>
      </c>
      <c r="K1544" s="12">
        <f t="shared" si="1904"/>
        <v>1.8560545454545478</v>
      </c>
      <c r="L1544" s="12">
        <f t="shared" si="1905"/>
        <v>0.67222222222222106</v>
      </c>
      <c r="M1544" s="13">
        <f t="shared" si="1906"/>
        <v>7.9796409627370168E-2</v>
      </c>
      <c r="N1544" s="13">
        <f t="shared" si="1907"/>
        <v>0.14810648879983346</v>
      </c>
      <c r="O1544" s="13">
        <f t="shared" si="1908"/>
        <v>5.3640919805065412E-2</v>
      </c>
      <c r="P1544" s="13">
        <f t="shared" si="1909"/>
        <v>9.9560473026554547E-2</v>
      </c>
      <c r="Q1544" s="13">
        <f t="shared" si="1910"/>
        <v>0.137446860874122</v>
      </c>
      <c r="R1544" s="13">
        <f t="shared" si="1911"/>
        <v>1.8029309156702509E-2</v>
      </c>
      <c r="S1544" s="13">
        <f t="shared" si="1912"/>
        <v>3.1054930402129831E-2</v>
      </c>
      <c r="T1544" s="13">
        <f t="shared" si="1913"/>
        <v>9.2394834254270738E-2</v>
      </c>
      <c r="U1544" s="13">
        <f t="shared" si="1914"/>
        <v>3.3463381211702996E-2</v>
      </c>
      <c r="V1544" s="13">
        <f t="shared" si="1915"/>
        <v>4.3051833410675073E-3</v>
      </c>
      <c r="W1544" s="13">
        <f t="shared" si="1916"/>
        <v>8.5036290294624339E-2</v>
      </c>
      <c r="X1544" s="13">
        <f t="shared" si="1917"/>
        <v>5.716328403138627E-2</v>
      </c>
      <c r="Y1544" s="13">
        <f t="shared" si="1918"/>
        <v>1.9213214910549236E-2</v>
      </c>
      <c r="Z1544" s="13">
        <f t="shared" si="1919"/>
        <v>4.0399007554833329E-3</v>
      </c>
      <c r="AA1544" s="13">
        <f t="shared" si="1920"/>
        <v>7.4982761604001028E-3</v>
      </c>
      <c r="AB1544" s="13">
        <f t="shared" si="1921"/>
        <v>6.9586047752920434E-3</v>
      </c>
      <c r="AC1544" s="13">
        <f t="shared" si="1922"/>
        <v>3.3571849590750943E-4</v>
      </c>
      <c r="AD1544" s="13">
        <f t="shared" si="1923"/>
        <v>3.9457998282482504E-2</v>
      </c>
      <c r="AE1544" s="13">
        <f t="shared" si="1924"/>
        <v>2.652454328989097E-2</v>
      </c>
      <c r="AF1544" s="13">
        <f t="shared" si="1925"/>
        <v>8.9151937168800034E-3</v>
      </c>
      <c r="AG1544" s="13">
        <f t="shared" si="1926"/>
        <v>1.9976637773008866E-3</v>
      </c>
      <c r="AH1544" s="13">
        <f t="shared" si="1927"/>
        <v>6.7892776585205881E-4</v>
      </c>
      <c r="AI1544" s="13">
        <f t="shared" si="1928"/>
        <v>1.2601269658450147E-3</v>
      </c>
      <c r="AJ1544" s="13">
        <f t="shared" si="1929"/>
        <v>1.1694321914032437E-3</v>
      </c>
      <c r="AK1544" s="13">
        <f t="shared" si="1930"/>
        <v>7.2350997815162122E-4</v>
      </c>
      <c r="AL1544" s="13">
        <f t="shared" si="1931"/>
        <v>1.6754785039777301E-5</v>
      </c>
      <c r="AM1544" s="13">
        <f t="shared" si="1932"/>
        <v>1.4647239413347887E-2</v>
      </c>
      <c r="AN1544" s="13">
        <f t="shared" si="1933"/>
        <v>9.8461998278616177E-3</v>
      </c>
      <c r="AO1544" s="13">
        <f t="shared" si="1934"/>
        <v>3.3094171643645929E-3</v>
      </c>
      <c r="AP1544" s="13">
        <f t="shared" si="1935"/>
        <v>7.4155458682984281E-4</v>
      </c>
      <c r="AQ1544" s="13">
        <f t="shared" si="1936"/>
        <v>1.2462236806445943E-4</v>
      </c>
      <c r="AR1544" s="13">
        <f t="shared" si="1937"/>
        <v>9.1278066297887769E-5</v>
      </c>
      <c r="AS1544" s="13">
        <f t="shared" si="1938"/>
        <v>1.694170698524962E-4</v>
      </c>
      <c r="AT1544" s="13">
        <f t="shared" si="1939"/>
        <v>1.5722366128865812E-4</v>
      </c>
      <c r="AU1544" s="13">
        <f t="shared" si="1940"/>
        <v>9.7271897062606717E-5</v>
      </c>
      <c r="AV1544" s="13">
        <f t="shared" si="1941"/>
        <v>4.5135486672009537E-5</v>
      </c>
      <c r="AW1544" s="13">
        <f t="shared" si="1942"/>
        <v>5.806841337460313E-7</v>
      </c>
      <c r="AX1544" s="13">
        <f t="shared" si="1943"/>
        <v>4.5310125485842198E-3</v>
      </c>
      <c r="AY1544" s="13">
        <f t="shared" si="1944"/>
        <v>3.0458473243260538E-3</v>
      </c>
      <c r="AZ1544" s="13">
        <f t="shared" si="1945"/>
        <v>1.0237431284540327E-3</v>
      </c>
      <c r="BA1544" s="13">
        <f t="shared" si="1946"/>
        <v>2.2939429359803288E-4</v>
      </c>
      <c r="BB1544" s="13">
        <f t="shared" si="1947"/>
        <v>3.8550985451891565E-5</v>
      </c>
      <c r="BC1544" s="13">
        <f t="shared" si="1948"/>
        <v>5.1829658218654142E-6</v>
      </c>
      <c r="BD1544" s="13">
        <f t="shared" si="1949"/>
        <v>1.0226524094485555E-5</v>
      </c>
      <c r="BE1544" s="13">
        <f t="shared" si="1950"/>
        <v>1.8980986529770369E-5</v>
      </c>
      <c r="BF1544" s="13">
        <f t="shared" si="1951"/>
        <v>1.7614873162895917E-5</v>
      </c>
      <c r="BG1544" s="13">
        <f t="shared" si="1952"/>
        <v>1.08980551338661E-5</v>
      </c>
      <c r="BH1544" s="13">
        <f t="shared" si="1953"/>
        <v>5.0568461919566136E-6</v>
      </c>
      <c r="BI1544" s="13">
        <f t="shared" si="1954"/>
        <v>1.8771564720491197E-6</v>
      </c>
      <c r="BJ1544" s="14">
        <f t="shared" si="1955"/>
        <v>0.65379913683804503</v>
      </c>
      <c r="BK1544" s="14">
        <f t="shared" si="1956"/>
        <v>0.21811531700239542</v>
      </c>
      <c r="BL1544" s="14">
        <f t="shared" si="1957"/>
        <v>0.1240474686331737</v>
      </c>
      <c r="BM1544" s="14">
        <f t="shared" si="1958"/>
        <v>0.46037609529925683</v>
      </c>
      <c r="BN1544" s="14">
        <f t="shared" si="1959"/>
        <v>0.53658046128964809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1.7979797979798</v>
      </c>
      <c r="F1545" s="10">
        <f>VLOOKUP(B1545,home!$B$2:$E$405,3,FALSE)</f>
        <v>1.1100000000000001</v>
      </c>
      <c r="G1545" s="10">
        <f>VLOOKUP(C1545,away!$B$2:$E$405,4,FALSE)</f>
        <v>1.1100000000000001</v>
      </c>
      <c r="H1545" s="10">
        <f>VLOOKUP(A1545,away!$A$2:$E$405,3,FALSE)</f>
        <v>1.2222222222222201</v>
      </c>
      <c r="I1545" s="10">
        <f>VLOOKUP(C1545,away!$B$2:$E$405,3,FALSE)</f>
        <v>0.65</v>
      </c>
      <c r="J1545" s="10">
        <f>VLOOKUP(B1545,home!$B$2:$E$405,4,FALSE)</f>
        <v>1.36</v>
      </c>
      <c r="K1545" s="12">
        <f t="shared" si="1904"/>
        <v>2.2152909090909123</v>
      </c>
      <c r="L1545" s="12">
        <f t="shared" si="1905"/>
        <v>1.0804444444444425</v>
      </c>
      <c r="M1545" s="13">
        <f t="shared" si="1906"/>
        <v>3.7040796948945895E-2</v>
      </c>
      <c r="N1545" s="13">
        <f t="shared" si="1907"/>
        <v>8.2056140746482237E-2</v>
      </c>
      <c r="O1545" s="13">
        <f t="shared" si="1908"/>
        <v>4.0020523281283256E-2</v>
      </c>
      <c r="P1545" s="13">
        <f t="shared" si="1909"/>
        <v>8.8657101402088004E-2</v>
      </c>
      <c r="Q1545" s="13">
        <f t="shared" si="1910"/>
        <v>9.088911131538327E-2</v>
      </c>
      <c r="R1545" s="13">
        <f t="shared" si="1911"/>
        <v>2.161997602151098E-2</v>
      </c>
      <c r="S1545" s="13">
        <f t="shared" si="1912"/>
        <v>5.3050165469265075E-2</v>
      </c>
      <c r="T1545" s="13">
        <f t="shared" si="1913"/>
        <v>9.8200635381198387E-2</v>
      </c>
      <c r="U1545" s="13">
        <f t="shared" si="1914"/>
        <v>4.7894536335216779E-2</v>
      </c>
      <c r="V1545" s="13">
        <f t="shared" si="1915"/>
        <v>1.4108389448078023E-2</v>
      </c>
      <c r="W1545" s="13">
        <f t="shared" si="1916"/>
        <v>6.7115274010773496E-2</v>
      </c>
      <c r="X1545" s="13">
        <f t="shared" si="1917"/>
        <v>7.251432494230671E-2</v>
      </c>
      <c r="Y1545" s="13">
        <f t="shared" si="1918"/>
        <v>3.9173849763277174E-2</v>
      </c>
      <c r="Z1545" s="13">
        <f t="shared" si="1919"/>
        <v>7.7863943271545347E-3</v>
      </c>
      <c r="AA1545" s="13">
        <f t="shared" si="1920"/>
        <v>1.7249128567542488E-2</v>
      </c>
      <c r="AB1545" s="13">
        <f t="shared" si="1921"/>
        <v>1.9105918852708619E-2</v>
      </c>
      <c r="AC1545" s="13">
        <f t="shared" si="1922"/>
        <v>2.1105257866792424E-3</v>
      </c>
      <c r="AD1545" s="13">
        <f t="shared" si="1923"/>
        <v>3.7169964094303044E-2</v>
      </c>
      <c r="AE1545" s="13">
        <f t="shared" si="1924"/>
        <v>4.0160081205889132E-2</v>
      </c>
      <c r="AF1545" s="13">
        <f t="shared" si="1925"/>
        <v>2.1695368313670287E-2</v>
      </c>
      <c r="AG1545" s="13">
        <f t="shared" si="1926"/>
        <v>7.8135467215603525E-3</v>
      </c>
      <c r="AH1545" s="13">
        <f t="shared" si="1927"/>
        <v>2.1031916232569594E-3</v>
      </c>
      <c r="AI1545" s="13">
        <f t="shared" si="1928"/>
        <v>4.6591812830773013E-3</v>
      </c>
      <c r="AJ1545" s="13">
        <f t="shared" si="1929"/>
        <v>5.1607209701038399E-3</v>
      </c>
      <c r="AK1545" s="13">
        <f t="shared" si="1930"/>
        <v>3.8108327498086229E-3</v>
      </c>
      <c r="AL1545" s="13">
        <f t="shared" si="1931"/>
        <v>2.0206163375938695E-4</v>
      </c>
      <c r="AM1545" s="13">
        <f t="shared" si="1932"/>
        <v>1.6468456709869021E-2</v>
      </c>
      <c r="AN1545" s="13">
        <f t="shared" si="1933"/>
        <v>1.7793252560751788E-2</v>
      </c>
      <c r="AO1545" s="13">
        <f t="shared" si="1934"/>
        <v>9.6123104389305592E-3</v>
      </c>
      <c r="AP1545" s="13">
        <f t="shared" si="1935"/>
        <v>3.4618558040059484E-3</v>
      </c>
      <c r="AQ1545" s="13">
        <f t="shared" si="1936"/>
        <v>9.3508571772649368E-4</v>
      </c>
      <c r="AR1545" s="13">
        <f t="shared" si="1937"/>
        <v>4.5447634099001437E-4</v>
      </c>
      <c r="AS1545" s="13">
        <f t="shared" si="1938"/>
        <v>1.0067973065920803E-3</v>
      </c>
      <c r="AT1545" s="13">
        <f t="shared" si="1939"/>
        <v>1.115174460295326E-3</v>
      </c>
      <c r="AU1545" s="13">
        <f t="shared" si="1940"/>
        <v>8.2347861464753327E-4</v>
      </c>
      <c r="AV1545" s="13">
        <f t="shared" si="1941"/>
        <v>4.5606117221486499E-4</v>
      </c>
      <c r="AW1545" s="13">
        <f t="shared" si="1942"/>
        <v>1.3434285248572632E-5</v>
      </c>
      <c r="AX1545" s="13">
        <f t="shared" si="1943"/>
        <v>6.0804037393550128E-3</v>
      </c>
      <c r="AY1545" s="13">
        <f t="shared" si="1944"/>
        <v>6.5695384401653388E-3</v>
      </c>
      <c r="AZ1545" s="13">
        <f t="shared" si="1945"/>
        <v>3.5490106551204241E-3</v>
      </c>
      <c r="BA1545" s="13">
        <f t="shared" si="1946"/>
        <v>1.2781696151996647E-3</v>
      </c>
      <c r="BB1545" s="13">
        <f t="shared" si="1947"/>
        <v>3.452478149500421E-4</v>
      </c>
      <c r="BC1545" s="13">
        <f t="shared" si="1948"/>
        <v>7.4604216723871209E-5</v>
      </c>
      <c r="BD1545" s="13">
        <f t="shared" si="1949"/>
        <v>8.1839406292349808E-5</v>
      </c>
      <c r="BE1545" s="13">
        <f t="shared" si="1950"/>
        <v>1.8129809276484012E-4</v>
      </c>
      <c r="BF1545" s="13">
        <f t="shared" si="1951"/>
        <v>2.008140083687357E-4</v>
      </c>
      <c r="BG1545" s="13">
        <f t="shared" si="1952"/>
        <v>1.4828714905245548E-4</v>
      </c>
      <c r="BH1545" s="13">
        <f t="shared" si="1953"/>
        <v>8.212479330772847E-5</v>
      </c>
      <c r="BI1545" s="13">
        <f t="shared" si="1954"/>
        <v>3.6386061605116191E-5</v>
      </c>
      <c r="BJ1545" s="14">
        <f t="shared" si="1955"/>
        <v>0.62295623220764229</v>
      </c>
      <c r="BK1545" s="14">
        <f t="shared" si="1956"/>
        <v>0.20173857912898097</v>
      </c>
      <c r="BL1545" s="14">
        <f t="shared" si="1957"/>
        <v>0.16621074709063993</v>
      </c>
      <c r="BM1545" s="14">
        <f t="shared" si="1958"/>
        <v>0.63185219888380728</v>
      </c>
      <c r="BN1545" s="14">
        <f t="shared" si="1959"/>
        <v>0.36028364971569371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1.7979797979798</v>
      </c>
      <c r="F1546" s="10">
        <f>VLOOKUP(B1546,home!$B$2:$E$405,3,FALSE)</f>
        <v>0.46</v>
      </c>
      <c r="G1546" s="10">
        <f>VLOOKUP(C1546,away!$B$2:$E$405,4,FALSE)</f>
        <v>0.93</v>
      </c>
      <c r="H1546" s="10">
        <f>VLOOKUP(A1546,away!$A$2:$E$405,3,FALSE)</f>
        <v>1.2222222222222201</v>
      </c>
      <c r="I1546" s="10">
        <f>VLOOKUP(C1546,away!$B$2:$E$405,3,FALSE)</f>
        <v>0.46</v>
      </c>
      <c r="J1546" s="10">
        <f>VLOOKUP(B1546,home!$B$2:$E$405,4,FALSE)</f>
        <v>0.82</v>
      </c>
      <c r="K1546" s="12">
        <f t="shared" si="1904"/>
        <v>0.76917575757575851</v>
      </c>
      <c r="L1546" s="12">
        <f t="shared" si="1905"/>
        <v>0.46102222222222144</v>
      </c>
      <c r="M1546" s="13">
        <f t="shared" si="1906"/>
        <v>0.29223471538335111</v>
      </c>
      <c r="N1546" s="13">
        <f t="shared" si="1907"/>
        <v>0.22477985859492525</v>
      </c>
      <c r="O1546" s="13">
        <f t="shared" si="1908"/>
        <v>0.1347266978965109</v>
      </c>
      <c r="P1546" s="13">
        <f t="shared" si="1909"/>
        <v>0.10362850992022912</v>
      </c>
      <c r="Q1546" s="13">
        <f t="shared" si="1910"/>
        <v>8.6447609011261764E-2</v>
      </c>
      <c r="R1546" s="13">
        <f t="shared" si="1911"/>
        <v>3.1056000828455669E-2</v>
      </c>
      <c r="S1546" s="13">
        <f t="shared" si="1912"/>
        <v>9.1868517864141068E-3</v>
      </c>
      <c r="T1546" s="13">
        <f t="shared" si="1913"/>
        <v>3.9854268812169621E-2</v>
      </c>
      <c r="U1546" s="13">
        <f t="shared" si="1914"/>
        <v>2.3887522964500772E-2</v>
      </c>
      <c r="V1546" s="13">
        <f t="shared" si="1915"/>
        <v>3.6196922518076207E-4</v>
      </c>
      <c r="W1546" s="13">
        <f t="shared" si="1916"/>
        <v>2.2164468383950076E-2</v>
      </c>
      <c r="X1546" s="13">
        <f t="shared" si="1917"/>
        <v>1.0218312468742831E-2</v>
      </c>
      <c r="Y1546" s="13">
        <f t="shared" si="1918"/>
        <v>2.3554345608504264E-3</v>
      </c>
      <c r="Z1546" s="13">
        <f t="shared" si="1919"/>
        <v>4.7725021717565956E-3</v>
      </c>
      <c r="AA1546" s="13">
        <f t="shared" si="1920"/>
        <v>3.6708929734928322E-3</v>
      </c>
      <c r="AB1546" s="13">
        <f t="shared" si="1921"/>
        <v>1.4117809419329393E-3</v>
      </c>
      <c r="AC1546" s="13">
        <f t="shared" si="1922"/>
        <v>8.0223039623424995E-6</v>
      </c>
      <c r="AD1546" s="13">
        <f t="shared" si="1923"/>
        <v>4.2620929401221861E-3</v>
      </c>
      <c r="AE1546" s="13">
        <f t="shared" si="1924"/>
        <v>1.9649195585727712E-3</v>
      </c>
      <c r="AF1546" s="13">
        <f t="shared" si="1925"/>
        <v>4.5293579069056268E-4</v>
      </c>
      <c r="AG1546" s="13">
        <f t="shared" si="1926"/>
        <v>6.9604488249380751E-5</v>
      </c>
      <c r="AH1546" s="13">
        <f t="shared" si="1927"/>
        <v>5.5005738919590061E-4</v>
      </c>
      <c r="AI1546" s="13">
        <f t="shared" si="1928"/>
        <v>4.2309080904490072E-4</v>
      </c>
      <c r="AJ1546" s="13">
        <f t="shared" si="1929"/>
        <v>1.6271559678522607E-4</v>
      </c>
      <c r="AK1546" s="13">
        <f t="shared" si="1930"/>
        <v>4.1718964142222632E-5</v>
      </c>
      <c r="AL1546" s="13">
        <f t="shared" si="1931"/>
        <v>1.1379064320324294E-7</v>
      </c>
      <c r="AM1546" s="13">
        <f t="shared" si="1932"/>
        <v>6.5565971321535522E-4</v>
      </c>
      <c r="AN1546" s="13">
        <f t="shared" si="1933"/>
        <v>3.0227369800812741E-4</v>
      </c>
      <c r="AO1546" s="13">
        <f t="shared" si="1934"/>
        <v>6.9677445987517781E-5</v>
      </c>
      <c r="AP1546" s="13">
        <f t="shared" si="1935"/>
        <v>1.0707616995978088E-5</v>
      </c>
      <c r="AQ1546" s="13">
        <f t="shared" si="1936"/>
        <v>1.2341123455475608E-6</v>
      </c>
      <c r="AR1546" s="13">
        <f t="shared" si="1937"/>
        <v>5.0717735983369513E-5</v>
      </c>
      <c r="AS1546" s="13">
        <f t="shared" si="1938"/>
        <v>3.9010852997535548E-5</v>
      </c>
      <c r="AT1546" s="13">
        <f t="shared" si="1939"/>
        <v>1.500310120402798E-5</v>
      </c>
      <c r="AU1546" s="13">
        <f t="shared" si="1940"/>
        <v>3.8466739115313318E-6</v>
      </c>
      <c r="AV1546" s="13">
        <f t="shared" si="1941"/>
        <v>7.396920800122545E-7</v>
      </c>
      <c r="AW1546" s="13">
        <f t="shared" si="1942"/>
        <v>1.1208603314470015E-9</v>
      </c>
      <c r="AX1546" s="13">
        <f t="shared" si="1943"/>
        <v>8.4052926104054204E-5</v>
      </c>
      <c r="AY1546" s="13">
        <f t="shared" si="1944"/>
        <v>3.8750266776771233E-5</v>
      </c>
      <c r="AZ1546" s="13">
        <f t="shared" si="1945"/>
        <v>8.9323670505654944E-6</v>
      </c>
      <c r="BA1546" s="13">
        <f t="shared" si="1946"/>
        <v>1.3726732357854185E-6</v>
      </c>
      <c r="BB1546" s="13">
        <f t="shared" si="1947"/>
        <v>1.5820821638669015E-7</v>
      </c>
      <c r="BC1546" s="13">
        <f t="shared" si="1948"/>
        <v>1.45875006984812E-8</v>
      </c>
      <c r="BD1546" s="13">
        <f t="shared" si="1949"/>
        <v>3.8970005581888221E-6</v>
      </c>
      <c r="BE1546" s="13">
        <f t="shared" si="1950"/>
        <v>2.9974783566180409E-6</v>
      </c>
      <c r="BF1546" s="13">
        <f t="shared" si="1951"/>
        <v>1.1527938428843108E-6</v>
      </c>
      <c r="BG1546" s="13">
        <f t="shared" si="1952"/>
        <v>2.9556702580973655E-7</v>
      </c>
      <c r="BH1546" s="13">
        <f t="shared" si="1953"/>
        <v>5.6835747747904465E-8</v>
      </c>
      <c r="BI1546" s="13">
        <f t="shared" si="1954"/>
        <v>8.7433358662758287E-9</v>
      </c>
      <c r="BJ1546" s="14">
        <f t="shared" si="1955"/>
        <v>0.39374233822497157</v>
      </c>
      <c r="BK1546" s="14">
        <f t="shared" si="1956"/>
        <v>0.40545893267655736</v>
      </c>
      <c r="BL1546" s="14">
        <f t="shared" si="1957"/>
        <v>0.19604820483910493</v>
      </c>
      <c r="BM1546" s="14">
        <f t="shared" si="1958"/>
        <v>0.12710983713174032</v>
      </c>
      <c r="BN1546" s="14">
        <f t="shared" si="1959"/>
        <v>0.87287339163473388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1.7979797979798</v>
      </c>
      <c r="F1547" s="10">
        <f>VLOOKUP(B1547,home!$B$2:$E$405,3,FALSE)</f>
        <v>1.76</v>
      </c>
      <c r="G1547" s="10">
        <f>VLOOKUP(C1547,away!$B$2:$E$405,4,FALSE)</f>
        <v>0.93</v>
      </c>
      <c r="H1547" s="10">
        <f>VLOOKUP(A1547,away!$A$2:$E$405,3,FALSE)</f>
        <v>1.2222222222222201</v>
      </c>
      <c r="I1547" s="10">
        <f>VLOOKUP(C1547,away!$B$2:$E$405,3,FALSE)</f>
        <v>0.19</v>
      </c>
      <c r="J1547" s="10">
        <f>VLOOKUP(B1547,home!$B$2:$E$405,4,FALSE)</f>
        <v>1.0900000000000001</v>
      </c>
      <c r="K1547" s="12">
        <f t="shared" si="1904"/>
        <v>2.942933333333337</v>
      </c>
      <c r="L1547" s="12">
        <f t="shared" si="1905"/>
        <v>0.2531222222222218</v>
      </c>
      <c r="M1547" s="13">
        <f t="shared" si="1906"/>
        <v>4.0923305747003001E-2</v>
      </c>
      <c r="N1547" s="13">
        <f t="shared" si="1907"/>
        <v>0.12043456059304684</v>
      </c>
      <c r="O1547" s="13">
        <f t="shared" si="1908"/>
        <v>1.035859809136082E-2</v>
      </c>
      <c r="P1547" s="13">
        <f t="shared" si="1909"/>
        <v>3.0484663609668842E-2</v>
      </c>
      <c r="Q1547" s="13">
        <f t="shared" si="1910"/>
        <v>0.17721544142731557</v>
      </c>
      <c r="R1547" s="13">
        <f t="shared" si="1911"/>
        <v>1.3109956839960581E-3</v>
      </c>
      <c r="S1547" s="13">
        <f t="shared" si="1912"/>
        <v>5.677172814067725E-3</v>
      </c>
      <c r="T1547" s="13">
        <f t="shared" si="1913"/>
        <v>4.48571663461741E-2</v>
      </c>
      <c r="U1547" s="13">
        <f t="shared" si="1914"/>
        <v>3.8581728982881374E-3</v>
      </c>
      <c r="V1547" s="13">
        <f t="shared" si="1915"/>
        <v>4.6989443717189374E-4</v>
      </c>
      <c r="W1547" s="13">
        <f t="shared" si="1916"/>
        <v>0.17384440991927619</v>
      </c>
      <c r="X1547" s="13">
        <f t="shared" si="1917"/>
        <v>4.4003883359678045E-2</v>
      </c>
      <c r="Y1547" s="13">
        <f t="shared" si="1918"/>
        <v>5.5691803712045775E-3</v>
      </c>
      <c r="Z1547" s="13">
        <f t="shared" si="1919"/>
        <v>1.1061404695227468E-4</v>
      </c>
      <c r="AA1547" s="13">
        <f t="shared" si="1920"/>
        <v>3.2552976591074793E-4</v>
      </c>
      <c r="AB1547" s="13">
        <f t="shared" si="1921"/>
        <v>4.7900619954546921E-4</v>
      </c>
      <c r="AC1547" s="13">
        <f t="shared" si="1922"/>
        <v>2.1877163861403264E-5</v>
      </c>
      <c r="AD1547" s="13">
        <f t="shared" si="1923"/>
        <v>0.12790312719127564</v>
      </c>
      <c r="AE1547" s="13">
        <f t="shared" si="1924"/>
        <v>3.2375123783827175E-2</v>
      </c>
      <c r="AF1547" s="13">
        <f t="shared" si="1925"/>
        <v>4.0974316384409203E-3</v>
      </c>
      <c r="AG1547" s="13">
        <f t="shared" si="1926"/>
        <v>3.4571700057526845E-4</v>
      </c>
      <c r="AH1547" s="13">
        <f t="shared" si="1927"/>
        <v>6.9997183433882344E-6</v>
      </c>
      <c r="AI1547" s="13">
        <f t="shared" si="1928"/>
        <v>2.0599704436702039E-5</v>
      </c>
      <c r="AJ1547" s="13">
        <f t="shared" si="1929"/>
        <v>3.0311778421792534E-5</v>
      </c>
      <c r="AK1547" s="13">
        <f t="shared" si="1930"/>
        <v>2.9735181036702474E-5</v>
      </c>
      <c r="AL1547" s="13">
        <f t="shared" si="1931"/>
        <v>6.5187107334047554E-7</v>
      </c>
      <c r="AM1547" s="13">
        <f t="shared" si="1932"/>
        <v>7.5282075289755709E-2</v>
      </c>
      <c r="AN1547" s="13">
        <f t="shared" si="1933"/>
        <v>1.905556619084358E-2</v>
      </c>
      <c r="AO1547" s="13">
        <f t="shared" si="1934"/>
        <v>2.4116936299644824E-3</v>
      </c>
      <c r="AP1547" s="13">
        <f t="shared" si="1935"/>
        <v>2.0348441697859559E-4</v>
      </c>
      <c r="AQ1547" s="13">
        <f t="shared" si="1936"/>
        <v>1.2876606953303825E-5</v>
      </c>
      <c r="AR1547" s="13">
        <f t="shared" si="1937"/>
        <v>3.5435685240161582E-7</v>
      </c>
      <c r="AS1547" s="13">
        <f t="shared" si="1938"/>
        <v>1.0428485928277965E-6</v>
      </c>
      <c r="AT1547" s="13">
        <f t="shared" si="1939"/>
        <v>1.5345169427263438E-6</v>
      </c>
      <c r="AU1547" s="13">
        <f t="shared" si="1940"/>
        <v>1.5053270204380401E-6</v>
      </c>
      <c r="AV1547" s="13">
        <f t="shared" si="1941"/>
        <v>1.1075192665036155E-6</v>
      </c>
      <c r="AW1547" s="13">
        <f t="shared" si="1942"/>
        <v>1.348869415939478E-8</v>
      </c>
      <c r="AX1547" s="13">
        <f t="shared" si="1943"/>
        <v>3.6925021462121961E-2</v>
      </c>
      <c r="AY1547" s="13">
        <f t="shared" si="1944"/>
        <v>9.3465434880955454E-3</v>
      </c>
      <c r="AZ1547" s="13">
        <f t="shared" si="1945"/>
        <v>1.1829089289016903E-3</v>
      </c>
      <c r="BA1547" s="13">
        <f t="shared" si="1946"/>
        <v>9.9806845590034719E-5</v>
      </c>
      <c r="BB1547" s="13">
        <f t="shared" si="1947"/>
        <v>6.3158326371849338E-6</v>
      </c>
      <c r="BC1547" s="13">
        <f t="shared" si="1948"/>
        <v>3.1973551846157723E-7</v>
      </c>
      <c r="BD1547" s="13">
        <f t="shared" si="1949"/>
        <v>1.4949265656594813E-8</v>
      </c>
      <c r="BE1547" s="13">
        <f t="shared" si="1950"/>
        <v>4.3994692209648151E-8</v>
      </c>
      <c r="BF1547" s="13">
        <f t="shared" si="1951"/>
        <v>6.4736723096757017E-8</v>
      </c>
      <c r="BG1547" s="13">
        <f t="shared" si="1952"/>
        <v>6.3505286764072122E-8</v>
      </c>
      <c r="BH1547" s="13">
        <f t="shared" si="1953"/>
        <v>4.6722956315220056E-8</v>
      </c>
      <c r="BI1547" s="13">
        <f t="shared" si="1954"/>
        <v>2.7500509114387688E-8</v>
      </c>
      <c r="BJ1547" s="14">
        <f t="shared" si="1955"/>
        <v>0.8751726540581749</v>
      </c>
      <c r="BK1547" s="14">
        <f t="shared" si="1956"/>
        <v>8.6924109130941757E-2</v>
      </c>
      <c r="BL1547" s="14">
        <f t="shared" si="1957"/>
        <v>1.6425754999447876E-2</v>
      </c>
      <c r="BM1547" s="14">
        <f t="shared" si="1958"/>
        <v>0.58855903708372437</v>
      </c>
      <c r="BN1547" s="14">
        <f t="shared" si="1959"/>
        <v>0.38072756515239115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1.7979797979798</v>
      </c>
      <c r="F1548" s="10">
        <f>VLOOKUP(B1548,home!$B$2:$E$405,3,FALSE)</f>
        <v>1.85</v>
      </c>
      <c r="G1548" s="10">
        <f>VLOOKUP(C1548,away!$B$2:$E$405,4,FALSE)</f>
        <v>1.39</v>
      </c>
      <c r="H1548" s="10">
        <f>VLOOKUP(A1548,away!$A$2:$E$405,3,FALSE)</f>
        <v>1.2222222222222201</v>
      </c>
      <c r="I1548" s="10">
        <f>VLOOKUP(C1548,away!$B$2:$E$405,3,FALSE)</f>
        <v>0.28000000000000003</v>
      </c>
      <c r="J1548" s="10">
        <f>VLOOKUP(B1548,home!$B$2:$E$405,4,FALSE)</f>
        <v>0.82</v>
      </c>
      <c r="K1548" s="12">
        <f t="shared" si="1904"/>
        <v>4.623505050505055</v>
      </c>
      <c r="L1548" s="12">
        <f t="shared" si="1905"/>
        <v>0.28062222222222172</v>
      </c>
      <c r="M1548" s="13">
        <f t="shared" si="1906"/>
        <v>7.4159123285017546E-3</v>
      </c>
      <c r="N1548" s="13">
        <f t="shared" si="1907"/>
        <v>3.4287508104930566E-2</v>
      </c>
      <c r="O1548" s="13">
        <f t="shared" si="1908"/>
        <v>2.0810697974293336E-3</v>
      </c>
      <c r="P1548" s="13">
        <f t="shared" si="1909"/>
        <v>9.6218367188680553E-3</v>
      </c>
      <c r="Q1548" s="13">
        <f t="shared" si="1910"/>
        <v>7.9264233446189769E-2</v>
      </c>
      <c r="R1548" s="13">
        <f t="shared" si="1911"/>
        <v>2.9199721557708418E-4</v>
      </c>
      <c r="S1548" s="13">
        <f t="shared" si="1912"/>
        <v>3.1209828859742462E-3</v>
      </c>
      <c r="T1548" s="13">
        <f t="shared" si="1913"/>
        <v>2.2243305332410725E-2</v>
      </c>
      <c r="U1548" s="13">
        <f t="shared" si="1914"/>
        <v>1.3500506009540619E-3</v>
      </c>
      <c r="V1548" s="13">
        <f t="shared" si="1915"/>
        <v>4.4992722556891254E-4</v>
      </c>
      <c r="W1548" s="13">
        <f t="shared" si="1916"/>
        <v>0.12215952788762335</v>
      </c>
      <c r="X1548" s="13">
        <f t="shared" si="1917"/>
        <v>3.4280678181442335E-2</v>
      </c>
      <c r="Y1548" s="13">
        <f t="shared" si="1918"/>
        <v>4.8099600452805895E-3</v>
      </c>
      <c r="Z1548" s="13">
        <f t="shared" si="1919"/>
        <v>2.7313635839314174E-5</v>
      </c>
      <c r="AA1548" s="13">
        <f t="shared" si="1920"/>
        <v>1.2628473325072495E-4</v>
      </c>
      <c r="AB1548" s="13">
        <f t="shared" si="1921"/>
        <v>2.9193905099320533E-4</v>
      </c>
      <c r="AC1548" s="13">
        <f t="shared" si="1922"/>
        <v>3.6485112249432514E-5</v>
      </c>
      <c r="AD1548" s="13">
        <f t="shared" si="1923"/>
        <v>0.1412012985389349</v>
      </c>
      <c r="AE1548" s="13">
        <f t="shared" si="1924"/>
        <v>3.9624222176659264E-2</v>
      </c>
      <c r="AF1548" s="13">
        <f t="shared" si="1925"/>
        <v>5.5597186405205818E-3</v>
      </c>
      <c r="AG1548" s="13">
        <f t="shared" si="1926"/>
        <v>5.2006019994439853E-4</v>
      </c>
      <c r="AH1548" s="13">
        <f t="shared" si="1927"/>
        <v>1.9162032965492154E-6</v>
      </c>
      <c r="AI1548" s="13">
        <f t="shared" si="1928"/>
        <v>8.859575619389733E-6</v>
      </c>
      <c r="AJ1548" s="13">
        <f t="shared" si="1929"/>
        <v>2.0481146310789946E-5</v>
      </c>
      <c r="AK1548" s="13">
        <f t="shared" si="1930"/>
        <v>3.1564894469356762E-5</v>
      </c>
      <c r="AL1548" s="13">
        <f t="shared" si="1931"/>
        <v>1.8935164127245619E-6</v>
      </c>
      <c r="AM1548" s="13">
        <f t="shared" si="1932"/>
        <v>0.1305689833865275</v>
      </c>
      <c r="AN1548" s="13">
        <f t="shared" si="1933"/>
        <v>3.66405582712237E-2</v>
      </c>
      <c r="AO1548" s="13">
        <f t="shared" si="1934"/>
        <v>5.1410774427668006E-3</v>
      </c>
      <c r="AP1548" s="13">
        <f t="shared" si="1935"/>
        <v>4.8090019220191897E-4</v>
      </c>
      <c r="AQ1548" s="13">
        <f t="shared" si="1936"/>
        <v>3.3737820150699008E-5</v>
      </c>
      <c r="AR1548" s="13">
        <f t="shared" si="1937"/>
        <v>1.0754584546143758E-7</v>
      </c>
      <c r="AS1548" s="13">
        <f t="shared" si="1938"/>
        <v>4.9723875965179278E-7</v>
      </c>
      <c r="AT1548" s="13">
        <f t="shared" si="1939"/>
        <v>1.1494929582784668E-6</v>
      </c>
      <c r="AU1548" s="13">
        <f t="shared" si="1940"/>
        <v>1.7715621660401626E-6</v>
      </c>
      <c r="AV1548" s="13">
        <f t="shared" si="1941"/>
        <v>2.0477066554925916E-6</v>
      </c>
      <c r="AW1548" s="13">
        <f t="shared" si="1942"/>
        <v>6.8243292039105379E-8</v>
      </c>
      <c r="AX1548" s="13">
        <f t="shared" si="1943"/>
        <v>0.10061439235448673</v>
      </c>
      <c r="AY1548" s="13">
        <f t="shared" si="1944"/>
        <v>2.8234634370054586E-2</v>
      </c>
      <c r="AZ1548" s="13">
        <f t="shared" si="1945"/>
        <v>3.9616329202783185E-3</v>
      </c>
      <c r="BA1548" s="13">
        <f t="shared" si="1946"/>
        <v>3.7057407790573729E-4</v>
      </c>
      <c r="BB1548" s="13">
        <f t="shared" si="1947"/>
        <v>2.5997830309964676E-5</v>
      </c>
      <c r="BC1548" s="13">
        <f t="shared" si="1948"/>
        <v>1.4591137829077042E-6</v>
      </c>
      <c r="BD1548" s="13">
        <f t="shared" si="1949"/>
        <v>5.0299590240260411E-9</v>
      </c>
      <c r="BE1548" s="13">
        <f t="shared" si="1950"/>
        <v>2.3256040951417876E-8</v>
      </c>
      <c r="BF1548" s="13">
        <f t="shared" si="1951"/>
        <v>5.3762211396816486E-8</v>
      </c>
      <c r="BG1548" s="13">
        <f t="shared" si="1952"/>
        <v>8.2856618639833815E-8</v>
      </c>
      <c r="BH1548" s="13">
        <f t="shared" si="1953"/>
        <v>9.5771998687260721E-8</v>
      </c>
      <c r="BI1548" s="13">
        <f t="shared" si="1954"/>
        <v>8.8560463925502667E-8</v>
      </c>
      <c r="BJ1548" s="14">
        <f t="shared" si="1955"/>
        <v>0.7900244603336255</v>
      </c>
      <c r="BK1548" s="14">
        <f t="shared" si="1956"/>
        <v>4.8881672157629716E-2</v>
      </c>
      <c r="BL1548" s="14">
        <f t="shared" si="1957"/>
        <v>4.2100860015780459E-3</v>
      </c>
      <c r="BM1548" s="14">
        <f t="shared" si="1958"/>
        <v>0.68194640839041332</v>
      </c>
      <c r="BN1548" s="14">
        <f t="shared" si="1959"/>
        <v>0.13296255761149656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1.7979797979798</v>
      </c>
      <c r="F1549" s="10">
        <f>VLOOKUP(B1549,home!$B$2:$E$405,3,FALSE)</f>
        <v>2.04</v>
      </c>
      <c r="G1549" s="10">
        <f>VLOOKUP(C1549,away!$B$2:$E$405,4,FALSE)</f>
        <v>1.02</v>
      </c>
      <c r="H1549" s="10">
        <f>VLOOKUP(A1549,away!$A$2:$E$405,3,FALSE)</f>
        <v>1.2222222222222201</v>
      </c>
      <c r="I1549" s="10">
        <f>VLOOKUP(C1549,away!$B$2:$E$405,3,FALSE)</f>
        <v>0.74</v>
      </c>
      <c r="J1549" s="10">
        <f>VLOOKUP(B1549,home!$B$2:$E$405,4,FALSE)</f>
        <v>0.68</v>
      </c>
      <c r="K1549" s="12">
        <f t="shared" si="1904"/>
        <v>3.7412363636363679</v>
      </c>
      <c r="L1549" s="12">
        <f t="shared" si="1905"/>
        <v>0.61502222222222114</v>
      </c>
      <c r="M1549" s="13">
        <f t="shared" si="1906"/>
        <v>1.2826286438520759E-2</v>
      </c>
      <c r="N1549" s="13">
        <f t="shared" si="1907"/>
        <v>4.7986169234209862E-2</v>
      </c>
      <c r="O1549" s="13">
        <f t="shared" si="1908"/>
        <v>7.8884511882777748E-3</v>
      </c>
      <c r="P1549" s="13">
        <f t="shared" si="1909"/>
        <v>2.9512560438355328E-2</v>
      </c>
      <c r="Q1549" s="13">
        <f t="shared" si="1910"/>
        <v>8.976380064531736E-2</v>
      </c>
      <c r="R1549" s="13">
        <f t="shared" si="1911"/>
        <v>2.4257863898530583E-3</v>
      </c>
      <c r="S1549" s="13">
        <f t="shared" si="1912"/>
        <v>1.6976683543643567E-2</v>
      </c>
      <c r="T1549" s="13">
        <f t="shared" si="1913"/>
        <v>5.520673214799552E-2</v>
      </c>
      <c r="U1549" s="13">
        <f t="shared" si="1914"/>
        <v>9.0754402521324492E-3</v>
      </c>
      <c r="V1549" s="13">
        <f t="shared" si="1915"/>
        <v>4.3402655210032868E-3</v>
      </c>
      <c r="W1549" s="13">
        <f t="shared" si="1916"/>
        <v>0.11194253170415565</v>
      </c>
      <c r="X1549" s="13">
        <f t="shared" si="1917"/>
        <v>6.8847144609871236E-2</v>
      </c>
      <c r="Y1549" s="13">
        <f t="shared" si="1918"/>
        <v>2.1171261935808809E-2</v>
      </c>
      <c r="Z1549" s="13">
        <f t="shared" si="1919"/>
        <v>4.9730417870794922E-4</v>
      </c>
      <c r="AA1549" s="13">
        <f t="shared" si="1920"/>
        <v>1.8605324771704982E-3</v>
      </c>
      <c r="AB1549" s="13">
        <f t="shared" si="1921"/>
        <v>3.4803458796583602E-3</v>
      </c>
      <c r="AC1549" s="13">
        <f t="shared" si="1922"/>
        <v>6.2416910927947831E-4</v>
      </c>
      <c r="AD1549" s="13">
        <f t="shared" si="1923"/>
        <v>0.10470086756227603</v>
      </c>
      <c r="AE1549" s="13">
        <f t="shared" si="1924"/>
        <v>6.4393360236745467E-2</v>
      </c>
      <c r="AF1549" s="13">
        <f t="shared" si="1925"/>
        <v>1.9801673754579602E-2</v>
      </c>
      <c r="AG1549" s="13">
        <f t="shared" si="1926"/>
        <v>4.0594897987536608E-3</v>
      </c>
      <c r="AH1549" s="13">
        <f t="shared" si="1927"/>
        <v>7.646328027733986E-5</v>
      </c>
      <c r="AI1549" s="13">
        <f t="shared" si="1928"/>
        <v>2.8606720465650337E-4</v>
      </c>
      <c r="AJ1549" s="13">
        <f t="shared" si="1929"/>
        <v>5.3512251425235887E-4</v>
      </c>
      <c r="AK1549" s="13">
        <f t="shared" si="1930"/>
        <v>6.6733993644048177E-4</v>
      </c>
      <c r="AL1549" s="13">
        <f t="shared" si="1931"/>
        <v>5.744711425137789E-5</v>
      </c>
      <c r="AM1549" s="13">
        <f t="shared" si="1932"/>
        <v>7.8342138605652492E-2</v>
      </c>
      <c r="AN1549" s="13">
        <f t="shared" si="1933"/>
        <v>4.818215617888965E-2</v>
      </c>
      <c r="AO1549" s="13">
        <f t="shared" si="1934"/>
        <v>1.4816548382299415E-2</v>
      </c>
      <c r="AP1549" s="13">
        <f t="shared" si="1935"/>
        <v>3.0375021705816145E-3</v>
      </c>
      <c r="AQ1549" s="13">
        <f t="shared" si="1936"/>
        <v>4.670328337389811E-4</v>
      </c>
      <c r="AR1549" s="13">
        <f t="shared" si="1937"/>
        <v>9.4053233109140236E-6</v>
      </c>
      <c r="AS1549" s="13">
        <f t="shared" si="1938"/>
        <v>3.5187537582548349E-5</v>
      </c>
      <c r="AT1549" s="13">
        <f t="shared" si="1939"/>
        <v>6.5822447575325619E-5</v>
      </c>
      <c r="AU1549" s="13">
        <f t="shared" si="1940"/>
        <v>8.208577813745223E-5</v>
      </c>
      <c r="AV1549" s="13">
        <f t="shared" si="1941"/>
        <v>7.6775574526305866E-5</v>
      </c>
      <c r="AW1549" s="13">
        <f t="shared" si="1942"/>
        <v>3.6717378960590396E-6</v>
      </c>
      <c r="AX1549" s="13">
        <f t="shared" si="1943"/>
        <v>4.8849409626084611E-2</v>
      </c>
      <c r="AY1549" s="13">
        <f t="shared" si="1944"/>
        <v>3.0043472462478113E-2</v>
      </c>
      <c r="AZ1549" s="13">
        <f t="shared" si="1945"/>
        <v>9.2387015985726968E-3</v>
      </c>
      <c r="BA1549" s="13">
        <f t="shared" si="1946"/>
        <v>1.8940022625340558E-3</v>
      </c>
      <c r="BB1549" s="13">
        <f t="shared" si="1947"/>
        <v>2.9121337009940237E-4</v>
      </c>
      <c r="BC1549" s="13">
        <f t="shared" si="1948"/>
        <v>3.5820538803871337E-5</v>
      </c>
      <c r="BD1549" s="13">
        <f t="shared" si="1949"/>
        <v>9.6408047389946641E-7</v>
      </c>
      <c r="BE1549" s="13">
        <f t="shared" si="1950"/>
        <v>3.6068529264244658E-6</v>
      </c>
      <c r="BF1549" s="13">
        <f t="shared" si="1951"/>
        <v>6.7470446633137324E-6</v>
      </c>
      <c r="BG1549" s="13">
        <f t="shared" si="1952"/>
        <v>8.4140962804893433E-6</v>
      </c>
      <c r="BH1549" s="13">
        <f t="shared" si="1953"/>
        <v>7.8697807429260597E-6</v>
      </c>
      <c r="BI1549" s="13">
        <f t="shared" si="1954"/>
        <v>5.88854197785604E-6</v>
      </c>
      <c r="BJ1549" s="14">
        <f t="shared" si="1955"/>
        <v>0.82307102965944823</v>
      </c>
      <c r="BK1549" s="14">
        <f t="shared" si="1956"/>
        <v>9.4380884627531914E-2</v>
      </c>
      <c r="BL1549" s="14">
        <f t="shared" si="1957"/>
        <v>2.6598316180916275E-2</v>
      </c>
      <c r="BM1549" s="14">
        <f t="shared" si="1958"/>
        <v>0.72410467958748803</v>
      </c>
      <c r="BN1549" s="14">
        <f t="shared" si="1959"/>
        <v>0.19040305433453414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1.66923076923077</v>
      </c>
      <c r="F1550" s="10">
        <f>VLOOKUP(B1550,home!$B$2:$E$405,3,FALSE)</f>
        <v>1.28</v>
      </c>
      <c r="G1550" s="10">
        <f>VLOOKUP(C1550,away!$B$2:$E$405,4,FALSE)</f>
        <v>0.77</v>
      </c>
      <c r="H1550" s="10">
        <f>VLOOKUP(A1550,away!$A$2:$E$405,3,FALSE)</f>
        <v>1.2</v>
      </c>
      <c r="I1550" s="10">
        <f>VLOOKUP(C1550,away!$B$2:$E$405,3,FALSE)</f>
        <v>0.6</v>
      </c>
      <c r="J1550" s="10">
        <f>VLOOKUP(B1550,home!$B$2:$E$405,4,FALSE)</f>
        <v>0.71</v>
      </c>
      <c r="K1550" s="12">
        <f t="shared" si="1904"/>
        <v>1.6451938461538471</v>
      </c>
      <c r="L1550" s="12">
        <f t="shared" si="1905"/>
        <v>0.51119999999999999</v>
      </c>
      <c r="M1550" s="13">
        <f t="shared" si="1906"/>
        <v>0.11574175193290299</v>
      </c>
      <c r="N1550" s="13">
        <f t="shared" si="1907"/>
        <v>0.19041761802307716</v>
      </c>
      <c r="O1550" s="13">
        <f t="shared" si="1908"/>
        <v>5.9167183588100004E-2</v>
      </c>
      <c r="P1550" s="13">
        <f t="shared" si="1909"/>
        <v>9.7341486333397051E-2</v>
      </c>
      <c r="Q1550" s="13">
        <f t="shared" si="1910"/>
        <v>0.15663694668542022</v>
      </c>
      <c r="R1550" s="13">
        <f t="shared" si="1911"/>
        <v>1.5123132125118358E-2</v>
      </c>
      <c r="S1550" s="13">
        <f t="shared" si="1912"/>
        <v>2.0466609506411985E-2</v>
      </c>
      <c r="T1550" s="13">
        <f t="shared" si="1913"/>
        <v>8.0072807145586816E-2</v>
      </c>
      <c r="U1550" s="13">
        <f t="shared" si="1914"/>
        <v>2.4880483906816277E-2</v>
      </c>
      <c r="V1550" s="13">
        <f t="shared" si="1915"/>
        <v>1.9125434726579051E-3</v>
      </c>
      <c r="W1550" s="13">
        <f t="shared" si="1916"/>
        <v>8.5899380255727242E-2</v>
      </c>
      <c r="X1550" s="13">
        <f t="shared" si="1917"/>
        <v>4.3911763186727765E-2</v>
      </c>
      <c r="Y1550" s="13">
        <f t="shared" si="1918"/>
        <v>1.1223846670527613E-2</v>
      </c>
      <c r="Z1550" s="13">
        <f t="shared" si="1919"/>
        <v>2.5769817141201678E-3</v>
      </c>
      <c r="AA1550" s="13">
        <f t="shared" si="1920"/>
        <v>4.2396344577214935E-3</v>
      </c>
      <c r="AB1550" s="13">
        <f t="shared" si="1921"/>
        <v>3.4875102598926019E-3</v>
      </c>
      <c r="AC1550" s="13">
        <f t="shared" si="1922"/>
        <v>1.0053082681740583E-4</v>
      </c>
      <c r="AD1550" s="13">
        <f t="shared" si="1923"/>
        <v>3.5330282946287914E-2</v>
      </c>
      <c r="AE1550" s="13">
        <f t="shared" si="1924"/>
        <v>1.8060840642142383E-2</v>
      </c>
      <c r="AF1550" s="13">
        <f t="shared" si="1925"/>
        <v>4.6163508681315909E-3</v>
      </c>
      <c r="AG1550" s="13">
        <f t="shared" si="1926"/>
        <v>7.8662618792962305E-4</v>
      </c>
      <c r="AH1550" s="13">
        <f t="shared" si="1927"/>
        <v>3.2933826306455743E-4</v>
      </c>
      <c r="AI1550" s="13">
        <f t="shared" si="1928"/>
        <v>5.4182528369680683E-4</v>
      </c>
      <c r="AJ1550" s="13">
        <f t="shared" si="1929"/>
        <v>4.457038112142745E-4</v>
      </c>
      <c r="AK1550" s="13">
        <f t="shared" si="1930"/>
        <v>2.4442305580568024E-4</v>
      </c>
      <c r="AL1550" s="13">
        <f t="shared" si="1931"/>
        <v>3.381949881112764E-6</v>
      </c>
      <c r="AM1550" s="13">
        <f t="shared" si="1932"/>
        <v>1.1625032817221407E-2</v>
      </c>
      <c r="AN1550" s="13">
        <f t="shared" si="1933"/>
        <v>5.9427167761635829E-3</v>
      </c>
      <c r="AO1550" s="13">
        <f t="shared" si="1934"/>
        <v>1.5189584079874114E-3</v>
      </c>
      <c r="AP1550" s="13">
        <f t="shared" si="1935"/>
        <v>2.5883051272105489E-4</v>
      </c>
      <c r="AQ1550" s="13">
        <f t="shared" si="1936"/>
        <v>3.3078539525750815E-5</v>
      </c>
      <c r="AR1550" s="13">
        <f t="shared" si="1937"/>
        <v>3.367154401572036E-5</v>
      </c>
      <c r="AS1550" s="13">
        <f t="shared" si="1938"/>
        <v>5.5396217005161544E-5</v>
      </c>
      <c r="AT1550" s="13">
        <f t="shared" si="1939"/>
        <v>4.5568757658547441E-5</v>
      </c>
      <c r="AU1550" s="13">
        <f t="shared" si="1940"/>
        <v>2.4989813225572756E-5</v>
      </c>
      <c r="AV1550" s="13">
        <f t="shared" si="1941"/>
        <v>1.0278271733811575E-5</v>
      </c>
      <c r="AW1550" s="13">
        <f t="shared" si="1942"/>
        <v>7.9008276480185873E-8</v>
      </c>
      <c r="AX1550" s="13">
        <f t="shared" si="1943"/>
        <v>3.1875720753715329E-3</v>
      </c>
      <c r="AY1550" s="13">
        <f t="shared" si="1944"/>
        <v>1.6294868449299275E-3</v>
      </c>
      <c r="AZ1550" s="13">
        <f t="shared" si="1945"/>
        <v>4.1649683756408935E-4</v>
      </c>
      <c r="BA1550" s="13">
        <f t="shared" si="1946"/>
        <v>7.097106112092082E-5</v>
      </c>
      <c r="BB1550" s="13">
        <f t="shared" si="1947"/>
        <v>9.0701016112536802E-6</v>
      </c>
      <c r="BC1550" s="13">
        <f t="shared" si="1948"/>
        <v>9.2732718873457656E-7</v>
      </c>
      <c r="BD1550" s="13">
        <f t="shared" si="1949"/>
        <v>2.8688155501393732E-6</v>
      </c>
      <c r="BE1550" s="13">
        <f t="shared" si="1950"/>
        <v>4.7197576888397611E-6</v>
      </c>
      <c r="BF1550" s="13">
        <f t="shared" si="1951"/>
        <v>3.8824581525082396E-6</v>
      </c>
      <c r="BG1550" s="13">
        <f t="shared" si="1952"/>
        <v>2.1291320868187977E-6</v>
      </c>
      <c r="BH1550" s="13">
        <f t="shared" si="1953"/>
        <v>8.7570875172074565E-7</v>
      </c>
      <c r="BI1550" s="13">
        <f t="shared" si="1954"/>
        <v>2.8814212987080734E-7</v>
      </c>
      <c r="BJ1550" s="14">
        <f t="shared" si="1955"/>
        <v>0.65164960391296389</v>
      </c>
      <c r="BK1550" s="14">
        <f t="shared" si="1956"/>
        <v>0.23719579086699838</v>
      </c>
      <c r="BL1550" s="14">
        <f t="shared" si="1957"/>
        <v>0.10864390336942878</v>
      </c>
      <c r="BM1550" s="14">
        <f t="shared" si="1958"/>
        <v>0.36400875333884214</v>
      </c>
      <c r="BN1550" s="14">
        <f t="shared" si="1959"/>
        <v>0.63442811868801585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1.75471698113208</v>
      </c>
      <c r="F1551" s="10">
        <f>VLOOKUP(B1551,home!$B$2:$E$405,3,FALSE)</f>
        <v>0.47</v>
      </c>
      <c r="G1551" s="10">
        <f>VLOOKUP(C1551,away!$B$2:$E$405,4,FALSE)</f>
        <v>1.23</v>
      </c>
      <c r="H1551" s="10">
        <f>VLOOKUP(A1551,away!$A$2:$E$405,3,FALSE)</f>
        <v>1.3301886792452799</v>
      </c>
      <c r="I1551" s="10">
        <f>VLOOKUP(C1551,away!$B$2:$E$405,3,FALSE)</f>
        <v>1.04</v>
      </c>
      <c r="J1551" s="10">
        <f>VLOOKUP(B1551,home!$B$2:$E$405,4,FALSE)</f>
        <v>0.5</v>
      </c>
      <c r="K1551" s="12">
        <f t="shared" si="1904"/>
        <v>1.0144018867924554</v>
      </c>
      <c r="L1551" s="12">
        <f t="shared" si="1905"/>
        <v>0.6916981132075456</v>
      </c>
      <c r="M1551" s="13">
        <f t="shared" si="1906"/>
        <v>0.18157254648255597</v>
      </c>
      <c r="N1551" s="13">
        <f t="shared" si="1907"/>
        <v>0.18418753374161559</v>
      </c>
      <c r="O1551" s="13">
        <f t="shared" si="1908"/>
        <v>0.12559338781227336</v>
      </c>
      <c r="P1551" s="13">
        <f t="shared" si="1909"/>
        <v>0.12740216956542666</v>
      </c>
      <c r="Q1551" s="13">
        <f t="shared" si="1910"/>
        <v>9.3420090875571932E-2</v>
      </c>
      <c r="R1551" s="13">
        <f t="shared" si="1911"/>
        <v>4.3436354690546512E-2</v>
      </c>
      <c r="S1551" s="13">
        <f t="shared" si="1912"/>
        <v>2.2348247469692637E-2</v>
      </c>
      <c r="T1551" s="13">
        <f t="shared" si="1913"/>
        <v>6.4618500594310554E-2</v>
      </c>
      <c r="U1551" s="13">
        <f t="shared" si="1914"/>
        <v>4.4061920153476701E-2</v>
      </c>
      <c r="V1551" s="13">
        <f t="shared" si="1915"/>
        <v>1.7423187155036349E-3</v>
      </c>
      <c r="W1551" s="13">
        <f t="shared" si="1916"/>
        <v>3.1588505482834275E-2</v>
      </c>
      <c r="X1551" s="13">
        <f t="shared" si="1917"/>
        <v>2.1849709641522681E-2</v>
      </c>
      <c r="Y1551" s="13">
        <f t="shared" si="1918"/>
        <v>7.5567014665869764E-3</v>
      </c>
      <c r="Z1551" s="13">
        <f t="shared" si="1919"/>
        <v>1.0014948194688249E-2</v>
      </c>
      <c r="AA1551" s="13">
        <f t="shared" si="1920"/>
        <v>1.0159182344820454E-2</v>
      </c>
      <c r="AB1551" s="13">
        <f t="shared" si="1921"/>
        <v>5.1527468694272339E-3</v>
      </c>
      <c r="AC1551" s="13">
        <f t="shared" si="1922"/>
        <v>7.6407195336567548E-5</v>
      </c>
      <c r="AD1551" s="13">
        <f t="shared" si="1923"/>
        <v>8.0108598906852256E-3</v>
      </c>
      <c r="AE1551" s="13">
        <f t="shared" si="1924"/>
        <v>5.5410966715569764E-3</v>
      </c>
      <c r="AF1551" s="13">
        <f t="shared" si="1925"/>
        <v>1.9163830564082854E-3</v>
      </c>
      <c r="AG1551" s="13">
        <f t="shared" si="1926"/>
        <v>4.4185284810017354E-4</v>
      </c>
      <c r="AH1551" s="13">
        <f t="shared" si="1927"/>
        <v>1.7318301925342938E-3</v>
      </c>
      <c r="AI1551" s="13">
        <f t="shared" si="1928"/>
        <v>1.756771814910929E-3</v>
      </c>
      <c r="AJ1551" s="13">
        <f t="shared" si="1929"/>
        <v>8.9103632185472614E-4</v>
      </c>
      <c r="AK1551" s="13">
        <f t="shared" si="1930"/>
        <v>3.0128964203001465E-4</v>
      </c>
      <c r="AL1551" s="13">
        <f t="shared" si="1931"/>
        <v>2.144474513325894E-6</v>
      </c>
      <c r="AM1551" s="13">
        <f t="shared" si="1932"/>
        <v>1.6252462775882197E-3</v>
      </c>
      <c r="AN1551" s="13">
        <f t="shared" si="1933"/>
        <v>1.1241797837053585E-3</v>
      </c>
      <c r="AO1551" s="13">
        <f t="shared" si="1934"/>
        <v>3.8879651764753157E-4</v>
      </c>
      <c r="AP1551" s="13">
        <f t="shared" si="1935"/>
        <v>8.9643272559487277E-5</v>
      </c>
      <c r="AQ1551" s="13">
        <f t="shared" si="1936"/>
        <v>1.550152062278677E-5</v>
      </c>
      <c r="AR1551" s="13">
        <f t="shared" si="1937"/>
        <v>2.3958073531436637E-4</v>
      </c>
      <c r="AS1551" s="13">
        <f t="shared" si="1938"/>
        <v>2.4303114994201711E-4</v>
      </c>
      <c r="AT1551" s="13">
        <f t="shared" si="1939"/>
        <v>1.2326562852526111E-4</v>
      </c>
      <c r="AU1551" s="13">
        <f t="shared" si="1940"/>
        <v>4.1680295384227604E-5</v>
      </c>
      <c r="AV1551" s="13">
        <f t="shared" si="1941"/>
        <v>1.0570142569956834E-5</v>
      </c>
      <c r="AW1551" s="13">
        <f t="shared" si="1942"/>
        <v>4.1796991962739779E-8</v>
      </c>
      <c r="AX1551" s="13">
        <f t="shared" si="1943"/>
        <v>2.74775481747984E-4</v>
      </c>
      <c r="AY1551" s="13">
        <f t="shared" si="1944"/>
        <v>1.9006168228077495E-4</v>
      </c>
      <c r="AZ1551" s="13">
        <f t="shared" si="1945"/>
        <v>6.5732653513332005E-5</v>
      </c>
      <c r="BA1551" s="13">
        <f t="shared" si="1946"/>
        <v>1.5155717470432366E-5</v>
      </c>
      <c r="BB1551" s="13">
        <f t="shared" si="1947"/>
        <v>2.6207952946511753E-6</v>
      </c>
      <c r="BC1551" s="13">
        <f t="shared" si="1948"/>
        <v>3.6255983208268641E-7</v>
      </c>
      <c r="BD1551" s="13">
        <f t="shared" si="1949"/>
        <v>2.7619590429637257E-5</v>
      </c>
      <c r="BE1551" s="13">
        <f t="shared" si="1950"/>
        <v>2.8017364644258879E-5</v>
      </c>
      <c r="BF1551" s="13">
        <f t="shared" si="1951"/>
        <v>1.4210433779044217E-5</v>
      </c>
      <c r="BG1551" s="13">
        <f t="shared" si="1952"/>
        <v>4.8050302792005655E-6</v>
      </c>
      <c r="BH1551" s="13">
        <f t="shared" si="1953"/>
        <v>1.2185579453289828E-6</v>
      </c>
      <c r="BI1551" s="13">
        <f t="shared" si="1954"/>
        <v>2.4722149578153166E-7</v>
      </c>
      <c r="BJ1551" s="14">
        <f t="shared" si="1955"/>
        <v>0.42292331053145532</v>
      </c>
      <c r="BK1551" s="14">
        <f t="shared" si="1956"/>
        <v>0.33333389558530957</v>
      </c>
      <c r="BL1551" s="14">
        <f t="shared" si="1957"/>
        <v>0.23381876599218329</v>
      </c>
      <c r="BM1551" s="14">
        <f t="shared" si="1958"/>
        <v>0.24428881725035753</v>
      </c>
      <c r="BN1551" s="14">
        <f t="shared" si="1959"/>
        <v>0.75561208316799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1.5952380952381</v>
      </c>
      <c r="F1552" s="10">
        <f>VLOOKUP(B1552,home!$B$2:$E$405,3,FALSE)</f>
        <v>0.9</v>
      </c>
      <c r="G1552" s="10">
        <f>VLOOKUP(C1552,away!$B$2:$E$405,4,FALSE)</f>
        <v>1.61</v>
      </c>
      <c r="H1552" s="10">
        <f>VLOOKUP(A1552,away!$A$2:$E$405,3,FALSE)</f>
        <v>1.4365079365079401</v>
      </c>
      <c r="I1552" s="10">
        <f>VLOOKUP(C1552,away!$B$2:$E$405,3,FALSE)</f>
        <v>0.9</v>
      </c>
      <c r="J1552" s="10">
        <f>VLOOKUP(B1552,home!$B$2:$E$405,4,FALSE)</f>
        <v>0.8</v>
      </c>
      <c r="K1552" s="12">
        <f t="shared" si="1904"/>
        <v>2.3115000000000068</v>
      </c>
      <c r="L1552" s="12">
        <f t="shared" si="1905"/>
        <v>1.0342857142857169</v>
      </c>
      <c r="M1552" s="13">
        <f t="shared" si="1906"/>
        <v>3.5232521583890057E-2</v>
      </c>
      <c r="N1552" s="13">
        <f t="shared" si="1907"/>
        <v>8.1439973641162094E-2</v>
      </c>
      <c r="O1552" s="13">
        <f t="shared" si="1908"/>
        <v>3.6440493752480665E-2</v>
      </c>
      <c r="P1552" s="13">
        <f t="shared" si="1909"/>
        <v>8.4232201308859292E-2</v>
      </c>
      <c r="Q1552" s="13">
        <f t="shared" si="1910"/>
        <v>9.4124249535773391E-2</v>
      </c>
      <c r="R1552" s="13">
        <f t="shared" si="1911"/>
        <v>1.8844941054854333E-2</v>
      </c>
      <c r="S1552" s="13">
        <f t="shared" si="1912"/>
        <v>5.0344563902718166E-2</v>
      </c>
      <c r="T1552" s="13">
        <f t="shared" si="1913"/>
        <v>9.7351366662714461E-2</v>
      </c>
      <c r="U1552" s="13">
        <f t="shared" si="1914"/>
        <v>4.3560081248295912E-2</v>
      </c>
      <c r="V1552" s="13">
        <f t="shared" si="1915"/>
        <v>1.3373482007914413E-2</v>
      </c>
      <c r="W1552" s="13">
        <f t="shared" si="1916"/>
        <v>7.2522734267313621E-2</v>
      </c>
      <c r="X1552" s="13">
        <f t="shared" si="1917"/>
        <v>7.5009228013621712E-2</v>
      </c>
      <c r="Y1552" s="13">
        <f t="shared" si="1918"/>
        <v>3.8790486487044466E-2</v>
      </c>
      <c r="Z1552" s="13">
        <f t="shared" si="1919"/>
        <v>6.4970177731974166E-3</v>
      </c>
      <c r="AA1552" s="13">
        <f t="shared" si="1920"/>
        <v>1.5017856582745868E-2</v>
      </c>
      <c r="AB1552" s="13">
        <f t="shared" si="1921"/>
        <v>1.7356887745508597E-2</v>
      </c>
      <c r="AC1552" s="13">
        <f t="shared" si="1922"/>
        <v>1.9982919509622414E-3</v>
      </c>
      <c r="AD1552" s="13">
        <f t="shared" si="1923"/>
        <v>4.1909075064723994E-2</v>
      </c>
      <c r="AE1552" s="13">
        <f t="shared" si="1924"/>
        <v>4.334595763837179E-2</v>
      </c>
      <c r="AF1552" s="13">
        <f t="shared" si="1925"/>
        <v>2.2416052378700892E-2</v>
      </c>
      <c r="AG1552" s="13">
        <f t="shared" si="1926"/>
        <v>7.7282009153235662E-3</v>
      </c>
      <c r="AH1552" s="13">
        <f t="shared" si="1927"/>
        <v>1.6799431670696215E-3</v>
      </c>
      <c r="AI1552" s="13">
        <f t="shared" si="1928"/>
        <v>3.8831886306814412E-3</v>
      </c>
      <c r="AJ1552" s="13">
        <f t="shared" si="1929"/>
        <v>4.4879952599100907E-3</v>
      </c>
      <c r="AK1552" s="13">
        <f t="shared" si="1930"/>
        <v>3.4580003477607348E-3</v>
      </c>
      <c r="AL1552" s="13">
        <f t="shared" si="1931"/>
        <v>1.910967734586317E-4</v>
      </c>
      <c r="AM1552" s="13">
        <f t="shared" si="1932"/>
        <v>1.9374565402421957E-2</v>
      </c>
      <c r="AN1552" s="13">
        <f t="shared" si="1933"/>
        <v>2.0038836216219335E-2</v>
      </c>
      <c r="AO1552" s="13">
        <f t="shared" si="1934"/>
        <v>1.0362941014673452E-2</v>
      </c>
      <c r="AP1552" s="13">
        <f t="shared" si="1935"/>
        <v>3.572747283154095E-3</v>
      </c>
      <c r="AQ1552" s="13">
        <f t="shared" si="1936"/>
        <v>9.2381036892984669E-4</v>
      </c>
      <c r="AR1552" s="13">
        <f t="shared" si="1937"/>
        <v>3.4750824370240272E-4</v>
      </c>
      <c r="AS1552" s="13">
        <f t="shared" si="1938"/>
        <v>8.0326530531810614E-4</v>
      </c>
      <c r="AT1552" s="13">
        <f t="shared" si="1939"/>
        <v>9.2837387662140418E-4</v>
      </c>
      <c r="AU1552" s="13">
        <f t="shared" si="1940"/>
        <v>7.1531207193679415E-4</v>
      </c>
      <c r="AV1552" s="13">
        <f t="shared" si="1941"/>
        <v>4.1336096357047622E-4</v>
      </c>
      <c r="AW1552" s="13">
        <f t="shared" si="1942"/>
        <v>1.2690691226156017E-5</v>
      </c>
      <c r="AX1552" s="13">
        <f t="shared" si="1943"/>
        <v>7.4640513212830793E-3</v>
      </c>
      <c r="AY1552" s="13">
        <f t="shared" si="1944"/>
        <v>7.719961652298519E-3</v>
      </c>
      <c r="AZ1552" s="13">
        <f t="shared" si="1945"/>
        <v>3.9923230259029585E-3</v>
      </c>
      <c r="BA1552" s="13">
        <f t="shared" si="1946"/>
        <v>1.3764008908351188E-3</v>
      </c>
      <c r="BB1552" s="13">
        <f t="shared" si="1947"/>
        <v>3.558979446302244E-4</v>
      </c>
      <c r="BC1552" s="13">
        <f t="shared" si="1948"/>
        <v>7.3620031974938068E-5</v>
      </c>
      <c r="BD1552" s="13">
        <f t="shared" si="1949"/>
        <v>5.9903802009652414E-5</v>
      </c>
      <c r="BE1552" s="13">
        <f t="shared" si="1950"/>
        <v>1.3846763834531194E-4</v>
      </c>
      <c r="BF1552" s="13">
        <f t="shared" si="1951"/>
        <v>1.6003397301759479E-4</v>
      </c>
      <c r="BG1552" s="13">
        <f t="shared" si="1952"/>
        <v>1.2330617621005715E-4</v>
      </c>
      <c r="BH1552" s="13">
        <f t="shared" si="1953"/>
        <v>7.1255556577387011E-5</v>
      </c>
      <c r="BI1552" s="13">
        <f t="shared" si="1954"/>
        <v>3.2941443805726112E-5</v>
      </c>
      <c r="BJ1552" s="14">
        <f t="shared" si="1955"/>
        <v>0.64989247975707343</v>
      </c>
      <c r="BK1552" s="14">
        <f t="shared" si="1956"/>
        <v>0.1930921191801013</v>
      </c>
      <c r="BL1552" s="14">
        <f t="shared" si="1957"/>
        <v>0.14852311684042216</v>
      </c>
      <c r="BM1552" s="14">
        <f t="shared" si="1958"/>
        <v>0.63998308171270224</v>
      </c>
      <c r="BN1552" s="14">
        <f t="shared" si="1959"/>
        <v>0.35031438087701983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1.5952380952381</v>
      </c>
      <c r="F1553" s="10">
        <f>VLOOKUP(B1553,home!$B$2:$E$405,3,FALSE)</f>
        <v>0.9</v>
      </c>
      <c r="G1553" s="10">
        <f>VLOOKUP(C1553,away!$B$2:$E$405,4,FALSE)</f>
        <v>1.07</v>
      </c>
      <c r="H1553" s="10">
        <f>VLOOKUP(A1553,away!$A$2:$E$405,3,FALSE)</f>
        <v>1.4365079365079401</v>
      </c>
      <c r="I1553" s="10">
        <f>VLOOKUP(C1553,away!$B$2:$E$405,3,FALSE)</f>
        <v>1.25</v>
      </c>
      <c r="J1553" s="10">
        <f>VLOOKUP(B1553,home!$B$2:$E$405,4,FALSE)</f>
        <v>0.7</v>
      </c>
      <c r="K1553" s="12">
        <f t="shared" si="1904"/>
        <v>1.5362142857142904</v>
      </c>
      <c r="L1553" s="12">
        <f t="shared" si="1905"/>
        <v>1.2569444444444475</v>
      </c>
      <c r="M1553" s="13">
        <f t="shared" si="1906"/>
        <v>6.122750696926671E-2</v>
      </c>
      <c r="N1553" s="13">
        <f t="shared" si="1907"/>
        <v>9.4058570884858805E-2</v>
      </c>
      <c r="O1553" s="13">
        <f t="shared" si="1908"/>
        <v>7.6959574732203481E-2</v>
      </c>
      <c r="P1553" s="13">
        <f t="shared" si="1909"/>
        <v>0.11822639812610754</v>
      </c>
      <c r="Q1553" s="13">
        <f t="shared" si="1910"/>
        <v>7.2247060143595151E-2</v>
      </c>
      <c r="R1553" s="13">
        <f t="shared" si="1911"/>
        <v>4.8366954953225232E-2</v>
      </c>
      <c r="S1553" s="13">
        <f t="shared" si="1912"/>
        <v>5.7071902424872992E-2</v>
      </c>
      <c r="T1553" s="13">
        <f t="shared" si="1913"/>
        <v>9.08105408749358E-2</v>
      </c>
      <c r="U1553" s="13">
        <f t="shared" si="1914"/>
        <v>7.4302007155644167E-2</v>
      </c>
      <c r="V1553" s="13">
        <f t="shared" si="1915"/>
        <v>1.2244687962233618E-2</v>
      </c>
      <c r="W1553" s="13">
        <f t="shared" si="1916"/>
        <v>3.6995655297816815E-2</v>
      </c>
      <c r="X1553" s="13">
        <f t="shared" si="1917"/>
        <v>4.6501483395172641E-2</v>
      </c>
      <c r="Y1553" s="13">
        <f t="shared" si="1918"/>
        <v>2.9224890605993991E-2</v>
      </c>
      <c r="Z1553" s="13">
        <f t="shared" si="1919"/>
        <v>2.0264858441050426E-2</v>
      </c>
      <c r="AA1553" s="13">
        <f t="shared" si="1920"/>
        <v>3.1131165035119493E-2</v>
      </c>
      <c r="AB1553" s="13">
        <f t="shared" si="1921"/>
        <v>2.3912070228939892E-2</v>
      </c>
      <c r="AC1553" s="13">
        <f t="shared" si="1922"/>
        <v>1.47773180880086E-3</v>
      </c>
      <c r="AD1553" s="13">
        <f t="shared" si="1923"/>
        <v>1.4208313544466928E-2</v>
      </c>
      <c r="AE1553" s="13">
        <f t="shared" si="1924"/>
        <v>1.7859060774642502E-2</v>
      </c>
      <c r="AF1553" s="13">
        <f t="shared" si="1925"/>
        <v>1.1223923611841323E-2</v>
      </c>
      <c r="AG1553" s="13">
        <f t="shared" si="1926"/>
        <v>4.7026161429242676E-3</v>
      </c>
      <c r="AH1553" s="13">
        <f t="shared" si="1927"/>
        <v>6.3679503087328811E-3</v>
      </c>
      <c r="AI1553" s="13">
        <f t="shared" si="1928"/>
        <v>9.7825362349941783E-3</v>
      </c>
      <c r="AJ1553" s="13">
        <f t="shared" si="1929"/>
        <v>7.5140359573578732E-3</v>
      </c>
      <c r="AK1553" s="13">
        <f t="shared" si="1930"/>
        <v>3.8477231270213409E-3</v>
      </c>
      <c r="AL1553" s="13">
        <f t="shared" si="1931"/>
        <v>1.1413622262203034E-4</v>
      </c>
      <c r="AM1553" s="13">
        <f t="shared" si="1932"/>
        <v>4.3654028485835879E-3</v>
      </c>
      <c r="AN1553" s="13">
        <f t="shared" si="1933"/>
        <v>5.4870688582891059E-3</v>
      </c>
      <c r="AO1553" s="13">
        <f t="shared" si="1934"/>
        <v>3.4484703588553152E-3</v>
      </c>
      <c r="AP1553" s="13">
        <f t="shared" si="1935"/>
        <v>1.4448452197981789E-3</v>
      </c>
      <c r="AQ1553" s="13">
        <f t="shared" si="1936"/>
        <v>4.5402254302685986E-4</v>
      </c>
      <c r="AR1553" s="13">
        <f t="shared" si="1937"/>
        <v>1.6008319526120201E-3</v>
      </c>
      <c r="AS1553" s="13">
        <f t="shared" si="1938"/>
        <v>2.4592209146304875E-3</v>
      </c>
      <c r="AT1553" s="13">
        <f t="shared" si="1939"/>
        <v>1.8889451503913593E-3</v>
      </c>
      <c r="AU1553" s="13">
        <f t="shared" si="1940"/>
        <v>9.6727484165397856E-4</v>
      </c>
      <c r="AV1553" s="13">
        <f t="shared" si="1941"/>
        <v>3.7148535749021718E-4</v>
      </c>
      <c r="AW1553" s="13">
        <f t="shared" si="1942"/>
        <v>6.1219372923238359E-6</v>
      </c>
      <c r="AX1553" s="13">
        <f t="shared" si="1943"/>
        <v>1.1176990364819945E-3</v>
      </c>
      <c r="AY1553" s="13">
        <f t="shared" si="1944"/>
        <v>1.4048855944669549E-3</v>
      </c>
      <c r="AZ1553" s="13">
        <f t="shared" si="1945"/>
        <v>8.8293157152263704E-4</v>
      </c>
      <c r="BA1553" s="13">
        <f t="shared" si="1946"/>
        <v>3.6993197788332785E-4</v>
      </c>
      <c r="BB1553" s="13">
        <f t="shared" si="1947"/>
        <v>1.162459861056989E-4</v>
      </c>
      <c r="BC1553" s="13">
        <f t="shared" si="1948"/>
        <v>2.9222949284904941E-5</v>
      </c>
      <c r="BD1553" s="13">
        <f t="shared" si="1949"/>
        <v>3.3535947155413848E-4</v>
      </c>
      <c r="BE1553" s="13">
        <f t="shared" si="1950"/>
        <v>5.1518401105106275E-4</v>
      </c>
      <c r="BF1553" s="13">
        <f t="shared" si="1951"/>
        <v>3.9571651877411574E-4</v>
      </c>
      <c r="BG1553" s="13">
        <f t="shared" si="1952"/>
        <v>2.0263512307797468E-4</v>
      </c>
      <c r="BH1553" s="13">
        <f t="shared" si="1953"/>
        <v>7.7822742714964469E-5</v>
      </c>
      <c r="BI1553" s="13">
        <f t="shared" si="1954"/>
        <v>2.3910481822439226E-5</v>
      </c>
      <c r="BJ1553" s="14">
        <f t="shared" si="1955"/>
        <v>0.43695284222054676</v>
      </c>
      <c r="BK1553" s="14">
        <f t="shared" si="1956"/>
        <v>0.25176724910837067</v>
      </c>
      <c r="BL1553" s="14">
        <f t="shared" si="1957"/>
        <v>0.29102240429901133</v>
      </c>
      <c r="BM1553" s="14">
        <f t="shared" si="1958"/>
        <v>0.52752252460254767</v>
      </c>
      <c r="BN1553" s="14">
        <f t="shared" si="1959"/>
        <v>0.47108606580925694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1.5952380952381</v>
      </c>
      <c r="F1554" s="10">
        <f>VLOOKUP(B1554,home!$B$2:$E$405,3,FALSE)</f>
        <v>1.7</v>
      </c>
      <c r="G1554" s="10">
        <f>VLOOKUP(C1554,away!$B$2:$E$405,4,FALSE)</f>
        <v>0.81</v>
      </c>
      <c r="H1554" s="10">
        <f>VLOOKUP(A1554,away!$A$2:$E$405,3,FALSE)</f>
        <v>1.4365079365079401</v>
      </c>
      <c r="I1554" s="10">
        <f>VLOOKUP(C1554,away!$B$2:$E$405,3,FALSE)</f>
        <v>0.99</v>
      </c>
      <c r="J1554" s="10">
        <f>VLOOKUP(B1554,home!$B$2:$E$405,4,FALSE)</f>
        <v>1.0900000000000001</v>
      </c>
      <c r="K1554" s="12">
        <f t="shared" si="1904"/>
        <v>2.196642857142864</v>
      </c>
      <c r="L1554" s="12">
        <f t="shared" si="1905"/>
        <v>1.5501357142857184</v>
      </c>
      <c r="M1554" s="13">
        <f t="shared" si="1906"/>
        <v>2.3593628754490083E-2</v>
      </c>
      <c r="N1554" s="13">
        <f t="shared" si="1907"/>
        <v>5.1826776077631136E-2</v>
      </c>
      <c r="O1554" s="13">
        <f t="shared" si="1908"/>
        <v>3.6573326561933558E-2</v>
      </c>
      <c r="P1554" s="13">
        <f t="shared" si="1909"/>
        <v>8.0338536554224738E-2</v>
      </c>
      <c r="Q1554" s="13">
        <f t="shared" si="1910"/>
        <v>5.6922458739835549E-2</v>
      </c>
      <c r="R1554" s="13">
        <f t="shared" si="1911"/>
        <v>2.8346809846943856E-2</v>
      </c>
      <c r="S1554" s="13">
        <f t="shared" si="1912"/>
        <v>6.8390078131222123E-2</v>
      </c>
      <c r="T1554" s="13">
        <f t="shared" si="1913"/>
        <v>8.8237536237574327E-2</v>
      </c>
      <c r="U1554" s="13">
        <f t="shared" si="1914"/>
        <v>6.2267817373076233E-2</v>
      </c>
      <c r="V1554" s="13">
        <f t="shared" si="1915"/>
        <v>2.5874964659430903E-2</v>
      </c>
      <c r="W1554" s="13">
        <f t="shared" si="1916"/>
        <v>4.1679437467289721E-2</v>
      </c>
      <c r="X1554" s="13">
        <f t="shared" si="1917"/>
        <v>6.4608784569384084E-2</v>
      </c>
      <c r="Y1554" s="13">
        <f t="shared" si="1918"/>
        <v>5.0076192208797159E-2</v>
      </c>
      <c r="Z1554" s="13">
        <f t="shared" si="1919"/>
        <v>1.4647134109937919E-2</v>
      </c>
      <c r="AA1554" s="13">
        <f t="shared" si="1920"/>
        <v>3.2174522520208734E-2</v>
      </c>
      <c r="AB1554" s="13">
        <f t="shared" si="1921"/>
        <v>3.5337967537999365E-2</v>
      </c>
      <c r="AC1554" s="13">
        <f t="shared" si="1922"/>
        <v>5.5066688123784138E-3</v>
      </c>
      <c r="AD1554" s="13">
        <f t="shared" si="1923"/>
        <v>2.2888709650563662E-2</v>
      </c>
      <c r="AE1554" s="13">
        <f t="shared" si="1924"/>
        <v>3.5480606283254924E-2</v>
      </c>
      <c r="AF1554" s="13">
        <f t="shared" si="1925"/>
        <v>2.7499877482091858E-2</v>
      </c>
      <c r="AG1554" s="13">
        <f t="shared" si="1926"/>
        <v>1.4209514074490738E-2</v>
      </c>
      <c r="AH1554" s="13">
        <f t="shared" si="1927"/>
        <v>5.6762614239368285E-3</v>
      </c>
      <c r="AI1554" s="13">
        <f t="shared" si="1928"/>
        <v>1.2468719112166416E-2</v>
      </c>
      <c r="AJ1554" s="13">
        <f t="shared" si="1929"/>
        <v>1.3694661387730537E-2</v>
      </c>
      <c r="AK1554" s="13">
        <f t="shared" si="1930"/>
        <v>1.0027426706116156E-2</v>
      </c>
      <c r="AL1554" s="13">
        <f t="shared" si="1931"/>
        <v>7.5002911723120146E-4</v>
      </c>
      <c r="AM1554" s="13">
        <f t="shared" si="1932"/>
        <v>1.0055664112625514E-2</v>
      </c>
      <c r="AN1554" s="13">
        <f t="shared" si="1933"/>
        <v>1.5587644071842016E-2</v>
      </c>
      <c r="AO1554" s="13">
        <f t="shared" si="1934"/>
        <v>1.2081481888668186E-2</v>
      </c>
      <c r="AP1554" s="13">
        <f t="shared" si="1935"/>
        <v>6.2426455190402099E-3</v>
      </c>
      <c r="AQ1554" s="13">
        <f t="shared" si="1936"/>
        <v>2.4192369426724821E-3</v>
      </c>
      <c r="AR1554" s="13">
        <f t="shared" si="1937"/>
        <v>1.7597951113733573E-3</v>
      </c>
      <c r="AS1554" s="13">
        <f t="shared" si="1938"/>
        <v>3.8656413614332166E-3</v>
      </c>
      <c r="AT1554" s="13">
        <f t="shared" si="1939"/>
        <v>4.2457167424341464E-3</v>
      </c>
      <c r="AU1554" s="13">
        <f t="shared" si="1940"/>
        <v>3.1087744519066123E-3</v>
      </c>
      <c r="AV1554" s="13">
        <f t="shared" si="1941"/>
        <v>1.7072167985622208E-3</v>
      </c>
      <c r="AW1554" s="13">
        <f t="shared" si="1942"/>
        <v>7.0942223755998443E-5</v>
      </c>
      <c r="AX1554" s="13">
        <f t="shared" si="1943"/>
        <v>3.681450457804443E-3</v>
      </c>
      <c r="AY1554" s="13">
        <f t="shared" si="1944"/>
        <v>5.7067478350161759E-3</v>
      </c>
      <c r="AZ1554" s="13">
        <f t="shared" si="1945"/>
        <v>4.4231168157406386E-3</v>
      </c>
      <c r="BA1554" s="13">
        <f t="shared" si="1946"/>
        <v>2.2854771148457628E-3</v>
      </c>
      <c r="BB1554" s="13">
        <f t="shared" si="1947"/>
        <v>8.8569992497627428E-4</v>
      </c>
      <c r="BC1554" s="13">
        <f t="shared" si="1948"/>
        <v>2.7459101716918093E-4</v>
      </c>
      <c r="BD1554" s="13">
        <f t="shared" si="1949"/>
        <v>4.5465354199420956E-4</v>
      </c>
      <c r="BE1554" s="13">
        <f t="shared" si="1950"/>
        <v>9.987114554962837E-4</v>
      </c>
      <c r="BF1554" s="13">
        <f t="shared" si="1951"/>
        <v>1.0969061925313326E-3</v>
      </c>
      <c r="BG1554" s="13">
        <f t="shared" si="1952"/>
        <v>8.0317038425990891E-4</v>
      </c>
      <c r="BH1554" s="13">
        <f t="shared" si="1953"/>
        <v>4.410696219133047E-4</v>
      </c>
      <c r="BI1554" s="13">
        <f t="shared" si="1954"/>
        <v>1.9377448689571273E-4</v>
      </c>
      <c r="BJ1554" s="14">
        <f t="shared" si="1955"/>
        <v>0.51707364849131399</v>
      </c>
      <c r="BK1554" s="14">
        <f t="shared" si="1956"/>
        <v>0.21016065386399366</v>
      </c>
      <c r="BL1554" s="14">
        <f t="shared" si="1957"/>
        <v>0.25524294261891201</v>
      </c>
      <c r="BM1554" s="14">
        <f t="shared" si="1958"/>
        <v>0.71388703693783817</v>
      </c>
      <c r="BN1554" s="14">
        <f t="shared" si="1959"/>
        <v>0.27760153653505892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1.5952380952381</v>
      </c>
      <c r="F1555" s="10">
        <f>VLOOKUP(B1555,home!$B$2:$E$405,3,FALSE)</f>
        <v>0.9</v>
      </c>
      <c r="G1555" s="10">
        <f>VLOOKUP(C1555,away!$B$2:$E$405,4,FALSE)</f>
        <v>1.25</v>
      </c>
      <c r="H1555" s="10">
        <f>VLOOKUP(A1555,away!$A$2:$E$405,3,FALSE)</f>
        <v>1.4365079365079401</v>
      </c>
      <c r="I1555" s="10">
        <f>VLOOKUP(C1555,away!$B$2:$E$405,3,FALSE)</f>
        <v>1.34</v>
      </c>
      <c r="J1555" s="10">
        <f>VLOOKUP(B1555,home!$B$2:$E$405,4,FALSE)</f>
        <v>1.0900000000000001</v>
      </c>
      <c r="K1555" s="12">
        <f t="shared" si="1904"/>
        <v>1.7946428571428625</v>
      </c>
      <c r="L1555" s="12">
        <f t="shared" si="1905"/>
        <v>2.0981634920634975</v>
      </c>
      <c r="M1555" s="13">
        <f t="shared" si="1906"/>
        <v>2.0388049691691806E-2</v>
      </c>
      <c r="N1555" s="13">
        <f t="shared" si="1907"/>
        <v>3.6589267750268446E-2</v>
      </c>
      <c r="O1555" s="13">
        <f t="shared" si="1908"/>
        <v>4.2777461537484199E-2</v>
      </c>
      <c r="P1555" s="13">
        <f t="shared" si="1909"/>
        <v>7.6770265794949569E-2</v>
      </c>
      <c r="Q1555" s="13">
        <f t="shared" si="1910"/>
        <v>3.2832334008053486E-2</v>
      </c>
      <c r="R1555" s="13">
        <f t="shared" si="1911"/>
        <v>4.4877054040549903E-2</v>
      </c>
      <c r="S1555" s="13">
        <f t="shared" si="1912"/>
        <v>7.2268728487415002E-2</v>
      </c>
      <c r="T1555" s="13">
        <f t="shared" si="1913"/>
        <v>6.8887604574932634E-2</v>
      </c>
      <c r="U1555" s="13">
        <f t="shared" si="1914"/>
        <v>8.0538284483487127E-2</v>
      </c>
      <c r="V1555" s="13">
        <f t="shared" si="1915"/>
        <v>3.0236064636665592E-2</v>
      </c>
      <c r="W1555" s="13">
        <f t="shared" si="1916"/>
        <v>1.9640771236960619E-2</v>
      </c>
      <c r="X1555" s="13">
        <f t="shared" si="1917"/>
        <v>4.1209549165361598E-2</v>
      </c>
      <c r="Y1555" s="13">
        <f t="shared" si="1918"/>
        <v>4.3232185791578739E-2</v>
      </c>
      <c r="Z1555" s="13">
        <f t="shared" si="1919"/>
        <v>3.1386465473080827E-2</v>
      </c>
      <c r="AA1555" s="13">
        <f t="shared" si="1920"/>
        <v>5.6327496072225584E-2</v>
      </c>
      <c r="AB1555" s="13">
        <f t="shared" si="1921"/>
        <v>5.0543869243381147E-2</v>
      </c>
      <c r="AC1555" s="13">
        <f t="shared" si="1922"/>
        <v>7.1157821427618008E-3</v>
      </c>
      <c r="AD1555" s="13">
        <f t="shared" si="1923"/>
        <v>8.812042452297093E-3</v>
      </c>
      <c r="AE1555" s="13">
        <f t="shared" si="1924"/>
        <v>1.8489105763923454E-2</v>
      </c>
      <c r="AF1555" s="13">
        <f t="shared" si="1925"/>
        <v>1.9396583357382487E-2</v>
      </c>
      <c r="AG1555" s="13">
        <f t="shared" si="1926"/>
        <v>1.3565734357075454E-2</v>
      </c>
      <c r="AH1555" s="13">
        <f t="shared" si="1927"/>
        <v>1.6463484000132415E-2</v>
      </c>
      <c r="AI1555" s="13">
        <f t="shared" si="1928"/>
        <v>2.9546073964523446E-2</v>
      </c>
      <c r="AJ1555" s="13">
        <f t="shared" si="1929"/>
        <v>2.6512325298523352E-2</v>
      </c>
      <c r="AK1555" s="13">
        <f t="shared" si="1930"/>
        <v>1.5860051741080978E-2</v>
      </c>
      <c r="AL1555" s="13">
        <f t="shared" si="1931"/>
        <v>1.0717660486405222E-3</v>
      </c>
      <c r="AM1555" s="13">
        <f t="shared" si="1932"/>
        <v>3.1628938087709282E-3</v>
      </c>
      <c r="AN1555" s="13">
        <f t="shared" si="1933"/>
        <v>6.6362683188368275E-3</v>
      </c>
      <c r="AO1555" s="13">
        <f t="shared" si="1934"/>
        <v>6.961987955060517E-3</v>
      </c>
      <c r="AP1555" s="13">
        <f t="shared" si="1935"/>
        <v>4.8691296531645943E-3</v>
      </c>
      <c r="AQ1555" s="13">
        <f t="shared" si="1936"/>
        <v>2.554057519098438E-3</v>
      </c>
      <c r="AR1555" s="13">
        <f t="shared" si="1937"/>
        <v>6.9086162162498681E-3</v>
      </c>
      <c r="AS1555" s="13">
        <f t="shared" si="1938"/>
        <v>1.2398498745234177E-2</v>
      </c>
      <c r="AT1555" s="13">
        <f t="shared" si="1939"/>
        <v>1.112543860621463E-2</v>
      </c>
      <c r="AU1555" s="13">
        <f t="shared" si="1940"/>
        <v>6.6553963090748422E-3</v>
      </c>
      <c r="AV1555" s="13">
        <f t="shared" si="1941"/>
        <v>2.9860148618840346E-3</v>
      </c>
      <c r="AW1555" s="13">
        <f t="shared" si="1942"/>
        <v>1.1210238577714057E-4</v>
      </c>
      <c r="AX1555" s="13">
        <f t="shared" si="1943"/>
        <v>9.4604413030202118E-4</v>
      </c>
      <c r="AY1555" s="13">
        <f t="shared" si="1944"/>
        <v>1.9849552560806632E-3</v>
      </c>
      <c r="AZ1555" s="13">
        <f t="shared" si="1945"/>
        <v>2.0823803258439993E-3</v>
      </c>
      <c r="BA1555" s="13">
        <f t="shared" si="1946"/>
        <v>1.4563914587590566E-3</v>
      </c>
      <c r="BB1555" s="13">
        <f t="shared" si="1947"/>
        <v>7.639368472303384E-4</v>
      </c>
      <c r="BC1555" s="13">
        <f t="shared" si="1948"/>
        <v>3.2057288062015702E-4</v>
      </c>
      <c r="BD1555" s="13">
        <f t="shared" si="1949"/>
        <v>2.4159010542688887E-3</v>
      </c>
      <c r="BE1555" s="13">
        <f t="shared" si="1950"/>
        <v>4.3356795706075727E-3</v>
      </c>
      <c r="BF1555" s="13">
        <f t="shared" si="1951"/>
        <v>3.8904981861255569E-3</v>
      </c>
      <c r="BG1555" s="13">
        <f t="shared" si="1952"/>
        <v>2.3273515934858304E-3</v>
      </c>
      <c r="BH1555" s="13">
        <f t="shared" si="1953"/>
        <v>1.0441912283273515E-3</v>
      </c>
      <c r="BI1555" s="13">
        <f t="shared" si="1954"/>
        <v>3.7479006588178241E-4</v>
      </c>
      <c r="BJ1555" s="14">
        <f t="shared" si="1955"/>
        <v>0.33439379661160162</v>
      </c>
      <c r="BK1555" s="14">
        <f t="shared" si="1956"/>
        <v>0.20983561205820495</v>
      </c>
      <c r="BL1555" s="14">
        <f t="shared" si="1957"/>
        <v>0.41790847681874277</v>
      </c>
      <c r="BM1555" s="14">
        <f t="shared" si="1958"/>
        <v>0.73741706526832873</v>
      </c>
      <c r="BN1555" s="14">
        <f t="shared" si="1959"/>
        <v>0.2542344328229974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1.5952380952381</v>
      </c>
      <c r="F1556" s="10">
        <f>VLOOKUP(B1556,home!$B$2:$E$405,3,FALSE)</f>
        <v>1.07</v>
      </c>
      <c r="G1556" s="10">
        <f>VLOOKUP(C1556,away!$B$2:$E$405,4,FALSE)</f>
        <v>0.54</v>
      </c>
      <c r="H1556" s="10">
        <f>VLOOKUP(A1556,away!$A$2:$E$405,3,FALSE)</f>
        <v>1.4365079365079401</v>
      </c>
      <c r="I1556" s="10">
        <f>VLOOKUP(C1556,away!$B$2:$E$405,3,FALSE)</f>
        <v>0.45</v>
      </c>
      <c r="J1556" s="10">
        <f>VLOOKUP(B1556,home!$B$2:$E$405,4,FALSE)</f>
        <v>0.7</v>
      </c>
      <c r="K1556" s="12">
        <f t="shared" si="1904"/>
        <v>0.92172857142857423</v>
      </c>
      <c r="L1556" s="12">
        <f t="shared" si="1905"/>
        <v>0.45250000000000107</v>
      </c>
      <c r="M1556" s="13">
        <f t="shared" si="1906"/>
        <v>0.25303471874496669</v>
      </c>
      <c r="N1556" s="13">
        <f t="shared" si="1907"/>
        <v>0.23322932983062925</v>
      </c>
      <c r="O1556" s="13">
        <f t="shared" si="1908"/>
        <v>0.11449821023209773</v>
      </c>
      <c r="P1556" s="13">
        <f t="shared" si="1909"/>
        <v>0.10553627174836001</v>
      </c>
      <c r="Q1556" s="13">
        <f t="shared" si="1910"/>
        <v>0.10748706850001481</v>
      </c>
      <c r="R1556" s="13">
        <f t="shared" si="1911"/>
        <v>2.5905220065012169E-2</v>
      </c>
      <c r="S1556" s="13">
        <f t="shared" si="1912"/>
        <v>1.1004324534778131E-2</v>
      </c>
      <c r="T1556" s="13">
        <f t="shared" si="1913"/>
        <v>4.8637898496256826E-2</v>
      </c>
      <c r="U1556" s="13">
        <f t="shared" si="1914"/>
        <v>2.3877581483066502E-2</v>
      </c>
      <c r="V1556" s="13">
        <f t="shared" si="1915"/>
        <v>5.0996751674136796E-4</v>
      </c>
      <c r="W1556" s="13">
        <f t="shared" si="1916"/>
        <v>3.3024634031854662E-2</v>
      </c>
      <c r="X1556" s="13">
        <f t="shared" si="1917"/>
        <v>1.4943646899414272E-2</v>
      </c>
      <c r="Y1556" s="13">
        <f t="shared" si="1918"/>
        <v>3.3810001109924864E-3</v>
      </c>
      <c r="Z1556" s="13">
        <f t="shared" si="1919"/>
        <v>3.9073706931393448E-3</v>
      </c>
      <c r="AA1556" s="13">
        <f t="shared" si="1920"/>
        <v>3.6015352070292066E-3</v>
      </c>
      <c r="AB1556" s="13">
        <f t="shared" si="1921"/>
        <v>1.6598189506623724E-3</v>
      </c>
      <c r="AC1556" s="13">
        <f t="shared" si="1922"/>
        <v>1.3293647680197018E-5</v>
      </c>
      <c r="AD1556" s="13">
        <f t="shared" si="1923"/>
        <v>7.6099371870332151E-3</v>
      </c>
      <c r="AE1556" s="13">
        <f t="shared" si="1924"/>
        <v>3.4434965771325391E-3</v>
      </c>
      <c r="AF1556" s="13">
        <f t="shared" si="1925"/>
        <v>7.7909110057623862E-4</v>
      </c>
      <c r="AG1556" s="13">
        <f t="shared" si="1926"/>
        <v>1.1751290767024963E-4</v>
      </c>
      <c r="AH1556" s="13">
        <f t="shared" si="1927"/>
        <v>4.4202130966138943E-4</v>
      </c>
      <c r="AI1556" s="13">
        <f t="shared" si="1928"/>
        <v>4.0742367029517995E-4</v>
      </c>
      <c r="AJ1556" s="13">
        <f t="shared" si="1929"/>
        <v>1.8776701879368127E-4</v>
      </c>
      <c r="AK1556" s="13">
        <f t="shared" si="1930"/>
        <v>5.7690075331367383E-5</v>
      </c>
      <c r="AL1556" s="13">
        <f t="shared" si="1931"/>
        <v>2.2178174142470495E-7</v>
      </c>
      <c r="AM1556" s="13">
        <f t="shared" si="1932"/>
        <v>1.402859306413062E-3</v>
      </c>
      <c r="AN1556" s="13">
        <f t="shared" si="1933"/>
        <v>6.3479383615191228E-4</v>
      </c>
      <c r="AO1556" s="13">
        <f t="shared" si="1934"/>
        <v>1.4362210542937046E-4</v>
      </c>
      <c r="AP1556" s="13">
        <f t="shared" si="1935"/>
        <v>2.1663000902263432E-5</v>
      </c>
      <c r="AQ1556" s="13">
        <f t="shared" si="1936"/>
        <v>2.4506269770685561E-6</v>
      </c>
      <c r="AR1556" s="13">
        <f t="shared" si="1937"/>
        <v>4.0002928524355854E-5</v>
      </c>
      <c r="AS1556" s="13">
        <f t="shared" si="1938"/>
        <v>3.6871842161713887E-5</v>
      </c>
      <c r="AT1556" s="13">
        <f t="shared" si="1939"/>
        <v>1.6992915200828204E-5</v>
      </c>
      <c r="AU1556" s="13">
        <f t="shared" si="1940"/>
        <v>5.2209518174887622E-6</v>
      </c>
      <c r="AV1556" s="13">
        <f t="shared" si="1941"/>
        <v>1.2030751150578335E-6</v>
      </c>
      <c r="AW1556" s="13">
        <f t="shared" si="1942"/>
        <v>2.5694781077994892E-9</v>
      </c>
      <c r="AX1556" s="13">
        <f t="shared" si="1943"/>
        <v>2.1550925073589864E-4</v>
      </c>
      <c r="AY1556" s="13">
        <f t="shared" si="1944"/>
        <v>9.7517935957994385E-5</v>
      </c>
      <c r="AZ1556" s="13">
        <f t="shared" si="1945"/>
        <v>2.2063433010496276E-5</v>
      </c>
      <c r="BA1556" s="13">
        <f t="shared" si="1946"/>
        <v>3.3279011457498636E-6</v>
      </c>
      <c r="BB1556" s="13">
        <f t="shared" si="1947"/>
        <v>3.7646881711295415E-7</v>
      </c>
      <c r="BC1556" s="13">
        <f t="shared" si="1948"/>
        <v>3.4070427948722443E-8</v>
      </c>
      <c r="BD1556" s="13">
        <f t="shared" si="1949"/>
        <v>3.0168875262118431E-6</v>
      </c>
      <c r="BE1556" s="13">
        <f t="shared" si="1950"/>
        <v>2.7807514296959274E-6</v>
      </c>
      <c r="BF1556" s="13">
        <f t="shared" si="1951"/>
        <v>1.281549021395796E-6</v>
      </c>
      <c r="BG1556" s="13">
        <f t="shared" si="1952"/>
        <v>3.9374678290227825E-7</v>
      </c>
      <c r="BH1556" s="13">
        <f t="shared" si="1953"/>
        <v>9.0731914927278454E-8</v>
      </c>
      <c r="BI1556" s="13">
        <f t="shared" si="1954"/>
        <v>1.6726039665779864E-8</v>
      </c>
      <c r="BJ1556" s="14">
        <f t="shared" si="1955"/>
        <v>0.4551978335775434</v>
      </c>
      <c r="BK1556" s="14">
        <f t="shared" si="1956"/>
        <v>0.37019631591022578</v>
      </c>
      <c r="BL1556" s="14">
        <f t="shared" si="1957"/>
        <v>0.17074514011748387</v>
      </c>
      <c r="BM1556" s="14">
        <f t="shared" si="1958"/>
        <v>0.16025832581083191</v>
      </c>
      <c r="BN1556" s="14">
        <f t="shared" si="1959"/>
        <v>0.83969081912108057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1.5952380952381</v>
      </c>
      <c r="F1557" s="10">
        <f>VLOOKUP(B1557,home!$B$2:$E$405,3,FALSE)</f>
        <v>0.72</v>
      </c>
      <c r="G1557" s="10">
        <f>VLOOKUP(C1557,away!$B$2:$E$405,4,FALSE)</f>
        <v>1.07</v>
      </c>
      <c r="H1557" s="10">
        <f>VLOOKUP(A1557,away!$A$2:$E$405,3,FALSE)</f>
        <v>1.4365079365079401</v>
      </c>
      <c r="I1557" s="10">
        <f>VLOOKUP(C1557,away!$B$2:$E$405,3,FALSE)</f>
        <v>0.72</v>
      </c>
      <c r="J1557" s="10">
        <f>VLOOKUP(B1557,home!$B$2:$E$405,4,FALSE)</f>
        <v>1.29</v>
      </c>
      <c r="K1557" s="12">
        <f t="shared" si="1904"/>
        <v>1.2289714285714322</v>
      </c>
      <c r="L1557" s="12">
        <f t="shared" si="1905"/>
        <v>1.3342285714285749</v>
      </c>
      <c r="M1557" s="13">
        <f t="shared" si="1906"/>
        <v>7.7057760652302298E-2</v>
      </c>
      <c r="N1557" s="13">
        <f t="shared" si="1907"/>
        <v>9.4701786191375453E-2</v>
      </c>
      <c r="O1557" s="13">
        <f t="shared" si="1908"/>
        <v>0.10281266591260634</v>
      </c>
      <c r="P1557" s="13">
        <f t="shared" si="1909"/>
        <v>0.12635382890185323</v>
      </c>
      <c r="Q1557" s="13">
        <f t="shared" si="1910"/>
        <v>5.8192894731940517E-2</v>
      </c>
      <c r="R1557" s="13">
        <f t="shared" si="1911"/>
        <v>6.8587798182670051E-2</v>
      </c>
      <c r="S1557" s="13">
        <f t="shared" si="1912"/>
        <v>5.1796502853868609E-2</v>
      </c>
      <c r="T1557" s="13">
        <f t="shared" si="1913"/>
        <v>7.7642622805490447E-2</v>
      </c>
      <c r="U1557" s="13">
        <f t="shared" si="1914"/>
        <v>8.4292444315125115E-2</v>
      </c>
      <c r="V1557" s="13">
        <f t="shared" si="1915"/>
        <v>9.4369130145009056E-3</v>
      </c>
      <c r="W1557" s="13">
        <f t="shared" si="1916"/>
        <v>2.3839134990473299E-2</v>
      </c>
      <c r="X1557" s="13">
        <f t="shared" si="1917"/>
        <v>3.1806855022432141E-2</v>
      </c>
      <c r="Y1557" s="13">
        <f t="shared" si="1918"/>
        <v>2.1218807369107719E-2</v>
      </c>
      <c r="Z1557" s="13">
        <f t="shared" si="1919"/>
        <v>3.0503933328898433E-2</v>
      </c>
      <c r="AA1557" s="13">
        <f t="shared" si="1920"/>
        <v>3.7488462520264033E-2</v>
      </c>
      <c r="AB1557" s="13">
        <f t="shared" si="1921"/>
        <v>2.3036124669237743E-2</v>
      </c>
      <c r="AC1557" s="13">
        <f t="shared" si="1922"/>
        <v>9.6712362445895152E-4</v>
      </c>
      <c r="AD1557" s="13">
        <f t="shared" si="1923"/>
        <v>7.3244039462872996E-3</v>
      </c>
      <c r="AE1557" s="13">
        <f t="shared" si="1924"/>
        <v>9.7724290138207198E-3</v>
      </c>
      <c r="AF1557" s="13">
        <f t="shared" si="1925"/>
        <v>6.519327001248589E-3</v>
      </c>
      <c r="AG1557" s="13">
        <f t="shared" si="1926"/>
        <v>2.8994241171838805E-3</v>
      </c>
      <c r="AH1557" s="13">
        <f t="shared" si="1927"/>
        <v>1.0174804847092163E-2</v>
      </c>
      <c r="AI1557" s="13">
        <f t="shared" si="1928"/>
        <v>1.2504544448366389E-2</v>
      </c>
      <c r="AJ1557" s="13">
        <f t="shared" si="1929"/>
        <v>7.6838639271719069E-3</v>
      </c>
      <c r="AK1557" s="13">
        <f t="shared" si="1930"/>
        <v>3.1477497425083175E-3</v>
      </c>
      <c r="AL1557" s="13">
        <f t="shared" si="1931"/>
        <v>6.3432818154793004E-5</v>
      </c>
      <c r="AM1557" s="13">
        <f t="shared" si="1932"/>
        <v>1.8002966362605877E-3</v>
      </c>
      <c r="AN1557" s="13">
        <f t="shared" si="1933"/>
        <v>2.4020072091456325E-3</v>
      </c>
      <c r="AO1557" s="13">
        <f t="shared" si="1934"/>
        <v>1.6024133236097581E-3</v>
      </c>
      <c r="AP1557" s="13">
        <f t="shared" si="1935"/>
        <v>7.1266187986598754E-4</v>
      </c>
      <c r="AQ1557" s="13">
        <f t="shared" si="1936"/>
        <v>2.3771346047129981E-4</v>
      </c>
      <c r="AR1557" s="13">
        <f t="shared" si="1937"/>
        <v>2.7151030671400604E-3</v>
      </c>
      <c r="AS1557" s="13">
        <f t="shared" si="1938"/>
        <v>3.3367840951417974E-3</v>
      </c>
      <c r="AT1557" s="13">
        <f t="shared" si="1939"/>
        <v>2.0504061581204246E-3</v>
      </c>
      <c r="AU1557" s="13">
        <f t="shared" si="1940"/>
        <v>8.3996352843230648E-4</v>
      </c>
      <c r="AV1557" s="13">
        <f t="shared" si="1941"/>
        <v>2.5807279437133822E-4</v>
      </c>
      <c r="AW1557" s="13">
        <f t="shared" si="1942"/>
        <v>2.8892393994256198E-6</v>
      </c>
      <c r="AX1557" s="13">
        <f t="shared" si="1943"/>
        <v>3.687521881529191E-4</v>
      </c>
      <c r="AY1557" s="13">
        <f t="shared" si="1944"/>
        <v>4.9199970521043032E-4</v>
      </c>
      <c r="AZ1557" s="13">
        <f t="shared" si="1945"/>
        <v>3.282200319130963E-4</v>
      </c>
      <c r="BA1557" s="13">
        <f t="shared" si="1946"/>
        <v>1.459735147645506E-4</v>
      </c>
      <c r="BB1557" s="13">
        <f t="shared" si="1947"/>
        <v>4.8690508517678585E-5</v>
      </c>
      <c r="BC1557" s="13">
        <f t="shared" si="1948"/>
        <v>1.2992853524334618E-5</v>
      </c>
      <c r="BD1557" s="13">
        <f t="shared" si="1949"/>
        <v>6.0376134775860465E-4</v>
      </c>
      <c r="BE1557" s="13">
        <f t="shared" si="1950"/>
        <v>7.4200544607110573E-4</v>
      </c>
      <c r="BF1557" s="13">
        <f t="shared" si="1951"/>
        <v>4.5595174653289487E-4</v>
      </c>
      <c r="BG1557" s="13">
        <f t="shared" si="1952"/>
        <v>1.8678388976539043E-4</v>
      </c>
      <c r="BH1557" s="13">
        <f t="shared" si="1953"/>
        <v>5.7388015959775216E-5</v>
      </c>
      <c r="BI1557" s="13">
        <f t="shared" si="1954"/>
        <v>1.410564639139302E-5</v>
      </c>
      <c r="BJ1557" s="14">
        <f t="shared" si="1955"/>
        <v>0.3420694065007962</v>
      </c>
      <c r="BK1557" s="14">
        <f t="shared" si="1956"/>
        <v>0.26616756157034915</v>
      </c>
      <c r="BL1557" s="14">
        <f t="shared" si="1957"/>
        <v>0.36098878430072717</v>
      </c>
      <c r="BM1557" s="14">
        <f t="shared" si="1958"/>
        <v>0.47153384066221216</v>
      </c>
      <c r="BN1557" s="14">
        <f t="shared" si="1959"/>
        <v>0.52770673457274786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1.5952380952381</v>
      </c>
      <c r="F1558" s="10">
        <f>VLOOKUP(B1558,home!$B$2:$E$405,3,FALSE)</f>
        <v>1.25</v>
      </c>
      <c r="G1558" s="10">
        <f>VLOOKUP(C1558,away!$B$2:$E$405,4,FALSE)</f>
        <v>0.99</v>
      </c>
      <c r="H1558" s="10">
        <f>VLOOKUP(A1558,away!$A$2:$E$405,3,FALSE)</f>
        <v>1.4365079365079401</v>
      </c>
      <c r="I1558" s="10">
        <f>VLOOKUP(C1558,away!$B$2:$E$405,3,FALSE)</f>
        <v>0.72</v>
      </c>
      <c r="J1558" s="10">
        <f>VLOOKUP(B1558,home!$B$2:$E$405,4,FALSE)</f>
        <v>0.99</v>
      </c>
      <c r="K1558" s="12">
        <f t="shared" si="1904"/>
        <v>1.9741071428571488</v>
      </c>
      <c r="L1558" s="12">
        <f t="shared" si="1905"/>
        <v>1.0239428571428597</v>
      </c>
      <c r="M1558" s="13">
        <f t="shared" si="1906"/>
        <v>4.9884247870402069E-2</v>
      </c>
      <c r="N1558" s="13">
        <f t="shared" si="1907"/>
        <v>9.8476850037017241E-2</v>
      </c>
      <c r="O1558" s="13">
        <f t="shared" si="1908"/>
        <v>5.1078619290842106E-2</v>
      </c>
      <c r="P1558" s="13">
        <f t="shared" si="1909"/>
        <v>0.10083466718933234</v>
      </c>
      <c r="Q1558" s="13">
        <f t="shared" si="1910"/>
        <v>9.7201926532074018E-2</v>
      </c>
      <c r="R1558" s="13">
        <f t="shared" si="1911"/>
        <v>2.6150793687788627E-2</v>
      </c>
      <c r="S1558" s="13">
        <f t="shared" si="1912"/>
        <v>5.0956116115044213E-2</v>
      </c>
      <c r="T1558" s="13">
        <f t="shared" si="1913"/>
        <v>9.9529218373042197E-2</v>
      </c>
      <c r="U1558" s="13">
        <f t="shared" si="1914"/>
        <v>5.1624468610447165E-2</v>
      </c>
      <c r="V1558" s="13">
        <f t="shared" si="1915"/>
        <v>1.1444590291130284E-2</v>
      </c>
      <c r="W1558" s="13">
        <f t="shared" si="1916"/>
        <v>6.3962339155481052E-2</v>
      </c>
      <c r="X1558" s="13">
        <f t="shared" si="1917"/>
        <v>6.5493780304403879E-2</v>
      </c>
      <c r="Y1558" s="13">
        <f t="shared" si="1918"/>
        <v>3.3530944264989024E-2</v>
      </c>
      <c r="Z1558" s="13">
        <f t="shared" si="1919"/>
        <v>8.9256394684092497E-3</v>
      </c>
      <c r="AA1558" s="13">
        <f t="shared" si="1920"/>
        <v>1.7620168629154383E-2</v>
      </c>
      <c r="AB1558" s="13">
        <f t="shared" si="1921"/>
        <v>1.7392050374580564E-2</v>
      </c>
      <c r="AC1558" s="13">
        <f t="shared" si="1922"/>
        <v>1.445861547469951E-3</v>
      </c>
      <c r="AD1558" s="13">
        <f t="shared" si="1923"/>
        <v>3.1567127650171653E-2</v>
      </c>
      <c r="AE1558" s="13">
        <f t="shared" si="1924"/>
        <v>3.2322934877910131E-2</v>
      </c>
      <c r="AF1558" s="13">
        <f t="shared" si="1925"/>
        <v>1.6548419145064944E-2</v>
      </c>
      <c r="AG1558" s="13">
        <f t="shared" si="1926"/>
        <v>5.6482118601984665E-3</v>
      </c>
      <c r="AH1558" s="13">
        <f t="shared" si="1927"/>
        <v>2.2848361947775107E-3</v>
      </c>
      <c r="AI1558" s="13">
        <f t="shared" si="1928"/>
        <v>4.5105114523688308E-3</v>
      </c>
      <c r="AJ1558" s="13">
        <f t="shared" si="1929"/>
        <v>4.4521164380301416E-3</v>
      </c>
      <c r="AK1558" s="13">
        <f t="shared" si="1930"/>
        <v>2.9296516203823437E-3</v>
      </c>
      <c r="AL1558" s="13">
        <f t="shared" si="1931"/>
        <v>1.169050144404316E-4</v>
      </c>
      <c r="AM1558" s="13">
        <f t="shared" si="1932"/>
        <v>1.2463378434737452E-2</v>
      </c>
      <c r="AN1558" s="13">
        <f t="shared" si="1933"/>
        <v>1.2761787324117767E-2</v>
      </c>
      <c r="AO1558" s="13">
        <f t="shared" si="1934"/>
        <v>6.5336704874533373E-3</v>
      </c>
      <c r="AP1558" s="13">
        <f t="shared" si="1935"/>
        <v>2.2300350755176507E-3</v>
      </c>
      <c r="AQ1558" s="13">
        <f t="shared" si="1936"/>
        <v>5.7085712168858404E-4</v>
      </c>
      <c r="AR1558" s="13">
        <f t="shared" si="1937"/>
        <v>4.6790834027678088E-4</v>
      </c>
      <c r="AS1558" s="13">
        <f t="shared" si="1938"/>
        <v>9.2370119674282632E-4</v>
      </c>
      <c r="AT1558" s="13">
        <f t="shared" si="1939"/>
        <v>9.1174256517785515E-4</v>
      </c>
      <c r="AU1558" s="13">
        <f t="shared" si="1940"/>
        <v>5.9995917012150126E-4</v>
      </c>
      <c r="AV1558" s="13">
        <f t="shared" si="1941"/>
        <v>2.9609592078987568E-4</v>
      </c>
      <c r="AW1558" s="13">
        <f t="shared" si="1942"/>
        <v>6.5641285838423637E-6</v>
      </c>
      <c r="AX1558" s="13">
        <f t="shared" si="1943"/>
        <v>4.100674065357828E-3</v>
      </c>
      <c r="AY1558" s="13">
        <f t="shared" si="1944"/>
        <v>4.1988559186941195E-3</v>
      </c>
      <c r="AZ1558" s="13">
        <f t="shared" si="1945"/>
        <v>2.1496942630594316E-3</v>
      </c>
      <c r="BA1558" s="13">
        <f t="shared" si="1946"/>
        <v>7.3372136190022962E-4</v>
      </c>
      <c r="BB1558" s="13">
        <f t="shared" si="1947"/>
        <v>1.8782218691271781E-4</v>
      </c>
      <c r="BC1558" s="13">
        <f t="shared" si="1948"/>
        <v>3.8463837340445713E-5</v>
      </c>
      <c r="BD1558" s="13">
        <f t="shared" si="1949"/>
        <v>7.9851900470663371E-5</v>
      </c>
      <c r="BE1558" s="13">
        <f t="shared" si="1950"/>
        <v>1.5763620708985466E-4</v>
      </c>
      <c r="BF1558" s="13">
        <f t="shared" si="1951"/>
        <v>1.5559538119449545E-4</v>
      </c>
      <c r="BG1558" s="13">
        <f t="shared" si="1952"/>
        <v>1.0238731780387814E-4</v>
      </c>
      <c r="BH1558" s="13">
        <f t="shared" si="1953"/>
        <v>5.0530883853655174E-5</v>
      </c>
      <c r="BI1558" s="13">
        <f t="shared" si="1954"/>
        <v>1.9950675750077125E-5</v>
      </c>
      <c r="BJ1558" s="14">
        <f t="shared" si="1955"/>
        <v>0.59025071227713222</v>
      </c>
      <c r="BK1558" s="14">
        <f t="shared" si="1956"/>
        <v>0.21888124394651343</v>
      </c>
      <c r="BL1558" s="14">
        <f t="shared" si="1957"/>
        <v>0.18180857585764312</v>
      </c>
      <c r="BM1558" s="14">
        <f t="shared" si="1958"/>
        <v>0.5720467751521312</v>
      </c>
      <c r="BN1558" s="14">
        <f t="shared" si="1959"/>
        <v>0.42362710460745645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1.5952380952381</v>
      </c>
      <c r="F1559" s="10">
        <f>VLOOKUP(B1559,home!$B$2:$E$405,3,FALSE)</f>
        <v>0.36</v>
      </c>
      <c r="G1559" s="10">
        <f>VLOOKUP(C1559,away!$B$2:$E$405,4,FALSE)</f>
        <v>0.63</v>
      </c>
      <c r="H1559" s="10">
        <f>VLOOKUP(A1559,away!$A$2:$E$405,3,FALSE)</f>
        <v>1.4365079365079401</v>
      </c>
      <c r="I1559" s="10">
        <f>VLOOKUP(C1559,away!$B$2:$E$405,3,FALSE)</f>
        <v>1.43</v>
      </c>
      <c r="J1559" s="10">
        <f>VLOOKUP(B1559,home!$B$2:$E$405,4,FALSE)</f>
        <v>1.0900000000000001</v>
      </c>
      <c r="K1559" s="12">
        <f t="shared" si="1904"/>
        <v>0.36180000000000107</v>
      </c>
      <c r="L1559" s="12">
        <f t="shared" si="1905"/>
        <v>2.2390849206349261</v>
      </c>
      <c r="M1559" s="13">
        <f t="shared" si="1906"/>
        <v>7.4207881065010889E-2</v>
      </c>
      <c r="N1559" s="13">
        <f t="shared" si="1907"/>
        <v>2.6848411369321017E-2</v>
      </c>
      <c r="O1559" s="13">
        <f t="shared" si="1908"/>
        <v>0.16615774748493595</v>
      </c>
      <c r="P1559" s="13">
        <f t="shared" si="1909"/>
        <v>6.0115873040049998E-2</v>
      </c>
      <c r="Q1559" s="13">
        <f t="shared" si="1910"/>
        <v>4.8568776167101854E-3</v>
      </c>
      <c r="R1559" s="13">
        <f t="shared" si="1911"/>
        <v>0.186020653420093</v>
      </c>
      <c r="S1559" s="13">
        <f t="shared" si="1912"/>
        <v>1.2174981078496856E-2</v>
      </c>
      <c r="T1559" s="13">
        <f t="shared" si="1913"/>
        <v>1.0874961432945075E-2</v>
      </c>
      <c r="U1559" s="13">
        <f t="shared" si="1914"/>
        <v>6.730227240738984E-2</v>
      </c>
      <c r="V1559" s="13">
        <f t="shared" si="1915"/>
        <v>1.0958848249834935E-3</v>
      </c>
      <c r="W1559" s="13">
        <f t="shared" si="1916"/>
        <v>5.8573944057525027E-4</v>
      </c>
      <c r="X1559" s="13">
        <f t="shared" si="1917"/>
        <v>1.3115203488131802E-3</v>
      </c>
      <c r="Y1559" s="13">
        <f t="shared" si="1918"/>
        <v>1.4683027180667255E-3</v>
      </c>
      <c r="Z1559" s="13">
        <f t="shared" si="1919"/>
        <v>0.13883867999986202</v>
      </c>
      <c r="AA1559" s="13">
        <f t="shared" si="1920"/>
        <v>5.0231834423950218E-2</v>
      </c>
      <c r="AB1559" s="13">
        <f t="shared" si="1921"/>
        <v>9.0869388472926207E-3</v>
      </c>
      <c r="AC1559" s="13">
        <f t="shared" si="1922"/>
        <v>5.5486081851863798E-5</v>
      </c>
      <c r="AD1559" s="13">
        <f t="shared" si="1923"/>
        <v>5.2980132400031528E-5</v>
      </c>
      <c r="AE1559" s="13">
        <f t="shared" si="1924"/>
        <v>1.1862701555015246E-4</v>
      </c>
      <c r="AF1559" s="13">
        <f t="shared" si="1925"/>
        <v>1.3280798084913567E-4</v>
      </c>
      <c r="AG1559" s="13">
        <f t="shared" si="1926"/>
        <v>9.9122782419757257E-5</v>
      </c>
      <c r="AH1559" s="13">
        <f t="shared" si="1927"/>
        <v>7.7717898697137217E-2</v>
      </c>
      <c r="AI1559" s="13">
        <f t="shared" si="1928"/>
        <v>2.8118335748624327E-2</v>
      </c>
      <c r="AJ1559" s="13">
        <f t="shared" si="1929"/>
        <v>5.0866069369261552E-3</v>
      </c>
      <c r="AK1559" s="13">
        <f t="shared" si="1930"/>
        <v>6.1344479659329631E-4</v>
      </c>
      <c r="AL1559" s="13">
        <f t="shared" si="1931"/>
        <v>1.7979730477275176E-6</v>
      </c>
      <c r="AM1559" s="13">
        <f t="shared" si="1932"/>
        <v>3.833642380466295E-6</v>
      </c>
      <c r="AN1559" s="13">
        <f t="shared" si="1933"/>
        <v>8.5838508452090625E-6</v>
      </c>
      <c r="AO1559" s="13">
        <f t="shared" si="1934"/>
        <v>9.6099854942434928E-6</v>
      </c>
      <c r="AP1559" s="13">
        <f t="shared" si="1935"/>
        <v>7.1725245358936605E-6</v>
      </c>
      <c r="AQ1559" s="13">
        <f t="shared" si="1936"/>
        <v>4.0149728828008783E-6</v>
      </c>
      <c r="AR1559" s="13">
        <f t="shared" si="1937"/>
        <v>3.4803395007238551E-2</v>
      </c>
      <c r="AS1559" s="13">
        <f t="shared" si="1938"/>
        <v>1.2591868313618944E-2</v>
      </c>
      <c r="AT1559" s="13">
        <f t="shared" si="1939"/>
        <v>2.2778689779336734E-3</v>
      </c>
      <c r="AU1559" s="13">
        <f t="shared" si="1940"/>
        <v>2.747109987388019E-4</v>
      </c>
      <c r="AV1559" s="13">
        <f t="shared" si="1941"/>
        <v>2.48476098359247E-5</v>
      </c>
      <c r="AW1559" s="13">
        <f t="shared" si="1942"/>
        <v>4.0459434105690876E-8</v>
      </c>
      <c r="AX1559" s="13">
        <f t="shared" si="1943"/>
        <v>2.3116863554211808E-7</v>
      </c>
      <c r="AY1559" s="13">
        <f t="shared" si="1944"/>
        <v>5.1760620596610766E-7</v>
      </c>
      <c r="AZ1559" s="13">
        <f t="shared" si="1945"/>
        <v>5.7948212530288382E-7</v>
      </c>
      <c r="BA1559" s="13">
        <f t="shared" si="1946"/>
        <v>4.3250322951438866E-7</v>
      </c>
      <c r="BB1559" s="13">
        <f t="shared" si="1947"/>
        <v>2.4210286483289352E-7</v>
      </c>
      <c r="BC1559" s="13">
        <f t="shared" si="1948"/>
        <v>1.0841777477796955E-7</v>
      </c>
      <c r="BD1559" s="13">
        <f t="shared" si="1949"/>
        <v>1.298795949126812E-2</v>
      </c>
      <c r="BE1559" s="13">
        <f t="shared" si="1950"/>
        <v>4.6990437439408195E-3</v>
      </c>
      <c r="BF1559" s="13">
        <f t="shared" si="1951"/>
        <v>8.5005701327889663E-4</v>
      </c>
      <c r="BG1559" s="13">
        <f t="shared" si="1952"/>
        <v>1.0251687580143526E-4</v>
      </c>
      <c r="BH1559" s="13">
        <f t="shared" si="1953"/>
        <v>9.2726514162398451E-6</v>
      </c>
      <c r="BI1559" s="13">
        <f t="shared" si="1954"/>
        <v>6.7096905647911751E-7</v>
      </c>
      <c r="BJ1559" s="14">
        <f t="shared" si="1955"/>
        <v>4.638467709462505E-2</v>
      </c>
      <c r="BK1559" s="14">
        <f t="shared" si="1956"/>
        <v>0.14765242166964679</v>
      </c>
      <c r="BL1559" s="14">
        <f t="shared" si="1957"/>
        <v>0.65895794441507038</v>
      </c>
      <c r="BM1559" s="14">
        <f t="shared" si="1958"/>
        <v>0.47362580203631149</v>
      </c>
      <c r="BN1559" s="14">
        <f t="shared" si="1959"/>
        <v>0.51820744399612106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1.5952380952381</v>
      </c>
      <c r="F1560" s="10">
        <f>VLOOKUP(B1560,home!$B$2:$E$405,3,FALSE)</f>
        <v>0.99</v>
      </c>
      <c r="G1560" s="10">
        <f>VLOOKUP(C1560,away!$B$2:$E$405,4,FALSE)</f>
        <v>1.07</v>
      </c>
      <c r="H1560" s="10">
        <f>VLOOKUP(A1560,away!$A$2:$E$405,3,FALSE)</f>
        <v>1.4365079365079401</v>
      </c>
      <c r="I1560" s="10">
        <f>VLOOKUP(C1560,away!$B$2:$E$405,3,FALSE)</f>
        <v>0.99</v>
      </c>
      <c r="J1560" s="10">
        <f>VLOOKUP(B1560,home!$B$2:$E$405,4,FALSE)</f>
        <v>0.9</v>
      </c>
      <c r="K1560" s="12">
        <f t="shared" si="1904"/>
        <v>1.6898357142857194</v>
      </c>
      <c r="L1560" s="12">
        <f t="shared" si="1905"/>
        <v>1.2799285714285746</v>
      </c>
      <c r="M1560" s="13">
        <f t="shared" si="1906"/>
        <v>5.1315404680417717E-2</v>
      </c>
      <c r="N1560" s="13">
        <f t="shared" si="1907"/>
        <v>8.6714603521994421E-2</v>
      </c>
      <c r="O1560" s="13">
        <f t="shared" si="1908"/>
        <v>6.5680052604886227E-2</v>
      </c>
      <c r="P1560" s="13">
        <f t="shared" si="1909"/>
        <v>0.11098849860790155</v>
      </c>
      <c r="Q1560" s="13">
        <f t="shared" si="1910"/>
        <v>7.3266716990796218E-2</v>
      </c>
      <c r="R1560" s="13">
        <f t="shared" si="1911"/>
        <v>4.2032887950962848E-2</v>
      </c>
      <c r="S1560" s="13">
        <f t="shared" si="1912"/>
        <v>6.0013396074497738E-2</v>
      </c>
      <c r="T1560" s="13">
        <f t="shared" si="1913"/>
        <v>9.3776164411291468E-2</v>
      </c>
      <c r="U1560" s="13">
        <f t="shared" si="1914"/>
        <v>7.1028675234106914E-2</v>
      </c>
      <c r="V1560" s="13">
        <f t="shared" si="1915"/>
        <v>1.4422346073165823E-2</v>
      </c>
      <c r="W1560" s="13">
        <f t="shared" si="1916"/>
        <v>4.1269571679837261E-2</v>
      </c>
      <c r="X1560" s="13">
        <f t="shared" si="1917"/>
        <v>5.2822103923643254E-2</v>
      </c>
      <c r="Y1560" s="13">
        <f t="shared" si="1918"/>
        <v>3.380426000742022E-2</v>
      </c>
      <c r="Z1560" s="13">
        <f t="shared" si="1919"/>
        <v>1.7933031409364409E-2</v>
      </c>
      <c r="AA1560" s="13">
        <f t="shared" si="1920"/>
        <v>3.030387694095155E-2</v>
      </c>
      <c r="AB1560" s="13">
        <f t="shared" si="1921"/>
        <v>2.5604286768069709E-2</v>
      </c>
      <c r="AC1560" s="13">
        <f t="shared" si="1922"/>
        <v>1.9496028373852542E-3</v>
      </c>
      <c r="AD1560" s="13">
        <f t="shared" si="1923"/>
        <v>1.7434699034465873E-2</v>
      </c>
      <c r="AE1560" s="13">
        <f t="shared" si="1924"/>
        <v>2.231516942847105E-2</v>
      </c>
      <c r="AF1560" s="13">
        <f t="shared" si="1925"/>
        <v>1.4280911463884782E-2</v>
      </c>
      <c r="AG1560" s="13">
        <f t="shared" si="1926"/>
        <v>6.0928488695560015E-3</v>
      </c>
      <c r="AH1560" s="13">
        <f t="shared" si="1927"/>
        <v>5.7382498182928848E-3</v>
      </c>
      <c r="AI1560" s="13">
        <f t="shared" si="1928"/>
        <v>9.6966994804448571E-3</v>
      </c>
      <c r="AJ1560" s="13">
        <f t="shared" si="1929"/>
        <v>8.192914546375751E-3</v>
      </c>
      <c r="AK1560" s="13">
        <f t="shared" si="1930"/>
        <v>4.6148932015189093E-3</v>
      </c>
      <c r="AL1560" s="13">
        <f t="shared" si="1931"/>
        <v>1.686694224868248E-4</v>
      </c>
      <c r="AM1560" s="13">
        <f t="shared" si="1932"/>
        <v>5.8923554192526319E-3</v>
      </c>
      <c r="AN1560" s="13">
        <f t="shared" si="1933"/>
        <v>7.5417940541134395E-3</v>
      </c>
      <c r="AO1560" s="13">
        <f t="shared" si="1934"/>
        <v>4.8264788448449687E-3</v>
      </c>
      <c r="AP1560" s="13">
        <f t="shared" si="1935"/>
        <v>2.0591827243042191E-3</v>
      </c>
      <c r="AQ1560" s="13">
        <f t="shared" si="1936"/>
        <v>6.5890170065727475E-4</v>
      </c>
      <c r="AR1560" s="13">
        <f t="shared" si="1937"/>
        <v>1.4689099784855779E-3</v>
      </c>
      <c r="AS1560" s="13">
        <f t="shared" si="1938"/>
        <v>2.4822165427155975E-3</v>
      </c>
      <c r="AT1560" s="13">
        <f t="shared" si="1939"/>
        <v>2.0972690822358207E-3</v>
      </c>
      <c r="AU1560" s="13">
        <f t="shared" si="1940"/>
        <v>1.1813467325431078E-3</v>
      </c>
      <c r="AV1560" s="13">
        <f t="shared" si="1941"/>
        <v>4.9907047490152078E-4</v>
      </c>
      <c r="AW1560" s="13">
        <f t="shared" si="1942"/>
        <v>1.0133607420109517E-5</v>
      </c>
      <c r="AX1560" s="13">
        <f t="shared" si="1943"/>
        <v>1.6595187714530191E-3</v>
      </c>
      <c r="AY1560" s="13">
        <f t="shared" si="1944"/>
        <v>2.1240654904047655E-3</v>
      </c>
      <c r="AZ1560" s="13">
        <f t="shared" si="1945"/>
        <v>1.3593260543772537E-3</v>
      </c>
      <c r="BA1560" s="13">
        <f t="shared" si="1946"/>
        <v>5.7994675162823981E-4</v>
      </c>
      <c r="BB1560" s="13">
        <f t="shared" si="1947"/>
        <v>1.8557260432904379E-4</v>
      </c>
      <c r="BC1560" s="13">
        <f t="shared" si="1948"/>
        <v>4.7503935671030628E-5</v>
      </c>
      <c r="BD1560" s="13">
        <f t="shared" si="1949"/>
        <v>3.1334997505337049E-4</v>
      </c>
      <c r="BE1560" s="13">
        <f t="shared" si="1950"/>
        <v>5.2950997891572469E-4</v>
      </c>
      <c r="BF1560" s="13">
        <f t="shared" si="1951"/>
        <v>4.4739243672123504E-4</v>
      </c>
      <c r="BG1560" s="13">
        <f t="shared" si="1952"/>
        <v>2.5200657262428559E-4</v>
      </c>
      <c r="BH1560" s="13">
        <f t="shared" si="1953"/>
        <v>1.064624266638139E-4</v>
      </c>
      <c r="BI1560" s="13">
        <f t="shared" si="1954"/>
        <v>3.598080216120737E-5</v>
      </c>
      <c r="BJ1560" s="14">
        <f t="shared" si="1955"/>
        <v>0.46871169568239662</v>
      </c>
      <c r="BK1560" s="14">
        <f t="shared" si="1956"/>
        <v>0.24098198318625971</v>
      </c>
      <c r="BL1560" s="14">
        <f t="shared" si="1957"/>
        <v>0.27230605154863097</v>
      </c>
      <c r="BM1560" s="14">
        <f t="shared" si="1958"/>
        <v>0.56782066558670752</v>
      </c>
      <c r="BN1560" s="14">
        <f t="shared" si="1959"/>
        <v>0.42999816435695898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1.4272727272727299</v>
      </c>
      <c r="F1561" s="10">
        <f>VLOOKUP(B1561,home!$B$2:$E$405,3,FALSE)</f>
        <v>1.17</v>
      </c>
      <c r="G1561" s="10">
        <f>VLOOKUP(C1561,away!$B$2:$E$405,4,FALSE)</f>
        <v>1.1200000000000001</v>
      </c>
      <c r="H1561" s="10">
        <f>VLOOKUP(A1561,away!$A$2:$E$405,3,FALSE)</f>
        <v>1.3181818181818199</v>
      </c>
      <c r="I1561" s="10">
        <f>VLOOKUP(C1561,away!$B$2:$E$405,3,FALSE)</f>
        <v>0.84</v>
      </c>
      <c r="J1561" s="10">
        <f>VLOOKUP(B1561,home!$B$2:$E$405,4,FALSE)</f>
        <v>1.39</v>
      </c>
      <c r="K1561" s="12">
        <f t="shared" si="1904"/>
        <v>1.8702981818181854</v>
      </c>
      <c r="L1561" s="12">
        <f t="shared" si="1905"/>
        <v>1.5391090909090928</v>
      </c>
      <c r="M1561" s="13">
        <f t="shared" si="1906"/>
        <v>3.3060790601730221E-2</v>
      </c>
      <c r="N1561" s="13">
        <f t="shared" si="1907"/>
        <v>6.1833536551887773E-2</v>
      </c>
      <c r="O1561" s="13">
        <f t="shared" si="1908"/>
        <v>5.088416336776487E-2</v>
      </c>
      <c r="P1561" s="13">
        <f t="shared" si="1909"/>
        <v>9.516855823007013E-2</v>
      </c>
      <c r="Q1561" s="13">
        <f t="shared" si="1910"/>
        <v>5.7823575494192023E-2</v>
      </c>
      <c r="R1561" s="13">
        <f t="shared" si="1911"/>
        <v>3.9158139211315182E-2</v>
      </c>
      <c r="S1561" s="13">
        <f t="shared" si="1912"/>
        <v>6.8487884823270534E-2</v>
      </c>
      <c r="T1561" s="13">
        <f t="shared" si="1913"/>
        <v>8.8996790711979176E-2</v>
      </c>
      <c r="U1561" s="13">
        <f t="shared" si="1914"/>
        <v>7.3237396570306174E-2</v>
      </c>
      <c r="V1561" s="13">
        <f t="shared" si="1915"/>
        <v>2.1905415704516183E-2</v>
      </c>
      <c r="W1561" s="13">
        <f t="shared" si="1916"/>
        <v>3.6049109371004633E-2</v>
      </c>
      <c r="X1561" s="13">
        <f t="shared" si="1917"/>
        <v>5.5483511952089393E-2</v>
      </c>
      <c r="Y1561" s="13">
        <f t="shared" si="1918"/>
        <v>4.2697588820512049E-2</v>
      </c>
      <c r="Z1561" s="13">
        <f t="shared" si="1919"/>
        <v>2.0089549347739669E-2</v>
      </c>
      <c r="AA1561" s="13">
        <f t="shared" si="1920"/>
        <v>3.757344761862421E-2</v>
      </c>
      <c r="AB1561" s="13">
        <f t="shared" si="1921"/>
        <v>3.5136775382876857E-2</v>
      </c>
      <c r="AC1561" s="13">
        <f t="shared" si="1922"/>
        <v>3.941048429434795E-3</v>
      </c>
      <c r="AD1561" s="13">
        <f t="shared" si="1923"/>
        <v>1.6855645928188733E-2</v>
      </c>
      <c r="AE1561" s="13">
        <f t="shared" si="1924"/>
        <v>2.5942677881220108E-2</v>
      </c>
      <c r="AF1561" s="13">
        <f t="shared" si="1925"/>
        <v>1.9964305684756059E-2</v>
      </c>
      <c r="AG1561" s="13">
        <f t="shared" si="1926"/>
        <v>1.0242414791032044E-2</v>
      </c>
      <c r="AH1561" s="13">
        <f t="shared" si="1927"/>
        <v>7.7300020083432433E-3</v>
      </c>
      <c r="AI1561" s="13">
        <f t="shared" si="1928"/>
        <v>1.4457408701655287E-2</v>
      </c>
      <c r="AJ1561" s="13">
        <f t="shared" si="1929"/>
        <v>1.3519832604254153E-2</v>
      </c>
      <c r="AK1561" s="13">
        <f t="shared" si="1930"/>
        <v>8.4287061127409201E-3</v>
      </c>
      <c r="AL1561" s="13">
        <f t="shared" si="1931"/>
        <v>4.5378696651563155E-4</v>
      </c>
      <c r="AM1561" s="13">
        <f t="shared" si="1932"/>
        <v>6.3050167865724895E-3</v>
      </c>
      <c r="AN1561" s="13">
        <f t="shared" si="1933"/>
        <v>9.704108654548153E-3</v>
      </c>
      <c r="AO1561" s="13">
        <f t="shared" si="1934"/>
        <v>7.4678409246923348E-3</v>
      </c>
      <c r="AP1561" s="13">
        <f t="shared" si="1935"/>
        <v>3.8312739522189799E-3</v>
      </c>
      <c r="AQ1561" s="13">
        <f t="shared" si="1936"/>
        <v>1.4741871424058608E-3</v>
      </c>
      <c r="AR1561" s="13">
        <f t="shared" si="1937"/>
        <v>2.3794632727573263E-3</v>
      </c>
      <c r="AS1561" s="13">
        <f t="shared" si="1938"/>
        <v>4.4503058327411754E-3</v>
      </c>
      <c r="AT1561" s="13">
        <f t="shared" si="1939"/>
        <v>4.1616994537553445E-3</v>
      </c>
      <c r="AU1561" s="13">
        <f t="shared" si="1940"/>
        <v>2.5945396405441181E-3</v>
      </c>
      <c r="AV1561" s="13">
        <f t="shared" si="1941"/>
        <v>1.2131406930912191E-3</v>
      </c>
      <c r="AW1561" s="13">
        <f t="shared" si="1942"/>
        <v>3.6285220986408564E-5</v>
      </c>
      <c r="AX1561" s="13">
        <f t="shared" si="1943"/>
        <v>1.9653769053766105E-3</v>
      </c>
      <c r="AY1561" s="13">
        <f t="shared" si="1944"/>
        <v>3.024929462127921E-3</v>
      </c>
      <c r="AZ1561" s="13">
        <f t="shared" si="1945"/>
        <v>2.3278482172599184E-3</v>
      </c>
      <c r="BA1561" s="13">
        <f t="shared" si="1946"/>
        <v>1.1942707844804217E-3</v>
      </c>
      <c r="BB1561" s="13">
        <f t="shared" si="1947"/>
        <v>4.5952825535023793E-4</v>
      </c>
      <c r="BC1561" s="13">
        <f t="shared" si="1948"/>
        <v>1.4145282306782922E-4</v>
      </c>
      <c r="BD1561" s="13">
        <f t="shared" si="1949"/>
        <v>6.1037559243085039E-4</v>
      </c>
      <c r="BE1561" s="13">
        <f t="shared" si="1950"/>
        <v>1.1415843607496172E-3</v>
      </c>
      <c r="BF1561" s="13">
        <f t="shared" si="1951"/>
        <v>1.0675515771510426E-3</v>
      </c>
      <c r="BG1561" s="13">
        <f t="shared" si="1952"/>
        <v>6.6554659124757687E-4</v>
      </c>
      <c r="BH1561" s="13">
        <f t="shared" si="1953"/>
        <v>3.1119264488140881E-4</v>
      </c>
      <c r="BI1561" s="13">
        <f t="shared" si="1954"/>
        <v>1.1640460758337808E-4</v>
      </c>
      <c r="BJ1561" s="14">
        <f t="shared" si="1955"/>
        <v>0.45378499109496268</v>
      </c>
      <c r="BK1561" s="14">
        <f t="shared" si="1956"/>
        <v>0.22604241421766541</v>
      </c>
      <c r="BL1561" s="14">
        <f t="shared" si="1957"/>
        <v>0.29883767584481397</v>
      </c>
      <c r="BM1561" s="14">
        <f t="shared" si="1958"/>
        <v>0.65783722280708001</v>
      </c>
      <c r="BN1561" s="14">
        <f t="shared" si="1959"/>
        <v>0.33792876345696021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1.4272727272727299</v>
      </c>
      <c r="F1562" s="10">
        <f>VLOOKUP(B1562,home!$B$2:$E$405,3,FALSE)</f>
        <v>0.7</v>
      </c>
      <c r="G1562" s="10">
        <f>VLOOKUP(C1562,away!$B$2:$E$405,4,FALSE)</f>
        <v>1.87</v>
      </c>
      <c r="H1562" s="10">
        <f>VLOOKUP(A1562,away!$A$2:$E$405,3,FALSE)</f>
        <v>1.3181818181818199</v>
      </c>
      <c r="I1562" s="10">
        <f>VLOOKUP(C1562,away!$B$2:$E$405,3,FALSE)</f>
        <v>0.23</v>
      </c>
      <c r="J1562" s="10">
        <f>VLOOKUP(B1562,home!$B$2:$E$405,4,FALSE)</f>
        <v>0.76</v>
      </c>
      <c r="K1562" s="12">
        <f t="shared" si="1904"/>
        <v>1.8683000000000036</v>
      </c>
      <c r="L1562" s="12">
        <f t="shared" si="1905"/>
        <v>0.23041818181818213</v>
      </c>
      <c r="M1562" s="13">
        <f t="shared" si="1906"/>
        <v>0.12261349577369261</v>
      </c>
      <c r="N1562" s="13">
        <f t="shared" si="1907"/>
        <v>0.22907879415399032</v>
      </c>
      <c r="O1562" s="13">
        <f t="shared" si="1908"/>
        <v>2.8252378762545612E-2</v>
      </c>
      <c r="P1562" s="13">
        <f t="shared" si="1909"/>
        <v>5.2783919242064069E-2</v>
      </c>
      <c r="Q1562" s="13">
        <f t="shared" si="1910"/>
        <v>0.21399395555895051</v>
      </c>
      <c r="R1562" s="13">
        <f t="shared" si="1911"/>
        <v>3.2549308732521911E-3</v>
      </c>
      <c r="S1562" s="13">
        <f t="shared" si="1912"/>
        <v>5.6807411634668594E-3</v>
      </c>
      <c r="T1562" s="13">
        <f t="shared" si="1913"/>
        <v>4.9308098159974251E-2</v>
      </c>
      <c r="U1562" s="13">
        <f t="shared" si="1914"/>
        <v>6.0811873504970802E-3</v>
      </c>
      <c r="V1562" s="13">
        <f t="shared" si="1915"/>
        <v>2.7172265619016499E-4</v>
      </c>
      <c r="W1562" s="13">
        <f t="shared" si="1916"/>
        <v>0.13326830239026269</v>
      </c>
      <c r="X1562" s="13">
        <f t="shared" si="1917"/>
        <v>3.0707439930760028E-2</v>
      </c>
      <c r="Y1562" s="13">
        <f t="shared" si="1918"/>
        <v>3.537776238568385E-3</v>
      </c>
      <c r="Z1562" s="13">
        <f t="shared" si="1919"/>
        <v>2.49998417919546E-4</v>
      </c>
      <c r="AA1562" s="13">
        <f t="shared" si="1920"/>
        <v>4.6707204419908869E-4</v>
      </c>
      <c r="AB1562" s="13">
        <f t="shared" si="1921"/>
        <v>4.3631535008857965E-4</v>
      </c>
      <c r="AC1562" s="13">
        <f t="shared" si="1922"/>
        <v>7.3108728009908873E-6</v>
      </c>
      <c r="AD1562" s="13">
        <f t="shared" si="1923"/>
        <v>6.2246292338932079E-2</v>
      </c>
      <c r="AE1562" s="13">
        <f t="shared" si="1924"/>
        <v>1.4342677505659769E-2</v>
      </c>
      <c r="AF1562" s="13">
        <f t="shared" si="1925"/>
        <v>1.6524068366293319E-3</v>
      </c>
      <c r="AG1562" s="13">
        <f t="shared" si="1926"/>
        <v>1.2691485964002157E-4</v>
      </c>
      <c r="AH1562" s="13">
        <f t="shared" si="1927"/>
        <v>1.4401045228610955E-5</v>
      </c>
      <c r="AI1562" s="13">
        <f t="shared" si="1928"/>
        <v>2.6905472800613897E-5</v>
      </c>
      <c r="AJ1562" s="13">
        <f t="shared" si="1929"/>
        <v>2.5133747416693523E-5</v>
      </c>
      <c r="AK1562" s="13">
        <f t="shared" si="1930"/>
        <v>1.5652460099536204E-5</v>
      </c>
      <c r="AL1562" s="13">
        <f t="shared" si="1931"/>
        <v>1.2589038982421764E-7</v>
      </c>
      <c r="AM1562" s="13">
        <f t="shared" si="1932"/>
        <v>2.3258949595365393E-2</v>
      </c>
      <c r="AN1562" s="13">
        <f t="shared" si="1933"/>
        <v>5.3592848767648376E-3</v>
      </c>
      <c r="AO1562" s="13">
        <f t="shared" si="1934"/>
        <v>6.1743833857491701E-4</v>
      </c>
      <c r="AP1562" s="13">
        <f t="shared" si="1935"/>
        <v>4.7423006453090534E-5</v>
      </c>
      <c r="AQ1562" s="13">
        <f t="shared" si="1936"/>
        <v>2.7317807308182588E-6</v>
      </c>
      <c r="AR1562" s="13">
        <f t="shared" si="1937"/>
        <v>6.636525315715888E-7</v>
      </c>
      <c r="AS1562" s="13">
        <f t="shared" si="1938"/>
        <v>1.2399020247352016E-6</v>
      </c>
      <c r="AT1562" s="13">
        <f t="shared" si="1939"/>
        <v>1.1582544764063912E-6</v>
      </c>
      <c r="AU1562" s="13">
        <f t="shared" si="1940"/>
        <v>7.2132227942335491E-7</v>
      </c>
      <c r="AV1562" s="13">
        <f t="shared" si="1941"/>
        <v>3.3691160366166419E-7</v>
      </c>
      <c r="AW1562" s="13">
        <f t="shared" si="1942"/>
        <v>1.5054052863665248E-9</v>
      </c>
      <c r="AX1562" s="13">
        <f t="shared" si="1943"/>
        <v>7.2424492548368762E-3</v>
      </c>
      <c r="AY1562" s="13">
        <f t="shared" si="1944"/>
        <v>1.6687919892099611E-3</v>
      </c>
      <c r="AZ1562" s="13">
        <f t="shared" si="1945"/>
        <v>1.9226000799325334E-4</v>
      </c>
      <c r="BA1562" s="13">
        <f t="shared" si="1946"/>
        <v>1.4766733826051539E-5</v>
      </c>
      <c r="BB1562" s="13">
        <f t="shared" si="1947"/>
        <v>8.5063098989796062E-7</v>
      </c>
      <c r="BC1562" s="13">
        <f t="shared" si="1948"/>
        <v>3.920016921809772E-8</v>
      </c>
      <c r="BD1562" s="13">
        <f t="shared" si="1949"/>
        <v>2.5486268280626539E-8</v>
      </c>
      <c r="BE1562" s="13">
        <f t="shared" si="1950"/>
        <v>4.7615995028694653E-8</v>
      </c>
      <c r="BF1562" s="13">
        <f t="shared" si="1951"/>
        <v>4.4480481756055206E-8</v>
      </c>
      <c r="BG1562" s="13">
        <f t="shared" si="1952"/>
        <v>2.7700961354946035E-8</v>
      </c>
      <c r="BH1562" s="13">
        <f t="shared" si="1953"/>
        <v>1.2938426524861446E-8</v>
      </c>
      <c r="BI1562" s="13">
        <f t="shared" si="1954"/>
        <v>4.8345724552797352E-9</v>
      </c>
      <c r="BJ1562" s="14">
        <f t="shared" si="1955"/>
        <v>0.77666764338828187</v>
      </c>
      <c r="BK1562" s="14">
        <f t="shared" si="1956"/>
        <v>0.18302610758781448</v>
      </c>
      <c r="BL1562" s="14">
        <f t="shared" si="1957"/>
        <v>3.8578260205749199E-2</v>
      </c>
      <c r="BM1562" s="14">
        <f t="shared" si="1958"/>
        <v>0.34687574475146488</v>
      </c>
      <c r="BN1562" s="14">
        <f t="shared" si="1959"/>
        <v>0.64997747436449538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1.4272727272727299</v>
      </c>
      <c r="F1563" s="10">
        <f>VLOOKUP(B1563,home!$B$2:$E$405,3,FALSE)</f>
        <v>1.99</v>
      </c>
      <c r="G1563" s="10">
        <f>VLOOKUP(C1563,away!$B$2:$E$405,4,FALSE)</f>
        <v>1.1200000000000001</v>
      </c>
      <c r="H1563" s="10">
        <f>VLOOKUP(A1563,away!$A$2:$E$405,3,FALSE)</f>
        <v>1.3181818181818199</v>
      </c>
      <c r="I1563" s="10">
        <f>VLOOKUP(C1563,away!$B$2:$E$405,3,FALSE)</f>
        <v>0.7</v>
      </c>
      <c r="J1563" s="10">
        <f>VLOOKUP(B1563,home!$B$2:$E$405,4,FALSE)</f>
        <v>0.38</v>
      </c>
      <c r="K1563" s="12">
        <f t="shared" si="1904"/>
        <v>3.1811054545454605</v>
      </c>
      <c r="L1563" s="12">
        <f t="shared" si="1905"/>
        <v>0.35063636363636408</v>
      </c>
      <c r="M1563" s="13">
        <f t="shared" si="1906"/>
        <v>2.9253916460507536E-2</v>
      </c>
      <c r="N1563" s="13">
        <f t="shared" si="1907"/>
        <v>9.3059793219337758E-2</v>
      </c>
      <c r="O1563" s="13">
        <f t="shared" si="1908"/>
        <v>1.0257486889834338E-2</v>
      </c>
      <c r="P1563" s="13">
        <f t="shared" si="1909"/>
        <v>3.2630147495180568E-2</v>
      </c>
      <c r="Q1563" s="13">
        <f t="shared" si="1910"/>
        <v>0.14801650790445403</v>
      </c>
      <c r="R1563" s="13">
        <f t="shared" si="1911"/>
        <v>1.7983239515495951E-3</v>
      </c>
      <c r="S1563" s="13">
        <f t="shared" si="1912"/>
        <v>9.0990083925566647E-3</v>
      </c>
      <c r="T1563" s="13">
        <f t="shared" si="1913"/>
        <v>5.1899970089770903E-2</v>
      </c>
      <c r="U1563" s="13">
        <f t="shared" si="1914"/>
        <v>5.7206581313141635E-3</v>
      </c>
      <c r="V1563" s="13">
        <f t="shared" si="1915"/>
        <v>1.1276818127918173E-3</v>
      </c>
      <c r="W1563" s="13">
        <f t="shared" si="1916"/>
        <v>0.15695204021920997</v>
      </c>
      <c r="X1563" s="13">
        <f t="shared" si="1917"/>
        <v>5.5033092647772154E-2</v>
      </c>
      <c r="Y1563" s="13">
        <f t="shared" si="1918"/>
        <v>9.6483017428389741E-3</v>
      </c>
      <c r="Z1563" s="13">
        <f t="shared" si="1919"/>
        <v>2.1018592367050897E-4</v>
      </c>
      <c r="AA1563" s="13">
        <f t="shared" si="1920"/>
        <v>6.6862358825693191E-4</v>
      </c>
      <c r="AB1563" s="13">
        <f t="shared" si="1921"/>
        <v>1.0634810718209422E-3</v>
      </c>
      <c r="AC1563" s="13">
        <f t="shared" si="1922"/>
        <v>7.8614311199802001E-5</v>
      </c>
      <c r="AD1563" s="13">
        <f t="shared" si="1923"/>
        <v>0.12482024781084185</v>
      </c>
      <c r="AE1563" s="13">
        <f t="shared" si="1924"/>
        <v>4.3766517800583424E-2</v>
      </c>
      <c r="AF1563" s="13">
        <f t="shared" si="1925"/>
        <v>7.6730663253113847E-3</v>
      </c>
      <c r="AG1563" s="13">
        <f t="shared" si="1926"/>
        <v>8.9681869141594074E-4</v>
      </c>
      <c r="AH1563" s="13">
        <f t="shared" si="1927"/>
        <v>1.8424706990844413E-5</v>
      </c>
      <c r="AI1563" s="13">
        <f t="shared" si="1928"/>
        <v>5.8610935906977043E-5</v>
      </c>
      <c r="AJ1563" s="13">
        <f t="shared" si="1929"/>
        <v>9.3223783954849549E-5</v>
      </c>
      <c r="AK1563" s="13">
        <f t="shared" si="1930"/>
        <v>9.885156254404648E-5</v>
      </c>
      <c r="AL1563" s="13">
        <f t="shared" si="1931"/>
        <v>3.5074914815519523E-6</v>
      </c>
      <c r="AM1563" s="13">
        <f t="shared" si="1932"/>
        <v>7.9413274229757011E-2</v>
      </c>
      <c r="AN1563" s="13">
        <f t="shared" si="1933"/>
        <v>2.784518170037938E-2</v>
      </c>
      <c r="AO1563" s="13">
        <f t="shared" si="1934"/>
        <v>4.8817666281074272E-3</v>
      </c>
      <c r="AP1563" s="13">
        <f t="shared" si="1935"/>
        <v>5.7057496620031422E-4</v>
      </c>
      <c r="AQ1563" s="13">
        <f t="shared" si="1936"/>
        <v>5.0016082832604881E-5</v>
      </c>
      <c r="AR1563" s="13">
        <f t="shared" si="1937"/>
        <v>1.2920744520670369E-6</v>
      </c>
      <c r="AS1563" s="13">
        <f t="shared" si="1938"/>
        <v>4.110225087149288E-6</v>
      </c>
      <c r="AT1563" s="13">
        <f t="shared" si="1939"/>
        <v>6.5375297220700968E-6</v>
      </c>
      <c r="AU1563" s="13">
        <f t="shared" si="1940"/>
        <v>6.9321904860434171E-6</v>
      </c>
      <c r="AV1563" s="13">
        <f t="shared" si="1941"/>
        <v>5.5130072417752163E-6</v>
      </c>
      <c r="AW1563" s="13">
        <f t="shared" si="1942"/>
        <v>1.0867487372316229E-7</v>
      </c>
      <c r="AX1563" s="13">
        <f t="shared" si="1943"/>
        <v>4.2103666635932395E-2</v>
      </c>
      <c r="AY1563" s="13">
        <f t="shared" si="1944"/>
        <v>1.4763076564981043E-2</v>
      </c>
      <c r="AZ1563" s="13">
        <f t="shared" si="1945"/>
        <v>2.5882357414150885E-3</v>
      </c>
      <c r="BA1563" s="13">
        <f t="shared" si="1946"/>
        <v>3.0250985620115177E-4</v>
      </c>
      <c r="BB1563" s="13">
        <f t="shared" si="1947"/>
        <v>2.6517738985632819E-5</v>
      </c>
      <c r="BC1563" s="13">
        <f t="shared" si="1948"/>
        <v>1.8596167139561083E-6</v>
      </c>
      <c r="BD1563" s="13">
        <f t="shared" si="1949"/>
        <v>7.5508047903372155E-8</v>
      </c>
      <c r="BE1563" s="13">
        <f t="shared" si="1950"/>
        <v>2.4019906304749709E-7</v>
      </c>
      <c r="BF1563" s="13">
        <f t="shared" si="1951"/>
        <v>3.8204927481855106E-7</v>
      </c>
      <c r="BG1563" s="13">
        <f t="shared" si="1952"/>
        <v>4.0511301067681005E-7</v>
      </c>
      <c r="BH1563" s="13">
        <f t="shared" si="1953"/>
        <v>3.221768019928335E-7</v>
      </c>
      <c r="BI1563" s="13">
        <f t="shared" si="1954"/>
        <v>2.0497567642948306E-7</v>
      </c>
      <c r="BJ1563" s="14">
        <f t="shared" si="1955"/>
        <v>0.86431303621304223</v>
      </c>
      <c r="BK1563" s="14">
        <f t="shared" si="1956"/>
        <v>8.6955952528698977E-2</v>
      </c>
      <c r="BL1563" s="14">
        <f t="shared" si="1957"/>
        <v>1.9803699671036658E-2</v>
      </c>
      <c r="BM1563" s="14">
        <f t="shared" si="1958"/>
        <v>0.64150373052547749</v>
      </c>
      <c r="BN1563" s="14">
        <f t="shared" si="1959"/>
        <v>0.31501617592086384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1.4272727272727299</v>
      </c>
      <c r="F1564" s="10">
        <f>VLOOKUP(B1564,home!$B$2:$E$405,3,FALSE)</f>
        <v>0.7</v>
      </c>
      <c r="G1564" s="10">
        <f>VLOOKUP(C1564,away!$B$2:$E$405,4,FALSE)</f>
        <v>0.93</v>
      </c>
      <c r="H1564" s="10">
        <f>VLOOKUP(A1564,away!$A$2:$E$405,3,FALSE)</f>
        <v>1.3181818181818199</v>
      </c>
      <c r="I1564" s="10">
        <f>VLOOKUP(C1564,away!$B$2:$E$405,3,FALSE)</f>
        <v>0.93</v>
      </c>
      <c r="J1564" s="10">
        <f>VLOOKUP(B1564,home!$B$2:$E$405,4,FALSE)</f>
        <v>1.1399999999999999</v>
      </c>
      <c r="K1564" s="12">
        <f t="shared" si="1904"/>
        <v>0.92915454545454723</v>
      </c>
      <c r="L1564" s="12">
        <f t="shared" si="1905"/>
        <v>1.3975363636363654</v>
      </c>
      <c r="M1564" s="13">
        <f t="shared" si="1906"/>
        <v>9.7618240848024118E-2</v>
      </c>
      <c r="N1564" s="13">
        <f t="shared" si="1907"/>
        <v>9.0702432203218358E-2</v>
      </c>
      <c r="O1564" s="13">
        <f t="shared" si="1908"/>
        <v>0.13642504133932654</v>
      </c>
      <c r="P1564" s="13">
        <f t="shared" si="1909"/>
        <v>0.12675994727425974</v>
      </c>
      <c r="Q1564" s="13">
        <f t="shared" si="1910"/>
        <v>4.2138288582701619E-2</v>
      </c>
      <c r="R1564" s="13">
        <f t="shared" si="1911"/>
        <v>9.5329478091151623E-2</v>
      </c>
      <c r="S1564" s="13">
        <f t="shared" si="1912"/>
        <v>4.1150311902230785E-2</v>
      </c>
      <c r="T1564" s="13">
        <f t="shared" si="1913"/>
        <v>5.8889790595728582E-2</v>
      </c>
      <c r="U1564" s="13">
        <f t="shared" si="1914"/>
        <v>8.8575817884203212E-2</v>
      </c>
      <c r="V1564" s="13">
        <f t="shared" si="1915"/>
        <v>5.9372002173775423E-3</v>
      </c>
      <c r="W1564" s="13">
        <f t="shared" si="1916"/>
        <v>1.3050994124764223E-2</v>
      </c>
      <c r="X1564" s="13">
        <f t="shared" si="1917"/>
        <v>1.823923887096256E-2</v>
      </c>
      <c r="Y1564" s="13">
        <f t="shared" si="1918"/>
        <v>1.2744999783610034E-2</v>
      </c>
      <c r="Z1564" s="13">
        <f t="shared" si="1919"/>
        <v>4.4408804052953527E-2</v>
      </c>
      <c r="AA1564" s="13">
        <f t="shared" si="1920"/>
        <v>4.1262642144002083E-2</v>
      </c>
      <c r="AB1564" s="13">
        <f t="shared" si="1921"/>
        <v>1.916968575278195E-2</v>
      </c>
      <c r="AC1564" s="13">
        <f t="shared" si="1922"/>
        <v>4.8185102239445721E-4</v>
      </c>
      <c r="AD1564" s="13">
        <f t="shared" si="1923"/>
        <v>3.0315976284313157E-3</v>
      </c>
      <c r="AE1564" s="13">
        <f t="shared" si="1924"/>
        <v>4.2367679256465297E-3</v>
      </c>
      <c r="AF1564" s="13">
        <f t="shared" si="1925"/>
        <v>2.9605186201896198E-3</v>
      </c>
      <c r="AG1564" s="13">
        <f t="shared" si="1926"/>
        <v>1.3791441423125167E-3</v>
      </c>
      <c r="AH1564" s="13">
        <f t="shared" si="1927"/>
        <v>1.5515729632401141E-2</v>
      </c>
      <c r="AI1564" s="13">
        <f t="shared" si="1928"/>
        <v>1.441651071398933E-2</v>
      </c>
      <c r="AJ1564" s="13">
        <f t="shared" si="1929"/>
        <v>6.6975832297486819E-3</v>
      </c>
      <c r="AK1564" s="13">
        <f t="shared" si="1930"/>
        <v>2.0743633004937125E-3</v>
      </c>
      <c r="AL1564" s="13">
        <f t="shared" si="1931"/>
        <v>2.5027867604318097E-5</v>
      </c>
      <c r="AM1564" s="13">
        <f t="shared" si="1932"/>
        <v>5.6336454328923674E-4</v>
      </c>
      <c r="AN1564" s="13">
        <f t="shared" si="1933"/>
        <v>7.8732243523010165E-4</v>
      </c>
      <c r="AO1564" s="13">
        <f t="shared" si="1934"/>
        <v>5.5015586657040211E-4</v>
      </c>
      <c r="AP1564" s="13">
        <f t="shared" si="1935"/>
        <v>2.5628760973333767E-4</v>
      </c>
      <c r="AQ1564" s="13">
        <f t="shared" si="1936"/>
        <v>8.9542813537946188E-5</v>
      </c>
      <c r="AR1564" s="13">
        <f t="shared" si="1937"/>
        <v>4.3367592739261803E-3</v>
      </c>
      <c r="AS1564" s="13">
        <f t="shared" si="1938"/>
        <v>4.029519591910672E-3</v>
      </c>
      <c r="AT1564" s="13">
        <f t="shared" si="1939"/>
        <v>1.8720232224109761E-3</v>
      </c>
      <c r="AU1564" s="13">
        <f t="shared" si="1940"/>
        <v>5.7979962876654261E-4</v>
      </c>
      <c r="AV1564" s="13">
        <f t="shared" si="1941"/>
        <v>1.3468086513032299E-4</v>
      </c>
      <c r="AW1564" s="13">
        <f t="shared" si="1942"/>
        <v>9.027602350493848E-7</v>
      </c>
      <c r="AX1564" s="13">
        <f t="shared" si="1943"/>
        <v>8.7242121024186525E-5</v>
      </c>
      <c r="AY1564" s="13">
        <f t="shared" si="1944"/>
        <v>1.2192403657206533E-4</v>
      </c>
      <c r="AZ1564" s="13">
        <f t="shared" si="1945"/>
        <v>8.5196637355395731E-5</v>
      </c>
      <c r="BA1564" s="13">
        <f t="shared" si="1946"/>
        <v>3.9688466254568615E-5</v>
      </c>
      <c r="BB1564" s="13">
        <f t="shared" si="1947"/>
        <v>1.3866518701928607E-5</v>
      </c>
      <c r="BC1564" s="13">
        <f t="shared" si="1948"/>
        <v>3.8757928245977931E-6</v>
      </c>
      <c r="BD1564" s="13">
        <f t="shared" si="1949"/>
        <v>1.0101297976081781E-3</v>
      </c>
      <c r="BE1564" s="13">
        <f t="shared" si="1950"/>
        <v>9.3856669294672035E-4</v>
      </c>
      <c r="BF1564" s="13">
        <f t="shared" si="1951"/>
        <v>4.360367544818437E-4</v>
      </c>
      <c r="BG1564" s="13">
        <f t="shared" si="1952"/>
        <v>1.3504851080401787E-4</v>
      </c>
      <c r="BH1564" s="13">
        <f t="shared" si="1953"/>
        <v>3.1370234417605173E-5</v>
      </c>
      <c r="BI1564" s="13">
        <f t="shared" si="1954"/>
        <v>5.829559180218508E-6</v>
      </c>
      <c r="BJ1564" s="14">
        <f t="shared" si="1955"/>
        <v>0.24997223931865914</v>
      </c>
      <c r="BK1564" s="14">
        <f t="shared" si="1956"/>
        <v>0.27209450316846306</v>
      </c>
      <c r="BL1564" s="14">
        <f t="shared" si="1957"/>
        <v>0.43297661621968153</v>
      </c>
      <c r="BM1564" s="14">
        <f t="shared" si="1958"/>
        <v>0.41035771314473835</v>
      </c>
      <c r="BN1564" s="14">
        <f t="shared" si="1959"/>
        <v>0.58897342833868205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1.4272727272727299</v>
      </c>
      <c r="F1565" s="10">
        <f>VLOOKUP(B1565,home!$B$2:$E$405,3,FALSE)</f>
        <v>0.56000000000000005</v>
      </c>
      <c r="G1565" s="10">
        <f>VLOOKUP(C1565,away!$B$2:$E$405,4,FALSE)</f>
        <v>1.28</v>
      </c>
      <c r="H1565" s="10">
        <f>VLOOKUP(A1565,away!$A$2:$E$405,3,FALSE)</f>
        <v>1.3181818181818199</v>
      </c>
      <c r="I1565" s="10">
        <f>VLOOKUP(C1565,away!$B$2:$E$405,3,FALSE)</f>
        <v>0.57999999999999996</v>
      </c>
      <c r="J1565" s="10">
        <f>VLOOKUP(B1565,home!$B$2:$E$405,4,FALSE)</f>
        <v>0.91</v>
      </c>
      <c r="K1565" s="12">
        <f t="shared" si="1904"/>
        <v>1.0230690909090929</v>
      </c>
      <c r="L1565" s="12">
        <f t="shared" si="1905"/>
        <v>0.6957363636363646</v>
      </c>
      <c r="M1565" s="13">
        <f t="shared" si="1906"/>
        <v>0.17928017837365051</v>
      </c>
      <c r="N1565" s="13">
        <f t="shared" si="1907"/>
        <v>0.1834160091067506</v>
      </c>
      <c r="O1565" s="13">
        <f t="shared" si="1908"/>
        <v>0.12473173937376242</v>
      </c>
      <c r="P1565" s="13">
        <f t="shared" si="1909"/>
        <v>0.12760918720862499</v>
      </c>
      <c r="Q1565" s="13">
        <f t="shared" si="1910"/>
        <v>9.3823624847508627E-2</v>
      </c>
      <c r="R1565" s="13">
        <f t="shared" si="1911"/>
        <v>4.3390203390970099E-2</v>
      </c>
      <c r="S1565" s="13">
        <f t="shared" si="1912"/>
        <v>2.2707620005412769E-2</v>
      </c>
      <c r="T1565" s="13">
        <f t="shared" si="1913"/>
        <v>6.5276507574588111E-2</v>
      </c>
      <c r="U1565" s="13">
        <f t="shared" si="1914"/>
        <v>4.4391175937560416E-2</v>
      </c>
      <c r="V1565" s="13">
        <f t="shared" si="1915"/>
        <v>1.7958860437331376E-3</v>
      </c>
      <c r="W1565" s="13">
        <f t="shared" si="1916"/>
        <v>3.1996016859512151E-2</v>
      </c>
      <c r="X1565" s="13">
        <f t="shared" si="1917"/>
        <v>2.2260792420684797E-2</v>
      </c>
      <c r="Y1565" s="13">
        <f t="shared" si="1918"/>
        <v>7.7438213852155918E-3</v>
      </c>
      <c r="Z1565" s="13">
        <f t="shared" si="1919"/>
        <v>1.0062714108225268E-2</v>
      </c>
      <c r="AA1565" s="13">
        <f t="shared" si="1920"/>
        <v>1.0294851774780126E-2</v>
      </c>
      <c r="AB1565" s="13">
        <f t="shared" si="1921"/>
        <v>5.2661723231340832E-3</v>
      </c>
      <c r="AC1565" s="13">
        <f t="shared" si="1922"/>
        <v>7.9892950394405197E-5</v>
      </c>
      <c r="AD1565" s="13">
        <f t="shared" si="1923"/>
        <v>8.1835339702932743E-3</v>
      </c>
      <c r="AE1565" s="13">
        <f t="shared" si="1924"/>
        <v>5.6935821661865038E-3</v>
      </c>
      <c r="AF1565" s="13">
        <f t="shared" si="1925"/>
        <v>1.9806160761837261E-3</v>
      </c>
      <c r="AG1565" s="13">
        <f t="shared" si="1926"/>
        <v>4.5932887553459697E-4</v>
      </c>
      <c r="AH1565" s="13">
        <f t="shared" si="1927"/>
        <v>1.7502490304922473E-3</v>
      </c>
      <c r="AI1565" s="13">
        <f t="shared" si="1928"/>
        <v>1.7906256844902244E-3</v>
      </c>
      <c r="AJ1565" s="13">
        <f t="shared" si="1929"/>
        <v>9.1596689559494309E-4</v>
      </c>
      <c r="AK1565" s="13">
        <f t="shared" si="1930"/>
        <v>3.1236580639304755E-4</v>
      </c>
      <c r="AL1565" s="13">
        <f t="shared" si="1931"/>
        <v>2.2746685229821169E-6</v>
      </c>
      <c r="AM1565" s="13">
        <f t="shared" si="1932"/>
        <v>1.6744641318823246E-3</v>
      </c>
      <c r="AN1565" s="13">
        <f t="shared" si="1933"/>
        <v>1.1649855861553305E-3</v>
      </c>
      <c r="AO1565" s="13">
        <f t="shared" si="1934"/>
        <v>4.052614177002441E-4</v>
      </c>
      <c r="AP1565" s="13">
        <f t="shared" si="1935"/>
        <v>9.3985035024295247E-5</v>
      </c>
      <c r="AQ1565" s="13">
        <f t="shared" si="1936"/>
        <v>1.6347201626009882E-5</v>
      </c>
      <c r="AR1565" s="13">
        <f t="shared" si="1937"/>
        <v>2.4354237918654983E-4</v>
      </c>
      <c r="AS1565" s="13">
        <f t="shared" si="1938"/>
        <v>2.4916068047222106E-4</v>
      </c>
      <c r="AT1565" s="13">
        <f t="shared" si="1939"/>
        <v>1.274542954305031E-4</v>
      </c>
      <c r="AU1565" s="13">
        <f t="shared" si="1940"/>
        <v>4.3464850052847932E-5</v>
      </c>
      <c r="AV1565" s="13">
        <f t="shared" si="1941"/>
        <v>1.1116886157516788E-5</v>
      </c>
      <c r="AW1565" s="13">
        <f t="shared" si="1942"/>
        <v>4.4974390243989735E-8</v>
      </c>
      <c r="AX1565" s="13">
        <f t="shared" si="1943"/>
        <v>2.855154161941221E-4</v>
      </c>
      <c r="AY1565" s="13">
        <f t="shared" si="1944"/>
        <v>1.9864345742502172E-4</v>
      </c>
      <c r="AZ1565" s="13">
        <f t="shared" si="1945"/>
        <v>6.9101738364519795E-5</v>
      </c>
      <c r="BA1565" s="13">
        <f t="shared" si="1946"/>
        <v>1.6025530723560825E-5</v>
      </c>
      <c r="BB1565" s="13">
        <f t="shared" si="1947"/>
        <v>2.7873861177382618E-6</v>
      </c>
      <c r="BC1565" s="13">
        <f t="shared" si="1948"/>
        <v>3.8785717632114043E-7</v>
      </c>
      <c r="BD1565" s="13">
        <f t="shared" si="1949"/>
        <v>2.8240214881099788E-5</v>
      </c>
      <c r="BE1565" s="13">
        <f t="shared" si="1950"/>
        <v>2.8891690965484195E-5</v>
      </c>
      <c r="BF1565" s="13">
        <f t="shared" si="1951"/>
        <v>1.4779098005442185E-5</v>
      </c>
      <c r="BG1565" s="13">
        <f t="shared" si="1952"/>
        <v>5.0400127869613752E-6</v>
      </c>
      <c r="BH1565" s="13">
        <f t="shared" si="1953"/>
        <v>1.2890703250316942E-6</v>
      </c>
      <c r="BI1565" s="13">
        <f t="shared" si="1954"/>
        <v>2.6376160110961296E-7</v>
      </c>
      <c r="BJ1565" s="14">
        <f t="shared" si="1955"/>
        <v>0.42476133804084742</v>
      </c>
      <c r="BK1565" s="14">
        <f t="shared" si="1956"/>
        <v>0.33167368270776387</v>
      </c>
      <c r="BL1565" s="14">
        <f t="shared" si="1957"/>
        <v>0.23359659315704243</v>
      </c>
      <c r="BM1565" s="14">
        <f t="shared" si="1958"/>
        <v>0.24764478722957692</v>
      </c>
      <c r="BN1565" s="14">
        <f t="shared" si="1959"/>
        <v>0.75225094230126721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1.4272727272727299</v>
      </c>
      <c r="F1566" s="10">
        <f>VLOOKUP(B1566,home!$B$2:$E$405,3,FALSE)</f>
        <v>0.7</v>
      </c>
      <c r="G1566" s="10">
        <f>VLOOKUP(C1566,away!$B$2:$E$405,4,FALSE)</f>
        <v>0.98</v>
      </c>
      <c r="H1566" s="10">
        <f>VLOOKUP(A1566,away!$A$2:$E$405,3,FALSE)</f>
        <v>1.3181818181818199</v>
      </c>
      <c r="I1566" s="10">
        <f>VLOOKUP(C1566,away!$B$2:$E$405,3,FALSE)</f>
        <v>0.42</v>
      </c>
      <c r="J1566" s="10">
        <f>VLOOKUP(B1566,home!$B$2:$E$405,4,FALSE)</f>
        <v>1.01</v>
      </c>
      <c r="K1566" s="12">
        <f t="shared" si="1904"/>
        <v>0.97910909090909271</v>
      </c>
      <c r="L1566" s="12">
        <f t="shared" si="1905"/>
        <v>0.55917272727272804</v>
      </c>
      <c r="M1566" s="13">
        <f t="shared" si="1906"/>
        <v>0.21474976376137553</v>
      </c>
      <c r="N1566" s="13">
        <f t="shared" si="1907"/>
        <v>0.21026344596934282</v>
      </c>
      <c r="O1566" s="13">
        <f t="shared" si="1908"/>
        <v>0.12008221108362241</v>
      </c>
      <c r="P1566" s="13">
        <f t="shared" si="1909"/>
        <v>0.11757358452843931</v>
      </c>
      <c r="Q1566" s="13">
        <f t="shared" si="1910"/>
        <v>0.10293542571722818</v>
      </c>
      <c r="R1566" s="13">
        <f t="shared" si="1911"/>
        <v>3.3573348734284275E-2</v>
      </c>
      <c r="S1566" s="13">
        <f t="shared" si="1912"/>
        <v>1.6092622800538255E-2</v>
      </c>
      <c r="T1566" s="13">
        <f t="shared" si="1913"/>
        <v>5.7558682731281785E-2</v>
      </c>
      <c r="U1566" s="13">
        <f t="shared" si="1914"/>
        <v>3.2871970957999014E-2</v>
      </c>
      <c r="V1566" s="13">
        <f t="shared" si="1915"/>
        <v>9.7895197439906126E-4</v>
      </c>
      <c r="W1566" s="13">
        <f t="shared" si="1916"/>
        <v>3.3595003698778582E-2</v>
      </c>
      <c r="X1566" s="13">
        <f t="shared" si="1917"/>
        <v>1.8785409840983404E-2</v>
      </c>
      <c r="Y1566" s="13">
        <f t="shared" si="1918"/>
        <v>5.2521444268593172E-3</v>
      </c>
      <c r="Z1566" s="13">
        <f t="shared" si="1919"/>
        <v>6.2577669918093774E-3</v>
      </c>
      <c r="AA1566" s="13">
        <f t="shared" si="1920"/>
        <v>6.1270365504714069E-3</v>
      </c>
      <c r="AB1566" s="13">
        <f t="shared" si="1921"/>
        <v>2.9995185934494212E-3</v>
      </c>
      <c r="AC1566" s="13">
        <f t="shared" si="1922"/>
        <v>3.3497968372384777E-5</v>
      </c>
      <c r="AD1566" s="13">
        <f t="shared" si="1923"/>
        <v>8.2232933826496754E-3</v>
      </c>
      <c r="AE1566" s="13">
        <f t="shared" si="1924"/>
        <v>4.5982413879399955E-3</v>
      </c>
      <c r="AF1566" s="13">
        <f t="shared" si="1925"/>
        <v>1.2856055887763708E-3</v>
      </c>
      <c r="AG1566" s="13">
        <f t="shared" si="1926"/>
        <v>2.3962519442438153E-4</v>
      </c>
      <c r="AH1566" s="13">
        <f t="shared" si="1927"/>
        <v>8.7479315886182605E-4</v>
      </c>
      <c r="AI1566" s="13">
        <f t="shared" si="1928"/>
        <v>8.5651793450669598E-4</v>
      </c>
      <c r="AJ1566" s="13">
        <f t="shared" si="1929"/>
        <v>4.1931224810109243E-4</v>
      </c>
      <c r="AK1566" s="13">
        <f t="shared" si="1930"/>
        <v>1.3685081134843621E-4</v>
      </c>
      <c r="AL1566" s="13">
        <f t="shared" si="1931"/>
        <v>7.335935829643853E-7</v>
      </c>
      <c r="AM1566" s="13">
        <f t="shared" si="1932"/>
        <v>1.6103002616329766E-3</v>
      </c>
      <c r="AN1566" s="13">
        <f t="shared" si="1933"/>
        <v>9.0043598902529894E-4</v>
      </c>
      <c r="AO1566" s="13">
        <f t="shared" si="1934"/>
        <v>2.517496238588963E-4</v>
      </c>
      <c r="AP1566" s="13">
        <f t="shared" si="1935"/>
        <v>4.6923841254354167E-5</v>
      </c>
      <c r="AQ1566" s="13">
        <f t="shared" si="1936"/>
        <v>6.5596330720774412E-6</v>
      </c>
      <c r="AR1566" s="13">
        <f t="shared" si="1937"/>
        <v>9.783209528805843E-5</v>
      </c>
      <c r="AS1566" s="13">
        <f t="shared" si="1938"/>
        <v>9.5788293879222632E-5</v>
      </c>
      <c r="AT1566" s="13">
        <f t="shared" si="1939"/>
        <v>4.689359466990933E-5</v>
      </c>
      <c r="AU1566" s="13">
        <f t="shared" si="1940"/>
        <v>1.5304648282238138E-5</v>
      </c>
      <c r="AV1566" s="13">
        <f t="shared" si="1941"/>
        <v>3.7462300665763968E-6</v>
      </c>
      <c r="AW1566" s="13">
        <f t="shared" si="1942"/>
        <v>1.1156554393753728E-8</v>
      </c>
      <c r="AX1566" s="13">
        <f t="shared" si="1943"/>
        <v>2.6277660420968954E-4</v>
      </c>
      <c r="AY1566" s="13">
        <f t="shared" si="1944"/>
        <v>1.4693751043939833E-4</v>
      </c>
      <c r="AZ1566" s="13">
        <f t="shared" si="1945"/>
        <v>4.1081724225531659E-5</v>
      </c>
      <c r="BA1566" s="13">
        <f t="shared" si="1946"/>
        <v>7.6572599254188804E-6</v>
      </c>
      <c r="BB1566" s="13">
        <f t="shared" si="1947"/>
        <v>1.0704327289831601E-6</v>
      </c>
      <c r="BC1566" s="13">
        <f t="shared" si="1948"/>
        <v>1.1971135768550054E-7</v>
      </c>
      <c r="BD1566" s="13">
        <f t="shared" si="1949"/>
        <v>9.117506589504838E-6</v>
      </c>
      <c r="BE1566" s="13">
        <f t="shared" si="1950"/>
        <v>8.9270335882077438E-6</v>
      </c>
      <c r="BF1566" s="13">
        <f t="shared" si="1951"/>
        <v>4.3702698705325098E-6</v>
      </c>
      <c r="BG1566" s="13">
        <f t="shared" si="1952"/>
        <v>1.4263236533214949E-6</v>
      </c>
      <c r="BH1566" s="13">
        <f t="shared" si="1953"/>
        <v>3.4913161388643616E-7</v>
      </c>
      <c r="BI1566" s="13">
        <f t="shared" si="1954"/>
        <v>6.8367587415994587E-8</v>
      </c>
      <c r="BJ1566" s="14">
        <f t="shared" si="1955"/>
        <v>0.44601249052999481</v>
      </c>
      <c r="BK1566" s="14">
        <f t="shared" si="1956"/>
        <v>0.34957609213714691</v>
      </c>
      <c r="BL1566" s="14">
        <f t="shared" si="1957"/>
        <v>0.19822538356773345</v>
      </c>
      <c r="BM1566" s="14">
        <f t="shared" si="1958"/>
        <v>0.20074702707850706</v>
      </c>
      <c r="BN1566" s="14">
        <f t="shared" si="1959"/>
        <v>0.7991777797942925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1.4117647058823499</v>
      </c>
      <c r="F1567" s="10">
        <f>VLOOKUP(B1567,home!$B$2:$E$405,3,FALSE)</f>
        <v>0.55000000000000004</v>
      </c>
      <c r="G1567" s="10">
        <f>VLOOKUP(C1567,away!$B$2:$E$405,4,FALSE)</f>
        <v>0.71</v>
      </c>
      <c r="H1567" s="10">
        <f>VLOOKUP(A1567,away!$A$2:$E$405,3,FALSE)</f>
        <v>1.1323529411764699</v>
      </c>
      <c r="I1567" s="10">
        <f>VLOOKUP(C1567,away!$B$2:$E$405,3,FALSE)</f>
        <v>0.62</v>
      </c>
      <c r="J1567" s="10">
        <f>VLOOKUP(B1567,home!$B$2:$E$405,4,FALSE)</f>
        <v>1.18</v>
      </c>
      <c r="K1567" s="12">
        <f t="shared" si="1904"/>
        <v>0.5512941176470576</v>
      </c>
      <c r="L1567" s="12">
        <f t="shared" si="1905"/>
        <v>0.8284294117647053</v>
      </c>
      <c r="M1567" s="13">
        <f t="shared" si="1906"/>
        <v>0.25164811674602233</v>
      </c>
      <c r="N1567" s="13">
        <f t="shared" si="1907"/>
        <v>0.13873212647904209</v>
      </c>
      <c r="O1567" s="13">
        <f t="shared" si="1908"/>
        <v>0.20847270132760315</v>
      </c>
      <c r="P1567" s="13">
        <f t="shared" si="1909"/>
        <v>0.11492977393189954</v>
      </c>
      <c r="Q1567" s="13">
        <f t="shared" si="1910"/>
        <v>3.8241102628281759E-2</v>
      </c>
      <c r="R1567" s="13">
        <f t="shared" si="1911"/>
        <v>8.6352458664912687E-2</v>
      </c>
      <c r="S1567" s="13">
        <f t="shared" si="1912"/>
        <v>1.3122344314391063E-2</v>
      </c>
      <c r="T1567" s="13">
        <f t="shared" si="1913"/>
        <v>3.1680054155581179E-2</v>
      </c>
      <c r="U1567" s="13">
        <f t="shared" si="1914"/>
        <v>4.7605602506327047E-2</v>
      </c>
      <c r="V1567" s="13">
        <f t="shared" si="1915"/>
        <v>6.6589811775924403E-4</v>
      </c>
      <c r="W1567" s="13">
        <f t="shared" si="1916"/>
        <v>7.0273649771030577E-3</v>
      </c>
      <c r="X1567" s="13">
        <f t="shared" si="1917"/>
        <v>5.8216758342373781E-3</v>
      </c>
      <c r="Y1567" s="13">
        <f t="shared" si="1918"/>
        <v>2.4114237434210354E-3</v>
      </c>
      <c r="Z1567" s="13">
        <f t="shared" si="1919"/>
        <v>2.3845638845403219E-2</v>
      </c>
      <c r="AA1567" s="13">
        <f t="shared" si="1920"/>
        <v>1.3145960427006966E-2</v>
      </c>
      <c r="AB1567" s="13">
        <f t="shared" si="1921"/>
        <v>3.6236453271149714E-3</v>
      </c>
      <c r="AC1567" s="13">
        <f t="shared" si="1922"/>
        <v>1.9007573234937839E-5</v>
      </c>
      <c r="AD1567" s="13">
        <f t="shared" si="1923"/>
        <v>9.685362436089661E-4</v>
      </c>
      <c r="AE1567" s="13">
        <f t="shared" si="1924"/>
        <v>8.0236391056577312E-4</v>
      </c>
      <c r="AF1567" s="13">
        <f t="shared" si="1925"/>
        <v>3.3235093122561596E-4</v>
      </c>
      <c r="AG1567" s="13">
        <f t="shared" si="1926"/>
        <v>9.1776428818229701E-5</v>
      </c>
      <c r="AH1567" s="13">
        <f t="shared" si="1927"/>
        <v>4.9386071404627467E-3</v>
      </c>
      <c r="AI1567" s="13">
        <f t="shared" si="1928"/>
        <v>2.7226250659068679E-3</v>
      </c>
      <c r="AJ1567" s="13">
        <f t="shared" si="1929"/>
        <v>7.5048359169644448E-4</v>
      </c>
      <c r="AK1567" s="13">
        <f t="shared" si="1930"/>
        <v>1.3791239649762869E-4</v>
      </c>
      <c r="AL1567" s="13">
        <f t="shared" si="1931"/>
        <v>3.4723662916821119E-7</v>
      </c>
      <c r="AM1567" s="13">
        <f t="shared" si="1932"/>
        <v>1.0678966676592013E-4</v>
      </c>
      <c r="AN1567" s="13">
        <f t="shared" si="1933"/>
        <v>8.8467700821440111E-5</v>
      </c>
      <c r="AO1567" s="13">
        <f t="shared" si="1934"/>
        <v>3.6644622675840777E-5</v>
      </c>
      <c r="AP1567" s="13">
        <f t="shared" si="1935"/>
        <v>1.0119161069228787E-5</v>
      </c>
      <c r="AQ1567" s="13">
        <f t="shared" si="1936"/>
        <v>2.0957526630333767E-6</v>
      </c>
      <c r="AR1567" s="13">
        <f t="shared" si="1937"/>
        <v>8.1825748166210579E-4</v>
      </c>
      <c r="AS1567" s="13">
        <f t="shared" si="1938"/>
        <v>4.5110053636101394E-4</v>
      </c>
      <c r="AT1567" s="13">
        <f t="shared" si="1939"/>
        <v>1.2434453608162983E-4</v>
      </c>
      <c r="AU1567" s="13">
        <f t="shared" si="1940"/>
        <v>2.2850137101118283E-5</v>
      </c>
      <c r="AV1567" s="13">
        <f t="shared" si="1941"/>
        <v>3.149286542818824E-6</v>
      </c>
      <c r="AW1567" s="13">
        <f t="shared" si="1942"/>
        <v>4.4051621463437062E-9</v>
      </c>
      <c r="AX1567" s="13">
        <f t="shared" si="1943"/>
        <v>9.8120858522568733E-6</v>
      </c>
      <c r="AY1567" s="13">
        <f t="shared" si="1944"/>
        <v>8.1286205107699492E-6</v>
      </c>
      <c r="AZ1567" s="13">
        <f t="shared" si="1945"/>
        <v>3.3669941540978335E-6</v>
      </c>
      <c r="BA1567" s="13">
        <f t="shared" si="1946"/>
        <v>9.2977232883148997E-7</v>
      </c>
      <c r="BB1567" s="13">
        <f t="shared" si="1947"/>
        <v>1.9256268586224277E-7</v>
      </c>
      <c r="BC1567" s="13">
        <f t="shared" si="1948"/>
        <v>3.1904918515337923E-8</v>
      </c>
      <c r="BD1567" s="13">
        <f t="shared" si="1949"/>
        <v>1.1297809403423452E-4</v>
      </c>
      <c r="BE1567" s="13">
        <f t="shared" si="1950"/>
        <v>6.2284158664049606E-5</v>
      </c>
      <c r="BF1567" s="13">
        <f t="shared" si="1951"/>
        <v>1.7168445147043286E-5</v>
      </c>
      <c r="BG1567" s="13">
        <f t="shared" si="1952"/>
        <v>3.154954272903713E-6</v>
      </c>
      <c r="BH1567" s="13">
        <f t="shared" si="1953"/>
        <v>4.3482693302431654E-7</v>
      </c>
      <c r="BI1567" s="13">
        <f t="shared" si="1954"/>
        <v>4.7943506074163363E-8</v>
      </c>
      <c r="BJ1567" s="14">
        <f t="shared" si="1955"/>
        <v>0.22637535417633078</v>
      </c>
      <c r="BK1567" s="14">
        <f t="shared" si="1956"/>
        <v>0.38039361654044707</v>
      </c>
      <c r="BL1567" s="14">
        <f t="shared" si="1957"/>
        <v>0.3693657668478344</v>
      </c>
      <c r="BM1567" s="14">
        <f t="shared" si="1958"/>
        <v>0.16159597241690546</v>
      </c>
      <c r="BN1567" s="14">
        <f t="shared" si="1959"/>
        <v>0.83837627977776152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1.4117647058823499</v>
      </c>
      <c r="F1568" s="10">
        <f>VLOOKUP(B1568,home!$B$2:$E$405,3,FALSE)</f>
        <v>0.71</v>
      </c>
      <c r="G1568" s="10">
        <f>VLOOKUP(C1568,away!$B$2:$E$405,4,FALSE)</f>
        <v>0.62</v>
      </c>
      <c r="H1568" s="10">
        <f>VLOOKUP(A1568,away!$A$2:$E$405,3,FALSE)</f>
        <v>1.1323529411764699</v>
      </c>
      <c r="I1568" s="10">
        <f>VLOOKUP(C1568,away!$B$2:$E$405,3,FALSE)</f>
        <v>1.1499999999999999</v>
      </c>
      <c r="J1568" s="10">
        <f>VLOOKUP(B1568,home!$B$2:$E$405,4,FALSE)</f>
        <v>1.18</v>
      </c>
      <c r="K1568" s="12">
        <f t="shared" si="1904"/>
        <v>0.6214588235294104</v>
      </c>
      <c r="L1568" s="12">
        <f t="shared" si="1905"/>
        <v>1.5366029411764695</v>
      </c>
      <c r="M1568" s="13">
        <f t="shared" si="1906"/>
        <v>0.11554886502215463</v>
      </c>
      <c r="N1568" s="13">
        <f t="shared" si="1907"/>
        <v>7.1808861716826836E-2</v>
      </c>
      <c r="O1568" s="13">
        <f t="shared" si="1908"/>
        <v>0.17755272584264567</v>
      </c>
      <c r="P1568" s="13">
        <f t="shared" si="1909"/>
        <v>0.1103417081166105</v>
      </c>
      <c r="Q1568" s="13">
        <f t="shared" si="1910"/>
        <v>2.2313125360762659E-2</v>
      </c>
      <c r="R1568" s="13">
        <f t="shared" si="1911"/>
        <v>0.13641402037185438</v>
      </c>
      <c r="S1568" s="13">
        <f t="shared" si="1912"/>
        <v>2.6342302340565733E-2</v>
      </c>
      <c r="T1568" s="13">
        <f t="shared" si="1913"/>
        <v>3.4286414056187174E-2</v>
      </c>
      <c r="U1568" s="13">
        <f t="shared" si="1914"/>
        <v>8.4775696613209633E-2</v>
      </c>
      <c r="V1568" s="13">
        <f t="shared" si="1915"/>
        <v>2.7950220554595912E-3</v>
      </c>
      <c r="W1568" s="13">
        <f t="shared" si="1916"/>
        <v>4.6222295453212719E-3</v>
      </c>
      <c r="X1568" s="13">
        <f t="shared" si="1917"/>
        <v>7.1025315141334412E-3</v>
      </c>
      <c r="Y1568" s="13">
        <f t="shared" si="1918"/>
        <v>5.4568854072080059E-3</v>
      </c>
      <c r="Z1568" s="13">
        <f t="shared" si="1919"/>
        <v>6.9871394973699388E-2</v>
      </c>
      <c r="AA1568" s="13">
        <f t="shared" si="1920"/>
        <v>4.342219491871397E-2</v>
      </c>
      <c r="AB1568" s="13">
        <f t="shared" si="1921"/>
        <v>1.349255308462436E-2</v>
      </c>
      <c r="AC1568" s="13">
        <f t="shared" si="1922"/>
        <v>1.6681660382594359E-4</v>
      </c>
      <c r="AD1568" s="13">
        <f t="shared" si="1923"/>
        <v>7.1813133382955959E-4</v>
      </c>
      <c r="AE1568" s="13">
        <f t="shared" si="1924"/>
        <v>1.1034827197134822E-3</v>
      </c>
      <c r="AF1568" s="13">
        <f t="shared" si="1925"/>
        <v>8.4780739632457354E-4</v>
      </c>
      <c r="AG1568" s="13">
        <f t="shared" si="1926"/>
        <v>4.3424777958116792E-4</v>
      </c>
      <c r="AH1568" s="13">
        <f t="shared" si="1927"/>
        <v>2.6841147755172334E-2</v>
      </c>
      <c r="AI1568" s="13">
        <f t="shared" si="1928"/>
        <v>1.6680668106108472E-2</v>
      </c>
      <c r="AJ1568" s="13">
        <f t="shared" si="1929"/>
        <v>5.1831741884533636E-3</v>
      </c>
      <c r="AK1568" s="13">
        <f t="shared" si="1930"/>
        <v>1.073709777768078E-3</v>
      </c>
      <c r="AL1568" s="13">
        <f t="shared" si="1931"/>
        <v>6.3719635860853538E-6</v>
      </c>
      <c r="AM1568" s="13">
        <f t="shared" si="1932"/>
        <v>8.9257810772264921E-5</v>
      </c>
      <c r="AN1568" s="13">
        <f t="shared" si="1933"/>
        <v>1.3715381455563504E-4</v>
      </c>
      <c r="AO1568" s="13">
        <f t="shared" si="1934"/>
        <v>1.0537547741988047E-4</v>
      </c>
      <c r="AP1568" s="13">
        <f t="shared" si="1935"/>
        <v>5.3973422843754294E-5</v>
      </c>
      <c r="AQ1568" s="13">
        <f t="shared" si="1936"/>
        <v>2.0733930071768539E-5</v>
      </c>
      <c r="AR1568" s="13">
        <f t="shared" si="1937"/>
        <v>8.2488373170299962E-3</v>
      </c>
      <c r="AS1568" s="13">
        <f t="shared" si="1938"/>
        <v>5.1263127345269584E-3</v>
      </c>
      <c r="AT1568" s="13">
        <f t="shared" si="1939"/>
        <v>1.5928961405214791E-3</v>
      </c>
      <c r="AU1568" s="13">
        <f t="shared" si="1940"/>
        <v>3.2997312049767229E-4</v>
      </c>
      <c r="AV1568" s="13">
        <f t="shared" si="1941"/>
        <v>5.1266176815202935E-5</v>
      </c>
      <c r="AW1568" s="13">
        <f t="shared" si="1942"/>
        <v>1.6902260980684897E-7</v>
      </c>
      <c r="AX1568" s="13">
        <f t="shared" si="1943"/>
        <v>9.2450090122237443E-6</v>
      </c>
      <c r="AY1568" s="13">
        <f t="shared" si="1944"/>
        <v>1.4205908039385971E-5</v>
      </c>
      <c r="AZ1568" s="13">
        <f t="shared" si="1945"/>
        <v>1.0914420037701472E-5</v>
      </c>
      <c r="BA1568" s="13">
        <f t="shared" si="1946"/>
        <v>5.5903766437224886E-6</v>
      </c>
      <c r="BB1568" s="13">
        <f t="shared" si="1947"/>
        <v>2.1475472982570555E-6</v>
      </c>
      <c r="BC1568" s="13">
        <f t="shared" si="1948"/>
        <v>6.5998549896347409E-7</v>
      </c>
      <c r="BD1568" s="13">
        <f t="shared" si="1949"/>
        <v>2.1125312804390842E-3</v>
      </c>
      <c r="BE1568" s="13">
        <f t="shared" si="1950"/>
        <v>1.3128512042107519E-3</v>
      </c>
      <c r="BF1568" s="13">
        <f t="shared" si="1951"/>
        <v>4.0794148241899179E-4</v>
      </c>
      <c r="BG1568" s="13">
        <f t="shared" si="1952"/>
        <v>8.4506277910983445E-5</v>
      </c>
      <c r="BH1568" s="13">
        <f t="shared" si="1953"/>
        <v>1.3129293012852289E-5</v>
      </c>
      <c r="BI1568" s="13">
        <f t="shared" si="1954"/>
        <v>1.6318629979080192E-6</v>
      </c>
      <c r="BJ1568" s="14">
        <f t="shared" si="1955"/>
        <v>0.14914297453208172</v>
      </c>
      <c r="BK1568" s="14">
        <f t="shared" si="1956"/>
        <v>0.25521529201024196</v>
      </c>
      <c r="BL1568" s="14">
        <f t="shared" si="1957"/>
        <v>0.52471776754893207</v>
      </c>
      <c r="BM1568" s="14">
        <f t="shared" si="1958"/>
        <v>0.36495408574867105</v>
      </c>
      <c r="BN1568" s="14">
        <f t="shared" si="1959"/>
        <v>0.63397930643085465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1.4117647058823499</v>
      </c>
      <c r="F1569" s="10">
        <f>VLOOKUP(B1569,home!$B$2:$E$405,3,FALSE)</f>
        <v>0.55000000000000004</v>
      </c>
      <c r="G1569" s="10">
        <f>VLOOKUP(C1569,away!$B$2:$E$405,4,FALSE)</f>
        <v>0.89</v>
      </c>
      <c r="H1569" s="10">
        <f>VLOOKUP(A1569,away!$A$2:$E$405,3,FALSE)</f>
        <v>1.1323529411764699</v>
      </c>
      <c r="I1569" s="10">
        <f>VLOOKUP(C1569,away!$B$2:$E$405,3,FALSE)</f>
        <v>0.8</v>
      </c>
      <c r="J1569" s="10">
        <f>VLOOKUP(B1569,home!$B$2:$E$405,4,FALSE)</f>
        <v>0.88</v>
      </c>
      <c r="K1569" s="12">
        <f t="shared" si="1904"/>
        <v>0.69105882352941028</v>
      </c>
      <c r="L1569" s="12">
        <f t="shared" si="1905"/>
        <v>0.79717647058823482</v>
      </c>
      <c r="M1569" s="13">
        <f t="shared" si="1906"/>
        <v>0.22577072312318969</v>
      </c>
      <c r="N1569" s="13">
        <f t="shared" si="1907"/>
        <v>0.1560208503088957</v>
      </c>
      <c r="O1569" s="13">
        <f t="shared" si="1908"/>
        <v>0.17997910822149793</v>
      </c>
      <c r="P1569" s="13">
        <f t="shared" si="1909"/>
        <v>0.12437615078742077</v>
      </c>
      <c r="Q1569" s="13">
        <f t="shared" si="1910"/>
        <v>5.3909792630261841E-2</v>
      </c>
      <c r="R1569" s="13">
        <f t="shared" si="1911"/>
        <v>7.1737555135815825E-2</v>
      </c>
      <c r="S1569" s="13">
        <f t="shared" si="1912"/>
        <v>1.7129575826639043E-2</v>
      </c>
      <c r="T1569" s="13">
        <f t="shared" si="1913"/>
        <v>4.2975618219135765E-2</v>
      </c>
      <c r="U1569" s="13">
        <f t="shared" si="1914"/>
        <v>4.9574870455033088E-2</v>
      </c>
      <c r="V1569" s="13">
        <f t="shared" si="1915"/>
        <v>1.0485124399490513E-3</v>
      </c>
      <c r="W1569" s="13">
        <f t="shared" si="1916"/>
        <v>1.2418279290594407E-2</v>
      </c>
      <c r="X1569" s="13">
        <f t="shared" si="1917"/>
        <v>9.8995600556550187E-3</v>
      </c>
      <c r="Y1569" s="13">
        <f t="shared" si="1918"/>
        <v>3.9458481727716677E-3</v>
      </c>
      <c r="Z1569" s="13">
        <f t="shared" si="1919"/>
        <v>1.9062497003932855E-2</v>
      </c>
      <c r="AA1569" s="13">
        <f t="shared" si="1920"/>
        <v>1.3173306753070747E-2</v>
      </c>
      <c r="AB1569" s="13">
        <f t="shared" si="1921"/>
        <v>4.5517649333845526E-3</v>
      </c>
      <c r="AC1569" s="13">
        <f t="shared" si="1922"/>
        <v>3.6101320935673496E-5</v>
      </c>
      <c r="AD1569" s="13">
        <f t="shared" si="1923"/>
        <v>2.1454403692044524E-3</v>
      </c>
      <c r="AE1569" s="13">
        <f t="shared" si="1924"/>
        <v>1.7102945813799249E-3</v>
      </c>
      <c r="AF1569" s="13">
        <f t="shared" si="1925"/>
        <v>6.8170329902531544E-4</v>
      </c>
      <c r="AG1569" s="13">
        <f t="shared" si="1926"/>
        <v>1.8114594330178568E-4</v>
      </c>
      <c r="AH1569" s="13">
        <f t="shared" si="1927"/>
        <v>3.7990435205484982E-3</v>
      </c>
      <c r="AI1569" s="13">
        <f t="shared" si="1928"/>
        <v>2.6253625458472741E-3</v>
      </c>
      <c r="AJ1569" s="13">
        <f t="shared" si="1929"/>
        <v>9.0713997613569729E-4</v>
      </c>
      <c r="AK1569" s="13">
        <f t="shared" si="1930"/>
        <v>2.0896236156161077E-4</v>
      </c>
      <c r="AL1569" s="13">
        <f t="shared" si="1931"/>
        <v>7.9552269208446379E-7</v>
      </c>
      <c r="AM1569" s="13">
        <f t="shared" si="1932"/>
        <v>2.9652509949898659E-4</v>
      </c>
      <c r="AN1569" s="13">
        <f t="shared" si="1933"/>
        <v>2.363828322594273E-4</v>
      </c>
      <c r="AO1569" s="13">
        <f t="shared" si="1934"/>
        <v>9.4219415964110474E-5</v>
      </c>
      <c r="AP1569" s="13">
        <f t="shared" si="1935"/>
        <v>2.5036500493051461E-5</v>
      </c>
      <c r="AQ1569" s="13">
        <f t="shared" si="1936"/>
        <v>4.9896272747328403E-6</v>
      </c>
      <c r="AR1569" s="13">
        <f t="shared" si="1937"/>
        <v>6.0570162106439083E-4</v>
      </c>
      <c r="AS1569" s="13">
        <f t="shared" si="1938"/>
        <v>4.1857544966261457E-4</v>
      </c>
      <c r="AT1569" s="13">
        <f t="shared" si="1939"/>
        <v>1.4463012890107016E-4</v>
      </c>
      <c r="AU1569" s="13">
        <f t="shared" si="1940"/>
        <v>3.3315975575093503E-5</v>
      </c>
      <c r="AV1569" s="13">
        <f t="shared" si="1941"/>
        <v>5.7558247214146703E-6</v>
      </c>
      <c r="AW1569" s="13">
        <f t="shared" si="1942"/>
        <v>1.2173614912506245E-8</v>
      </c>
      <c r="AX1569" s="13">
        <f t="shared" si="1943"/>
        <v>3.4152714401118477E-5</v>
      </c>
      <c r="AY1569" s="13">
        <f t="shared" si="1944"/>
        <v>2.7225740327291608E-5</v>
      </c>
      <c r="AZ1569" s="13">
        <f t="shared" si="1945"/>
        <v>1.0851859791631048E-5</v>
      </c>
      <c r="BA1569" s="13">
        <f t="shared" si="1946"/>
        <v>2.883615762670272E-6</v>
      </c>
      <c r="BB1569" s="13">
        <f t="shared" si="1947"/>
        <v>5.7468765905452203E-7</v>
      </c>
      <c r="BC1569" s="13">
        <f t="shared" si="1948"/>
        <v>9.1625495947139758E-8</v>
      </c>
      <c r="BD1569" s="13">
        <f t="shared" si="1949"/>
        <v>8.0475180084947244E-5</v>
      </c>
      <c r="BE1569" s="13">
        <f t="shared" si="1950"/>
        <v>5.5613083272821064E-5</v>
      </c>
      <c r="BF1569" s="13">
        <f t="shared" si="1951"/>
        <v>1.9215955949679426E-5</v>
      </c>
      <c r="BG1569" s="13">
        <f t="shared" si="1952"/>
        <v>4.4264519705261455E-6</v>
      </c>
      <c r="BH1569" s="13">
        <f t="shared" si="1953"/>
        <v>7.6473467279030943E-7</v>
      </c>
      <c r="BI1569" s="13">
        <f t="shared" si="1954"/>
        <v>1.0569532865812397E-7</v>
      </c>
      <c r="BJ1569" s="14">
        <f t="shared" si="1955"/>
        <v>0.28462146658915394</v>
      </c>
      <c r="BK1569" s="14">
        <f t="shared" si="1956"/>
        <v>0.36838908476115367</v>
      </c>
      <c r="BL1569" s="14">
        <f t="shared" si="1957"/>
        <v>0.32792569400409927</v>
      </c>
      <c r="BM1569" s="14">
        <f t="shared" si="1958"/>
        <v>0.18817734858454541</v>
      </c>
      <c r="BN1569" s="14">
        <f t="shared" si="1959"/>
        <v>0.81179418020708172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1.4117647058823499</v>
      </c>
      <c r="F1570" s="10">
        <f>VLOOKUP(B1570,home!$B$2:$E$405,3,FALSE)</f>
        <v>1.65</v>
      </c>
      <c r="G1570" s="10">
        <f>VLOOKUP(C1570,away!$B$2:$E$405,4,FALSE)</f>
        <v>1.18</v>
      </c>
      <c r="H1570" s="10">
        <f>VLOOKUP(A1570,away!$A$2:$E$405,3,FALSE)</f>
        <v>1.1323529411764699</v>
      </c>
      <c r="I1570" s="10">
        <f>VLOOKUP(C1570,away!$B$2:$E$405,3,FALSE)</f>
        <v>0.71</v>
      </c>
      <c r="J1570" s="10">
        <f>VLOOKUP(B1570,home!$B$2:$E$405,4,FALSE)</f>
        <v>0.88</v>
      </c>
      <c r="K1570" s="12">
        <f t="shared" si="1904"/>
        <v>2.7487058823529349</v>
      </c>
      <c r="L1570" s="12">
        <f t="shared" si="1905"/>
        <v>0.70749411764705827</v>
      </c>
      <c r="M1570" s="13">
        <f t="shared" si="1906"/>
        <v>3.1549422324628415E-2</v>
      </c>
      <c r="N1570" s="13">
        <f t="shared" si="1907"/>
        <v>8.6720082728543119E-2</v>
      </c>
      <c r="O1570" s="13">
        <f t="shared" si="1908"/>
        <v>2.2321030709837385E-2</v>
      </c>
      <c r="P1570" s="13">
        <f t="shared" si="1909"/>
        <v>6.1353948412310517E-2</v>
      </c>
      <c r="Q1570" s="13">
        <f t="shared" si="1910"/>
        <v>0.11918400075703985</v>
      </c>
      <c r="R1570" s="13">
        <f t="shared" si="1911"/>
        <v>7.8959989635146444E-3</v>
      </c>
      <c r="S1570" s="13">
        <f t="shared" si="1912"/>
        <v>2.9828652225764619E-2</v>
      </c>
      <c r="T1570" s="13">
        <f t="shared" si="1913"/>
        <v>8.432197945324825E-2</v>
      </c>
      <c r="U1570" s="13">
        <f t="shared" si="1914"/>
        <v>2.1703778798065378E-2</v>
      </c>
      <c r="V1570" s="13">
        <f t="shared" si="1915"/>
        <v>6.4452864920504921E-3</v>
      </c>
      <c r="W1570" s="13">
        <f t="shared" si="1916"/>
        <v>0.10920058798774401</v>
      </c>
      <c r="X1570" s="13">
        <f t="shared" si="1917"/>
        <v>7.7258773644928919E-2</v>
      </c>
      <c r="Y1570" s="13">
        <f t="shared" si="1918"/>
        <v>2.7330063945206387E-2</v>
      </c>
      <c r="Z1570" s="13">
        <f t="shared" si="1919"/>
        <v>1.8621242732112936E-3</v>
      </c>
      <c r="AA1570" s="13">
        <f t="shared" si="1920"/>
        <v>5.1184319434480659E-3</v>
      </c>
      <c r="AB1570" s="13">
        <f t="shared" si="1921"/>
        <v>7.0345319956894347E-3</v>
      </c>
      <c r="AC1570" s="13">
        <f t="shared" si="1922"/>
        <v>7.8338156810547302E-4</v>
      </c>
      <c r="AD1570" s="13">
        <f t="shared" si="1923"/>
        <v>7.5040074639577806E-2</v>
      </c>
      <c r="AE1570" s="13">
        <f t="shared" si="1924"/>
        <v>5.30904113952975E-2</v>
      </c>
      <c r="AF1570" s="13">
        <f t="shared" si="1925"/>
        <v>1.8780576882817663E-2</v>
      </c>
      <c r="AG1570" s="13">
        <f t="shared" si="1926"/>
        <v>4.4290492235372755E-3</v>
      </c>
      <c r="AH1570" s="13">
        <f t="shared" si="1927"/>
        <v>3.2936049240619839E-4</v>
      </c>
      <c r="AI1570" s="13">
        <f t="shared" si="1928"/>
        <v>9.0531512289157654E-4</v>
      </c>
      <c r="AJ1570" s="13">
        <f t="shared" si="1929"/>
        <v>1.2442225018375738E-3</v>
      </c>
      <c r="AK1570" s="13">
        <f t="shared" si="1930"/>
        <v>1.1400005699189412E-3</v>
      </c>
      <c r="AL1570" s="13">
        <f t="shared" si="1931"/>
        <v>6.0937473684490594E-5</v>
      </c>
      <c r="AM1570" s="13">
        <f t="shared" si="1932"/>
        <v>4.1252618914802142E-2</v>
      </c>
      <c r="AN1570" s="13">
        <f t="shared" si="1933"/>
        <v>2.9185985219758293E-2</v>
      </c>
      <c r="AO1570" s="13">
        <f t="shared" si="1934"/>
        <v>1.0324456430356488E-2</v>
      </c>
      <c r="AP1570" s="13">
        <f t="shared" si="1935"/>
        <v>2.4348307307935206E-3</v>
      </c>
      <c r="AQ1570" s="13">
        <f t="shared" si="1936"/>
        <v>4.3065710487567583E-4</v>
      </c>
      <c r="AR1570" s="13">
        <f t="shared" si="1937"/>
        <v>4.6604122192544802E-5</v>
      </c>
      <c r="AS1570" s="13">
        <f t="shared" si="1938"/>
        <v>1.2810102481254285E-4</v>
      </c>
      <c r="AT1570" s="13">
        <f t="shared" si="1939"/>
        <v>1.7605602021883795E-4</v>
      </c>
      <c r="AU1570" s="13">
        <f t="shared" si="1940"/>
        <v>1.6130873946638904E-4</v>
      </c>
      <c r="AV1570" s="13">
        <f t="shared" si="1941"/>
        <v>1.1084757026155013E-4</v>
      </c>
      <c r="AW1570" s="13">
        <f t="shared" si="1942"/>
        <v>3.2917970365007161E-6</v>
      </c>
      <c r="AX1570" s="13">
        <f t="shared" si="1943"/>
        <v>1.8898552712263445E-2</v>
      </c>
      <c r="AY1570" s="13">
        <f t="shared" si="1944"/>
        <v>1.3370614875969248E-2</v>
      </c>
      <c r="AZ1570" s="13">
        <f t="shared" si="1945"/>
        <v>4.7298156870362465E-3</v>
      </c>
      <c r="BA1570" s="13">
        <f t="shared" si="1946"/>
        <v>1.1154389253776415E-3</v>
      </c>
      <c r="BB1570" s="13">
        <f t="shared" si="1947"/>
        <v>1.9729161957480931E-4</v>
      </c>
      <c r="BC1570" s="13">
        <f t="shared" si="1948"/>
        <v>2.7916532062047766E-5</v>
      </c>
      <c r="BD1570" s="13">
        <f t="shared" si="1949"/>
        <v>5.4953570515550286E-6</v>
      </c>
      <c r="BE1570" s="13">
        <f t="shared" si="1950"/>
        <v>1.5105120253238985E-5</v>
      </c>
      <c r="BF1570" s="13">
        <f t="shared" si="1951"/>
        <v>2.0759766446863234E-5</v>
      </c>
      <c r="BG1570" s="13">
        <f t="shared" si="1952"/>
        <v>1.9020830716255351E-5</v>
      </c>
      <c r="BH1570" s="13">
        <f t="shared" si="1953"/>
        <v>1.3070667319252618E-5</v>
      </c>
      <c r="BI1570" s="13">
        <f t="shared" si="1954"/>
        <v>7.1854840293415843E-6</v>
      </c>
      <c r="BJ1570" s="14">
        <f t="shared" si="1955"/>
        <v>0.77732377941081043</v>
      </c>
      <c r="BK1570" s="14">
        <f t="shared" si="1956"/>
        <v>0.14339224337251325</v>
      </c>
      <c r="BL1570" s="14">
        <f t="shared" si="1957"/>
        <v>6.8396225800377547E-2</v>
      </c>
      <c r="BM1570" s="14">
        <f t="shared" si="1958"/>
        <v>0.64858256588210594</v>
      </c>
      <c r="BN1570" s="14">
        <f t="shared" si="1959"/>
        <v>0.32902448389587391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1.4117647058823499</v>
      </c>
      <c r="F1571" s="10">
        <f>VLOOKUP(B1571,home!$B$2:$E$405,3,FALSE)</f>
        <v>0.55000000000000004</v>
      </c>
      <c r="G1571" s="10">
        <f>VLOOKUP(C1571,away!$B$2:$E$405,4,FALSE)</f>
        <v>1.18</v>
      </c>
      <c r="H1571" s="10">
        <f>VLOOKUP(A1571,away!$A$2:$E$405,3,FALSE)</f>
        <v>1.1323529411764699</v>
      </c>
      <c r="I1571" s="10">
        <f>VLOOKUP(C1571,away!$B$2:$E$405,3,FALSE)</f>
        <v>0.63</v>
      </c>
      <c r="J1571" s="10">
        <f>VLOOKUP(B1571,home!$B$2:$E$405,4,FALSE)</f>
        <v>1.37</v>
      </c>
      <c r="K1571" s="12">
        <f t="shared" si="1904"/>
        <v>0.91623529411764504</v>
      </c>
      <c r="L1571" s="12">
        <f t="shared" si="1905"/>
        <v>0.97733382352941123</v>
      </c>
      <c r="M1571" s="13">
        <f t="shared" si="1906"/>
        <v>0.15053357685547095</v>
      </c>
      <c r="N1571" s="13">
        <f t="shared" si="1907"/>
        <v>0.13792417606475355</v>
      </c>
      <c r="O1571" s="13">
        <f t="shared" si="1908"/>
        <v>0.14712155623771589</v>
      </c>
      <c r="P1571" s="13">
        <f t="shared" si="1909"/>
        <v>0.13479796235050928</v>
      </c>
      <c r="Q1571" s="13">
        <f t="shared" si="1910"/>
        <v>6.3185499011311652E-2</v>
      </c>
      <c r="R1571" s="13">
        <f t="shared" si="1911"/>
        <v>7.1893436540702085E-2</v>
      </c>
      <c r="S1571" s="13">
        <f t="shared" si="1912"/>
        <v>3.0176806785264621E-2</v>
      </c>
      <c r="T1571" s="13">
        <f t="shared" si="1913"/>
        <v>6.1753325340339046E-2</v>
      </c>
      <c r="U1571" s="13">
        <f t="shared" si="1914"/>
        <v>6.587130397399843E-2</v>
      </c>
      <c r="V1571" s="13">
        <f t="shared" si="1915"/>
        <v>3.0024841189522709E-3</v>
      </c>
      <c r="W1571" s="13">
        <f t="shared" si="1916"/>
        <v>1.9297594756866435E-2</v>
      </c>
      <c r="X1571" s="13">
        <f t="shared" si="1917"/>
        <v>1.886019206864939E-2</v>
      </c>
      <c r="Y1571" s="13">
        <f t="shared" si="1918"/>
        <v>9.2163518134760931E-3</v>
      </c>
      <c r="Z1571" s="13">
        <f t="shared" si="1919"/>
        <v>2.3421295740331152E-2</v>
      </c>
      <c r="AA1571" s="13">
        <f t="shared" si="1920"/>
        <v>2.1459417791258661E-2</v>
      </c>
      <c r="AB1571" s="13">
        <f t="shared" si="1921"/>
        <v>9.8309379857836506E-3</v>
      </c>
      <c r="AC1571" s="13">
        <f t="shared" si="1922"/>
        <v>1.6803922988437112E-4</v>
      </c>
      <c r="AD1571" s="13">
        <f t="shared" si="1923"/>
        <v>4.4202843519551595E-3</v>
      </c>
      <c r="AE1571" s="13">
        <f t="shared" si="1924"/>
        <v>4.3200934067835614E-3</v>
      </c>
      <c r="AF1571" s="13">
        <f t="shared" si="1925"/>
        <v>2.1110867036279891E-3</v>
      </c>
      <c r="AG1571" s="13">
        <f t="shared" si="1926"/>
        <v>6.8774547995294785E-4</v>
      </c>
      <c r="AH1571" s="13">
        <f t="shared" si="1927"/>
        <v>5.7226061294777383E-3</v>
      </c>
      <c r="AI1571" s="13">
        <f t="shared" si="1928"/>
        <v>5.2432537101614737E-3</v>
      </c>
      <c r="AJ1571" s="13">
        <f t="shared" si="1929"/>
        <v>2.4020270526316158E-3</v>
      </c>
      <c r="AK1571" s="13">
        <f t="shared" si="1930"/>
        <v>7.3360732101548953E-4</v>
      </c>
      <c r="AL1571" s="13">
        <f t="shared" si="1931"/>
        <v>6.0189483984984625E-6</v>
      </c>
      <c r="AM1571" s="13">
        <f t="shared" si="1932"/>
        <v>8.1000410665945223E-4</v>
      </c>
      <c r="AN1571" s="13">
        <f t="shared" si="1933"/>
        <v>7.9164441063600739E-4</v>
      </c>
      <c r="AO1571" s="13">
        <f t="shared" si="1934"/>
        <v>3.8685042936128822E-4</v>
      </c>
      <c r="AP1571" s="13">
        <f t="shared" si="1935"/>
        <v>1.2602733642055408E-4</v>
      </c>
      <c r="AQ1571" s="13">
        <f t="shared" si="1936"/>
        <v>3.079269464328188E-5</v>
      </c>
      <c r="AR1571" s="13">
        <f t="shared" si="1937"/>
        <v>1.1185793058150651E-3</v>
      </c>
      <c r="AS1571" s="13">
        <f t="shared" si="1938"/>
        <v>1.0248818392573774E-3</v>
      </c>
      <c r="AT1571" s="13">
        <f t="shared" si="1939"/>
        <v>4.6951645671390802E-4</v>
      </c>
      <c r="AU1571" s="13">
        <f t="shared" si="1940"/>
        <v>1.4339584960344737E-4</v>
      </c>
      <c r="AV1571" s="13">
        <f t="shared" si="1941"/>
        <v>3.2846084609166038E-5</v>
      </c>
      <c r="AW1571" s="13">
        <f t="shared" si="1942"/>
        <v>1.497159483099228E-7</v>
      </c>
      <c r="AX1571" s="13">
        <f t="shared" si="1943"/>
        <v>1.2369239181693722E-4</v>
      </c>
      <c r="AY1571" s="13">
        <f t="shared" si="1944"/>
        <v>1.208887582359453E-4</v>
      </c>
      <c r="AZ1571" s="13">
        <f t="shared" si="1945"/>
        <v>5.9074336154229517E-5</v>
      </c>
      <c r="BA1571" s="13">
        <f t="shared" si="1946"/>
        <v>1.9245115608691622E-5</v>
      </c>
      <c r="BB1571" s="13">
        <f t="shared" si="1947"/>
        <v>4.7022256055270325E-6</v>
      </c>
      <c r="BC1571" s="13">
        <f t="shared" si="1948"/>
        <v>9.1912882602952754E-7</v>
      </c>
      <c r="BD1571" s="13">
        <f t="shared" si="1949"/>
        <v>1.822042316455186E-4</v>
      </c>
      <c r="BE1571" s="13">
        <f t="shared" si="1950"/>
        <v>1.6694194777121124E-4</v>
      </c>
      <c r="BF1571" s="13">
        <f t="shared" si="1951"/>
        <v>7.647905230836414E-5</v>
      </c>
      <c r="BG1571" s="13">
        <f t="shared" si="1952"/>
        <v>2.3357602328530924E-5</v>
      </c>
      <c r="BH1571" s="13">
        <f t="shared" si="1953"/>
        <v>5.350264909841129E-6</v>
      </c>
      <c r="BI1571" s="13">
        <f t="shared" si="1954"/>
        <v>9.8042030865512084E-7</v>
      </c>
      <c r="BJ1571" s="14">
        <f t="shared" si="1955"/>
        <v>0.32425018993168364</v>
      </c>
      <c r="BK1571" s="14">
        <f t="shared" si="1956"/>
        <v>0.31880577704671598</v>
      </c>
      <c r="BL1571" s="14">
        <f t="shared" si="1957"/>
        <v>0.33352267979801603</v>
      </c>
      <c r="BM1571" s="14">
        <f t="shared" si="1958"/>
        <v>0.29442299641399583</v>
      </c>
      <c r="BN1571" s="14">
        <f t="shared" si="1959"/>
        <v>0.70545620706046341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1.4117647058823499</v>
      </c>
      <c r="F1572" s="10">
        <f>VLOOKUP(B1572,home!$B$2:$E$405,3,FALSE)</f>
        <v>1.5</v>
      </c>
      <c r="G1572" s="10">
        <f>VLOOKUP(C1572,away!$B$2:$E$405,4,FALSE)</f>
        <v>0.71</v>
      </c>
      <c r="H1572" s="10">
        <f>VLOOKUP(A1572,away!$A$2:$E$405,3,FALSE)</f>
        <v>1.1323529411764699</v>
      </c>
      <c r="I1572" s="10">
        <f>VLOOKUP(C1572,away!$B$2:$E$405,3,FALSE)</f>
        <v>1.97</v>
      </c>
      <c r="J1572" s="10">
        <f>VLOOKUP(B1572,home!$B$2:$E$405,4,FALSE)</f>
        <v>0.78</v>
      </c>
      <c r="K1572" s="12">
        <f t="shared" si="1904"/>
        <v>1.5035294117647027</v>
      </c>
      <c r="L1572" s="12">
        <f t="shared" si="1905"/>
        <v>1.7399735294117635</v>
      </c>
      <c r="M1572" s="13">
        <f t="shared" si="1906"/>
        <v>3.902694628007939E-2</v>
      </c>
      <c r="N1572" s="13">
        <f t="shared" si="1907"/>
        <v>5.8678161583460411E-2</v>
      </c>
      <c r="O1572" s="13">
        <f t="shared" si="1908"/>
        <v>6.7905853461113025E-2</v>
      </c>
      <c r="P1572" s="13">
        <f t="shared" si="1909"/>
        <v>0.10209844790976737</v>
      </c>
      <c r="Q1572" s="13">
        <f t="shared" si="1910"/>
        <v>4.411217088450721E-2</v>
      </c>
      <c r="R1572" s="13">
        <f t="shared" si="1911"/>
        <v>5.9077193757225442E-2</v>
      </c>
      <c r="S1572" s="13">
        <f t="shared" si="1912"/>
        <v>6.6774972545727201E-2</v>
      </c>
      <c r="T1572" s="13">
        <f t="shared" si="1913"/>
        <v>7.6754009663930853E-2</v>
      </c>
      <c r="U1572" s="13">
        <f t="shared" si="1914"/>
        <v>8.8824298378510538E-2</v>
      </c>
      <c r="V1572" s="13">
        <f t="shared" si="1915"/>
        <v>1.9410010848541479E-2</v>
      </c>
      <c r="W1572" s="13">
        <f t="shared" si="1916"/>
        <v>2.2107982113882395E-2</v>
      </c>
      <c r="X1572" s="13">
        <f t="shared" si="1917"/>
        <v>3.8467303666864093E-2</v>
      </c>
      <c r="Y1572" s="13">
        <f t="shared" si="1918"/>
        <v>3.3466045064093806E-2</v>
      </c>
      <c r="Z1572" s="13">
        <f t="shared" si="1919"/>
        <v>3.4264251109834054E-2</v>
      </c>
      <c r="AA1572" s="13">
        <f t="shared" si="1920"/>
        <v>5.1517309315726859E-2</v>
      </c>
      <c r="AB1572" s="13">
        <f t="shared" si="1921"/>
        <v>3.8728894885587527E-2</v>
      </c>
      <c r="AC1572" s="13">
        <f t="shared" si="1922"/>
        <v>3.1736597569756741E-3</v>
      </c>
      <c r="AD1572" s="13">
        <f t="shared" si="1923"/>
        <v>8.3100003357475423E-3</v>
      </c>
      <c r="AE1572" s="13">
        <f t="shared" si="1924"/>
        <v>1.4459180613603592E-2</v>
      </c>
      <c r="AF1572" s="13">
        <f t="shared" si="1925"/>
        <v>1.2579295762326999E-2</v>
      </c>
      <c r="AG1572" s="13">
        <f t="shared" si="1926"/>
        <v>7.2958805483635172E-3</v>
      </c>
      <c r="AH1572" s="13">
        <f t="shared" si="1927"/>
        <v>1.490472248405722E-2</v>
      </c>
      <c r="AI1572" s="13">
        <f t="shared" si="1928"/>
        <v>2.2409688628970689E-2</v>
      </c>
      <c r="AJ1572" s="13">
        <f t="shared" si="1929"/>
        <v>1.6846812981073225E-2</v>
      </c>
      <c r="AK1572" s="13">
        <f t="shared" si="1930"/>
        <v>8.4432262705143313E-3</v>
      </c>
      <c r="AL1572" s="13">
        <f t="shared" si="1931"/>
        <v>3.3210462643478605E-4</v>
      </c>
      <c r="AM1572" s="13">
        <f t="shared" si="1932"/>
        <v>2.4988659833141955E-3</v>
      </c>
      <c r="AN1572" s="13">
        <f t="shared" si="1933"/>
        <v>4.3479606645141977E-3</v>
      </c>
      <c r="AO1572" s="13">
        <f t="shared" si="1934"/>
        <v>3.782668231589144E-3</v>
      </c>
      <c r="AP1572" s="13">
        <f t="shared" si="1935"/>
        <v>2.1939141978373059E-3</v>
      </c>
      <c r="AQ1572" s="13">
        <f t="shared" si="1936"/>
        <v>9.5433815750938845E-4</v>
      </c>
      <c r="AR1572" s="13">
        <f t="shared" si="1937"/>
        <v>5.1867645170975817E-3</v>
      </c>
      <c r="AS1572" s="13">
        <f t="shared" si="1938"/>
        <v>7.7984530033537594E-3</v>
      </c>
      <c r="AT1572" s="13">
        <f t="shared" si="1939"/>
        <v>5.862601728403579E-3</v>
      </c>
      <c r="AU1572" s="13">
        <f t="shared" si="1940"/>
        <v>2.9381980427057881E-3</v>
      </c>
      <c r="AV1572" s="13">
        <f t="shared" si="1941"/>
        <v>1.1044167936994087E-3</v>
      </c>
      <c r="AW1572" s="13">
        <f t="shared" si="1942"/>
        <v>2.4133871404947831E-5</v>
      </c>
      <c r="AX1572" s="13">
        <f t="shared" si="1943"/>
        <v>6.2618641699520295E-4</v>
      </c>
      <c r="AY1572" s="13">
        <f t="shared" si="1944"/>
        <v>1.0895477900488496E-3</v>
      </c>
      <c r="AZ1572" s="13">
        <f t="shared" si="1945"/>
        <v>9.478921568570422E-4</v>
      </c>
      <c r="BA1572" s="13">
        <f t="shared" si="1946"/>
        <v>5.4976908722275894E-4</v>
      </c>
      <c r="BB1572" s="13">
        <f t="shared" si="1947"/>
        <v>2.3914591476411682E-4</v>
      </c>
      <c r="BC1572" s="13">
        <f t="shared" si="1948"/>
        <v>8.3221512271305028E-5</v>
      </c>
      <c r="BD1572" s="13">
        <f t="shared" si="1949"/>
        <v>1.5041388271736635E-3</v>
      </c>
      <c r="BE1572" s="13">
        <f t="shared" si="1950"/>
        <v>2.2615169660328682E-3</v>
      </c>
      <c r="BF1572" s="13">
        <f t="shared" si="1951"/>
        <v>1.7001286368176468E-3</v>
      </c>
      <c r="BG1572" s="13">
        <f t="shared" si="1952"/>
        <v>8.520644697462543E-4</v>
      </c>
      <c r="BH1572" s="13">
        <f t="shared" si="1953"/>
        <v>3.202759977457973E-4</v>
      </c>
      <c r="BI1572" s="13">
        <f t="shared" si="1954"/>
        <v>9.6308876498618328E-5</v>
      </c>
      <c r="BJ1572" s="14">
        <f t="shared" si="1955"/>
        <v>0.33354354034970379</v>
      </c>
      <c r="BK1572" s="14">
        <f t="shared" si="1956"/>
        <v>0.23190568975757475</v>
      </c>
      <c r="BL1572" s="14">
        <f t="shared" si="1957"/>
        <v>0.39828286802205382</v>
      </c>
      <c r="BM1572" s="14">
        <f t="shared" si="1958"/>
        <v>0.62603216144436968</v>
      </c>
      <c r="BN1572" s="14">
        <f t="shared" si="1959"/>
        <v>0.37089877387615283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1.4117647058823499</v>
      </c>
      <c r="F1573" s="10">
        <f>VLOOKUP(B1573,home!$B$2:$E$405,3,FALSE)</f>
        <v>0.71</v>
      </c>
      <c r="G1573" s="10">
        <f>VLOOKUP(C1573,away!$B$2:$E$405,4,FALSE)</f>
        <v>1.42</v>
      </c>
      <c r="H1573" s="10">
        <f>VLOOKUP(A1573,away!$A$2:$E$405,3,FALSE)</f>
        <v>1.1323529411764699</v>
      </c>
      <c r="I1573" s="10">
        <f>VLOOKUP(C1573,away!$B$2:$E$405,3,FALSE)</f>
        <v>0.79</v>
      </c>
      <c r="J1573" s="10">
        <f>VLOOKUP(B1573,home!$B$2:$E$405,4,FALSE)</f>
        <v>0.77</v>
      </c>
      <c r="K1573" s="12">
        <f t="shared" si="1904"/>
        <v>1.4233411764705852</v>
      </c>
      <c r="L1573" s="12">
        <f t="shared" si="1905"/>
        <v>0.68881029411764672</v>
      </c>
      <c r="M1573" s="13">
        <f t="shared" si="1906"/>
        <v>0.1209774069080079</v>
      </c>
      <c r="N1573" s="13">
        <f t="shared" si="1907"/>
        <v>0.17219212467480463</v>
      </c>
      <c r="O1573" s="13">
        <f t="shared" si="1908"/>
        <v>8.333048323389515E-2</v>
      </c>
      <c r="P1573" s="13">
        <f t="shared" si="1909"/>
        <v>0.11860770804199468</v>
      </c>
      <c r="Q1573" s="13">
        <f t="shared" si="1910"/>
        <v>0.12254407065680309</v>
      </c>
      <c r="R1573" s="13">
        <f t="shared" si="1911"/>
        <v>2.8699447332652471E-2</v>
      </c>
      <c r="S1573" s="13">
        <f t="shared" si="1912"/>
        <v>2.9071106677117618E-2</v>
      </c>
      <c r="T1573" s="13">
        <f t="shared" si="1913"/>
        <v>8.4409617351486221E-2</v>
      </c>
      <c r="U1573" s="13">
        <f t="shared" si="1914"/>
        <v>4.0849105130513159E-2</v>
      </c>
      <c r="V1573" s="13">
        <f t="shared" si="1915"/>
        <v>3.1668514912037149E-3</v>
      </c>
      <c r="W1573" s="13">
        <f t="shared" si="1916"/>
        <v>5.8140673899382905E-2</v>
      </c>
      <c r="X1573" s="13">
        <f t="shared" si="1917"/>
        <v>4.0047894688832124E-2</v>
      </c>
      <c r="Y1573" s="13">
        <f t="shared" si="1918"/>
        <v>1.3792701059703498E-2</v>
      </c>
      <c r="Z1573" s="13">
        <f t="shared" si="1919"/>
        <v>6.589491586072754E-3</v>
      </c>
      <c r="AA1573" s="13">
        <f t="shared" si="1920"/>
        <v>9.3790947064638138E-3</v>
      </c>
      <c r="AB1573" s="13">
        <f t="shared" si="1921"/>
        <v>6.674825846863624E-3</v>
      </c>
      <c r="AC1573" s="13">
        <f t="shared" si="1922"/>
        <v>1.9405121102832461E-4</v>
      </c>
      <c r="AD1573" s="13">
        <f t="shared" si="1923"/>
        <v>2.0688503797185061E-2</v>
      </c>
      <c r="AE1573" s="13">
        <f t="shared" si="1924"/>
        <v>1.4250454385393095E-2</v>
      </c>
      <c r="AF1573" s="13">
        <f t="shared" si="1925"/>
        <v>4.907929838256362E-3</v>
      </c>
      <c r="AG1573" s="13">
        <f t="shared" si="1926"/>
        <v>1.1268775317993798E-3</v>
      </c>
      <c r="AH1573" s="13">
        <f t="shared" si="1927"/>
        <v>1.1347274093721326E-3</v>
      </c>
      <c r="AI1573" s="13">
        <f t="shared" si="1928"/>
        <v>1.6151042458291502E-3</v>
      </c>
      <c r="AJ1573" s="13">
        <f t="shared" si="1929"/>
        <v>1.1494221886905504E-3</v>
      </c>
      <c r="AK1573" s="13">
        <f t="shared" si="1930"/>
        <v>5.4533997677073454E-4</v>
      </c>
      <c r="AL1573" s="13">
        <f t="shared" si="1931"/>
        <v>7.610005858480514E-6</v>
      </c>
      <c r="AM1573" s="13">
        <f t="shared" si="1932"/>
        <v>5.8893598668203102E-3</v>
      </c>
      <c r="AN1573" s="13">
        <f t="shared" si="1933"/>
        <v>4.0566517020291628E-3</v>
      </c>
      <c r="AO1573" s="13">
        <f t="shared" si="1934"/>
        <v>1.3971317260037797E-3</v>
      </c>
      <c r="AP1573" s="13">
        <f t="shared" si="1935"/>
        <v>3.2078623836991966E-4</v>
      </c>
      <c r="AQ1573" s="13">
        <f t="shared" si="1936"/>
        <v>5.5240215800119453E-5</v>
      </c>
      <c r="AR1573" s="13">
        <f t="shared" si="1937"/>
        <v>1.5632238411859487E-4</v>
      </c>
      <c r="AS1573" s="13">
        <f t="shared" si="1938"/>
        <v>2.225000861200475E-4</v>
      </c>
      <c r="AT1573" s="13">
        <f t="shared" si="1939"/>
        <v>1.5834676717145751E-4</v>
      </c>
      <c r="AU1573" s="13">
        <f t="shared" si="1940"/>
        <v>7.5127157958712097E-5</v>
      </c>
      <c r="AV1573" s="13">
        <f t="shared" si="1941"/>
        <v>2.6732894348461168E-5</v>
      </c>
      <c r="AW1573" s="13">
        <f t="shared" si="1942"/>
        <v>2.0724837437963229E-7</v>
      </c>
      <c r="AX1573" s="13">
        <f t="shared" si="1943"/>
        <v>1.3970947335831113E-3</v>
      </c>
      <c r="AY1573" s="13">
        <f t="shared" si="1944"/>
        <v>9.6233323434959822E-4</v>
      </c>
      <c r="AZ1573" s="13">
        <f t="shared" si="1945"/>
        <v>3.3143251909576647E-4</v>
      </c>
      <c r="BA1573" s="13">
        <f t="shared" si="1946"/>
        <v>7.6098043652835824E-5</v>
      </c>
      <c r="BB1573" s="13">
        <f t="shared" si="1947"/>
        <v>1.3104278957571837E-5</v>
      </c>
      <c r="BC1573" s="13">
        <f t="shared" si="1948"/>
        <v>1.8052724485929499E-6</v>
      </c>
      <c r="BD1573" s="13">
        <f t="shared" si="1949"/>
        <v>1.7946077896983505E-5</v>
      </c>
      <c r="BE1573" s="13">
        <f t="shared" si="1950"/>
        <v>2.5543391626925265E-5</v>
      </c>
      <c r="BF1573" s="13">
        <f t="shared" si="1951"/>
        <v>1.8178480544658354E-5</v>
      </c>
      <c r="BG1573" s="13">
        <f t="shared" si="1952"/>
        <v>8.6247266282938936E-6</v>
      </c>
      <c r="BH1573" s="13">
        <f t="shared" si="1953"/>
        <v>3.0689821364632514E-6</v>
      </c>
      <c r="BI1573" s="13">
        <f t="shared" si="1954"/>
        <v>8.7364172893616268E-7</v>
      </c>
      <c r="BJ1573" s="14">
        <f t="shared" si="1955"/>
        <v>0.5466018857147571</v>
      </c>
      <c r="BK1573" s="14">
        <f t="shared" si="1956"/>
        <v>0.27298706756956026</v>
      </c>
      <c r="BL1573" s="14">
        <f t="shared" si="1957"/>
        <v>0.17409081466133025</v>
      </c>
      <c r="BM1573" s="14">
        <f t="shared" si="1958"/>
        <v>0.35295589269758743</v>
      </c>
      <c r="BN1573" s="14">
        <f t="shared" si="1959"/>
        <v>0.64635124084815798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1.4117647058823499</v>
      </c>
      <c r="F1574" s="10">
        <f>VLOOKUP(B1574,home!$B$2:$E$405,3,FALSE)</f>
        <v>0.44</v>
      </c>
      <c r="G1574" s="10">
        <f>VLOOKUP(C1574,away!$B$2:$E$405,4,FALSE)</f>
        <v>0.79</v>
      </c>
      <c r="H1574" s="10">
        <f>VLOOKUP(A1574,away!$A$2:$E$405,3,FALSE)</f>
        <v>1.1323529411764699</v>
      </c>
      <c r="I1574" s="10">
        <f>VLOOKUP(C1574,away!$B$2:$E$405,3,FALSE)</f>
        <v>0.55000000000000004</v>
      </c>
      <c r="J1574" s="10">
        <f>VLOOKUP(B1574,home!$B$2:$E$405,4,FALSE)</f>
        <v>1.21</v>
      </c>
      <c r="K1574" s="12">
        <f t="shared" si="1904"/>
        <v>0.49072941176470486</v>
      </c>
      <c r="L1574" s="12">
        <f t="shared" si="1905"/>
        <v>0.75358088235294074</v>
      </c>
      <c r="M1574" s="13">
        <f t="shared" si="1906"/>
        <v>0.28813957117053679</v>
      </c>
      <c r="N1574" s="13">
        <f t="shared" si="1907"/>
        <v>0.14139856226665184</v>
      </c>
      <c r="O1574" s="13">
        <f t="shared" si="1908"/>
        <v>0.21713647228349112</v>
      </c>
      <c r="P1574" s="13">
        <f t="shared" si="1909"/>
        <v>0.10655525331634073</v>
      </c>
      <c r="Q1574" s="13">
        <f t="shared" si="1910"/>
        <v>3.4694216642744524E-2</v>
      </c>
      <c r="R1574" s="13">
        <f t="shared" si="1911"/>
        <v>8.1814947187199033E-2</v>
      </c>
      <c r="S1574" s="13">
        <f t="shared" si="1912"/>
        <v>9.8511477989512292E-3</v>
      </c>
      <c r="T1574" s="13">
        <f t="shared" si="1913"/>
        <v>2.61448983901835E-2</v>
      </c>
      <c r="U1574" s="13">
        <f t="shared" si="1914"/>
        <v>4.0149000906734574E-2</v>
      </c>
      <c r="V1574" s="13">
        <f t="shared" si="1915"/>
        <v>4.0477742740733396E-4</v>
      </c>
      <c r="W1574" s="13">
        <f t="shared" si="1916"/>
        <v>5.675157508243751E-3</v>
      </c>
      <c r="X1574" s="13">
        <f t="shared" si="1917"/>
        <v>4.2766902025542421E-3</v>
      </c>
      <c r="Y1574" s="13">
        <f t="shared" si="1918"/>
        <v>1.6114159881955013E-3</v>
      </c>
      <c r="Z1574" s="13">
        <f t="shared" si="1919"/>
        <v>2.0551393363662903E-2</v>
      </c>
      <c r="AA1574" s="13">
        <f t="shared" si="1920"/>
        <v>1.0085173176295354E-2</v>
      </c>
      <c r="AB1574" s="13">
        <f t="shared" si="1921"/>
        <v>2.4745455501742997E-3</v>
      </c>
      <c r="AC1574" s="13">
        <f t="shared" si="1922"/>
        <v>9.3555271536701278E-6</v>
      </c>
      <c r="AD1574" s="13">
        <f t="shared" si="1923"/>
        <v>6.9624167642312596E-4</v>
      </c>
      <c r="AE1574" s="13">
        <f t="shared" si="1924"/>
        <v>5.2467441684982997E-4</v>
      </c>
      <c r="AF1574" s="13">
        <f t="shared" si="1925"/>
        <v>1.9769230499885472E-4</v>
      </c>
      <c r="AG1574" s="13">
        <f t="shared" si="1926"/>
        <v>4.9659047211807882E-5</v>
      </c>
      <c r="AH1574" s="13">
        <f t="shared" si="1927"/>
        <v>3.8717842861428643E-3</v>
      </c>
      <c r="AI1574" s="13">
        <f t="shared" si="1928"/>
        <v>1.8999984252187155E-3</v>
      </c>
      <c r="AJ1574" s="13">
        <f t="shared" si="1929"/>
        <v>4.6619255478072286E-4</v>
      </c>
      <c r="AK1574" s="13">
        <f t="shared" si="1930"/>
        <v>7.6258132725543013E-5</v>
      </c>
      <c r="AL1574" s="13">
        <f t="shared" si="1931"/>
        <v>1.3838856797315314E-7</v>
      </c>
      <c r="AM1574" s="13">
        <f t="shared" si="1932"/>
        <v>6.8333253663438559E-5</v>
      </c>
      <c r="AN1574" s="13">
        <f t="shared" si="1933"/>
        <v>5.1494633589741353E-5</v>
      </c>
      <c r="AO1574" s="13">
        <f t="shared" si="1934"/>
        <v>1.9402685708499332E-5</v>
      </c>
      <c r="AP1574" s="13">
        <f t="shared" si="1935"/>
        <v>4.873831005409241E-6</v>
      </c>
      <c r="AQ1574" s="13">
        <f t="shared" si="1936"/>
        <v>9.1820646737385378E-7</v>
      </c>
      <c r="AR1574" s="13">
        <f t="shared" si="1937"/>
        <v>5.835405237263583E-4</v>
      </c>
      <c r="AS1574" s="13">
        <f t="shared" si="1938"/>
        <v>2.863604979491036E-4</v>
      </c>
      <c r="AT1574" s="13">
        <f t="shared" si="1939"/>
        <v>7.0262759355605792E-5</v>
      </c>
      <c r="AU1574" s="13">
        <f t="shared" si="1940"/>
        <v>1.1493334189180479E-5</v>
      </c>
      <c r="AV1574" s="13">
        <f t="shared" si="1941"/>
        <v>1.4100292814679269E-6</v>
      </c>
      <c r="AW1574" s="13">
        <f t="shared" si="1942"/>
        <v>1.4215746649522765E-9</v>
      </c>
      <c r="AX1574" s="13">
        <f t="shared" si="1943"/>
        <v>5.588856229037922E-6</v>
      </c>
      <c r="AY1574" s="13">
        <f t="shared" si="1944"/>
        <v>4.2116552084221265E-6</v>
      </c>
      <c r="AZ1574" s="13">
        <f t="shared" si="1945"/>
        <v>1.5869114240645519E-6</v>
      </c>
      <c r="BA1574" s="13">
        <f t="shared" si="1946"/>
        <v>3.9862203705417568E-7</v>
      </c>
      <c r="BB1574" s="13">
        <f t="shared" si="1947"/>
        <v>7.5098486602153067E-8</v>
      </c>
      <c r="BC1574" s="13">
        <f t="shared" si="1948"/>
        <v>1.1318556759404205E-8</v>
      </c>
      <c r="BD1574" s="13">
        <f t="shared" si="1949"/>
        <v>7.3290830459734344E-5</v>
      </c>
      <c r="BE1574" s="13">
        <f t="shared" si="1950"/>
        <v>3.5965966119252144E-5</v>
      </c>
      <c r="BF1574" s="13">
        <f t="shared" si="1951"/>
        <v>8.8247786986249538E-6</v>
      </c>
      <c r="BG1574" s="13">
        <f t="shared" si="1952"/>
        <v>1.443526153243307E-6</v>
      </c>
      <c r="BH1574" s="13">
        <f t="shared" si="1953"/>
        <v>1.7709518501201381E-7</v>
      </c>
      <c r="BI1574" s="13">
        <f t="shared" si="1954"/>
        <v>1.7381163193461436E-8</v>
      </c>
      <c r="BJ1574" s="14">
        <f t="shared" si="1955"/>
        <v>0.21542610351643338</v>
      </c>
      <c r="BK1574" s="14">
        <f t="shared" si="1956"/>
        <v>0.40496445528416619</v>
      </c>
      <c r="BL1574" s="14">
        <f t="shared" si="1957"/>
        <v>0.35904715922504299</v>
      </c>
      <c r="BM1574" s="14">
        <f t="shared" si="1958"/>
        <v>0.13024587828870768</v>
      </c>
      <c r="BN1574" s="14">
        <f t="shared" si="1959"/>
        <v>0.86973902286696403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1.4117647058823499</v>
      </c>
      <c r="F1575" s="10">
        <f>VLOOKUP(B1575,home!$B$2:$E$405,3,FALSE)</f>
        <v>1.18</v>
      </c>
      <c r="G1575" s="10">
        <f>VLOOKUP(C1575,away!$B$2:$E$405,4,FALSE)</f>
        <v>0.87</v>
      </c>
      <c r="H1575" s="10">
        <f>VLOOKUP(A1575,away!$A$2:$E$405,3,FALSE)</f>
        <v>1.1323529411764699</v>
      </c>
      <c r="I1575" s="10">
        <f>VLOOKUP(C1575,away!$B$2:$E$405,3,FALSE)</f>
        <v>0.71</v>
      </c>
      <c r="J1575" s="10">
        <f>VLOOKUP(B1575,home!$B$2:$E$405,4,FALSE)</f>
        <v>0.98</v>
      </c>
      <c r="K1575" s="12">
        <f t="shared" si="1904"/>
        <v>1.4493176470588203</v>
      </c>
      <c r="L1575" s="12">
        <f t="shared" si="1905"/>
        <v>0.78789117647058771</v>
      </c>
      <c r="M1575" s="13">
        <f t="shared" si="1906"/>
        <v>0.10675606392919558</v>
      </c>
      <c r="N1575" s="13">
        <f t="shared" si="1907"/>
        <v>0.15472344738312274</v>
      </c>
      <c r="O1575" s="13">
        <f t="shared" si="1908"/>
        <v>8.411216080454316E-2</v>
      </c>
      <c r="P1575" s="13">
        <f t="shared" si="1909"/>
        <v>0.12190523898627363</v>
      </c>
      <c r="Q1575" s="13">
        <f t="shared" si="1910"/>
        <v>0.11212171135306834</v>
      </c>
      <c r="R1575" s="13">
        <f t="shared" si="1911"/>
        <v>3.3135614665887381E-2</v>
      </c>
      <c r="S1575" s="13">
        <f t="shared" si="1912"/>
        <v>3.4801037864595596E-2</v>
      </c>
      <c r="T1575" s="13">
        <f t="shared" si="1913"/>
        <v>8.833970706586465E-2</v>
      </c>
      <c r="U1575" s="13">
        <f t="shared" si="1914"/>
        <v>4.8024031081411643E-2</v>
      </c>
      <c r="V1575" s="13">
        <f t="shared" si="1915"/>
        <v>4.4154960817626415E-3</v>
      </c>
      <c r="W1575" s="13">
        <f t="shared" si="1916"/>
        <v>5.4166658294145756E-2</v>
      </c>
      <c r="X1575" s="13">
        <f t="shared" si="1917"/>
        <v>4.267743212885481E-2</v>
      </c>
      <c r="Y1575" s="13">
        <f t="shared" si="1918"/>
        <v>1.6812586104373535E-2</v>
      </c>
      <c r="Z1575" s="13">
        <f t="shared" si="1919"/>
        <v>8.7024194740606929E-3</v>
      </c>
      <c r="AA1575" s="13">
        <f t="shared" si="1920"/>
        <v>1.2612570115864499E-2</v>
      </c>
      <c r="AB1575" s="13">
        <f t="shared" si="1921"/>
        <v>9.1398102218445652E-3</v>
      </c>
      <c r="AC1575" s="13">
        <f t="shared" si="1922"/>
        <v>3.1512970158259035E-4</v>
      </c>
      <c r="AD1575" s="13">
        <f t="shared" si="1923"/>
        <v>1.9626173436977611E-2</v>
      </c>
      <c r="AE1575" s="13">
        <f t="shared" si="1924"/>
        <v>1.5463288878876083E-2</v>
      </c>
      <c r="AF1575" s="13">
        <f t="shared" si="1925"/>
        <v>6.0916944334411163E-3</v>
      </c>
      <c r="AG1575" s="13">
        <f t="shared" si="1926"/>
        <v>1.5998640979544175E-3</v>
      </c>
      <c r="AH1575" s="13">
        <f t="shared" si="1927"/>
        <v>1.7141398793895576E-3</v>
      </c>
      <c r="AI1575" s="13">
        <f t="shared" si="1928"/>
        <v>2.4843331767265635E-3</v>
      </c>
      <c r="AJ1575" s="13">
        <f t="shared" si="1929"/>
        <v>1.8002939571017543E-3</v>
      </c>
      <c r="AK1575" s="13">
        <f t="shared" si="1930"/>
        <v>8.697326006403092E-4</v>
      </c>
      <c r="AL1575" s="13">
        <f t="shared" si="1931"/>
        <v>1.4393922057140514E-5</v>
      </c>
      <c r="AM1575" s="13">
        <f t="shared" si="1932"/>
        <v>5.6889119012897412E-3</v>
      </c>
      <c r="AN1575" s="13">
        <f t="shared" si="1933"/>
        <v>4.4822434907447013E-3</v>
      </c>
      <c r="AO1575" s="13">
        <f t="shared" si="1934"/>
        <v>1.7657600485752381E-3</v>
      </c>
      <c r="AP1575" s="13">
        <f t="shared" si="1935"/>
        <v>4.6374225401223562E-4</v>
      </c>
      <c r="AQ1575" s="13">
        <f t="shared" si="1936"/>
        <v>9.1344607523205596E-5</v>
      </c>
      <c r="AR1575" s="13">
        <f t="shared" si="1937"/>
        <v>2.7011113724147802E-4</v>
      </c>
      <c r="AS1575" s="13">
        <f t="shared" si="1938"/>
        <v>3.9147683787120105E-4</v>
      </c>
      <c r="AT1575" s="13">
        <f t="shared" si="1939"/>
        <v>2.8368714477075823E-4</v>
      </c>
      <c r="AU1575" s="13">
        <f t="shared" si="1940"/>
        <v>1.3705092838666344E-4</v>
      </c>
      <c r="AV1575" s="13">
        <f t="shared" si="1941"/>
        <v>4.9657582264146474E-5</v>
      </c>
      <c r="AW1575" s="13">
        <f t="shared" si="1942"/>
        <v>4.5656904466316893E-7</v>
      </c>
      <c r="AX1575" s="13">
        <f t="shared" si="1943"/>
        <v>1.3741734018503609E-3</v>
      </c>
      <c r="AY1575" s="13">
        <f t="shared" si="1944"/>
        <v>1.0826990982584705E-3</v>
      </c>
      <c r="AZ1575" s="13">
        <f t="shared" si="1945"/>
        <v>4.2652453314525533E-4</v>
      </c>
      <c r="BA1575" s="13">
        <f t="shared" si="1946"/>
        <v>1.1201830540446116E-4</v>
      </c>
      <c r="BB1575" s="13">
        <f t="shared" si="1947"/>
        <v>2.2064558607840622E-5</v>
      </c>
      <c r="BC1575" s="13">
        <f t="shared" si="1948"/>
        <v>3.4768942079671566E-6</v>
      </c>
      <c r="BD1575" s="13">
        <f t="shared" si="1949"/>
        <v>3.5469696949832727E-5</v>
      </c>
      <c r="BE1575" s="13">
        <f t="shared" si="1950"/>
        <v>5.1406857725220983E-5</v>
      </c>
      <c r="BF1575" s="13">
        <f t="shared" si="1951"/>
        <v>3.7252433040502418E-5</v>
      </c>
      <c r="BG1575" s="13">
        <f t="shared" si="1952"/>
        <v>1.7996869533825743E-5</v>
      </c>
      <c r="BH1575" s="13">
        <f t="shared" si="1953"/>
        <v>6.5207951517972217E-6</v>
      </c>
      <c r="BI1575" s="13">
        <f t="shared" si="1954"/>
        <v>1.8901406972710622E-6</v>
      </c>
      <c r="BJ1575" s="14">
        <f t="shared" si="1955"/>
        <v>0.52713552227029847</v>
      </c>
      <c r="BK1575" s="14">
        <f t="shared" si="1956"/>
        <v>0.26929005958372565</v>
      </c>
      <c r="BL1575" s="14">
        <f t="shared" si="1957"/>
        <v>0.19517520692704213</v>
      </c>
      <c r="BM1575" s="14">
        <f t="shared" si="1958"/>
        <v>0.38646672860382242</v>
      </c>
      <c r="BN1575" s="14">
        <f t="shared" si="1959"/>
        <v>0.61275423712209087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1.4117647058823499</v>
      </c>
      <c r="F1576" s="10">
        <f>VLOOKUP(B1576,home!$B$2:$E$405,3,FALSE)</f>
        <v>0.94</v>
      </c>
      <c r="G1576" s="10">
        <f>VLOOKUP(C1576,away!$B$2:$E$405,4,FALSE)</f>
        <v>1.42</v>
      </c>
      <c r="H1576" s="10">
        <f>VLOOKUP(A1576,away!$A$2:$E$405,3,FALSE)</f>
        <v>1.1323529411764699</v>
      </c>
      <c r="I1576" s="10">
        <f>VLOOKUP(C1576,away!$B$2:$E$405,3,FALSE)</f>
        <v>1.02</v>
      </c>
      <c r="J1576" s="10">
        <f>VLOOKUP(B1576,home!$B$2:$E$405,4,FALSE)</f>
        <v>0.98</v>
      </c>
      <c r="K1576" s="12">
        <f t="shared" si="1904"/>
        <v>1.8844235294117606</v>
      </c>
      <c r="L1576" s="12">
        <f t="shared" si="1905"/>
        <v>1.1318999999999995</v>
      </c>
      <c r="M1576" s="13">
        <f t="shared" si="1906"/>
        <v>4.8980964819812983E-2</v>
      </c>
      <c r="N1576" s="13">
        <f t="shared" si="1907"/>
        <v>9.230088259974524E-2</v>
      </c>
      <c r="O1576" s="13">
        <f t="shared" si="1908"/>
        <v>5.544155407954629E-2</v>
      </c>
      <c r="P1576" s="13">
        <f t="shared" si="1909"/>
        <v>0.1044753690146516</v>
      </c>
      <c r="Q1576" s="13">
        <f t="shared" si="1910"/>
        <v>8.6966977478216287E-2</v>
      </c>
      <c r="R1576" s="13">
        <f t="shared" si="1911"/>
        <v>3.1377147531319212E-2</v>
      </c>
      <c r="S1576" s="13">
        <f t="shared" si="1912"/>
        <v>5.5710941847007228E-2</v>
      </c>
      <c r="T1576" s="13">
        <f t="shared" si="1913"/>
        <v>9.8437921807592976E-2</v>
      </c>
      <c r="U1576" s="13">
        <f t="shared" si="1914"/>
        <v>5.9127835093842049E-2</v>
      </c>
      <c r="V1576" s="13">
        <f t="shared" si="1915"/>
        <v>1.3203363181848169E-2</v>
      </c>
      <c r="W1576" s="13">
        <f t="shared" si="1916"/>
        <v>5.4627539547257804E-2</v>
      </c>
      <c r="X1576" s="13">
        <f t="shared" si="1917"/>
        <v>6.1832912013541075E-2</v>
      </c>
      <c r="Y1576" s="13">
        <f t="shared" si="1918"/>
        <v>3.499433655406356E-2</v>
      </c>
      <c r="Z1576" s="13">
        <f t="shared" si="1919"/>
        <v>1.1838597763566728E-2</v>
      </c>
      <c r="AA1576" s="13">
        <f t="shared" si="1920"/>
        <v>2.2308932180906585E-2</v>
      </c>
      <c r="AB1576" s="13">
        <f t="shared" si="1921"/>
        <v>2.1019738358875807E-2</v>
      </c>
      <c r="AC1576" s="13">
        <f t="shared" si="1922"/>
        <v>1.7601560189409418E-3</v>
      </c>
      <c r="AD1576" s="13">
        <f t="shared" si="1923"/>
        <v>2.5735355219181025E-2</v>
      </c>
      <c r="AE1576" s="13">
        <f t="shared" si="1924"/>
        <v>2.9129848572590988E-2</v>
      </c>
      <c r="AF1576" s="13">
        <f t="shared" si="1925"/>
        <v>1.6486037799657863E-2</v>
      </c>
      <c r="AG1576" s="13">
        <f t="shared" si="1926"/>
        <v>6.2201820618109065E-3</v>
      </c>
      <c r="AH1576" s="13">
        <f t="shared" si="1927"/>
        <v>3.3500272021452959E-3</v>
      </c>
      <c r="AI1576" s="13">
        <f t="shared" si="1928"/>
        <v>6.3128700838920434E-3</v>
      </c>
      <c r="AJ1576" s="13">
        <f t="shared" si="1929"/>
        <v>5.9480604621028835E-3</v>
      </c>
      <c r="AK1576" s="13">
        <f t="shared" si="1930"/>
        <v>3.736221696383487E-3</v>
      </c>
      <c r="AL1576" s="13">
        <f t="shared" si="1931"/>
        <v>1.5017503250799947E-4</v>
      </c>
      <c r="AM1576" s="13">
        <f t="shared" si="1932"/>
        <v>9.6992617825588916E-3</v>
      </c>
      <c r="AN1576" s="13">
        <f t="shared" si="1933"/>
        <v>1.0978594411678404E-2</v>
      </c>
      <c r="AO1576" s="13">
        <f t="shared" si="1934"/>
        <v>6.2133355072893914E-3</v>
      </c>
      <c r="AP1576" s="13">
        <f t="shared" si="1935"/>
        <v>2.3442914869002854E-3</v>
      </c>
      <c r="AQ1576" s="13">
        <f t="shared" si="1936"/>
        <v>6.6337588350560842E-4</v>
      </c>
      <c r="AR1576" s="13">
        <f t="shared" si="1937"/>
        <v>7.5837915802165121E-4</v>
      </c>
      <c r="AS1576" s="13">
        <f t="shared" si="1938"/>
        <v>1.4291075295914792E-3</v>
      </c>
      <c r="AT1576" s="13">
        <f t="shared" si="1939"/>
        <v>1.3465219274108493E-3</v>
      </c>
      <c r="AU1576" s="13">
        <f t="shared" si="1940"/>
        <v>8.4580586762729286E-4</v>
      </c>
      <c r="AV1576" s="13">
        <f t="shared" si="1941"/>
        <v>3.9846411956784999E-4</v>
      </c>
      <c r="AW1576" s="13">
        <f t="shared" si="1942"/>
        <v>8.8977830445505618E-6</v>
      </c>
      <c r="AX1576" s="13">
        <f t="shared" si="1943"/>
        <v>3.0462528534963723E-3</v>
      </c>
      <c r="AY1576" s="13">
        <f t="shared" si="1944"/>
        <v>3.4480536048725422E-3</v>
      </c>
      <c r="AZ1576" s="13">
        <f t="shared" si="1945"/>
        <v>1.9514259376776145E-3</v>
      </c>
      <c r="BA1576" s="13">
        <f t="shared" si="1946"/>
        <v>7.3627300628576332E-4</v>
      </c>
      <c r="BB1576" s="13">
        <f t="shared" si="1947"/>
        <v>2.0834685395371394E-4</v>
      </c>
      <c r="BC1576" s="13">
        <f t="shared" si="1948"/>
        <v>4.7165560798041705E-5</v>
      </c>
      <c r="BD1576" s="13">
        <f t="shared" si="1949"/>
        <v>1.4306822816078439E-4</v>
      </c>
      <c r="BE1576" s="13">
        <f t="shared" si="1950"/>
        <v>2.6960113545743234E-4</v>
      </c>
      <c r="BF1576" s="13">
        <f t="shared" si="1951"/>
        <v>2.5402136160605651E-4</v>
      </c>
      <c r="BG1576" s="13">
        <f t="shared" si="1952"/>
        <v>1.5956127692788867E-4</v>
      </c>
      <c r="BH1576" s="13">
        <f t="shared" si="1953"/>
        <v>7.5170256156474843E-5</v>
      </c>
      <c r="BI1576" s="13">
        <f t="shared" si="1954"/>
        <v>2.8330519882634079E-5</v>
      </c>
      <c r="BJ1576" s="14">
        <f t="shared" si="1955"/>
        <v>0.54606837054267443</v>
      </c>
      <c r="BK1576" s="14">
        <f t="shared" si="1956"/>
        <v>0.22772902351964147</v>
      </c>
      <c r="BL1576" s="14">
        <f t="shared" si="1957"/>
        <v>0.21433041806942399</v>
      </c>
      <c r="BM1576" s="14">
        <f t="shared" si="1958"/>
        <v>0.57698435855018682</v>
      </c>
      <c r="BN1576" s="14">
        <f t="shared" si="1959"/>
        <v>0.4195428955232916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1.4117647058823499</v>
      </c>
      <c r="F1577" s="10">
        <f>VLOOKUP(B1577,home!$B$2:$E$405,3,FALSE)</f>
        <v>1.1499999999999999</v>
      </c>
      <c r="G1577" s="10">
        <f>VLOOKUP(C1577,away!$B$2:$E$405,4,FALSE)</f>
        <v>1.1000000000000001</v>
      </c>
      <c r="H1577" s="10">
        <f>VLOOKUP(A1577,away!$A$2:$E$405,3,FALSE)</f>
        <v>1.1323529411764699</v>
      </c>
      <c r="I1577" s="10">
        <f>VLOOKUP(C1577,away!$B$2:$E$405,3,FALSE)</f>
        <v>0.55000000000000004</v>
      </c>
      <c r="J1577" s="10">
        <f>VLOOKUP(B1577,home!$B$2:$E$405,4,FALSE)</f>
        <v>0.88</v>
      </c>
      <c r="K1577" s="12">
        <f t="shared" si="1904"/>
        <v>1.7858823529411727</v>
      </c>
      <c r="L1577" s="12">
        <f t="shared" si="1905"/>
        <v>0.54805882352941149</v>
      </c>
      <c r="M1577" s="13">
        <f t="shared" si="1906"/>
        <v>9.691304202987934E-2</v>
      </c>
      <c r="N1577" s="13">
        <f t="shared" si="1907"/>
        <v>0.17307529153100767</v>
      </c>
      <c r="O1577" s="13">
        <f t="shared" si="1908"/>
        <v>5.3114047799552068E-2</v>
      </c>
      <c r="P1577" s="13">
        <f t="shared" si="1909"/>
        <v>9.4855440658493953E-2</v>
      </c>
      <c r="Q1577" s="13">
        <f t="shared" si="1910"/>
        <v>0.15454605443768774</v>
      </c>
      <c r="R1577" s="13">
        <f t="shared" si="1911"/>
        <v>1.4554811274953717E-2</v>
      </c>
      <c r="S1577" s="13">
        <f t="shared" si="1912"/>
        <v>2.3210381270827897E-2</v>
      </c>
      <c r="T1577" s="13">
        <f t="shared" si="1913"/>
        <v>8.4700328776231501E-2</v>
      </c>
      <c r="U1577" s="13">
        <f t="shared" si="1914"/>
        <v>2.5993180606329051E-2</v>
      </c>
      <c r="V1577" s="13">
        <f t="shared" si="1915"/>
        <v>2.5241768831361774E-3</v>
      </c>
      <c r="W1577" s="13">
        <f t="shared" si="1916"/>
        <v>9.2000357112317424E-2</v>
      </c>
      <c r="X1577" s="13">
        <f t="shared" si="1917"/>
        <v>5.0421607483262396E-2</v>
      </c>
      <c r="Y1577" s="13">
        <f t="shared" si="1918"/>
        <v>1.3817003438869281E-2</v>
      </c>
      <c r="Z1577" s="13">
        <f t="shared" si="1919"/>
        <v>2.658964248014583E-3</v>
      </c>
      <c r="AA1577" s="13">
        <f t="shared" si="1920"/>
        <v>4.7485973276307387E-3</v>
      </c>
      <c r="AB1577" s="13">
        <f t="shared" si="1921"/>
        <v>4.240218084319675E-3</v>
      </c>
      <c r="AC1577" s="13">
        <f t="shared" si="1922"/>
        <v>1.5441156418093775E-4</v>
      </c>
      <c r="AD1577" s="13">
        <f t="shared" si="1923"/>
        <v>4.1075453557793427E-2</v>
      </c>
      <c r="AE1577" s="13">
        <f t="shared" si="1924"/>
        <v>2.2511764752821239E-2</v>
      </c>
      <c r="AF1577" s="13">
        <f t="shared" si="1925"/>
        <v>6.1688856530010411E-3</v>
      </c>
      <c r="AG1577" s="13">
        <f t="shared" si="1926"/>
        <v>1.1269707378237389E-3</v>
      </c>
      <c r="AH1577" s="13">
        <f t="shared" si="1927"/>
        <v>3.6431720439340955E-4</v>
      </c>
      <c r="AI1577" s="13">
        <f t="shared" si="1928"/>
        <v>6.5062766619905239E-4</v>
      </c>
      <c r="AJ1577" s="13">
        <f t="shared" si="1929"/>
        <v>5.8097223370009391E-4</v>
      </c>
      <c r="AK1577" s="13">
        <f t="shared" si="1930"/>
        <v>3.4584935323793745E-4</v>
      </c>
      <c r="AL1577" s="13">
        <f t="shared" si="1931"/>
        <v>6.0453275044794971E-6</v>
      </c>
      <c r="AM1577" s="13">
        <f t="shared" si="1932"/>
        <v>1.4671185529583599E-2</v>
      </c>
      <c r="AN1577" s="13">
        <f t="shared" si="1933"/>
        <v>8.0406726811253111E-3</v>
      </c>
      <c r="AO1577" s="13">
        <f t="shared" si="1934"/>
        <v>2.2033808050013082E-3</v>
      </c>
      <c r="AP1577" s="13">
        <f t="shared" si="1935"/>
        <v>4.025274305921016E-4</v>
      </c>
      <c r="AQ1577" s="13">
        <f t="shared" si="1936"/>
        <v>5.5152177512155999E-5</v>
      </c>
      <c r="AR1577" s="13">
        <f t="shared" si="1937"/>
        <v>3.9933451686275241E-5</v>
      </c>
      <c r="AS1577" s="13">
        <f t="shared" si="1938"/>
        <v>7.1316446658547869E-5</v>
      </c>
      <c r="AT1577" s="13">
        <f t="shared" si="1939"/>
        <v>6.3681391780985559E-5</v>
      </c>
      <c r="AU1577" s="13">
        <f t="shared" si="1940"/>
        <v>3.7909157930798375E-5</v>
      </c>
      <c r="AV1577" s="13">
        <f t="shared" si="1941"/>
        <v>1.6925324040868192E-5</v>
      </c>
      <c r="AW1577" s="13">
        <f t="shared" si="1942"/>
        <v>1.6436046180953327E-7</v>
      </c>
      <c r="AX1577" s="13">
        <f t="shared" si="1943"/>
        <v>4.3668352223348731E-3</v>
      </c>
      <c r="AY1577" s="13">
        <f t="shared" si="1944"/>
        <v>2.3932825744996463E-3</v>
      </c>
      <c r="AZ1577" s="13">
        <f t="shared" si="1945"/>
        <v>6.5582981607685857E-4</v>
      </c>
      <c r="BA1577" s="13">
        <f t="shared" si="1946"/>
        <v>1.1981110581153116E-4</v>
      </c>
      <c r="BB1577" s="13">
        <f t="shared" si="1947"/>
        <v>1.6415883424206395E-5</v>
      </c>
      <c r="BC1577" s="13">
        <f t="shared" si="1948"/>
        <v>1.7993739513333051E-6</v>
      </c>
      <c r="BD1577" s="13">
        <f t="shared" si="1949"/>
        <v>3.6476467584414329E-6</v>
      </c>
      <c r="BE1577" s="13">
        <f t="shared" si="1950"/>
        <v>6.5142679756636275E-6</v>
      </c>
      <c r="BF1577" s="13">
        <f t="shared" si="1951"/>
        <v>5.8168581100337458E-6</v>
      </c>
      <c r="BG1577" s="13">
        <f t="shared" si="1952"/>
        <v>3.4627414160906687E-6</v>
      </c>
      <c r="BH1577" s="13">
        <f t="shared" si="1953"/>
        <v>1.546012196948714E-6</v>
      </c>
      <c r="BI1577" s="13">
        <f t="shared" si="1954"/>
        <v>5.5219917999250426E-7</v>
      </c>
      <c r="BJ1577" s="14">
        <f t="shared" si="1955"/>
        <v>0.67237061008072807</v>
      </c>
      <c r="BK1577" s="14">
        <f t="shared" si="1956"/>
        <v>0.22005678030852241</v>
      </c>
      <c r="BL1577" s="14">
        <f t="shared" si="1957"/>
        <v>0.10484392704805039</v>
      </c>
      <c r="BM1577" s="14">
        <f t="shared" si="1958"/>
        <v>0.41047847573970342</v>
      </c>
      <c r="BN1577" s="14">
        <f t="shared" si="1959"/>
        <v>0.58705868773157455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1.4117647058823499</v>
      </c>
      <c r="F1578" s="10">
        <f>VLOOKUP(B1578,home!$B$2:$E$405,3,FALSE)</f>
        <v>1.1499999999999999</v>
      </c>
      <c r="G1578" s="10">
        <f>VLOOKUP(C1578,away!$B$2:$E$405,4,FALSE)</f>
        <v>0.89</v>
      </c>
      <c r="H1578" s="10">
        <f>VLOOKUP(A1578,away!$A$2:$E$405,3,FALSE)</f>
        <v>1.1323529411764699</v>
      </c>
      <c r="I1578" s="10">
        <f>VLOOKUP(C1578,away!$B$2:$E$405,3,FALSE)</f>
        <v>0.97</v>
      </c>
      <c r="J1578" s="10">
        <f>VLOOKUP(B1578,home!$B$2:$E$405,4,FALSE)</f>
        <v>0.88</v>
      </c>
      <c r="K1578" s="12">
        <f t="shared" si="1904"/>
        <v>1.4449411764705851</v>
      </c>
      <c r="L1578" s="12">
        <f t="shared" si="1905"/>
        <v>0.9665764705882347</v>
      </c>
      <c r="M1578" s="13">
        <f t="shared" si="1906"/>
        <v>8.9679090035952772E-2</v>
      </c>
      <c r="N1578" s="13">
        <f t="shared" si="1907"/>
        <v>0.12958100986136112</v>
      </c>
      <c r="O1578" s="13">
        <f t="shared" si="1908"/>
        <v>8.6681698332515753E-2</v>
      </c>
      <c r="P1578" s="13">
        <f t="shared" si="1909"/>
        <v>0.12524995516705364</v>
      </c>
      <c r="Q1578" s="13">
        <f t="shared" si="1910"/>
        <v>9.3618468418660838E-2</v>
      </c>
      <c r="R1578" s="13">
        <f t="shared" si="1911"/>
        <v>4.1892245019418572E-2</v>
      </c>
      <c r="S1578" s="13">
        <f t="shared" si="1912"/>
        <v>4.3732466684986829E-2</v>
      </c>
      <c r="T1578" s="13">
        <f t="shared" si="1913"/>
        <v>9.0489408785985298E-2</v>
      </c>
      <c r="U1578" s="13">
        <f t="shared" si="1914"/>
        <v>6.0531829803352678E-2</v>
      </c>
      <c r="V1578" s="13">
        <f t="shared" si="1915"/>
        <v>6.7865312111382902E-3</v>
      </c>
      <c r="W1578" s="13">
        <f t="shared" si="1916"/>
        <v>4.5091059965411358E-2</v>
      </c>
      <c r="X1578" s="13">
        <f t="shared" si="1917"/>
        <v>4.3583957596449757E-2</v>
      </c>
      <c r="Y1578" s="13">
        <f t="shared" si="1918"/>
        <v>2.1063613953921843E-2</v>
      </c>
      <c r="Z1578" s="13">
        <f t="shared" si="1919"/>
        <v>1.3497352778629054E-2</v>
      </c>
      <c r="AA1578" s="13">
        <f t="shared" si="1920"/>
        <v>1.9502880803190785E-2</v>
      </c>
      <c r="AB1578" s="13">
        <f t="shared" si="1921"/>
        <v>1.4090257766164046E-2</v>
      </c>
      <c r="AC1578" s="13">
        <f t="shared" si="1922"/>
        <v>5.9239891483769188E-4</v>
      </c>
      <c r="AD1578" s="13">
        <f t="shared" si="1923"/>
        <v>1.6288482308681806E-2</v>
      </c>
      <c r="AE1578" s="13">
        <f t="shared" si="1924"/>
        <v>1.5744063741164559E-2</v>
      </c>
      <c r="AF1578" s="13">
        <f t="shared" si="1925"/>
        <v>7.6089207818255192E-3</v>
      </c>
      <c r="AG1578" s="13">
        <f t="shared" si="1926"/>
        <v>2.4515345980941276E-3</v>
      </c>
      <c r="AH1578" s="13">
        <f t="shared" si="1927"/>
        <v>3.2615559027628924E-3</v>
      </c>
      <c r="AI1578" s="13">
        <f t="shared" si="1928"/>
        <v>4.7127564232627948E-3</v>
      </c>
      <c r="AJ1578" s="13">
        <f t="shared" si="1929"/>
        <v>3.4048279053243255E-3</v>
      </c>
      <c r="AK1578" s="13">
        <f t="shared" si="1930"/>
        <v>1.6399253463997359E-3</v>
      </c>
      <c r="AL1578" s="13">
        <f t="shared" si="1931"/>
        <v>3.3094866370604718E-5</v>
      </c>
      <c r="AM1578" s="13">
        <f t="shared" si="1932"/>
        <v>4.7071797580053977E-3</v>
      </c>
      <c r="AN1578" s="13">
        <f t="shared" si="1933"/>
        <v>4.5498491969172376E-3</v>
      </c>
      <c r="AO1578" s="13">
        <f t="shared" si="1934"/>
        <v>2.1988885892324887E-3</v>
      </c>
      <c r="AP1578" s="13">
        <f t="shared" si="1935"/>
        <v>7.0846465726569392E-4</v>
      </c>
      <c r="AQ1578" s="13">
        <f t="shared" si="1936"/>
        <v>1.711963169890944E-4</v>
      </c>
      <c r="AR1578" s="13">
        <f t="shared" si="1937"/>
        <v>6.3050863862375631E-4</v>
      </c>
      <c r="AS1578" s="13">
        <f t="shared" si="1938"/>
        <v>9.1104789406787747E-4</v>
      </c>
      <c r="AT1578" s="13">
        <f t="shared" si="1939"/>
        <v>6.5820530793774402E-4</v>
      </c>
      <c r="AU1578" s="13">
        <f t="shared" si="1940"/>
        <v>3.1702265067024915E-4</v>
      </c>
      <c r="AV1578" s="13">
        <f t="shared" si="1941"/>
        <v>1.1451977045682335E-4</v>
      </c>
      <c r="AW1578" s="13">
        <f t="shared" si="1942"/>
        <v>1.2839393737517209E-6</v>
      </c>
      <c r="AX1578" s="13">
        <f t="shared" si="1943"/>
        <v>1.1335996428984746E-3</v>
      </c>
      <c r="AY1578" s="13">
        <f t="shared" si="1944"/>
        <v>1.0957107418928908E-3</v>
      </c>
      <c r="AZ1578" s="13">
        <f t="shared" si="1945"/>
        <v>5.2954411084222327E-4</v>
      </c>
      <c r="BA1578" s="13">
        <f t="shared" si="1946"/>
        <v>1.706149592262204E-4</v>
      </c>
      <c r="BB1578" s="13">
        <f t="shared" si="1947"/>
        <v>4.1228101279608905E-5</v>
      </c>
      <c r="BC1578" s="13">
        <f t="shared" si="1948"/>
        <v>7.9700225247797352E-6</v>
      </c>
      <c r="BD1578" s="13">
        <f t="shared" si="1949"/>
        <v>1.0157246909939047E-4</v>
      </c>
      <c r="BE1578" s="13">
        <f t="shared" si="1950"/>
        <v>1.4676624299749541E-4</v>
      </c>
      <c r="BF1578" s="13">
        <f t="shared" si="1951"/>
        <v>1.0603429391148442E-4</v>
      </c>
      <c r="BG1578" s="13">
        <f t="shared" si="1952"/>
        <v>5.1071105796896024E-5</v>
      </c>
      <c r="BH1578" s="13">
        <f t="shared" si="1953"/>
        <v>1.8448685923455174E-5</v>
      </c>
      <c r="BI1578" s="13">
        <f t="shared" si="1954"/>
        <v>5.3314531885147255E-6</v>
      </c>
      <c r="BJ1578" s="14">
        <f t="shared" si="1955"/>
        <v>0.48083476610863041</v>
      </c>
      <c r="BK1578" s="14">
        <f t="shared" si="1956"/>
        <v>0.26716924762223276</v>
      </c>
      <c r="BL1578" s="14">
        <f t="shared" si="1957"/>
        <v>0.23877850581506527</v>
      </c>
      <c r="BM1578" s="14">
        <f t="shared" si="1958"/>
        <v>0.43248297868707553</v>
      </c>
      <c r="BN1578" s="14">
        <f t="shared" si="1959"/>
        <v>0.56670246683496273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1.52380952380952</v>
      </c>
      <c r="F1579" s="10">
        <f>VLOOKUP(B1579,home!$B$2:$E$405,3,FALSE)</f>
        <v>0.94</v>
      </c>
      <c r="G1579" s="10">
        <f>VLOOKUP(C1579,away!$B$2:$E$405,4,FALSE)</f>
        <v>0.82</v>
      </c>
      <c r="H1579" s="10">
        <f>VLOOKUP(A1579,away!$A$2:$E$405,3,FALSE)</f>
        <v>1.26984126984127</v>
      </c>
      <c r="I1579" s="10">
        <f>VLOOKUP(C1579,away!$B$2:$E$405,3,FALSE)</f>
        <v>0.33</v>
      </c>
      <c r="J1579" s="10">
        <f>VLOOKUP(B1579,home!$B$2:$E$405,4,FALSE)</f>
        <v>1.24</v>
      </c>
      <c r="K1579" s="12">
        <f t="shared" si="1904"/>
        <v>1.1745523809523779</v>
      </c>
      <c r="L1579" s="12">
        <f t="shared" si="1905"/>
        <v>0.51961904761904765</v>
      </c>
      <c r="M1579" s="13">
        <f t="shared" si="1906"/>
        <v>0.1837514171438541</v>
      </c>
      <c r="N1579" s="13">
        <f t="shared" si="1907"/>
        <v>0.21582566450968743</v>
      </c>
      <c r="O1579" s="13">
        <f t="shared" si="1908"/>
        <v>9.5480736374939798E-2</v>
      </c>
      <c r="P1579" s="13">
        <f t="shared" si="1909"/>
        <v>0.11214712624427187</v>
      </c>
      <c r="Q1579" s="13">
        <f t="shared" si="1910"/>
        <v>0.12674927406024128</v>
      </c>
      <c r="R1579" s="13">
        <f t="shared" si="1911"/>
        <v>2.4806804650555792E-2</v>
      </c>
      <c r="S1579" s="13">
        <f t="shared" si="1912"/>
        <v>1.7111402622547497E-2</v>
      </c>
      <c r="T1579" s="13">
        <f t="shared" si="1913"/>
        <v>6.5861337073588225E-2</v>
      </c>
      <c r="U1579" s="13">
        <f t="shared" si="1914"/>
        <v>2.9136891466130826E-2</v>
      </c>
      <c r="V1579" s="13">
        <f t="shared" si="1915"/>
        <v>1.1603808497584838E-3</v>
      </c>
      <c r="W1579" s="13">
        <f t="shared" si="1916"/>
        <v>4.9624553877147301E-2</v>
      </c>
      <c r="X1579" s="13">
        <f t="shared" si="1917"/>
        <v>2.5785863424163395E-2</v>
      </c>
      <c r="Y1579" s="13">
        <f t="shared" si="1918"/>
        <v>6.6994128972493096E-3</v>
      </c>
      <c r="Z1579" s="13">
        <f t="shared" si="1919"/>
        <v>4.2966960689978552E-3</v>
      </c>
      <c r="AA1579" s="13">
        <f t="shared" si="1920"/>
        <v>5.0466945980701533E-3</v>
      </c>
      <c r="AB1579" s="13">
        <f t="shared" si="1921"/>
        <v>2.963803578051402E-3</v>
      </c>
      <c r="AC1579" s="13">
        <f t="shared" si="1922"/>
        <v>4.4262712252792523E-5</v>
      </c>
      <c r="AD1579" s="13">
        <f t="shared" si="1923"/>
        <v>1.4571659477525737E-2</v>
      </c>
      <c r="AE1579" s="13">
        <f t="shared" si="1924"/>
        <v>7.5717118199409919E-3</v>
      </c>
      <c r="AF1579" s="13">
        <f t="shared" si="1925"/>
        <v>1.9672028423618122E-3</v>
      </c>
      <c r="AG1579" s="13">
        <f t="shared" si="1926"/>
        <v>3.4073202247384283E-4</v>
      </c>
      <c r="AH1579" s="13">
        <f t="shared" si="1927"/>
        <v>5.5816127982029264E-4</v>
      </c>
      <c r="AI1579" s="13">
        <f t="shared" si="1928"/>
        <v>6.5558966016835112E-4</v>
      </c>
      <c r="AJ1579" s="13">
        <f t="shared" si="1929"/>
        <v>3.8501219813924867E-4</v>
      </c>
      <c r="AK1579" s="13">
        <f t="shared" si="1930"/>
        <v>1.5073899800672108E-4</v>
      </c>
      <c r="AL1579" s="13">
        <f t="shared" si="1931"/>
        <v>1.0805763691153826E-6</v>
      </c>
      <c r="AM1579" s="13">
        <f t="shared" si="1932"/>
        <v>3.4230354667510233E-3</v>
      </c>
      <c r="AN1579" s="13">
        <f t="shared" si="1933"/>
        <v>1.7786744291993888E-3</v>
      </c>
      <c r="AO1579" s="13">
        <f t="shared" si="1934"/>
        <v>4.6211655646246979E-4</v>
      </c>
      <c r="AP1579" s="13">
        <f t="shared" si="1935"/>
        <v>8.0041521652674156E-5</v>
      </c>
      <c r="AQ1579" s="13">
        <f t="shared" si="1936"/>
        <v>1.0397774812785477E-5</v>
      </c>
      <c r="AR1579" s="13">
        <f t="shared" si="1937"/>
        <v>5.8006246527609856E-5</v>
      </c>
      <c r="AS1579" s="13">
        <f t="shared" si="1938"/>
        <v>6.8131374969114761E-5</v>
      </c>
      <c r="AT1579" s="13">
        <f t="shared" si="1939"/>
        <v>4.0011934343766508E-5</v>
      </c>
      <c r="AU1579" s="13">
        <f t="shared" si="1940"/>
        <v>1.5665370916660393E-5</v>
      </c>
      <c r="AV1579" s="13">
        <f t="shared" si="1941"/>
        <v>4.5999496771664016E-6</v>
      </c>
      <c r="AW1579" s="13">
        <f t="shared" si="1942"/>
        <v>1.8319365061441855E-8</v>
      </c>
      <c r="AX1579" s="13">
        <f t="shared" si="1943"/>
        <v>6.7008907625947488E-4</v>
      </c>
      <c r="AY1579" s="13">
        <f t="shared" si="1944"/>
        <v>3.4819104762587571E-4</v>
      </c>
      <c r="AZ1579" s="13">
        <f t="shared" si="1945"/>
        <v>9.0463350278417997E-5</v>
      </c>
      <c r="BA1579" s="13">
        <f t="shared" si="1946"/>
        <v>1.5668826638699962E-5</v>
      </c>
      <c r="BB1579" s="13">
        <f t="shared" si="1947"/>
        <v>2.0354551938273083E-6</v>
      </c>
      <c r="BC1579" s="13">
        <f t="shared" si="1948"/>
        <v>2.1153225785755807E-7</v>
      </c>
      <c r="BD1579" s="13">
        <f t="shared" si="1949"/>
        <v>5.0235250961053868E-6</v>
      </c>
      <c r="BE1579" s="13">
        <f t="shared" si="1950"/>
        <v>5.9003933624046053E-6</v>
      </c>
      <c r="BF1579" s="13">
        <f t="shared" si="1951"/>
        <v>3.4651605361839686E-6</v>
      </c>
      <c r="BG1579" s="13">
        <f t="shared" si="1952"/>
        <v>1.3566708527190331E-6</v>
      </c>
      <c r="BH1579" s="13">
        <f t="shared" si="1953"/>
        <v>3.9837024505745851E-7</v>
      </c>
      <c r="BI1579" s="13">
        <f t="shared" si="1954"/>
        <v>9.3581343966563917E-8</v>
      </c>
      <c r="BJ1579" s="14">
        <f t="shared" si="1955"/>
        <v>0.52187833704151176</v>
      </c>
      <c r="BK1579" s="14">
        <f t="shared" si="1956"/>
        <v>0.31456386119667973</v>
      </c>
      <c r="BL1579" s="14">
        <f t="shared" si="1957"/>
        <v>0.15938708538175331</v>
      </c>
      <c r="BM1579" s="14">
        <f t="shared" si="1958"/>
        <v>0.24101678397713161</v>
      </c>
      <c r="BN1579" s="14">
        <f t="shared" si="1959"/>
        <v>0.75876102298355019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1.52380952380952</v>
      </c>
      <c r="F1580" s="10">
        <f>VLOOKUP(B1580,home!$B$2:$E$405,3,FALSE)</f>
        <v>0.66</v>
      </c>
      <c r="G1580" s="10">
        <f>VLOOKUP(C1580,away!$B$2:$E$405,4,FALSE)</f>
        <v>1.03</v>
      </c>
      <c r="H1580" s="10">
        <f>VLOOKUP(A1580,away!$A$2:$E$405,3,FALSE)</f>
        <v>1.26984126984127</v>
      </c>
      <c r="I1580" s="10">
        <f>VLOOKUP(C1580,away!$B$2:$E$405,3,FALSE)</f>
        <v>0.94</v>
      </c>
      <c r="J1580" s="10">
        <f>VLOOKUP(B1580,home!$B$2:$E$405,4,FALSE)</f>
        <v>1.58</v>
      </c>
      <c r="K1580" s="12">
        <f t="shared" si="1904"/>
        <v>1.0358857142857116</v>
      </c>
      <c r="L1580" s="12">
        <f t="shared" si="1905"/>
        <v>1.8859682539682541</v>
      </c>
      <c r="M1580" s="13">
        <f t="shared" si="1906"/>
        <v>5.3833788589415489E-2</v>
      </c>
      <c r="N1580" s="13">
        <f t="shared" si="1907"/>
        <v>5.5765652545652654E-2</v>
      </c>
      <c r="O1580" s="13">
        <f t="shared" si="1908"/>
        <v>0.10152881627047605</v>
      </c>
      <c r="P1580" s="13">
        <f t="shared" si="1909"/>
        <v>0.10517225036292487</v>
      </c>
      <c r="Q1580" s="13">
        <f t="shared" si="1910"/>
        <v>2.8883421409931106E-2</v>
      </c>
      <c r="R1580" s="13">
        <f t="shared" si="1911"/>
        <v>9.5740062174546711E-2</v>
      </c>
      <c r="S1580" s="13">
        <f t="shared" si="1912"/>
        <v>5.1367377887725635E-2</v>
      </c>
      <c r="T1580" s="13">
        <f t="shared" si="1913"/>
        <v>5.4473215845117058E-2</v>
      </c>
      <c r="U1580" s="13">
        <f t="shared" si="1914"/>
        <v>9.9175762691438768E-2</v>
      </c>
      <c r="V1580" s="13">
        <f t="shared" si="1915"/>
        <v>1.115041700936717E-2</v>
      </c>
      <c r="W1580" s="13">
        <f t="shared" si="1916"/>
        <v>9.9733078727472363E-3</v>
      </c>
      <c r="X1580" s="13">
        <f t="shared" si="1917"/>
        <v>1.8809342035052946E-2</v>
      </c>
      <c r="Y1580" s="13">
        <f t="shared" si="1918"/>
        <v>1.7736910978070251E-2</v>
      </c>
      <c r="Z1580" s="13">
        <f t="shared" si="1919"/>
        <v>6.0187572631380658E-2</v>
      </c>
      <c r="AA1580" s="13">
        <f t="shared" si="1920"/>
        <v>6.2347446666380903E-2</v>
      </c>
      <c r="AB1580" s="13">
        <f t="shared" si="1921"/>
        <v>3.2292414661947141E-2</v>
      </c>
      <c r="AC1580" s="13">
        <f t="shared" si="1922"/>
        <v>1.3614990697389266E-3</v>
      </c>
      <c r="AD1580" s="13">
        <f t="shared" si="1923"/>
        <v>2.5828017873880203E-3</v>
      </c>
      <c r="AE1580" s="13">
        <f t="shared" si="1924"/>
        <v>4.87108217730627E-3</v>
      </c>
      <c r="AF1580" s="13">
        <f t="shared" si="1925"/>
        <v>4.5933531744350945E-3</v>
      </c>
      <c r="AG1580" s="13">
        <f t="shared" si="1926"/>
        <v>2.8876394220829645E-3</v>
      </c>
      <c r="AH1580" s="13">
        <f t="shared" si="1927"/>
        <v>2.837796281654811E-2</v>
      </c>
      <c r="AI1580" s="13">
        <f t="shared" si="1928"/>
        <v>2.9396326282193304E-2</v>
      </c>
      <c r="AJ1580" s="13">
        <f t="shared" si="1929"/>
        <v>1.5225617224102823E-2</v>
      </c>
      <c r="AK1580" s="13">
        <f t="shared" si="1930"/>
        <v>5.2573331245435303E-3</v>
      </c>
      <c r="AL1580" s="13">
        <f t="shared" si="1931"/>
        <v>1.0639557406860672E-4</v>
      </c>
      <c r="AM1580" s="13">
        <f t="shared" si="1932"/>
        <v>5.3509749487737053E-4</v>
      </c>
      <c r="AN1580" s="13">
        <f t="shared" si="1933"/>
        <v>1.0091768881166612E-3</v>
      </c>
      <c r="AO1580" s="13">
        <f t="shared" si="1934"/>
        <v>9.516377868132481E-4</v>
      </c>
      <c r="AP1580" s="13">
        <f t="shared" si="1935"/>
        <v>5.9825288506879849E-4</v>
      </c>
      <c r="AQ1580" s="13">
        <f t="shared" si="1936"/>
        <v>2.8207148727116808E-4</v>
      </c>
      <c r="AR1580" s="13">
        <f t="shared" si="1937"/>
        <v>1.070398739686026E-2</v>
      </c>
      <c r="AS1580" s="13">
        <f t="shared" si="1938"/>
        <v>1.1088107630301845E-2</v>
      </c>
      <c r="AT1580" s="13">
        <f t="shared" si="1939"/>
        <v>5.7430061463460379E-3</v>
      </c>
      <c r="AU1580" s="13">
        <f t="shared" si="1940"/>
        <v>1.9830326746849663E-3</v>
      </c>
      <c r="AV1580" s="13">
        <f t="shared" si="1941"/>
        <v>5.1354880466698534E-4</v>
      </c>
      <c r="AW1580" s="13">
        <f t="shared" si="1942"/>
        <v>5.7738737482814783E-6</v>
      </c>
      <c r="AX1580" s="13">
        <f t="shared" si="1943"/>
        <v>9.2383308448923277E-5</v>
      </c>
      <c r="AY1580" s="13">
        <f t="shared" si="1944"/>
        <v>1.7423198693122647E-4</v>
      </c>
      <c r="AZ1580" s="13">
        <f t="shared" si="1945"/>
        <v>1.6429799808905248E-4</v>
      </c>
      <c r="BA1580" s="13">
        <f t="shared" si="1946"/>
        <v>1.0328693619549663E-4</v>
      </c>
      <c r="BB1580" s="13">
        <f t="shared" si="1947"/>
        <v>4.8698970678587802E-5</v>
      </c>
      <c r="BC1580" s="13">
        <f t="shared" si="1948"/>
        <v>1.8368942540149496E-5</v>
      </c>
      <c r="BD1580" s="13">
        <f t="shared" si="1949"/>
        <v>3.3645634035591181E-3</v>
      </c>
      <c r="BE1580" s="13">
        <f t="shared" si="1950"/>
        <v>3.4853031645554018E-3</v>
      </c>
      <c r="BF1580" s="13">
        <f t="shared" si="1951"/>
        <v>1.8051878790588617E-3</v>
      </c>
      <c r="BG1580" s="13">
        <f t="shared" si="1952"/>
        <v>6.2332277850626601E-4</v>
      </c>
      <c r="BH1580" s="13">
        <f t="shared" si="1953"/>
        <v>1.6142279041087945E-4</v>
      </c>
      <c r="BI1580" s="13">
        <f t="shared" si="1954"/>
        <v>3.3443112509353327E-5</v>
      </c>
      <c r="BJ1580" s="14">
        <f t="shared" si="1955"/>
        <v>0.2045542319328143</v>
      </c>
      <c r="BK1580" s="14">
        <f t="shared" si="1956"/>
        <v>0.22316596048017193</v>
      </c>
      <c r="BL1580" s="14">
        <f t="shared" si="1957"/>
        <v>0.50884666769363718</v>
      </c>
      <c r="BM1580" s="14">
        <f t="shared" si="1958"/>
        <v>0.55566198327187444</v>
      </c>
      <c r="BN1580" s="14">
        <f t="shared" si="1959"/>
        <v>0.44092399135294691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1.52380952380952</v>
      </c>
      <c r="F1581" s="10">
        <f>VLOOKUP(B1581,home!$B$2:$E$405,3,FALSE)</f>
        <v>1.1499999999999999</v>
      </c>
      <c r="G1581" s="10">
        <f>VLOOKUP(C1581,away!$B$2:$E$405,4,FALSE)</f>
        <v>0.94</v>
      </c>
      <c r="H1581" s="10">
        <f>VLOOKUP(A1581,away!$A$2:$E$405,3,FALSE)</f>
        <v>1.26984126984127</v>
      </c>
      <c r="I1581" s="10">
        <f>VLOOKUP(C1581,away!$B$2:$E$405,3,FALSE)</f>
        <v>0.75</v>
      </c>
      <c r="J1581" s="10">
        <f>VLOOKUP(B1581,home!$B$2:$E$405,4,FALSE)</f>
        <v>1.38</v>
      </c>
      <c r="K1581" s="12">
        <f t="shared" si="1904"/>
        <v>1.6472380952380907</v>
      </c>
      <c r="L1581" s="12">
        <f t="shared" si="1905"/>
        <v>1.3142857142857145</v>
      </c>
      <c r="M1581" s="13">
        <f t="shared" si="1906"/>
        <v>5.1740015144323442E-2</v>
      </c>
      <c r="N1581" s="13">
        <f t="shared" si="1907"/>
        <v>8.5228123993925306E-2</v>
      </c>
      <c r="O1581" s="13">
        <f t="shared" si="1908"/>
        <v>6.8001162761110831E-2</v>
      </c>
      <c r="P1581" s="13">
        <f t="shared" si="1909"/>
        <v>0.11201410582058756</v>
      </c>
      <c r="Q1581" s="13">
        <f t="shared" si="1910"/>
        <v>7.0195506314234685E-2</v>
      </c>
      <c r="R1581" s="13">
        <f t="shared" si="1911"/>
        <v>4.4686478385872842E-2</v>
      </c>
      <c r="S1581" s="13">
        <f t="shared" si="1912"/>
        <v>6.062599647384518E-2</v>
      </c>
      <c r="T1581" s="13">
        <f t="shared" si="1913"/>
        <v>9.2256951155851322E-2</v>
      </c>
      <c r="U1581" s="13">
        <f t="shared" si="1914"/>
        <v>7.360926953924328E-2</v>
      </c>
      <c r="V1581" s="13">
        <f t="shared" si="1915"/>
        <v>1.4583526170985543E-2</v>
      </c>
      <c r="W1581" s="13">
        <f t="shared" si="1916"/>
        <v>3.8542904038444438E-2</v>
      </c>
      <c r="X1581" s="13">
        <f t="shared" si="1917"/>
        <v>5.0656388164812702E-2</v>
      </c>
      <c r="Y1581" s="13">
        <f t="shared" si="1918"/>
        <v>3.3288483651162645E-2</v>
      </c>
      <c r="Z1581" s="13">
        <f t="shared" si="1919"/>
        <v>1.9576933388096681E-2</v>
      </c>
      <c r="AA1581" s="13">
        <f t="shared" si="1920"/>
        <v>3.2247870464811347E-2</v>
      </c>
      <c r="AB1581" s="13">
        <f t="shared" si="1921"/>
        <v>2.6559960359970276E-2</v>
      </c>
      <c r="AC1581" s="13">
        <f t="shared" si="1922"/>
        <v>1.9732800608936747E-3</v>
      </c>
      <c r="AD1581" s="13">
        <f t="shared" si="1923"/>
        <v>1.5872334958307935E-2</v>
      </c>
      <c r="AE1581" s="13">
        <f t="shared" si="1924"/>
        <v>2.0860783088061861E-2</v>
      </c>
      <c r="AF1581" s="13">
        <f t="shared" si="1925"/>
        <v>1.3708514600726371E-2</v>
      </c>
      <c r="AG1581" s="13">
        <f t="shared" si="1926"/>
        <v>6.0056349679372687E-3</v>
      </c>
      <c r="AH1581" s="13">
        <f t="shared" si="1927"/>
        <v>6.4324209703746256E-3</v>
      </c>
      <c r="AI1581" s="13">
        <f t="shared" si="1928"/>
        <v>1.0595728867009447E-2</v>
      </c>
      <c r="AJ1581" s="13">
        <f t="shared" si="1929"/>
        <v>8.7268441182759508E-3</v>
      </c>
      <c r="AK1581" s="13">
        <f t="shared" si="1930"/>
        <v>4.791730027609538E-3</v>
      </c>
      <c r="AL1581" s="13">
        <f t="shared" si="1931"/>
        <v>1.7088143552957541E-4</v>
      </c>
      <c r="AM1581" s="13">
        <f t="shared" si="1932"/>
        <v>5.2291029607408205E-3</v>
      </c>
      <c r="AN1581" s="13">
        <f t="shared" si="1933"/>
        <v>6.8725353198307937E-3</v>
      </c>
      <c r="AO1581" s="13">
        <f t="shared" si="1934"/>
        <v>4.5162374958888094E-3</v>
      </c>
      <c r="AP1581" s="13">
        <f t="shared" si="1935"/>
        <v>1.9785421410560503E-3</v>
      </c>
      <c r="AQ1581" s="13">
        <f t="shared" si="1936"/>
        <v>6.500924177755596E-4</v>
      </c>
      <c r="AR1581" s="13">
        <f t="shared" si="1937"/>
        <v>1.690807797927042E-3</v>
      </c>
      <c r="AS1581" s="13">
        <f t="shared" si="1938"/>
        <v>2.7851630164710509E-3</v>
      </c>
      <c r="AT1581" s="13">
        <f t="shared" si="1939"/>
        <v>2.2939133110896751E-3</v>
      </c>
      <c r="AU1581" s="13">
        <f t="shared" si="1940"/>
        <v>1.2595404644002194E-3</v>
      </c>
      <c r="AV1581" s="13">
        <f t="shared" si="1941"/>
        <v>5.1869075886347947E-4</v>
      </c>
      <c r="AW1581" s="13">
        <f t="shared" si="1942"/>
        <v>1.0276341966008956E-5</v>
      </c>
      <c r="AX1581" s="13">
        <f t="shared" si="1943"/>
        <v>1.4355962668090956E-3</v>
      </c>
      <c r="AY1581" s="13">
        <f t="shared" si="1944"/>
        <v>1.8867836649490975E-3</v>
      </c>
      <c r="AZ1581" s="13">
        <f t="shared" si="1945"/>
        <v>1.2398864083951217E-3</v>
      </c>
      <c r="BA1581" s="13">
        <f t="shared" si="1946"/>
        <v>5.4318833129691059E-4</v>
      </c>
      <c r="BB1581" s="13">
        <f t="shared" si="1947"/>
        <v>1.7847616599755642E-4</v>
      </c>
      <c r="BC1581" s="13">
        <f t="shared" si="1948"/>
        <v>4.6913735062214753E-5</v>
      </c>
      <c r="BD1581" s="13">
        <f t="shared" si="1949"/>
        <v>3.7036742240306671E-4</v>
      </c>
      <c r="BE1581" s="13">
        <f t="shared" si="1950"/>
        <v>6.1008332741746888E-4</v>
      </c>
      <c r="BF1581" s="13">
        <f t="shared" si="1951"/>
        <v>5.0247624909583409E-4</v>
      </c>
      <c r="BG1581" s="13">
        <f t="shared" si="1952"/>
        <v>2.7589933982100073E-4</v>
      </c>
      <c r="BH1581" s="13">
        <f t="shared" si="1953"/>
        <v>1.13617975751048E-4</v>
      </c>
      <c r="BI1581" s="13">
        <f t="shared" si="1954"/>
        <v>3.7431171592192747E-5</v>
      </c>
      <c r="BJ1581" s="14">
        <f t="shared" si="1955"/>
        <v>0.45119297984126655</v>
      </c>
      <c r="BK1581" s="14">
        <f t="shared" si="1956"/>
        <v>0.24299458877111405</v>
      </c>
      <c r="BL1581" s="14">
        <f t="shared" si="1957"/>
        <v>0.28610945632911011</v>
      </c>
      <c r="BM1581" s="14">
        <f t="shared" si="1958"/>
        <v>0.56613205858655002</v>
      </c>
      <c r="BN1581" s="14">
        <f t="shared" si="1959"/>
        <v>0.43186539242005467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1.52380952380952</v>
      </c>
      <c r="F1582" s="10">
        <f>VLOOKUP(B1582,home!$B$2:$E$405,3,FALSE)</f>
        <v>0.98</v>
      </c>
      <c r="G1582" s="10">
        <f>VLOOKUP(C1582,away!$B$2:$E$405,4,FALSE)</f>
        <v>0.9</v>
      </c>
      <c r="H1582" s="10">
        <f>VLOOKUP(A1582,away!$A$2:$E$405,3,FALSE)</f>
        <v>1.26984126984127</v>
      </c>
      <c r="I1582" s="10">
        <f>VLOOKUP(C1582,away!$B$2:$E$405,3,FALSE)</f>
        <v>1.23</v>
      </c>
      <c r="J1582" s="10">
        <f>VLOOKUP(B1582,home!$B$2:$E$405,4,FALSE)</f>
        <v>1.05</v>
      </c>
      <c r="K1582" s="12">
        <f t="shared" si="1904"/>
        <v>1.3439999999999968</v>
      </c>
      <c r="L1582" s="12">
        <f t="shared" si="1905"/>
        <v>1.6400000000000003</v>
      </c>
      <c r="M1582" s="13">
        <f t="shared" si="1906"/>
        <v>5.0590068330861097E-2</v>
      </c>
      <c r="N1582" s="13">
        <f t="shared" si="1907"/>
        <v>6.7993051836677157E-2</v>
      </c>
      <c r="O1582" s="13">
        <f t="shared" si="1908"/>
        <v>8.2967712062612206E-2</v>
      </c>
      <c r="P1582" s="13">
        <f t="shared" si="1909"/>
        <v>0.11150860501215054</v>
      </c>
      <c r="Q1582" s="13">
        <f t="shared" si="1910"/>
        <v>4.5691330834246945E-2</v>
      </c>
      <c r="R1582" s="13">
        <f t="shared" si="1911"/>
        <v>6.803352389134204E-2</v>
      </c>
      <c r="S1582" s="13">
        <f t="shared" si="1912"/>
        <v>6.1445701705895327E-2</v>
      </c>
      <c r="T1582" s="13">
        <f t="shared" si="1913"/>
        <v>7.4933782568165005E-2</v>
      </c>
      <c r="U1582" s="13">
        <f t="shared" si="1914"/>
        <v>9.1437056109963485E-2</v>
      </c>
      <c r="V1582" s="13">
        <f t="shared" si="1915"/>
        <v>1.5048461985785109E-2</v>
      </c>
      <c r="W1582" s="13">
        <f t="shared" si="1916"/>
        <v>2.0469716213742585E-2</v>
      </c>
      <c r="X1582" s="13">
        <f t="shared" si="1917"/>
        <v>3.3570334590537848E-2</v>
      </c>
      <c r="Y1582" s="13">
        <f t="shared" si="1918"/>
        <v>2.7527674364241042E-2</v>
      </c>
      <c r="Z1582" s="13">
        <f t="shared" si="1919"/>
        <v>3.7191659727266992E-2</v>
      </c>
      <c r="AA1582" s="13">
        <f t="shared" si="1920"/>
        <v>4.9985590673446718E-2</v>
      </c>
      <c r="AB1582" s="13">
        <f t="shared" si="1921"/>
        <v>3.3590316932556125E-2</v>
      </c>
      <c r="AC1582" s="13">
        <f t="shared" si="1922"/>
        <v>2.07307612316175E-3</v>
      </c>
      <c r="AD1582" s="13">
        <f t="shared" si="1923"/>
        <v>6.8778246478174883E-3</v>
      </c>
      <c r="AE1582" s="13">
        <f t="shared" si="1924"/>
        <v>1.1279632422420683E-2</v>
      </c>
      <c r="AF1582" s="13">
        <f t="shared" si="1925"/>
        <v>9.2492985863849627E-3</v>
      </c>
      <c r="AG1582" s="13">
        <f t="shared" si="1926"/>
        <v>5.0562832272237814E-3</v>
      </c>
      <c r="AH1582" s="13">
        <f t="shared" si="1927"/>
        <v>1.5248580488179463E-2</v>
      </c>
      <c r="AI1582" s="13">
        <f t="shared" si="1928"/>
        <v>2.049409217611315E-2</v>
      </c>
      <c r="AJ1582" s="13">
        <f t="shared" si="1929"/>
        <v>1.3772029942348005E-2</v>
      </c>
      <c r="AK1582" s="13">
        <f t="shared" si="1930"/>
        <v>6.1698694141718927E-3</v>
      </c>
      <c r="AL1582" s="13">
        <f t="shared" si="1931"/>
        <v>1.8277565870512756E-4</v>
      </c>
      <c r="AM1582" s="13">
        <f t="shared" si="1932"/>
        <v>1.8487592653333362E-3</v>
      </c>
      <c r="AN1582" s="13">
        <f t="shared" si="1933"/>
        <v>3.031965195146672E-3</v>
      </c>
      <c r="AO1582" s="13">
        <f t="shared" si="1934"/>
        <v>2.4862114600202718E-3</v>
      </c>
      <c r="AP1582" s="13">
        <f t="shared" si="1935"/>
        <v>1.3591289314777491E-3</v>
      </c>
      <c r="AQ1582" s="13">
        <f t="shared" si="1936"/>
        <v>5.5724286190587697E-4</v>
      </c>
      <c r="AR1582" s="13">
        <f t="shared" si="1937"/>
        <v>5.0015344001228621E-3</v>
      </c>
      <c r="AS1582" s="13">
        <f t="shared" si="1938"/>
        <v>6.7220622337651106E-3</v>
      </c>
      <c r="AT1582" s="13">
        <f t="shared" si="1939"/>
        <v>4.5172258210901444E-3</v>
      </c>
      <c r="AU1582" s="13">
        <f t="shared" si="1940"/>
        <v>2.0237171678483801E-3</v>
      </c>
      <c r="AV1582" s="13">
        <f t="shared" si="1941"/>
        <v>6.7996896839705371E-4</v>
      </c>
      <c r="AW1582" s="13">
        <f t="shared" si="1942"/>
        <v>1.1190744330319251E-5</v>
      </c>
      <c r="AX1582" s="13">
        <f t="shared" si="1943"/>
        <v>4.1412207543466628E-4</v>
      </c>
      <c r="AY1582" s="13">
        <f t="shared" si="1944"/>
        <v>6.7916020371285273E-4</v>
      </c>
      <c r="AZ1582" s="13">
        <f t="shared" si="1945"/>
        <v>5.569113670445395E-4</v>
      </c>
      <c r="BA1582" s="13">
        <f t="shared" si="1946"/>
        <v>3.0444488065101502E-4</v>
      </c>
      <c r="BB1582" s="13">
        <f t="shared" si="1947"/>
        <v>1.2482240106691611E-4</v>
      </c>
      <c r="BC1582" s="13">
        <f t="shared" si="1948"/>
        <v>4.094174754994847E-5</v>
      </c>
      <c r="BD1582" s="13">
        <f t="shared" si="1949"/>
        <v>1.3670860693669159E-3</v>
      </c>
      <c r="BE1582" s="13">
        <f t="shared" si="1950"/>
        <v>1.8373636772291305E-3</v>
      </c>
      <c r="BF1582" s="13">
        <f t="shared" si="1951"/>
        <v>1.234708391097973E-3</v>
      </c>
      <c r="BG1582" s="13">
        <f t="shared" si="1952"/>
        <v>5.5314935921189066E-4</v>
      </c>
      <c r="BH1582" s="13">
        <f t="shared" si="1953"/>
        <v>1.8585818469519469E-4</v>
      </c>
      <c r="BI1582" s="13">
        <f t="shared" si="1954"/>
        <v>4.9958680046068216E-5</v>
      </c>
      <c r="BJ1582" s="14">
        <f t="shared" si="1955"/>
        <v>0.31405263968080133</v>
      </c>
      <c r="BK1582" s="14">
        <f t="shared" si="1956"/>
        <v>0.2415278490202718</v>
      </c>
      <c r="BL1582" s="14">
        <f t="shared" si="1957"/>
        <v>0.40587140464360388</v>
      </c>
      <c r="BM1582" s="14">
        <f t="shared" si="1958"/>
        <v>0.57119129164467142</v>
      </c>
      <c r="BN1582" s="14">
        <f t="shared" si="1959"/>
        <v>0.42678429196788997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1.52380952380952</v>
      </c>
      <c r="F1583" s="10">
        <f>VLOOKUP(B1583,home!$B$2:$E$405,3,FALSE)</f>
        <v>0.75</v>
      </c>
      <c r="G1583" s="10">
        <f>VLOOKUP(C1583,away!$B$2:$E$405,4,FALSE)</f>
        <v>0.98</v>
      </c>
      <c r="H1583" s="10">
        <f>VLOOKUP(A1583,away!$A$2:$E$405,3,FALSE)</f>
        <v>1.26984126984127</v>
      </c>
      <c r="I1583" s="10">
        <f>VLOOKUP(C1583,away!$B$2:$E$405,3,FALSE)</f>
        <v>1.39</v>
      </c>
      <c r="J1583" s="10">
        <f>VLOOKUP(B1583,home!$B$2:$E$405,4,FALSE)</f>
        <v>0.9</v>
      </c>
      <c r="K1583" s="12">
        <f t="shared" si="1904"/>
        <v>1.119999999999997</v>
      </c>
      <c r="L1583" s="12">
        <f t="shared" si="1905"/>
        <v>1.5885714285714287</v>
      </c>
      <c r="M1583" s="13">
        <f t="shared" si="1906"/>
        <v>6.6631927223081588E-2</v>
      </c>
      <c r="N1583" s="13">
        <f t="shared" si="1907"/>
        <v>7.4627758489851162E-2</v>
      </c>
      <c r="O1583" s="13">
        <f t="shared" si="1908"/>
        <v>0.10584957581723818</v>
      </c>
      <c r="P1583" s="13">
        <f t="shared" si="1909"/>
        <v>0.11855152491530643</v>
      </c>
      <c r="Q1583" s="13">
        <f t="shared" si="1910"/>
        <v>4.1791544754316554E-2</v>
      </c>
      <c r="R1583" s="13">
        <f t="shared" si="1911"/>
        <v>8.407480593483492E-2</v>
      </c>
      <c r="S1583" s="13">
        <f t="shared" si="1912"/>
        <v>5.2731718282328185E-2</v>
      </c>
      <c r="T1583" s="13">
        <f t="shared" si="1913"/>
        <v>6.638885395257145E-2</v>
      </c>
      <c r="U1583" s="13">
        <f t="shared" si="1914"/>
        <v>9.4163782647014846E-2</v>
      </c>
      <c r="V1583" s="13">
        <f t="shared" si="1915"/>
        <v>1.0424474796435339E-2</v>
      </c>
      <c r="W1583" s="13">
        <f t="shared" si="1916"/>
        <v>1.5602176708278133E-2</v>
      </c>
      <c r="X1583" s="13">
        <f t="shared" si="1917"/>
        <v>2.4785172142293265E-2</v>
      </c>
      <c r="Y1583" s="13">
        <f t="shared" si="1918"/>
        <v>1.9686508158735797E-2</v>
      </c>
      <c r="Z1583" s="13">
        <f t="shared" si="1919"/>
        <v>4.4519611523588784E-2</v>
      </c>
      <c r="AA1583" s="13">
        <f t="shared" si="1920"/>
        <v>4.9861964906419295E-2</v>
      </c>
      <c r="AB1583" s="13">
        <f t="shared" si="1921"/>
        <v>2.7922700347594743E-2</v>
      </c>
      <c r="AC1583" s="13">
        <f t="shared" si="1922"/>
        <v>1.159201597363606E-3</v>
      </c>
      <c r="AD1583" s="13">
        <f t="shared" si="1923"/>
        <v>4.3686094783178652E-3</v>
      </c>
      <c r="AE1583" s="13">
        <f t="shared" si="1924"/>
        <v>6.9398481998420945E-3</v>
      </c>
      <c r="AF1583" s="13">
        <f t="shared" si="1925"/>
        <v>5.5122222844460082E-3</v>
      </c>
      <c r="AG1583" s="13">
        <f t="shared" si="1926"/>
        <v>2.9188529430018866E-3</v>
      </c>
      <c r="AH1583" s="13">
        <f t="shared" si="1927"/>
        <v>1.7680645719368112E-2</v>
      </c>
      <c r="AI1583" s="13">
        <f t="shared" si="1928"/>
        <v>1.9802323205692227E-2</v>
      </c>
      <c r="AJ1583" s="13">
        <f t="shared" si="1929"/>
        <v>1.1089300995187621E-2</v>
      </c>
      <c r="AK1583" s="13">
        <f t="shared" si="1930"/>
        <v>4.1400057048700326E-3</v>
      </c>
      <c r="AL1583" s="13">
        <f t="shared" si="1931"/>
        <v>8.2498059281172983E-5</v>
      </c>
      <c r="AM1583" s="13">
        <f t="shared" si="1932"/>
        <v>9.7856852314319996E-4</v>
      </c>
      <c r="AN1583" s="13">
        <f t="shared" si="1933"/>
        <v>1.5545259967646261E-3</v>
      </c>
      <c r="AO1583" s="13">
        <f t="shared" si="1934"/>
        <v>1.2347377917159034E-3</v>
      </c>
      <c r="AP1583" s="13">
        <f t="shared" si="1935"/>
        <v>6.5382305923242137E-4</v>
      </c>
      <c r="AQ1583" s="13">
        <f t="shared" si="1936"/>
        <v>2.5966115780944727E-4</v>
      </c>
      <c r="AR1583" s="13">
        <f t="shared" si="1937"/>
        <v>5.6173937256963841E-3</v>
      </c>
      <c r="AS1583" s="13">
        <f t="shared" si="1938"/>
        <v>6.2914809727799325E-3</v>
      </c>
      <c r="AT1583" s="13">
        <f t="shared" si="1939"/>
        <v>3.5232293447567541E-3</v>
      </c>
      <c r="AU1583" s="13">
        <f t="shared" si="1940"/>
        <v>1.3153389553758508E-3</v>
      </c>
      <c r="AV1583" s="13">
        <f t="shared" si="1941"/>
        <v>3.6829490750523721E-4</v>
      </c>
      <c r="AW1583" s="13">
        <f t="shared" si="1942"/>
        <v>4.0772374186961786E-6</v>
      </c>
      <c r="AX1583" s="13">
        <f t="shared" si="1943"/>
        <v>1.8266612432006323E-4</v>
      </c>
      <c r="AY1583" s="13">
        <f t="shared" si="1944"/>
        <v>2.9017818606272901E-4</v>
      </c>
      <c r="AZ1583" s="13">
        <f t="shared" si="1945"/>
        <v>2.3048438778696767E-4</v>
      </c>
      <c r="BA1583" s="13">
        <f t="shared" si="1946"/>
        <v>1.2204697105671815E-4</v>
      </c>
      <c r="BB1583" s="13">
        <f t="shared" si="1947"/>
        <v>4.8470082791096619E-5</v>
      </c>
      <c r="BC1583" s="13">
        <f t="shared" si="1948"/>
        <v>1.539963773248556E-5</v>
      </c>
      <c r="BD1583" s="13">
        <f t="shared" si="1949"/>
        <v>1.4872718626129484E-3</v>
      </c>
      <c r="BE1583" s="13">
        <f t="shared" si="1950"/>
        <v>1.6657444861264974E-3</v>
      </c>
      <c r="BF1583" s="13">
        <f t="shared" si="1951"/>
        <v>9.3281691223083638E-4</v>
      </c>
      <c r="BG1583" s="13">
        <f t="shared" si="1952"/>
        <v>3.4825164723284452E-4</v>
      </c>
      <c r="BH1583" s="13">
        <f t="shared" si="1953"/>
        <v>9.7510461225196199E-5</v>
      </c>
      <c r="BI1583" s="13">
        <f t="shared" si="1954"/>
        <v>2.1842343314443906E-5</v>
      </c>
      <c r="BJ1583" s="14">
        <f t="shared" si="1955"/>
        <v>0.26819210903006985</v>
      </c>
      <c r="BK1583" s="14">
        <f t="shared" si="1956"/>
        <v>0.24987152305985905</v>
      </c>
      <c r="BL1583" s="14">
        <f t="shared" si="1957"/>
        <v>0.43625428089707691</v>
      </c>
      <c r="BM1583" s="14">
        <f t="shared" si="1958"/>
        <v>0.50702428642732178</v>
      </c>
      <c r="BN1583" s="14">
        <f t="shared" si="1959"/>
        <v>0.49152713713462887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1.52380952380952</v>
      </c>
      <c r="F1584" s="10">
        <f>VLOOKUP(B1584,home!$B$2:$E$405,3,FALSE)</f>
        <v>1.31</v>
      </c>
      <c r="G1584" s="10">
        <f>VLOOKUP(C1584,away!$B$2:$E$405,4,FALSE)</f>
        <v>1.56</v>
      </c>
      <c r="H1584" s="10">
        <f>VLOOKUP(A1584,away!$A$2:$E$405,3,FALSE)</f>
        <v>1.26984126984127</v>
      </c>
      <c r="I1584" s="10">
        <f>VLOOKUP(C1584,away!$B$2:$E$405,3,FALSE)</f>
        <v>1.07</v>
      </c>
      <c r="J1584" s="10">
        <f>VLOOKUP(B1584,home!$B$2:$E$405,4,FALSE)</f>
        <v>1.1299999999999999</v>
      </c>
      <c r="K1584" s="12">
        <f t="shared" si="1904"/>
        <v>3.1140571428571353</v>
      </c>
      <c r="L1584" s="12">
        <f t="shared" si="1905"/>
        <v>1.5353650793650795</v>
      </c>
      <c r="M1584" s="13">
        <f t="shared" si="1906"/>
        <v>9.5671280079276302E-3</v>
      </c>
      <c r="N1584" s="13">
        <f t="shared" si="1907"/>
        <v>2.9792583309715598E-2</v>
      </c>
      <c r="O1584" s="13">
        <f t="shared" si="1908"/>
        <v>1.4689034253187681E-2</v>
      </c>
      <c r="P1584" s="13">
        <f t="shared" si="1909"/>
        <v>4.5742492037812228E-2</v>
      </c>
      <c r="Q1584" s="13">
        <f t="shared" si="1910"/>
        <v>4.6387903429893067E-2</v>
      </c>
      <c r="R1584" s="13">
        <f t="shared" si="1911"/>
        <v>1.1276515120970939E-2</v>
      </c>
      <c r="S1584" s="13">
        <f t="shared" si="1912"/>
        <v>5.4676167604726982E-2</v>
      </c>
      <c r="T1584" s="13">
        <f t="shared" si="1913"/>
        <v>7.1222367031217412E-2</v>
      </c>
      <c r="U1584" s="13">
        <f t="shared" si="1914"/>
        <v>3.511571245899605E-2</v>
      </c>
      <c r="V1584" s="13">
        <f t="shared" si="1915"/>
        <v>2.9046498933580821E-2</v>
      </c>
      <c r="W1584" s="13">
        <f t="shared" si="1916"/>
        <v>4.8151527339341839E-2</v>
      </c>
      <c r="X1584" s="13">
        <f t="shared" si="1917"/>
        <v>7.3930173594918366E-2</v>
      </c>
      <c r="Y1584" s="13">
        <f t="shared" si="1918"/>
        <v>5.6754903424517986E-2</v>
      </c>
      <c r="Z1584" s="13">
        <f t="shared" si="1919"/>
        <v>5.7711891778903538E-3</v>
      </c>
      <c r="AA1584" s="13">
        <f t="shared" si="1920"/>
        <v>1.7971812882189256E-2</v>
      </c>
      <c r="AB1584" s="13">
        <f t="shared" si="1921"/>
        <v>2.7982626137936669E-2</v>
      </c>
      <c r="AC1584" s="13">
        <f t="shared" si="1922"/>
        <v>8.6798465347612212E-3</v>
      </c>
      <c r="AD1584" s="13">
        <f t="shared" si="1923"/>
        <v>3.7486651912639522E-2</v>
      </c>
      <c r="AE1584" s="13">
        <f t="shared" si="1924"/>
        <v>5.7555696288980884E-2</v>
      </c>
      <c r="AF1584" s="13">
        <f t="shared" si="1925"/>
        <v>4.4184503100321779E-2</v>
      </c>
      <c r="AG1584" s="13">
        <f t="shared" si="1926"/>
        <v>2.2613114369777379E-2</v>
      </c>
      <c r="AH1584" s="13">
        <f t="shared" si="1927"/>
        <v>2.2152205825356291E-3</v>
      </c>
      <c r="AI1584" s="13">
        <f t="shared" si="1928"/>
        <v>6.8983234780492205E-3</v>
      </c>
      <c r="AJ1584" s="13">
        <f t="shared" si="1929"/>
        <v>1.0740886750279127E-2</v>
      </c>
      <c r="AK1584" s="13">
        <f t="shared" si="1930"/>
        <v>1.114924503510876E-2</v>
      </c>
      <c r="AL1584" s="13">
        <f t="shared" si="1931"/>
        <v>1.6600083564336076E-3</v>
      </c>
      <c r="AM1584" s="13">
        <f t="shared" si="1932"/>
        <v>2.3347115230070836E-2</v>
      </c>
      <c r="AN1584" s="13">
        <f t="shared" si="1933"/>
        <v>3.5846345428163361E-2</v>
      </c>
      <c r="AO1584" s="13">
        <f t="shared" si="1934"/>
        <v>2.751861349663005E-2</v>
      </c>
      <c r="AP1584" s="13">
        <f t="shared" si="1935"/>
        <v>1.4083706065090112E-2</v>
      </c>
      <c r="AQ1584" s="13">
        <f t="shared" si="1936"/>
        <v>5.4059076200953862E-3</v>
      </c>
      <c r="AR1584" s="13">
        <f t="shared" si="1937"/>
        <v>6.802344651031945E-4</v>
      </c>
      <c r="AS1584" s="13">
        <f t="shared" si="1938"/>
        <v>2.1182889948722062E-3</v>
      </c>
      <c r="AT1584" s="13">
        <f t="shared" si="1939"/>
        <v>3.2982364875587277E-3</v>
      </c>
      <c r="AU1584" s="13">
        <f t="shared" si="1940"/>
        <v>3.423632297638095E-3</v>
      </c>
      <c r="AV1584" s="13">
        <f t="shared" si="1941"/>
        <v>2.6653466527440739E-3</v>
      </c>
      <c r="AW1584" s="13">
        <f t="shared" si="1942"/>
        <v>2.2046822714178038E-4</v>
      </c>
      <c r="AX1584" s="13">
        <f t="shared" si="1943"/>
        <v>1.2117375157885109E-2</v>
      </c>
      <c r="AY1584" s="13">
        <f t="shared" si="1944"/>
        <v>1.8604594670982712E-2</v>
      </c>
      <c r="AZ1584" s="13">
        <f t="shared" si="1945"/>
        <v>1.4282422486784256E-2</v>
      </c>
      <c r="BA1584" s="13">
        <f t="shared" si="1946"/>
        <v>7.3095775783157003E-3</v>
      </c>
      <c r="BB1584" s="13">
        <f t="shared" si="1947"/>
        <v>2.8057175396639742E-3</v>
      </c>
      <c r="BC1584" s="13">
        <f t="shared" si="1948"/>
        <v>8.6156014659243441E-4</v>
      </c>
      <c r="BD1584" s="13">
        <f t="shared" si="1949"/>
        <v>1.7406804058333806E-4</v>
      </c>
      <c r="BE1584" s="13">
        <f t="shared" si="1950"/>
        <v>5.420578251216897E-4</v>
      </c>
      <c r="BF1584" s="13">
        <f t="shared" si="1951"/>
        <v>8.4399952108090088E-4</v>
      </c>
      <c r="BG1584" s="13">
        <f t="shared" si="1952"/>
        <v>8.7608757906332691E-4</v>
      </c>
      <c r="BH1584" s="13">
        <f t="shared" si="1953"/>
        <v>6.8204669583764213E-4</v>
      </c>
      <c r="BI1584" s="13">
        <f t="shared" si="1954"/>
        <v>4.2478647698706337E-4</v>
      </c>
      <c r="BJ1584" s="14">
        <f t="shared" si="1955"/>
        <v>0.65026235922159792</v>
      </c>
      <c r="BK1584" s="14">
        <f t="shared" si="1956"/>
        <v>0.16797673614622521</v>
      </c>
      <c r="BL1584" s="14">
        <f t="shared" si="1957"/>
        <v>0.15376816173584359</v>
      </c>
      <c r="BM1584" s="14">
        <f t="shared" si="1958"/>
        <v>0.80193866367820921</v>
      </c>
      <c r="BN1584" s="14">
        <f t="shared" si="1959"/>
        <v>0.15745565615950716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1.52380952380952</v>
      </c>
      <c r="F1585" s="10">
        <f>VLOOKUP(B1585,home!$B$2:$E$405,3,FALSE)</f>
        <v>0.94</v>
      </c>
      <c r="G1585" s="10">
        <f>VLOOKUP(C1585,away!$B$2:$E$405,4,FALSE)</f>
        <v>0.98</v>
      </c>
      <c r="H1585" s="10">
        <f>VLOOKUP(A1585,away!$A$2:$E$405,3,FALSE)</f>
        <v>1.26984126984127</v>
      </c>
      <c r="I1585" s="10">
        <f>VLOOKUP(C1585,away!$B$2:$E$405,3,FALSE)</f>
        <v>0.88</v>
      </c>
      <c r="J1585" s="10">
        <f>VLOOKUP(B1585,home!$B$2:$E$405,4,FALSE)</f>
        <v>0.45</v>
      </c>
      <c r="K1585" s="12">
        <f t="shared" si="1904"/>
        <v>1.4037333333333297</v>
      </c>
      <c r="L1585" s="12">
        <f t="shared" si="1905"/>
        <v>0.502857142857143</v>
      </c>
      <c r="M1585" s="13">
        <f t="shared" si="1906"/>
        <v>0.14858613188465178</v>
      </c>
      <c r="N1585" s="13">
        <f t="shared" si="1907"/>
        <v>0.20857530619754799</v>
      </c>
      <c r="O1585" s="13">
        <f t="shared" si="1908"/>
        <v>7.4717597747710626E-2</v>
      </c>
      <c r="P1585" s="13">
        <f t="shared" si="1909"/>
        <v>0.10488358254505274</v>
      </c>
      <c r="Q1585" s="13">
        <f t="shared" si="1910"/>
        <v>0.14639205490985202</v>
      </c>
      <c r="R1585" s="13">
        <f t="shared" si="1911"/>
        <v>1.8786138862281532E-2</v>
      </c>
      <c r="S1585" s="13">
        <f t="shared" si="1912"/>
        <v>1.8508735889337054E-2</v>
      </c>
      <c r="T1585" s="13">
        <f t="shared" si="1913"/>
        <v>7.361429046895418E-2</v>
      </c>
      <c r="U1585" s="13">
        <f t="shared" si="1914"/>
        <v>2.6370729325613265E-2</v>
      </c>
      <c r="V1585" s="13">
        <f t="shared" si="1915"/>
        <v>1.4516552369929073E-3</v>
      </c>
      <c r="W1585" s="13">
        <f t="shared" si="1916"/>
        <v>6.8498469070707446E-2</v>
      </c>
      <c r="X1585" s="13">
        <f t="shared" si="1917"/>
        <v>3.4444944446984323E-2</v>
      </c>
      <c r="Y1585" s="13">
        <f t="shared" si="1918"/>
        <v>8.6604431752417745E-3</v>
      </c>
      <c r="Z1585" s="13">
        <f t="shared" si="1919"/>
        <v>3.1489147045348099E-3</v>
      </c>
      <c r="AA1585" s="13">
        <f t="shared" si="1920"/>
        <v>4.4202365345789862E-3</v>
      </c>
      <c r="AB1585" s="13">
        <f t="shared" si="1921"/>
        <v>3.1024166824031637E-3</v>
      </c>
      <c r="AC1585" s="13">
        <f t="shared" si="1922"/>
        <v>6.4043157975494973E-5</v>
      </c>
      <c r="AD1585" s="13">
        <f t="shared" si="1923"/>
        <v>2.4038396079213549E-2</v>
      </c>
      <c r="AE1585" s="13">
        <f t="shared" si="1924"/>
        <v>1.2087879171261674E-2</v>
      </c>
      <c r="AF1585" s="13">
        <f t="shared" si="1925"/>
        <v>3.0392381916315072E-3</v>
      </c>
      <c r="AG1585" s="13">
        <f t="shared" si="1926"/>
        <v>5.0943421116870992E-4</v>
      </c>
      <c r="AH1585" s="13">
        <f t="shared" si="1927"/>
        <v>3.9586356285580481E-4</v>
      </c>
      <c r="AI1585" s="13">
        <f t="shared" si="1928"/>
        <v>5.5568687863278698E-4</v>
      </c>
      <c r="AJ1585" s="13">
        <f t="shared" si="1929"/>
        <v>3.9001809721639786E-4</v>
      </c>
      <c r="AK1585" s="13">
        <f t="shared" si="1930"/>
        <v>1.8249380122196555E-4</v>
      </c>
      <c r="AL1585" s="13">
        <f t="shared" si="1931"/>
        <v>1.8082645427995081E-6</v>
      </c>
      <c r="AM1585" s="13">
        <f t="shared" si="1932"/>
        <v>6.7486995712522559E-3</v>
      </c>
      <c r="AN1585" s="13">
        <f t="shared" si="1933"/>
        <v>3.393631784401135E-3</v>
      </c>
      <c r="AO1585" s="13">
        <f t="shared" si="1934"/>
        <v>8.5325599150657132E-4</v>
      </c>
      <c r="AP1585" s="13">
        <f t="shared" si="1935"/>
        <v>1.4302195667157769E-4</v>
      </c>
      <c r="AQ1585" s="13">
        <f t="shared" si="1936"/>
        <v>1.7979903124426916E-5</v>
      </c>
      <c r="AR1585" s="13">
        <f t="shared" si="1937"/>
        <v>3.9812564035783822E-5</v>
      </c>
      <c r="AS1585" s="13">
        <f t="shared" si="1938"/>
        <v>5.5886223222497466E-5</v>
      </c>
      <c r="AT1585" s="13">
        <f t="shared" si="1939"/>
        <v>3.9224677205763467E-5</v>
      </c>
      <c r="AU1585" s="13">
        <f t="shared" si="1940"/>
        <v>1.8353662294323403E-5</v>
      </c>
      <c r="AV1585" s="13">
        <f t="shared" si="1941"/>
        <v>6.4409118878212129E-6</v>
      </c>
      <c r="AW1585" s="13">
        <f t="shared" si="1942"/>
        <v>3.5455915373125834E-8</v>
      </c>
      <c r="AX1585" s="13">
        <f t="shared" si="1943"/>
        <v>1.5788957574698541E-3</v>
      </c>
      <c r="AY1585" s="13">
        <f t="shared" si="1944"/>
        <v>7.9395900947055542E-4</v>
      </c>
      <c r="AZ1585" s="13">
        <f t="shared" si="1945"/>
        <v>1.996239795240254E-4</v>
      </c>
      <c r="BA1585" s="13">
        <f t="shared" si="1946"/>
        <v>3.3460781329741406E-5</v>
      </c>
      <c r="BB1585" s="13">
        <f t="shared" si="1947"/>
        <v>4.2064982243103501E-6</v>
      </c>
      <c r="BC1585" s="13">
        <f t="shared" si="1948"/>
        <v>4.230535357020697E-7</v>
      </c>
      <c r="BD1585" s="13">
        <f t="shared" si="1949"/>
        <v>3.3366720334752145E-6</v>
      </c>
      <c r="BE1585" s="13">
        <f t="shared" si="1950"/>
        <v>4.6837977557902626E-6</v>
      </c>
      <c r="BF1585" s="13">
        <f t="shared" si="1951"/>
        <v>3.2874015181973183E-6</v>
      </c>
      <c r="BG1585" s="13">
        <f t="shared" si="1952"/>
        <v>1.5382116970480561E-6</v>
      </c>
      <c r="BH1585" s="13">
        <f t="shared" si="1953"/>
        <v>5.3980975821739676E-7</v>
      </c>
      <c r="BI1585" s="13">
        <f t="shared" si="1954"/>
        <v>1.5154979025367301E-7</v>
      </c>
      <c r="BJ1585" s="14">
        <f t="shared" si="1955"/>
        <v>0.59362761420907306</v>
      </c>
      <c r="BK1585" s="14">
        <f t="shared" si="1956"/>
        <v>0.27428991598802333</v>
      </c>
      <c r="BL1585" s="14">
        <f t="shared" si="1957"/>
        <v>0.1290944369737137</v>
      </c>
      <c r="BM1585" s="14">
        <f t="shared" si="1958"/>
        <v>0.29742614617469332</v>
      </c>
      <c r="BN1585" s="14">
        <f t="shared" si="1959"/>
        <v>0.7019408121470968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1.52380952380952</v>
      </c>
      <c r="F1586" s="10">
        <f>VLOOKUP(B1586,home!$B$2:$E$405,3,FALSE)</f>
        <v>0.66</v>
      </c>
      <c r="G1586" s="10">
        <f>VLOOKUP(C1586,away!$B$2:$E$405,4,FALSE)</f>
        <v>0.75</v>
      </c>
      <c r="H1586" s="10">
        <f>VLOOKUP(A1586,away!$A$2:$E$405,3,FALSE)</f>
        <v>1.26984126984127</v>
      </c>
      <c r="I1586" s="10">
        <f>VLOOKUP(C1586,away!$B$2:$E$405,3,FALSE)</f>
        <v>1.1299999999999999</v>
      </c>
      <c r="J1586" s="10">
        <f>VLOOKUP(B1586,home!$B$2:$E$405,4,FALSE)</f>
        <v>0.89</v>
      </c>
      <c r="K1586" s="12">
        <f t="shared" si="1904"/>
        <v>0.75428571428571234</v>
      </c>
      <c r="L1586" s="12">
        <f t="shared" si="1905"/>
        <v>1.277079365079365</v>
      </c>
      <c r="M1586" s="13">
        <f t="shared" si="1906"/>
        <v>0.1311563600510515</v>
      </c>
      <c r="N1586" s="13">
        <f t="shared" si="1907"/>
        <v>9.8929368724221464E-2</v>
      </c>
      <c r="O1586" s="13">
        <f t="shared" si="1908"/>
        <v>0.16749708102011746</v>
      </c>
      <c r="P1586" s="13">
        <f t="shared" si="1909"/>
        <v>0.12634065539803113</v>
      </c>
      <c r="Q1586" s="13">
        <f t="shared" si="1910"/>
        <v>3.7310504775991987E-2</v>
      </c>
      <c r="R1586" s="13">
        <f t="shared" si="1911"/>
        <v>0.1069535329409093</v>
      </c>
      <c r="S1586" s="13">
        <f t="shared" si="1912"/>
        <v>3.0425442578977856E-2</v>
      </c>
      <c r="T1586" s="13">
        <f t="shared" si="1913"/>
        <v>4.7648475750114466E-2</v>
      </c>
      <c r="U1586" s="13">
        <f t="shared" si="1914"/>
        <v>8.0673521989714239E-2</v>
      </c>
      <c r="V1586" s="13">
        <f t="shared" si="1915"/>
        <v>3.2564781241997418E-3</v>
      </c>
      <c r="W1586" s="13">
        <f t="shared" si="1916"/>
        <v>9.3809269151065352E-3</v>
      </c>
      <c r="X1586" s="13">
        <f t="shared" si="1917"/>
        <v>1.198018818860018E-2</v>
      </c>
      <c r="Y1586" s="13">
        <f t="shared" si="1918"/>
        <v>7.649825562714414E-3</v>
      </c>
      <c r="Z1586" s="13">
        <f t="shared" si="1919"/>
        <v>4.5529383313723817E-2</v>
      </c>
      <c r="AA1586" s="13">
        <f t="shared" si="1920"/>
        <v>3.4342163413780165E-2</v>
      </c>
      <c r="AB1586" s="13">
        <f t="shared" si="1921"/>
        <v>1.2951901630339912E-2</v>
      </c>
      <c r="AC1586" s="13">
        <f t="shared" si="1922"/>
        <v>1.9605681929025517E-4</v>
      </c>
      <c r="AD1586" s="13">
        <f t="shared" si="1923"/>
        <v>1.768974789705799E-3</v>
      </c>
      <c r="AE1586" s="13">
        <f t="shared" si="1924"/>
        <v>2.2591212012788853E-3</v>
      </c>
      <c r="AF1586" s="13">
        <f t="shared" si="1925"/>
        <v>1.4425385346832856E-3</v>
      </c>
      <c r="AG1586" s="13">
        <f t="shared" si="1926"/>
        <v>6.1407873199194969E-4</v>
      </c>
      <c r="AH1586" s="13">
        <f t="shared" si="1927"/>
        <v>1.4536158983686364E-2</v>
      </c>
      <c r="AI1586" s="13">
        <f t="shared" si="1928"/>
        <v>1.0964417061980543E-2</v>
      </c>
      <c r="AJ1586" s="13">
        <f t="shared" si="1929"/>
        <v>4.1351515776612219E-3</v>
      </c>
      <c r="AK1586" s="13">
        <f t="shared" si="1930"/>
        <v>1.0396952538119619E-3</v>
      </c>
      <c r="AL1586" s="13">
        <f t="shared" si="1931"/>
        <v>7.5543258549544103E-6</v>
      </c>
      <c r="AM1586" s="13">
        <f t="shared" si="1932"/>
        <v>2.6686248256133137E-4</v>
      </c>
      <c r="AN1586" s="13">
        <f t="shared" si="1933"/>
        <v>3.4080456979292822E-4</v>
      </c>
      <c r="AO1586" s="13">
        <f t="shared" si="1934"/>
        <v>2.1761724180364948E-4</v>
      </c>
      <c r="AP1586" s="13">
        <f t="shared" si="1935"/>
        <v>9.2638162997642486E-5</v>
      </c>
      <c r="AQ1586" s="13">
        <f t="shared" si="1936"/>
        <v>2.9576571595786998E-5</v>
      </c>
      <c r="AR1586" s="13">
        <f t="shared" si="1937"/>
        <v>3.7127657371157788E-3</v>
      </c>
      <c r="AS1586" s="13">
        <f t="shared" si="1938"/>
        <v>2.8004861559958946E-3</v>
      </c>
      <c r="AT1586" s="13">
        <f t="shared" si="1939"/>
        <v>1.0561833502613059E-3</v>
      </c>
      <c r="AU1586" s="13">
        <f t="shared" si="1940"/>
        <v>2.6555467092284201E-4</v>
      </c>
      <c r="AV1586" s="13">
        <f t="shared" si="1941"/>
        <v>5.0076023659735785E-5</v>
      </c>
      <c r="AW1586" s="13">
        <f t="shared" si="1942"/>
        <v>2.0213754348747711E-7</v>
      </c>
      <c r="AX1586" s="13">
        <f t="shared" si="1943"/>
        <v>3.3548426379138693E-5</v>
      </c>
      <c r="AY1586" s="13">
        <f t="shared" si="1944"/>
        <v>4.2844003059682267E-5</v>
      </c>
      <c r="AZ1586" s="13">
        <f t="shared" si="1945"/>
        <v>2.73575961124587E-5</v>
      </c>
      <c r="BA1586" s="13">
        <f t="shared" si="1946"/>
        <v>1.164594049113216E-5</v>
      </c>
      <c r="BB1586" s="13">
        <f t="shared" si="1947"/>
        <v>3.7181975720417819E-6</v>
      </c>
      <c r="BC1586" s="13">
        <f t="shared" si="1948"/>
        <v>9.4968667890855141E-7</v>
      </c>
      <c r="BD1586" s="13">
        <f t="shared" si="1949"/>
        <v>7.9024941837403933E-4</v>
      </c>
      <c r="BE1586" s="13">
        <f t="shared" si="1950"/>
        <v>5.96073847002131E-4</v>
      </c>
      <c r="BF1586" s="13">
        <f t="shared" si="1951"/>
        <v>2.2480499372651736E-4</v>
      </c>
      <c r="BG1586" s="13">
        <f t="shared" si="1952"/>
        <v>5.6522398422667083E-5</v>
      </c>
      <c r="BH1586" s="13">
        <f t="shared" si="1953"/>
        <v>1.0658509416845765E-5</v>
      </c>
      <c r="BI1586" s="13">
        <f t="shared" si="1954"/>
        <v>1.6079122777413004E-6</v>
      </c>
      <c r="BJ1586" s="14">
        <f t="shared" si="1955"/>
        <v>0.22005156605345366</v>
      </c>
      <c r="BK1586" s="14">
        <f t="shared" si="1956"/>
        <v>0.29142539130046519</v>
      </c>
      <c r="BL1586" s="14">
        <f t="shared" si="1957"/>
        <v>0.44265860688917663</v>
      </c>
      <c r="BM1586" s="14">
        <f t="shared" si="1958"/>
        <v>0.3314348027809802</v>
      </c>
      <c r="BN1586" s="14">
        <f t="shared" si="1959"/>
        <v>0.66818750291032269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1.52380952380952</v>
      </c>
      <c r="F1587" s="10">
        <f>VLOOKUP(B1587,home!$B$2:$E$405,3,FALSE)</f>
        <v>0.9</v>
      </c>
      <c r="G1587" s="10">
        <f>VLOOKUP(C1587,away!$B$2:$E$405,4,FALSE)</f>
        <v>0.28000000000000003</v>
      </c>
      <c r="H1587" s="10">
        <f>VLOOKUP(A1587,away!$A$2:$E$405,3,FALSE)</f>
        <v>1.26984126984127</v>
      </c>
      <c r="I1587" s="10">
        <f>VLOOKUP(C1587,away!$B$2:$E$405,3,FALSE)</f>
        <v>0.94</v>
      </c>
      <c r="J1587" s="10">
        <f>VLOOKUP(B1587,home!$B$2:$E$405,4,FALSE)</f>
        <v>0.98</v>
      </c>
      <c r="K1587" s="12">
        <f t="shared" si="1904"/>
        <v>0.38399999999999906</v>
      </c>
      <c r="L1587" s="12">
        <f t="shared" si="1905"/>
        <v>1.1697777777777778</v>
      </c>
      <c r="M1587" s="13">
        <f t="shared" si="1906"/>
        <v>0.21144766080203459</v>
      </c>
      <c r="N1587" s="13">
        <f t="shared" si="1907"/>
        <v>8.1195901747981095E-2</v>
      </c>
      <c r="O1587" s="13">
        <f t="shared" si="1908"/>
        <v>0.24734677476931338</v>
      </c>
      <c r="P1587" s="13">
        <f t="shared" si="1909"/>
        <v>9.4981161511416098E-2</v>
      </c>
      <c r="Q1587" s="13">
        <f t="shared" si="1910"/>
        <v>1.5589613135612333E-2</v>
      </c>
      <c r="R1587" s="13">
        <f t="shared" si="1911"/>
        <v>0.14467038026507398</v>
      </c>
      <c r="S1587" s="13">
        <f t="shared" si="1912"/>
        <v>1.0666257796183324E-2</v>
      </c>
      <c r="T1587" s="13">
        <f t="shared" si="1913"/>
        <v>1.8236383010191849E-2</v>
      </c>
      <c r="U1587" s="13">
        <f t="shared" si="1914"/>
        <v>5.5553426021788276E-2</v>
      </c>
      <c r="V1587" s="13">
        <f t="shared" si="1915"/>
        <v>5.3235845725969899E-4</v>
      </c>
      <c r="W1587" s="13">
        <f t="shared" si="1916"/>
        <v>1.9954704813583742E-3</v>
      </c>
      <c r="X1587" s="13">
        <f t="shared" si="1917"/>
        <v>2.3342570253045516E-3</v>
      </c>
      <c r="Y1587" s="13">
        <f t="shared" si="1918"/>
        <v>1.3652809979114624E-3</v>
      </c>
      <c r="Z1587" s="13">
        <f t="shared" si="1919"/>
        <v>5.6410731978914767E-2</v>
      </c>
      <c r="AA1587" s="13">
        <f t="shared" si="1920"/>
        <v>2.1661721079903218E-2</v>
      </c>
      <c r="AB1587" s="13">
        <f t="shared" si="1921"/>
        <v>4.1590504473414079E-3</v>
      </c>
      <c r="AC1587" s="13">
        <f t="shared" si="1922"/>
        <v>1.494578623474693E-5</v>
      </c>
      <c r="AD1587" s="13">
        <f t="shared" si="1923"/>
        <v>1.9156516621040342E-4</v>
      </c>
      <c r="AE1587" s="13">
        <f t="shared" si="1924"/>
        <v>2.2408867442923636E-4</v>
      </c>
      <c r="AF1587" s="13">
        <f t="shared" si="1925"/>
        <v>1.3106697579950006E-4</v>
      </c>
      <c r="AG1587" s="13">
        <f t="shared" si="1926"/>
        <v>5.1106411896930973E-5</v>
      </c>
      <c r="AH1587" s="13">
        <f t="shared" si="1927"/>
        <v>1.6497005174278191E-2</v>
      </c>
      <c r="AI1587" s="13">
        <f t="shared" si="1928"/>
        <v>6.3348499869228091E-3</v>
      </c>
      <c r="AJ1587" s="13">
        <f t="shared" si="1929"/>
        <v>1.2162911974891765E-3</v>
      </c>
      <c r="AK1587" s="13">
        <f t="shared" si="1930"/>
        <v>1.5568527327861425E-4</v>
      </c>
      <c r="AL1587" s="13">
        <f t="shared" si="1931"/>
        <v>2.6854269863153542E-7</v>
      </c>
      <c r="AM1587" s="13">
        <f t="shared" si="1932"/>
        <v>1.471220476495895E-5</v>
      </c>
      <c r="AN1587" s="13">
        <f t="shared" si="1933"/>
        <v>1.7210010196165316E-5</v>
      </c>
      <c r="AO1587" s="13">
        <f t="shared" si="1934"/>
        <v>1.0065943741401582E-5</v>
      </c>
      <c r="AP1587" s="13">
        <f t="shared" si="1935"/>
        <v>3.9249724336842899E-6</v>
      </c>
      <c r="AQ1587" s="13">
        <f t="shared" si="1936"/>
        <v>1.1478363828285616E-6</v>
      </c>
      <c r="AR1587" s="13">
        <f t="shared" si="1937"/>
        <v>3.8595660105511277E-3</v>
      </c>
      <c r="AS1587" s="13">
        <f t="shared" si="1938"/>
        <v>1.4820733480516294E-3</v>
      </c>
      <c r="AT1587" s="13">
        <f t="shared" si="1939"/>
        <v>2.8455808282591217E-4</v>
      </c>
      <c r="AU1587" s="13">
        <f t="shared" si="1940"/>
        <v>3.6423434601716675E-5</v>
      </c>
      <c r="AV1587" s="13">
        <f t="shared" si="1941"/>
        <v>3.4966497217647924E-6</v>
      </c>
      <c r="AW1587" s="13">
        <f t="shared" si="1942"/>
        <v>3.3507763332655402E-9</v>
      </c>
      <c r="AX1587" s="13">
        <f t="shared" si="1943"/>
        <v>9.4158110495737029E-7</v>
      </c>
      <c r="AY1587" s="13">
        <f t="shared" si="1944"/>
        <v>1.1014406525545771E-6</v>
      </c>
      <c r="AZ1587" s="13">
        <f t="shared" si="1945"/>
        <v>6.4422039944969943E-7</v>
      </c>
      <c r="BA1587" s="13">
        <f t="shared" si="1946"/>
        <v>2.5119823575579387E-7</v>
      </c>
      <c r="BB1587" s="13">
        <f t="shared" si="1947"/>
        <v>7.3461528501027752E-8</v>
      </c>
      <c r="BC1587" s="13">
        <f t="shared" si="1948"/>
        <v>1.718673271241822E-8</v>
      </c>
      <c r="BD1587" s="13">
        <f t="shared" si="1949"/>
        <v>7.5247242516819082E-4</v>
      </c>
      <c r="BE1587" s="13">
        <f t="shared" si="1950"/>
        <v>2.8894941126458455E-4</v>
      </c>
      <c r="BF1587" s="13">
        <f t="shared" si="1951"/>
        <v>5.5478286962800107E-5</v>
      </c>
      <c r="BG1587" s="13">
        <f t="shared" si="1952"/>
        <v>7.1012207312383972E-6</v>
      </c>
      <c r="BH1587" s="13">
        <f t="shared" si="1953"/>
        <v>6.8171719019888446E-7</v>
      </c>
      <c r="BI1587" s="13">
        <f t="shared" si="1954"/>
        <v>5.2355880207274207E-8</v>
      </c>
      <c r="BJ1587" s="14">
        <f t="shared" si="1955"/>
        <v>0.12136482368286869</v>
      </c>
      <c r="BK1587" s="14">
        <f t="shared" si="1956"/>
        <v>0.31764375433647962</v>
      </c>
      <c r="BL1587" s="14">
        <f t="shared" si="1957"/>
        <v>0.5043660371583385</v>
      </c>
      <c r="BM1587" s="14">
        <f t="shared" si="1958"/>
        <v>0.20455275683529381</v>
      </c>
      <c r="BN1587" s="14">
        <f t="shared" si="1959"/>
        <v>0.79523149223143152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1.52380952380952</v>
      </c>
      <c r="F1588" s="10">
        <f>VLOOKUP(B1588,home!$B$2:$E$405,3,FALSE)</f>
        <v>0.84</v>
      </c>
      <c r="G1588" s="10">
        <f>VLOOKUP(C1588,away!$B$2:$E$405,4,FALSE)</f>
        <v>0.98</v>
      </c>
      <c r="H1588" s="10">
        <f>VLOOKUP(A1588,away!$A$2:$E$405,3,FALSE)</f>
        <v>1.26984126984127</v>
      </c>
      <c r="I1588" s="10">
        <f>VLOOKUP(C1588,away!$B$2:$E$405,3,FALSE)</f>
        <v>0.33</v>
      </c>
      <c r="J1588" s="10">
        <f>VLOOKUP(B1588,home!$B$2:$E$405,4,FALSE)</f>
        <v>1.46</v>
      </c>
      <c r="K1588" s="12">
        <f t="shared" si="1904"/>
        <v>1.2543999999999966</v>
      </c>
      <c r="L1588" s="12">
        <f t="shared" si="1905"/>
        <v>0.61180952380952391</v>
      </c>
      <c r="M1588" s="13">
        <f t="shared" si="1906"/>
        <v>0.15470897248791812</v>
      </c>
      <c r="N1588" s="13">
        <f t="shared" si="1907"/>
        <v>0.19406693508884396</v>
      </c>
      <c r="O1588" s="13">
        <f t="shared" si="1908"/>
        <v>9.4652422786893939E-2</v>
      </c>
      <c r="P1588" s="13">
        <f t="shared" si="1909"/>
        <v>0.11873199914387943</v>
      </c>
      <c r="Q1588" s="13">
        <f t="shared" si="1910"/>
        <v>0.12171878168772264</v>
      </c>
      <c r="R1588" s="13">
        <f t="shared" si="1911"/>
        <v>2.895462685633365E-2</v>
      </c>
      <c r="S1588" s="13">
        <f t="shared" si="1912"/>
        <v>2.2780332960008351E-2</v>
      </c>
      <c r="T1588" s="13">
        <f t="shared" si="1913"/>
        <v>7.4468709863040994E-2</v>
      </c>
      <c r="U1588" s="13">
        <f t="shared" si="1914"/>
        <v>3.6320683928584833E-2</v>
      </c>
      <c r="V1588" s="13">
        <f t="shared" si="1915"/>
        <v>1.9425394015680532E-3</v>
      </c>
      <c r="W1588" s="13">
        <f t="shared" si="1916"/>
        <v>5.0894679916359618E-2</v>
      </c>
      <c r="X1588" s="13">
        <f t="shared" si="1917"/>
        <v>3.1137849884066121E-2</v>
      </c>
      <c r="Y1588" s="13">
        <f t="shared" si="1918"/>
        <v>9.5252165550114651E-3</v>
      </c>
      <c r="Z1588" s="13">
        <f t="shared" si="1919"/>
        <v>5.904905489685316E-3</v>
      </c>
      <c r="AA1588" s="13">
        <f t="shared" si="1920"/>
        <v>7.4071134462612397E-3</v>
      </c>
      <c r="AB1588" s="13">
        <f t="shared" si="1921"/>
        <v>4.645741553495039E-3</v>
      </c>
      <c r="AC1588" s="13">
        <f t="shared" si="1922"/>
        <v>9.3175585930359436E-5</v>
      </c>
      <c r="AD1588" s="13">
        <f t="shared" si="1923"/>
        <v>1.5960571621770333E-2</v>
      </c>
      <c r="AE1588" s="13">
        <f t="shared" si="1924"/>
        <v>9.7648297236431082E-3</v>
      </c>
      <c r="AF1588" s="13">
        <f t="shared" si="1925"/>
        <v>2.9871079116515873E-3</v>
      </c>
      <c r="AG1588" s="13">
        <f t="shared" si="1926"/>
        <v>6.091803563317398E-4</v>
      </c>
      <c r="AH1588" s="13">
        <f t="shared" si="1927"/>
        <v>9.0316935394615396E-4</v>
      </c>
      <c r="AI1588" s="13">
        <f t="shared" si="1928"/>
        <v>1.1329356375900524E-3</v>
      </c>
      <c r="AJ1588" s="13">
        <f t="shared" si="1929"/>
        <v>7.1057723189647923E-4</v>
      </c>
      <c r="AK1588" s="13">
        <f t="shared" si="1930"/>
        <v>2.97116026563647E-4</v>
      </c>
      <c r="AL1588" s="13">
        <f t="shared" si="1931"/>
        <v>2.8603185480474579E-6</v>
      </c>
      <c r="AM1588" s="13">
        <f t="shared" si="1932"/>
        <v>4.0041882084697299E-3</v>
      </c>
      <c r="AN1588" s="13">
        <f t="shared" si="1933"/>
        <v>2.4498004810675762E-3</v>
      </c>
      <c r="AO1588" s="13">
        <f t="shared" si="1934"/>
        <v>7.4940563287514809E-4</v>
      </c>
      <c r="AP1588" s="13">
        <f t="shared" si="1935"/>
        <v>1.5283116779650645E-4</v>
      </c>
      <c r="AQ1588" s="13">
        <f t="shared" si="1936"/>
        <v>2.3375890998208508E-5</v>
      </c>
      <c r="AR1588" s="13">
        <f t="shared" si="1937"/>
        <v>1.105135224714304E-4</v>
      </c>
      <c r="AS1588" s="13">
        <f t="shared" si="1938"/>
        <v>1.3862816258816189E-4</v>
      </c>
      <c r="AT1588" s="13">
        <f t="shared" si="1939"/>
        <v>8.6947583575294946E-5</v>
      </c>
      <c r="AU1588" s="13">
        <f t="shared" si="1940"/>
        <v>3.6355682945616556E-5</v>
      </c>
      <c r="AV1588" s="13">
        <f t="shared" si="1941"/>
        <v>1.140114217174532E-5</v>
      </c>
      <c r="AW1588" s="13">
        <f t="shared" si="1942"/>
        <v>6.0976736933261139E-8</v>
      </c>
      <c r="AX1588" s="13">
        <f t="shared" si="1943"/>
        <v>8.3714228145073579E-4</v>
      </c>
      <c r="AY1588" s="13">
        <f t="shared" si="1944"/>
        <v>5.1217162057519319E-4</v>
      </c>
      <c r="AZ1588" s="13">
        <f t="shared" si="1945"/>
        <v>1.5667573764643054E-4</v>
      </c>
      <c r="BA1588" s="13">
        <f t="shared" si="1946"/>
        <v>3.1951902813989528E-5</v>
      </c>
      <c r="BB1588" s="13">
        <f t="shared" si="1947"/>
        <v>4.8871196113587789E-6</v>
      </c>
      <c r="BC1588" s="13">
        <f t="shared" si="1948"/>
        <v>5.9799726444512022E-7</v>
      </c>
      <c r="BD1588" s="13">
        <f t="shared" si="1949"/>
        <v>1.1268870926293155E-5</v>
      </c>
      <c r="BE1588" s="13">
        <f t="shared" si="1950"/>
        <v>1.4135671689942096E-5</v>
      </c>
      <c r="BF1588" s="13">
        <f t="shared" si="1951"/>
        <v>8.8658932839316613E-6</v>
      </c>
      <c r="BG1588" s="13">
        <f t="shared" si="1952"/>
        <v>3.7071255117879481E-6</v>
      </c>
      <c r="BH1588" s="13">
        <f t="shared" si="1953"/>
        <v>1.1625545604966974E-6</v>
      </c>
      <c r="BI1588" s="13">
        <f t="shared" si="1954"/>
        <v>2.916616881374106E-7</v>
      </c>
      <c r="BJ1588" s="14">
        <f t="shared" si="1955"/>
        <v>0.52005689064901084</v>
      </c>
      <c r="BK1588" s="14">
        <f t="shared" si="1956"/>
        <v>0.29877205151842762</v>
      </c>
      <c r="BL1588" s="14">
        <f t="shared" si="1957"/>
        <v>0.17544766469297793</v>
      </c>
      <c r="BM1588" s="14">
        <f t="shared" si="1958"/>
        <v>0.2868356636546715</v>
      </c>
      <c r="BN1588" s="14">
        <f t="shared" si="1959"/>
        <v>0.71283373805159178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1.52380952380952</v>
      </c>
      <c r="F1589" s="10">
        <f>VLOOKUP(B1589,home!$B$2:$E$405,3,FALSE)</f>
        <v>0.98</v>
      </c>
      <c r="G1589" s="10">
        <f>VLOOKUP(C1589,away!$B$2:$E$405,4,FALSE)</f>
        <v>1.39</v>
      </c>
      <c r="H1589" s="10">
        <f>VLOOKUP(A1589,away!$A$2:$E$405,3,FALSE)</f>
        <v>1.26984126984127</v>
      </c>
      <c r="I1589" s="10">
        <f>VLOOKUP(C1589,away!$B$2:$E$405,3,FALSE)</f>
        <v>0.9</v>
      </c>
      <c r="J1589" s="10">
        <f>VLOOKUP(B1589,home!$B$2:$E$405,4,FALSE)</f>
        <v>0.89</v>
      </c>
      <c r="K1589" s="12">
        <f t="shared" si="1904"/>
        <v>2.0757333333333281</v>
      </c>
      <c r="L1589" s="12">
        <f t="shared" si="1905"/>
        <v>1.0171428571428573</v>
      </c>
      <c r="M1589" s="13">
        <f t="shared" si="1906"/>
        <v>4.5371270143219324E-2</v>
      </c>
      <c r="N1589" s="13">
        <f t="shared" si="1907"/>
        <v>9.4178657811951574E-2</v>
      </c>
      <c r="O1589" s="13">
        <f t="shared" si="1908"/>
        <v>4.6149063345674521E-2</v>
      </c>
      <c r="P1589" s="13">
        <f t="shared" si="1909"/>
        <v>9.5793149088727894E-2</v>
      </c>
      <c r="Q1589" s="13">
        <f t="shared" si="1910"/>
        <v>9.7744889654430553E-2</v>
      </c>
      <c r="R1589" s="13">
        <f t="shared" si="1911"/>
        <v>2.347009507294304E-2</v>
      </c>
      <c r="S1589" s="13">
        <f t="shared" si="1912"/>
        <v>5.0562434021403722E-2</v>
      </c>
      <c r="T1589" s="13">
        <f t="shared" si="1913"/>
        <v>9.9420516334220804E-2</v>
      </c>
      <c r="U1589" s="13">
        <f t="shared" si="1914"/>
        <v>4.8717658679410185E-2</v>
      </c>
      <c r="V1589" s="13">
        <f t="shared" si="1915"/>
        <v>1.186148259610139E-2</v>
      </c>
      <c r="W1589" s="13">
        <f t="shared" si="1916"/>
        <v>6.7630775206229829E-2</v>
      </c>
      <c r="X1589" s="13">
        <f t="shared" si="1917"/>
        <v>6.8790159924050923E-2</v>
      </c>
      <c r="Y1589" s="13">
        <f t="shared" si="1918"/>
        <v>3.4984709904231616E-2</v>
      </c>
      <c r="Z1589" s="13">
        <f t="shared" si="1919"/>
        <v>7.9574798533025969E-3</v>
      </c>
      <c r="AA1589" s="13">
        <f t="shared" si="1920"/>
        <v>1.6517606180828603E-2</v>
      </c>
      <c r="AB1589" s="13">
        <f t="shared" si="1921"/>
        <v>1.7143072868209271E-2</v>
      </c>
      <c r="AC1589" s="13">
        <f t="shared" si="1922"/>
        <v>1.5652096127612796E-3</v>
      </c>
      <c r="AD1589" s="13">
        <f t="shared" si="1923"/>
        <v>3.5095863613686121E-2</v>
      </c>
      <c r="AE1589" s="13">
        <f t="shared" si="1924"/>
        <v>3.569750698992074E-2</v>
      </c>
      <c r="AF1589" s="13">
        <f t="shared" si="1925"/>
        <v>1.8154732126302548E-2</v>
      </c>
      <c r="AG1589" s="13">
        <f t="shared" si="1926"/>
        <v>6.1553187018701999E-3</v>
      </c>
      <c r="AH1589" s="13">
        <f t="shared" si="1927"/>
        <v>2.0234734484112318E-3</v>
      </c>
      <c r="AI1589" s="13">
        <f t="shared" si="1928"/>
        <v>4.200191285982131E-3</v>
      </c>
      <c r="AJ1589" s="13">
        <f t="shared" si="1929"/>
        <v>4.3592385293446433E-3</v>
      </c>
      <c r="AK1589" s="13">
        <f t="shared" si="1930"/>
        <v>3.016205574437211E-3</v>
      </c>
      <c r="AL1589" s="13">
        <f t="shared" si="1931"/>
        <v>1.3218616742891349E-4</v>
      </c>
      <c r="AM1589" s="13">
        <f t="shared" si="1932"/>
        <v>1.4569930793009708E-2</v>
      </c>
      <c r="AN1589" s="13">
        <f t="shared" si="1933"/>
        <v>1.4819701035175591E-2</v>
      </c>
      <c r="AO1589" s="13">
        <f t="shared" si="1934"/>
        <v>7.5368765264607288E-3</v>
      </c>
      <c r="AP1589" s="13">
        <f t="shared" si="1935"/>
        <v>2.5553600413524007E-3</v>
      </c>
      <c r="AQ1589" s="13">
        <f t="shared" si="1936"/>
        <v>6.4979155337246757E-4</v>
      </c>
      <c r="AR1589" s="13">
        <f t="shared" si="1937"/>
        <v>4.1163231293394226E-4</v>
      </c>
      <c r="AS1589" s="13">
        <f t="shared" si="1938"/>
        <v>8.5443891303407966E-4</v>
      </c>
      <c r="AT1589" s="13">
        <f t="shared" si="1939"/>
        <v>8.8679366654096791E-4</v>
      </c>
      <c r="AU1589" s="13">
        <f t="shared" si="1940"/>
        <v>6.135823911426558E-4</v>
      </c>
      <c r="AV1589" s="13">
        <f t="shared" si="1941"/>
        <v>3.1840835551029476E-4</v>
      </c>
      <c r="AW1589" s="13">
        <f t="shared" si="1942"/>
        <v>7.752415181099066E-6</v>
      </c>
      <c r="AX1589" s="13">
        <f t="shared" si="1943"/>
        <v>5.0405485019016571E-3</v>
      </c>
      <c r="AY1589" s="13">
        <f t="shared" si="1944"/>
        <v>5.1269579047914004E-3</v>
      </c>
      <c r="AZ1589" s="13">
        <f t="shared" si="1945"/>
        <v>2.6074243058653405E-3</v>
      </c>
      <c r="BA1589" s="13">
        <f t="shared" si="1946"/>
        <v>8.8404100275053495E-4</v>
      </c>
      <c r="BB1589" s="13">
        <f t="shared" si="1947"/>
        <v>2.247989978422789E-4</v>
      </c>
      <c r="BC1589" s="13">
        <f t="shared" si="1948"/>
        <v>4.5730538989629334E-5</v>
      </c>
      <c r="BD1589" s="13">
        <f t="shared" si="1949"/>
        <v>6.9781477811658771E-5</v>
      </c>
      <c r="BE1589" s="13">
        <f t="shared" si="1950"/>
        <v>1.4484773954292015E-4</v>
      </c>
      <c r="BF1589" s="13">
        <f t="shared" si="1951"/>
        <v>1.5033264061361167E-4</v>
      </c>
      <c r="BG1589" s="13">
        <f t="shared" si="1952"/>
        <v>1.0401682440323116E-4</v>
      </c>
      <c r="BH1589" s="13">
        <f t="shared" si="1953"/>
        <v>5.3977797410316626E-5</v>
      </c>
      <c r="BI1589" s="13">
        <f t="shared" si="1954"/>
        <v>2.2408702668901522E-5</v>
      </c>
      <c r="BJ1589" s="14">
        <f t="shared" si="1955"/>
        <v>0.61191429146840659</v>
      </c>
      <c r="BK1589" s="14">
        <f t="shared" si="1956"/>
        <v>0.21041268953443393</v>
      </c>
      <c r="BL1589" s="14">
        <f t="shared" si="1957"/>
        <v>0.16922682580685339</v>
      </c>
      <c r="BM1589" s="14">
        <f t="shared" si="1958"/>
        <v>0.59168495605643934</v>
      </c>
      <c r="BN1589" s="14">
        <f t="shared" si="1959"/>
        <v>0.40270712511694695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1.52380952380952</v>
      </c>
      <c r="F1590" s="10">
        <f>VLOOKUP(B1590,home!$B$2:$E$405,3,FALSE)</f>
        <v>0.56999999999999995</v>
      </c>
      <c r="G1590" s="10">
        <f>VLOOKUP(C1590,away!$B$2:$E$405,4,FALSE)</f>
        <v>0.47</v>
      </c>
      <c r="H1590" s="10">
        <f>VLOOKUP(A1590,away!$A$2:$E$405,3,FALSE)</f>
        <v>1.26984126984127</v>
      </c>
      <c r="I1590" s="10">
        <f>VLOOKUP(C1590,away!$B$2:$E$405,3,FALSE)</f>
        <v>1.69</v>
      </c>
      <c r="J1590" s="10">
        <f>VLOOKUP(B1590,home!$B$2:$E$405,4,FALSE)</f>
        <v>1.08</v>
      </c>
      <c r="K1590" s="12">
        <f t="shared" si="1904"/>
        <v>0.40822857142857033</v>
      </c>
      <c r="L1590" s="12">
        <f t="shared" si="1905"/>
        <v>2.3177142857142861</v>
      </c>
      <c r="M1590" s="13">
        <f t="shared" si="1906"/>
        <v>6.5484431138068372E-2</v>
      </c>
      <c r="N1590" s="13">
        <f t="shared" si="1907"/>
        <v>2.6732615774306235E-2</v>
      </c>
      <c r="O1590" s="13">
        <f t="shared" si="1908"/>
        <v>0.15177420154057447</v>
      </c>
      <c r="P1590" s="13">
        <f t="shared" si="1909"/>
        <v>6.1958565474620635E-2</v>
      </c>
      <c r="Q1590" s="13">
        <f t="shared" si="1910"/>
        <v>5.4565087740469495E-3</v>
      </c>
      <c r="R1590" s="13">
        <f t="shared" si="1911"/>
        <v>0.17588461755673437</v>
      </c>
      <c r="S1590" s="13">
        <f t="shared" si="1912"/>
        <v>1.4655635579924846E-2</v>
      </c>
      <c r="T1590" s="13">
        <f t="shared" si="1913"/>
        <v>1.264662833573396E-2</v>
      </c>
      <c r="U1590" s="13">
        <f t="shared" si="1914"/>
        <v>7.1801126161446113E-2</v>
      </c>
      <c r="V1590" s="13">
        <f t="shared" si="1915"/>
        <v>1.5407261116537993E-3</v>
      </c>
      <c r="W1590" s="13">
        <f t="shared" si="1916"/>
        <v>7.4250092727221539E-4</v>
      </c>
      <c r="X1590" s="13">
        <f t="shared" si="1917"/>
        <v>1.7209050062949177E-3</v>
      </c>
      <c r="Y1590" s="13">
        <f t="shared" si="1918"/>
        <v>1.9942830587234826E-3</v>
      </c>
      <c r="Z1590" s="13">
        <f t="shared" si="1919"/>
        <v>0.13588343024954566</v>
      </c>
      <c r="AA1590" s="13">
        <f t="shared" si="1920"/>
        <v>5.5471498611585804E-2</v>
      </c>
      <c r="AB1590" s="13">
        <f t="shared" si="1921"/>
        <v>1.1322525316604798E-2</v>
      </c>
      <c r="AC1590" s="13">
        <f t="shared" si="1922"/>
        <v>9.1110568199492868E-5</v>
      </c>
      <c r="AD1590" s="13">
        <f t="shared" si="1923"/>
        <v>7.5777523206181305E-5</v>
      </c>
      <c r="AE1590" s="13">
        <f t="shared" si="1924"/>
        <v>1.7563064807101224E-4</v>
      </c>
      <c r="AF1590" s="13">
        <f t="shared" si="1925"/>
        <v>2.0353083102172168E-4</v>
      </c>
      <c r="AG1590" s="13">
        <f t="shared" si="1926"/>
        <v>1.5724210488078159E-4</v>
      </c>
      <c r="AH1590" s="13">
        <f t="shared" si="1927"/>
        <v>7.873474187030817E-2</v>
      </c>
      <c r="AI1590" s="13">
        <f t="shared" si="1928"/>
        <v>3.2141771195513147E-2</v>
      </c>
      <c r="AJ1590" s="13">
        <f t="shared" si="1929"/>
        <v>6.5605946691641515E-3</v>
      </c>
      <c r="AK1590" s="13">
        <f t="shared" si="1930"/>
        <v>8.9274072983825856E-4</v>
      </c>
      <c r="AL1590" s="13">
        <f t="shared" si="1931"/>
        <v>3.4481967741712517E-6</v>
      </c>
      <c r="AM1590" s="13">
        <f t="shared" si="1932"/>
        <v>6.186910008970947E-6</v>
      </c>
      <c r="AN1590" s="13">
        <f t="shared" si="1933"/>
        <v>1.4339489712220666E-5</v>
      </c>
      <c r="AO1590" s="13">
        <f t="shared" si="1934"/>
        <v>1.6617420077933441E-5</v>
      </c>
      <c r="AP1590" s="13">
        <f t="shared" si="1935"/>
        <v>1.283814396878058E-5</v>
      </c>
      <c r="AQ1590" s="13">
        <f t="shared" si="1936"/>
        <v>7.4387874196248622E-6</v>
      </c>
      <c r="AR1590" s="13">
        <f t="shared" si="1937"/>
        <v>3.6496927202968009E-2</v>
      </c>
      <c r="AS1590" s="13">
        <f t="shared" si="1938"/>
        <v>1.4899088453600157E-2</v>
      </c>
      <c r="AT1590" s="13">
        <f t="shared" si="1939"/>
        <v>3.0411167975005495E-3</v>
      </c>
      <c r="AU1590" s="13">
        <f t="shared" si="1940"/>
        <v>4.1382358859702606E-4</v>
      </c>
      <c r="AV1590" s="13">
        <f t="shared" si="1941"/>
        <v>4.2233653099102082E-5</v>
      </c>
      <c r="AW1590" s="13">
        <f t="shared" si="1942"/>
        <v>9.0626004909731896E-8</v>
      </c>
      <c r="AX1590" s="13">
        <f t="shared" si="1943"/>
        <v>4.2094557241988868E-7</v>
      </c>
      <c r="AY1590" s="13">
        <f t="shared" si="1944"/>
        <v>9.7563156670575354E-7</v>
      </c>
      <c r="AZ1590" s="13">
        <f t="shared" si="1945"/>
        <v>1.1306176098738681E-6</v>
      </c>
      <c r="BA1590" s="13">
        <f t="shared" si="1946"/>
        <v>8.7348286202826842E-7</v>
      </c>
      <c r="BB1590" s="13">
        <f t="shared" si="1947"/>
        <v>5.0612092691237953E-7</v>
      </c>
      <c r="BC1590" s="13">
        <f t="shared" si="1948"/>
        <v>2.3460874052075566E-7</v>
      </c>
      <c r="BD1590" s="13">
        <f t="shared" si="1949"/>
        <v>1.4098241593832212E-2</v>
      </c>
      <c r="BE1590" s="13">
        <f t="shared" si="1950"/>
        <v>5.7553050255049736E-3</v>
      </c>
      <c r="BF1590" s="13">
        <f t="shared" si="1951"/>
        <v>1.1747399743487835E-3</v>
      </c>
      <c r="BG1590" s="13">
        <f t="shared" si="1952"/>
        <v>1.5985414050947977E-4</v>
      </c>
      <c r="BH1590" s="13">
        <f t="shared" si="1953"/>
        <v>1.6314256854281717E-5</v>
      </c>
      <c r="BI1590" s="13">
        <f t="shared" si="1954"/>
        <v>1.3319891539084376E-6</v>
      </c>
      <c r="BJ1590" s="14">
        <f t="shared" si="1955"/>
        <v>4.9967185142023446E-2</v>
      </c>
      <c r="BK1590" s="14">
        <f t="shared" si="1956"/>
        <v>0.14373489270080803</v>
      </c>
      <c r="BL1590" s="14">
        <f t="shared" si="1957"/>
        <v>0.66068279432773769</v>
      </c>
      <c r="BM1590" s="14">
        <f t="shared" si="1958"/>
        <v>0.50297647715620197</v>
      </c>
      <c r="BN1590" s="14">
        <f t="shared" si="1959"/>
        <v>0.48729094025835107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1.3611111111111101</v>
      </c>
      <c r="F1591" s="10">
        <f>VLOOKUP(B1591,home!$B$2:$E$405,3,FALSE)</f>
        <v>0.9</v>
      </c>
      <c r="G1591" s="10">
        <f>VLOOKUP(C1591,away!$B$2:$E$405,4,FALSE)</f>
        <v>0.94</v>
      </c>
      <c r="H1591" s="10">
        <f>VLOOKUP(A1591,away!$A$2:$E$405,3,FALSE)</f>
        <v>1.12777777777778</v>
      </c>
      <c r="I1591" s="10">
        <f>VLOOKUP(C1591,away!$B$2:$E$405,3,FALSE)</f>
        <v>0.94</v>
      </c>
      <c r="J1591" s="10">
        <f>VLOOKUP(B1591,home!$B$2:$E$405,4,FALSE)</f>
        <v>1.08</v>
      </c>
      <c r="K1591" s="12">
        <f t="shared" si="1904"/>
        <v>1.1514999999999991</v>
      </c>
      <c r="L1591" s="12">
        <f t="shared" si="1905"/>
        <v>1.1449200000000024</v>
      </c>
      <c r="M1591" s="13">
        <f t="shared" si="1906"/>
        <v>0.10061841362943151</v>
      </c>
      <c r="N1591" s="13">
        <f t="shared" si="1907"/>
        <v>0.11586210329429029</v>
      </c>
      <c r="O1591" s="13">
        <f t="shared" si="1908"/>
        <v>0.11520003413260896</v>
      </c>
      <c r="P1591" s="13">
        <f t="shared" si="1909"/>
        <v>0.13265283930369912</v>
      </c>
      <c r="Q1591" s="13">
        <f t="shared" si="1910"/>
        <v>6.6707605971687595E-2</v>
      </c>
      <c r="R1591" s="13">
        <f t="shared" si="1911"/>
        <v>6.5947411539553483E-2</v>
      </c>
      <c r="S1591" s="13">
        <f t="shared" si="1912"/>
        <v>4.3721559356273393E-2</v>
      </c>
      <c r="T1591" s="13">
        <f t="shared" si="1913"/>
        <v>7.6374872229104718E-2</v>
      </c>
      <c r="U1591" s="13">
        <f t="shared" si="1914"/>
        <v>7.5938444387795775E-2</v>
      </c>
      <c r="V1591" s="13">
        <f t="shared" si="1915"/>
        <v>6.4046030478355047E-3</v>
      </c>
      <c r="W1591" s="13">
        <f t="shared" si="1916"/>
        <v>2.5604602758799402E-2</v>
      </c>
      <c r="X1591" s="13">
        <f t="shared" si="1917"/>
        <v>2.9315221790604671E-2</v>
      </c>
      <c r="Y1591" s="13">
        <f t="shared" si="1918"/>
        <v>1.678179186624959E-2</v>
      </c>
      <c r="Z1591" s="13">
        <f t="shared" si="1919"/>
        <v>2.5168170139955235E-2</v>
      </c>
      <c r="AA1591" s="13">
        <f t="shared" si="1920"/>
        <v>2.8981147916158429E-2</v>
      </c>
      <c r="AB1591" s="13">
        <f t="shared" si="1921"/>
        <v>1.6685895912728208E-2</v>
      </c>
      <c r="AC1591" s="13">
        <f t="shared" si="1922"/>
        <v>5.277294360587064E-4</v>
      </c>
      <c r="AD1591" s="13">
        <f t="shared" si="1923"/>
        <v>7.3709250191893736E-3</v>
      </c>
      <c r="AE1591" s="13">
        <f t="shared" si="1924"/>
        <v>8.4391194729703141E-3</v>
      </c>
      <c r="AF1591" s="13">
        <f t="shared" si="1925"/>
        <v>4.8310583334965976E-3</v>
      </c>
      <c r="AG1591" s="13">
        <f t="shared" si="1926"/>
        <v>1.8437251023956447E-3</v>
      </c>
      <c r="AH1591" s="13">
        <f t="shared" si="1927"/>
        <v>7.2038853391594012E-3</v>
      </c>
      <c r="AI1591" s="13">
        <f t="shared" si="1928"/>
        <v>8.2952739680420429E-3</v>
      </c>
      <c r="AJ1591" s="13">
        <f t="shared" si="1929"/>
        <v>4.7760039871002037E-3</v>
      </c>
      <c r="AK1591" s="13">
        <f t="shared" si="1930"/>
        <v>1.8331895303819602E-3</v>
      </c>
      <c r="AL1591" s="13">
        <f t="shared" si="1931"/>
        <v>2.7829819832043304E-5</v>
      </c>
      <c r="AM1591" s="13">
        <f t="shared" si="1932"/>
        <v>1.6975240319193098E-3</v>
      </c>
      <c r="AN1591" s="13">
        <f t="shared" si="1933"/>
        <v>1.9435292146250602E-3</v>
      </c>
      <c r="AO1591" s="13">
        <f t="shared" si="1934"/>
        <v>1.1125927342042646E-3</v>
      </c>
      <c r="AP1591" s="13">
        <f t="shared" si="1935"/>
        <v>4.2460989108171623E-4</v>
      </c>
      <c r="AQ1591" s="13">
        <f t="shared" si="1936"/>
        <v>1.2153608912431989E-4</v>
      </c>
      <c r="AR1591" s="13">
        <f t="shared" si="1937"/>
        <v>1.6495744805020787E-3</v>
      </c>
      <c r="AS1591" s="13">
        <f t="shared" si="1938"/>
        <v>1.8994850142981421E-3</v>
      </c>
      <c r="AT1591" s="13">
        <f t="shared" si="1939"/>
        <v>1.0936284969821548E-3</v>
      </c>
      <c r="AU1591" s="13">
        <f t="shared" si="1940"/>
        <v>4.1977107142498338E-4</v>
      </c>
      <c r="AV1591" s="13">
        <f t="shared" si="1941"/>
        <v>1.20841597186467E-4</v>
      </c>
      <c r="AW1591" s="13">
        <f t="shared" si="1942"/>
        <v>1.019170813788936E-6</v>
      </c>
      <c r="AX1591" s="13">
        <f t="shared" si="1943"/>
        <v>3.2578315379251432E-4</v>
      </c>
      <c r="AY1591" s="13">
        <f t="shared" si="1944"/>
        <v>3.7299564844012629E-4</v>
      </c>
      <c r="AZ1591" s="13">
        <f t="shared" si="1945"/>
        <v>2.1352508890603518E-4</v>
      </c>
      <c r="BA1591" s="13">
        <f t="shared" si="1946"/>
        <v>8.1489714930099407E-5</v>
      </c>
      <c r="BB1591" s="13">
        <f t="shared" si="1947"/>
        <v>2.3324801104442402E-5</v>
      </c>
      <c r="BC1591" s="13">
        <f t="shared" si="1948"/>
        <v>5.3410062560996467E-6</v>
      </c>
      <c r="BD1591" s="13">
        <f t="shared" si="1949"/>
        <v>3.1477180236940717E-4</v>
      </c>
      <c r="BE1591" s="13">
        <f t="shared" si="1950"/>
        <v>3.6245973042837201E-4</v>
      </c>
      <c r="BF1591" s="13">
        <f t="shared" si="1951"/>
        <v>2.0868618979413511E-4</v>
      </c>
      <c r="BG1591" s="13">
        <f t="shared" si="1952"/>
        <v>8.0100715849315448E-5</v>
      </c>
      <c r="BH1591" s="13">
        <f t="shared" si="1953"/>
        <v>2.3058993575121671E-5</v>
      </c>
      <c r="BI1591" s="13">
        <f t="shared" si="1954"/>
        <v>5.3104862203505113E-6</v>
      </c>
      <c r="BJ1591" s="14">
        <f t="shared" si="1955"/>
        <v>0.35945327721317222</v>
      </c>
      <c r="BK1591" s="14">
        <f t="shared" si="1956"/>
        <v>0.28432597024157041</v>
      </c>
      <c r="BL1591" s="14">
        <f t="shared" si="1957"/>
        <v>0.33103897529215898</v>
      </c>
      <c r="BM1591" s="14">
        <f t="shared" si="1958"/>
        <v>0.40262600853795966</v>
      </c>
      <c r="BN1591" s="14">
        <f t="shared" si="1959"/>
        <v>0.59698840787127094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1.3611111111111101</v>
      </c>
      <c r="F1592" s="10">
        <f>VLOOKUP(B1592,home!$B$2:$E$405,3,FALSE)</f>
        <v>0.84</v>
      </c>
      <c r="G1592" s="10">
        <f>VLOOKUP(C1592,away!$B$2:$E$405,4,FALSE)</f>
        <v>1.26</v>
      </c>
      <c r="H1592" s="10">
        <f>VLOOKUP(A1592,away!$A$2:$E$405,3,FALSE)</f>
        <v>1.12777777777778</v>
      </c>
      <c r="I1592" s="10">
        <f>VLOOKUP(C1592,away!$B$2:$E$405,3,FALSE)</f>
        <v>0.73</v>
      </c>
      <c r="J1592" s="10">
        <f>VLOOKUP(B1592,home!$B$2:$E$405,4,FALSE)</f>
        <v>0.51</v>
      </c>
      <c r="K1592" s="12">
        <f t="shared" si="1904"/>
        <v>1.4405999999999988</v>
      </c>
      <c r="L1592" s="12">
        <f t="shared" si="1905"/>
        <v>0.41987166666666748</v>
      </c>
      <c r="M1592" s="13">
        <f t="shared" si="1906"/>
        <v>0.15559922209082008</v>
      </c>
      <c r="N1592" s="13">
        <f t="shared" si="1907"/>
        <v>0.22415623934403522</v>
      </c>
      <c r="O1592" s="13">
        <f t="shared" si="1908"/>
        <v>6.5331704711309585E-2</v>
      </c>
      <c r="P1592" s="13">
        <f t="shared" si="1909"/>
        <v>9.4116853807112502E-2</v>
      </c>
      <c r="Q1592" s="13">
        <f t="shared" si="1910"/>
        <v>0.16145973919950848</v>
      </c>
      <c r="R1592" s="13">
        <f t="shared" si="1911"/>
        <v>1.3715465871656059E-2</v>
      </c>
      <c r="S1592" s="13">
        <f t="shared" si="1912"/>
        <v>1.4232047647029948E-2</v>
      </c>
      <c r="T1592" s="13">
        <f t="shared" si="1913"/>
        <v>6.7792369797263094E-2</v>
      </c>
      <c r="U1592" s="13">
        <f t="shared" si="1914"/>
        <v>1.9758500134707702E-2</v>
      </c>
      <c r="V1592" s="13">
        <f t="shared" si="1915"/>
        <v>9.5649974607310367E-4</v>
      </c>
      <c r="W1592" s="13">
        <f t="shared" si="1916"/>
        <v>7.7532966763603883E-2</v>
      </c>
      <c r="X1592" s="13">
        <f t="shared" si="1917"/>
        <v>3.2553895976645701E-2</v>
      </c>
      <c r="Y1592" s="13">
        <f t="shared" si="1918"/>
        <v>6.8342292801037733E-3</v>
      </c>
      <c r="Z1592" s="13">
        <f t="shared" si="1919"/>
        <v>1.919578504880676E-3</v>
      </c>
      <c r="AA1592" s="13">
        <f t="shared" si="1920"/>
        <v>2.7653447941310993E-3</v>
      </c>
      <c r="AB1592" s="13">
        <f t="shared" si="1921"/>
        <v>1.9918778552126299E-3</v>
      </c>
      <c r="AC1592" s="13">
        <f t="shared" si="1922"/>
        <v>3.6159703097341847E-5</v>
      </c>
      <c r="AD1592" s="13">
        <f t="shared" si="1923"/>
        <v>2.7923497979911935E-2</v>
      </c>
      <c r="AE1592" s="13">
        <f t="shared" si="1924"/>
        <v>1.1724285635988948E-2</v>
      </c>
      <c r="AF1592" s="13">
        <f t="shared" si="1925"/>
        <v>2.4613476752293737E-3</v>
      </c>
      <c r="AG1592" s="13">
        <f t="shared" si="1926"/>
        <v>3.4448338354822825E-4</v>
      </c>
      <c r="AH1592" s="13">
        <f t="shared" si="1927"/>
        <v>2.014941565354397E-4</v>
      </c>
      <c r="AI1592" s="13">
        <f t="shared" si="1928"/>
        <v>2.9027248190495415E-4</v>
      </c>
      <c r="AJ1592" s="13">
        <f t="shared" si="1929"/>
        <v>2.0908326871613836E-4</v>
      </c>
      <c r="AK1592" s="13">
        <f t="shared" si="1930"/>
        <v>1.0040178563748953E-4</v>
      </c>
      <c r="AL1592" s="13">
        <f t="shared" si="1931"/>
        <v>8.748726232409348E-7</v>
      </c>
      <c r="AM1592" s="13">
        <f t="shared" si="1932"/>
        <v>8.0453182379722106E-3</v>
      </c>
      <c r="AN1592" s="13">
        <f t="shared" si="1933"/>
        <v>3.3780011774411289E-3</v>
      </c>
      <c r="AO1592" s="13">
        <f t="shared" si="1934"/>
        <v>7.0916349218708575E-4</v>
      </c>
      <c r="AP1592" s="13">
        <f t="shared" si="1935"/>
        <v>9.9252552467915333E-5</v>
      </c>
      <c r="AQ1592" s="13">
        <f t="shared" si="1936"/>
        <v>1.0418333656406112E-5</v>
      </c>
      <c r="AR1592" s="13">
        <f t="shared" si="1937"/>
        <v>1.6920337465625903E-5</v>
      </c>
      <c r="AS1592" s="13">
        <f t="shared" si="1938"/>
        <v>2.4375438152980653E-5</v>
      </c>
      <c r="AT1592" s="13">
        <f t="shared" si="1939"/>
        <v>1.7557628101591955E-5</v>
      </c>
      <c r="AU1592" s="13">
        <f t="shared" si="1940"/>
        <v>8.4311730143844467E-6</v>
      </c>
      <c r="AV1592" s="13">
        <f t="shared" si="1941"/>
        <v>3.0364869611305584E-6</v>
      </c>
      <c r="AW1592" s="13">
        <f t="shared" si="1942"/>
        <v>1.4699491294755759E-8</v>
      </c>
      <c r="AX1592" s="13">
        <f t="shared" si="1943"/>
        <v>1.9316809089371257E-3</v>
      </c>
      <c r="AY1592" s="13">
        <f t="shared" si="1944"/>
        <v>8.1105808270361417E-4</v>
      </c>
      <c r="AZ1592" s="13">
        <f t="shared" si="1945"/>
        <v>1.7027015447411911E-4</v>
      </c>
      <c r="BA1592" s="13">
        <f t="shared" si="1946"/>
        <v>2.3830537847546445E-5</v>
      </c>
      <c r="BB1592" s="13">
        <f t="shared" si="1947"/>
        <v>2.5014419109031053E-6</v>
      </c>
      <c r="BC1592" s="13">
        <f t="shared" si="1948"/>
        <v>2.1005691684014821E-7</v>
      </c>
      <c r="BD1592" s="13">
        <f t="shared" si="1949"/>
        <v>1.1840617153758001E-6</v>
      </c>
      <c r="BE1592" s="13">
        <f t="shared" si="1950"/>
        <v>1.7057593071703761E-6</v>
      </c>
      <c r="BF1592" s="13">
        <f t="shared" si="1951"/>
        <v>1.2286584289548212E-6</v>
      </c>
      <c r="BG1592" s="13">
        <f t="shared" si="1952"/>
        <v>5.9000177758410445E-7</v>
      </c>
      <c r="BH1592" s="13">
        <f t="shared" si="1953"/>
        <v>2.124891401969152E-7</v>
      </c>
      <c r="BI1592" s="13">
        <f t="shared" si="1954"/>
        <v>6.1222371073535086E-8</v>
      </c>
      <c r="BJ1592" s="14">
        <f t="shared" si="1955"/>
        <v>0.62796476001235346</v>
      </c>
      <c r="BK1592" s="14">
        <f t="shared" si="1956"/>
        <v>0.26575271594945982</v>
      </c>
      <c r="BL1592" s="14">
        <f t="shared" si="1957"/>
        <v>0.10443944831624714</v>
      </c>
      <c r="BM1592" s="14">
        <f t="shared" si="1958"/>
        <v>0.28488623437528698</v>
      </c>
      <c r="BN1592" s="14">
        <f t="shared" si="1959"/>
        <v>0.71437922502444196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1.3611111111111101</v>
      </c>
      <c r="F1593" s="10">
        <f>VLOOKUP(B1593,home!$B$2:$E$405,3,FALSE)</f>
        <v>0.52</v>
      </c>
      <c r="G1593" s="10">
        <f>VLOOKUP(C1593,away!$B$2:$E$405,4,FALSE)</f>
        <v>0.37</v>
      </c>
      <c r="H1593" s="10">
        <f>VLOOKUP(A1593,away!$A$2:$E$405,3,FALSE)</f>
        <v>1.12777777777778</v>
      </c>
      <c r="I1593" s="10">
        <f>VLOOKUP(C1593,away!$B$2:$E$405,3,FALSE)</f>
        <v>1.38</v>
      </c>
      <c r="J1593" s="10">
        <f>VLOOKUP(B1593,home!$B$2:$E$405,4,FALSE)</f>
        <v>0.89</v>
      </c>
      <c r="K1593" s="12">
        <f t="shared" si="1904"/>
        <v>0.2618777777777776</v>
      </c>
      <c r="L1593" s="12">
        <f t="shared" si="1905"/>
        <v>1.3851366666666693</v>
      </c>
      <c r="M1593" s="13">
        <f t="shared" si="1906"/>
        <v>0.19262414106727871</v>
      </c>
      <c r="N1593" s="13">
        <f t="shared" si="1907"/>
        <v>5.0443982009052098E-2</v>
      </c>
      <c r="O1593" s="13">
        <f t="shared" si="1908"/>
        <v>0.26681076067746073</v>
      </c>
      <c r="P1593" s="13">
        <f t="shared" si="1909"/>
        <v>6.9871809093411855E-2</v>
      </c>
      <c r="Q1593" s="13">
        <f t="shared" si="1910"/>
        <v>6.6050789553963778E-3</v>
      </c>
      <c r="R1593" s="13">
        <f t="shared" si="1911"/>
        <v>0.18478468383778823</v>
      </c>
      <c r="S1593" s="13">
        <f t="shared" si="1912"/>
        <v>6.3362640826533402E-3</v>
      </c>
      <c r="T1593" s="13">
        <f t="shared" si="1913"/>
        <v>9.1489370473479045E-3</v>
      </c>
      <c r="U1593" s="13">
        <f t="shared" si="1914"/>
        <v>4.8391002370809198E-2</v>
      </c>
      <c r="V1593" s="13">
        <f t="shared" si="1915"/>
        <v>2.5537714818065968E-4</v>
      </c>
      <c r="W1593" s="13">
        <f t="shared" si="1916"/>
        <v>5.7657446629532283E-4</v>
      </c>
      <c r="X1593" s="13">
        <f t="shared" si="1917"/>
        <v>7.9863443432941726E-4</v>
      </c>
      <c r="Y1593" s="13">
        <f t="shared" si="1918"/>
        <v>5.5310891912613519E-4</v>
      </c>
      <c r="Z1593" s="13">
        <f t="shared" si="1919"/>
        <v>8.5317347007376101E-2</v>
      </c>
      <c r="AA1593" s="13">
        <f t="shared" si="1920"/>
        <v>2.2342717240187177E-2</v>
      </c>
      <c r="AB1593" s="13">
        <f t="shared" si="1921"/>
        <v>2.9255305701887291E-3</v>
      </c>
      <c r="AC1593" s="13">
        <f t="shared" si="1922"/>
        <v>5.7896635014282407E-6</v>
      </c>
      <c r="AD1593" s="13">
        <f t="shared" si="1923"/>
        <v>3.7748009989206814E-5</v>
      </c>
      <c r="AE1593" s="13">
        <f t="shared" si="1924"/>
        <v>5.2286152729750065E-5</v>
      </c>
      <c r="AF1593" s="13">
        <f t="shared" si="1925"/>
        <v>3.6211733652455196E-5</v>
      </c>
      <c r="AG1593" s="13">
        <f t="shared" si="1926"/>
        <v>1.6719400015194346E-5</v>
      </c>
      <c r="AH1593" s="13">
        <f t="shared" si="1927"/>
        <v>2.9544046410660125E-2</v>
      </c>
      <c r="AI1593" s="13">
        <f t="shared" si="1928"/>
        <v>7.7369292205871996E-3</v>
      </c>
      <c r="AJ1593" s="13">
        <f t="shared" si="1929"/>
        <v>1.0130649155556644E-3</v>
      </c>
      <c r="AK1593" s="13">
        <f t="shared" si="1930"/>
        <v>8.8433062943449781E-5</v>
      </c>
      <c r="AL1593" s="13">
        <f t="shared" si="1931"/>
        <v>8.4004893809357927E-8</v>
      </c>
      <c r="AM1593" s="13">
        <f t="shared" si="1932"/>
        <v>1.9770729943013677E-6</v>
      </c>
      <c r="AN1593" s="13">
        <f t="shared" si="1933"/>
        <v>2.7385162970832869E-6</v>
      </c>
      <c r="AO1593" s="13">
        <f t="shared" si="1934"/>
        <v>1.8966096676771478E-6</v>
      </c>
      <c r="AP1593" s="13">
        <f t="shared" si="1935"/>
        <v>8.7568786435136775E-7</v>
      </c>
      <c r="AQ1593" s="13">
        <f t="shared" si="1936"/>
        <v>3.0323684236702709E-7</v>
      </c>
      <c r="AR1593" s="13">
        <f t="shared" si="1937"/>
        <v>8.1845083930214176E-3</v>
      </c>
      <c r="AS1593" s="13">
        <f t="shared" si="1938"/>
        <v>2.1433408701680185E-3</v>
      </c>
      <c r="AT1593" s="13">
        <f t="shared" si="1939"/>
        <v>2.806466720499444E-4</v>
      </c>
      <c r="AU1593" s="13">
        <f t="shared" si="1940"/>
        <v>2.4498375605722728E-5</v>
      </c>
      <c r="AV1593" s="13">
        <f t="shared" si="1941"/>
        <v>1.603895040697996E-6</v>
      </c>
      <c r="AW1593" s="13">
        <f t="shared" si="1942"/>
        <v>8.4643450519148254E-10</v>
      </c>
      <c r="AX1593" s="13">
        <f t="shared" si="1943"/>
        <v>8.6291913708683051E-8</v>
      </c>
      <c r="AY1593" s="13">
        <f t="shared" si="1944"/>
        <v>1.195260937147331E-7</v>
      </c>
      <c r="AZ1593" s="13">
        <f t="shared" si="1945"/>
        <v>8.277998751385669E-8</v>
      </c>
      <c r="BA1593" s="13">
        <f t="shared" si="1946"/>
        <v>3.8220531990550651E-8</v>
      </c>
      <c r="BB1593" s="13">
        <f t="shared" si="1947"/>
        <v>1.3235165069904534E-8</v>
      </c>
      <c r="BC1593" s="13">
        <f t="shared" si="1948"/>
        <v>3.6665024855421357E-9</v>
      </c>
      <c r="BD1593" s="13">
        <f t="shared" si="1949"/>
        <v>1.8894437789691789E-3</v>
      </c>
      <c r="BE1593" s="13">
        <f t="shared" si="1950"/>
        <v>4.9480333807249495E-4</v>
      </c>
      <c r="BF1593" s="13">
        <f t="shared" si="1951"/>
        <v>6.4788999305725697E-5</v>
      </c>
      <c r="BG1593" s="13">
        <f t="shared" si="1952"/>
        <v>5.6555997208764745E-6</v>
      </c>
      <c r="BH1593" s="13">
        <f t="shared" si="1953"/>
        <v>3.7026897172593759E-7</v>
      </c>
      <c r="BI1593" s="13">
        <f t="shared" si="1954"/>
        <v>1.9393043099130272E-8</v>
      </c>
      <c r="BJ1593" s="14">
        <f t="shared" si="1955"/>
        <v>6.8277415971794125E-2</v>
      </c>
      <c r="BK1593" s="14">
        <f t="shared" si="1956"/>
        <v>0.26909358458601351</v>
      </c>
      <c r="BL1593" s="14">
        <f t="shared" si="1957"/>
        <v>0.57672684789014927</v>
      </c>
      <c r="BM1593" s="14">
        <f t="shared" si="1958"/>
        <v>0.22827462113528599</v>
      </c>
      <c r="BN1593" s="14">
        <f t="shared" si="1959"/>
        <v>0.77114045564038802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1.3611111111111101</v>
      </c>
      <c r="F1594" s="10">
        <f>VLOOKUP(B1594,home!$B$2:$E$405,3,FALSE)</f>
        <v>0.64</v>
      </c>
      <c r="G1594" s="10">
        <f>VLOOKUP(C1594,away!$B$2:$E$405,4,FALSE)</f>
        <v>1.05</v>
      </c>
      <c r="H1594" s="10">
        <f>VLOOKUP(A1594,away!$A$2:$E$405,3,FALSE)</f>
        <v>1.12777777777778</v>
      </c>
      <c r="I1594" s="10">
        <f>VLOOKUP(C1594,away!$B$2:$E$405,3,FALSE)</f>
        <v>1.1499999999999999</v>
      </c>
      <c r="J1594" s="10">
        <f>VLOOKUP(B1594,home!$B$2:$E$405,4,FALSE)</f>
        <v>1.55</v>
      </c>
      <c r="K1594" s="12">
        <f t="shared" si="1904"/>
        <v>0.91466666666666607</v>
      </c>
      <c r="L1594" s="12">
        <f t="shared" si="1905"/>
        <v>2.0102638888888928</v>
      </c>
      <c r="M1594" s="13">
        <f t="shared" si="1906"/>
        <v>5.3668418756848912E-2</v>
      </c>
      <c r="N1594" s="13">
        <f t="shared" si="1907"/>
        <v>4.9088713689597774E-2</v>
      </c>
      <c r="O1594" s="13">
        <f t="shared" si="1908"/>
        <v>0.10788768420066069</v>
      </c>
      <c r="P1594" s="13">
        <f t="shared" si="1909"/>
        <v>9.8681268482204251E-2</v>
      </c>
      <c r="Q1594" s="13">
        <f t="shared" si="1910"/>
        <v>2.2449905060709364E-2</v>
      </c>
      <c r="R1594" s="13">
        <f t="shared" si="1911"/>
        <v>0.1084413578022185</v>
      </c>
      <c r="S1594" s="13">
        <f t="shared" si="1912"/>
        <v>4.5361839303371322E-2</v>
      </c>
      <c r="T1594" s="13">
        <f t="shared" si="1913"/>
        <v>4.5130233452528042E-2</v>
      </c>
      <c r="U1594" s="13">
        <f t="shared" si="1914"/>
        <v>9.9187695269762455E-2</v>
      </c>
      <c r="V1594" s="13">
        <f t="shared" si="1915"/>
        <v>9.2675314807128435E-3</v>
      </c>
      <c r="W1594" s="13">
        <f t="shared" si="1916"/>
        <v>6.8447266096207191E-3</v>
      </c>
      <c r="X1594" s="13">
        <f t="shared" si="1917"/>
        <v>1.3759706732637433E-2</v>
      </c>
      <c r="Y1594" s="13">
        <f t="shared" si="1918"/>
        <v>1.3830320783161208E-2</v>
      </c>
      <c r="Z1594" s="13">
        <f t="shared" si="1919"/>
        <v>7.2665248550626546E-2</v>
      </c>
      <c r="AA1594" s="13">
        <f t="shared" si="1920"/>
        <v>6.6464480674306367E-2</v>
      </c>
      <c r="AB1594" s="13">
        <f t="shared" si="1921"/>
        <v>3.0396422495049421E-2</v>
      </c>
      <c r="AC1594" s="13">
        <f t="shared" si="1922"/>
        <v>1.0650255115104304E-3</v>
      </c>
      <c r="AD1594" s="13">
        <f t="shared" si="1923"/>
        <v>1.5651608180666031E-3</v>
      </c>
      <c r="AE1594" s="13">
        <f t="shared" si="1924"/>
        <v>3.1463862728630903E-3</v>
      </c>
      <c r="AF1594" s="13">
        <f t="shared" si="1925"/>
        <v>3.1625333524161934E-3</v>
      </c>
      <c r="AG1594" s="13">
        <f t="shared" si="1926"/>
        <v>2.1191755319230014E-3</v>
      </c>
      <c r="AH1594" s="13">
        <f t="shared" si="1927"/>
        <v>3.6519081284615132E-2</v>
      </c>
      <c r="AI1594" s="13">
        <f t="shared" si="1928"/>
        <v>3.3402786348327954E-2</v>
      </c>
      <c r="AJ1594" s="13">
        <f t="shared" si="1929"/>
        <v>1.5276207623301971E-2</v>
      </c>
      <c r="AK1594" s="13">
        <f t="shared" si="1930"/>
        <v>4.6575459687045106E-3</v>
      </c>
      <c r="AL1594" s="13">
        <f t="shared" si="1931"/>
        <v>7.8331406720154605E-5</v>
      </c>
      <c r="AM1594" s="13">
        <f t="shared" si="1932"/>
        <v>2.8632008565165044E-4</v>
      </c>
      <c r="AN1594" s="13">
        <f t="shared" si="1933"/>
        <v>5.7557892884908769E-4</v>
      </c>
      <c r="AO1594" s="13">
        <f t="shared" si="1934"/>
        <v>5.7853276793533542E-4</v>
      </c>
      <c r="AP1594" s="13">
        <f t="shared" si="1935"/>
        <v>3.8766784397311423E-4</v>
      </c>
      <c r="AQ1594" s="13">
        <f t="shared" si="1936"/>
        <v>1.9482866690564131E-4</v>
      </c>
      <c r="AR1594" s="13">
        <f t="shared" si="1937"/>
        <v>1.4682598072371992E-2</v>
      </c>
      <c r="AS1594" s="13">
        <f t="shared" si="1938"/>
        <v>1.3429683036862906E-2</v>
      </c>
      <c r="AT1594" s="13">
        <f t="shared" si="1939"/>
        <v>6.141841708858631E-3</v>
      </c>
      <c r="AU1594" s="13">
        <f t="shared" si="1940"/>
        <v>1.8725792943453418E-3</v>
      </c>
      <c r="AV1594" s="13">
        <f t="shared" si="1941"/>
        <v>4.2819646530696775E-4</v>
      </c>
      <c r="AW1594" s="13">
        <f t="shared" si="1942"/>
        <v>4.0008230974311568E-6</v>
      </c>
      <c r="AX1594" s="13">
        <f t="shared" si="1943"/>
        <v>4.3647906390451562E-5</v>
      </c>
      <c r="AY1594" s="13">
        <f t="shared" si="1944"/>
        <v>8.7743810042327516E-5</v>
      </c>
      <c r="AZ1594" s="13">
        <f t="shared" si="1945"/>
        <v>8.8194106400808821E-5</v>
      </c>
      <c r="BA1594" s="13">
        <f t="shared" si="1946"/>
        <v>5.9097809103456916E-5</v>
      </c>
      <c r="BB1594" s="13">
        <f t="shared" si="1947"/>
        <v>2.9700547888282185E-5</v>
      </c>
      <c r="BC1594" s="13">
        <f t="shared" si="1948"/>
        <v>1.194118778000578E-5</v>
      </c>
      <c r="BD1594" s="13">
        <f t="shared" si="1949"/>
        <v>4.9193161166598458E-3</v>
      </c>
      <c r="BE1594" s="13">
        <f t="shared" si="1950"/>
        <v>4.4995344747048695E-3</v>
      </c>
      <c r="BF1594" s="13">
        <f t="shared" si="1951"/>
        <v>2.0577870997650254E-3</v>
      </c>
      <c r="BG1594" s="13">
        <f t="shared" si="1952"/>
        <v>6.2739642241724757E-4</v>
      </c>
      <c r="BH1594" s="13">
        <f t="shared" si="1953"/>
        <v>1.434646485927438E-4</v>
      </c>
      <c r="BI1594" s="13">
        <f t="shared" si="1954"/>
        <v>2.624446638256592E-5</v>
      </c>
      <c r="BJ1594" s="14">
        <f t="shared" si="1955"/>
        <v>0.16344011596444363</v>
      </c>
      <c r="BK1594" s="14">
        <f t="shared" si="1956"/>
        <v>0.20821015875141027</v>
      </c>
      <c r="BL1594" s="14">
        <f t="shared" si="1957"/>
        <v>0.55106190347321515</v>
      </c>
      <c r="BM1594" s="14">
        <f t="shared" si="1958"/>
        <v>0.5550763357605113</v>
      </c>
      <c r="BN1594" s="14">
        <f t="shared" si="1959"/>
        <v>0.44021734799223955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1.3611111111111101</v>
      </c>
      <c r="F1595" s="10">
        <f>VLOOKUP(B1595,home!$B$2:$E$405,3,FALSE)</f>
        <v>0.73</v>
      </c>
      <c r="G1595" s="10">
        <f>VLOOKUP(C1595,away!$B$2:$E$405,4,FALSE)</f>
        <v>1.38</v>
      </c>
      <c r="H1595" s="10">
        <f>VLOOKUP(A1595,away!$A$2:$E$405,3,FALSE)</f>
        <v>1.12777777777778</v>
      </c>
      <c r="I1595" s="10">
        <f>VLOOKUP(C1595,away!$B$2:$E$405,3,FALSE)</f>
        <v>0.46</v>
      </c>
      <c r="J1595" s="10">
        <f>VLOOKUP(B1595,home!$B$2:$E$405,4,FALSE)</f>
        <v>1.01</v>
      </c>
      <c r="K1595" s="12">
        <f t="shared" si="1904"/>
        <v>1.3711833333333321</v>
      </c>
      <c r="L1595" s="12">
        <f t="shared" si="1905"/>
        <v>0.52396555555555657</v>
      </c>
      <c r="M1595" s="13">
        <f t="shared" si="1906"/>
        <v>0.15029595598255399</v>
      </c>
      <c r="N1595" s="13">
        <f t="shared" si="1907"/>
        <v>0.20608330991067814</v>
      </c>
      <c r="O1595" s="13">
        <f t="shared" si="1908"/>
        <v>7.8749904074152388E-2</v>
      </c>
      <c r="P1595" s="13">
        <f t="shared" si="1909"/>
        <v>0.10798055596807642</v>
      </c>
      <c r="Q1595" s="13">
        <f t="shared" si="1910"/>
        <v>0.14128899991384489</v>
      </c>
      <c r="R1595" s="13">
        <f t="shared" si="1911"/>
        <v>2.063111861908002E-2</v>
      </c>
      <c r="S1595" s="13">
        <f t="shared" si="1912"/>
        <v>1.9394734194525375E-2</v>
      </c>
      <c r="T1595" s="13">
        <f t="shared" si="1913"/>
        <v>7.4030569333746729E-2</v>
      </c>
      <c r="U1595" s="13">
        <f t="shared" si="1914"/>
        <v>2.8289045998505513E-2</v>
      </c>
      <c r="V1595" s="13">
        <f t="shared" si="1915"/>
        <v>1.5482446450307606E-3</v>
      </c>
      <c r="W1595" s="13">
        <f t="shared" si="1916"/>
        <v>6.4577707288399566E-2</v>
      </c>
      <c r="X1595" s="13">
        <f t="shared" si="1917"/>
        <v>3.3836494275870405E-2</v>
      </c>
      <c r="Y1595" s="13">
        <f t="shared" si="1918"/>
        <v>8.8645787606544211E-3</v>
      </c>
      <c r="Z1595" s="13">
        <f t="shared" si="1919"/>
        <v>3.6033318429929506E-3</v>
      </c>
      <c r="AA1595" s="13">
        <f t="shared" si="1920"/>
        <v>4.9408285675812125E-3</v>
      </c>
      <c r="AB1595" s="13">
        <f t="shared" si="1921"/>
        <v>3.3873908923622801E-3</v>
      </c>
      <c r="AC1595" s="13">
        <f t="shared" si="1922"/>
        <v>6.9521297351317533E-5</v>
      </c>
      <c r="AD1595" s="13">
        <f t="shared" si="1923"/>
        <v>2.2136968984682995E-2</v>
      </c>
      <c r="AE1595" s="13">
        <f t="shared" si="1924"/>
        <v>1.1599009252375551E-2</v>
      </c>
      <c r="AF1595" s="13">
        <f t="shared" si="1925"/>
        <v>3.0387406634074981E-3</v>
      </c>
      <c r="AG1595" s="13">
        <f t="shared" si="1926"/>
        <v>5.3073181329719023E-4</v>
      </c>
      <c r="AH1595" s="13">
        <f t="shared" si="1927"/>
        <v>4.7200544274120715E-4</v>
      </c>
      <c r="AI1595" s="13">
        <f t="shared" si="1928"/>
        <v>6.4720599632936361E-4</v>
      </c>
      <c r="AJ1595" s="13">
        <f t="shared" si="1929"/>
        <v>4.4371903770010858E-4</v>
      </c>
      <c r="AK1595" s="13">
        <f t="shared" si="1930"/>
        <v>2.0280671639236444E-4</v>
      </c>
      <c r="AL1595" s="13">
        <f t="shared" si="1931"/>
        <v>1.9979109326104853E-6</v>
      </c>
      <c r="AM1595" s="13">
        <f t="shared" si="1932"/>
        <v>6.0707685844628399E-3</v>
      </c>
      <c r="AN1595" s="13">
        <f t="shared" si="1933"/>
        <v>3.1808736340072918E-3</v>
      </c>
      <c r="AO1595" s="13">
        <f t="shared" si="1934"/>
        <v>8.333341103973264E-4</v>
      </c>
      <c r="AP1595" s="13">
        <f t="shared" si="1935"/>
        <v>1.4554612337257689E-4</v>
      </c>
      <c r="AQ1595" s="13">
        <f t="shared" si="1936"/>
        <v>1.9065288847967454E-5</v>
      </c>
      <c r="AR1595" s="13">
        <f t="shared" si="1937"/>
        <v>4.9462918806228619E-5</v>
      </c>
      <c r="AS1595" s="13">
        <f t="shared" si="1938"/>
        <v>6.7822729885120512E-5</v>
      </c>
      <c r="AT1595" s="13">
        <f t="shared" si="1939"/>
        <v>4.6498698419822878E-5</v>
      </c>
      <c r="AU1595" s="13">
        <f t="shared" si="1940"/>
        <v>2.1252746764984694E-5</v>
      </c>
      <c r="AV1595" s="13">
        <f t="shared" si="1941"/>
        <v>7.285353037925228E-6</v>
      </c>
      <c r="AW1595" s="13">
        <f t="shared" si="1942"/>
        <v>3.9872354934564387E-8</v>
      </c>
      <c r="AX1595" s="13">
        <f t="shared" si="1943"/>
        <v>1.3873561172565044E-3</v>
      </c>
      <c r="AY1595" s="13">
        <f t="shared" si="1944"/>
        <v>7.2692681873170431E-4</v>
      </c>
      <c r="AZ1595" s="13">
        <f t="shared" si="1945"/>
        <v>1.9044230721249538E-4</v>
      </c>
      <c r="BA1595" s="13">
        <f t="shared" si="1946"/>
        <v>3.3261736433292378E-5</v>
      </c>
      <c r="BB1595" s="13">
        <f t="shared" si="1947"/>
        <v>4.3570010522531341E-6</v>
      </c>
      <c r="BC1595" s="13">
        <f t="shared" si="1948"/>
        <v>4.5658369537999167E-7</v>
      </c>
      <c r="BD1595" s="13">
        <f t="shared" si="1949"/>
        <v>4.3194776219508274E-6</v>
      </c>
      <c r="BE1595" s="13">
        <f t="shared" si="1950"/>
        <v>5.9227957239252701E-6</v>
      </c>
      <c r="BF1595" s="13">
        <f t="shared" si="1951"/>
        <v>4.0606193916921295E-6</v>
      </c>
      <c r="BG1595" s="13">
        <f t="shared" si="1952"/>
        <v>1.8559512109661272E-6</v>
      </c>
      <c r="BH1595" s="13">
        <f t="shared" si="1953"/>
        <v>6.3621234198914234E-7</v>
      </c>
      <c r="BI1595" s="13">
        <f t="shared" si="1954"/>
        <v>1.7447275195929552E-7</v>
      </c>
      <c r="BJ1595" s="14">
        <f t="shared" si="1955"/>
        <v>0.57857949850242707</v>
      </c>
      <c r="BK1595" s="14">
        <f t="shared" si="1956"/>
        <v>0.28001793681720216</v>
      </c>
      <c r="BL1595" s="14">
        <f t="shared" si="1957"/>
        <v>0.13797331732080101</v>
      </c>
      <c r="BM1595" s="14">
        <f t="shared" si="1958"/>
        <v>0.29441735306866063</v>
      </c>
      <c r="BN1595" s="14">
        <f t="shared" si="1959"/>
        <v>0.7050298444683859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1.3611111111111101</v>
      </c>
      <c r="F1596" s="10">
        <f>VLOOKUP(B1596,home!$B$2:$E$405,3,FALSE)</f>
        <v>1.36</v>
      </c>
      <c r="G1596" s="10">
        <f>VLOOKUP(C1596,away!$B$2:$E$405,4,FALSE)</f>
        <v>0.94</v>
      </c>
      <c r="H1596" s="10">
        <f>VLOOKUP(A1596,away!$A$2:$E$405,3,FALSE)</f>
        <v>1.12777777777778</v>
      </c>
      <c r="I1596" s="10">
        <f>VLOOKUP(C1596,away!$B$2:$E$405,3,FALSE)</f>
        <v>1.05</v>
      </c>
      <c r="J1596" s="10">
        <f>VLOOKUP(B1596,home!$B$2:$E$405,4,FALSE)</f>
        <v>0.76</v>
      </c>
      <c r="K1596" s="12">
        <f t="shared" si="1904"/>
        <v>1.7400444444444432</v>
      </c>
      <c r="L1596" s="12">
        <f t="shared" si="1905"/>
        <v>0.89996666666666847</v>
      </c>
      <c r="M1596" s="13">
        <f t="shared" si="1906"/>
        <v>7.1360476657795949E-2</v>
      </c>
      <c r="N1596" s="13">
        <f t="shared" si="1907"/>
        <v>0.1241704009613052</v>
      </c>
      <c r="O1596" s="13">
        <f t="shared" si="1908"/>
        <v>6.4222050309461223E-2</v>
      </c>
      <c r="P1596" s="13">
        <f t="shared" si="1909"/>
        <v>0.11174922185180954</v>
      </c>
      <c r="Q1596" s="13">
        <f t="shared" si="1910"/>
        <v>0.10803100817857905</v>
      </c>
      <c r="R1596" s="13">
        <f t="shared" si="1911"/>
        <v>2.8898852271752446E-2</v>
      </c>
      <c r="S1596" s="13">
        <f t="shared" si="1912"/>
        <v>4.374931744209655E-2</v>
      </c>
      <c r="T1596" s="13">
        <f t="shared" si="1913"/>
        <v>9.7224306327115387E-2</v>
      </c>
      <c r="U1596" s="13">
        <f t="shared" si="1914"/>
        <v>5.0285287346283514E-2</v>
      </c>
      <c r="V1596" s="13">
        <f t="shared" si="1915"/>
        <v>7.612293729088393E-3</v>
      </c>
      <c r="W1596" s="13">
        <f t="shared" si="1916"/>
        <v>6.2659585202956225E-2</v>
      </c>
      <c r="X1596" s="13">
        <f t="shared" si="1917"/>
        <v>5.6391538029820623E-2</v>
      </c>
      <c r="Y1596" s="13">
        <f t="shared" si="1918"/>
        <v>2.5375252254452162E-2</v>
      </c>
      <c r="Z1596" s="13">
        <f t="shared" si="1919"/>
        <v>8.6693345831671768E-3</v>
      </c>
      <c r="AA1596" s="13">
        <f t="shared" si="1920"/>
        <v>1.5085027478470127E-2</v>
      </c>
      <c r="AB1596" s="13">
        <f t="shared" si="1921"/>
        <v>1.3124309129101858E-2</v>
      </c>
      <c r="AC1596" s="13">
        <f t="shared" si="1922"/>
        <v>7.4504468419924006E-4</v>
      </c>
      <c r="AD1596" s="13">
        <f t="shared" si="1923"/>
        <v>2.7257615780899302E-2</v>
      </c>
      <c r="AE1596" s="13">
        <f t="shared" si="1924"/>
        <v>2.4530945615616723E-2</v>
      </c>
      <c r="AF1596" s="13">
        <f t="shared" si="1925"/>
        <v>1.1038516677933952E-2</v>
      </c>
      <c r="AG1596" s="13">
        <f t="shared" si="1926"/>
        <v>3.3114323531948822E-3</v>
      </c>
      <c r="AH1596" s="13">
        <f t="shared" si="1927"/>
        <v>1.9505280367577589E-3</v>
      </c>
      <c r="AI1596" s="13">
        <f t="shared" si="1928"/>
        <v>3.3940054740934649E-3</v>
      </c>
      <c r="AJ1596" s="13">
        <f t="shared" si="1929"/>
        <v>2.9528601848051814E-3</v>
      </c>
      <c r="AK1596" s="13">
        <f t="shared" si="1930"/>
        <v>1.7127026532638161E-3</v>
      </c>
      <c r="AL1596" s="13">
        <f t="shared" si="1931"/>
        <v>4.6669062541917056E-5</v>
      </c>
      <c r="AM1596" s="13">
        <f t="shared" si="1932"/>
        <v>9.485892581671004E-3</v>
      </c>
      <c r="AN1596" s="13">
        <f t="shared" si="1933"/>
        <v>8.5369871270845315E-3</v>
      </c>
      <c r="AO1596" s="13">
        <f t="shared" si="1934"/>
        <v>3.8415019240692614E-3</v>
      </c>
      <c r="AP1596" s="13">
        <f t="shared" si="1935"/>
        <v>1.1524078938660691E-3</v>
      </c>
      <c r="AQ1596" s="13">
        <f t="shared" si="1936"/>
        <v>2.5928217272075052E-4</v>
      </c>
      <c r="AR1596" s="13">
        <f t="shared" si="1937"/>
        <v>3.5108204309615236E-4</v>
      </c>
      <c r="AS1596" s="13">
        <f t="shared" si="1938"/>
        <v>6.1089835863366445E-4</v>
      </c>
      <c r="AT1596" s="13">
        <f t="shared" si="1939"/>
        <v>5.3149514753036845E-4</v>
      </c>
      <c r="AU1596" s="13">
        <f t="shared" si="1940"/>
        <v>3.0827505956979912E-4</v>
      </c>
      <c r="AV1596" s="13">
        <f t="shared" si="1941"/>
        <v>1.3410307619130218E-4</v>
      </c>
      <c r="AW1596" s="13">
        <f t="shared" si="1942"/>
        <v>2.0300808841215826E-6</v>
      </c>
      <c r="AX1596" s="13">
        <f t="shared" si="1943"/>
        <v>2.7509791145555614E-3</v>
      </c>
      <c r="AY1596" s="13">
        <f t="shared" si="1944"/>
        <v>2.4757895037961918E-3</v>
      </c>
      <c r="AZ1596" s="13">
        <f t="shared" si="1945"/>
        <v>1.1140640135498916E-3</v>
      </c>
      <c r="BA1596" s="13">
        <f t="shared" si="1946"/>
        <v>3.3420682557592878E-4</v>
      </c>
      <c r="BB1596" s="13">
        <f t="shared" si="1947"/>
        <v>7.5193750697704327E-5</v>
      </c>
      <c r="BC1596" s="13">
        <f t="shared" si="1948"/>
        <v>1.353437383391549E-5</v>
      </c>
      <c r="BD1596" s="13">
        <f t="shared" si="1949"/>
        <v>5.2660356008627953E-5</v>
      </c>
      <c r="BE1596" s="13">
        <f t="shared" si="1950"/>
        <v>9.1631359915279618E-5</v>
      </c>
      <c r="BF1596" s="13">
        <f t="shared" si="1951"/>
        <v>7.9721319378735784E-5</v>
      </c>
      <c r="BG1596" s="13">
        <f t="shared" si="1952"/>
        <v>4.6239546296250115E-5</v>
      </c>
      <c r="BH1596" s="13">
        <f t="shared" si="1953"/>
        <v>2.0114716411605408E-5</v>
      </c>
      <c r="BI1596" s="13">
        <f t="shared" si="1954"/>
        <v>7.0001001087178918E-6</v>
      </c>
      <c r="BJ1596" s="14">
        <f t="shared" si="1955"/>
        <v>0.57003044066329434</v>
      </c>
      <c r="BK1596" s="14">
        <f t="shared" si="1956"/>
        <v>0.23773881293132781</v>
      </c>
      <c r="BL1596" s="14">
        <f t="shared" si="1957"/>
        <v>0.18385884396712987</v>
      </c>
      <c r="BM1596" s="14">
        <f t="shared" si="1958"/>
        <v>0.48939166249130356</v>
      </c>
      <c r="BN1596" s="14">
        <f t="shared" si="1959"/>
        <v>0.50843201023070339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1.3611111111111101</v>
      </c>
      <c r="F1597" s="10">
        <f>VLOOKUP(B1597,home!$B$2:$E$405,3,FALSE)</f>
        <v>1.29</v>
      </c>
      <c r="G1597" s="10">
        <f>VLOOKUP(C1597,away!$B$2:$E$405,4,FALSE)</f>
        <v>1.1000000000000001</v>
      </c>
      <c r="H1597" s="10">
        <f>VLOOKUP(A1597,away!$A$2:$E$405,3,FALSE)</f>
        <v>1.12777777777778</v>
      </c>
      <c r="I1597" s="10">
        <f>VLOOKUP(C1597,away!$B$2:$E$405,3,FALSE)</f>
        <v>1.19</v>
      </c>
      <c r="J1597" s="10">
        <f>VLOOKUP(B1597,home!$B$2:$E$405,4,FALSE)</f>
        <v>1.1100000000000001</v>
      </c>
      <c r="K1597" s="12">
        <f t="shared" si="1904"/>
        <v>1.9314166666666654</v>
      </c>
      <c r="L1597" s="12">
        <f t="shared" si="1905"/>
        <v>1.4896816666666697</v>
      </c>
      <c r="M1597" s="13">
        <f t="shared" si="1906"/>
        <v>3.2676525505185711E-2</v>
      </c>
      <c r="N1597" s="13">
        <f t="shared" si="1907"/>
        <v>6.3111985969474066E-2</v>
      </c>
      <c r="O1597" s="13">
        <f t="shared" si="1908"/>
        <v>4.8677620975440997E-2</v>
      </c>
      <c r="P1597" s="13">
        <f t="shared" si="1909"/>
        <v>9.4016768445649601E-2</v>
      </c>
      <c r="Q1597" s="13">
        <f t="shared" si="1910"/>
        <v>6.094777078393749E-2</v>
      </c>
      <c r="R1597" s="13">
        <f t="shared" si="1911"/>
        <v>3.62570797720317E-2</v>
      </c>
      <c r="S1597" s="13">
        <f t="shared" si="1912"/>
        <v>6.7626167503336138E-2</v>
      </c>
      <c r="T1597" s="13">
        <f t="shared" si="1913"/>
        <v>9.0792776761034158E-2</v>
      </c>
      <c r="U1597" s="13">
        <f t="shared" si="1914"/>
        <v>7.0027528156364843E-2</v>
      </c>
      <c r="V1597" s="13">
        <f t="shared" si="1915"/>
        <v>2.1619304285575704E-2</v>
      </c>
      <c r="W1597" s="13">
        <f t="shared" si="1916"/>
        <v>3.9238513429425526E-2</v>
      </c>
      <c r="X1597" s="13">
        <f t="shared" si="1917"/>
        <v>5.8452894083069112E-2</v>
      </c>
      <c r="Y1597" s="13">
        <f t="shared" si="1918"/>
        <v>4.3538102339578368E-2</v>
      </c>
      <c r="Z1597" s="13">
        <f t="shared" si="1919"/>
        <v>1.8003835674422188E-2</v>
      </c>
      <c r="AA1597" s="13">
        <f t="shared" si="1920"/>
        <v>3.4772908285506894E-2</v>
      </c>
      <c r="AB1597" s="13">
        <f t="shared" si="1921"/>
        <v>3.358048730554971E-2</v>
      </c>
      <c r="AC1597" s="13">
        <f t="shared" si="1922"/>
        <v>3.8876859870139125E-3</v>
      </c>
      <c r="AD1597" s="13">
        <f t="shared" si="1923"/>
        <v>1.8946479703204053E-2</v>
      </c>
      <c r="AE1597" s="13">
        <f t="shared" si="1924"/>
        <v>2.8224223461735247E-2</v>
      </c>
      <c r="AF1597" s="13">
        <f t="shared" si="1925"/>
        <v>2.1022554123425144E-2</v>
      </c>
      <c r="AG1597" s="13">
        <f t="shared" si="1926"/>
        <v>1.0438971154724743E-2</v>
      </c>
      <c r="AH1597" s="13">
        <f t="shared" si="1927"/>
        <v>6.7049959834665244E-3</v>
      </c>
      <c r="AI1597" s="13">
        <f t="shared" si="1928"/>
        <v>1.2950140992400293E-2</v>
      </c>
      <c r="AJ1597" s="13">
        <f t="shared" si="1929"/>
        <v>1.2506059074202562E-2</v>
      </c>
      <c r="AK1597" s="13">
        <f t="shared" si="1930"/>
        <v>8.0514703100775745E-3</v>
      </c>
      <c r="AL1597" s="13">
        <f t="shared" si="1931"/>
        <v>4.4742538269251228E-4</v>
      </c>
      <c r="AM1597" s="13">
        <f t="shared" si="1932"/>
        <v>7.3187093346860008E-3</v>
      </c>
      <c r="AN1597" s="13">
        <f t="shared" si="1933"/>
        <v>1.0902547119543955E-2</v>
      </c>
      <c r="AO1597" s="13">
        <f t="shared" si="1934"/>
        <v>8.1206622819770709E-3</v>
      </c>
      <c r="AP1597" s="13">
        <f t="shared" si="1935"/>
        <v>4.0324005742175869E-3</v>
      </c>
      <c r="AQ1597" s="13">
        <f t="shared" si="1936"/>
        <v>1.5017483020170232E-3</v>
      </c>
      <c r="AR1597" s="13">
        <f t="shared" si="1937"/>
        <v>1.9976619183287485E-3</v>
      </c>
      <c r="AS1597" s="13">
        <f t="shared" si="1938"/>
        <v>3.8583175234254479E-3</v>
      </c>
      <c r="AT1597" s="13">
        <f t="shared" si="1939"/>
        <v>3.7260093850179821E-3</v>
      </c>
      <c r="AU1597" s="13">
        <f t="shared" si="1940"/>
        <v>2.3988255421267153E-3</v>
      </c>
      <c r="AV1597" s="13">
        <f t="shared" si="1941"/>
        <v>1.158282908122309E-3</v>
      </c>
      <c r="AW1597" s="13">
        <f t="shared" si="1942"/>
        <v>3.5759181137399216E-5</v>
      </c>
      <c r="AX1597" s="13">
        <f t="shared" si="1943"/>
        <v>2.355912864583577E-3</v>
      </c>
      <c r="AY1597" s="13">
        <f t="shared" si="1944"/>
        <v>3.5095602026343109E-3</v>
      </c>
      <c r="AZ1597" s="13">
        <f t="shared" si="1945"/>
        <v>2.6140637459636483E-3</v>
      </c>
      <c r="BA1597" s="13">
        <f t="shared" si="1946"/>
        <v>1.2980409459533481E-3</v>
      </c>
      <c r="BB1597" s="13">
        <f t="shared" si="1947"/>
        <v>4.8341694994234112E-4</v>
      </c>
      <c r="BC1597" s="13">
        <f t="shared" si="1948"/>
        <v>1.4402747353700504E-4</v>
      </c>
      <c r="BD1597" s="13">
        <f t="shared" si="1949"/>
        <v>4.959800559887511E-4</v>
      </c>
      <c r="BE1597" s="13">
        <f t="shared" si="1950"/>
        <v>9.5794414647093961E-4</v>
      </c>
      <c r="BF1597" s="13">
        <f t="shared" si="1951"/>
        <v>9.2509464511487331E-4</v>
      </c>
      <c r="BG1597" s="13">
        <f t="shared" si="1952"/>
        <v>5.9558107193965028E-4</v>
      </c>
      <c r="BH1597" s="13">
        <f t="shared" si="1953"/>
        <v>2.8757880217385965E-4</v>
      </c>
      <c r="BI1597" s="13">
        <f t="shared" si="1954"/>
        <v>1.1108689829972569E-4</v>
      </c>
      <c r="BJ1597" s="14">
        <f t="shared" si="1955"/>
        <v>0.47699536160466388</v>
      </c>
      <c r="BK1597" s="14">
        <f t="shared" si="1956"/>
        <v>0.22378343731208791</v>
      </c>
      <c r="BL1597" s="14">
        <f t="shared" si="1957"/>
        <v>0.28004065375205012</v>
      </c>
      <c r="BM1597" s="14">
        <f t="shared" si="1958"/>
        <v>0.65966173587000754</v>
      </c>
      <c r="BN1597" s="14">
        <f t="shared" si="1959"/>
        <v>0.33568775145171953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1.3611111111111101</v>
      </c>
      <c r="F1598" s="10">
        <f>VLOOKUP(B1598,home!$B$2:$E$405,3,FALSE)</f>
        <v>0.55000000000000004</v>
      </c>
      <c r="G1598" s="10">
        <f>VLOOKUP(C1598,away!$B$2:$E$405,4,FALSE)</f>
        <v>1.35</v>
      </c>
      <c r="H1598" s="10">
        <f>VLOOKUP(A1598,away!$A$2:$E$405,3,FALSE)</f>
        <v>1.12777777777778</v>
      </c>
      <c r="I1598" s="10">
        <f>VLOOKUP(C1598,away!$B$2:$E$405,3,FALSE)</f>
        <v>0.73</v>
      </c>
      <c r="J1598" s="10">
        <f>VLOOKUP(B1598,home!$B$2:$E$405,4,FALSE)</f>
        <v>1.1100000000000001</v>
      </c>
      <c r="K1598" s="12">
        <f t="shared" si="1904"/>
        <v>1.0106249999999992</v>
      </c>
      <c r="L1598" s="12">
        <f t="shared" si="1905"/>
        <v>0.91383833333333508</v>
      </c>
      <c r="M1598" s="13">
        <f t="shared" si="1906"/>
        <v>0.14595406452308457</v>
      </c>
      <c r="N1598" s="13">
        <f t="shared" si="1907"/>
        <v>0.14750482645864221</v>
      </c>
      <c r="O1598" s="13">
        <f t="shared" si="1908"/>
        <v>0.13337841906700162</v>
      </c>
      <c r="P1598" s="13">
        <f t="shared" si="1909"/>
        <v>0.13479556476958843</v>
      </c>
      <c r="Q1598" s="13">
        <f t="shared" si="1910"/>
        <v>7.4536032619882592E-2</v>
      </c>
      <c r="R1598" s="13">
        <f t="shared" si="1911"/>
        <v>6.0943156091411953E-2</v>
      </c>
      <c r="S1598" s="13">
        <f t="shared" si="1912"/>
        <v>3.1122539034667496E-2</v>
      </c>
      <c r="T1598" s="13">
        <f t="shared" si="1913"/>
        <v>6.8113883822632587E-2</v>
      </c>
      <c r="U1598" s="13">
        <f t="shared" si="1914"/>
        <v>6.1590677124883156E-2</v>
      </c>
      <c r="V1598" s="13">
        <f t="shared" si="1915"/>
        <v>3.1936838331442165E-3</v>
      </c>
      <c r="W1598" s="13">
        <f t="shared" si="1916"/>
        <v>2.5109325988822932E-2</v>
      </c>
      <c r="X1598" s="13">
        <f t="shared" si="1917"/>
        <v>2.2945864612749341E-2</v>
      </c>
      <c r="Y1598" s="13">
        <f t="shared" si="1918"/>
        <v>1.0484405337303606E-2</v>
      </c>
      <c r="Z1598" s="13">
        <f t="shared" si="1919"/>
        <v>1.856406406354973E-2</v>
      </c>
      <c r="AA1598" s="13">
        <f t="shared" si="1920"/>
        <v>1.876130724422493E-2</v>
      </c>
      <c r="AB1598" s="13">
        <f t="shared" si="1921"/>
        <v>9.4803230668474032E-3</v>
      </c>
      <c r="AC1598" s="13">
        <f t="shared" si="1922"/>
        <v>1.8434499297383827E-4</v>
      </c>
      <c r="AD1598" s="13">
        <f t="shared" si="1923"/>
        <v>6.3440281443635374E-3</v>
      </c>
      <c r="AE1598" s="13">
        <f t="shared" si="1924"/>
        <v>5.7974161060649447E-3</v>
      </c>
      <c r="AF1598" s="13">
        <f t="shared" si="1925"/>
        <v>2.6489505360031114E-3</v>
      </c>
      <c r="AG1598" s="13">
        <f t="shared" si="1926"/>
        <v>8.0690418096784281E-4</v>
      </c>
      <c r="AH1598" s="13">
        <f t="shared" si="1927"/>
        <v>4.2411383409318854E-3</v>
      </c>
      <c r="AI1598" s="13">
        <f t="shared" si="1928"/>
        <v>4.2862004358042828E-3</v>
      </c>
      <c r="AJ1598" s="13">
        <f t="shared" si="1929"/>
        <v>2.1658706577173501E-3</v>
      </c>
      <c r="AK1598" s="13">
        <f t="shared" si="1930"/>
        <v>7.2962767781853182E-4</v>
      </c>
      <c r="AL1598" s="13">
        <f t="shared" si="1931"/>
        <v>6.8100569919857699E-6</v>
      </c>
      <c r="AM1598" s="13">
        <f t="shared" si="1932"/>
        <v>1.2822866886794792E-3</v>
      </c>
      <c r="AN1598" s="13">
        <f t="shared" si="1933"/>
        <v>1.1718027304383762E-3</v>
      </c>
      <c r="AO1598" s="13">
        <f t="shared" si="1934"/>
        <v>5.3541912708962862E-4</v>
      </c>
      <c r="AP1598" s="13">
        <f t="shared" si="1935"/>
        <v>1.6309550757812513E-4</v>
      </c>
      <c r="AQ1598" s="13">
        <f t="shared" si="1936"/>
        <v>3.7260731704837032E-5</v>
      </c>
      <c r="AR1598" s="13">
        <f t="shared" si="1937"/>
        <v>7.7514295858266034E-4</v>
      </c>
      <c r="AS1598" s="13">
        <f t="shared" si="1938"/>
        <v>7.8337885251760051E-4</v>
      </c>
      <c r="AT1598" s="13">
        <f t="shared" si="1939"/>
        <v>3.9585112641279968E-4</v>
      </c>
      <c r="AU1598" s="13">
        <f t="shared" si="1940"/>
        <v>1.3335234821031179E-4</v>
      </c>
      <c r="AV1598" s="13">
        <f t="shared" si="1941"/>
        <v>3.3692304227511559E-5</v>
      </c>
      <c r="AW1598" s="13">
        <f t="shared" si="1942"/>
        <v>1.747059333259185E-7</v>
      </c>
      <c r="AX1598" s="13">
        <f t="shared" si="1943"/>
        <v>2.1598516412444952E-4</v>
      </c>
      <c r="AY1598" s="13">
        <f t="shared" si="1944"/>
        <v>1.9737552240821376E-4</v>
      </c>
      <c r="AZ1598" s="13">
        <f t="shared" si="1945"/>
        <v>9.0184659219159203E-5</v>
      </c>
      <c r="BA1598" s="13">
        <f t="shared" si="1946"/>
        <v>2.7471399557690416E-5</v>
      </c>
      <c r="BB1598" s="13">
        <f t="shared" si="1947"/>
        <v>6.2761044965334801E-6</v>
      </c>
      <c r="BC1598" s="13">
        <f t="shared" si="1948"/>
        <v>1.1470689745876017E-6</v>
      </c>
      <c r="BD1598" s="13">
        <f t="shared" si="1949"/>
        <v>1.1805922489437472E-4</v>
      </c>
      <c r="BE1598" s="13">
        <f t="shared" si="1950"/>
        <v>1.1931360415887736E-4</v>
      </c>
      <c r="BF1598" s="13">
        <f t="shared" si="1951"/>
        <v>6.0290655601532664E-5</v>
      </c>
      <c r="BG1598" s="13">
        <f t="shared" si="1952"/>
        <v>2.0310414605766305E-5</v>
      </c>
      <c r="BH1598" s="13">
        <f t="shared" si="1953"/>
        <v>5.1315531902381382E-6</v>
      </c>
      <c r="BI1598" s="13">
        <f t="shared" si="1954"/>
        <v>1.037215188576883E-6</v>
      </c>
      <c r="BJ1598" s="14">
        <f t="shared" si="1955"/>
        <v>0.36801994251170383</v>
      </c>
      <c r="BK1598" s="14">
        <f t="shared" si="1956"/>
        <v>0.31545438273285875</v>
      </c>
      <c r="BL1598" s="14">
        <f t="shared" si="1957"/>
        <v>0.29802227996423147</v>
      </c>
      <c r="BM1598" s="14">
        <f t="shared" si="1958"/>
        <v>0.30275140492625757</v>
      </c>
      <c r="BN1598" s="14">
        <f t="shared" si="1959"/>
        <v>0.69711206352961141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1.3611111111111101</v>
      </c>
      <c r="F1599" s="10">
        <f>VLOOKUP(B1599,home!$B$2:$E$405,3,FALSE)</f>
        <v>1.47</v>
      </c>
      <c r="G1599" s="10">
        <f>VLOOKUP(C1599,away!$B$2:$E$405,4,FALSE)</f>
        <v>1.56</v>
      </c>
      <c r="H1599" s="10">
        <f>VLOOKUP(A1599,away!$A$2:$E$405,3,FALSE)</f>
        <v>1.12777777777778</v>
      </c>
      <c r="I1599" s="10">
        <f>VLOOKUP(C1599,away!$B$2:$E$405,3,FALSE)</f>
        <v>0.55000000000000004</v>
      </c>
      <c r="J1599" s="10">
        <f>VLOOKUP(B1599,home!$B$2:$E$405,4,FALSE)</f>
        <v>0.76</v>
      </c>
      <c r="K1599" s="12">
        <f t="shared" ref="K1599:K1662" si="1960">E1599*F1599*G1599</f>
        <v>3.1212999999999975</v>
      </c>
      <c r="L1599" s="12">
        <f t="shared" ref="L1599:L1662" si="1961">H1599*I1599*J1599</f>
        <v>0.47141111111111206</v>
      </c>
      <c r="M1599" s="13">
        <f t="shared" ref="M1599:M1662" si="1962">_xlfn.POISSON.DIST(0,K1599,FALSE) * _xlfn.POISSON.DIST(0,L1599,FALSE)</f>
        <v>2.7523609616962073E-2</v>
      </c>
      <c r="N1599" s="13">
        <f t="shared" ref="N1599:N1662" si="1963">_xlfn.POISSON.DIST(1,K1599,FALSE) * _xlfn.POISSON.DIST(0,L1599,FALSE)</f>
        <v>8.5909442697423663E-2</v>
      </c>
      <c r="O1599" s="13">
        <f t="shared" ref="O1599:O1662" si="1964">_xlfn.POISSON.DIST(0,K1599,FALSE) * _xlfn.POISSON.DIST(1,L1599,FALSE)</f>
        <v>1.297493539132058E-2</v>
      </c>
      <c r="P1599" s="13">
        <f t="shared" ref="P1599:P1662" si="1965">_xlfn.POISSON.DIST(1,K1599,FALSE) * _xlfn.POISSON.DIST(1,L1599,FALSE)</f>
        <v>4.0498665836928897E-2</v>
      </c>
      <c r="Q1599" s="13">
        <f t="shared" ref="Q1599:Q1662" si="1966">_xlfn.POISSON.DIST(2,K1599,FALSE) * _xlfn.POISSON.DIST(0,L1599,FALSE)</f>
        <v>0.13407457174573414</v>
      </c>
      <c r="R1599" s="13">
        <f t="shared" ref="R1599:R1662" si="1967">_xlfn.POISSON.DIST(0,K1599,FALSE) * _xlfn.POISSON.DIST(2,L1599,FALSE)</f>
        <v>3.0582643547086628E-3</v>
      </c>
      <c r="S1599" s="13">
        <f t="shared" ref="S1599:S1662" si="1968">_xlfn.POISSON.DIST(2,K1599,FALSE) * _xlfn.POISSON.DIST(2,L1599,FALSE)</f>
        <v>1.4897591171694062E-2</v>
      </c>
      <c r="T1599" s="13">
        <f t="shared" ref="T1599:T1662" si="1969">_xlfn.POISSON.DIST(2,K1599,FALSE) * _xlfn.POISSON.DIST(1,L1599,FALSE)</f>
        <v>6.3204242838403035E-2</v>
      </c>
      <c r="U1599" s="13">
        <f t="shared" ref="U1599:U1662" si="1970">_xlfn.POISSON.DIST(1,K1599,FALSE) * _xlfn.POISSON.DIST(2,L1599,FALSE)</f>
        <v>9.5457605303521428E-3</v>
      </c>
      <c r="V1599" s="13">
        <f t="shared" ref="V1599:V1662" si="1971">_xlfn.POISSON.DIST(3,K1599,FALSE) * _xlfn.POISSON.DIST(3,L1599,FALSE)</f>
        <v>2.435616286582969E-3</v>
      </c>
      <c r="W1599" s="13">
        <f t="shared" ref="W1599:W1662" si="1972">_xlfn.POISSON.DIST(3,K1599,FALSE) * _xlfn.POISSON.DIST(0,L1599,FALSE)</f>
        <v>0.13949565359665322</v>
      </c>
      <c r="X1599" s="13">
        <f t="shared" ref="X1599:X1662" si="1973">_xlfn.POISSON.DIST(3,K1599,FALSE) * _xlfn.POISSON.DIST(1,L1599,FALSE)</f>
        <v>6.5759801057169096E-2</v>
      </c>
      <c r="Y1599" s="13">
        <f t="shared" ref="Y1599:Y1662" si="1974">_xlfn.POISSON.DIST(3,K1599,FALSE) * _xlfn.POISSON.DIST(2,L1599,FALSE)</f>
        <v>1.549995044140288E-2</v>
      </c>
      <c r="Z1599" s="13">
        <f t="shared" ref="Z1599:Z1662" si="1975">_xlfn.POISSON.DIST(0,K1599,FALSE) * _xlfn.POISSON.DIST(3,L1599,FALSE)</f>
        <v>4.805665991749065E-4</v>
      </c>
      <c r="AA1599" s="13">
        <f t="shared" ref="AA1599:AA1662" si="1976">_xlfn.POISSON.DIST(1,K1599,FALSE) * _xlfn.POISSON.DIST(3,L1599,FALSE)</f>
        <v>1.4999925260046345E-3</v>
      </c>
      <c r="AB1599" s="13">
        <f t="shared" ref="AB1599:AB1662" si="1977">_xlfn.POISSON.DIST(2,K1599,FALSE) * _xlfn.POISSON.DIST(3,L1599,FALSE)</f>
        <v>2.3409633357091312E-3</v>
      </c>
      <c r="AC1599" s="13">
        <f t="shared" ref="AC1599:AC1662" si="1978">_xlfn.POISSON.DIST(4,K1599,FALSE) * _xlfn.POISSON.DIST(4,L1599,FALSE)</f>
        <v>2.239877224273041E-4</v>
      </c>
      <c r="AD1599" s="13">
        <f t="shared" ref="AD1599:AD1662" si="1979">_xlfn.POISSON.DIST(4,K1599,FALSE) * _xlfn.POISSON.DIST(0,L1599,FALSE)</f>
        <v>0.10885194589280835</v>
      </c>
      <c r="AE1599" s="13">
        <f t="shared" ref="AE1599:AE1662" si="1980">_xlfn.POISSON.DIST(4,K1599,FALSE) * _xlfn.POISSON.DIST(1,L1599,FALSE)</f>
        <v>5.1314016759935431E-2</v>
      </c>
      <c r="AF1599" s="13">
        <f t="shared" ref="AF1599:AF1662" si="1981">_xlfn.POISSON.DIST(4,K1599,FALSE) * _xlfn.POISSON.DIST(2,L1599,FALSE)</f>
        <v>1.2094998828187693E-2</v>
      </c>
      <c r="AG1599" s="13">
        <f t="shared" ref="AG1599:AG1662" si="1982">_xlfn.POISSON.DIST(4,K1599,FALSE) * _xlfn.POISSON.DIST(3,L1599,FALSE)</f>
        <v>1.9005722788278537E-3</v>
      </c>
      <c r="AH1599" s="13">
        <f t="shared" ref="AH1599:AH1662" si="1983">_xlfn.POISSON.DIST(0,K1599,FALSE) * _xlfn.POISSON.DIST(4,L1599,FALSE)</f>
        <v>5.663610861998275E-5</v>
      </c>
      <c r="AI1599" s="13">
        <f t="shared" ref="AI1599:AI1662" si="1984">_xlfn.POISSON.DIST(1,K1599,FALSE) * _xlfn.POISSON.DIST(4,L1599,FALSE)</f>
        <v>1.7677828583555203E-4</v>
      </c>
      <c r="AJ1599" s="13">
        <f t="shared" ref="AJ1599:AJ1662" si="1985">_xlfn.POISSON.DIST(2,K1599,FALSE) * _xlfn.POISSON.DIST(4,L1599,FALSE)</f>
        <v>2.7588903178925409E-4</v>
      </c>
      <c r="AK1599" s="13">
        <f t="shared" ref="AK1599:AK1662" si="1986">_xlfn.POISSON.DIST(3,K1599,FALSE) * _xlfn.POISSON.DIST(4,L1599,FALSE)</f>
        <v>2.8704414497459941E-4</v>
      </c>
      <c r="AL1599" s="13">
        <f t="shared" ref="AL1599:AL1662" si="1987">_xlfn.POISSON.DIST(5,K1599,FALSE) * _xlfn.POISSON.DIST(5,L1599,FALSE)</f>
        <v>1.3183160273524335E-5</v>
      </c>
      <c r="AM1599" s="13">
        <f t="shared" ref="AM1599:AM1662" si="1988">_xlfn.POISSON.DIST(5,K1599,FALSE) * _xlfn.POISSON.DIST(0,L1599,FALSE)</f>
        <v>6.7951915743044447E-2</v>
      </c>
      <c r="AN1599" s="13">
        <f t="shared" ref="AN1599:AN1662" si="1989">_xlfn.POISSON.DIST(5,K1599,FALSE) * _xlfn.POISSON.DIST(1,L1599,FALSE)</f>
        <v>3.2033288102557254E-2</v>
      </c>
      <c r="AO1599" s="13">
        <f t="shared" ref="AO1599:AO1662" si="1990">_xlfn.POISSON.DIST(5,K1599,FALSE) * _xlfn.POISSON.DIST(2,L1599,FALSE)</f>
        <v>7.5504239684844399E-3</v>
      </c>
      <c r="AP1599" s="13">
        <f t="shared" ref="AP1599:AP1662" si="1991">_xlfn.POISSON.DIST(5,K1599,FALSE) * _xlfn.POISSON.DIST(3,L1599,FALSE)</f>
        <v>1.1864512507810743E-3</v>
      </c>
      <c r="AQ1599" s="13">
        <f t="shared" ref="AQ1599:AQ1662" si="1992">_xlfn.POISSON.DIST(5,K1599,FALSE) * _xlfn.POISSON.DIST(4,L1599,FALSE)</f>
        <v>1.3982657560246867E-4</v>
      </c>
      <c r="AR1599" s="13">
        <f t="shared" ref="AR1599:AR1662" si="1993">_xlfn.POISSON.DIST(0,K1599,FALSE) * _xlfn.POISSON.DIST(5,L1599,FALSE)</f>
        <v>5.3397781787111404E-6</v>
      </c>
      <c r="AS1599" s="13">
        <f t="shared" ref="AS1599:AS1662" si="1994">_xlfn.POISSON.DIST(1,K1599,FALSE) * _xlfn.POISSON.DIST(5,L1599,FALSE)</f>
        <v>1.6667049629211071E-5</v>
      </c>
      <c r="AT1599" s="13">
        <f t="shared" ref="AT1599:AT1662" si="1995">_xlfn.POISSON.DIST(2,K1599,FALSE) * _xlfn.POISSON.DIST(5,L1599,FALSE)</f>
        <v>2.6011431003828241E-5</v>
      </c>
      <c r="AU1599" s="13">
        <f t="shared" ref="AU1599:AU1662" si="1996">_xlfn.POISSON.DIST(3,K1599,FALSE) * _xlfn.POISSON.DIST(5,L1599,FALSE)</f>
        <v>2.7063159864083009E-5</v>
      </c>
      <c r="AV1599" s="13">
        <f t="shared" ref="AV1599:AV1662" si="1997">_xlfn.POISSON.DIST(4,K1599,FALSE) * _xlfn.POISSON.DIST(5,L1599,FALSE)</f>
        <v>2.1118060220940559E-5</v>
      </c>
      <c r="AW1599" s="13">
        <f t="shared" ref="AW1599:AW1662" si="1998">_xlfn.POISSON.DIST(6,K1599,FALSE) * _xlfn.POISSON.DIST(6,L1599,FALSE)</f>
        <v>5.3883073278044252E-7</v>
      </c>
      <c r="AX1599" s="13">
        <f t="shared" ref="AX1599:AX1662" si="1999">_xlfn.POISSON.DIST(6,K1599,FALSE) * _xlfn.POISSON.DIST(0,L1599,FALSE)</f>
        <v>3.5349719101460737E-2</v>
      </c>
      <c r="AY1599" s="13">
        <f t="shared" ref="AY1599:AY1662" si="2000">_xlfn.POISSON.DIST(6,K1599,FALSE) * _xlfn.POISSON.DIST(1,L1599,FALSE)</f>
        <v>1.6664250359085309E-2</v>
      </c>
      <c r="AZ1599" s="13">
        <f t="shared" ref="AZ1599:AZ1662" si="2001">_xlfn.POISSON.DIST(6,K1599,FALSE) * _xlfn.POISSON.DIST(2,L1599,FALSE)</f>
        <v>3.9278563888050762E-3</v>
      </c>
      <c r="BA1599" s="13">
        <f t="shared" ref="BA1599:BA1662" si="2002">_xlfn.POISSON.DIST(6,K1599,FALSE) * _xlfn.POISSON.DIST(3,L1599,FALSE)</f>
        <v>6.1721171484382725E-4</v>
      </c>
      <c r="BB1599" s="13">
        <f t="shared" ref="BB1599:BB1662" si="2003">_xlfn.POISSON.DIST(6,K1599,FALSE) * _xlfn.POISSON.DIST(4,L1599,FALSE)</f>
        <v>7.2740115071330839E-5</v>
      </c>
      <c r="BC1599" s="13">
        <f t="shared" ref="BC1599:BC1662" si="2004">_xlfn.POISSON.DIST(6,K1599,FALSE) * _xlfn.POISSON.DIST(5,L1599,FALSE)</f>
        <v>6.8580996936252442E-6</v>
      </c>
      <c r="BD1599" s="13">
        <f t="shared" ref="BD1599:BD1662" si="2005">_xlfn.POISSON.DIST(0,K1599,FALSE) * _xlfn.POISSON.DIST(6,L1599,FALSE)</f>
        <v>4.1953846071884831E-7</v>
      </c>
      <c r="BE1599" s="13">
        <f t="shared" ref="BE1599:BE1662" si="2006">_xlfn.POISSON.DIST(1,K1599,FALSE) * _xlfn.POISSON.DIST(6,L1599,FALSE)</f>
        <v>1.3095053974417405E-6</v>
      </c>
      <c r="BF1599" s="13">
        <f t="shared" ref="BF1599:BF1662" si="2007">_xlfn.POISSON.DIST(2,K1599,FALSE) * _xlfn.POISSON.DIST(6,L1599,FALSE)</f>
        <v>2.0436795985174506E-6</v>
      </c>
      <c r="BG1599" s="13">
        <f t="shared" ref="BG1599:BG1662" si="2008">_xlfn.POISSON.DIST(3,K1599,FALSE) * _xlfn.POISSON.DIST(6,L1599,FALSE)</f>
        <v>2.126312376950838E-6</v>
      </c>
      <c r="BH1599" s="13">
        <f t="shared" ref="BH1599:BH1662" si="2009">_xlfn.POISSON.DIST(4,K1599,FALSE) * _xlfn.POISSON.DIST(6,L1599,FALSE)</f>
        <v>1.6592147055441615E-6</v>
      </c>
      <c r="BI1599" s="13">
        <f t="shared" ref="BI1599:BI1662" si="2010">_xlfn.POISSON.DIST(5,K1599,FALSE) * _xlfn.POISSON.DIST(6,L1599,FALSE)</f>
        <v>1.035781372082997E-6</v>
      </c>
      <c r="BJ1599" s="14">
        <f t="shared" ref="BJ1599:BJ1662" si="2011">SUM(N1599,Q1599,T1599,W1599,X1599,Y1599,AD1599,AE1599,AF1599,AG1599,AM1599,AN1599,AO1599,AP1599,AQ1599,AX1599,AY1599,AZ1599,BA1599,BB1599,BC1599)</f>
        <v>0.84360573755597501</v>
      </c>
      <c r="BK1599" s="14">
        <f t="shared" ref="BK1599:BK1662" si="2012">SUM(M1599,P1599,S1599,V1599,AC1599,AL1599,AY1599)</f>
        <v>0.10225690415395415</v>
      </c>
      <c r="BL1599" s="14">
        <f t="shared" ref="BL1599:BL1662" si="2013">SUM(O1599,R1599,U1599,AA1599,AB1599,AH1599,AI1599,AJ1599,AK1599,AR1599,AS1599,AT1599,AU1599,AV1599,BD1599,BE1599,BF1599,BG1599,BH1599,BI1599)</f>
        <v>3.0321057220122571E-2</v>
      </c>
      <c r="BM1599" s="14">
        <f t="shared" ref="BM1599:BM1662" si="2014">SUM(S1599:BI1599)</f>
        <v>0.65596106435779644</v>
      </c>
      <c r="BN1599" s="14">
        <f t="shared" ref="BN1599:BN1662" si="2015">SUM(M1599:R1599)</f>
        <v>0.30403948964307803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1.3611111111111101</v>
      </c>
      <c r="F1600" s="10">
        <f>VLOOKUP(B1600,home!$B$2:$E$405,3,FALSE)</f>
        <v>1.19</v>
      </c>
      <c r="G1600" s="10">
        <f>VLOOKUP(C1600,away!$B$2:$E$405,4,FALSE)</f>
        <v>0.83</v>
      </c>
      <c r="H1600" s="10">
        <f>VLOOKUP(A1600,away!$A$2:$E$405,3,FALSE)</f>
        <v>1.12777777777778</v>
      </c>
      <c r="I1600" s="10">
        <f>VLOOKUP(C1600,away!$B$2:$E$405,3,FALSE)</f>
        <v>0.92</v>
      </c>
      <c r="J1600" s="10">
        <f>VLOOKUP(B1600,home!$B$2:$E$405,4,FALSE)</f>
        <v>0.67</v>
      </c>
      <c r="K1600" s="12">
        <f t="shared" si="1960"/>
        <v>1.3443694444444434</v>
      </c>
      <c r="L1600" s="12">
        <f t="shared" si="1961"/>
        <v>0.69516222222222357</v>
      </c>
      <c r="M1600" s="13">
        <f t="shared" si="1962"/>
        <v>0.1300896219202429</v>
      </c>
      <c r="N1600" s="13">
        <f t="shared" si="1963"/>
        <v>0.17488851274890463</v>
      </c>
      <c r="O1600" s="13">
        <f t="shared" si="1964"/>
        <v>9.0433390662124927E-2</v>
      </c>
      <c r="P1600" s="13">
        <f t="shared" si="1965"/>
        <v>0.12157588716366821</v>
      </c>
      <c r="Q1600" s="13">
        <f t="shared" si="1966"/>
        <v>0.11755738636197996</v>
      </c>
      <c r="R1600" s="13">
        <f t="shared" si="1967"/>
        <v>3.1432938407886628E-2</v>
      </c>
      <c r="S1600" s="13">
        <f t="shared" si="1968"/>
        <v>2.8404833762786508E-2</v>
      </c>
      <c r="T1600" s="13">
        <f t="shared" si="1969"/>
        <v>8.1721453942030495E-2</v>
      </c>
      <c r="U1600" s="13">
        <f t="shared" si="1970"/>
        <v>4.2257481944666955E-2</v>
      </c>
      <c r="V1600" s="13">
        <f t="shared" si="1971"/>
        <v>2.9495416855897395E-3</v>
      </c>
      <c r="W1600" s="13">
        <f t="shared" si="1972"/>
        <v>5.2680186064598594E-2</v>
      </c>
      <c r="X1600" s="13">
        <f t="shared" si="1973"/>
        <v>3.6621275211746566E-2</v>
      </c>
      <c r="Y1600" s="13">
        <f t="shared" si="1974"/>
        <v>1.272886352840469E-2</v>
      </c>
      <c r="Z1600" s="13">
        <f t="shared" si="1975"/>
        <v>7.2836637715335837E-3</v>
      </c>
      <c r="AA1600" s="13">
        <f t="shared" si="1976"/>
        <v>9.7919350180567244E-3</v>
      </c>
      <c r="AB1600" s="13">
        <f t="shared" si="1977"/>
        <v>6.5819891201305061E-3</v>
      </c>
      <c r="AC1600" s="13">
        <f t="shared" si="1978"/>
        <v>1.7228178056146411E-4</v>
      </c>
      <c r="AD1600" s="13">
        <f t="shared" si="1979"/>
        <v>1.7705408118223583E-2</v>
      </c>
      <c r="AE1600" s="13">
        <f t="shared" si="1980"/>
        <v>1.23081308528157E-2</v>
      </c>
      <c r="AF1600" s="13">
        <f t="shared" si="1981"/>
        <v>4.2780737975226376E-3</v>
      </c>
      <c r="AG1600" s="13">
        <f t="shared" si="1982"/>
        <v>9.9131842930550145E-4</v>
      </c>
      <c r="AH1600" s="13">
        <f t="shared" si="1983"/>
        <v>1.2658319733346967E-3</v>
      </c>
      <c r="AI1600" s="13">
        <f t="shared" si="1984"/>
        <v>1.70174582675198E-3</v>
      </c>
      <c r="AJ1600" s="13">
        <f t="shared" si="1985"/>
        <v>1.1438875458481047E-3</v>
      </c>
      <c r="AK1600" s="13">
        <f t="shared" si="1986"/>
        <v>5.1260248817291141E-4</v>
      </c>
      <c r="AL1600" s="13">
        <f t="shared" si="1987"/>
        <v>6.4402709469746463E-6</v>
      </c>
      <c r="AM1600" s="13">
        <f t="shared" si="1988"/>
        <v>4.7605219351116741E-3</v>
      </c>
      <c r="AN1600" s="13">
        <f t="shared" si="1989"/>
        <v>3.3093350073498708E-3</v>
      </c>
      <c r="AO1600" s="13">
        <f t="shared" si="1990"/>
        <v>1.1502623388935675E-3</v>
      </c>
      <c r="AP1600" s="13">
        <f t="shared" si="1991"/>
        <v>2.6653964121459497E-4</v>
      </c>
      <c r="AQ1600" s="13">
        <f t="shared" si="1992"/>
        <v>4.6322072324262987E-5</v>
      </c>
      <c r="AR1600" s="13">
        <f t="shared" si="1993"/>
        <v>1.759917135086581E-4</v>
      </c>
      <c r="AS1600" s="13">
        <f t="shared" si="1994"/>
        <v>2.3659788211646035E-4</v>
      </c>
      <c r="AT1600" s="13">
        <f t="shared" si="1995"/>
        <v>1.5903748166881887E-4</v>
      </c>
      <c r="AU1600" s="13">
        <f t="shared" si="1996"/>
        <v>7.1268376958984463E-5</v>
      </c>
      <c r="AV1600" s="13">
        <f t="shared" si="1997"/>
        <v>2.3952757084701781E-5</v>
      </c>
      <c r="AW1600" s="13">
        <f t="shared" si="1998"/>
        <v>1.6718851255416345E-7</v>
      </c>
      <c r="AX1600" s="13">
        <f t="shared" si="1999"/>
        <v>1.0666500381952785E-3</v>
      </c>
      <c r="AY1600" s="13">
        <f t="shared" si="2000"/>
        <v>7.4149481088524945E-4</v>
      </c>
      <c r="AZ1600" s="13">
        <f t="shared" si="2001"/>
        <v>2.5772959025061873E-4</v>
      </c>
      <c r="BA1600" s="13">
        <f t="shared" si="2002"/>
        <v>5.9721291563681089E-5</v>
      </c>
      <c r="BB1600" s="13">
        <f t="shared" si="2003"/>
        <v>1.0378996439347468E-5</v>
      </c>
      <c r="BC1600" s="13">
        <f t="shared" si="2004"/>
        <v>1.4430172458426667E-6</v>
      </c>
      <c r="BD1600" s="13">
        <f t="shared" si="2005"/>
        <v>2.0390465109229278E-5</v>
      </c>
      <c r="BE1600" s="13">
        <f t="shared" si="2006"/>
        <v>2.7412318250858376E-5</v>
      </c>
      <c r="BF1600" s="13">
        <f t="shared" si="2007"/>
        <v>1.8426141528920378E-5</v>
      </c>
      <c r="BG1600" s="13">
        <f t="shared" si="2008"/>
        <v>8.2571805501631253E-6</v>
      </c>
      <c r="BH1600" s="13">
        <f t="shared" si="2009"/>
        <v>2.775175307225066E-6</v>
      </c>
      <c r="BI1600" s="13">
        <f t="shared" si="2010"/>
        <v>7.4617217720201982E-7</v>
      </c>
      <c r="BJ1600" s="14">
        <f t="shared" si="2011"/>
        <v>0.52315100779500645</v>
      </c>
      <c r="BK1600" s="14">
        <f t="shared" si="2012"/>
        <v>0.28394010139468107</v>
      </c>
      <c r="BL1600" s="14">
        <f t="shared" si="2013"/>
        <v>0.18586665865123461</v>
      </c>
      <c r="BM1600" s="14">
        <f t="shared" si="2014"/>
        <v>0.33352236672527574</v>
      </c>
      <c r="BN1600" s="14">
        <f t="shared" si="2015"/>
        <v>0.66597773726480725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1.3611111111111101</v>
      </c>
      <c r="F1601" s="10">
        <f>VLOOKUP(B1601,home!$B$2:$E$405,3,FALSE)</f>
        <v>0.84</v>
      </c>
      <c r="G1601" s="10">
        <f>VLOOKUP(C1601,away!$B$2:$E$405,4,FALSE)</f>
        <v>0.55000000000000004</v>
      </c>
      <c r="H1601" s="10">
        <f>VLOOKUP(A1601,away!$A$2:$E$405,3,FALSE)</f>
        <v>1.12777777777778</v>
      </c>
      <c r="I1601" s="10">
        <f>VLOOKUP(C1601,away!$B$2:$E$405,3,FALSE)</f>
        <v>1.47</v>
      </c>
      <c r="J1601" s="10">
        <f>VLOOKUP(B1601,home!$B$2:$E$405,4,FALSE)</f>
        <v>1.39</v>
      </c>
      <c r="K1601" s="12">
        <f t="shared" si="1960"/>
        <v>0.62883333333333291</v>
      </c>
      <c r="L1601" s="12">
        <f t="shared" si="1961"/>
        <v>2.3043883333333377</v>
      </c>
      <c r="M1601" s="13">
        <f t="shared" si="1962"/>
        <v>5.3225287497525975E-2</v>
      </c>
      <c r="N1601" s="13">
        <f t="shared" si="1963"/>
        <v>3.346983495469423E-2</v>
      </c>
      <c r="O1601" s="13">
        <f t="shared" si="1964"/>
        <v>0.12265173154761162</v>
      </c>
      <c r="P1601" s="13">
        <f t="shared" si="1965"/>
        <v>7.7127497188189731E-2</v>
      </c>
      <c r="Q1601" s="13">
        <f t="shared" si="1966"/>
        <v>1.0523473940338436E-2</v>
      </c>
      <c r="R1601" s="13">
        <f t="shared" si="1967"/>
        <v>0.14131860962072437</v>
      </c>
      <c r="S1601" s="13">
        <f t="shared" si="1968"/>
        <v>2.794090507632636E-2</v>
      </c>
      <c r="T1601" s="13">
        <f t="shared" si="1969"/>
        <v>2.4250170574253299E-2</v>
      </c>
      <c r="U1601" s="13">
        <f t="shared" si="1970"/>
        <v>8.8865852349832117E-2</v>
      </c>
      <c r="V1601" s="13">
        <f t="shared" si="1971"/>
        <v>4.498722274132087E-3</v>
      </c>
      <c r="W1601" s="13">
        <f t="shared" si="1972"/>
        <v>2.2058370653831611E-3</v>
      </c>
      <c r="X1601" s="13">
        <f t="shared" si="1973"/>
        <v>5.0831051987032033E-3</v>
      </c>
      <c r="Y1601" s="13">
        <f t="shared" si="1974"/>
        <v>5.8567241584988501E-3</v>
      </c>
      <c r="Z1601" s="13">
        <f t="shared" si="1975"/>
        <v>0.10855098509762855</v>
      </c>
      <c r="AA1601" s="13">
        <f t="shared" si="1976"/>
        <v>6.8260477795558702E-2</v>
      </c>
      <c r="AB1601" s="13">
        <f t="shared" si="1977"/>
        <v>2.1462231893553566E-2</v>
      </c>
      <c r="AC1601" s="13">
        <f t="shared" si="1978"/>
        <v>4.0743696025678718E-4</v>
      </c>
      <c r="AD1601" s="13">
        <f t="shared" si="1979"/>
        <v>3.4677596865377754E-4</v>
      </c>
      <c r="AE1601" s="13">
        <f t="shared" si="1980"/>
        <v>7.991064964461322E-4</v>
      </c>
      <c r="AF1601" s="13">
        <f t="shared" si="1981"/>
        <v>9.207258437506728E-4</v>
      </c>
      <c r="AG1601" s="13">
        <f t="shared" si="1982"/>
        <v>7.0723663084584797E-4</v>
      </c>
      <c r="AH1601" s="13">
        <f t="shared" si="1983"/>
        <v>6.2535905907704054E-2</v>
      </c>
      <c r="AI1601" s="13">
        <f t="shared" si="1984"/>
        <v>3.9324662164961208E-2</v>
      </c>
      <c r="AJ1601" s="13">
        <f t="shared" si="1985"/>
        <v>1.2364329195699877E-2</v>
      </c>
      <c r="AK1601" s="13">
        <f t="shared" si="1986"/>
        <v>2.5917007808542005E-3</v>
      </c>
      <c r="AL1601" s="13">
        <f t="shared" si="1987"/>
        <v>2.3616288034540435E-5</v>
      </c>
      <c r="AM1601" s="13">
        <f t="shared" si="1988"/>
        <v>4.3612857657690061E-5</v>
      </c>
      <c r="AN1601" s="13">
        <f t="shared" si="1989"/>
        <v>1.0050096036970851E-4</v>
      </c>
      <c r="AO1601" s="13">
        <f t="shared" si="1990"/>
        <v>1.1579662028237623E-4</v>
      </c>
      <c r="AP1601" s="13">
        <f t="shared" si="1991"/>
        <v>8.8946793606046112E-5</v>
      </c>
      <c r="AQ1601" s="13">
        <f t="shared" si="1992"/>
        <v>5.124198836829524E-5</v>
      </c>
      <c r="AR1601" s="13">
        <f t="shared" si="1993"/>
        <v>2.8821402397628922E-2</v>
      </c>
      <c r="AS1601" s="13">
        <f t="shared" si="1994"/>
        <v>1.8123858541042308E-2</v>
      </c>
      <c r="AT1601" s="13">
        <f t="shared" si="1995"/>
        <v>5.6984431896127145E-3</v>
      </c>
      <c r="AU1601" s="13">
        <f t="shared" si="1996"/>
        <v>1.1944570085782645E-3</v>
      </c>
      <c r="AV1601" s="13">
        <f t="shared" si="1997"/>
        <v>1.8777859555690787E-4</v>
      </c>
      <c r="AW1601" s="13">
        <f t="shared" si="1998"/>
        <v>9.506055791954579E-7</v>
      </c>
      <c r="AX1601" s="13">
        <f t="shared" si="1999"/>
        <v>4.5708697761795686E-6</v>
      </c>
      <c r="AY1601" s="13">
        <f t="shared" si="2000"/>
        <v>1.0533058985414162E-5</v>
      </c>
      <c r="AZ1601" s="13">
        <f t="shared" si="2001"/>
        <v>1.2136129120150141E-5</v>
      </c>
      <c r="BA1601" s="13">
        <f t="shared" si="2002"/>
        <v>9.32211811876699E-6</v>
      </c>
      <c r="BB1601" s="13">
        <f t="shared" si="2003"/>
        <v>5.370445058710493E-6</v>
      </c>
      <c r="BC1601" s="13">
        <f t="shared" si="2004"/>
        <v>2.4751181876200271E-6</v>
      </c>
      <c r="BD1601" s="13">
        <f t="shared" si="2005"/>
        <v>1.1069283905900265E-2</v>
      </c>
      <c r="BE1601" s="13">
        <f t="shared" si="2006"/>
        <v>6.9607346961602784E-3</v>
      </c>
      <c r="BF1601" s="13">
        <f t="shared" si="2007"/>
        <v>2.1885710007177261E-3</v>
      </c>
      <c r="BG1601" s="13">
        <f t="shared" si="2008"/>
        <v>4.5874879920599867E-4</v>
      </c>
      <c r="BH1601" s="13">
        <f t="shared" si="2009"/>
        <v>7.2119134141842984E-5</v>
      </c>
      <c r="BI1601" s="13">
        <f t="shared" si="2010"/>
        <v>9.0701831039057808E-6</v>
      </c>
      <c r="BJ1601" s="14">
        <f t="shared" si="2011"/>
        <v>8.4607497791098579E-2</v>
      </c>
      <c r="BK1601" s="14">
        <f t="shared" si="2012"/>
        <v>0.16323399834345087</v>
      </c>
      <c r="BL1601" s="14">
        <f t="shared" si="2013"/>
        <v>0.63415996870814884</v>
      </c>
      <c r="BM1601" s="14">
        <f t="shared" si="2014"/>
        <v>0.55222643273783623</v>
      </c>
      <c r="BN1601" s="14">
        <f t="shared" si="2015"/>
        <v>0.43831643474908433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1.3611111111111101</v>
      </c>
      <c r="F1602" s="10">
        <f>VLOOKUP(B1602,home!$B$2:$E$405,3,FALSE)</f>
        <v>1.26</v>
      </c>
      <c r="G1602" s="10">
        <f>VLOOKUP(C1602,away!$B$2:$E$405,4,FALSE)</f>
        <v>0.83</v>
      </c>
      <c r="H1602" s="10">
        <f>VLOOKUP(A1602,away!$A$2:$E$405,3,FALSE)</f>
        <v>1.12777777777778</v>
      </c>
      <c r="I1602" s="10">
        <f>VLOOKUP(C1602,away!$B$2:$E$405,3,FALSE)</f>
        <v>0.73</v>
      </c>
      <c r="J1602" s="10">
        <f>VLOOKUP(B1602,home!$B$2:$E$405,4,FALSE)</f>
        <v>0.76</v>
      </c>
      <c r="K1602" s="12">
        <f t="shared" si="1960"/>
        <v>1.423449999999999</v>
      </c>
      <c r="L1602" s="12">
        <f t="shared" si="1961"/>
        <v>0.62569111111111231</v>
      </c>
      <c r="M1602" s="13">
        <f t="shared" si="1962"/>
        <v>0.12884552006293859</v>
      </c>
      <c r="N1602" s="13">
        <f t="shared" si="1963"/>
        <v>0.1834051555335898</v>
      </c>
      <c r="O1602" s="13">
        <f t="shared" si="1964"/>
        <v>8.0617496609869152E-2</v>
      </c>
      <c r="P1602" s="13">
        <f t="shared" si="1965"/>
        <v>0.11475497554931817</v>
      </c>
      <c r="Q1602" s="13">
        <f t="shared" si="1966"/>
        <v>0.13053403432214414</v>
      </c>
      <c r="R1602" s="13">
        <f t="shared" si="1967"/>
        <v>2.5220825514412681E-2</v>
      </c>
      <c r="S1602" s="13">
        <f t="shared" si="1968"/>
        <v>2.5551343203263785E-2</v>
      </c>
      <c r="T1602" s="13">
        <f t="shared" si="1969"/>
        <v>8.1673984972838426E-2</v>
      </c>
      <c r="U1602" s="13">
        <f t="shared" si="1970"/>
        <v>3.5900584078490706E-2</v>
      </c>
      <c r="V1602" s="13">
        <f t="shared" si="1971"/>
        <v>2.528560957778894E-3</v>
      </c>
      <c r="W1602" s="13">
        <f t="shared" si="1972"/>
        <v>6.1936223718618628E-2</v>
      </c>
      <c r="X1602" s="13">
        <f t="shared" si="1973"/>
        <v>3.8752944636528924E-2</v>
      </c>
      <c r="Y1602" s="13">
        <f t="shared" si="1974"/>
        <v>1.2123686494228601E-2</v>
      </c>
      <c r="Z1602" s="13">
        <f t="shared" si="1975"/>
        <v>5.2601487797507892E-3</v>
      </c>
      <c r="AA1602" s="13">
        <f t="shared" si="1976"/>
        <v>7.4875587805362555E-3</v>
      </c>
      <c r="AB1602" s="13">
        <f t="shared" si="1977"/>
        <v>5.3290827730771637E-3</v>
      </c>
      <c r="AC1602" s="13">
        <f t="shared" si="1978"/>
        <v>1.4075234762874243E-4</v>
      </c>
      <c r="AD1602" s="13">
        <f t="shared" si="1979"/>
        <v>2.2040779413066907E-2</v>
      </c>
      <c r="AE1602" s="13">
        <f t="shared" si="1980"/>
        <v>1.3790719760716764E-2</v>
      </c>
      <c r="AF1602" s="13">
        <f t="shared" si="1981"/>
        <v>4.3143653850524219E-3</v>
      </c>
      <c r="AG1602" s="13">
        <f t="shared" si="1982"/>
        <v>8.9982002383759093E-4</v>
      </c>
      <c r="AH1602" s="13">
        <f t="shared" si="1983"/>
        <v>8.2280708365300786E-4</v>
      </c>
      <c r="AI1602" s="13">
        <f t="shared" si="1984"/>
        <v>1.1712247432258732E-3</v>
      </c>
      <c r="AJ1602" s="13">
        <f t="shared" si="1985"/>
        <v>8.3358993037243418E-4</v>
      </c>
      <c r="AK1602" s="13">
        <f t="shared" si="1986"/>
        <v>3.9552452879621349E-4</v>
      </c>
      <c r="AL1602" s="13">
        <f t="shared" si="1987"/>
        <v>5.0143869038692221E-6</v>
      </c>
      <c r="AM1602" s="13">
        <f t="shared" si="1988"/>
        <v>6.2747894911060085E-3</v>
      </c>
      <c r="AN1602" s="13">
        <f t="shared" si="1989"/>
        <v>3.9260800086784496E-3</v>
      </c>
      <c r="AO1602" s="13">
        <f t="shared" si="1990"/>
        <v>1.2282566814705723E-3</v>
      </c>
      <c r="AP1602" s="13">
        <f t="shared" si="1991"/>
        <v>2.561697625863234E-4</v>
      </c>
      <c r="AQ1602" s="13">
        <f t="shared" si="1992"/>
        <v>4.0070785846426622E-5</v>
      </c>
      <c r="AR1602" s="13">
        <f t="shared" si="1993"/>
        <v>1.029646156801889E-4</v>
      </c>
      <c r="AS1602" s="13">
        <f t="shared" si="1994"/>
        <v>1.4656498218996479E-4</v>
      </c>
      <c r="AT1602" s="13">
        <f t="shared" si="1995"/>
        <v>1.0431396194915265E-4</v>
      </c>
      <c r="AU1602" s="13">
        <f t="shared" si="1996"/>
        <v>4.9495236378840397E-5</v>
      </c>
      <c r="AV1602" s="13">
        <f t="shared" si="1997"/>
        <v>1.7613498555865078E-5</v>
      </c>
      <c r="AW1602" s="13">
        <f t="shared" si="1998"/>
        <v>1.2405593368866365E-7</v>
      </c>
      <c r="AX1602" s="13">
        <f t="shared" si="1999"/>
        <v>1.4886415168524753E-3</v>
      </c>
      <c r="AY1602" s="13">
        <f t="shared" si="2000"/>
        <v>9.3142976472555697E-4</v>
      </c>
      <c r="AZ1602" s="13">
        <f t="shared" si="2001"/>
        <v>2.9139366220654782E-4</v>
      </c>
      <c r="BA1602" s="13">
        <f t="shared" si="2002"/>
        <v>6.0774141425583705E-5</v>
      </c>
      <c r="BB1602" s="13">
        <f t="shared" si="2003"/>
        <v>9.5064600188493326E-6</v>
      </c>
      <c r="BC1602" s="13">
        <f t="shared" si="2004"/>
        <v>1.1896215063854412E-6</v>
      </c>
      <c r="BD1602" s="13">
        <f t="shared" si="2005"/>
        <v>1.0737340798344342E-5</v>
      </c>
      <c r="BE1602" s="13">
        <f t="shared" si="2006"/>
        <v>1.5284067759403243E-5</v>
      </c>
      <c r="BF1602" s="13">
        <f t="shared" si="2007"/>
        <v>1.0878053126061267E-5</v>
      </c>
      <c r="BG1602" s="13">
        <f t="shared" si="2008"/>
        <v>5.161454907430632E-6</v>
      </c>
      <c r="BH1602" s="13">
        <f t="shared" si="2009"/>
        <v>1.8367682469955322E-6</v>
      </c>
      <c r="BI1602" s="13">
        <f t="shared" si="2010"/>
        <v>5.2290955223715729E-7</v>
      </c>
      <c r="BJ1602" s="14">
        <f t="shared" si="2011"/>
        <v>0.56398001615704552</v>
      </c>
      <c r="BK1602" s="14">
        <f t="shared" si="2012"/>
        <v>0.27275759627255758</v>
      </c>
      <c r="BL1602" s="14">
        <f t="shared" si="2013"/>
        <v>0.15824406693157797</v>
      </c>
      <c r="BM1602" s="14">
        <f t="shared" si="2014"/>
        <v>0.33593251483986725</v>
      </c>
      <c r="BN1602" s="14">
        <f t="shared" si="2015"/>
        <v>0.66337800759227261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1.52287581699346</v>
      </c>
      <c r="F1603" s="10">
        <f>VLOOKUP(B1603,home!$B$2:$E$405,3,FALSE)</f>
        <v>0.44</v>
      </c>
      <c r="G1603" s="10">
        <f>VLOOKUP(C1603,away!$B$2:$E$405,4,FALSE)</f>
        <v>1.1299999999999999</v>
      </c>
      <c r="H1603" s="10">
        <f>VLOOKUP(A1603,away!$A$2:$E$405,3,FALSE)</f>
        <v>1.2810457516339899</v>
      </c>
      <c r="I1603" s="10">
        <f>VLOOKUP(C1603,away!$B$2:$E$405,3,FALSE)</f>
        <v>1.22</v>
      </c>
      <c r="J1603" s="10">
        <f>VLOOKUP(B1603,home!$B$2:$E$405,4,FALSE)</f>
        <v>1.56</v>
      </c>
      <c r="K1603" s="12">
        <f t="shared" si="1960"/>
        <v>0.75717385620914823</v>
      </c>
      <c r="L1603" s="12">
        <f t="shared" si="1961"/>
        <v>2.4380862745098097</v>
      </c>
      <c r="M1603" s="13">
        <f t="shared" si="1962"/>
        <v>4.0955870110324699E-2</v>
      </c>
      <c r="N1603" s="13">
        <f t="shared" si="1963"/>
        <v>3.1010714105835543E-2</v>
      </c>
      <c r="O1603" s="13">
        <f t="shared" si="1964"/>
        <v>9.985394477658921E-2</v>
      </c>
      <c r="P1603" s="13">
        <f t="shared" si="1965"/>
        <v>7.5606796424185371E-2</v>
      </c>
      <c r="Q1603" s="13">
        <f t="shared" si="1966"/>
        <v>1.1740250991657463E-2</v>
      </c>
      <c r="R1603" s="13">
        <f t="shared" si="1967"/>
        <v>0.12172626610773137</v>
      </c>
      <c r="S1603" s="13">
        <f t="shared" si="1968"/>
        <v>3.4893579663487301E-2</v>
      </c>
      <c r="T1603" s="13">
        <f t="shared" si="1969"/>
        <v>2.8623744802060241E-2</v>
      </c>
      <c r="U1603" s="13">
        <f t="shared" si="1970"/>
        <v>9.2167946310731885E-2</v>
      </c>
      <c r="V1603" s="13">
        <f t="shared" si="1971"/>
        <v>7.1572748560334229E-3</v>
      </c>
      <c r="W1603" s="13">
        <f t="shared" si="1972"/>
        <v>2.9631370387388526E-3</v>
      </c>
      <c r="X1603" s="13">
        <f t="shared" si="1973"/>
        <v>7.2243837436408382E-3</v>
      </c>
      <c r="Y1603" s="13">
        <f t="shared" si="1974"/>
        <v>8.8068354235812645E-3</v>
      </c>
      <c r="Z1603" s="13">
        <f t="shared" si="1975"/>
        <v>9.8926379548196164E-2</v>
      </c>
      <c r="AA1603" s="13">
        <f t="shared" si="1976"/>
        <v>7.4904468283317496E-2</v>
      </c>
      <c r="AB1603" s="13">
        <f t="shared" si="1977"/>
        <v>2.8357852548687675E-2</v>
      </c>
      <c r="AC1603" s="13">
        <f t="shared" si="1978"/>
        <v>8.2579527295838489E-4</v>
      </c>
      <c r="AD1603" s="13">
        <f t="shared" si="1979"/>
        <v>5.6090247452451327E-4</v>
      </c>
      <c r="AE1603" s="13">
        <f t="shared" si="1980"/>
        <v>1.3675286244768038E-3</v>
      </c>
      <c r="AF1603" s="13">
        <f t="shared" si="1981"/>
        <v>1.6670763846680879E-3</v>
      </c>
      <c r="AG1603" s="13">
        <f t="shared" si="1982"/>
        <v>1.3548253506729005E-3</v>
      </c>
      <c r="AH1603" s="13">
        <f t="shared" si="1983"/>
        <v>6.0297762040851272E-2</v>
      </c>
      <c r="AI1603" s="13">
        <f t="shared" si="1984"/>
        <v>4.5655889005252949E-2</v>
      </c>
      <c r="AJ1603" s="13">
        <f t="shared" si="1985"/>
        <v>1.7284722768382114E-2</v>
      </c>
      <c r="AK1603" s="13">
        <f t="shared" si="1986"/>
        <v>4.3625133973473167E-3</v>
      </c>
      <c r="AL1603" s="13">
        <f t="shared" si="1987"/>
        <v>6.0978545856731395E-5</v>
      </c>
      <c r="AM1603" s="13">
        <f t="shared" si="1988"/>
        <v>8.4940137918595865E-5</v>
      </c>
      <c r="AN1603" s="13">
        <f t="shared" si="1989"/>
        <v>2.070913844142988E-4</v>
      </c>
      <c r="AO1603" s="13">
        <f t="shared" si="1990"/>
        <v>2.5245333095486841E-4</v>
      </c>
      <c r="AP1603" s="13">
        <f t="shared" si="1991"/>
        <v>2.051676670517824E-4</v>
      </c>
      <c r="AQ1603" s="13">
        <f t="shared" si="1992"/>
        <v>1.2505411825303731E-4</v>
      </c>
      <c r="AR1603" s="13">
        <f t="shared" si="1993"/>
        <v>2.9402229203091622E-2</v>
      </c>
      <c r="AS1603" s="13">
        <f t="shared" si="1994"/>
        <v>2.2262599266850109E-2</v>
      </c>
      <c r="AT1603" s="13">
        <f t="shared" si="1995"/>
        <v>8.4283290680599275E-3</v>
      </c>
      <c r="AU1603" s="13">
        <f t="shared" si="1996"/>
        <v>2.1272368072875305E-3</v>
      </c>
      <c r="AV1603" s="13">
        <f t="shared" si="1997"/>
        <v>4.0267202411098401E-4</v>
      </c>
      <c r="AW1603" s="13">
        <f t="shared" si="1998"/>
        <v>3.1269378007851411E-6</v>
      </c>
      <c r="AX1603" s="13">
        <f t="shared" si="1999"/>
        <v>1.0719075295793352E-5</v>
      </c>
      <c r="AY1603" s="13">
        <f t="shared" si="2000"/>
        <v>2.6134030354110946E-5</v>
      </c>
      <c r="AZ1603" s="13">
        <f t="shared" si="2001"/>
        <v>3.1858510351990329E-5</v>
      </c>
      <c r="BA1603" s="13">
        <f t="shared" si="2002"/>
        <v>2.5891265605172106E-5</v>
      </c>
      <c r="BB1603" s="13">
        <f t="shared" si="2003"/>
        <v>1.5781284825414512E-5</v>
      </c>
      <c r="BC1603" s="13">
        <f t="shared" si="2004"/>
        <v>7.695226785394612E-6</v>
      </c>
      <c r="BD1603" s="13">
        <f t="shared" si="2005"/>
        <v>1.1947528576674863E-2</v>
      </c>
      <c r="BE1603" s="13">
        <f t="shared" si="2006"/>
        <v>9.0463562845699008E-3</v>
      </c>
      <c r="BF1603" s="13">
        <f t="shared" si="2007"/>
        <v>3.4248322363148271E-3</v>
      </c>
      <c r="BG1603" s="13">
        <f t="shared" si="2008"/>
        <v>8.6439781041329955E-4</v>
      </c>
      <c r="BH1603" s="13">
        <f t="shared" si="2009"/>
        <v>1.6362485585234553E-4</v>
      </c>
      <c r="BI1603" s="13">
        <f t="shared" si="2010"/>
        <v>2.4778492615477306E-5</v>
      </c>
      <c r="BJ1603" s="14">
        <f t="shared" si="2011"/>
        <v>9.6312184971666992E-2</v>
      </c>
      <c r="BK1603" s="14">
        <f t="shared" si="2012"/>
        <v>0.15952642890320004</v>
      </c>
      <c r="BL1603" s="14">
        <f t="shared" si="2013"/>
        <v>0.63270594986473228</v>
      </c>
      <c r="BM1603" s="14">
        <f t="shared" si="2014"/>
        <v>0.60655409367891844</v>
      </c>
      <c r="BN1603" s="14">
        <f t="shared" si="2015"/>
        <v>0.38089384251632369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1.52287581699346</v>
      </c>
      <c r="F1604" s="10">
        <f>VLOOKUP(B1604,home!$B$2:$E$405,3,FALSE)</f>
        <v>0.56000000000000005</v>
      </c>
      <c r="G1604" s="10">
        <f>VLOOKUP(C1604,away!$B$2:$E$405,4,FALSE)</f>
        <v>0.56000000000000005</v>
      </c>
      <c r="H1604" s="10">
        <f>VLOOKUP(A1604,away!$A$2:$E$405,3,FALSE)</f>
        <v>1.2810457516339899</v>
      </c>
      <c r="I1604" s="10">
        <f>VLOOKUP(C1604,away!$B$2:$E$405,3,FALSE)</f>
        <v>0.56000000000000005</v>
      </c>
      <c r="J1604" s="10">
        <f>VLOOKUP(B1604,home!$B$2:$E$405,4,FALSE)</f>
        <v>1.45</v>
      </c>
      <c r="K1604" s="12">
        <f t="shared" si="1960"/>
        <v>0.47757385620914916</v>
      </c>
      <c r="L1604" s="12">
        <f t="shared" si="1961"/>
        <v>1.0402091503267998</v>
      </c>
      <c r="M1604" s="13">
        <f t="shared" si="1962"/>
        <v>0.2191973076645487</v>
      </c>
      <c r="N1604" s="13">
        <f t="shared" si="1963"/>
        <v>0.10468290349202181</v>
      </c>
      <c r="O1604" s="13">
        <f t="shared" si="1964"/>
        <v>0.22801104515966233</v>
      </c>
      <c r="P1604" s="13">
        <f t="shared" si="1965"/>
        <v>0.10889211409517838</v>
      </c>
      <c r="Q1604" s="13">
        <f t="shared" si="1966"/>
        <v>2.4996908949927524E-2</v>
      </c>
      <c r="R1604" s="13">
        <f t="shared" si="1967"/>
        <v>0.11858958777532896</v>
      </c>
      <c r="S1604" s="13">
        <f t="shared" si="1968"/>
        <v>1.3523766142994335E-2</v>
      </c>
      <c r="T1604" s="13">
        <f t="shared" si="1969"/>
        <v>2.6002013419600487E-2</v>
      </c>
      <c r="U1604" s="13">
        <f t="shared" si="1970"/>
        <v>5.6635286740117224E-2</v>
      </c>
      <c r="V1604" s="13">
        <f t="shared" si="1971"/>
        <v>7.4647687233108935E-4</v>
      </c>
      <c r="W1604" s="13">
        <f t="shared" si="1972"/>
        <v>3.9792900668419616E-3</v>
      </c>
      <c r="X1604" s="13">
        <f t="shared" si="1973"/>
        <v>4.1392939393335515E-3</v>
      </c>
      <c r="Y1604" s="13">
        <f t="shared" si="1974"/>
        <v>2.1528657157935125E-3</v>
      </c>
      <c r="Z1604" s="13">
        <f t="shared" si="1975"/>
        <v>4.111932477912681E-2</v>
      </c>
      <c r="AA1604" s="13">
        <f t="shared" si="1976"/>
        <v>1.9637514499484008E-2</v>
      </c>
      <c r="AB1604" s="13">
        <f t="shared" si="1977"/>
        <v>4.6891817629408274E-3</v>
      </c>
      <c r="AC1604" s="13">
        <f t="shared" si="1978"/>
        <v>2.3177019604320658E-5</v>
      </c>
      <c r="AD1604" s="13">
        <f t="shared" si="1979"/>
        <v>4.7510122554911938E-4</v>
      </c>
      <c r="AE1604" s="13">
        <f t="shared" si="1980"/>
        <v>4.9420464214767069E-4</v>
      </c>
      <c r="AF1604" s="13">
        <f t="shared" si="1981"/>
        <v>2.5703809544799436E-4</v>
      </c>
      <c r="AG1604" s="13">
        <f t="shared" si="1982"/>
        <v>8.9124459622525717E-5</v>
      </c>
      <c r="AH1604" s="13">
        <f t="shared" si="1983"/>
        <v>1.0693174472626802E-2</v>
      </c>
      <c r="AI1604" s="13">
        <f t="shared" si="1984"/>
        <v>5.1067805680096159E-3</v>
      </c>
      <c r="AJ1604" s="13">
        <f t="shared" si="1985"/>
        <v>1.2194324443391504E-3</v>
      </c>
      <c r="AK1604" s="13">
        <f t="shared" si="1986"/>
        <v>1.9412301827653232E-4</v>
      </c>
      <c r="AL1604" s="13">
        <f t="shared" si="1987"/>
        <v>4.6055212813146298E-7</v>
      </c>
      <c r="AM1604" s="13">
        <f t="shared" si="1988"/>
        <v>4.5379184875037155E-5</v>
      </c>
      <c r="AN1604" s="13">
        <f t="shared" si="1989"/>
        <v>4.7203843341385165E-5</v>
      </c>
      <c r="AO1604" s="13">
        <f t="shared" si="1990"/>
        <v>2.4550934887150812E-5</v>
      </c>
      <c r="AP1604" s="13">
        <f t="shared" si="1991"/>
        <v>8.5127023728972471E-6</v>
      </c>
      <c r="AQ1604" s="13">
        <f t="shared" si="1992"/>
        <v>2.2137477255740938E-6</v>
      </c>
      <c r="AR1604" s="13">
        <f t="shared" si="1993"/>
        <v>2.2246275864934713E-3</v>
      </c>
      <c r="AS1604" s="13">
        <f t="shared" si="1994"/>
        <v>1.0624239751109395E-3</v>
      </c>
      <c r="AT1604" s="13">
        <f t="shared" si="1995"/>
        <v>2.5369295736139217E-4</v>
      </c>
      <c r="AU1604" s="13">
        <f t="shared" si="1996"/>
        <v>4.0385707980061119E-5</v>
      </c>
      <c r="AV1604" s="13">
        <f t="shared" si="1997"/>
        <v>4.8217895739435967E-6</v>
      </c>
      <c r="AW1604" s="13">
        <f t="shared" si="1998"/>
        <v>6.3553212270513516E-9</v>
      </c>
      <c r="AX1604" s="13">
        <f t="shared" si="1999"/>
        <v>3.6119853853998967E-6</v>
      </c>
      <c r="AY1604" s="13">
        <f t="shared" si="2000"/>
        <v>3.7572202487396452E-6</v>
      </c>
      <c r="AZ1604" s="13">
        <f t="shared" si="2001"/>
        <v>1.954147441266057E-6</v>
      </c>
      <c r="BA1604" s="13">
        <f t="shared" si="2002"/>
        <v>6.7757401649755177E-7</v>
      </c>
      <c r="BB1604" s="13">
        <f t="shared" si="2003"/>
        <v>1.762046729961088E-7</v>
      </c>
      <c r="BC1604" s="13">
        <f t="shared" si="2004"/>
        <v>3.6657942636178803E-8</v>
      </c>
      <c r="BD1604" s="13">
        <f t="shared" si="2005"/>
        <v>3.8567966192332208E-4</v>
      </c>
      <c r="BE1604" s="13">
        <f t="shared" si="2006"/>
        <v>1.8419052340616185E-4</v>
      </c>
      <c r="BF1604" s="13">
        <f t="shared" si="2007"/>
        <v>4.3982289270131123E-5</v>
      </c>
      <c r="BG1604" s="13">
        <f t="shared" si="2008"/>
        <v>7.0015971638809371E-6</v>
      </c>
      <c r="BH1604" s="13">
        <f t="shared" si="2009"/>
        <v>8.3594493929441486E-7</v>
      </c>
      <c r="BI1604" s="13">
        <f t="shared" si="2010"/>
        <v>7.9845089647471392E-8</v>
      </c>
      <c r="BJ1604" s="14">
        <f t="shared" si="2011"/>
        <v>0.16740681820919573</v>
      </c>
      <c r="BK1604" s="14">
        <f t="shared" si="2012"/>
        <v>0.34238705956703375</v>
      </c>
      <c r="BL1604" s="14">
        <f t="shared" si="2013"/>
        <v>0.4489838483190976</v>
      </c>
      <c r="BM1604" s="14">
        <f t="shared" si="2014"/>
        <v>0.19552343287285873</v>
      </c>
      <c r="BN1604" s="14">
        <f t="shared" si="2015"/>
        <v>0.80436986713666769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1.52287581699346</v>
      </c>
      <c r="F1605" s="10">
        <f>VLOOKUP(B1605,home!$B$2:$E$405,3,FALSE)</f>
        <v>1.42</v>
      </c>
      <c r="G1605" s="10">
        <f>VLOOKUP(C1605,away!$B$2:$E$405,4,FALSE)</f>
        <v>0.66</v>
      </c>
      <c r="H1605" s="10">
        <f>VLOOKUP(A1605,away!$A$2:$E$405,3,FALSE)</f>
        <v>1.2810457516339899</v>
      </c>
      <c r="I1605" s="10">
        <f>VLOOKUP(C1605,away!$B$2:$E$405,3,FALSE)</f>
        <v>0.79</v>
      </c>
      <c r="J1605" s="10">
        <f>VLOOKUP(B1605,home!$B$2:$E$405,4,FALSE)</f>
        <v>0.91</v>
      </c>
      <c r="K1605" s="12">
        <f t="shared" si="1960"/>
        <v>1.4272392156862708</v>
      </c>
      <c r="L1605" s="12">
        <f t="shared" si="1961"/>
        <v>0.92094379084967537</v>
      </c>
      <c r="M1605" s="13">
        <f t="shared" si="1962"/>
        <v>9.554260488434746E-2</v>
      </c>
      <c r="N1605" s="13">
        <f t="shared" si="1963"/>
        <v>0.1363621524597593</v>
      </c>
      <c r="O1605" s="13">
        <f t="shared" si="1964"/>
        <v>8.7989368729843656E-2</v>
      </c>
      <c r="P1605" s="13">
        <f t="shared" si="1965"/>
        <v>0.12558187761471212</v>
      </c>
      <c r="Q1605" s="13">
        <f t="shared" si="1966"/>
        <v>9.7310705762979316E-2</v>
      </c>
      <c r="R1605" s="13">
        <f t="shared" si="1967"/>
        <v>4.0516631396266045E-2</v>
      </c>
      <c r="S1605" s="13">
        <f t="shared" si="1968"/>
        <v>4.1266427695599281E-2</v>
      </c>
      <c r="T1605" s="13">
        <f t="shared" si="1969"/>
        <v>8.9617690255615515E-2</v>
      </c>
      <c r="U1605" s="13">
        <f t="shared" si="1970"/>
        <v>5.7826925216256479E-2</v>
      </c>
      <c r="V1605" s="13">
        <f t="shared" si="1971"/>
        <v>6.0267650329495657E-3</v>
      </c>
      <c r="W1605" s="13">
        <f t="shared" si="1972"/>
        <v>4.6295218457010671E-2</v>
      </c>
      <c r="X1605" s="13">
        <f t="shared" si="1973"/>
        <v>4.2635293984013264E-2</v>
      </c>
      <c r="Y1605" s="13">
        <f t="shared" si="1974"/>
        <v>1.9632354632813764E-2</v>
      </c>
      <c r="Z1605" s="13">
        <f t="shared" si="1975"/>
        <v>1.2437846703512076E-2</v>
      </c>
      <c r="AA1605" s="13">
        <f t="shared" si="1976"/>
        <v>1.7751782573946644E-2</v>
      </c>
      <c r="AB1605" s="13">
        <f t="shared" si="1977"/>
        <v>1.2668020118936411E-2</v>
      </c>
      <c r="AC1605" s="13">
        <f t="shared" si="1978"/>
        <v>4.951014194771111E-4</v>
      </c>
      <c r="AD1605" s="13">
        <f t="shared" si="1979"/>
        <v>1.6518587820152125E-2</v>
      </c>
      <c r="AE1605" s="13">
        <f t="shared" si="1980"/>
        <v>1.5212690886574173E-2</v>
      </c>
      <c r="AF1605" s="13">
        <f t="shared" si="1981"/>
        <v>7.0050166070529628E-3</v>
      </c>
      <c r="AG1605" s="13">
        <f t="shared" si="1982"/>
        <v>2.1504088496880958E-3</v>
      </c>
      <c r="AH1605" s="13">
        <f t="shared" si="1983"/>
        <v>2.863639423284887E-3</v>
      </c>
      <c r="AI1605" s="13">
        <f t="shared" si="1984"/>
        <v>4.0870984844974066E-3</v>
      </c>
      <c r="AJ1605" s="13">
        <f t="shared" si="1985"/>
        <v>2.9166336177233135E-3</v>
      </c>
      <c r="AK1605" s="13">
        <f t="shared" si="1986"/>
        <v>1.3875779590012103E-3</v>
      </c>
      <c r="AL1605" s="13">
        <f t="shared" si="1987"/>
        <v>2.6030592715326303E-5</v>
      </c>
      <c r="AM1605" s="13">
        <f t="shared" si="1988"/>
        <v>4.715195264935741E-3</v>
      </c>
      <c r="AN1605" s="13">
        <f t="shared" si="1989"/>
        <v>4.3424298018863612E-3</v>
      </c>
      <c r="AO1605" s="13">
        <f t="shared" si="1990"/>
        <v>1.9995668816239149E-3</v>
      </c>
      <c r="AP1605" s="13">
        <f t="shared" si="1991"/>
        <v>6.1382956800673071E-4</v>
      </c>
      <c r="AQ1605" s="13">
        <f t="shared" si="1992"/>
        <v>1.4132563232393429E-4</v>
      </c>
      <c r="AR1605" s="13">
        <f t="shared" si="1993"/>
        <v>5.2745018922131261E-4</v>
      </c>
      <c r="AS1605" s="13">
        <f t="shared" si="1994"/>
        <v>7.5279759437780125E-4</v>
      </c>
      <c r="AT1605" s="13">
        <f t="shared" si="1995"/>
        <v>5.3721112408514245E-4</v>
      </c>
      <c r="AU1605" s="13">
        <f t="shared" si="1996"/>
        <v>2.555762611324061E-4</v>
      </c>
      <c r="AV1605" s="13">
        <f t="shared" si="1997"/>
        <v>9.1192115621661229E-5</v>
      </c>
      <c r="AW1605" s="13">
        <f t="shared" si="1998"/>
        <v>9.5041099220474872E-7</v>
      </c>
      <c r="AX1605" s="13">
        <f t="shared" si="1999"/>
        <v>1.1216185986224168E-3</v>
      </c>
      <c r="AY1605" s="13">
        <f t="shared" si="2000"/>
        <v>1.0329476841028291E-3</v>
      </c>
      <c r="AZ1605" s="13">
        <f t="shared" si="2001"/>
        <v>4.7564337797352611E-4</v>
      </c>
      <c r="BA1605" s="13">
        <f t="shared" si="2002"/>
        <v>1.4601360520116139E-4</v>
      </c>
      <c r="BB1605" s="13">
        <f t="shared" si="2003"/>
        <v>3.3617580772396355E-5</v>
      </c>
      <c r="BC1605" s="13">
        <f t="shared" si="2004"/>
        <v>6.1919804551451739E-6</v>
      </c>
      <c r="BD1605" s="13">
        <f t="shared" si="2005"/>
        <v>8.0958662790975674E-5</v>
      </c>
      <c r="BE1605" s="13">
        <f t="shared" si="2006"/>
        <v>1.1554737838480138E-4</v>
      </c>
      <c r="BF1605" s="13">
        <f t="shared" si="2007"/>
        <v>8.245687485026436E-5</v>
      </c>
      <c r="BG1605" s="13">
        <f t="shared" si="2008"/>
        <v>3.9228561796410754E-5</v>
      </c>
      <c r="BH1605" s="13">
        <f t="shared" si="2009"/>
        <v>1.3997135442702426E-5</v>
      </c>
      <c r="BI1605" s="13">
        <f t="shared" si="2010"/>
        <v>3.9954521222194229E-6</v>
      </c>
      <c r="BJ1605" s="14">
        <f t="shared" si="2011"/>
        <v>0.48736849969156337</v>
      </c>
      <c r="BK1605" s="14">
        <f t="shared" si="2012"/>
        <v>0.26997175492390374</v>
      </c>
      <c r="BL1605" s="14">
        <f t="shared" si="2013"/>
        <v>0.23050808886958171</v>
      </c>
      <c r="BM1605" s="14">
        <f t="shared" si="2014"/>
        <v>0.41595085206754229</v>
      </c>
      <c r="BN1605" s="14">
        <f t="shared" si="2015"/>
        <v>0.58330334084790791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1.52287581699346</v>
      </c>
      <c r="F1606" s="10">
        <f>VLOOKUP(B1606,home!$B$2:$E$405,3,FALSE)</f>
        <v>2.06</v>
      </c>
      <c r="G1606" s="10">
        <f>VLOOKUP(C1606,away!$B$2:$E$405,4,FALSE)</f>
        <v>1.1299999999999999</v>
      </c>
      <c r="H1606" s="10">
        <f>VLOOKUP(A1606,away!$A$2:$E$405,3,FALSE)</f>
        <v>1.2810457516339899</v>
      </c>
      <c r="I1606" s="10">
        <f>VLOOKUP(C1606,away!$B$2:$E$405,3,FALSE)</f>
        <v>0.94</v>
      </c>
      <c r="J1606" s="10">
        <f>VLOOKUP(B1606,home!$B$2:$E$405,4,FALSE)</f>
        <v>1.34</v>
      </c>
      <c r="K1606" s="12">
        <f t="shared" si="1960"/>
        <v>3.5449503267973759</v>
      </c>
      <c r="L1606" s="12">
        <f t="shared" si="1961"/>
        <v>1.6136052287581737</v>
      </c>
      <c r="M1606" s="13">
        <f t="shared" si="1962"/>
        <v>5.7499992445496882E-3</v>
      </c>
      <c r="N1606" s="13">
        <f t="shared" si="1963"/>
        <v>2.038346170105108E-2</v>
      </c>
      <c r="O1606" s="13">
        <f t="shared" si="1964"/>
        <v>9.278228846360927E-3</v>
      </c>
      <c r="P1606" s="13">
        <f t="shared" si="1965"/>
        <v>3.2890860381008004E-2</v>
      </c>
      <c r="Q1606" s="13">
        <f t="shared" si="1966"/>
        <v>3.6129179609201423E-2</v>
      </c>
      <c r="R1606" s="13">
        <f t="shared" si="1967"/>
        <v>7.4856992900514544E-3</v>
      </c>
      <c r="S1606" s="13">
        <f t="shared" si="1968"/>
        <v>4.7035166901473406E-2</v>
      </c>
      <c r="T1606" s="13">
        <f t="shared" si="1969"/>
        <v>5.8298233128150613E-2</v>
      </c>
      <c r="U1606" s="13">
        <f t="shared" si="1970"/>
        <v>2.6536432144574788E-2</v>
      </c>
      <c r="V1606" s="13">
        <f t="shared" si="1971"/>
        <v>2.9894247551813309E-2</v>
      </c>
      <c r="W1606" s="13">
        <f t="shared" si="1972"/>
        <v>4.2692049020853218E-2</v>
      </c>
      <c r="X1606" s="13">
        <f t="shared" si="1973"/>
        <v>6.8888113526449038E-2</v>
      </c>
      <c r="Y1606" s="13">
        <f t="shared" si="1974"/>
        <v>5.5579110092782422E-2</v>
      </c>
      <c r="Z1606" s="13">
        <f t="shared" si="1975"/>
        <v>4.0263211717794598E-3</v>
      </c>
      <c r="AA1606" s="13">
        <f t="shared" si="1976"/>
        <v>1.4273108553690789E-2</v>
      </c>
      <c r="AB1606" s="13">
        <f t="shared" si="1977"/>
        <v>2.5298730415910298E-2</v>
      </c>
      <c r="AC1606" s="13">
        <f t="shared" si="1978"/>
        <v>1.0687474473953001E-2</v>
      </c>
      <c r="AD1606" s="13">
        <f t="shared" si="1979"/>
        <v>3.7835298282030798E-2</v>
      </c>
      <c r="AE1606" s="13">
        <f t="shared" si="1980"/>
        <v>6.1051235139510052E-2</v>
      </c>
      <c r="AF1606" s="13">
        <f t="shared" si="1981"/>
        <v>4.9256296121629087E-2</v>
      </c>
      <c r="AG1606" s="13">
        <f t="shared" si="1982"/>
        <v>2.6493405657040558E-2</v>
      </c>
      <c r="AH1606" s="13">
        <f t="shared" si="1983"/>
        <v>1.6242232238607678E-3</v>
      </c>
      <c r="AI1606" s="13">
        <f t="shared" si="1984"/>
        <v>5.7577906482171159E-3</v>
      </c>
      <c r="AJ1606" s="13">
        <f t="shared" si="1985"/>
        <v>1.0205540920014073E-2</v>
      </c>
      <c r="AK1606" s="13">
        <f t="shared" si="1986"/>
        <v>1.2059378539849291E-2</v>
      </c>
      <c r="AL1606" s="13">
        <f t="shared" si="1987"/>
        <v>2.4453584482229205E-3</v>
      </c>
      <c r="AM1606" s="13">
        <f t="shared" si="1988"/>
        <v>2.6824850601872261E-2</v>
      </c>
      <c r="AN1606" s="13">
        <f t="shared" si="1989"/>
        <v>4.3284719191837927E-2</v>
      </c>
      <c r="AO1606" s="13">
        <f t="shared" si="1990"/>
        <v>3.4922224606639476E-2</v>
      </c>
      <c r="AP1606" s="13">
        <f t="shared" si="1991"/>
        <v>1.8783561408380278E-2</v>
      </c>
      <c r="AQ1606" s="13">
        <f t="shared" si="1992"/>
        <v>7.5773132258156618E-3</v>
      </c>
      <c r="AR1606" s="13">
        <f t="shared" si="1993"/>
        <v>5.241710173384379E-4</v>
      </c>
      <c r="AS1606" s="13">
        <f t="shared" si="1994"/>
        <v>1.8581602192116085E-3</v>
      </c>
      <c r="AT1606" s="13">
        <f t="shared" si="1995"/>
        <v>3.2935428381680384E-3</v>
      </c>
      <c r="AU1606" s="13">
        <f t="shared" si="1996"/>
        <v>3.8918152534949809E-3</v>
      </c>
      <c r="AV1606" s="13">
        <f t="shared" si="1997"/>
        <v>3.4490729386780113E-3</v>
      </c>
      <c r="AW1606" s="13">
        <f t="shared" si="1998"/>
        <v>3.8855050178318872E-4</v>
      </c>
      <c r="AX1606" s="13">
        <f t="shared" si="1999"/>
        <v>1.5848793817899644E-2</v>
      </c>
      <c r="AY1606" s="13">
        <f t="shared" si="2000"/>
        <v>2.5573696574073088E-2</v>
      </c>
      <c r="AZ1606" s="13">
        <f t="shared" si="2001"/>
        <v>2.0632925255299663E-2</v>
      </c>
      <c r="BA1606" s="13">
        <f t="shared" si="2002"/>
        <v>1.1097798692176041E-2</v>
      </c>
      <c r="BB1606" s="13">
        <f t="shared" si="2003"/>
        <v>4.4768664993502186E-3</v>
      </c>
      <c r="BC1606" s="13">
        <f t="shared" si="2004"/>
        <v>1.4447790383607612E-3</v>
      </c>
      <c r="BD1606" s="13">
        <f t="shared" si="2005"/>
        <v>1.4096751572346592E-4</v>
      </c>
      <c r="BE1606" s="13">
        <f t="shared" si="2006"/>
        <v>4.9972284093171475E-4</v>
      </c>
      <c r="BF1606" s="13">
        <f t="shared" si="2007"/>
        <v>8.8574632413449775E-4</v>
      </c>
      <c r="BG1606" s="13">
        <f t="shared" si="2008"/>
        <v>1.046642240400054E-3</v>
      </c>
      <c r="BH1606" s="13">
        <f t="shared" si="2009"/>
        <v>9.2757368803652728E-4</v>
      </c>
      <c r="BI1606" s="13">
        <f t="shared" si="2010"/>
        <v>6.5764052970674702E-4</v>
      </c>
      <c r="BJ1606" s="14">
        <f t="shared" si="2011"/>
        <v>0.66707391119040338</v>
      </c>
      <c r="BK1606" s="14">
        <f t="shared" si="2012"/>
        <v>0.15427680357509338</v>
      </c>
      <c r="BL1606" s="14">
        <f t="shared" si="2013"/>
        <v>0.12969418798835355</v>
      </c>
      <c r="BM1606" s="14">
        <f t="shared" si="2014"/>
        <v>0.81796864878111752</v>
      </c>
      <c r="BN1606" s="14">
        <f t="shared" si="2015"/>
        <v>0.11191742907222257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1.52287581699346</v>
      </c>
      <c r="F1607" s="10">
        <f>VLOOKUP(B1607,home!$B$2:$E$405,3,FALSE)</f>
        <v>1.31</v>
      </c>
      <c r="G1607" s="10">
        <f>VLOOKUP(C1607,away!$B$2:$E$405,4,FALSE)</f>
        <v>0.75</v>
      </c>
      <c r="H1607" s="10">
        <f>VLOOKUP(A1607,away!$A$2:$E$405,3,FALSE)</f>
        <v>1.2810457516339899</v>
      </c>
      <c r="I1607" s="10">
        <f>VLOOKUP(C1607,away!$B$2:$E$405,3,FALSE)</f>
        <v>0.94</v>
      </c>
      <c r="J1607" s="10">
        <f>VLOOKUP(B1607,home!$B$2:$E$405,4,FALSE)</f>
        <v>1.1200000000000001</v>
      </c>
      <c r="K1607" s="12">
        <f t="shared" si="1960"/>
        <v>1.4962254901960745</v>
      </c>
      <c r="L1607" s="12">
        <f t="shared" si="1961"/>
        <v>1.3486849673202645</v>
      </c>
      <c r="M1607" s="13">
        <f t="shared" si="1962"/>
        <v>5.8139472459514216E-2</v>
      </c>
      <c r="N1607" s="13">
        <f t="shared" si="1963"/>
        <v>8.6989760680477826E-2</v>
      </c>
      <c r="O1607" s="13">
        <f t="shared" si="1964"/>
        <v>7.8411832514077351E-2</v>
      </c>
      <c r="P1607" s="13">
        <f t="shared" si="1965"/>
        <v>0.11732178254054788</v>
      </c>
      <c r="Q1607" s="13">
        <f t="shared" si="1966"/>
        <v>6.5078148658093596E-2</v>
      </c>
      <c r="R1607" s="13">
        <f t="shared" si="1967"/>
        <v>5.287642988588525E-2</v>
      </c>
      <c r="S1607" s="13">
        <f t="shared" si="1968"/>
        <v>5.91869863803655E-2</v>
      </c>
      <c r="T1607" s="13">
        <f t="shared" si="1969"/>
        <v>8.7769920796204284E-2</v>
      </c>
      <c r="U1607" s="13">
        <f t="shared" si="1970"/>
        <v>7.911506222582701E-2</v>
      </c>
      <c r="V1607" s="13">
        <f t="shared" si="1971"/>
        <v>1.3270622161949635E-2</v>
      </c>
      <c r="W1607" s="13">
        <f t="shared" si="1972"/>
        <v>3.2457194959003025E-2</v>
      </c>
      <c r="X1607" s="13">
        <f t="shared" si="1973"/>
        <v>4.3774530922590447E-2</v>
      </c>
      <c r="Y1607" s="13">
        <f t="shared" si="1974"/>
        <v>2.9519025903396914E-2</v>
      </c>
      <c r="Z1607" s="13">
        <f t="shared" si="1975"/>
        <v>2.37712153708858E-2</v>
      </c>
      <c r="AA1607" s="13">
        <f t="shared" si="1976"/>
        <v>3.5567098370860063E-2</v>
      </c>
      <c r="AB1607" s="13">
        <f t="shared" si="1977"/>
        <v>2.6608199597396062E-2</v>
      </c>
      <c r="AC1607" s="13">
        <f t="shared" si="1978"/>
        <v>1.6737048230724518E-3</v>
      </c>
      <c r="AD1607" s="13">
        <f t="shared" si="1979"/>
        <v>1.2140820609480968E-2</v>
      </c>
      <c r="AE1607" s="13">
        <f t="shared" si="1980"/>
        <v>1.6374142246939033E-2</v>
      </c>
      <c r="AF1607" s="13">
        <f t="shared" si="1981"/>
        <v>1.1041779750605168E-2</v>
      </c>
      <c r="AG1607" s="13">
        <f t="shared" si="1982"/>
        <v>4.9639607873674958E-3</v>
      </c>
      <c r="AH1607" s="13">
        <f t="shared" si="1983"/>
        <v>8.014970206411523E-3</v>
      </c>
      <c r="AI1607" s="13">
        <f t="shared" si="1984"/>
        <v>1.1992202725995013E-2</v>
      </c>
      <c r="AJ1607" s="13">
        <f t="shared" si="1985"/>
        <v>8.9715197011162977E-3</v>
      </c>
      <c r="AK1607" s="13">
        <f t="shared" si="1986"/>
        <v>4.4744721542021564E-3</v>
      </c>
      <c r="AL1607" s="13">
        <f t="shared" si="1987"/>
        <v>1.3509722395662265E-4</v>
      </c>
      <c r="AM1607" s="13">
        <f t="shared" si="1988"/>
        <v>3.6330810535606514E-3</v>
      </c>
      <c r="AN1607" s="13">
        <f t="shared" si="1989"/>
        <v>4.8998818019933199E-3</v>
      </c>
      <c r="AO1607" s="13">
        <f t="shared" si="1990"/>
        <v>3.3041984639972603E-3</v>
      </c>
      <c r="AP1607" s="13">
        <f t="shared" si="1991"/>
        <v>1.4854409324786043E-3</v>
      </c>
      <c r="AQ1607" s="13">
        <f t="shared" si="1992"/>
        <v>5.0084796386902248E-4</v>
      </c>
      <c r="AR1607" s="13">
        <f t="shared" si="1993"/>
        <v>2.1619339661814022E-3</v>
      </c>
      <c r="AS1607" s="13">
        <f t="shared" si="1994"/>
        <v>3.2347407083213125E-3</v>
      </c>
      <c r="AT1607" s="13">
        <f t="shared" si="1995"/>
        <v>2.4199507509826274E-3</v>
      </c>
      <c r="AU1607" s="13">
        <f t="shared" si="1996"/>
        <v>1.206930666213113E-3</v>
      </c>
      <c r="AV1607" s="13">
        <f t="shared" si="1997"/>
        <v>4.5146010692184751E-4</v>
      </c>
      <c r="AW1607" s="13">
        <f t="shared" si="1998"/>
        <v>7.5727128710990335E-6</v>
      </c>
      <c r="AX1607" s="13">
        <f t="shared" si="1999"/>
        <v>9.0598474671430874E-4</v>
      </c>
      <c r="AY1607" s="13">
        <f t="shared" si="2000"/>
        <v>1.2218880085150456E-3</v>
      </c>
      <c r="AZ1607" s="13">
        <f t="shared" si="2001"/>
        <v>8.2397099441656888E-4</v>
      </c>
      <c r="BA1607" s="13">
        <f t="shared" si="2002"/>
        <v>3.704257645591853E-4</v>
      </c>
      <c r="BB1607" s="13">
        <f t="shared" si="2003"/>
        <v>1.2489691504227222E-4</v>
      </c>
      <c r="BC1607" s="13">
        <f t="shared" si="2004"/>
        <v>3.3689318356437738E-5</v>
      </c>
      <c r="BD1607" s="13">
        <f t="shared" si="2005"/>
        <v>4.8596130675465556E-4</v>
      </c>
      <c r="BE1607" s="13">
        <f t="shared" si="2006"/>
        <v>7.2710769441530949E-4</v>
      </c>
      <c r="BF1607" s="13">
        <f t="shared" si="2007"/>
        <v>5.4395853325094219E-4</v>
      </c>
      <c r="BG1607" s="13">
        <f t="shared" si="2008"/>
        <v>2.712948743532428E-4</v>
      </c>
      <c r="BH1607" s="13">
        <f t="shared" si="2009"/>
        <v>1.014795765917158E-4</v>
      </c>
      <c r="BI1607" s="13">
        <f t="shared" si="2010"/>
        <v>3.0367265846166003E-5</v>
      </c>
      <c r="BJ1607" s="14">
        <f t="shared" si="2011"/>
        <v>0.4074135912776613</v>
      </c>
      <c r="BK1607" s="14">
        <f t="shared" si="2012"/>
        <v>0.25094955359792137</v>
      </c>
      <c r="BL1607" s="14">
        <f t="shared" si="2013"/>
        <v>0.31766697283160311</v>
      </c>
      <c r="BM1607" s="14">
        <f t="shared" si="2014"/>
        <v>0.53976959104383149</v>
      </c>
      <c r="BN1607" s="14">
        <f t="shared" si="2015"/>
        <v>0.4588174267385961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1.52287581699346</v>
      </c>
      <c r="F1608" s="10">
        <f>VLOOKUP(B1608,home!$B$2:$E$405,3,FALSE)</f>
        <v>1.69</v>
      </c>
      <c r="G1608" s="10">
        <f>VLOOKUP(C1608,away!$B$2:$E$405,4,FALSE)</f>
        <v>2.19</v>
      </c>
      <c r="H1608" s="10">
        <f>VLOOKUP(A1608,away!$A$2:$E$405,3,FALSE)</f>
        <v>1.2810457516339899</v>
      </c>
      <c r="I1608" s="10">
        <f>VLOOKUP(C1608,away!$B$2:$E$405,3,FALSE)</f>
        <v>0.55000000000000004</v>
      </c>
      <c r="J1608" s="10">
        <f>VLOOKUP(B1608,home!$B$2:$E$405,4,FALSE)</f>
        <v>0.56000000000000005</v>
      </c>
      <c r="K1608" s="12">
        <f t="shared" si="1960"/>
        <v>5.6363156862744939</v>
      </c>
      <c r="L1608" s="12">
        <f t="shared" si="1961"/>
        <v>0.39456209150326899</v>
      </c>
      <c r="M1608" s="13">
        <f t="shared" si="1962"/>
        <v>2.403383415898578E-3</v>
      </c>
      <c r="N1608" s="13">
        <f t="shared" si="1963"/>
        <v>1.3546227647161131E-2</v>
      </c>
      <c r="O1608" s="13">
        <f t="shared" si="1964"/>
        <v>9.4828398726121382E-4</v>
      </c>
      <c r="P1608" s="13">
        <f t="shared" si="1965"/>
        <v>5.3448279124433022E-3</v>
      </c>
      <c r="Q1608" s="13">
        <f t="shared" si="1966"/>
        <v>3.8175407688769765E-2</v>
      </c>
      <c r="R1608" s="13">
        <f t="shared" si="1967"/>
        <v>1.8707845667642186E-4</v>
      </c>
      <c r="S1608" s="13">
        <f t="shared" si="1968"/>
        <v>2.9715593051714883E-3</v>
      </c>
      <c r="T1608" s="13">
        <f t="shared" si="1969"/>
        <v>1.5062568701670973E-2</v>
      </c>
      <c r="U1608" s="13">
        <f t="shared" si="1970"/>
        <v>1.0544332399293399E-3</v>
      </c>
      <c r="V1608" s="13">
        <f t="shared" si="1971"/>
        <v>7.3426454706853564E-4</v>
      </c>
      <c r="W1608" s="13">
        <f t="shared" si="1972"/>
        <v>7.1722883062045648E-2</v>
      </c>
      <c r="X1608" s="13">
        <f t="shared" si="1973"/>
        <v>2.8299130749605113E-2</v>
      </c>
      <c r="Y1608" s="13">
        <f t="shared" si="1974"/>
        <v>5.5828821081443311E-3</v>
      </c>
      <c r="Z1608" s="13">
        <f t="shared" si="1975"/>
        <v>2.46046890471509E-5</v>
      </c>
      <c r="AA1608" s="13">
        <f t="shared" si="1976"/>
        <v>1.3867979483236288E-4</v>
      </c>
      <c r="AB1608" s="13">
        <f t="shared" si="1977"/>
        <v>3.9082155149148775E-4</v>
      </c>
      <c r="AC1608" s="13">
        <f t="shared" si="1978"/>
        <v>1.0205710469271264E-4</v>
      </c>
      <c r="AD1608" s="13">
        <f t="shared" si="1979"/>
        <v>0.10106320271685976</v>
      </c>
      <c r="AE1608" s="13">
        <f t="shared" si="1980"/>
        <v>3.9875708637983044E-2</v>
      </c>
      <c r="AF1608" s="13">
        <f t="shared" si="1981"/>
        <v>7.8667215001887759E-3</v>
      </c>
      <c r="AG1608" s="13">
        <f t="shared" si="1982"/>
        <v>1.0346366961294059E-3</v>
      </c>
      <c r="AH1608" s="13">
        <f t="shared" si="1983"/>
        <v>2.4270193928078584E-6</v>
      </c>
      <c r="AI1608" s="13">
        <f t="shared" si="1984"/>
        <v>1.3679447474575332E-5</v>
      </c>
      <c r="AJ1608" s="13">
        <f t="shared" si="1985"/>
        <v>3.8550842190258479E-5</v>
      </c>
      <c r="AK1608" s="13">
        <f t="shared" si="1986"/>
        <v>7.2428238852015483E-5</v>
      </c>
      <c r="AL1608" s="13">
        <f t="shared" si="1987"/>
        <v>9.0784958940197326E-6</v>
      </c>
      <c r="AM1608" s="13">
        <f t="shared" si="1988"/>
        <v>0.11392482295563512</v>
      </c>
      <c r="AN1608" s="13">
        <f t="shared" si="1989"/>
        <v>4.495041641951502E-2</v>
      </c>
      <c r="AO1608" s="13">
        <f t="shared" si="1990"/>
        <v>8.8678651582133634E-3</v>
      </c>
      <c r="AP1608" s="13">
        <f t="shared" si="1991"/>
        <v>1.1663078079978773E-3</v>
      </c>
      <c r="AQ1608" s="13">
        <f t="shared" si="1992"/>
        <v>1.1504521201505889E-4</v>
      </c>
      <c r="AR1608" s="13">
        <f t="shared" si="1993"/>
        <v>1.9152196954905259E-7</v>
      </c>
      <c r="AS1608" s="13">
        <f t="shared" si="1994"/>
        <v>1.0794782812355113E-6</v>
      </c>
      <c r="AT1608" s="13">
        <f t="shared" si="1995"/>
        <v>3.0421401847601711E-6</v>
      </c>
      <c r="AU1608" s="13">
        <f t="shared" si="1996"/>
        <v>5.7154874810699128E-6</v>
      </c>
      <c r="AV1608" s="13">
        <f t="shared" si="1997"/>
        <v>8.0535729360649602E-6</v>
      </c>
      <c r="AW1608" s="13">
        <f t="shared" si="1998"/>
        <v>5.6081815901207976E-7</v>
      </c>
      <c r="AX1608" s="13">
        <f t="shared" si="1999"/>
        <v>0.10701937778014849</v>
      </c>
      <c r="AY1608" s="13">
        <f t="shared" si="2000"/>
        <v>4.2225789528313858E-2</v>
      </c>
      <c r="AZ1608" s="13">
        <f t="shared" si="2001"/>
        <v>8.3303479158341725E-3</v>
      </c>
      <c r="BA1608" s="13">
        <f t="shared" si="2002"/>
        <v>1.0956131655404763E-3</v>
      </c>
      <c r="BB1608" s="13">
        <f t="shared" si="2003"/>
        <v>1.080718555185419E-4</v>
      </c>
      <c r="BC1608" s="13">
        <f t="shared" si="2004"/>
        <v>8.5282114692070021E-6</v>
      </c>
      <c r="BD1608" s="13">
        <f t="shared" si="2005"/>
        <v>1.2594551479016589E-8</v>
      </c>
      <c r="BE1608" s="13">
        <f t="shared" si="2006"/>
        <v>7.0986868062772827E-8</v>
      </c>
      <c r="BF1608" s="13">
        <f t="shared" si="2007"/>
        <v>2.0005219899085223E-7</v>
      </c>
      <c r="BG1608" s="13">
        <f t="shared" si="2008"/>
        <v>3.7585244908194897E-7</v>
      </c>
      <c r="BH1608" s="13">
        <f t="shared" si="2009"/>
        <v>5.296057636213186E-7</v>
      </c>
      <c r="BI1608" s="13">
        <f t="shared" si="2010"/>
        <v>5.9700505460804374E-7</v>
      </c>
      <c r="BJ1608" s="14">
        <f t="shared" si="2011"/>
        <v>0.65004155551875931</v>
      </c>
      <c r="BK1608" s="14">
        <f t="shared" si="2012"/>
        <v>5.3790960309482494E-2</v>
      </c>
      <c r="BL1608" s="14">
        <f t="shared" si="2013"/>
        <v>2.8662508758390067E-3</v>
      </c>
      <c r="BM1608" s="14">
        <f t="shared" si="2014"/>
        <v>0.6038929335747627</v>
      </c>
      <c r="BN1608" s="14">
        <f t="shared" si="2015"/>
        <v>6.0605209108210413E-2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1.52287581699346</v>
      </c>
      <c r="F1609" s="10">
        <f>VLOOKUP(B1609,home!$B$2:$E$405,3,FALSE)</f>
        <v>1.31</v>
      </c>
      <c r="G1609" s="10">
        <f>VLOOKUP(C1609,away!$B$2:$E$405,4,FALSE)</f>
        <v>1.42</v>
      </c>
      <c r="H1609" s="10">
        <f>VLOOKUP(A1609,away!$A$2:$E$405,3,FALSE)</f>
        <v>1.2810457516339899</v>
      </c>
      <c r="I1609" s="10">
        <f>VLOOKUP(C1609,away!$B$2:$E$405,3,FALSE)</f>
        <v>0.98</v>
      </c>
      <c r="J1609" s="10">
        <f>VLOOKUP(B1609,home!$B$2:$E$405,4,FALSE)</f>
        <v>1.56</v>
      </c>
      <c r="K1609" s="12">
        <f t="shared" si="1960"/>
        <v>2.8328535947712341</v>
      </c>
      <c r="L1609" s="12">
        <f t="shared" si="1961"/>
        <v>1.9584627450980439</v>
      </c>
      <c r="M1609" s="13">
        <f t="shared" si="1962"/>
        <v>8.3015225614086665E-3</v>
      </c>
      <c r="N1609" s="13">
        <f t="shared" si="1963"/>
        <v>2.3516998030161045E-2</v>
      </c>
      <c r="O1609" s="13">
        <f t="shared" si="1964"/>
        <v>1.6258222664109759E-2</v>
      </c>
      <c r="P1609" s="13">
        <f t="shared" si="1965"/>
        <v>4.6057164518614482E-2</v>
      </c>
      <c r="Q1609" s="13">
        <f t="shared" si="1966"/>
        <v>3.3310106203984877E-2</v>
      </c>
      <c r="R1609" s="13">
        <f t="shared" si="1967"/>
        <v>1.5920561694583821E-2</v>
      </c>
      <c r="S1609" s="13">
        <f t="shared" si="1968"/>
        <v>6.3881727351915121E-2</v>
      </c>
      <c r="T1609" s="13">
        <f t="shared" si="1969"/>
        <v>6.5236602035763591E-2</v>
      </c>
      <c r="U1609" s="13">
        <f t="shared" si="1970"/>
        <v>4.5100620427278984E-2</v>
      </c>
      <c r="V1609" s="13">
        <f t="shared" si="1971"/>
        <v>3.9379807266492727E-2</v>
      </c>
      <c r="W1609" s="13">
        <f t="shared" si="1972"/>
        <v>3.1454218034056715E-2</v>
      </c>
      <c r="X1609" s="13">
        <f t="shared" si="1973"/>
        <v>6.1601914195891096E-2</v>
      </c>
      <c r="Y1609" s="13">
        <f t="shared" si="1974"/>
        <v>6.0322526989689533E-2</v>
      </c>
      <c r="Z1609" s="13">
        <f t="shared" si="1975"/>
        <v>1.0393275653292462E-2</v>
      </c>
      <c r="AA1609" s="13">
        <f t="shared" si="1976"/>
        <v>2.9442628295877901E-2</v>
      </c>
      <c r="AB1609" s="13">
        <f t="shared" si="1977"/>
        <v>4.1703327703745484E-2</v>
      </c>
      <c r="AC1609" s="13">
        <f t="shared" si="1978"/>
        <v>1.3655042257064745E-2</v>
      </c>
      <c r="AD1609" s="13">
        <f t="shared" si="1979"/>
        <v>2.2276298657123939E-2</v>
      </c>
      <c r="AE1609" s="13">
        <f t="shared" si="1980"/>
        <v>4.3627301018654814E-2</v>
      </c>
      <c r="AF1609" s="13">
        <f t="shared" si="1981"/>
        <v>4.2721221857106702E-2</v>
      </c>
      <c r="AG1609" s="13">
        <f t="shared" si="1982"/>
        <v>2.7889307144070577E-2</v>
      </c>
      <c r="AH1609" s="13">
        <f t="shared" si="1983"/>
        <v>5.0887107916269582E-3</v>
      </c>
      <c r="AI1609" s="13">
        <f t="shared" si="1984"/>
        <v>1.4415572658811601E-2</v>
      </c>
      <c r="AJ1609" s="13">
        <f t="shared" si="1985"/>
        <v>2.0418603413600182E-2</v>
      </c>
      <c r="AK1609" s="13">
        <f t="shared" si="1986"/>
        <v>1.928097136014182E-2</v>
      </c>
      <c r="AL1609" s="13">
        <f t="shared" si="1987"/>
        <v>3.0303478577093433E-3</v>
      </c>
      <c r="AM1609" s="13">
        <f t="shared" si="1988"/>
        <v>1.2621098545806233E-2</v>
      </c>
      <c r="AN1609" s="13">
        <f t="shared" si="1989"/>
        <v>2.4717951304172599E-2</v>
      </c>
      <c r="AO1609" s="13">
        <f t="shared" si="1990"/>
        <v>2.4204593382184825E-2</v>
      </c>
      <c r="AP1609" s="13">
        <f t="shared" si="1991"/>
        <v>1.5801264799751878E-2</v>
      </c>
      <c r="AQ1609" s="13">
        <f t="shared" si="1992"/>
        <v>7.7365471089357934E-3</v>
      </c>
      <c r="AR1609" s="13">
        <f t="shared" si="1993"/>
        <v>1.9932101011959527E-3</v>
      </c>
      <c r="AS1609" s="13">
        <f t="shared" si="1994"/>
        <v>5.6464724003072904E-3</v>
      </c>
      <c r="AT1609" s="13">
        <f t="shared" si="1995"/>
        <v>7.997814818493534E-3</v>
      </c>
      <c r="AU1609" s="13">
        <f t="shared" si="1996"/>
        <v>7.5522128196280174E-3</v>
      </c>
      <c r="AV1609" s="13">
        <f t="shared" si="1997"/>
        <v>5.3485783086401574E-3</v>
      </c>
      <c r="AW1609" s="13">
        <f t="shared" si="1998"/>
        <v>4.6701349327025343E-4</v>
      </c>
      <c r="AX1609" s="13">
        <f t="shared" si="1999"/>
        <v>5.9589540642415338E-3</v>
      </c>
      <c r="AY1609" s="13">
        <f t="shared" si="2000"/>
        <v>1.1670389534567617E-2</v>
      </c>
      <c r="AZ1609" s="13">
        <f t="shared" si="2001"/>
        <v>1.1428011562116392E-2</v>
      </c>
      <c r="BA1609" s="13">
        <f t="shared" si="2002"/>
        <v>7.4604449649848838E-3</v>
      </c>
      <c r="BB1609" s="13">
        <f t="shared" si="2003"/>
        <v>3.6527508814442953E-3</v>
      </c>
      <c r="BC1609" s="13">
        <f t="shared" si="2004"/>
        <v>1.4307553036865376E-3</v>
      </c>
      <c r="BD1609" s="13">
        <f t="shared" si="2005"/>
        <v>6.506046210575623E-4</v>
      </c>
      <c r="BE1609" s="13">
        <f t="shared" si="2006"/>
        <v>1.8430676395376918E-3</v>
      </c>
      <c r="BF1609" s="13">
        <f t="shared" si="2007"/>
        <v>2.6105703940354419E-3</v>
      </c>
      <c r="BG1609" s="13">
        <f t="shared" si="2008"/>
        <v>2.4651212417155528E-3</v>
      </c>
      <c r="BH1609" s="13">
        <f t="shared" si="2009"/>
        <v>1.7458318927852084E-3</v>
      </c>
      <c r="BI1609" s="13">
        <f t="shared" si="2010"/>
        <v>9.8913723066856906E-4</v>
      </c>
      <c r="BJ1609" s="14">
        <f t="shared" si="2011"/>
        <v>0.53863925561839543</v>
      </c>
      <c r="BK1609" s="14">
        <f t="shared" si="2012"/>
        <v>0.1859760013477727</v>
      </c>
      <c r="BL1609" s="14">
        <f t="shared" si="2013"/>
        <v>0.24647184047784154</v>
      </c>
      <c r="BM1609" s="14">
        <f t="shared" si="2014"/>
        <v>0.82691242138314225</v>
      </c>
      <c r="BN1609" s="14">
        <f t="shared" si="2015"/>
        <v>0.14336457567286265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1.52287581699346</v>
      </c>
      <c r="F1610" s="10">
        <f>VLOOKUP(B1610,home!$B$2:$E$405,3,FALSE)</f>
        <v>1.1299999999999999</v>
      </c>
      <c r="G1610" s="10">
        <f>VLOOKUP(C1610,away!$B$2:$E$405,4,FALSE)</f>
        <v>1.03</v>
      </c>
      <c r="H1610" s="10">
        <f>VLOOKUP(A1610,away!$A$2:$E$405,3,FALSE)</f>
        <v>1.2810457516339899</v>
      </c>
      <c r="I1610" s="10">
        <f>VLOOKUP(C1610,away!$B$2:$E$405,3,FALSE)</f>
        <v>1.31</v>
      </c>
      <c r="J1610" s="10">
        <f>VLOOKUP(B1610,home!$B$2:$E$405,4,FALSE)</f>
        <v>1.23</v>
      </c>
      <c r="K1610" s="12">
        <f t="shared" si="1960"/>
        <v>1.7724751633986879</v>
      </c>
      <c r="L1610" s="12">
        <f t="shared" si="1961"/>
        <v>2.0641490196078478</v>
      </c>
      <c r="M1610" s="13">
        <f t="shared" si="1962"/>
        <v>2.1566282419741248E-2</v>
      </c>
      <c r="N1610" s="13">
        <f t="shared" si="1963"/>
        <v>3.8225699955833116E-2</v>
      </c>
      <c r="O1610" s="13">
        <f t="shared" si="1964"/>
        <v>4.4516020713294843E-2</v>
      </c>
      <c r="P1610" s="13">
        <f t="shared" si="1965"/>
        <v>7.8903541087656653E-2</v>
      </c>
      <c r="Q1610" s="13">
        <f t="shared" si="1966"/>
        <v>3.3877051887622273E-2</v>
      </c>
      <c r="R1610" s="13">
        <f t="shared" si="1967"/>
        <v>4.5943850256095119E-2</v>
      </c>
      <c r="S1610" s="13">
        <f t="shared" si="1968"/>
        <v>7.2170166779331094E-2</v>
      </c>
      <c r="T1610" s="13">
        <f t="shared" si="1969"/>
        <v>6.9927283441039684E-2</v>
      </c>
      <c r="U1610" s="13">
        <f t="shared" si="1970"/>
        <v>8.1434333489837044E-2</v>
      </c>
      <c r="V1610" s="13">
        <f t="shared" si="1971"/>
        <v>2.9338398652659962E-2</v>
      </c>
      <c r="W1610" s="13">
        <f t="shared" si="1972"/>
        <v>2.0015411026659703E-2</v>
      </c>
      <c r="X1610" s="13">
        <f t="shared" si="1973"/>
        <v>4.1314791047727721E-2</v>
      </c>
      <c r="Y1610" s="13">
        <f t="shared" si="1974"/>
        <v>4.2639942718235145E-2</v>
      </c>
      <c r="Z1610" s="13">
        <f t="shared" si="1975"/>
        <v>3.1611651154376176E-2</v>
      </c>
      <c r="AA1610" s="13">
        <f t="shared" si="1976"/>
        <v>5.6030866545155232E-2</v>
      </c>
      <c r="AB1610" s="13">
        <f t="shared" si="1977"/>
        <v>4.9656659667497056E-2</v>
      </c>
      <c r="AC1610" s="13">
        <f t="shared" si="1978"/>
        <v>6.7086885284677062E-3</v>
      </c>
      <c r="AD1610" s="13">
        <f t="shared" si="1979"/>
        <v>8.869204732492638E-3</v>
      </c>
      <c r="AE1610" s="13">
        <f t="shared" si="1980"/>
        <v>1.8307360253275957E-2</v>
      </c>
      <c r="AF1610" s="13">
        <f t="shared" si="1981"/>
        <v>1.889455985920363E-2</v>
      </c>
      <c r="AG1610" s="13">
        <f t="shared" si="1982"/>
        <v>1.3000395736432325E-2</v>
      </c>
      <c r="AH1610" s="13">
        <f t="shared" si="1983"/>
        <v>1.6312789684622717E-2</v>
      </c>
      <c r="AI1610" s="13">
        <f t="shared" si="1984"/>
        <v>2.891401456174008E-2</v>
      </c>
      <c r="AJ1610" s="13">
        <f t="shared" si="1985"/>
        <v>2.5624686342416152E-2</v>
      </c>
      <c r="AK1610" s="13">
        <f t="shared" si="1986"/>
        <v>1.5139706703938065E-2</v>
      </c>
      <c r="AL1610" s="13">
        <f t="shared" si="1987"/>
        <v>9.8179050176158082E-4</v>
      </c>
      <c r="AM1610" s="13">
        <f t="shared" si="1988"/>
        <v>3.1440890214882626E-3</v>
      </c>
      <c r="AN1610" s="13">
        <f t="shared" si="1989"/>
        <v>6.4898682712647929E-3</v>
      </c>
      <c r="AO1610" s="13">
        <f t="shared" si="1990"/>
        <v>6.6980276147576524E-3</v>
      </c>
      <c r="AP1610" s="13">
        <f t="shared" si="1991"/>
        <v>4.6085757114361012E-3</v>
      </c>
      <c r="AQ1610" s="13">
        <f t="shared" si="1992"/>
        <v>2.3781967591373415E-3</v>
      </c>
      <c r="AR1610" s="13">
        <f t="shared" si="1993"/>
        <v>6.7344057669165968E-3</v>
      </c>
      <c r="AS1610" s="13">
        <f t="shared" si="1994"/>
        <v>1.1936566962108562E-2</v>
      </c>
      <c r="AT1610" s="13">
        <f t="shared" si="1995"/>
        <v>1.057863423829138E-2</v>
      </c>
      <c r="AU1610" s="13">
        <f t="shared" si="1996"/>
        <v>6.2501221500168222E-3</v>
      </c>
      <c r="AV1610" s="13">
        <f t="shared" si="1997"/>
        <v>2.7695465697782059E-3</v>
      </c>
      <c r="AW1610" s="13">
        <f t="shared" si="1998"/>
        <v>9.9778628827852236E-5</v>
      </c>
      <c r="AX1610" s="13">
        <f t="shared" si="1999"/>
        <v>9.2880328368373792E-4</v>
      </c>
      <c r="AY1610" s="13">
        <f t="shared" si="2000"/>
        <v>1.9171883874243368E-3</v>
      </c>
      <c r="AZ1610" s="13">
        <f t="shared" si="2001"/>
        <v>1.9786812651527486E-3</v>
      </c>
      <c r="BA1610" s="13">
        <f t="shared" si="2002"/>
        <v>1.3614309978604874E-3</v>
      </c>
      <c r="BB1610" s="13">
        <f t="shared" si="2003"/>
        <v>7.0254911487436481E-4</v>
      </c>
      <c r="BC1610" s="13">
        <f t="shared" si="2004"/>
        <v>2.9003321333885622E-4</v>
      </c>
      <c r="BD1610" s="13">
        <f t="shared" si="2005"/>
        <v>2.3168028435703869E-3</v>
      </c>
      <c r="BE1610" s="13">
        <f t="shared" si="2006"/>
        <v>4.1064754987199664E-3</v>
      </c>
      <c r="BF1610" s="13">
        <f t="shared" si="2007"/>
        <v>3.6393129152931915E-3</v>
      </c>
      <c r="BG1610" s="13">
        <f t="shared" si="2008"/>
        <v>2.1501972513977515E-3</v>
      </c>
      <c r="BH1610" s="13">
        <f t="shared" si="2009"/>
        <v>9.5279280612765968E-4</v>
      </c>
      <c r="BI1610" s="13">
        <f t="shared" si="2010"/>
        <v>3.377603169452438E-4</v>
      </c>
      <c r="BJ1610" s="14">
        <f t="shared" si="2011"/>
        <v>0.33556914429894091</v>
      </c>
      <c r="BK1610" s="14">
        <f t="shared" si="2012"/>
        <v>0.21158605635704258</v>
      </c>
      <c r="BL1610" s="14">
        <f t="shared" si="2013"/>
        <v>0.415345545283762</v>
      </c>
      <c r="BM1610" s="14">
        <f t="shared" si="2014"/>
        <v>0.72926254101528187</v>
      </c>
      <c r="BN1610" s="14">
        <f t="shared" si="2015"/>
        <v>0.26303244632024325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1.52287581699346</v>
      </c>
      <c r="F1611" s="10">
        <f>VLOOKUP(B1611,home!$B$2:$E$405,3,FALSE)</f>
        <v>1.1499999999999999</v>
      </c>
      <c r="G1611" s="10">
        <f>VLOOKUP(C1611,away!$B$2:$E$405,4,FALSE)</f>
        <v>0.94</v>
      </c>
      <c r="H1611" s="10">
        <f>VLOOKUP(A1611,away!$A$2:$E$405,3,FALSE)</f>
        <v>1.2810457516339899</v>
      </c>
      <c r="I1611" s="10">
        <f>VLOOKUP(C1611,away!$B$2:$E$405,3,FALSE)</f>
        <v>0.19</v>
      </c>
      <c r="J1611" s="10">
        <f>VLOOKUP(B1611,home!$B$2:$E$405,4,FALSE)</f>
        <v>0.88</v>
      </c>
      <c r="K1611" s="12">
        <f t="shared" si="1960"/>
        <v>1.64622875816993</v>
      </c>
      <c r="L1611" s="12">
        <f t="shared" si="1961"/>
        <v>0.21419084967320312</v>
      </c>
      <c r="M1611" s="13">
        <f t="shared" si="1962"/>
        <v>0.15560732261411486</v>
      </c>
      <c r="N1611" s="13">
        <f t="shared" si="1963"/>
        <v>0.25616524946918195</v>
      </c>
      <c r="O1611" s="13">
        <f t="shared" si="1964"/>
        <v>3.3329664646089496E-2</v>
      </c>
      <c r="P1611" s="13">
        <f t="shared" si="1965"/>
        <v>5.4868252440552122E-2</v>
      </c>
      <c r="Q1611" s="13">
        <f t="shared" si="1966"/>
        <v>0.2108533002599709</v>
      </c>
      <c r="R1611" s="13">
        <f t="shared" si="1967"/>
        <v>3.5694545949344135E-3</v>
      </c>
      <c r="S1611" s="13">
        <f t="shared" si="1968"/>
        <v>4.8367343440286724E-3</v>
      </c>
      <c r="T1611" s="13">
        <f t="shared" si="1969"/>
        <v>4.5162847539082188E-2</v>
      </c>
      <c r="U1611" s="13">
        <f t="shared" si="1970"/>
        <v>5.87613880516283E-3</v>
      </c>
      <c r="V1611" s="13">
        <f t="shared" si="1971"/>
        <v>1.8949633854540364E-4</v>
      </c>
      <c r="W1611" s="13">
        <f t="shared" si="1972"/>
        <v>0.11570425554766774</v>
      </c>
      <c r="X1611" s="13">
        <f t="shared" si="1973"/>
        <v>2.4782792806560379E-2</v>
      </c>
      <c r="Y1611" s="13">
        <f t="shared" si="1974"/>
        <v>2.6541237242560566E-3</v>
      </c>
      <c r="Z1611" s="13">
        <f t="shared" si="1975"/>
        <v>2.5484817085297365E-4</v>
      </c>
      <c r="AA1611" s="13">
        <f t="shared" si="1976"/>
        <v>4.1953838782516896E-4</v>
      </c>
      <c r="AB1611" s="13">
        <f t="shared" si="1977"/>
        <v>3.453280795970213E-4</v>
      </c>
      <c r="AC1611" s="13">
        <f t="shared" si="1978"/>
        <v>4.1761100816145073E-6</v>
      </c>
      <c r="AD1611" s="13">
        <f t="shared" si="1979"/>
        <v>4.7618918231303334E-2</v>
      </c>
      <c r="AE1611" s="13">
        <f t="shared" si="1980"/>
        <v>1.0199536556481644E-2</v>
      </c>
      <c r="AF1611" s="13">
        <f t="shared" si="1981"/>
        <v>1.0923237006528496E-3</v>
      </c>
      <c r="AG1611" s="13">
        <f t="shared" si="1982"/>
        <v>7.7988580520337136E-5</v>
      </c>
      <c r="AH1611" s="13">
        <f t="shared" si="1983"/>
        <v>1.3646536563165018E-5</v>
      </c>
      <c r="AI1611" s="13">
        <f t="shared" si="1984"/>
        <v>2.2465320939699688E-5</v>
      </c>
      <c r="AJ1611" s="13">
        <f t="shared" si="1985"/>
        <v>1.8491528696225379E-5</v>
      </c>
      <c r="AK1611" s="13">
        <f t="shared" si="1986"/>
        <v>1.0147095440750239E-5</v>
      </c>
      <c r="AL1611" s="13">
        <f t="shared" si="1987"/>
        <v>5.8901048698276407E-8</v>
      </c>
      <c r="AM1611" s="13">
        <f t="shared" si="1988"/>
        <v>1.5678326525062781E-2</v>
      </c>
      <c r="AN1611" s="13">
        <f t="shared" si="1989"/>
        <v>3.3581540798571152E-3</v>
      </c>
      <c r="AO1611" s="13">
        <f t="shared" si="1990"/>
        <v>3.5964293784906455E-4</v>
      </c>
      <c r="AP1611" s="13">
        <f t="shared" si="1991"/>
        <v>2.5677408812286034E-5</v>
      </c>
      <c r="AQ1611" s="13">
        <f t="shared" si="1992"/>
        <v>1.3749665027274349E-6</v>
      </c>
      <c r="AR1611" s="13">
        <f t="shared" si="1993"/>
        <v>5.8459265231215007E-7</v>
      </c>
      <c r="AS1611" s="13">
        <f t="shared" si="1994"/>
        <v>9.6237323605109641E-7</v>
      </c>
      <c r="AT1611" s="13">
        <f t="shared" si="1995"/>
        <v>7.9214324864018695E-7</v>
      </c>
      <c r="AU1611" s="13">
        <f t="shared" si="1996"/>
        <v>4.3468299883387619E-7</v>
      </c>
      <c r="AV1611" s="13">
        <f t="shared" si="1997"/>
        <v>1.7889691334196834E-7</v>
      </c>
      <c r="AW1611" s="13">
        <f t="shared" si="1998"/>
        <v>5.769147254587011E-10</v>
      </c>
      <c r="AX1611" s="13">
        <f t="shared" si="1999"/>
        <v>4.3016853342561301E-3</v>
      </c>
      <c r="AY1611" s="13">
        <f t="shared" si="2000"/>
        <v>9.2138163677107725E-4</v>
      </c>
      <c r="AZ1611" s="13">
        <f t="shared" si="2001"/>
        <v>9.8675757826641826E-5</v>
      </c>
      <c r="BA1611" s="13">
        <f t="shared" si="2002"/>
        <v>7.0451481370118772E-6</v>
      </c>
      <c r="BB1611" s="13">
        <f t="shared" si="2003"/>
        <v>3.7725156638503951E-7</v>
      </c>
      <c r="BC1611" s="13">
        <f t="shared" si="2004"/>
        <v>1.6160766708911695E-8</v>
      </c>
      <c r="BD1611" s="13">
        <f t="shared" si="2005"/>
        <v>2.0869066151908451E-8</v>
      </c>
      <c r="BE1611" s="13">
        <f t="shared" si="2006"/>
        <v>3.4355256855422366E-8</v>
      </c>
      <c r="BF1611" s="13">
        <f t="shared" si="2007"/>
        <v>2.8278305914855479E-8</v>
      </c>
      <c r="BG1611" s="13">
        <f t="shared" si="2008"/>
        <v>1.5517520143120635E-8</v>
      </c>
      <c r="BH1611" s="13">
        <f t="shared" si="2009"/>
        <v>6.3863469787715915E-9</v>
      </c>
      <c r="BI1611" s="13">
        <f t="shared" si="2010"/>
        <v>2.1026776112210877E-9</v>
      </c>
      <c r="BJ1611" s="14">
        <f t="shared" si="2011"/>
        <v>0.73906369362308533</v>
      </c>
      <c r="BK1611" s="14">
        <f t="shared" si="2012"/>
        <v>0.21642742238514245</v>
      </c>
      <c r="BL1611" s="14">
        <f t="shared" si="2013"/>
        <v>4.36079351934716E-2</v>
      </c>
      <c r="BM1611" s="14">
        <f t="shared" si="2014"/>
        <v>0.28403927428785208</v>
      </c>
      <c r="BN1611" s="14">
        <f t="shared" si="2015"/>
        <v>0.71439324402484372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1.52287581699346</v>
      </c>
      <c r="F1612" s="10">
        <f>VLOOKUP(B1612,home!$B$2:$E$405,3,FALSE)</f>
        <v>1.0900000000000001</v>
      </c>
      <c r="G1612" s="10">
        <f>VLOOKUP(C1612,away!$B$2:$E$405,4,FALSE)</f>
        <v>1.42</v>
      </c>
      <c r="H1612" s="10">
        <f>VLOOKUP(A1612,away!$A$2:$E$405,3,FALSE)</f>
        <v>1.2810457516339899</v>
      </c>
      <c r="I1612" s="10">
        <f>VLOOKUP(C1612,away!$B$2:$E$405,3,FALSE)</f>
        <v>0.66</v>
      </c>
      <c r="J1612" s="10">
        <f>VLOOKUP(B1612,home!$B$2:$E$405,4,FALSE)</f>
        <v>1.3</v>
      </c>
      <c r="K1612" s="12">
        <f t="shared" si="1960"/>
        <v>2.3571071895424773</v>
      </c>
      <c r="L1612" s="12">
        <f t="shared" si="1961"/>
        <v>1.0991372549019633</v>
      </c>
      <c r="M1612" s="13">
        <f t="shared" si="1962"/>
        <v>3.154802015924002E-2</v>
      </c>
      <c r="N1612" s="13">
        <f t="shared" si="1963"/>
        <v>7.4362065133175656E-2</v>
      </c>
      <c r="O1612" s="13">
        <f t="shared" si="1964"/>
        <v>3.4675604275418874E-2</v>
      </c>
      <c r="P1612" s="13">
        <f t="shared" si="1965"/>
        <v>8.1734116139319704E-2</v>
      </c>
      <c r="Q1612" s="13">
        <f t="shared" si="1966"/>
        <v>8.7639679177317173E-2</v>
      </c>
      <c r="R1612" s="13">
        <f t="shared" si="1967"/>
        <v>1.905662424767534E-2</v>
      </c>
      <c r="S1612" s="13">
        <f t="shared" si="1968"/>
        <v>5.2938866744694724E-2</v>
      </c>
      <c r="T1612" s="13">
        <f t="shared" si="1969"/>
        <v>9.632803639144516E-2</v>
      </c>
      <c r="U1612" s="13">
        <f t="shared" si="1970"/>
        <v>4.4918506022605054E-2</v>
      </c>
      <c r="V1612" s="13">
        <f t="shared" si="1971"/>
        <v>1.5239242909889863E-2</v>
      </c>
      <c r="W1612" s="13">
        <f t="shared" si="1972"/>
        <v>6.8858705959350147E-2</v>
      </c>
      <c r="X1612" s="13">
        <f t="shared" si="1973"/>
        <v>7.5685169044261591E-2</v>
      </c>
      <c r="Y1612" s="13">
        <f t="shared" si="1974"/>
        <v>4.1594194470050368E-2</v>
      </c>
      <c r="Z1612" s="13">
        <f t="shared" si="1975"/>
        <v>6.9819485544293566E-3</v>
      </c>
      <c r="AA1612" s="13">
        <f t="shared" si="1976"/>
        <v>1.6457201134661145E-2</v>
      </c>
      <c r="AB1612" s="13">
        <f t="shared" si="1977"/>
        <v>1.93956935571282E-2</v>
      </c>
      <c r="AC1612" s="13">
        <f t="shared" si="1978"/>
        <v>2.467599479272377E-3</v>
      </c>
      <c r="AD1612" s="13">
        <f t="shared" si="1979"/>
        <v>4.0576837719843911E-2</v>
      </c>
      <c r="AE1612" s="13">
        <f t="shared" si="1980"/>
        <v>4.4599514023991683E-2</v>
      </c>
      <c r="AF1612" s="13">
        <f t="shared" si="1981"/>
        <v>2.4510493707145916E-2</v>
      </c>
      <c r="AG1612" s="13">
        <f t="shared" si="1982"/>
        <v>8.9801322565214049E-3</v>
      </c>
      <c r="AH1612" s="13">
        <f t="shared" si="1983"/>
        <v>1.9185299419955532E-3</v>
      </c>
      <c r="AI1612" s="13">
        <f t="shared" si="1984"/>
        <v>4.5221807196302302E-3</v>
      </c>
      <c r="AJ1612" s="13">
        <f t="shared" si="1985"/>
        <v>5.3296323433253958E-3</v>
      </c>
      <c r="AK1612" s="13">
        <f t="shared" si="1986"/>
        <v>4.1875049046901369E-3</v>
      </c>
      <c r="AL1612" s="13">
        <f t="shared" si="1987"/>
        <v>2.5572072213235443E-4</v>
      </c>
      <c r="AM1612" s="13">
        <f t="shared" si="1988"/>
        <v>1.9128791183668493E-2</v>
      </c>
      <c r="AN1612" s="13">
        <f t="shared" si="1989"/>
        <v>2.1025167031210268E-2</v>
      </c>
      <c r="AO1612" s="13">
        <f t="shared" si="1990"/>
        <v>1.1554772187269857E-2</v>
      </c>
      <c r="AP1612" s="13">
        <f t="shared" si="1991"/>
        <v>4.2334268609777823E-3</v>
      </c>
      <c r="AQ1612" s="13">
        <f t="shared" si="1992"/>
        <v>1.1632792947008385E-3</v>
      </c>
      <c r="AR1612" s="13">
        <f t="shared" si="1993"/>
        <v>4.2174554677844317E-4</v>
      </c>
      <c r="AS1612" s="13">
        <f t="shared" si="1994"/>
        <v>9.9409946046899174E-4</v>
      </c>
      <c r="AT1612" s="13">
        <f t="shared" si="1995"/>
        <v>1.1715994926958791E-3</v>
      </c>
      <c r="AU1612" s="13">
        <f t="shared" si="1996"/>
        <v>9.2052852916592526E-4</v>
      </c>
      <c r="AV1612" s="13">
        <f t="shared" si="1997"/>
        <v>5.4244610356899109E-4</v>
      </c>
      <c r="AW1612" s="13">
        <f t="shared" si="1998"/>
        <v>1.8403256630242915E-5</v>
      </c>
      <c r="AX1612" s="13">
        <f t="shared" si="1999"/>
        <v>7.5147685377136278E-3</v>
      </c>
      <c r="AY1612" s="13">
        <f t="shared" si="2000"/>
        <v>8.2597620617661984E-3</v>
      </c>
      <c r="AZ1612" s="13">
        <f t="shared" si="2001"/>
        <v>4.5393060993565394E-3</v>
      </c>
      <c r="BA1612" s="13">
        <f t="shared" si="2002"/>
        <v>1.663106815068829E-3</v>
      </c>
      <c r="BB1612" s="13">
        <f t="shared" si="2003"/>
        <v>4.5699566483087484E-4</v>
      </c>
      <c r="BC1612" s="13">
        <f t="shared" si="2004"/>
        <v>1.0046019210886114E-4</v>
      </c>
      <c r="BD1612" s="13">
        <f t="shared" si="2005"/>
        <v>7.7259373758864258E-5</v>
      </c>
      <c r="BE1612" s="13">
        <f t="shared" si="2006"/>
        <v>1.8210862534656834E-4</v>
      </c>
      <c r="BF1612" s="13">
        <f t="shared" si="2007"/>
        <v>2.1462477504104687E-4</v>
      </c>
      <c r="BG1612" s="13">
        <f t="shared" si="2008"/>
        <v>1.6863120010106281E-4</v>
      </c>
      <c r="BH1612" s="13">
        <f t="shared" si="2009"/>
        <v>9.9370453534847812E-5</v>
      </c>
      <c r="BI1612" s="13">
        <f t="shared" si="2010"/>
        <v>4.6845362091017288E-5</v>
      </c>
      <c r="BJ1612" s="14">
        <f t="shared" si="2011"/>
        <v>0.64277466381177517</v>
      </c>
      <c r="BK1612" s="14">
        <f t="shared" si="2012"/>
        <v>0.19244332821631524</v>
      </c>
      <c r="BL1612" s="14">
        <f t="shared" si="2013"/>
        <v>0.15530073606968159</v>
      </c>
      <c r="BM1612" s="14">
        <f t="shared" si="2014"/>
        <v>0.66024320871491859</v>
      </c>
      <c r="BN1612" s="14">
        <f t="shared" si="2015"/>
        <v>0.32901610913214679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1.52287581699346</v>
      </c>
      <c r="F1613" s="10">
        <f>VLOOKUP(B1613,home!$B$2:$E$405,3,FALSE)</f>
        <v>0.75</v>
      </c>
      <c r="G1613" s="10">
        <f>VLOOKUP(C1613,away!$B$2:$E$405,4,FALSE)</f>
        <v>0.75</v>
      </c>
      <c r="H1613" s="10">
        <f>VLOOKUP(A1613,away!$A$2:$E$405,3,FALSE)</f>
        <v>1.2810457516339899</v>
      </c>
      <c r="I1613" s="10">
        <f>VLOOKUP(C1613,away!$B$2:$E$405,3,FALSE)</f>
        <v>1.03</v>
      </c>
      <c r="J1613" s="10">
        <f>VLOOKUP(B1613,home!$B$2:$E$405,4,FALSE)</f>
        <v>0.89</v>
      </c>
      <c r="K1613" s="12">
        <f t="shared" si="1960"/>
        <v>0.85661764705882115</v>
      </c>
      <c r="L1613" s="12">
        <f t="shared" si="1961"/>
        <v>1.1743346405228787</v>
      </c>
      <c r="M1613" s="13">
        <f t="shared" si="1962"/>
        <v>0.13121051149468485</v>
      </c>
      <c r="N1613" s="13">
        <f t="shared" si="1963"/>
        <v>0.11239723962596133</v>
      </c>
      <c r="O1613" s="13">
        <f t="shared" si="1964"/>
        <v>0.15408504884893376</v>
      </c>
      <c r="P1613" s="13">
        <f t="shared" si="1965"/>
        <v>0.13199197199191715</v>
      </c>
      <c r="Q1613" s="13">
        <f t="shared" si="1966"/>
        <v>4.8140729472148737E-2</v>
      </c>
      <c r="R1613" s="13">
        <f t="shared" si="1967"/>
        <v>9.0473705224981438E-2</v>
      </c>
      <c r="S1613" s="13">
        <f t="shared" si="1968"/>
        <v>3.319452167332794E-2</v>
      </c>
      <c r="T1613" s="13">
        <f t="shared" si="1969"/>
        <v>5.6533326239184938E-2</v>
      </c>
      <c r="U1613" s="13">
        <f t="shared" si="1970"/>
        <v>7.7501372490516959E-2</v>
      </c>
      <c r="V1613" s="13">
        <f t="shared" si="1971"/>
        <v>3.7102467588408065E-3</v>
      </c>
      <c r="W1613" s="13">
        <f t="shared" si="1972"/>
        <v>1.3746066136042437E-2</v>
      </c>
      <c r="X1613" s="13">
        <f t="shared" si="1973"/>
        <v>1.614248163447311E-2</v>
      </c>
      <c r="Y1613" s="13">
        <f t="shared" si="1974"/>
        <v>9.478337683683077E-3</v>
      </c>
      <c r="Z1613" s="13">
        <f t="shared" si="1975"/>
        <v>3.541546870071715E-2</v>
      </c>
      <c r="AA1613" s="13">
        <f t="shared" si="1976"/>
        <v>3.0337515467893646E-2</v>
      </c>
      <c r="AB1613" s="13">
        <f t="shared" si="1977"/>
        <v>1.2993825558858823E-2</v>
      </c>
      <c r="AC1613" s="13">
        <f t="shared" si="1978"/>
        <v>2.3327150998486078E-4</v>
      </c>
      <c r="AD1613" s="13">
        <f t="shared" si="1979"/>
        <v>2.9437807074429024E-3</v>
      </c>
      <c r="AE1613" s="13">
        <f t="shared" si="1980"/>
        <v>3.4569836588531464E-3</v>
      </c>
      <c r="AF1613" s="13">
        <f t="shared" si="1981"/>
        <v>2.0298278311563882E-3</v>
      </c>
      <c r="AG1613" s="13">
        <f t="shared" si="1982"/>
        <v>7.9456571214145703E-4</v>
      </c>
      <c r="AH1613" s="13">
        <f t="shared" si="1983"/>
        <v>1.0397402926401485E-2</v>
      </c>
      <c r="AI1613" s="13">
        <f t="shared" si="1984"/>
        <v>8.9065988303365408E-3</v>
      </c>
      <c r="AJ1613" s="13">
        <f t="shared" si="1985"/>
        <v>3.8147748666698673E-3</v>
      </c>
      <c r="AK1613" s="13">
        <f t="shared" si="1986"/>
        <v>1.0892678234486236E-3</v>
      </c>
      <c r="AL1613" s="13">
        <f t="shared" si="1987"/>
        <v>9.3864329196464489E-6</v>
      </c>
      <c r="AM1613" s="13">
        <f t="shared" si="1988"/>
        <v>5.0433890061337837E-4</v>
      </c>
      <c r="AN1613" s="13">
        <f t="shared" si="1989"/>
        <v>5.9226264155351547E-4</v>
      </c>
      <c r="AO1613" s="13">
        <f t="shared" si="1990"/>
        <v>3.4775726813193915E-4</v>
      </c>
      <c r="AP1613" s="13">
        <f t="shared" si="1991"/>
        <v>1.3612780215364634E-4</v>
      </c>
      <c r="AQ1613" s="13">
        <f t="shared" si="1992"/>
        <v>3.9964898401817965E-5</v>
      </c>
      <c r="AR1613" s="13">
        <f t="shared" si="1993"/>
        <v>2.4420060855894418E-3</v>
      </c>
      <c r="AS1613" s="13">
        <f t="shared" si="1994"/>
        <v>2.0918655071409495E-3</v>
      </c>
      <c r="AT1613" s="13">
        <f t="shared" si="1995"/>
        <v>8.9596445434529377E-4</v>
      </c>
      <c r="AU1613" s="13">
        <f t="shared" si="1996"/>
        <v>2.5583298757653547E-4</v>
      </c>
      <c r="AV1613" s="13">
        <f t="shared" si="1997"/>
        <v>5.4787762964460093E-5</v>
      </c>
      <c r="AW1613" s="13">
        <f t="shared" si="1998"/>
        <v>2.6228712270598718E-7</v>
      </c>
      <c r="AX1613" s="13">
        <f t="shared" si="1999"/>
        <v>7.2004267060610778E-5</v>
      </c>
      <c r="AY1613" s="13">
        <f t="shared" si="2000"/>
        <v>8.455710507473572E-5</v>
      </c>
      <c r="AZ1613" s="13">
        <f t="shared" si="2001"/>
        <v>4.9649168795797535E-5</v>
      </c>
      <c r="BA1613" s="13">
        <f t="shared" si="2002"/>
        <v>1.9434912930024204E-5</v>
      </c>
      <c r="BB1613" s="13">
        <f t="shared" si="2003"/>
        <v>5.7057728723183551E-6</v>
      </c>
      <c r="BC1613" s="13">
        <f t="shared" si="2004"/>
        <v>1.3400973469838332E-6</v>
      </c>
      <c r="BD1613" s="13">
        <f t="shared" si="2005"/>
        <v>4.7795538977922654E-4</v>
      </c>
      <c r="BE1613" s="13">
        <f t="shared" si="2006"/>
        <v>4.0942502139176276E-4</v>
      </c>
      <c r="BF1613" s="13">
        <f t="shared" si="2007"/>
        <v>1.7536034923580965E-4</v>
      </c>
      <c r="BG1613" s="13">
        <f t="shared" si="2008"/>
        <v>5.0072256583264148E-5</v>
      </c>
      <c r="BH1613" s="13">
        <f t="shared" si="2009"/>
        <v>1.0723194654320322E-5</v>
      </c>
      <c r="BI1613" s="13">
        <f t="shared" si="2010"/>
        <v>1.8371355547475214E-6</v>
      </c>
      <c r="BJ1613" s="14">
        <f t="shared" si="2011"/>
        <v>0.26751648153602237</v>
      </c>
      <c r="BK1613" s="14">
        <f t="shared" si="2012"/>
        <v>0.30043446696674997</v>
      </c>
      <c r="BL1613" s="14">
        <f t="shared" si="2013"/>
        <v>0.39646534218285706</v>
      </c>
      <c r="BM1613" s="14">
        <f t="shared" si="2014"/>
        <v>0.33144825790976723</v>
      </c>
      <c r="BN1613" s="14">
        <f t="shared" si="2015"/>
        <v>0.6682992066586273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1.66923076923077</v>
      </c>
      <c r="F1614" s="10">
        <f>VLOOKUP(B1614,home!$B$2:$E$405,3,FALSE)</f>
        <v>1.2</v>
      </c>
      <c r="G1614" s="10">
        <f>VLOOKUP(C1614,away!$B$2:$E$405,4,FALSE)</f>
        <v>1.1000000000000001</v>
      </c>
      <c r="H1614" s="10">
        <f>VLOOKUP(A1614,away!$A$2:$E$405,3,FALSE)</f>
        <v>1.2</v>
      </c>
      <c r="I1614" s="10">
        <f>VLOOKUP(C1614,away!$B$2:$E$405,3,FALSE)</f>
        <v>0.7</v>
      </c>
      <c r="J1614" s="10">
        <f>VLOOKUP(B1614,home!$B$2:$E$405,4,FALSE)</f>
        <v>0.95</v>
      </c>
      <c r="K1614" s="12">
        <f t="shared" si="1960"/>
        <v>2.2033846153846164</v>
      </c>
      <c r="L1614" s="12">
        <f t="shared" si="1961"/>
        <v>0.79799999999999993</v>
      </c>
      <c r="M1614" s="13">
        <f t="shared" si="1962"/>
        <v>4.9718180129909709E-2</v>
      </c>
      <c r="N1614" s="13">
        <f t="shared" si="1963"/>
        <v>0.10954827320316418</v>
      </c>
      <c r="O1614" s="13">
        <f t="shared" si="1964"/>
        <v>3.9675107743667948E-2</v>
      </c>
      <c r="P1614" s="13">
        <f t="shared" si="1965"/>
        <v>8.7419522016125004E-2</v>
      </c>
      <c r="Q1614" s="13">
        <f t="shared" si="1966"/>
        <v>0.12068848990890142</v>
      </c>
      <c r="R1614" s="13">
        <f t="shared" si="1967"/>
        <v>1.5830367989723509E-2</v>
      </c>
      <c r="S1614" s="13">
        <f t="shared" si="1968"/>
        <v>3.8427456563974019E-2</v>
      </c>
      <c r="T1614" s="13">
        <f t="shared" si="1969"/>
        <v>9.6309414947303315E-2</v>
      </c>
      <c r="U1614" s="13">
        <f t="shared" si="1970"/>
        <v>3.4880389284433877E-2</v>
      </c>
      <c r="V1614" s="13">
        <f t="shared" si="1971"/>
        <v>7.507448038659323E-3</v>
      </c>
      <c r="W1614" s="13">
        <f t="shared" si="1972"/>
        <v>8.8641053973091619E-2</v>
      </c>
      <c r="X1614" s="13">
        <f t="shared" si="1973"/>
        <v>7.07355610705271E-2</v>
      </c>
      <c r="Y1614" s="13">
        <f t="shared" si="1974"/>
        <v>2.8223488867140312E-2</v>
      </c>
      <c r="Z1614" s="13">
        <f t="shared" si="1975"/>
        <v>4.210877885266453E-3</v>
      </c>
      <c r="AA1614" s="13">
        <f t="shared" si="1976"/>
        <v>9.2781835496594106E-3</v>
      </c>
      <c r="AB1614" s="13">
        <f t="shared" si="1977"/>
        <v>1.022170344601709E-2</v>
      </c>
      <c r="AC1614" s="13">
        <f t="shared" si="1978"/>
        <v>8.2502205102042076E-4</v>
      </c>
      <c r="AD1614" s="13">
        <f t="shared" si="1979"/>
        <v>4.8827583653946897E-2</v>
      </c>
      <c r="AE1614" s="13">
        <f t="shared" si="1980"/>
        <v>3.8964411755849623E-2</v>
      </c>
      <c r="AF1614" s="13">
        <f t="shared" si="1981"/>
        <v>1.5546800290583997E-2</v>
      </c>
      <c r="AG1614" s="13">
        <f t="shared" si="1982"/>
        <v>4.135448877295343E-3</v>
      </c>
      <c r="AH1614" s="13">
        <f t="shared" si="1983"/>
        <v>8.4007013811065719E-4</v>
      </c>
      <c r="AI1614" s="13">
        <f t="shared" si="1984"/>
        <v>1.8509976181570519E-3</v>
      </c>
      <c r="AJ1614" s="13">
        <f t="shared" si="1985"/>
        <v>2.0392298374804088E-3</v>
      </c>
      <c r="AK1614" s="13">
        <f t="shared" si="1986"/>
        <v>1.4977358837125346E-3</v>
      </c>
      <c r="AL1614" s="13">
        <f t="shared" si="1987"/>
        <v>5.8025481354720908E-5</v>
      </c>
      <c r="AM1614" s="13">
        <f t="shared" si="1988"/>
        <v>2.1517189325902387E-2</v>
      </c>
      <c r="AN1614" s="13">
        <f t="shared" si="1989"/>
        <v>1.7170717082070103E-2</v>
      </c>
      <c r="AO1614" s="13">
        <f t="shared" si="1990"/>
        <v>6.8511161157459701E-3</v>
      </c>
      <c r="AP1614" s="13">
        <f t="shared" si="1991"/>
        <v>1.8223968867884283E-3</v>
      </c>
      <c r="AQ1614" s="13">
        <f t="shared" si="1992"/>
        <v>3.6356817891429135E-4</v>
      </c>
      <c r="AR1614" s="13">
        <f t="shared" si="1993"/>
        <v>1.3407519404246091E-4</v>
      </c>
      <c r="AS1614" s="13">
        <f t="shared" si="1994"/>
        <v>2.9541921985786553E-4</v>
      </c>
      <c r="AT1614" s="13">
        <f t="shared" si="1995"/>
        <v>3.2546108206187334E-4</v>
      </c>
      <c r="AU1614" s="13">
        <f t="shared" si="1996"/>
        <v>2.3903864704052057E-4</v>
      </c>
      <c r="AV1614" s="13">
        <f t="shared" si="1997"/>
        <v>1.3167351934285918E-4</v>
      </c>
      <c r="AW1614" s="13">
        <f t="shared" si="1998"/>
        <v>2.834062706333015E-6</v>
      </c>
      <c r="AX1614" s="13">
        <f t="shared" si="1999"/>
        <v>7.9017739878352346E-3</v>
      </c>
      <c r="AY1614" s="13">
        <f t="shared" si="2000"/>
        <v>6.3056156422925157E-3</v>
      </c>
      <c r="AZ1614" s="13">
        <f t="shared" si="2001"/>
        <v>2.5159406412747134E-3</v>
      </c>
      <c r="BA1614" s="13">
        <f t="shared" si="2002"/>
        <v>6.692402105790738E-4</v>
      </c>
      <c r="BB1614" s="13">
        <f t="shared" si="2003"/>
        <v>1.3351342201052519E-4</v>
      </c>
      <c r="BC1614" s="13">
        <f t="shared" si="2004"/>
        <v>2.1308742152879824E-5</v>
      </c>
      <c r="BD1614" s="13">
        <f t="shared" si="2005"/>
        <v>1.7832000807647292E-5</v>
      </c>
      <c r="BE1614" s="13">
        <f t="shared" si="2006"/>
        <v>3.9290756241096097E-5</v>
      </c>
      <c r="BF1614" s="13">
        <f t="shared" si="2007"/>
        <v>4.328632391422913E-5</v>
      </c>
      <c r="BG1614" s="13">
        <f t="shared" si="2008"/>
        <v>3.1792140056389219E-5</v>
      </c>
      <c r="BH1614" s="13">
        <f t="shared" si="2009"/>
        <v>1.751257807260026E-5</v>
      </c>
      <c r="BI1614" s="13">
        <f t="shared" si="2010"/>
        <v>7.7173890201778765E-6</v>
      </c>
      <c r="BJ1614" s="14">
        <f t="shared" si="2011"/>
        <v>0.68689290678336978</v>
      </c>
      <c r="BK1614" s="14">
        <f t="shared" si="2012"/>
        <v>0.1902612699233357</v>
      </c>
      <c r="BL1614" s="14">
        <f t="shared" si="2013"/>
        <v>0.11739688434142019</v>
      </c>
      <c r="BM1614" s="14">
        <f t="shared" si="2014"/>
        <v>0.56957921636231434</v>
      </c>
      <c r="BN1614" s="14">
        <f t="shared" si="2015"/>
        <v>0.42287994099149173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1.66923076923077</v>
      </c>
      <c r="F1615" s="10">
        <f>VLOOKUP(B1615,home!$B$2:$E$405,3,FALSE)</f>
        <v>1.03</v>
      </c>
      <c r="G1615" s="10">
        <f>VLOOKUP(C1615,away!$B$2:$E$405,4,FALSE)</f>
        <v>1.03</v>
      </c>
      <c r="H1615" s="10">
        <f>VLOOKUP(A1615,away!$A$2:$E$405,3,FALSE)</f>
        <v>1.2</v>
      </c>
      <c r="I1615" s="10">
        <f>VLOOKUP(C1615,away!$B$2:$E$405,3,FALSE)</f>
        <v>0.68</v>
      </c>
      <c r="J1615" s="10">
        <f>VLOOKUP(B1615,home!$B$2:$E$405,4,FALSE)</f>
        <v>0.83</v>
      </c>
      <c r="K1615" s="12">
        <f t="shared" si="1960"/>
        <v>1.770886923076924</v>
      </c>
      <c r="L1615" s="12">
        <f t="shared" si="1961"/>
        <v>0.67727999999999999</v>
      </c>
      <c r="M1615" s="13">
        <f t="shared" si="1962"/>
        <v>8.6451914350623132E-2</v>
      </c>
      <c r="N1615" s="13">
        <f t="shared" si="1963"/>
        <v>0.15309656459848475</v>
      </c>
      <c r="O1615" s="13">
        <f t="shared" si="1964"/>
        <v>5.8552152551390034E-2</v>
      </c>
      <c r="P1615" s="13">
        <f t="shared" si="1965"/>
        <v>0.10368924127126174</v>
      </c>
      <c r="Q1615" s="13">
        <f t="shared" si="1966"/>
        <v>0.13555835210772912</v>
      </c>
      <c r="R1615" s="13">
        <f t="shared" si="1967"/>
        <v>1.9828100940002719E-2</v>
      </c>
      <c r="S1615" s="13">
        <f t="shared" si="1968"/>
        <v>3.1090863736704631E-2</v>
      </c>
      <c r="T1615" s="13">
        <f t="shared" si="1969"/>
        <v>9.1810960715522777E-2</v>
      </c>
      <c r="U1615" s="13">
        <f t="shared" si="1970"/>
        <v>3.5113324664100075E-2</v>
      </c>
      <c r="V1615" s="13">
        <f t="shared" si="1971"/>
        <v>4.1433284304052782E-3</v>
      </c>
      <c r="W1615" s="13">
        <f t="shared" si="1972"/>
        <v>8.0019504353811555E-2</v>
      </c>
      <c r="X1615" s="13">
        <f t="shared" si="1973"/>
        <v>5.4195609908749491E-2</v>
      </c>
      <c r="Y1615" s="13">
        <f t="shared" si="1974"/>
        <v>1.8352801339498924E-2</v>
      </c>
      <c r="Z1615" s="13">
        <f t="shared" si="1975"/>
        <v>4.4763920682150144E-3</v>
      </c>
      <c r="AA1615" s="13">
        <f t="shared" si="1976"/>
        <v>7.9271841761672339E-3</v>
      </c>
      <c r="AB1615" s="13">
        <f t="shared" si="1977"/>
        <v>7.019073397198438E-3</v>
      </c>
      <c r="AC1615" s="13">
        <f t="shared" si="1978"/>
        <v>3.1059070851222439E-4</v>
      </c>
      <c r="AD1615" s="13">
        <f t="shared" si="1979"/>
        <v>3.5426373462815443E-2</v>
      </c>
      <c r="AE1615" s="13">
        <f t="shared" si="1980"/>
        <v>2.3993574218895645E-2</v>
      </c>
      <c r="AF1615" s="13">
        <f t="shared" si="1981"/>
        <v>8.12518397348682E-3</v>
      </c>
      <c r="AG1615" s="13">
        <f t="shared" si="1982"/>
        <v>1.8343415338543847E-3</v>
      </c>
      <c r="AH1615" s="13">
        <f t="shared" si="1983"/>
        <v>7.5794270499016602E-4</v>
      </c>
      <c r="AI1615" s="13">
        <f t="shared" si="1984"/>
        <v>1.3422308247086356E-3</v>
      </c>
      <c r="AJ1615" s="13">
        <f t="shared" si="1985"/>
        <v>1.1884695076136392E-3</v>
      </c>
      <c r="AK1615" s="13">
        <f t="shared" si="1986"/>
        <v>7.0154836983622152E-4</v>
      </c>
      <c r="AL1615" s="13">
        <f t="shared" si="1987"/>
        <v>1.490072956900534E-5</v>
      </c>
      <c r="AM1615" s="13">
        <f t="shared" si="1988"/>
        <v>1.2547220299467848E-2</v>
      </c>
      <c r="AN1615" s="13">
        <f t="shared" si="1989"/>
        <v>8.4979813644235833E-3</v>
      </c>
      <c r="AO1615" s="13">
        <f t="shared" si="1990"/>
        <v>2.8777564092484021E-3</v>
      </c>
      <c r="AP1615" s="13">
        <f t="shared" si="1991"/>
        <v>6.4968228695191932E-4</v>
      </c>
      <c r="AQ1615" s="13">
        <f t="shared" si="1992"/>
        <v>1.1000420482669896E-4</v>
      </c>
      <c r="AR1615" s="13">
        <f t="shared" si="1993"/>
        <v>1.0266788704714797E-4</v>
      </c>
      <c r="AS1615" s="13">
        <f t="shared" si="1994"/>
        <v>1.8181321859173303E-4</v>
      </c>
      <c r="AT1615" s="13">
        <f t="shared" si="1995"/>
        <v>1.6098532562331319E-4</v>
      </c>
      <c r="AU1615" s="13">
        <f t="shared" si="1996"/>
        <v>9.5028935984535265E-5</v>
      </c>
      <c r="AV1615" s="13">
        <f t="shared" si="1997"/>
        <v>4.2071375012231877E-5</v>
      </c>
      <c r="AW1615" s="13">
        <f t="shared" si="1998"/>
        <v>4.9643696762398321E-7</v>
      </c>
      <c r="AX1615" s="13">
        <f t="shared" si="1999"/>
        <v>3.7032847248821606E-3</v>
      </c>
      <c r="AY1615" s="13">
        <f t="shared" si="2000"/>
        <v>2.5081606784681893E-3</v>
      </c>
      <c r="AZ1615" s="13">
        <f t="shared" si="2001"/>
        <v>8.4936353215646766E-4</v>
      </c>
      <c r="BA1615" s="13">
        <f t="shared" si="2002"/>
        <v>1.9175231101964415E-4</v>
      </c>
      <c r="BB1615" s="13">
        <f t="shared" si="2003"/>
        <v>3.2467501301846144E-5</v>
      </c>
      <c r="BC1615" s="13">
        <f t="shared" si="2004"/>
        <v>4.3979178563428724E-6</v>
      </c>
      <c r="BD1615" s="13">
        <f t="shared" si="2005"/>
        <v>1.1589151089882058E-5</v>
      </c>
      <c r="BE1615" s="13">
        <f t="shared" si="2006"/>
        <v>2.0523076114634814E-5</v>
      </c>
      <c r="BF1615" s="13">
        <f t="shared" si="2007"/>
        <v>1.8172023556359586E-5</v>
      </c>
      <c r="BG1615" s="13">
        <f t="shared" si="2008"/>
        <v>1.0726866293934335E-5</v>
      </c>
      <c r="BH1615" s="13">
        <f t="shared" si="2009"/>
        <v>4.7490168113807327E-6</v>
      </c>
      <c r="BI1615" s="13">
        <f t="shared" si="2010"/>
        <v>1.6819943537493221E-6</v>
      </c>
      <c r="BJ1615" s="14">
        <f t="shared" si="2011"/>
        <v>0.63438533744345194</v>
      </c>
      <c r="BK1615" s="14">
        <f t="shared" si="2012"/>
        <v>0.22820899990554419</v>
      </c>
      <c r="BL1615" s="14">
        <f t="shared" si="2013"/>
        <v>0.13308003600648605</v>
      </c>
      <c r="BM1615" s="14">
        <f t="shared" si="2014"/>
        <v>0.44046677536270534</v>
      </c>
      <c r="BN1615" s="14">
        <f t="shared" si="2015"/>
        <v>0.5571763258194915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1.15333333333333</v>
      </c>
      <c r="F1616" s="10">
        <f>VLOOKUP(B1616,home!$B$2:$E$405,3,FALSE)</f>
        <v>0.65</v>
      </c>
      <c r="G1616" s="10">
        <f>VLOOKUP(C1616,away!$B$2:$E$405,4,FALSE)</f>
        <v>1.41</v>
      </c>
      <c r="H1616" s="10">
        <f>VLOOKUP(A1616,away!$A$2:$E$405,3,FALSE)</f>
        <v>1.0066666666666699</v>
      </c>
      <c r="I1616" s="10">
        <f>VLOOKUP(C1616,away!$B$2:$E$405,3,FALSE)</f>
        <v>0.76</v>
      </c>
      <c r="J1616" s="10">
        <f>VLOOKUP(B1616,home!$B$2:$E$405,4,FALSE)</f>
        <v>0.99</v>
      </c>
      <c r="K1616" s="12">
        <f t="shared" si="1960"/>
        <v>1.0570299999999968</v>
      </c>
      <c r="L1616" s="12">
        <f t="shared" si="1961"/>
        <v>0.75741600000000242</v>
      </c>
      <c r="M1616" s="13">
        <f t="shared" si="1962"/>
        <v>0.16292814558484023</v>
      </c>
      <c r="N1616" s="13">
        <f t="shared" si="1963"/>
        <v>0.17221993772754313</v>
      </c>
      <c r="O1616" s="13">
        <f t="shared" si="1964"/>
        <v>0.12340438431628775</v>
      </c>
      <c r="P1616" s="13">
        <f t="shared" si="1965"/>
        <v>0.13044213635384524</v>
      </c>
      <c r="Q1616" s="13">
        <f t="shared" si="1966"/>
        <v>9.1020820388072202E-2</v>
      </c>
      <c r="R1616" s="13">
        <f t="shared" si="1967"/>
        <v>4.6734227575652848E-2</v>
      </c>
      <c r="S1616" s="13">
        <f t="shared" si="1968"/>
        <v>2.6108366475721952E-2</v>
      </c>
      <c r="T1616" s="13">
        <f t="shared" si="1969"/>
        <v>6.8940625695052313E-2</v>
      </c>
      <c r="U1616" s="13">
        <f t="shared" si="1970"/>
        <v>4.9399480574292172E-2</v>
      </c>
      <c r="V1616" s="13">
        <f t="shared" si="1971"/>
        <v>2.3225174151174778E-3</v>
      </c>
      <c r="W1616" s="13">
        <f t="shared" si="1972"/>
        <v>3.2070579258267888E-2</v>
      </c>
      <c r="X1616" s="13">
        <f t="shared" si="1973"/>
        <v>2.429076985948031E-2</v>
      </c>
      <c r="Y1616" s="13">
        <f t="shared" si="1974"/>
        <v>9.1991088719440978E-3</v>
      </c>
      <c r="Z1616" s="13">
        <f t="shared" si="1975"/>
        <v>1.1799083904480263E-2</v>
      </c>
      <c r="AA1616" s="13">
        <f t="shared" si="1976"/>
        <v>1.2471985659552735E-2</v>
      </c>
      <c r="AB1616" s="13">
        <f t="shared" si="1977"/>
        <v>6.591631500858495E-3</v>
      </c>
      <c r="AC1616" s="13">
        <f t="shared" si="1978"/>
        <v>1.1621462495762407E-4</v>
      </c>
      <c r="AD1616" s="13">
        <f t="shared" si="1979"/>
        <v>8.4748910983416994E-3</v>
      </c>
      <c r="AE1616" s="13">
        <f t="shared" si="1980"/>
        <v>6.4190181161415975E-3</v>
      </c>
      <c r="AF1616" s="13">
        <f t="shared" si="1981"/>
        <v>2.4309335127277593E-3</v>
      </c>
      <c r="AG1616" s="13">
        <f t="shared" si="1982"/>
        <v>6.1374264582540489E-4</v>
      </c>
      <c r="AH1616" s="13">
        <f t="shared" si="1983"/>
        <v>2.2342037336489625E-3</v>
      </c>
      <c r="AI1616" s="13">
        <f t="shared" si="1984"/>
        <v>2.3616203725789556E-3</v>
      </c>
      <c r="AJ1616" s="13">
        <f t="shared" si="1985"/>
        <v>1.2481517912135631E-3</v>
      </c>
      <c r="AK1616" s="13">
        <f t="shared" si="1986"/>
        <v>4.3977796262215622E-4</v>
      </c>
      <c r="AL1616" s="13">
        <f t="shared" si="1987"/>
        <v>3.721710303795148E-6</v>
      </c>
      <c r="AM1616" s="13">
        <f t="shared" si="1988"/>
        <v>1.7916428275360206E-3</v>
      </c>
      <c r="AN1616" s="13">
        <f t="shared" si="1989"/>
        <v>1.3570189438610271E-3</v>
      </c>
      <c r="AO1616" s="13">
        <f t="shared" si="1990"/>
        <v>5.1391393019172341E-4</v>
      </c>
      <c r="AP1616" s="13">
        <f t="shared" si="1991"/>
        <v>1.2974887778336521E-4</v>
      </c>
      <c r="AQ1616" s="13">
        <f t="shared" si="1992"/>
        <v>2.456846900379141E-5</v>
      </c>
      <c r="AR1616" s="13">
        <f t="shared" si="1993"/>
        <v>3.384443310250937E-4</v>
      </c>
      <c r="AS1616" s="13">
        <f t="shared" si="1994"/>
        <v>3.5774581122345367E-4</v>
      </c>
      <c r="AT1616" s="13">
        <f t="shared" si="1995"/>
        <v>1.8907402741876307E-4</v>
      </c>
      <c r="AU1616" s="13">
        <f t="shared" si="1996"/>
        <v>6.6618973067484843E-5</v>
      </c>
      <c r="AV1616" s="13">
        <f t="shared" si="1997"/>
        <v>1.7604563275380819E-5</v>
      </c>
      <c r="AW1616" s="13">
        <f t="shared" si="1998"/>
        <v>8.276788402890081E-8</v>
      </c>
      <c r="AX1616" s="13">
        <f t="shared" si="1999"/>
        <v>3.1563670299839891E-4</v>
      </c>
      <c r="AY1616" s="13">
        <f t="shared" si="2000"/>
        <v>2.390682890382361E-4</v>
      </c>
      <c r="AZ1616" s="13">
        <f t="shared" si="2001"/>
        <v>9.0537073605092592E-5</v>
      </c>
      <c r="BA1616" s="13">
        <f t="shared" si="2002"/>
        <v>2.2858076047225012E-5</v>
      </c>
      <c r="BB1616" s="13">
        <f t="shared" si="2003"/>
        <v>4.3282681318462582E-6</v>
      </c>
      <c r="BC1616" s="13">
        <f t="shared" si="2004"/>
        <v>6.5565990707009533E-7</v>
      </c>
      <c r="BD1616" s="13">
        <f t="shared" si="2005"/>
        <v>4.2723858571283856E-5</v>
      </c>
      <c r="BE1616" s="13">
        <f t="shared" si="2006"/>
        <v>4.5160400225604036E-5</v>
      </c>
      <c r="BF1616" s="13">
        <f t="shared" si="2007"/>
        <v>2.3867948925235048E-5</v>
      </c>
      <c r="BG1616" s="13">
        <f t="shared" si="2008"/>
        <v>8.4097126841470424E-6</v>
      </c>
      <c r="BH1616" s="13">
        <f t="shared" si="2009"/>
        <v>2.22232964963098E-6</v>
      </c>
      <c r="BI1616" s="13">
        <f t="shared" si="2010"/>
        <v>4.6981382190988574E-7</v>
      </c>
      <c r="BJ1616" s="14">
        <f t="shared" si="2011"/>
        <v>0.42017040429150027</v>
      </c>
      <c r="BK1616" s="14">
        <f t="shared" si="2012"/>
        <v>0.32216017045382456</v>
      </c>
      <c r="BL1616" s="14">
        <f t="shared" si="2013"/>
        <v>0.2459778052565956</v>
      </c>
      <c r="BM1616" s="14">
        <f t="shared" si="2014"/>
        <v>0.27311882643900509</v>
      </c>
      <c r="BN1616" s="14">
        <f t="shared" si="2015"/>
        <v>0.72674965194624142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1.15333333333333</v>
      </c>
      <c r="F1617" s="10">
        <f>VLOOKUP(B1617,home!$B$2:$E$405,3,FALSE)</f>
        <v>0.87</v>
      </c>
      <c r="G1617" s="10">
        <f>VLOOKUP(C1617,away!$B$2:$E$405,4,FALSE)</f>
        <v>1.24</v>
      </c>
      <c r="H1617" s="10">
        <f>VLOOKUP(A1617,away!$A$2:$E$405,3,FALSE)</f>
        <v>1.0066666666666699</v>
      </c>
      <c r="I1617" s="10">
        <f>VLOOKUP(C1617,away!$B$2:$E$405,3,FALSE)</f>
        <v>0.62</v>
      </c>
      <c r="J1617" s="10">
        <f>VLOOKUP(B1617,home!$B$2:$E$405,4,FALSE)</f>
        <v>0.5</v>
      </c>
      <c r="K1617" s="12">
        <f t="shared" si="1960"/>
        <v>1.2442159999999964</v>
      </c>
      <c r="L1617" s="12">
        <f t="shared" si="1961"/>
        <v>0.31206666666666766</v>
      </c>
      <c r="M1617" s="13">
        <f t="shared" si="1962"/>
        <v>0.21091867071320258</v>
      </c>
      <c r="N1617" s="13">
        <f t="shared" si="1963"/>
        <v>0.26242838480009734</v>
      </c>
      <c r="O1617" s="13">
        <f t="shared" si="1964"/>
        <v>6.5820686507233633E-2</v>
      </c>
      <c r="P1617" s="13">
        <f t="shared" si="1965"/>
        <v>8.1895151283283965E-2</v>
      </c>
      <c r="Q1617" s="13">
        <f t="shared" si="1966"/>
        <v>0.1632587976112185</v>
      </c>
      <c r="R1617" s="13">
        <f t="shared" si="1967"/>
        <v>1.0270221118012051E-2</v>
      </c>
      <c r="S1617" s="13">
        <f t="shared" si="1968"/>
        <v>7.9495283431209162E-3</v>
      </c>
      <c r="T1617" s="13">
        <f t="shared" si="1969"/>
        <v>5.0947628774541079E-2</v>
      </c>
      <c r="U1617" s="13">
        <f t="shared" si="1970"/>
        <v>1.2778373438568445E-2</v>
      </c>
      <c r="V1617" s="13">
        <f t="shared" si="1971"/>
        <v>3.4295885185889633E-4</v>
      </c>
      <c r="W1617" s="13">
        <f t="shared" si="1972"/>
        <v>6.7709736042879762E-2</v>
      </c>
      <c r="X1617" s="13">
        <f t="shared" si="1973"/>
        <v>2.1129951627781415E-2</v>
      </c>
      <c r="Y1617" s="13">
        <f t="shared" si="1974"/>
        <v>3.2969767856548364E-3</v>
      </c>
      <c r="Z1617" s="13">
        <f t="shared" si="1975"/>
        <v>1.0683312234092124E-3</v>
      </c>
      <c r="AA1617" s="13">
        <f t="shared" si="1976"/>
        <v>1.3292348014653128E-3</v>
      </c>
      <c r="AB1617" s="13">
        <f t="shared" si="1977"/>
        <v>8.2692760386998058E-4</v>
      </c>
      <c r="AC1617" s="13">
        <f t="shared" si="1978"/>
        <v>8.3227183497889065E-6</v>
      </c>
      <c r="AD1617" s="13">
        <f t="shared" si="1979"/>
        <v>2.1061384235081856E-2</v>
      </c>
      <c r="AE1617" s="13">
        <f t="shared" si="1980"/>
        <v>6.5725559736278987E-3</v>
      </c>
      <c r="AF1617" s="13">
        <f t="shared" si="1981"/>
        <v>1.0255378170850762E-3</v>
      </c>
      <c r="AG1617" s="13">
        <f t="shared" si="1982"/>
        <v>1.066787227061168E-4</v>
      </c>
      <c r="AH1617" s="13">
        <f t="shared" si="1983"/>
        <v>8.334764094630898E-5</v>
      </c>
      <c r="AI1617" s="13">
        <f t="shared" si="1984"/>
        <v>1.0370246842765249E-4</v>
      </c>
      <c r="AJ1617" s="13">
        <f t="shared" si="1985"/>
        <v>6.4514135228589854E-5</v>
      </c>
      <c r="AK1617" s="13">
        <f t="shared" si="1986"/>
        <v>2.6756506425858317E-5</v>
      </c>
      <c r="AL1617" s="13">
        <f t="shared" si="1987"/>
        <v>1.2926125051696746E-7</v>
      </c>
      <c r="AM1617" s="13">
        <f t="shared" si="1988"/>
        <v>5.2409822494873057E-3</v>
      </c>
      <c r="AN1617" s="13">
        <f t="shared" si="1989"/>
        <v>1.635535860656677E-3</v>
      </c>
      <c r="AO1617" s="13">
        <f t="shared" si="1990"/>
        <v>2.5519811212446427E-4</v>
      </c>
      <c r="AP1617" s="13">
        <f t="shared" si="1991"/>
        <v>2.6546274730102687E-5</v>
      </c>
      <c r="AQ1617" s="13">
        <f t="shared" si="1992"/>
        <v>2.0710518668601845E-6</v>
      </c>
      <c r="AR1617" s="13">
        <f t="shared" si="1993"/>
        <v>5.2020040969289842E-6</v>
      </c>
      <c r="AS1617" s="13">
        <f t="shared" si="1994"/>
        <v>6.4724167294645748E-6</v>
      </c>
      <c r="AT1617" s="13">
        <f t="shared" si="1995"/>
        <v>4.0265422267337363E-6</v>
      </c>
      <c r="AU1617" s="13">
        <f t="shared" si="1996"/>
        <v>1.6699627543925766E-6</v>
      </c>
      <c r="AV1617" s="13">
        <f t="shared" si="1997"/>
        <v>5.1944859460482688E-7</v>
      </c>
      <c r="AW1617" s="13">
        <f t="shared" si="1998"/>
        <v>1.3941484372939622E-9</v>
      </c>
      <c r="AX1617" s="13">
        <f t="shared" si="1999"/>
        <v>1.0868189950880151E-3</v>
      </c>
      <c r="AY1617" s="13">
        <f t="shared" si="2000"/>
        <v>3.3915998106713428E-4</v>
      </c>
      <c r="AZ1617" s="13">
        <f t="shared" si="2001"/>
        <v>5.2920262379175341E-5</v>
      </c>
      <c r="BA1617" s="13">
        <f t="shared" si="2002"/>
        <v>5.5048832932649009E-6</v>
      </c>
      <c r="BB1617" s="13">
        <f t="shared" si="2003"/>
        <v>4.2947264492955143E-7</v>
      </c>
      <c r="BC1617" s="13">
        <f t="shared" si="2004"/>
        <v>2.6804819345536499E-8</v>
      </c>
      <c r="BD1617" s="13">
        <f t="shared" si="2005"/>
        <v>2.7056201308582911E-7</v>
      </c>
      <c r="BE1617" s="13">
        <f t="shared" si="2006"/>
        <v>3.3663758567359703E-7</v>
      </c>
      <c r="BF1617" s="13">
        <f t="shared" si="2007"/>
        <v>2.0942493514822951E-7</v>
      </c>
      <c r="BG1617" s="13">
        <f t="shared" si="2008"/>
        <v>8.6856618370129614E-8</v>
      </c>
      <c r="BH1617" s="13">
        <f t="shared" si="2009"/>
        <v>2.7017098570502211E-8</v>
      </c>
      <c r="BI1617" s="13">
        <f t="shared" si="2010"/>
        <v>6.7230212629991758E-9</v>
      </c>
      <c r="BJ1617" s="14">
        <f t="shared" si="2011"/>
        <v>0.60618282633883125</v>
      </c>
      <c r="BK1617" s="14">
        <f t="shared" si="2012"/>
        <v>0.30145392115213382</v>
      </c>
      <c r="BL1617" s="14">
        <f t="shared" si="2013"/>
        <v>9.1322591815852075E-2</v>
      </c>
      <c r="BM1617" s="14">
        <f t="shared" si="2014"/>
        <v>0.20509659991025941</v>
      </c>
      <c r="BN1617" s="14">
        <f t="shared" si="2015"/>
        <v>0.79459191203304802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1.15333333333333</v>
      </c>
      <c r="F1618" s="10">
        <f>VLOOKUP(B1618,home!$B$2:$E$405,3,FALSE)</f>
        <v>1.73</v>
      </c>
      <c r="G1618" s="10">
        <f>VLOOKUP(C1618,away!$B$2:$E$405,4,FALSE)</f>
        <v>1.08</v>
      </c>
      <c r="H1618" s="10">
        <f>VLOOKUP(A1618,away!$A$2:$E$405,3,FALSE)</f>
        <v>1.0066666666666699</v>
      </c>
      <c r="I1618" s="10">
        <f>VLOOKUP(C1618,away!$B$2:$E$405,3,FALSE)</f>
        <v>1.19</v>
      </c>
      <c r="J1618" s="10">
        <f>VLOOKUP(B1618,home!$B$2:$E$405,4,FALSE)</f>
        <v>0.62</v>
      </c>
      <c r="K1618" s="12">
        <f t="shared" si="1960"/>
        <v>2.1548879999999939</v>
      </c>
      <c r="L1618" s="12">
        <f t="shared" si="1961"/>
        <v>0.74271866666666897</v>
      </c>
      <c r="M1618" s="13">
        <f t="shared" si="1962"/>
        <v>5.5155066676595997E-2</v>
      </c>
      <c r="N1618" s="13">
        <f t="shared" si="1963"/>
        <v>0.11885299132059625</v>
      </c>
      <c r="O1618" s="13">
        <f t="shared" si="1964"/>
        <v>4.0964697581952605E-2</v>
      </c>
      <c r="P1618" s="13">
        <f t="shared" si="1965"/>
        <v>8.8274335242978424E-2</v>
      </c>
      <c r="Q1618" s="13">
        <f t="shared" si="1966"/>
        <v>0.12805744238042815</v>
      </c>
      <c r="R1618" s="13">
        <f t="shared" si="1967"/>
        <v>1.5212622784235576E-2</v>
      </c>
      <c r="S1618" s="13">
        <f t="shared" si="1968"/>
        <v>3.5320228639557985E-2</v>
      </c>
      <c r="T1618" s="13">
        <f t="shared" si="1969"/>
        <v>9.5110652861535389E-2</v>
      </c>
      <c r="U1618" s="13">
        <f t="shared" si="1970"/>
        <v>3.2781498286275738E-2</v>
      </c>
      <c r="V1618" s="13">
        <f t="shared" si="1971"/>
        <v>6.2810180090752078E-3</v>
      </c>
      <c r="W1618" s="13">
        <f t="shared" si="1972"/>
        <v>9.1983148632091782E-2</v>
      </c>
      <c r="X1618" s="13">
        <f t="shared" si="1973"/>
        <v>6.8317601507829243E-2</v>
      </c>
      <c r="Y1618" s="13">
        <f t="shared" si="1974"/>
        <v>2.537037895087987E-2</v>
      </c>
      <c r="Z1618" s="13">
        <f t="shared" si="1975"/>
        <v>3.7662329702701455E-3</v>
      </c>
      <c r="AA1618" s="13">
        <f t="shared" si="1976"/>
        <v>8.1158102328394693E-3</v>
      </c>
      <c r="AB1618" s="13">
        <f t="shared" si="1977"/>
        <v>8.7443310405114667E-3</v>
      </c>
      <c r="AC1618" s="13">
        <f t="shared" si="1978"/>
        <v>6.2828848146824132E-4</v>
      </c>
      <c r="AD1618" s="13">
        <f t="shared" si="1979"/>
        <v>4.9553345797377593E-2</v>
      </c>
      <c r="AE1618" s="13">
        <f t="shared" si="1980"/>
        <v>3.6804194919500668E-2</v>
      </c>
      <c r="AF1618" s="13">
        <f t="shared" si="1981"/>
        <v>1.3667581289175864E-2</v>
      </c>
      <c r="AG1618" s="13">
        <f t="shared" si="1982"/>
        <v>3.3837225838850033E-3</v>
      </c>
      <c r="AH1618" s="13">
        <f t="shared" si="1983"/>
        <v>6.9931288250877266E-4</v>
      </c>
      <c r="AI1618" s="13">
        <f t="shared" si="1984"/>
        <v>1.5069409387635597E-3</v>
      </c>
      <c r="AJ1618" s="13">
        <f t="shared" si="1985"/>
        <v>1.6236444728251606E-3</v>
      </c>
      <c r="AK1618" s="13">
        <f t="shared" si="1986"/>
        <v>1.1662573302524185E-3</v>
      </c>
      <c r="AL1618" s="13">
        <f t="shared" si="1987"/>
        <v>4.0222413920832799E-5</v>
      </c>
      <c r="AM1618" s="13">
        <f t="shared" si="1988"/>
        <v>2.135638204372382E-2</v>
      </c>
      <c r="AN1618" s="13">
        <f t="shared" si="1989"/>
        <v>1.5861783596338545E-2</v>
      </c>
      <c r="AO1618" s="13">
        <f t="shared" si="1990"/>
        <v>5.8904213818139024E-3</v>
      </c>
      <c r="AP1618" s="13">
        <f t="shared" si="1991"/>
        <v>1.4583086382685532E-3</v>
      </c>
      <c r="AQ1618" s="13">
        <f t="shared" si="1992"/>
        <v>2.7077826185082634E-4</v>
      </c>
      <c r="AR1618" s="13">
        <f t="shared" si="1993"/>
        <v>1.0387854633594817E-4</v>
      </c>
      <c r="AS1618" s="13">
        <f t="shared" si="1994"/>
        <v>2.2384663295677801E-4</v>
      </c>
      <c r="AT1618" s="13">
        <f t="shared" si="1995"/>
        <v>2.411822115994821E-4</v>
      </c>
      <c r="AU1618" s="13">
        <f t="shared" si="1996"/>
        <v>1.7324021786306113E-4</v>
      </c>
      <c r="AV1618" s="13">
        <f t="shared" si="1997"/>
        <v>9.3328316647623728E-5</v>
      </c>
      <c r="AW1618" s="13">
        <f t="shared" si="1998"/>
        <v>1.7881941590992331E-6</v>
      </c>
      <c r="AX1618" s="13">
        <f t="shared" si="1999"/>
        <v>7.6701018982393045E-3</v>
      </c>
      <c r="AY1618" s="13">
        <f t="shared" si="2000"/>
        <v>5.6967278550577828E-3</v>
      </c>
      <c r="AZ1618" s="13">
        <f t="shared" si="2001"/>
        <v>2.1155330584356944E-3</v>
      </c>
      <c r="BA1618" s="13">
        <f t="shared" si="2002"/>
        <v>5.2374863081687312E-4</v>
      </c>
      <c r="BB1618" s="13">
        <f t="shared" si="2003"/>
        <v>9.7249471187200358E-5</v>
      </c>
      <c r="BC1618" s="13">
        <f t="shared" si="2004"/>
        <v>1.4445799514839225E-5</v>
      </c>
      <c r="BD1618" s="13">
        <f t="shared" si="2005"/>
        <v>1.2858755904984531E-5</v>
      </c>
      <c r="BE1618" s="13">
        <f t="shared" si="2006"/>
        <v>2.7709178794580224E-5</v>
      </c>
      <c r="BF1618" s="13">
        <f t="shared" si="2007"/>
        <v>2.9855088437147614E-5</v>
      </c>
      <c r="BG1618" s="13">
        <f t="shared" si="2008"/>
        <v>2.1444790604049326E-5</v>
      </c>
      <c r="BH1618" s="13">
        <f t="shared" si="2009"/>
        <v>1.1552780483794624E-5</v>
      </c>
      <c r="BI1618" s="13">
        <f t="shared" si="2010"/>
        <v>4.9789896062326315E-6</v>
      </c>
      <c r="BJ1618" s="14">
        <f t="shared" si="2011"/>
        <v>0.69205654087854729</v>
      </c>
      <c r="BK1618" s="14">
        <f t="shared" si="2012"/>
        <v>0.19139588731865445</v>
      </c>
      <c r="BL1618" s="14">
        <f t="shared" si="2013"/>
        <v>0.11175899105939845</v>
      </c>
      <c r="BM1618" s="14">
        <f t="shared" si="2014"/>
        <v>0.54676555657918469</v>
      </c>
      <c r="BN1618" s="14">
        <f t="shared" si="2015"/>
        <v>0.44651715598678704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1.15333333333333</v>
      </c>
      <c r="F1619" s="10">
        <f>VLOOKUP(B1619,home!$B$2:$E$405,3,FALSE)</f>
        <v>1.1100000000000001</v>
      </c>
      <c r="G1619" s="10">
        <f>VLOOKUP(C1619,away!$B$2:$E$405,4,FALSE)</f>
        <v>1.3</v>
      </c>
      <c r="H1619" s="10">
        <f>VLOOKUP(A1619,away!$A$2:$E$405,3,FALSE)</f>
        <v>1.0066666666666699</v>
      </c>
      <c r="I1619" s="10">
        <f>VLOOKUP(C1619,away!$B$2:$E$405,3,FALSE)</f>
        <v>0.76</v>
      </c>
      <c r="J1619" s="10">
        <f>VLOOKUP(B1619,home!$B$2:$E$405,4,FALSE)</f>
        <v>0.85</v>
      </c>
      <c r="K1619" s="12">
        <f t="shared" si="1960"/>
        <v>1.6642599999999954</v>
      </c>
      <c r="L1619" s="12">
        <f t="shared" si="1961"/>
        <v>0.6503066666666687</v>
      </c>
      <c r="M1619" s="13">
        <f t="shared" si="1962"/>
        <v>9.8808991956252881E-2</v>
      </c>
      <c r="N1619" s="13">
        <f t="shared" si="1963"/>
        <v>0.16444385295311298</v>
      </c>
      <c r="O1619" s="13">
        <f t="shared" si="1964"/>
        <v>6.4256146195764502E-2</v>
      </c>
      <c r="P1619" s="13">
        <f t="shared" si="1965"/>
        <v>0.10693893386776274</v>
      </c>
      <c r="Q1619" s="13">
        <f t="shared" si="1966"/>
        <v>0.13683866335787354</v>
      </c>
      <c r="R1619" s="13">
        <f t="shared" si="1967"/>
        <v>2.0893100122706877E-2</v>
      </c>
      <c r="S1619" s="13">
        <f t="shared" si="1968"/>
        <v>2.8934450575705005E-2</v>
      </c>
      <c r="T1619" s="13">
        <f t="shared" si="1969"/>
        <v>8.8987095039381167E-2</v>
      </c>
      <c r="U1619" s="13">
        <f t="shared" si="1970"/>
        <v>3.4771550810216052E-2</v>
      </c>
      <c r="V1619" s="13">
        <f t="shared" si="1971"/>
        <v>3.4794621143447208E-3</v>
      </c>
      <c r="W1619" s="13">
        <f t="shared" si="1972"/>
        <v>7.5911704626658014E-2</v>
      </c>
      <c r="X1619" s="13">
        <f t="shared" si="1973"/>
        <v>4.9365887596746712E-2</v>
      </c>
      <c r="Y1619" s="13">
        <f t="shared" si="1974"/>
        <v>1.6051482905040899E-2</v>
      </c>
      <c r="Z1619" s="13">
        <f t="shared" si="1975"/>
        <v>4.528974099043492E-3</v>
      </c>
      <c r="AA1619" s="13">
        <f t="shared" si="1976"/>
        <v>7.5373904340741019E-3</v>
      </c>
      <c r="AB1619" s="13">
        <f t="shared" si="1977"/>
        <v>6.2720887019060657E-3</v>
      </c>
      <c r="AC1619" s="13">
        <f t="shared" si="1978"/>
        <v>2.3535937973263906E-4</v>
      </c>
      <c r="AD1619" s="13">
        <f t="shared" si="1979"/>
        <v>3.1584203385490395E-2</v>
      </c>
      <c r="AE1619" s="13">
        <f t="shared" si="1980"/>
        <v>2.0539418022940372E-2</v>
      </c>
      <c r="AF1619" s="13">
        <f t="shared" si="1981"/>
        <v>6.678460234885825E-3</v>
      </c>
      <c r="AG1619" s="13">
        <f t="shared" si="1982"/>
        <v>1.447682404604833E-3</v>
      </c>
      <c r="AH1619" s="13">
        <f t="shared" si="1983"/>
        <v>7.3630551244216295E-4</v>
      </c>
      <c r="AI1619" s="13">
        <f t="shared" si="1984"/>
        <v>1.2254038121369906E-3</v>
      </c>
      <c r="AJ1619" s="13">
        <f t="shared" si="1985"/>
        <v>1.0196952741935513E-3</v>
      </c>
      <c r="AK1619" s="13">
        <f t="shared" si="1986"/>
        <v>5.6567935234311858E-4</v>
      </c>
      <c r="AL1619" s="13">
        <f t="shared" si="1987"/>
        <v>1.0188984077696004E-5</v>
      </c>
      <c r="AM1619" s="13">
        <f t="shared" si="1988"/>
        <v>1.0512865265267209E-2</v>
      </c>
      <c r="AN1619" s="13">
        <f t="shared" si="1989"/>
        <v>6.8365863677717232E-3</v>
      </c>
      <c r="AO1619" s="13">
        <f t="shared" si="1990"/>
        <v>2.2229388461022081E-3</v>
      </c>
      <c r="AP1619" s="13">
        <f t="shared" si="1991"/>
        <v>4.8186398373752603E-4</v>
      </c>
      <c r="AQ1619" s="13">
        <f t="shared" si="1992"/>
        <v>7.833984026276808E-5</v>
      </c>
      <c r="AR1619" s="13">
        <f t="shared" si="1993"/>
        <v>9.5764876688911327E-5</v>
      </c>
      <c r="AS1619" s="13">
        <f t="shared" si="1994"/>
        <v>1.5937765367828711E-4</v>
      </c>
      <c r="AT1619" s="13">
        <f t="shared" si="1995"/>
        <v>1.3262292695531271E-4</v>
      </c>
      <c r="AU1619" s="13">
        <f t="shared" si="1996"/>
        <v>7.3573010804882727E-5</v>
      </c>
      <c r="AV1619" s="13">
        <f t="shared" si="1997"/>
        <v>3.0611154740533459E-5</v>
      </c>
      <c r="AW1619" s="13">
        <f t="shared" si="1998"/>
        <v>3.0631464721653044E-7</v>
      </c>
      <c r="AX1619" s="13">
        <f t="shared" si="1999"/>
        <v>2.9160235243955971E-3</v>
      </c>
      <c r="AY1619" s="13">
        <f t="shared" si="2000"/>
        <v>1.8963095380712921E-3</v>
      </c>
      <c r="AZ1619" s="13">
        <f t="shared" si="2001"/>
        <v>6.1659136733567608E-4</v>
      </c>
      <c r="BA1619" s="13">
        <f t="shared" si="2002"/>
        <v>1.3365782559583567E-4</v>
      </c>
      <c r="BB1619" s="13">
        <f t="shared" si="2003"/>
        <v>2.1729643759285705E-5</v>
      </c>
      <c r="BC1619" s="13">
        <f t="shared" si="2004"/>
        <v>2.8261864401910551E-6</v>
      </c>
      <c r="BD1619" s="13">
        <f t="shared" si="2005"/>
        <v>1.0379422957218409E-5</v>
      </c>
      <c r="BE1619" s="13">
        <f t="shared" si="2006"/>
        <v>1.7274058450780262E-5</v>
      </c>
      <c r="BF1619" s="13">
        <f t="shared" si="2007"/>
        <v>1.4374262258647741E-5</v>
      </c>
      <c r="BG1619" s="13">
        <f t="shared" si="2008"/>
        <v>7.9741699021923435E-6</v>
      </c>
      <c r="BH1619" s="13">
        <f t="shared" si="2009"/>
        <v>3.3177730003556498E-6</v>
      </c>
      <c r="BI1619" s="13">
        <f t="shared" si="2010"/>
        <v>1.1043273787143746E-6</v>
      </c>
      <c r="BJ1619" s="14">
        <f t="shared" si="2011"/>
        <v>0.617568182915474</v>
      </c>
      <c r="BK1619" s="14">
        <f t="shared" si="2012"/>
        <v>0.24030369641594701</v>
      </c>
      <c r="BL1619" s="14">
        <f t="shared" si="2013"/>
        <v>0.13782373385259927</v>
      </c>
      <c r="BM1619" s="14">
        <f t="shared" si="2014"/>
        <v>0.40614889560616596</v>
      </c>
      <c r="BN1619" s="14">
        <f t="shared" si="2015"/>
        <v>0.59217968845347346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1.15333333333333</v>
      </c>
      <c r="F1620" s="10">
        <f>VLOOKUP(B1620,home!$B$2:$E$405,3,FALSE)</f>
        <v>0.65</v>
      </c>
      <c r="G1620" s="10">
        <f>VLOOKUP(C1620,away!$B$2:$E$405,4,FALSE)</f>
        <v>0.98</v>
      </c>
      <c r="H1620" s="10">
        <f>VLOOKUP(A1620,away!$A$2:$E$405,3,FALSE)</f>
        <v>1.0066666666666699</v>
      </c>
      <c r="I1620" s="10">
        <f>VLOOKUP(C1620,away!$B$2:$E$405,3,FALSE)</f>
        <v>0.87</v>
      </c>
      <c r="J1620" s="10">
        <f>VLOOKUP(B1620,home!$B$2:$E$405,4,FALSE)</f>
        <v>0.5</v>
      </c>
      <c r="K1620" s="12">
        <f t="shared" si="1960"/>
        <v>0.73467333333333118</v>
      </c>
      <c r="L1620" s="12">
        <f t="shared" si="1961"/>
        <v>0.4379000000000014</v>
      </c>
      <c r="M1620" s="13">
        <f t="shared" si="1962"/>
        <v>0.30956929042088865</v>
      </c>
      <c r="N1620" s="13">
        <f t="shared" si="1963"/>
        <v>0.22743230249114835</v>
      </c>
      <c r="O1620" s="13">
        <f t="shared" si="1964"/>
        <v>0.13556039227530758</v>
      </c>
      <c r="P1620" s="13">
        <f t="shared" si="1965"/>
        <v>9.959260526087417E-2</v>
      </c>
      <c r="Q1620" s="13">
        <f t="shared" si="1966"/>
        <v>8.3544223889423216E-2</v>
      </c>
      <c r="R1620" s="13">
        <f t="shared" si="1967"/>
        <v>2.9680947888678689E-2</v>
      </c>
      <c r="S1620" s="13">
        <f t="shared" si="1968"/>
        <v>8.010070224636066E-3</v>
      </c>
      <c r="T1620" s="13">
        <f t="shared" si="1969"/>
        <v>3.6584015641178538E-2</v>
      </c>
      <c r="U1620" s="13">
        <f t="shared" si="1970"/>
        <v>2.1805800921868471E-2</v>
      </c>
      <c r="V1620" s="13">
        <f t="shared" si="1971"/>
        <v>2.8632748311890351E-4</v>
      </c>
      <c r="W1620" s="13">
        <f t="shared" si="1972"/>
        <v>2.0459237815196221E-2</v>
      </c>
      <c r="X1620" s="13">
        <f t="shared" si="1973"/>
        <v>8.9591002392744538E-3</v>
      </c>
      <c r="Y1620" s="13">
        <f t="shared" si="1974"/>
        <v>1.9615949973891479E-3</v>
      </c>
      <c r="Z1620" s="13">
        <f t="shared" si="1975"/>
        <v>4.3324290268174801E-3</v>
      </c>
      <c r="AA1620" s="13">
        <f t="shared" si="1976"/>
        <v>3.182920074562078E-3</v>
      </c>
      <c r="AB1620" s="13">
        <f t="shared" si="1977"/>
        <v>1.1692032504560482E-3</v>
      </c>
      <c r="AC1620" s="13">
        <f t="shared" si="1978"/>
        <v>5.7572126992211985E-6</v>
      </c>
      <c r="AD1620" s="13">
        <f t="shared" si="1979"/>
        <v>3.7577141107873867E-3</v>
      </c>
      <c r="AE1620" s="13">
        <f t="shared" si="1980"/>
        <v>1.6455030091138019E-3</v>
      </c>
      <c r="AF1620" s="13">
        <f t="shared" si="1981"/>
        <v>3.6028288384546808E-4</v>
      </c>
      <c r="AG1620" s="13">
        <f t="shared" si="1982"/>
        <v>5.2589291611976991E-5</v>
      </c>
      <c r="AH1620" s="13">
        <f t="shared" si="1983"/>
        <v>4.7429266771084508E-4</v>
      </c>
      <c r="AI1620" s="13">
        <f t="shared" si="1984"/>
        <v>3.4845017516268453E-4</v>
      </c>
      <c r="AJ1620" s="13">
        <f t="shared" si="1985"/>
        <v>1.2799852584367626E-4</v>
      </c>
      <c r="AK1620" s="13">
        <f t="shared" si="1986"/>
        <v>3.1345701214442061E-5</v>
      </c>
      <c r="AL1620" s="13">
        <f t="shared" si="1987"/>
        <v>7.4086911008113333E-8</v>
      </c>
      <c r="AM1620" s="13">
        <f t="shared" si="1988"/>
        <v>5.5213847029717293E-4</v>
      </c>
      <c r="AN1620" s="13">
        <f t="shared" si="1989"/>
        <v>2.4178143614313281E-4</v>
      </c>
      <c r="AO1620" s="13">
        <f t="shared" si="1990"/>
        <v>5.2938045443539096E-5</v>
      </c>
      <c r="AP1620" s="13">
        <f t="shared" si="1991"/>
        <v>7.7271900332419474E-6</v>
      </c>
      <c r="AQ1620" s="13">
        <f t="shared" si="1992"/>
        <v>8.4593412888916484E-7</v>
      </c>
      <c r="AR1620" s="13">
        <f t="shared" si="1993"/>
        <v>4.1538551838115962E-5</v>
      </c>
      <c r="AS1620" s="13">
        <f t="shared" si="1994"/>
        <v>3.0517266340748026E-5</v>
      </c>
      <c r="AT1620" s="13">
        <f t="shared" si="1995"/>
        <v>1.1210110893389209E-5</v>
      </c>
      <c r="AU1620" s="13">
        <f t="shared" si="1996"/>
        <v>2.7452565123608458E-6</v>
      </c>
      <c r="AV1620" s="13">
        <f t="shared" si="1997"/>
        <v>5.0421668819779442E-7</v>
      </c>
      <c r="AW1620" s="13">
        <f t="shared" si="1998"/>
        <v>6.620765538285611E-10</v>
      </c>
      <c r="AX1620" s="13">
        <f t="shared" si="1999"/>
        <v>6.7606901739131732E-5</v>
      </c>
      <c r="AY1620" s="13">
        <f t="shared" si="2000"/>
        <v>2.9605062271565876E-5</v>
      </c>
      <c r="AZ1620" s="13">
        <f t="shared" si="2001"/>
        <v>6.4820283843593694E-6</v>
      </c>
      <c r="BA1620" s="13">
        <f t="shared" si="2002"/>
        <v>9.4616007650365898E-7</v>
      </c>
      <c r="BB1620" s="13">
        <f t="shared" si="2003"/>
        <v>1.0358087437523839E-7</v>
      </c>
      <c r="BC1620" s="13">
        <f t="shared" si="2004"/>
        <v>9.0716129777834102E-9</v>
      </c>
      <c r="BD1620" s="13">
        <f t="shared" si="2005"/>
        <v>3.0316219749851719E-6</v>
      </c>
      <c r="BE1620" s="13">
        <f t="shared" si="2006"/>
        <v>2.227251821768933E-6</v>
      </c>
      <c r="BF1620" s="13">
        <f t="shared" si="2007"/>
        <v>8.1815126003585805E-7</v>
      </c>
      <c r="BG1620" s="13">
        <f t="shared" si="2008"/>
        <v>2.0035797112713628E-7</v>
      </c>
      <c r="BH1620" s="13">
        <f t="shared" si="2009"/>
        <v>3.6799414626969133E-8</v>
      </c>
      <c r="BI1620" s="13">
        <f t="shared" si="2010"/>
        <v>5.4071097217421532E-9</v>
      </c>
      <c r="BJ1620" s="14">
        <f t="shared" si="2011"/>
        <v>0.38571674824997343</v>
      </c>
      <c r="BK1620" s="14">
        <f t="shared" si="2012"/>
        <v>0.41749372975139959</v>
      </c>
      <c r="BL1620" s="14">
        <f t="shared" si="2013"/>
        <v>0.19247418647262962</v>
      </c>
      <c r="BM1620" s="14">
        <f t="shared" si="2014"/>
        <v>0.11460772687430444</v>
      </c>
      <c r="BN1620" s="14">
        <f t="shared" si="2015"/>
        <v>0.88537976222632064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1.15333333333333</v>
      </c>
      <c r="F1621" s="10">
        <f>VLOOKUP(B1621,home!$B$2:$E$405,3,FALSE)</f>
        <v>1.3</v>
      </c>
      <c r="G1621" s="10">
        <f>VLOOKUP(C1621,away!$B$2:$E$405,4,FALSE)</f>
        <v>1.36</v>
      </c>
      <c r="H1621" s="10">
        <f>VLOOKUP(A1621,away!$A$2:$E$405,3,FALSE)</f>
        <v>1.0066666666666699</v>
      </c>
      <c r="I1621" s="10">
        <f>VLOOKUP(C1621,away!$B$2:$E$405,3,FALSE)</f>
        <v>0.62</v>
      </c>
      <c r="J1621" s="10">
        <f>VLOOKUP(B1621,home!$B$2:$E$405,4,FALSE)</f>
        <v>0.99</v>
      </c>
      <c r="K1621" s="12">
        <f t="shared" si="1960"/>
        <v>2.0390933333333274</v>
      </c>
      <c r="L1621" s="12">
        <f t="shared" si="1961"/>
        <v>0.617892000000002</v>
      </c>
      <c r="M1621" s="13">
        <f t="shared" si="1962"/>
        <v>7.0159410489031848E-2</v>
      </c>
      <c r="N1621" s="13">
        <f t="shared" si="1963"/>
        <v>0.14306158619878112</v>
      </c>
      <c r="O1621" s="13">
        <f t="shared" si="1964"/>
        <v>4.3350938465889E-2</v>
      </c>
      <c r="P1621" s="13">
        <f t="shared" si="1965"/>
        <v>8.8396609619537547E-2</v>
      </c>
      <c r="Q1621" s="13">
        <f t="shared" si="1966"/>
        <v>0.14585796333701295</v>
      </c>
      <c r="R1621" s="13">
        <f t="shared" si="1967"/>
        <v>1.3393099035282586E-2</v>
      </c>
      <c r="S1621" s="13">
        <f t="shared" si="1968"/>
        <v>2.7843594101501522E-2</v>
      </c>
      <c r="T1621" s="13">
        <f t="shared" si="1969"/>
        <v>9.0124468682233894E-2</v>
      </c>
      <c r="U1621" s="13">
        <f t="shared" si="1970"/>
        <v>2.7309778955517734E-2</v>
      </c>
      <c r="V1621" s="13">
        <f t="shared" si="1971"/>
        <v>3.8979158731989282E-3</v>
      </c>
      <c r="W1621" s="13">
        <f t="shared" si="1972"/>
        <v>9.9139333551360009E-2</v>
      </c>
      <c r="X1621" s="13">
        <f t="shared" si="1973"/>
        <v>6.1257401086717136E-2</v>
      </c>
      <c r="Y1621" s="13">
        <f t="shared" si="1974"/>
        <v>1.892522903613697E-2</v>
      </c>
      <c r="Z1621" s="13">
        <f t="shared" si="1975"/>
        <v>2.7584962497029515E-3</v>
      </c>
      <c r="AA1621" s="13">
        <f t="shared" si="1976"/>
        <v>5.6248313127942734E-3</v>
      </c>
      <c r="AB1621" s="13">
        <f t="shared" si="1977"/>
        <v>5.734778015521678E-3</v>
      </c>
      <c r="AC1621" s="13">
        <f t="shared" si="1978"/>
        <v>3.069461257685013E-4</v>
      </c>
      <c r="AD1621" s="13">
        <f t="shared" si="1979"/>
        <v>5.0538588528921811E-2</v>
      </c>
      <c r="AE1621" s="13">
        <f t="shared" si="1980"/>
        <v>3.1227389543312653E-2</v>
      </c>
      <c r="AF1621" s="13">
        <f t="shared" si="1981"/>
        <v>9.6475770898483016E-3</v>
      </c>
      <c r="AG1621" s="13">
        <f t="shared" si="1982"/>
        <v>1.9870535677335224E-3</v>
      </c>
      <c r="AH1621" s="13">
        <f t="shared" si="1983"/>
        <v>4.2611319118036537E-4</v>
      </c>
      <c r="AI1621" s="13">
        <f t="shared" si="1984"/>
        <v>8.688845673812725E-4</v>
      </c>
      <c r="AJ1621" s="13">
        <f t="shared" si="1985"/>
        <v>8.8586836439168289E-4</v>
      </c>
      <c r="AK1621" s="13">
        <f t="shared" si="1986"/>
        <v>6.0212275868065982E-4</v>
      </c>
      <c r="AL1621" s="13">
        <f t="shared" si="1987"/>
        <v>1.5469341412456402E-5</v>
      </c>
      <c r="AM1621" s="13">
        <f t="shared" si="1988"/>
        <v>2.0610579789080138E-2</v>
      </c>
      <c r="AN1621" s="13">
        <f t="shared" si="1989"/>
        <v>1.2735112367034345E-2</v>
      </c>
      <c r="AO1621" s="13">
        <f t="shared" si="1990"/>
        <v>3.934462025345805E-3</v>
      </c>
      <c r="AP1621" s="13">
        <f t="shared" si="1991"/>
        <v>8.1035753658832612E-4</v>
      </c>
      <c r="AQ1621" s="13">
        <f t="shared" si="1992"/>
        <v>1.2517835974940888E-4</v>
      </c>
      <c r="AR1621" s="13">
        <f t="shared" si="1993"/>
        <v>5.2658386384963836E-5</v>
      </c>
      <c r="AS1621" s="13">
        <f t="shared" si="1994"/>
        <v>1.073753646216702E-4</v>
      </c>
      <c r="AT1621" s="13">
        <f t="shared" si="1995"/>
        <v>1.0947419508214151E-4</v>
      </c>
      <c r="AU1621" s="13">
        <f t="shared" si="1996"/>
        <v>7.4409367121342304E-5</v>
      </c>
      <c r="AV1621" s="13">
        <f t="shared" si="1997"/>
        <v>3.7931911108670287E-5</v>
      </c>
      <c r="AW1621" s="13">
        <f t="shared" si="1998"/>
        <v>5.4140093426638129E-7</v>
      </c>
      <c r="AX1621" s="13">
        <f t="shared" si="1999"/>
        <v>7.0044826406746542E-3</v>
      </c>
      <c r="AY1621" s="13">
        <f t="shared" si="2000"/>
        <v>4.3280137878117571E-3</v>
      </c>
      <c r="AZ1621" s="13">
        <f t="shared" si="2001"/>
        <v>1.3371225476892954E-3</v>
      </c>
      <c r="BA1621" s="13">
        <f t="shared" si="2002"/>
        <v>2.7539910841227895E-4</v>
      </c>
      <c r="BB1621" s="13">
        <f t="shared" si="2003"/>
        <v>4.2541726473770096E-5</v>
      </c>
      <c r="BC1621" s="13">
        <f t="shared" si="2004"/>
        <v>5.2572384908661682E-6</v>
      </c>
      <c r="BD1621" s="13">
        <f t="shared" si="2005"/>
        <v>5.422865946696362E-6</v>
      </c>
      <c r="BE1621" s="13">
        <f t="shared" si="2006"/>
        <v>1.1057729799468873E-5</v>
      </c>
      <c r="BF1621" s="13">
        <f t="shared" si="2007"/>
        <v>1.127387155794913E-5</v>
      </c>
      <c r="BG1621" s="13">
        <f t="shared" si="2008"/>
        <v>7.6628254448900954E-6</v>
      </c>
      <c r="BH1621" s="13">
        <f t="shared" si="2009"/>
        <v>3.9063040697930952E-6</v>
      </c>
      <c r="BI1621" s="13">
        <f t="shared" si="2010"/>
        <v>1.5930637173375899E-6</v>
      </c>
      <c r="BJ1621" s="14">
        <f t="shared" si="2011"/>
        <v>0.70297509774940903</v>
      </c>
      <c r="BK1621" s="14">
        <f t="shared" si="2012"/>
        <v>0.19494795933826256</v>
      </c>
      <c r="BL1621" s="14">
        <f t="shared" si="2013"/>
        <v>9.8619180551494157E-2</v>
      </c>
      <c r="BM1621" s="14">
        <f t="shared" si="2014"/>
        <v>0.49075365435645618</v>
      </c>
      <c r="BN1621" s="14">
        <f t="shared" si="2015"/>
        <v>0.50421960714553504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1.15333333333333</v>
      </c>
      <c r="F1622" s="10">
        <f>VLOOKUP(B1622,home!$B$2:$E$405,3,FALSE)</f>
        <v>1.08</v>
      </c>
      <c r="G1622" s="10">
        <f>VLOOKUP(C1622,away!$B$2:$E$405,4,FALSE)</f>
        <v>1.08</v>
      </c>
      <c r="H1622" s="10">
        <f>VLOOKUP(A1622,away!$A$2:$E$405,3,FALSE)</f>
        <v>1.0066666666666699</v>
      </c>
      <c r="I1622" s="10">
        <f>VLOOKUP(C1622,away!$B$2:$E$405,3,FALSE)</f>
        <v>0.87</v>
      </c>
      <c r="J1622" s="10">
        <f>VLOOKUP(B1622,home!$B$2:$E$405,4,FALSE)</f>
        <v>0.25</v>
      </c>
      <c r="K1622" s="12">
        <f t="shared" si="1960"/>
        <v>1.3452479999999962</v>
      </c>
      <c r="L1622" s="12">
        <f t="shared" si="1961"/>
        <v>0.2189500000000007</v>
      </c>
      <c r="M1622" s="13">
        <f t="shared" si="1962"/>
        <v>0.20925576902095172</v>
      </c>
      <c r="N1622" s="13">
        <f t="shared" si="1963"/>
        <v>0.2815009047638965</v>
      </c>
      <c r="O1622" s="13">
        <f t="shared" si="1964"/>
        <v>4.581655062713752E-2</v>
      </c>
      <c r="P1622" s="13">
        <f t="shared" si="1965"/>
        <v>6.1634623098055327E-2</v>
      </c>
      <c r="Q1622" s="13">
        <f t="shared" si="1966"/>
        <v>0.18934426456591055</v>
      </c>
      <c r="R1622" s="13">
        <f t="shared" si="1967"/>
        <v>5.0157668799058943E-3</v>
      </c>
      <c r="S1622" s="13">
        <f t="shared" si="1968"/>
        <v>4.5384970534061795E-3</v>
      </c>
      <c r="T1622" s="13">
        <f t="shared" si="1969"/>
        <v>4.1456926726706249E-2</v>
      </c>
      <c r="U1622" s="13">
        <f t="shared" si="1970"/>
        <v>6.7474503636596262E-3</v>
      </c>
      <c r="V1622" s="13">
        <f t="shared" si="1971"/>
        <v>1.485309138015353E-4</v>
      </c>
      <c r="W1622" s="13">
        <f t="shared" si="1972"/>
        <v>8.490499773958711E-2</v>
      </c>
      <c r="X1622" s="13">
        <f t="shared" si="1973"/>
        <v>1.8589949255082658E-2</v>
      </c>
      <c r="Y1622" s="13">
        <f t="shared" si="1974"/>
        <v>2.0351346947001798E-3</v>
      </c>
      <c r="Z1622" s="13">
        <f t="shared" si="1975"/>
        <v>3.660673861184665E-4</v>
      </c>
      <c r="AA1622" s="13">
        <f t="shared" si="1976"/>
        <v>4.9245141904109347E-4</v>
      </c>
      <c r="AB1622" s="13">
        <f t="shared" si="1977"/>
        <v>3.3123464328109551E-4</v>
      </c>
      <c r="AC1622" s="13">
        <f t="shared" si="1978"/>
        <v>2.7342874862540709E-6</v>
      </c>
      <c r="AD1622" s="13">
        <f t="shared" si="1979"/>
        <v>2.8554569599795937E-2</v>
      </c>
      <c r="AE1622" s="13">
        <f t="shared" si="1980"/>
        <v>6.2520230138753399E-3</v>
      </c>
      <c r="AF1622" s="13">
        <f t="shared" si="1981"/>
        <v>6.8444021944400477E-4</v>
      </c>
      <c r="AG1622" s="13">
        <f t="shared" si="1982"/>
        <v>4.9952728682421794E-5</v>
      </c>
      <c r="AH1622" s="13">
        <f t="shared" si="1983"/>
        <v>2.003761354765962E-5</v>
      </c>
      <c r="AI1622" s="13">
        <f t="shared" si="1984"/>
        <v>2.6955559549761935E-5</v>
      </c>
      <c r="AJ1622" s="13">
        <f t="shared" si="1985"/>
        <v>1.8130956286599018E-5</v>
      </c>
      <c r="AK1622" s="13">
        <f t="shared" si="1986"/>
        <v>8.1302108942115622E-6</v>
      </c>
      <c r="AL1622" s="13">
        <f t="shared" si="1987"/>
        <v>3.2214505615876252E-8</v>
      </c>
      <c r="AM1622" s="13">
        <f t="shared" si="1988"/>
        <v>7.6825955289972353E-3</v>
      </c>
      <c r="AN1622" s="13">
        <f t="shared" si="1989"/>
        <v>1.6821042910739499E-3</v>
      </c>
      <c r="AO1622" s="13">
        <f t="shared" si="1990"/>
        <v>1.8414836726532121E-4</v>
      </c>
      <c r="AP1622" s="13">
        <f t="shared" si="1991"/>
        <v>1.3439761670914074E-5</v>
      </c>
      <c r="AQ1622" s="13">
        <f t="shared" si="1992"/>
        <v>7.356589544616612E-7</v>
      </c>
      <c r="AR1622" s="13">
        <f t="shared" si="1993"/>
        <v>8.7744709725201762E-7</v>
      </c>
      <c r="AS1622" s="13">
        <f t="shared" si="1994"/>
        <v>1.180383952684079E-6</v>
      </c>
      <c r="AT1622" s="13">
        <f t="shared" si="1995"/>
        <v>7.9395457579017365E-7</v>
      </c>
      <c r="AU1622" s="13">
        <f t="shared" si="1996"/>
        <v>3.5602193505752551E-7</v>
      </c>
      <c r="AV1622" s="13">
        <f t="shared" si="1997"/>
        <v>1.1973444902306616E-7</v>
      </c>
      <c r="AW1622" s="13">
        <f t="shared" si="1998"/>
        <v>2.63570180859747E-10</v>
      </c>
      <c r="AX1622" s="13">
        <f t="shared" si="1999"/>
        <v>1.7224993783654058E-3</v>
      </c>
      <c r="AY1622" s="13">
        <f t="shared" si="2000"/>
        <v>3.7714123889310679E-4</v>
      </c>
      <c r="AZ1622" s="13">
        <f t="shared" si="2001"/>
        <v>4.1287537127822986E-5</v>
      </c>
      <c r="BA1622" s="13">
        <f t="shared" si="2002"/>
        <v>3.0133020847122911E-6</v>
      </c>
      <c r="BB1622" s="13">
        <f t="shared" si="2003"/>
        <v>1.6494062286193954E-7</v>
      </c>
      <c r="BC1622" s="13">
        <f t="shared" si="2004"/>
        <v>7.2227498751243555E-9</v>
      </c>
      <c r="BD1622" s="13">
        <f t="shared" si="2005"/>
        <v>3.2019506990554964E-8</v>
      </c>
      <c r="BE1622" s="13">
        <f t="shared" si="2006"/>
        <v>4.3074177740029968E-8</v>
      </c>
      <c r="BF1622" s="13">
        <f t="shared" si="2007"/>
        <v>2.8972725728209831E-8</v>
      </c>
      <c r="BG1622" s="13">
        <f t="shared" si="2008"/>
        <v>1.2991833780140904E-8</v>
      </c>
      <c r="BH1622" s="13">
        <f t="shared" si="2009"/>
        <v>4.369309602266735E-9</v>
      </c>
      <c r="BI1622" s="13">
        <f t="shared" si="2010"/>
        <v>1.1755610007660209E-9</v>
      </c>
      <c r="BJ1622" s="14">
        <f t="shared" si="2011"/>
        <v>0.6650803005354865</v>
      </c>
      <c r="BK1622" s="14">
        <f t="shared" si="2012"/>
        <v>0.27595732782709975</v>
      </c>
      <c r="BL1622" s="14">
        <f t="shared" si="2013"/>
        <v>5.8480158418428109E-2</v>
      </c>
      <c r="BM1622" s="14">
        <f t="shared" si="2014"/>
        <v>0.20693883423595255</v>
      </c>
      <c r="BN1622" s="14">
        <f t="shared" si="2015"/>
        <v>0.79256787895585756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1.15333333333333</v>
      </c>
      <c r="F1623" s="10">
        <f>VLOOKUP(B1623,home!$B$2:$E$405,3,FALSE)</f>
        <v>1.24</v>
      </c>
      <c r="G1623" s="10">
        <f>VLOOKUP(C1623,away!$B$2:$E$405,4,FALSE)</f>
        <v>1.08</v>
      </c>
      <c r="H1623" s="10">
        <f>VLOOKUP(A1623,away!$A$2:$E$405,3,FALSE)</f>
        <v>1.0066666666666699</v>
      </c>
      <c r="I1623" s="10">
        <f>VLOOKUP(C1623,away!$B$2:$E$405,3,FALSE)</f>
        <v>0.98</v>
      </c>
      <c r="J1623" s="10">
        <f>VLOOKUP(B1623,home!$B$2:$E$405,4,FALSE)</f>
        <v>1.56</v>
      </c>
      <c r="K1623" s="12">
        <f t="shared" si="1960"/>
        <v>1.5445439999999957</v>
      </c>
      <c r="L1623" s="12">
        <f t="shared" si="1961"/>
        <v>1.538992000000005</v>
      </c>
      <c r="M1623" s="13">
        <f t="shared" si="1962"/>
        <v>4.5797031700271433E-2</v>
      </c>
      <c r="N1623" s="13">
        <f t="shared" si="1963"/>
        <v>7.0735530530463844E-2</v>
      </c>
      <c r="O1623" s="13">
        <f t="shared" si="1964"/>
        <v>7.0481265410464358E-2</v>
      </c>
      <c r="P1623" s="13">
        <f t="shared" si="1965"/>
        <v>0.10886141560213997</v>
      </c>
      <c r="Q1623" s="13">
        <f t="shared" si="1966"/>
        <v>5.4627069633822224E-2</v>
      </c>
      <c r="R1623" s="13">
        <f t="shared" si="1967"/>
        <v>5.4235051808290864E-2</v>
      </c>
      <c r="S1623" s="13">
        <f t="shared" si="1968"/>
        <v>6.4692008231352294E-2</v>
      </c>
      <c r="T1623" s="13">
        <f t="shared" si="1969"/>
        <v>8.4070623149895607E-2</v>
      </c>
      <c r="U1623" s="13">
        <f t="shared" si="1970"/>
        <v>8.3768423860184571E-2</v>
      </c>
      <c r="V1623" s="13">
        <f t="shared" si="1971"/>
        <v>1.7086171873178808E-2</v>
      </c>
      <c r="W1623" s="13">
        <f t="shared" si="1972"/>
        <v>2.8124637546834037E-2</v>
      </c>
      <c r="X1623" s="13">
        <f t="shared" si="1973"/>
        <v>4.3283592187477349E-2</v>
      </c>
      <c r="Y1623" s="13">
        <f t="shared" si="1974"/>
        <v>3.3306551053895184E-2</v>
      </c>
      <c r="Z1623" s="13">
        <f t="shared" si="1975"/>
        <v>2.7822436950848486E-2</v>
      </c>
      <c r="AA1623" s="13">
        <f t="shared" si="1976"/>
        <v>4.2972978057811202E-2</v>
      </c>
      <c r="AB1623" s="13">
        <f t="shared" si="1977"/>
        <v>3.3186827710661886E-2</v>
      </c>
      <c r="AC1623" s="13">
        <f t="shared" si="1978"/>
        <v>2.5384080423446523E-3</v>
      </c>
      <c r="AD1623" s="13">
        <f t="shared" si="1979"/>
        <v>1.0859935043784272E-2</v>
      </c>
      <c r="AE1623" s="13">
        <f t="shared" si="1980"/>
        <v>1.67133531529037E-2</v>
      </c>
      <c r="AF1623" s="13">
        <f t="shared" si="1981"/>
        <v>1.286085839774683E-2</v>
      </c>
      <c r="AG1623" s="13">
        <f t="shared" si="1982"/>
        <v>6.5975860624217517E-3</v>
      </c>
      <c r="AH1623" s="13">
        <f t="shared" si="1983"/>
        <v>1.0704626971965088E-2</v>
      </c>
      <c r="AI1623" s="13">
        <f t="shared" si="1984"/>
        <v>1.65337673617868E-2</v>
      </c>
      <c r="AJ1623" s="13">
        <f t="shared" si="1985"/>
        <v>1.2768565588021781E-2</v>
      </c>
      <c r="AK1623" s="13">
        <f t="shared" si="1986"/>
        <v>6.5738704558618221E-3</v>
      </c>
      <c r="AL1623" s="13">
        <f t="shared" si="1987"/>
        <v>2.4135598540449323E-4</v>
      </c>
      <c r="AM1623" s="13">
        <f t="shared" si="1988"/>
        <v>3.3547295024533362E-3</v>
      </c>
      <c r="AN1623" s="13">
        <f t="shared" si="1989"/>
        <v>5.1629018664396814E-3</v>
      </c>
      <c r="AO1623" s="13">
        <f t="shared" si="1990"/>
        <v>3.9728323346178828E-3</v>
      </c>
      <c r="AP1623" s="13">
        <f t="shared" si="1991"/>
        <v>2.0380523934394215E-3</v>
      </c>
      <c r="AQ1623" s="13">
        <f t="shared" si="1992"/>
        <v>7.841365822710332E-4</v>
      </c>
      <c r="AR1623" s="13">
        <f t="shared" si="1993"/>
        <v>3.294867054567711E-3</v>
      </c>
      <c r="AS1623" s="13">
        <f t="shared" si="1994"/>
        <v>5.0890671399302159E-3</v>
      </c>
      <c r="AT1623" s="13">
        <f t="shared" si="1995"/>
        <v>3.9301440582881772E-3</v>
      </c>
      <c r="AU1623" s="13">
        <f t="shared" si="1996"/>
        <v>2.0234268081215467E-3</v>
      </c>
      <c r="AV1623" s="13">
        <f t="shared" si="1997"/>
        <v>7.8131793398081902E-4</v>
      </c>
      <c r="AW1623" s="13">
        <f t="shared" si="1998"/>
        <v>1.5936473306307986E-5</v>
      </c>
      <c r="AX1623" s="13">
        <f t="shared" si="1999"/>
        <v>8.6358788743954651E-4</v>
      </c>
      <c r="AY1623" s="13">
        <f t="shared" si="2000"/>
        <v>1.329054850066367E-3</v>
      </c>
      <c r="AZ1623" s="13">
        <f t="shared" si="2001"/>
        <v>1.0227023909066726E-3</v>
      </c>
      <c r="BA1623" s="13">
        <f t="shared" si="2002"/>
        <v>5.2464359932874905E-4</v>
      </c>
      <c r="BB1623" s="13">
        <f t="shared" si="2003"/>
        <v>2.0185557555453819E-4</v>
      </c>
      <c r="BC1623" s="13">
        <f t="shared" si="2004"/>
        <v>6.2130823186766192E-5</v>
      </c>
      <c r="BD1623" s="13">
        <f t="shared" si="2005"/>
        <v>8.4512900634054736E-4</v>
      </c>
      <c r="BE1623" s="13">
        <f t="shared" si="2006"/>
        <v>1.3053389359692507E-3</v>
      </c>
      <c r="BF1623" s="13">
        <f t="shared" si="2007"/>
        <v>1.0080767107588425E-3</v>
      </c>
      <c r="BG1623" s="13">
        <f t="shared" si="2008"/>
        <v>5.1900627838076725E-4</v>
      </c>
      <c r="BH1623" s="13">
        <f t="shared" si="2009"/>
        <v>2.004070083088353E-4</v>
      </c>
      <c r="BI1623" s="13">
        <f t="shared" si="2010"/>
        <v>6.1907488448272133E-5</v>
      </c>
      <c r="BJ1623" s="14">
        <f t="shared" si="2011"/>
        <v>0.38049636456494884</v>
      </c>
      <c r="BK1623" s="14">
        <f t="shared" si="2012"/>
        <v>0.24054544628475805</v>
      </c>
      <c r="BL1623" s="14">
        <f t="shared" si="2013"/>
        <v>0.35028406564814346</v>
      </c>
      <c r="BM1623" s="14">
        <f t="shared" si="2014"/>
        <v>0.59309783038648589</v>
      </c>
      <c r="BN1623" s="14">
        <f t="shared" si="2015"/>
        <v>0.40473736468545268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1.15333333333333</v>
      </c>
      <c r="F1624" s="10">
        <f>VLOOKUP(B1624,home!$B$2:$E$405,3,FALSE)</f>
        <v>0.76</v>
      </c>
      <c r="G1624" s="10">
        <f>VLOOKUP(C1624,away!$B$2:$E$405,4,FALSE)</f>
        <v>0.54</v>
      </c>
      <c r="H1624" s="10">
        <f>VLOOKUP(A1624,away!$A$2:$E$405,3,FALSE)</f>
        <v>1.0066666666666699</v>
      </c>
      <c r="I1624" s="10">
        <f>VLOOKUP(C1624,away!$B$2:$E$405,3,FALSE)</f>
        <v>1.52</v>
      </c>
      <c r="J1624" s="10">
        <f>VLOOKUP(B1624,home!$B$2:$E$405,4,FALSE)</f>
        <v>0.99</v>
      </c>
      <c r="K1624" s="12">
        <f t="shared" si="1960"/>
        <v>0.47332799999999869</v>
      </c>
      <c r="L1624" s="12">
        <f t="shared" si="1961"/>
        <v>1.5148320000000048</v>
      </c>
      <c r="M1624" s="13">
        <f t="shared" si="1962"/>
        <v>0.13694717656834876</v>
      </c>
      <c r="N1624" s="13">
        <f t="shared" si="1963"/>
        <v>6.4820933190743196E-2</v>
      </c>
      <c r="O1624" s="13">
        <f t="shared" si="1964"/>
        <v>0.20745196537538557</v>
      </c>
      <c r="P1624" s="13">
        <f t="shared" si="1965"/>
        <v>9.8192823867200227E-2</v>
      </c>
      <c r="Q1624" s="13">
        <f t="shared" si="1966"/>
        <v>1.5340781332654006E-2</v>
      </c>
      <c r="R1624" s="13">
        <f t="shared" si="1967"/>
        <v>0.15712743780676355</v>
      </c>
      <c r="S1624" s="13">
        <f t="shared" si="1968"/>
        <v>1.7601368097944832E-2</v>
      </c>
      <c r="T1624" s="13">
        <f t="shared" si="1969"/>
        <v>2.323870646770701E-2</v>
      </c>
      <c r="U1624" s="13">
        <f t="shared" si="1970"/>
        <v>7.4372815882199572E-2</v>
      </c>
      <c r="V1624" s="13">
        <f t="shared" si="1971"/>
        <v>1.40226657766241E-3</v>
      </c>
      <c r="W1624" s="13">
        <f t="shared" si="1972"/>
        <v>2.4204071155408124E-3</v>
      </c>
      <c r="X1624" s="13">
        <f t="shared" si="1973"/>
        <v>3.6665101516489326E-3</v>
      </c>
      <c r="Y1624" s="13">
        <f t="shared" si="1974"/>
        <v>2.7770734530213372E-3</v>
      </c>
      <c r="Z1624" s="13">
        <f t="shared" si="1975"/>
        <v>7.9340556955898645E-2</v>
      </c>
      <c r="AA1624" s="13">
        <f t="shared" si="1976"/>
        <v>3.7554107142821494E-2</v>
      </c>
      <c r="AB1624" s="13">
        <f t="shared" si="1977"/>
        <v>8.8877052128486806E-3</v>
      </c>
      <c r="AC1624" s="13">
        <f t="shared" si="1978"/>
        <v>6.2840157846621436E-5</v>
      </c>
      <c r="AD1624" s="13">
        <f t="shared" si="1979"/>
        <v>2.8641161479617456E-4</v>
      </c>
      <c r="AE1624" s="13">
        <f t="shared" si="1980"/>
        <v>4.3386547926492014E-4</v>
      </c>
      <c r="AF1624" s="13">
        <f t="shared" si="1981"/>
        <v>3.2861665584291985E-4</v>
      </c>
      <c r="AG1624" s="13">
        <f t="shared" si="1982"/>
        <v>1.6593300866794779E-4</v>
      </c>
      <c r="AH1624" s="13">
        <f t="shared" si="1983"/>
        <v>3.0046903643654588E-2</v>
      </c>
      <c r="AI1624" s="13">
        <f t="shared" si="1984"/>
        <v>1.42220408078437E-2</v>
      </c>
      <c r="AJ1624" s="13">
        <f t="shared" si="1985"/>
        <v>3.3658450657475122E-3</v>
      </c>
      <c r="AK1624" s="13">
        <f t="shared" si="1986"/>
        <v>5.3104957109337823E-4</v>
      </c>
      <c r="AL1624" s="13">
        <f t="shared" si="1987"/>
        <v>1.8022868980115872E-6</v>
      </c>
      <c r="AM1624" s="13">
        <f t="shared" si="1988"/>
        <v>2.7113327361648673E-5</v>
      </c>
      <c r="AN1624" s="13">
        <f t="shared" si="1989"/>
        <v>4.1072135913901121E-5</v>
      </c>
      <c r="AO1624" s="13">
        <f t="shared" si="1990"/>
        <v>3.1108692895363435E-5</v>
      </c>
      <c r="AP1624" s="13">
        <f t="shared" si="1991"/>
        <v>1.5708147825356437E-5</v>
      </c>
      <c r="AQ1624" s="13">
        <f t="shared" si="1992"/>
        <v>5.9488012466451106E-6</v>
      </c>
      <c r="AR1624" s="13">
        <f t="shared" si="1993"/>
        <v>9.1032022280649431E-3</v>
      </c>
      <c r="AS1624" s="13">
        <f t="shared" si="1994"/>
        <v>4.3088005042055122E-3</v>
      </c>
      <c r="AT1624" s="13">
        <f t="shared" si="1995"/>
        <v>1.0197379625272905E-3</v>
      </c>
      <c r="AU1624" s="13">
        <f t="shared" si="1996"/>
        <v>1.6089017677570539E-4</v>
      </c>
      <c r="AV1624" s="13">
        <f t="shared" si="1997"/>
        <v>1.9038456398222712E-5</v>
      </c>
      <c r="AW1624" s="13">
        <f t="shared" si="1998"/>
        <v>3.589616821796362E-8</v>
      </c>
      <c r="AX1624" s="13">
        <f t="shared" si="1999"/>
        <v>2.1389161689057346E-6</v>
      </c>
      <c r="AY1624" s="13">
        <f t="shared" si="2000"/>
        <v>3.2400986579758224E-6</v>
      </c>
      <c r="AZ1624" s="13">
        <f t="shared" si="2001"/>
        <v>2.4541025651294235E-6</v>
      </c>
      <c r="BA1624" s="13">
        <f t="shared" si="2002"/>
        <v>1.2391843656467152E-6</v>
      </c>
      <c r="BB1624" s="13">
        <f t="shared" si="2003"/>
        <v>4.692890327453382E-7</v>
      </c>
      <c r="BC1624" s="13">
        <f t="shared" si="2004"/>
        <v>1.4217880881033769E-7</v>
      </c>
      <c r="BD1624" s="13">
        <f t="shared" si="2005"/>
        <v>2.2983036729240154E-3</v>
      </c>
      <c r="BE1624" s="13">
        <f t="shared" si="2006"/>
        <v>1.0878514808977753E-3</v>
      </c>
      <c r="BF1624" s="13">
        <f t="shared" si="2007"/>
        <v>2.5745528287519036E-4</v>
      </c>
      <c r="BG1624" s="13">
        <f t="shared" si="2008"/>
        <v>4.0620264710915935E-5</v>
      </c>
      <c r="BH1624" s="13">
        <f t="shared" si="2009"/>
        <v>4.8066771637720904E-6</v>
      </c>
      <c r="BI1624" s="13">
        <f t="shared" si="2010"/>
        <v>4.55026977714782E-7</v>
      </c>
      <c r="BJ1624" s="14">
        <f t="shared" si="2011"/>
        <v>0.11360987334472938</v>
      </c>
      <c r="BK1624" s="14">
        <f t="shared" si="2012"/>
        <v>0.25421151765455885</v>
      </c>
      <c r="BL1624" s="14">
        <f t="shared" si="2013"/>
        <v>0.55186103224187921</v>
      </c>
      <c r="BM1624" s="14">
        <f t="shared" si="2014"/>
        <v>0.319138657853481</v>
      </c>
      <c r="BN1624" s="14">
        <f t="shared" si="2015"/>
        <v>0.67988111814109531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1.15333333333333</v>
      </c>
      <c r="F1625" s="10">
        <f>VLOOKUP(B1625,home!$B$2:$E$405,3,FALSE)</f>
        <v>1.08</v>
      </c>
      <c r="G1625" s="10">
        <f>VLOOKUP(C1625,away!$B$2:$E$405,4,FALSE)</f>
        <v>0.76</v>
      </c>
      <c r="H1625" s="10">
        <f>VLOOKUP(A1625,away!$A$2:$E$405,3,FALSE)</f>
        <v>1.0066666666666699</v>
      </c>
      <c r="I1625" s="10">
        <f>VLOOKUP(C1625,away!$B$2:$E$405,3,FALSE)</f>
        <v>0.65</v>
      </c>
      <c r="J1625" s="10">
        <f>VLOOKUP(B1625,home!$B$2:$E$405,4,FALSE)</f>
        <v>1.24</v>
      </c>
      <c r="K1625" s="12">
        <f t="shared" si="1960"/>
        <v>0.94665599999999739</v>
      </c>
      <c r="L1625" s="12">
        <f t="shared" si="1961"/>
        <v>0.81137333333333594</v>
      </c>
      <c r="M1625" s="13">
        <f t="shared" si="1962"/>
        <v>0.17238424119135964</v>
      </c>
      <c r="N1625" s="13">
        <f t="shared" si="1963"/>
        <v>0.16318857622924726</v>
      </c>
      <c r="O1625" s="13">
        <f t="shared" si="1964"/>
        <v>0.13986797638957121</v>
      </c>
      <c r="P1625" s="13">
        <f t="shared" si="1965"/>
        <v>0.13240685905704555</v>
      </c>
      <c r="Q1625" s="13">
        <f t="shared" si="1966"/>
        <v>7.7241722409436928E-2</v>
      </c>
      <c r="R1625" s="13">
        <f t="shared" si="1967"/>
        <v>5.674257311489736E-2</v>
      </c>
      <c r="S1625" s="13">
        <f t="shared" si="1968"/>
        <v>2.5425143569084919E-2</v>
      </c>
      <c r="T1625" s="13">
        <f t="shared" si="1969"/>
        <v>6.2671873783753079E-2</v>
      </c>
      <c r="U1625" s="13">
        <f t="shared" si="1970"/>
        <v>5.3715697294656119E-2</v>
      </c>
      <c r="V1625" s="13">
        <f t="shared" si="1971"/>
        <v>2.1698705544151513E-3</v>
      </c>
      <c r="W1625" s="13">
        <f t="shared" si="1972"/>
        <v>2.4373779989742581E-2</v>
      </c>
      <c r="X1625" s="13">
        <f t="shared" si="1973"/>
        <v>1.9776235116210801E-2</v>
      </c>
      <c r="Y1625" s="13">
        <f t="shared" si="1974"/>
        <v>8.0229549035118648E-3</v>
      </c>
      <c r="Z1625" s="13">
        <f t="shared" si="1975"/>
        <v>1.534647023004827E-2</v>
      </c>
      <c r="AA1625" s="13">
        <f t="shared" si="1976"/>
        <v>1.4527828122096532E-2</v>
      </c>
      <c r="AB1625" s="13">
        <f t="shared" si="1977"/>
        <v>6.876427829375688E-3</v>
      </c>
      <c r="AC1625" s="13">
        <f t="shared" si="1978"/>
        <v>1.0416618664099235E-4</v>
      </c>
      <c r="AD1625" s="13">
        <f t="shared" si="1979"/>
        <v>5.7683962674924209E-3</v>
      </c>
      <c r="AE1625" s="13">
        <f t="shared" si="1980"/>
        <v>4.6803229075428991E-3</v>
      </c>
      <c r="AF1625" s="13">
        <f t="shared" si="1981"/>
        <v>1.8987445992847262E-3</v>
      </c>
      <c r="AG1625" s="13">
        <f t="shared" si="1982"/>
        <v>5.1353024489010591E-4</v>
      </c>
      <c r="AH1625" s="13">
        <f t="shared" si="1983"/>
        <v>3.1129291763637669E-3</v>
      </c>
      <c r="AI1625" s="13">
        <f t="shared" si="1984"/>
        <v>2.9468730823798096E-3</v>
      </c>
      <c r="AJ1625" s="13">
        <f t="shared" si="1985"/>
        <v>1.3948375423366666E-3</v>
      </c>
      <c r="AK1625" s="13">
        <f t="shared" si="1986"/>
        <v>4.4014377615941868E-4</v>
      </c>
      <c r="AL1625" s="13">
        <f t="shared" si="1987"/>
        <v>3.2003662278556573E-6</v>
      </c>
      <c r="AM1625" s="13">
        <f t="shared" si="1988"/>
        <v>1.0921373873998585E-3</v>
      </c>
      <c r="AN1625" s="13">
        <f t="shared" si="1989"/>
        <v>8.8613115247258411E-4</v>
      </c>
      <c r="AO1625" s="13">
        <f t="shared" si="1990"/>
        <v>3.594915934760955E-4</v>
      </c>
      <c r="AP1625" s="13">
        <f t="shared" si="1991"/>
        <v>9.722729750133739E-5</v>
      </c>
      <c r="AQ1625" s="13">
        <f t="shared" si="1992"/>
        <v>1.9721909116163006E-5</v>
      </c>
      <c r="AR1625" s="13">
        <f t="shared" si="1993"/>
        <v>5.0514954445137329E-4</v>
      </c>
      <c r="AS1625" s="13">
        <f t="shared" si="1994"/>
        <v>4.7820284715215778E-4</v>
      </c>
      <c r="AT1625" s="13">
        <f t="shared" si="1995"/>
        <v>2.2634679723683589E-4</v>
      </c>
      <c r="AU1625" s="13">
        <f t="shared" si="1996"/>
        <v>7.1424184561677857E-5</v>
      </c>
      <c r="AV1625" s="13">
        <f t="shared" si="1997"/>
        <v>1.690353321510488E-5</v>
      </c>
      <c r="AW1625" s="13">
        <f t="shared" si="1998"/>
        <v>6.8282607945747484E-8</v>
      </c>
      <c r="AX1625" s="13">
        <f t="shared" si="1999"/>
        <v>1.7231306843439951E-4</v>
      </c>
      <c r="AY1625" s="13">
        <f t="shared" si="2000"/>
        <v>1.3981022871251397E-4</v>
      </c>
      <c r="AZ1625" s="13">
        <f t="shared" si="2001"/>
        <v>5.6719145652284257E-5</v>
      </c>
      <c r="BA1625" s="13">
        <f t="shared" si="2002"/>
        <v>1.5340134090570958E-5</v>
      </c>
      <c r="BB1625" s="13">
        <f t="shared" si="2003"/>
        <v>3.1116439327117238E-6</v>
      </c>
      <c r="BC1625" s="13">
        <f t="shared" si="2004"/>
        <v>5.0494098196615249E-7</v>
      </c>
      <c r="BD1625" s="13">
        <f t="shared" si="2005"/>
        <v>6.8310811618887794E-5</v>
      </c>
      <c r="BE1625" s="13">
        <f t="shared" si="2006"/>
        <v>6.4666839683889647E-5</v>
      </c>
      <c r="BF1625" s="13">
        <f t="shared" si="2007"/>
        <v>3.0608625893896033E-5</v>
      </c>
      <c r="BG1625" s="13">
        <f t="shared" si="2008"/>
        <v>9.6586131180706566E-6</v>
      </c>
      <c r="BH1625" s="13">
        <f t="shared" si="2009"/>
        <v>2.2858460149750671E-6</v>
      </c>
      <c r="BI1625" s="13">
        <f t="shared" si="2010"/>
        <v>4.3278196903044642E-7</v>
      </c>
      <c r="BJ1625" s="14">
        <f t="shared" si="2011"/>
        <v>0.37097864495288319</v>
      </c>
      <c r="BK1625" s="14">
        <f t="shared" si="2012"/>
        <v>0.33263329115348661</v>
      </c>
      <c r="BL1625" s="14">
        <f t="shared" si="2013"/>
        <v>0.28109927675275237</v>
      </c>
      <c r="BM1625" s="14">
        <f t="shared" si="2014"/>
        <v>0.2580859927515079</v>
      </c>
      <c r="BN1625" s="14">
        <f t="shared" si="2015"/>
        <v>0.74183194839155797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1.75471698113208</v>
      </c>
      <c r="F1626" s="10">
        <f>VLOOKUP(B1626,home!$B$2:$E$405,3,FALSE)</f>
        <v>0.47</v>
      </c>
      <c r="G1626" s="10">
        <f>VLOOKUP(C1626,away!$B$2:$E$405,4,FALSE)</f>
        <v>1.33</v>
      </c>
      <c r="H1626" s="10">
        <f>VLOOKUP(A1626,away!$A$2:$E$405,3,FALSE)</f>
        <v>1.3301886792452799</v>
      </c>
      <c r="I1626" s="10">
        <f>VLOOKUP(C1626,away!$B$2:$E$405,3,FALSE)</f>
        <v>0.47</v>
      </c>
      <c r="J1626" s="10">
        <f>VLOOKUP(B1626,home!$B$2:$E$405,4,FALSE)</f>
        <v>0.75</v>
      </c>
      <c r="K1626" s="12">
        <f t="shared" si="1960"/>
        <v>1.0968735849056632</v>
      </c>
      <c r="L1626" s="12">
        <f t="shared" si="1961"/>
        <v>0.46889150943396118</v>
      </c>
      <c r="M1626" s="13">
        <f t="shared" si="1962"/>
        <v>0.20892810229917363</v>
      </c>
      <c r="N1626" s="13">
        <f t="shared" si="1963"/>
        <v>0.2291677165564317</v>
      </c>
      <c r="O1626" s="13">
        <f t="shared" si="1964"/>
        <v>9.7964613250232577E-2</v>
      </c>
      <c r="P1626" s="13">
        <f t="shared" si="1965"/>
        <v>0.10745479652967943</v>
      </c>
      <c r="Q1626" s="13">
        <f t="shared" si="1966"/>
        <v>0.12568400740194907</v>
      </c>
      <c r="R1626" s="13">
        <f t="shared" si="1967"/>
        <v>2.2967387689007891E-2</v>
      </c>
      <c r="S1626" s="13">
        <f t="shared" si="1968"/>
        <v>1.381639565258292E-2</v>
      </c>
      <c r="T1626" s="13">
        <f t="shared" si="1969"/>
        <v>5.8932163942409049E-2</v>
      </c>
      <c r="U1626" s="13">
        <f t="shared" si="1970"/>
        <v>2.5192320870360281E-2</v>
      </c>
      <c r="V1626" s="13">
        <f t="shared" si="1971"/>
        <v>7.8955283728069042E-4</v>
      </c>
      <c r="W1626" s="13">
        <f t="shared" si="1972"/>
        <v>4.5953155921428609E-2</v>
      </c>
      <c r="X1626" s="13">
        <f t="shared" si="1973"/>
        <v>2.1547044643252831E-2</v>
      </c>
      <c r="Y1626" s="13">
        <f t="shared" si="1974"/>
        <v>5.0516131433078837E-3</v>
      </c>
      <c r="Z1626" s="13">
        <f t="shared" si="1975"/>
        <v>3.5897376937512964E-3</v>
      </c>
      <c r="AA1626" s="13">
        <f t="shared" si="1976"/>
        <v>3.9374884530159722E-3</v>
      </c>
      <c r="AB1626" s="13">
        <f t="shared" si="1977"/>
        <v>2.1594635374921419E-3</v>
      </c>
      <c r="AC1626" s="13">
        <f t="shared" si="1978"/>
        <v>2.5379914952136152E-5</v>
      </c>
      <c r="AD1626" s="13">
        <f t="shared" si="1979"/>
        <v>1.2601200718316573E-2</v>
      </c>
      <c r="AE1626" s="13">
        <f t="shared" si="1980"/>
        <v>5.9085960254917731E-3</v>
      </c>
      <c r="AF1626" s="13">
        <f t="shared" si="1981"/>
        <v>1.3852452545141708E-3</v>
      </c>
      <c r="AG1626" s="13">
        <f t="shared" si="1982"/>
        <v>2.1650991277512711E-4</v>
      </c>
      <c r="AH1626" s="13">
        <f t="shared" si="1983"/>
        <v>4.2079938142375794E-4</v>
      </c>
      <c r="AI1626" s="13">
        <f t="shared" si="1984"/>
        <v>4.6156372602836288E-4</v>
      </c>
      <c r="AJ1626" s="13">
        <f t="shared" si="1985"/>
        <v>2.5313852941557288E-4</v>
      </c>
      <c r="AK1626" s="13">
        <f t="shared" si="1986"/>
        <v>9.2553655412602384E-5</v>
      </c>
      <c r="AL1626" s="13">
        <f t="shared" si="1987"/>
        <v>5.2213054483540349E-7</v>
      </c>
      <c r="AM1626" s="13">
        <f t="shared" si="1988"/>
        <v>2.7643848412031444E-3</v>
      </c>
      <c r="AN1626" s="13">
        <f t="shared" si="1989"/>
        <v>1.2961965808481034E-3</v>
      </c>
      <c r="AO1626" s="13">
        <f t="shared" si="1990"/>
        <v>3.0388778565850334E-4</v>
      </c>
      <c r="AP1626" s="13">
        <f t="shared" si="1991"/>
        <v>4.7496800838653239E-5</v>
      </c>
      <c r="AQ1626" s="13">
        <f t="shared" si="1992"/>
        <v>5.5677116596300859E-6</v>
      </c>
      <c r="AR1626" s="13">
        <f t="shared" si="1993"/>
        <v>3.946185142493262E-5</v>
      </c>
      <c r="AS1626" s="13">
        <f t="shared" si="1994"/>
        <v>4.3284662439480495E-5</v>
      </c>
      <c r="AT1626" s="13">
        <f t="shared" si="1995"/>
        <v>2.3738901430712239E-5</v>
      </c>
      <c r="AU1626" s="13">
        <f t="shared" si="1996"/>
        <v>8.6795246380091728E-6</v>
      </c>
      <c r="AV1626" s="13">
        <f t="shared" si="1997"/>
        <v>2.3800853262425371E-6</v>
      </c>
      <c r="AW1626" s="13">
        <f t="shared" si="1998"/>
        <v>7.4594283391963488E-9</v>
      </c>
      <c r="AX1626" s="13">
        <f t="shared" si="1999"/>
        <v>5.0536345180489395E-4</v>
      </c>
      <c r="AY1626" s="13">
        <f t="shared" si="2000"/>
        <v>2.369606317295536E-4</v>
      </c>
      <c r="AZ1626" s="13">
        <f t="shared" si="2001"/>
        <v>5.5554414144047693E-5</v>
      </c>
      <c r="BA1626" s="13">
        <f t="shared" si="2002"/>
        <v>8.6829977012406435E-6</v>
      </c>
      <c r="BB1626" s="13">
        <f t="shared" si="2003"/>
        <v>1.0178459746365848E-6</v>
      </c>
      <c r="BC1626" s="13">
        <f t="shared" si="2004"/>
        <v>9.5451867083725958E-8</v>
      </c>
      <c r="BD1626" s="13">
        <f t="shared" si="2005"/>
        <v>3.0838878466158937E-6</v>
      </c>
      <c r="BE1626" s="13">
        <f t="shared" si="2006"/>
        <v>3.3826351177645813E-6</v>
      </c>
      <c r="BF1626" s="13">
        <f t="shared" si="2007"/>
        <v>1.8551615540251132E-6</v>
      </c>
      <c r="BG1626" s="13">
        <f t="shared" si="2008"/>
        <v>6.7829256811422924E-7</v>
      </c>
      <c r="BH1626" s="13">
        <f t="shared" si="2009"/>
        <v>1.8600030020058079E-7</v>
      </c>
      <c r="BI1626" s="13">
        <f t="shared" si="2010"/>
        <v>4.0803763214908134E-8</v>
      </c>
      <c r="BJ1626" s="14">
        <f t="shared" si="2011"/>
        <v>0.51167246203330619</v>
      </c>
      <c r="BK1626" s="14">
        <f t="shared" si="2012"/>
        <v>0.33125170999594328</v>
      </c>
      <c r="BL1626" s="14">
        <f t="shared" si="2013"/>
        <v>0.15357610089879842</v>
      </c>
      <c r="BM1626" s="14">
        <f t="shared" si="2014"/>
        <v>0.20768643372302367</v>
      </c>
      <c r="BN1626" s="14">
        <f t="shared" si="2015"/>
        <v>0.79216662372647417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1.75471698113208</v>
      </c>
      <c r="F1627" s="10">
        <f>VLOOKUP(B1627,home!$B$2:$E$405,3,FALSE)</f>
        <v>0.28000000000000003</v>
      </c>
      <c r="G1627" s="10">
        <f>VLOOKUP(C1627,away!$B$2:$E$405,4,FALSE)</f>
        <v>0.66</v>
      </c>
      <c r="H1627" s="10">
        <f>VLOOKUP(A1627,away!$A$2:$E$405,3,FALSE)</f>
        <v>1.3301886792452799</v>
      </c>
      <c r="I1627" s="10">
        <f>VLOOKUP(C1627,away!$B$2:$E$405,3,FALSE)</f>
        <v>0.56999999999999995</v>
      </c>
      <c r="J1627" s="10">
        <f>VLOOKUP(B1627,home!$B$2:$E$405,4,FALSE)</f>
        <v>0.88</v>
      </c>
      <c r="K1627" s="12">
        <f t="shared" si="1960"/>
        <v>0.32427169811320844</v>
      </c>
      <c r="L1627" s="12">
        <f t="shared" si="1961"/>
        <v>0.66722264150943245</v>
      </c>
      <c r="M1627" s="13">
        <f t="shared" si="1962"/>
        <v>0.37102184391805781</v>
      </c>
      <c r="N1627" s="13">
        <f t="shared" si="1963"/>
        <v>0.12031188336440236</v>
      </c>
      <c r="O1627" s="13">
        <f t="shared" si="1964"/>
        <v>0.24755417475670694</v>
      </c>
      <c r="P1627" s="13">
        <f t="shared" si="1965"/>
        <v>8.02748126233713E-2</v>
      </c>
      <c r="Q1627" s="13">
        <f t="shared" si="1966"/>
        <v>1.9506869360886515E-2</v>
      </c>
      <c r="R1627" s="13">
        <f t="shared" si="1967"/>
        <v>8.2586875198928822E-2</v>
      </c>
      <c r="S1627" s="13">
        <f t="shared" si="1968"/>
        <v>4.3420930919235677E-3</v>
      </c>
      <c r="T1627" s="13">
        <f t="shared" si="1969"/>
        <v>1.3015424902550117E-2</v>
      </c>
      <c r="U1627" s="13">
        <f t="shared" si="1970"/>
        <v>2.6780586262620264E-2</v>
      </c>
      <c r="V1627" s="13">
        <f t="shared" si="1971"/>
        <v>1.043846025244274E-4</v>
      </c>
      <c r="W1627" s="13">
        <f t="shared" si="1972"/>
        <v>2.1085085508423963E-3</v>
      </c>
      <c r="X1627" s="13">
        <f t="shared" si="1973"/>
        <v>1.4068446449382894E-3</v>
      </c>
      <c r="Y1627" s="13">
        <f t="shared" si="1974"/>
        <v>4.6933930009456247E-4</v>
      </c>
      <c r="Z1627" s="13">
        <f t="shared" si="1975"/>
        <v>1.8367944341413041E-2</v>
      </c>
      <c r="AA1627" s="13">
        <f t="shared" si="1976"/>
        <v>5.9562045024389044E-3</v>
      </c>
      <c r="AB1627" s="13">
        <f t="shared" si="1977"/>
        <v>9.6571427415770056E-4</v>
      </c>
      <c r="AC1627" s="13">
        <f t="shared" si="1978"/>
        <v>1.4115500451275565E-6</v>
      </c>
      <c r="AD1627" s="13">
        <f t="shared" si="1979"/>
        <v>1.7093241206697104E-4</v>
      </c>
      <c r="AE1627" s="13">
        <f t="shared" si="1980"/>
        <v>1.1404997549890322E-4</v>
      </c>
      <c r="AF1627" s="13">
        <f t="shared" si="1981"/>
        <v>3.804836295823212E-5</v>
      </c>
      <c r="AG1627" s="13">
        <f t="shared" si="1982"/>
        <v>8.4622430793670932E-6</v>
      </c>
      <c r="AH1627" s="13">
        <f t="shared" si="1983"/>
        <v>3.0638770856439602E-3</v>
      </c>
      <c r="AI1627" s="13">
        <f t="shared" si="1984"/>
        <v>9.9352862537191509E-4</v>
      </c>
      <c r="AJ1627" s="13">
        <f t="shared" si="1985"/>
        <v>1.610866072367163E-4</v>
      </c>
      <c r="AK1627" s="13">
        <f t="shared" si="1986"/>
        <v>1.7411942557315153E-5</v>
      </c>
      <c r="AL1627" s="13">
        <f t="shared" si="1987"/>
        <v>1.2216198829107371E-8</v>
      </c>
      <c r="AM1627" s="13">
        <f t="shared" si="1988"/>
        <v>1.1085708704708674E-5</v>
      </c>
      <c r="AN1627" s="13">
        <f t="shared" si="1989"/>
        <v>7.396635844959832E-6</v>
      </c>
      <c r="AO1627" s="13">
        <f t="shared" si="1990"/>
        <v>2.4676014533787253E-6</v>
      </c>
      <c r="AP1627" s="13">
        <f t="shared" si="1991"/>
        <v>5.4881318663862263E-7</v>
      </c>
      <c r="AQ1627" s="13">
        <f t="shared" si="1992"/>
        <v>9.1545146021057732E-8</v>
      </c>
      <c r="AR1627" s="13">
        <f t="shared" si="1993"/>
        <v>4.0885763246871699E-4</v>
      </c>
      <c r="AS1627" s="13">
        <f t="shared" si="1994"/>
        <v>1.3258095876717691E-4</v>
      </c>
      <c r="AT1627" s="13">
        <f t="shared" si="1995"/>
        <v>2.1496126318454861E-5</v>
      </c>
      <c r="AU1627" s="13">
        <f t="shared" si="1996"/>
        <v>2.323528461380464E-6</v>
      </c>
      <c r="AV1627" s="13">
        <f t="shared" si="1997"/>
        <v>1.8836362994655337E-7</v>
      </c>
      <c r="AW1627" s="13">
        <f t="shared" si="1998"/>
        <v>7.3419836478611497E-11</v>
      </c>
      <c r="AX1627" s="13">
        <f t="shared" si="1999"/>
        <v>5.9913026441070976E-7</v>
      </c>
      <c r="AY1627" s="13">
        <f t="shared" si="2000"/>
        <v>3.9975327762835857E-7</v>
      </c>
      <c r="AZ1627" s="13">
        <f t="shared" si="2001"/>
        <v>1.3336221892562344E-7</v>
      </c>
      <c r="BA1627" s="13">
        <f t="shared" si="2002"/>
        <v>2.9660763996371232E-8</v>
      </c>
      <c r="BB1627" s="13">
        <f t="shared" si="2003"/>
        <v>4.9475833257116704E-9</v>
      </c>
      <c r="BC1627" s="13">
        <f t="shared" si="2004"/>
        <v>6.6022792313387275E-10</v>
      </c>
      <c r="BD1627" s="13">
        <f t="shared" si="2005"/>
        <v>4.5466511589511661E-5</v>
      </c>
      <c r="BE1627" s="13">
        <f t="shared" si="2006"/>
        <v>1.4743502920414816E-5</v>
      </c>
      <c r="BF1627" s="13">
        <f t="shared" si="2007"/>
        <v>2.3904503640699799E-6</v>
      </c>
      <c r="BG1627" s="13">
        <f t="shared" si="2008"/>
        <v>2.5838513293743666E-7</v>
      </c>
      <c r="BH1627" s="13">
        <f t="shared" si="2009"/>
        <v>2.0946746456207423E-8</v>
      </c>
      <c r="BI1627" s="13">
        <f t="shared" si="2010"/>
        <v>1.3584874086602422E-9</v>
      </c>
      <c r="BJ1627" s="14">
        <f t="shared" si="2011"/>
        <v>0.15717312093598962</v>
      </c>
      <c r="BK1627" s="14">
        <f t="shared" si="2012"/>
        <v>0.45574495775539875</v>
      </c>
      <c r="BL1627" s="14">
        <f t="shared" si="2013"/>
        <v>0.36870778702054907</v>
      </c>
      <c r="BM1627" s="14">
        <f t="shared" si="2014"/>
        <v>7.8736951151138851E-2</v>
      </c>
      <c r="BN1627" s="14">
        <f t="shared" si="2015"/>
        <v>0.92125645922235377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1.75471698113208</v>
      </c>
      <c r="F1628" s="10">
        <f>VLOOKUP(B1628,home!$B$2:$E$405,3,FALSE)</f>
        <v>0.66</v>
      </c>
      <c r="G1628" s="10">
        <f>VLOOKUP(C1628,away!$B$2:$E$405,4,FALSE)</f>
        <v>1.23</v>
      </c>
      <c r="H1628" s="10">
        <f>VLOOKUP(A1628,away!$A$2:$E$405,3,FALSE)</f>
        <v>1.3301886792452799</v>
      </c>
      <c r="I1628" s="10">
        <f>VLOOKUP(C1628,away!$B$2:$E$405,3,FALSE)</f>
        <v>0.95</v>
      </c>
      <c r="J1628" s="10">
        <f>VLOOKUP(B1628,home!$B$2:$E$405,4,FALSE)</f>
        <v>1.88</v>
      </c>
      <c r="K1628" s="12">
        <f t="shared" si="1960"/>
        <v>1.4244792452830224</v>
      </c>
      <c r="L1628" s="12">
        <f t="shared" si="1961"/>
        <v>2.3757169811320695</v>
      </c>
      <c r="M1628" s="13">
        <f t="shared" si="1962"/>
        <v>2.2366382550464369E-2</v>
      </c>
      <c r="N1628" s="13">
        <f t="shared" si="1963"/>
        <v>3.1860447735196848E-2</v>
      </c>
      <c r="O1628" s="13">
        <f t="shared" si="1964"/>
        <v>5.3136194831634204E-2</v>
      </c>
      <c r="P1628" s="13">
        <f t="shared" si="1965"/>
        <v>7.5691406710977932E-2</v>
      </c>
      <c r="Q1628" s="13">
        <f t="shared" si="1966"/>
        <v>2.2692273272106194E-2</v>
      </c>
      <c r="R1628" s="13">
        <f t="shared" si="1967"/>
        <v>6.3118280187127757E-2</v>
      </c>
      <c r="S1628" s="13">
        <f t="shared" si="1968"/>
        <v>6.4037948883331253E-2</v>
      </c>
      <c r="T1628" s="13">
        <f t="shared" si="1969"/>
        <v>5.3910418953032072E-2</v>
      </c>
      <c r="U1628" s="13">
        <f t="shared" si="1970"/>
        <v>8.9910680124522108E-2</v>
      </c>
      <c r="V1628" s="13">
        <f t="shared" si="1971"/>
        <v>2.4079403904640632E-2</v>
      </c>
      <c r="W1628" s="13">
        <f t="shared" si="1972"/>
        <v>1.0774890768135311E-2</v>
      </c>
      <c r="X1628" s="13">
        <f t="shared" si="1973"/>
        <v>2.5598090967702224E-2</v>
      </c>
      <c r="Y1628" s="13">
        <f t="shared" si="1974"/>
        <v>3.0406909698266822E-2</v>
      </c>
      <c r="Z1628" s="13">
        <f t="shared" si="1975"/>
        <v>4.998372335347042E-2</v>
      </c>
      <c r="AA1628" s="13">
        <f t="shared" si="1976"/>
        <v>7.120077651898693E-2</v>
      </c>
      <c r="AB1628" s="13">
        <f t="shared" si="1977"/>
        <v>5.0712014199665825E-2</v>
      </c>
      <c r="AC1628" s="13">
        <f t="shared" si="1978"/>
        <v>5.0930340159830211E-3</v>
      </c>
      <c r="AD1628" s="13">
        <f t="shared" si="1979"/>
        <v>3.8371520673501015E-3</v>
      </c>
      <c r="AE1628" s="13">
        <f t="shared" si="1980"/>
        <v>9.1159873255896619E-3</v>
      </c>
      <c r="AF1628" s="13">
        <f t="shared" si="1981"/>
        <v>1.0828502944594044E-2</v>
      </c>
      <c r="AG1628" s="13">
        <f t="shared" si="1982"/>
        <v>8.5751527752368946E-3</v>
      </c>
      <c r="AH1628" s="13">
        <f t="shared" si="1983"/>
        <v>2.9686795087761821E-2</v>
      </c>
      <c r="AI1628" s="13">
        <f t="shared" si="1984"/>
        <v>4.2288223461486703E-2</v>
      </c>
      <c r="AJ1628" s="13">
        <f t="shared" si="1985"/>
        <v>3.0119348320389188E-2</v>
      </c>
      <c r="AK1628" s="13">
        <f t="shared" si="1986"/>
        <v>1.4301462187948154E-2</v>
      </c>
      <c r="AL1628" s="13">
        <f t="shared" si="1987"/>
        <v>6.8942558453845661E-4</v>
      </c>
      <c r="AM1628" s="13">
        <f t="shared" si="1988"/>
        <v>1.0931886961870112E-3</v>
      </c>
      <c r="AN1628" s="13">
        <f t="shared" si="1989"/>
        <v>2.5971069491131094E-3</v>
      </c>
      <c r="AO1628" s="13">
        <f t="shared" si="1990"/>
        <v>3.0849955404120585E-3</v>
      </c>
      <c r="AP1628" s="13">
        <f t="shared" si="1991"/>
        <v>2.4430254306912107E-3</v>
      </c>
      <c r="AQ1628" s="13">
        <f t="shared" si="1992"/>
        <v>1.4509842502576495E-3</v>
      </c>
      <c r="AR1628" s="13">
        <f t="shared" si="1993"/>
        <v>1.4105484641076776E-2</v>
      </c>
      <c r="AS1628" s="13">
        <f t="shared" si="1994"/>
        <v>2.0092970115872313E-2</v>
      </c>
      <c r="AT1628" s="13">
        <f t="shared" si="1995"/>
        <v>1.4311009453076057E-2</v>
      </c>
      <c r="AU1628" s="13">
        <f t="shared" si="1996"/>
        <v>6.7952453149853279E-3</v>
      </c>
      <c r="AV1628" s="13">
        <f t="shared" si="1997"/>
        <v>2.4199214794508252E-3</v>
      </c>
      <c r="AW1628" s="13">
        <f t="shared" si="1998"/>
        <v>6.4809060103327272E-5</v>
      </c>
      <c r="AX1628" s="13">
        <f t="shared" si="1999"/>
        <v>2.5953743481606738E-4</v>
      </c>
      <c r="AY1628" s="13">
        <f t="shared" si="2000"/>
        <v>6.1658749113198885E-4</v>
      </c>
      <c r="AZ1628" s="13">
        <f t="shared" si="2001"/>
        <v>7.3241868651794284E-4</v>
      </c>
      <c r="BA1628" s="13">
        <f t="shared" si="2002"/>
        <v>5.8000650361970756E-4</v>
      </c>
      <c r="BB1628" s="13">
        <f t="shared" si="2003"/>
        <v>3.4448282495409463E-4</v>
      </c>
      <c r="BC1628" s="13">
        <f t="shared" si="2004"/>
        <v>1.6367873939035781E-4</v>
      </c>
      <c r="BD1628" s="13">
        <f t="shared" si="2005"/>
        <v>5.5851065648172826E-3</v>
      </c>
      <c r="BE1628" s="13">
        <f t="shared" si="2006"/>
        <v>7.9558683842761765E-3</v>
      </c>
      <c r="BF1628" s="13">
        <f t="shared" si="2007"/>
        <v>5.6664846958023934E-3</v>
      </c>
      <c r="BG1628" s="13">
        <f t="shared" si="2008"/>
        <v>2.6905966142947968E-3</v>
      </c>
      <c r="BH1628" s="13">
        <f t="shared" si="2009"/>
        <v>9.5817475862292772E-4</v>
      </c>
      <c r="BI1628" s="13">
        <f t="shared" si="2010"/>
        <v>2.7298001140248576E-4</v>
      </c>
      <c r="BJ1628" s="14">
        <f t="shared" si="2011"/>
        <v>0.22096583905430137</v>
      </c>
      <c r="BK1628" s="14">
        <f t="shared" si="2012"/>
        <v>0.19257418914106769</v>
      </c>
      <c r="BL1628" s="14">
        <f t="shared" si="2013"/>
        <v>0.52532761695320007</v>
      </c>
      <c r="BM1628" s="14">
        <f t="shared" si="2014"/>
        <v>0.71943460478350374</v>
      </c>
      <c r="BN1628" s="14">
        <f t="shared" si="2015"/>
        <v>0.2688649852875073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1.75471698113208</v>
      </c>
      <c r="F1629" s="10">
        <f>VLOOKUP(B1629,home!$B$2:$E$405,3,FALSE)</f>
        <v>0.66</v>
      </c>
      <c r="G1629" s="10">
        <f>VLOOKUP(C1629,away!$B$2:$E$405,4,FALSE)</f>
        <v>0.95</v>
      </c>
      <c r="H1629" s="10">
        <f>VLOOKUP(A1629,away!$A$2:$E$405,3,FALSE)</f>
        <v>1.3301886792452799</v>
      </c>
      <c r="I1629" s="10">
        <f>VLOOKUP(C1629,away!$B$2:$E$405,3,FALSE)</f>
        <v>0.85</v>
      </c>
      <c r="J1629" s="10">
        <f>VLOOKUP(B1629,home!$B$2:$E$405,4,FALSE)</f>
        <v>0.88</v>
      </c>
      <c r="K1629" s="12">
        <f t="shared" si="1960"/>
        <v>1.1002075471698141</v>
      </c>
      <c r="L1629" s="12">
        <f t="shared" si="1961"/>
        <v>0.99498113207546945</v>
      </c>
      <c r="M1629" s="13">
        <f t="shared" si="1962"/>
        <v>0.12304702504378204</v>
      </c>
      <c r="N1629" s="13">
        <f t="shared" si="1963"/>
        <v>0.13537726560996213</v>
      </c>
      <c r="O1629" s="13">
        <f t="shared" si="1964"/>
        <v>0.12242946827658091</v>
      </c>
      <c r="P1629" s="13">
        <f t="shared" si="1965"/>
        <v>0.13469782499388167</v>
      </c>
      <c r="Q1629" s="13">
        <f t="shared" si="1966"/>
        <v>7.4471544669646464E-2</v>
      </c>
      <c r="R1629" s="13">
        <f t="shared" si="1967"/>
        <v>6.0907505472615114E-2</v>
      </c>
      <c r="S1629" s="13">
        <f t="shared" si="1968"/>
        <v>3.6862947421172174E-2</v>
      </c>
      <c r="T1629" s="13">
        <f t="shared" si="1969"/>
        <v>7.4097781822813735E-2</v>
      </c>
      <c r="U1629" s="13">
        <f t="shared" si="1970"/>
        <v>6.7010897200257907E-2</v>
      </c>
      <c r="V1629" s="13">
        <f t="shared" si="1971"/>
        <v>4.4837048082759443E-3</v>
      </c>
      <c r="W1629" s="13">
        <f t="shared" si="1972"/>
        <v>2.7311385164979631E-2</v>
      </c>
      <c r="X1629" s="13">
        <f t="shared" si="1973"/>
        <v>2.7174312930000617E-2</v>
      </c>
      <c r="Y1629" s="13">
        <f t="shared" si="1974"/>
        <v>1.351896432123254E-2</v>
      </c>
      <c r="Z1629" s="13">
        <f t="shared" si="1975"/>
        <v>2.0200606249011811E-2</v>
      </c>
      <c r="AA1629" s="13">
        <f t="shared" si="1976"/>
        <v>2.2224859452568503E-2</v>
      </c>
      <c r="AB1629" s="13">
        <f t="shared" si="1977"/>
        <v>1.2225979052252131E-2</v>
      </c>
      <c r="AC1629" s="13">
        <f t="shared" si="1978"/>
        <v>3.0676548527609971E-4</v>
      </c>
      <c r="AD1629" s="13">
        <f t="shared" si="1979"/>
        <v>7.512048020543078E-3</v>
      </c>
      <c r="AE1629" s="13">
        <f t="shared" si="1980"/>
        <v>7.4743460436852418E-3</v>
      </c>
      <c r="AF1629" s="13">
        <f t="shared" si="1981"/>
        <v>3.7184166440348732E-3</v>
      </c>
      <c r="AG1629" s="13">
        <f t="shared" si="1982"/>
        <v>1.2332514673366953E-3</v>
      </c>
      <c r="AH1629" s="13">
        <f t="shared" si="1983"/>
        <v>5.0248055185631441E-3</v>
      </c>
      <c r="AI1629" s="13">
        <f t="shared" si="1984"/>
        <v>5.5283289545837019E-3</v>
      </c>
      <c r="AJ1629" s="13">
        <f t="shared" si="1985"/>
        <v>3.0411546195352004E-3</v>
      </c>
      <c r="AK1629" s="13">
        <f t="shared" si="1986"/>
        <v>1.1153004215076561E-3</v>
      </c>
      <c r="AL1629" s="13">
        <f t="shared" si="1987"/>
        <v>1.3432472222771985E-5</v>
      </c>
      <c r="AM1629" s="13">
        <f t="shared" si="1988"/>
        <v>1.6529623853807119E-3</v>
      </c>
      <c r="AN1629" s="13">
        <f t="shared" si="1989"/>
        <v>1.6446663854842692E-3</v>
      </c>
      <c r="AO1629" s="13">
        <f t="shared" si="1990"/>
        <v>8.1820601105780423E-4</v>
      </c>
      <c r="AP1629" s="13">
        <f t="shared" si="1991"/>
        <v>2.7136651438441602E-4</v>
      </c>
      <c r="AQ1629" s="13">
        <f t="shared" si="1992"/>
        <v>6.7501140422395096E-5</v>
      </c>
      <c r="AR1629" s="13">
        <f t="shared" si="1993"/>
        <v>9.9991733666380481E-4</v>
      </c>
      <c r="AS1629" s="13">
        <f t="shared" si="1994"/>
        <v>1.100116600343458E-3</v>
      </c>
      <c r="AT1629" s="13">
        <f t="shared" si="1995"/>
        <v>6.051782932323356E-4</v>
      </c>
      <c r="AU1629" s="13">
        <f t="shared" si="1996"/>
        <v>2.2194057519918725E-4</v>
      </c>
      <c r="AV1629" s="13">
        <f t="shared" si="1997"/>
        <v>6.1045173964338915E-5</v>
      </c>
      <c r="AW1629" s="13">
        <f t="shared" si="1998"/>
        <v>4.0845377611940731E-7</v>
      </c>
      <c r="AX1629" s="13">
        <f t="shared" si="1999"/>
        <v>3.0310028193061259E-4</v>
      </c>
      <c r="AY1629" s="13">
        <f t="shared" si="2000"/>
        <v>3.0157906164771488E-4</v>
      </c>
      <c r="AZ1629" s="13">
        <f t="shared" si="2001"/>
        <v>1.5003273808425054E-4</v>
      </c>
      <c r="BA1629" s="13">
        <f t="shared" si="2002"/>
        <v>4.9759914529150003E-5</v>
      </c>
      <c r="BB1629" s="13">
        <f t="shared" si="2003"/>
        <v>1.2377544022548068E-5</v>
      </c>
      <c r="BC1629" s="13">
        <f t="shared" si="2004"/>
        <v>2.4630845527737676E-6</v>
      </c>
      <c r="BD1629" s="13">
        <f t="shared" si="2005"/>
        <v>1.6581648060260676E-4</v>
      </c>
      <c r="BE1629" s="13">
        <f t="shared" si="2006"/>
        <v>1.8243254340412503E-4</v>
      </c>
      <c r="BF1629" s="13">
        <f t="shared" si="2007"/>
        <v>1.0035683055130157E-4</v>
      </c>
      <c r="BG1629" s="13">
        <f t="shared" si="2008"/>
        <v>3.6804447460861348E-5</v>
      </c>
      <c r="BH1629" s="13">
        <f t="shared" si="2009"/>
        <v>1.0123132716463646E-5</v>
      </c>
      <c r="BI1629" s="13">
        <f t="shared" si="2010"/>
        <v>2.2275094031309938E-6</v>
      </c>
      <c r="BJ1629" s="14">
        <f t="shared" si="2011"/>
        <v>0.37716333175573169</v>
      </c>
      <c r="BK1629" s="14">
        <f t="shared" si="2012"/>
        <v>0.2997132792862584</v>
      </c>
      <c r="BL1629" s="14">
        <f t="shared" si="2013"/>
        <v>0.30299425789200596</v>
      </c>
      <c r="BM1629" s="14">
        <f t="shared" si="2014"/>
        <v>0.34883967050866799</v>
      </c>
      <c r="BN1629" s="14">
        <f t="shared" si="2015"/>
        <v>0.65093063406646834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1.42105263157895</v>
      </c>
      <c r="F1630" s="10">
        <f>VLOOKUP(B1630,home!$B$2:$E$405,3,FALSE)</f>
        <v>1.41</v>
      </c>
      <c r="G1630" s="10">
        <f>VLOOKUP(C1630,away!$B$2:$E$405,4,FALSE)</f>
        <v>0.82</v>
      </c>
      <c r="H1630" s="10">
        <f>VLOOKUP(A1630,away!$A$2:$E$405,3,FALSE)</f>
        <v>1.25</v>
      </c>
      <c r="I1630" s="10">
        <f>VLOOKUP(C1630,away!$B$2:$E$405,3,FALSE)</f>
        <v>0.82</v>
      </c>
      <c r="J1630" s="10">
        <f>VLOOKUP(B1630,home!$B$2:$E$405,4,FALSE)</f>
        <v>0.56999999999999995</v>
      </c>
      <c r="K1630" s="12">
        <f t="shared" si="1960"/>
        <v>1.6430210526315818</v>
      </c>
      <c r="L1630" s="12">
        <f t="shared" si="1961"/>
        <v>0.58424999999999994</v>
      </c>
      <c r="M1630" s="13">
        <f t="shared" si="1962"/>
        <v>0.10782227031708284</v>
      </c>
      <c r="N1630" s="13">
        <f t="shared" si="1963"/>
        <v>0.17715426007350044</v>
      </c>
      <c r="O1630" s="13">
        <f t="shared" si="1964"/>
        <v>6.2995161432755645E-2</v>
      </c>
      <c r="P1630" s="13">
        <f t="shared" si="1965"/>
        <v>0.10350237644794261</v>
      </c>
      <c r="Q1630" s="13">
        <f t="shared" si="1966"/>
        <v>0.14553408943206583</v>
      </c>
      <c r="R1630" s="13">
        <f t="shared" si="1967"/>
        <v>1.8402461533543739E-2</v>
      </c>
      <c r="S1630" s="13">
        <f t="shared" si="1968"/>
        <v>2.4838889727668692E-2</v>
      </c>
      <c r="T1630" s="13">
        <f t="shared" si="1969"/>
        <v>8.5028291750684465E-2</v>
      </c>
      <c r="U1630" s="13">
        <f t="shared" si="1970"/>
        <v>3.023563171985523E-2</v>
      </c>
      <c r="V1630" s="13">
        <f t="shared" si="1971"/>
        <v>2.6493023169637986E-3</v>
      </c>
      <c r="W1630" s="13">
        <f t="shared" si="1972"/>
        <v>7.9705190937483905E-2</v>
      </c>
      <c r="X1630" s="13">
        <f t="shared" si="1973"/>
        <v>4.6567757805224964E-2</v>
      </c>
      <c r="Y1630" s="13">
        <f t="shared" si="1974"/>
        <v>1.360360624885134E-2</v>
      </c>
      <c r="Z1630" s="13">
        <f t="shared" si="1975"/>
        <v>3.5838793836576433E-3</v>
      </c>
      <c r="AA1630" s="13">
        <f t="shared" si="1976"/>
        <v>5.8883892774418065E-3</v>
      </c>
      <c r="AB1630" s="13">
        <f t="shared" si="1977"/>
        <v>4.8373737744634784E-3</v>
      </c>
      <c r="AC1630" s="13">
        <f t="shared" si="1978"/>
        <v>1.5894738450623522E-4</v>
      </c>
      <c r="AD1630" s="13">
        <f t="shared" si="1979"/>
        <v>3.27393266785765E-2</v>
      </c>
      <c r="AE1630" s="13">
        <f t="shared" si="1980"/>
        <v>1.9127951611958318E-2</v>
      </c>
      <c r="AF1630" s="13">
        <f t="shared" si="1981"/>
        <v>5.5877528646433227E-3</v>
      </c>
      <c r="AG1630" s="13">
        <f t="shared" si="1982"/>
        <v>1.0882148703892872E-3</v>
      </c>
      <c r="AH1630" s="13">
        <f t="shared" si="1983"/>
        <v>5.2347038247549436E-4</v>
      </c>
      <c r="AI1630" s="13">
        <f t="shared" si="1984"/>
        <v>8.6007285883634354E-4</v>
      </c>
      <c r="AJ1630" s="13">
        <f t="shared" si="1985"/>
        <v>7.0655890693257161E-4</v>
      </c>
      <c r="AK1630" s="13">
        <f t="shared" si="1986"/>
        <v>3.8696371967152473E-4</v>
      </c>
      <c r="AL1630" s="13">
        <f t="shared" si="1987"/>
        <v>6.1031666197344864E-6</v>
      </c>
      <c r="AM1630" s="13">
        <f t="shared" si="1988"/>
        <v>1.0758280596376782E-2</v>
      </c>
      <c r="AN1630" s="13">
        <f t="shared" si="1989"/>
        <v>6.2855254384331337E-3</v>
      </c>
      <c r="AO1630" s="13">
        <f t="shared" si="1990"/>
        <v>1.8361591187022789E-3</v>
      </c>
      <c r="AP1630" s="13">
        <f t="shared" si="1991"/>
        <v>3.5759198836726882E-4</v>
      </c>
      <c r="AQ1630" s="13">
        <f t="shared" si="1992"/>
        <v>5.2230779800894193E-5</v>
      </c>
      <c r="AR1630" s="13">
        <f t="shared" si="1993"/>
        <v>6.1167514192261515E-5</v>
      </c>
      <c r="AS1630" s="13">
        <f t="shared" si="1994"/>
        <v>1.0049951355502675E-4</v>
      </c>
      <c r="AT1630" s="13">
        <f t="shared" si="1995"/>
        <v>8.2561408275071003E-5</v>
      </c>
      <c r="AU1630" s="13">
        <f t="shared" si="1996"/>
        <v>4.5216710643617664E-5</v>
      </c>
      <c r="AV1630" s="13">
        <f t="shared" si="1997"/>
        <v>1.8573001879553587E-5</v>
      </c>
      <c r="AW1630" s="13">
        <f t="shared" si="1998"/>
        <v>1.6274009872981026E-7</v>
      </c>
      <c r="AX1630" s="13">
        <f t="shared" si="1999"/>
        <v>2.9460135849941537E-3</v>
      </c>
      <c r="AY1630" s="13">
        <f t="shared" si="2000"/>
        <v>1.7212084370328341E-3</v>
      </c>
      <c r="AZ1630" s="13">
        <f t="shared" si="2001"/>
        <v>5.028080146682165E-4</v>
      </c>
      <c r="BA1630" s="13">
        <f t="shared" si="2002"/>
        <v>9.7921860856635176E-5</v>
      </c>
      <c r="BB1630" s="13">
        <f t="shared" si="2003"/>
        <v>1.4302711801372272E-5</v>
      </c>
      <c r="BC1630" s="13">
        <f t="shared" si="2004"/>
        <v>1.67127187399035E-6</v>
      </c>
      <c r="BD1630" s="13">
        <f t="shared" si="2005"/>
        <v>5.9561866944714628E-6</v>
      </c>
      <c r="BE1630" s="13">
        <f t="shared" si="2006"/>
        <v>9.7861401324207252E-6</v>
      </c>
      <c r="BF1630" s="13">
        <f t="shared" si="2007"/>
        <v>8.0394171307850341E-6</v>
      </c>
      <c r="BG1630" s="13">
        <f t="shared" si="2008"/>
        <v>4.4029771989222686E-6</v>
      </c>
      <c r="BH1630" s="13">
        <f t="shared" si="2009"/>
        <v>1.8085460580215296E-6</v>
      </c>
      <c r="BI1630" s="13">
        <f t="shared" si="2010"/>
        <v>5.942958495966454E-7</v>
      </c>
      <c r="BJ1630" s="14">
        <f t="shared" si="2011"/>
        <v>0.63071015607628578</v>
      </c>
      <c r="BK1630" s="14">
        <f t="shared" si="2012"/>
        <v>0.2406990977978167</v>
      </c>
      <c r="BL1630" s="14">
        <f t="shared" si="2013"/>
        <v>0.12517468931758552</v>
      </c>
      <c r="BM1630" s="14">
        <f t="shared" si="2014"/>
        <v>0.38303615764152055</v>
      </c>
      <c r="BN1630" s="14">
        <f t="shared" si="2015"/>
        <v>0.61541061923689111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1.42105263157895</v>
      </c>
      <c r="F1631" s="10">
        <f>VLOOKUP(B1631,home!$B$2:$E$405,3,FALSE)</f>
        <v>0.59</v>
      </c>
      <c r="G1631" s="10">
        <f>VLOOKUP(C1631,away!$B$2:$E$405,4,FALSE)</f>
        <v>1.41</v>
      </c>
      <c r="H1631" s="10">
        <f>VLOOKUP(A1631,away!$A$2:$E$405,3,FALSE)</f>
        <v>1.25</v>
      </c>
      <c r="I1631" s="10">
        <f>VLOOKUP(C1631,away!$B$2:$E$405,3,FALSE)</f>
        <v>0.9</v>
      </c>
      <c r="J1631" s="10">
        <f>VLOOKUP(B1631,home!$B$2:$E$405,4,FALSE)</f>
        <v>0.53</v>
      </c>
      <c r="K1631" s="12">
        <f t="shared" si="1960"/>
        <v>1.1821736842105284</v>
      </c>
      <c r="L1631" s="12">
        <f t="shared" si="1961"/>
        <v>0.59625000000000006</v>
      </c>
      <c r="M1631" s="13">
        <f t="shared" si="1962"/>
        <v>0.16890418386660055</v>
      </c>
      <c r="N1631" s="13">
        <f t="shared" si="1963"/>
        <v>0.19967408132015169</v>
      </c>
      <c r="O1631" s="13">
        <f t="shared" si="1964"/>
        <v>0.10070911963046057</v>
      </c>
      <c r="P1631" s="13">
        <f t="shared" si="1965"/>
        <v>0.11905567098714043</v>
      </c>
      <c r="Q1631" s="13">
        <f t="shared" si="1966"/>
        <v>0.11802472217779819</v>
      </c>
      <c r="R1631" s="13">
        <f t="shared" si="1967"/>
        <v>3.0023906289831061E-2</v>
      </c>
      <c r="S1631" s="13">
        <f t="shared" si="1968"/>
        <v>2.0979724228431442E-2</v>
      </c>
      <c r="T1631" s="13">
        <f t="shared" si="1969"/>
        <v>7.0372240598512173E-2</v>
      </c>
      <c r="U1631" s="13">
        <f t="shared" si="1970"/>
        <v>3.5493471913041245E-2</v>
      </c>
      <c r="V1631" s="13">
        <f t="shared" si="1971"/>
        <v>1.6431111598710264E-3</v>
      </c>
      <c r="W1631" s="13">
        <f t="shared" si="1972"/>
        <v>4.6508573548283909E-2</v>
      </c>
      <c r="X1631" s="13">
        <f t="shared" si="1973"/>
        <v>2.7730736978164278E-2</v>
      </c>
      <c r="Y1631" s="13">
        <f t="shared" si="1974"/>
        <v>8.2672259616152263E-3</v>
      </c>
      <c r="Z1631" s="13">
        <f t="shared" si="1975"/>
        <v>5.9672513751039234E-3</v>
      </c>
      <c r="AA1631" s="13">
        <f t="shared" si="1976"/>
        <v>7.0543275427169478E-3</v>
      </c>
      <c r="AB1631" s="13">
        <f t="shared" si="1977"/>
        <v>4.169720190400749E-3</v>
      </c>
      <c r="AC1631" s="13">
        <f t="shared" si="1978"/>
        <v>7.2386343978683097E-5</v>
      </c>
      <c r="AD1631" s="13">
        <f t="shared" si="1979"/>
        <v>1.3745302934737788E-2</v>
      </c>
      <c r="AE1631" s="13">
        <f t="shared" si="1980"/>
        <v>8.1956368748374048E-3</v>
      </c>
      <c r="AF1631" s="13">
        <f t="shared" si="1981"/>
        <v>2.4433242433109016E-3</v>
      </c>
      <c r="AG1631" s="13">
        <f t="shared" si="1982"/>
        <v>4.8561069335804175E-4</v>
      </c>
      <c r="AH1631" s="13">
        <f t="shared" si="1983"/>
        <v>8.8949340810142862E-4</v>
      </c>
      <c r="AI1631" s="13">
        <f t="shared" si="1984"/>
        <v>1.0515356993362449E-3</v>
      </c>
      <c r="AJ1631" s="13">
        <f t="shared" si="1985"/>
        <v>6.2154891588161163E-4</v>
      </c>
      <c r="AK1631" s="13">
        <f t="shared" si="1986"/>
        <v>2.4492625726827485E-4</v>
      </c>
      <c r="AL1631" s="13">
        <f t="shared" si="1987"/>
        <v>2.0409215581052755E-6</v>
      </c>
      <c r="AM1631" s="13">
        <f t="shared" si="1988"/>
        <v>3.2498670821897472E-3</v>
      </c>
      <c r="AN1631" s="13">
        <f t="shared" si="1989"/>
        <v>1.9377332477556366E-3</v>
      </c>
      <c r="AO1631" s="13">
        <f t="shared" si="1990"/>
        <v>5.776867244871492E-4</v>
      </c>
      <c r="AP1631" s="13">
        <f t="shared" si="1991"/>
        <v>1.1481523649182091E-4</v>
      </c>
      <c r="AQ1631" s="13">
        <f t="shared" si="1992"/>
        <v>1.7114646189562056E-5</v>
      </c>
      <c r="AR1631" s="13">
        <f t="shared" si="1993"/>
        <v>1.0607208891609539E-4</v>
      </c>
      <c r="AS1631" s="13">
        <f t="shared" si="1994"/>
        <v>1.2539563214584724E-4</v>
      </c>
      <c r="AT1631" s="13">
        <f t="shared" si="1995"/>
        <v>7.4119708218882207E-5</v>
      </c>
      <c r="AU1631" s="13">
        <f t="shared" si="1996"/>
        <v>2.9207456179241785E-5</v>
      </c>
      <c r="AV1631" s="13">
        <f t="shared" si="1997"/>
        <v>8.6320715194579615E-6</v>
      </c>
      <c r="AW1631" s="13">
        <f t="shared" si="1998"/>
        <v>3.9960737234090706E-8</v>
      </c>
      <c r="AX1631" s="13">
        <f t="shared" si="1999"/>
        <v>6.4031789029112896E-4</v>
      </c>
      <c r="AY1631" s="13">
        <f t="shared" si="2000"/>
        <v>3.817895420860856E-4</v>
      </c>
      <c r="AZ1631" s="13">
        <f t="shared" si="2001"/>
        <v>1.1382100723441429E-4</v>
      </c>
      <c r="BA1631" s="13">
        <f t="shared" si="2002"/>
        <v>2.2621925187839842E-5</v>
      </c>
      <c r="BB1631" s="13">
        <f t="shared" si="2003"/>
        <v>3.3720807233123759E-6</v>
      </c>
      <c r="BC1631" s="13">
        <f t="shared" si="2004"/>
        <v>4.0212062625500096E-7</v>
      </c>
      <c r="BD1631" s="13">
        <f t="shared" si="2005"/>
        <v>1.0540913836036975E-5</v>
      </c>
      <c r="BE1631" s="13">
        <f t="shared" si="2006"/>
        <v>1.2461190944493566E-5</v>
      </c>
      <c r="BF1631" s="13">
        <f t="shared" si="2007"/>
        <v>7.365646004251417E-6</v>
      </c>
      <c r="BG1631" s="13">
        <f t="shared" si="2008"/>
        <v>2.9024909578121511E-6</v>
      </c>
      <c r="BH1631" s="13">
        <f t="shared" si="2009"/>
        <v>8.5781210724613459E-7</v>
      </c>
      <c r="BI1631" s="13">
        <f t="shared" si="2010"/>
        <v>2.0281657983671168E-7</v>
      </c>
      <c r="BJ1631" s="14">
        <f t="shared" si="2011"/>
        <v>0.50250699683403277</v>
      </c>
      <c r="BK1631" s="14">
        <f t="shared" si="2012"/>
        <v>0.31103890704966625</v>
      </c>
      <c r="BL1631" s="14">
        <f t="shared" si="2013"/>
        <v>0.18063580767444731</v>
      </c>
      <c r="BM1631" s="14">
        <f t="shared" si="2014"/>
        <v>0.26337552907991879</v>
      </c>
      <c r="BN1631" s="14">
        <f t="shared" si="2015"/>
        <v>0.73639168427198243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1.42105263157895</v>
      </c>
      <c r="F1632" s="10">
        <f>VLOOKUP(B1632,home!$B$2:$E$405,3,FALSE)</f>
        <v>0.6</v>
      </c>
      <c r="G1632" s="10">
        <f>VLOOKUP(C1632,away!$B$2:$E$405,4,FALSE)</f>
        <v>1.41</v>
      </c>
      <c r="H1632" s="10">
        <f>VLOOKUP(A1632,away!$A$2:$E$405,3,FALSE)</f>
        <v>1.25</v>
      </c>
      <c r="I1632" s="10">
        <f>VLOOKUP(C1632,away!$B$2:$E$405,3,FALSE)</f>
        <v>0.35</v>
      </c>
      <c r="J1632" s="10">
        <f>VLOOKUP(B1632,home!$B$2:$E$405,4,FALSE)</f>
        <v>1.03</v>
      </c>
      <c r="K1632" s="12">
        <f t="shared" si="1960"/>
        <v>1.2022105263157916</v>
      </c>
      <c r="L1632" s="12">
        <f t="shared" si="1961"/>
        <v>0.450625</v>
      </c>
      <c r="M1632" s="13">
        <f t="shared" si="1962"/>
        <v>0.19150611738244741</v>
      </c>
      <c r="N1632" s="13">
        <f t="shared" si="1963"/>
        <v>0.23023067017104587</v>
      </c>
      <c r="O1632" s="13">
        <f t="shared" si="1964"/>
        <v>8.6297444145465363E-2</v>
      </c>
      <c r="P1632" s="13">
        <f t="shared" si="1965"/>
        <v>0.10374769574582754</v>
      </c>
      <c r="Q1632" s="13">
        <f t="shared" si="1966"/>
        <v>0.13839286758018529</v>
      </c>
      <c r="R1632" s="13">
        <f t="shared" si="1967"/>
        <v>1.9443892884025163E-2</v>
      </c>
      <c r="S1632" s="13">
        <f t="shared" si="1968"/>
        <v>1.4051227866357638E-2</v>
      </c>
      <c r="T1632" s="13">
        <f t="shared" si="1969"/>
        <v>6.2363285953320996E-2</v>
      </c>
      <c r="U1632" s="13">
        <f t="shared" si="1970"/>
        <v>2.3375652697731768E-2</v>
      </c>
      <c r="V1632" s="13">
        <f t="shared" si="1971"/>
        <v>8.4579979507211031E-4</v>
      </c>
      <c r="W1632" s="13">
        <f t="shared" si="1972"/>
        <v>5.5459120723975401E-2</v>
      </c>
      <c r="X1632" s="13">
        <f t="shared" si="1973"/>
        <v>2.4991266276241413E-2</v>
      </c>
      <c r="Y1632" s="13">
        <f t="shared" si="1974"/>
        <v>5.6308446828656437E-3</v>
      </c>
      <c r="Z1632" s="13">
        <f t="shared" si="1975"/>
        <v>2.9206347436212801E-3</v>
      </c>
      <c r="AA1632" s="13">
        <f t="shared" si="1976"/>
        <v>3.5112178323051264E-3</v>
      </c>
      <c r="AB1632" s="13">
        <f t="shared" si="1977"/>
        <v>2.1106115190924705E-3</v>
      </c>
      <c r="AC1632" s="13">
        <f t="shared" si="1978"/>
        <v>2.8638047246352375E-5</v>
      </c>
      <c r="AD1632" s="13">
        <f t="shared" si="1979"/>
        <v>1.6668384678645367E-2</v>
      </c>
      <c r="AE1632" s="13">
        <f t="shared" si="1980"/>
        <v>7.5111908458145677E-3</v>
      </c>
      <c r="AF1632" s="13">
        <f t="shared" si="1981"/>
        <v>1.6923651874475947E-3</v>
      </c>
      <c r="AG1632" s="13">
        <f t="shared" si="1982"/>
        <v>2.5420735419785751E-4</v>
      </c>
      <c r="AH1632" s="13">
        <f t="shared" si="1983"/>
        <v>3.2902775783608476E-4</v>
      </c>
      <c r="AI1632" s="13">
        <f t="shared" si="1984"/>
        <v>3.9556063392062431E-4</v>
      </c>
      <c r="AJ1632" s="13">
        <f t="shared" si="1985"/>
        <v>2.3777357894776106E-4</v>
      </c>
      <c r="AK1632" s="13">
        <f t="shared" si="1986"/>
        <v>9.5284633163592402E-5</v>
      </c>
      <c r="AL1632" s="13">
        <f t="shared" si="1987"/>
        <v>6.2058203739480576E-7</v>
      </c>
      <c r="AM1632" s="13">
        <f t="shared" si="1988"/>
        <v>4.0077815034696637E-3</v>
      </c>
      <c r="AN1632" s="13">
        <f t="shared" si="1989"/>
        <v>1.8060065400010174E-3</v>
      </c>
      <c r="AO1632" s="13">
        <f t="shared" si="1990"/>
        <v>4.0691584854397921E-4</v>
      </c>
      <c r="AP1632" s="13">
        <f t="shared" si="1991"/>
        <v>6.1122151416710213E-5</v>
      </c>
      <c r="AQ1632" s="13">
        <f t="shared" si="1992"/>
        <v>6.885792370538759E-6</v>
      </c>
      <c r="AR1632" s="13">
        <f t="shared" si="1993"/>
        <v>2.9653626674977145E-5</v>
      </c>
      <c r="AS1632" s="13">
        <f t="shared" si="1994"/>
        <v>3.564990213209627E-5</v>
      </c>
      <c r="AT1632" s="13">
        <f t="shared" si="1995"/>
        <v>2.1429343802666967E-5</v>
      </c>
      <c r="AU1632" s="13">
        <f t="shared" si="1996"/>
        <v>8.5875275638687666E-6</v>
      </c>
      <c r="AV1632" s="13">
        <f t="shared" si="1997"/>
        <v>2.5810040080775082E-6</v>
      </c>
      <c r="AW1632" s="13">
        <f t="shared" si="1998"/>
        <v>9.3388308311240312E-9</v>
      </c>
      <c r="AX1632" s="13">
        <f t="shared" si="1999"/>
        <v>8.0303285177415996E-4</v>
      </c>
      <c r="AY1632" s="13">
        <f t="shared" si="2000"/>
        <v>3.618666788307308E-4</v>
      </c>
      <c r="AZ1632" s="13">
        <f t="shared" si="2001"/>
        <v>8.1533086074049032E-5</v>
      </c>
      <c r="BA1632" s="13">
        <f t="shared" si="2002"/>
        <v>1.2246948970706116E-5</v>
      </c>
      <c r="BB1632" s="13">
        <f t="shared" si="2003"/>
        <v>1.3796953449811106E-6</v>
      </c>
      <c r="BC1632" s="13">
        <f t="shared" si="2004"/>
        <v>1.2434504296642262E-7</v>
      </c>
      <c r="BD1632" s="13">
        <f t="shared" si="2005"/>
        <v>2.2271109200685957E-6</v>
      </c>
      <c r="BE1632" s="13">
        <f t="shared" si="2006"/>
        <v>2.6774561913793134E-6</v>
      </c>
      <c r="BF1632" s="13">
        <f t="shared" si="2007"/>
        <v>1.6094330085128004E-6</v>
      </c>
      <c r="BG1632" s="13">
        <f t="shared" si="2008"/>
        <v>6.4495910141139379E-7</v>
      </c>
      <c r="BH1632" s="13">
        <f t="shared" si="2009"/>
        <v>1.9384415518998785E-7</v>
      </c>
      <c r="BI1632" s="13">
        <f t="shared" si="2010"/>
        <v>4.6608296766839055E-8</v>
      </c>
      <c r="BJ1632" s="14">
        <f t="shared" si="2011"/>
        <v>0.55074309889557971</v>
      </c>
      <c r="BK1632" s="14">
        <f t="shared" si="2012"/>
        <v>0.31054196609781914</v>
      </c>
      <c r="BL1632" s="14">
        <f t="shared" si="2013"/>
        <v>0.13590176649834296</v>
      </c>
      <c r="BM1632" s="14">
        <f t="shared" si="2014"/>
        <v>0.23012692098636633</v>
      </c>
      <c r="BN1632" s="14">
        <f t="shared" si="2015"/>
        <v>0.76961868790899668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1.42105263157895</v>
      </c>
      <c r="F1633" s="10">
        <f>VLOOKUP(B1633,home!$B$2:$E$405,3,FALSE)</f>
        <v>1.41</v>
      </c>
      <c r="G1633" s="10">
        <f>VLOOKUP(C1633,away!$B$2:$E$405,4,FALSE)</f>
        <v>0.99</v>
      </c>
      <c r="H1633" s="10">
        <f>VLOOKUP(A1633,away!$A$2:$E$405,3,FALSE)</f>
        <v>1.25</v>
      </c>
      <c r="I1633" s="10">
        <f>VLOOKUP(C1633,away!$B$2:$E$405,3,FALSE)</f>
        <v>0.84</v>
      </c>
      <c r="J1633" s="10">
        <f>VLOOKUP(B1633,home!$B$2:$E$405,4,FALSE)</f>
        <v>0.8</v>
      </c>
      <c r="K1633" s="12">
        <f t="shared" si="1960"/>
        <v>1.983647368421056</v>
      </c>
      <c r="L1633" s="12">
        <f t="shared" si="1961"/>
        <v>0.84000000000000008</v>
      </c>
      <c r="M1633" s="13">
        <f t="shared" si="1962"/>
        <v>5.9388933871962722E-2</v>
      </c>
      <c r="N1633" s="13">
        <f t="shared" si="1963"/>
        <v>0.11780670238845095</v>
      </c>
      <c r="O1633" s="13">
        <f t="shared" si="1964"/>
        <v>4.9886704452448687E-2</v>
      </c>
      <c r="P1633" s="13">
        <f t="shared" si="1965"/>
        <v>9.89576300062988E-2</v>
      </c>
      <c r="Q1633" s="13">
        <f t="shared" si="1966"/>
        <v>0.11684347758760666</v>
      </c>
      <c r="R1633" s="13">
        <f t="shared" si="1967"/>
        <v>2.0952415870028451E-2</v>
      </c>
      <c r="S1633" s="13">
        <f t="shared" si="1968"/>
        <v>4.1222378892907634E-2</v>
      </c>
      <c r="T1633" s="13">
        <f t="shared" si="1969"/>
        <v>9.8148521173589603E-2</v>
      </c>
      <c r="U1633" s="13">
        <f t="shared" si="1970"/>
        <v>4.1562204602645501E-2</v>
      </c>
      <c r="V1633" s="13">
        <f t="shared" si="1971"/>
        <v>7.6319285850240462E-3</v>
      </c>
      <c r="W1633" s="13">
        <f t="shared" si="1972"/>
        <v>7.7258752277940199E-2</v>
      </c>
      <c r="X1633" s="13">
        <f t="shared" si="1973"/>
        <v>6.4897351913469764E-2</v>
      </c>
      <c r="Y1633" s="13">
        <f t="shared" si="1974"/>
        <v>2.7256887803657304E-2</v>
      </c>
      <c r="Z1633" s="13">
        <f t="shared" si="1975"/>
        <v>5.8666764436079667E-3</v>
      </c>
      <c r="AA1633" s="13">
        <f t="shared" si="1976"/>
        <v>1.1637417288740742E-2</v>
      </c>
      <c r="AB1633" s="13">
        <f t="shared" si="1977"/>
        <v>1.1542266090014139E-2</v>
      </c>
      <c r="AC1633" s="13">
        <f t="shared" si="1978"/>
        <v>7.9480039031717021E-4</v>
      </c>
      <c r="AD1633" s="13">
        <f t="shared" si="1979"/>
        <v>3.8313530160907591E-2</v>
      </c>
      <c r="AE1633" s="13">
        <f t="shared" si="1980"/>
        <v>3.2183365335162376E-2</v>
      </c>
      <c r="AF1633" s="13">
        <f t="shared" si="1981"/>
        <v>1.3517013440768199E-2</v>
      </c>
      <c r="AG1633" s="13">
        <f t="shared" si="1982"/>
        <v>3.7847637634150963E-3</v>
      </c>
      <c r="AH1633" s="13">
        <f t="shared" si="1983"/>
        <v>1.232002053157673E-3</v>
      </c>
      <c r="AI1633" s="13">
        <f t="shared" si="1984"/>
        <v>2.4438576306355557E-3</v>
      </c>
      <c r="AJ1633" s="13">
        <f t="shared" si="1985"/>
        <v>2.4238758789029693E-3</v>
      </c>
      <c r="AK1633" s="13">
        <f t="shared" si="1986"/>
        <v>1.6027050028550496E-3</v>
      </c>
      <c r="AL1633" s="13">
        <f t="shared" si="1987"/>
        <v>5.2973884409802164E-5</v>
      </c>
      <c r="AM1633" s="13">
        <f t="shared" si="1988"/>
        <v>1.5200106655721022E-2</v>
      </c>
      <c r="AN1633" s="13">
        <f t="shared" si="1989"/>
        <v>1.2768089590805659E-2</v>
      </c>
      <c r="AO1633" s="13">
        <f t="shared" si="1990"/>
        <v>5.3625976281383766E-3</v>
      </c>
      <c r="AP1633" s="13">
        <f t="shared" si="1991"/>
        <v>1.5015273358787457E-3</v>
      </c>
      <c r="AQ1633" s="13">
        <f t="shared" si="1992"/>
        <v>3.1532074053453659E-4</v>
      </c>
      <c r="AR1633" s="13">
        <f t="shared" si="1993"/>
        <v>2.0697634493048911E-4</v>
      </c>
      <c r="AS1633" s="13">
        <f t="shared" si="1994"/>
        <v>4.1056808194677347E-4</v>
      </c>
      <c r="AT1633" s="13">
        <f t="shared" si="1995"/>
        <v>4.0721114765569891E-4</v>
      </c>
      <c r="AU1633" s="13">
        <f t="shared" si="1996"/>
        <v>2.6925444047964838E-4</v>
      </c>
      <c r="AV1633" s="13">
        <f t="shared" si="1997"/>
        <v>1.3352646557328462E-4</v>
      </c>
      <c r="AW1633" s="13">
        <f t="shared" si="1998"/>
        <v>2.4519018161060549E-6</v>
      </c>
      <c r="AX1633" s="13">
        <f t="shared" si="1999"/>
        <v>5.0252752612233954E-3</v>
      </c>
      <c r="AY1633" s="13">
        <f t="shared" si="2000"/>
        <v>4.221231219427652E-3</v>
      </c>
      <c r="AZ1633" s="13">
        <f t="shared" si="2001"/>
        <v>1.772917112159614E-3</v>
      </c>
      <c r="BA1633" s="13">
        <f t="shared" si="2002"/>
        <v>4.9641679140469195E-4</v>
      </c>
      <c r="BB1633" s="13">
        <f t="shared" si="2003"/>
        <v>1.0424752619498531E-4</v>
      </c>
      <c r="BC1633" s="13">
        <f t="shared" si="2004"/>
        <v>1.7513584400757536E-5</v>
      </c>
      <c r="BD1633" s="13">
        <f t="shared" si="2005"/>
        <v>2.8976688290268471E-5</v>
      </c>
      <c r="BE1633" s="13">
        <f t="shared" si="2006"/>
        <v>5.7479531472548272E-5</v>
      </c>
      <c r="BF1633" s="13">
        <f t="shared" si="2007"/>
        <v>5.7009560671797837E-5</v>
      </c>
      <c r="BG1633" s="13">
        <f t="shared" si="2008"/>
        <v>3.7695621667150772E-5</v>
      </c>
      <c r="BH1633" s="13">
        <f t="shared" si="2009"/>
        <v>1.8693705180259843E-5</v>
      </c>
      <c r="BI1633" s="13">
        <f t="shared" si="2010"/>
        <v>7.416343817372302E-6</v>
      </c>
      <c r="BJ1633" s="14">
        <f t="shared" si="2011"/>
        <v>0.6367956092908571</v>
      </c>
      <c r="BK1633" s="14">
        <f t="shared" si="2012"/>
        <v>0.21226987685034784</v>
      </c>
      <c r="BL1633" s="14">
        <f t="shared" si="2013"/>
        <v>0.14491825680111414</v>
      </c>
      <c r="BM1633" s="14">
        <f t="shared" si="2014"/>
        <v>0.53179577589151905</v>
      </c>
      <c r="BN1633" s="14">
        <f t="shared" si="2015"/>
        <v>0.46383586417679629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1.42105263157895</v>
      </c>
      <c r="F1634" s="10">
        <f>VLOOKUP(B1634,home!$B$2:$E$405,3,FALSE)</f>
        <v>0.56000000000000005</v>
      </c>
      <c r="G1634" s="10">
        <f>VLOOKUP(C1634,away!$B$2:$E$405,4,FALSE)</f>
        <v>1.41</v>
      </c>
      <c r="H1634" s="10">
        <f>VLOOKUP(A1634,away!$A$2:$E$405,3,FALSE)</f>
        <v>1.25</v>
      </c>
      <c r="I1634" s="10">
        <f>VLOOKUP(C1634,away!$B$2:$E$405,3,FALSE)</f>
        <v>1.01</v>
      </c>
      <c r="J1634" s="10">
        <f>VLOOKUP(B1634,home!$B$2:$E$405,4,FALSE)</f>
        <v>0.96</v>
      </c>
      <c r="K1634" s="12">
        <f t="shared" si="1960"/>
        <v>1.1220631578947389</v>
      </c>
      <c r="L1634" s="12">
        <f t="shared" si="1961"/>
        <v>1.212</v>
      </c>
      <c r="M1634" s="13">
        <f t="shared" si="1962"/>
        <v>9.690122115997131E-2</v>
      </c>
      <c r="N1634" s="13">
        <f t="shared" si="1963"/>
        <v>0.10872929021861387</v>
      </c>
      <c r="O1634" s="13">
        <f t="shared" si="1964"/>
        <v>0.11744428004588521</v>
      </c>
      <c r="P1634" s="13">
        <f t="shared" si="1965"/>
        <v>0.13177989974495999</v>
      </c>
      <c r="Q1634" s="13">
        <f t="shared" si="1966"/>
        <v>6.1000565369175738E-2</v>
      </c>
      <c r="R1634" s="13">
        <f t="shared" si="1967"/>
        <v>7.1171233707806453E-2</v>
      </c>
      <c r="S1634" s="13">
        <f t="shared" si="1968"/>
        <v>4.4803207247829248E-2</v>
      </c>
      <c r="T1634" s="13">
        <f t="shared" si="1969"/>
        <v>7.3932685227440981E-2</v>
      </c>
      <c r="U1634" s="13">
        <f t="shared" si="1970"/>
        <v>7.9858619245445767E-2</v>
      </c>
      <c r="V1634" s="13">
        <f t="shared" si="1971"/>
        <v>6.7699664653859811E-3</v>
      </c>
      <c r="W1634" s="13">
        <f t="shared" si="1972"/>
        <v>2.2815495670500591E-2</v>
      </c>
      <c r="X1634" s="13">
        <f t="shared" si="1973"/>
        <v>2.7652380752646713E-2</v>
      </c>
      <c r="Y1634" s="13">
        <f t="shared" si="1974"/>
        <v>1.6757342736103908E-2</v>
      </c>
      <c r="Z1634" s="13">
        <f t="shared" si="1975"/>
        <v>2.8753178417953811E-2</v>
      </c>
      <c r="AA1634" s="13">
        <f t="shared" si="1976"/>
        <v>3.2262882175160101E-2</v>
      </c>
      <c r="AB1634" s="13">
        <f t="shared" si="1977"/>
        <v>1.8100495728123021E-2</v>
      </c>
      <c r="AC1634" s="13">
        <f t="shared" si="1978"/>
        <v>5.754219937876803E-4</v>
      </c>
      <c r="AD1634" s="13">
        <f t="shared" si="1979"/>
        <v>6.4001067802439077E-3</v>
      </c>
      <c r="AE1634" s="13">
        <f t="shared" si="1980"/>
        <v>7.756929417655615E-3</v>
      </c>
      <c r="AF1634" s="13">
        <f t="shared" si="1981"/>
        <v>4.7006992270993029E-3</v>
      </c>
      <c r="AG1634" s="13">
        <f t="shared" si="1982"/>
        <v>1.8990824877481191E-3</v>
      </c>
      <c r="AH1634" s="13">
        <f t="shared" si="1983"/>
        <v>8.7122130606400085E-3</v>
      </c>
      <c r="AI1634" s="13">
        <f t="shared" si="1984"/>
        <v>9.7756532990735147E-3</v>
      </c>
      <c r="AJ1634" s="13">
        <f t="shared" si="1985"/>
        <v>5.4844502056212779E-3</v>
      </c>
      <c r="AK1634" s="13">
        <f t="shared" si="1986"/>
        <v>2.0512998390119531E-3</v>
      </c>
      <c r="AL1634" s="13">
        <f t="shared" si="1987"/>
        <v>3.1301588047977863E-5</v>
      </c>
      <c r="AM1634" s="13">
        <f t="shared" si="1988"/>
        <v>1.4362648049408013E-3</v>
      </c>
      <c r="AN1634" s="13">
        <f t="shared" si="1989"/>
        <v>1.7407529435882511E-3</v>
      </c>
      <c r="AO1634" s="13">
        <f t="shared" si="1990"/>
        <v>1.0548962838144802E-3</v>
      </c>
      <c r="AP1634" s="13">
        <f t="shared" si="1991"/>
        <v>4.2617809866105013E-4</v>
      </c>
      <c r="AQ1634" s="13">
        <f t="shared" si="1992"/>
        <v>1.2913196389429825E-4</v>
      </c>
      <c r="AR1634" s="13">
        <f t="shared" si="1993"/>
        <v>2.111840445899136E-3</v>
      </c>
      <c r="AS1634" s="13">
        <f t="shared" si="1994"/>
        <v>2.3696183596954175E-3</v>
      </c>
      <c r="AT1634" s="13">
        <f t="shared" si="1995"/>
        <v>1.3294307298425964E-3</v>
      </c>
      <c r="AU1634" s="13">
        <f t="shared" si="1996"/>
        <v>4.9723508097649694E-4</v>
      </c>
      <c r="AV1634" s="13">
        <f t="shared" si="1997"/>
        <v>1.3948229129413358E-4</v>
      </c>
      <c r="AW1634" s="13">
        <f t="shared" si="1998"/>
        <v>1.1824527439852227E-6</v>
      </c>
      <c r="AX1634" s="13">
        <f t="shared" si="1999"/>
        <v>2.6859663710082459E-4</v>
      </c>
      <c r="AY1634" s="13">
        <f t="shared" si="2000"/>
        <v>3.2553912416619936E-4</v>
      </c>
      <c r="AZ1634" s="13">
        <f t="shared" si="2001"/>
        <v>1.9727670924471686E-4</v>
      </c>
      <c r="BA1634" s="13">
        <f t="shared" si="2002"/>
        <v>7.9699790534865634E-5</v>
      </c>
      <c r="BB1634" s="13">
        <f t="shared" si="2003"/>
        <v>2.4149036532064299E-5</v>
      </c>
      <c r="BC1634" s="13">
        <f t="shared" si="2004"/>
        <v>5.8537264553723797E-6</v>
      </c>
      <c r="BD1634" s="13">
        <f t="shared" si="2005"/>
        <v>4.2659177007162619E-4</v>
      </c>
      <c r="BE1634" s="13">
        <f t="shared" si="2006"/>
        <v>4.7866290865847516E-4</v>
      </c>
      <c r="BF1634" s="13">
        <f t="shared" si="2007"/>
        <v>2.6854500742820489E-4</v>
      </c>
      <c r="BG1634" s="13">
        <f t="shared" si="2008"/>
        <v>1.0044148635725255E-4</v>
      </c>
      <c r="BH1634" s="13">
        <f t="shared" si="2009"/>
        <v>2.8175422841415026E-5</v>
      </c>
      <c r="BI1634" s="13">
        <f t="shared" si="2010"/>
        <v>6.3229207856915393E-6</v>
      </c>
      <c r="BJ1634" s="14">
        <f t="shared" si="2011"/>
        <v>0.33733291700616175</v>
      </c>
      <c r="BK1634" s="14">
        <f t="shared" si="2012"/>
        <v>0.28118655732414843</v>
      </c>
      <c r="BL1634" s="14">
        <f t="shared" si="2013"/>
        <v>0.35261747373061775</v>
      </c>
      <c r="BM1634" s="14">
        <f t="shared" si="2014"/>
        <v>0.41253927956104686</v>
      </c>
      <c r="BN1634" s="14">
        <f t="shared" si="2015"/>
        <v>0.58702649024641251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1.42105263157895</v>
      </c>
      <c r="F1635" s="10">
        <f>VLOOKUP(B1635,home!$B$2:$E$405,3,FALSE)</f>
        <v>0.7</v>
      </c>
      <c r="G1635" s="10">
        <f>VLOOKUP(C1635,away!$B$2:$E$405,4,FALSE)</f>
        <v>0.8</v>
      </c>
      <c r="H1635" s="10">
        <f>VLOOKUP(A1635,away!$A$2:$E$405,3,FALSE)</f>
        <v>1.25</v>
      </c>
      <c r="I1635" s="10">
        <f>VLOOKUP(C1635,away!$B$2:$E$405,3,FALSE)</f>
        <v>1.21</v>
      </c>
      <c r="J1635" s="10">
        <f>VLOOKUP(B1635,home!$B$2:$E$405,4,FALSE)</f>
        <v>0.8</v>
      </c>
      <c r="K1635" s="12">
        <f t="shared" si="1960"/>
        <v>0.79578947368421193</v>
      </c>
      <c r="L1635" s="12">
        <f t="shared" si="1961"/>
        <v>1.21</v>
      </c>
      <c r="M1635" s="13">
        <f t="shared" si="1962"/>
        <v>0.13455402688947846</v>
      </c>
      <c r="N1635" s="13">
        <f t="shared" si="1963"/>
        <v>0.10707667824046936</v>
      </c>
      <c r="O1635" s="13">
        <f t="shared" si="1964"/>
        <v>0.16281037253626895</v>
      </c>
      <c r="P1635" s="13">
        <f t="shared" si="1965"/>
        <v>0.12956278067096794</v>
      </c>
      <c r="Q1635" s="13">
        <f t="shared" si="1966"/>
        <v>4.2605246710418411E-2</v>
      </c>
      <c r="R1635" s="13">
        <f t="shared" si="1967"/>
        <v>9.8500275384442726E-2</v>
      </c>
      <c r="S1635" s="13">
        <f t="shared" si="1968"/>
        <v>3.1189170854361806E-2</v>
      </c>
      <c r="T1635" s="13">
        <f t="shared" si="1969"/>
        <v>5.1552348519606286E-2</v>
      </c>
      <c r="U1635" s="13">
        <f t="shared" si="1970"/>
        <v>7.8385482305935603E-2</v>
      </c>
      <c r="V1635" s="13">
        <f t="shared" si="1971"/>
        <v>3.336912974355094E-3</v>
      </c>
      <c r="W1635" s="13">
        <f t="shared" si="1972"/>
        <v>1.1301602285289959E-2</v>
      </c>
      <c r="X1635" s="13">
        <f t="shared" si="1973"/>
        <v>1.3674938765200852E-2</v>
      </c>
      <c r="Y1635" s="13">
        <f t="shared" si="1974"/>
        <v>8.2733379529465155E-3</v>
      </c>
      <c r="Z1635" s="13">
        <f t="shared" si="1975"/>
        <v>3.9728444405058558E-2</v>
      </c>
      <c r="AA1635" s="13">
        <f t="shared" si="1976"/>
        <v>3.1615477863394026E-2</v>
      </c>
      <c r="AB1635" s="13">
        <f t="shared" si="1977"/>
        <v>1.2579632244592593E-2</v>
      </c>
      <c r="AC1635" s="13">
        <f t="shared" si="1978"/>
        <v>2.0082069160664933E-4</v>
      </c>
      <c r="AD1635" s="13">
        <f t="shared" si="1979"/>
        <v>2.248424033599795E-3</v>
      </c>
      <c r="AE1635" s="13">
        <f t="shared" si="1980"/>
        <v>2.7205930806557524E-3</v>
      </c>
      <c r="AF1635" s="13">
        <f t="shared" si="1981"/>
        <v>1.6459588137967302E-3</v>
      </c>
      <c r="AG1635" s="13">
        <f t="shared" si="1982"/>
        <v>6.6387005489801441E-4</v>
      </c>
      <c r="AH1635" s="13">
        <f t="shared" si="1983"/>
        <v>1.2017854432530211E-2</v>
      </c>
      <c r="AI1635" s="13">
        <f t="shared" si="1984"/>
        <v>9.5636820536766903E-3</v>
      </c>
      <c r="AJ1635" s="13">
        <f t="shared" si="1985"/>
        <v>3.8053387539892583E-3</v>
      </c>
      <c r="AK1635" s="13">
        <f t="shared" si="1986"/>
        <v>1.0094161747424158E-3</v>
      </c>
      <c r="AL1635" s="13">
        <f t="shared" si="1987"/>
        <v>7.7348520359620558E-6</v>
      </c>
      <c r="AM1635" s="13">
        <f t="shared" si="1988"/>
        <v>3.5785443566346294E-4</v>
      </c>
      <c r="AN1635" s="13">
        <f t="shared" si="1989"/>
        <v>4.3300386715279017E-4</v>
      </c>
      <c r="AO1635" s="13">
        <f t="shared" si="1990"/>
        <v>2.6196733962743809E-4</v>
      </c>
      <c r="AP1635" s="13">
        <f t="shared" si="1991"/>
        <v>1.0566016031640001E-4</v>
      </c>
      <c r="AQ1635" s="13">
        <f t="shared" si="1992"/>
        <v>3.1962198495710994E-5</v>
      </c>
      <c r="AR1635" s="13">
        <f t="shared" si="1993"/>
        <v>2.9083207726723096E-3</v>
      </c>
      <c r="AS1635" s="13">
        <f t="shared" si="1994"/>
        <v>2.3144110569897577E-3</v>
      </c>
      <c r="AT1635" s="13">
        <f t="shared" si="1995"/>
        <v>9.2089197846540003E-4</v>
      </c>
      <c r="AU1635" s="13">
        <f t="shared" si="1996"/>
        <v>2.4427871428766445E-4</v>
      </c>
      <c r="AV1635" s="13">
        <f t="shared" si="1997"/>
        <v>4.8598607368809108E-5</v>
      </c>
      <c r="AW1635" s="13">
        <f t="shared" si="1998"/>
        <v>2.0688693708820615E-7</v>
      </c>
      <c r="AX1635" s="13">
        <f t="shared" si="1999"/>
        <v>4.7462798835364618E-5</v>
      </c>
      <c r="AY1635" s="13">
        <f t="shared" si="2000"/>
        <v>5.7429986590791189E-5</v>
      </c>
      <c r="AZ1635" s="13">
        <f t="shared" si="2001"/>
        <v>3.4745141887428673E-5</v>
      </c>
      <c r="BA1635" s="13">
        <f t="shared" si="2002"/>
        <v>1.4013873894596228E-5</v>
      </c>
      <c r="BB1635" s="13">
        <f t="shared" si="2003"/>
        <v>4.2391968531153586E-6</v>
      </c>
      <c r="BC1635" s="13">
        <f t="shared" si="2004"/>
        <v>1.0258856384539161E-6</v>
      </c>
      <c r="BD1635" s="13">
        <f t="shared" si="2005"/>
        <v>5.8651135582224836E-4</v>
      </c>
      <c r="BE1635" s="13">
        <f t="shared" si="2006"/>
        <v>4.6673956315960053E-4</v>
      </c>
      <c r="BF1635" s="13">
        <f t="shared" si="2007"/>
        <v>1.8571321565718875E-4</v>
      </c>
      <c r="BG1635" s="13">
        <f t="shared" si="2008"/>
        <v>4.9262874048012275E-5</v>
      </c>
      <c r="BH1635" s="13">
        <f t="shared" si="2009"/>
        <v>9.8007191527098247E-6</v>
      </c>
      <c r="BI1635" s="13">
        <f t="shared" si="2010"/>
        <v>1.5598618272523459E-6</v>
      </c>
      <c r="BJ1635" s="14">
        <f t="shared" si="2011"/>
        <v>0.2431123633418372</v>
      </c>
      <c r="BK1635" s="14">
        <f t="shared" si="2012"/>
        <v>0.29890887691939677</v>
      </c>
      <c r="BL1635" s="14">
        <f t="shared" si="2013"/>
        <v>0.41802362046902353</v>
      </c>
      <c r="BM1635" s="14">
        <f t="shared" si="2014"/>
        <v>0.32460670160361649</v>
      </c>
      <c r="BN1635" s="14">
        <f t="shared" si="2015"/>
        <v>0.67510938043204582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1.2615384615384599</v>
      </c>
      <c r="F1636" s="10" t="e">
        <f>VLOOKUP(B1636,home!$B$2:$E$405,3,FALSE)</f>
        <v>#N/A</v>
      </c>
      <c r="G1636" s="10">
        <f>VLOOKUP(C1636,away!$B$2:$E$405,4,FALSE)</f>
        <v>0.79</v>
      </c>
      <c r="H1636" s="10">
        <f>VLOOKUP(A1636,away!$A$2:$E$405,3,FALSE)</f>
        <v>1.2</v>
      </c>
      <c r="I1636" s="10">
        <f>VLOOKUP(C1636,away!$B$2:$E$405,3,FALSE)</f>
        <v>1.36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1.2615384615384599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1.2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1.2615384615384599</v>
      </c>
      <c r="F1638" s="10" t="e">
        <f>VLOOKUP(B1638,home!$B$2:$E$405,3,FALSE)</f>
        <v>#N/A</v>
      </c>
      <c r="G1638" s="10">
        <f>VLOOKUP(C1638,away!$B$2:$E$405,4,FALSE)</f>
        <v>1.45</v>
      </c>
      <c r="H1638" s="10">
        <f>VLOOKUP(A1638,away!$A$2:$E$405,3,FALSE)</f>
        <v>1.2</v>
      </c>
      <c r="I1638" s="10">
        <f>VLOOKUP(C1638,away!$B$2:$E$405,3,FALSE)</f>
        <v>0.79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1.2615384615384599</v>
      </c>
      <c r="F1639" s="10">
        <f>VLOOKUP(B1639,home!$B$2:$E$405,3,FALSE)</f>
        <v>0.56999999999999995</v>
      </c>
      <c r="G1639" s="10" t="e">
        <f>VLOOKUP(C1639,away!$B$2:$E$405,4,FALSE)</f>
        <v>#N/A</v>
      </c>
      <c r="H1639" s="10">
        <f>VLOOKUP(A1639,away!$A$2:$E$405,3,FALSE)</f>
        <v>1.2</v>
      </c>
      <c r="I1639" s="10" t="e">
        <f>VLOOKUP(C1639,away!$B$2:$E$405,3,FALSE)</f>
        <v>#N/A</v>
      </c>
      <c r="J1639" s="10">
        <f>VLOOKUP(B1639,home!$B$2:$E$405,4,FALSE)</f>
        <v>1.55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1.2615384615384599</v>
      </c>
      <c r="F1640" s="10">
        <f>VLOOKUP(B1640,home!$B$2:$E$405,3,FALSE)</f>
        <v>1.1299999999999999</v>
      </c>
      <c r="G1640" s="10" t="e">
        <f>VLOOKUP(C1640,away!$B$2:$E$405,4,FALSE)</f>
        <v>#N/A</v>
      </c>
      <c r="H1640" s="10">
        <f>VLOOKUP(A1640,away!$A$2:$E$405,3,FALSE)</f>
        <v>1.2</v>
      </c>
      <c r="I1640" s="10" t="e">
        <f>VLOOKUP(C1640,away!$B$2:$E$405,3,FALSE)</f>
        <v>#N/A</v>
      </c>
      <c r="J1640" s="10">
        <f>VLOOKUP(B1640,home!$B$2:$E$405,4,FALSE)</f>
        <v>0.71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1.5</v>
      </c>
      <c r="F1641" s="10">
        <f>VLOOKUP(B1641,home!$B$2:$E$405,3,FALSE)</f>
        <v>0.44</v>
      </c>
      <c r="G1641" s="10">
        <f>VLOOKUP(C1641,away!$B$2:$E$405,4,FALSE)</f>
        <v>1.24</v>
      </c>
      <c r="H1641" s="10">
        <f>VLOOKUP(A1641,away!$A$2:$E$405,3,FALSE)</f>
        <v>1.3534482758620701</v>
      </c>
      <c r="I1641" s="10">
        <f>VLOOKUP(C1641,away!$B$2:$E$405,3,FALSE)</f>
        <v>1.43</v>
      </c>
      <c r="J1641" s="10">
        <f>VLOOKUP(B1641,home!$B$2:$E$405,4,FALSE)</f>
        <v>1.85</v>
      </c>
      <c r="K1641" s="12">
        <f t="shared" si="1960"/>
        <v>0.81840000000000002</v>
      </c>
      <c r="L1641" s="12">
        <f t="shared" si="1961"/>
        <v>3.5805474137931061</v>
      </c>
      <c r="M1641" s="13">
        <f t="shared" si="1962"/>
        <v>1.22902696653587E-2</v>
      </c>
      <c r="N1641" s="13">
        <f t="shared" si="1963"/>
        <v>1.005835669412956E-2</v>
      </c>
      <c r="O1641" s="13">
        <f t="shared" si="1964"/>
        <v>4.4005893265119965E-2</v>
      </c>
      <c r="P1641" s="13">
        <f t="shared" si="1965"/>
        <v>3.6014423048174184E-2</v>
      </c>
      <c r="Q1641" s="13">
        <f t="shared" si="1966"/>
        <v>4.1158795592378151E-3</v>
      </c>
      <c r="R1641" s="13">
        <f t="shared" si="1967"/>
        <v>7.8782593661040387E-2</v>
      </c>
      <c r="S1641" s="13">
        <f t="shared" si="1968"/>
        <v>2.6383446067678375E-2</v>
      </c>
      <c r="T1641" s="13">
        <f t="shared" si="1969"/>
        <v>1.4737101911312871E-2</v>
      </c>
      <c r="U1641" s="13">
        <f t="shared" si="1970"/>
        <v>6.4475674652195461E-2</v>
      </c>
      <c r="V1641" s="13">
        <f t="shared" si="1971"/>
        <v>8.5902155302240851E-3</v>
      </c>
      <c r="W1641" s="13">
        <f t="shared" si="1972"/>
        <v>1.1228119437600764E-3</v>
      </c>
      <c r="X1641" s="13">
        <f t="shared" si="1973"/>
        <v>4.0202814014061528E-3</v>
      </c>
      <c r="Y1641" s="13">
        <f t="shared" si="1974"/>
        <v>7.1974040872626625E-3</v>
      </c>
      <c r="Z1641" s="13">
        <f t="shared" si="1975"/>
        <v>9.4028270661650426E-2</v>
      </c>
      <c r="AA1641" s="13">
        <f t="shared" si="1976"/>
        <v>7.6952736709494721E-2</v>
      </c>
      <c r="AB1641" s="13">
        <f t="shared" si="1977"/>
        <v>3.1489059861525233E-2</v>
      </c>
      <c r="AC1641" s="13">
        <f t="shared" si="1978"/>
        <v>1.5732550251342308E-3</v>
      </c>
      <c r="AD1641" s="13">
        <f t="shared" si="1979"/>
        <v>2.2972732369331157E-4</v>
      </c>
      <c r="AE1641" s="13">
        <f t="shared" si="1980"/>
        <v>8.225495747276987E-4</v>
      </c>
      <c r="AF1641" s="13">
        <f t="shared" si="1981"/>
        <v>1.4725888762539404E-3</v>
      </c>
      <c r="AG1641" s="13">
        <f t="shared" si="1982"/>
        <v>1.7575580974838476E-3</v>
      </c>
      <c r="AH1641" s="13">
        <f t="shared" si="1983"/>
        <v>8.4168170335252673E-2</v>
      </c>
      <c r="AI1641" s="13">
        <f t="shared" si="1984"/>
        <v>6.8883230602370782E-2</v>
      </c>
      <c r="AJ1641" s="13">
        <f t="shared" si="1985"/>
        <v>2.8187017962490121E-2</v>
      </c>
      <c r="AK1641" s="13">
        <f t="shared" si="1986"/>
        <v>7.6894185001673068E-3</v>
      </c>
      <c r="AL1641" s="13">
        <f t="shared" si="1987"/>
        <v>1.8440562682705443E-4</v>
      </c>
      <c r="AM1641" s="13">
        <f t="shared" si="1988"/>
        <v>3.7601768342121251E-5</v>
      </c>
      <c r="AN1641" s="13">
        <f t="shared" si="1989"/>
        <v>1.3463491439142977E-4</v>
      </c>
      <c r="AO1641" s="13">
        <f t="shared" si="1990"/>
        <v>2.4103334726524508E-4</v>
      </c>
      <c r="AP1641" s="13">
        <f t="shared" si="1991"/>
        <v>2.8767710939615627E-4</v>
      </c>
      <c r="AQ1641" s="13">
        <f t="shared" si="1992"/>
        <v>2.5751038251397098E-4</v>
      </c>
      <c r="AR1641" s="13">
        <f t="shared" si="1993"/>
        <v>6.0273624923517302E-2</v>
      </c>
      <c r="AS1641" s="13">
        <f t="shared" si="1994"/>
        <v>4.9327934637406562E-2</v>
      </c>
      <c r="AT1641" s="13">
        <f t="shared" si="1995"/>
        <v>2.0184990853626763E-2</v>
      </c>
      <c r="AU1641" s="13">
        <f t="shared" si="1996"/>
        <v>5.5064655048693819E-3</v>
      </c>
      <c r="AV1641" s="13">
        <f t="shared" si="1997"/>
        <v>1.1266228422962753E-3</v>
      </c>
      <c r="AW1641" s="13">
        <f t="shared" si="1998"/>
        <v>1.5010208251103774E-5</v>
      </c>
      <c r="AX1641" s="13">
        <f t="shared" si="1999"/>
        <v>5.1288812018653365E-6</v>
      </c>
      <c r="AY1641" s="13">
        <f t="shared" si="2000"/>
        <v>1.8364202322991012E-5</v>
      </c>
      <c r="AZ1641" s="13">
        <f t="shared" si="2001"/>
        <v>3.2876948566979415E-5</v>
      </c>
      <c r="BA1641" s="13">
        <f t="shared" si="2002"/>
        <v>3.9239157721635701E-5</v>
      </c>
      <c r="BB1641" s="13">
        <f t="shared" si="2003"/>
        <v>3.5124416174905625E-5</v>
      </c>
      <c r="BC1641" s="13">
        <f t="shared" si="2004"/>
        <v>2.5152927499210213E-5</v>
      </c>
      <c r="BD1641" s="13">
        <f t="shared" si="2005"/>
        <v>3.5968761973305938E-2</v>
      </c>
      <c r="BE1641" s="13">
        <f t="shared" si="2006"/>
        <v>2.9436834798953579E-2</v>
      </c>
      <c r="BF1641" s="13">
        <f t="shared" si="2007"/>
        <v>1.2045552799731803E-2</v>
      </c>
      <c r="BG1641" s="13">
        <f t="shared" si="2008"/>
        <v>3.2860268037668366E-3</v>
      </c>
      <c r="BH1641" s="13">
        <f t="shared" si="2009"/>
        <v>6.723210840506946E-4</v>
      </c>
      <c r="BI1641" s="13">
        <f t="shared" si="2010"/>
        <v>1.1004551503741774E-4</v>
      </c>
      <c r="BJ1641" s="14">
        <f t="shared" si="2011"/>
        <v>4.6648603524664461E-2</v>
      </c>
      <c r="BK1641" s="14">
        <f t="shared" si="2012"/>
        <v>8.5054379165719618E-2</v>
      </c>
      <c r="BL1641" s="14">
        <f t="shared" si="2013"/>
        <v>0.70257297728621926</v>
      </c>
      <c r="BM1641" s="14">
        <f t="shared" si="2014"/>
        <v>0.74303346075112142</v>
      </c>
      <c r="BN1641" s="14">
        <f t="shared" si="2015"/>
        <v>0.18526741589306062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1.5</v>
      </c>
      <c r="F1642" s="10">
        <f>VLOOKUP(B1642,home!$B$2:$E$405,3,FALSE)</f>
        <v>2.11</v>
      </c>
      <c r="G1642" s="10">
        <f>VLOOKUP(C1642,away!$B$2:$E$405,4,FALSE)</f>
        <v>1.24</v>
      </c>
      <c r="H1642" s="10">
        <f>VLOOKUP(A1642,away!$A$2:$E$405,3,FALSE)</f>
        <v>1.3534482758620701</v>
      </c>
      <c r="I1642" s="10">
        <f>VLOOKUP(C1642,away!$B$2:$E$405,3,FALSE)</f>
        <v>0.56999999999999995</v>
      </c>
      <c r="J1642" s="10">
        <f>VLOOKUP(B1642,home!$B$2:$E$405,4,FALSE)</f>
        <v>0.37</v>
      </c>
      <c r="K1642" s="12">
        <f t="shared" si="1960"/>
        <v>3.9245999999999999</v>
      </c>
      <c r="L1642" s="12">
        <f t="shared" si="1961"/>
        <v>0.28544224137931057</v>
      </c>
      <c r="M1642" s="13">
        <f t="shared" si="1962"/>
        <v>1.4845741220255733E-2</v>
      </c>
      <c r="N1642" s="13">
        <f t="shared" si="1963"/>
        <v>5.826359599301565E-2</v>
      </c>
      <c r="O1642" s="13">
        <f t="shared" si="1964"/>
        <v>4.2376016488470175E-3</v>
      </c>
      <c r="P1642" s="13">
        <f t="shared" si="1965"/>
        <v>1.6630891431065005E-2</v>
      </c>
      <c r="Q1642" s="13">
        <f t="shared" si="1966"/>
        <v>0.11433065441709461</v>
      </c>
      <c r="R1642" s="13">
        <f t="shared" si="1967"/>
        <v>6.0479525635977736E-4</v>
      </c>
      <c r="S1642" s="13">
        <f t="shared" si="1968"/>
        <v>4.6576749804599334E-3</v>
      </c>
      <c r="T1642" s="13">
        <f t="shared" si="1969"/>
        <v>3.2634798255178864E-2</v>
      </c>
      <c r="U1642" s="13">
        <f t="shared" si="1970"/>
        <v>2.3735794631095822E-3</v>
      </c>
      <c r="V1642" s="13">
        <f t="shared" si="1971"/>
        <v>5.7974940625866143E-4</v>
      </c>
      <c r="W1642" s="13">
        <f t="shared" si="1972"/>
        <v>0.14956736210844315</v>
      </c>
      <c r="X1642" s="13">
        <f t="shared" si="1973"/>
        <v>4.2692843077424984E-2</v>
      </c>
      <c r="Y1642" s="13">
        <f t="shared" si="1974"/>
        <v>6.0931704094376845E-3</v>
      </c>
      <c r="Z1642" s="13">
        <f t="shared" si="1975"/>
        <v>5.7544704516969872E-5</v>
      </c>
      <c r="AA1642" s="13">
        <f t="shared" si="1976"/>
        <v>2.2583994734729995E-4</v>
      </c>
      <c r="AB1642" s="13">
        <f t="shared" si="1977"/>
        <v>4.431657286796067E-4</v>
      </c>
      <c r="AC1642" s="13">
        <f t="shared" si="1978"/>
        <v>4.0591394569258944E-5</v>
      </c>
      <c r="AD1642" s="13">
        <f t="shared" si="1979"/>
        <v>0.14674801733269902</v>
      </c>
      <c r="AE1642" s="13">
        <f t="shared" si="1980"/>
        <v>4.1888082985415527E-2</v>
      </c>
      <c r="AF1642" s="13">
        <f t="shared" si="1981"/>
        <v>5.9783141472197852E-3</v>
      </c>
      <c r="AG1642" s="13">
        <f t="shared" si="1982"/>
        <v>5.6882112995068569E-4</v>
      </c>
      <c r="AH1642" s="13">
        <f t="shared" si="1983"/>
        <v>4.1064223592085028E-6</v>
      </c>
      <c r="AI1642" s="13">
        <f t="shared" si="1984"/>
        <v>1.6116065190949691E-5</v>
      </c>
      <c r="AJ1642" s="13">
        <f t="shared" si="1985"/>
        <v>3.1624554724200576E-5</v>
      </c>
      <c r="AK1642" s="13">
        <f t="shared" si="1986"/>
        <v>4.1371242490199193E-5</v>
      </c>
      <c r="AL1642" s="13">
        <f t="shared" si="1987"/>
        <v>1.8188949035317708E-6</v>
      </c>
      <c r="AM1642" s="13">
        <f t="shared" si="1988"/>
        <v>0.11518545376478213</v>
      </c>
      <c r="AN1642" s="13">
        <f t="shared" si="1989"/>
        <v>3.2878794096912356E-2</v>
      </c>
      <c r="AO1642" s="13">
        <f t="shared" si="1990"/>
        <v>4.692498340435754E-3</v>
      </c>
      <c r="AP1642" s="13">
        <f t="shared" si="1991"/>
        <v>4.464790813208923E-4</v>
      </c>
      <c r="AQ1642" s="13">
        <f t="shared" si="1992"/>
        <v>3.1860997425302734E-5</v>
      </c>
      <c r="AR1642" s="13">
        <f t="shared" si="1993"/>
        <v>2.3442928045251827E-7</v>
      </c>
      <c r="AS1642" s="13">
        <f t="shared" si="1994"/>
        <v>9.2004115406395308E-7</v>
      </c>
      <c r="AT1642" s="13">
        <f t="shared" si="1995"/>
        <v>1.8053967566196952E-6</v>
      </c>
      <c r="AU1642" s="13">
        <f t="shared" si="1996"/>
        <v>2.3618200370098854E-6</v>
      </c>
      <c r="AV1642" s="13">
        <f t="shared" si="1997"/>
        <v>2.317299729312249E-6</v>
      </c>
      <c r="AW1642" s="13">
        <f t="shared" si="1998"/>
        <v>5.6600301909930554E-8</v>
      </c>
      <c r="AX1642" s="13">
        <f t="shared" si="1999"/>
        <v>7.5342805307543934E-2</v>
      </c>
      <c r="AY1642" s="13">
        <f t="shared" si="2000"/>
        <v>2.1506019218790355E-2</v>
      </c>
      <c r="AZ1642" s="13">
        <f t="shared" si="2001"/>
        <v>3.069363164479024E-3</v>
      </c>
      <c r="BA1642" s="13">
        <f t="shared" si="2002"/>
        <v>2.920419670919954E-4</v>
      </c>
      <c r="BB1642" s="13">
        <f t="shared" si="2003"/>
        <v>2.0840278415890501E-5</v>
      </c>
      <c r="BC1642" s="13">
        <f t="shared" si="2004"/>
        <v>1.1897391564001303E-6</v>
      </c>
      <c r="BD1642" s="13">
        <f t="shared" si="2005"/>
        <v>1.1152669876217634E-8</v>
      </c>
      <c r="BE1642" s="13">
        <f t="shared" si="2006"/>
        <v>4.3769768196203727E-8</v>
      </c>
      <c r="BF1642" s="13">
        <f t="shared" si="2007"/>
        <v>8.588941613141058E-8</v>
      </c>
      <c r="BG1642" s="13">
        <f t="shared" si="2008"/>
        <v>1.1236053418311132E-7</v>
      </c>
      <c r="BH1642" s="13">
        <f t="shared" si="2009"/>
        <v>1.1024253811375967E-7</v>
      </c>
      <c r="BI1642" s="13">
        <f t="shared" si="2010"/>
        <v>8.6531573016252256E-8</v>
      </c>
      <c r="BJ1642" s="14">
        <f t="shared" si="2011"/>
        <v>0.85223300581223405</v>
      </c>
      <c r="BK1642" s="14">
        <f t="shared" si="2012"/>
        <v>5.8262486546302485E-2</v>
      </c>
      <c r="BL1642" s="14">
        <f t="shared" si="2013"/>
        <v>7.9862892625648177E-3</v>
      </c>
      <c r="BM1642" s="14">
        <f t="shared" si="2014"/>
        <v>0.68812008374049194</v>
      </c>
      <c r="BN1642" s="14">
        <f t="shared" si="2015"/>
        <v>0.2089132799666378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1.5</v>
      </c>
      <c r="F1643" s="10">
        <f>VLOOKUP(B1643,home!$B$2:$E$405,3,FALSE)</f>
        <v>0.56999999999999995</v>
      </c>
      <c r="G1643" s="10">
        <f>VLOOKUP(C1643,away!$B$2:$E$405,4,FALSE)</f>
        <v>0.67</v>
      </c>
      <c r="H1643" s="10">
        <f>VLOOKUP(A1643,away!$A$2:$E$405,3,FALSE)</f>
        <v>1.3534482758620701</v>
      </c>
      <c r="I1643" s="10">
        <f>VLOOKUP(C1643,away!$B$2:$E$405,3,FALSE)</f>
        <v>1.05</v>
      </c>
      <c r="J1643" s="10">
        <f>VLOOKUP(B1643,home!$B$2:$E$405,4,FALSE)</f>
        <v>0.95</v>
      </c>
      <c r="K1643" s="12">
        <f t="shared" si="1960"/>
        <v>0.57284999999999997</v>
      </c>
      <c r="L1643" s="12">
        <f t="shared" si="1961"/>
        <v>1.3500646551724149</v>
      </c>
      <c r="M1643" s="13">
        <f t="shared" si="1962"/>
        <v>0.14618027551410756</v>
      </c>
      <c r="N1643" s="13">
        <f t="shared" si="1963"/>
        <v>8.3739370828256512E-2</v>
      </c>
      <c r="O1643" s="13">
        <f t="shared" si="1964"/>
        <v>0.1973528232549622</v>
      </c>
      <c r="P1643" s="13">
        <f t="shared" si="1965"/>
        <v>0.1130535648016051</v>
      </c>
      <c r="Q1643" s="13">
        <f t="shared" si="1966"/>
        <v>2.3985049289483366E-2</v>
      </c>
      <c r="R1643" s="13">
        <f t="shared" si="1967"/>
        <v>0.13321953563750658</v>
      </c>
      <c r="S1643" s="13">
        <f t="shared" si="1968"/>
        <v>2.1858469737795174E-2</v>
      </c>
      <c r="T1643" s="13">
        <f t="shared" si="1969"/>
        <v>3.2381367298299733E-2</v>
      </c>
      <c r="U1643" s="13">
        <f t="shared" si="1970"/>
        <v>7.6314810989945636E-2</v>
      </c>
      <c r="V1643" s="13">
        <f t="shared" si="1971"/>
        <v>1.8783336125925958E-3</v>
      </c>
      <c r="W1643" s="13">
        <f t="shared" si="1972"/>
        <v>4.5799451618268481E-3</v>
      </c>
      <c r="X1643" s="13">
        <f t="shared" si="1973"/>
        <v>6.1832220856103334E-3</v>
      </c>
      <c r="Y1643" s="13">
        <f t="shared" si="1974"/>
        <v>4.1738747964319882E-3</v>
      </c>
      <c r="Z1643" s="13">
        <f t="shared" si="1975"/>
        <v>5.995166214755987E-2</v>
      </c>
      <c r="AA1643" s="13">
        <f t="shared" si="1976"/>
        <v>3.4343309661229671E-2</v>
      </c>
      <c r="AB1643" s="13">
        <f t="shared" si="1977"/>
        <v>9.8367824697177062E-3</v>
      </c>
      <c r="AC1643" s="13">
        <f t="shared" si="1978"/>
        <v>9.0792135790652683E-5</v>
      </c>
      <c r="AD1643" s="13">
        <f t="shared" si="1979"/>
        <v>6.5590539648812741E-4</v>
      </c>
      <c r="AE1643" s="13">
        <f t="shared" si="1980"/>
        <v>8.8551469293546975E-4</v>
      </c>
      <c r="AF1643" s="13">
        <f t="shared" si="1981"/>
        <v>5.9775104428401601E-4</v>
      </c>
      <c r="AG1643" s="13">
        <f t="shared" si="1982"/>
        <v>2.6900085249341709E-4</v>
      </c>
      <c r="AH1643" s="13">
        <f t="shared" si="1983"/>
        <v>2.023465502106463E-2</v>
      </c>
      <c r="AI1643" s="13">
        <f t="shared" si="1984"/>
        <v>1.1591422128816873E-2</v>
      </c>
      <c r="AJ1643" s="13">
        <f t="shared" si="1985"/>
        <v>3.3200730832463722E-3</v>
      </c>
      <c r="AK1643" s="13">
        <f t="shared" si="1986"/>
        <v>6.3396795524589468E-4</v>
      </c>
      <c r="AL1643" s="13">
        <f t="shared" si="1987"/>
        <v>2.8086893586663401E-6</v>
      </c>
      <c r="AM1643" s="13">
        <f t="shared" si="1988"/>
        <v>7.5147081275644788E-5</v>
      </c>
      <c r="AN1643" s="13">
        <f t="shared" si="1989"/>
        <v>1.0145341836961682E-4</v>
      </c>
      <c r="AO1643" s="13">
        <f t="shared" si="1990"/>
        <v>6.8484337143619748E-5</v>
      </c>
      <c r="AP1643" s="13">
        <f t="shared" si="1991"/>
        <v>3.0819427670170807E-5</v>
      </c>
      <c r="AQ1643" s="13">
        <f t="shared" si="1992"/>
        <v>1.0402054997535082E-5</v>
      </c>
      <c r="AR1643" s="13">
        <f t="shared" si="1993"/>
        <v>5.4636185107092804E-3</v>
      </c>
      <c r="AS1643" s="13">
        <f t="shared" si="1994"/>
        <v>3.1298338638598112E-3</v>
      </c>
      <c r="AT1643" s="13">
        <f t="shared" si="1995"/>
        <v>8.9646266445604617E-4</v>
      </c>
      <c r="AU1643" s="13">
        <f t="shared" si="1996"/>
        <v>1.7117954577788202E-4</v>
      </c>
      <c r="AV1643" s="13">
        <f t="shared" si="1997"/>
        <v>2.4515050699714922E-5</v>
      </c>
      <c r="AW1643" s="13">
        <f t="shared" si="1998"/>
        <v>6.0338803367740514E-8</v>
      </c>
      <c r="AX1643" s="13">
        <f t="shared" si="1999"/>
        <v>7.1746675847921802E-6</v>
      </c>
      <c r="AY1643" s="13">
        <f t="shared" si="2000"/>
        <v>9.6862651188391579E-6</v>
      </c>
      <c r="AZ1643" s="13">
        <f t="shared" si="2001"/>
        <v>6.5385420887870896E-6</v>
      </c>
      <c r="BA1643" s="13">
        <f t="shared" si="2002"/>
        <v>2.9424848568095555E-6</v>
      </c>
      <c r="BB1643" s="13">
        <f t="shared" si="2003"/>
        <v>9.9313620088966125E-7</v>
      </c>
      <c r="BC1643" s="13">
        <f t="shared" si="2004"/>
        <v>2.6815961651866858E-7</v>
      </c>
      <c r="BD1643" s="13">
        <f t="shared" si="2005"/>
        <v>1.2293730401090571E-3</v>
      </c>
      <c r="BE1643" s="13">
        <f t="shared" si="2006"/>
        <v>7.0424634602647327E-4</v>
      </c>
      <c r="BF1643" s="13">
        <f t="shared" si="2007"/>
        <v>2.0171375966063256E-4</v>
      </c>
      <c r="BG1643" s="13">
        <f t="shared" si="2008"/>
        <v>3.8517242407197787E-5</v>
      </c>
      <c r="BH1643" s="13">
        <f t="shared" si="2009"/>
        <v>5.5161505782408122E-6</v>
      </c>
      <c r="BI1643" s="13">
        <f t="shared" si="2010"/>
        <v>6.3198537174905011E-7</v>
      </c>
      <c r="BJ1643" s="14">
        <f t="shared" si="2011"/>
        <v>0.15776491102103307</v>
      </c>
      <c r="BK1643" s="14">
        <f t="shared" si="2012"/>
        <v>0.28307393075636855</v>
      </c>
      <c r="BL1643" s="14">
        <f t="shared" si="2013"/>
        <v>0.49871298836139166</v>
      </c>
      <c r="BM1643" s="14">
        <f t="shared" si="2014"/>
        <v>0.30196324703411637</v>
      </c>
      <c r="BN1643" s="14">
        <f t="shared" si="2015"/>
        <v>0.69753061932592131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1.5</v>
      </c>
      <c r="F1644" s="10">
        <f>VLOOKUP(B1644,home!$B$2:$E$405,3,FALSE)</f>
        <v>0.95</v>
      </c>
      <c r="G1644" s="10">
        <f>VLOOKUP(C1644,away!$B$2:$E$405,4,FALSE)</f>
        <v>1.05</v>
      </c>
      <c r="H1644" s="10">
        <f>VLOOKUP(A1644,away!$A$2:$E$405,3,FALSE)</f>
        <v>1.3534482758620701</v>
      </c>
      <c r="I1644" s="10">
        <f>VLOOKUP(C1644,away!$B$2:$E$405,3,FALSE)</f>
        <v>0.56999999999999995</v>
      </c>
      <c r="J1644" s="10">
        <f>VLOOKUP(B1644,home!$B$2:$E$405,4,FALSE)</f>
        <v>0.32</v>
      </c>
      <c r="K1644" s="12">
        <f t="shared" si="1960"/>
        <v>1.4962499999999999</v>
      </c>
      <c r="L1644" s="12">
        <f t="shared" si="1961"/>
        <v>0.24686896551724158</v>
      </c>
      <c r="M1644" s="13">
        <f t="shared" si="1962"/>
        <v>0.17497381137949114</v>
      </c>
      <c r="N1644" s="13">
        <f t="shared" si="1963"/>
        <v>0.26180456527656359</v>
      </c>
      <c r="O1644" s="13">
        <f t="shared" si="1964"/>
        <v>4.3195603807863928E-2</v>
      </c>
      <c r="P1644" s="13">
        <f t="shared" si="1965"/>
        <v>6.4631422197516386E-2</v>
      </c>
      <c r="Q1644" s="13">
        <f t="shared" si="1966"/>
        <v>0.19586254039752918</v>
      </c>
      <c r="R1644" s="13">
        <f t="shared" si="1967"/>
        <v>5.3318270134699933E-3</v>
      </c>
      <c r="S1644" s="13">
        <f t="shared" si="1968"/>
        <v>5.9683513526116632E-3</v>
      </c>
      <c r="T1644" s="13">
        <f t="shared" si="1969"/>
        <v>4.8352382731516964E-2</v>
      </c>
      <c r="U1644" s="13">
        <f t="shared" si="1970"/>
        <v>7.9777461689044763E-3</v>
      </c>
      <c r="V1644" s="13">
        <f t="shared" si="1971"/>
        <v>2.4495287040866886E-4</v>
      </c>
      <c r="W1644" s="13">
        <f t="shared" si="1972"/>
        <v>9.7686442023267622E-2</v>
      </c>
      <c r="X1644" s="13">
        <f t="shared" si="1973"/>
        <v>2.4115750887344072E-2</v>
      </c>
      <c r="Y1644" s="13">
        <f t="shared" si="1974"/>
        <v>2.9767152371150654E-3</v>
      </c>
      <c r="Z1644" s="13">
        <f t="shared" si="1975"/>
        <v>4.3875420637740688E-4</v>
      </c>
      <c r="AA1644" s="13">
        <f t="shared" si="1976"/>
        <v>6.5648598129219502E-4</v>
      </c>
      <c r="AB1644" s="13">
        <f t="shared" si="1977"/>
        <v>4.9113357475422353E-4</v>
      </c>
      <c r="AC1644" s="13">
        <f t="shared" si="1978"/>
        <v>5.6550078341223178E-6</v>
      </c>
      <c r="AD1644" s="13">
        <f t="shared" si="1979"/>
        <v>3.6540834719328556E-2</v>
      </c>
      <c r="AE1644" s="13">
        <f t="shared" si="1980"/>
        <v>9.0207980662971449E-3</v>
      </c>
      <c r="AF1644" s="13">
        <f t="shared" si="1981"/>
        <v>1.1134775433833545E-3</v>
      </c>
      <c r="AG1644" s="13">
        <f t="shared" si="1982"/>
        <v>9.1627683087242717E-5</v>
      </c>
      <c r="AH1644" s="13">
        <f t="shared" si="1983"/>
        <v>2.7078699261182199E-5</v>
      </c>
      <c r="AI1644" s="13">
        <f t="shared" si="1984"/>
        <v>4.0516503769543858E-5</v>
      </c>
      <c r="AJ1644" s="13">
        <f t="shared" si="1985"/>
        <v>3.0311409382590007E-5</v>
      </c>
      <c r="AK1644" s="13">
        <f t="shared" si="1986"/>
        <v>1.5117815429566758E-5</v>
      </c>
      <c r="AL1644" s="13">
        <f t="shared" si="1987"/>
        <v>8.355334915000018E-8</v>
      </c>
      <c r="AM1644" s="13">
        <f t="shared" si="1988"/>
        <v>1.0934844789759068E-2</v>
      </c>
      <c r="AN1644" s="13">
        <f t="shared" si="1989"/>
        <v>2.6994738213394196E-3</v>
      </c>
      <c r="AO1644" s="13">
        <f t="shared" si="1990"/>
        <v>3.3320815485746874E-4</v>
      </c>
      <c r="AP1644" s="13">
        <f t="shared" si="1991"/>
        <v>2.7419584163857375E-5</v>
      </c>
      <c r="AQ1644" s="13">
        <f t="shared" si="1992"/>
        <v>1.6922610943611028E-6</v>
      </c>
      <c r="AR1644" s="13">
        <f t="shared" si="1993"/>
        <v>1.3369780948321095E-6</v>
      </c>
      <c r="AS1644" s="13">
        <f t="shared" si="1994"/>
        <v>2.0004534743925436E-6</v>
      </c>
      <c r="AT1644" s="13">
        <f t="shared" si="1995"/>
        <v>1.4965892555299221E-6</v>
      </c>
      <c r="AU1644" s="13">
        <f t="shared" si="1996"/>
        <v>7.4642389119554827E-7</v>
      </c>
      <c r="AV1644" s="13">
        <f t="shared" si="1997"/>
        <v>2.7920918680033489E-7</v>
      </c>
      <c r="AW1644" s="13">
        <f t="shared" si="1998"/>
        <v>8.5729841866608267E-10</v>
      </c>
      <c r="AX1644" s="13">
        <f t="shared" si="1999"/>
        <v>2.7268769194461651E-3</v>
      </c>
      <c r="AY1644" s="13">
        <f t="shared" si="2000"/>
        <v>6.7318128419651725E-4</v>
      </c>
      <c r="AZ1644" s="13">
        <f t="shared" si="2001"/>
        <v>8.3093783617581196E-5</v>
      </c>
      <c r="BA1644" s="13">
        <f t="shared" si="2002"/>
        <v>6.8377588008619276E-6</v>
      </c>
      <c r="BB1644" s="13">
        <f t="shared" si="2003"/>
        <v>4.220076104062997E-7</v>
      </c>
      <c r="BC1644" s="13">
        <f t="shared" si="2004"/>
        <v>2.0836116444281277E-8</v>
      </c>
      <c r="BD1644" s="13">
        <f t="shared" si="2005"/>
        <v>5.5009733198402471E-8</v>
      </c>
      <c r="BE1644" s="13">
        <f t="shared" si="2006"/>
        <v>8.2308313298109681E-8</v>
      </c>
      <c r="BF1644" s="13">
        <f t="shared" si="2007"/>
        <v>6.1576906886148319E-8</v>
      </c>
      <c r="BG1644" s="13">
        <f t="shared" si="2008"/>
        <v>3.0711482309466463E-8</v>
      </c>
      <c r="BH1644" s="13">
        <f t="shared" si="2009"/>
        <v>1.1488013851384802E-8</v>
      </c>
      <c r="BI1644" s="13">
        <f t="shared" si="2010"/>
        <v>3.4377881450269006E-9</v>
      </c>
      <c r="BJ1644" s="14">
        <f t="shared" si="2011"/>
        <v>0.69505220576643489</v>
      </c>
      <c r="BK1644" s="14">
        <f t="shared" si="2012"/>
        <v>0.24649745764540767</v>
      </c>
      <c r="BL1644" s="14">
        <f t="shared" si="2013"/>
        <v>5.7771925160268127E-2</v>
      </c>
      <c r="BM1644" s="14">
        <f t="shared" si="2014"/>
        <v>0.25328739227915587</v>
      </c>
      <c r="BN1644" s="14">
        <f t="shared" si="2015"/>
        <v>0.74579977007243425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1.5</v>
      </c>
      <c r="F1645" s="10">
        <f>VLOOKUP(B1645,home!$B$2:$E$405,3,FALSE)</f>
        <v>0.56999999999999995</v>
      </c>
      <c r="G1645" s="10">
        <f>VLOOKUP(C1645,away!$B$2:$E$405,4,FALSE)</f>
        <v>1.05</v>
      </c>
      <c r="H1645" s="10">
        <f>VLOOKUP(A1645,away!$A$2:$E$405,3,FALSE)</f>
        <v>1.3534482758620701</v>
      </c>
      <c r="I1645" s="10">
        <f>VLOOKUP(C1645,away!$B$2:$E$405,3,FALSE)</f>
        <v>0.86</v>
      </c>
      <c r="J1645" s="10">
        <f>VLOOKUP(B1645,home!$B$2:$E$405,4,FALSE)</f>
        <v>1.37</v>
      </c>
      <c r="K1645" s="12">
        <f t="shared" si="1960"/>
        <v>0.89775000000000005</v>
      </c>
      <c r="L1645" s="12">
        <f t="shared" si="1961"/>
        <v>1.5946327586206912</v>
      </c>
      <c r="M1645" s="13">
        <f t="shared" si="1962"/>
        <v>8.2712647313018237E-2</v>
      </c>
      <c r="N1645" s="13">
        <f t="shared" si="1963"/>
        <v>7.4255279125262127E-2</v>
      </c>
      <c r="O1645" s="13">
        <f t="shared" si="1964"/>
        <v>0.13189629695757857</v>
      </c>
      <c r="P1645" s="13">
        <f t="shared" si="1965"/>
        <v>0.11840990059366616</v>
      </c>
      <c r="Q1645" s="13">
        <f t="shared" si="1966"/>
        <v>3.333133841735203E-2</v>
      </c>
      <c r="R1645" s="13">
        <f t="shared" si="1967"/>
        <v>0.10516307793465871</v>
      </c>
      <c r="S1645" s="13">
        <f t="shared" si="1968"/>
        <v>4.2378357524760116E-2</v>
      </c>
      <c r="T1645" s="13">
        <f t="shared" si="1969"/>
        <v>5.3151244128981895E-2</v>
      </c>
      <c r="U1645" s="13">
        <f t="shared" si="1970"/>
        <v>9.4410153215839857E-2</v>
      </c>
      <c r="V1645" s="13">
        <f t="shared" si="1971"/>
        <v>6.7408972372608369E-3</v>
      </c>
      <c r="W1645" s="13">
        <f t="shared" si="1972"/>
        <v>9.9744030213925975E-3</v>
      </c>
      <c r="X1645" s="13">
        <f t="shared" si="1973"/>
        <v>1.5905509805597833E-2</v>
      </c>
      <c r="Y1645" s="13">
        <f t="shared" si="1974"/>
        <v>1.2681723489284466E-2</v>
      </c>
      <c r="Z1645" s="13">
        <f t="shared" si="1975"/>
        <v>5.5898829690662531E-2</v>
      </c>
      <c r="AA1645" s="13">
        <f t="shared" si="1976"/>
        <v>5.018317435479229E-2</v>
      </c>
      <c r="AB1645" s="13">
        <f t="shared" si="1977"/>
        <v>2.2525972388507388E-2</v>
      </c>
      <c r="AC1645" s="13">
        <f t="shared" si="1978"/>
        <v>6.0313401102033348E-4</v>
      </c>
      <c r="AD1645" s="13">
        <f t="shared" si="1979"/>
        <v>2.2386300781138012E-3</v>
      </c>
      <c r="AE1645" s="13">
        <f t="shared" si="1980"/>
        <v>3.5697928569938639E-3</v>
      </c>
      <c r="AF1645" s="13">
        <f t="shared" si="1981"/>
        <v>2.8462543156262824E-3</v>
      </c>
      <c r="AG1645" s="13">
        <f t="shared" si="1982"/>
        <v>1.5129101236877292E-3</v>
      </c>
      <c r="AH1645" s="13">
        <f t="shared" si="1983"/>
        <v>2.2284526248322341E-2</v>
      </c>
      <c r="AI1645" s="13">
        <f t="shared" si="1984"/>
        <v>2.000593343943138E-2</v>
      </c>
      <c r="AJ1645" s="13">
        <f t="shared" si="1985"/>
        <v>8.9801633726247602E-3</v>
      </c>
      <c r="AK1645" s="13">
        <f t="shared" si="1986"/>
        <v>2.68731388925796E-3</v>
      </c>
      <c r="AL1645" s="13">
        <f t="shared" si="1987"/>
        <v>3.453742111254439E-5</v>
      </c>
      <c r="AM1645" s="13">
        <f t="shared" si="1988"/>
        <v>4.01946030525333E-4</v>
      </c>
      <c r="AN1645" s="13">
        <f t="shared" si="1989"/>
        <v>6.4095630747324829E-4</v>
      </c>
      <c r="AO1645" s="13">
        <f t="shared" si="1990"/>
        <v>5.1104496237069908E-4</v>
      </c>
      <c r="AP1645" s="13">
        <f t="shared" si="1991"/>
        <v>2.7164301270813176E-4</v>
      </c>
      <c r="AQ1645" s="13">
        <f t="shared" si="1992"/>
        <v>1.0829271167870087E-4</v>
      </c>
      <c r="AR1645" s="13">
        <f t="shared" si="1993"/>
        <v>7.1071271131834916E-3</v>
      </c>
      <c r="AS1645" s="13">
        <f t="shared" si="1994"/>
        <v>6.3804233658604805E-3</v>
      </c>
      <c r="AT1645" s="13">
        <f t="shared" si="1995"/>
        <v>2.8640125383506227E-3</v>
      </c>
      <c r="AU1645" s="13">
        <f t="shared" si="1996"/>
        <v>8.5705575210142401E-4</v>
      </c>
      <c r="AV1645" s="13">
        <f t="shared" si="1997"/>
        <v>1.9235545036226336E-4</v>
      </c>
      <c r="AW1645" s="13">
        <f t="shared" si="1998"/>
        <v>1.3734204211645066E-6</v>
      </c>
      <c r="AX1645" s="13">
        <f t="shared" si="1999"/>
        <v>6.0141174817352935E-5</v>
      </c>
      <c r="AY1645" s="13">
        <f t="shared" si="2000"/>
        <v>9.5903087505684752E-5</v>
      </c>
      <c r="AZ1645" s="13">
        <f t="shared" si="2001"/>
        <v>7.646510249471582E-5</v>
      </c>
      <c r="BA1645" s="13">
        <f t="shared" si="2002"/>
        <v>4.0644585776454204E-5</v>
      </c>
      <c r="BB1645" s="13">
        <f t="shared" si="2003"/>
        <v>1.6203296984925612E-5</v>
      </c>
      <c r="BC1645" s="13">
        <f t="shared" si="2004"/>
        <v>5.1676616339644526E-6</v>
      </c>
      <c r="BD1645" s="13">
        <f t="shared" si="2005"/>
        <v>1.8888762857272826E-3</v>
      </c>
      <c r="BE1645" s="13">
        <f t="shared" si="2006"/>
        <v>1.6957386855116681E-3</v>
      </c>
      <c r="BF1645" s="13">
        <f t="shared" si="2007"/>
        <v>7.611747024590499E-4</v>
      </c>
      <c r="BG1645" s="13">
        <f t="shared" si="2008"/>
        <v>2.2778152971087074E-4</v>
      </c>
      <c r="BH1645" s="13">
        <f t="shared" si="2009"/>
        <v>5.1122717074483555E-5</v>
      </c>
      <c r="BI1645" s="13">
        <f t="shared" si="2010"/>
        <v>9.1790838507235224E-6</v>
      </c>
      <c r="BJ1645" s="14">
        <f t="shared" si="2011"/>
        <v>0.21169549329626183</v>
      </c>
      <c r="BK1645" s="14">
        <f t="shared" si="2012"/>
        <v>0.2509753771883439</v>
      </c>
      <c r="BL1645" s="14">
        <f t="shared" si="2013"/>
        <v>0.48017145902520558</v>
      </c>
      <c r="BM1645" s="14">
        <f t="shared" si="2014"/>
        <v>0.45287808919185357</v>
      </c>
      <c r="BN1645" s="14">
        <f t="shared" si="2015"/>
        <v>0.54576854034153588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1.5</v>
      </c>
      <c r="F1646" s="10">
        <f>VLOOKUP(B1646,home!$B$2:$E$405,3,FALSE)</f>
        <v>1</v>
      </c>
      <c r="G1646" s="10">
        <f>VLOOKUP(C1646,away!$B$2:$E$405,4,FALSE)</f>
        <v>1.33</v>
      </c>
      <c r="H1646" s="10">
        <f>VLOOKUP(A1646,away!$A$2:$E$405,3,FALSE)</f>
        <v>1.3534482758620701</v>
      </c>
      <c r="I1646" s="10">
        <f>VLOOKUP(C1646,away!$B$2:$E$405,3,FALSE)</f>
        <v>0.56000000000000005</v>
      </c>
      <c r="J1646" s="10">
        <f>VLOOKUP(B1646,home!$B$2:$E$405,4,FALSE)</f>
        <v>0.99</v>
      </c>
      <c r="K1646" s="12">
        <f t="shared" si="1960"/>
        <v>1.9950000000000001</v>
      </c>
      <c r="L1646" s="12">
        <f t="shared" si="1961"/>
        <v>0.75035172413793172</v>
      </c>
      <c r="M1646" s="13">
        <f t="shared" si="1962"/>
        <v>6.422570723984837E-2</v>
      </c>
      <c r="N1646" s="13">
        <f t="shared" si="1963"/>
        <v>0.12813028594349749</v>
      </c>
      <c r="O1646" s="13">
        <f t="shared" si="1964"/>
        <v>4.8191870161398268E-2</v>
      </c>
      <c r="P1646" s="13">
        <f t="shared" si="1965"/>
        <v>9.6142780971989528E-2</v>
      </c>
      <c r="Q1646" s="13">
        <f t="shared" si="1966"/>
        <v>0.1278099602286388</v>
      </c>
      <c r="R1646" s="13">
        <f t="shared" si="1967"/>
        <v>1.8080426432518264E-2</v>
      </c>
      <c r="S1646" s="13">
        <f t="shared" si="1968"/>
        <v>3.5980274606041772E-2</v>
      </c>
      <c r="T1646" s="13">
        <f t="shared" si="1969"/>
        <v>9.5902424019559604E-2</v>
      </c>
      <c r="U1646" s="13">
        <f t="shared" si="1970"/>
        <v>3.6070450732873939E-2</v>
      </c>
      <c r="V1646" s="13">
        <f t="shared" si="1971"/>
        <v>5.9845258739745959E-3</v>
      </c>
      <c r="W1646" s="13">
        <f t="shared" si="1972"/>
        <v>8.4993623552044789E-2</v>
      </c>
      <c r="X1646" s="13">
        <f t="shared" si="1973"/>
        <v>6.3775111973007115E-2</v>
      </c>
      <c r="Y1646" s="13">
        <f t="shared" si="1974"/>
        <v>2.3926882613017772E-2</v>
      </c>
      <c r="Z1646" s="13">
        <f t="shared" si="1975"/>
        <v>4.5222263822630388E-3</v>
      </c>
      <c r="AA1646" s="13">
        <f t="shared" si="1976"/>
        <v>9.0218416326147619E-3</v>
      </c>
      <c r="AB1646" s="13">
        <f t="shared" si="1977"/>
        <v>8.9992870285332295E-3</v>
      </c>
      <c r="AC1646" s="13">
        <f t="shared" si="1978"/>
        <v>5.5990913242696103E-4</v>
      </c>
      <c r="AD1646" s="13">
        <f t="shared" si="1979"/>
        <v>4.2390569746582341E-2</v>
      </c>
      <c r="AE1646" s="13">
        <f t="shared" si="1980"/>
        <v>3.1807837096537304E-2</v>
      </c>
      <c r="AF1646" s="13">
        <f t="shared" si="1981"/>
        <v>1.1933532703242615E-2</v>
      </c>
      <c r="AG1646" s="13">
        <f t="shared" si="1982"/>
        <v>2.9847822796448304E-3</v>
      </c>
      <c r="AH1646" s="13">
        <f t="shared" si="1983"/>
        <v>8.4831509071827804E-4</v>
      </c>
      <c r="AI1646" s="13">
        <f t="shared" si="1984"/>
        <v>1.6923886059829645E-3</v>
      </c>
      <c r="AJ1646" s="13">
        <f t="shared" si="1985"/>
        <v>1.6881576344680079E-3</v>
      </c>
      <c r="AK1646" s="13">
        <f t="shared" si="1986"/>
        <v>1.1226248269212249E-3</v>
      </c>
      <c r="AL1646" s="13">
        <f t="shared" si="1987"/>
        <v>3.3526276873596069E-5</v>
      </c>
      <c r="AM1646" s="13">
        <f t="shared" si="1988"/>
        <v>1.691383732888635E-2</v>
      </c>
      <c r="AN1646" s="13">
        <f t="shared" si="1989"/>
        <v>1.269132700151838E-2</v>
      </c>
      <c r="AO1646" s="13">
        <f t="shared" si="1990"/>
        <v>4.7614795485938013E-3</v>
      </c>
      <c r="AP1646" s="13">
        <f t="shared" si="1991"/>
        <v>1.1909281295782869E-3</v>
      </c>
      <c r="AQ1646" s="13">
        <f t="shared" si="1992"/>
        <v>2.2340374383835737E-4</v>
      </c>
      <c r="AR1646" s="13">
        <f t="shared" si="1993"/>
        <v>1.2730693818653721E-4</v>
      </c>
      <c r="AS1646" s="13">
        <f t="shared" si="1994"/>
        <v>2.5397734168214174E-4</v>
      </c>
      <c r="AT1646" s="13">
        <f t="shared" si="1995"/>
        <v>2.5334239832793649E-4</v>
      </c>
      <c r="AU1646" s="13">
        <f t="shared" si="1996"/>
        <v>1.6847269488807774E-4</v>
      </c>
      <c r="AV1646" s="13">
        <f t="shared" si="1997"/>
        <v>8.4025756575428781E-5</v>
      </c>
      <c r="AW1646" s="13">
        <f t="shared" si="1998"/>
        <v>1.3940893559382439E-6</v>
      </c>
      <c r="AX1646" s="13">
        <f t="shared" si="1999"/>
        <v>5.6238509118547095E-3</v>
      </c>
      <c r="AY1646" s="13">
        <f t="shared" si="2000"/>
        <v>4.2198662280048599E-3</v>
      </c>
      <c r="AZ1646" s="13">
        <f t="shared" si="2001"/>
        <v>1.5831919499074386E-3</v>
      </c>
      <c r="BA1646" s="13">
        <f t="shared" si="2002"/>
        <v>3.9598360308478023E-4</v>
      </c>
      <c r="BB1646" s="13">
        <f t="shared" si="2003"/>
        <v>7.4281744826253804E-5</v>
      </c>
      <c r="BC1646" s="13">
        <f t="shared" si="2004"/>
        <v>1.1147487060470691E-5</v>
      </c>
      <c r="BD1646" s="13">
        <f t="shared" si="2005"/>
        <v>1.5920830093831546E-5</v>
      </c>
      <c r="BE1646" s="13">
        <f t="shared" si="2006"/>
        <v>3.1762056037193927E-5</v>
      </c>
      <c r="BF1646" s="13">
        <f t="shared" si="2007"/>
        <v>3.1682650897100954E-5</v>
      </c>
      <c r="BG1646" s="13">
        <f t="shared" si="2008"/>
        <v>2.1068962846572131E-5</v>
      </c>
      <c r="BH1646" s="13">
        <f t="shared" si="2009"/>
        <v>1.0508145219727853E-5</v>
      </c>
      <c r="BI1646" s="13">
        <f t="shared" si="2010"/>
        <v>4.1927499426714115E-6</v>
      </c>
      <c r="BJ1646" s="14">
        <f t="shared" si="2011"/>
        <v>0.6613443078329263</v>
      </c>
      <c r="BK1646" s="14">
        <f t="shared" si="2012"/>
        <v>0.20714659032915969</v>
      </c>
      <c r="BL1646" s="14">
        <f t="shared" si="2013"/>
        <v>0.12671762267072614</v>
      </c>
      <c r="BM1646" s="14">
        <f t="shared" si="2014"/>
        <v>0.51293124409853552</v>
      </c>
      <c r="BN1646" s="14">
        <f t="shared" si="2015"/>
        <v>0.48258103097789073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1.5</v>
      </c>
      <c r="F1647" s="10">
        <f>VLOOKUP(B1647,home!$B$2:$E$405,3,FALSE)</f>
        <v>1.33</v>
      </c>
      <c r="G1647" s="10">
        <f>VLOOKUP(C1647,away!$B$2:$E$405,4,FALSE)</f>
        <v>1.81</v>
      </c>
      <c r="H1647" s="10">
        <f>VLOOKUP(A1647,away!$A$2:$E$405,3,FALSE)</f>
        <v>1.3534482758620701</v>
      </c>
      <c r="I1647" s="10">
        <f>VLOOKUP(C1647,away!$B$2:$E$405,3,FALSE)</f>
        <v>0.48</v>
      </c>
      <c r="J1647" s="10">
        <f>VLOOKUP(B1647,home!$B$2:$E$405,4,FALSE)</f>
        <v>1.1599999999999999</v>
      </c>
      <c r="K1647" s="12">
        <f t="shared" si="1960"/>
        <v>3.6109500000000003</v>
      </c>
      <c r="L1647" s="12">
        <f t="shared" si="1961"/>
        <v>0.75360000000000049</v>
      </c>
      <c r="M1647" s="13">
        <f t="shared" si="1962"/>
        <v>1.2720378057630549E-2</v>
      </c>
      <c r="N1647" s="13">
        <f t="shared" si="1963"/>
        <v>4.5932649147201035E-2</v>
      </c>
      <c r="O1647" s="13">
        <f t="shared" si="1964"/>
        <v>9.5860769042303857E-3</v>
      </c>
      <c r="P1647" s="13">
        <f t="shared" si="1965"/>
        <v>3.4614844397330716E-2</v>
      </c>
      <c r="Q1647" s="13">
        <f t="shared" si="1966"/>
        <v>8.2930249719042809E-2</v>
      </c>
      <c r="R1647" s="13">
        <f t="shared" si="1967"/>
        <v>3.6120337775140117E-3</v>
      </c>
      <c r="S1647" s="13">
        <f t="shared" si="1968"/>
        <v>2.3548581795740414E-2</v>
      </c>
      <c r="T1647" s="13">
        <f t="shared" si="1969"/>
        <v>6.2496236188270694E-2</v>
      </c>
      <c r="U1647" s="13">
        <f t="shared" si="1970"/>
        <v>1.3042873368914222E-2</v>
      </c>
      <c r="V1647" s="13">
        <f t="shared" si="1971"/>
        <v>7.1200757201848736E-3</v>
      </c>
      <c r="W1647" s="13">
        <f t="shared" si="1972"/>
        <v>9.9818995074325886E-2</v>
      </c>
      <c r="X1647" s="13">
        <f t="shared" si="1973"/>
        <v>7.5223594688012027E-2</v>
      </c>
      <c r="Y1647" s="13">
        <f t="shared" si="1974"/>
        <v>2.834425047844295E-2</v>
      </c>
      <c r="Z1647" s="13">
        <f t="shared" si="1975"/>
        <v>9.0734288491152036E-4</v>
      </c>
      <c r="AA1647" s="13">
        <f t="shared" si="1976"/>
        <v>3.276369790271255E-3</v>
      </c>
      <c r="AB1647" s="13">
        <f t="shared" si="1977"/>
        <v>5.9154037470899963E-3</v>
      </c>
      <c r="AC1647" s="13">
        <f t="shared" si="1978"/>
        <v>1.2109521825668546E-3</v>
      </c>
      <c r="AD1647" s="13">
        <f t="shared" si="1979"/>
        <v>9.011035006590927E-2</v>
      </c>
      <c r="AE1647" s="13">
        <f t="shared" si="1980"/>
        <v>6.7907159809669257E-2</v>
      </c>
      <c r="AF1647" s="13">
        <f t="shared" si="1981"/>
        <v>2.5587417816283393E-2</v>
      </c>
      <c r="AG1647" s="13">
        <f t="shared" si="1982"/>
        <v>6.4275593554503924E-3</v>
      </c>
      <c r="AH1647" s="13">
        <f t="shared" si="1983"/>
        <v>1.7094339951733055E-4</v>
      </c>
      <c r="AI1647" s="13">
        <f t="shared" si="1984"/>
        <v>6.1726806848710479E-4</v>
      </c>
      <c r="AJ1647" s="13">
        <f t="shared" si="1985"/>
        <v>1.1144620659517559E-3</v>
      </c>
      <c r="AK1647" s="13">
        <f t="shared" si="1986"/>
        <v>1.3414222656828309E-3</v>
      </c>
      <c r="AL1647" s="13">
        <f t="shared" si="1987"/>
        <v>1.3181030055003785E-4</v>
      </c>
      <c r="AM1647" s="13">
        <f t="shared" si="1988"/>
        <v>6.5076793714099038E-2</v>
      </c>
      <c r="AN1647" s="13">
        <f t="shared" si="1989"/>
        <v>4.9041871742945053E-2</v>
      </c>
      <c r="AO1647" s="13">
        <f t="shared" si="1990"/>
        <v>1.8478977272741708E-2</v>
      </c>
      <c r="AP1647" s="13">
        <f t="shared" si="1991"/>
        <v>4.6419190909127205E-3</v>
      </c>
      <c r="AQ1647" s="13">
        <f t="shared" si="1992"/>
        <v>8.7453755672795713E-4</v>
      </c>
      <c r="AR1647" s="13">
        <f t="shared" si="1993"/>
        <v>2.5764589175252086E-5</v>
      </c>
      <c r="AS1647" s="13">
        <f t="shared" si="1994"/>
        <v>9.3034643282376535E-5</v>
      </c>
      <c r="AT1647" s="13">
        <f t="shared" si="1995"/>
        <v>1.6797172258024883E-4</v>
      </c>
      <c r="AU1647" s="13">
        <f t="shared" si="1996"/>
        <v>2.021791638837165E-4</v>
      </c>
      <c r="AV1647" s="13">
        <f t="shared" si="1997"/>
        <v>1.8251471295647654E-4</v>
      </c>
      <c r="AW1647" s="13">
        <f t="shared" si="1998"/>
        <v>9.9634378065429323E-6</v>
      </c>
      <c r="AX1647" s="13">
        <f t="shared" si="1999"/>
        <v>3.9164841376987648E-2</v>
      </c>
      <c r="AY1647" s="13">
        <f t="shared" si="2000"/>
        <v>2.9514624461697909E-2</v>
      </c>
      <c r="AZ1647" s="13">
        <f t="shared" si="2001"/>
        <v>1.1121110497167779E-2</v>
      </c>
      <c r="BA1647" s="13">
        <f t="shared" si="2002"/>
        <v>2.7936229568885484E-3</v>
      </c>
      <c r="BB1647" s="13">
        <f t="shared" si="2003"/>
        <v>5.2631856507780281E-4</v>
      </c>
      <c r="BC1647" s="13">
        <f t="shared" si="2004"/>
        <v>7.9326734128526516E-5</v>
      </c>
      <c r="BD1647" s="13">
        <f t="shared" si="2005"/>
        <v>3.2360324004116629E-6</v>
      </c>
      <c r="BE1647" s="13">
        <f t="shared" si="2006"/>
        <v>1.1685151196266494E-5</v>
      </c>
      <c r="BF1647" s="13">
        <f t="shared" si="2007"/>
        <v>2.1097248356079258E-5</v>
      </c>
      <c r="BG1647" s="13">
        <f t="shared" si="2008"/>
        <v>2.5393702983794798E-5</v>
      </c>
      <c r="BH1647" s="13">
        <f t="shared" si="2009"/>
        <v>2.2923847947333457E-5</v>
      </c>
      <c r="BI1647" s="13">
        <f t="shared" si="2010"/>
        <v>1.6555373749084754E-5</v>
      </c>
      <c r="BJ1647" s="14">
        <f t="shared" si="2011"/>
        <v>0.80609240631198242</v>
      </c>
      <c r="BK1647" s="14">
        <f t="shared" si="2012"/>
        <v>0.10886126691570135</v>
      </c>
      <c r="BL1647" s="14">
        <f t="shared" si="2013"/>
        <v>3.9449209576169923E-2</v>
      </c>
      <c r="BM1647" s="14">
        <f t="shared" si="2014"/>
        <v>0.73640933266192432</v>
      </c>
      <c r="BN1647" s="14">
        <f t="shared" si="2015"/>
        <v>0.18939623200294953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1.5</v>
      </c>
      <c r="F1648" s="10">
        <f>VLOOKUP(B1648,home!$B$2:$E$405,3,FALSE)</f>
        <v>1.81</v>
      </c>
      <c r="G1648" s="10">
        <f>VLOOKUP(C1648,away!$B$2:$E$405,4,FALSE)</f>
        <v>1</v>
      </c>
      <c r="H1648" s="10">
        <f>VLOOKUP(A1648,away!$A$2:$E$405,3,FALSE)</f>
        <v>1.3534482758620701</v>
      </c>
      <c r="I1648" s="10">
        <f>VLOOKUP(C1648,away!$B$2:$E$405,3,FALSE)</f>
        <v>1</v>
      </c>
      <c r="J1648" s="10">
        <f>VLOOKUP(B1648,home!$B$2:$E$405,4,FALSE)</f>
        <v>1.1599999999999999</v>
      </c>
      <c r="K1648" s="12">
        <f t="shared" si="1960"/>
        <v>2.7149999999999999</v>
      </c>
      <c r="L1648" s="12">
        <f t="shared" si="1961"/>
        <v>1.5700000000000012</v>
      </c>
      <c r="M1648" s="13">
        <f t="shared" si="1962"/>
        <v>1.3773621521294506E-2</v>
      </c>
      <c r="N1648" s="13">
        <f t="shared" si="1963"/>
        <v>3.739538243031458E-2</v>
      </c>
      <c r="O1648" s="13">
        <f t="shared" si="1964"/>
        <v>2.1624585788432391E-2</v>
      </c>
      <c r="P1648" s="13">
        <f t="shared" si="1965"/>
        <v>5.8710750415593926E-2</v>
      </c>
      <c r="Q1648" s="13">
        <f t="shared" si="1966"/>
        <v>5.0764231649152051E-2</v>
      </c>
      <c r="R1648" s="13">
        <f t="shared" si="1967"/>
        <v>1.6975299843919444E-2</v>
      </c>
      <c r="S1648" s="13">
        <f t="shared" si="1968"/>
        <v>6.2564377295997564E-2</v>
      </c>
      <c r="T1648" s="13">
        <f t="shared" si="1969"/>
        <v>7.9699843689168784E-2</v>
      </c>
      <c r="U1648" s="13">
        <f t="shared" si="1970"/>
        <v>4.6087939076241285E-2</v>
      </c>
      <c r="V1648" s="13">
        <f t="shared" si="1971"/>
        <v>2.9631531827006063E-2</v>
      </c>
      <c r="W1648" s="13">
        <f t="shared" si="1972"/>
        <v>4.59416296424826E-2</v>
      </c>
      <c r="X1648" s="13">
        <f t="shared" si="1973"/>
        <v>7.2128358538697729E-2</v>
      </c>
      <c r="Y1648" s="13">
        <f t="shared" si="1974"/>
        <v>5.6620761452877783E-2</v>
      </c>
      <c r="Z1648" s="13">
        <f t="shared" si="1975"/>
        <v>8.8837402516511836E-3</v>
      </c>
      <c r="AA1648" s="13">
        <f t="shared" si="1976"/>
        <v>2.4119354783232957E-2</v>
      </c>
      <c r="AB1648" s="13">
        <f t="shared" si="1977"/>
        <v>3.2742024118238754E-2</v>
      </c>
      <c r="AC1648" s="13">
        <f t="shared" si="1978"/>
        <v>7.894117874325297E-3</v>
      </c>
      <c r="AD1648" s="13">
        <f t="shared" si="1979"/>
        <v>3.1182881119835061E-2</v>
      </c>
      <c r="AE1648" s="13">
        <f t="shared" si="1980"/>
        <v>4.8957123358141084E-2</v>
      </c>
      <c r="AF1648" s="13">
        <f t="shared" si="1981"/>
        <v>3.8431341836140789E-2</v>
      </c>
      <c r="AG1648" s="13">
        <f t="shared" si="1982"/>
        <v>2.0112402227580362E-2</v>
      </c>
      <c r="AH1648" s="13">
        <f t="shared" si="1983"/>
        <v>3.4868680487730912E-3</v>
      </c>
      <c r="AI1648" s="13">
        <f t="shared" si="1984"/>
        <v>9.4668467524189406E-3</v>
      </c>
      <c r="AJ1648" s="13">
        <f t="shared" si="1985"/>
        <v>1.2851244466408717E-2</v>
      </c>
      <c r="AK1648" s="13">
        <f t="shared" si="1986"/>
        <v>1.1630376242099887E-2</v>
      </c>
      <c r="AL1648" s="13">
        <f t="shared" si="1987"/>
        <v>1.3459628858082128E-3</v>
      </c>
      <c r="AM1648" s="13">
        <f t="shared" si="1988"/>
        <v>1.6932304448070434E-2</v>
      </c>
      <c r="AN1648" s="13">
        <f t="shared" si="1989"/>
        <v>2.65837179834706E-2</v>
      </c>
      <c r="AO1648" s="13">
        <f t="shared" si="1990"/>
        <v>2.0868218617024443E-2</v>
      </c>
      <c r="AP1648" s="13">
        <f t="shared" si="1991"/>
        <v>1.0921034409576135E-2</v>
      </c>
      <c r="AQ1648" s="13">
        <f t="shared" si="1992"/>
        <v>4.2865060057586347E-3</v>
      </c>
      <c r="AR1648" s="13">
        <f t="shared" si="1993"/>
        <v>1.0948765673147519E-3</v>
      </c>
      <c r="AS1648" s="13">
        <f t="shared" si="1994"/>
        <v>2.9725898802595509E-3</v>
      </c>
      <c r="AT1648" s="13">
        <f t="shared" si="1995"/>
        <v>4.0352907624523413E-3</v>
      </c>
      <c r="AU1648" s="13">
        <f t="shared" si="1996"/>
        <v>3.651938140019368E-3</v>
      </c>
      <c r="AV1648" s="13">
        <f t="shared" si="1997"/>
        <v>2.4787530125381461E-3</v>
      </c>
      <c r="AW1648" s="13">
        <f t="shared" si="1998"/>
        <v>1.5936761385838355E-4</v>
      </c>
      <c r="AX1648" s="13">
        <f t="shared" si="1999"/>
        <v>7.6618677627518757E-3</v>
      </c>
      <c r="AY1648" s="13">
        <f t="shared" si="2000"/>
        <v>1.2029132387520455E-2</v>
      </c>
      <c r="AZ1648" s="13">
        <f t="shared" si="2001"/>
        <v>9.4428689242035662E-3</v>
      </c>
      <c r="BA1648" s="13">
        <f t="shared" si="2002"/>
        <v>4.9417680703332037E-3</v>
      </c>
      <c r="BB1648" s="13">
        <f t="shared" si="2003"/>
        <v>1.9396439676057837E-3</v>
      </c>
      <c r="BC1648" s="13">
        <f t="shared" si="2004"/>
        <v>6.0904820582821672E-4</v>
      </c>
      <c r="BD1648" s="13">
        <f t="shared" si="2005"/>
        <v>2.8649270178069373E-4</v>
      </c>
      <c r="BE1648" s="13">
        <f t="shared" si="2006"/>
        <v>7.7782768533458328E-4</v>
      </c>
      <c r="BF1648" s="13">
        <f t="shared" si="2007"/>
        <v>1.0559010828416972E-3</v>
      </c>
      <c r="BG1648" s="13">
        <f t="shared" si="2008"/>
        <v>9.5559047997173573E-4</v>
      </c>
      <c r="BH1648" s="13">
        <f t="shared" si="2009"/>
        <v>6.4860703828081552E-4</v>
      </c>
      <c r="BI1648" s="13">
        <f t="shared" si="2010"/>
        <v>3.5219362178648276E-4</v>
      </c>
      <c r="BJ1648" s="14">
        <f t="shared" si="2011"/>
        <v>0.59745006672653422</v>
      </c>
      <c r="BK1648" s="14">
        <f t="shared" si="2012"/>
        <v>0.18594949420754603</v>
      </c>
      <c r="BL1648" s="14">
        <f t="shared" si="2013"/>
        <v>0.19729460009234567</v>
      </c>
      <c r="BM1648" s="14">
        <f t="shared" si="2014"/>
        <v>0.7784642648557083</v>
      </c>
      <c r="BN1648" s="14">
        <f t="shared" si="2015"/>
        <v>0.19924387164870688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1.5</v>
      </c>
      <c r="F1649" s="10">
        <f>VLOOKUP(B1649,home!$B$2:$E$405,3,FALSE)</f>
        <v>1.22</v>
      </c>
      <c r="G1649" s="10">
        <f>VLOOKUP(C1649,away!$B$2:$E$405,4,FALSE)</f>
        <v>0.67</v>
      </c>
      <c r="H1649" s="10">
        <f>VLOOKUP(A1649,away!$A$2:$E$405,3,FALSE)</f>
        <v>1.3534482758620701</v>
      </c>
      <c r="I1649" s="10">
        <f>VLOOKUP(C1649,away!$B$2:$E$405,3,FALSE)</f>
        <v>2</v>
      </c>
      <c r="J1649" s="10">
        <f>VLOOKUP(B1649,home!$B$2:$E$405,4,FALSE)</f>
        <v>1.35</v>
      </c>
      <c r="K1649" s="12">
        <f t="shared" si="1960"/>
        <v>1.2261000000000002</v>
      </c>
      <c r="L1649" s="12">
        <f t="shared" si="1961"/>
        <v>3.6543103448275893</v>
      </c>
      <c r="M1649" s="13">
        <f t="shared" si="1962"/>
        <v>7.59389727168229E-3</v>
      </c>
      <c r="N1649" s="13">
        <f t="shared" si="1963"/>
        <v>9.3108774448096565E-3</v>
      </c>
      <c r="O1649" s="13">
        <f t="shared" si="1964"/>
        <v>2.7750457357466604E-2</v>
      </c>
      <c r="P1649" s="13">
        <f t="shared" si="1965"/>
        <v>3.4024835765989803E-2</v>
      </c>
      <c r="Q1649" s="13">
        <f t="shared" si="1966"/>
        <v>5.7080334175405624E-3</v>
      </c>
      <c r="R1649" s="13">
        <f t="shared" si="1967"/>
        <v>5.0704391697543538E-2</v>
      </c>
      <c r="S1649" s="13">
        <f t="shared" si="1968"/>
        <v>3.8112493739532571E-2</v>
      </c>
      <c r="T1649" s="13">
        <f t="shared" si="1969"/>
        <v>2.0858925566340055E-2</v>
      </c>
      <c r="U1649" s="13">
        <f t="shared" si="1970"/>
        <v>6.2168654660358133E-2</v>
      </c>
      <c r="V1649" s="13">
        <f t="shared" si="1971"/>
        <v>1.8973881171011446E-2</v>
      </c>
      <c r="W1649" s="13">
        <f t="shared" si="1972"/>
        <v>2.3328732577488276E-3</v>
      </c>
      <c r="X1649" s="13">
        <f t="shared" si="1973"/>
        <v>8.5250428789631801E-3</v>
      </c>
      <c r="Y1649" s="13">
        <f t="shared" si="1974"/>
        <v>1.5576576191346959E-2</v>
      </c>
      <c r="Z1649" s="13">
        <f t="shared" si="1975"/>
        <v>6.1763194369507841E-2</v>
      </c>
      <c r="AA1649" s="13">
        <f t="shared" si="1976"/>
        <v>7.5727852616453567E-2</v>
      </c>
      <c r="AB1649" s="13">
        <f t="shared" si="1977"/>
        <v>4.6424960046516882E-2</v>
      </c>
      <c r="AC1649" s="13">
        <f t="shared" si="1978"/>
        <v>5.3133388528185024E-3</v>
      </c>
      <c r="AD1649" s="13">
        <f t="shared" si="1979"/>
        <v>7.1508397533145962E-4</v>
      </c>
      <c r="AE1649" s="13">
        <f t="shared" si="1980"/>
        <v>2.6131387684741902E-3</v>
      </c>
      <c r="AF1649" s="13">
        <f t="shared" si="1981"/>
        <v>4.7746100170526287E-3</v>
      </c>
      <c r="AG1649" s="13">
        <f t="shared" si="1982"/>
        <v>5.815968925944286E-3</v>
      </c>
      <c r="AH1649" s="13">
        <f t="shared" si="1983"/>
        <v>5.6425470028522412E-2</v>
      </c>
      <c r="AI1649" s="13">
        <f t="shared" si="1984"/>
        <v>6.9183268801971329E-2</v>
      </c>
      <c r="AJ1649" s="13">
        <f t="shared" si="1985"/>
        <v>4.241280293904854E-2</v>
      </c>
      <c r="AK1649" s="13">
        <f t="shared" si="1986"/>
        <v>1.7334112561189136E-2</v>
      </c>
      <c r="AL1649" s="13">
        <f t="shared" si="1987"/>
        <v>9.5226719755797987E-4</v>
      </c>
      <c r="AM1649" s="13">
        <f t="shared" si="1988"/>
        <v>1.7535289243078052E-4</v>
      </c>
      <c r="AN1649" s="13">
        <f t="shared" si="1989"/>
        <v>6.4079388880524074E-4</v>
      </c>
      <c r="AO1649" s="13">
        <f t="shared" si="1990"/>
        <v>1.1708298683816454E-3</v>
      </c>
      <c r="AP1649" s="13">
        <f t="shared" si="1991"/>
        <v>1.4261919000200577E-3</v>
      </c>
      <c r="AQ1649" s="13">
        <f t="shared" si="1992"/>
        <v>1.302936953488153E-3</v>
      </c>
      <c r="AR1649" s="13">
        <f t="shared" si="1993"/>
        <v>4.1239235767397693E-2</v>
      </c>
      <c r="AS1649" s="13">
        <f t="shared" si="1994"/>
        <v>5.0563426974406314E-2</v>
      </c>
      <c r="AT1649" s="13">
        <f t="shared" si="1995"/>
        <v>3.0997908906659804E-2</v>
      </c>
      <c r="AU1649" s="13">
        <f t="shared" si="1996"/>
        <v>1.266884537015186E-2</v>
      </c>
      <c r="AV1649" s="13">
        <f t="shared" si="1997"/>
        <v>3.8833178270858007E-3</v>
      </c>
      <c r="AW1649" s="13">
        <f t="shared" si="1998"/>
        <v>1.185189086090668E-4</v>
      </c>
      <c r="AX1649" s="13">
        <f t="shared" si="1999"/>
        <v>3.5833363568229946E-5</v>
      </c>
      <c r="AY1649" s="13">
        <f t="shared" si="2000"/>
        <v>1.3094623117735076E-4</v>
      </c>
      <c r="AZ1649" s="13">
        <f t="shared" si="2001"/>
        <v>2.392590836037889E-4</v>
      </c>
      <c r="BA1649" s="13">
        <f t="shared" si="2002"/>
        <v>2.9144231476909837E-4</v>
      </c>
      <c r="BB1649" s="13">
        <f t="shared" si="2003"/>
        <v>2.6625516644530368E-4</v>
      </c>
      <c r="BC1649" s="13">
        <f t="shared" si="2004"/>
        <v>1.9459580182097292E-4</v>
      </c>
      <c r="BD1649" s="13">
        <f t="shared" si="2005"/>
        <v>2.5116827646264224E-2</v>
      </c>
      <c r="BE1649" s="13">
        <f t="shared" si="2006"/>
        <v>3.0795742377084566E-2</v>
      </c>
      <c r="BF1649" s="13">
        <f t="shared" si="2007"/>
        <v>1.88793298642717E-2</v>
      </c>
      <c r="BG1649" s="13">
        <f t="shared" si="2008"/>
        <v>7.7159821155278431E-3</v>
      </c>
      <c r="BH1649" s="13">
        <f t="shared" si="2009"/>
        <v>2.365141417962173E-3</v>
      </c>
      <c r="BI1649" s="13">
        <f t="shared" si="2010"/>
        <v>5.7997997851268396E-4</v>
      </c>
      <c r="BJ1649" s="14">
        <f t="shared" si="2011"/>
        <v>8.2105567908062421E-2</v>
      </c>
      <c r="BK1649" s="14">
        <f t="shared" si="2012"/>
        <v>0.10510166022976992</v>
      </c>
      <c r="BL1649" s="14">
        <f t="shared" si="2013"/>
        <v>0.67293770895439486</v>
      </c>
      <c r="BM1649" s="14">
        <f t="shared" si="2014"/>
        <v>0.78680321118413432</v>
      </c>
      <c r="BN1649" s="14">
        <f t="shared" si="2015"/>
        <v>0.13509249295503245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1.4272727272727299</v>
      </c>
      <c r="F1650" s="10">
        <f>VLOOKUP(B1650,home!$B$2:$E$405,3,FALSE)</f>
        <v>1.05</v>
      </c>
      <c r="G1650" s="10">
        <f>VLOOKUP(C1650,away!$B$2:$E$405,4,FALSE)</f>
        <v>1.28</v>
      </c>
      <c r="H1650" s="10">
        <f>VLOOKUP(A1650,away!$A$2:$E$405,3,FALSE)</f>
        <v>1.3181818181818199</v>
      </c>
      <c r="I1650" s="10">
        <f>VLOOKUP(C1650,away!$B$2:$E$405,3,FALSE)</f>
        <v>1.05</v>
      </c>
      <c r="J1650" s="10">
        <f>VLOOKUP(B1650,home!$B$2:$E$405,4,FALSE)</f>
        <v>0.51</v>
      </c>
      <c r="K1650" s="12">
        <f t="shared" si="1960"/>
        <v>1.918254545454549</v>
      </c>
      <c r="L1650" s="12">
        <f t="shared" si="1961"/>
        <v>0.70588636363636459</v>
      </c>
      <c r="M1650" s="13">
        <f t="shared" si="1962"/>
        <v>7.2502016110249992E-2</v>
      </c>
      <c r="N1650" s="13">
        <f t="shared" si="1963"/>
        <v>0.13907732195810599</v>
      </c>
      <c r="O1650" s="13">
        <f t="shared" si="1964"/>
        <v>5.1178184508369487E-2</v>
      </c>
      <c r="P1650" s="13">
        <f t="shared" si="1965"/>
        <v>9.8172785061291359E-2</v>
      </c>
      <c r="Q1650" s="13">
        <f t="shared" si="1966"/>
        <v>0.13339285250789132</v>
      </c>
      <c r="R1650" s="13">
        <f t="shared" si="1967"/>
        <v>1.8062991280061932E-2</v>
      </c>
      <c r="S1650" s="13">
        <f t="shared" si="1968"/>
        <v>3.3233199032819558E-2</v>
      </c>
      <c r="T1650" s="13">
        <f t="shared" si="1969"/>
        <v>9.4160195591877313E-2</v>
      </c>
      <c r="U1650" s="13">
        <f t="shared" si="1970"/>
        <v>3.4649415127484685E-2</v>
      </c>
      <c r="V1650" s="13">
        <f t="shared" si="1971"/>
        <v>5.0000076328710532E-3</v>
      </c>
      <c r="W1650" s="13">
        <f t="shared" si="1972"/>
        <v>8.5293815218136892E-2</v>
      </c>
      <c r="X1650" s="13">
        <f t="shared" si="1973"/>
        <v>6.0207741065002665E-2</v>
      </c>
      <c r="Y1650" s="13">
        <f t="shared" si="1974"/>
        <v>2.1249911701567276E-2</v>
      </c>
      <c r="Z1650" s="13">
        <f t="shared" si="1975"/>
        <v>4.250139743692761E-3</v>
      </c>
      <c r="AA1650" s="13">
        <f t="shared" si="1976"/>
        <v>8.1528498821556699E-3</v>
      </c>
      <c r="AB1650" s="13">
        <f t="shared" si="1977"/>
        <v>7.8196206724268514E-3</v>
      </c>
      <c r="AC1650" s="13">
        <f t="shared" si="1978"/>
        <v>4.2314743522117552E-4</v>
      </c>
      <c r="AD1650" s="13">
        <f t="shared" si="1979"/>
        <v>4.0903812185337882E-2</v>
      </c>
      <c r="AE1650" s="13">
        <f t="shared" si="1980"/>
        <v>2.8873443242372974E-2</v>
      </c>
      <c r="AF1650" s="13">
        <f t="shared" si="1981"/>
        <v>1.0190684928009812E-2</v>
      </c>
      <c r="AG1650" s="13">
        <f t="shared" si="1982"/>
        <v>2.397821842265585E-3</v>
      </c>
      <c r="AH1650" s="13">
        <f t="shared" si="1983"/>
        <v>7.5002892215541824E-4</v>
      </c>
      <c r="AI1650" s="13">
        <f t="shared" si="1984"/>
        <v>1.4387463891470072E-3</v>
      </c>
      <c r="AJ1650" s="13">
        <f t="shared" si="1985"/>
        <v>1.3799409003687831E-3</v>
      </c>
      <c r="AK1650" s="13">
        <f t="shared" si="1986"/>
        <v>8.8235930153035351E-4</v>
      </c>
      <c r="AL1650" s="13">
        <f t="shared" si="1987"/>
        <v>2.2918845260267046E-5</v>
      </c>
      <c r="AM1650" s="13">
        <f t="shared" si="1988"/>
        <v>1.569278473018872E-2</v>
      </c>
      <c r="AN1650" s="13">
        <f t="shared" si="1989"/>
        <v>1.1077322748521183E-2</v>
      </c>
      <c r="AO1650" s="13">
        <f t="shared" si="1990"/>
        <v>3.9096655368899991E-3</v>
      </c>
      <c r="AP1650" s="13">
        <f t="shared" si="1991"/>
        <v>9.1992652962323226E-4</v>
      </c>
      <c r="AQ1650" s="13">
        <f t="shared" si="1992"/>
        <v>1.6234089820209093E-4</v>
      </c>
      <c r="AR1650" s="13">
        <f t="shared" si="1993"/>
        <v>1.0588703769647806E-4</v>
      </c>
      <c r="AS1650" s="13">
        <f t="shared" si="1994"/>
        <v>2.031182913659862E-4</v>
      </c>
      <c r="AT1650" s="13">
        <f t="shared" si="1995"/>
        <v>1.9481629283888229E-4</v>
      </c>
      <c r="AU1650" s="13">
        <f t="shared" si="1996"/>
        <v>1.2456907975559679E-4</v>
      </c>
      <c r="AV1650" s="13">
        <f t="shared" si="1997"/>
        <v>5.9738800866065965E-5</v>
      </c>
      <c r="AW1650" s="13">
        <f t="shared" si="1998"/>
        <v>8.6204762536370328E-7</v>
      </c>
      <c r="AX1650" s="13">
        <f t="shared" si="1999"/>
        <v>5.0171259399207054E-3</v>
      </c>
      <c r="AY1650" s="13">
        <f t="shared" si="2000"/>
        <v>3.5415207856363045E-3</v>
      </c>
      <c r="AZ1650" s="13">
        <f t="shared" si="2001"/>
        <v>1.249955614557706E-3</v>
      </c>
      <c r="BA1650" s="13">
        <f t="shared" si="2002"/>
        <v>2.9410887448899886E-4</v>
      </c>
      <c r="BB1650" s="13">
        <f t="shared" si="2003"/>
        <v>5.1901860981555829E-5</v>
      </c>
      <c r="BC1650" s="13">
        <f t="shared" si="2004"/>
        <v>7.3273631828461139E-6</v>
      </c>
      <c r="BD1650" s="13">
        <f t="shared" si="2005"/>
        <v>1.2457369332632255E-5</v>
      </c>
      <c r="BE1650" s="13">
        <f t="shared" si="2006"/>
        <v>2.3896405346727923E-5</v>
      </c>
      <c r="BF1650" s="13">
        <f t="shared" si="2007"/>
        <v>2.2919694088192617E-5</v>
      </c>
      <c r="BG1650" s="13">
        <f t="shared" si="2008"/>
        <v>1.4655269121701078E-5</v>
      </c>
      <c r="BH1650" s="13">
        <f t="shared" si="2009"/>
        <v>7.0281341518906988E-6</v>
      </c>
      <c r="BI1650" s="13">
        <f t="shared" si="2010"/>
        <v>2.6963500565857383E-6</v>
      </c>
      <c r="BJ1650" s="14">
        <f t="shared" si="2011"/>
        <v>0.65767158112276103</v>
      </c>
      <c r="BK1650" s="14">
        <f t="shared" si="2012"/>
        <v>0.21289559490334969</v>
      </c>
      <c r="BL1650" s="14">
        <f t="shared" si="2013"/>
        <v>0.12508591970832095</v>
      </c>
      <c r="BM1650" s="14">
        <f t="shared" si="2014"/>
        <v>0.48397642531414325</v>
      </c>
      <c r="BN1650" s="14">
        <f t="shared" si="2015"/>
        <v>0.5123861514259701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1.4272727272727299</v>
      </c>
      <c r="F1651" s="10">
        <f>VLOOKUP(B1651,home!$B$2:$E$405,3,FALSE)</f>
        <v>0.56000000000000005</v>
      </c>
      <c r="G1651" s="10">
        <f>VLOOKUP(C1651,away!$B$2:$E$405,4,FALSE)</f>
        <v>1.4</v>
      </c>
      <c r="H1651" s="10">
        <f>VLOOKUP(A1651,away!$A$2:$E$405,3,FALSE)</f>
        <v>1.3181818181818199</v>
      </c>
      <c r="I1651" s="10">
        <f>VLOOKUP(C1651,away!$B$2:$E$405,3,FALSE)</f>
        <v>0.57999999999999996</v>
      </c>
      <c r="J1651" s="10">
        <f>VLOOKUP(B1651,home!$B$2:$E$405,4,FALSE)</f>
        <v>1.06</v>
      </c>
      <c r="K1651" s="12">
        <f t="shared" si="1960"/>
        <v>1.1189818181818203</v>
      </c>
      <c r="L1651" s="12">
        <f t="shared" si="1961"/>
        <v>0.81041818181818293</v>
      </c>
      <c r="M1651" s="13">
        <f t="shared" si="1962"/>
        <v>0.14523531353461527</v>
      </c>
      <c r="N1651" s="13">
        <f t="shared" si="1963"/>
        <v>0.16251567520317053</v>
      </c>
      <c r="O1651" s="13">
        <f t="shared" si="1964"/>
        <v>0.11770133873051665</v>
      </c>
      <c r="P1651" s="13">
        <f t="shared" si="1965"/>
        <v>0.13170565801510781</v>
      </c>
      <c r="Q1651" s="13">
        <f t="shared" si="1966"/>
        <v>9.0926042860944981E-2</v>
      </c>
      <c r="R1651" s="13">
        <f t="shared" si="1967"/>
        <v>4.7693652465775685E-2</v>
      </c>
      <c r="S1651" s="13">
        <f t="shared" si="1968"/>
        <v>2.9859095441444088E-2</v>
      </c>
      <c r="T1651" s="13">
        <f t="shared" si="1969"/>
        <v>7.368811833528921E-2</v>
      </c>
      <c r="U1651" s="13">
        <f t="shared" si="1970"/>
        <v>5.3368329951885528E-2</v>
      </c>
      <c r="V1651" s="13">
        <f t="shared" si="1971"/>
        <v>3.0086131083432747E-3</v>
      </c>
      <c r="W1651" s="13">
        <f t="shared" si="1972"/>
        <v>3.391486292020611E-2</v>
      </c>
      <c r="X1651" s="13">
        <f t="shared" si="1973"/>
        <v>2.7485221544406347E-2</v>
      </c>
      <c r="Y1651" s="13">
        <f t="shared" si="1974"/>
        <v>1.113726163544387E-2</v>
      </c>
      <c r="Z1651" s="13">
        <f t="shared" si="1975"/>
        <v>1.2883934371860743E-2</v>
      </c>
      <c r="AA1651" s="13">
        <f t="shared" si="1976"/>
        <v>1.4416888308759982E-2</v>
      </c>
      <c r="AB1651" s="13">
        <f t="shared" si="1977"/>
        <v>8.0661179461302378E-3</v>
      </c>
      <c r="AC1651" s="13">
        <f t="shared" si="1978"/>
        <v>1.7052127315991393E-4</v>
      </c>
      <c r="AD1651" s="13">
        <f t="shared" si="1979"/>
        <v>9.4875287434598634E-3</v>
      </c>
      <c r="AE1651" s="13">
        <f t="shared" si="1980"/>
        <v>7.6888657942224929E-3</v>
      </c>
      <c r="AF1651" s="13">
        <f t="shared" si="1981"/>
        <v>3.1155983185989057E-3</v>
      </c>
      <c r="AG1651" s="13">
        <f t="shared" si="1982"/>
        <v>8.4164584154490431E-4</v>
      </c>
      <c r="AH1651" s="13">
        <f t="shared" si="1983"/>
        <v>2.6103436670770436E-3</v>
      </c>
      <c r="AI1651" s="13">
        <f t="shared" si="1984"/>
        <v>2.9209271026652706E-3</v>
      </c>
      <c r="AJ1651" s="13">
        <f t="shared" si="1985"/>
        <v>1.6342321600584708E-3</v>
      </c>
      <c r="AK1651" s="13">
        <f t="shared" si="1986"/>
        <v>6.0955869126447704E-4</v>
      </c>
      <c r="AL1651" s="13">
        <f t="shared" si="1987"/>
        <v>6.1854423529708882E-6</v>
      </c>
      <c r="AM1651" s="13">
        <f t="shared" si="1988"/>
        <v>2.1232744326817972E-3</v>
      </c>
      <c r="AN1651" s="13">
        <f t="shared" si="1989"/>
        <v>1.7207402052350162E-3</v>
      </c>
      <c r="AO1651" s="13">
        <f t="shared" si="1990"/>
        <v>6.9725957425400425E-4</v>
      </c>
      <c r="AP1651" s="13">
        <f t="shared" si="1991"/>
        <v>1.8835727880741685E-4</v>
      </c>
      <c r="AQ1651" s="13">
        <f t="shared" si="1992"/>
        <v>3.8162040855831825E-5</v>
      </c>
      <c r="AR1651" s="13">
        <f t="shared" si="1993"/>
        <v>4.2309399371863725E-4</v>
      </c>
      <c r="AS1651" s="13">
        <f t="shared" si="1994"/>
        <v>4.7343448635308834E-4</v>
      </c>
      <c r="AT1651" s="13">
        <f t="shared" si="1995"/>
        <v>2.6488229116467752E-4</v>
      </c>
      <c r="AU1651" s="13">
        <f t="shared" si="1996"/>
        <v>9.8799489257205727E-5</v>
      </c>
      <c r="AV1651" s="13">
        <f t="shared" si="1997"/>
        <v>2.7638708031115839E-5</v>
      </c>
      <c r="AW1651" s="13">
        <f t="shared" si="1998"/>
        <v>1.558118445060123E-7</v>
      </c>
      <c r="AX1651" s="13">
        <f t="shared" si="1999"/>
        <v>3.9598424753020829E-4</v>
      </c>
      <c r="AY1651" s="13">
        <f t="shared" si="2000"/>
        <v>3.2091283391207272E-4</v>
      </c>
      <c r="AZ1651" s="13">
        <f t="shared" si="2001"/>
        <v>1.3003679769057122E-4</v>
      </c>
      <c r="BA1651" s="13">
        <f t="shared" si="2002"/>
        <v>3.512806171795054E-5</v>
      </c>
      <c r="BB1651" s="13">
        <f t="shared" si="2003"/>
        <v>7.1171049770645979E-6</v>
      </c>
      <c r="BC1651" s="13">
        <f t="shared" si="2004"/>
        <v>1.1535662550643664E-6</v>
      </c>
      <c r="BD1651" s="13">
        <f t="shared" si="2005"/>
        <v>5.7147177521275268E-5</v>
      </c>
      <c r="BE1651" s="13">
        <f t="shared" si="2006"/>
        <v>6.3946652606715847E-5</v>
      </c>
      <c r="BF1651" s="13">
        <f t="shared" si="2007"/>
        <v>3.5777570800252076E-5</v>
      </c>
      <c r="BG1651" s="13">
        <f t="shared" si="2008"/>
        <v>1.3344817074731624E-5</v>
      </c>
      <c r="BH1651" s="13">
        <f t="shared" si="2009"/>
        <v>3.7331519183967506E-6</v>
      </c>
      <c r="BI1651" s="13">
        <f t="shared" si="2010"/>
        <v>8.354658242393083E-7</v>
      </c>
      <c r="BJ1651" s="14">
        <f t="shared" si="2011"/>
        <v>0.42645894734120426</v>
      </c>
      <c r="BK1651" s="14">
        <f t="shared" si="2012"/>
        <v>0.31030629964893541</v>
      </c>
      <c r="BL1651" s="14">
        <f t="shared" si="2013"/>
        <v>0.25048402282840371</v>
      </c>
      <c r="BM1651" s="14">
        <f t="shared" si="2014"/>
        <v>0.30403476635820553</v>
      </c>
      <c r="BN1651" s="14">
        <f t="shared" si="2015"/>
        <v>0.69577768081013103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1.4272727272727299</v>
      </c>
      <c r="F1652" s="10">
        <f>VLOOKUP(B1652,home!$B$2:$E$405,3,FALSE)</f>
        <v>1.4</v>
      </c>
      <c r="G1652" s="10">
        <f>VLOOKUP(C1652,away!$B$2:$E$405,4,FALSE)</f>
        <v>0.7</v>
      </c>
      <c r="H1652" s="10">
        <f>VLOOKUP(A1652,away!$A$2:$E$405,3,FALSE)</f>
        <v>1.3181818181818199</v>
      </c>
      <c r="I1652" s="10">
        <f>VLOOKUP(C1652,away!$B$2:$E$405,3,FALSE)</f>
        <v>0.84</v>
      </c>
      <c r="J1652" s="10">
        <f>VLOOKUP(B1652,home!$B$2:$E$405,4,FALSE)</f>
        <v>1.1399999999999999</v>
      </c>
      <c r="K1652" s="12">
        <f t="shared" si="1960"/>
        <v>1.3987272727272753</v>
      </c>
      <c r="L1652" s="12">
        <f t="shared" si="1961"/>
        <v>1.2622909090909107</v>
      </c>
      <c r="M1652" s="13">
        <f t="shared" si="1962"/>
        <v>6.9877037982216492E-2</v>
      </c>
      <c r="N1652" s="13">
        <f t="shared" si="1963"/>
        <v>9.773891876312589E-2</v>
      </c>
      <c r="O1652" s="13">
        <f t="shared" si="1964"/>
        <v>8.8205149799152158E-2</v>
      </c>
      <c r="P1652" s="13">
        <f t="shared" si="1965"/>
        <v>0.12337494861906886</v>
      </c>
      <c r="Q1652" s="13">
        <f t="shared" si="1966"/>
        <v>6.8355045640429921E-2</v>
      </c>
      <c r="R1652" s="13">
        <f t="shared" si="1967"/>
        <v>5.5670279363235882E-2</v>
      </c>
      <c r="S1652" s="13">
        <f t="shared" si="1968"/>
        <v>5.4457724548340497E-2</v>
      </c>
      <c r="T1652" s="13">
        <f t="shared" si="1969"/>
        <v>8.6283952702408975E-2</v>
      </c>
      <c r="U1652" s="13">
        <f t="shared" si="1970"/>
        <v>7.7867538025704439E-2</v>
      </c>
      <c r="V1652" s="13">
        <f t="shared" si="1971"/>
        <v>1.0683399745346338E-2</v>
      </c>
      <c r="W1652" s="13">
        <f t="shared" si="1972"/>
        <v>3.1870022188595658E-2</v>
      </c>
      <c r="X1652" s="13">
        <f t="shared" si="1973"/>
        <v>4.0229239281189912E-2</v>
      </c>
      <c r="Y1652" s="13">
        <f t="shared" si="1974"/>
        <v>2.53905015121445E-2</v>
      </c>
      <c r="Z1652" s="13">
        <f t="shared" si="1975"/>
        <v>2.3424029182254658E-2</v>
      </c>
      <c r="AA1652" s="13">
        <f t="shared" si="1976"/>
        <v>3.2763828454379161E-2</v>
      </c>
      <c r="AB1652" s="13">
        <f t="shared" si="1977"/>
        <v>2.2913830209049038E-2</v>
      </c>
      <c r="AC1652" s="13">
        <f t="shared" si="1978"/>
        <v>1.1789136430934229E-3</v>
      </c>
      <c r="AD1652" s="13">
        <f t="shared" si="1979"/>
        <v>1.1144367304403031E-2</v>
      </c>
      <c r="AE1652" s="13">
        <f t="shared" si="1980"/>
        <v>1.4067433535917924E-2</v>
      </c>
      <c r="AF1652" s="13">
        <f t="shared" si="1981"/>
        <v>8.8785967333149026E-3</v>
      </c>
      <c r="AG1652" s="13">
        <f t="shared" si="1982"/>
        <v>3.735790647315885E-3</v>
      </c>
      <c r="AH1652" s="13">
        <f t="shared" si="1983"/>
        <v>7.391984772760065E-3</v>
      </c>
      <c r="AI1652" s="13">
        <f t="shared" si="1984"/>
        <v>1.0339370701244233E-2</v>
      </c>
      <c r="AJ1652" s="13">
        <f t="shared" si="1985"/>
        <v>7.2309798913338221E-3</v>
      </c>
      <c r="AK1652" s="13">
        <f t="shared" si="1986"/>
        <v>3.3713895941837094E-3</v>
      </c>
      <c r="AL1652" s="13">
        <f t="shared" si="1987"/>
        <v>8.3259631113720919E-5</v>
      </c>
      <c r="AM1652" s="13">
        <f t="shared" si="1988"/>
        <v>3.1175860971917333E-3</v>
      </c>
      <c r="AN1652" s="13">
        <f t="shared" si="1989"/>
        <v>3.9353005887933371E-3</v>
      </c>
      <c r="AO1652" s="13">
        <f t="shared" si="1990"/>
        <v>2.4837470788869696E-3</v>
      </c>
      <c r="AP1652" s="13">
        <f t="shared" si="1991"/>
        <v>1.045070452720042E-3</v>
      </c>
      <c r="AQ1652" s="13">
        <f t="shared" si="1992"/>
        <v>3.2979573295700794E-4</v>
      </c>
      <c r="AR1652" s="13">
        <f t="shared" si="1993"/>
        <v>1.8661670357586933E-3</v>
      </c>
      <c r="AS1652" s="13">
        <f t="shared" si="1994"/>
        <v>2.6102587283803004E-3</v>
      </c>
      <c r="AT1652" s="13">
        <f t="shared" si="1995"/>
        <v>1.825520036129972E-3</v>
      </c>
      <c r="AU1652" s="13">
        <f t="shared" si="1996"/>
        <v>8.5113488714835773E-4</v>
      </c>
      <c r="AV1652" s="13">
        <f t="shared" si="1997"/>
        <v>2.9762639485601469E-4</v>
      </c>
      <c r="AW1652" s="13">
        <f t="shared" si="1998"/>
        <v>4.0834240193435605E-6</v>
      </c>
      <c r="AX1652" s="13">
        <f t="shared" si="1999"/>
        <v>7.2677544986957717E-4</v>
      </c>
      <c r="AY1652" s="13">
        <f t="shared" si="2000"/>
        <v>9.1740204332082414E-4</v>
      </c>
      <c r="AZ1652" s="13">
        <f t="shared" si="2001"/>
        <v>5.7901412963265128E-4</v>
      </c>
      <c r="BA1652" s="13">
        <f t="shared" si="2002"/>
        <v>2.4362809069016053E-4</v>
      </c>
      <c r="BB1652" s="13">
        <f t="shared" si="2003"/>
        <v>7.6882381019341417E-5</v>
      </c>
      <c r="BC1652" s="13">
        <f t="shared" si="2004"/>
        <v>1.9409586125995639E-5</v>
      </c>
      <c r="BD1652" s="13">
        <f t="shared" si="2005"/>
        <v>3.9260761401388851E-4</v>
      </c>
      <c r="BE1652" s="13">
        <f t="shared" si="2006"/>
        <v>5.49150977201609E-4</v>
      </c>
      <c r="BF1652" s="13">
        <f t="shared" si="2007"/>
        <v>3.8405622432836244E-4</v>
      </c>
      <c r="BG1652" s="13">
        <f t="shared" si="2008"/>
        <v>1.7906330507624837E-4</v>
      </c>
      <c r="BH1652" s="13">
        <f t="shared" si="2009"/>
        <v>6.2615182088708189E-5</v>
      </c>
      <c r="BI1652" s="13">
        <f t="shared" si="2010"/>
        <v>1.751631257485211E-5</v>
      </c>
      <c r="BJ1652" s="14">
        <f t="shared" si="2011"/>
        <v>0.40116847994005433</v>
      </c>
      <c r="BK1652" s="14">
        <f t="shared" si="2012"/>
        <v>0.26057268621250013</v>
      </c>
      <c r="BL1652" s="14">
        <f t="shared" si="2013"/>
        <v>0.31479006750859939</v>
      </c>
      <c r="BM1652" s="14">
        <f t="shared" si="2014"/>
        <v>0.49582056405687791</v>
      </c>
      <c r="BN1652" s="14">
        <f t="shared" si="2015"/>
        <v>0.50322138016722917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1.4272727272727299</v>
      </c>
      <c r="F1653" s="10">
        <f>VLOOKUP(B1653,home!$B$2:$E$405,3,FALSE)</f>
        <v>1.4</v>
      </c>
      <c r="G1653" s="10">
        <f>VLOOKUP(C1653,away!$B$2:$E$405,4,FALSE)</f>
        <v>0.47</v>
      </c>
      <c r="H1653" s="10">
        <f>VLOOKUP(A1653,away!$A$2:$E$405,3,FALSE)</f>
        <v>1.3181818181818199</v>
      </c>
      <c r="I1653" s="10">
        <f>VLOOKUP(C1653,away!$B$2:$E$405,3,FALSE)</f>
        <v>1.17</v>
      </c>
      <c r="J1653" s="10">
        <f>VLOOKUP(B1653,home!$B$2:$E$405,4,FALSE)</f>
        <v>0.76</v>
      </c>
      <c r="K1653" s="12">
        <f t="shared" si="1960"/>
        <v>0.93914545454545617</v>
      </c>
      <c r="L1653" s="12">
        <f t="shared" si="1961"/>
        <v>1.1721272727272742</v>
      </c>
      <c r="M1653" s="13">
        <f t="shared" si="1962"/>
        <v>0.12108376171810041</v>
      </c>
      <c r="N1653" s="13">
        <f t="shared" si="1963"/>
        <v>0.11371526443681911</v>
      </c>
      <c r="O1653" s="13">
        <f t="shared" si="1964"/>
        <v>0.14192557939419614</v>
      </c>
      <c r="P1653" s="13">
        <f t="shared" si="1965"/>
        <v>0.13328876277178955</v>
      </c>
      <c r="Q1653" s="13">
        <f t="shared" si="1966"/>
        <v>5.3397586854136606E-2</v>
      </c>
      <c r="R1653" s="13">
        <f t="shared" si="1967"/>
        <v>8.3177421152778694E-2</v>
      </c>
      <c r="S1653" s="13">
        <f t="shared" si="1968"/>
        <v>3.6681000881430809E-2</v>
      </c>
      <c r="T1653" s="13">
        <f t="shared" si="1969"/>
        <v>6.2588767849556873E-2</v>
      </c>
      <c r="U1653" s="13">
        <f t="shared" si="1970"/>
        <v>7.8115696996445189E-2</v>
      </c>
      <c r="V1653" s="13">
        <f t="shared" si="1971"/>
        <v>4.4864858244892634E-3</v>
      </c>
      <c r="W1653" s="13">
        <f t="shared" si="1972"/>
        <v>1.6716033659252869E-2</v>
      </c>
      <c r="X1653" s="13">
        <f t="shared" si="1973"/>
        <v>1.9593318943837382E-2</v>
      </c>
      <c r="Y1653" s="13">
        <f t="shared" si="1974"/>
        <v>1.1482931748657875E-2</v>
      </c>
      <c r="Z1653" s="13">
        <f t="shared" si="1975"/>
        <v>3.2498174602764801E-2</v>
      </c>
      <c r="AA1653" s="13">
        <f t="shared" si="1976"/>
        <v>3.0520512959211151E-2</v>
      </c>
      <c r="AB1653" s="13">
        <f t="shared" si="1977"/>
        <v>1.4331600508019418E-2</v>
      </c>
      <c r="AC1653" s="13">
        <f t="shared" si="1978"/>
        <v>3.0866966400683001E-4</v>
      </c>
      <c r="AD1653" s="13">
        <f t="shared" si="1979"/>
        <v>3.9246967572790442E-3</v>
      </c>
      <c r="AE1653" s="13">
        <f t="shared" si="1980"/>
        <v>4.6002441063910616E-3</v>
      </c>
      <c r="AF1653" s="13">
        <f t="shared" si="1981"/>
        <v>2.6960357891519368E-3</v>
      </c>
      <c r="AG1653" s="13">
        <f t="shared" si="1982"/>
        <v>1.0533656922379283E-3</v>
      </c>
      <c r="AH1653" s="13">
        <f t="shared" si="1983"/>
        <v>9.5229991914383676E-3</v>
      </c>
      <c r="AI1653" s="13">
        <f t="shared" si="1984"/>
        <v>8.9434814042793961E-3</v>
      </c>
      <c r="AJ1653" s="13">
        <f t="shared" si="1985"/>
        <v>4.1996149543204039E-3</v>
      </c>
      <c r="AK1653" s="13">
        <f t="shared" si="1986"/>
        <v>1.3146830983970439E-3</v>
      </c>
      <c r="AL1653" s="13">
        <f t="shared" si="1987"/>
        <v>1.3591317956057244E-5</v>
      </c>
      <c r="AM1653" s="13">
        <f t="shared" si="1988"/>
        <v>7.3717222401358136E-4</v>
      </c>
      <c r="AN1653" s="13">
        <f t="shared" si="1989"/>
        <v>8.6405966846333831E-4</v>
      </c>
      <c r="AO1653" s="13">
        <f t="shared" si="1990"/>
        <v>5.0639395133478282E-4</v>
      </c>
      <c r="AP1653" s="13">
        <f t="shared" si="1991"/>
        <v>1.9785272036787575E-4</v>
      </c>
      <c r="AQ1653" s="13">
        <f t="shared" si="1992"/>
        <v>5.7977142381617541E-5</v>
      </c>
      <c r="AR1653" s="13">
        <f t="shared" si="1993"/>
        <v>2.2324334140889379E-3</v>
      </c>
      <c r="AS1653" s="13">
        <f t="shared" si="1994"/>
        <v>2.0965796934170199E-3</v>
      </c>
      <c r="AT1653" s="13">
        <f t="shared" si="1995"/>
        <v>9.8449664458244998E-4</v>
      </c>
      <c r="AU1653" s="13">
        <f t="shared" si="1996"/>
        <v>3.0819518292495387E-4</v>
      </c>
      <c r="AV1653" s="13">
        <f t="shared" si="1997"/>
        <v>7.2360026289193931E-5</v>
      </c>
      <c r="AW1653" s="13">
        <f t="shared" si="1998"/>
        <v>4.1559154521902601E-7</v>
      </c>
      <c r="AX1653" s="13">
        <f t="shared" si="1999"/>
        <v>1.1538532389991993E-4</v>
      </c>
      <c r="AY1653" s="13">
        <f t="shared" si="2000"/>
        <v>1.352462850155663E-4</v>
      </c>
      <c r="AZ1653" s="13">
        <f t="shared" si="2001"/>
        <v>7.9262929600895678E-5</v>
      </c>
      <c r="BA1653" s="13">
        <f t="shared" si="2002"/>
        <v>3.0968747167157272E-5</v>
      </c>
      <c r="BB1653" s="13">
        <f t="shared" si="2003"/>
        <v>9.0748282892051373E-6</v>
      </c>
      <c r="BC1653" s="13">
        <f t="shared" si="2004"/>
        <v>2.1273707466188661E-6</v>
      </c>
      <c r="BD1653" s="13">
        <f t="shared" si="2005"/>
        <v>4.3611601486688394E-4</v>
      </c>
      <c r="BE1653" s="13">
        <f t="shared" si="2006"/>
        <v>4.0957637301671266E-4</v>
      </c>
      <c r="BF1653" s="13">
        <f t="shared" si="2007"/>
        <v>1.9232589450392991E-4</v>
      </c>
      <c r="BG1653" s="13">
        <f t="shared" si="2008"/>
        <v>6.0207329871584917E-5</v>
      </c>
      <c r="BH1653" s="13">
        <f t="shared" si="2009"/>
        <v>1.4135860044804455E-5</v>
      </c>
      <c r="BI1653" s="13">
        <f t="shared" si="2010"/>
        <v>2.6551257414337676E-6</v>
      </c>
      <c r="BJ1653" s="14">
        <f t="shared" si="2011"/>
        <v>0.2925037670286012</v>
      </c>
      <c r="BK1653" s="14">
        <f t="shared" si="2012"/>
        <v>0.29599751846278843</v>
      </c>
      <c r="BL1653" s="14">
        <f t="shared" si="2013"/>
        <v>0.3788606712184337</v>
      </c>
      <c r="BM1653" s="14">
        <f t="shared" si="2014"/>
        <v>0.35313692429129734</v>
      </c>
      <c r="BN1653" s="14">
        <f t="shared" si="2015"/>
        <v>0.64658837632782062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1.66923076923077</v>
      </c>
      <c r="F1654" s="10">
        <f>VLOOKUP(B1654,home!$B$2:$E$405,3,FALSE)</f>
        <v>1.28</v>
      </c>
      <c r="G1654" s="10">
        <f>VLOOKUP(C1654,away!$B$2:$E$405,4,FALSE)</f>
        <v>0.68</v>
      </c>
      <c r="H1654" s="10">
        <f>VLOOKUP(A1654,away!$A$2:$E$405,3,FALSE)</f>
        <v>1.2</v>
      </c>
      <c r="I1654" s="10">
        <f>VLOOKUP(C1654,away!$B$2:$E$405,3,FALSE)</f>
        <v>1.1100000000000001</v>
      </c>
      <c r="J1654" s="10">
        <f>VLOOKUP(B1654,home!$B$2:$E$405,4,FALSE)</f>
        <v>0.48</v>
      </c>
      <c r="K1654" s="12">
        <f t="shared" si="1960"/>
        <v>1.4528984615384624</v>
      </c>
      <c r="L1654" s="12">
        <f t="shared" si="1961"/>
        <v>0.63936000000000004</v>
      </c>
      <c r="M1654" s="13">
        <f t="shared" si="1962"/>
        <v>0.12340810838337427</v>
      </c>
      <c r="N1654" s="13">
        <f t="shared" si="1963"/>
        <v>0.17929945081157631</v>
      </c>
      <c r="O1654" s="13">
        <f t="shared" si="1964"/>
        <v>7.8902208175994179E-2</v>
      </c>
      <c r="P1654" s="13">
        <f t="shared" si="1965"/>
        <v>0.11463689687088943</v>
      </c>
      <c r="Q1654" s="13">
        <f t="shared" si="1966"/>
        <v>0.13025194811941523</v>
      </c>
      <c r="R1654" s="13">
        <f t="shared" si="1967"/>
        <v>2.5223457909701819E-2</v>
      </c>
      <c r="S1654" s="13">
        <f t="shared" si="1968"/>
        <v>2.6622274452505503E-2</v>
      </c>
      <c r="T1654" s="13">
        <f t="shared" si="1969"/>
        <v>8.3277885549629324E-2</v>
      </c>
      <c r="U1654" s="13">
        <f t="shared" si="1970"/>
        <v>3.6647123191685935E-2</v>
      </c>
      <c r="V1654" s="13">
        <f t="shared" si="1971"/>
        <v>2.7477889516874846E-3</v>
      </c>
      <c r="W1654" s="13">
        <f t="shared" si="1972"/>
        <v>6.3080951678361988E-2</v>
      </c>
      <c r="X1654" s="13">
        <f t="shared" si="1973"/>
        <v>4.033143726507752E-2</v>
      </c>
      <c r="Y1654" s="13">
        <f t="shared" si="1974"/>
        <v>1.2893153864899982E-2</v>
      </c>
      <c r="Z1654" s="13">
        <f t="shared" si="1975"/>
        <v>5.3756233497156527E-3</v>
      </c>
      <c r="AA1654" s="13">
        <f t="shared" si="1976"/>
        <v>7.8102348946121076E-3</v>
      </c>
      <c r="AB1654" s="13">
        <f t="shared" si="1977"/>
        <v>5.6737391313179735E-3</v>
      </c>
      <c r="AC1654" s="13">
        <f t="shared" si="1978"/>
        <v>1.5953064328794376E-4</v>
      </c>
      <c r="AD1654" s="13">
        <f t="shared" si="1979"/>
        <v>2.2912554411468569E-2</v>
      </c>
      <c r="AE1654" s="13">
        <f t="shared" si="1980"/>
        <v>1.4649370788516546E-2</v>
      </c>
      <c r="AF1654" s="13">
        <f t="shared" si="1981"/>
        <v>4.683110853672969E-3</v>
      </c>
      <c r="AG1654" s="13">
        <f t="shared" si="1982"/>
        <v>9.980645851347834E-4</v>
      </c>
      <c r="AH1654" s="13">
        <f t="shared" si="1983"/>
        <v>8.5923963621854988E-4</v>
      </c>
      <c r="AI1654" s="13">
        <f t="shared" si="1984"/>
        <v>1.2483879455547991E-3</v>
      </c>
      <c r="AJ1654" s="13">
        <f t="shared" si="1985"/>
        <v>9.0689046274986483E-4</v>
      </c>
      <c r="AK1654" s="13">
        <f t="shared" si="1986"/>
        <v>4.392065860377275E-4</v>
      </c>
      <c r="AL1654" s="13">
        <f t="shared" si="1987"/>
        <v>5.9276811360023905E-6</v>
      </c>
      <c r="AM1654" s="13">
        <f t="shared" si="1988"/>
        <v>6.6579230108677959E-3</v>
      </c>
      <c r="AN1654" s="13">
        <f t="shared" si="1989"/>
        <v>4.2568096562284347E-3</v>
      </c>
      <c r="AO1654" s="13">
        <f t="shared" si="1990"/>
        <v>1.3608169109031059E-3</v>
      </c>
      <c r="AP1654" s="13">
        <f t="shared" si="1991"/>
        <v>2.9001730005166998E-4</v>
      </c>
      <c r="AQ1654" s="13">
        <f t="shared" si="1992"/>
        <v>4.6356365240258923E-5</v>
      </c>
      <c r="AR1654" s="13">
        <f t="shared" si="1993"/>
        <v>1.0987269076253843E-4</v>
      </c>
      <c r="AS1654" s="13">
        <f t="shared" si="1994"/>
        <v>1.5963386337398332E-4</v>
      </c>
      <c r="AT1654" s="13">
        <f t="shared" si="1995"/>
        <v>1.1596589725275074E-4</v>
      </c>
      <c r="AU1654" s="13">
        <f t="shared" si="1996"/>
        <v>5.6162224569816304E-5</v>
      </c>
      <c r="AV1654" s="13">
        <f t="shared" si="1997"/>
        <v>2.0399502418515949E-5</v>
      </c>
      <c r="AW1654" s="13">
        <f t="shared" si="1998"/>
        <v>1.5295478194107471E-7</v>
      </c>
      <c r="AX1654" s="13">
        <f t="shared" si="1999"/>
        <v>1.6122143499218921E-3</v>
      </c>
      <c r="AY1654" s="13">
        <f t="shared" si="2000"/>
        <v>1.0307853667660609E-3</v>
      </c>
      <c r="AZ1654" s="13">
        <f t="shared" si="2001"/>
        <v>3.2952146604777437E-4</v>
      </c>
      <c r="BA1654" s="13">
        <f t="shared" si="2002"/>
        <v>7.0227614844101688E-5</v>
      </c>
      <c r="BB1654" s="13">
        <f t="shared" si="2003"/>
        <v>1.1225181956681212E-5</v>
      </c>
      <c r="BC1654" s="13">
        <f t="shared" si="2004"/>
        <v>1.4353864671647403E-6</v>
      </c>
      <c r="BD1654" s="13">
        <f t="shared" si="2005"/>
        <v>1.1708033927656093E-5</v>
      </c>
      <c r="BE1654" s="13">
        <f t="shared" si="2006"/>
        <v>1.701058448113166E-5</v>
      </c>
      <c r="BF1654" s="13">
        <f t="shared" si="2007"/>
        <v>1.2357326011253118E-5</v>
      </c>
      <c r="BG1654" s="13">
        <f t="shared" si="2008"/>
        <v>5.9846466501596249E-6</v>
      </c>
      <c r="BH1654" s="13">
        <f t="shared" si="2009"/>
        <v>2.1737709777170595E-6</v>
      </c>
      <c r="BI1654" s="13">
        <f t="shared" si="2010"/>
        <v>6.3165370185241468E-7</v>
      </c>
      <c r="BJ1654" s="14">
        <f t="shared" si="2011"/>
        <v>0.56804526053704818</v>
      </c>
      <c r="BK1654" s="14">
        <f t="shared" si="2012"/>
        <v>0.26861131234964664</v>
      </c>
      <c r="BL1654" s="14">
        <f t="shared" si="2013"/>
        <v>0.15822238812800032</v>
      </c>
      <c r="BM1654" s="14">
        <f t="shared" si="2014"/>
        <v>0.34750188168147539</v>
      </c>
      <c r="BN1654" s="14">
        <f t="shared" si="2015"/>
        <v>0.65172207027095119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1.66923076923077</v>
      </c>
      <c r="F1655" s="10">
        <f>VLOOKUP(B1655,home!$B$2:$E$405,3,FALSE)</f>
        <v>1</v>
      </c>
      <c r="G1655" s="10">
        <f>VLOOKUP(C1655,away!$B$2:$E$405,4,FALSE)</f>
        <v>1.28</v>
      </c>
      <c r="H1655" s="10">
        <f>VLOOKUP(A1655,away!$A$2:$E$405,3,FALSE)</f>
        <v>1.2</v>
      </c>
      <c r="I1655" s="10">
        <f>VLOOKUP(C1655,away!$B$2:$E$405,3,FALSE)</f>
        <v>0.6</v>
      </c>
      <c r="J1655" s="10">
        <f>VLOOKUP(B1655,home!$B$2:$E$405,4,FALSE)</f>
        <v>1.1100000000000001</v>
      </c>
      <c r="K1655" s="12">
        <f t="shared" si="1960"/>
        <v>2.1366153846153857</v>
      </c>
      <c r="L1655" s="12">
        <f t="shared" si="1961"/>
        <v>0.79920000000000002</v>
      </c>
      <c r="M1655" s="13">
        <f t="shared" si="1962"/>
        <v>5.3087414992506882E-2</v>
      </c>
      <c r="N1655" s="13">
        <f t="shared" si="1963"/>
        <v>0.11342738760245166</v>
      </c>
      <c r="O1655" s="13">
        <f t="shared" si="1964"/>
        <v>4.2427462062011499E-2</v>
      </c>
      <c r="P1655" s="13">
        <f t="shared" si="1965"/>
        <v>9.0651168171879362E-2</v>
      </c>
      <c r="Q1655" s="13">
        <f t="shared" si="1966"/>
        <v>0.12117535069406538</v>
      </c>
      <c r="R1655" s="13">
        <f t="shared" si="1967"/>
        <v>1.6954013839979794E-2</v>
      </c>
      <c r="S1655" s="13">
        <f t="shared" si="1968"/>
        <v>3.8698598773768939E-2</v>
      </c>
      <c r="T1655" s="13">
        <f t="shared" si="1969"/>
        <v>9.6843340274697057E-2</v>
      </c>
      <c r="U1655" s="13">
        <f t="shared" si="1970"/>
        <v>3.6224206801482993E-2</v>
      </c>
      <c r="V1655" s="13">
        <f t="shared" si="1971"/>
        <v>7.3423411094746416E-3</v>
      </c>
      <c r="W1655" s="13">
        <f t="shared" si="1972"/>
        <v>8.6301706176368245E-2</v>
      </c>
      <c r="X1655" s="13">
        <f t="shared" si="1973"/>
        <v>6.8972323576153502E-2</v>
      </c>
      <c r="Y1655" s="13">
        <f t="shared" si="1974"/>
        <v>2.7561340501030936E-2</v>
      </c>
      <c r="Z1655" s="13">
        <f t="shared" si="1975"/>
        <v>4.5165492869706173E-3</v>
      </c>
      <c r="AA1655" s="13">
        <f t="shared" si="1976"/>
        <v>9.6501286919150695E-3</v>
      </c>
      <c r="AB1655" s="13">
        <f t="shared" si="1977"/>
        <v>1.0309306713332045E-2</v>
      </c>
      <c r="AC1655" s="13">
        <f t="shared" si="1978"/>
        <v>7.836035607311963E-4</v>
      </c>
      <c r="AD1655" s="13">
        <f t="shared" si="1979"/>
        <v>4.6098388283746274E-2</v>
      </c>
      <c r="AE1655" s="13">
        <f t="shared" si="1980"/>
        <v>3.684183191637002E-2</v>
      </c>
      <c r="AF1655" s="13">
        <f t="shared" si="1981"/>
        <v>1.472199603378146E-2</v>
      </c>
      <c r="AG1655" s="13">
        <f t="shared" si="1982"/>
        <v>3.9219397433993813E-3</v>
      </c>
      <c r="AH1655" s="13">
        <f t="shared" si="1983"/>
        <v>9.024065475367293E-4</v>
      </c>
      <c r="AI1655" s="13">
        <f t="shared" si="1984"/>
        <v>1.9280957126446309E-3</v>
      </c>
      <c r="AJ1655" s="13">
        <f t="shared" si="1985"/>
        <v>2.0597994813237428E-3</v>
      </c>
      <c r="AK1655" s="13">
        <f t="shared" si="1986"/>
        <v>1.4669997536730334E-3</v>
      </c>
      <c r="AL1655" s="13">
        <f t="shared" si="1987"/>
        <v>5.3522725243979963E-5</v>
      </c>
      <c r="AM1655" s="13">
        <f t="shared" si="1988"/>
        <v>1.9698905122605193E-2</v>
      </c>
      <c r="AN1655" s="13">
        <f t="shared" si="1989"/>
        <v>1.5743364973986068E-2</v>
      </c>
      <c r="AO1655" s="13">
        <f t="shared" si="1990"/>
        <v>6.2910486436048331E-3</v>
      </c>
      <c r="AP1655" s="13">
        <f t="shared" si="1991"/>
        <v>1.6759353586563277E-3</v>
      </c>
      <c r="AQ1655" s="13">
        <f t="shared" si="1992"/>
        <v>3.3485188465953426E-4</v>
      </c>
      <c r="AR1655" s="13">
        <f t="shared" si="1993"/>
        <v>1.4424066255827085E-4</v>
      </c>
      <c r="AS1655" s="13">
        <f t="shared" si="1994"/>
        <v>3.0818681870911787E-4</v>
      </c>
      <c r="AT1655" s="13">
        <f t="shared" si="1995"/>
        <v>3.2923834909478708E-4</v>
      </c>
      <c r="AU1655" s="13">
        <f t="shared" si="1996"/>
        <v>2.3448524062709769E-4</v>
      </c>
      <c r="AV1655" s="13">
        <f t="shared" si="1997"/>
        <v>1.2525119314727443E-4</v>
      </c>
      <c r="AW1655" s="13">
        <f t="shared" si="1998"/>
        <v>2.5387360156588204E-6</v>
      </c>
      <c r="AX1655" s="13">
        <f t="shared" si="1999"/>
        <v>7.0148306241728424E-3</v>
      </c>
      <c r="AY1655" s="13">
        <f t="shared" si="2000"/>
        <v>5.6062526348389357E-3</v>
      </c>
      <c r="AZ1655" s="13">
        <f t="shared" si="2001"/>
        <v>2.2402585528816382E-3</v>
      </c>
      <c r="BA1655" s="13">
        <f t="shared" si="2002"/>
        <v>5.968048784876685E-4</v>
      </c>
      <c r="BB1655" s="13">
        <f t="shared" si="2003"/>
        <v>1.1924161472183617E-4</v>
      </c>
      <c r="BC1655" s="13">
        <f t="shared" si="2004"/>
        <v>1.9059579697138296E-5</v>
      </c>
      <c r="BD1655" s="13">
        <f t="shared" si="2005"/>
        <v>1.9212856252761672E-5</v>
      </c>
      <c r="BE1655" s="13">
        <f t="shared" si="2006"/>
        <v>4.1050484252054487E-5</v>
      </c>
      <c r="BF1655" s="13">
        <f t="shared" si="2007"/>
        <v>4.3854548099425632E-5</v>
      </c>
      <c r="BG1655" s="13">
        <f t="shared" si="2008"/>
        <v>3.1233434051529403E-5</v>
      </c>
      <c r="BH1655" s="13">
        <f t="shared" si="2009"/>
        <v>1.6683458927216951E-5</v>
      </c>
      <c r="BI1655" s="13">
        <f t="shared" si="2010"/>
        <v>7.1292270024981297E-6</v>
      </c>
      <c r="BJ1655" s="14">
        <f t="shared" si="2011"/>
        <v>0.67520615867037603</v>
      </c>
      <c r="BK1655" s="14">
        <f t="shared" si="2012"/>
        <v>0.19622290196844397</v>
      </c>
      <c r="BL1655" s="14">
        <f t="shared" si="2013"/>
        <v>0.12322298587662159</v>
      </c>
      <c r="BM1655" s="14">
        <f t="shared" si="2014"/>
        <v>0.55584208454069439</v>
      </c>
      <c r="BN1655" s="14">
        <f t="shared" si="2015"/>
        <v>0.4377227973628946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1.66923076923077</v>
      </c>
      <c r="F1656" s="10">
        <f>VLOOKUP(B1656,home!$B$2:$E$405,3,FALSE)</f>
        <v>0.7</v>
      </c>
      <c r="G1656" s="10">
        <f>VLOOKUP(C1656,away!$B$2:$E$405,4,FALSE)</f>
        <v>1.63</v>
      </c>
      <c r="H1656" s="10">
        <f>VLOOKUP(A1656,away!$A$2:$E$405,3,FALSE)</f>
        <v>1.2</v>
      </c>
      <c r="I1656" s="10">
        <f>VLOOKUP(C1656,away!$B$2:$E$405,3,FALSE)</f>
        <v>0.77</v>
      </c>
      <c r="J1656" s="10">
        <f>VLOOKUP(B1656,home!$B$2:$E$405,4,FALSE)</f>
        <v>0.69</v>
      </c>
      <c r="K1656" s="12">
        <f t="shared" si="1960"/>
        <v>1.9045923076923084</v>
      </c>
      <c r="L1656" s="12">
        <f t="shared" si="1961"/>
        <v>0.6375599999999999</v>
      </c>
      <c r="M1656" s="13">
        <f t="shared" si="1962"/>
        <v>7.8696837572231421E-2</v>
      </c>
      <c r="N1656" s="13">
        <f t="shared" si="1963"/>
        <v>0.149885391479783</v>
      </c>
      <c r="O1656" s="13">
        <f t="shared" si="1964"/>
        <v>5.0173955762551847E-2</v>
      </c>
      <c r="P1656" s="13">
        <f t="shared" si="1965"/>
        <v>9.5560930191850413E-2</v>
      </c>
      <c r="Q1656" s="13">
        <f t="shared" si="1966"/>
        <v>0.14273528182392248</v>
      </c>
      <c r="R1656" s="13">
        <f t="shared" si="1967"/>
        <v>1.5994453617986275E-2</v>
      </c>
      <c r="S1656" s="13">
        <f t="shared" si="1968"/>
        <v>2.900971519583001E-2</v>
      </c>
      <c r="T1656" s="13">
        <f t="shared" si="1969"/>
        <v>9.1002306279659995E-2</v>
      </c>
      <c r="U1656" s="13">
        <f t="shared" si="1970"/>
        <v>3.0462913326558073E-2</v>
      </c>
      <c r="V1656" s="13">
        <f t="shared" si="1971"/>
        <v>3.9140290402672473E-3</v>
      </c>
      <c r="W1656" s="13">
        <f t="shared" si="1972"/>
        <v>9.0617506599378866E-2</v>
      </c>
      <c r="X1656" s="13">
        <f t="shared" si="1973"/>
        <v>5.7774097507499976E-2</v>
      </c>
      <c r="Y1656" s="13">
        <f t="shared" si="1974"/>
        <v>1.841722680344084E-2</v>
      </c>
      <c r="Z1656" s="13">
        <f t="shared" si="1975"/>
        <v>3.3991412828944436E-3</v>
      </c>
      <c r="AA1656" s="13">
        <f t="shared" si="1976"/>
        <v>6.4739783401601214E-3</v>
      </c>
      <c r="AB1656" s="13">
        <f t="shared" si="1977"/>
        <v>6.1651446734177938E-3</v>
      </c>
      <c r="AC1656" s="13">
        <f t="shared" si="1978"/>
        <v>2.9704835307276027E-4</v>
      </c>
      <c r="AD1656" s="13">
        <f t="shared" si="1979"/>
        <v>4.3147351502858512E-2</v>
      </c>
      <c r="AE1656" s="13">
        <f t="shared" si="1980"/>
        <v>2.7509025424162465E-2</v>
      </c>
      <c r="AF1656" s="13">
        <f t="shared" si="1981"/>
        <v>8.7693271247145099E-3</v>
      </c>
      <c r="AG1656" s="13">
        <f t="shared" si="1982"/>
        <v>1.8636574005443274E-3</v>
      </c>
      <c r="AH1656" s="13">
        <f t="shared" si="1983"/>
        <v>5.4178912908054518E-4</v>
      </c>
      <c r="AI1656" s="13">
        <f t="shared" si="1984"/>
        <v>1.0318874076381214E-3</v>
      </c>
      <c r="AJ1656" s="13">
        <f t="shared" si="1985"/>
        <v>9.8266240949606187E-4</v>
      </c>
      <c r="AK1656" s="13">
        <f t="shared" si="1986"/>
        <v>6.2385708872819635E-4</v>
      </c>
      <c r="AL1656" s="13">
        <f t="shared" si="1987"/>
        <v>1.4428136025433584E-5</v>
      </c>
      <c r="AM1656" s="13">
        <f t="shared" si="1988"/>
        <v>1.6435622753928087E-2</v>
      </c>
      <c r="AN1656" s="13">
        <f t="shared" si="1989"/>
        <v>1.0478695642994388E-2</v>
      </c>
      <c r="AO1656" s="13">
        <f t="shared" si="1990"/>
        <v>3.3403985970737507E-3</v>
      </c>
      <c r="AP1656" s="13">
        <f t="shared" si="1991"/>
        <v>7.099015098501135E-4</v>
      </c>
      <c r="AQ1656" s="13">
        <f t="shared" si="1992"/>
        <v>1.1315120165500956E-4</v>
      </c>
      <c r="AR1656" s="13">
        <f t="shared" si="1993"/>
        <v>6.90846154273185E-5</v>
      </c>
      <c r="AS1656" s="13">
        <f t="shared" si="1994"/>
        <v>1.3157802712275218E-4</v>
      </c>
      <c r="AT1656" s="13">
        <f t="shared" si="1995"/>
        <v>1.253012491596619E-4</v>
      </c>
      <c r="AU1656" s="13">
        <f t="shared" si="1996"/>
        <v>7.9549265097909804E-5</v>
      </c>
      <c r="AV1656" s="13">
        <f t="shared" si="1997"/>
        <v>3.7877229597013822E-5</v>
      </c>
      <c r="AW1656" s="13">
        <f t="shared" si="1998"/>
        <v>4.8666578609319323E-7</v>
      </c>
      <c r="AX1656" s="13">
        <f t="shared" si="1999"/>
        <v>5.217193444877353E-3</v>
      </c>
      <c r="AY1656" s="13">
        <f t="shared" si="2000"/>
        <v>3.3262738527160044E-3</v>
      </c>
      <c r="AZ1656" s="13">
        <f t="shared" si="2001"/>
        <v>1.0603495787688078E-3</v>
      </c>
      <c r="BA1656" s="13">
        <f t="shared" si="2002"/>
        <v>2.2534549247994702E-4</v>
      </c>
      <c r="BB1656" s="13">
        <f t="shared" si="2003"/>
        <v>3.5917818046378746E-5</v>
      </c>
      <c r="BC1656" s="13">
        <f t="shared" si="2004"/>
        <v>4.579952814729848E-6</v>
      </c>
      <c r="BD1656" s="13">
        <f t="shared" si="2005"/>
        <v>7.3409312353068574E-6</v>
      </c>
      <c r="BE1656" s="13">
        <f t="shared" si="2006"/>
        <v>1.3981481162063635E-5</v>
      </c>
      <c r="BF1656" s="13">
        <f t="shared" si="2007"/>
        <v>1.3314510735705659E-5</v>
      </c>
      <c r="BG1656" s="13">
        <f t="shared" si="2008"/>
        <v>8.4529049093038882E-6</v>
      </c>
      <c r="BH1656" s="13">
        <f t="shared" si="2009"/>
        <v>4.0248344169786851E-6</v>
      </c>
      <c r="BI1656" s="13">
        <f t="shared" si="2010"/>
        <v>1.5331337340625711E-6</v>
      </c>
      <c r="BJ1656" s="14">
        <f t="shared" si="2011"/>
        <v>0.6726686017911695</v>
      </c>
      <c r="BK1656" s="14">
        <f t="shared" si="2012"/>
        <v>0.21081926234199327</v>
      </c>
      <c r="BL1656" s="14">
        <f t="shared" si="2013"/>
        <v>0.11294267993821513</v>
      </c>
      <c r="BM1656" s="14">
        <f t="shared" si="2014"/>
        <v>0.46345704771901702</v>
      </c>
      <c r="BN1656" s="14">
        <f t="shared" si="2015"/>
        <v>0.53304685044832534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1.66923076923077</v>
      </c>
      <c r="F1657" s="10">
        <f>VLOOKUP(B1657,home!$B$2:$E$405,3,FALSE)</f>
        <v>1</v>
      </c>
      <c r="G1657" s="10">
        <f>VLOOKUP(C1657,away!$B$2:$E$405,4,FALSE)</f>
        <v>1.4</v>
      </c>
      <c r="H1657" s="10">
        <f>VLOOKUP(A1657,away!$A$2:$E$405,3,FALSE)</f>
        <v>1.2</v>
      </c>
      <c r="I1657" s="10">
        <f>VLOOKUP(C1657,away!$B$2:$E$405,3,FALSE)</f>
        <v>0.8</v>
      </c>
      <c r="J1657" s="10">
        <f>VLOOKUP(B1657,home!$B$2:$E$405,4,FALSE)</f>
        <v>0.97</v>
      </c>
      <c r="K1657" s="12">
        <f t="shared" si="1960"/>
        <v>2.3369230769230778</v>
      </c>
      <c r="L1657" s="12">
        <f t="shared" si="1961"/>
        <v>0.93119999999999992</v>
      </c>
      <c r="M1657" s="13">
        <f t="shared" si="1962"/>
        <v>3.8077829202411727E-2</v>
      </c>
      <c r="N1657" s="13">
        <f t="shared" si="1963"/>
        <v>8.8984957782251434E-2</v>
      </c>
      <c r="O1657" s="13">
        <f t="shared" si="1964"/>
        <v>3.5458074553285798E-2</v>
      </c>
      <c r="P1657" s="13">
        <f t="shared" si="1965"/>
        <v>8.2862792686832526E-2</v>
      </c>
      <c r="Q1657" s="13">
        <f t="shared" si="1966"/>
        <v>0.10397550067018461</v>
      </c>
      <c r="R1657" s="13">
        <f t="shared" si="1967"/>
        <v>1.6509279512009867E-2</v>
      </c>
      <c r="S1657" s="13">
        <f t="shared" si="1968"/>
        <v>4.508031678592974E-2</v>
      </c>
      <c r="T1657" s="13">
        <f t="shared" si="1969"/>
        <v>9.6821986224075909E-2</v>
      </c>
      <c r="U1657" s="13">
        <f t="shared" si="1970"/>
        <v>3.8580916274989219E-2</v>
      </c>
      <c r="V1657" s="13">
        <f t="shared" si="1971"/>
        <v>1.090013393425928E-2</v>
      </c>
      <c r="W1657" s="13">
        <f t="shared" si="1972"/>
        <v>8.0994248983595127E-2</v>
      </c>
      <c r="X1657" s="13">
        <f t="shared" si="1973"/>
        <v>7.5421844653523779E-2</v>
      </c>
      <c r="Y1657" s="13">
        <f t="shared" si="1974"/>
        <v>3.5116410870680667E-2</v>
      </c>
      <c r="Z1657" s="13">
        <f t="shared" si="1975"/>
        <v>5.1244803605278626E-3</v>
      </c>
      <c r="AA1657" s="13">
        <f t="shared" si="1976"/>
        <v>1.1975516411756655E-2</v>
      </c>
      <c r="AB1657" s="13">
        <f t="shared" si="1977"/>
        <v>1.3992930330352591E-2</v>
      </c>
      <c r="AC1657" s="13">
        <f t="shared" si="1978"/>
        <v>1.4825154777928296E-3</v>
      </c>
      <c r="AD1657" s="13">
        <f t="shared" si="1979"/>
        <v>4.7319332386954252E-2</v>
      </c>
      <c r="AE1657" s="13">
        <f t="shared" si="1980"/>
        <v>4.4063762318731797E-2</v>
      </c>
      <c r="AF1657" s="13">
        <f t="shared" si="1981"/>
        <v>2.0516087735601523E-2</v>
      </c>
      <c r="AG1657" s="13">
        <f t="shared" si="1982"/>
        <v>6.3681936331307131E-3</v>
      </c>
      <c r="AH1657" s="13">
        <f t="shared" si="1983"/>
        <v>1.1929790279308859E-3</v>
      </c>
      <c r="AI1657" s="13">
        <f t="shared" si="1984"/>
        <v>2.7879002206569483E-3</v>
      </c>
      <c r="AJ1657" s="13">
        <f t="shared" si="1985"/>
        <v>3.2575541809060824E-3</v>
      </c>
      <c r="AK1657" s="13">
        <f t="shared" si="1986"/>
        <v>2.5375511798955597E-3</v>
      </c>
      <c r="AL1657" s="13">
        <f t="shared" si="1987"/>
        <v>1.2904661349086259E-4</v>
      </c>
      <c r="AM1657" s="13">
        <f t="shared" si="1988"/>
        <v>2.2116327967933381E-2</v>
      </c>
      <c r="AN1657" s="13">
        <f t="shared" si="1989"/>
        <v>2.0594724603739564E-2</v>
      </c>
      <c r="AO1657" s="13">
        <f t="shared" si="1990"/>
        <v>9.5889037755011401E-3</v>
      </c>
      <c r="AP1657" s="13">
        <f t="shared" si="1991"/>
        <v>2.9763957319155539E-3</v>
      </c>
      <c r="AQ1657" s="13">
        <f t="shared" si="1992"/>
        <v>6.9290492638994072E-4</v>
      </c>
      <c r="AR1657" s="13">
        <f t="shared" si="1993"/>
        <v>2.2218041416184825E-4</v>
      </c>
      <c r="AS1657" s="13">
        <f t="shared" si="1994"/>
        <v>5.1921853709515015E-4</v>
      </c>
      <c r="AT1657" s="13">
        <f t="shared" si="1995"/>
        <v>6.0668689065194884E-4</v>
      </c>
      <c r="AU1657" s="13">
        <f t="shared" si="1996"/>
        <v>4.7259353174374912E-4</v>
      </c>
      <c r="AV1657" s="13">
        <f t="shared" si="1997"/>
        <v>2.761036825841366E-4</v>
      </c>
      <c r="AW1657" s="13">
        <f t="shared" si="1998"/>
        <v>7.8006626344960677E-6</v>
      </c>
      <c r="AX1657" s="13">
        <f t="shared" si="1999"/>
        <v>8.6140262008438002E-3</v>
      </c>
      <c r="AY1657" s="13">
        <f t="shared" si="2000"/>
        <v>8.0213811982257459E-3</v>
      </c>
      <c r="AZ1657" s="13">
        <f t="shared" si="2001"/>
        <v>3.7347550858939072E-3</v>
      </c>
      <c r="BA1657" s="13">
        <f t="shared" si="2002"/>
        <v>1.1592679786614688E-3</v>
      </c>
      <c r="BB1657" s="13">
        <f t="shared" si="2003"/>
        <v>2.6987758543238987E-4</v>
      </c>
      <c r="BC1657" s="13">
        <f t="shared" si="2004"/>
        <v>5.0262001510928292E-5</v>
      </c>
      <c r="BD1657" s="13">
        <f t="shared" si="2005"/>
        <v>3.4482400277918829E-5</v>
      </c>
      <c r="BE1657" s="13">
        <f t="shared" si="2006"/>
        <v>8.0582716957167268E-5</v>
      </c>
      <c r="BF1657" s="13">
        <f t="shared" si="2007"/>
        <v>9.4157805429182415E-5</v>
      </c>
      <c r="BG1657" s="13">
        <f t="shared" si="2008"/>
        <v>7.3346516126629823E-5</v>
      </c>
      <c r="BH1657" s="13">
        <f t="shared" si="2009"/>
        <v>4.2851291537057984E-5</v>
      </c>
      <c r="BI1657" s="13">
        <f t="shared" si="2010"/>
        <v>2.0028034413781864E-5</v>
      </c>
      <c r="BJ1657" s="14">
        <f t="shared" si="2011"/>
        <v>0.67740115231477771</v>
      </c>
      <c r="BK1657" s="14">
        <f t="shared" si="2012"/>
        <v>0.18655401589894272</v>
      </c>
      <c r="BL1657" s="14">
        <f t="shared" si="2013"/>
        <v>0.12873493351276219</v>
      </c>
      <c r="BM1657" s="14">
        <f t="shared" si="2014"/>
        <v>0.62393256714444356</v>
      </c>
      <c r="BN1657" s="14">
        <f t="shared" si="2015"/>
        <v>0.36586843440697597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1.66923076923077</v>
      </c>
      <c r="F1658" s="10">
        <f>VLOOKUP(B1658,home!$B$2:$E$405,3,FALSE)</f>
        <v>0.94</v>
      </c>
      <c r="G1658" s="10">
        <f>VLOOKUP(C1658,away!$B$2:$E$405,4,FALSE)</f>
        <v>1.1100000000000001</v>
      </c>
      <c r="H1658" s="10">
        <f>VLOOKUP(A1658,away!$A$2:$E$405,3,FALSE)</f>
        <v>1.2</v>
      </c>
      <c r="I1658" s="10">
        <f>VLOOKUP(C1658,away!$B$2:$E$405,3,FALSE)</f>
        <v>0.51</v>
      </c>
      <c r="J1658" s="10">
        <f>VLOOKUP(B1658,home!$B$2:$E$405,4,FALSE)</f>
        <v>0.83</v>
      </c>
      <c r="K1658" s="12">
        <f t="shared" si="1960"/>
        <v>1.7416753846153854</v>
      </c>
      <c r="L1658" s="12">
        <f t="shared" si="1961"/>
        <v>0.50795999999999997</v>
      </c>
      <c r="M1658" s="13">
        <f t="shared" si="1962"/>
        <v>0.10543766174763484</v>
      </c>
      <c r="N1658" s="13">
        <f t="shared" si="1963"/>
        <v>0.18363818007725882</v>
      </c>
      <c r="O1658" s="13">
        <f t="shared" si="1964"/>
        <v>5.3558114661328586E-2</v>
      </c>
      <c r="P1658" s="13">
        <f t="shared" si="1965"/>
        <v>9.3280849952044373E-2</v>
      </c>
      <c r="Q1658" s="13">
        <f t="shared" si="1966"/>
        <v>0.15991904895806461</v>
      </c>
      <c r="R1658" s="13">
        <f t="shared" si="1967"/>
        <v>1.3602689961684233E-2</v>
      </c>
      <c r="S1658" s="13">
        <f t="shared" si="1968"/>
        <v>2.0631425298017401E-2</v>
      </c>
      <c r="T1658" s="13">
        <f t="shared" si="1969"/>
        <v>8.12324801087385E-2</v>
      </c>
      <c r="U1658" s="13">
        <f t="shared" si="1970"/>
        <v>2.3691470270820227E-2</v>
      </c>
      <c r="V1658" s="13">
        <f t="shared" si="1971"/>
        <v>2.0280723811610091E-3</v>
      </c>
      <c r="W1658" s="13">
        <f t="shared" si="1972"/>
        <v>9.2842357033787945E-2</v>
      </c>
      <c r="X1658" s="13">
        <f t="shared" si="1973"/>
        <v>4.716020367888292E-2</v>
      </c>
      <c r="Y1658" s="13">
        <f t="shared" si="1974"/>
        <v>1.1977748530362682E-2</v>
      </c>
      <c r="Z1658" s="13">
        <f t="shared" si="1975"/>
        <v>2.303207464312374E-3</v>
      </c>
      <c r="AA1658" s="13">
        <f t="shared" si="1976"/>
        <v>4.0114397462552801E-3</v>
      </c>
      <c r="AB1658" s="13">
        <f t="shared" si="1977"/>
        <v>3.4933129314603057E-3</v>
      </c>
      <c r="AC1658" s="13">
        <f t="shared" si="1978"/>
        <v>1.1213990827808327E-4</v>
      </c>
      <c r="AD1658" s="13">
        <f t="shared" si="1979"/>
        <v>4.0425311973855384E-2</v>
      </c>
      <c r="AE1658" s="13">
        <f t="shared" si="1980"/>
        <v>2.053444147023958E-2</v>
      </c>
      <c r="AF1658" s="13">
        <f t="shared" si="1981"/>
        <v>5.2153374446114471E-3</v>
      </c>
      <c r="AG1658" s="13">
        <f t="shared" si="1982"/>
        <v>8.8306093612161021E-4</v>
      </c>
      <c r="AH1658" s="13">
        <f t="shared" si="1983"/>
        <v>2.924843158930284E-4</v>
      </c>
      <c r="AI1658" s="13">
        <f t="shared" si="1984"/>
        <v>5.0941273337695801E-4</v>
      </c>
      <c r="AJ1658" s="13">
        <f t="shared" si="1985"/>
        <v>4.436158091661442E-4</v>
      </c>
      <c r="AK1658" s="13">
        <f t="shared" si="1986"/>
        <v>2.5754491168363653E-4</v>
      </c>
      <c r="AL1658" s="13">
        <f t="shared" si="1987"/>
        <v>3.9684134812325928E-6</v>
      </c>
      <c r="AM1658" s="13">
        <f t="shared" si="1988"/>
        <v>1.4081554156052292E-2</v>
      </c>
      <c r="AN1658" s="13">
        <f t="shared" si="1989"/>
        <v>7.1528662491083224E-3</v>
      </c>
      <c r="AO1658" s="13">
        <f t="shared" si="1990"/>
        <v>1.8166849699485313E-3</v>
      </c>
      <c r="AP1658" s="13">
        <f t="shared" si="1991"/>
        <v>3.0760109911168529E-4</v>
      </c>
      <c r="AQ1658" s="13">
        <f t="shared" si="1992"/>
        <v>3.9062263576192915E-5</v>
      </c>
      <c r="AR1658" s="13">
        <f t="shared" si="1993"/>
        <v>2.9714066620204555E-5</v>
      </c>
      <c r="AS1658" s="13">
        <f t="shared" si="1994"/>
        <v>5.1752258409231955E-5</v>
      </c>
      <c r="AT1658" s="13">
        <f t="shared" si="1995"/>
        <v>4.506781728480695E-5</v>
      </c>
      <c r="AU1658" s="13">
        <f t="shared" si="1996"/>
        <v>2.616450266776402E-5</v>
      </c>
      <c r="AV1658" s="13">
        <f t="shared" si="1997"/>
        <v>1.1392517561787043E-5</v>
      </c>
      <c r="AW1658" s="13">
        <f t="shared" si="1998"/>
        <v>9.7523918755727296E-8</v>
      </c>
      <c r="AX1658" s="13">
        <f t="shared" si="1999"/>
        <v>4.0875827084541254E-3</v>
      </c>
      <c r="AY1658" s="13">
        <f t="shared" si="2000"/>
        <v>2.0763285125863572E-3</v>
      </c>
      <c r="AZ1658" s="13">
        <f t="shared" si="2001"/>
        <v>5.273459156266829E-4</v>
      </c>
      <c r="BA1658" s="13">
        <f t="shared" si="2002"/>
        <v>8.9290210433909942E-5</v>
      </c>
      <c r="BB1658" s="13">
        <f t="shared" si="2003"/>
        <v>1.1338963823002223E-5</v>
      </c>
      <c r="BC1658" s="13">
        <f t="shared" si="2004"/>
        <v>1.1519480127064424E-6</v>
      </c>
      <c r="BD1658" s="13">
        <f t="shared" si="2005"/>
        <v>2.5155928800665146E-6</v>
      </c>
      <c r="BE1658" s="13">
        <f t="shared" si="2006"/>
        <v>4.3813461969255717E-6</v>
      </c>
      <c r="BF1658" s="13">
        <f t="shared" si="2007"/>
        <v>3.8154414113317518E-6</v>
      </c>
      <c r="BG1658" s="13">
        <f t="shared" si="2008"/>
        <v>2.2150867958528989E-6</v>
      </c>
      <c r="BH1658" s="13">
        <f t="shared" si="2009"/>
        <v>9.6449053678088985E-7</v>
      </c>
      <c r="BI1658" s="13">
        <f t="shared" si="2010"/>
        <v>3.3596588532115086E-7</v>
      </c>
      <c r="BJ1658" s="14">
        <f t="shared" si="2011"/>
        <v>0.67401897720865711</v>
      </c>
      <c r="BK1658" s="14">
        <f t="shared" si="2012"/>
        <v>0.22357044621320329</v>
      </c>
      <c r="BL1658" s="14">
        <f t="shared" si="2013"/>
        <v>0.10003840442791848</v>
      </c>
      <c r="BM1658" s="14">
        <f t="shared" si="2014"/>
        <v>0.38841825896740845</v>
      </c>
      <c r="BN1658" s="14">
        <f t="shared" si="2015"/>
        <v>0.6094365453580155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1.66923076923077</v>
      </c>
      <c r="F1659" s="10">
        <f>VLOOKUP(B1659,home!$B$2:$E$405,3,FALSE)</f>
        <v>0.8</v>
      </c>
      <c r="G1659" s="10">
        <f>VLOOKUP(C1659,away!$B$2:$E$405,4,FALSE)</f>
        <v>0.5</v>
      </c>
      <c r="H1659" s="10">
        <f>VLOOKUP(A1659,away!$A$2:$E$405,3,FALSE)</f>
        <v>1.2</v>
      </c>
      <c r="I1659" s="10">
        <f>VLOOKUP(C1659,away!$B$2:$E$405,3,FALSE)</f>
        <v>0.7</v>
      </c>
      <c r="J1659" s="10">
        <f>VLOOKUP(B1659,home!$B$2:$E$405,4,FALSE)</f>
        <v>1.1100000000000001</v>
      </c>
      <c r="K1659" s="12">
        <f t="shared" si="1960"/>
        <v>0.66769230769230803</v>
      </c>
      <c r="L1659" s="12">
        <f t="shared" si="1961"/>
        <v>0.93240000000000001</v>
      </c>
      <c r="M1659" s="13">
        <f t="shared" si="1962"/>
        <v>0.2018778822531187</v>
      </c>
      <c r="N1659" s="13">
        <f t="shared" si="1963"/>
        <v>0.13479230907362086</v>
      </c>
      <c r="O1659" s="13">
        <f t="shared" si="1964"/>
        <v>0.18823093741280786</v>
      </c>
      <c r="P1659" s="13">
        <f t="shared" si="1965"/>
        <v>0.12568034898024408</v>
      </c>
      <c r="Q1659" s="13">
        <f t="shared" si="1966"/>
        <v>4.4999893952270359E-2</v>
      </c>
      <c r="R1659" s="13">
        <f t="shared" si="1967"/>
        <v>8.7753263021851033E-2</v>
      </c>
      <c r="S1659" s="13">
        <f t="shared" si="1968"/>
        <v>1.9560773502655365E-2</v>
      </c>
      <c r="T1659" s="13">
        <f t="shared" si="1969"/>
        <v>4.1957901121096881E-2</v>
      </c>
      <c r="U1659" s="13">
        <f t="shared" si="1970"/>
        <v>5.859217869458979E-2</v>
      </c>
      <c r="V1659" s="13">
        <f t="shared" si="1971"/>
        <v>1.3530758808242959E-3</v>
      </c>
      <c r="W1659" s="13">
        <f t="shared" si="1972"/>
        <v>1.0015361012966847E-2</v>
      </c>
      <c r="X1659" s="13">
        <f t="shared" si="1973"/>
        <v>9.3383226084902873E-3</v>
      </c>
      <c r="Y1659" s="13">
        <f t="shared" si="1974"/>
        <v>4.3535260000781718E-3</v>
      </c>
      <c r="Z1659" s="13">
        <f t="shared" si="1975"/>
        <v>2.7273714147191302E-2</v>
      </c>
      <c r="AA1659" s="13">
        <f t="shared" si="1976"/>
        <v>1.8210449138278507E-2</v>
      </c>
      <c r="AB1659" s="13">
        <f t="shared" si="1977"/>
        <v>6.0794884046252882E-3</v>
      </c>
      <c r="AC1659" s="13">
        <f t="shared" si="1978"/>
        <v>5.2647870274593173E-5</v>
      </c>
      <c r="AD1659" s="13">
        <f t="shared" si="1979"/>
        <v>1.6717948767798511E-3</v>
      </c>
      <c r="AE1659" s="13">
        <f t="shared" si="1980"/>
        <v>1.558781543109533E-3</v>
      </c>
      <c r="AF1659" s="13">
        <f t="shared" si="1981"/>
        <v>7.2670395539766439E-4</v>
      </c>
      <c r="AG1659" s="13">
        <f t="shared" si="1982"/>
        <v>2.258595893375941E-4</v>
      </c>
      <c r="AH1659" s="13">
        <f t="shared" si="1983"/>
        <v>6.3575027677102913E-3</v>
      </c>
      <c r="AI1659" s="13">
        <f t="shared" si="1984"/>
        <v>4.2448556941327197E-3</v>
      </c>
      <c r="AJ1659" s="13">
        <f t="shared" si="1985"/>
        <v>1.4171287471181544E-3</v>
      </c>
      <c r="AK1659" s="13">
        <f t="shared" si="1986"/>
        <v>3.1540198782014332E-4</v>
      </c>
      <c r="AL1659" s="13">
        <f t="shared" si="1987"/>
        <v>1.3110505490405747E-6</v>
      </c>
      <c r="AM1659" s="13">
        <f t="shared" si="1988"/>
        <v>2.2324891585306339E-4</v>
      </c>
      <c r="AN1659" s="13">
        <f t="shared" si="1989"/>
        <v>2.0815728914139631E-4</v>
      </c>
      <c r="AO1659" s="13">
        <f t="shared" si="1990"/>
        <v>9.7042928197718959E-5</v>
      </c>
      <c r="AP1659" s="13">
        <f t="shared" si="1991"/>
        <v>3.0160942083851054E-5</v>
      </c>
      <c r="AQ1659" s="13">
        <f t="shared" si="1992"/>
        <v>7.0305155997456789E-6</v>
      </c>
      <c r="AR1659" s="13">
        <f t="shared" si="1993"/>
        <v>1.1855471161226153E-3</v>
      </c>
      <c r="AS1659" s="13">
        <f t="shared" si="1994"/>
        <v>7.9158068984186978E-4</v>
      </c>
      <c r="AT1659" s="13">
        <f t="shared" si="1995"/>
        <v>2.6426616876259351E-4</v>
      </c>
      <c r="AU1659" s="13">
        <f t="shared" si="1996"/>
        <v>5.8816162688700342E-5</v>
      </c>
      <c r="AV1659" s="13">
        <f t="shared" si="1997"/>
        <v>9.8177748488061378E-6</v>
      </c>
      <c r="AW1659" s="13">
        <f t="shared" si="1998"/>
        <v>2.2672299694685349E-8</v>
      </c>
      <c r="AX1659" s="13">
        <f t="shared" si="1999"/>
        <v>2.4843597302622953E-5</v>
      </c>
      <c r="AY1659" s="13">
        <f t="shared" si="2000"/>
        <v>2.3164170124965639E-5</v>
      </c>
      <c r="AZ1659" s="13">
        <f t="shared" si="2001"/>
        <v>1.0799136112258981E-5</v>
      </c>
      <c r="BA1659" s="13">
        <f t="shared" si="2002"/>
        <v>3.3563715036900915E-6</v>
      </c>
      <c r="BB1659" s="13">
        <f t="shared" si="2003"/>
        <v>7.8237019751016012E-7</v>
      </c>
      <c r="BC1659" s="13">
        <f t="shared" si="2004"/>
        <v>1.4589639443169471E-7</v>
      </c>
      <c r="BD1659" s="13">
        <f t="shared" si="2005"/>
        <v>1.8423402184545437E-4</v>
      </c>
      <c r="BE1659" s="13">
        <f t="shared" si="2006"/>
        <v>1.2301163920142651E-4</v>
      </c>
      <c r="BF1659" s="13">
        <f t="shared" si="2007"/>
        <v>4.1066962625707014E-5</v>
      </c>
      <c r="BG1659" s="13">
        <f t="shared" si="2008"/>
        <v>9.1400316818240299E-6</v>
      </c>
      <c r="BH1659" s="13">
        <f t="shared" si="2009"/>
        <v>1.5256822115044731E-6</v>
      </c>
      <c r="BI1659" s="13">
        <f t="shared" si="2010"/>
        <v>2.0373725532090523E-7</v>
      </c>
      <c r="BJ1659" s="14">
        <f t="shared" si="2011"/>
        <v>0.25026918586565938</v>
      </c>
      <c r="BK1659" s="14">
        <f t="shared" si="2012"/>
        <v>0.34854920370779108</v>
      </c>
      <c r="BL1659" s="14">
        <f t="shared" si="2013"/>
        <v>0.37387041585601966</v>
      </c>
      <c r="BM1659" s="14">
        <f t="shared" si="2014"/>
        <v>0.21660474338492322</v>
      </c>
      <c r="BN1659" s="14">
        <f t="shared" si="2015"/>
        <v>0.78333463469391285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1.66923076923077</v>
      </c>
      <c r="F1660" s="10">
        <f>VLOOKUP(B1660,home!$B$2:$E$405,3,FALSE)</f>
        <v>0.77</v>
      </c>
      <c r="G1660" s="10">
        <f>VLOOKUP(C1660,away!$B$2:$E$405,4,FALSE)</f>
        <v>1.3</v>
      </c>
      <c r="H1660" s="10">
        <f>VLOOKUP(A1660,away!$A$2:$E$405,3,FALSE)</f>
        <v>1.2</v>
      </c>
      <c r="I1660" s="10">
        <f>VLOOKUP(C1660,away!$B$2:$E$405,3,FALSE)</f>
        <v>0.6</v>
      </c>
      <c r="J1660" s="10">
        <f>VLOOKUP(B1660,home!$B$2:$E$405,4,FALSE)</f>
        <v>1.43</v>
      </c>
      <c r="K1660" s="12">
        <f t="shared" si="1960"/>
        <v>1.6709000000000009</v>
      </c>
      <c r="L1660" s="12">
        <f t="shared" si="1961"/>
        <v>1.0295999999999998</v>
      </c>
      <c r="M1660" s="13">
        <f t="shared" si="1962"/>
        <v>6.7171918382668991E-2</v>
      </c>
      <c r="N1660" s="13">
        <f t="shared" si="1963"/>
        <v>0.11223755842560167</v>
      </c>
      <c r="O1660" s="13">
        <f t="shared" si="1964"/>
        <v>6.9160207166795981E-2</v>
      </c>
      <c r="P1660" s="13">
        <f t="shared" si="1965"/>
        <v>0.11555979015499944</v>
      </c>
      <c r="Q1660" s="13">
        <f t="shared" si="1966"/>
        <v>9.3768868186668991E-2</v>
      </c>
      <c r="R1660" s="13">
        <f t="shared" si="1967"/>
        <v>3.5603674649466566E-2</v>
      </c>
      <c r="S1660" s="13">
        <f t="shared" si="1968"/>
        <v>4.9701070857435095E-2</v>
      </c>
      <c r="T1660" s="13">
        <f t="shared" si="1969"/>
        <v>9.6544426684994369E-2</v>
      </c>
      <c r="U1660" s="13">
        <f t="shared" si="1970"/>
        <v>5.9490179971793705E-2</v>
      </c>
      <c r="V1660" s="13">
        <f t="shared" si="1971"/>
        <v>9.500407407426744E-3</v>
      </c>
      <c r="W1660" s="13">
        <f t="shared" si="1972"/>
        <v>5.2226133951035085E-2</v>
      </c>
      <c r="X1660" s="13">
        <f t="shared" si="1973"/>
        <v>5.3772027515985713E-2</v>
      </c>
      <c r="Y1660" s="13">
        <f t="shared" si="1974"/>
        <v>2.7681839765229442E-2</v>
      </c>
      <c r="Z1660" s="13">
        <f t="shared" si="1975"/>
        <v>1.2219181139696925E-2</v>
      </c>
      <c r="AA1660" s="13">
        <f t="shared" si="1976"/>
        <v>2.0417029766319598E-2</v>
      </c>
      <c r="AB1660" s="13">
        <f t="shared" si="1977"/>
        <v>1.7057407518271724E-2</v>
      </c>
      <c r="AC1660" s="13">
        <f t="shared" si="1978"/>
        <v>1.0215067479304133E-3</v>
      </c>
      <c r="AD1660" s="13">
        <f t="shared" si="1979"/>
        <v>2.1816161804696154E-2</v>
      </c>
      <c r="AE1660" s="13">
        <f t="shared" si="1980"/>
        <v>2.2461920194115158E-2</v>
      </c>
      <c r="AF1660" s="13">
        <f t="shared" si="1981"/>
        <v>1.1563396515930481E-2</v>
      </c>
      <c r="AG1660" s="13">
        <f t="shared" si="1982"/>
        <v>3.9685576842673409E-3</v>
      </c>
      <c r="AH1660" s="13">
        <f t="shared" si="1983"/>
        <v>3.1452172253579875E-3</v>
      </c>
      <c r="AI1660" s="13">
        <f t="shared" si="1984"/>
        <v>5.2553434618506627E-3</v>
      </c>
      <c r="AJ1660" s="13">
        <f t="shared" si="1985"/>
        <v>4.39057669520314E-3</v>
      </c>
      <c r="AK1660" s="13">
        <f t="shared" si="1986"/>
        <v>2.4454048666716433E-3</v>
      </c>
      <c r="AL1660" s="13">
        <f t="shared" si="1987"/>
        <v>7.0294318384815557E-5</v>
      </c>
      <c r="AM1660" s="13">
        <f t="shared" si="1988"/>
        <v>7.2905249518933598E-3</v>
      </c>
      <c r="AN1660" s="13">
        <f t="shared" si="1989"/>
        <v>7.5063244904694021E-3</v>
      </c>
      <c r="AO1660" s="13">
        <f t="shared" si="1990"/>
        <v>3.8642558476936475E-3</v>
      </c>
      <c r="AP1660" s="13">
        <f t="shared" si="1991"/>
        <v>1.3262126069284598E-3</v>
      </c>
      <c r="AQ1660" s="13">
        <f t="shared" si="1992"/>
        <v>3.4136712502338544E-4</v>
      </c>
      <c r="AR1660" s="13">
        <f t="shared" si="1993"/>
        <v>6.4766313104571696E-4</v>
      </c>
      <c r="AS1660" s="13">
        <f t="shared" si="1994"/>
        <v>1.082180325664289E-3</v>
      </c>
      <c r="AT1660" s="13">
        <f t="shared" si="1995"/>
        <v>9.04107553076231E-4</v>
      </c>
      <c r="AU1660" s="13">
        <f t="shared" si="1996"/>
        <v>5.0355777014502497E-4</v>
      </c>
      <c r="AV1660" s="13">
        <f t="shared" si="1997"/>
        <v>2.1034866953383076E-4</v>
      </c>
      <c r="AW1660" s="13">
        <f t="shared" si="1998"/>
        <v>3.3592066104507837E-6</v>
      </c>
      <c r="AX1660" s="13">
        <f t="shared" si="1999"/>
        <v>2.030289690353103E-3</v>
      </c>
      <c r="AY1660" s="13">
        <f t="shared" si="2000"/>
        <v>2.0903862651875543E-3</v>
      </c>
      <c r="AZ1660" s="13">
        <f t="shared" si="2001"/>
        <v>1.0761308493185528E-3</v>
      </c>
      <c r="BA1660" s="13">
        <f t="shared" si="2002"/>
        <v>3.693281074861273E-4</v>
      </c>
      <c r="BB1660" s="13">
        <f t="shared" si="2003"/>
        <v>9.5065054866929141E-5</v>
      </c>
      <c r="BC1660" s="13">
        <f t="shared" si="2004"/>
        <v>1.9575796098198057E-5</v>
      </c>
      <c r="BD1660" s="13">
        <f t="shared" si="2005"/>
        <v>1.1113899328744496E-4</v>
      </c>
      <c r="BE1660" s="13">
        <f t="shared" si="2006"/>
        <v>1.8570214388399184E-4</v>
      </c>
      <c r="BF1660" s="13">
        <f t="shared" si="2007"/>
        <v>1.5514485610788111E-4</v>
      </c>
      <c r="BG1660" s="13">
        <f t="shared" si="2008"/>
        <v>8.6410513356886224E-5</v>
      </c>
      <c r="BH1660" s="13">
        <f t="shared" si="2009"/>
        <v>3.6095831692005331E-5</v>
      </c>
      <c r="BI1660" s="13">
        <f t="shared" si="2010"/>
        <v>1.2062505034834341E-5</v>
      </c>
      <c r="BJ1660" s="14">
        <f t="shared" si="2011"/>
        <v>0.52205035151384305</v>
      </c>
      <c r="BK1660" s="14">
        <f t="shared" si="2012"/>
        <v>0.24511537413403309</v>
      </c>
      <c r="BL1660" s="14">
        <f t="shared" si="2013"/>
        <v>0.22089945361455915</v>
      </c>
      <c r="BM1660" s="14">
        <f t="shared" si="2014"/>
        <v>0.50469531637735332</v>
      </c>
      <c r="BN1660" s="14">
        <f t="shared" si="2015"/>
        <v>0.49350201696620166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1.68333333333333</v>
      </c>
      <c r="F1661" s="10">
        <f>VLOOKUP(B1661,home!$B$2:$E$405,3,FALSE)</f>
        <v>0.79</v>
      </c>
      <c r="G1661" s="10">
        <f>VLOOKUP(C1661,away!$B$2:$E$405,4,FALSE)</f>
        <v>0.69</v>
      </c>
      <c r="H1661" s="10">
        <f>VLOOKUP(A1661,away!$A$2:$E$405,3,FALSE)</f>
        <v>1.375</v>
      </c>
      <c r="I1661" s="10">
        <f>VLOOKUP(C1661,away!$B$2:$E$405,3,FALSE)</f>
        <v>1.29</v>
      </c>
      <c r="J1661" s="10">
        <f>VLOOKUP(B1661,home!$B$2:$E$405,4,FALSE)</f>
        <v>1.0900000000000001</v>
      </c>
      <c r="K1661" s="12">
        <f t="shared" si="1960"/>
        <v>0.91758499999999821</v>
      </c>
      <c r="L1661" s="12">
        <f t="shared" si="1961"/>
        <v>1.9333875000000003</v>
      </c>
      <c r="M1661" s="13">
        <f t="shared" si="1962"/>
        <v>5.7788094617236892E-2</v>
      </c>
      <c r="N1661" s="13">
        <f t="shared" si="1963"/>
        <v>5.3025488799357208E-2</v>
      </c>
      <c r="O1661" s="13">
        <f t="shared" si="1964"/>
        <v>0.11172677978178309</v>
      </c>
      <c r="P1661" s="13">
        <f t="shared" si="1965"/>
        <v>0.10251881722606725</v>
      </c>
      <c r="Q1661" s="13">
        <f t="shared" si="1966"/>
        <v>2.4327696569979042E-2</v>
      </c>
      <c r="R1661" s="13">
        <f t="shared" si="1967"/>
        <v>0.10800557972267612</v>
      </c>
      <c r="S1661" s="13">
        <f t="shared" si="1968"/>
        <v>4.5468309498029609E-2</v>
      </c>
      <c r="T1661" s="13">
        <f t="shared" si="1969"/>
        <v>4.7034864452190357E-2</v>
      </c>
      <c r="U1661" s="13">
        <f t="shared" si="1970"/>
        <v>9.9104299869831575E-2</v>
      </c>
      <c r="V1661" s="13">
        <f t="shared" si="1971"/>
        <v>8.9625483162647027E-3</v>
      </c>
      <c r="W1661" s="13">
        <f t="shared" si="1972"/>
        <v>7.4409098190547267E-3</v>
      </c>
      <c r="X1661" s="13">
        <f t="shared" si="1973"/>
        <v>1.4386162032787671E-2</v>
      </c>
      <c r="Y1661" s="13">
        <f t="shared" si="1974"/>
        <v>1.3907012923583142E-2</v>
      </c>
      <c r="Z1661" s="13">
        <f t="shared" si="1975"/>
        <v>6.9605545922025183E-2</v>
      </c>
      <c r="AA1661" s="13">
        <f t="shared" si="1976"/>
        <v>6.3869004854861355E-2</v>
      </c>
      <c r="AB1661" s="13">
        <f t="shared" si="1977"/>
        <v>2.9302620409873914E-2</v>
      </c>
      <c r="AC1661" s="13">
        <f t="shared" si="1978"/>
        <v>9.937490788553265E-4</v>
      </c>
      <c r="AD1661" s="13">
        <f t="shared" si="1979"/>
        <v>1.7069168090793293E-3</v>
      </c>
      <c r="AE1661" s="13">
        <f t="shared" si="1980"/>
        <v>3.300131622213862E-3</v>
      </c>
      <c r="AF1661" s="13">
        <f t="shared" si="1981"/>
        <v>3.1902166133715025E-3</v>
      </c>
      <c r="AG1661" s="13">
        <f t="shared" si="1982"/>
        <v>2.0559749741949325E-3</v>
      </c>
      <c r="AH1661" s="13">
        <f t="shared" si="1983"/>
        <v>3.3643623104079874E-2</v>
      </c>
      <c r="AI1661" s="13">
        <f t="shared" si="1984"/>
        <v>3.0870883905957068E-2</v>
      </c>
      <c r="AJ1661" s="13">
        <f t="shared" si="1985"/>
        <v>1.4163330004423779E-2</v>
      </c>
      <c r="AK1661" s="13">
        <f t="shared" si="1986"/>
        <v>4.3320197207030566E-3</v>
      </c>
      <c r="AL1661" s="13">
        <f t="shared" si="1987"/>
        <v>7.0518317559031634E-5</v>
      </c>
      <c r="AM1661" s="13">
        <f t="shared" si="1988"/>
        <v>3.132482520518107E-4</v>
      </c>
      <c r="AN1661" s="13">
        <f t="shared" si="1989"/>
        <v>6.0563025491382021E-4</v>
      </c>
      <c r="AO1661" s="13">
        <f t="shared" si="1990"/>
        <v>5.85458982236097E-4</v>
      </c>
      <c r="AP1661" s="13">
        <f t="shared" si="1991"/>
        <v>3.7730635933933075E-4</v>
      </c>
      <c r="AQ1661" s="13">
        <f t="shared" si="1992"/>
        <v>1.8236984970429265E-4</v>
      </c>
      <c r="AR1661" s="13">
        <f t="shared" si="1993"/>
        <v>1.3009232072827849E-2</v>
      </c>
      <c r="AS1661" s="13">
        <f t="shared" si="1994"/>
        <v>1.1937076211545718E-2</v>
      </c>
      <c r="AT1661" s="13">
        <f t="shared" si="1995"/>
        <v>5.4766410377855776E-3</v>
      </c>
      <c r="AU1661" s="13">
        <f t="shared" si="1996"/>
        <v>1.6750945555521568E-3</v>
      </c>
      <c r="AV1661" s="13">
        <f t="shared" si="1997"/>
        <v>3.8426040943908066E-4</v>
      </c>
      <c r="AW1661" s="13">
        <f t="shared" si="1998"/>
        <v>3.4750787706980143E-6</v>
      </c>
      <c r="AX1661" s="13">
        <f t="shared" si="1999"/>
        <v>4.7905316226493338E-5</v>
      </c>
      <c r="AY1661" s="13">
        <f t="shared" si="2000"/>
        <v>9.2619539575849403E-5</v>
      </c>
      <c r="AZ1661" s="13">
        <f t="shared" si="2001"/>
        <v>8.9534730035851297E-5</v>
      </c>
      <c r="BA1661" s="13">
        <f t="shared" si="2002"/>
        <v>5.7701775955729835E-5</v>
      </c>
      <c r="BB1661" s="13">
        <f t="shared" si="2003"/>
        <v>2.7889973090152158E-5</v>
      </c>
      <c r="BC1661" s="13">
        <f t="shared" si="2004"/>
        <v>1.0784425069567315E-5</v>
      </c>
      <c r="BD1661" s="13">
        <f t="shared" si="2005"/>
        <v>4.1919811123674105E-3</v>
      </c>
      <c r="BE1661" s="13">
        <f t="shared" si="2006"/>
        <v>3.8464989889916428E-3</v>
      </c>
      <c r="BF1661" s="13">
        <f t="shared" si="2007"/>
        <v>1.7647448874069445E-3</v>
      </c>
      <c r="BG1661" s="13">
        <f t="shared" si="2008"/>
        <v>5.3976781250376612E-4</v>
      </c>
      <c r="BH1661" s="13">
        <f t="shared" si="2009"/>
        <v>1.2382071205906681E-4</v>
      </c>
      <c r="BI1661" s="13">
        <f t="shared" si="2010"/>
        <v>2.2723205614943724E-5</v>
      </c>
      <c r="BJ1661" s="14">
        <f t="shared" si="2011"/>
        <v>0.17276582407401081</v>
      </c>
      <c r="BK1661" s="14">
        <f t="shared" si="2012"/>
        <v>0.21589465659358864</v>
      </c>
      <c r="BL1661" s="14">
        <f t="shared" si="2013"/>
        <v>0.53798998238028395</v>
      </c>
      <c r="BM1661" s="14">
        <f t="shared" si="2014"/>
        <v>0.5387744077920037</v>
      </c>
      <c r="BN1661" s="14">
        <f t="shared" si="2015"/>
        <v>0.45739245671709955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1.68333333333333</v>
      </c>
      <c r="F1662" s="10">
        <f>VLOOKUP(B1662,home!$B$2:$E$405,3,FALSE)</f>
        <v>1.29</v>
      </c>
      <c r="G1662" s="10">
        <f>VLOOKUP(C1662,away!$B$2:$E$405,4,FALSE)</f>
        <v>1.29</v>
      </c>
      <c r="H1662" s="10">
        <f>VLOOKUP(A1662,away!$A$2:$E$405,3,FALSE)</f>
        <v>1.375</v>
      </c>
      <c r="I1662" s="10">
        <f>VLOOKUP(C1662,away!$B$2:$E$405,3,FALSE)</f>
        <v>0.69</v>
      </c>
      <c r="J1662" s="10">
        <f>VLOOKUP(B1662,home!$B$2:$E$405,4,FALSE)</f>
        <v>0.97</v>
      </c>
      <c r="K1662" s="12">
        <f t="shared" si="1960"/>
        <v>2.8012349999999948</v>
      </c>
      <c r="L1662" s="12">
        <f t="shared" si="1961"/>
        <v>0.92028749999999993</v>
      </c>
      <c r="M1662" s="13">
        <f t="shared" si="1962"/>
        <v>2.4197099702641792E-2</v>
      </c>
      <c r="N1662" s="13">
        <f t="shared" si="1963"/>
        <v>6.7781762585529662E-2</v>
      </c>
      <c r="O1662" s="13">
        <f t="shared" si="1964"/>
        <v>2.2268288392594954E-2</v>
      </c>
      <c r="P1662" s="13">
        <f t="shared" si="1965"/>
        <v>6.2378708835430619E-2</v>
      </c>
      <c r="Q1662" s="13">
        <f t="shared" si="1966"/>
        <v>9.4936322858137925E-2</v>
      </c>
      <c r="R1662" s="13">
        <f t="shared" si="1967"/>
        <v>1.0246613727050113E-2</v>
      </c>
      <c r="S1662" s="13">
        <f t="shared" si="1968"/>
        <v>4.0202166414500147E-2</v>
      </c>
      <c r="T1662" s="13">
        <f t="shared" si="1969"/>
        <v>8.736871122230859E-2</v>
      </c>
      <c r="U1662" s="13">
        <f t="shared" si="1970"/>
        <v>2.8703173003693169E-2</v>
      </c>
      <c r="V1662" s="13">
        <f t="shared" si="1971"/>
        <v>1.1515426155941973E-2</v>
      </c>
      <c r="W1662" s="13">
        <f t="shared" si="1972"/>
        <v>8.8646316787171844E-2</v>
      </c>
      <c r="X1662" s="13">
        <f t="shared" si="1973"/>
        <v>8.158009726027439E-2</v>
      </c>
      <c r="Y1662" s="13">
        <f t="shared" si="1974"/>
        <v>3.753857187870737E-2</v>
      </c>
      <c r="Z1662" s="13">
        <f t="shared" si="1975"/>
        <v>3.1432768434442107E-3</v>
      </c>
      <c r="AA1662" s="13">
        <f t="shared" si="1976"/>
        <v>8.8050571085454277E-3</v>
      </c>
      <c r="AB1662" s="13">
        <f t="shared" si="1977"/>
        <v>1.2332517074728103E-2</v>
      </c>
      <c r="AC1662" s="13">
        <f t="shared" si="1978"/>
        <v>1.8553809757285229E-3</v>
      </c>
      <c r="AD1662" s="13">
        <f t="shared" si="1979"/>
        <v>6.2079791301328201E-2</v>
      </c>
      <c r="AE1662" s="13">
        <f t="shared" si="1980"/>
        <v>5.713125593722107E-2</v>
      </c>
      <c r="AF1662" s="13">
        <f t="shared" si="1981"/>
        <v>2.6288590349162661E-2</v>
      </c>
      <c r="AG1662" s="13">
        <f t="shared" si="1982"/>
        <v>8.0643536969850129E-3</v>
      </c>
      <c r="AH1662" s="13">
        <f t="shared" si="1983"/>
        <v>7.2317959701529073E-4</v>
      </c>
      <c r="AI1662" s="13">
        <f t="shared" si="1984"/>
        <v>2.0257959984451243E-3</v>
      </c>
      <c r="AJ1662" s="13">
        <f t="shared" si="1985"/>
        <v>2.837365326852209E-3</v>
      </c>
      <c r="AK1662" s="13">
        <f t="shared" si="1986"/>
        <v>2.6493756871216112E-3</v>
      </c>
      <c r="AL1662" s="13">
        <f t="shared" si="1987"/>
        <v>1.9132254871211839E-4</v>
      </c>
      <c r="AM1662" s="13">
        <f t="shared" si="1988"/>
        <v>3.4780016837195164E-2</v>
      </c>
      <c r="AN1662" s="13">
        <f t="shared" si="1989"/>
        <v>3.2007614745060239E-2</v>
      </c>
      <c r="AO1662" s="13">
        <f t="shared" si="1990"/>
        <v>1.4728103877347309E-2</v>
      </c>
      <c r="AP1662" s="13">
        <f t="shared" si="1991"/>
        <v>4.5180299656747544E-3</v>
      </c>
      <c r="AQ1662" s="13">
        <f t="shared" si="1992"/>
        <v>1.0394716255089759E-3</v>
      </c>
      <c r="AR1662" s="13">
        <f t="shared" si="1993"/>
        <v>1.331066286776419E-4</v>
      </c>
      <c r="AS1662" s="13">
        <f t="shared" si="1994"/>
        <v>3.7286294698381353E-4</v>
      </c>
      <c r="AT1662" s="13">
        <f t="shared" si="1995"/>
        <v>5.2223836864710054E-4</v>
      </c>
      <c r="AU1662" s="13">
        <f t="shared" si="1996"/>
        <v>4.8763746553238604E-4</v>
      </c>
      <c r="AV1662" s="13">
        <f t="shared" si="1997"/>
        <v>3.414967839401527E-4</v>
      </c>
      <c r="AW1662" s="13">
        <f t="shared" si="1998"/>
        <v>1.3700509687373284E-5</v>
      </c>
      <c r="AX1662" s="13">
        <f t="shared" si="1999"/>
        <v>1.6237833410823365E-2</v>
      </c>
      <c r="AY1662" s="13">
        <f t="shared" si="2000"/>
        <v>1.4943475115063106E-2</v>
      </c>
      <c r="AZ1662" s="13">
        <f t="shared" si="2001"/>
        <v>6.8761466774768173E-3</v>
      </c>
      <c r="BA1662" s="13">
        <f t="shared" si="2002"/>
        <v>2.1093439451494826E-3</v>
      </c>
      <c r="BB1662" s="13">
        <f t="shared" si="2003"/>
        <v>4.8530071648043843E-4</v>
      </c>
      <c r="BC1662" s="13">
        <f t="shared" si="2004"/>
        <v>8.9323236623598318E-5</v>
      </c>
      <c r="BD1662" s="13">
        <f t="shared" si="2005"/>
        <v>2.0416061089862555E-5</v>
      </c>
      <c r="BE1662" s="13">
        <f t="shared" si="2006"/>
        <v>5.719018488706103E-5</v>
      </c>
      <c r="BF1662" s="13">
        <f t="shared" si="2007"/>
        <v>8.0101573781053064E-5</v>
      </c>
      <c r="BG1662" s="13">
        <f t="shared" si="2008"/>
        <v>7.4794444010189254E-5</v>
      </c>
      <c r="BH1662" s="13">
        <f t="shared" si="2009"/>
        <v>5.2379203591720523E-5</v>
      </c>
      <c r="BI1662" s="13">
        <f t="shared" si="2010"/>
        <v>2.9345291674650599E-5</v>
      </c>
      <c r="BJ1662" s="14">
        <f t="shared" si="2011"/>
        <v>0.73923043402922994</v>
      </c>
      <c r="BK1662" s="14">
        <f t="shared" si="2012"/>
        <v>0.15528357974801829</v>
      </c>
      <c r="BL1662" s="14">
        <f t="shared" si="2013"/>
        <v>9.2762934868861655E-2</v>
      </c>
      <c r="BM1662" s="14">
        <f t="shared" si="2014"/>
        <v>0.69368165478279298</v>
      </c>
      <c r="BN1662" s="14">
        <f t="shared" si="2015"/>
        <v>0.28180879610138504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1.68333333333333</v>
      </c>
      <c r="F1663" s="10">
        <f>VLOOKUP(B1663,home!$B$2:$E$405,3,FALSE)</f>
        <v>0.85</v>
      </c>
      <c r="G1663" s="10">
        <f>VLOOKUP(C1663,away!$B$2:$E$405,4,FALSE)</f>
        <v>0</v>
      </c>
      <c r="H1663" s="10">
        <f>VLOOKUP(A1663,away!$A$2:$E$405,3,FALSE)</f>
        <v>1.375</v>
      </c>
      <c r="I1663" s="10">
        <f>VLOOKUP(C1663,away!$B$2:$E$405,3,FALSE)</f>
        <v>0</v>
      </c>
      <c r="J1663" s="10">
        <f>VLOOKUP(B1663,home!$B$2:$E$405,4,FALSE)</f>
        <v>1.35</v>
      </c>
      <c r="K1663" s="12">
        <f t="shared" ref="K1663:K1725" si="2016">E1663*F1663*G1663</f>
        <v>0</v>
      </c>
      <c r="L1663" s="12">
        <f t="shared" ref="L1663:L1725" si="2017">H1663*I1663*J1663</f>
        <v>0</v>
      </c>
      <c r="M1663" s="13">
        <f t="shared" ref="M1663:M1725" si="2018">_xlfn.POISSON.DIST(0,K1663,FALSE) * _xlfn.POISSON.DIST(0,L1663,FALSE)</f>
        <v>1</v>
      </c>
      <c r="N1663" s="13">
        <f t="shared" ref="N1663:N1725" si="2019">_xlfn.POISSON.DIST(1,K1663,FALSE) * _xlfn.POISSON.DIST(0,L1663,FALSE)</f>
        <v>0</v>
      </c>
      <c r="O1663" s="13">
        <f t="shared" ref="O1663:O1725" si="2020">_xlfn.POISSON.DIST(0,K1663,FALSE) * _xlfn.POISSON.DIST(1,L1663,FALSE)</f>
        <v>0</v>
      </c>
      <c r="P1663" s="13">
        <f t="shared" ref="P1663:P1725" si="2021">_xlfn.POISSON.DIST(1,K1663,FALSE) * _xlfn.POISSON.DIST(1,L1663,FALSE)</f>
        <v>0</v>
      </c>
      <c r="Q1663" s="13">
        <f t="shared" ref="Q1663:Q1725" si="2022">_xlfn.POISSON.DIST(2,K1663,FALSE) * _xlfn.POISSON.DIST(0,L1663,FALSE)</f>
        <v>0</v>
      </c>
      <c r="R1663" s="13">
        <f t="shared" ref="R1663:R1725" si="2023">_xlfn.POISSON.DIST(0,K1663,FALSE) * _xlfn.POISSON.DIST(2,L1663,FALSE)</f>
        <v>0</v>
      </c>
      <c r="S1663" s="13">
        <f t="shared" ref="S1663:S1725" si="2024">_xlfn.POISSON.DIST(2,K1663,FALSE) * _xlfn.POISSON.DIST(2,L1663,FALSE)</f>
        <v>0</v>
      </c>
      <c r="T1663" s="13">
        <f t="shared" ref="T1663:T1725" si="2025">_xlfn.POISSON.DIST(2,K1663,FALSE) * _xlfn.POISSON.DIST(1,L1663,FALSE)</f>
        <v>0</v>
      </c>
      <c r="U1663" s="13">
        <f t="shared" ref="U1663:U1725" si="2026">_xlfn.POISSON.DIST(1,K1663,FALSE) * _xlfn.POISSON.DIST(2,L1663,FALSE)</f>
        <v>0</v>
      </c>
      <c r="V1663" s="13">
        <f t="shared" ref="V1663:V1725" si="2027">_xlfn.POISSON.DIST(3,K1663,FALSE) * _xlfn.POISSON.DIST(3,L1663,FALSE)</f>
        <v>0</v>
      </c>
      <c r="W1663" s="13">
        <f t="shared" ref="W1663:W1725" si="2028">_xlfn.POISSON.DIST(3,K1663,FALSE) * _xlfn.POISSON.DIST(0,L1663,FALSE)</f>
        <v>0</v>
      </c>
      <c r="X1663" s="13">
        <f t="shared" ref="X1663:X1725" si="2029">_xlfn.POISSON.DIST(3,K1663,FALSE) * _xlfn.POISSON.DIST(1,L1663,FALSE)</f>
        <v>0</v>
      </c>
      <c r="Y1663" s="13">
        <f t="shared" ref="Y1663:Y1725" si="2030">_xlfn.POISSON.DIST(3,K1663,FALSE) * _xlfn.POISSON.DIST(2,L1663,FALSE)</f>
        <v>0</v>
      </c>
      <c r="Z1663" s="13">
        <f t="shared" ref="Z1663:Z1725" si="2031">_xlfn.POISSON.DIST(0,K1663,FALSE) * _xlfn.POISSON.DIST(3,L1663,FALSE)</f>
        <v>0</v>
      </c>
      <c r="AA1663" s="13">
        <f t="shared" ref="AA1663:AA1725" si="2032">_xlfn.POISSON.DIST(1,K1663,FALSE) * _xlfn.POISSON.DIST(3,L1663,FALSE)</f>
        <v>0</v>
      </c>
      <c r="AB1663" s="13">
        <f t="shared" ref="AB1663:AB1725" si="2033">_xlfn.POISSON.DIST(2,K1663,FALSE) * _xlfn.POISSON.DIST(3,L1663,FALSE)</f>
        <v>0</v>
      </c>
      <c r="AC1663" s="13">
        <f t="shared" ref="AC1663:AC1725" si="2034">_xlfn.POISSON.DIST(4,K1663,FALSE) * _xlfn.POISSON.DIST(4,L1663,FALSE)</f>
        <v>0</v>
      </c>
      <c r="AD1663" s="13">
        <f t="shared" ref="AD1663:AD1725" si="2035">_xlfn.POISSON.DIST(4,K1663,FALSE) * _xlfn.POISSON.DIST(0,L1663,FALSE)</f>
        <v>0</v>
      </c>
      <c r="AE1663" s="13">
        <f t="shared" ref="AE1663:AE1725" si="2036">_xlfn.POISSON.DIST(4,K1663,FALSE) * _xlfn.POISSON.DIST(1,L1663,FALSE)</f>
        <v>0</v>
      </c>
      <c r="AF1663" s="13">
        <f t="shared" ref="AF1663:AF1725" si="2037">_xlfn.POISSON.DIST(4,K1663,FALSE) * _xlfn.POISSON.DIST(2,L1663,FALSE)</f>
        <v>0</v>
      </c>
      <c r="AG1663" s="13">
        <f t="shared" ref="AG1663:AG1725" si="2038">_xlfn.POISSON.DIST(4,K1663,FALSE) * _xlfn.POISSON.DIST(3,L1663,FALSE)</f>
        <v>0</v>
      </c>
      <c r="AH1663" s="13">
        <f t="shared" ref="AH1663:AH1725" si="2039">_xlfn.POISSON.DIST(0,K1663,FALSE) * _xlfn.POISSON.DIST(4,L1663,FALSE)</f>
        <v>0</v>
      </c>
      <c r="AI1663" s="13">
        <f t="shared" ref="AI1663:AI1725" si="2040">_xlfn.POISSON.DIST(1,K1663,FALSE) * _xlfn.POISSON.DIST(4,L1663,FALSE)</f>
        <v>0</v>
      </c>
      <c r="AJ1663" s="13">
        <f t="shared" ref="AJ1663:AJ1725" si="2041">_xlfn.POISSON.DIST(2,K1663,FALSE) * _xlfn.POISSON.DIST(4,L1663,FALSE)</f>
        <v>0</v>
      </c>
      <c r="AK1663" s="13">
        <f t="shared" ref="AK1663:AK1725" si="2042">_xlfn.POISSON.DIST(3,K1663,FALSE) * _xlfn.POISSON.DIST(4,L1663,FALSE)</f>
        <v>0</v>
      </c>
      <c r="AL1663" s="13">
        <f t="shared" ref="AL1663:AL1725" si="2043">_xlfn.POISSON.DIST(5,K1663,FALSE) * _xlfn.POISSON.DIST(5,L1663,FALSE)</f>
        <v>0</v>
      </c>
      <c r="AM1663" s="13">
        <f t="shared" ref="AM1663:AM1725" si="2044">_xlfn.POISSON.DIST(5,K1663,FALSE) * _xlfn.POISSON.DIST(0,L1663,FALSE)</f>
        <v>0</v>
      </c>
      <c r="AN1663" s="13">
        <f t="shared" ref="AN1663:AN1725" si="2045">_xlfn.POISSON.DIST(5,K1663,FALSE) * _xlfn.POISSON.DIST(1,L1663,FALSE)</f>
        <v>0</v>
      </c>
      <c r="AO1663" s="13">
        <f t="shared" ref="AO1663:AO1725" si="2046">_xlfn.POISSON.DIST(5,K1663,FALSE) * _xlfn.POISSON.DIST(2,L1663,FALSE)</f>
        <v>0</v>
      </c>
      <c r="AP1663" s="13">
        <f t="shared" ref="AP1663:AP1725" si="2047">_xlfn.POISSON.DIST(5,K1663,FALSE) * _xlfn.POISSON.DIST(3,L1663,FALSE)</f>
        <v>0</v>
      </c>
      <c r="AQ1663" s="13">
        <f t="shared" ref="AQ1663:AQ1725" si="2048">_xlfn.POISSON.DIST(5,K1663,FALSE) * _xlfn.POISSON.DIST(4,L1663,FALSE)</f>
        <v>0</v>
      </c>
      <c r="AR1663" s="13">
        <f t="shared" ref="AR1663:AR1725" si="2049">_xlfn.POISSON.DIST(0,K1663,FALSE) * _xlfn.POISSON.DIST(5,L1663,FALSE)</f>
        <v>0</v>
      </c>
      <c r="AS1663" s="13">
        <f t="shared" ref="AS1663:AS1725" si="2050">_xlfn.POISSON.DIST(1,K1663,FALSE) * _xlfn.POISSON.DIST(5,L1663,FALSE)</f>
        <v>0</v>
      </c>
      <c r="AT1663" s="13">
        <f t="shared" ref="AT1663:AT1725" si="2051">_xlfn.POISSON.DIST(2,K1663,FALSE) * _xlfn.POISSON.DIST(5,L1663,FALSE)</f>
        <v>0</v>
      </c>
      <c r="AU1663" s="13">
        <f t="shared" ref="AU1663:AU1725" si="2052">_xlfn.POISSON.DIST(3,K1663,FALSE) * _xlfn.POISSON.DIST(5,L1663,FALSE)</f>
        <v>0</v>
      </c>
      <c r="AV1663" s="13">
        <f t="shared" ref="AV1663:AV1725" si="2053">_xlfn.POISSON.DIST(4,K1663,FALSE) * _xlfn.POISSON.DIST(5,L1663,FALSE)</f>
        <v>0</v>
      </c>
      <c r="AW1663" s="13">
        <f t="shared" ref="AW1663:AW1725" si="2054">_xlfn.POISSON.DIST(6,K1663,FALSE) * _xlfn.POISSON.DIST(6,L1663,FALSE)</f>
        <v>0</v>
      </c>
      <c r="AX1663" s="13">
        <f t="shared" ref="AX1663:AX1725" si="2055">_xlfn.POISSON.DIST(6,K1663,FALSE) * _xlfn.POISSON.DIST(0,L1663,FALSE)</f>
        <v>0</v>
      </c>
      <c r="AY1663" s="13">
        <f t="shared" ref="AY1663:AY1725" si="2056">_xlfn.POISSON.DIST(6,K1663,FALSE) * _xlfn.POISSON.DIST(1,L1663,FALSE)</f>
        <v>0</v>
      </c>
      <c r="AZ1663" s="13">
        <f t="shared" ref="AZ1663:AZ1725" si="2057">_xlfn.POISSON.DIST(6,K1663,FALSE) * _xlfn.POISSON.DIST(2,L1663,FALSE)</f>
        <v>0</v>
      </c>
      <c r="BA1663" s="13">
        <f t="shared" ref="BA1663:BA1725" si="2058">_xlfn.POISSON.DIST(6,K1663,FALSE) * _xlfn.POISSON.DIST(3,L1663,FALSE)</f>
        <v>0</v>
      </c>
      <c r="BB1663" s="13">
        <f t="shared" ref="BB1663:BB1725" si="2059">_xlfn.POISSON.DIST(6,K1663,FALSE) * _xlfn.POISSON.DIST(4,L1663,FALSE)</f>
        <v>0</v>
      </c>
      <c r="BC1663" s="13">
        <f t="shared" ref="BC1663:BC1725" si="2060">_xlfn.POISSON.DIST(6,K1663,FALSE) * _xlfn.POISSON.DIST(5,L1663,FALSE)</f>
        <v>0</v>
      </c>
      <c r="BD1663" s="13">
        <f t="shared" ref="BD1663:BD1725" si="2061">_xlfn.POISSON.DIST(0,K1663,FALSE) * _xlfn.POISSON.DIST(6,L1663,FALSE)</f>
        <v>0</v>
      </c>
      <c r="BE1663" s="13">
        <f t="shared" ref="BE1663:BE1725" si="2062">_xlfn.POISSON.DIST(1,K1663,FALSE) * _xlfn.POISSON.DIST(6,L1663,FALSE)</f>
        <v>0</v>
      </c>
      <c r="BF1663" s="13">
        <f t="shared" ref="BF1663:BF1725" si="2063">_xlfn.POISSON.DIST(2,K1663,FALSE) * _xlfn.POISSON.DIST(6,L1663,FALSE)</f>
        <v>0</v>
      </c>
      <c r="BG1663" s="13">
        <f t="shared" ref="BG1663:BG1725" si="2064">_xlfn.POISSON.DIST(3,K1663,FALSE) * _xlfn.POISSON.DIST(6,L1663,FALSE)</f>
        <v>0</v>
      </c>
      <c r="BH1663" s="13">
        <f t="shared" ref="BH1663:BH1725" si="2065">_xlfn.POISSON.DIST(4,K1663,FALSE) * _xlfn.POISSON.DIST(6,L1663,FALSE)</f>
        <v>0</v>
      </c>
      <c r="BI1663" s="13">
        <f t="shared" ref="BI1663:BI1725" si="2066">_xlfn.POISSON.DIST(5,K1663,FALSE) * _xlfn.POISSON.DIST(6,L1663,FALSE)</f>
        <v>0</v>
      </c>
      <c r="BJ1663" s="14">
        <f t="shared" ref="BJ1663:BJ1725" si="2067">SUM(N1663,Q1663,T1663,W1663,X1663,Y1663,AD1663,AE1663,AF1663,AG1663,AM1663,AN1663,AO1663,AP1663,AQ1663,AX1663,AY1663,AZ1663,BA1663,BB1663,BC1663)</f>
        <v>0</v>
      </c>
      <c r="BK1663" s="14">
        <f t="shared" ref="BK1663:BK1725" si="2068">SUM(M1663,P1663,S1663,V1663,AC1663,AL1663,AY1663)</f>
        <v>1</v>
      </c>
      <c r="BL1663" s="14">
        <f t="shared" ref="BL1663:BL1725" si="2069">SUM(O1663,R1663,U1663,AA1663,AB1663,AH1663,AI1663,AJ1663,AK1663,AR1663,AS1663,AT1663,AU1663,AV1663,BD1663,BE1663,BF1663,BG1663,BH1663,BI1663)</f>
        <v>0</v>
      </c>
      <c r="BM1663" s="14">
        <f t="shared" ref="BM1663:BM1725" si="2070">SUM(S1663:BI1663)</f>
        <v>0</v>
      </c>
      <c r="BN1663" s="14">
        <f t="shared" ref="BN1663:BN1725" si="2071">SUM(M1663:R1663)</f>
        <v>1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1.68333333333333</v>
      </c>
      <c r="F1664" s="10">
        <f>VLOOKUP(B1664,home!$B$2:$E$405,3,FALSE)</f>
        <v>1.19</v>
      </c>
      <c r="G1664" s="10">
        <f>VLOOKUP(C1664,away!$B$2:$E$405,4,FALSE)</f>
        <v>0.2</v>
      </c>
      <c r="H1664" s="10">
        <f>VLOOKUP(A1664,away!$A$2:$E$405,3,FALSE)</f>
        <v>1.375</v>
      </c>
      <c r="I1664" s="10">
        <f>VLOOKUP(C1664,away!$B$2:$E$405,3,FALSE)</f>
        <v>1.29</v>
      </c>
      <c r="J1664" s="10">
        <f>VLOOKUP(B1664,home!$B$2:$E$405,4,FALSE)</f>
        <v>0.87</v>
      </c>
      <c r="K1664" s="12">
        <f t="shared" si="2016"/>
        <v>0.40063333333333251</v>
      </c>
      <c r="L1664" s="12">
        <f t="shared" si="2017"/>
        <v>1.5431625000000002</v>
      </c>
      <c r="M1664" s="13">
        <f t="shared" si="2018"/>
        <v>0.14315950749479736</v>
      </c>
      <c r="N1664" s="13">
        <f t="shared" si="2019"/>
        <v>5.735447068599886E-2</v>
      </c>
      <c r="O1664" s="13">
        <f t="shared" si="2020"/>
        <v>0.22091838348444029</v>
      </c>
      <c r="P1664" s="13">
        <f t="shared" si="2021"/>
        <v>8.8507268369982739E-2</v>
      </c>
      <c r="Q1664" s="13">
        <f t="shared" si="2022"/>
        <v>1.1489056386250316E-2</v>
      </c>
      <c r="R1664" s="13">
        <f t="shared" si="2023"/>
        <v>0.17045648247690381</v>
      </c>
      <c r="S1664" s="13">
        <f t="shared" si="2024"/>
        <v>1.367973509304094E-2</v>
      </c>
      <c r="T1664" s="13">
        <f t="shared" si="2025"/>
        <v>1.7729480975647006E-2</v>
      </c>
      <c r="U1664" s="13">
        <f t="shared" si="2026"/>
        <v>6.8290548762996756E-2</v>
      </c>
      <c r="V1664" s="13">
        <f t="shared" si="2027"/>
        <v>9.3971015368919197E-4</v>
      </c>
      <c r="W1664" s="13">
        <f t="shared" si="2028"/>
        <v>1.5342996522926919E-3</v>
      </c>
      <c r="X1664" s="13">
        <f t="shared" si="2029"/>
        <v>2.3676736871811217E-3</v>
      </c>
      <c r="Y1664" s="13">
        <f t="shared" si="2030"/>
        <v>1.8268526231473192E-3</v>
      </c>
      <c r="Z1664" s="13">
        <f t="shared" si="2031"/>
        <v>8.7680683880088386E-2</v>
      </c>
      <c r="AA1664" s="13">
        <f t="shared" si="2032"/>
        <v>3.5127804651826001E-2</v>
      </c>
      <c r="AB1664" s="13">
        <f t="shared" si="2033"/>
        <v>7.0366847351715977E-3</v>
      </c>
      <c r="AC1664" s="13">
        <f t="shared" si="2034"/>
        <v>3.6310537550915703E-5</v>
      </c>
      <c r="AD1664" s="13">
        <f t="shared" si="2035"/>
        <v>1.5367289600754853E-4</v>
      </c>
      <c r="AE1664" s="13">
        <f t="shared" si="2036"/>
        <v>2.3714225038524864E-4</v>
      </c>
      <c r="AF1664" s="13">
        <f t="shared" si="2037"/>
        <v>1.8297451398006315E-4</v>
      </c>
      <c r="AG1664" s="13">
        <f t="shared" si="2038"/>
        <v>9.4119802809919763E-5</v>
      </c>
      <c r="AH1664" s="13">
        <f t="shared" si="2039"/>
        <v>3.3826385834526726E-2</v>
      </c>
      <c r="AI1664" s="13">
        <f t="shared" si="2040"/>
        <v>1.3551977711505861E-2</v>
      </c>
      <c r="AJ1664" s="13">
        <f t="shared" si="2041"/>
        <v>2.7146870019098103E-3</v>
      </c>
      <c r="AK1664" s="13">
        <f t="shared" si="2042"/>
        <v>3.625313675105994E-4</v>
      </c>
      <c r="AL1664" s="13">
        <f t="shared" si="2043"/>
        <v>8.9794846263885845E-7</v>
      </c>
      <c r="AM1664" s="13">
        <f t="shared" si="2044"/>
        <v>1.2313296914098155E-5</v>
      </c>
      <c r="AN1664" s="13">
        <f t="shared" si="2045"/>
        <v>1.9001418049201999E-5</v>
      </c>
      <c r="AO1664" s="13">
        <f t="shared" si="2046"/>
        <v>1.4661137890175842E-5</v>
      </c>
      <c r="AP1664" s="13">
        <f t="shared" si="2047"/>
        <v>7.5415060664828277E-6</v>
      </c>
      <c r="AQ1664" s="13">
        <f t="shared" si="2048"/>
        <v>2.9094423388297019E-6</v>
      </c>
      <c r="AR1664" s="13">
        <f t="shared" si="2049"/>
        <v>1.0439922026074576E-2</v>
      </c>
      <c r="AS1664" s="13">
        <f t="shared" si="2050"/>
        <v>4.1825807610463353E-3</v>
      </c>
      <c r="AT1664" s="13">
        <f t="shared" si="2051"/>
        <v>8.3784063611693003E-4</v>
      </c>
      <c r="AU1664" s="13">
        <f t="shared" si="2052"/>
        <v>1.1188896228321514E-4</v>
      </c>
      <c r="AV1664" s="13">
        <f t="shared" si="2053"/>
        <v>1.1206611980682997E-5</v>
      </c>
      <c r="AW1664" s="13">
        <f t="shared" si="2054"/>
        <v>1.542082653816506E-8</v>
      </c>
      <c r="AX1664" s="13">
        <f t="shared" si="2055"/>
        <v>8.2218619783636282E-7</v>
      </c>
      <c r="AY1664" s="13">
        <f t="shared" si="2056"/>
        <v>1.2687669085186565E-6</v>
      </c>
      <c r="AZ1664" s="13">
        <f t="shared" si="2057"/>
        <v>9.7895675723346093E-7</v>
      </c>
      <c r="BA1664" s="13">
        <f t="shared" si="2058"/>
        <v>5.0356311896142705E-7</v>
      </c>
      <c r="BB1664" s="13">
        <f t="shared" si="2059"/>
        <v>1.9426993039107828E-7</v>
      </c>
      <c r="BC1664" s="13">
        <f t="shared" si="2060"/>
        <v>5.9958014291424502E-8</v>
      </c>
      <c r="BD1664" s="13">
        <f t="shared" si="2061"/>
        <v>2.6850826955937177E-3</v>
      </c>
      <c r="BE1664" s="13">
        <f t="shared" si="2062"/>
        <v>1.0757336306113608E-3</v>
      </c>
      <c r="BF1664" s="13">
        <f t="shared" si="2063"/>
        <v>2.1548737510529868E-4</v>
      </c>
      <c r="BG1664" s="13">
        <f t="shared" si="2064"/>
        <v>2.8777141793228664E-5</v>
      </c>
      <c r="BH1664" s="13">
        <f t="shared" si="2065"/>
        <v>2.8822705601067878E-6</v>
      </c>
      <c r="BI1664" s="13">
        <f t="shared" si="2066"/>
        <v>2.3094673241282291E-7</v>
      </c>
      <c r="BJ1664" s="14">
        <f t="shared" si="2067"/>
        <v>9.3029997975886125E-2</v>
      </c>
      <c r="BK1664" s="14">
        <f t="shared" si="2068"/>
        <v>0.24632469836443227</v>
      </c>
      <c r="BL1664" s="14">
        <f t="shared" si="2069"/>
        <v>0.57187711908468941</v>
      </c>
      <c r="BM1664" s="14">
        <f t="shared" si="2070"/>
        <v>0.30702607706064061</v>
      </c>
      <c r="BN1664" s="14">
        <f t="shared" si="2071"/>
        <v>0.69188516889837337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1.68333333333333</v>
      </c>
      <c r="F1665" s="10">
        <f>VLOOKUP(B1665,home!$B$2:$E$405,3,FALSE)</f>
        <v>1.58</v>
      </c>
      <c r="G1665" s="10">
        <f>VLOOKUP(C1665,away!$B$2:$E$405,4,FALSE)</f>
        <v>1.78</v>
      </c>
      <c r="H1665" s="10">
        <f>VLOOKUP(A1665,away!$A$2:$E$405,3,FALSE)</f>
        <v>1.375</v>
      </c>
      <c r="I1665" s="10">
        <f>VLOOKUP(C1665,away!$B$2:$E$405,3,FALSE)</f>
        <v>0.59</v>
      </c>
      <c r="J1665" s="10">
        <f>VLOOKUP(B1665,home!$B$2:$E$405,4,FALSE)</f>
        <v>1.21</v>
      </c>
      <c r="K1665" s="12">
        <f t="shared" si="2016"/>
        <v>4.7342066666666573</v>
      </c>
      <c r="L1665" s="12">
        <f t="shared" si="2017"/>
        <v>0.98161249999999989</v>
      </c>
      <c r="M1665" s="13">
        <f t="shared" si="2018"/>
        <v>3.2934515306314157E-3</v>
      </c>
      <c r="N1665" s="13">
        <f t="shared" si="2019"/>
        <v>1.5591880192658758E-2</v>
      </c>
      <c r="O1665" s="13">
        <f t="shared" si="2020"/>
        <v>3.23289319061193E-3</v>
      </c>
      <c r="P1665" s="13">
        <f t="shared" si="2021"/>
        <v>1.5305184495616242E-2</v>
      </c>
      <c r="Q1665" s="13">
        <f t="shared" si="2022"/>
        <v>3.6907591576976449E-2</v>
      </c>
      <c r="R1665" s="13">
        <f t="shared" si="2023"/>
        <v>1.5867241835347764E-3</v>
      </c>
      <c r="S1665" s="13">
        <f t="shared" si="2024"/>
        <v>1.778139667960606E-2</v>
      </c>
      <c r="T1665" s="13">
        <f t="shared" si="2025"/>
        <v>3.6228953236854794E-2</v>
      </c>
      <c r="U1665" s="13">
        <f t="shared" si="2026"/>
        <v>7.5118802078515479E-3</v>
      </c>
      <c r="V1665" s="13">
        <f t="shared" si="2027"/>
        <v>9.1814369022199631E-3</v>
      </c>
      <c r="W1665" s="13">
        <f t="shared" si="2028"/>
        <v>5.8242722031444046E-2</v>
      </c>
      <c r="X1665" s="13">
        <f t="shared" si="2029"/>
        <v>5.7171783980090859E-2</v>
      </c>
      <c r="Y1665" s="13">
        <f t="shared" si="2030"/>
        <v>2.8060268901078465E-2</v>
      </c>
      <c r="Z1665" s="13">
        <f t="shared" si="2031"/>
        <v>5.191827642033436E-4</v>
      </c>
      <c r="AA1665" s="13">
        <f t="shared" si="2032"/>
        <v>2.457918503509893E-3</v>
      </c>
      <c r="AB1665" s="13">
        <f t="shared" si="2033"/>
        <v>5.8181470827199351E-3</v>
      </c>
      <c r="AC1665" s="13">
        <f t="shared" si="2034"/>
        <v>2.6667233526963944E-3</v>
      </c>
      <c r="AD1665" s="13">
        <f t="shared" si="2035"/>
        <v>6.8933270731518836E-2</v>
      </c>
      <c r="AE1665" s="13">
        <f t="shared" si="2036"/>
        <v>6.7665760215943019E-2</v>
      </c>
      <c r="AF1665" s="13">
        <f t="shared" si="2037"/>
        <v>3.3210778024986176E-2</v>
      </c>
      <c r="AG1665" s="13">
        <f t="shared" si="2038"/>
        <v>1.0866704948017249E-2</v>
      </c>
      <c r="AH1665" s="13">
        <f t="shared" si="2039"/>
        <v>1.2740907278163861E-4</v>
      </c>
      <c r="AI1665" s="13">
        <f t="shared" si="2040"/>
        <v>6.0318088175665091E-4</v>
      </c>
      <c r="AJ1665" s="13">
        <f t="shared" si="2041"/>
        <v>1.4277914758091049E-3</v>
      </c>
      <c r="AK1665" s="13">
        <f t="shared" si="2042"/>
        <v>2.2531533077950971E-3</v>
      </c>
      <c r="AL1665" s="13">
        <f t="shared" si="2043"/>
        <v>4.957072242561492E-4</v>
      </c>
      <c r="AM1665" s="13">
        <f t="shared" si="2044"/>
        <v>6.5268869970458804E-2</v>
      </c>
      <c r="AN1665" s="13">
        <f t="shared" si="2045"/>
        <v>6.4068738623876978E-2</v>
      </c>
      <c r="AO1665" s="13">
        <f t="shared" si="2046"/>
        <v>3.1445337346215213E-2</v>
      </c>
      <c r="AP1665" s="13">
        <f t="shared" si="2047"/>
        <v>1.0289045401920561E-2</v>
      </c>
      <c r="AQ1665" s="13">
        <f t="shared" si="2048"/>
        <v>2.5249638948981858E-3</v>
      </c>
      <c r="AR1665" s="13">
        <f t="shared" si="2049"/>
        <v>2.501326769117325E-5</v>
      </c>
      <c r="AS1665" s="13">
        <f t="shared" si="2050"/>
        <v>1.1841797865867012E-4</v>
      </c>
      <c r="AT1665" s="13">
        <f t="shared" si="2051"/>
        <v>2.8030759200953307E-4</v>
      </c>
      <c r="AU1665" s="13">
        <f t="shared" si="2052"/>
        <v>4.4234469026960309E-4</v>
      </c>
      <c r="AV1665" s="13">
        <f t="shared" si="2053"/>
        <v>5.2353779540973799E-4</v>
      </c>
      <c r="AW1665" s="13">
        <f t="shared" si="2054"/>
        <v>6.3989695009482E-5</v>
      </c>
      <c r="AX1665" s="13">
        <f t="shared" si="2055"/>
        <v>5.1499386556657534E-2</v>
      </c>
      <c r="AY1665" s="13">
        <f t="shared" si="2056"/>
        <v>5.0552441586346988E-2</v>
      </c>
      <c r="AZ1665" s="13">
        <f t="shared" si="2057"/>
        <v>2.4811454283339012E-2</v>
      </c>
      <c r="BA1665" s="13">
        <f t="shared" si="2058"/>
        <v>8.1184112225680394E-3</v>
      </c>
      <c r="BB1665" s="13">
        <f t="shared" si="2059"/>
        <v>1.9922834840532663E-3</v>
      </c>
      <c r="BC1665" s="13">
        <f t="shared" si="2060"/>
        <v>3.9113007429804754E-4</v>
      </c>
      <c r="BD1665" s="13">
        <f t="shared" si="2061"/>
        <v>4.0922227052502983E-6</v>
      </c>
      <c r="BE1665" s="13">
        <f t="shared" si="2062"/>
        <v>1.9373428012680629E-5</v>
      </c>
      <c r="BF1665" s="13">
        <f t="shared" si="2063"/>
        <v>4.5858906026909605E-5</v>
      </c>
      <c r="BG1665" s="13">
        <f t="shared" si="2064"/>
        <v>7.236851287954509E-5</v>
      </c>
      <c r="BH1665" s="13">
        <f t="shared" si="2065"/>
        <v>8.5651874032773536E-5</v>
      </c>
      <c r="BI1665" s="13">
        <f t="shared" si="2066"/>
        <v>8.109873461168984E-5</v>
      </c>
      <c r="BJ1665" s="14">
        <f t="shared" si="2067"/>
        <v>0.72384177628420121</v>
      </c>
      <c r="BK1665" s="14">
        <f t="shared" si="2068"/>
        <v>9.9276341771373205E-2</v>
      </c>
      <c r="BL1665" s="14">
        <f t="shared" si="2069"/>
        <v>2.6717162908678139E-2</v>
      </c>
      <c r="BM1665" s="14">
        <f t="shared" si="2070"/>
        <v>0.72394828666708888</v>
      </c>
      <c r="BN1665" s="14">
        <f t="shared" si="2071"/>
        <v>7.5917725170029565E-2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1.68333333333333</v>
      </c>
      <c r="F1666" s="10">
        <f>VLOOKUP(B1666,home!$B$2:$E$405,3,FALSE)</f>
        <v>0.89</v>
      </c>
      <c r="G1666" s="10">
        <f>VLOOKUP(C1666,away!$B$2:$E$405,4,FALSE)</f>
        <v>0.59</v>
      </c>
      <c r="H1666" s="10">
        <f>VLOOKUP(A1666,away!$A$2:$E$405,3,FALSE)</f>
        <v>1.375</v>
      </c>
      <c r="I1666" s="10">
        <f>VLOOKUP(C1666,away!$B$2:$E$405,3,FALSE)</f>
        <v>1.07</v>
      </c>
      <c r="J1666" s="10">
        <f>VLOOKUP(B1666,home!$B$2:$E$405,4,FALSE)</f>
        <v>0.48</v>
      </c>
      <c r="K1666" s="12">
        <f t="shared" si="2016"/>
        <v>0.88391833333333159</v>
      </c>
      <c r="L1666" s="12">
        <f t="shared" si="2017"/>
        <v>0.70620000000000005</v>
      </c>
      <c r="M1666" s="13">
        <f t="shared" si="2018"/>
        <v>0.20390148196453142</v>
      </c>
      <c r="N1666" s="13">
        <f t="shared" si="2019"/>
        <v>0.18023225810228496</v>
      </c>
      <c r="O1666" s="13">
        <f t="shared" si="2020"/>
        <v>0.14399522656335209</v>
      </c>
      <c r="P1666" s="13">
        <f t="shared" si="2021"/>
        <v>0.12728002067183364</v>
      </c>
      <c r="Q1666" s="13">
        <f t="shared" si="2022"/>
        <v>7.965529859733729E-2</v>
      </c>
      <c r="R1666" s="13">
        <f t="shared" si="2023"/>
        <v>5.0844714499519626E-2</v>
      </c>
      <c r="S1666" s="13">
        <f t="shared" si="2024"/>
        <v>1.9862783127099121E-2</v>
      </c>
      <c r="T1666" s="13">
        <f t="shared" si="2025"/>
        <v>5.6252571869439591E-2</v>
      </c>
      <c r="U1666" s="13">
        <f t="shared" si="2026"/>
        <v>4.4942575299224463E-2</v>
      </c>
      <c r="V1666" s="13">
        <f t="shared" si="2027"/>
        <v>1.3776453993911812E-3</v>
      </c>
      <c r="W1666" s="13">
        <f t="shared" si="2028"/>
        <v>2.3469592925775749E-2</v>
      </c>
      <c r="X1666" s="13">
        <f t="shared" si="2029"/>
        <v>1.6574226524182833E-2</v>
      </c>
      <c r="Y1666" s="13">
        <f t="shared" si="2030"/>
        <v>5.8523593856889596E-3</v>
      </c>
      <c r="Z1666" s="13">
        <f t="shared" si="2031"/>
        <v>1.1968845793186921E-2</v>
      </c>
      <c r="AA1666" s="13">
        <f t="shared" si="2032"/>
        <v>1.0579482225437439E-2</v>
      </c>
      <c r="AB1666" s="13">
        <f t="shared" si="2033"/>
        <v>4.6756991481191343E-3</v>
      </c>
      <c r="AC1666" s="13">
        <f t="shared" si="2034"/>
        <v>5.3747382444070328E-5</v>
      </c>
      <c r="AD1666" s="13">
        <f t="shared" si="2035"/>
        <v>5.1863008657408623E-3</v>
      </c>
      <c r="AE1666" s="13">
        <f t="shared" si="2036"/>
        <v>3.6625656713861971E-3</v>
      </c>
      <c r="AF1666" s="13">
        <f t="shared" si="2037"/>
        <v>1.2932519385664663E-3</v>
      </c>
      <c r="AG1666" s="13">
        <f t="shared" si="2038"/>
        <v>3.044315063385462E-4</v>
      </c>
      <c r="AH1666" s="13">
        <f t="shared" si="2039"/>
        <v>2.1130997247871507E-3</v>
      </c>
      <c r="AI1666" s="13">
        <f t="shared" si="2040"/>
        <v>1.8678075869009798E-3</v>
      </c>
      <c r="AJ1666" s="13">
        <f t="shared" si="2041"/>
        <v>8.2549468460043306E-4</v>
      </c>
      <c r="AK1666" s="13">
        <f t="shared" si="2042"/>
        <v>2.4322329526251302E-4</v>
      </c>
      <c r="AL1666" s="13">
        <f t="shared" si="2043"/>
        <v>1.3420143654920975E-6</v>
      </c>
      <c r="AM1666" s="13">
        <f t="shared" si="2044"/>
        <v>9.1685328348217569E-4</v>
      </c>
      <c r="AN1666" s="13">
        <f t="shared" si="2045"/>
        <v>6.4748178879511244E-4</v>
      </c>
      <c r="AO1666" s="13">
        <f t="shared" si="2046"/>
        <v>2.2862581962355424E-4</v>
      </c>
      <c r="AP1666" s="13">
        <f t="shared" si="2047"/>
        <v>5.3818517939384671E-5</v>
      </c>
      <c r="AQ1666" s="13">
        <f t="shared" si="2048"/>
        <v>9.5016593421983634E-6</v>
      </c>
      <c r="AR1666" s="13">
        <f t="shared" si="2049"/>
        <v>2.9845420512893735E-4</v>
      </c>
      <c r="AS1666" s="13">
        <f t="shared" si="2050"/>
        <v>2.6380914357389452E-4</v>
      </c>
      <c r="AT1666" s="13">
        <f t="shared" si="2051"/>
        <v>1.1659286925296523E-4</v>
      </c>
      <c r="AU1666" s="13">
        <f t="shared" si="2052"/>
        <v>3.435285822287736E-5</v>
      </c>
      <c r="AV1666" s="13">
        <f t="shared" si="2053"/>
        <v>7.5912802964004968E-6</v>
      </c>
      <c r="AW1666" s="13">
        <f t="shared" si="2054"/>
        <v>2.3269900102955439E-8</v>
      </c>
      <c r="AX1666" s="13">
        <f t="shared" si="2055"/>
        <v>1.3507057104112619E-4</v>
      </c>
      <c r="AY1666" s="13">
        <f t="shared" si="2056"/>
        <v>9.5386837269243314E-5</v>
      </c>
      <c r="AZ1666" s="13">
        <f t="shared" si="2057"/>
        <v>3.3681092239769816E-5</v>
      </c>
      <c r="BA1666" s="13">
        <f t="shared" si="2058"/>
        <v>7.9285291132418165E-6</v>
      </c>
      <c r="BB1666" s="13">
        <f t="shared" si="2059"/>
        <v>1.3997818149428426E-6</v>
      </c>
      <c r="BC1666" s="13">
        <f t="shared" si="2060"/>
        <v>1.9770518354252718E-7</v>
      </c>
      <c r="BD1666" s="13">
        <f t="shared" si="2061"/>
        <v>3.5128059943675911E-5</v>
      </c>
      <c r="BE1666" s="13">
        <f t="shared" si="2062"/>
        <v>3.1050336198647375E-5</v>
      </c>
      <c r="BF1666" s="13">
        <f t="shared" si="2063"/>
        <v>1.3722980711074001E-5</v>
      </c>
      <c r="BG1666" s="13">
        <f t="shared" si="2064"/>
        <v>4.0433314128326629E-6</v>
      </c>
      <c r="BH1666" s="13">
        <f t="shared" si="2065"/>
        <v>8.9349369088633812E-7</v>
      </c>
      <c r="BI1666" s="13">
        <f t="shared" si="2066"/>
        <v>1.5795509081841983E-7</v>
      </c>
      <c r="BJ1666" s="14">
        <f t="shared" si="2067"/>
        <v>0.37461280297258576</v>
      </c>
      <c r="BK1666" s="14">
        <f t="shared" si="2068"/>
        <v>0.35257240739693407</v>
      </c>
      <c r="BL1666" s="14">
        <f t="shared" si="2069"/>
        <v>0.2608931195407268</v>
      </c>
      <c r="BM1666" s="14">
        <f t="shared" si="2070"/>
        <v>0.21404281173720555</v>
      </c>
      <c r="BN1666" s="14">
        <f t="shared" si="2071"/>
        <v>0.78590900039885914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1.68333333333333</v>
      </c>
      <c r="F1667" s="10">
        <f>VLOOKUP(B1667,home!$B$2:$E$405,3,FALSE)</f>
        <v>0.5</v>
      </c>
      <c r="G1667" s="10">
        <f>VLOOKUP(C1667,away!$B$2:$E$405,4,FALSE)</f>
        <v>1.27</v>
      </c>
      <c r="H1667" s="10">
        <f>VLOOKUP(A1667,away!$A$2:$E$405,3,FALSE)</f>
        <v>1.375</v>
      </c>
      <c r="I1667" s="10">
        <f>VLOOKUP(C1667,away!$B$2:$E$405,3,FALSE)</f>
        <v>0.85</v>
      </c>
      <c r="J1667" s="10">
        <f>VLOOKUP(B1667,home!$B$2:$E$405,4,FALSE)</f>
        <v>1.45</v>
      </c>
      <c r="K1667" s="12">
        <f t="shared" si="2016"/>
        <v>1.0689166666666645</v>
      </c>
      <c r="L1667" s="12">
        <f t="shared" si="2017"/>
        <v>1.6946874999999999</v>
      </c>
      <c r="M1667" s="13">
        <f t="shared" si="2018"/>
        <v>6.3064064865006583E-2</v>
      </c>
      <c r="N1667" s="13">
        <f t="shared" si="2019"/>
        <v>6.7410230001953148E-2</v>
      </c>
      <c r="O1667" s="13">
        <f t="shared" si="2020"/>
        <v>0.10687388242591585</v>
      </c>
      <c r="P1667" s="13">
        <f t="shared" si="2021"/>
        <v>0.11423927415643498</v>
      </c>
      <c r="Q1667" s="13">
        <f t="shared" si="2022"/>
        <v>3.602795917646047E-2</v>
      </c>
      <c r="R1667" s="13">
        <f t="shared" si="2023"/>
        <v>9.0558916311834645E-2</v>
      </c>
      <c r="S1667" s="13">
        <f t="shared" si="2024"/>
        <v>5.1735531906026595E-2</v>
      </c>
      <c r="T1667" s="13">
        <f t="shared" si="2025"/>
        <v>6.1056132066857852E-2</v>
      </c>
      <c r="U1667" s="13">
        <f t="shared" si="2026"/>
        <v>9.6799934960991721E-2</v>
      </c>
      <c r="V1667" s="13">
        <f t="shared" si="2027"/>
        <v>1.0413096279672738E-2</v>
      </c>
      <c r="W1667" s="13">
        <f t="shared" si="2028"/>
        <v>1.2836962009901601E-2</v>
      </c>
      <c r="X1667" s="13">
        <f t="shared" si="2029"/>
        <v>2.1754639056155118E-2</v>
      </c>
      <c r="Y1667" s="13">
        <f t="shared" si="2030"/>
        <v>1.8433657437738941E-2</v>
      </c>
      <c r="Z1667" s="13">
        <f t="shared" si="2031"/>
        <v>5.1156354495737431E-2</v>
      </c>
      <c r="AA1667" s="13">
        <f t="shared" si="2032"/>
        <v>5.4681879926401888E-2</v>
      </c>
      <c r="AB1667" s="13">
        <f t="shared" si="2033"/>
        <v>2.9225186408998152E-2</v>
      </c>
      <c r="AC1667" s="13">
        <f t="shared" si="2034"/>
        <v>1.1789445416114579E-3</v>
      </c>
      <c r="AD1667" s="13">
        <f t="shared" si="2035"/>
        <v>3.4304106604376551E-3</v>
      </c>
      <c r="AE1667" s="13">
        <f t="shared" si="2036"/>
        <v>5.8134740661104382E-3</v>
      </c>
      <c r="AF1667" s="13">
        <f t="shared" si="2037"/>
        <v>4.9260109157057679E-3</v>
      </c>
      <c r="AG1667" s="13">
        <f t="shared" si="2038"/>
        <v>2.7826830412367065E-3</v>
      </c>
      <c r="AH1667" s="13">
        <f t="shared" si="2039"/>
        <v>2.1673508627373758E-2</v>
      </c>
      <c r="AI1667" s="13">
        <f t="shared" si="2040"/>
        <v>2.3167174596943552E-2</v>
      </c>
      <c r="AJ1667" s="13">
        <f t="shared" si="2041"/>
        <v>1.2381889523124764E-2</v>
      </c>
      <c r="AK1667" s="13">
        <f t="shared" si="2042"/>
        <v>4.4117360253644738E-3</v>
      </c>
      <c r="AL1667" s="13">
        <f t="shared" si="2043"/>
        <v>8.542536482079322E-5</v>
      </c>
      <c r="AM1667" s="13">
        <f t="shared" si="2044"/>
        <v>7.333646256905621E-4</v>
      </c>
      <c r="AN1667" s="13">
        <f t="shared" si="2045"/>
        <v>1.2428238640999744E-3</v>
      </c>
      <c r="AO1667" s="13">
        <f t="shared" si="2046"/>
        <v>1.0530990335959629E-3</v>
      </c>
      <c r="AP1667" s="13">
        <f t="shared" si="2047"/>
        <v>5.9489125616571956E-4</v>
      </c>
      <c r="AQ1667" s="13">
        <f t="shared" si="2048"/>
        <v>2.5203869392083572E-4</v>
      </c>
      <c r="AR1667" s="13">
        <f t="shared" si="2049"/>
        <v>7.3459648303904898E-3</v>
      </c>
      <c r="AS1667" s="13">
        <f t="shared" si="2050"/>
        <v>7.8522242399515513E-3</v>
      </c>
      <c r="AT1667" s="13">
        <f t="shared" si="2051"/>
        <v>4.1966866802440978E-3</v>
      </c>
      <c r="AU1667" s="13">
        <f t="shared" si="2052"/>
        <v>1.4953027790969705E-3</v>
      </c>
      <c r="AV1667" s="13">
        <f t="shared" si="2053"/>
        <v>3.9958851557243331E-4</v>
      </c>
      <c r="AW1667" s="13">
        <f t="shared" si="2054"/>
        <v>4.2985087609656252E-6</v>
      </c>
      <c r="AX1667" s="13">
        <f t="shared" si="2055"/>
        <v>1.3065094519073357E-4</v>
      </c>
      <c r="AY1667" s="13">
        <f t="shared" si="2056"/>
        <v>2.2141252367792127E-4</v>
      </c>
      <c r="AZ1667" s="13">
        <f t="shared" si="2057"/>
        <v>1.8761251811021365E-4</v>
      </c>
      <c r="BA1667" s="13">
        <f t="shared" si="2058"/>
        <v>1.0598152976163425E-4</v>
      </c>
      <c r="BB1667" s="13">
        <f t="shared" si="2059"/>
        <v>4.4901393429479888E-5</v>
      </c>
      <c r="BC1667" s="13">
        <f t="shared" si="2060"/>
        <v>1.5218766035504331E-5</v>
      </c>
      <c r="BD1667" s="13">
        <f t="shared" si="2061"/>
        <v>2.0748524622503975E-3</v>
      </c>
      <c r="BE1667" s="13">
        <f t="shared" si="2062"/>
        <v>2.2178443777738162E-3</v>
      </c>
      <c r="BF1667" s="13">
        <f t="shared" si="2063"/>
        <v>1.1853454097376951E-3</v>
      </c>
      <c r="BG1667" s="13">
        <f t="shared" si="2064"/>
        <v>4.2234515474181628E-4</v>
      </c>
      <c r="BH1667" s="13">
        <f t="shared" si="2065"/>
        <v>1.128629437473597E-4</v>
      </c>
      <c r="BI1667" s="13">
        <f t="shared" si="2066"/>
        <v>2.4128216324123006E-5</v>
      </c>
      <c r="BJ1667" s="14">
        <f t="shared" si="2067"/>
        <v>0.23905415358223622</v>
      </c>
      <c r="BK1667" s="14">
        <f t="shared" si="2068"/>
        <v>0.24093774963725106</v>
      </c>
      <c r="BL1667" s="14">
        <f t="shared" si="2069"/>
        <v>0.46710125441677963</v>
      </c>
      <c r="BM1667" s="14">
        <f t="shared" si="2070"/>
        <v>0.51985807117948146</v>
      </c>
      <c r="BN1667" s="14">
        <f t="shared" si="2071"/>
        <v>0.47817432693760564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1.68333333333333</v>
      </c>
      <c r="F1668" s="10">
        <f>VLOOKUP(B1668,home!$B$2:$E$405,3,FALSE)</f>
        <v>0.76</v>
      </c>
      <c r="G1668" s="10">
        <f>VLOOKUP(C1668,away!$B$2:$E$405,4,FALSE)</f>
        <v>0.83</v>
      </c>
      <c r="H1668" s="10">
        <f>VLOOKUP(A1668,away!$A$2:$E$405,3,FALSE)</f>
        <v>1.375</v>
      </c>
      <c r="I1668" s="10">
        <f>VLOOKUP(C1668,away!$B$2:$E$405,3,FALSE)</f>
        <v>0.59</v>
      </c>
      <c r="J1668" s="10">
        <f>VLOOKUP(B1668,home!$B$2:$E$405,4,FALSE)</f>
        <v>1.66</v>
      </c>
      <c r="K1668" s="12">
        <f t="shared" si="2016"/>
        <v>1.0618466666666644</v>
      </c>
      <c r="L1668" s="12">
        <f t="shared" si="2017"/>
        <v>1.3466749999999998</v>
      </c>
      <c r="M1668" s="13">
        <f t="shared" si="2018"/>
        <v>8.9948169708729334E-2</v>
      </c>
      <c r="N1668" s="13">
        <f t="shared" si="2019"/>
        <v>9.5511164177981667E-2</v>
      </c>
      <c r="O1668" s="13">
        <f t="shared" si="2020"/>
        <v>0.12113095144250308</v>
      </c>
      <c r="P1668" s="13">
        <f t="shared" si="2021"/>
        <v>0.12862249701938344</v>
      </c>
      <c r="Q1668" s="13">
        <f t="shared" si="2022"/>
        <v>5.0709105655921183E-2</v>
      </c>
      <c r="R1668" s="13">
        <f t="shared" si="2023"/>
        <v>8.1562012016916416E-2</v>
      </c>
      <c r="S1668" s="13">
        <f t="shared" si="2024"/>
        <v>4.5981332341373263E-2</v>
      </c>
      <c r="T1668" s="13">
        <f t="shared" si="2025"/>
        <v>6.8288684859187654E-2</v>
      </c>
      <c r="U1668" s="13">
        <f t="shared" si="2026"/>
        <v>8.6606350586789102E-2</v>
      </c>
      <c r="V1668" s="13">
        <f t="shared" si="2027"/>
        <v>7.3057305003500815E-3</v>
      </c>
      <c r="W1668" s="13">
        <f t="shared" si="2028"/>
        <v>1.7948431603462538E-2</v>
      </c>
      <c r="X1668" s="13">
        <f t="shared" si="2029"/>
        <v>2.4170704129592914E-2</v>
      </c>
      <c r="Y1668" s="13">
        <f t="shared" si="2030"/>
        <v>1.6275041491859769E-2</v>
      </c>
      <c r="Z1668" s="13">
        <f t="shared" si="2031"/>
        <v>3.661250751096029E-2</v>
      </c>
      <c r="AA1668" s="13">
        <f t="shared" si="2032"/>
        <v>3.8876869058821394E-2</v>
      </c>
      <c r="AB1668" s="13">
        <f t="shared" si="2033"/>
        <v>2.0640636910272941E-2</v>
      </c>
      <c r="AC1668" s="13">
        <f t="shared" si="2034"/>
        <v>6.5293247666168381E-4</v>
      </c>
      <c r="AD1668" s="13">
        <f t="shared" si="2035"/>
        <v>4.764620567507827E-3</v>
      </c>
      <c r="AE1668" s="13">
        <f t="shared" si="2036"/>
        <v>6.4163954027486019E-3</v>
      </c>
      <c r="AF1668" s="13">
        <f t="shared" si="2037"/>
        <v>4.3203996394982364E-3</v>
      </c>
      <c r="AG1668" s="13">
        <f t="shared" si="2038"/>
        <v>1.9393913948404285E-3</v>
      </c>
      <c r="AH1668" s="13">
        <f t="shared" si="2039"/>
        <v>1.2326287138080618E-2</v>
      </c>
      <c r="AI1668" s="13">
        <f t="shared" si="2040"/>
        <v>1.308862690994708E-2</v>
      </c>
      <c r="AJ1668" s="13">
        <f t="shared" si="2041"/>
        <v>6.9490574277854553E-3</v>
      </c>
      <c r="AK1668" s="13">
        <f t="shared" si="2042"/>
        <v>2.4596111553897375E-3</v>
      </c>
      <c r="AL1668" s="13">
        <f t="shared" si="2043"/>
        <v>3.7346754605558444E-5</v>
      </c>
      <c r="AM1668" s="13">
        <f t="shared" si="2044"/>
        <v>1.0118592935079236E-3</v>
      </c>
      <c r="AN1668" s="13">
        <f t="shared" si="2045"/>
        <v>1.362645614084783E-3</v>
      </c>
      <c r="AO1668" s="13">
        <f t="shared" si="2046"/>
        <v>9.1752039117381254E-4</v>
      </c>
      <c r="AP1668" s="13">
        <f t="shared" si="2047"/>
        <v>4.1186725759466452E-4</v>
      </c>
      <c r="AQ1668" s="13">
        <f t="shared" si="2048"/>
        <v>1.3866283478032376E-4</v>
      </c>
      <c r="AR1668" s="13">
        <f t="shared" si="2049"/>
        <v>3.319900546334938E-3</v>
      </c>
      <c r="AS1668" s="13">
        <f t="shared" si="2050"/>
        <v>3.5252253287905914E-3</v>
      </c>
      <c r="AT1668" s="13">
        <f t="shared" si="2051"/>
        <v>1.8716243823125927E-3</v>
      </c>
      <c r="AU1668" s="13">
        <f t="shared" si="2052"/>
        <v>6.6245937053689393E-4</v>
      </c>
      <c r="AV1668" s="13">
        <f t="shared" si="2053"/>
        <v>1.7585756860167434E-4</v>
      </c>
      <c r="AW1668" s="13">
        <f t="shared" si="2054"/>
        <v>1.4834570374411296E-6</v>
      </c>
      <c r="AX1668" s="13">
        <f t="shared" si="2055"/>
        <v>1.7907323632451237E-4</v>
      </c>
      <c r="AY1668" s="13">
        <f t="shared" si="2056"/>
        <v>2.4115345052731267E-4</v>
      </c>
      <c r="AZ1668" s="13">
        <f t="shared" si="2057"/>
        <v>1.623776614944344E-4</v>
      </c>
      <c r="BA1668" s="13">
        <f t="shared" si="2058"/>
        <v>7.2889979097672458E-5</v>
      </c>
      <c r="BB1668" s="13">
        <f t="shared" si="2059"/>
        <v>2.4539778150339524E-5</v>
      </c>
      <c r="BC1668" s="13">
        <f t="shared" si="2060"/>
        <v>6.6094211481216854E-6</v>
      </c>
      <c r="BD1668" s="13">
        <f t="shared" si="2061"/>
        <v>7.4513784470593442E-4</v>
      </c>
      <c r="BE1668" s="13">
        <f t="shared" si="2062"/>
        <v>7.9122213660817893E-4</v>
      </c>
      <c r="BF1668" s="13">
        <f t="shared" si="2063"/>
        <v>4.2007829417513548E-4</v>
      </c>
      <c r="BG1668" s="13">
        <f t="shared" si="2064"/>
        <v>1.4868624546962873E-4</v>
      </c>
      <c r="BH1668" s="13">
        <f t="shared" si="2065"/>
        <v>3.9470498532776665E-5</v>
      </c>
      <c r="BI1668" s="13">
        <f t="shared" si="2066"/>
        <v>8.3823234597400771E-6</v>
      </c>
      <c r="BJ1668" s="14">
        <f t="shared" si="2067"/>
        <v>0.29487313784048474</v>
      </c>
      <c r="BK1668" s="14">
        <f t="shared" si="2068"/>
        <v>0.27278916225163069</v>
      </c>
      <c r="BL1668" s="14">
        <f t="shared" si="2069"/>
        <v>0.39534844718603385</v>
      </c>
      <c r="BM1668" s="14">
        <f t="shared" si="2070"/>
        <v>0.4318996847741845</v>
      </c>
      <c r="BN1668" s="14">
        <f t="shared" si="2071"/>
        <v>0.56748390002143512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1.68333333333333</v>
      </c>
      <c r="F1669" s="10">
        <f>VLOOKUP(B1669,home!$B$2:$E$405,3,FALSE)</f>
        <v>0.59</v>
      </c>
      <c r="G1669" s="10">
        <f>VLOOKUP(C1669,away!$B$2:$E$405,4,FALSE)</f>
        <v>0.76</v>
      </c>
      <c r="H1669" s="10">
        <f>VLOOKUP(A1669,away!$A$2:$E$405,3,FALSE)</f>
        <v>1.375</v>
      </c>
      <c r="I1669" s="10">
        <f>VLOOKUP(C1669,away!$B$2:$E$405,3,FALSE)</f>
        <v>1.19</v>
      </c>
      <c r="J1669" s="10">
        <f>VLOOKUP(B1669,home!$B$2:$E$405,4,FALSE)</f>
        <v>0.73</v>
      </c>
      <c r="K1669" s="12">
        <f t="shared" si="2016"/>
        <v>0.75480666666666518</v>
      </c>
      <c r="L1669" s="12">
        <f t="shared" si="2017"/>
        <v>1.1944625</v>
      </c>
      <c r="M1669" s="13">
        <f t="shared" si="2018"/>
        <v>0.14237808822528192</v>
      </c>
      <c r="N1669" s="13">
        <f t="shared" si="2019"/>
        <v>0.10746793017969741</v>
      </c>
      <c r="O1669" s="13">
        <f t="shared" si="2020"/>
        <v>0.17006528720679082</v>
      </c>
      <c r="P1669" s="13">
        <f t="shared" si="2021"/>
        <v>0.12836641255226683</v>
      </c>
      <c r="Q1669" s="13">
        <f t="shared" si="2022"/>
        <v>4.0558755076251653E-2</v>
      </c>
      <c r="R1669" s="13">
        <f t="shared" si="2023"/>
        <v>0.1015683040601207</v>
      </c>
      <c r="S1669" s="13">
        <f t="shared" si="2024"/>
        <v>2.8933412572351141E-2</v>
      </c>
      <c r="T1669" s="13">
        <f t="shared" si="2025"/>
        <v>4.8445911985267237E-2</v>
      </c>
      <c r="U1669" s="13">
        <f t="shared" si="2026"/>
        <v>7.6664433026606013E-2</v>
      </c>
      <c r="V1669" s="13">
        <f t="shared" si="2027"/>
        <v>2.8984472268347135E-3</v>
      </c>
      <c r="W1669" s="13">
        <f t="shared" si="2028"/>
        <v>1.0204672907751733E-2</v>
      </c>
      <c r="X1669" s="13">
        <f t="shared" si="2029"/>
        <v>1.2189099113075403E-2</v>
      </c>
      <c r="Y1669" s="13">
        <f t="shared" si="2030"/>
        <v>7.2797108996759162E-3</v>
      </c>
      <c r="Z1669" s="13">
        <f t="shared" si="2031"/>
        <v>4.0439843462803958E-2</v>
      </c>
      <c r="AA1669" s="13">
        <f t="shared" si="2032"/>
        <v>3.0524263444680785E-2</v>
      </c>
      <c r="AB1669" s="13">
        <f t="shared" si="2033"/>
        <v>1.1519958771567321E-2</v>
      </c>
      <c r="AC1669" s="13">
        <f t="shared" si="2034"/>
        <v>1.633253741492733E-4</v>
      </c>
      <c r="AD1669" s="13">
        <f t="shared" si="2035"/>
        <v>1.9256387854809276E-3</v>
      </c>
      <c r="AE1669" s="13">
        <f t="shared" si="2036"/>
        <v>2.3001033178025126E-3</v>
      </c>
      <c r="AF1669" s="13">
        <f t="shared" si="2037"/>
        <v>1.373693579620342E-3</v>
      </c>
      <c r="AG1669" s="13">
        <f t="shared" si="2038"/>
        <v>5.4694182244908736E-4</v>
      </c>
      <c r="AH1669" s="13">
        <f t="shared" si="2039"/>
        <v>1.207596913054737E-2</v>
      </c>
      <c r="AI1669" s="13">
        <f t="shared" si="2040"/>
        <v>9.1150220061980078E-3</v>
      </c>
      <c r="AJ1669" s="13">
        <f t="shared" si="2041"/>
        <v>3.4400396885458082E-3</v>
      </c>
      <c r="AK1669" s="13">
        <f t="shared" si="2042"/>
        <v>8.6552163017076492E-4</v>
      </c>
      <c r="AL1669" s="13">
        <f t="shared" si="2043"/>
        <v>5.890089583202062E-6</v>
      </c>
      <c r="AM1669" s="13">
        <f t="shared" si="2044"/>
        <v>2.90696998574581E-4</v>
      </c>
      <c r="AN1669" s="13">
        <f t="shared" si="2045"/>
        <v>3.4722666365989046E-4</v>
      </c>
      <c r="AO1669" s="13">
        <f t="shared" si="2046"/>
        <v>2.0737461437092598E-4</v>
      </c>
      <c r="AP1669" s="13">
        <f t="shared" si="2047"/>
        <v>8.2567066772677364E-5</v>
      </c>
      <c r="AQ1669" s="13">
        <f t="shared" si="2048"/>
        <v>2.4655816248739789E-5</v>
      </c>
      <c r="AR1669" s="13">
        <f t="shared" si="2049"/>
        <v>2.8848584555192839E-3</v>
      </c>
      <c r="AS1669" s="13">
        <f t="shared" si="2050"/>
        <v>2.1775103946156545E-3</v>
      </c>
      <c r="AT1669" s="13">
        <f t="shared" si="2051"/>
        <v>8.2179968129592843E-4</v>
      </c>
      <c r="AU1669" s="13">
        <f t="shared" si="2052"/>
        <v>2.0676662603556919E-4</v>
      </c>
      <c r="AV1669" s="13">
        <f t="shared" si="2053"/>
        <v>3.901720694395522E-5</v>
      </c>
      <c r="AW1669" s="13">
        <f t="shared" si="2054"/>
        <v>1.475121002020533E-7</v>
      </c>
      <c r="AX1669" s="13">
        <f t="shared" si="2055"/>
        <v>3.6570005417347279E-5</v>
      </c>
      <c r="AY1669" s="13">
        <f t="shared" si="2056"/>
        <v>4.3681500095818168E-5</v>
      </c>
      <c r="AZ1669" s="13">
        <f t="shared" si="2057"/>
        <v>2.6087956904100611E-5</v>
      </c>
      <c r="BA1669" s="13">
        <f t="shared" si="2058"/>
        <v>1.0387028741188089E-5</v>
      </c>
      <c r="BB1669" s="13">
        <f t="shared" si="2059"/>
        <v>3.1017290794428449E-6</v>
      </c>
      <c r="BC1669" s="13">
        <f t="shared" si="2060"/>
        <v>7.4097981411079881E-7</v>
      </c>
      <c r="BD1669" s="13">
        <f t="shared" si="2061"/>
        <v>5.743092071542837E-4</v>
      </c>
      <c r="BE1669" s="13">
        <f t="shared" si="2062"/>
        <v>4.3349241828810012E-4</v>
      </c>
      <c r="BF1669" s="13">
        <f t="shared" si="2063"/>
        <v>1.6360148363665628E-4</v>
      </c>
      <c r="BG1669" s="13">
        <f t="shared" si="2064"/>
        <v>4.1162496841835167E-5</v>
      </c>
      <c r="BH1669" s="13">
        <f t="shared" si="2065"/>
        <v>7.767431758215684E-6</v>
      </c>
      <c r="BI1669" s="13">
        <f t="shared" si="2066"/>
        <v>1.1725818547959152E-6</v>
      </c>
      <c r="BJ1669" s="14">
        <f t="shared" si="2067"/>
        <v>0.233365548026751</v>
      </c>
      <c r="BK1669" s="14">
        <f t="shared" si="2068"/>
        <v>0.30278925754056285</v>
      </c>
      <c r="BL1669" s="14">
        <f t="shared" si="2069"/>
        <v>0.42319025694917184</v>
      </c>
      <c r="BM1669" s="14">
        <f t="shared" si="2070"/>
        <v>0.30933659469088476</v>
      </c>
      <c r="BN1669" s="14">
        <f t="shared" si="2071"/>
        <v>0.69040477730040939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1.68333333333333</v>
      </c>
      <c r="F1670" s="10">
        <f>VLOOKUP(B1670,home!$B$2:$E$405,3,FALSE)</f>
        <v>1.19</v>
      </c>
      <c r="G1670" s="10">
        <f>VLOOKUP(C1670,away!$B$2:$E$405,4,FALSE)</f>
        <v>0.89</v>
      </c>
      <c r="H1670" s="10">
        <f>VLOOKUP(A1670,away!$A$2:$E$405,3,FALSE)</f>
        <v>1.375</v>
      </c>
      <c r="I1670" s="10">
        <f>VLOOKUP(C1670,away!$B$2:$E$405,3,FALSE)</f>
        <v>0.89</v>
      </c>
      <c r="J1670" s="10">
        <f>VLOOKUP(B1670,home!$B$2:$E$405,4,FALSE)</f>
        <v>0.73</v>
      </c>
      <c r="K1670" s="12">
        <f t="shared" si="2016"/>
        <v>1.7828183333333296</v>
      </c>
      <c r="L1670" s="12">
        <f t="shared" si="2017"/>
        <v>0.89333750000000012</v>
      </c>
      <c r="M1670" s="13">
        <f t="shared" si="2018"/>
        <v>6.8827229595844142E-2</v>
      </c>
      <c r="N1670" s="13">
        <f t="shared" si="2019"/>
        <v>0.12270644675601328</v>
      </c>
      <c r="O1670" s="13">
        <f t="shared" si="2020"/>
        <v>6.1485945219077423E-2</v>
      </c>
      <c r="P1670" s="13">
        <f t="shared" si="2021"/>
        <v>0.10961827037890003</v>
      </c>
      <c r="Q1670" s="13">
        <f t="shared" si="2022"/>
        <v>0.10938165144740528</v>
      </c>
      <c r="R1670" s="13">
        <f t="shared" si="2023"/>
        <v>2.7463850293573785E-2</v>
      </c>
      <c r="S1670" s="13">
        <f t="shared" si="2024"/>
        <v>4.3646116774643418E-2</v>
      </c>
      <c r="T1670" s="13">
        <f t="shared" si="2025"/>
        <v>9.7714731049896433E-2</v>
      </c>
      <c r="U1670" s="13">
        <f t="shared" si="2026"/>
        <v>4.896305580730529E-2</v>
      </c>
      <c r="V1670" s="13">
        <f t="shared" si="2027"/>
        <v>7.7237064098131204E-3</v>
      </c>
      <c r="W1670" s="13">
        <f t="shared" si="2028"/>
        <v>6.5002537843570074E-2</v>
      </c>
      <c r="X1670" s="13">
        <f t="shared" si="2029"/>
        <v>5.8069204650830292E-2</v>
      </c>
      <c r="Y1670" s="13">
        <f t="shared" si="2030"/>
        <v>2.593769905488055E-2</v>
      </c>
      <c r="Z1670" s="13">
        <f t="shared" si="2031"/>
        <v>8.1781624538784931E-3</v>
      </c>
      <c r="AA1670" s="13">
        <f t="shared" si="2032"/>
        <v>1.4580177955752869E-2</v>
      </c>
      <c r="AB1670" s="13">
        <f t="shared" si="2033"/>
        <v>1.2996904281389342E-2</v>
      </c>
      <c r="AC1670" s="13">
        <f t="shared" si="2034"/>
        <v>7.688266534641797E-4</v>
      </c>
      <c r="AD1670" s="13">
        <f t="shared" si="2035"/>
        <v>2.897192904517757E-2</v>
      </c>
      <c r="AE1670" s="13">
        <f t="shared" si="2036"/>
        <v>2.5881710663396319E-2</v>
      </c>
      <c r="AF1670" s="13">
        <f t="shared" si="2037"/>
        <v>1.1560551349880904E-2</v>
      </c>
      <c r="AG1670" s="13">
        <f t="shared" si="2038"/>
        <v>3.4424913471747453E-3</v>
      </c>
      <c r="AH1670" s="13">
        <f t="shared" si="2039"/>
        <v>1.8264648002854196E-3</v>
      </c>
      <c r="AI1670" s="13">
        <f t="shared" si="2040"/>
        <v>3.2562549311368448E-3</v>
      </c>
      <c r="AJ1670" s="13">
        <f t="shared" si="2041"/>
        <v>2.9026554946189132E-3</v>
      </c>
      <c r="AK1670" s="13">
        <f t="shared" si="2042"/>
        <v>1.7249691437191072E-3</v>
      </c>
      <c r="AL1670" s="13">
        <f t="shared" si="2043"/>
        <v>4.8979131351833544E-5</v>
      </c>
      <c r="AM1670" s="13">
        <f t="shared" si="2044"/>
        <v>1.0330337250754997E-2</v>
      </c>
      <c r="AN1670" s="13">
        <f t="shared" si="2045"/>
        <v>9.2284776537463423E-3</v>
      </c>
      <c r="AO1670" s="13">
        <f t="shared" si="2046"/>
        <v>4.1220725780018114E-3</v>
      </c>
      <c r="AP1670" s="13">
        <f t="shared" si="2047"/>
        <v>1.2274673372168982E-3</v>
      </c>
      <c r="AQ1670" s="13">
        <f t="shared" si="2048"/>
        <v>2.7413565059025019E-4</v>
      </c>
      <c r="AR1670" s="13">
        <f t="shared" si="2049"/>
        <v>3.2632989970499539E-4</v>
      </c>
      <c r="AS1670" s="13">
        <f t="shared" si="2050"/>
        <v>5.8178692790889245E-4</v>
      </c>
      <c r="AT1670" s="13">
        <f t="shared" si="2051"/>
        <v>5.1861020058482487E-4</v>
      </c>
      <c r="AU1670" s="13">
        <f t="shared" si="2052"/>
        <v>3.0819592448543372E-4</v>
      </c>
      <c r="AV1670" s="13">
        <f t="shared" si="2053"/>
        <v>1.373643361078114E-4</v>
      </c>
      <c r="AW1670" s="13">
        <f t="shared" si="2054"/>
        <v>2.1668619039037409E-6</v>
      </c>
      <c r="AX1670" s="13">
        <f t="shared" si="2055"/>
        <v>3.0695191066937048E-3</v>
      </c>
      <c r="AY1670" s="13">
        <f t="shared" si="2056"/>
        <v>2.7421165249759882E-3</v>
      </c>
      <c r="AZ1670" s="13">
        <f t="shared" si="2057"/>
        <v>1.2248177605653681E-3</v>
      </c>
      <c r="BA1670" s="13">
        <f t="shared" si="2058"/>
        <v>3.6472521205968832E-4</v>
      </c>
      <c r="BB1670" s="13">
        <f t="shared" si="2059"/>
        <v>8.1455677282092956E-5</v>
      </c>
      <c r="BC1670" s="13">
        <f t="shared" si="2060"/>
        <v>1.455348222079835E-5</v>
      </c>
      <c r="BD1670" s="13">
        <f t="shared" si="2061"/>
        <v>4.8587122796285206E-5</v>
      </c>
      <c r="BE1670" s="13">
        <f t="shared" si="2062"/>
        <v>8.6622013285135035E-5</v>
      </c>
      <c r="BF1670" s="13">
        <f t="shared" si="2063"/>
        <v>7.7215656677490988E-5</v>
      </c>
      <c r="BG1670" s="13">
        <f t="shared" si="2064"/>
        <v>4.5887162781667685E-5</v>
      </c>
      <c r="BH1670" s="13">
        <f t="shared" si="2065"/>
        <v>2.0452118767951992E-5</v>
      </c>
      <c r="BI1670" s="13">
        <f t="shared" si="2066"/>
        <v>7.2924824590030994E-6</v>
      </c>
      <c r="BJ1670" s="14">
        <f t="shared" si="2067"/>
        <v>0.5813486314423334</v>
      </c>
      <c r="BK1670" s="14">
        <f t="shared" si="2068"/>
        <v>0.23337524546899271</v>
      </c>
      <c r="BL1670" s="14">
        <f t="shared" si="2069"/>
        <v>0.17735862177241848</v>
      </c>
      <c r="BM1670" s="14">
        <f t="shared" si="2070"/>
        <v>0.498037317783737</v>
      </c>
      <c r="BN1670" s="14">
        <f t="shared" si="2071"/>
        <v>0.49948339369081396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1.75471698113208</v>
      </c>
      <c r="F1671" s="10">
        <f>VLOOKUP(B1671,home!$B$2:$E$405,3,FALSE)</f>
        <v>1.23</v>
      </c>
      <c r="G1671" s="10">
        <f>VLOOKUP(C1671,away!$B$2:$E$405,4,FALSE)</f>
        <v>0.98</v>
      </c>
      <c r="H1671" s="10">
        <f>VLOOKUP(A1671,away!$A$2:$E$405,3,FALSE)</f>
        <v>1.3301886792452799</v>
      </c>
      <c r="I1671" s="10">
        <f>VLOOKUP(C1671,away!$B$2:$E$405,3,FALSE)</f>
        <v>0.73</v>
      </c>
      <c r="J1671" s="10">
        <f>VLOOKUP(B1671,home!$B$2:$E$405,4,FALSE)</f>
        <v>1.38</v>
      </c>
      <c r="K1671" s="12">
        <f t="shared" si="2016"/>
        <v>2.115135849056609</v>
      </c>
      <c r="L1671" s="12">
        <f t="shared" si="2017"/>
        <v>1.3400320754716948</v>
      </c>
      <c r="M1671" s="13">
        <f t="shared" si="2018"/>
        <v>3.1582000518241102E-2</v>
      </c>
      <c r="N1671" s="13">
        <f t="shared" si="2019"/>
        <v>6.680022148105616E-2</v>
      </c>
      <c r="O1671" s="13">
        <f t="shared" si="2020"/>
        <v>4.2320893702006764E-2</v>
      </c>
      <c r="P1671" s="13">
        <f t="shared" si="2021"/>
        <v>8.9514439433228565E-2</v>
      </c>
      <c r="Q1671" s="13">
        <f t="shared" si="2022"/>
        <v>7.0645771589751633E-2</v>
      </c>
      <c r="R1671" s="13">
        <f t="shared" si="2023"/>
        <v>2.8355677511658555E-2</v>
      </c>
      <c r="S1671" s="13">
        <f t="shared" si="2024"/>
        <v>6.3428810204859437E-2</v>
      </c>
      <c r="T1671" s="13">
        <f t="shared" si="2025"/>
        <v>9.4667599926714169E-2</v>
      </c>
      <c r="U1671" s="13">
        <f t="shared" si="2026"/>
        <v>5.997611002919731E-2</v>
      </c>
      <c r="V1671" s="13">
        <f t="shared" si="2027"/>
        <v>1.9975493411280493E-2</v>
      </c>
      <c r="W1671" s="13">
        <f t="shared" si="2028"/>
        <v>4.9808468024582858E-2</v>
      </c>
      <c r="X1671" s="13">
        <f t="shared" si="2029"/>
        <v>6.6744944783047308E-2</v>
      </c>
      <c r="Y1671" s="13">
        <f t="shared" si="2030"/>
        <v>4.4720183442435286E-2</v>
      </c>
      <c r="Z1671" s="13">
        <f t="shared" si="2031"/>
        <v>1.2665839129117958E-2</v>
      </c>
      <c r="AA1671" s="13">
        <f t="shared" si="2032"/>
        <v>2.6789970400381332E-2</v>
      </c>
      <c r="AB1671" s="13">
        <f t="shared" si="2033"/>
        <v>2.8332213394505999E-2</v>
      </c>
      <c r="AC1671" s="13">
        <f t="shared" si="2034"/>
        <v>3.5385960867174949E-3</v>
      </c>
      <c r="AD1671" s="13">
        <f t="shared" si="2035"/>
        <v>2.6337919076346271E-2</v>
      </c>
      <c r="AE1671" s="13">
        <f t="shared" si="2036"/>
        <v>3.5293656363481835E-2</v>
      </c>
      <c r="AF1671" s="13">
        <f t="shared" si="2037"/>
        <v>2.364731579387068E-2</v>
      </c>
      <c r="AG1671" s="13">
        <f t="shared" si="2038"/>
        <v>1.0562720554198371E-2</v>
      </c>
      <c r="AH1671" s="13">
        <f t="shared" si="2039"/>
        <v>4.2431576739456371E-3</v>
      </c>
      <c r="AI1671" s="13">
        <f t="shared" si="2040"/>
        <v>8.9748549093620709E-3</v>
      </c>
      <c r="AJ1671" s="13">
        <f t="shared" si="2041"/>
        <v>9.4915186794367109E-3</v>
      </c>
      <c r="AK1671" s="13">
        <f t="shared" si="2042"/>
        <v>6.6919504736223431E-3</v>
      </c>
      <c r="AL1671" s="13">
        <f t="shared" si="2043"/>
        <v>4.0118477599312481E-4</v>
      </c>
      <c r="AM1671" s="13">
        <f t="shared" si="2044"/>
        <v>1.1141655365586379E-2</v>
      </c>
      <c r="AN1671" s="13">
        <f t="shared" si="2045"/>
        <v>1.4930175563737059E-2</v>
      </c>
      <c r="AO1671" s="13">
        <f t="shared" si="2046"/>
        <v>1.0003457073915679E-2</v>
      </c>
      <c r="AP1671" s="13">
        <f t="shared" si="2047"/>
        <v>4.4683177815504106E-3</v>
      </c>
      <c r="AQ1671" s="13">
        <f t="shared" si="2048"/>
        <v>1.4969222876695196E-3</v>
      </c>
      <c r="AR1671" s="13">
        <f t="shared" si="2049"/>
        <v>1.1371934768742043E-3</v>
      </c>
      <c r="AS1671" s="13">
        <f t="shared" si="2050"/>
        <v>2.4053186902499571E-3</v>
      </c>
      <c r="AT1671" s="13">
        <f t="shared" si="2051"/>
        <v>2.5437878950767875E-3</v>
      </c>
      <c r="AU1671" s="13">
        <f t="shared" si="2052"/>
        <v>1.7934856564243882E-3</v>
      </c>
      <c r="AV1671" s="13">
        <f t="shared" si="2053"/>
        <v>9.4836645166801253E-4</v>
      </c>
      <c r="AW1671" s="13">
        <f t="shared" si="2054"/>
        <v>3.1586056177287152E-5</v>
      </c>
      <c r="AX1671" s="13">
        <f t="shared" si="2055"/>
        <v>3.9276857802642779E-3</v>
      </c>
      <c r="AY1671" s="13">
        <f t="shared" si="2056"/>
        <v>5.2632249279282025E-3</v>
      </c>
      <c r="AZ1671" s="13">
        <f t="shared" si="2057"/>
        <v>3.5264451119229965E-3</v>
      </c>
      <c r="BA1671" s="13">
        <f t="shared" si="2058"/>
        <v>1.5751831874557284E-3</v>
      </c>
      <c r="BB1671" s="13">
        <f t="shared" si="2059"/>
        <v>5.276989989836051E-4</v>
      </c>
      <c r="BC1671" s="13">
        <f t="shared" si="2060"/>
        <v>1.4142671696646723E-4</v>
      </c>
      <c r="BD1671" s="13">
        <f t="shared" si="2061"/>
        <v>2.5397928917143527E-4</v>
      </c>
      <c r="BE1671" s="13">
        <f t="shared" si="2062"/>
        <v>5.3720069944441769E-4</v>
      </c>
      <c r="BF1671" s="13">
        <f t="shared" si="2063"/>
        <v>5.6812622876658647E-4</v>
      </c>
      <c r="BG1671" s="13">
        <f t="shared" si="2064"/>
        <v>4.0055471775118104E-4</v>
      </c>
      <c r="BH1671" s="13">
        <f t="shared" si="2065"/>
        <v>2.1180691075606877E-4</v>
      </c>
      <c r="BI1671" s="13">
        <f t="shared" si="2066"/>
        <v>8.9600078003618941E-5</v>
      </c>
      <c r="BJ1671" s="14">
        <f t="shared" si="2067"/>
        <v>0.54623099383146512</v>
      </c>
      <c r="BK1671" s="14">
        <f t="shared" si="2068"/>
        <v>0.2137037493582484</v>
      </c>
      <c r="BL1671" s="14">
        <f t="shared" si="2069"/>
        <v>0.22606576686830337</v>
      </c>
      <c r="BM1671" s="14">
        <f t="shared" si="2070"/>
        <v>0.66421570607944114</v>
      </c>
      <c r="BN1671" s="14">
        <f t="shared" si="2071"/>
        <v>0.3292190042359428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1.75471698113208</v>
      </c>
      <c r="F1672" s="10">
        <f>VLOOKUP(B1672,home!$B$2:$E$405,3,FALSE)</f>
        <v>0.66</v>
      </c>
      <c r="G1672" s="10">
        <f>VLOOKUP(C1672,away!$B$2:$E$405,4,FALSE)</f>
        <v>0.66</v>
      </c>
      <c r="H1672" s="10">
        <f>VLOOKUP(A1672,away!$A$2:$E$405,3,FALSE)</f>
        <v>1.3301886792452799</v>
      </c>
      <c r="I1672" s="10">
        <f>VLOOKUP(C1672,away!$B$2:$E$405,3,FALSE)</f>
        <v>1.33</v>
      </c>
      <c r="J1672" s="10">
        <f>VLOOKUP(B1672,home!$B$2:$E$405,4,FALSE)</f>
        <v>1.5</v>
      </c>
      <c r="K1672" s="12">
        <f t="shared" si="2016"/>
        <v>0.764354716981134</v>
      </c>
      <c r="L1672" s="12">
        <f t="shared" si="2017"/>
        <v>2.6537264150943338</v>
      </c>
      <c r="M1672" s="13">
        <f t="shared" si="2018"/>
        <v>3.2775266044174856E-2</v>
      </c>
      <c r="N1672" s="13">
        <f t="shared" si="2019"/>
        <v>2.5051929201176642E-2</v>
      </c>
      <c r="O1672" s="13">
        <f t="shared" si="2020"/>
        <v>8.6976589263171186E-2</v>
      </c>
      <c r="P1672" s="13">
        <f t="shared" si="2021"/>
        <v>6.6480966270235545E-2</v>
      </c>
      <c r="Q1672" s="13">
        <f t="shared" si="2022"/>
        <v>9.5742801271983882E-3</v>
      </c>
      <c r="R1672" s="13">
        <f t="shared" si="2023"/>
        <v>0.11540603621124383</v>
      </c>
      <c r="S1672" s="13">
        <f t="shared" si="2024"/>
        <v>3.3712303587919414E-2</v>
      </c>
      <c r="T1672" s="13">
        <f t="shared" si="2025"/>
        <v>2.5407520079059102E-2</v>
      </c>
      <c r="U1672" s="13">
        <f t="shared" si="2026"/>
        <v>8.8211148146159768E-2</v>
      </c>
      <c r="V1672" s="13">
        <f t="shared" si="2027"/>
        <v>7.5979602514884993E-3</v>
      </c>
      <c r="W1672" s="13">
        <f t="shared" si="2028"/>
        <v>2.4393820589742729E-3</v>
      </c>
      <c r="X1672" s="13">
        <f t="shared" si="2029"/>
        <v>6.4734526064072328E-3</v>
      </c>
      <c r="Y1672" s="13">
        <f t="shared" si="2030"/>
        <v>8.5893860892420713E-3</v>
      </c>
      <c r="Z1672" s="13">
        <f t="shared" si="2031"/>
        <v>0.10208534891837032</v>
      </c>
      <c r="AA1672" s="13">
        <f t="shared" si="2032"/>
        <v>7.8029417980421248E-2</v>
      </c>
      <c r="AB1672" s="13">
        <f t="shared" si="2033"/>
        <v>2.9821076848313744E-2</v>
      </c>
      <c r="AC1672" s="13">
        <f t="shared" si="2034"/>
        <v>9.6322585627716892E-4</v>
      </c>
      <c r="AD1672" s="13">
        <f t="shared" si="2035"/>
        <v>4.6613829582403411E-4</v>
      </c>
      <c r="AE1672" s="13">
        <f t="shared" si="2036"/>
        <v>1.2370035087152962E-3</v>
      </c>
      <c r="AF1672" s="13">
        <f t="shared" si="2037"/>
        <v>1.6413344433210781E-3</v>
      </c>
      <c r="AG1672" s="13">
        <f t="shared" si="2038"/>
        <v>1.4518841894150993E-3</v>
      </c>
      <c r="AH1672" s="13">
        <f t="shared" si="2039"/>
        <v>6.772664675470029E-2</v>
      </c>
      <c r="AI1672" s="13">
        <f t="shared" si="2040"/>
        <v>5.1767181912270172E-2</v>
      </c>
      <c r="AJ1672" s="13">
        <f t="shared" si="2041"/>
        <v>1.9784244839732072E-2</v>
      </c>
      <c r="AK1672" s="13">
        <f t="shared" si="2042"/>
        <v>5.0407269550529566E-3</v>
      </c>
      <c r="AL1672" s="13">
        <f t="shared" si="2043"/>
        <v>7.8151842399048783E-5</v>
      </c>
      <c r="AM1672" s="13">
        <f t="shared" si="2044"/>
        <v>7.125900103572957E-5</v>
      </c>
      <c r="AN1672" s="13">
        <f t="shared" si="2045"/>
        <v>1.8910189336175006E-4</v>
      </c>
      <c r="AO1672" s="13">
        <f t="shared" si="2046"/>
        <v>2.5091234477921408E-4</v>
      </c>
      <c r="AP1672" s="13">
        <f t="shared" si="2047"/>
        <v>2.2195090573795239E-4</v>
      </c>
      <c r="AQ1672" s="13">
        <f t="shared" si="2048"/>
        <v>1.4724924535272925E-4</v>
      </c>
      <c r="AR1672" s="13">
        <f t="shared" si="2049"/>
        <v>3.5945598299742199E-2</v>
      </c>
      <c r="AS1672" s="13">
        <f t="shared" si="2050"/>
        <v>2.7475187615116976E-2</v>
      </c>
      <c r="AT1672" s="13">
        <f t="shared" si="2051"/>
        <v>1.0500394626778146E-2</v>
      </c>
      <c r="AU1672" s="13">
        <f t="shared" si="2052"/>
        <v>2.6753420543804097E-3</v>
      </c>
      <c r="AV1672" s="13">
        <f t="shared" si="2053"/>
        <v>5.1122757970091591E-4</v>
      </c>
      <c r="AW1672" s="13">
        <f t="shared" si="2054"/>
        <v>4.4033967493499017E-6</v>
      </c>
      <c r="AX1672" s="13">
        <f t="shared" si="2055"/>
        <v>9.0778589281705637E-6</v>
      </c>
      <c r="AY1672" s="13">
        <f t="shared" si="2056"/>
        <v>2.4090154030186163E-5</v>
      </c>
      <c r="AZ1672" s="13">
        <f t="shared" si="2057"/>
        <v>3.1964339046798131E-5</v>
      </c>
      <c r="BA1672" s="13">
        <f t="shared" si="2058"/>
        <v>2.8274870289839811E-5</v>
      </c>
      <c r="BB1672" s="13">
        <f t="shared" si="2059"/>
        <v>1.8758442542878478E-5</v>
      </c>
      <c r="BC1672" s="13">
        <f t="shared" si="2060"/>
        <v>9.9559548964131809E-6</v>
      </c>
      <c r="BD1672" s="13">
        <f t="shared" si="2061"/>
        <v>1.5898297285732627E-2</v>
      </c>
      <c r="BE1672" s="13">
        <f t="shared" si="2062"/>
        <v>1.2151938522318093E-2</v>
      </c>
      <c r="BF1672" s="13">
        <f t="shared" si="2063"/>
        <v>4.6441957649992925E-3</v>
      </c>
      <c r="BG1672" s="13">
        <f t="shared" si="2064"/>
        <v>1.1832709798536717E-3</v>
      </c>
      <c r="BH1672" s="13">
        <f t="shared" si="2065"/>
        <v>2.261096887295106E-4</v>
      </c>
      <c r="BI1672" s="13">
        <f t="shared" si="2066"/>
        <v>3.4565601427107489E-5</v>
      </c>
      <c r="BJ1672" s="14">
        <f t="shared" si="2067"/>
        <v>8.3334905609334889E-2</v>
      </c>
      <c r="BK1672" s="14">
        <f t="shared" si="2068"/>
        <v>0.14163196400652472</v>
      </c>
      <c r="BL1672" s="14">
        <f t="shared" si="2069"/>
        <v>0.65400919692984427</v>
      </c>
      <c r="BM1672" s="14">
        <f t="shared" si="2070"/>
        <v>0.6447766615895929</v>
      </c>
      <c r="BN1672" s="14">
        <f t="shared" si="2071"/>
        <v>0.33626506711720044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1.75471698113208</v>
      </c>
      <c r="F1673" s="10">
        <f>VLOOKUP(B1673,home!$B$2:$E$405,3,FALSE)</f>
        <v>1.8</v>
      </c>
      <c r="G1673" s="10">
        <f>VLOOKUP(C1673,away!$B$2:$E$405,4,FALSE)</f>
        <v>0.95</v>
      </c>
      <c r="H1673" s="10">
        <f>VLOOKUP(A1673,away!$A$2:$E$405,3,FALSE)</f>
        <v>1.3301886792452799</v>
      </c>
      <c r="I1673" s="10">
        <f>VLOOKUP(C1673,away!$B$2:$E$405,3,FALSE)</f>
        <v>0.47</v>
      </c>
      <c r="J1673" s="10">
        <f>VLOOKUP(B1673,home!$B$2:$E$405,4,FALSE)</f>
        <v>1.38</v>
      </c>
      <c r="K1673" s="12">
        <f t="shared" si="2016"/>
        <v>3.0005660377358563</v>
      </c>
      <c r="L1673" s="12">
        <f t="shared" si="2017"/>
        <v>0.86276037735848843</v>
      </c>
      <c r="M1673" s="13">
        <f t="shared" si="2018"/>
        <v>2.0998035041387544E-2</v>
      </c>
      <c r="N1673" s="13">
        <f t="shared" si="2019"/>
        <v>6.3005990804374898E-2</v>
      </c>
      <c r="O1673" s="13">
        <f t="shared" si="2020"/>
        <v>1.8116272636094284E-2</v>
      </c>
      <c r="P1673" s="13">
        <f t="shared" si="2021"/>
        <v>5.4359072402227947E-2</v>
      </c>
      <c r="Q1673" s="13">
        <f t="shared" si="2022"/>
        <v>9.4526818090752487E-2</v>
      </c>
      <c r="R1673" s="13">
        <f t="shared" si="2023"/>
        <v>7.8150011079229798E-3</v>
      </c>
      <c r="S1673" s="13">
        <f t="shared" si="2024"/>
        <v>3.5180776994210114E-2</v>
      </c>
      <c r="T1673" s="13">
        <f t="shared" si="2025"/>
        <v>8.1553993246474818E-2</v>
      </c>
      <c r="U1673" s="13">
        <f t="shared" si="2026"/>
        <v>2.3449426909301786E-2</v>
      </c>
      <c r="V1673" s="13">
        <f t="shared" si="2027"/>
        <v>1.0119435779086182E-2</v>
      </c>
      <c r="W1673" s="13">
        <f t="shared" si="2028"/>
        <v>9.45446533394491E-2</v>
      </c>
      <c r="X1673" s="13">
        <f t="shared" si="2029"/>
        <v>8.1569380792370583E-2</v>
      </c>
      <c r="Y1673" s="13">
        <f t="shared" si="2030"/>
        <v>3.5187414876661938E-2</v>
      </c>
      <c r="Z1673" s="13">
        <f t="shared" si="2031"/>
        <v>2.2474911016428785E-3</v>
      </c>
      <c r="AA1673" s="13">
        <f t="shared" si="2032"/>
        <v>6.7437454697031676E-3</v>
      </c>
      <c r="AB1673" s="13">
        <f t="shared" si="2033"/>
        <v>1.0117526811763183E-2</v>
      </c>
      <c r="AC1673" s="13">
        <f t="shared" si="2034"/>
        <v>1.6373054106634762E-3</v>
      </c>
      <c r="AD1673" s="13">
        <f t="shared" si="2035"/>
        <v>7.0921868964965232E-2</v>
      </c>
      <c r="AE1673" s="13">
        <f t="shared" si="2036"/>
        <v>6.118857843118268E-2</v>
      </c>
      <c r="AF1673" s="13">
        <f t="shared" si="2037"/>
        <v>2.6395540508658315E-2</v>
      </c>
      <c r="AG1673" s="13">
        <f t="shared" si="2038"/>
        <v>7.5910088299437723E-3</v>
      </c>
      <c r="AH1673" s="13">
        <f t="shared" si="2039"/>
        <v>4.8476156774081357E-4</v>
      </c>
      <c r="AI1673" s="13">
        <f t="shared" si="2040"/>
        <v>1.454559096562675E-3</v>
      </c>
      <c r="AJ1673" s="13">
        <f t="shared" si="2041"/>
        <v>2.182250312512856E-3</v>
      </c>
      <c r="AK1673" s="13">
        <f t="shared" si="2042"/>
        <v>2.1826620578548452E-3</v>
      </c>
      <c r="AL1673" s="13">
        <f t="shared" si="2043"/>
        <v>1.6954425152142089E-4</v>
      </c>
      <c r="AM1673" s="13">
        <f t="shared" si="2044"/>
        <v>4.2561150269805469E-2</v>
      </c>
      <c r="AN1673" s="13">
        <f t="shared" si="2045"/>
        <v>3.6720074067588697E-2</v>
      </c>
      <c r="AO1673" s="13">
        <f t="shared" si="2046"/>
        <v>1.5840312479592233E-2</v>
      </c>
      <c r="AP1673" s="13">
        <f t="shared" si="2047"/>
        <v>4.5554646574564569E-3</v>
      </c>
      <c r="AQ1673" s="13">
        <f t="shared" si="2048"/>
        <v>9.8256860172759729E-4</v>
      </c>
      <c r="AR1673" s="13">
        <f t="shared" si="2049"/>
        <v>8.3646614622591393E-5</v>
      </c>
      <c r="AS1673" s="13">
        <f t="shared" si="2050"/>
        <v>2.5098719100812722E-4</v>
      </c>
      <c r="AT1673" s="13">
        <f t="shared" si="2051"/>
        <v>3.7655182062285443E-4</v>
      </c>
      <c r="AU1673" s="13">
        <f t="shared" si="2052"/>
        <v>3.7662286813618047E-4</v>
      </c>
      <c r="AV1673" s="13">
        <f t="shared" si="2053"/>
        <v>2.8252044679102326E-4</v>
      </c>
      <c r="AW1673" s="13">
        <f t="shared" si="2054"/>
        <v>1.2191971806553712E-5</v>
      </c>
      <c r="AX1673" s="13">
        <f t="shared" si="2055"/>
        <v>2.1284590337758428E-2</v>
      </c>
      <c r="AY1673" s="13">
        <f t="shared" si="2056"/>
        <v>1.83635011917253E-2</v>
      </c>
      <c r="AZ1673" s="13">
        <f t="shared" si="2057"/>
        <v>7.9216506088979847E-3</v>
      </c>
      <c r="BA1673" s="13">
        <f t="shared" si="2058"/>
        <v>2.2781620895449754E-3</v>
      </c>
      <c r="BB1673" s="13">
        <f t="shared" si="2059"/>
        <v>4.9137699601490626E-4</v>
      </c>
      <c r="BC1673" s="13">
        <f t="shared" si="2060"/>
        <v>8.4788120501420232E-5</v>
      </c>
      <c r="BD1673" s="13">
        <f t="shared" si="2061"/>
        <v>1.2027830799424496E-5</v>
      </c>
      <c r="BE1673" s="13">
        <f t="shared" si="2062"/>
        <v>3.6090300604386457E-5</v>
      </c>
      <c r="BF1673" s="13">
        <f t="shared" si="2063"/>
        <v>5.4145665142599924E-5</v>
      </c>
      <c r="BG1673" s="13">
        <f t="shared" si="2064"/>
        <v>5.4155881305834516E-5</v>
      </c>
      <c r="BH1673" s="13">
        <f t="shared" si="2065"/>
        <v>4.0624574547485315E-5</v>
      </c>
      <c r="BI1673" s="13">
        <f t="shared" si="2066"/>
        <v>2.4379343736930583E-5</v>
      </c>
      <c r="BJ1673" s="14">
        <f t="shared" si="2067"/>
        <v>0.76756888730544726</v>
      </c>
      <c r="BK1673" s="14">
        <f t="shared" si="2068"/>
        <v>0.14082767107082197</v>
      </c>
      <c r="BL1673" s="14">
        <f t="shared" si="2069"/>
        <v>7.4137958506774043E-2</v>
      </c>
      <c r="BM1673" s="14">
        <f t="shared" si="2070"/>
        <v>0.70760950868200734</v>
      </c>
      <c r="BN1673" s="14">
        <f t="shared" si="2071"/>
        <v>0.25882119008276017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1.75471698113208</v>
      </c>
      <c r="F1674" s="10">
        <f>VLOOKUP(B1674,home!$B$2:$E$405,3,FALSE)</f>
        <v>2.2000000000000002</v>
      </c>
      <c r="G1674" s="10">
        <f>VLOOKUP(C1674,away!$B$2:$E$405,4,FALSE)</f>
        <v>0.76</v>
      </c>
      <c r="H1674" s="10">
        <f>VLOOKUP(A1674,away!$A$2:$E$405,3,FALSE)</f>
        <v>1.3301886792452799</v>
      </c>
      <c r="I1674" s="10">
        <f>VLOOKUP(C1674,away!$B$2:$E$405,3,FALSE)</f>
        <v>0.56999999999999995</v>
      </c>
      <c r="J1674" s="10">
        <f>VLOOKUP(B1674,home!$B$2:$E$405,4,FALSE)</f>
        <v>0.11</v>
      </c>
      <c r="K1674" s="12">
        <f t="shared" si="2016"/>
        <v>2.9338867924528378</v>
      </c>
      <c r="L1674" s="12">
        <f t="shared" si="2017"/>
        <v>8.3402830188679056E-2</v>
      </c>
      <c r="M1674" s="13">
        <f t="shared" si="2018"/>
        <v>4.8933667491806485E-2</v>
      </c>
      <c r="N1674" s="13">
        <f t="shared" si="2019"/>
        <v>0.14356584076048984</v>
      </c>
      <c r="O1674" s="13">
        <f t="shared" si="2020"/>
        <v>4.0812063603284203E-3</v>
      </c>
      <c r="P1674" s="13">
        <f t="shared" si="2021"/>
        <v>1.1973797437842069E-2</v>
      </c>
      <c r="Q1674" s="13">
        <f t="shared" si="2022"/>
        <v>0.21060296202729423</v>
      </c>
      <c r="R1674" s="13">
        <f t="shared" si="2023"/>
        <v>1.70192080517714E-4</v>
      </c>
      <c r="S1674" s="13">
        <f t="shared" si="2024"/>
        <v>7.3248048036906113E-4</v>
      </c>
      <c r="T1674" s="13">
        <f t="shared" si="2025"/>
        <v>1.7564883079195241E-2</v>
      </c>
      <c r="U1674" s="13">
        <f t="shared" si="2026"/>
        <v>4.9932429721099105E-4</v>
      </c>
      <c r="V1674" s="13">
        <f t="shared" si="2027"/>
        <v>1.991487966980095E-5</v>
      </c>
      <c r="W1674" s="13">
        <f t="shared" si="2028"/>
        <v>0.20596174958110833</v>
      </c>
      <c r="X1674" s="13">
        <f t="shared" si="2029"/>
        <v>1.7177792825676413E-2</v>
      </c>
      <c r="Y1674" s="13">
        <f t="shared" si="2030"/>
        <v>7.1633826902809945E-4</v>
      </c>
      <c r="Z1674" s="13">
        <f t="shared" si="2031"/>
        <v>4.7315003969589629E-6</v>
      </c>
      <c r="AA1674" s="13">
        <f t="shared" si="2032"/>
        <v>1.388168652312326E-5</v>
      </c>
      <c r="AB1674" s="13">
        <f t="shared" si="2033"/>
        <v>2.0363648373580948E-5</v>
      </c>
      <c r="AC1674" s="13">
        <f t="shared" si="2034"/>
        <v>3.045662978422822E-7</v>
      </c>
      <c r="AD1674" s="13">
        <f t="shared" si="2035"/>
        <v>0.15106711421162314</v>
      </c>
      <c r="AE1674" s="13">
        <f t="shared" si="2036"/>
        <v>1.2599424873685787E-2</v>
      </c>
      <c r="AF1674" s="13">
        <f t="shared" si="2037"/>
        <v>5.2541384660751724E-4</v>
      </c>
      <c r="AG1674" s="13">
        <f t="shared" si="2038"/>
        <v>1.4607000609129135E-5</v>
      </c>
      <c r="AH1674" s="13">
        <f t="shared" si="2039"/>
        <v>9.8655131036308972E-8</v>
      </c>
      <c r="AI1674" s="13">
        <f t="shared" si="2040"/>
        <v>2.8944298595513098E-7</v>
      </c>
      <c r="AJ1674" s="13">
        <f t="shared" si="2041"/>
        <v>4.2459647683093551E-7</v>
      </c>
      <c r="AK1674" s="13">
        <f t="shared" si="2042"/>
        <v>4.1523933183209633E-7</v>
      </c>
      <c r="AL1674" s="13">
        <f t="shared" si="2043"/>
        <v>2.9810274550687159E-9</v>
      </c>
      <c r="AM1674" s="13">
        <f t="shared" si="2044"/>
        <v>8.8642762231889119E-2</v>
      </c>
      <c r="AN1674" s="13">
        <f t="shared" si="2045"/>
        <v>7.3930572458817002E-3</v>
      </c>
      <c r="AO1674" s="13">
        <f t="shared" si="2046"/>
        <v>3.0830094902672723E-4</v>
      </c>
      <c r="AP1674" s="13">
        <f t="shared" si="2047"/>
        <v>8.5710572328949062E-6</v>
      </c>
      <c r="AQ1674" s="13">
        <f t="shared" si="2048"/>
        <v>1.7871260773314582E-7</v>
      </c>
      <c r="AR1674" s="13">
        <f t="shared" si="2049"/>
        <v>1.6456234282126326E-9</v>
      </c>
      <c r="AS1674" s="13">
        <f t="shared" si="2050"/>
        <v>4.8280728413840044E-9</v>
      </c>
      <c r="AT1674" s="13">
        <f t="shared" si="2051"/>
        <v>7.0825095711683878E-9</v>
      </c>
      <c r="AU1674" s="13">
        <f t="shared" si="2052"/>
        <v>6.9264270960905814E-9</v>
      </c>
      <c r="AV1674" s="13">
        <f t="shared" si="2053"/>
        <v>5.0803382440269049E-9</v>
      </c>
      <c r="AW1674" s="13">
        <f t="shared" si="2054"/>
        <v>2.0262247476599776E-11</v>
      </c>
      <c r="AX1674" s="13">
        <f t="shared" si="2055"/>
        <v>4.3344638226446151E-2</v>
      </c>
      <c r="AY1674" s="13">
        <f t="shared" si="2056"/>
        <v>3.6150655015900145E-3</v>
      </c>
      <c r="AZ1674" s="13">
        <f t="shared" si="2057"/>
        <v>1.5075334707503188E-4</v>
      </c>
      <c r="BA1674" s="13">
        <f t="shared" si="2058"/>
        <v>4.1910852688246254E-6</v>
      </c>
      <c r="BB1674" s="13">
        <f t="shared" si="2059"/>
        <v>8.7387093245513631E-8</v>
      </c>
      <c r="BC1674" s="13">
        <f t="shared" si="2060"/>
        <v>1.457666179727568E-9</v>
      </c>
      <c r="BD1674" s="13">
        <f t="shared" si="2061"/>
        <v>2.2874941889621637E-11</v>
      </c>
      <c r="BE1674" s="13">
        <f t="shared" si="2062"/>
        <v>6.7112489888087081E-11</v>
      </c>
      <c r="BF1674" s="13">
        <f t="shared" si="2063"/>
        <v>9.8450223845641681E-11</v>
      </c>
      <c r="BG1674" s="13">
        <f t="shared" si="2064"/>
        <v>9.6280603818251167E-11</v>
      </c>
      <c r="BH1674" s="13">
        <f t="shared" si="2065"/>
        <v>7.0619097977937846E-11</v>
      </c>
      <c r="BI1674" s="13">
        <f t="shared" si="2066"/>
        <v>4.1437687770480959E-11</v>
      </c>
      <c r="BJ1674" s="14">
        <f t="shared" si="2067"/>
        <v>0.90326373367709534</v>
      </c>
      <c r="BK1674" s="14">
        <f t="shared" si="2068"/>
        <v>6.5275233338602731E-2</v>
      </c>
      <c r="BL1674" s="14">
        <f t="shared" si="2069"/>
        <v>4.7862219666257103E-3</v>
      </c>
      <c r="BM1674" s="14">
        <f t="shared" si="2070"/>
        <v>0.55038718884311411</v>
      </c>
      <c r="BN1674" s="14">
        <f t="shared" si="2071"/>
        <v>0.41932766615827877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1.3737373737373699</v>
      </c>
      <c r="F1675" s="10">
        <f>VLOOKUP(B1675,home!$B$2:$E$405,3,FALSE)</f>
        <v>1.31</v>
      </c>
      <c r="G1675" s="10">
        <f>VLOOKUP(C1675,away!$B$2:$E$405,4,FALSE)</f>
        <v>1.89</v>
      </c>
      <c r="H1675" s="10">
        <f>VLOOKUP(A1675,away!$A$2:$E$405,3,FALSE)</f>
        <v>1.1818181818181801</v>
      </c>
      <c r="I1675" s="10">
        <f>VLOOKUP(C1675,away!$B$2:$E$405,3,FALSE)</f>
        <v>0.73</v>
      </c>
      <c r="J1675" s="10">
        <f>VLOOKUP(B1675,home!$B$2:$E$405,4,FALSE)</f>
        <v>0.85</v>
      </c>
      <c r="K1675" s="12">
        <f t="shared" si="2016"/>
        <v>3.4012363636363543</v>
      </c>
      <c r="L1675" s="12">
        <f t="shared" si="2017"/>
        <v>0.73331818181818076</v>
      </c>
      <c r="M1675" s="13">
        <f t="shared" si="2018"/>
        <v>1.6009795177679045E-2</v>
      </c>
      <c r="N1675" s="13">
        <f t="shared" si="2019"/>
        <v>5.4453097532691924E-2</v>
      </c>
      <c r="O1675" s="13">
        <f t="shared" si="2020"/>
        <v>1.1740273890977076E-2</v>
      </c>
      <c r="P1675" s="13">
        <f t="shared" si="2021"/>
        <v>3.99314464770417E-2</v>
      </c>
      <c r="Q1675" s="13">
        <f t="shared" si="2022"/>
        <v>9.2603927720414425E-2</v>
      </c>
      <c r="R1675" s="13">
        <f t="shared" si="2023"/>
        <v>4.304678151889384E-3</v>
      </c>
      <c r="S1675" s="13">
        <f t="shared" si="2024"/>
        <v>2.4899138309588377E-2</v>
      </c>
      <c r="T1675" s="13">
        <f t="shared" si="2025"/>
        <v>6.7908143905156537E-2</v>
      </c>
      <c r="U1675" s="13">
        <f t="shared" si="2026"/>
        <v>1.4641227863957109E-2</v>
      </c>
      <c r="V1675" s="13">
        <f t="shared" si="2027"/>
        <v>6.9003492875549669E-3</v>
      </c>
      <c r="W1675" s="13">
        <f t="shared" si="2028"/>
        <v>0.10498928212607538</v>
      </c>
      <c r="X1675" s="13">
        <f t="shared" si="2029"/>
        <v>7.6990549479089621E-2</v>
      </c>
      <c r="Y1675" s="13">
        <f t="shared" si="2030"/>
        <v>2.8229284880594337E-2</v>
      </c>
      <c r="Z1675" s="13">
        <f t="shared" si="2031"/>
        <v>1.0522329185519898E-3</v>
      </c>
      <c r="AA1675" s="13">
        <f t="shared" si="2032"/>
        <v>3.5788928655942384E-3</v>
      </c>
      <c r="AB1675" s="13">
        <f t="shared" si="2033"/>
        <v>6.0863302780089206E-3</v>
      </c>
      <c r="AC1675" s="13">
        <f t="shared" si="2034"/>
        <v>1.0756732253243268E-3</v>
      </c>
      <c r="AD1675" s="13">
        <f t="shared" si="2035"/>
        <v>8.9273341039820986E-2</v>
      </c>
      <c r="AE1675" s="13">
        <f t="shared" si="2036"/>
        <v>6.5465764136155902E-2</v>
      </c>
      <c r="AF1675" s="13">
        <f t="shared" si="2037"/>
        <v>2.4003617563831851E-2</v>
      </c>
      <c r="AG1675" s="13">
        <f t="shared" si="2038"/>
        <v>5.8674297296560417E-3</v>
      </c>
      <c r="AH1675" s="13">
        <f t="shared" si="2039"/>
        <v>1.9290538267044573E-4</v>
      </c>
      <c r="AI1675" s="13">
        <f t="shared" si="2040"/>
        <v>6.5611680227990624E-4</v>
      </c>
      <c r="AJ1675" s="13">
        <f t="shared" si="2041"/>
        <v>1.1158041633536108E-3</v>
      </c>
      <c r="AK1675" s="13">
        <f t="shared" si="2042"/>
        <v>1.2650378983650465E-3</v>
      </c>
      <c r="AL1675" s="13">
        <f t="shared" si="2043"/>
        <v>1.0731727007653606E-4</v>
      </c>
      <c r="AM1675" s="13">
        <f t="shared" si="2044"/>
        <v>6.0727946769589737E-2</v>
      </c>
      <c r="AN1675" s="13">
        <f t="shared" si="2045"/>
        <v>4.4532907510626808E-2</v>
      </c>
      <c r="AO1675" s="13">
        <f t="shared" si="2046"/>
        <v>1.6328395383385028E-2</v>
      </c>
      <c r="AP1675" s="13">
        <f t="shared" si="2047"/>
        <v>3.991303071517429E-3</v>
      </c>
      <c r="AQ1675" s="13">
        <f t="shared" si="2048"/>
        <v>7.3172377787262004E-4</v>
      </c>
      <c r="AR1675" s="13">
        <f t="shared" si="2049"/>
        <v>2.8292204896566341E-5</v>
      </c>
      <c r="AS1675" s="13">
        <f t="shared" si="2050"/>
        <v>9.6228476101651959E-5</v>
      </c>
      <c r="AT1675" s="13">
        <f t="shared" si="2051"/>
        <v>1.6364789606712529E-4</v>
      </c>
      <c r="AU1675" s="13">
        <f t="shared" si="2052"/>
        <v>1.8553505831202976E-4</v>
      </c>
      <c r="AV1675" s="13">
        <f t="shared" si="2053"/>
        <v>1.5776214676506677E-4</v>
      </c>
      <c r="AW1675" s="13">
        <f t="shared" si="2054"/>
        <v>7.4352638122199704E-6</v>
      </c>
      <c r="AX1675" s="13">
        <f t="shared" si="2055"/>
        <v>3.4425016806950259E-2</v>
      </c>
      <c r="AY1675" s="13">
        <f t="shared" si="2056"/>
        <v>2.5244490733933079E-2</v>
      </c>
      <c r="AZ1675" s="13">
        <f t="shared" si="2057"/>
        <v>9.2561220229668579E-3</v>
      </c>
      <c r="BA1675" s="13">
        <f t="shared" si="2058"/>
        <v>2.2625608575230927E-3</v>
      </c>
      <c r="BB1675" s="13">
        <f t="shared" si="2059"/>
        <v>4.1479425357295442E-4</v>
      </c>
      <c r="BC1675" s="13">
        <f t="shared" si="2060"/>
        <v>6.0835233571749693E-5</v>
      </c>
      <c r="BD1675" s="13">
        <f t="shared" si="2061"/>
        <v>3.4578647090629089E-6</v>
      </c>
      <c r="BE1675" s="13">
        <f t="shared" si="2062"/>
        <v>1.1761015188999607E-5</v>
      </c>
      <c r="BF1675" s="13">
        <f t="shared" si="2063"/>
        <v>2.0000996267052483E-5</v>
      </c>
      <c r="BG1675" s="13">
        <f t="shared" si="2064"/>
        <v>2.2676038604151293E-5</v>
      </c>
      <c r="BH1675" s="13">
        <f t="shared" si="2065"/>
        <v>1.9281641770915284E-5</v>
      </c>
      <c r="BI1675" s="13">
        <f t="shared" si="2066"/>
        <v>1.3116284228369342E-5</v>
      </c>
      <c r="BJ1675" s="14">
        <f t="shared" si="2067"/>
        <v>0.80776053453499641</v>
      </c>
      <c r="BK1675" s="14">
        <f t="shared" si="2068"/>
        <v>0.11416821048119803</v>
      </c>
      <c r="BL1675" s="14">
        <f t="shared" si="2069"/>
        <v>4.4303026920006733E-2</v>
      </c>
      <c r="BM1675" s="14">
        <f t="shared" si="2070"/>
        <v>0.72300373043393906</v>
      </c>
      <c r="BN1675" s="14">
        <f t="shared" si="2071"/>
        <v>0.21904321895069356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1.3737373737373699</v>
      </c>
      <c r="F1676" s="10">
        <f>VLOOKUP(B1676,home!$B$2:$E$405,3,FALSE)</f>
        <v>0.73</v>
      </c>
      <c r="G1676" s="10">
        <f>VLOOKUP(C1676,away!$B$2:$E$405,4,FALSE)</f>
        <v>0.73</v>
      </c>
      <c r="H1676" s="10">
        <f>VLOOKUP(A1676,away!$A$2:$E$405,3,FALSE)</f>
        <v>1.1818181818181801</v>
      </c>
      <c r="I1676" s="10">
        <f>VLOOKUP(C1676,away!$B$2:$E$405,3,FALSE)</f>
        <v>0.87</v>
      </c>
      <c r="J1676" s="10">
        <f>VLOOKUP(B1676,home!$B$2:$E$405,4,FALSE)</f>
        <v>0.85</v>
      </c>
      <c r="K1676" s="12">
        <f t="shared" si="2016"/>
        <v>0.73206464646464431</v>
      </c>
      <c r="L1676" s="12">
        <f t="shared" si="2017"/>
        <v>0.87395454545454421</v>
      </c>
      <c r="M1676" s="13">
        <f t="shared" si="2018"/>
        <v>0.20068491420101101</v>
      </c>
      <c r="N1676" s="13">
        <f t="shared" si="2019"/>
        <v>0.1469143307653506</v>
      </c>
      <c r="O1676" s="13">
        <f t="shared" si="2020"/>
        <v>0.17538949297012879</v>
      </c>
      <c r="P1676" s="13">
        <f t="shared" si="2021"/>
        <v>0.12839644716479054</v>
      </c>
      <c r="Q1676" s="13">
        <f t="shared" si="2022"/>
        <v>5.3775393806163099E-2</v>
      </c>
      <c r="R1676" s="13">
        <f t="shared" si="2023"/>
        <v>7.6641222303105938E-2</v>
      </c>
      <c r="S1676" s="13">
        <f t="shared" si="2024"/>
        <v>2.0536730065355599E-2</v>
      </c>
      <c r="T1676" s="13">
        <f t="shared" si="2025"/>
        <v>4.699724985050438E-2</v>
      </c>
      <c r="U1676" s="13">
        <f t="shared" si="2026"/>
        <v>5.6106329309941458E-2</v>
      </c>
      <c r="V1676" s="13">
        <f t="shared" si="2027"/>
        <v>1.4599132992311125E-3</v>
      </c>
      <c r="W1676" s="13">
        <f t="shared" si="2028"/>
        <v>1.3122354885068604E-2</v>
      </c>
      <c r="X1676" s="13">
        <f t="shared" si="2029"/>
        <v>1.146834169887335E-2</v>
      </c>
      <c r="Y1676" s="13">
        <f t="shared" si="2030"/>
        <v>5.0114046782781269E-3</v>
      </c>
      <c r="Z1676" s="13">
        <f t="shared" si="2031"/>
        <v>2.232698153366388E-2</v>
      </c>
      <c r="AA1676" s="13">
        <f t="shared" si="2032"/>
        <v>1.6344793843064288E-2</v>
      </c>
      <c r="AB1676" s="13">
        <f t="shared" si="2033"/>
        <v>5.9827228631301769E-3</v>
      </c>
      <c r="AC1676" s="13">
        <f t="shared" si="2034"/>
        <v>5.8377482413224094E-5</v>
      </c>
      <c r="AD1676" s="13">
        <f t="shared" si="2035"/>
        <v>2.4016030224303362E-3</v>
      </c>
      <c r="AE1676" s="13">
        <f t="shared" si="2036"/>
        <v>2.0988918778303638E-3</v>
      </c>
      <c r="AF1676" s="13">
        <f t="shared" si="2037"/>
        <v>9.1716804852373527E-4</v>
      </c>
      <c r="AG1676" s="13">
        <f t="shared" si="2038"/>
        <v>2.6718772831766421E-4</v>
      </c>
      <c r="AH1676" s="13">
        <f t="shared" si="2039"/>
        <v>4.8781917494063031E-3</v>
      </c>
      <c r="AI1676" s="13">
        <f t="shared" si="2040"/>
        <v>3.57115171841587E-3</v>
      </c>
      <c r="AJ1676" s="13">
        <f t="shared" si="2041"/>
        <v>1.3071569601068604E-3</v>
      </c>
      <c r="AK1676" s="13">
        <f t="shared" si="2042"/>
        <v>3.1897446595814265E-4</v>
      </c>
      <c r="AL1676" s="13">
        <f t="shared" si="2043"/>
        <v>1.4939760402269959E-6</v>
      </c>
      <c r="AM1676" s="13">
        <f t="shared" si="2044"/>
        <v>3.5162573351277715E-4</v>
      </c>
      <c r="AN1676" s="13">
        <f t="shared" si="2045"/>
        <v>3.0730490810227984E-4</v>
      </c>
      <c r="AO1676" s="13">
        <f t="shared" si="2046"/>
        <v>1.3428526063823923E-4</v>
      </c>
      <c r="AP1676" s="13">
        <f t="shared" si="2047"/>
        <v>3.9119737974112466E-5</v>
      </c>
      <c r="AQ1676" s="13">
        <f t="shared" si="2048"/>
        <v>8.5472182048665796E-6</v>
      </c>
      <c r="AR1676" s="13">
        <f t="shared" si="2049"/>
        <v>8.5266357059849893E-4</v>
      </c>
      <c r="AS1676" s="13">
        <f t="shared" si="2050"/>
        <v>6.2420485536347141E-4</v>
      </c>
      <c r="AT1676" s="13">
        <f t="shared" si="2051"/>
        <v>2.2847915338158705E-4</v>
      </c>
      <c r="AU1676" s="13">
        <f t="shared" si="2052"/>
        <v>5.5753836881610926E-5</v>
      </c>
      <c r="AV1676" s="13">
        <f t="shared" si="2053"/>
        <v>1.0203853221445985E-5</v>
      </c>
      <c r="AW1676" s="13">
        <f t="shared" si="2054"/>
        <v>2.6550910039220238E-8</v>
      </c>
      <c r="AX1676" s="13">
        <f t="shared" si="2055"/>
        <v>4.2902128048650388E-5</v>
      </c>
      <c r="AY1676" s="13">
        <f t="shared" si="2056"/>
        <v>3.7494509817790899E-5</v>
      </c>
      <c r="AZ1676" s="13">
        <f t="shared" si="2057"/>
        <v>1.6384248642424196E-5</v>
      </c>
      <c r="BA1676" s="13">
        <f t="shared" si="2058"/>
        <v>4.7730295249680255E-6</v>
      </c>
      <c r="BB1676" s="13">
        <f t="shared" si="2059"/>
        <v>1.0428527122336371E-6</v>
      </c>
      <c r="BC1676" s="13">
        <f t="shared" si="2060"/>
        <v>1.8228117361923742E-7</v>
      </c>
      <c r="BD1676" s="13">
        <f t="shared" si="2061"/>
        <v>1.2419820054467657E-4</v>
      </c>
      <c r="BE1676" s="13">
        <f t="shared" si="2062"/>
        <v>9.0921111773283655E-5</v>
      </c>
      <c r="BF1676" s="13">
        <f t="shared" si="2063"/>
        <v>3.3280065773240647E-5</v>
      </c>
      <c r="BG1676" s="13">
        <f t="shared" si="2064"/>
        <v>8.1210531948691764E-6</v>
      </c>
      <c r="BH1676" s="13">
        <f t="shared" si="2065"/>
        <v>1.4862839840056181E-6</v>
      </c>
      <c r="BI1676" s="13">
        <f t="shared" si="2066"/>
        <v>2.1761119185942724E-7</v>
      </c>
      <c r="BJ1676" s="14">
        <f t="shared" si="2067"/>
        <v>0.2839175882696921</v>
      </c>
      <c r="BK1676" s="14">
        <f t="shared" si="2068"/>
        <v>0.35117537069865951</v>
      </c>
      <c r="BL1676" s="14">
        <f t="shared" si="2069"/>
        <v>0.34256956577916631</v>
      </c>
      <c r="BM1676" s="14">
        <f t="shared" si="2070"/>
        <v>0.21815023711172421</v>
      </c>
      <c r="BN1676" s="14">
        <f t="shared" si="2071"/>
        <v>0.78180180121054987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1.3737373737373699</v>
      </c>
      <c r="F1677" s="10">
        <f>VLOOKUP(B1677,home!$B$2:$E$405,3,FALSE)</f>
        <v>0.57999999999999996</v>
      </c>
      <c r="G1677" s="10">
        <f>VLOOKUP(C1677,away!$B$2:$E$405,4,FALSE)</f>
        <v>1.33</v>
      </c>
      <c r="H1677" s="10">
        <f>VLOOKUP(A1677,away!$A$2:$E$405,3,FALSE)</f>
        <v>1.1818181818181801</v>
      </c>
      <c r="I1677" s="10">
        <f>VLOOKUP(C1677,away!$B$2:$E$405,3,FALSE)</f>
        <v>0.49</v>
      </c>
      <c r="J1677" s="10">
        <f>VLOOKUP(B1677,home!$B$2:$E$405,4,FALSE)</f>
        <v>1.18</v>
      </c>
      <c r="K1677" s="12">
        <f t="shared" si="2016"/>
        <v>1.0597010101010071</v>
      </c>
      <c r="L1677" s="12">
        <f t="shared" si="2017"/>
        <v>0.68332727272727167</v>
      </c>
      <c r="M1677" s="13">
        <f t="shared" si="2018"/>
        <v>0.17498967919466224</v>
      </c>
      <c r="N1677" s="13">
        <f t="shared" si="2019"/>
        <v>0.18543673979983474</v>
      </c>
      <c r="O1677" s="13">
        <f t="shared" si="2020"/>
        <v>0.11957522023950877</v>
      </c>
      <c r="P1677" s="13">
        <f t="shared" si="2021"/>
        <v>0.12671398167085782</v>
      </c>
      <c r="Q1677" s="13">
        <f t="shared" si="2022"/>
        <v>9.8253750237861259E-2</v>
      </c>
      <c r="R1677" s="13">
        <f t="shared" si="2023"/>
        <v>4.0854504566013188E-2</v>
      </c>
      <c r="S1677" s="13">
        <f t="shared" si="2024"/>
        <v>2.293911450203439E-2</v>
      </c>
      <c r="T1677" s="13">
        <f t="shared" si="2025"/>
        <v>6.713946718526427E-2</v>
      </c>
      <c r="U1677" s="13">
        <f t="shared" si="2026"/>
        <v>4.3293559755780378E-2</v>
      </c>
      <c r="V1677" s="13">
        <f t="shared" si="2027"/>
        <v>1.8456368067811793E-3</v>
      </c>
      <c r="W1677" s="13">
        <f t="shared" si="2028"/>
        <v>3.4706532791091219E-2</v>
      </c>
      <c r="X1677" s="13">
        <f t="shared" si="2029"/>
        <v>2.3715920397955993E-2</v>
      </c>
      <c r="Y1677" s="13">
        <f t="shared" si="2030"/>
        <v>8.1028676028761688E-3</v>
      </c>
      <c r="Z1677" s="13">
        <f t="shared" si="2031"/>
        <v>9.305665727905886E-3</v>
      </c>
      <c r="AA1677" s="13">
        <f t="shared" si="2032"/>
        <v>9.8612233715241904E-3</v>
      </c>
      <c r="AB1677" s="13">
        <f t="shared" si="2033"/>
        <v>5.2249741838179221E-3</v>
      </c>
      <c r="AC1677" s="13">
        <f t="shared" si="2034"/>
        <v>8.3529207830226911E-5</v>
      </c>
      <c r="AD1677" s="13">
        <f t="shared" si="2035"/>
        <v>9.1946369639557719E-3</v>
      </c>
      <c r="AE1677" s="13">
        <f t="shared" si="2036"/>
        <v>6.2829462002972607E-3</v>
      </c>
      <c r="AF1677" s="13">
        <f t="shared" si="2037"/>
        <v>2.1466542458706507E-3</v>
      </c>
      <c r="AG1677" s="13">
        <f t="shared" si="2038"/>
        <v>4.8895579710640325E-4</v>
      </c>
      <c r="AH1677" s="13">
        <f t="shared" si="2039"/>
        <v>1.5897037956903925E-3</v>
      </c>
      <c r="AI1677" s="13">
        <f t="shared" si="2040"/>
        <v>1.6846107180545136E-3</v>
      </c>
      <c r="AJ1677" s="13">
        <f t="shared" si="2041"/>
        <v>8.9259183977467556E-4</v>
      </c>
      <c r="AK1677" s="13">
        <f t="shared" si="2042"/>
        <v>3.1529349140571339E-4</v>
      </c>
      <c r="AL1677" s="13">
        <f t="shared" si="2043"/>
        <v>2.4194154898030146E-6</v>
      </c>
      <c r="AM1677" s="13">
        <f t="shared" si="2044"/>
        <v>1.9487132156431983E-3</v>
      </c>
      <c r="AN1677" s="13">
        <f t="shared" si="2045"/>
        <v>1.3316088869730586E-3</v>
      </c>
      <c r="AO1677" s="13">
        <f t="shared" si="2046"/>
        <v>4.5496233453734888E-4</v>
      </c>
      <c r="AP1677" s="13">
        <f t="shared" si="2047"/>
        <v>1.0362939041767975E-4</v>
      </c>
      <c r="AQ1677" s="13">
        <f t="shared" si="2048"/>
        <v>1.7703197182125686E-5</v>
      </c>
      <c r="AR1677" s="13">
        <f t="shared" si="2049"/>
        <v>2.1725759183066168E-4</v>
      </c>
      <c r="AS1677" s="13">
        <f t="shared" si="2050"/>
        <v>2.3022808951506446E-4</v>
      </c>
      <c r="AT1677" s="13">
        <f t="shared" si="2051"/>
        <v>1.2198646950636946E-4</v>
      </c>
      <c r="AU1677" s="13">
        <f t="shared" si="2052"/>
        <v>4.3089728318185147E-5</v>
      </c>
      <c r="AV1677" s="13">
        <f t="shared" si="2053"/>
        <v>1.1415557155939691E-5</v>
      </c>
      <c r="AW1677" s="13">
        <f t="shared" si="2054"/>
        <v>4.8665373269758708E-8</v>
      </c>
      <c r="AX1677" s="13">
        <f t="shared" si="2055"/>
        <v>3.441755605023797E-4</v>
      </c>
      <c r="AY1677" s="13">
        <f t="shared" si="2056"/>
        <v>2.3518454709747127E-4</v>
      </c>
      <c r="AZ1677" s="13">
        <f t="shared" si="2057"/>
        <v>8.0354007577856796E-5</v>
      </c>
      <c r="BA1677" s="13">
        <f t="shared" si="2058"/>
        <v>1.830269495029447E-5</v>
      </c>
      <c r="BB1677" s="13">
        <f t="shared" si="2059"/>
        <v>3.1266826559859814E-6</v>
      </c>
      <c r="BC1677" s="13">
        <f t="shared" si="2060"/>
        <v>4.2730950639971282E-7</v>
      </c>
      <c r="BD1677" s="13">
        <f t="shared" si="2061"/>
        <v>2.4743006284156792E-5</v>
      </c>
      <c r="BE1677" s="13">
        <f t="shared" si="2062"/>
        <v>2.6220188752256514E-5</v>
      </c>
      <c r="BF1677" s="13">
        <f t="shared" si="2063"/>
        <v>1.3892780252902648E-5</v>
      </c>
      <c r="BG1677" s="13">
        <f t="shared" si="2064"/>
        <v>4.9073977557040879E-6</v>
      </c>
      <c r="BH1677" s="13">
        <f t="shared" si="2065"/>
        <v>1.3000935896717592E-6</v>
      </c>
      <c r="BI1677" s="13">
        <f t="shared" si="2066"/>
        <v>2.7554209804020154E-7</v>
      </c>
      <c r="BJ1677" s="14">
        <f t="shared" si="2067"/>
        <v>0.44000665904915742</v>
      </c>
      <c r="BK1677" s="14">
        <f t="shared" si="2068"/>
        <v>0.32680954534475309</v>
      </c>
      <c r="BL1677" s="14">
        <f t="shared" si="2069"/>
        <v>0.22398699840662872</v>
      </c>
      <c r="BM1677" s="14">
        <f t="shared" si="2070"/>
        <v>0.25404985693798304</v>
      </c>
      <c r="BN1677" s="14">
        <f t="shared" si="2071"/>
        <v>0.74582387570873809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1.3737373737373699</v>
      </c>
      <c r="F1678" s="10">
        <f>VLOOKUP(B1678,home!$B$2:$E$405,3,FALSE)</f>
        <v>2.33</v>
      </c>
      <c r="G1678" s="10">
        <f>VLOOKUP(C1678,away!$B$2:$E$405,4,FALSE)</f>
        <v>1.02</v>
      </c>
      <c r="H1678" s="10">
        <f>VLOOKUP(A1678,away!$A$2:$E$405,3,FALSE)</f>
        <v>1.1818181818181801</v>
      </c>
      <c r="I1678" s="10">
        <f>VLOOKUP(C1678,away!$B$2:$E$405,3,FALSE)</f>
        <v>0.57999999999999996</v>
      </c>
      <c r="J1678" s="10">
        <f>VLOOKUP(B1678,home!$B$2:$E$405,4,FALSE)</f>
        <v>0.34</v>
      </c>
      <c r="K1678" s="12">
        <f t="shared" si="2016"/>
        <v>3.2648242424242335</v>
      </c>
      <c r="L1678" s="12">
        <f t="shared" si="2017"/>
        <v>0.23305454545454513</v>
      </c>
      <c r="M1678" s="13">
        <f t="shared" si="2018"/>
        <v>3.0261506463305304E-2</v>
      </c>
      <c r="N1678" s="13">
        <f t="shared" si="2019"/>
        <v>9.8798499913676771E-2</v>
      </c>
      <c r="O1678" s="13">
        <f t="shared" si="2020"/>
        <v>7.0525816335753966E-3</v>
      </c>
      <c r="P1678" s="13">
        <f t="shared" si="2021"/>
        <v>2.3025439488972854E-2</v>
      </c>
      <c r="Q1678" s="13">
        <f t="shared" si="2022"/>
        <v>0.16127986881666032</v>
      </c>
      <c r="R1678" s="13">
        <f t="shared" si="2023"/>
        <v>8.2181810344699347E-4</v>
      </c>
      <c r="S1678" s="13">
        <f t="shared" si="2024"/>
        <v>4.3799113595288852E-3</v>
      </c>
      <c r="T1678" s="13">
        <f t="shared" si="2025"/>
        <v>3.7587006518035433E-2</v>
      </c>
      <c r="U1678" s="13">
        <f t="shared" si="2026"/>
        <v>2.6830916669968504E-3</v>
      </c>
      <c r="V1678" s="13">
        <f t="shared" si="2027"/>
        <v>3.70288475956101E-4</v>
      </c>
      <c r="W1678" s="13">
        <f t="shared" si="2028"/>
        <v>0.17551680850921089</v>
      </c>
      <c r="X1678" s="13">
        <f t="shared" si="2029"/>
        <v>4.0904990026746579E-2</v>
      </c>
      <c r="Y1678" s="13">
        <f t="shared" si="2030"/>
        <v>4.7665469287530614E-3</v>
      </c>
      <c r="Z1678" s="13">
        <f t="shared" si="2031"/>
        <v>6.384281484838514E-5</v>
      </c>
      <c r="AA1678" s="13">
        <f t="shared" si="2032"/>
        <v>2.084355696216096E-4</v>
      </c>
      <c r="AB1678" s="13">
        <f t="shared" si="2033"/>
        <v>3.402527503420677E-4</v>
      </c>
      <c r="AC1678" s="13">
        <f t="shared" si="2034"/>
        <v>1.7609117764282823E-5</v>
      </c>
      <c r="AD1678" s="13">
        <f t="shared" si="2035"/>
        <v>0.14325788284345092</v>
      </c>
      <c r="AE1678" s="13">
        <f t="shared" si="2036"/>
        <v>3.338690076886093E-2</v>
      </c>
      <c r="AF1678" s="13">
        <f t="shared" si="2037"/>
        <v>3.8904844914114424E-3</v>
      </c>
      <c r="AG1678" s="13">
        <f t="shared" si="2038"/>
        <v>3.0223169824795032E-4</v>
      </c>
      <c r="AH1678" s="13">
        <f t="shared" si="2039"/>
        <v>3.7197145487572699E-6</v>
      </c>
      <c r="AI1678" s="13">
        <f t="shared" si="2040"/>
        <v>1.2144214233680852E-5</v>
      </c>
      <c r="AJ1678" s="13">
        <f t="shared" si="2041"/>
        <v>1.9824362517657347E-5</v>
      </c>
      <c r="AK1678" s="13">
        <f t="shared" si="2042"/>
        <v>2.1574353112751337E-5</v>
      </c>
      <c r="AL1678" s="13">
        <f t="shared" si="2043"/>
        <v>5.3593852114050392E-7</v>
      </c>
      <c r="AM1678" s="13">
        <f t="shared" si="2044"/>
        <v>9.3542361765133836E-2</v>
      </c>
      <c r="AN1678" s="13">
        <f t="shared" si="2045"/>
        <v>2.1800472601917885E-2</v>
      </c>
      <c r="AO1678" s="13">
        <f t="shared" si="2046"/>
        <v>2.5403496164671181E-3</v>
      </c>
      <c r="AP1678" s="13">
        <f t="shared" si="2047"/>
        <v>1.9734667505379077E-4</v>
      </c>
      <c r="AQ1678" s="13">
        <f t="shared" si="2048"/>
        <v>1.1498134912906753E-5</v>
      </c>
      <c r="AR1678" s="13">
        <f t="shared" si="2049"/>
        <v>1.7337927667625681E-7</v>
      </c>
      <c r="AS1678" s="13">
        <f t="shared" si="2050"/>
        <v>5.6605286562662172E-7</v>
      </c>
      <c r="AT1678" s="13">
        <f t="shared" si="2051"/>
        <v>9.2403155909575113E-7</v>
      </c>
      <c r="AU1678" s="13">
        <f t="shared" si="2052"/>
        <v>1.005600211633623E-6</v>
      </c>
      <c r="AV1678" s="13">
        <f t="shared" si="2053"/>
        <v>8.2077698728209786E-7</v>
      </c>
      <c r="AW1678" s="13">
        <f t="shared" si="2054"/>
        <v>1.1327390094752384E-8</v>
      </c>
      <c r="AX1678" s="13">
        <f t="shared" si="2055"/>
        <v>5.0899895064071117E-2</v>
      </c>
      <c r="AY1678" s="13">
        <f t="shared" si="2056"/>
        <v>1.1862451907841139E-2</v>
      </c>
      <c r="AZ1678" s="13">
        <f t="shared" si="2057"/>
        <v>1.3822991686791588E-3</v>
      </c>
      <c r="BA1678" s="13">
        <f t="shared" si="2058"/>
        <v>1.0738370147957233E-4</v>
      </c>
      <c r="BB1678" s="13">
        <f t="shared" si="2059"/>
        <v>6.2565649343870716E-6</v>
      </c>
      <c r="BC1678" s="13">
        <f t="shared" si="2060"/>
        <v>2.9162417937808505E-7</v>
      </c>
      <c r="BD1678" s="13">
        <f t="shared" si="2061"/>
        <v>6.7344714195038045E-9</v>
      </c>
      <c r="BE1678" s="13">
        <f t="shared" si="2062"/>
        <v>2.198686555030916E-8</v>
      </c>
      <c r="BF1678" s="13">
        <f t="shared" si="2063"/>
        <v>3.5891625831785803E-8</v>
      </c>
      <c r="BG1678" s="13">
        <f t="shared" si="2064"/>
        <v>3.9059950038544708E-8</v>
      </c>
      <c r="BH1678" s="13">
        <f t="shared" si="2065"/>
        <v>3.1880967948430029E-8</v>
      </c>
      <c r="BI1678" s="13">
        <f t="shared" si="2066"/>
        <v>2.0817151405996867E-8</v>
      </c>
      <c r="BJ1678" s="14">
        <f t="shared" si="2067"/>
        <v>0.88204182733972458</v>
      </c>
      <c r="BK1678" s="14">
        <f t="shared" si="2068"/>
        <v>6.9917742751889722E-2</v>
      </c>
      <c r="BL1678" s="14">
        <f t="shared" si="2069"/>
        <v>1.1167088580328275E-2</v>
      </c>
      <c r="BM1678" s="14">
        <f t="shared" si="2070"/>
        <v>0.6300883464867022</v>
      </c>
      <c r="BN1678" s="14">
        <f t="shared" si="2071"/>
        <v>0.32123971441963761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1.3737373737373699</v>
      </c>
      <c r="F1679" s="10">
        <f>VLOOKUP(B1679,home!$B$2:$E$405,3,FALSE)</f>
        <v>1.89</v>
      </c>
      <c r="G1679" s="10">
        <f>VLOOKUP(C1679,away!$B$2:$E$405,4,FALSE)</f>
        <v>0.57999999999999996</v>
      </c>
      <c r="H1679" s="10">
        <f>VLOOKUP(A1679,away!$A$2:$E$405,3,FALSE)</f>
        <v>1.1818181818181801</v>
      </c>
      <c r="I1679" s="10">
        <f>VLOOKUP(C1679,away!$B$2:$E$405,3,FALSE)</f>
        <v>0.87</v>
      </c>
      <c r="J1679" s="10">
        <f>VLOOKUP(B1679,home!$B$2:$E$405,4,FALSE)</f>
        <v>0.68</v>
      </c>
      <c r="K1679" s="12">
        <f t="shared" si="2016"/>
        <v>1.5058909090909047</v>
      </c>
      <c r="L1679" s="12">
        <f t="shared" si="2017"/>
        <v>0.69916363636363543</v>
      </c>
      <c r="M1679" s="13">
        <f t="shared" si="2018"/>
        <v>0.11024451180347528</v>
      </c>
      <c r="N1679" s="13">
        <f t="shared" si="2019"/>
        <v>0.16601620810201834</v>
      </c>
      <c r="O1679" s="13">
        <f t="shared" si="2020"/>
        <v>7.7078953761651511E-2</v>
      </c>
      <c r="P1679" s="13">
        <f t="shared" si="2021"/>
        <v>0.1160724957519092</v>
      </c>
      <c r="Q1679" s="13">
        <f t="shared" si="2022"/>
        <v>0.12500114927128664</v>
      </c>
      <c r="R1679" s="13">
        <f t="shared" si="2023"/>
        <v>2.6945400799550386E-2</v>
      </c>
      <c r="S1679" s="13">
        <f t="shared" si="2024"/>
        <v>3.0552142799847446E-2</v>
      </c>
      <c r="T1679" s="13">
        <f t="shared" si="2025"/>
        <v>8.7396258074146374E-2</v>
      </c>
      <c r="U1679" s="13">
        <f t="shared" si="2026"/>
        <v>4.0576834105853721E-2</v>
      </c>
      <c r="V1679" s="13">
        <f t="shared" si="2027"/>
        <v>3.5741395873733193E-3</v>
      </c>
      <c r="W1679" s="13">
        <f t="shared" si="2028"/>
        <v>6.2746031437848557E-2</v>
      </c>
      <c r="X1679" s="13">
        <f t="shared" si="2029"/>
        <v>4.3869743507473191E-2</v>
      </c>
      <c r="Y1679" s="13">
        <f t="shared" si="2030"/>
        <v>1.5336064698512467E-2</v>
      </c>
      <c r="Z1679" s="13">
        <f t="shared" si="2031"/>
        <v>6.2797481354297533E-3</v>
      </c>
      <c r="AA1679" s="13">
        <f t="shared" si="2032"/>
        <v>9.4566156285242238E-3</v>
      </c>
      <c r="AB1679" s="13">
        <f t="shared" si="2033"/>
        <v>7.1203157528808014E-3</v>
      </c>
      <c r="AC1679" s="13">
        <f t="shared" si="2034"/>
        <v>2.3519271803505902E-4</v>
      </c>
      <c r="AD1679" s="13">
        <f t="shared" si="2035"/>
        <v>2.3622169580947067E-2</v>
      </c>
      <c r="AE1679" s="13">
        <f t="shared" si="2036"/>
        <v>1.6515761983013407E-2</v>
      </c>
      <c r="AF1679" s="13">
        <f t="shared" si="2037"/>
        <v>5.773610102679968E-3</v>
      </c>
      <c r="AG1679" s="13">
        <f t="shared" si="2038"/>
        <v>1.34556607811185E-3</v>
      </c>
      <c r="AH1679" s="13">
        <f t="shared" si="2039"/>
        <v>1.097642885453706E-3</v>
      </c>
      <c r="AI1679" s="13">
        <f t="shared" si="2040"/>
        <v>1.652930442633045E-3</v>
      </c>
      <c r="AJ1679" s="13">
        <f t="shared" si="2041"/>
        <v>1.244566463460354E-3</v>
      </c>
      <c r="AK1679" s="13">
        <f t="shared" si="2042"/>
        <v>6.2472710769478814E-4</v>
      </c>
      <c r="AL1679" s="13">
        <f t="shared" si="2043"/>
        <v>9.9050393778037767E-6</v>
      </c>
      <c r="AM1679" s="13">
        <f t="shared" si="2044"/>
        <v>7.1144820849903846E-3</v>
      </c>
      <c r="AN1679" s="13">
        <f t="shared" si="2045"/>
        <v>4.9741871653858167E-3</v>
      </c>
      <c r="AO1679" s="13">
        <f t="shared" si="2046"/>
        <v>1.7388853932522354E-3</v>
      </c>
      <c r="AP1679" s="13">
        <f t="shared" si="2047"/>
        <v>4.0525514492194774E-4</v>
      </c>
      <c r="AQ1679" s="13">
        <f t="shared" si="2048"/>
        <v>7.0834915194675232E-5</v>
      </c>
      <c r="AR1679" s="13">
        <f t="shared" si="2049"/>
        <v>1.5348639824449732E-4</v>
      </c>
      <c r="AS1679" s="13">
        <f t="shared" si="2050"/>
        <v>2.3113377178549471E-4</v>
      </c>
      <c r="AT1679" s="13">
        <f t="shared" si="2051"/>
        <v>1.740311228578342E-4</v>
      </c>
      <c r="AU1679" s="13">
        <f t="shared" si="2052"/>
        <v>8.7357295270164937E-5</v>
      </c>
      <c r="AV1679" s="13">
        <f t="shared" si="2053"/>
        <v>3.2887639197527819E-5</v>
      </c>
      <c r="AW1679" s="13">
        <f t="shared" si="2054"/>
        <v>2.8968502787697059E-7</v>
      </c>
      <c r="AX1679" s="13">
        <f t="shared" si="2055"/>
        <v>1.7856056491128498E-3</v>
      </c>
      <c r="AY1679" s="13">
        <f t="shared" si="2056"/>
        <v>1.2484305387451898E-3</v>
      </c>
      <c r="AZ1679" s="13">
        <f t="shared" si="2057"/>
        <v>4.3642861760824958E-4</v>
      </c>
      <c r="BA1679" s="13">
        <f t="shared" si="2058"/>
        <v>1.0171167310004612E-4</v>
      </c>
      <c r="BB1679" s="13">
        <f t="shared" si="2059"/>
        <v>1.7778275806314393E-5</v>
      </c>
      <c r="BC1679" s="13">
        <f t="shared" si="2060"/>
        <v>2.4859847922036838E-6</v>
      </c>
      <c r="BD1679" s="13">
        <f t="shared" si="2061"/>
        <v>1.7885351388163306E-5</v>
      </c>
      <c r="BE1679" s="13">
        <f t="shared" si="2062"/>
        <v>2.6933388061331514E-5</v>
      </c>
      <c r="BF1679" s="13">
        <f t="shared" si="2063"/>
        <v>2.0279372116288321E-5</v>
      </c>
      <c r="BG1679" s="13">
        <f t="shared" si="2064"/>
        <v>1.0179507370663385E-5</v>
      </c>
      <c r="BH1679" s="13">
        <f t="shared" si="2065"/>
        <v>3.8323069021264633E-6</v>
      </c>
      <c r="BI1679" s="13">
        <f t="shared" si="2066"/>
        <v>1.1542072249517146E-6</v>
      </c>
      <c r="BJ1679" s="14">
        <f t="shared" si="2067"/>
        <v>0.56551864827894804</v>
      </c>
      <c r="BK1679" s="14">
        <f t="shared" si="2068"/>
        <v>0.2619368182387633</v>
      </c>
      <c r="BL1679" s="14">
        <f t="shared" si="2069"/>
        <v>0.1665571473081216</v>
      </c>
      <c r="BM1679" s="14">
        <f t="shared" si="2070"/>
        <v>0.37768550161765363</v>
      </c>
      <c r="BN1679" s="14">
        <f t="shared" si="2071"/>
        <v>0.62135871948989141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1.3737373737373699</v>
      </c>
      <c r="F1680" s="10">
        <f>VLOOKUP(B1680,home!$B$2:$E$405,3,FALSE)</f>
        <v>0.73</v>
      </c>
      <c r="G1680" s="10">
        <f>VLOOKUP(C1680,away!$B$2:$E$405,4,FALSE)</f>
        <v>1.46</v>
      </c>
      <c r="H1680" s="10">
        <f>VLOOKUP(A1680,away!$A$2:$E$405,3,FALSE)</f>
        <v>1.1818181818181801</v>
      </c>
      <c r="I1680" s="10">
        <f>VLOOKUP(C1680,away!$B$2:$E$405,3,FALSE)</f>
        <v>0.44</v>
      </c>
      <c r="J1680" s="10">
        <f>VLOOKUP(B1680,home!$B$2:$E$405,4,FALSE)</f>
        <v>0.85</v>
      </c>
      <c r="K1680" s="12">
        <f t="shared" si="2016"/>
        <v>1.4641292929292886</v>
      </c>
      <c r="L1680" s="12">
        <f t="shared" si="2017"/>
        <v>0.44199999999999934</v>
      </c>
      <c r="M1680" s="13">
        <f t="shared" si="2018"/>
        <v>0.14865467312534278</v>
      </c>
      <c r="N1680" s="13">
        <f t="shared" si="2019"/>
        <v>0.21764966145364267</v>
      </c>
      <c r="O1680" s="13">
        <f t="shared" si="2020"/>
        <v>6.570536552140141E-2</v>
      </c>
      <c r="P1680" s="13">
        <f t="shared" si="2021"/>
        <v>9.6201150362509896E-2</v>
      </c>
      <c r="Q1680" s="13">
        <f t="shared" si="2022"/>
        <v>0.15933362246521046</v>
      </c>
      <c r="R1680" s="13">
        <f t="shared" si="2023"/>
        <v>1.4520885780229689E-2</v>
      </c>
      <c r="S1680" s="13">
        <f t="shared" si="2024"/>
        <v>1.5564026909646639E-2</v>
      </c>
      <c r="T1680" s="13">
        <f t="shared" si="2025"/>
        <v>7.0425461129622904E-2</v>
      </c>
      <c r="U1680" s="13">
        <f t="shared" si="2026"/>
        <v>2.1260454230114658E-2</v>
      </c>
      <c r="V1680" s="13">
        <f t="shared" si="2027"/>
        <v>1.1191316099715741E-3</v>
      </c>
      <c r="W1680" s="13">
        <f t="shared" si="2028"/>
        <v>7.7761674666616917E-2</v>
      </c>
      <c r="X1680" s="13">
        <f t="shared" si="2029"/>
        <v>3.4370660202644621E-2</v>
      </c>
      <c r="Y1680" s="13">
        <f t="shared" si="2030"/>
        <v>7.5959159047844504E-3</v>
      </c>
      <c r="Z1680" s="13">
        <f t="shared" si="2031"/>
        <v>2.1394105049538379E-3</v>
      </c>
      <c r="AA1680" s="13">
        <f t="shared" si="2032"/>
        <v>3.1323735899035548E-3</v>
      </c>
      <c r="AB1680" s="13">
        <f t="shared" si="2033"/>
        <v>2.2930999646879348E-3</v>
      </c>
      <c r="AC1680" s="13">
        <f t="shared" si="2034"/>
        <v>4.526503692366891E-5</v>
      </c>
      <c r="AD1680" s="13">
        <f t="shared" si="2035"/>
        <v>2.8463286436657798E-2</v>
      </c>
      <c r="AE1680" s="13">
        <f t="shared" si="2036"/>
        <v>1.2580772605002725E-2</v>
      </c>
      <c r="AF1680" s="13">
        <f t="shared" si="2037"/>
        <v>2.7803507457055984E-3</v>
      </c>
      <c r="AG1680" s="13">
        <f t="shared" si="2038"/>
        <v>4.0963834320062421E-4</v>
      </c>
      <c r="AH1680" s="13">
        <f t="shared" si="2039"/>
        <v>2.364048607973987E-4</v>
      </c>
      <c r="AI1680" s="13">
        <f t="shared" si="2040"/>
        <v>3.461272816843423E-4</v>
      </c>
      <c r="AJ1680" s="13">
        <f t="shared" si="2041"/>
        <v>2.5338754609801641E-4</v>
      </c>
      <c r="AK1680" s="13">
        <f t="shared" si="2042"/>
        <v>1.2366404290185874E-4</v>
      </c>
      <c r="AL1680" s="13">
        <f t="shared" si="2043"/>
        <v>1.1717219598166987E-6</v>
      </c>
      <c r="AM1680" s="13">
        <f t="shared" si="2044"/>
        <v>8.3347862889895114E-3</v>
      </c>
      <c r="AN1680" s="13">
        <f t="shared" si="2045"/>
        <v>3.6839755397333582E-3</v>
      </c>
      <c r="AO1680" s="13">
        <f t="shared" si="2046"/>
        <v>8.1415859428107102E-4</v>
      </c>
      <c r="AP1680" s="13">
        <f t="shared" si="2047"/>
        <v>1.1995269955741095E-4</v>
      </c>
      <c r="AQ1680" s="13">
        <f t="shared" si="2048"/>
        <v>1.325477330109389E-5</v>
      </c>
      <c r="AR1680" s="13">
        <f t="shared" si="2049"/>
        <v>2.0898189694490024E-5</v>
      </c>
      <c r="AS1680" s="13">
        <f t="shared" si="2050"/>
        <v>3.059765170089583E-5</v>
      </c>
      <c r="AT1680" s="13">
        <f t="shared" si="2051"/>
        <v>2.2399459075064628E-5</v>
      </c>
      <c r="AU1680" s="13">
        <f t="shared" si="2052"/>
        <v>1.0931901392524301E-5</v>
      </c>
      <c r="AV1680" s="13">
        <f t="shared" si="2053"/>
        <v>4.0014292640523269E-6</v>
      </c>
      <c r="AW1680" s="13">
        <f t="shared" si="2054"/>
        <v>2.1063171680138154E-8</v>
      </c>
      <c r="AX1680" s="13">
        <f t="shared" si="2055"/>
        <v>2.0338674593358237E-3</v>
      </c>
      <c r="AY1680" s="13">
        <f t="shared" si="2056"/>
        <v>8.989694170264326E-4</v>
      </c>
      <c r="AZ1680" s="13">
        <f t="shared" si="2057"/>
        <v>1.9867224116284132E-4</v>
      </c>
      <c r="BA1680" s="13">
        <f t="shared" si="2058"/>
        <v>2.9271043531325244E-5</v>
      </c>
      <c r="BB1680" s="13">
        <f t="shared" si="2059"/>
        <v>3.2344503102114347E-6</v>
      </c>
      <c r="BC1680" s="13">
        <f t="shared" si="2060"/>
        <v>2.8592540742269055E-7</v>
      </c>
      <c r="BD1680" s="13">
        <f t="shared" si="2061"/>
        <v>1.5394999741607617E-6</v>
      </c>
      <c r="BE1680" s="13">
        <f t="shared" si="2062"/>
        <v>2.2540270086326545E-6</v>
      </c>
      <c r="BF1680" s="13">
        <f t="shared" si="2063"/>
        <v>1.650093485196424E-6</v>
      </c>
      <c r="BG1680" s="13">
        <f t="shared" si="2064"/>
        <v>8.0531673591595515E-7</v>
      </c>
      <c r="BH1680" s="13">
        <f t="shared" si="2065"/>
        <v>2.9477195578518745E-7</v>
      </c>
      <c r="BI1680" s="13">
        <f t="shared" si="2066"/>
        <v>8.6316851039829944E-8</v>
      </c>
      <c r="BJ1680" s="14">
        <f t="shared" si="2067"/>
        <v>0.6275014723857254</v>
      </c>
      <c r="BK1680" s="14">
        <f t="shared" si="2068"/>
        <v>0.26248438818338077</v>
      </c>
      <c r="BL1680" s="14">
        <f t="shared" si="2069"/>
        <v>0.10796722147495663</v>
      </c>
      <c r="BM1680" s="14">
        <f t="shared" si="2070"/>
        <v>0.29712818548682485</v>
      </c>
      <c r="BN1680" s="14">
        <f t="shared" si="2071"/>
        <v>0.70206535870833686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1.3737373737373699</v>
      </c>
      <c r="F1681" s="10">
        <f>VLOOKUP(B1681,home!$B$2:$E$405,3,FALSE)</f>
        <v>1.02</v>
      </c>
      <c r="G1681" s="10">
        <f>VLOOKUP(C1681,away!$B$2:$E$405,4,FALSE)</f>
        <v>0.44</v>
      </c>
      <c r="H1681" s="10">
        <f>VLOOKUP(A1681,away!$A$2:$E$405,3,FALSE)</f>
        <v>1.1818181818181801</v>
      </c>
      <c r="I1681" s="10">
        <f>VLOOKUP(C1681,away!$B$2:$E$405,3,FALSE)</f>
        <v>1.1599999999999999</v>
      </c>
      <c r="J1681" s="10">
        <f>VLOOKUP(B1681,home!$B$2:$E$405,4,FALSE)</f>
        <v>1.18</v>
      </c>
      <c r="K1681" s="12">
        <f t="shared" si="2016"/>
        <v>0.6165333333333316</v>
      </c>
      <c r="L1681" s="12">
        <f t="shared" si="2017"/>
        <v>1.6176727272727247</v>
      </c>
      <c r="M1681" s="13">
        <f t="shared" si="2018"/>
        <v>0.10707710884946943</v>
      </c>
      <c r="N1681" s="13">
        <f t="shared" si="2019"/>
        <v>6.6016606842659364E-2</v>
      </c>
      <c r="O1681" s="13">
        <f t="shared" si="2020"/>
        <v>0.17321571870099961</v>
      </c>
      <c r="P1681" s="13">
        <f t="shared" si="2021"/>
        <v>0.106793264436456</v>
      </c>
      <c r="Q1681" s="13">
        <f t="shared" si="2022"/>
        <v>2.0350719336030401E-2</v>
      </c>
      <c r="R1681" s="13">
        <f t="shared" si="2023"/>
        <v>0.14010317203877562</v>
      </c>
      <c r="S1681" s="13">
        <f t="shared" si="2024"/>
        <v>2.6627543112477607E-2</v>
      </c>
      <c r="T1681" s="13">
        <f t="shared" si="2025"/>
        <v>3.2920803650278073E-2</v>
      </c>
      <c r="U1681" s="13">
        <f t="shared" si="2026"/>
        <v>8.6378275667639531E-2</v>
      </c>
      <c r="V1681" s="13">
        <f t="shared" si="2027"/>
        <v>2.9507730804241555E-3</v>
      </c>
      <c r="W1681" s="13">
        <f t="shared" si="2028"/>
        <v>4.1822989426579691E-3</v>
      </c>
      <c r="X1681" s="13">
        <f t="shared" si="2029"/>
        <v>6.7655909368393502E-3</v>
      </c>
      <c r="Y1681" s="13">
        <f t="shared" si="2030"/>
        <v>5.4722559712042712E-3</v>
      </c>
      <c r="Z1681" s="13">
        <f t="shared" si="2031"/>
        <v>7.5547026803841968E-2</v>
      </c>
      <c r="AA1681" s="13">
        <f t="shared" si="2032"/>
        <v>4.6577260258795231E-2</v>
      </c>
      <c r="AB1681" s="13">
        <f t="shared" si="2033"/>
        <v>1.4358216762444569E-2</v>
      </c>
      <c r="AC1681" s="13">
        <f t="shared" si="2034"/>
        <v>1.8393444059593356E-4</v>
      </c>
      <c r="AD1681" s="13">
        <f t="shared" si="2035"/>
        <v>6.4463167702834647E-4</v>
      </c>
      <c r="AE1681" s="13">
        <f t="shared" si="2036"/>
        <v>1.0428030830648355E-3</v>
      </c>
      <c r="AF1681" s="13">
        <f t="shared" si="2037"/>
        <v>8.4345705369494924E-4</v>
      </c>
      <c r="AG1681" s="13">
        <f t="shared" si="2038"/>
        <v>4.5481249079604185E-4</v>
      </c>
      <c r="AH1681" s="13">
        <f t="shared" si="2039"/>
        <v>3.0552591221779175E-2</v>
      </c>
      <c r="AI1681" s="13">
        <f t="shared" si="2040"/>
        <v>1.88366909079342E-2</v>
      </c>
      <c r="AJ1681" s="13">
        <f t="shared" si="2041"/>
        <v>5.8067239172191667E-3</v>
      </c>
      <c r="AK1681" s="13">
        <f t="shared" si="2042"/>
        <v>1.1933462841431711E-3</v>
      </c>
      <c r="AL1681" s="13">
        <f t="shared" si="2043"/>
        <v>7.337874384018904E-6</v>
      </c>
      <c r="AM1681" s="13">
        <f t="shared" si="2044"/>
        <v>7.948738332210845E-5</v>
      </c>
      <c r="AN1681" s="13">
        <f t="shared" si="2045"/>
        <v>1.2858457216244766E-4</v>
      </c>
      <c r="AO1681" s="13">
        <f t="shared" si="2046"/>
        <v>1.0400387776761162E-4</v>
      </c>
      <c r="AP1681" s="13">
        <f t="shared" si="2047"/>
        <v>5.6081412198423798E-5</v>
      </c>
      <c r="AQ1681" s="13">
        <f t="shared" si="2048"/>
        <v>2.2680342755082525E-5</v>
      </c>
      <c r="AR1681" s="13">
        <f t="shared" si="2049"/>
        <v>9.8848187133968434E-3</v>
      </c>
      <c r="AS1681" s="13">
        <f t="shared" si="2050"/>
        <v>6.0943202307662493E-3</v>
      </c>
      <c r="AT1681" s="13">
        <f t="shared" si="2051"/>
        <v>1.878675783137537E-3</v>
      </c>
      <c r="AU1681" s="13">
        <f t="shared" si="2052"/>
        <v>3.8608874761013095E-4</v>
      </c>
      <c r="AV1681" s="13">
        <f t="shared" si="2053"/>
        <v>5.9509145631641345E-5</v>
      </c>
      <c r="AW1681" s="13">
        <f t="shared" si="2054"/>
        <v>2.0328952344978718E-7</v>
      </c>
      <c r="AX1681" s="13">
        <f t="shared" si="2055"/>
        <v>8.1677702329206261E-6</v>
      </c>
      <c r="AY1681" s="13">
        <f t="shared" si="2056"/>
        <v>1.3212779148425686E-5</v>
      </c>
      <c r="AZ1681" s="13">
        <f t="shared" si="2057"/>
        <v>1.0686976239942986E-5</v>
      </c>
      <c r="BA1681" s="13">
        <f t="shared" si="2058"/>
        <v>5.762676666789127E-6</v>
      </c>
      <c r="BB1681" s="13">
        <f t="shared" si="2059"/>
        <v>2.3305312199889163E-6</v>
      </c>
      <c r="BC1681" s="13">
        <f t="shared" si="2060"/>
        <v>7.5400735892673982E-7</v>
      </c>
      <c r="BD1681" s="13">
        <f t="shared" si="2061"/>
        <v>2.6650669411161887E-3</v>
      </c>
      <c r="BE1681" s="13">
        <f t="shared" si="2062"/>
        <v>1.6431026047628292E-3</v>
      </c>
      <c r="BF1681" s="13">
        <f t="shared" si="2063"/>
        <v>5.0651376296155341E-4</v>
      </c>
      <c r="BG1681" s="13">
        <f t="shared" si="2064"/>
        <v>1.0409420621929851E-4</v>
      </c>
      <c r="BH1681" s="13">
        <f t="shared" si="2065"/>
        <v>1.604438698526783E-5</v>
      </c>
      <c r="BI1681" s="13">
        <f t="shared" si="2066"/>
        <v>1.9783798778634202E-6</v>
      </c>
      <c r="BJ1681" s="14">
        <f t="shared" si="2067"/>
        <v>0.13912573231332626</v>
      </c>
      <c r="BK1681" s="14">
        <f t="shared" si="2068"/>
        <v>0.24365317457295557</v>
      </c>
      <c r="BL1681" s="14">
        <f t="shared" si="2069"/>
        <v>0.54026220866219565</v>
      </c>
      <c r="BM1681" s="14">
        <f t="shared" si="2070"/>
        <v>0.38501854265830415</v>
      </c>
      <c r="BN1681" s="14">
        <f t="shared" si="2071"/>
        <v>0.61355659020439035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1.3737373737373699</v>
      </c>
      <c r="F1682" s="10">
        <f>VLOOKUP(B1682,home!$B$2:$E$405,3,FALSE)</f>
        <v>0.73</v>
      </c>
      <c r="G1682" s="10">
        <f>VLOOKUP(C1682,away!$B$2:$E$405,4,FALSE)</f>
        <v>1.31</v>
      </c>
      <c r="H1682" s="10">
        <f>VLOOKUP(A1682,away!$A$2:$E$405,3,FALSE)</f>
        <v>1.1818181818181801</v>
      </c>
      <c r="I1682" s="10">
        <f>VLOOKUP(C1682,away!$B$2:$E$405,3,FALSE)</f>
        <v>0.73</v>
      </c>
      <c r="J1682" s="10">
        <f>VLOOKUP(B1682,home!$B$2:$E$405,4,FALSE)</f>
        <v>1.18</v>
      </c>
      <c r="K1682" s="12">
        <f t="shared" si="2016"/>
        <v>1.3137050505050467</v>
      </c>
      <c r="L1682" s="12">
        <f t="shared" si="2017"/>
        <v>1.0180181818181802</v>
      </c>
      <c r="M1682" s="13">
        <f t="shared" si="2018"/>
        <v>9.712822829159358E-2</v>
      </c>
      <c r="N1682" s="13">
        <f t="shared" si="2019"/>
        <v>0.12759784405327365</v>
      </c>
      <c r="O1682" s="13">
        <f t="shared" si="2020"/>
        <v>9.8878302368629226E-2</v>
      </c>
      <c r="P1682" s="13">
        <f t="shared" si="2021"/>
        <v>0.12989692520703333</v>
      </c>
      <c r="Q1682" s="13">
        <f t="shared" si="2022"/>
        <v>8.3812966083170501E-2</v>
      </c>
      <c r="R1682" s="13">
        <f t="shared" si="2023"/>
        <v>5.0329954799290089E-2</v>
      </c>
      <c r="S1682" s="13">
        <f t="shared" si="2024"/>
        <v>4.3430245447249625E-2</v>
      </c>
      <c r="T1682" s="13">
        <f t="shared" si="2025"/>
        <v>8.5323123344778026E-2</v>
      </c>
      <c r="U1682" s="13">
        <f t="shared" si="2026"/>
        <v>6.6118715811518111E-2</v>
      </c>
      <c r="V1682" s="13">
        <f t="shared" si="2027"/>
        <v>6.4536168593404726E-3</v>
      </c>
      <c r="W1682" s="13">
        <f t="shared" si="2028"/>
        <v>3.6701838947089768E-2</v>
      </c>
      <c r="X1682" s="13">
        <f t="shared" si="2029"/>
        <v>3.7363139354299996E-2</v>
      </c>
      <c r="Y1682" s="13">
        <f t="shared" si="2030"/>
        <v>1.901817759624189E-2</v>
      </c>
      <c r="Z1682" s="13">
        <f t="shared" si="2031"/>
        <v>1.7078936358588166E-2</v>
      </c>
      <c r="AA1682" s="13">
        <f t="shared" si="2032"/>
        <v>2.2436684951531546E-2</v>
      </c>
      <c r="AB1682" s="13">
        <f t="shared" si="2033"/>
        <v>1.4737593168708788E-2</v>
      </c>
      <c r="AC1682" s="13">
        <f t="shared" si="2034"/>
        <v>5.3943186833896024E-4</v>
      </c>
      <c r="AD1682" s="13">
        <f t="shared" si="2035"/>
        <v>1.2053847796903657E-2</v>
      </c>
      <c r="AE1682" s="13">
        <f t="shared" si="2036"/>
        <v>1.2271036218116937E-2</v>
      </c>
      <c r="AF1682" s="13">
        <f t="shared" si="2037"/>
        <v>6.246068989896221E-3</v>
      </c>
      <c r="AG1682" s="13">
        <f t="shared" si="2038"/>
        <v>2.1195372655350231E-3</v>
      </c>
      <c r="AH1682" s="13">
        <f t="shared" si="2039"/>
        <v>4.3466669347895824E-3</v>
      </c>
      <c r="AI1682" s="13">
        <f t="shared" si="2040"/>
        <v>5.710238305096366E-3</v>
      </c>
      <c r="AJ1682" s="13">
        <f t="shared" si="2041"/>
        <v>3.7507844504962376E-3</v>
      </c>
      <c r="AK1682" s="13">
        <f t="shared" si="2042"/>
        <v>1.6424748253242353E-3</v>
      </c>
      <c r="AL1682" s="13">
        <f t="shared" si="2043"/>
        <v>2.8856921324891815E-5</v>
      </c>
      <c r="AM1682" s="13">
        <f t="shared" si="2044"/>
        <v>3.1670401457622923E-3</v>
      </c>
      <c r="AN1682" s="13">
        <f t="shared" si="2045"/>
        <v>3.2241044509341132E-3</v>
      </c>
      <c r="AO1682" s="13">
        <f t="shared" si="2046"/>
        <v>1.641098475565924E-3</v>
      </c>
      <c r="AP1682" s="13">
        <f t="shared" si="2047"/>
        <v>5.5688936209340309E-4</v>
      </c>
      <c r="AQ1682" s="13">
        <f t="shared" si="2048"/>
        <v>1.4173087396805308E-4</v>
      </c>
      <c r="AR1682" s="13">
        <f t="shared" si="2049"/>
        <v>8.8499719398473886E-4</v>
      </c>
      <c r="AS1682" s="13">
        <f t="shared" si="2050"/>
        <v>1.1626252834205462E-3</v>
      </c>
      <c r="AT1682" s="13">
        <f t="shared" si="2051"/>
        <v>7.6367335333721656E-4</v>
      </c>
      <c r="AU1682" s="13">
        <f t="shared" si="2052"/>
        <v>3.3441384707174232E-4</v>
      </c>
      <c r="AV1682" s="13">
        <f t="shared" si="2053"/>
        <v>1.0983028996424249E-4</v>
      </c>
      <c r="AW1682" s="13">
        <f t="shared" si="2054"/>
        <v>1.0720150902507562E-6</v>
      </c>
      <c r="AX1682" s="13">
        <f t="shared" si="2055"/>
        <v>6.9342610577336047E-4</v>
      </c>
      <c r="AY1682" s="13">
        <f t="shared" si="2056"/>
        <v>7.0592038342465744E-4</v>
      </c>
      <c r="AZ1682" s="13">
        <f t="shared" si="2057"/>
        <v>3.5931989262118121E-4</v>
      </c>
      <c r="BA1682" s="13">
        <f t="shared" si="2058"/>
        <v>1.2193139459243956E-4</v>
      </c>
      <c r="BB1682" s="13">
        <f t="shared" si="2059"/>
        <v>3.1032094157387593E-5</v>
      </c>
      <c r="BC1682" s="13">
        <f t="shared" si="2060"/>
        <v>6.3182472144228595E-6</v>
      </c>
      <c r="BD1682" s="13">
        <f t="shared" si="2061"/>
        <v>1.5015720572242246E-4</v>
      </c>
      <c r="BE1682" s="13">
        <f t="shared" si="2062"/>
        <v>1.9726227952727169E-4</v>
      </c>
      <c r="BF1682" s="13">
        <f t="shared" si="2063"/>
        <v>1.2957222644455758E-4</v>
      </c>
      <c r="BG1682" s="13">
        <f t="shared" si="2064"/>
        <v>5.6739896095132978E-5</v>
      </c>
      <c r="BH1682" s="13">
        <f t="shared" si="2065"/>
        <v>1.8634872016326933E-5</v>
      </c>
      <c r="BI1682" s="13">
        <f t="shared" si="2066"/>
        <v>4.89614509667277E-6</v>
      </c>
      <c r="BJ1682" s="14">
        <f t="shared" si="2067"/>
        <v>0.43315639107541298</v>
      </c>
      <c r="BK1682" s="14">
        <f t="shared" si="2068"/>
        <v>0.27818322497830544</v>
      </c>
      <c r="BL1682" s="14">
        <f t="shared" si="2069"/>
        <v>0.27176421820806501</v>
      </c>
      <c r="BM1682" s="14">
        <f t="shared" si="2070"/>
        <v>0.41183370144904685</v>
      </c>
      <c r="BN1682" s="14">
        <f t="shared" si="2071"/>
        <v>0.58764422080299039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1.3737373737373699</v>
      </c>
      <c r="F1683" s="10">
        <f>VLOOKUP(B1683,home!$B$2:$E$405,3,FALSE)</f>
        <v>0.57999999999999996</v>
      </c>
      <c r="G1683" s="10">
        <f>VLOOKUP(C1683,away!$B$2:$E$405,4,FALSE)</f>
        <v>0.57999999999999996</v>
      </c>
      <c r="H1683" s="10">
        <f>VLOOKUP(A1683,away!$A$2:$E$405,3,FALSE)</f>
        <v>1.1818181818181801</v>
      </c>
      <c r="I1683" s="10">
        <f>VLOOKUP(C1683,away!$B$2:$E$405,3,FALSE)</f>
        <v>0.57999999999999996</v>
      </c>
      <c r="J1683" s="10">
        <f>VLOOKUP(B1683,home!$B$2:$E$405,4,FALSE)</f>
        <v>1.02</v>
      </c>
      <c r="K1683" s="12">
        <f t="shared" si="2016"/>
        <v>0.46212525252525116</v>
      </c>
      <c r="L1683" s="12">
        <f t="shared" si="2017"/>
        <v>0.69916363636363532</v>
      </c>
      <c r="M1683" s="13">
        <f t="shared" si="2018"/>
        <v>0.31308239230245244</v>
      </c>
      <c r="N1683" s="13">
        <f t="shared" si="2019"/>
        <v>0.14468327960398056</v>
      </c>
      <c r="O1683" s="13">
        <f t="shared" si="2020"/>
        <v>0.2188958238836089</v>
      </c>
      <c r="P1683" s="13">
        <f t="shared" si="2021"/>
        <v>0.10115728788893566</v>
      </c>
      <c r="Q1683" s="13">
        <f t="shared" si="2022"/>
        <v>3.3430898561585515E-2</v>
      </c>
      <c r="R1683" s="13">
        <f t="shared" si="2023"/>
        <v>7.6522000105638921E-2</v>
      </c>
      <c r="S1683" s="13">
        <f t="shared" si="2024"/>
        <v>8.1710095685927596E-3</v>
      </c>
      <c r="T1683" s="13">
        <f t="shared" si="2025"/>
        <v>2.3373668605221956E-2</v>
      </c>
      <c r="U1683" s="13">
        <f t="shared" si="2026"/>
        <v>3.536274862255568E-2</v>
      </c>
      <c r="V1683" s="13">
        <f t="shared" si="2027"/>
        <v>2.9334030756950698E-4</v>
      </c>
      <c r="W1683" s="13">
        <f t="shared" si="2028"/>
        <v>5.1497541466395879E-3</v>
      </c>
      <c r="X1683" s="13">
        <f t="shared" si="2029"/>
        <v>3.6005208355432447E-3</v>
      </c>
      <c r="Y1683" s="13">
        <f t="shared" si="2030"/>
        <v>1.2586766200907244E-3</v>
      </c>
      <c r="Z1683" s="13">
        <f t="shared" si="2031"/>
        <v>1.7833799951892337E-2</v>
      </c>
      <c r="AA1683" s="13">
        <f t="shared" si="2032"/>
        <v>8.2414493062530573E-3</v>
      </c>
      <c r="AB1683" s="13">
        <f t="shared" si="2033"/>
        <v>1.9042909209131247E-3</v>
      </c>
      <c r="AC1683" s="13">
        <f t="shared" si="2034"/>
        <v>5.9236623233612582E-6</v>
      </c>
      <c r="AD1683" s="13">
        <f t="shared" si="2035"/>
        <v>5.9495785886469466E-4</v>
      </c>
      <c r="AE1683" s="13">
        <f t="shared" si="2036"/>
        <v>4.159729000869625E-4</v>
      </c>
      <c r="AF1683" s="13">
        <f t="shared" si="2037"/>
        <v>1.4541656272676389E-4</v>
      </c>
      <c r="AG1683" s="13">
        <f t="shared" si="2038"/>
        <v>3.3889990927848308E-5</v>
      </c>
      <c r="AH1683" s="13">
        <f t="shared" si="2039"/>
        <v>3.1171861061366673E-3</v>
      </c>
      <c r="AI1683" s="13">
        <f t="shared" si="2040"/>
        <v>1.4405304164666116E-3</v>
      </c>
      <c r="AJ1683" s="13">
        <f t="shared" si="2041"/>
        <v>3.32852741239969E-4</v>
      </c>
      <c r="AK1683" s="13">
        <f t="shared" si="2042"/>
        <v>5.1273219033080927E-5</v>
      </c>
      <c r="AL1683" s="13">
        <f t="shared" si="2043"/>
        <v>7.6557689571021292E-8</v>
      </c>
      <c r="AM1683" s="13">
        <f t="shared" si="2044"/>
        <v>5.498901015394596E-5</v>
      </c>
      <c r="AN1683" s="13">
        <f t="shared" si="2045"/>
        <v>3.8446316299269732E-5</v>
      </c>
      <c r="AO1683" s="13">
        <f t="shared" si="2046"/>
        <v>1.344013315429196E-5</v>
      </c>
      <c r="AP1683" s="13">
        <f t="shared" si="2047"/>
        <v>3.132284123122075E-6</v>
      </c>
      <c r="AQ1683" s="13">
        <f t="shared" si="2048"/>
        <v>5.4749478941152756E-7</v>
      </c>
      <c r="AR1683" s="13">
        <f t="shared" si="2049"/>
        <v>4.3588463463774274E-4</v>
      </c>
      <c r="AS1683" s="13">
        <f t="shared" si="2050"/>
        <v>2.0143329685384369E-4</v>
      </c>
      <c r="AT1683" s="13">
        <f t="shared" si="2051"/>
        <v>4.6543706587788189E-5</v>
      </c>
      <c r="AU1683" s="13">
        <f t="shared" si="2052"/>
        <v>7.169674053447606E-6</v>
      </c>
      <c r="AV1683" s="13">
        <f t="shared" si="2053"/>
        <v>8.2832185811830378E-7</v>
      </c>
      <c r="AW1683" s="13">
        <f t="shared" si="2054"/>
        <v>6.8710775630146255E-10</v>
      </c>
      <c r="AX1683" s="13">
        <f t="shared" si="2055"/>
        <v>4.2353017005843127E-6</v>
      </c>
      <c r="AY1683" s="13">
        <f t="shared" si="2056"/>
        <v>2.9611689380776169E-6</v>
      </c>
      <c r="AZ1683" s="13">
        <f t="shared" si="2057"/>
        <v>1.0351708213166952E-6</v>
      </c>
      <c r="BA1683" s="13">
        <f t="shared" si="2058"/>
        <v>2.4125126522977061E-7</v>
      </c>
      <c r="BB1683" s="13">
        <f t="shared" si="2059"/>
        <v>4.2168527968843561E-8</v>
      </c>
      <c r="BC1683" s="13">
        <f t="shared" si="2060"/>
        <v>5.896540270959667E-9</v>
      </c>
      <c r="BD1683" s="13">
        <f t="shared" si="2061"/>
        <v>5.0792447698059788E-5</v>
      </c>
      <c r="BE1683" s="13">
        <f t="shared" si="2062"/>
        <v>2.347247271884149E-5</v>
      </c>
      <c r="BF1683" s="13">
        <f t="shared" si="2063"/>
        <v>5.423611191293345E-6</v>
      </c>
      <c r="BG1683" s="13">
        <f t="shared" si="2064"/>
        <v>8.3546256379173855E-7</v>
      </c>
      <c r="BH1683" s="13">
        <f t="shared" si="2065"/>
        <v>9.6522087066912725E-8</v>
      </c>
      <c r="BI1683" s="13">
        <f t="shared" si="2066"/>
        <v>8.921058772012266E-9</v>
      </c>
      <c r="BJ1683" s="14">
        <f t="shared" si="2067"/>
        <v>0.21280611188198134</v>
      </c>
      <c r="BK1683" s="14">
        <f t="shared" si="2068"/>
        <v>0.42271299145650137</v>
      </c>
      <c r="BL1683" s="14">
        <f t="shared" si="2069"/>
        <v>0.34664064439315467</v>
      </c>
      <c r="BM1683" s="14">
        <f t="shared" si="2070"/>
        <v>0.11221890485549757</v>
      </c>
      <c r="BN1683" s="14">
        <f t="shared" si="2071"/>
        <v>0.88777168234620196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1.36507936507937</v>
      </c>
      <c r="F1684" s="10">
        <f>VLOOKUP(B1684,home!$B$2:$E$405,3,FALSE)</f>
        <v>0.85</v>
      </c>
      <c r="G1684" s="10">
        <f>VLOOKUP(C1684,away!$B$2:$E$405,4,FALSE)</f>
        <v>0.88</v>
      </c>
      <c r="H1684" s="10">
        <f>VLOOKUP(A1684,away!$A$2:$E$405,3,FALSE)</f>
        <v>1.0634920634920599</v>
      </c>
      <c r="I1684" s="10">
        <f>VLOOKUP(C1684,away!$B$2:$E$405,3,FALSE)</f>
        <v>0.44</v>
      </c>
      <c r="J1684" s="10">
        <f>VLOOKUP(B1684,home!$B$2:$E$405,4,FALSE)</f>
        <v>0.78</v>
      </c>
      <c r="K1684" s="12">
        <f t="shared" si="2016"/>
        <v>1.0210793650793686</v>
      </c>
      <c r="L1684" s="12">
        <f t="shared" si="2017"/>
        <v>0.36499047619047498</v>
      </c>
      <c r="M1684" s="13">
        <f t="shared" si="2018"/>
        <v>0.25005613626412876</v>
      </c>
      <c r="N1684" s="13">
        <f t="shared" si="2019"/>
        <v>0.25532716085077667</v>
      </c>
      <c r="O1684" s="13">
        <f t="shared" si="2020"/>
        <v>9.1268108249394658E-2</v>
      </c>
      <c r="P1684" s="13">
        <f t="shared" si="2021"/>
        <v>9.319198202328699E-2</v>
      </c>
      <c r="Q1684" s="13">
        <f t="shared" si="2022"/>
        <v>0.1303546476445144</v>
      </c>
      <c r="R1684" s="13">
        <f t="shared" si="2023"/>
        <v>1.6655995145475187E-2</v>
      </c>
      <c r="S1684" s="13">
        <f t="shared" si="2024"/>
        <v>8.6827958345472665E-3</v>
      </c>
      <c r="T1684" s="13">
        <f t="shared" si="2025"/>
        <v>4.7578204917412902E-2</v>
      </c>
      <c r="U1684" s="13">
        <f t="shared" si="2026"/>
        <v>1.7007092947906852E-2</v>
      </c>
      <c r="V1684" s="13">
        <f t="shared" si="2027"/>
        <v>3.5954902207785102E-4</v>
      </c>
      <c r="W1684" s="13">
        <f t="shared" si="2028"/>
        <v>4.4367480284001871E-2</v>
      </c>
      <c r="X1684" s="13">
        <f t="shared" si="2029"/>
        <v>1.6193707756229355E-2</v>
      </c>
      <c r="Y1684" s="13">
        <f t="shared" si="2030"/>
        <v>2.9552745526177705E-3</v>
      </c>
      <c r="Z1684" s="13">
        <f t="shared" si="2031"/>
        <v>2.0264265331910764E-3</v>
      </c>
      <c r="AA1684" s="13">
        <f t="shared" si="2032"/>
        <v>2.0691423178907306E-3</v>
      </c>
      <c r="AB1684" s="13">
        <f t="shared" si="2033"/>
        <v>1.0563792621053599E-3</v>
      </c>
      <c r="AC1684" s="13">
        <f t="shared" si="2034"/>
        <v>8.3748909601284215E-6</v>
      </c>
      <c r="AD1684" s="13">
        <f t="shared" si="2035"/>
        <v>1.1325679649640003E-2</v>
      </c>
      <c r="AE1684" s="13">
        <f t="shared" si="2036"/>
        <v>4.1337652085028775E-3</v>
      </c>
      <c r="AF1684" s="13">
        <f t="shared" si="2037"/>
        <v>7.5439246595554162E-4</v>
      </c>
      <c r="AG1684" s="13">
        <f t="shared" si="2038"/>
        <v>9.1782021794539965E-5</v>
      </c>
      <c r="AH1684" s="13">
        <f t="shared" si="2039"/>
        <v>1.8490659632860605E-4</v>
      </c>
      <c r="AI1684" s="13">
        <f t="shared" si="2040"/>
        <v>1.8880430997820016E-4</v>
      </c>
      <c r="AJ1684" s="13">
        <f t="shared" si="2041"/>
        <v>9.6392092478394444E-5</v>
      </c>
      <c r="AK1684" s="13">
        <f t="shared" si="2042"/>
        <v>3.28079921955036E-5</v>
      </c>
      <c r="AL1684" s="13">
        <f t="shared" si="2043"/>
        <v>1.2484759613799371E-7</v>
      </c>
      <c r="AM1684" s="13">
        <f t="shared" si="2044"/>
        <v>2.3128835571493487E-3</v>
      </c>
      <c r="AN1684" s="13">
        <f t="shared" si="2045"/>
        <v>8.4418047089706064E-4</v>
      </c>
      <c r="AO1684" s="13">
        <f t="shared" si="2046"/>
        <v>1.5405891603170879E-4</v>
      </c>
      <c r="AP1684" s="13">
        <f t="shared" si="2047"/>
        <v>1.8743345707933932E-5</v>
      </c>
      <c r="AQ1684" s="13">
        <f t="shared" si="2048"/>
        <v>1.7102856688353749E-6</v>
      </c>
      <c r="AR1684" s="13">
        <f t="shared" si="2049"/>
        <v>1.3497829328947572E-5</v>
      </c>
      <c r="AS1684" s="13">
        <f t="shared" si="2050"/>
        <v>1.3782355001151467E-5</v>
      </c>
      <c r="AT1684" s="13">
        <f t="shared" si="2051"/>
        <v>7.0364391469370992E-6</v>
      </c>
      <c r="AU1684" s="13">
        <f t="shared" si="2052"/>
        <v>2.39492093885805E-6</v>
      </c>
      <c r="AV1684" s="13">
        <f t="shared" si="2053"/>
        <v>6.1135108791611548E-7</v>
      </c>
      <c r="AW1684" s="13">
        <f t="shared" si="2054"/>
        <v>1.2924647761951746E-9</v>
      </c>
      <c r="AX1684" s="13">
        <f t="shared" si="2055"/>
        <v>3.9360627900609461E-4</v>
      </c>
      <c r="AY1684" s="13">
        <f t="shared" si="2056"/>
        <v>1.4366254320599545E-4</v>
      </c>
      <c r="AZ1684" s="13">
        <f t="shared" si="2057"/>
        <v>2.6217730027745486E-5</v>
      </c>
      <c r="BA1684" s="13">
        <f t="shared" si="2058"/>
        <v>3.1897405891533802E-6</v>
      </c>
      <c r="BB1684" s="13">
        <f t="shared" si="2059"/>
        <v>2.9105623413979454E-7</v>
      </c>
      <c r="BC1684" s="13">
        <f t="shared" si="2060"/>
        <v>2.1246550699378002E-8</v>
      </c>
      <c r="BD1684" s="13">
        <f t="shared" si="2061"/>
        <v>8.2109652571838903E-7</v>
      </c>
      <c r="BE1684" s="13">
        <f t="shared" si="2062"/>
        <v>8.384047191494082E-7</v>
      </c>
      <c r="BF1684" s="13">
        <f t="shared" si="2063"/>
        <v>4.2803887915431196E-7</v>
      </c>
      <c r="BG1684" s="13">
        <f t="shared" si="2064"/>
        <v>1.4568722231872318E-7</v>
      </c>
      <c r="BH1684" s="13">
        <f t="shared" si="2065"/>
        <v>3.7189554116344655E-8</v>
      </c>
      <c r="BI1684" s="13">
        <f t="shared" si="2066"/>
        <v>7.5946972609404064E-9</v>
      </c>
      <c r="BJ1684" s="14">
        <f t="shared" si="2067"/>
        <v>0.51698066052251457</v>
      </c>
      <c r="BK1684" s="14">
        <f t="shared" si="2068"/>
        <v>0.35244262542580312</v>
      </c>
      <c r="BL1684" s="14">
        <f t="shared" si="2069"/>
        <v>0.128599229820855</v>
      </c>
      <c r="BM1684" s="14">
        <f t="shared" si="2070"/>
        <v>0.16305125087404601</v>
      </c>
      <c r="BN1684" s="14">
        <f t="shared" si="2071"/>
        <v>0.83685403017757676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1.36507936507937</v>
      </c>
      <c r="F1685" s="10">
        <f>VLOOKUP(B1685,home!$B$2:$E$405,3,FALSE)</f>
        <v>1.22</v>
      </c>
      <c r="G1685" s="10">
        <f>VLOOKUP(C1685,away!$B$2:$E$405,4,FALSE)</f>
        <v>1.03</v>
      </c>
      <c r="H1685" s="10">
        <f>VLOOKUP(A1685,away!$A$2:$E$405,3,FALSE)</f>
        <v>1.0634920634920599</v>
      </c>
      <c r="I1685" s="10">
        <f>VLOOKUP(C1685,away!$B$2:$E$405,3,FALSE)</f>
        <v>0.59</v>
      </c>
      <c r="J1685" s="10">
        <f>VLOOKUP(B1685,home!$B$2:$E$405,4,FALSE)</f>
        <v>0.63</v>
      </c>
      <c r="K1685" s="12">
        <f t="shared" si="2016"/>
        <v>1.7153587301587365</v>
      </c>
      <c r="L1685" s="12">
        <f t="shared" si="2017"/>
        <v>0.39529999999999865</v>
      </c>
      <c r="M1685" s="13">
        <f t="shared" si="2018"/>
        <v>0.12115812962685134</v>
      </c>
      <c r="N1685" s="13">
        <f t="shared" si="2019"/>
        <v>0.20782965538512327</v>
      </c>
      <c r="O1685" s="13">
        <f t="shared" si="2020"/>
        <v>4.7893808641494166E-2</v>
      </c>
      <c r="P1685" s="13">
        <f t="shared" si="2021"/>
        <v>8.2155062773738949E-2</v>
      </c>
      <c r="Q1685" s="13">
        <f t="shared" si="2022"/>
        <v>0.17825120687537649</v>
      </c>
      <c r="R1685" s="13">
        <f t="shared" si="2023"/>
        <v>9.4662112779912884E-3</v>
      </c>
      <c r="S1685" s="13">
        <f t="shared" si="2024"/>
        <v>1.3926953065684252E-2</v>
      </c>
      <c r="T1685" s="13">
        <f t="shared" si="2025"/>
        <v>7.0462702077836073E-2</v>
      </c>
      <c r="U1685" s="13">
        <f t="shared" si="2026"/>
        <v>1.6237948157229447E-2</v>
      </c>
      <c r="V1685" s="13">
        <f t="shared" si="2027"/>
        <v>1.0492896137580016E-3</v>
      </c>
      <c r="W1685" s="13">
        <f t="shared" si="2028"/>
        <v>0.10192158795833603</v>
      </c>
      <c r="X1685" s="13">
        <f t="shared" si="2029"/>
        <v>4.0289603719930088E-2</v>
      </c>
      <c r="Y1685" s="13">
        <f t="shared" si="2030"/>
        <v>7.9632401752441542E-3</v>
      </c>
      <c r="Z1685" s="13">
        <f t="shared" si="2031"/>
        <v>1.2473311060633152E-3</v>
      </c>
      <c r="AA1685" s="13">
        <f t="shared" si="2032"/>
        <v>2.1396203021842603E-3</v>
      </c>
      <c r="AB1685" s="13">
        <f t="shared" si="2033"/>
        <v>1.8351081822883229E-3</v>
      </c>
      <c r="AC1685" s="13">
        <f t="shared" si="2034"/>
        <v>4.4468979481410769E-5</v>
      </c>
      <c r="AD1685" s="13">
        <f t="shared" si="2035"/>
        <v>4.3708021423993333E-2</v>
      </c>
      <c r="AE1685" s="13">
        <f t="shared" si="2036"/>
        <v>1.7277780868904503E-2</v>
      </c>
      <c r="AF1685" s="13">
        <f t="shared" si="2037"/>
        <v>3.4149533887389634E-3</v>
      </c>
      <c r="AG1685" s="13">
        <f t="shared" si="2038"/>
        <v>4.4997702485616937E-4</v>
      </c>
      <c r="AH1685" s="13">
        <f t="shared" si="2039"/>
        <v>1.2326749655670665E-4</v>
      </c>
      <c r="AI1685" s="13">
        <f t="shared" si="2040"/>
        <v>2.114479763633587E-4</v>
      </c>
      <c r="AJ1685" s="13">
        <f t="shared" si="2041"/>
        <v>1.8135456611464282E-4</v>
      </c>
      <c r="AK1685" s="13">
        <f t="shared" si="2042"/>
        <v>1.0369604607963412E-4</v>
      </c>
      <c r="AL1685" s="13">
        <f t="shared" si="2043"/>
        <v>1.2061433473861564E-6</v>
      </c>
      <c r="AM1685" s="13">
        <f t="shared" si="2044"/>
        <v>1.4994987225522394E-2</v>
      </c>
      <c r="AN1685" s="13">
        <f t="shared" si="2045"/>
        <v>5.9275184502489819E-3</v>
      </c>
      <c r="AO1685" s="13">
        <f t="shared" si="2046"/>
        <v>1.1715740216917071E-3</v>
      </c>
      <c r="AP1685" s="13">
        <f t="shared" si="2047"/>
        <v>1.5437440359157683E-4</v>
      </c>
      <c r="AQ1685" s="13">
        <f t="shared" si="2048"/>
        <v>1.5256050434937521E-5</v>
      </c>
      <c r="AR1685" s="13">
        <f t="shared" si="2049"/>
        <v>9.7455282777731963E-6</v>
      </c>
      <c r="AS1685" s="13">
        <f t="shared" si="2050"/>
        <v>1.6717077011287083E-5</v>
      </c>
      <c r="AT1685" s="13">
        <f t="shared" si="2051"/>
        <v>1.4337891997023614E-5</v>
      </c>
      <c r="AU1685" s="13">
        <f t="shared" si="2052"/>
        <v>8.1982094030558458E-6</v>
      </c>
      <c r="AV1685" s="13">
        <f t="shared" si="2053"/>
        <v>3.5157175178003241E-6</v>
      </c>
      <c r="AW1685" s="13">
        <f t="shared" si="2054"/>
        <v>2.2718423784919675E-8</v>
      </c>
      <c r="AX1685" s="13">
        <f t="shared" si="2055"/>
        <v>4.2869637076530997E-3</v>
      </c>
      <c r="AY1685" s="13">
        <f t="shared" si="2056"/>
        <v>1.6946367536352642E-3</v>
      </c>
      <c r="AZ1685" s="13">
        <f t="shared" si="2057"/>
        <v>3.3494495435600882E-4</v>
      </c>
      <c r="BA1685" s="13">
        <f t="shared" si="2058"/>
        <v>4.4134580152309962E-5</v>
      </c>
      <c r="BB1685" s="13">
        <f t="shared" si="2059"/>
        <v>4.361599883552016E-6</v>
      </c>
      <c r="BC1685" s="13">
        <f t="shared" si="2060"/>
        <v>3.4482808679362121E-7</v>
      </c>
      <c r="BD1685" s="13">
        <f t="shared" si="2061"/>
        <v>6.4206788803395537E-7</v>
      </c>
      <c r="BE1685" s="13">
        <f t="shared" si="2062"/>
        <v>1.1013767570936274E-6</v>
      </c>
      <c r="BF1685" s="13">
        <f t="shared" si="2063"/>
        <v>9.4462811773723615E-7</v>
      </c>
      <c r="BG1685" s="13">
        <f t="shared" si="2064"/>
        <v>5.4012536283799428E-7</v>
      </c>
      <c r="BH1685" s="13">
        <f t="shared" si="2065"/>
        <v>2.316271891310773E-7</v>
      </c>
      <c r="BI1685" s="13">
        <f t="shared" si="2066"/>
        <v>7.9464744203624366E-8</v>
      </c>
      <c r="BJ1685" s="14">
        <f t="shared" si="2067"/>
        <v>0.70019782547359566</v>
      </c>
      <c r="BK1685" s="14">
        <f t="shared" si="2068"/>
        <v>0.2200297469564966</v>
      </c>
      <c r="BL1685" s="14">
        <f t="shared" si="2069"/>
        <v>7.8248516360567802E-2</v>
      </c>
      <c r="BM1685" s="14">
        <f t="shared" si="2070"/>
        <v>0.35127473128093628</v>
      </c>
      <c r="BN1685" s="14">
        <f t="shared" si="2071"/>
        <v>0.64675407458057554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1.36507936507937</v>
      </c>
      <c r="F1686" s="10">
        <f>VLOOKUP(B1686,home!$B$2:$E$405,3,FALSE)</f>
        <v>0.84</v>
      </c>
      <c r="G1686" s="10">
        <f>VLOOKUP(C1686,away!$B$2:$E$405,4,FALSE)</f>
        <v>1.47</v>
      </c>
      <c r="H1686" s="10">
        <f>VLOOKUP(A1686,away!$A$2:$E$405,3,FALSE)</f>
        <v>1.0634920634920599</v>
      </c>
      <c r="I1686" s="10">
        <f>VLOOKUP(C1686,away!$B$2:$E$405,3,FALSE)</f>
        <v>0.63</v>
      </c>
      <c r="J1686" s="10">
        <f>VLOOKUP(B1686,home!$B$2:$E$405,4,FALSE)</f>
        <v>0.94</v>
      </c>
      <c r="K1686" s="12">
        <f t="shared" si="2016"/>
        <v>1.685600000000006</v>
      </c>
      <c r="L1686" s="12">
        <f t="shared" si="2017"/>
        <v>0.62979999999999792</v>
      </c>
      <c r="M1686" s="13">
        <f t="shared" si="2018"/>
        <v>9.872668542877161E-2</v>
      </c>
      <c r="N1686" s="13">
        <f t="shared" si="2019"/>
        <v>0.16641370095873798</v>
      </c>
      <c r="O1686" s="13">
        <f t="shared" si="2020"/>
        <v>6.2178066483040154E-2</v>
      </c>
      <c r="P1686" s="13">
        <f t="shared" si="2021"/>
        <v>0.10480734886381284</v>
      </c>
      <c r="Q1686" s="13">
        <f t="shared" si="2022"/>
        <v>0.14025346716802492</v>
      </c>
      <c r="R1686" s="13">
        <f t="shared" si="2023"/>
        <v>1.9579873135509275E-2</v>
      </c>
      <c r="S1686" s="13">
        <f t="shared" si="2024"/>
        <v>2.7815631427700532E-2</v>
      </c>
      <c r="T1686" s="13">
        <f t="shared" si="2025"/>
        <v>8.8331633622421815E-2</v>
      </c>
      <c r="U1686" s="13">
        <f t="shared" si="2026"/>
        <v>3.300383415721455E-2</v>
      </c>
      <c r="V1686" s="13">
        <f t="shared" si="2027"/>
        <v>3.2809800716764753E-3</v>
      </c>
      <c r="W1686" s="13">
        <f t="shared" si="2028"/>
        <v>7.8803748086141212E-2</v>
      </c>
      <c r="X1686" s="13">
        <f t="shared" si="2029"/>
        <v>4.9630600544651578E-2</v>
      </c>
      <c r="Y1686" s="13">
        <f t="shared" si="2030"/>
        <v>1.5628676111510725E-2</v>
      </c>
      <c r="Z1686" s="13">
        <f t="shared" si="2031"/>
        <v>4.1104680335812349E-3</v>
      </c>
      <c r="AA1686" s="13">
        <f t="shared" si="2032"/>
        <v>6.928604917404553E-3</v>
      </c>
      <c r="AB1686" s="13">
        <f t="shared" si="2033"/>
        <v>5.8394282243885804E-3</v>
      </c>
      <c r="AC1686" s="13">
        <f t="shared" si="2034"/>
        <v>2.1769115759709323E-4</v>
      </c>
      <c r="AD1686" s="13">
        <f t="shared" si="2035"/>
        <v>3.320789944350002E-2</v>
      </c>
      <c r="AE1686" s="13">
        <f t="shared" si="2036"/>
        <v>2.0914335069516246E-2</v>
      </c>
      <c r="AF1686" s="13">
        <f t="shared" si="2037"/>
        <v>6.5859241133906423E-3</v>
      </c>
      <c r="AG1686" s="13">
        <f t="shared" si="2038"/>
        <v>1.3826050022044713E-3</v>
      </c>
      <c r="AH1686" s="13">
        <f t="shared" si="2039"/>
        <v>6.471931918873631E-4</v>
      </c>
      <c r="AI1686" s="13">
        <f t="shared" si="2040"/>
        <v>1.0909088442453429E-3</v>
      </c>
      <c r="AJ1686" s="13">
        <f t="shared" si="2041"/>
        <v>9.1941797392997872E-4</v>
      </c>
      <c r="AK1686" s="13">
        <f t="shared" si="2042"/>
        <v>5.1659031228545914E-4</v>
      </c>
      <c r="AL1686" s="13">
        <f t="shared" si="2043"/>
        <v>9.2439579024686776E-6</v>
      </c>
      <c r="AM1686" s="13">
        <f t="shared" si="2044"/>
        <v>1.1195047060392762E-2</v>
      </c>
      <c r="AN1686" s="13">
        <f t="shared" si="2045"/>
        <v>7.0506406386353386E-3</v>
      </c>
      <c r="AO1686" s="13">
        <f t="shared" si="2046"/>
        <v>2.2202467371062601E-3</v>
      </c>
      <c r="AP1686" s="13">
        <f t="shared" si="2047"/>
        <v>4.6610379834317281E-4</v>
      </c>
      <c r="AQ1686" s="13">
        <f t="shared" si="2048"/>
        <v>7.3388043049132302E-5</v>
      </c>
      <c r="AR1686" s="13">
        <f t="shared" si="2049"/>
        <v>8.1520454450132018E-5</v>
      </c>
      <c r="AS1686" s="13">
        <f t="shared" si="2050"/>
        <v>1.3741087802114299E-4</v>
      </c>
      <c r="AT1686" s="13">
        <f t="shared" si="2051"/>
        <v>1.1580988799621977E-4</v>
      </c>
      <c r="AU1686" s="13">
        <f t="shared" si="2052"/>
        <v>6.5069715735476241E-5</v>
      </c>
      <c r="AV1686" s="13">
        <f t="shared" si="2053"/>
        <v>2.7420378210929783E-5</v>
      </c>
      <c r="AW1686" s="13">
        <f t="shared" si="2054"/>
        <v>2.7259170567679656E-7</v>
      </c>
      <c r="AX1686" s="13">
        <f t="shared" si="2055"/>
        <v>3.1450618874996855E-3</v>
      </c>
      <c r="AY1686" s="13">
        <f t="shared" si="2056"/>
        <v>1.9807599767472954E-3</v>
      </c>
      <c r="AZ1686" s="13">
        <f t="shared" si="2057"/>
        <v>6.2374131667772108E-4</v>
      </c>
      <c r="BA1686" s="13">
        <f t="shared" si="2058"/>
        <v>1.3094409374787586E-4</v>
      </c>
      <c r="BB1686" s="13">
        <f t="shared" si="2059"/>
        <v>2.0617147560602981E-5</v>
      </c>
      <c r="BC1686" s="13">
        <f t="shared" si="2060"/>
        <v>2.5969359067335438E-6</v>
      </c>
      <c r="BD1686" s="13">
        <f t="shared" si="2061"/>
        <v>8.5569303687821564E-6</v>
      </c>
      <c r="BE1686" s="13">
        <f t="shared" si="2062"/>
        <v>1.4423561829619251E-5</v>
      </c>
      <c r="BF1686" s="13">
        <f t="shared" si="2063"/>
        <v>1.2156177910003153E-5</v>
      </c>
      <c r="BG1686" s="13">
        <f t="shared" si="2064"/>
        <v>6.830151161700462E-6</v>
      </c>
      <c r="BH1686" s="13">
        <f t="shared" si="2065"/>
        <v>2.8782256995405844E-6</v>
      </c>
      <c r="BI1686" s="13">
        <f t="shared" si="2066"/>
        <v>9.7030744782912483E-7</v>
      </c>
      <c r="BJ1686" s="14">
        <f t="shared" si="2067"/>
        <v>0.62806173775576635</v>
      </c>
      <c r="BK1686" s="14">
        <f t="shared" si="2068"/>
        <v>0.2368383408842083</v>
      </c>
      <c r="BL1686" s="14">
        <f t="shared" si="2069"/>
        <v>0.13117696390873665</v>
      </c>
      <c r="BM1686" s="14">
        <f t="shared" si="2070"/>
        <v>0.40624788115935395</v>
      </c>
      <c r="BN1686" s="14">
        <f t="shared" si="2071"/>
        <v>0.59195914203789668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1.36507936507937</v>
      </c>
      <c r="F1687" s="10">
        <f>VLOOKUP(B1687,home!$B$2:$E$405,3,FALSE)</f>
        <v>0.49</v>
      </c>
      <c r="G1687" s="10">
        <f>VLOOKUP(C1687,away!$B$2:$E$405,4,FALSE)</f>
        <v>0.94</v>
      </c>
      <c r="H1687" s="10">
        <f>VLOOKUP(A1687,away!$A$2:$E$405,3,FALSE)</f>
        <v>1.0634920634920599</v>
      </c>
      <c r="I1687" s="10">
        <f>VLOOKUP(C1687,away!$B$2:$E$405,3,FALSE)</f>
        <v>1.47</v>
      </c>
      <c r="J1687" s="10">
        <f>VLOOKUP(B1687,home!$B$2:$E$405,4,FALSE)</f>
        <v>1.41</v>
      </c>
      <c r="K1687" s="12">
        <f t="shared" si="2016"/>
        <v>0.62875555555555784</v>
      </c>
      <c r="L1687" s="12">
        <f t="shared" si="2017"/>
        <v>2.2042999999999924</v>
      </c>
      <c r="M1687" s="13">
        <f t="shared" si="2018"/>
        <v>5.8832811820583891E-2</v>
      </c>
      <c r="N1687" s="13">
        <f t="shared" si="2019"/>
        <v>3.6991457281146813E-2</v>
      </c>
      <c r="O1687" s="13">
        <f t="shared" si="2020"/>
        <v>0.12968516709611261</v>
      </c>
      <c r="P1687" s="13">
        <f t="shared" si="2021"/>
        <v>8.1540269284831643E-2</v>
      </c>
      <c r="Q1687" s="13">
        <f t="shared" si="2022"/>
        <v>1.1629292136808573E-2</v>
      </c>
      <c r="R1687" s="13">
        <f t="shared" si="2023"/>
        <v>0.14293250691498002</v>
      </c>
      <c r="S1687" s="13">
        <f t="shared" si="2024"/>
        <v>2.8253007587496565E-2</v>
      </c>
      <c r="T1687" s="13">
        <f t="shared" si="2025"/>
        <v>2.5634448657167051E-2</v>
      </c>
      <c r="U1687" s="13">
        <f t="shared" si="2026"/>
        <v>8.9869607792276887E-2</v>
      </c>
      <c r="V1687" s="13">
        <f t="shared" si="2027"/>
        <v>4.3508560302792819E-3</v>
      </c>
      <c r="W1687" s="13">
        <f t="shared" si="2028"/>
        <v>2.4373273460656518E-3</v>
      </c>
      <c r="X1687" s="13">
        <f t="shared" si="2029"/>
        <v>5.3726006689324979E-3</v>
      </c>
      <c r="Y1687" s="13">
        <f t="shared" si="2030"/>
        <v>5.9214118272639324E-3</v>
      </c>
      <c r="Z1687" s="13">
        <f t="shared" si="2031"/>
        <v>0.10502204166422983</v>
      </c>
      <c r="AA1687" s="13">
        <f t="shared" si="2032"/>
        <v>6.6033192152171766E-2</v>
      </c>
      <c r="AB1687" s="13">
        <f t="shared" si="2033"/>
        <v>2.0759368208372826E-2</v>
      </c>
      <c r="AC1687" s="13">
        <f t="shared" si="2034"/>
        <v>3.7688362300531607E-4</v>
      </c>
      <c r="AD1687" s="13">
        <f t="shared" si="2035"/>
        <v>3.8312077738656553E-4</v>
      </c>
      <c r="AE1687" s="13">
        <f t="shared" si="2036"/>
        <v>8.4451312959320343E-4</v>
      </c>
      <c r="AF1687" s="13">
        <f t="shared" si="2037"/>
        <v>9.3078014578114603E-4</v>
      </c>
      <c r="AG1687" s="13">
        <f t="shared" si="2038"/>
        <v>6.8390622511512453E-4</v>
      </c>
      <c r="AH1687" s="13">
        <f t="shared" si="2039"/>
        <v>5.787502161011527E-2</v>
      </c>
      <c r="AI1687" s="13">
        <f t="shared" si="2040"/>
        <v>3.6389241365257938E-2</v>
      </c>
      <c r="AJ1687" s="13">
        <f t="shared" si="2041"/>
        <v>1.1439968835429019E-2</v>
      </c>
      <c r="AK1687" s="13">
        <f t="shared" si="2042"/>
        <v>2.3976479868861476E-3</v>
      </c>
      <c r="AL1687" s="13">
        <f t="shared" si="2043"/>
        <v>2.0893913554642973E-5</v>
      </c>
      <c r="AM1687" s="13">
        <f t="shared" si="2044"/>
        <v>4.8177863446113446E-5</v>
      </c>
      <c r="AN1687" s="13">
        <f t="shared" si="2045"/>
        <v>1.0619846439426751E-4</v>
      </c>
      <c r="AO1687" s="13">
        <f t="shared" si="2046"/>
        <v>1.1704663753214153E-4</v>
      </c>
      <c r="AP1687" s="13">
        <f t="shared" si="2047"/>
        <v>8.6001967704032919E-5</v>
      </c>
      <c r="AQ1687" s="13">
        <f t="shared" si="2048"/>
        <v>4.7393534352499787E-5</v>
      </c>
      <c r="AR1687" s="13">
        <f t="shared" si="2049"/>
        <v>2.5514782027035315E-2</v>
      </c>
      <c r="AS1687" s="13">
        <f t="shared" si="2050"/>
        <v>1.6042560948287553E-2</v>
      </c>
      <c r="AT1687" s="13">
        <f t="shared" si="2051"/>
        <v>5.0434246607872178E-3</v>
      </c>
      <c r="AU1687" s="13">
        <f t="shared" si="2052"/>
        <v>1.0570270914986228E-3</v>
      </c>
      <c r="AV1687" s="13">
        <f t="shared" si="2053"/>
        <v>1.6615291403812297E-4</v>
      </c>
      <c r="AW1687" s="13">
        <f t="shared" si="2054"/>
        <v>8.0439586390780598E-7</v>
      </c>
      <c r="AX1687" s="13">
        <f t="shared" si="2055"/>
        <v>5.0486832160901435E-6</v>
      </c>
      <c r="AY1687" s="13">
        <f t="shared" si="2056"/>
        <v>1.1128812413227465E-5</v>
      </c>
      <c r="AZ1687" s="13">
        <f t="shared" si="2057"/>
        <v>1.2265620601238609E-5</v>
      </c>
      <c r="BA1687" s="13">
        <f t="shared" si="2058"/>
        <v>9.01236916377006E-6</v>
      </c>
      <c r="BB1687" s="13">
        <f t="shared" si="2059"/>
        <v>4.9664913369245701E-6</v>
      </c>
      <c r="BC1687" s="13">
        <f t="shared" si="2060"/>
        <v>2.1895273707965573E-6</v>
      </c>
      <c r="BD1687" s="13">
        <f t="shared" si="2061"/>
        <v>9.3737056703656289E-3</v>
      </c>
      <c r="BE1687" s="13">
        <f t="shared" si="2062"/>
        <v>5.8937695163850234E-3</v>
      </c>
      <c r="BF1687" s="13">
        <f t="shared" si="2063"/>
        <v>1.8528701632955383E-3</v>
      </c>
      <c r="BG1687" s="13">
        <f t="shared" si="2064"/>
        <v>3.8833413629840117E-4</v>
      </c>
      <c r="BH1687" s="13">
        <f t="shared" si="2065"/>
        <v>6.1041811402372226E-5</v>
      </c>
      <c r="BI1687" s="13">
        <f t="shared" si="2066"/>
        <v>7.6760756080832275E-6</v>
      </c>
      <c r="BJ1687" s="14">
        <f t="shared" si="2067"/>
        <v>9.1278288166791635E-2</v>
      </c>
      <c r="BK1687" s="14">
        <f t="shared" si="2068"/>
        <v>0.17338585107216456</v>
      </c>
      <c r="BL1687" s="14">
        <f t="shared" si="2069"/>
        <v>0.62278306697660402</v>
      </c>
      <c r="BM1687" s="14">
        <f t="shared" si="2070"/>
        <v>0.53084741892877729</v>
      </c>
      <c r="BN1687" s="14">
        <f t="shared" si="2071"/>
        <v>0.46161150453446353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1.36507936507937</v>
      </c>
      <c r="F1688" s="10">
        <f>VLOOKUP(B1688,home!$B$2:$E$405,3,FALSE)</f>
        <v>0.42</v>
      </c>
      <c r="G1688" s="10">
        <f>VLOOKUP(C1688,away!$B$2:$E$405,4,FALSE)</f>
        <v>1.47</v>
      </c>
      <c r="H1688" s="10">
        <f>VLOOKUP(A1688,away!$A$2:$E$405,3,FALSE)</f>
        <v>1.0634920634920599</v>
      </c>
      <c r="I1688" s="10">
        <f>VLOOKUP(C1688,away!$B$2:$E$405,3,FALSE)</f>
        <v>0.98</v>
      </c>
      <c r="J1688" s="10">
        <f>VLOOKUP(B1688,home!$B$2:$E$405,4,FALSE)</f>
        <v>1.21</v>
      </c>
      <c r="K1688" s="12">
        <f t="shared" si="2016"/>
        <v>0.84280000000000299</v>
      </c>
      <c r="L1688" s="12">
        <f t="shared" si="2017"/>
        <v>1.2610888888888845</v>
      </c>
      <c r="M1688" s="13">
        <f t="shared" si="2018"/>
        <v>0.12198113359284547</v>
      </c>
      <c r="N1688" s="13">
        <f t="shared" si="2019"/>
        <v>0.10280569939205052</v>
      </c>
      <c r="O1688" s="13">
        <f t="shared" si="2020"/>
        <v>0.15382905222800805</v>
      </c>
      <c r="P1688" s="13">
        <f t="shared" si="2021"/>
        <v>0.12964712521776564</v>
      </c>
      <c r="Q1688" s="13">
        <f t="shared" si="2022"/>
        <v>4.3322321723810231E-2</v>
      </c>
      <c r="R1688" s="13">
        <f t="shared" si="2023"/>
        <v>9.6996054276524454E-2</v>
      </c>
      <c r="S1688" s="13">
        <f t="shared" si="2024"/>
        <v>3.4448722892949209E-2</v>
      </c>
      <c r="T1688" s="13">
        <f t="shared" si="2025"/>
        <v>5.4633298566766617E-2</v>
      </c>
      <c r="U1688" s="13">
        <f t="shared" si="2026"/>
        <v>8.1748274544255095E-2</v>
      </c>
      <c r="V1688" s="13">
        <f t="shared" si="2027"/>
        <v>4.0681863925701844E-3</v>
      </c>
      <c r="W1688" s="13">
        <f t="shared" si="2028"/>
        <v>1.2170684249609135E-2</v>
      </c>
      <c r="X1688" s="13">
        <f t="shared" si="2029"/>
        <v>1.5348314677357028E-2</v>
      </c>
      <c r="Y1688" s="13">
        <f t="shared" si="2030"/>
        <v>9.6777945513925687E-3</v>
      </c>
      <c r="Z1688" s="13">
        <f t="shared" si="2031"/>
        <v>4.0773548771396044E-2</v>
      </c>
      <c r="AA1688" s="13">
        <f t="shared" si="2032"/>
        <v>3.4363946904532705E-2</v>
      </c>
      <c r="AB1688" s="13">
        <f t="shared" si="2033"/>
        <v>1.4480967225570129E-2</v>
      </c>
      <c r="AC1688" s="13">
        <f t="shared" si="2034"/>
        <v>2.7024090483903951E-4</v>
      </c>
      <c r="AD1688" s="13">
        <f t="shared" si="2035"/>
        <v>2.5643631713926532E-3</v>
      </c>
      <c r="AE1688" s="13">
        <f t="shared" si="2036"/>
        <v>3.2338899025191365E-3</v>
      </c>
      <c r="AF1688" s="13">
        <f t="shared" si="2037"/>
        <v>2.0391113119784211E-3</v>
      </c>
      <c r="AG1688" s="13">
        <f t="shared" si="2038"/>
        <v>8.5716687291454059E-4</v>
      </c>
      <c r="AH1688" s="13">
        <f t="shared" si="2039"/>
        <v>1.2854767329044149E-2</v>
      </c>
      <c r="AI1688" s="13">
        <f t="shared" si="2040"/>
        <v>1.0833997904918445E-2</v>
      </c>
      <c r="AJ1688" s="13">
        <f t="shared" si="2041"/>
        <v>4.5654467171326483E-3</v>
      </c>
      <c r="AK1688" s="13">
        <f t="shared" si="2042"/>
        <v>1.2825861643998037E-3</v>
      </c>
      <c r="AL1688" s="13">
        <f t="shared" si="2043"/>
        <v>1.1488975515041195E-5</v>
      </c>
      <c r="AM1688" s="13">
        <f t="shared" si="2044"/>
        <v>4.3224905616994728E-4</v>
      </c>
      <c r="AN1688" s="13">
        <f t="shared" si="2045"/>
        <v>5.4510448196862769E-4</v>
      </c>
      <c r="AO1688" s="13">
        <f t="shared" si="2046"/>
        <v>3.4371260274708399E-4</v>
      </c>
      <c r="AP1688" s="13">
        <f t="shared" si="2047"/>
        <v>1.4448404809847551E-4</v>
      </c>
      <c r="AQ1688" s="13">
        <f t="shared" si="2048"/>
        <v>4.5551806919668675E-5</v>
      </c>
      <c r="AR1688" s="13">
        <f t="shared" si="2049"/>
        <v>3.2422008495818842E-3</v>
      </c>
      <c r="AS1688" s="13">
        <f t="shared" si="2050"/>
        <v>2.7325268760276214E-3</v>
      </c>
      <c r="AT1688" s="13">
        <f t="shared" si="2051"/>
        <v>1.1514868255580435E-3</v>
      </c>
      <c r="AU1688" s="13">
        <f t="shared" si="2052"/>
        <v>3.2349103219344097E-4</v>
      </c>
      <c r="AV1688" s="13">
        <f t="shared" si="2053"/>
        <v>6.8159560483158226E-5</v>
      </c>
      <c r="AW1688" s="13">
        <f t="shared" si="2054"/>
        <v>3.3919467784122795E-7</v>
      </c>
      <c r="AX1688" s="13">
        <f t="shared" si="2055"/>
        <v>6.071658409000546E-5</v>
      </c>
      <c r="AY1688" s="13">
        <f t="shared" si="2056"/>
        <v>7.6569009567193492E-5</v>
      </c>
      <c r="AZ1688" s="13">
        <f t="shared" si="2057"/>
        <v>4.8280163599207219E-5</v>
      </c>
      <c r="BA1688" s="13">
        <f t="shared" si="2058"/>
        <v>2.0295192622899261E-5</v>
      </c>
      <c r="BB1688" s="13">
        <f t="shared" si="2059"/>
        <v>6.3985104786494811E-6</v>
      </c>
      <c r="BC1688" s="13">
        <f t="shared" si="2060"/>
        <v>1.613818094012792E-6</v>
      </c>
      <c r="BD1688" s="13">
        <f t="shared" si="2061"/>
        <v>6.8145057782563543E-4</v>
      </c>
      <c r="BE1688" s="13">
        <f t="shared" si="2062"/>
        <v>5.7432654699144758E-4</v>
      </c>
      <c r="BF1688" s="13">
        <f t="shared" si="2063"/>
        <v>2.420212069021968E-4</v>
      </c>
      <c r="BG1688" s="13">
        <f t="shared" si="2064"/>
        <v>6.7991824392390758E-5</v>
      </c>
      <c r="BH1688" s="13">
        <f t="shared" si="2065"/>
        <v>1.4325877399476779E-5</v>
      </c>
      <c r="BI1688" s="13">
        <f t="shared" si="2066"/>
        <v>2.4147698944558151E-6</v>
      </c>
      <c r="BJ1688" s="14">
        <f t="shared" si="2067"/>
        <v>0.24837761969414665</v>
      </c>
      <c r="BK1688" s="14">
        <f t="shared" si="2068"/>
        <v>0.29050346698605178</v>
      </c>
      <c r="BL1688" s="14">
        <f t="shared" si="2069"/>
        <v>0.42005548924163522</v>
      </c>
      <c r="BM1688" s="14">
        <f t="shared" si="2070"/>
        <v>0.35105250844733593</v>
      </c>
      <c r="BN1688" s="14">
        <f t="shared" si="2071"/>
        <v>0.64858138643100438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1.36507936507937</v>
      </c>
      <c r="F1689" s="10">
        <f>VLOOKUP(B1689,home!$B$2:$E$405,3,FALSE)</f>
        <v>0.88</v>
      </c>
      <c r="G1689" s="10">
        <f>VLOOKUP(C1689,away!$B$2:$E$405,4,FALSE)</f>
        <v>0.31</v>
      </c>
      <c r="H1689" s="10">
        <f>VLOOKUP(A1689,away!$A$2:$E$405,3,FALSE)</f>
        <v>1.0634920634920599</v>
      </c>
      <c r="I1689" s="10">
        <f>VLOOKUP(C1689,away!$B$2:$E$405,3,FALSE)</f>
        <v>0.63</v>
      </c>
      <c r="J1689" s="10">
        <f>VLOOKUP(B1689,home!$B$2:$E$405,4,FALSE)</f>
        <v>1.32</v>
      </c>
      <c r="K1689" s="12">
        <f t="shared" si="2016"/>
        <v>0.37239365079365216</v>
      </c>
      <c r="L1689" s="12">
        <f t="shared" si="2017"/>
        <v>0.88439999999999719</v>
      </c>
      <c r="M1689" s="13">
        <f t="shared" si="2018"/>
        <v>0.28456497999959707</v>
      </c>
      <c r="N1689" s="13">
        <f t="shared" si="2019"/>
        <v>0.10597019179007255</v>
      </c>
      <c r="O1689" s="13">
        <f t="shared" si="2020"/>
        <v>0.25166926831164282</v>
      </c>
      <c r="P1689" s="13">
        <f t="shared" si="2021"/>
        <v>9.372003761913987E-2</v>
      </c>
      <c r="Q1689" s="13">
        <f t="shared" si="2022"/>
        <v>1.9731313298004309E-2</v>
      </c>
      <c r="R1689" s="13">
        <f t="shared" si="2023"/>
        <v>0.11128815044740809</v>
      </c>
      <c r="S1689" s="13">
        <f t="shared" si="2024"/>
        <v>7.7165551531898158E-3</v>
      </c>
      <c r="T1689" s="13">
        <f t="shared" si="2025"/>
        <v>1.7450373480754958E-2</v>
      </c>
      <c r="U1689" s="13">
        <f t="shared" si="2026"/>
        <v>4.1443000635183511E-2</v>
      </c>
      <c r="V1689" s="13">
        <f t="shared" si="2027"/>
        <v>2.8237871451994377E-4</v>
      </c>
      <c r="W1689" s="13">
        <f t="shared" si="2028"/>
        <v>2.4492719313323878E-3</v>
      </c>
      <c r="X1689" s="13">
        <f t="shared" si="2029"/>
        <v>2.1661360960703569E-3</v>
      </c>
      <c r="Y1689" s="13">
        <f t="shared" si="2030"/>
        <v>9.5786538168230861E-4</v>
      </c>
      <c r="Z1689" s="13">
        <f t="shared" si="2031"/>
        <v>3.2807746751895808E-2</v>
      </c>
      <c r="AA1689" s="13">
        <f t="shared" si="2032"/>
        <v>1.2217396587252063E-2</v>
      </c>
      <c r="AB1689" s="13">
        <f t="shared" si="2033"/>
        <v>2.274840459160351E-3</v>
      </c>
      <c r="AC1689" s="13">
        <f t="shared" si="2034"/>
        <v>5.8125001334692853E-6</v>
      </c>
      <c r="AD1689" s="13">
        <f t="shared" si="2035"/>
        <v>2.2802332907382179E-4</v>
      </c>
      <c r="AE1689" s="13">
        <f t="shared" si="2036"/>
        <v>2.0166383223288735E-4</v>
      </c>
      <c r="AF1689" s="13">
        <f t="shared" si="2037"/>
        <v>8.9175746613382486E-5</v>
      </c>
      <c r="AG1689" s="13">
        <f t="shared" si="2038"/>
        <v>2.6289010101625081E-5</v>
      </c>
      <c r="AH1689" s="13">
        <f t="shared" si="2039"/>
        <v>7.2537928068441386E-3</v>
      </c>
      <c r="AI1689" s="13">
        <f t="shared" si="2040"/>
        <v>2.7012663854414217E-3</v>
      </c>
      <c r="AJ1689" s="13">
        <f t="shared" si="2041"/>
        <v>5.0296722552035196E-4</v>
      </c>
      <c r="AK1689" s="13">
        <f t="shared" si="2042"/>
        <v>6.2433933780359354E-5</v>
      </c>
      <c r="AL1689" s="13">
        <f t="shared" si="2043"/>
        <v>7.6572701415440326E-8</v>
      </c>
      <c r="AM1689" s="13">
        <f t="shared" si="2044"/>
        <v>1.6982887995984573E-5</v>
      </c>
      <c r="AN1689" s="13">
        <f t="shared" si="2045"/>
        <v>1.5019666143648709E-5</v>
      </c>
      <c r="AO1689" s="13">
        <f t="shared" si="2046"/>
        <v>6.6416963687214364E-6</v>
      </c>
      <c r="AP1689" s="13">
        <f t="shared" si="2047"/>
        <v>1.9579720894990739E-6</v>
      </c>
      <c r="AQ1689" s="13">
        <f t="shared" si="2048"/>
        <v>4.3290762898824372E-7</v>
      </c>
      <c r="AR1689" s="13">
        <f t="shared" si="2049"/>
        <v>1.2830508716745875E-3</v>
      </c>
      <c r="AS1689" s="13">
        <f t="shared" si="2050"/>
        <v>4.7779999825687733E-4</v>
      </c>
      <c r="AT1689" s="13">
        <f t="shared" si="2051"/>
        <v>8.8964842850039596E-5</v>
      </c>
      <c r="AU1689" s="13">
        <f t="shared" si="2052"/>
        <v>1.1043314207069931E-5</v>
      </c>
      <c r="AV1689" s="13">
        <f t="shared" si="2053"/>
        <v>1.0281150236080442E-6</v>
      </c>
      <c r="AW1689" s="13">
        <f t="shared" si="2054"/>
        <v>7.0052311438716711E-10</v>
      </c>
      <c r="AX1689" s="13">
        <f t="shared" si="2055"/>
        <v>1.0540532769740639E-6</v>
      </c>
      <c r="AY1689" s="13">
        <f t="shared" si="2056"/>
        <v>9.3220471815585916E-7</v>
      </c>
      <c r="AZ1689" s="13">
        <f t="shared" si="2057"/>
        <v>4.1222092636851952E-7</v>
      </c>
      <c r="BA1689" s="13">
        <f t="shared" si="2058"/>
        <v>1.2152272909343921E-7</v>
      </c>
      <c r="BB1689" s="13">
        <f t="shared" si="2059"/>
        <v>2.6868675402559316E-8</v>
      </c>
      <c r="BC1689" s="13">
        <f t="shared" si="2060"/>
        <v>4.7525313052046782E-9</v>
      </c>
      <c r="BD1689" s="13">
        <f t="shared" si="2061"/>
        <v>1.8912169848483355E-4</v>
      </c>
      <c r="BE1689" s="13">
        <f t="shared" si="2062"/>
        <v>7.042771974306347E-5</v>
      </c>
      <c r="BF1689" s="13">
        <f t="shared" si="2063"/>
        <v>1.3113417836095791E-5</v>
      </c>
      <c r="BG1689" s="13">
        <f t="shared" si="2064"/>
        <v>1.6277845141221022E-6</v>
      </c>
      <c r="BH1689" s="13">
        <f t="shared" si="2065"/>
        <v>1.5154415447982521E-7</v>
      </c>
      <c r="BI1689" s="13">
        <f t="shared" si="2066"/>
        <v>1.1286816188635867E-8</v>
      </c>
      <c r="BJ1689" s="14">
        <f t="shared" si="2067"/>
        <v>0.1493138906490227</v>
      </c>
      <c r="BK1689" s="14">
        <f t="shared" si="2068"/>
        <v>0.38629077276399976</v>
      </c>
      <c r="BL1689" s="14">
        <f t="shared" si="2069"/>
        <v>0.4315494573857942</v>
      </c>
      <c r="BM1689" s="14">
        <f t="shared" si="2070"/>
        <v>0.13301699458065253</v>
      </c>
      <c r="BN1689" s="14">
        <f t="shared" si="2071"/>
        <v>0.86694394146586462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1.36507936507937</v>
      </c>
      <c r="F1690" s="10">
        <f>VLOOKUP(B1690,home!$B$2:$E$405,3,FALSE)</f>
        <v>0.94</v>
      </c>
      <c r="G1690" s="10">
        <f>VLOOKUP(C1690,away!$B$2:$E$405,4,FALSE)</f>
        <v>0.94</v>
      </c>
      <c r="H1690" s="10">
        <f>VLOOKUP(A1690,away!$A$2:$E$405,3,FALSE)</f>
        <v>1.0634920634920599</v>
      </c>
      <c r="I1690" s="10">
        <f>VLOOKUP(C1690,away!$B$2:$E$405,3,FALSE)</f>
        <v>1.57</v>
      </c>
      <c r="J1690" s="10">
        <f>VLOOKUP(B1690,home!$B$2:$E$405,4,FALSE)</f>
        <v>0.54</v>
      </c>
      <c r="K1690" s="12">
        <f t="shared" si="2016"/>
        <v>1.2061841269841311</v>
      </c>
      <c r="L1690" s="12">
        <f t="shared" si="2017"/>
        <v>0.90162857142856845</v>
      </c>
      <c r="M1690" s="13">
        <f t="shared" si="2018"/>
        <v>0.12150344066005907</v>
      </c>
      <c r="N1690" s="13">
        <f t="shared" si="2019"/>
        <v>0.14655552149812154</v>
      </c>
      <c r="O1690" s="13">
        <f t="shared" si="2020"/>
        <v>0.10955097362598488</v>
      </c>
      <c r="P1690" s="13">
        <f t="shared" si="2021"/>
        <v>0.13213864548332016</v>
      </c>
      <c r="Q1690" s="13">
        <f t="shared" si="2022"/>
        <v>8.8386471876457914E-2</v>
      </c>
      <c r="R1690" s="13">
        <f t="shared" si="2023"/>
        <v>4.938714392450276E-2</v>
      </c>
      <c r="S1690" s="13">
        <f t="shared" si="2024"/>
        <v>3.5926187635742964E-2</v>
      </c>
      <c r="T1690" s="13">
        <f t="shared" si="2025"/>
        <v>7.9691768371582095E-2</v>
      </c>
      <c r="U1690" s="13">
        <f t="shared" si="2026"/>
        <v>5.9569989078816006E-2</v>
      </c>
      <c r="V1690" s="13">
        <f t="shared" si="2027"/>
        <v>4.3412010445297656E-3</v>
      </c>
      <c r="W1690" s="13">
        <f t="shared" si="2028"/>
        <v>3.553678647250428E-2</v>
      </c>
      <c r="X1690" s="13">
        <f t="shared" si="2029"/>
        <v>3.2040982020366107E-2</v>
      </c>
      <c r="Y1690" s="13">
        <f t="shared" si="2030"/>
        <v>1.4444532423095569E-2</v>
      </c>
      <c r="Z1690" s="13">
        <f t="shared" si="2031"/>
        <v>1.4842953341195512E-2</v>
      </c>
      <c r="AA1690" s="13">
        <f t="shared" si="2032"/>
        <v>1.7903334717716102E-2</v>
      </c>
      <c r="AB1690" s="13">
        <f t="shared" si="2033"/>
        <v>1.0797359078296544E-2</v>
      </c>
      <c r="AC1690" s="13">
        <f t="shared" si="2034"/>
        <v>2.9507416759078786E-4</v>
      </c>
      <c r="AD1690" s="13">
        <f t="shared" si="2035"/>
        <v>1.0715976941789766E-2</v>
      </c>
      <c r="AE1690" s="13">
        <f t="shared" si="2036"/>
        <v>9.6618309814873841E-3</v>
      </c>
      <c r="AF1690" s="13">
        <f t="shared" si="2037"/>
        <v>4.3556914326113765E-3</v>
      </c>
      <c r="AG1690" s="13">
        <f t="shared" si="2038"/>
        <v>1.3090719479896837E-3</v>
      </c>
      <c r="AH1690" s="13">
        <f t="shared" si="2039"/>
        <v>3.3457077042007509E-3</v>
      </c>
      <c r="AI1690" s="13">
        <f t="shared" si="2040"/>
        <v>4.0355395263354642E-3</v>
      </c>
      <c r="AJ1690" s="13">
        <f t="shared" si="2041"/>
        <v>2.433801860241449E-3</v>
      </c>
      <c r="AK1690" s="13">
        <f t="shared" si="2042"/>
        <v>9.7853772401589522E-4</v>
      </c>
      <c r="AL1690" s="13">
        <f t="shared" si="2043"/>
        <v>1.2836081220663594E-5</v>
      </c>
      <c r="AM1690" s="13">
        <f t="shared" si="2044"/>
        <v>2.5850882584629543E-3</v>
      </c>
      <c r="AN1690" s="13">
        <f t="shared" si="2045"/>
        <v>2.3307894334947191E-3</v>
      </c>
      <c r="AO1690" s="13">
        <f t="shared" si="2046"/>
        <v>1.050753173611323E-3</v>
      </c>
      <c r="AP1690" s="13">
        <f t="shared" si="2047"/>
        <v>3.1579636094907057E-4</v>
      </c>
      <c r="AQ1690" s="13">
        <f t="shared" si="2048"/>
        <v>7.1182755446212758E-5</v>
      </c>
      <c r="AR1690" s="13">
        <f t="shared" si="2049"/>
        <v>6.0331713155121591E-4</v>
      </c>
      <c r="AS1690" s="13">
        <f t="shared" si="2050"/>
        <v>7.2771154761467358E-4</v>
      </c>
      <c r="AT1690" s="13">
        <f t="shared" si="2051"/>
        <v>4.3887705887793812E-4</v>
      </c>
      <c r="AU1690" s="13">
        <f t="shared" si="2052"/>
        <v>1.7645551403868293E-4</v>
      </c>
      <c r="AV1690" s="13">
        <f t="shared" si="2053"/>
        <v>5.3209460038071227E-5</v>
      </c>
      <c r="AW1690" s="13">
        <f t="shared" si="2054"/>
        <v>3.8776734236179983E-7</v>
      </c>
      <c r="AX1690" s="13">
        <f t="shared" si="2055"/>
        <v>5.1968207070184362E-4</v>
      </c>
      <c r="AY1690" s="13">
        <f t="shared" si="2056"/>
        <v>4.6856020300394349E-4</v>
      </c>
      <c r="AZ1690" s="13">
        <f t="shared" si="2057"/>
        <v>2.1123363323136279E-4</v>
      </c>
      <c r="BA1690" s="13">
        <f t="shared" si="2058"/>
        <v>6.348475965601995E-5</v>
      </c>
      <c r="BB1690" s="13">
        <f t="shared" si="2059"/>
        <v>1.4309918289035817E-5</v>
      </c>
      <c r="BC1690" s="13">
        <f t="shared" si="2060"/>
        <v>2.5804462368405827E-6</v>
      </c>
      <c r="BD1690" s="13">
        <f t="shared" si="2061"/>
        <v>9.0661327239817375E-5</v>
      </c>
      <c r="BE1690" s="13">
        <f t="shared" si="2062"/>
        <v>1.0935425384798176E-4</v>
      </c>
      <c r="BF1690" s="13">
        <f t="shared" si="2063"/>
        <v>6.5950682604814487E-5</v>
      </c>
      <c r="BG1690" s="13">
        <f t="shared" si="2064"/>
        <v>2.6516222173898556E-5</v>
      </c>
      <c r="BH1690" s="13">
        <f t="shared" si="2065"/>
        <v>7.9958615734352735E-6</v>
      </c>
      <c r="BI1690" s="13">
        <f t="shared" si="2066"/>
        <v>1.928896262287998E-6</v>
      </c>
      <c r="BJ1690" s="14">
        <f t="shared" si="2067"/>
        <v>0.43033209497908909</v>
      </c>
      <c r="BK1690" s="14">
        <f t="shared" si="2068"/>
        <v>0.29468594527546738</v>
      </c>
      <c r="BL1690" s="14">
        <f t="shared" si="2069"/>
        <v>0.2603043651959327</v>
      </c>
      <c r="BM1690" s="14">
        <f t="shared" si="2070"/>
        <v>0.35217498928757668</v>
      </c>
      <c r="BN1690" s="14">
        <f t="shared" si="2071"/>
        <v>0.64752219706844616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1.36507936507937</v>
      </c>
      <c r="F1691" s="10">
        <f>VLOOKUP(B1691,home!$B$2:$E$405,3,FALSE)</f>
        <v>0.42</v>
      </c>
      <c r="G1691" s="10">
        <f>VLOOKUP(C1691,away!$B$2:$E$405,4,FALSE)</f>
        <v>1.26</v>
      </c>
      <c r="H1691" s="10">
        <f>VLOOKUP(A1691,away!$A$2:$E$405,3,FALSE)</f>
        <v>1.0634920634920599</v>
      </c>
      <c r="I1691" s="10">
        <f>VLOOKUP(C1691,away!$B$2:$E$405,3,FALSE)</f>
        <v>0.63</v>
      </c>
      <c r="J1691" s="10">
        <f>VLOOKUP(B1691,home!$B$2:$E$405,4,FALSE)</f>
        <v>1.34</v>
      </c>
      <c r="K1691" s="12">
        <f t="shared" si="2016"/>
        <v>0.7224000000000026</v>
      </c>
      <c r="L1691" s="12">
        <f t="shared" si="2017"/>
        <v>0.89779999999999716</v>
      </c>
      <c r="M1691" s="13">
        <f t="shared" si="2018"/>
        <v>0.19785912330150815</v>
      </c>
      <c r="N1691" s="13">
        <f t="shared" si="2019"/>
        <v>0.14293343067300998</v>
      </c>
      <c r="O1691" s="13">
        <f t="shared" si="2020"/>
        <v>0.17763792090009345</v>
      </c>
      <c r="P1691" s="13">
        <f t="shared" si="2021"/>
        <v>0.12832563405822797</v>
      </c>
      <c r="Q1691" s="13">
        <f t="shared" si="2022"/>
        <v>5.1627555159091391E-2</v>
      </c>
      <c r="R1691" s="13">
        <f t="shared" si="2023"/>
        <v>7.9741662692051685E-2</v>
      </c>
      <c r="S1691" s="13">
        <f t="shared" si="2024"/>
        <v>2.0807062218900361E-2</v>
      </c>
      <c r="T1691" s="13">
        <f t="shared" si="2025"/>
        <v>4.6351219021832105E-2</v>
      </c>
      <c r="U1691" s="13">
        <f t="shared" si="2026"/>
        <v>5.7605377128738339E-2</v>
      </c>
      <c r="V1691" s="13">
        <f t="shared" si="2027"/>
        <v>1.4994279249330017E-3</v>
      </c>
      <c r="W1691" s="13">
        <f t="shared" si="2028"/>
        <v>1.2431915282309254E-2</v>
      </c>
      <c r="X1691" s="13">
        <f t="shared" si="2029"/>
        <v>1.1161373540457214E-2</v>
      </c>
      <c r="Y1691" s="13">
        <f t="shared" si="2030"/>
        <v>5.0103405823112264E-3</v>
      </c>
      <c r="Z1691" s="13">
        <f t="shared" si="2031"/>
        <v>2.3864021588307929E-2</v>
      </c>
      <c r="AA1691" s="13">
        <f t="shared" si="2032"/>
        <v>1.7239369195393709E-2</v>
      </c>
      <c r="AB1691" s="13">
        <f t="shared" si="2033"/>
        <v>6.2268601533762291E-3</v>
      </c>
      <c r="AC1691" s="13">
        <f t="shared" si="2034"/>
        <v>6.0780315553868921E-5</v>
      </c>
      <c r="AD1691" s="13">
        <f t="shared" si="2035"/>
        <v>2.2452038999850586E-3</v>
      </c>
      <c r="AE1691" s="13">
        <f t="shared" si="2036"/>
        <v>2.0157440614065793E-3</v>
      </c>
      <c r="AF1691" s="13">
        <f t="shared" si="2037"/>
        <v>9.0486750916541053E-4</v>
      </c>
      <c r="AG1691" s="13">
        <f t="shared" si="2038"/>
        <v>2.7079668324290102E-4</v>
      </c>
      <c r="AH1691" s="13">
        <f t="shared" si="2039"/>
        <v>5.3562796454956962E-3</v>
      </c>
      <c r="AI1691" s="13">
        <f t="shared" si="2040"/>
        <v>3.8693764159061042E-3</v>
      </c>
      <c r="AJ1691" s="13">
        <f t="shared" si="2041"/>
        <v>1.3976187614252898E-3</v>
      </c>
      <c r="AK1691" s="13">
        <f t="shared" si="2042"/>
        <v>3.3654659775121106E-4</v>
      </c>
      <c r="AL1691" s="13">
        <f t="shared" si="2043"/>
        <v>1.5768133208240003E-6</v>
      </c>
      <c r="AM1691" s="13">
        <f t="shared" si="2044"/>
        <v>3.2438705946984261E-4</v>
      </c>
      <c r="AN1691" s="13">
        <f t="shared" si="2045"/>
        <v>2.9123470199202378E-4</v>
      </c>
      <c r="AO1691" s="13">
        <f t="shared" si="2046"/>
        <v>1.3073525772421904E-4</v>
      </c>
      <c r="AP1691" s="13">
        <f t="shared" si="2047"/>
        <v>3.9124704794934498E-5</v>
      </c>
      <c r="AQ1691" s="13">
        <f t="shared" si="2048"/>
        <v>8.7815399912230174E-6</v>
      </c>
      <c r="AR1691" s="13">
        <f t="shared" si="2049"/>
        <v>9.6177357314520433E-4</v>
      </c>
      <c r="AS1691" s="13">
        <f t="shared" si="2050"/>
        <v>6.9478522924009811E-4</v>
      </c>
      <c r="AT1691" s="13">
        <f t="shared" si="2051"/>
        <v>2.5095642480152429E-4</v>
      </c>
      <c r="AU1691" s="13">
        <f t="shared" si="2052"/>
        <v>6.0430307092207284E-5</v>
      </c>
      <c r="AV1691" s="13">
        <f t="shared" si="2053"/>
        <v>1.0913713460852672E-5</v>
      </c>
      <c r="AW1691" s="13">
        <f t="shared" si="2054"/>
        <v>2.8407637522011469E-8</v>
      </c>
      <c r="AX1691" s="13">
        <f t="shared" si="2055"/>
        <v>3.9056201960169169E-5</v>
      </c>
      <c r="AY1691" s="13">
        <f t="shared" si="2056"/>
        <v>3.5064658119839775E-5</v>
      </c>
      <c r="AZ1691" s="13">
        <f t="shared" si="2057"/>
        <v>1.574052502999602E-5</v>
      </c>
      <c r="BA1691" s="13">
        <f t="shared" si="2058"/>
        <v>4.7106144573101281E-6</v>
      </c>
      <c r="BB1691" s="13">
        <f t="shared" si="2059"/>
        <v>1.0572974149432546E-6</v>
      </c>
      <c r="BC1691" s="13">
        <f t="shared" si="2060"/>
        <v>1.8984832382721023E-7</v>
      </c>
      <c r="BD1691" s="13">
        <f t="shared" si="2061"/>
        <v>1.4391338566162694E-4</v>
      </c>
      <c r="BE1691" s="13">
        <f t="shared" si="2062"/>
        <v>1.0396302980195967E-4</v>
      </c>
      <c r="BF1691" s="13">
        <f t="shared" si="2063"/>
        <v>3.7551446364467964E-5</v>
      </c>
      <c r="BG1691" s="13">
        <f t="shared" si="2064"/>
        <v>9.042388284563921E-6</v>
      </c>
      <c r="BH1691" s="13">
        <f t="shared" si="2065"/>
        <v>1.6330553241922494E-6</v>
      </c>
      <c r="BI1691" s="13">
        <f t="shared" si="2066"/>
        <v>2.3594383323929715E-7</v>
      </c>
      <c r="BJ1691" s="14">
        <f t="shared" si="2067"/>
        <v>0.27584252882208959</v>
      </c>
      <c r="BK1691" s="14">
        <f t="shared" si="2068"/>
        <v>0.34858866929056403</v>
      </c>
      <c r="BL1691" s="14">
        <f t="shared" si="2069"/>
        <v>0.3516862099872417</v>
      </c>
      <c r="BM1691" s="14">
        <f t="shared" si="2070"/>
        <v>0.22182106665373819</v>
      </c>
      <c r="BN1691" s="14">
        <f t="shared" si="2071"/>
        <v>0.7781253267839825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1.36507936507937</v>
      </c>
      <c r="F1692" s="10">
        <f>VLOOKUP(B1692,home!$B$2:$E$405,3,FALSE)</f>
        <v>1.34</v>
      </c>
      <c r="G1692" s="10">
        <f>VLOOKUP(C1692,away!$B$2:$E$405,4,FALSE)</f>
        <v>0.98</v>
      </c>
      <c r="H1692" s="10">
        <f>VLOOKUP(A1692,away!$A$2:$E$405,3,FALSE)</f>
        <v>1.0634920634920599</v>
      </c>
      <c r="I1692" s="10">
        <f>VLOOKUP(C1692,away!$B$2:$E$405,3,FALSE)</f>
        <v>0.85</v>
      </c>
      <c r="J1692" s="10">
        <f>VLOOKUP(B1692,home!$B$2:$E$405,4,FALSE)</f>
        <v>0.94</v>
      </c>
      <c r="K1692" s="12">
        <f t="shared" si="2016"/>
        <v>1.7926222222222288</v>
      </c>
      <c r="L1692" s="12">
        <f t="shared" si="2017"/>
        <v>0.84973015873015578</v>
      </c>
      <c r="M1692" s="13">
        <f t="shared" si="2018"/>
        <v>7.1193597956203197E-2</v>
      </c>
      <c r="N1692" s="13">
        <f t="shared" si="2019"/>
        <v>0.12762322577624488</v>
      </c>
      <c r="O1692" s="13">
        <f t="shared" si="2020"/>
        <v>6.0495347291895436E-2</v>
      </c>
      <c r="P1692" s="13">
        <f t="shared" si="2021"/>
        <v>0.10844530389650307</v>
      </c>
      <c r="Q1692" s="13">
        <f t="shared" si="2022"/>
        <v>0.11439011529909071</v>
      </c>
      <c r="R1692" s="13">
        <f t="shared" si="2023"/>
        <v>2.5702360528389104E-2</v>
      </c>
      <c r="S1692" s="13">
        <f t="shared" si="2024"/>
        <v>4.1297196218540784E-2</v>
      </c>
      <c r="T1692" s="13">
        <f t="shared" si="2025"/>
        <v>9.7200730830257182E-2</v>
      </c>
      <c r="U1692" s="13">
        <f t="shared" si="2026"/>
        <v>4.6074622646757768E-2</v>
      </c>
      <c r="V1692" s="13">
        <f t="shared" si="2027"/>
        <v>6.9895282761992241E-3</v>
      </c>
      <c r="W1692" s="13">
        <f t="shared" si="2028"/>
        <v>6.8352754229237658E-2</v>
      </c>
      <c r="X1692" s="13">
        <f t="shared" si="2029"/>
        <v>5.8081396700853438E-2</v>
      </c>
      <c r="Y1692" s="13">
        <f t="shared" si="2030"/>
        <v>2.4676757218942667E-2</v>
      </c>
      <c r="Z1692" s="13">
        <f t="shared" si="2031"/>
        <v>7.280023630509256E-3</v>
      </c>
      <c r="AA1692" s="13">
        <f t="shared" si="2032"/>
        <v>1.3050332138353838E-2</v>
      </c>
      <c r="AB1692" s="13">
        <f t="shared" si="2033"/>
        <v>1.1697157699297019E-2</v>
      </c>
      <c r="AC1692" s="13">
        <f t="shared" si="2034"/>
        <v>6.6542282221071351E-4</v>
      </c>
      <c r="AD1692" s="13">
        <f t="shared" si="2035"/>
        <v>3.063266654535645E-2</v>
      </c>
      <c r="AE1692" s="13">
        <f t="shared" si="2036"/>
        <v>2.602950060591367E-2</v>
      </c>
      <c r="AF1692" s="13">
        <f t="shared" si="2037"/>
        <v>1.1059025840764854E-2</v>
      </c>
      <c r="AG1692" s="13">
        <f t="shared" si="2038"/>
        <v>3.1323959276913383E-3</v>
      </c>
      <c r="AH1692" s="13">
        <f t="shared" si="2039"/>
        <v>1.5465139087779784E-3</v>
      </c>
      <c r="AI1692" s="13">
        <f t="shared" si="2040"/>
        <v>2.7723151998511643E-3</v>
      </c>
      <c r="AJ1692" s="13">
        <f t="shared" si="2041"/>
        <v>2.4848569171288292E-3</v>
      </c>
      <c r="AK1692" s="13">
        <f t="shared" si="2042"/>
        <v>1.4848032428959196E-3</v>
      </c>
      <c r="AL1692" s="13">
        <f t="shared" si="2043"/>
        <v>4.0544083876026089E-5</v>
      </c>
      <c r="AM1692" s="13">
        <f t="shared" si="2044"/>
        <v>1.0982559755025873E-2</v>
      </c>
      <c r="AN1692" s="13">
        <f t="shared" si="2045"/>
        <v>9.3322122439015564E-3</v>
      </c>
      <c r="AO1692" s="13">
        <f t="shared" si="2046"/>
        <v>3.9649310956569863E-3</v>
      </c>
      <c r="AP1692" s="13">
        <f t="shared" si="2047"/>
        <v>1.1230405097555807E-3</v>
      </c>
      <c r="AQ1692" s="13">
        <f t="shared" si="2048"/>
        <v>2.3857034765375107E-4</v>
      </c>
      <c r="AR1692" s="13">
        <f t="shared" si="2049"/>
        <v>2.6282390183686113E-4</v>
      </c>
      <c r="AS1692" s="13">
        <f t="shared" si="2050"/>
        <v>4.7114396696391089E-4</v>
      </c>
      <c r="AT1692" s="13">
        <f t="shared" si="2051"/>
        <v>4.2229157252272133E-4</v>
      </c>
      <c r="AU1692" s="13">
        <f t="shared" si="2052"/>
        <v>2.5233641905380005E-4</v>
      </c>
      <c r="AV1692" s="13">
        <f t="shared" si="2053"/>
        <v>1.1308596806795561E-4</v>
      </c>
      <c r="AW1692" s="13">
        <f t="shared" si="2054"/>
        <v>1.7155161041952855E-6</v>
      </c>
      <c r="AX1692" s="13">
        <f t="shared" si="2055"/>
        <v>3.2812634456238186E-3</v>
      </c>
      <c r="AY1692" s="13">
        <f t="shared" si="2056"/>
        <v>2.7881885084853853E-3</v>
      </c>
      <c r="AZ1692" s="13">
        <f t="shared" si="2057"/>
        <v>1.1846039319424412E-3</v>
      </c>
      <c r="BA1692" s="13">
        <f t="shared" si="2058"/>
        <v>3.3553122904060579E-4</v>
      </c>
      <c r="BB1692" s="13">
        <f t="shared" si="2059"/>
        <v>7.1277751127899532E-5</v>
      </c>
      <c r="BC1692" s="13">
        <f t="shared" si="2060"/>
        <v>1.2113370955967728E-5</v>
      </c>
      <c r="BD1692" s="13">
        <f t="shared" si="2061"/>
        <v>3.7221565970985804E-5</v>
      </c>
      <c r="BE1692" s="13">
        <f t="shared" si="2062"/>
        <v>6.6724206305499858E-5</v>
      </c>
      <c r="BF1692" s="13">
        <f t="shared" si="2063"/>
        <v>5.980564749168983E-5</v>
      </c>
      <c r="BG1692" s="13">
        <f t="shared" si="2064"/>
        <v>3.5736310902664092E-5</v>
      </c>
      <c r="BH1692" s="13">
        <f t="shared" si="2065"/>
        <v>1.6015426266089536E-5</v>
      </c>
      <c r="BI1692" s="13">
        <f t="shared" si="2066"/>
        <v>5.7419218045907309E-6</v>
      </c>
      <c r="BJ1692" s="14">
        <f t="shared" si="2067"/>
        <v>0.59449286116352273</v>
      </c>
      <c r="BK1692" s="14">
        <f t="shared" si="2068"/>
        <v>0.23141978176201838</v>
      </c>
      <c r="BL1692" s="14">
        <f t="shared" si="2069"/>
        <v>0.1670512364805338</v>
      </c>
      <c r="BM1692" s="14">
        <f t="shared" si="2070"/>
        <v>0.48960747929587661</v>
      </c>
      <c r="BN1692" s="14">
        <f t="shared" si="2071"/>
        <v>0.5078499507483264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1.36507936507937</v>
      </c>
      <c r="F1693" s="10">
        <f>VLOOKUP(B1693,home!$B$2:$E$405,3,FALSE)</f>
        <v>0.73</v>
      </c>
      <c r="G1693" s="10">
        <f>VLOOKUP(C1693,away!$B$2:$E$405,4,FALSE)</f>
        <v>0.73</v>
      </c>
      <c r="H1693" s="10">
        <f>VLOOKUP(A1693,away!$A$2:$E$405,3,FALSE)</f>
        <v>1.0634920634920599</v>
      </c>
      <c r="I1693" s="10">
        <f>VLOOKUP(C1693,away!$B$2:$E$405,3,FALSE)</f>
        <v>0.85</v>
      </c>
      <c r="J1693" s="10">
        <f>VLOOKUP(B1693,home!$B$2:$E$405,4,FALSE)</f>
        <v>0.94</v>
      </c>
      <c r="K1693" s="12">
        <f t="shared" si="2016"/>
        <v>0.72745079365079623</v>
      </c>
      <c r="L1693" s="12">
        <f t="shared" si="2017"/>
        <v>0.84973015873015578</v>
      </c>
      <c r="M1693" s="13">
        <f t="shared" si="2018"/>
        <v>0.20655657102977062</v>
      </c>
      <c r="N1693" s="13">
        <f t="shared" si="2019"/>
        <v>0.1502597415293937</v>
      </c>
      <c r="O1693" s="13">
        <f t="shared" si="2020"/>
        <v>0.17551734788788367</v>
      </c>
      <c r="P1693" s="13">
        <f t="shared" si="2021"/>
        <v>0.12768023402052389</v>
      </c>
      <c r="Q1693" s="13">
        <f t="shared" si="2022"/>
        <v>5.4653284114660472E-2</v>
      </c>
      <c r="R1693" s="13">
        <f t="shared" si="2023"/>
        <v>7.4571191940333681E-2</v>
      </c>
      <c r="S1693" s="13">
        <f t="shared" si="2024"/>
        <v>1.9730965321343046E-2</v>
      </c>
      <c r="T1693" s="13">
        <f t="shared" si="2025"/>
        <v>4.6440543785874741E-2</v>
      </c>
      <c r="U1693" s="13">
        <f t="shared" si="2026"/>
        <v>5.4246872760481589E-2</v>
      </c>
      <c r="V1693" s="13">
        <f t="shared" si="2027"/>
        <v>1.3551597011900577E-3</v>
      </c>
      <c r="W1693" s="13">
        <f t="shared" si="2028"/>
        <v>1.3252524968277404E-2</v>
      </c>
      <c r="X1693" s="13">
        <f t="shared" si="2029"/>
        <v>1.1261070144869711E-2</v>
      </c>
      <c r="Y1693" s="13">
        <f t="shared" si="2030"/>
        <v>4.7844354608357785E-3</v>
      </c>
      <c r="Z1693" s="13">
        <f t="shared" si="2031"/>
        <v>2.1121796921385553E-2</v>
      </c>
      <c r="AA1693" s="13">
        <f t="shared" si="2032"/>
        <v>1.5365067933792866E-2</v>
      </c>
      <c r="AB1693" s="13">
        <f t="shared" si="2033"/>
        <v>5.5886654314680094E-3</v>
      </c>
      <c r="AC1693" s="13">
        <f t="shared" si="2034"/>
        <v>5.2354636710574456E-5</v>
      </c>
      <c r="AD1693" s="13">
        <f t="shared" si="2035"/>
        <v>2.4101399515125974E-3</v>
      </c>
      <c r="AE1693" s="13">
        <f t="shared" si="2036"/>
        <v>2.0479686035606895E-3</v>
      </c>
      <c r="AF1693" s="13">
        <f t="shared" si="2037"/>
        <v>8.7011034328899999E-4</v>
      </c>
      <c r="AG1693" s="13">
        <f t="shared" si="2038"/>
        <v>2.4645300003857081E-4</v>
      </c>
      <c r="AH1693" s="13">
        <f t="shared" si="2039"/>
        <v>4.4869569626687644E-3</v>
      </c>
      <c r="AI1693" s="13">
        <f t="shared" si="2040"/>
        <v>3.2640404035703587E-3</v>
      </c>
      <c r="AJ1693" s="13">
        <f t="shared" si="2041"/>
        <v>1.1872143910427613E-3</v>
      </c>
      <c r="AK1693" s="13">
        <f t="shared" si="2042"/>
        <v>2.878800169992345E-4</v>
      </c>
      <c r="AL1693" s="13">
        <f t="shared" si="2043"/>
        <v>1.2944932681521356E-6</v>
      </c>
      <c r="AM1693" s="13">
        <f t="shared" si="2044"/>
        <v>3.506516441074662E-4</v>
      </c>
      <c r="AN1693" s="13">
        <f t="shared" si="2045"/>
        <v>2.9795927720642739E-4</v>
      </c>
      <c r="AO1693" s="13">
        <f t="shared" si="2046"/>
        <v>1.2659249195787E-4</v>
      </c>
      <c r="AP1693" s="13">
        <f t="shared" si="2047"/>
        <v>3.5856486095135623E-5</v>
      </c>
      <c r="AQ1693" s="13">
        <f t="shared" si="2048"/>
        <v>7.6170844052813017E-6</v>
      </c>
      <c r="AR1693" s="13">
        <f t="shared" si="2049"/>
        <v>7.6254053042078176E-4</v>
      </c>
      <c r="AS1693" s="13">
        <f t="shared" si="2050"/>
        <v>5.5471071404549681E-4</v>
      </c>
      <c r="AT1693" s="13">
        <f t="shared" si="2051"/>
        <v>2.0176237458949825E-4</v>
      </c>
      <c r="AU1693" s="13">
        <f t="shared" si="2052"/>
        <v>4.8924066507999914E-5</v>
      </c>
      <c r="AV1693" s="13">
        <f t="shared" si="2053"/>
        <v>8.8974627524672178E-6</v>
      </c>
      <c r="AW1693" s="13">
        <f t="shared" si="2054"/>
        <v>2.2227056328612761E-8</v>
      </c>
      <c r="AX1693" s="13">
        <f t="shared" si="2055"/>
        <v>4.2513636133488785E-5</v>
      </c>
      <c r="AY1693" s="13">
        <f t="shared" si="2056"/>
        <v>3.6125118779905512E-5</v>
      </c>
      <c r="AZ1693" s="13">
        <f t="shared" si="2057"/>
        <v>1.5348301457497419E-5</v>
      </c>
      <c r="BA1693" s="13">
        <f t="shared" si="2058"/>
        <v>4.3473048779058557E-6</v>
      </c>
      <c r="BB1693" s="13">
        <f t="shared" si="2059"/>
        <v>9.2350901598783059E-7</v>
      </c>
      <c r="BC1693" s="13">
        <f t="shared" si="2060"/>
        <v>1.5694669254881391E-7</v>
      </c>
      <c r="BD1693" s="13">
        <f t="shared" si="2061"/>
        <v>1.0799228099210464E-4</v>
      </c>
      <c r="BE1693" s="13">
        <f t="shared" si="2062"/>
        <v>7.8559070515866317E-5</v>
      </c>
      <c r="BF1693" s="13">
        <f t="shared" si="2063"/>
        <v>2.8573929097617905E-5</v>
      </c>
      <c r="BG1693" s="13">
        <f t="shared" si="2064"/>
        <v>6.9287091332612421E-6</v>
      </c>
      <c r="BH1693" s="13">
        <f t="shared" si="2065"/>
        <v>1.2600737394916026E-6</v>
      </c>
      <c r="BI1693" s="13">
        <f t="shared" si="2066"/>
        <v>1.8332832837033864E-7</v>
      </c>
      <c r="BJ1693" s="14">
        <f t="shared" si="2067"/>
        <v>0.28714436370304219</v>
      </c>
      <c r="BK1693" s="14">
        <f t="shared" si="2068"/>
        <v>0.35541270432158623</v>
      </c>
      <c r="BL1693" s="14">
        <f t="shared" si="2069"/>
        <v>0.33631557026836395</v>
      </c>
      <c r="BM1693" s="14">
        <f t="shared" si="2070"/>
        <v>0.21071996180008828</v>
      </c>
      <c r="BN1693" s="14">
        <f t="shared" si="2071"/>
        <v>0.78923837052256596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1.3212121212121199</v>
      </c>
      <c r="F1694" s="10">
        <f>VLOOKUP(B1694,home!$B$2:$E$405,3,FALSE)</f>
        <v>0.95</v>
      </c>
      <c r="G1694" s="10">
        <f>VLOOKUP(C1694,away!$B$2:$E$405,4,FALSE)</f>
        <v>0.66</v>
      </c>
      <c r="H1694" s="10">
        <f>VLOOKUP(A1694,away!$A$2:$E$405,3,FALSE)</f>
        <v>1.0181818181818201</v>
      </c>
      <c r="I1694" s="10">
        <f>VLOOKUP(C1694,away!$B$2:$E$405,3,FALSE)</f>
        <v>1.42</v>
      </c>
      <c r="J1694" s="10">
        <f>VLOOKUP(B1694,home!$B$2:$E$405,4,FALSE)</f>
        <v>1.1000000000000001</v>
      </c>
      <c r="K1694" s="12">
        <f t="shared" si="2016"/>
        <v>0.82839999999999914</v>
      </c>
      <c r="L1694" s="12">
        <f t="shared" si="2017"/>
        <v>1.5904000000000029</v>
      </c>
      <c r="M1694" s="13">
        <f t="shared" si="2018"/>
        <v>8.9028387449519089E-2</v>
      </c>
      <c r="N1694" s="13">
        <f t="shared" si="2019"/>
        <v>7.3751116163181543E-2</v>
      </c>
      <c r="O1694" s="13">
        <f t="shared" si="2020"/>
        <v>0.14159074739971542</v>
      </c>
      <c r="P1694" s="13">
        <f t="shared" si="2021"/>
        <v>0.11729377514592414</v>
      </c>
      <c r="Q1694" s="13">
        <f t="shared" si="2022"/>
        <v>3.0547712314789765E-2</v>
      </c>
      <c r="R1694" s="13">
        <f t="shared" si="2023"/>
        <v>0.11259296233225392</v>
      </c>
      <c r="S1694" s="13">
        <f t="shared" si="2024"/>
        <v>3.8633266540359333E-2</v>
      </c>
      <c r="T1694" s="13">
        <f t="shared" si="2025"/>
        <v>4.8583081665441723E-2</v>
      </c>
      <c r="U1694" s="13">
        <f t="shared" si="2026"/>
        <v>9.327200999603906E-2</v>
      </c>
      <c r="V1694" s="13">
        <f t="shared" si="2027"/>
        <v>5.6554267047149347E-3</v>
      </c>
      <c r="W1694" s="13">
        <f t="shared" si="2028"/>
        <v>8.4352416271906046E-3</v>
      </c>
      <c r="X1694" s="13">
        <f t="shared" si="2029"/>
        <v>1.3415408283883962E-2</v>
      </c>
      <c r="Y1694" s="13">
        <f t="shared" si="2030"/>
        <v>1.0667932667344547E-2</v>
      </c>
      <c r="Z1694" s="13">
        <f t="shared" si="2031"/>
        <v>5.9689282431072341E-2</v>
      </c>
      <c r="AA1694" s="13">
        <f t="shared" si="2032"/>
        <v>4.9446601565900278E-2</v>
      </c>
      <c r="AB1694" s="13">
        <f t="shared" si="2033"/>
        <v>2.0480782368595872E-2</v>
      </c>
      <c r="AC1694" s="13">
        <f t="shared" si="2034"/>
        <v>4.656845749292739E-4</v>
      </c>
      <c r="AD1694" s="13">
        <f t="shared" si="2035"/>
        <v>1.7469385409911724E-3</v>
      </c>
      <c r="AE1694" s="13">
        <f t="shared" si="2036"/>
        <v>2.7783310555923655E-3</v>
      </c>
      <c r="AF1694" s="13">
        <f t="shared" si="2037"/>
        <v>2.2093288554070533E-3</v>
      </c>
      <c r="AG1694" s="13">
        <f t="shared" si="2038"/>
        <v>1.1712388705464618E-3</v>
      </c>
      <c r="AH1694" s="13">
        <f t="shared" si="2039"/>
        <v>2.3732458694594401E-2</v>
      </c>
      <c r="AI1694" s="13">
        <f t="shared" si="2040"/>
        <v>1.9659968782601983E-2</v>
      </c>
      <c r="AJ1694" s="13">
        <f t="shared" si="2041"/>
        <v>8.1431590697537328E-3</v>
      </c>
      <c r="AK1694" s="13">
        <f t="shared" si="2042"/>
        <v>2.2485976577946618E-3</v>
      </c>
      <c r="AL1694" s="13">
        <f t="shared" si="2043"/>
        <v>2.4541341648651662E-5</v>
      </c>
      <c r="AM1694" s="13">
        <f t="shared" si="2044"/>
        <v>2.8943277747141722E-4</v>
      </c>
      <c r="AN1694" s="13">
        <f t="shared" si="2045"/>
        <v>4.6031388929054274E-4</v>
      </c>
      <c r="AO1694" s="13">
        <f t="shared" si="2046"/>
        <v>3.660416047638403E-4</v>
      </c>
      <c r="AP1694" s="13">
        <f t="shared" si="2047"/>
        <v>1.9405085607213763E-4</v>
      </c>
      <c r="AQ1694" s="13">
        <f t="shared" si="2048"/>
        <v>7.7154620374282043E-5</v>
      </c>
      <c r="AR1694" s="13">
        <f t="shared" si="2049"/>
        <v>7.5488204615765959E-3</v>
      </c>
      <c r="AS1694" s="13">
        <f t="shared" si="2050"/>
        <v>6.2534428703700457E-3</v>
      </c>
      <c r="AT1694" s="13">
        <f t="shared" si="2051"/>
        <v>2.5901760369072702E-3</v>
      </c>
      <c r="AU1694" s="13">
        <f t="shared" si="2052"/>
        <v>7.1523394299132686E-4</v>
      </c>
      <c r="AV1694" s="13">
        <f t="shared" si="2053"/>
        <v>1.4812494959350362E-4</v>
      </c>
      <c r="AW1694" s="13">
        <f t="shared" si="2054"/>
        <v>8.9813631720944864E-7</v>
      </c>
      <c r="AX1694" s="13">
        <f t="shared" si="2055"/>
        <v>3.9961018809553611E-5</v>
      </c>
      <c r="AY1694" s="13">
        <f t="shared" si="2056"/>
        <v>6.3554004314714176E-5</v>
      </c>
      <c r="AZ1694" s="13">
        <f t="shared" si="2057"/>
        <v>5.0538144231060813E-5</v>
      </c>
      <c r="BA1694" s="13">
        <f t="shared" si="2058"/>
        <v>2.6791954861693097E-5</v>
      </c>
      <c r="BB1694" s="13">
        <f t="shared" si="2059"/>
        <v>1.0652481253009193E-5</v>
      </c>
      <c r="BC1694" s="13">
        <f t="shared" si="2060"/>
        <v>3.3883412369571679E-6</v>
      </c>
      <c r="BD1694" s="13">
        <f t="shared" si="2061"/>
        <v>2.0009406770152408E-3</v>
      </c>
      <c r="BE1694" s="13">
        <f t="shared" si="2062"/>
        <v>1.6575792568394238E-3</v>
      </c>
      <c r="BF1694" s="13">
        <f t="shared" si="2063"/>
        <v>6.8656932818288868E-4</v>
      </c>
      <c r="BG1694" s="13">
        <f t="shared" si="2064"/>
        <v>1.8958467715556813E-4</v>
      </c>
      <c r="BH1694" s="13">
        <f t="shared" si="2065"/>
        <v>3.9262986638918113E-5</v>
      </c>
      <c r="BI1694" s="13">
        <f t="shared" si="2066"/>
        <v>6.5050916263359482E-6</v>
      </c>
      <c r="BJ1694" s="14">
        <f t="shared" si="2067"/>
        <v>0.1948882097370484</v>
      </c>
      <c r="BK1694" s="14">
        <f t="shared" si="2068"/>
        <v>0.25116463576141018</v>
      </c>
      <c r="BL1694" s="14">
        <f t="shared" si="2069"/>
        <v>0.49300352814614645</v>
      </c>
      <c r="BM1694" s="14">
        <f t="shared" si="2070"/>
        <v>0.43387829940229605</v>
      </c>
      <c r="BN1694" s="14">
        <f t="shared" si="2071"/>
        <v>0.56480470080538392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1.3212121212121199</v>
      </c>
      <c r="F1695" s="10">
        <f>VLOOKUP(B1695,home!$B$2:$E$405,3,FALSE)</f>
        <v>1.61</v>
      </c>
      <c r="G1695" s="10">
        <f>VLOOKUP(C1695,away!$B$2:$E$405,4,FALSE)</f>
        <v>1.42</v>
      </c>
      <c r="H1695" s="10">
        <f>VLOOKUP(A1695,away!$A$2:$E$405,3,FALSE)</f>
        <v>1.0181818181818201</v>
      </c>
      <c r="I1695" s="10">
        <f>VLOOKUP(C1695,away!$B$2:$E$405,3,FALSE)</f>
        <v>0.76</v>
      </c>
      <c r="J1695" s="10">
        <f>VLOOKUP(B1695,home!$B$2:$E$405,4,FALSE)</f>
        <v>0.86</v>
      </c>
      <c r="K1695" s="12">
        <f t="shared" si="2016"/>
        <v>3.0205551515151488</v>
      </c>
      <c r="L1695" s="12">
        <f t="shared" si="2017"/>
        <v>0.66548363636363761</v>
      </c>
      <c r="M1695" s="13">
        <f t="shared" si="2018"/>
        <v>2.5071117618764977E-2</v>
      </c>
      <c r="N1695" s="13">
        <f t="shared" si="2019"/>
        <v>7.5728693477602763E-2</v>
      </c>
      <c r="O1695" s="13">
        <f t="shared" si="2020"/>
        <v>1.6684418520636176E-2</v>
      </c>
      <c r="P1695" s="13">
        <f t="shared" si="2021"/>
        <v>5.0396206312542366E-2</v>
      </c>
      <c r="Q1695" s="13">
        <f t="shared" si="2022"/>
        <v>0.11437134760064234</v>
      </c>
      <c r="R1695" s="13">
        <f t="shared" si="2023"/>
        <v>5.5516037538628936E-3</v>
      </c>
      <c r="S1695" s="13">
        <f t="shared" si="2024"/>
        <v>2.5325731877179944E-2</v>
      </c>
      <c r="T1695" s="13">
        <f t="shared" si="2025"/>
        <v>7.6112260297085052E-2</v>
      </c>
      <c r="U1695" s="13">
        <f t="shared" si="2026"/>
        <v>1.6768925317901404E-2</v>
      </c>
      <c r="V1695" s="13">
        <f t="shared" si="2027"/>
        <v>5.6564460087163487E-3</v>
      </c>
      <c r="W1695" s="13">
        <f t="shared" si="2028"/>
        <v>0.11515498772695</v>
      </c>
      <c r="X1695" s="13">
        <f t="shared" si="2029"/>
        <v>7.6633759977940738E-2</v>
      </c>
      <c r="Y1695" s="13">
        <f t="shared" si="2030"/>
        <v>2.54992566291691E-2</v>
      </c>
      <c r="Z1695" s="13">
        <f t="shared" si="2031"/>
        <v>1.2315004845902331E-3</v>
      </c>
      <c r="AA1695" s="13">
        <f t="shared" si="2032"/>
        <v>3.719815132822431E-3</v>
      </c>
      <c r="AB1695" s="13">
        <f t="shared" si="2033"/>
        <v>5.6179533810654008E-3</v>
      </c>
      <c r="AC1695" s="13">
        <f t="shared" si="2034"/>
        <v>7.1063699768430079E-4</v>
      </c>
      <c r="AD1695" s="13">
        <f t="shared" si="2035"/>
        <v>8.6957997850325638E-2</v>
      </c>
      <c r="AE1695" s="13">
        <f t="shared" si="2036"/>
        <v>5.7869124620336082E-2</v>
      </c>
      <c r="AF1695" s="13">
        <f t="shared" si="2037"/>
        <v>1.9255477742760884E-2</v>
      </c>
      <c r="AG1695" s="13">
        <f t="shared" si="2038"/>
        <v>4.2714017827238677E-3</v>
      </c>
      <c r="AH1695" s="13">
        <f t="shared" si="2039"/>
        <v>2.0488585516717254E-4</v>
      </c>
      <c r="AI1695" s="13">
        <f t="shared" si="2040"/>
        <v>6.1886902529778966E-4</v>
      </c>
      <c r="AJ1695" s="13">
        <f t="shared" si="2041"/>
        <v>9.3466401123819883E-4</v>
      </c>
      <c r="AK1695" s="13">
        <f t="shared" si="2042"/>
        <v>9.4106806469378482E-4</v>
      </c>
      <c r="AL1695" s="13">
        <f t="shared" si="2043"/>
        <v>5.7138910667178989E-5</v>
      </c>
      <c r="AM1695" s="13">
        <f t="shared" si="2044"/>
        <v>5.2532285674448863E-2</v>
      </c>
      <c r="AN1695" s="13">
        <f t="shared" si="2045"/>
        <v>3.4959376497125647E-2</v>
      </c>
      <c r="AO1695" s="13">
        <f t="shared" si="2046"/>
        <v>1.1632446498156333E-2</v>
      </c>
      <c r="AP1695" s="13">
        <f t="shared" si="2047"/>
        <v>2.580400931799513E-3</v>
      </c>
      <c r="AQ1695" s="13">
        <f t="shared" si="2048"/>
        <v>4.2930364884251462E-4</v>
      </c>
      <c r="AR1695" s="13">
        <f t="shared" si="2049"/>
        <v>2.7269636787224729E-5</v>
      </c>
      <c r="AS1695" s="13">
        <f t="shared" si="2050"/>
        <v>8.2369441877598663E-5</v>
      </c>
      <c r="AT1695" s="13">
        <f t="shared" si="2051"/>
        <v>1.2440072099540416E-4</v>
      </c>
      <c r="AU1695" s="13">
        <f t="shared" si="2052"/>
        <v>1.2525307955162224E-4</v>
      </c>
      <c r="AV1695" s="13">
        <f t="shared" si="2053"/>
        <v>9.4583458670697342E-5</v>
      </c>
      <c r="AW1695" s="13">
        <f t="shared" si="2054"/>
        <v>3.1904622219130272E-6</v>
      </c>
      <c r="AX1695" s="13">
        <f t="shared" si="2055"/>
        <v>2.6446111019137006E-2</v>
      </c>
      <c r="AY1695" s="13">
        <f t="shared" si="2056"/>
        <v>1.7599454128691756E-2</v>
      </c>
      <c r="AZ1695" s="13">
        <f t="shared" si="2057"/>
        <v>5.8560743657884136E-3</v>
      </c>
      <c r="BA1695" s="13">
        <f t="shared" si="2058"/>
        <v>1.2990405545869187E-3</v>
      </c>
      <c r="BB1695" s="13">
        <f t="shared" si="2059"/>
        <v>2.1612255801258478E-4</v>
      </c>
      <c r="BC1695" s="13">
        <f t="shared" si="2060"/>
        <v>2.8765205161285245E-5</v>
      </c>
      <c r="BD1695" s="13">
        <f t="shared" si="2061"/>
        <v>3.0245828419129869E-6</v>
      </c>
      <c r="BE1695" s="13">
        <f t="shared" si="2062"/>
        <v>9.1359192843246018E-6</v>
      </c>
      <c r="BF1695" s="13">
        <f t="shared" si="2063"/>
        <v>1.3797774029046633E-5</v>
      </c>
      <c r="BG1695" s="13">
        <f t="shared" si="2064"/>
        <v>1.3892312474292914E-5</v>
      </c>
      <c r="BH1695" s="13">
        <f t="shared" si="2065"/>
        <v>1.0490624002670906E-5</v>
      </c>
      <c r="BI1695" s="13">
        <f t="shared" si="2066"/>
        <v>6.3375016747752137E-6</v>
      </c>
      <c r="BJ1695" s="14">
        <f t="shared" si="2067"/>
        <v>0.80543368878728749</v>
      </c>
      <c r="BK1695" s="14">
        <f t="shared" si="2068"/>
        <v>0.12481673185424685</v>
      </c>
      <c r="BL1695" s="14">
        <f t="shared" si="2069"/>
        <v>5.1552758114874808E-2</v>
      </c>
      <c r="BM1695" s="14">
        <f t="shared" si="2070"/>
        <v>0.67763502829047817</v>
      </c>
      <c r="BN1695" s="14">
        <f t="shared" si="2071"/>
        <v>0.28780338728405147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1.3212121212121199</v>
      </c>
      <c r="F1696" s="10">
        <f>VLOOKUP(B1696,home!$B$2:$E$405,3,FALSE)</f>
        <v>0.87</v>
      </c>
      <c r="G1696" s="10" t="e">
        <f>VLOOKUP(C1696,away!$B$2:$E$405,4,FALSE)</f>
        <v>#N/A</v>
      </c>
      <c r="H1696" s="10">
        <f>VLOOKUP(A1696,away!$A$2:$E$405,3,FALSE)</f>
        <v>1.0181818181818201</v>
      </c>
      <c r="I1696" s="10" t="e">
        <f>VLOOKUP(C1696,away!$B$2:$E$405,3,FALSE)</f>
        <v>#N/A</v>
      </c>
      <c r="J1696" s="10">
        <f>VLOOKUP(B1696,home!$B$2:$E$405,4,FALSE)</f>
        <v>0.56000000000000005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1.3212121212121199</v>
      </c>
      <c r="F1697" s="10">
        <f>VLOOKUP(B1697,home!$B$2:$E$405,3,FALSE)</f>
        <v>0.87</v>
      </c>
      <c r="G1697" s="10">
        <f>VLOOKUP(C1697,away!$B$2:$E$405,4,FALSE)</f>
        <v>0.65</v>
      </c>
      <c r="H1697" s="10">
        <f>VLOOKUP(A1697,away!$A$2:$E$405,3,FALSE)</f>
        <v>1.0181818181818201</v>
      </c>
      <c r="I1697" s="10">
        <f>VLOOKUP(C1697,away!$B$2:$E$405,3,FALSE)</f>
        <v>0.43</v>
      </c>
      <c r="J1697" s="10">
        <f>VLOOKUP(B1697,home!$B$2:$E$405,4,FALSE)</f>
        <v>0.28000000000000003</v>
      </c>
      <c r="K1697" s="12">
        <f t="shared" si="2016"/>
        <v>0.74714545454545389</v>
      </c>
      <c r="L1697" s="12">
        <f t="shared" si="2017"/>
        <v>0.12258909090909115</v>
      </c>
      <c r="M1697" s="13">
        <f t="shared" si="2018"/>
        <v>0.41906277660296254</v>
      </c>
      <c r="N1697" s="13">
        <f t="shared" si="2019"/>
        <v>0.31310084870810051</v>
      </c>
      <c r="O1697" s="13">
        <f t="shared" si="2020"/>
        <v>5.1372524817596722E-2</v>
      </c>
      <c r="P1697" s="13">
        <f t="shared" si="2021"/>
        <v>3.8382748405990916E-2</v>
      </c>
      <c r="Q1697" s="13">
        <f t="shared" si="2022"/>
        <v>0.11696593796329052</v>
      </c>
      <c r="R1697" s="13">
        <f t="shared" si="2023"/>
        <v>3.1488555575469521E-3</v>
      </c>
      <c r="S1697" s="13">
        <f t="shared" si="2024"/>
        <v>8.7888704118512168E-4</v>
      </c>
      <c r="T1697" s="13">
        <f t="shared" si="2025"/>
        <v>1.4338748002248936E-2</v>
      </c>
      <c r="U1697" s="13">
        <f t="shared" si="2026"/>
        <v>2.3526531168413965E-3</v>
      </c>
      <c r="V1697" s="13">
        <f t="shared" si="2027"/>
        <v>8.9443242456820087E-6</v>
      </c>
      <c r="W1697" s="13">
        <f t="shared" si="2028"/>
        <v>2.913018962863936E-2</v>
      </c>
      <c r="X1697" s="13">
        <f t="shared" si="2029"/>
        <v>3.5710434645843336E-3</v>
      </c>
      <c r="Y1697" s="13">
        <f t="shared" si="2030"/>
        <v>2.1888548596012231E-4</v>
      </c>
      <c r="Z1697" s="13">
        <f t="shared" si="2031"/>
        <v>1.2867178006790674E-4</v>
      </c>
      <c r="AA1697" s="13">
        <f t="shared" si="2032"/>
        <v>9.6136535606008861E-5</v>
      </c>
      <c r="AB1697" s="13">
        <f t="shared" si="2033"/>
        <v>3.5913987796888346E-5</v>
      </c>
      <c r="AC1697" s="13">
        <f t="shared" si="2034"/>
        <v>5.1201718207735393E-8</v>
      </c>
      <c r="AD1697" s="13">
        <f t="shared" si="2035"/>
        <v>5.4411221927712543E-3</v>
      </c>
      <c r="AE1697" s="13">
        <f t="shared" si="2036"/>
        <v>6.6702222313710848E-4</v>
      </c>
      <c r="AF1697" s="13">
        <f t="shared" si="2037"/>
        <v>4.0884823975269529E-5</v>
      </c>
      <c r="AG1697" s="13">
        <f t="shared" si="2038"/>
        <v>1.6706778010355019E-6</v>
      </c>
      <c r="AH1697" s="13">
        <f t="shared" si="2039"/>
        <v>3.9434391360447995E-6</v>
      </c>
      <c r="AI1697" s="13">
        <f t="shared" si="2040"/>
        <v>2.946322625772524E-6</v>
      </c>
      <c r="AJ1697" s="13">
        <f t="shared" si="2041"/>
        <v>1.1006657787351834E-6</v>
      </c>
      <c r="AK1697" s="13">
        <f t="shared" si="2042"/>
        <v>2.7411914451857489E-7</v>
      </c>
      <c r="AL1697" s="13">
        <f t="shared" si="2043"/>
        <v>1.8758646939276349E-10</v>
      </c>
      <c r="AM1697" s="13">
        <f t="shared" si="2044"/>
        <v>8.1306194279108751E-4</v>
      </c>
      <c r="AN1697" s="13">
        <f t="shared" si="2045"/>
        <v>9.9672524419538872E-5</v>
      </c>
      <c r="AO1697" s="13">
        <f t="shared" si="2046"/>
        <v>6.1093820786027274E-6</v>
      </c>
      <c r="AP1697" s="13">
        <f t="shared" si="2047"/>
        <v>2.4964786501073402E-7</v>
      </c>
      <c r="AQ1697" s="13">
        <f t="shared" si="2048"/>
        <v>7.6510262047653447E-9</v>
      </c>
      <c r="AR1697" s="13">
        <f t="shared" si="2049"/>
        <v>9.668452374861276E-8</v>
      </c>
      <c r="AS1697" s="13">
        <f t="shared" si="2050"/>
        <v>7.2237402443668012E-8</v>
      </c>
      <c r="AT1697" s="13">
        <f t="shared" si="2051"/>
        <v>2.6985923441978605E-8</v>
      </c>
      <c r="AU1697" s="13">
        <f t="shared" si="2052"/>
        <v>6.7208033454619751E-9</v>
      </c>
      <c r="AV1697" s="13">
        <f t="shared" si="2053"/>
        <v>1.2553544176139484E-9</v>
      </c>
      <c r="AW1697" s="13">
        <f t="shared" si="2054"/>
        <v>4.7726104940890042E-13</v>
      </c>
      <c r="AX1697" s="13">
        <f t="shared" si="2055"/>
        <v>1.0124592247004276E-4</v>
      </c>
      <c r="AY1697" s="13">
        <f t="shared" si="2056"/>
        <v>1.2411645593854865E-5</v>
      </c>
      <c r="AZ1697" s="13">
        <f t="shared" si="2057"/>
        <v>7.607661750182471E-7</v>
      </c>
      <c r="BA1697" s="13">
        <f t="shared" si="2058"/>
        <v>3.1087211263291149E-8</v>
      </c>
      <c r="BB1697" s="13">
        <f t="shared" si="2059"/>
        <v>9.5273824191643001E-10</v>
      </c>
      <c r="BC1697" s="13">
        <f t="shared" si="2060"/>
        <v>2.3359062990172182E-11</v>
      </c>
      <c r="BD1697" s="13">
        <f t="shared" si="2061"/>
        <v>1.9754113118868107E-9</v>
      </c>
      <c r="BE1697" s="13">
        <f t="shared" si="2062"/>
        <v>1.4759195825339028E-9</v>
      </c>
      <c r="BF1697" s="13">
        <f t="shared" si="2063"/>
        <v>5.5136330368241449E-10</v>
      </c>
      <c r="BG1697" s="13">
        <f t="shared" si="2064"/>
        <v>1.3731619538316025E-10</v>
      </c>
      <c r="BH1697" s="13">
        <f t="shared" si="2065"/>
        <v>2.5648792804000902E-11</v>
      </c>
      <c r="BI1697" s="13">
        <f t="shared" si="2066"/>
        <v>3.8326757916174864E-12</v>
      </c>
      <c r="BJ1697" s="14">
        <f t="shared" si="2067"/>
        <v>0.48450990471623623</v>
      </c>
      <c r="BK1697" s="14">
        <f t="shared" si="2068"/>
        <v>0.45834581940928276</v>
      </c>
      <c r="BL1697" s="14">
        <f t="shared" si="2069"/>
        <v>5.7014556615572289E-2</v>
      </c>
      <c r="BM1697" s="14">
        <f t="shared" si="2070"/>
        <v>5.7952848820554612E-2</v>
      </c>
      <c r="BN1697" s="14">
        <f t="shared" si="2071"/>
        <v>0.94203369205548815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1.3212121212121199</v>
      </c>
      <c r="F1698" s="10">
        <f>VLOOKUP(B1698,home!$B$2:$E$405,3,FALSE)</f>
        <v>0.54</v>
      </c>
      <c r="G1698" s="10">
        <f>VLOOKUP(C1698,away!$B$2:$E$405,4,FALSE)</f>
        <v>1.19</v>
      </c>
      <c r="H1698" s="10">
        <f>VLOOKUP(A1698,away!$A$2:$E$405,3,FALSE)</f>
        <v>1.0181818181818201</v>
      </c>
      <c r="I1698" s="10">
        <f>VLOOKUP(C1698,away!$B$2:$E$405,3,FALSE)</f>
        <v>0.87</v>
      </c>
      <c r="J1698" s="10">
        <f>VLOOKUP(B1698,home!$B$2:$E$405,4,FALSE)</f>
        <v>1.1200000000000001</v>
      </c>
      <c r="K1698" s="12">
        <f t="shared" si="2016"/>
        <v>0.84901090909090826</v>
      </c>
      <c r="L1698" s="12">
        <f t="shared" si="2017"/>
        <v>0.99211636363636557</v>
      </c>
      <c r="M1698" s="13">
        <f t="shared" si="2018"/>
        <v>0.15863849642407812</v>
      </c>
      <c r="N1698" s="13">
        <f t="shared" si="2019"/>
        <v>0.13468581406582136</v>
      </c>
      <c r="O1698" s="13">
        <f t="shared" si="2020"/>
        <v>0.15738784820499696</v>
      </c>
      <c r="P1698" s="13">
        <f t="shared" si="2021"/>
        <v>0.13362400008438635</v>
      </c>
      <c r="Q1698" s="13">
        <f t="shared" si="2022"/>
        <v>5.7174862720836023E-2</v>
      </c>
      <c r="R1698" s="13">
        <f t="shared" si="2023"/>
        <v>7.8073529820846935E-2</v>
      </c>
      <c r="S1698" s="13">
        <f t="shared" si="2024"/>
        <v>2.8138462291681803E-2</v>
      </c>
      <c r="T1698" s="13">
        <f t="shared" si="2025"/>
        <v>5.672411689400423E-2</v>
      </c>
      <c r="U1698" s="13">
        <f t="shared" si="2026"/>
        <v>6.6285278529133393E-2</v>
      </c>
      <c r="V1698" s="13">
        <f t="shared" si="2027"/>
        <v>2.6335024966918042E-3</v>
      </c>
      <c r="W1698" s="13">
        <f t="shared" si="2028"/>
        <v>1.6180694058588289E-2</v>
      </c>
      <c r="X1698" s="13">
        <f t="shared" si="2029"/>
        <v>1.6053131350519161E-2</v>
      </c>
      <c r="Y1698" s="13">
        <f t="shared" si="2030"/>
        <v>7.9632871502270039E-3</v>
      </c>
      <c r="Z1698" s="13">
        <f t="shared" si="2031"/>
        <v>2.5819342167371341E-2</v>
      </c>
      <c r="AA1698" s="13">
        <f t="shared" si="2032"/>
        <v>2.1920903165649163E-2</v>
      </c>
      <c r="AB1698" s="13">
        <f t="shared" si="2033"/>
        <v>9.3055429623807827E-3</v>
      </c>
      <c r="AC1698" s="13">
        <f t="shared" si="2034"/>
        <v>1.3864034651599785E-4</v>
      </c>
      <c r="AD1698" s="13">
        <f t="shared" si="2035"/>
        <v>3.4343964431009753E-3</v>
      </c>
      <c r="AE1698" s="13">
        <f t="shared" si="2036"/>
        <v>3.4073209104150074E-3</v>
      </c>
      <c r="AF1698" s="13">
        <f t="shared" si="2037"/>
        <v>1.690229415691544E-3</v>
      </c>
      <c r="AG1698" s="13">
        <f t="shared" si="2038"/>
        <v>5.5896808720237127E-4</v>
      </c>
      <c r="AH1698" s="13">
        <f t="shared" si="2039"/>
        <v>6.4039479656438818E-3</v>
      </c>
      <c r="AI1698" s="13">
        <f t="shared" si="2040"/>
        <v>5.4370216840821843E-3</v>
      </c>
      <c r="AJ1698" s="13">
        <f t="shared" si="2041"/>
        <v>2.3080453613747985E-3</v>
      </c>
      <c r="AK1698" s="13">
        <f t="shared" si="2042"/>
        <v>6.5318523016129045E-4</v>
      </c>
      <c r="AL1698" s="13">
        <f t="shared" si="2043"/>
        <v>4.6711682453241495E-6</v>
      </c>
      <c r="AM1698" s="13">
        <f t="shared" si="2044"/>
        <v>5.8316800926714837E-4</v>
      </c>
      <c r="AN1698" s="13">
        <f t="shared" si="2045"/>
        <v>5.7857052474318145E-4</v>
      </c>
      <c r="AO1698" s="13">
        <f t="shared" si="2046"/>
        <v>2.8700464255769454E-4</v>
      </c>
      <c r="AP1698" s="13">
        <f t="shared" si="2047"/>
        <v>9.4914000773698291E-5</v>
      </c>
      <c r="AQ1698" s="13">
        <f t="shared" si="2048"/>
        <v>2.3541433326445178E-5</v>
      </c>
      <c r="AR1698" s="13">
        <f t="shared" si="2049"/>
        <v>1.2706923137182221E-3</v>
      </c>
      <c r="AS1698" s="13">
        <f t="shared" si="2050"/>
        <v>1.0788316364447373E-3</v>
      </c>
      <c r="AT1698" s="13">
        <f t="shared" si="2051"/>
        <v>4.5796991420698937E-4</v>
      </c>
      <c r="AU1698" s="13">
        <f t="shared" si="2052"/>
        <v>1.2960715106572043E-4</v>
      </c>
      <c r="AV1698" s="13">
        <f t="shared" si="2053"/>
        <v>2.7509471287747496E-5</v>
      </c>
      <c r="AW1698" s="13">
        <f t="shared" si="2054"/>
        <v>1.0929464720754433E-7</v>
      </c>
      <c r="AX1698" s="13">
        <f t="shared" si="2055"/>
        <v>8.2519333616772771E-5</v>
      </c>
      <c r="AY1698" s="13">
        <f t="shared" si="2056"/>
        <v>8.1868781197568693E-5</v>
      </c>
      <c r="AZ1698" s="13">
        <f t="shared" si="2057"/>
        <v>4.0611678748536557E-5</v>
      </c>
      <c r="BA1698" s="13">
        <f t="shared" si="2058"/>
        <v>1.3430503680388786E-5</v>
      </c>
      <c r="BB1698" s="13">
        <f t="shared" si="2059"/>
        <v>3.3311556182980359E-6</v>
      </c>
      <c r="BC1698" s="13">
        <f t="shared" si="2060"/>
        <v>6.6097879974653944E-7</v>
      </c>
      <c r="BD1698" s="13">
        <f t="shared" si="2061"/>
        <v>2.1011243959780034E-4</v>
      </c>
      <c r="BE1698" s="13">
        <f t="shared" si="2062"/>
        <v>1.78387753354237E-4</v>
      </c>
      <c r="BF1698" s="13">
        <f t="shared" si="2063"/>
        <v>7.5726574322982739E-5</v>
      </c>
      <c r="BG1698" s="13">
        <f t="shared" si="2064"/>
        <v>2.143089590276527E-5</v>
      </c>
      <c r="BH1698" s="13">
        <f t="shared" si="2065"/>
        <v>4.5487661032598408E-6</v>
      </c>
      <c r="BI1698" s="13">
        <f t="shared" si="2066"/>
        <v>7.7239040891410932E-7</v>
      </c>
      <c r="BJ1698" s="14">
        <f t="shared" si="2067"/>
        <v>0.29966244213873544</v>
      </c>
      <c r="BK1698" s="14">
        <f t="shared" si="2068"/>
        <v>0.32325964159279702</v>
      </c>
      <c r="BL1698" s="14">
        <f t="shared" si="2069"/>
        <v>0.35123089223068277</v>
      </c>
      <c r="BM1698" s="14">
        <f t="shared" si="2070"/>
        <v>0.28030600732207045</v>
      </c>
      <c r="BN1698" s="14">
        <f t="shared" si="2071"/>
        <v>0.71958455132096577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1.3212121212121199</v>
      </c>
      <c r="F1699" s="10">
        <f>VLOOKUP(B1699,home!$B$2:$E$405,3,FALSE)</f>
        <v>0.47</v>
      </c>
      <c r="G1699" s="10">
        <f>VLOOKUP(C1699,away!$B$2:$E$405,4,FALSE)</f>
        <v>0.76</v>
      </c>
      <c r="H1699" s="10">
        <f>VLOOKUP(A1699,away!$A$2:$E$405,3,FALSE)</f>
        <v>1.0181818181818201</v>
      </c>
      <c r="I1699" s="10">
        <f>VLOOKUP(C1699,away!$B$2:$E$405,3,FALSE)</f>
        <v>0.76</v>
      </c>
      <c r="J1699" s="10">
        <f>VLOOKUP(B1699,home!$B$2:$E$405,4,FALSE)</f>
        <v>0.49</v>
      </c>
      <c r="K1699" s="12">
        <f t="shared" si="2016"/>
        <v>0.47193696969696924</v>
      </c>
      <c r="L1699" s="12">
        <f t="shared" si="2017"/>
        <v>0.37917090909090978</v>
      </c>
      <c r="M1699" s="13">
        <f t="shared" si="2018"/>
        <v>0.42694167021872043</v>
      </c>
      <c r="N1699" s="13">
        <f t="shared" si="2019"/>
        <v>0.20148955808038571</v>
      </c>
      <c r="O1699" s="13">
        <f t="shared" si="2020"/>
        <v>0.16188386122562359</v>
      </c>
      <c r="P1699" s="13">
        <f t="shared" si="2021"/>
        <v>7.6398978909665502E-2</v>
      </c>
      <c r="Q1699" s="13">
        <f t="shared" si="2022"/>
        <v>4.754518573301935E-2</v>
      </c>
      <c r="R1699" s="13">
        <f t="shared" si="2023"/>
        <v>3.0690825414033191E-2</v>
      </c>
      <c r="S1699" s="13">
        <f t="shared" si="2024"/>
        <v>3.4177994241282091E-3</v>
      </c>
      <c r="T1699" s="13">
        <f t="shared" si="2025"/>
        <v>1.8027751297285097E-2</v>
      </c>
      <c r="U1699" s="13">
        <f t="shared" si="2026"/>
        <v>1.4484135143397556E-2</v>
      </c>
      <c r="V1699" s="13">
        <f t="shared" si="2027"/>
        <v>6.7955259032007075E-5</v>
      </c>
      <c r="W1699" s="13">
        <f t="shared" si="2028"/>
        <v>7.4794436261735753E-3</v>
      </c>
      <c r="X1699" s="13">
        <f t="shared" si="2029"/>
        <v>2.8359874392304449E-3</v>
      </c>
      <c r="Y1699" s="13">
        <f t="shared" si="2030"/>
        <v>5.3766196775170444E-4</v>
      </c>
      <c r="Z1699" s="13">
        <f t="shared" si="2031"/>
        <v>3.8790227243297878E-3</v>
      </c>
      <c r="AA1699" s="13">
        <f t="shared" si="2032"/>
        <v>1.8306542299058822E-3</v>
      </c>
      <c r="AB1699" s="13">
        <f t="shared" si="2033"/>
        <v>4.3197670491236035E-4</v>
      </c>
      <c r="AC1699" s="13">
        <f t="shared" si="2034"/>
        <v>7.6001488665411116E-7</v>
      </c>
      <c r="AD1699" s="13">
        <f t="shared" si="2035"/>
        <v>8.8245648998891695E-4</v>
      </c>
      <c r="AE1699" s="13">
        <f t="shared" si="2036"/>
        <v>3.3460182954227088E-4</v>
      </c>
      <c r="AF1699" s="13">
        <f t="shared" si="2037"/>
        <v>6.3435639945512236E-5</v>
      </c>
      <c r="AG1699" s="13">
        <f t="shared" si="2038"/>
        <v>8.0176497556345025E-6</v>
      </c>
      <c r="AH1699" s="13">
        <f t="shared" si="2039"/>
        <v>3.6770314319210573E-4</v>
      </c>
      <c r="AI1699" s="13">
        <f t="shared" si="2040"/>
        <v>1.7353270714613313E-4</v>
      </c>
      <c r="AJ1699" s="13">
        <f t="shared" si="2041"/>
        <v>4.0948249976928827E-5</v>
      </c>
      <c r="AK1699" s="13">
        <f t="shared" si="2042"/>
        <v>6.4416643361685942E-6</v>
      </c>
      <c r="AL1699" s="13">
        <f t="shared" si="2043"/>
        <v>5.4400275584974593E-9</v>
      </c>
      <c r="AM1699" s="13">
        <f t="shared" si="2044"/>
        <v>8.3292768354958707E-5</v>
      </c>
      <c r="AN1699" s="13">
        <f t="shared" si="2045"/>
        <v>3.1582194697848247E-5</v>
      </c>
      <c r="AO1699" s="13">
        <f t="shared" si="2046"/>
        <v>5.9875247373346154E-6</v>
      </c>
      <c r="AP1699" s="13">
        <f t="shared" si="2047"/>
        <v>7.5676506595315899E-7</v>
      </c>
      <c r="AQ1699" s="13">
        <f t="shared" si="2048"/>
        <v>7.173582450642538E-8</v>
      </c>
      <c r="AR1699" s="13">
        <f t="shared" si="2049"/>
        <v>2.7884467015947161E-5</v>
      </c>
      <c r="AS1699" s="13">
        <f t="shared" si="2050"/>
        <v>1.3159710865121193E-5</v>
      </c>
      <c r="AT1699" s="13">
        <f t="shared" si="2051"/>
        <v>3.1052770338867882E-6</v>
      </c>
      <c r="AU1699" s="13">
        <f t="shared" si="2052"/>
        <v>4.8849834448070791E-7</v>
      </c>
      <c r="AV1699" s="13">
        <f t="shared" si="2053"/>
        <v>5.7635107099052857E-8</v>
      </c>
      <c r="AW1699" s="13">
        <f t="shared" si="2054"/>
        <v>2.7040679981772671E-11</v>
      </c>
      <c r="AX1699" s="13">
        <f t="shared" si="2055"/>
        <v>6.5514894491851326E-6</v>
      </c>
      <c r="AY1699" s="13">
        <f t="shared" si="2056"/>
        <v>2.4841342103470301E-6</v>
      </c>
      <c r="AZ1699" s="13">
        <f t="shared" si="2057"/>
        <v>4.709557134205563E-7</v>
      </c>
      <c r="BA1699" s="13">
        <f t="shared" si="2058"/>
        <v>5.9524235333076777E-8</v>
      </c>
      <c r="BB1699" s="13">
        <f t="shared" si="2059"/>
        <v>5.6424646060459923E-9</v>
      </c>
      <c r="BC1699" s="13">
        <f t="shared" si="2060"/>
        <v>4.2789168683754856E-10</v>
      </c>
      <c r="BD1699" s="13">
        <f t="shared" si="2061"/>
        <v>1.7621631179920274E-6</v>
      </c>
      <c r="BE1699" s="13">
        <f t="shared" si="2062"/>
        <v>8.3162992201692035E-7</v>
      </c>
      <c r="BF1699" s="13">
        <f t="shared" si="2063"/>
        <v>1.9623845265299605E-7</v>
      </c>
      <c r="BG1699" s="13">
        <f t="shared" si="2064"/>
        <v>3.0870726894359045E-8</v>
      </c>
      <c r="BH1699" s="13">
        <f t="shared" si="2065"/>
        <v>3.6422593257166337E-9</v>
      </c>
      <c r="BI1699" s="13">
        <f t="shared" si="2066"/>
        <v>3.4378336580584708E-10</v>
      </c>
      <c r="BJ1699" s="14">
        <f t="shared" si="2067"/>
        <v>0.27933536291572331</v>
      </c>
      <c r="BK1699" s="14">
        <f t="shared" si="2068"/>
        <v>0.50682965340067077</v>
      </c>
      <c r="BL1699" s="14">
        <f t="shared" si="2069"/>
        <v>0.2099575989591527</v>
      </c>
      <c r="BM1699" s="14">
        <f t="shared" si="2070"/>
        <v>5.5049074311259154E-2</v>
      </c>
      <c r="BN1699" s="14">
        <f t="shared" si="2071"/>
        <v>0.94495007958144783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1.3212121212121199</v>
      </c>
      <c r="F1700" s="10">
        <f>VLOOKUP(B1700,home!$B$2:$E$405,3,FALSE)</f>
        <v>0.76</v>
      </c>
      <c r="G1700" s="10" t="e">
        <f>VLOOKUP(C1700,away!$B$2:$E$405,4,FALSE)</f>
        <v>#N/A</v>
      </c>
      <c r="H1700" s="10">
        <f>VLOOKUP(A1700,away!$A$2:$E$405,3,FALSE)</f>
        <v>1.0181818181818201</v>
      </c>
      <c r="I1700" s="10" t="e">
        <f>VLOOKUP(C1700,away!$B$2:$E$405,3,FALSE)</f>
        <v>#N/A</v>
      </c>
      <c r="J1700" s="10">
        <f>VLOOKUP(B1700,home!$B$2:$E$405,4,FALSE)</f>
        <v>2.33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1.3212121212121199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1.0181818181818201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1.3212121212121199</v>
      </c>
      <c r="F1702" s="10">
        <f>VLOOKUP(B1702,home!$B$2:$E$405,3,FALSE)</f>
        <v>0.66</v>
      </c>
      <c r="G1702" s="10">
        <f>VLOOKUP(C1702,away!$B$2:$E$405,4,FALSE)</f>
        <v>0.76</v>
      </c>
      <c r="H1702" s="10">
        <f>VLOOKUP(A1702,away!$A$2:$E$405,3,FALSE)</f>
        <v>1.0181818181818201</v>
      </c>
      <c r="I1702" s="10">
        <f>VLOOKUP(C1702,away!$B$2:$E$405,3,FALSE)</f>
        <v>0.95</v>
      </c>
      <c r="J1702" s="10">
        <f>VLOOKUP(B1702,home!$B$2:$E$405,4,FALSE)</f>
        <v>0.86</v>
      </c>
      <c r="K1702" s="12">
        <f t="shared" si="2016"/>
        <v>0.66271999999999942</v>
      </c>
      <c r="L1702" s="12">
        <f t="shared" si="2017"/>
        <v>0.83185454545454696</v>
      </c>
      <c r="M1702" s="13">
        <f t="shared" si="2018"/>
        <v>0.22434403261740421</v>
      </c>
      <c r="N1702" s="13">
        <f t="shared" si="2019"/>
        <v>0.148677277296206</v>
      </c>
      <c r="O1702" s="13">
        <f t="shared" si="2020"/>
        <v>0.18662160327839081</v>
      </c>
      <c r="P1702" s="13">
        <f t="shared" si="2021"/>
        <v>0.12367786892465504</v>
      </c>
      <c r="Q1702" s="13">
        <f t="shared" si="2022"/>
        <v>4.9265702604870773E-2</v>
      </c>
      <c r="R1702" s="13">
        <f t="shared" si="2023"/>
        <v>7.7621014483572295E-2</v>
      </c>
      <c r="S1702" s="13">
        <f t="shared" si="2024"/>
        <v>1.7045489335379704E-2</v>
      </c>
      <c r="T1702" s="13">
        <f t="shared" si="2025"/>
        <v>4.0981898646873655E-2</v>
      </c>
      <c r="U1702" s="13">
        <f t="shared" si="2026"/>
        <v>5.144099871855299E-2</v>
      </c>
      <c r="V1702" s="13">
        <f t="shared" si="2027"/>
        <v>1.0441056241375151E-3</v>
      </c>
      <c r="W1702" s="13">
        <f t="shared" si="2028"/>
        <v>1.0883122143433311E-2</v>
      </c>
      <c r="X1702" s="13">
        <f t="shared" si="2029"/>
        <v>9.0531746237520298E-3</v>
      </c>
      <c r="Y1702" s="13">
        <f t="shared" si="2030"/>
        <v>3.7654622307809423E-3</v>
      </c>
      <c r="Z1702" s="13">
        <f t="shared" si="2031"/>
        <v>2.1523131240317617E-2</v>
      </c>
      <c r="AA1702" s="13">
        <f t="shared" si="2032"/>
        <v>1.4263809535583278E-2</v>
      </c>
      <c r="AB1702" s="13">
        <f t="shared" si="2033"/>
        <v>4.7264559277108709E-3</v>
      </c>
      <c r="AC1702" s="13">
        <f t="shared" si="2034"/>
        <v>3.5975092868248201E-5</v>
      </c>
      <c r="AD1702" s="13">
        <f t="shared" si="2035"/>
        <v>1.8031156767240291E-3</v>
      </c>
      <c r="AE1702" s="13">
        <f t="shared" si="2036"/>
        <v>1.4999299716632348E-3</v>
      </c>
      <c r="AF1702" s="13">
        <f t="shared" si="2037"/>
        <v>6.2386178239578593E-4</v>
      </c>
      <c r="AG1702" s="13">
        <f t="shared" si="2038"/>
        <v>1.7298741980710335E-4</v>
      </c>
      <c r="AH1702" s="13">
        <f t="shared" si="2039"/>
        <v>4.4760286386682406E-3</v>
      </c>
      <c r="AI1702" s="13">
        <f t="shared" si="2040"/>
        <v>2.966353699418214E-3</v>
      </c>
      <c r="AJ1702" s="13">
        <f t="shared" si="2041"/>
        <v>9.8293096183921843E-4</v>
      </c>
      <c r="AK1702" s="13">
        <f t="shared" si="2042"/>
        <v>2.1713600234336209E-4</v>
      </c>
      <c r="AL1702" s="13">
        <f t="shared" si="2043"/>
        <v>7.9330352912027051E-7</v>
      </c>
      <c r="AM1702" s="13">
        <f t="shared" si="2044"/>
        <v>2.389921642557095E-4</v>
      </c>
      <c r="AN1702" s="13">
        <f t="shared" si="2045"/>
        <v>1.9880671816413162E-4</v>
      </c>
      <c r="AO1702" s="13">
        <f t="shared" si="2046"/>
        <v>8.2689136085866975E-5</v>
      </c>
      <c r="AP1702" s="13">
        <f t="shared" si="2047"/>
        <v>2.2928444570912684E-5</v>
      </c>
      <c r="AQ1702" s="13">
        <f t="shared" si="2048"/>
        <v>4.7682827091290849E-6</v>
      </c>
      <c r="AR1702" s="13">
        <f t="shared" si="2049"/>
        <v>7.4468095373218107E-4</v>
      </c>
      <c r="AS1702" s="13">
        <f t="shared" si="2050"/>
        <v>4.9351496165739056E-4</v>
      </c>
      <c r="AT1702" s="13">
        <f t="shared" si="2051"/>
        <v>1.6353111769479281E-4</v>
      </c>
      <c r="AU1702" s="13">
        <f t="shared" si="2052"/>
        <v>3.6125114106230999E-5</v>
      </c>
      <c r="AV1702" s="13">
        <f t="shared" si="2053"/>
        <v>5.9852089051203459E-6</v>
      </c>
      <c r="AW1702" s="13">
        <f t="shared" si="2054"/>
        <v>1.2148267792515122E-8</v>
      </c>
      <c r="AX1702" s="13">
        <f t="shared" si="2055"/>
        <v>2.639748118259061E-5</v>
      </c>
      <c r="AY1702" s="13">
        <f t="shared" si="2056"/>
        <v>2.1958864710288865E-5</v>
      </c>
      <c r="AZ1702" s="13">
        <f t="shared" si="2057"/>
        <v>9.1332907111376193E-6</v>
      </c>
      <c r="BA1702" s="13">
        <f t="shared" si="2058"/>
        <v>2.5325231310058738E-6</v>
      </c>
      <c r="BB1702" s="13">
        <f t="shared" si="2059"/>
        <v>5.2667271949900406E-7</v>
      </c>
      <c r="BC1702" s="13">
        <f t="shared" si="2060"/>
        <v>8.7623019136430862E-8</v>
      </c>
      <c r="BD1702" s="13">
        <f t="shared" si="2061"/>
        <v>1.0324437271259029E-4</v>
      </c>
      <c r="BE1702" s="13">
        <f t="shared" si="2062"/>
        <v>6.842211068408778E-5</v>
      </c>
      <c r="BF1702" s="13">
        <f t="shared" si="2063"/>
        <v>2.2672350596279306E-5</v>
      </c>
      <c r="BG1702" s="13">
        <f t="shared" si="2064"/>
        <v>5.0084733957220691E-6</v>
      </c>
      <c r="BH1702" s="13">
        <f t="shared" si="2065"/>
        <v>8.2980387220323163E-7</v>
      </c>
      <c r="BI1702" s="13">
        <f t="shared" si="2066"/>
        <v>1.0998552443730504E-7</v>
      </c>
      <c r="BJ1702" s="14">
        <f t="shared" si="2067"/>
        <v>0.26733535359776628</v>
      </c>
      <c r="BK1702" s="14">
        <f t="shared" si="2068"/>
        <v>0.36617022376268415</v>
      </c>
      <c r="BL1702" s="14">
        <f t="shared" si="2069"/>
        <v>0.34496045569896033</v>
      </c>
      <c r="BM1702" s="14">
        <f t="shared" si="2070"/>
        <v>0.18975971837818667</v>
      </c>
      <c r="BN1702" s="14">
        <f t="shared" si="2071"/>
        <v>0.81020749920509905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1.3212121212121199</v>
      </c>
      <c r="F1703" s="10">
        <f>VLOOKUP(B1703,home!$B$2:$E$405,3,FALSE)</f>
        <v>1.19</v>
      </c>
      <c r="G1703" s="10" t="e">
        <f>VLOOKUP(C1703,away!$B$2:$E$405,4,FALSE)</f>
        <v>#N/A</v>
      </c>
      <c r="H1703" s="10">
        <f>VLOOKUP(A1703,away!$A$2:$E$405,3,FALSE)</f>
        <v>1.0181818181818201</v>
      </c>
      <c r="I1703" s="10" t="e">
        <f>VLOOKUP(C1703,away!$B$2:$E$405,3,FALSE)</f>
        <v>#N/A</v>
      </c>
      <c r="J1703" s="10">
        <f>VLOOKUP(B1703,home!$B$2:$E$405,4,FALSE)</f>
        <v>0.84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1.3212121212121199</v>
      </c>
      <c r="F1704" s="10">
        <f>VLOOKUP(B1704,home!$B$2:$E$405,3,FALSE)</f>
        <v>1.1399999999999999</v>
      </c>
      <c r="G1704" s="10">
        <f>VLOOKUP(C1704,away!$B$2:$E$405,4,FALSE)</f>
        <v>1.1399999999999999</v>
      </c>
      <c r="H1704" s="10">
        <f>VLOOKUP(A1704,away!$A$2:$E$405,3,FALSE)</f>
        <v>1.0181818181818201</v>
      </c>
      <c r="I1704" s="10">
        <f>VLOOKUP(C1704,away!$B$2:$E$405,3,FALSE)</f>
        <v>0.95</v>
      </c>
      <c r="J1704" s="10">
        <f>VLOOKUP(B1704,home!$B$2:$E$405,4,FALSE)</f>
        <v>0.74</v>
      </c>
      <c r="K1704" s="12">
        <f t="shared" si="2016"/>
        <v>1.7170472727272708</v>
      </c>
      <c r="L1704" s="12">
        <f t="shared" si="2017"/>
        <v>0.71578181818181952</v>
      </c>
      <c r="M1704" s="13">
        <f t="shared" si="2018"/>
        <v>8.7788120360277874E-2</v>
      </c>
      <c r="N1704" s="13">
        <f t="shared" si="2019"/>
        <v>0.15073635264246851</v>
      </c>
      <c r="O1704" s="13">
        <f t="shared" si="2020"/>
        <v>6.2837140406244107E-2</v>
      </c>
      <c r="P1704" s="13">
        <f t="shared" si="2021"/>
        <v>0.10789434056052202</v>
      </c>
      <c r="Q1704" s="13">
        <f t="shared" si="2022"/>
        <v>0.1294107216028034</v>
      </c>
      <c r="R1704" s="13">
        <f t="shared" si="2023"/>
        <v>2.2488841304663838E-2</v>
      </c>
      <c r="S1704" s="13">
        <f t="shared" si="2024"/>
        <v>3.3151378219556014E-2</v>
      </c>
      <c r="T1704" s="13">
        <f t="shared" si="2025"/>
        <v>9.2629841601075874E-2</v>
      </c>
      <c r="U1704" s="13">
        <f t="shared" si="2026"/>
        <v>3.8614403628969445E-2</v>
      </c>
      <c r="V1704" s="13">
        <f t="shared" si="2027"/>
        <v>4.527119864145954E-3</v>
      </c>
      <c r="W1704" s="13">
        <f t="shared" si="2028"/>
        <v>7.4068108863253851E-2</v>
      </c>
      <c r="X1704" s="13">
        <f t="shared" si="2029"/>
        <v>5.3016605631428786E-2</v>
      </c>
      <c r="Y1704" s="13">
        <f t="shared" si="2030"/>
        <v>1.8974161186346292E-2</v>
      </c>
      <c r="Z1704" s="13">
        <f t="shared" si="2031"/>
        <v>5.3657012392848962E-3</v>
      </c>
      <c r="AA1704" s="13">
        <f t="shared" si="2032"/>
        <v>9.2131626791834668E-3</v>
      </c>
      <c r="AB1704" s="13">
        <f t="shared" si="2033"/>
        <v>7.9097179257423267E-3</v>
      </c>
      <c r="AC1704" s="13">
        <f t="shared" si="2034"/>
        <v>3.4774822776126481E-4</v>
      </c>
      <c r="AD1704" s="13">
        <f t="shared" si="2035"/>
        <v>3.1794611079929168E-2</v>
      </c>
      <c r="AE1704" s="13">
        <f t="shared" si="2036"/>
        <v>2.2758004527175524E-2</v>
      </c>
      <c r="AF1704" s="13">
        <f t="shared" si="2037"/>
        <v>8.1448829293258862E-3</v>
      </c>
      <c r="AG1704" s="13">
        <f t="shared" si="2038"/>
        <v>1.9433197040103162E-3</v>
      </c>
      <c r="AH1704" s="13">
        <f t="shared" si="2039"/>
        <v>9.601678472189462E-4</v>
      </c>
      <c r="AI1704" s="13">
        <f t="shared" si="2040"/>
        <v>1.6486535834277062E-3</v>
      </c>
      <c r="AJ1704" s="13">
        <f t="shared" si="2041"/>
        <v>1.4154080695482928E-3</v>
      </c>
      <c r="AK1704" s="13">
        <f t="shared" si="2042"/>
        <v>8.101075218713555E-4</v>
      </c>
      <c r="AL1704" s="13">
        <f t="shared" si="2043"/>
        <v>1.7095737127716818E-5</v>
      </c>
      <c r="AM1704" s="13">
        <f t="shared" si="2044"/>
        <v>1.0918570048443321E-2</v>
      </c>
      <c r="AN1704" s="13">
        <f t="shared" si="2045"/>
        <v>7.8153139212203179E-3</v>
      </c>
      <c r="AO1704" s="13">
        <f t="shared" si="2046"/>
        <v>2.7970298040963823E-3</v>
      </c>
      <c r="AP1704" s="13">
        <f t="shared" si="2047"/>
        <v>6.6735435956161572E-4</v>
      </c>
      <c r="AQ1704" s="13">
        <f t="shared" si="2048"/>
        <v>1.1942002921464425E-4</v>
      </c>
      <c r="AR1704" s="13">
        <f t="shared" si="2049"/>
        <v>1.3745413748842019E-4</v>
      </c>
      <c r="AS1704" s="13">
        <f t="shared" si="2050"/>
        <v>2.360152518995712E-4</v>
      </c>
      <c r="AT1704" s="13">
        <f t="shared" si="2051"/>
        <v>2.0262467229809932E-4</v>
      </c>
      <c r="AU1704" s="13">
        <f t="shared" si="2052"/>
        <v>1.1597204698556943E-4</v>
      </c>
      <c r="AV1704" s="13">
        <f t="shared" si="2053"/>
        <v>4.9782371747292738E-5</v>
      </c>
      <c r="AW1704" s="13">
        <f t="shared" si="2054"/>
        <v>5.8364429549907273E-7</v>
      </c>
      <c r="AX1704" s="13">
        <f t="shared" si="2055"/>
        <v>3.1246168206268787E-3</v>
      </c>
      <c r="AY1704" s="13">
        <f t="shared" si="2056"/>
        <v>2.2365439089898037E-3</v>
      </c>
      <c r="AZ1704" s="13">
        <f t="shared" si="2057"/>
        <v>8.0043873281009765E-4</v>
      </c>
      <c r="BA1704" s="13">
        <f t="shared" si="2058"/>
        <v>1.909798305046545E-4</v>
      </c>
      <c r="BB1704" s="13">
        <f t="shared" si="2059"/>
        <v>3.4174972578669322E-5</v>
      </c>
      <c r="BC1704" s="13">
        <f t="shared" si="2060"/>
        <v>4.8923648017347516E-6</v>
      </c>
      <c r="BD1704" s="13">
        <f t="shared" si="2061"/>
        <v>1.6397862074679195E-5</v>
      </c>
      <c r="BE1704" s="13">
        <f t="shared" si="2062"/>
        <v>2.8155904353885856E-5</v>
      </c>
      <c r="BF1704" s="13">
        <f t="shared" si="2063"/>
        <v>2.4172509391004805E-5</v>
      </c>
      <c r="BG1704" s="13">
        <f t="shared" si="2064"/>
        <v>1.3835113774933042E-5</v>
      </c>
      <c r="BH1704" s="13">
        <f t="shared" si="2065"/>
        <v>5.9388860937800702E-6</v>
      </c>
      <c r="BI1704" s="13">
        <f t="shared" si="2066"/>
        <v>2.0394696340725957E-6</v>
      </c>
      <c r="BJ1704" s="14">
        <f t="shared" si="2067"/>
        <v>0.61218594456066577</v>
      </c>
      <c r="BK1704" s="14">
        <f t="shared" si="2068"/>
        <v>0.23596234687838064</v>
      </c>
      <c r="BL1704" s="14">
        <f t="shared" si="2069"/>
        <v>0.14672999119261079</v>
      </c>
      <c r="BM1704" s="14">
        <f t="shared" si="2070"/>
        <v>0.43685250672926818</v>
      </c>
      <c r="BN1704" s="14">
        <f t="shared" si="2071"/>
        <v>0.56115551687697984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1.55833333333333</v>
      </c>
      <c r="F1705" s="10">
        <f>VLOOKUP(B1705,home!$B$2:$E$405,3,FALSE)</f>
        <v>1.07</v>
      </c>
      <c r="G1705" s="10">
        <f>VLOOKUP(C1705,away!$B$2:$E$405,4,FALSE)</f>
        <v>1.28</v>
      </c>
      <c r="H1705" s="10">
        <f>VLOOKUP(A1705,away!$A$2:$E$405,3,FALSE)</f>
        <v>1.1000000000000001</v>
      </c>
      <c r="I1705" s="10">
        <f>VLOOKUP(C1705,away!$B$2:$E$405,3,FALSE)</f>
        <v>0.96</v>
      </c>
      <c r="J1705" s="10">
        <f>VLOOKUP(B1705,home!$B$2:$E$405,4,FALSE)</f>
        <v>0.3</v>
      </c>
      <c r="K1705" s="12">
        <f t="shared" si="2016"/>
        <v>2.1342933333333289</v>
      </c>
      <c r="L1705" s="12">
        <f t="shared" si="2017"/>
        <v>0.31680000000000003</v>
      </c>
      <c r="M1705" s="13">
        <f t="shared" si="2018"/>
        <v>8.6199290402724366E-2</v>
      </c>
      <c r="N1705" s="13">
        <f t="shared" si="2019"/>
        <v>0.18397457084459823</v>
      </c>
      <c r="O1705" s="13">
        <f t="shared" si="2020"/>
        <v>2.7307935199583081E-2</v>
      </c>
      <c r="P1705" s="13">
        <f t="shared" si="2021"/>
        <v>5.828314404356872E-2</v>
      </c>
      <c r="Q1705" s="13">
        <f t="shared" si="2022"/>
        <v>0.19632785002824316</v>
      </c>
      <c r="R1705" s="13">
        <f t="shared" si="2023"/>
        <v>4.3255769356139598E-3</v>
      </c>
      <c r="S1705" s="13">
        <f t="shared" si="2024"/>
        <v>9.8519514016092748E-3</v>
      </c>
      <c r="T1705" s="13">
        <f t="shared" si="2025"/>
        <v>6.2196662888947436E-2</v>
      </c>
      <c r="U1705" s="13">
        <f t="shared" si="2026"/>
        <v>9.232050016501285E-3</v>
      </c>
      <c r="V1705" s="13">
        <f t="shared" si="2027"/>
        <v>7.4014878772660718E-4</v>
      </c>
      <c r="W1705" s="13">
        <f t="shared" si="2028"/>
        <v>0.13967374048764827</v>
      </c>
      <c r="X1705" s="13">
        <f t="shared" si="2029"/>
        <v>4.4248640986486981E-2</v>
      </c>
      <c r="Y1705" s="13">
        <f t="shared" si="2030"/>
        <v>7.0089847322595379E-3</v>
      </c>
      <c r="Z1705" s="13">
        <f t="shared" si="2031"/>
        <v>4.567809244008342E-4</v>
      </c>
      <c r="AA1705" s="13">
        <f t="shared" si="2032"/>
        <v>9.749044817425358E-4</v>
      </c>
      <c r="AB1705" s="13">
        <f t="shared" si="2033"/>
        <v>1.0403660680099393E-3</v>
      </c>
      <c r="AC1705" s="13">
        <f t="shared" si="2034"/>
        <v>3.1277953541728933E-5</v>
      </c>
      <c r="AD1705" s="13">
        <f t="shared" si="2035"/>
        <v>7.4526183291129311E-2</v>
      </c>
      <c r="AE1705" s="13">
        <f t="shared" si="2036"/>
        <v>2.3609894866629767E-2</v>
      </c>
      <c r="AF1705" s="13">
        <f t="shared" si="2037"/>
        <v>3.7398073468741548E-3</v>
      </c>
      <c r="AG1705" s="13">
        <f t="shared" si="2038"/>
        <v>3.9492365582991082E-4</v>
      </c>
      <c r="AH1705" s="13">
        <f t="shared" si="2039"/>
        <v>3.6177049212546069E-5</v>
      </c>
      <c r="AI1705" s="13">
        <f t="shared" si="2040"/>
        <v>7.7212434954008837E-5</v>
      </c>
      <c r="AJ1705" s="13">
        <f t="shared" si="2041"/>
        <v>8.2396992586387203E-5</v>
      </c>
      <c r="AK1705" s="13">
        <f t="shared" si="2042"/>
        <v>5.8619783987947291E-5</v>
      </c>
      <c r="AL1705" s="13">
        <f t="shared" si="2043"/>
        <v>8.4593618492387217E-7</v>
      </c>
      <c r="AM1705" s="13">
        <f t="shared" si="2044"/>
        <v>3.1812147231407011E-2</v>
      </c>
      <c r="AN1705" s="13">
        <f t="shared" si="2045"/>
        <v>1.0078088242909742E-2</v>
      </c>
      <c r="AO1705" s="13">
        <f t="shared" si="2046"/>
        <v>1.5963691776769032E-3</v>
      </c>
      <c r="AP1705" s="13">
        <f t="shared" si="2047"/>
        <v>1.6857658516268099E-4</v>
      </c>
      <c r="AQ1705" s="13">
        <f t="shared" si="2048"/>
        <v>1.3351265544884335E-5</v>
      </c>
      <c r="AR1705" s="13">
        <f t="shared" si="2049"/>
        <v>2.2921778381069207E-6</v>
      </c>
      <c r="AS1705" s="13">
        <f t="shared" si="2050"/>
        <v>4.8921798786860039E-6</v>
      </c>
      <c r="AT1705" s="13">
        <f t="shared" si="2051"/>
        <v>5.2206734502734975E-6</v>
      </c>
      <c r="AU1705" s="13">
        <f t="shared" si="2052"/>
        <v>3.7141495134763435E-6</v>
      </c>
      <c r="AV1705" s="13">
        <f t="shared" si="2053"/>
        <v>1.9817711364039468E-6</v>
      </c>
      <c r="AW1705" s="13">
        <f t="shared" si="2054"/>
        <v>1.588818844719435E-8</v>
      </c>
      <c r="AX1705" s="13">
        <f t="shared" si="2055"/>
        <v>1.1316075625835052E-2</v>
      </c>
      <c r="AY1705" s="13">
        <f t="shared" si="2056"/>
        <v>3.5849327582645448E-3</v>
      </c>
      <c r="AZ1705" s="13">
        <f t="shared" si="2057"/>
        <v>5.6785334890910397E-4</v>
      </c>
      <c r="BA1705" s="13">
        <f t="shared" si="2058"/>
        <v>5.996531364480138E-5</v>
      </c>
      <c r="BB1705" s="13">
        <f t="shared" si="2059"/>
        <v>4.7492528406682696E-6</v>
      </c>
      <c r="BC1705" s="13">
        <f t="shared" si="2060"/>
        <v>3.0091265998474179E-7</v>
      </c>
      <c r="BD1705" s="13">
        <f t="shared" si="2061"/>
        <v>1.2102698985204529E-7</v>
      </c>
      <c r="BE1705" s="13">
        <f t="shared" si="2062"/>
        <v>2.5830709759462072E-7</v>
      </c>
      <c r="BF1705" s="13">
        <f t="shared" si="2063"/>
        <v>2.7565155817444034E-7</v>
      </c>
      <c r="BG1705" s="13">
        <f t="shared" si="2064"/>
        <v>1.961070943115507E-7</v>
      </c>
      <c r="BH1705" s="13">
        <f t="shared" si="2065"/>
        <v>1.0463751600212828E-7</v>
      </c>
      <c r="BI1705" s="13">
        <f t="shared" si="2066"/>
        <v>4.4665430563980399E-8</v>
      </c>
      <c r="BJ1705" s="14">
        <f t="shared" si="2067"/>
        <v>0.79490366884350216</v>
      </c>
      <c r="BK1705" s="14">
        <f t="shared" si="2068"/>
        <v>0.15869159128362018</v>
      </c>
      <c r="BL1705" s="14">
        <f t="shared" si="2069"/>
        <v>4.3154340309695137E-2</v>
      </c>
      <c r="BM1705" s="14">
        <f t="shared" si="2070"/>
        <v>0.43720309703681082</v>
      </c>
      <c r="BN1705" s="14">
        <f t="shared" si="2071"/>
        <v>0.55641836745433149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1.55833333333333</v>
      </c>
      <c r="F1706" s="10">
        <f>VLOOKUP(B1706,home!$B$2:$E$405,3,FALSE)</f>
        <v>1.28</v>
      </c>
      <c r="G1706" s="10">
        <f>VLOOKUP(C1706,away!$B$2:$E$405,4,FALSE)</f>
        <v>1.07</v>
      </c>
      <c r="H1706" s="10">
        <f>VLOOKUP(A1706,away!$A$2:$E$405,3,FALSE)</f>
        <v>1.1000000000000001</v>
      </c>
      <c r="I1706" s="10">
        <f>VLOOKUP(C1706,away!$B$2:$E$405,3,FALSE)</f>
        <v>0.86</v>
      </c>
      <c r="J1706" s="10">
        <f>VLOOKUP(B1706,home!$B$2:$E$405,4,FALSE)</f>
        <v>0.76</v>
      </c>
      <c r="K1706" s="12">
        <f t="shared" si="2016"/>
        <v>2.1342933333333289</v>
      </c>
      <c r="L1706" s="12">
        <f t="shared" si="2017"/>
        <v>0.71896000000000004</v>
      </c>
      <c r="M1706" s="13">
        <f t="shared" si="2018"/>
        <v>5.7656439803182989E-2</v>
      </c>
      <c r="N1706" s="13">
        <f t="shared" si="2019"/>
        <v>0.12305575509566785</v>
      </c>
      <c r="O1706" s="13">
        <f t="shared" si="2020"/>
        <v>4.1452673960896441E-2</v>
      </c>
      <c r="P1706" s="13">
        <f t="shared" si="2021"/>
        <v>8.8472165683581364E-2</v>
      </c>
      <c r="Q1706" s="13">
        <f t="shared" si="2022"/>
        <v>0.13131853886449138</v>
      </c>
      <c r="R1706" s="13">
        <f t="shared" si="2023"/>
        <v>1.4901407235463055E-2</v>
      </c>
      <c r="S1706" s="13">
        <f t="shared" si="2024"/>
        <v>3.393950496884026E-2</v>
      </c>
      <c r="T1706" s="13">
        <f t="shared" si="2025"/>
        <v>9.4412776702014728E-2</v>
      </c>
      <c r="U1706" s="13">
        <f t="shared" si="2026"/>
        <v>3.1803974119933832E-2</v>
      </c>
      <c r="V1706" s="13">
        <f t="shared" si="2027"/>
        <v>5.7865782538237438E-3</v>
      </c>
      <c r="W1706" s="13">
        <f t="shared" si="2028"/>
        <v>9.3424094013852516E-2</v>
      </c>
      <c r="X1706" s="13">
        <f t="shared" si="2029"/>
        <v>6.7168186632199409E-2</v>
      </c>
      <c r="Y1706" s="13">
        <f t="shared" si="2030"/>
        <v>2.4145619730543046E-2</v>
      </c>
      <c r="Z1706" s="13">
        <f t="shared" si="2031"/>
        <v>3.5711719153361729E-3</v>
      </c>
      <c r="AA1706" s="13">
        <f t="shared" si="2032"/>
        <v>7.6219284110892105E-3</v>
      </c>
      <c r="AB1706" s="13">
        <f t="shared" si="2033"/>
        <v>8.1337154974657992E-3</v>
      </c>
      <c r="AC1706" s="13">
        <f t="shared" si="2034"/>
        <v>5.5495872594729678E-4</v>
      </c>
      <c r="AD1706" s="13">
        <f t="shared" si="2035"/>
        <v>4.9848605256617905E-2</v>
      </c>
      <c r="AE1706" s="13">
        <f t="shared" si="2036"/>
        <v>3.5839153235298009E-2</v>
      </c>
      <c r="AF1706" s="13">
        <f t="shared" si="2037"/>
        <v>1.2883458805024929E-2</v>
      </c>
      <c r="AG1706" s="13">
        <f t="shared" si="2038"/>
        <v>3.0875638474869081E-3</v>
      </c>
      <c r="AH1706" s="13">
        <f t="shared" si="2039"/>
        <v>6.4188244006252373E-4</v>
      </c>
      <c r="AI1706" s="13">
        <f t="shared" si="2040"/>
        <v>1.3699654126091746E-3</v>
      </c>
      <c r="AJ1706" s="13">
        <f t="shared" si="2041"/>
        <v>1.4619540235145025E-3</v>
      </c>
      <c r="AK1706" s="13">
        <f t="shared" si="2042"/>
        <v>1.0400795753422796E-3</v>
      </c>
      <c r="AL1706" s="13">
        <f t="shared" si="2043"/>
        <v>3.4062734721159773E-5</v>
      </c>
      <c r="AM1706" s="13">
        <f t="shared" si="2044"/>
        <v>2.1278309175032872E-2</v>
      </c>
      <c r="AN1706" s="13">
        <f t="shared" si="2045"/>
        <v>1.5298253164481634E-2</v>
      </c>
      <c r="AO1706" s="13">
        <f t="shared" si="2046"/>
        <v>5.4994160475678585E-3</v>
      </c>
      <c r="AP1706" s="13">
        <f t="shared" si="2047"/>
        <v>1.3179533871864628E-3</v>
      </c>
      <c r="AQ1706" s="13">
        <f t="shared" si="2048"/>
        <v>2.3688894181289478E-4</v>
      </c>
      <c r="AR1706" s="13">
        <f t="shared" si="2049"/>
        <v>9.2297559821470431E-5</v>
      </c>
      <c r="AS1706" s="13">
        <f t="shared" si="2050"/>
        <v>1.9699006660989847E-4</v>
      </c>
      <c r="AT1706" s="13">
        <f t="shared" si="2051"/>
        <v>2.1021729294919741E-4</v>
      </c>
      <c r="AU1706" s="13">
        <f t="shared" si="2052"/>
        <v>1.495551222976171E-4</v>
      </c>
      <c r="AV1706" s="13">
        <f t="shared" si="2053"/>
        <v>7.9798625121413723E-5</v>
      </c>
      <c r="AW1706" s="13">
        <f t="shared" si="2054"/>
        <v>1.4518971342112464E-6</v>
      </c>
      <c r="AX1706" s="13">
        <f t="shared" si="2055"/>
        <v>7.5690255694796788E-3</v>
      </c>
      <c r="AY1706" s="13">
        <f t="shared" si="2056"/>
        <v>5.4418266234331101E-3</v>
      </c>
      <c r="AZ1706" s="13">
        <f t="shared" si="2057"/>
        <v>1.9562278345917348E-3</v>
      </c>
      <c r="BA1706" s="13">
        <f t="shared" si="2058"/>
        <v>4.688165213193579E-4</v>
      </c>
      <c r="BB1706" s="13">
        <f t="shared" si="2059"/>
        <v>8.4265081541941379E-5</v>
      </c>
      <c r="BC1706" s="13">
        <f t="shared" si="2060"/>
        <v>1.2116644605078839E-5</v>
      </c>
      <c r="BD1706" s="13">
        <f t="shared" si="2061"/>
        <v>1.1059708934874061E-5</v>
      </c>
      <c r="BE1706" s="13">
        <f t="shared" si="2062"/>
        <v>2.3604663048308762E-5</v>
      </c>
      <c r="BF1706" s="13">
        <f t="shared" si="2063"/>
        <v>2.5189637489792487E-5</v>
      </c>
      <c r="BG1706" s="13">
        <f t="shared" si="2064"/>
        <v>1.7920691787849127E-5</v>
      </c>
      <c r="BH1706" s="13">
        <f t="shared" si="2065"/>
        <v>9.5620032528819329E-6</v>
      </c>
      <c r="BI1706" s="13">
        <f t="shared" si="2066"/>
        <v>4.0816239591875045E-6</v>
      </c>
      <c r="BJ1706" s="14">
        <f t="shared" si="2067"/>
        <v>0.6943468511742491</v>
      </c>
      <c r="BK1706" s="14">
        <f t="shared" si="2068"/>
        <v>0.19188553679352993</v>
      </c>
      <c r="BL1706" s="14">
        <f t="shared" si="2069"/>
        <v>0.10924785767164931</v>
      </c>
      <c r="BM1706" s="14">
        <f t="shared" si="2070"/>
        <v>0.53675406218518262</v>
      </c>
      <c r="BN1706" s="14">
        <f t="shared" si="2071"/>
        <v>0.45685698064328306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1.55833333333333</v>
      </c>
      <c r="F1707" s="10">
        <f>VLOOKUP(B1707,home!$B$2:$E$405,3,FALSE)</f>
        <v>1.38</v>
      </c>
      <c r="G1707" s="10">
        <f>VLOOKUP(C1707,away!$B$2:$E$405,4,FALSE)</f>
        <v>0.77</v>
      </c>
      <c r="H1707" s="10">
        <f>VLOOKUP(A1707,away!$A$2:$E$405,3,FALSE)</f>
        <v>1.1000000000000001</v>
      </c>
      <c r="I1707" s="10">
        <f>VLOOKUP(C1707,away!$B$2:$E$405,3,FALSE)</f>
        <v>0.64</v>
      </c>
      <c r="J1707" s="10">
        <f>VLOOKUP(B1707,home!$B$2:$E$405,4,FALSE)</f>
        <v>0.91</v>
      </c>
      <c r="K1707" s="12">
        <f t="shared" si="2016"/>
        <v>1.6558849999999963</v>
      </c>
      <c r="L1707" s="12">
        <f t="shared" si="2017"/>
        <v>0.6406400000000001</v>
      </c>
      <c r="M1707" s="13">
        <f t="shared" si="2018"/>
        <v>0.10060784925064054</v>
      </c>
      <c r="N1707" s="13">
        <f t="shared" si="2019"/>
        <v>0.16659502845639651</v>
      </c>
      <c r="O1707" s="13">
        <f t="shared" si="2020"/>
        <v>6.4453412543930375E-2</v>
      </c>
      <c r="P1707" s="13">
        <f t="shared" si="2021"/>
        <v>0.1067274390303059</v>
      </c>
      <c r="Q1707" s="13">
        <f t="shared" si="2022"/>
        <v>0.13793110434775979</v>
      </c>
      <c r="R1707" s="13">
        <f t="shared" si="2023"/>
        <v>2.0645717106071777E-2</v>
      </c>
      <c r="S1707" s="13">
        <f t="shared" si="2024"/>
        <v>2.8304814999052231E-2</v>
      </c>
      <c r="T1707" s="13">
        <f t="shared" si="2025"/>
        <v>8.8364182689348869E-2</v>
      </c>
      <c r="U1707" s="13">
        <f t="shared" si="2026"/>
        <v>3.4186933270187583E-2</v>
      </c>
      <c r="V1707" s="13">
        <f t="shared" si="2027"/>
        <v>3.3362764873450823E-3</v>
      </c>
      <c r="W1707" s="13">
        <f t="shared" si="2028"/>
        <v>7.6132682240963243E-2</v>
      </c>
      <c r="X1707" s="13">
        <f t="shared" si="2029"/>
        <v>4.8773641550850712E-2</v>
      </c>
      <c r="Y1707" s="13">
        <f t="shared" si="2030"/>
        <v>1.56231728615685E-2</v>
      </c>
      <c r="Z1707" s="13">
        <f t="shared" si="2031"/>
        <v>4.4088240689446091E-3</v>
      </c>
      <c r="AA1707" s="13">
        <f t="shared" si="2032"/>
        <v>7.3005056434043277E-3</v>
      </c>
      <c r="AB1707" s="13">
        <f t="shared" si="2033"/>
        <v>6.0443988936642757E-3</v>
      </c>
      <c r="AC1707" s="13">
        <f t="shared" si="2034"/>
        <v>2.212005872575458E-4</v>
      </c>
      <c r="AD1707" s="13">
        <f t="shared" si="2035"/>
        <v>3.1516741633144281E-2</v>
      </c>
      <c r="AE1707" s="13">
        <f t="shared" si="2036"/>
        <v>2.0190885359857556E-2</v>
      </c>
      <c r="AF1707" s="13">
        <f t="shared" si="2037"/>
        <v>6.4675443984695729E-3</v>
      </c>
      <c r="AG1707" s="13">
        <f t="shared" si="2038"/>
        <v>1.3811225478118495E-3</v>
      </c>
      <c r="AH1707" s="13">
        <f t="shared" si="2039"/>
        <v>7.0611726288216854E-4</v>
      </c>
      <c r="AI1707" s="13">
        <f t="shared" si="2040"/>
        <v>1.1692489838476372E-3</v>
      </c>
      <c r="AJ1707" s="13">
        <f t="shared" si="2041"/>
        <v>9.680709268092703E-4</v>
      </c>
      <c r="AK1707" s="13">
        <f t="shared" si="2042"/>
        <v>5.3433804221318833E-4</v>
      </c>
      <c r="AL1707" s="13">
        <f t="shared" si="2043"/>
        <v>9.3862148394340317E-6</v>
      </c>
      <c r="AM1707" s="13">
        <f t="shared" si="2044"/>
        <v>1.0437619943839807E-2</v>
      </c>
      <c r="AN1707" s="13">
        <f t="shared" si="2045"/>
        <v>6.6867568408215368E-3</v>
      </c>
      <c r="AO1707" s="13">
        <f t="shared" si="2046"/>
        <v>2.1419019512519547E-3</v>
      </c>
      <c r="AP1707" s="13">
        <f t="shared" si="2047"/>
        <v>4.5739602201668421E-4</v>
      </c>
      <c r="AQ1707" s="13">
        <f t="shared" si="2048"/>
        <v>7.3256546886192139E-5</v>
      </c>
      <c r="AR1707" s="13">
        <f t="shared" si="2049"/>
        <v>9.0473392658566536E-5</v>
      </c>
      <c r="AS1707" s="13">
        <f t="shared" si="2050"/>
        <v>1.498135338024301E-4</v>
      </c>
      <c r="AT1707" s="13">
        <f t="shared" si="2051"/>
        <v>1.2403699171021823E-4</v>
      </c>
      <c r="AU1707" s="13">
        <f t="shared" si="2052"/>
        <v>6.8463664672691437E-5</v>
      </c>
      <c r="AV1707" s="13">
        <f t="shared" si="2053"/>
        <v>2.8341988844134842E-5</v>
      </c>
      <c r="AW1707" s="13">
        <f t="shared" si="2054"/>
        <v>2.7658728625343228E-7</v>
      </c>
      <c r="AX1707" s="13">
        <f t="shared" si="2055"/>
        <v>2.8805830501175212E-3</v>
      </c>
      <c r="AY1707" s="13">
        <f t="shared" si="2056"/>
        <v>1.8454167252272894E-3</v>
      </c>
      <c r="AZ1707" s="13">
        <f t="shared" si="2057"/>
        <v>5.9112388542480535E-4</v>
      </c>
      <c r="BA1707" s="13">
        <f t="shared" si="2058"/>
        <v>1.2623253531951581E-4</v>
      </c>
      <c r="BB1707" s="13">
        <f t="shared" si="2059"/>
        <v>2.0217402856773649E-5</v>
      </c>
      <c r="BC1707" s="13">
        <f t="shared" si="2060"/>
        <v>2.5904153932326952E-6</v>
      </c>
      <c r="BD1707" s="13">
        <f t="shared" si="2061"/>
        <v>9.6601457121306759E-6</v>
      </c>
      <c r="BE1707" s="13">
        <f t="shared" si="2062"/>
        <v>1.5996090382531467E-5</v>
      </c>
      <c r="BF1707" s="13">
        <f t="shared" si="2063"/>
        <v>1.3243843061539034E-5</v>
      </c>
      <c r="BG1707" s="13">
        <f t="shared" si="2064"/>
        <v>7.3100936893188384E-6</v>
      </c>
      <c r="BH1707" s="13">
        <f t="shared" si="2065"/>
        <v>3.0261686221844235E-6</v>
      </c>
      <c r="BI1707" s="13">
        <f t="shared" si="2066"/>
        <v>1.0021974457891694E-6</v>
      </c>
      <c r="BJ1707" s="14">
        <f t="shared" si="2067"/>
        <v>0.61823920140532618</v>
      </c>
      <c r="BK1707" s="14">
        <f t="shared" si="2068"/>
        <v>0.24105238329466802</v>
      </c>
      <c r="BL1707" s="14">
        <f t="shared" si="2069"/>
        <v>0.13652011078361215</v>
      </c>
      <c r="BM1707" s="14">
        <f t="shared" si="2070"/>
        <v>0.40141482867950518</v>
      </c>
      <c r="BN1707" s="14">
        <f t="shared" si="2071"/>
        <v>0.5969605507351049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1.55833333333333</v>
      </c>
      <c r="F1708" s="10">
        <f>VLOOKUP(B1708,home!$B$2:$E$405,3,FALSE)</f>
        <v>0.83</v>
      </c>
      <c r="G1708" s="10" t="e">
        <f>VLOOKUP(C1708,away!$B$2:$E$405,4,FALSE)</f>
        <v>#N/A</v>
      </c>
      <c r="H1708" s="10">
        <f>VLOOKUP(A1708,away!$A$2:$E$405,3,FALSE)</f>
        <v>1.1000000000000001</v>
      </c>
      <c r="I1708" s="10" t="e">
        <f>VLOOKUP(C1708,away!$B$2:$E$405,3,FALSE)</f>
        <v>#N/A</v>
      </c>
      <c r="J1708" s="10">
        <f>VLOOKUP(B1708,home!$B$2:$E$405,4,FALSE)</f>
        <v>2.08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1.55833333333333</v>
      </c>
      <c r="F1709" s="10">
        <f>VLOOKUP(B1709,home!$B$2:$E$405,3,FALSE)</f>
        <v>0.92</v>
      </c>
      <c r="G1709" s="10">
        <f>VLOOKUP(C1709,away!$B$2:$E$405,4,FALSE)</f>
        <v>1.28</v>
      </c>
      <c r="H1709" s="10">
        <f>VLOOKUP(A1709,away!$A$2:$E$405,3,FALSE)</f>
        <v>1.1000000000000001</v>
      </c>
      <c r="I1709" s="10">
        <f>VLOOKUP(C1709,away!$B$2:$E$405,3,FALSE)</f>
        <v>0.86</v>
      </c>
      <c r="J1709" s="10">
        <f>VLOOKUP(B1709,home!$B$2:$E$405,4,FALSE)</f>
        <v>1.3</v>
      </c>
      <c r="K1709" s="12">
        <f t="shared" si="2016"/>
        <v>1.8350933333333297</v>
      </c>
      <c r="L1709" s="12">
        <f t="shared" si="2017"/>
        <v>1.2298000000000002</v>
      </c>
      <c r="M1709" s="13">
        <f t="shared" si="2018"/>
        <v>4.6658818539688618E-2</v>
      </c>
      <c r="N1709" s="13">
        <f t="shared" si="2019"/>
        <v>8.5623286843392127E-2</v>
      </c>
      <c r="O1709" s="13">
        <f t="shared" si="2020"/>
        <v>5.7381015040109083E-2</v>
      </c>
      <c r="P1709" s="13">
        <f t="shared" si="2021"/>
        <v>0.10529951816000369</v>
      </c>
      <c r="Q1709" s="13">
        <f t="shared" si="2022"/>
        <v>7.8563361432198192E-2</v>
      </c>
      <c r="R1709" s="13">
        <f t="shared" si="2023"/>
        <v>3.5283586148163085E-2</v>
      </c>
      <c r="S1709" s="13">
        <f t="shared" si="2024"/>
        <v>5.9409929739741262E-2</v>
      </c>
      <c r="T1709" s="13">
        <f t="shared" si="2025"/>
        <v>9.6617221889317359E-2</v>
      </c>
      <c r="U1709" s="13">
        <f t="shared" si="2026"/>
        <v>6.4748673716586283E-2</v>
      </c>
      <c r="V1709" s="13">
        <f t="shared" si="2027"/>
        <v>1.4897355291757451E-2</v>
      </c>
      <c r="W1709" s="13">
        <f t="shared" si="2028"/>
        <v>4.8057033602827912E-2</v>
      </c>
      <c r="X1709" s="13">
        <f t="shared" si="2029"/>
        <v>5.9100539924757785E-2</v>
      </c>
      <c r="Y1709" s="13">
        <f t="shared" si="2030"/>
        <v>3.6340921999733572E-2</v>
      </c>
      <c r="Z1709" s="13">
        <f t="shared" si="2031"/>
        <v>1.4463918081670323E-2</v>
      </c>
      <c r="AA1709" s="13">
        <f t="shared" si="2032"/>
        <v>2.6542639645552608E-2</v>
      </c>
      <c r="AB1709" s="13">
        <f t="shared" si="2033"/>
        <v>2.4354110531311271E-2</v>
      </c>
      <c r="AC1709" s="13">
        <f t="shared" si="2034"/>
        <v>2.1012698981357856E-3</v>
      </c>
      <c r="AD1709" s="13">
        <f t="shared" si="2035"/>
        <v>2.2047285496081329E-2</v>
      </c>
      <c r="AE1709" s="13">
        <f t="shared" si="2036"/>
        <v>2.7113751703080828E-2</v>
      </c>
      <c r="AF1709" s="13">
        <f t="shared" si="2037"/>
        <v>1.6672245922224403E-2</v>
      </c>
      <c r="AG1709" s="13">
        <f t="shared" si="2038"/>
        <v>6.8345093450505254E-3</v>
      </c>
      <c r="AH1709" s="13">
        <f t="shared" si="2039"/>
        <v>4.4469316142095438E-3</v>
      </c>
      <c r="AI1709" s="13">
        <f t="shared" si="2040"/>
        <v>8.1605345590251548E-3</v>
      </c>
      <c r="AJ1709" s="13">
        <f t="shared" si="2041"/>
        <v>7.4876712828516557E-3</v>
      </c>
      <c r="AK1709" s="13">
        <f t="shared" si="2042"/>
        <v>4.5801918844508311E-3</v>
      </c>
      <c r="AL1709" s="13">
        <f t="shared" si="2043"/>
        <v>1.8968564976381405E-4</v>
      </c>
      <c r="AM1709" s="13">
        <f t="shared" si="2044"/>
        <v>8.0917653263911007E-3</v>
      </c>
      <c r="AN1709" s="13">
        <f t="shared" si="2045"/>
        <v>9.9512529983957782E-3</v>
      </c>
      <c r="AO1709" s="13">
        <f t="shared" si="2046"/>
        <v>6.1190254687135655E-3</v>
      </c>
      <c r="AP1709" s="13">
        <f t="shared" si="2047"/>
        <v>2.5083925071413145E-3</v>
      </c>
      <c r="AQ1709" s="13">
        <f t="shared" si="2048"/>
        <v>7.7120527632059776E-4</v>
      </c>
      <c r="AR1709" s="13">
        <f t="shared" si="2049"/>
        <v>1.0937672998309785E-3</v>
      </c>
      <c r="AS1709" s="13">
        <f t="shared" si="2050"/>
        <v>2.0071650801378252E-3</v>
      </c>
      <c r="AT1709" s="13">
        <f t="shared" si="2051"/>
        <v>1.8416676287301916E-3</v>
      </c>
      <c r="AU1709" s="13">
        <f t="shared" si="2052"/>
        <v>1.1265439958995254E-3</v>
      </c>
      <c r="AV1709" s="13">
        <f t="shared" si="2053"/>
        <v>5.168283441454773E-4</v>
      </c>
      <c r="AW1709" s="13">
        <f t="shared" si="2054"/>
        <v>1.1891170931604061E-5</v>
      </c>
      <c r="AX1709" s="13">
        <f t="shared" si="2055"/>
        <v>2.4748574342263489E-3</v>
      </c>
      <c r="AY1709" s="13">
        <f t="shared" si="2056"/>
        <v>3.0435796726115652E-3</v>
      </c>
      <c r="AZ1709" s="13">
        <f t="shared" si="2057"/>
        <v>1.8714971406888518E-3</v>
      </c>
      <c r="BA1709" s="13">
        <f t="shared" si="2058"/>
        <v>7.6718906120638343E-4</v>
      </c>
      <c r="BB1709" s="13">
        <f t="shared" si="2059"/>
        <v>2.3587227686790274E-4</v>
      </c>
      <c r="BC1709" s="13">
        <f t="shared" si="2060"/>
        <v>5.8015145218429308E-5</v>
      </c>
      <c r="BD1709" s="13">
        <f t="shared" si="2061"/>
        <v>2.2418583755535622E-4</v>
      </c>
      <c r="BE1709" s="13">
        <f t="shared" si="2062"/>
        <v>4.114019359255829E-4</v>
      </c>
      <c r="BF1709" s="13">
        <f t="shared" si="2063"/>
        <v>3.7748047496873163E-4</v>
      </c>
      <c r="BG1709" s="13">
        <f t="shared" si="2064"/>
        <v>2.3090396769287274E-4</v>
      </c>
      <c r="BH1709" s="13">
        <f t="shared" si="2065"/>
        <v>1.0593258293835135E-4</v>
      </c>
      <c r="BI1709" s="13">
        <f t="shared" si="2066"/>
        <v>3.8879235346589756E-5</v>
      </c>
      <c r="BJ1709" s="14">
        <f t="shared" si="2067"/>
        <v>0.512862810466446</v>
      </c>
      <c r="BK1709" s="14">
        <f t="shared" si="2068"/>
        <v>0.23160015695170219</v>
      </c>
      <c r="BL1709" s="14">
        <f t="shared" si="2069"/>
        <v>0.24096011080543106</v>
      </c>
      <c r="BM1709" s="14">
        <f t="shared" si="2070"/>
        <v>0.58804572164001467</v>
      </c>
      <c r="BN1709" s="14">
        <f t="shared" si="2071"/>
        <v>0.40880958616355478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1.55833333333333</v>
      </c>
      <c r="F1710" s="10">
        <f>VLOOKUP(B1710,home!$B$2:$E$405,3,FALSE)</f>
        <v>1.1599999999999999</v>
      </c>
      <c r="G1710" s="10">
        <f>VLOOKUP(C1710,away!$B$2:$E$405,4,FALSE)</f>
        <v>0.46</v>
      </c>
      <c r="H1710" s="10">
        <f>VLOOKUP(A1710,away!$A$2:$E$405,3,FALSE)</f>
        <v>1.1000000000000001</v>
      </c>
      <c r="I1710" s="10">
        <f>VLOOKUP(C1710,away!$B$2:$E$405,3,FALSE)</f>
        <v>1.28</v>
      </c>
      <c r="J1710" s="10">
        <f>VLOOKUP(B1710,home!$B$2:$E$405,4,FALSE)</f>
        <v>0.73</v>
      </c>
      <c r="K1710" s="12">
        <f t="shared" si="2016"/>
        <v>0.83152666666666486</v>
      </c>
      <c r="L1710" s="12">
        <f t="shared" si="2017"/>
        <v>1.0278400000000001</v>
      </c>
      <c r="M1710" s="13">
        <f t="shared" si="2018"/>
        <v>0.15577125426150032</v>
      </c>
      <c r="N1710" s="13">
        <f t="shared" si="2019"/>
        <v>0.12952795181855087</v>
      </c>
      <c r="O1710" s="13">
        <f t="shared" si="2020"/>
        <v>0.16010792598014048</v>
      </c>
      <c r="P1710" s="13">
        <f t="shared" si="2021"/>
        <v>0.13313400999717934</v>
      </c>
      <c r="Q1710" s="13">
        <f t="shared" si="2022"/>
        <v>5.3852973007919983E-2</v>
      </c>
      <c r="R1710" s="13">
        <f t="shared" si="2023"/>
        <v>8.2282665319713802E-2</v>
      </c>
      <c r="S1710" s="13">
        <f t="shared" si="2024"/>
        <v>2.844662306591857E-2</v>
      </c>
      <c r="T1710" s="13">
        <f t="shared" si="2025"/>
        <v>5.5352239776460477E-2</v>
      </c>
      <c r="U1710" s="13">
        <f t="shared" si="2026"/>
        <v>6.8420230417750402E-2</v>
      </c>
      <c r="V1710" s="13">
        <f t="shared" si="2027"/>
        <v>2.701406279354147E-3</v>
      </c>
      <c r="W1710" s="13">
        <f t="shared" si="2028"/>
        <v>1.4926727711788528E-2</v>
      </c>
      <c r="X1710" s="13">
        <f t="shared" si="2029"/>
        <v>1.5342287811284721E-2</v>
      </c>
      <c r="Y1710" s="13">
        <f t="shared" si="2030"/>
        <v>7.8847085519754435E-3</v>
      </c>
      <c r="Z1710" s="13">
        <f t="shared" si="2031"/>
        <v>2.8191138240738215E-2</v>
      </c>
      <c r="AA1710" s="13">
        <f t="shared" si="2032"/>
        <v>2.3441683210860195E-2</v>
      </c>
      <c r="AB1710" s="13">
        <f t="shared" si="2033"/>
        <v>9.7461923506912476E-3</v>
      </c>
      <c r="AC1710" s="13">
        <f t="shared" si="2034"/>
        <v>1.4430175688826815E-4</v>
      </c>
      <c r="AD1710" s="13">
        <f t="shared" si="2035"/>
        <v>3.1029930346061114E-3</v>
      </c>
      <c r="AE1710" s="13">
        <f t="shared" si="2036"/>
        <v>3.1893803606895458E-3</v>
      </c>
      <c r="AF1710" s="13">
        <f t="shared" si="2037"/>
        <v>1.6390863549655714E-3</v>
      </c>
      <c r="AG1710" s="13">
        <f t="shared" si="2038"/>
        <v>5.6157283969593766E-4</v>
      </c>
      <c r="AH1710" s="13">
        <f t="shared" si="2039"/>
        <v>7.2439948823400926E-3</v>
      </c>
      <c r="AI1710" s="13">
        <f t="shared" si="2040"/>
        <v>6.023574917862636E-3</v>
      </c>
      <c r="AJ1710" s="13">
        <f t="shared" si="2041"/>
        <v>2.5043815864336234E-3</v>
      </c>
      <c r="AK1710" s="13">
        <f t="shared" si="2042"/>
        <v>6.9415335754284167E-4</v>
      </c>
      <c r="AL1710" s="13">
        <f t="shared" si="2043"/>
        <v>4.9332520650882286E-6</v>
      </c>
      <c r="AM1710" s="13">
        <f t="shared" si="2044"/>
        <v>5.1604429095118004E-4</v>
      </c>
      <c r="AN1710" s="13">
        <f t="shared" si="2045"/>
        <v>5.3041096401126094E-4</v>
      </c>
      <c r="AO1710" s="13">
        <f t="shared" si="2046"/>
        <v>2.7258880262466718E-4</v>
      </c>
      <c r="AP1710" s="13">
        <f t="shared" si="2047"/>
        <v>9.3392558296579326E-5</v>
      </c>
      <c r="AQ1710" s="13">
        <f t="shared" si="2048"/>
        <v>2.3998151779889024E-5</v>
      </c>
      <c r="AR1710" s="13">
        <f t="shared" si="2049"/>
        <v>1.4891335399728886E-3</v>
      </c>
      <c r="AS1710" s="13">
        <f t="shared" si="2050"/>
        <v>1.2382542487151867E-3</v>
      </c>
      <c r="AT1710" s="13">
        <f t="shared" si="2051"/>
        <v>5.148207139599873E-4</v>
      </c>
      <c r="AU1710" s="13">
        <f t="shared" si="2052"/>
        <v>1.4269571740336691E-4</v>
      </c>
      <c r="AV1710" s="13">
        <f t="shared" si="2053"/>
        <v>2.9663823560007517E-5</v>
      </c>
      <c r="AW1710" s="13">
        <f t="shared" si="2054"/>
        <v>1.1712038785222861E-7</v>
      </c>
      <c r="AX1710" s="13">
        <f t="shared" si="2055"/>
        <v>7.1517431517832846E-5</v>
      </c>
      <c r="AY1710" s="13">
        <f t="shared" si="2056"/>
        <v>7.3508476811289319E-5</v>
      </c>
      <c r="AZ1710" s="13">
        <f t="shared" si="2057"/>
        <v>3.7777476402857804E-5</v>
      </c>
      <c r="BA1710" s="13">
        <f t="shared" si="2058"/>
        <v>1.2943067115304457E-5</v>
      </c>
      <c r="BB1710" s="13">
        <f t="shared" si="2059"/>
        <v>3.3258505259486335E-6</v>
      </c>
      <c r="BC1710" s="13">
        <f t="shared" si="2060"/>
        <v>6.8368844091820892E-7</v>
      </c>
      <c r="BD1710" s="13">
        <f t="shared" si="2061"/>
        <v>2.5509850295428894E-4</v>
      </c>
      <c r="BE1710" s="13">
        <f t="shared" si="2062"/>
        <v>2.1212120783323623E-4</v>
      </c>
      <c r="BF1710" s="13">
        <f t="shared" si="2063"/>
        <v>8.8192220439438864E-5</v>
      </c>
      <c r="BG1710" s="13">
        <f t="shared" si="2064"/>
        <v>2.4444727695979438E-5</v>
      </c>
      <c r="BH1710" s="13">
        <f t="shared" si="2065"/>
        <v>5.08161073465302E-6</v>
      </c>
      <c r="BI1710" s="13">
        <f t="shared" si="2066"/>
        <v>8.4509896709671404E-7</v>
      </c>
      <c r="BJ1710" s="14">
        <f t="shared" si="2067"/>
        <v>0.28701611202641492</v>
      </c>
      <c r="BK1710" s="14">
        <f t="shared" si="2068"/>
        <v>0.32027603708971708</v>
      </c>
      <c r="BL1710" s="14">
        <f t="shared" si="2069"/>
        <v>0.36446515343557151</v>
      </c>
      <c r="BM1710" s="14">
        <f t="shared" si="2070"/>
        <v>0.28519826905101336</v>
      </c>
      <c r="BN1710" s="14">
        <f t="shared" si="2071"/>
        <v>0.71467678038500482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1.55833333333333</v>
      </c>
      <c r="F1711" s="10">
        <f>VLOOKUP(B1711,home!$B$2:$E$405,3,FALSE)</f>
        <v>1.28</v>
      </c>
      <c r="G1711" s="10">
        <f>VLOOKUP(C1711,away!$B$2:$E$405,4,FALSE)</f>
        <v>0.92</v>
      </c>
      <c r="H1711" s="10">
        <f>VLOOKUP(A1711,away!$A$2:$E$405,3,FALSE)</f>
        <v>1.1000000000000001</v>
      </c>
      <c r="I1711" s="10">
        <f>VLOOKUP(C1711,away!$B$2:$E$405,3,FALSE)</f>
        <v>0.55000000000000004</v>
      </c>
      <c r="J1711" s="10">
        <f>VLOOKUP(B1711,home!$B$2:$E$405,4,FALSE)</f>
        <v>0.91</v>
      </c>
      <c r="K1711" s="12">
        <f t="shared" si="2016"/>
        <v>1.8350933333333295</v>
      </c>
      <c r="L1711" s="12">
        <f t="shared" si="2017"/>
        <v>0.55055000000000009</v>
      </c>
      <c r="M1711" s="13">
        <f t="shared" si="2018"/>
        <v>9.202975472179066E-2</v>
      </c>
      <c r="N1711" s="13">
        <f t="shared" si="2019"/>
        <v>0.16888318935825952</v>
      </c>
      <c r="O1711" s="13">
        <f t="shared" si="2020"/>
        <v>5.0666981462081852E-2</v>
      </c>
      <c r="P1711" s="13">
        <f t="shared" si="2021"/>
        <v>9.2978639901189777E-2</v>
      </c>
      <c r="Q1711" s="13">
        <f t="shared" si="2022"/>
        <v>0.15495820745170624</v>
      </c>
      <c r="R1711" s="13">
        <f t="shared" si="2023"/>
        <v>1.3947353321974585E-2</v>
      </c>
      <c r="S1711" s="13">
        <f t="shared" si="2024"/>
        <v>2.3484327172253593E-2</v>
      </c>
      <c r="T1711" s="13">
        <f t="shared" si="2025"/>
        <v>8.5312241112536866E-2</v>
      </c>
      <c r="U1711" s="13">
        <f t="shared" si="2026"/>
        <v>2.5594695098800024E-2</v>
      </c>
      <c r="V1711" s="13">
        <f t="shared" si="2027"/>
        <v>2.6362739433465694E-3</v>
      </c>
      <c r="W1711" s="13">
        <f t="shared" si="2028"/>
        <v>9.4787591146636374E-2</v>
      </c>
      <c r="X1711" s="13">
        <f t="shared" si="2029"/>
        <v>5.2185308305780657E-2</v>
      </c>
      <c r="Y1711" s="13">
        <f t="shared" si="2030"/>
        <v>1.4365310743873774E-2</v>
      </c>
      <c r="Z1711" s="13">
        <f t="shared" si="2031"/>
        <v>2.5595717904710368E-3</v>
      </c>
      <c r="AA1711" s="13">
        <f t="shared" si="2032"/>
        <v>4.6970531288814529E-3</v>
      </c>
      <c r="AB1711" s="13">
        <f t="shared" si="2033"/>
        <v>4.3097654415614065E-3</v>
      </c>
      <c r="AC1711" s="13">
        <f t="shared" si="2034"/>
        <v>1.6646597505360399E-4</v>
      </c>
      <c r="AD1711" s="13">
        <f t="shared" si="2035"/>
        <v>4.3486019148979441E-2</v>
      </c>
      <c r="AE1711" s="13">
        <f t="shared" si="2036"/>
        <v>2.394122784247063E-2</v>
      </c>
      <c r="AF1711" s="13">
        <f t="shared" si="2037"/>
        <v>6.590421494336105E-3</v>
      </c>
      <c r="AG1711" s="13">
        <f t="shared" si="2038"/>
        <v>1.2094521845689146E-3</v>
      </c>
      <c r="AH1711" s="13">
        <f t="shared" si="2039"/>
        <v>3.5229306231095733E-4</v>
      </c>
      <c r="AI1711" s="13">
        <f t="shared" si="2040"/>
        <v>6.4649065002642103E-4</v>
      </c>
      <c r="AJ1711" s="13">
        <f t="shared" si="2041"/>
        <v>5.9318534096290817E-4</v>
      </c>
      <c r="AK1711" s="13">
        <f t="shared" si="2042"/>
        <v>3.6285015487736355E-4</v>
      </c>
      <c r="AL1711" s="13">
        <f t="shared" si="2043"/>
        <v>6.7272937962724743E-6</v>
      </c>
      <c r="AM1711" s="13">
        <f t="shared" si="2044"/>
        <v>1.5960180766699528E-2</v>
      </c>
      <c r="AN1711" s="13">
        <f t="shared" si="2045"/>
        <v>8.7868775211064256E-3</v>
      </c>
      <c r="AO1711" s="13">
        <f t="shared" si="2046"/>
        <v>2.4188077096225719E-3</v>
      </c>
      <c r="AP1711" s="13">
        <f t="shared" si="2047"/>
        <v>4.4389152817756914E-4</v>
      </c>
      <c r="AQ1711" s="13">
        <f t="shared" si="2048"/>
        <v>6.1096120209540184E-5</v>
      </c>
      <c r="AR1711" s="13">
        <f t="shared" si="2049"/>
        <v>3.8790989091059543E-5</v>
      </c>
      <c r="AS1711" s="13">
        <f t="shared" si="2050"/>
        <v>7.1185085474409265E-5</v>
      </c>
      <c r="AT1711" s="13">
        <f t="shared" si="2051"/>
        <v>6.531563789342586E-5</v>
      </c>
      <c r="AU1711" s="13">
        <f t="shared" si="2052"/>
        <v>3.9953430553546526E-5</v>
      </c>
      <c r="AV1711" s="13">
        <f t="shared" si="2053"/>
        <v>1.832956851315235E-5</v>
      </c>
      <c r="AW1711" s="13">
        <f t="shared" si="2054"/>
        <v>1.8879601291392092E-7</v>
      </c>
      <c r="AX1711" s="13">
        <f t="shared" si="2055"/>
        <v>4.8814035539608549E-3</v>
      </c>
      <c r="AY1711" s="13">
        <f t="shared" si="2056"/>
        <v>2.6874567266331486E-3</v>
      </c>
      <c r="AZ1711" s="13">
        <f t="shared" si="2057"/>
        <v>7.3978965042394021E-4</v>
      </c>
      <c r="BA1711" s="13">
        <f t="shared" si="2058"/>
        <v>1.3576373068030013E-4</v>
      </c>
      <c r="BB1711" s="13">
        <f t="shared" si="2059"/>
        <v>1.868618048150981E-5</v>
      </c>
      <c r="BC1711" s="13">
        <f t="shared" si="2060"/>
        <v>2.057535332819047E-6</v>
      </c>
      <c r="BD1711" s="13">
        <f t="shared" si="2061"/>
        <v>3.559396507347136E-6</v>
      </c>
      <c r="BE1711" s="13">
        <f t="shared" si="2062"/>
        <v>6.5318248013226666E-6</v>
      </c>
      <c r="BF1711" s="13">
        <f t="shared" si="2063"/>
        <v>5.9932540737042643E-6</v>
      </c>
      <c r="BG1711" s="13">
        <f t="shared" si="2064"/>
        <v>3.6660601985425045E-6</v>
      </c>
      <c r="BH1711" s="13">
        <f t="shared" si="2065"/>
        <v>1.6818906574860032E-6</v>
      </c>
      <c r="BI1711" s="13">
        <f t="shared" si="2066"/>
        <v>6.1728526658963469E-7</v>
      </c>
      <c r="BJ1711" s="14">
        <f t="shared" si="2067"/>
        <v>0.68185497981247667</v>
      </c>
      <c r="BK1711" s="14">
        <f t="shared" si="2068"/>
        <v>0.21398964573406362</v>
      </c>
      <c r="BL1711" s="14">
        <f t="shared" si="2069"/>
        <v>0.10142629208450754</v>
      </c>
      <c r="BM1711" s="14">
        <f t="shared" si="2070"/>
        <v>0.42367909527389597</v>
      </c>
      <c r="BN1711" s="14">
        <f t="shared" si="2071"/>
        <v>0.57346412621700271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1.55833333333333</v>
      </c>
      <c r="F1712" s="10">
        <f>VLOOKUP(B1712,home!$B$2:$E$405,3,FALSE)</f>
        <v>1.07</v>
      </c>
      <c r="G1712" s="10">
        <f>VLOOKUP(C1712,away!$B$2:$E$405,4,FALSE)</f>
        <v>1.18</v>
      </c>
      <c r="H1712" s="10">
        <f>VLOOKUP(A1712,away!$A$2:$E$405,3,FALSE)</f>
        <v>1.1000000000000001</v>
      </c>
      <c r="I1712" s="10">
        <f>VLOOKUP(C1712,away!$B$2:$E$405,3,FALSE)</f>
        <v>0.32</v>
      </c>
      <c r="J1712" s="10">
        <f>VLOOKUP(B1712,home!$B$2:$E$405,4,FALSE)</f>
        <v>1.06</v>
      </c>
      <c r="K1712" s="12">
        <f t="shared" si="2016"/>
        <v>1.9675516666666626</v>
      </c>
      <c r="L1712" s="12">
        <f t="shared" si="2017"/>
        <v>0.37312000000000006</v>
      </c>
      <c r="M1712" s="13">
        <f t="shared" si="2018"/>
        <v>9.6262959890389369E-2</v>
      </c>
      <c r="N1712" s="13">
        <f t="shared" si="2019"/>
        <v>0.1894023471706017</v>
      </c>
      <c r="O1712" s="13">
        <f t="shared" si="2020"/>
        <v>3.5917635594302083E-2</v>
      </c>
      <c r="P1712" s="13">
        <f t="shared" si="2021"/>
        <v>7.0669803776294907E-2</v>
      </c>
      <c r="Q1712" s="13">
        <f t="shared" si="2022"/>
        <v>0.18632945192304765</v>
      </c>
      <c r="R1712" s="13">
        <f t="shared" si="2023"/>
        <v>6.7007940964729966E-3</v>
      </c>
      <c r="S1712" s="13">
        <f t="shared" si="2024"/>
        <v>1.2970256606140979E-2</v>
      </c>
      <c r="T1712" s="13">
        <f t="shared" si="2025"/>
        <v>6.9523245101527534E-2</v>
      </c>
      <c r="U1712" s="13">
        <f t="shared" si="2026"/>
        <v>1.3184158592505579E-2</v>
      </c>
      <c r="V1712" s="13">
        <f t="shared" si="2027"/>
        <v>1.0579879787706006E-3</v>
      </c>
      <c r="W1712" s="13">
        <f t="shared" si="2028"/>
        <v>0.12220427456009274</v>
      </c>
      <c r="X1712" s="13">
        <f t="shared" si="2029"/>
        <v>4.5596858923861804E-2</v>
      </c>
      <c r="Y1712" s="13">
        <f t="shared" si="2030"/>
        <v>8.5065500008356578E-3</v>
      </c>
      <c r="Z1712" s="13">
        <f t="shared" si="2031"/>
        <v>8.3340009775866844E-4</v>
      </c>
      <c r="AA1712" s="13">
        <f t="shared" si="2032"/>
        <v>1.6397577513452277E-3</v>
      </c>
      <c r="AB1712" s="13">
        <f t="shared" si="2033"/>
        <v>1.6131540482944413E-3</v>
      </c>
      <c r="AC1712" s="13">
        <f t="shared" si="2034"/>
        <v>4.8543984975199811E-5</v>
      </c>
      <c r="AD1712" s="13">
        <f t="shared" si="2035"/>
        <v>6.0110806021125202E-2</v>
      </c>
      <c r="AE1712" s="13">
        <f t="shared" si="2036"/>
        <v>2.2428543942602235E-2</v>
      </c>
      <c r="AF1712" s="13">
        <f t="shared" si="2037"/>
        <v>4.1842691579318733E-3</v>
      </c>
      <c r="AG1712" s="13">
        <f t="shared" si="2038"/>
        <v>5.2041150273584701E-4</v>
      </c>
      <c r="AH1712" s="13">
        <f t="shared" si="2039"/>
        <v>7.7739561118928593E-5</v>
      </c>
      <c r="AI1712" s="13">
        <f t="shared" si="2040"/>
        <v>1.5295660304548284E-4</v>
      </c>
      <c r="AJ1712" s="13">
        <f t="shared" si="2041"/>
        <v>1.5047500962490546E-4</v>
      </c>
      <c r="AK1712" s="13">
        <f t="shared" si="2042"/>
        <v>9.8689118659721632E-5</v>
      </c>
      <c r="AL1712" s="13">
        <f t="shared" si="2043"/>
        <v>1.4255094157183842E-6</v>
      </c>
      <c r="AM1712" s="13">
        <f t="shared" si="2044"/>
        <v>2.3654223314308272E-2</v>
      </c>
      <c r="AN1712" s="13">
        <f t="shared" si="2045"/>
        <v>8.8258638030347027E-3</v>
      </c>
      <c r="AO1712" s="13">
        <f t="shared" si="2046"/>
        <v>1.6465531510941542E-3</v>
      </c>
      <c r="AP1712" s="13">
        <f t="shared" si="2047"/>
        <v>2.0478730391208365E-4</v>
      </c>
      <c r="AQ1712" s="13">
        <f t="shared" si="2048"/>
        <v>1.9102559708919164E-5</v>
      </c>
      <c r="AR1712" s="13">
        <f t="shared" si="2049"/>
        <v>5.8012370089389293E-6</v>
      </c>
      <c r="AS1712" s="13">
        <f t="shared" si="2050"/>
        <v>1.1414233545666116E-5</v>
      </c>
      <c r="AT1712" s="13">
        <f t="shared" si="2051"/>
        <v>1.1229047118248949E-5</v>
      </c>
      <c r="AU1712" s="13">
        <f t="shared" si="2052"/>
        <v>7.3645767908630695E-6</v>
      </c>
      <c r="AV1712" s="13">
        <f t="shared" si="2053"/>
        <v>3.6225463347893121E-6</v>
      </c>
      <c r="AW1712" s="13">
        <f t="shared" si="2054"/>
        <v>2.9069814716315705E-8</v>
      </c>
      <c r="AX1712" s="13">
        <f t="shared" si="2055"/>
        <v>7.7568177509621103E-3</v>
      </c>
      <c r="AY1712" s="13">
        <f t="shared" si="2056"/>
        <v>2.8942238392389826E-3</v>
      </c>
      <c r="AZ1712" s="13">
        <f t="shared" si="2057"/>
        <v>5.3994639944842467E-4</v>
      </c>
      <c r="BA1712" s="13">
        <f t="shared" si="2058"/>
        <v>6.7154933520732085E-5</v>
      </c>
      <c r="BB1712" s="13">
        <f t="shared" si="2059"/>
        <v>6.2642121988138891E-6</v>
      </c>
      <c r="BC1712" s="13">
        <f t="shared" si="2060"/>
        <v>4.6746057112428783E-7</v>
      </c>
      <c r="BD1712" s="13">
        <f t="shared" si="2061"/>
        <v>3.6075959212921547E-7</v>
      </c>
      <c r="BE1712" s="13">
        <f t="shared" si="2062"/>
        <v>7.0981313675982336E-7</v>
      </c>
      <c r="BF1712" s="13">
        <f t="shared" si="2063"/>
        <v>6.9829701012684118E-7</v>
      </c>
      <c r="BG1712" s="13">
        <f t="shared" si="2064"/>
        <v>4.579784820344713E-7</v>
      </c>
      <c r="BH1712" s="13">
        <f t="shared" si="2065"/>
        <v>2.2527408140609797E-7</v>
      </c>
      <c r="BI1712" s="13">
        <f t="shared" si="2066"/>
        <v>8.8647678865473897E-8</v>
      </c>
      <c r="BJ1712" s="14">
        <f t="shared" si="2067"/>
        <v>0.75442216303236054</v>
      </c>
      <c r="BK1712" s="14">
        <f t="shared" si="2068"/>
        <v>0.18390520158522577</v>
      </c>
      <c r="BL1712" s="14">
        <f t="shared" si="2069"/>
        <v>5.9577332786149191E-2</v>
      </c>
      <c r="BM1712" s="14">
        <f t="shared" si="2070"/>
        <v>0.4105609102809612</v>
      </c>
      <c r="BN1712" s="14">
        <f t="shared" si="2071"/>
        <v>0.58528299245110871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1.55833333333333</v>
      </c>
      <c r="F1713" s="10">
        <f>VLOOKUP(B1713,home!$B$2:$E$405,3,FALSE)</f>
        <v>0.21</v>
      </c>
      <c r="G1713" s="10">
        <f>VLOOKUP(C1713,away!$B$2:$E$405,4,FALSE)</f>
        <v>0.64</v>
      </c>
      <c r="H1713" s="10">
        <f>VLOOKUP(A1713,away!$A$2:$E$405,3,FALSE)</f>
        <v>1.1000000000000001</v>
      </c>
      <c r="I1713" s="10">
        <f>VLOOKUP(C1713,away!$B$2:$E$405,3,FALSE)</f>
        <v>0.32</v>
      </c>
      <c r="J1713" s="10">
        <f>VLOOKUP(B1713,home!$B$2:$E$405,4,FALSE)</f>
        <v>1.21</v>
      </c>
      <c r="K1713" s="12">
        <f t="shared" si="2016"/>
        <v>0.20943999999999957</v>
      </c>
      <c r="L1713" s="12">
        <f t="shared" si="2017"/>
        <v>0.42592000000000002</v>
      </c>
      <c r="M1713" s="13">
        <f t="shared" si="2018"/>
        <v>0.52974474587747356</v>
      </c>
      <c r="N1713" s="13">
        <f t="shared" si="2019"/>
        <v>0.11094973957657782</v>
      </c>
      <c r="O1713" s="13">
        <f t="shared" si="2020"/>
        <v>0.2256288821641336</v>
      </c>
      <c r="P1713" s="13">
        <f t="shared" si="2021"/>
        <v>4.7255713080456035E-2</v>
      </c>
      <c r="Q1713" s="13">
        <f t="shared" si="2022"/>
        <v>1.1618656728459204E-2</v>
      </c>
      <c r="R1713" s="13">
        <f t="shared" si="2023"/>
        <v>4.8049926745673883E-2</v>
      </c>
      <c r="S1713" s="13">
        <f t="shared" si="2024"/>
        <v>1.053857747585327E-3</v>
      </c>
      <c r="T1713" s="13">
        <f t="shared" si="2025"/>
        <v>4.9486182737853461E-3</v>
      </c>
      <c r="U1713" s="13">
        <f t="shared" si="2026"/>
        <v>1.0063576657613916E-2</v>
      </c>
      <c r="V1713" s="13">
        <f t="shared" si="2027"/>
        <v>1.0445449799709651E-5</v>
      </c>
      <c r="W1713" s="13">
        <f t="shared" si="2028"/>
        <v>8.1113715506949682E-4</v>
      </c>
      <c r="X1713" s="13">
        <f t="shared" si="2029"/>
        <v>3.4547953708720017E-4</v>
      </c>
      <c r="Y1713" s="13">
        <f t="shared" si="2030"/>
        <v>7.3573322218090136E-5</v>
      </c>
      <c r="Z1713" s="13">
        <f t="shared" si="2031"/>
        <v>6.8218082665058074E-3</v>
      </c>
      <c r="AA1713" s="13">
        <f t="shared" si="2032"/>
        <v>1.4287595233369731E-3</v>
      </c>
      <c r="AB1713" s="13">
        <f t="shared" si="2033"/>
        <v>1.496196972838475E-4</v>
      </c>
      <c r="AC1713" s="13">
        <f t="shared" si="2034"/>
        <v>5.8236441061082521E-8</v>
      </c>
      <c r="AD1713" s="13">
        <f t="shared" si="2035"/>
        <v>4.2471141439438754E-5</v>
      </c>
      <c r="AE1713" s="13">
        <f t="shared" si="2036"/>
        <v>1.8089308561885758E-5</v>
      </c>
      <c r="AF1713" s="13">
        <f t="shared" si="2037"/>
        <v>3.8522991513391905E-6</v>
      </c>
      <c r="AG1713" s="13">
        <f t="shared" si="2038"/>
        <v>5.4692375151279605E-7</v>
      </c>
      <c r="AH1713" s="13">
        <f t="shared" si="2039"/>
        <v>7.2638614421753839E-4</v>
      </c>
      <c r="AI1713" s="13">
        <f t="shared" si="2040"/>
        <v>1.521343140449209E-4</v>
      </c>
      <c r="AJ1713" s="13">
        <f t="shared" si="2041"/>
        <v>1.5931505366784082E-5</v>
      </c>
      <c r="AK1713" s="13">
        <f t="shared" si="2042"/>
        <v>1.1122314946730837E-6</v>
      </c>
      <c r="AL1713" s="13">
        <f t="shared" si="2043"/>
        <v>2.0779853474910553E-10</v>
      </c>
      <c r="AM1713" s="13">
        <f t="shared" si="2044"/>
        <v>1.7790311726152077E-6</v>
      </c>
      <c r="AN1713" s="13">
        <f t="shared" si="2045"/>
        <v>7.577249570402695E-7</v>
      </c>
      <c r="AO1713" s="13">
        <f t="shared" si="2046"/>
        <v>1.6136510685129575E-7</v>
      </c>
      <c r="AP1713" s="13">
        <f t="shared" si="2047"/>
        <v>2.2909542103367964E-8</v>
      </c>
      <c r="AQ1713" s="13">
        <f t="shared" si="2048"/>
        <v>2.439408043166621E-9</v>
      </c>
      <c r="AR1713" s="13">
        <f t="shared" si="2049"/>
        <v>6.1876477309026818E-5</v>
      </c>
      <c r="AS1713" s="13">
        <f t="shared" si="2050"/>
        <v>1.2959409407602549E-5</v>
      </c>
      <c r="AT1713" s="13">
        <f t="shared" si="2051"/>
        <v>1.357109353164136E-6</v>
      </c>
      <c r="AU1713" s="13">
        <f t="shared" si="2052"/>
        <v>9.4744327642232E-8</v>
      </c>
      <c r="AV1713" s="13">
        <f t="shared" si="2053"/>
        <v>4.960812995347256E-9</v>
      </c>
      <c r="AW1713" s="13">
        <f t="shared" si="2054"/>
        <v>5.1490563317210398E-13</v>
      </c>
      <c r="AX1713" s="13">
        <f t="shared" si="2055"/>
        <v>6.2100048132088008E-8</v>
      </c>
      <c r="AY1713" s="13">
        <f t="shared" si="2056"/>
        <v>2.6449652500418933E-8</v>
      </c>
      <c r="AZ1713" s="13">
        <f t="shared" si="2057"/>
        <v>5.6327179964892148E-9</v>
      </c>
      <c r="BA1713" s="13">
        <f t="shared" si="2058"/>
        <v>7.9969574968822883E-10</v>
      </c>
      <c r="BB1713" s="13">
        <f t="shared" si="2059"/>
        <v>8.5151603426802616E-11</v>
      </c>
      <c r="BC1713" s="13">
        <f t="shared" si="2060"/>
        <v>7.2535541863087568E-12</v>
      </c>
      <c r="BD1713" s="13">
        <f t="shared" si="2061"/>
        <v>4.3924048692434477E-6</v>
      </c>
      <c r="BE1713" s="13">
        <f t="shared" si="2062"/>
        <v>9.1994527581434562E-7</v>
      </c>
      <c r="BF1713" s="13">
        <f t="shared" si="2063"/>
        <v>9.6336669283278061E-8</v>
      </c>
      <c r="BG1713" s="13">
        <f t="shared" si="2064"/>
        <v>6.7255840048965716E-9</v>
      </c>
      <c r="BH1713" s="13">
        <f t="shared" si="2065"/>
        <v>3.5215157849638363E-10</v>
      </c>
      <c r="BI1713" s="13">
        <f t="shared" si="2066"/>
        <v>1.4750925320056495E-11</v>
      </c>
      <c r="BJ1713" s="14">
        <f t="shared" si="2067"/>
        <v>0.1288149828108075</v>
      </c>
      <c r="BK1713" s="14">
        <f t="shared" si="2068"/>
        <v>0.5780648470492068</v>
      </c>
      <c r="BL1713" s="14">
        <f t="shared" si="2069"/>
        <v>0.28629803746367749</v>
      </c>
      <c r="BM1713" s="14">
        <f t="shared" si="2070"/>
        <v>2.6751984968285791E-2</v>
      </c>
      <c r="BN1713" s="14">
        <f t="shared" si="2071"/>
        <v>0.97324766417277409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1.55833333333333</v>
      </c>
      <c r="F1714" s="10">
        <f>VLOOKUP(B1714,home!$B$2:$E$405,3,FALSE)</f>
        <v>0.75</v>
      </c>
      <c r="G1714" s="10">
        <f>VLOOKUP(C1714,away!$B$2:$E$405,4,FALSE)</f>
        <v>1.1000000000000001</v>
      </c>
      <c r="H1714" s="10">
        <f>VLOOKUP(A1714,away!$A$2:$E$405,3,FALSE)</f>
        <v>1.1000000000000001</v>
      </c>
      <c r="I1714" s="10">
        <f>VLOOKUP(C1714,away!$B$2:$E$405,3,FALSE)</f>
        <v>1.01</v>
      </c>
      <c r="J1714" s="10">
        <f>VLOOKUP(B1714,home!$B$2:$E$405,4,FALSE)</f>
        <v>1.21</v>
      </c>
      <c r="K1714" s="12">
        <f t="shared" si="2016"/>
        <v>1.2856249999999974</v>
      </c>
      <c r="L1714" s="12">
        <f t="shared" si="2017"/>
        <v>1.3443100000000001</v>
      </c>
      <c r="M1714" s="13">
        <f t="shared" si="2018"/>
        <v>7.2083147491080843E-2</v>
      </c>
      <c r="N1714" s="13">
        <f t="shared" si="2019"/>
        <v>9.2671896493220621E-2</v>
      </c>
      <c r="O1714" s="13">
        <f t="shared" si="2020"/>
        <v>9.6902096003734908E-2</v>
      </c>
      <c r="P1714" s="13">
        <f t="shared" si="2021"/>
        <v>0.12457975717480142</v>
      </c>
      <c r="Q1714" s="13">
        <f t="shared" si="2022"/>
        <v>5.9570653464548262E-2</v>
      </c>
      <c r="R1714" s="13">
        <f t="shared" si="2023"/>
        <v>6.5133228339390448E-2</v>
      </c>
      <c r="S1714" s="13">
        <f t="shared" si="2024"/>
        <v>5.3827130327698508E-2</v>
      </c>
      <c r="T1714" s="13">
        <f t="shared" si="2025"/>
        <v>8.0081425158926883E-2</v>
      </c>
      <c r="U1714" s="13">
        <f t="shared" si="2026"/>
        <v>8.373690668382866E-2</v>
      </c>
      <c r="V1714" s="13">
        <f t="shared" si="2027"/>
        <v>1.0336474935221784E-2</v>
      </c>
      <c r="W1714" s="13">
        <f t="shared" si="2028"/>
        <v>2.5528507120119896E-2</v>
      </c>
      <c r="X1714" s="13">
        <f t="shared" si="2029"/>
        <v>3.4318227406648381E-2</v>
      </c>
      <c r="Y1714" s="13">
        <f t="shared" si="2030"/>
        <v>2.3067168142515748E-2</v>
      </c>
      <c r="Z1714" s="13">
        <f t="shared" si="2031"/>
        <v>2.9186416729641996E-2</v>
      </c>
      <c r="AA1714" s="13">
        <f t="shared" si="2032"/>
        <v>3.7522787008045913E-2</v>
      </c>
      <c r="AB1714" s="13">
        <f t="shared" si="2033"/>
        <v>2.4120116523609465E-2</v>
      </c>
      <c r="AC1714" s="13">
        <f t="shared" si="2034"/>
        <v>1.1165192405345901E-3</v>
      </c>
      <c r="AD1714" s="13">
        <f t="shared" si="2035"/>
        <v>8.2050217415760174E-3</v>
      </c>
      <c r="AE1714" s="13">
        <f t="shared" si="2036"/>
        <v>1.1030092777418057E-2</v>
      </c>
      <c r="AF1714" s="13">
        <f t="shared" si="2037"/>
        <v>7.4139320108054362E-3</v>
      </c>
      <c r="AG1714" s="13">
        <f t="shared" si="2038"/>
        <v>3.3222076471486192E-3</v>
      </c>
      <c r="AH1714" s="13">
        <f t="shared" si="2039"/>
        <v>9.8088979684562583E-3</v>
      </c>
      <c r="AI1714" s="13">
        <f t="shared" si="2040"/>
        <v>1.2610564450696551E-2</v>
      </c>
      <c r="AJ1714" s="13">
        <f t="shared" si="2041"/>
        <v>8.1062284609633595E-3</v>
      </c>
      <c r="AK1714" s="13">
        <f t="shared" si="2042"/>
        <v>3.4738566550419989E-3</v>
      </c>
      <c r="AL1714" s="13">
        <f t="shared" si="2043"/>
        <v>7.7186249883998899E-5</v>
      </c>
      <c r="AM1714" s="13">
        <f t="shared" si="2044"/>
        <v>2.1097162153027281E-3</v>
      </c>
      <c r="AN1714" s="13">
        <f t="shared" si="2045"/>
        <v>2.8361126053936111E-3</v>
      </c>
      <c r="AO1714" s="13">
        <f t="shared" si="2046"/>
        <v>1.906307268278343E-3</v>
      </c>
      <c r="AP1714" s="13">
        <f t="shared" si="2047"/>
        <v>8.5422264127308657E-4</v>
      </c>
      <c r="AQ1714" s="13">
        <f t="shared" si="2048"/>
        <v>2.8708500972245577E-4</v>
      </c>
      <c r="AR1714" s="13">
        <f t="shared" si="2049"/>
        <v>2.6372399255950862E-3</v>
      </c>
      <c r="AS1714" s="13">
        <f t="shared" si="2050"/>
        <v>3.3905015793431756E-3</v>
      </c>
      <c r="AT1714" s="13">
        <f t="shared" si="2051"/>
        <v>2.1794567964715308E-3</v>
      </c>
      <c r="AU1714" s="13">
        <f t="shared" si="2052"/>
        <v>9.3398804798790181E-4</v>
      </c>
      <c r="AV1714" s="13">
        <f t="shared" si="2053"/>
        <v>3.0018959604861094E-4</v>
      </c>
      <c r="AW1714" s="13">
        <f t="shared" si="2054"/>
        <v>3.7055372096400241E-6</v>
      </c>
      <c r="AX1714" s="13">
        <f t="shared" si="2055"/>
        <v>4.5205065154976071E-4</v>
      </c>
      <c r="AY1714" s="13">
        <f t="shared" si="2056"/>
        <v>6.0769621138485896E-4</v>
      </c>
      <c r="AZ1714" s="13">
        <f t="shared" si="2057"/>
        <v>4.0846604696338995E-4</v>
      </c>
      <c r="BA1714" s="13">
        <f t="shared" si="2058"/>
        <v>1.8303499719778495E-4</v>
      </c>
      <c r="BB1714" s="13">
        <f t="shared" si="2059"/>
        <v>6.1513944270738565E-5</v>
      </c>
      <c r="BC1714" s="13">
        <f t="shared" si="2060"/>
        <v>1.653876208451931E-5</v>
      </c>
      <c r="BD1714" s="13">
        <f t="shared" si="2061"/>
        <v>5.9087800072945478E-4</v>
      </c>
      <c r="BE1714" s="13">
        <f t="shared" si="2062"/>
        <v>7.5964752968780361E-4</v>
      </c>
      <c r="BF1714" s="13">
        <f t="shared" si="2063"/>
        <v>4.8831092767744034E-4</v>
      </c>
      <c r="BG1714" s="13">
        <f t="shared" si="2064"/>
        <v>2.0926157879843594E-4</v>
      </c>
      <c r="BH1714" s="13">
        <f t="shared" si="2065"/>
        <v>6.7257979310684653E-5</v>
      </c>
      <c r="BI1714" s="13">
        <f t="shared" si="2066"/>
        <v>1.7293707930259751E-5</v>
      </c>
      <c r="BJ1714" s="14">
        <f t="shared" si="2067"/>
        <v>0.35493187631634915</v>
      </c>
      <c r="BK1714" s="14">
        <f t="shared" si="2068"/>
        <v>0.262627911630606</v>
      </c>
      <c r="BL1714" s="14">
        <f t="shared" si="2069"/>
        <v>0.35298870776334784</v>
      </c>
      <c r="BM1714" s="14">
        <f t="shared" si="2070"/>
        <v>0.48819014279899325</v>
      </c>
      <c r="BN1714" s="14">
        <f t="shared" si="2071"/>
        <v>0.51094077896677648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1.52287581699346</v>
      </c>
      <c r="F1715" s="10">
        <f>VLOOKUP(B1715,home!$B$2:$E$405,3,FALSE)</f>
        <v>1.42</v>
      </c>
      <c r="G1715" s="10">
        <f>VLOOKUP(C1715,away!$B$2:$E$405,4,FALSE)</f>
        <v>0.75</v>
      </c>
      <c r="H1715" s="10">
        <f>VLOOKUP(A1715,away!$A$2:$E$405,3,FALSE)</f>
        <v>1.2810457516339899</v>
      </c>
      <c r="I1715" s="10">
        <f>VLOOKUP(C1715,away!$B$2:$E$405,3,FALSE)</f>
        <v>0.84</v>
      </c>
      <c r="J1715" s="10">
        <f>VLOOKUP(B1715,home!$B$2:$E$405,4,FALSE)</f>
        <v>1.04</v>
      </c>
      <c r="K1715" s="12">
        <f t="shared" si="2016"/>
        <v>1.621862745098035</v>
      </c>
      <c r="L1715" s="12">
        <f t="shared" si="2017"/>
        <v>1.1191215686274536</v>
      </c>
      <c r="M1715" s="13">
        <f t="shared" si="2018"/>
        <v>6.4506820684450641E-2</v>
      </c>
      <c r="N1715" s="13">
        <f t="shared" si="2019"/>
        <v>0.10462120927282982</v>
      </c>
      <c r="O1715" s="13">
        <f t="shared" si="2020"/>
        <v>7.2190974351552264E-2</v>
      </c>
      <c r="P1715" s="13">
        <f t="shared" si="2021"/>
        <v>0.1170838518331104</v>
      </c>
      <c r="Q1715" s="13">
        <f t="shared" si="2022"/>
        <v>8.4840620833353891E-2</v>
      </c>
      <c r="R1715" s="13">
        <f t="shared" si="2023"/>
        <v>4.0395238228526725E-2</v>
      </c>
      <c r="S1715" s="13">
        <f t="shared" si="2024"/>
        <v>5.3128600257391904E-2</v>
      </c>
      <c r="T1715" s="13">
        <f t="shared" si="2025"/>
        <v>9.4946968670350018E-2</v>
      </c>
      <c r="U1715" s="13">
        <f t="shared" si="2026"/>
        <v>6.5515531962207441E-2</v>
      </c>
      <c r="V1715" s="13">
        <f t="shared" si="2027"/>
        <v>1.0714631232677409E-2</v>
      </c>
      <c r="W1715" s="13">
        <f t="shared" si="2028"/>
        <v>4.5866614066868282E-2</v>
      </c>
      <c r="X1715" s="13">
        <f t="shared" si="2029"/>
        <v>5.1330317082143667E-2</v>
      </c>
      <c r="Y1715" s="13">
        <f t="shared" si="2030"/>
        <v>2.8722432485556598E-2</v>
      </c>
      <c r="Z1715" s="13">
        <f t="shared" si="2031"/>
        <v>1.5069060790462835E-2</v>
      </c>
      <c r="AA1715" s="13">
        <f t="shared" si="2032"/>
        <v>2.443994829966922E-2</v>
      </c>
      <c r="AB1715" s="13">
        <f t="shared" si="2033"/>
        <v>1.9819120819677787E-2</v>
      </c>
      <c r="AC1715" s="13">
        <f t="shared" si="2034"/>
        <v>1.2154822179870071E-3</v>
      </c>
      <c r="AD1715" s="13">
        <f t="shared" si="2035"/>
        <v>1.8597338149710787E-2</v>
      </c>
      <c r="AE1715" s="13">
        <f t="shared" si="2036"/>
        <v>2.0812682242399523E-2</v>
      </c>
      <c r="AF1715" s="13">
        <f t="shared" si="2037"/>
        <v>1.1645960799229452E-2</v>
      </c>
      <c r="AG1715" s="13">
        <f t="shared" si="2038"/>
        <v>4.3444153059358321E-3</v>
      </c>
      <c r="AH1715" s="13">
        <f t="shared" si="2039"/>
        <v>4.2160277373913075E-3</v>
      </c>
      <c r="AI1715" s="13">
        <f t="shared" si="2040"/>
        <v>6.8378183195749228E-3</v>
      </c>
      <c r="AJ1715" s="13">
        <f t="shared" si="2041"/>
        <v>5.5450013951337087E-3</v>
      </c>
      <c r="AK1715" s="13">
        <f t="shared" si="2042"/>
        <v>2.9977437280946633E-3</v>
      </c>
      <c r="AL1715" s="13">
        <f t="shared" si="2043"/>
        <v>8.8247002972121746E-5</v>
      </c>
      <c r="AM1715" s="13">
        <f t="shared" si="2044"/>
        <v>6.0324659806012667E-3</v>
      </c>
      <c r="AN1715" s="13">
        <f t="shared" si="2045"/>
        <v>6.7510627909022399E-3</v>
      </c>
      <c r="AO1715" s="13">
        <f t="shared" si="2046"/>
        <v>3.777629990228475E-3</v>
      </c>
      <c r="AP1715" s="13">
        <f t="shared" si="2047"/>
        <v>1.4092090667862009E-3</v>
      </c>
      <c r="AQ1715" s="13">
        <f t="shared" si="2048"/>
        <v>3.9426906533645092E-4</v>
      </c>
      <c r="AR1715" s="13">
        <f t="shared" si="2049"/>
        <v>9.4364951496924223E-4</v>
      </c>
      <c r="AS1715" s="13">
        <f t="shared" si="2050"/>
        <v>1.5304699927584445E-3</v>
      </c>
      <c r="AT1715" s="13">
        <f t="shared" si="2051"/>
        <v>1.2411061318726904E-3</v>
      </c>
      <c r="AU1715" s="13">
        <f t="shared" si="2052"/>
        <v>6.7096793266568163E-4</v>
      </c>
      <c r="AV1715" s="13">
        <f t="shared" si="2053"/>
        <v>2.7205447328647905E-4</v>
      </c>
      <c r="AW1715" s="13">
        <f t="shared" si="2054"/>
        <v>4.4492706830899316E-6</v>
      </c>
      <c r="AX1715" s="13">
        <f t="shared" si="2055"/>
        <v>1.6306386391680811E-3</v>
      </c>
      <c r="AY1715" s="13">
        <f t="shared" si="2056"/>
        <v>1.8248828717303191E-3</v>
      </c>
      <c r="AZ1715" s="13">
        <f t="shared" si="2057"/>
        <v>1.0211328909861036E-3</v>
      </c>
      <c r="BA1715" s="13">
        <f t="shared" si="2058"/>
        <v>3.8092394757915151E-4</v>
      </c>
      <c r="BB1715" s="13">
        <f t="shared" si="2059"/>
        <v>1.0657505143563552E-4</v>
      </c>
      <c r="BC1715" s="13">
        <f t="shared" si="2060"/>
        <v>2.3854087747839982E-5</v>
      </c>
      <c r="BD1715" s="13">
        <f t="shared" si="2061"/>
        <v>1.7600975423781893E-4</v>
      </c>
      <c r="BE1715" s="13">
        <f t="shared" si="2062"/>
        <v>2.8546366317217951E-4</v>
      </c>
      <c r="BF1715" s="13">
        <f t="shared" si="2063"/>
        <v>2.3149144018908593E-4</v>
      </c>
      <c r="BG1715" s="13">
        <f t="shared" si="2064"/>
        <v>1.2514911421725614E-4</v>
      </c>
      <c r="BH1715" s="13">
        <f t="shared" si="2065"/>
        <v>5.0743671482746649E-5</v>
      </c>
      <c r="BI1715" s="13">
        <f t="shared" si="2066"/>
        <v>1.6459854065472064E-5</v>
      </c>
      <c r="BJ1715" s="14">
        <f t="shared" si="2067"/>
        <v>0.48908120329087962</v>
      </c>
      <c r="BK1715" s="14">
        <f t="shared" si="2068"/>
        <v>0.24856251610031982</v>
      </c>
      <c r="BL1715" s="14">
        <f t="shared" si="2069"/>
        <v>0.24750097038474517</v>
      </c>
      <c r="BM1715" s="14">
        <f t="shared" si="2070"/>
        <v>0.51475460176153642</v>
      </c>
      <c r="BN1715" s="14">
        <f t="shared" si="2071"/>
        <v>0.48363871520382373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1.52287581699346</v>
      </c>
      <c r="F1716" s="10">
        <f>VLOOKUP(B1716,home!$B$2:$E$405,3,FALSE)</f>
        <v>0.94</v>
      </c>
      <c r="G1716" s="10">
        <f>VLOOKUP(C1716,away!$B$2:$E$405,4,FALSE)</f>
        <v>1.22</v>
      </c>
      <c r="H1716" s="10">
        <f>VLOOKUP(A1716,away!$A$2:$E$405,3,FALSE)</f>
        <v>1.2810457516339899</v>
      </c>
      <c r="I1716" s="10">
        <f>VLOOKUP(C1716,away!$B$2:$E$405,3,FALSE)</f>
        <v>0.84</v>
      </c>
      <c r="J1716" s="10">
        <f>VLOOKUP(B1716,home!$B$2:$E$405,4,FALSE)</f>
        <v>0.33</v>
      </c>
      <c r="K1716" s="12">
        <f t="shared" si="2016"/>
        <v>1.7464339869280996</v>
      </c>
      <c r="L1716" s="12">
        <f t="shared" si="2017"/>
        <v>0.35510588235294205</v>
      </c>
      <c r="M1716" s="13">
        <f t="shared" si="2018"/>
        <v>0.12226800647053848</v>
      </c>
      <c r="N1716" s="13">
        <f t="shared" si="2019"/>
        <v>0.2135330020140932</v>
      </c>
      <c r="O1716" s="13">
        <f t="shared" si="2020"/>
        <v>4.34180883212558E-2</v>
      </c>
      <c r="P1716" s="13">
        <f t="shared" si="2021"/>
        <v>7.5826825091687117E-2</v>
      </c>
      <c r="Q1716" s="13">
        <f t="shared" si="2022"/>
        <v>0.18646064602409942</v>
      </c>
      <c r="R1716" s="13">
        <f t="shared" si="2023"/>
        <v>7.7090092816987522E-3</v>
      </c>
      <c r="S1716" s="13">
        <f t="shared" si="2024"/>
        <v>1.1756361229441393E-2</v>
      </c>
      <c r="T1716" s="13">
        <f t="shared" si="2025"/>
        <v>6.6213272230487424E-2</v>
      </c>
      <c r="U1716" s="13">
        <f t="shared" si="2026"/>
        <v>1.3463275815102876E-2</v>
      </c>
      <c r="V1716" s="13">
        <f t="shared" si="2027"/>
        <v>8.1010339716696778E-4</v>
      </c>
      <c r="W1716" s="13">
        <f t="shared" si="2028"/>
        <v>0.10854706981368568</v>
      </c>
      <c r="X1716" s="13">
        <f t="shared" si="2029"/>
        <v>3.8545703003015255E-2</v>
      </c>
      <c r="Y1716" s="13">
        <f t="shared" si="2030"/>
        <v>6.8439029379000881E-3</v>
      </c>
      <c r="Z1716" s="13">
        <f t="shared" si="2031"/>
        <v>9.1250484768155187E-4</v>
      </c>
      <c r="AA1716" s="13">
        <f t="shared" si="2032"/>
        <v>1.5936294792277107E-3</v>
      </c>
      <c r="AB1716" s="13">
        <f t="shared" si="2033"/>
        <v>1.3915843425469014E-3</v>
      </c>
      <c r="AC1716" s="13">
        <f t="shared" si="2034"/>
        <v>3.1400062440886091E-5</v>
      </c>
      <c r="AD1716" s="13">
        <f t="shared" si="2035"/>
        <v>4.7392572976019433E-2</v>
      </c>
      <c r="AE1716" s="13">
        <f t="shared" si="2036"/>
        <v>1.6829381443625578E-2</v>
      </c>
      <c r="AF1716" s="13">
        <f t="shared" si="2037"/>
        <v>2.9881061734964446E-3</v>
      </c>
      <c r="AG1716" s="13">
        <f t="shared" si="2038"/>
        <v>3.536980264345761E-4</v>
      </c>
      <c r="AH1716" s="13">
        <f t="shared" si="2039"/>
        <v>8.1008959771823602E-5</v>
      </c>
      <c r="AI1716" s="13">
        <f t="shared" si="2040"/>
        <v>1.4147680059120393E-4</v>
      </c>
      <c r="AJ1716" s="13">
        <f t="shared" si="2041"/>
        <v>1.2353994645716404E-4</v>
      </c>
      <c r="AK1716" s="13">
        <f t="shared" si="2042"/>
        <v>7.1918120412022975E-5</v>
      </c>
      <c r="AL1716" s="13">
        <f t="shared" si="2043"/>
        <v>7.7893379022151271E-7</v>
      </c>
      <c r="AM1716" s="13">
        <f t="shared" si="2044"/>
        <v>1.6553600034658104E-2</v>
      </c>
      <c r="AN1716" s="13">
        <f t="shared" si="2045"/>
        <v>5.8782807464249579E-3</v>
      </c>
      <c r="AO1716" s="13">
        <f t="shared" si="2046"/>
        <v>1.0437060355887725E-3</v>
      </c>
      <c r="AP1716" s="13">
        <f t="shared" si="2047"/>
        <v>1.2354205089494739E-4</v>
      </c>
      <c r="AQ1716" s="13">
        <f t="shared" si="2048"/>
        <v>1.0967627247685592E-5</v>
      </c>
      <c r="AR1716" s="13">
        <f t="shared" si="2049"/>
        <v>5.7533516276534857E-6</v>
      </c>
      <c r="AS1716" s="13">
        <f t="shared" si="2050"/>
        <v>1.0047848821282148E-5</v>
      </c>
      <c r="AT1716" s="13">
        <f t="shared" si="2051"/>
        <v>8.773952338501296E-6</v>
      </c>
      <c r="AU1716" s="13">
        <f t="shared" si="2052"/>
        <v>5.1077095212153136E-6</v>
      </c>
      <c r="AV1716" s="13">
        <f t="shared" si="2053"/>
        <v>2.2300693758016676E-6</v>
      </c>
      <c r="AW1716" s="13">
        <f t="shared" si="2054"/>
        <v>1.3418627101350393E-8</v>
      </c>
      <c r="AX1716" s="13">
        <f t="shared" si="2055"/>
        <v>4.8182949510901813E-3</v>
      </c>
      <c r="AY1716" s="13">
        <f t="shared" si="2056"/>
        <v>1.7110048800436047E-3</v>
      </c>
      <c r="AZ1716" s="13">
        <f t="shared" si="2057"/>
        <v>3.0379394881903691E-4</v>
      </c>
      <c r="BA1716" s="13">
        <f t="shared" si="2058"/>
        <v>3.5959672749622875E-5</v>
      </c>
      <c r="BB1716" s="13">
        <f t="shared" si="2059"/>
        <v>3.1923728302194692E-6</v>
      </c>
      <c r="BC1716" s="13">
        <f t="shared" si="2060"/>
        <v>2.2672607413492882E-7</v>
      </c>
      <c r="BD1716" s="13">
        <f t="shared" si="2061"/>
        <v>3.4050816770410402E-7</v>
      </c>
      <c r="BE1716" s="13">
        <f t="shared" si="2062"/>
        <v>5.9467503690506028E-7</v>
      </c>
      <c r="BF1716" s="13">
        <f t="shared" si="2063"/>
        <v>5.1928034781435973E-7</v>
      </c>
      <c r="BG1716" s="13">
        <f t="shared" si="2064"/>
        <v>3.0229628272228084E-7</v>
      </c>
      <c r="BH1716" s="13">
        <f t="shared" si="2065"/>
        <v>1.3198512556705415E-7</v>
      </c>
      <c r="BI1716" s="13">
        <f t="shared" si="2066"/>
        <v>4.6100661811855237E-8</v>
      </c>
      <c r="BJ1716" s="14">
        <f t="shared" si="2067"/>
        <v>0.71818992368927836</v>
      </c>
      <c r="BK1716" s="14">
        <f t="shared" si="2068"/>
        <v>0.21240448006510868</v>
      </c>
      <c r="BL1716" s="14">
        <f t="shared" si="2069"/>
        <v>6.8027378844371239E-2</v>
      </c>
      <c r="BM1716" s="14">
        <f t="shared" si="2070"/>
        <v>0.34860771878165042</v>
      </c>
      <c r="BN1716" s="14">
        <f t="shared" si="2071"/>
        <v>0.64921557720337275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1.52287581699346</v>
      </c>
      <c r="F1717" s="10">
        <f>VLOOKUP(B1717,home!$B$2:$E$405,3,FALSE)</f>
        <v>1.41</v>
      </c>
      <c r="G1717" s="10">
        <f>VLOOKUP(C1717,away!$B$2:$E$405,4,FALSE)</f>
        <v>1.5</v>
      </c>
      <c r="H1717" s="10">
        <f>VLOOKUP(A1717,away!$A$2:$E$405,3,FALSE)</f>
        <v>1.2810457516339899</v>
      </c>
      <c r="I1717" s="10">
        <f>VLOOKUP(C1717,away!$B$2:$E$405,3,FALSE)</f>
        <v>0.84</v>
      </c>
      <c r="J1717" s="10">
        <f>VLOOKUP(B1717,home!$B$2:$E$405,4,FALSE)</f>
        <v>0.45</v>
      </c>
      <c r="K1717" s="12">
        <f t="shared" si="2016"/>
        <v>3.2208823529411674</v>
      </c>
      <c r="L1717" s="12">
        <f t="shared" si="2017"/>
        <v>0.48423529411764821</v>
      </c>
      <c r="M1717" s="13">
        <f t="shared" si="2018"/>
        <v>2.4597323394655819E-2</v>
      </c>
      <c r="N1717" s="13">
        <f t="shared" si="2019"/>
        <v>7.9225084851433869E-2</v>
      </c>
      <c r="O1717" s="13">
        <f t="shared" si="2020"/>
        <v>1.191089212851807E-2</v>
      </c>
      <c r="P1717" s="13">
        <f t="shared" si="2021"/>
        <v>3.8363582264529711E-2</v>
      </c>
      <c r="Q1717" s="13">
        <f t="shared" si="2022"/>
        <v>0.12758733885412499</v>
      </c>
      <c r="R1717" s="13">
        <f t="shared" si="2023"/>
        <v>2.883837176528264E-3</v>
      </c>
      <c r="S1717" s="13">
        <f t="shared" si="2024"/>
        <v>1.4958583303489682E-2</v>
      </c>
      <c r="T1717" s="13">
        <f t="shared" si="2025"/>
        <v>6.1782292555715268E-2</v>
      </c>
      <c r="U1717" s="13">
        <f t="shared" si="2026"/>
        <v>9.2885002706355677E-3</v>
      </c>
      <c r="V1717" s="13">
        <f t="shared" si="2027"/>
        <v>2.5922641704491257E-3</v>
      </c>
      <c r="W1717" s="13">
        <f t="shared" si="2028"/>
        <v>0.13698126939132538</v>
      </c>
      <c r="X1717" s="13">
        <f t="shared" si="2029"/>
        <v>6.633116527231725E-2</v>
      </c>
      <c r="Y1717" s="13">
        <f t="shared" si="2030"/>
        <v>1.6059945662403433E-2</v>
      </c>
      <c r="Z1717" s="13">
        <f t="shared" si="2031"/>
        <v>4.6548524778785742E-4</v>
      </c>
      <c r="AA1717" s="13">
        <f t="shared" si="2032"/>
        <v>1.4992732201543565E-3</v>
      </c>
      <c r="AB1717" s="13">
        <f t="shared" si="2033"/>
        <v>2.4144913285162229E-3</v>
      </c>
      <c r="AC1717" s="13">
        <f t="shared" si="2034"/>
        <v>2.5269146707245177E-4</v>
      </c>
      <c r="AD1717" s="13">
        <f t="shared" si="2035"/>
        <v>0.11030013831649998</v>
      </c>
      <c r="AE1717" s="13">
        <f t="shared" si="2036"/>
        <v>5.3411219918907654E-2</v>
      </c>
      <c r="AF1717" s="13">
        <f t="shared" si="2037"/>
        <v>1.2931798893307317E-2</v>
      </c>
      <c r="AG1717" s="13">
        <f t="shared" si="2038"/>
        <v>2.0873444801903156E-3</v>
      </c>
      <c r="AH1717" s="13">
        <f t="shared" si="2039"/>
        <v>5.6351096467494877E-5</v>
      </c>
      <c r="AI1717" s="13">
        <f t="shared" si="2040"/>
        <v>1.8150025218103961E-4</v>
      </c>
      <c r="AJ1717" s="13">
        <f t="shared" si="2041"/>
        <v>2.9229547965214112E-4</v>
      </c>
      <c r="AK1717" s="13">
        <f t="shared" si="2042"/>
        <v>3.1381645075201847E-4</v>
      </c>
      <c r="AL1717" s="13">
        <f t="shared" si="2043"/>
        <v>1.5764560605297281E-5</v>
      </c>
      <c r="AM1717" s="13">
        <f t="shared" si="2044"/>
        <v>7.1052753806116961E-2</v>
      </c>
      <c r="AN1717" s="13">
        <f t="shared" si="2045"/>
        <v>3.4406251137173896E-2</v>
      </c>
      <c r="AO1717" s="13">
        <f t="shared" si="2046"/>
        <v>8.3303605694475345E-3</v>
      </c>
      <c r="AP1717" s="13">
        <f t="shared" si="2047"/>
        <v>1.3446182001508288E-3</v>
      </c>
      <c r="AQ1717" s="13">
        <f t="shared" si="2048"/>
        <v>1.6277789740649486E-4</v>
      </c>
      <c r="AR1717" s="13">
        <f t="shared" si="2049"/>
        <v>5.4574379543578704E-6</v>
      </c>
      <c r="AS1717" s="13">
        <f t="shared" si="2050"/>
        <v>1.7577765599462609E-5</v>
      </c>
      <c r="AT1717" s="13">
        <f t="shared" si="2051"/>
        <v>2.8307957511722727E-5</v>
      </c>
      <c r="AU1717" s="13">
        <f t="shared" si="2052"/>
        <v>3.0392200265772027E-5</v>
      </c>
      <c r="AV1717" s="13">
        <f t="shared" si="2053"/>
        <v>2.4472425375769743E-5</v>
      </c>
      <c r="AW1717" s="13">
        <f t="shared" si="2054"/>
        <v>6.8298422368735115E-7</v>
      </c>
      <c r="AX1717" s="13">
        <f t="shared" si="2055"/>
        <v>3.8142093476999241E-2</v>
      </c>
      <c r="AY1717" s="13">
        <f t="shared" si="2056"/>
        <v>1.846974785309756E-2</v>
      </c>
      <c r="AZ1717" s="13">
        <f t="shared" si="2057"/>
        <v>4.471851891961749E-3</v>
      </c>
      <c r="BA1717" s="13">
        <f t="shared" si="2058"/>
        <v>7.2180950538488641E-4</v>
      </c>
      <c r="BB1717" s="13">
        <f t="shared" si="2059"/>
        <v>8.7381409534241177E-5</v>
      </c>
      <c r="BC1717" s="13">
        <f t="shared" si="2060"/>
        <v>8.4626325092455898E-6</v>
      </c>
      <c r="BD1717" s="13">
        <f t="shared" si="2061"/>
        <v>4.4044734549288303E-7</v>
      </c>
      <c r="BE1717" s="13">
        <f t="shared" si="2062"/>
        <v>1.4186290824978084E-6</v>
      </c>
      <c r="BF1717" s="13">
        <f t="shared" si="2063"/>
        <v>2.2846186885931557E-6</v>
      </c>
      <c r="BG1717" s="13">
        <f t="shared" si="2064"/>
        <v>2.452829339096429E-6</v>
      </c>
      <c r="BH1717" s="13">
        <f t="shared" si="2065"/>
        <v>1.9750686832680088E-6</v>
      </c>
      <c r="BI1717" s="13">
        <f t="shared" si="2066"/>
        <v>1.2722927735569358E-6</v>
      </c>
      <c r="BJ1717" s="14">
        <f t="shared" si="2067"/>
        <v>0.8438957065760081</v>
      </c>
      <c r="BK1717" s="14">
        <f t="shared" si="2068"/>
        <v>9.9249957013899631E-2</v>
      </c>
      <c r="BL1717" s="14">
        <f t="shared" si="2069"/>
        <v>2.8957009076024765E-2</v>
      </c>
      <c r="BM1717" s="14">
        <f t="shared" si="2070"/>
        <v>0.66953103437505579</v>
      </c>
      <c r="BN1717" s="14">
        <f t="shared" si="2071"/>
        <v>0.28456805866979068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1.52287581699346</v>
      </c>
      <c r="F1718" s="10">
        <f>VLOOKUP(B1718,home!$B$2:$E$405,3,FALSE)</f>
        <v>0.38</v>
      </c>
      <c r="G1718" s="10">
        <f>VLOOKUP(C1718,away!$B$2:$E$405,4,FALSE)</f>
        <v>1.1299999999999999</v>
      </c>
      <c r="H1718" s="10">
        <f>VLOOKUP(A1718,away!$A$2:$E$405,3,FALSE)</f>
        <v>1.2810457516339899</v>
      </c>
      <c r="I1718" s="10">
        <f>VLOOKUP(C1718,away!$B$2:$E$405,3,FALSE)</f>
        <v>0.94</v>
      </c>
      <c r="J1718" s="10">
        <f>VLOOKUP(B1718,home!$B$2:$E$405,4,FALSE)</f>
        <v>1.23</v>
      </c>
      <c r="K1718" s="12">
        <f t="shared" si="2016"/>
        <v>0.6539228758169916</v>
      </c>
      <c r="L1718" s="12">
        <f t="shared" si="2017"/>
        <v>1.4811450980392191</v>
      </c>
      <c r="M1718" s="13">
        <f t="shared" si="2018"/>
        <v>0.11823655310901661</v>
      </c>
      <c r="N1718" s="13">
        <f t="shared" si="2019"/>
        <v>7.7317586835736599E-2</v>
      </c>
      <c r="O1718" s="13">
        <f t="shared" si="2020"/>
        <v>0.17512549104647376</v>
      </c>
      <c r="P1718" s="13">
        <f t="shared" si="2021"/>
        <v>0.11451856473397293</v>
      </c>
      <c r="Q1718" s="13">
        <f t="shared" si="2022"/>
        <v>2.5279869367427418E-2</v>
      </c>
      <c r="R1718" s="13">
        <f t="shared" si="2023"/>
        <v>0.12969313130259788</v>
      </c>
      <c r="S1718" s="13">
        <f t="shared" si="2024"/>
        <v>2.7729372440004438E-2</v>
      </c>
      <c r="T1718" s="13">
        <f t="shared" si="2025"/>
        <v>3.7443154592636939E-2</v>
      </c>
      <c r="U1718" s="13">
        <f t="shared" si="2026"/>
        <v>8.4809305395105505E-2</v>
      </c>
      <c r="V1718" s="13">
        <f t="shared" si="2027"/>
        <v>2.9841569946038489E-3</v>
      </c>
      <c r="W1718" s="13">
        <f t="shared" si="2028"/>
        <v>5.5103616256753371E-3</v>
      </c>
      <c r="X1718" s="13">
        <f t="shared" si="2029"/>
        <v>8.1616451102924491E-3</v>
      </c>
      <c r="Y1718" s="13">
        <f t="shared" si="2030"/>
        <v>6.0442903235227111E-3</v>
      </c>
      <c r="Z1718" s="13">
        <f t="shared" si="2031"/>
        <v>6.4031448559399864E-2</v>
      </c>
      <c r="AA1718" s="13">
        <f t="shared" si="2032"/>
        <v>4.1871628984690525E-2</v>
      </c>
      <c r="AB1718" s="13">
        <f t="shared" si="2033"/>
        <v>1.369040802040546E-2</v>
      </c>
      <c r="AC1718" s="13">
        <f t="shared" si="2034"/>
        <v>1.8064494808121343E-4</v>
      </c>
      <c r="AD1718" s="13">
        <f t="shared" si="2035"/>
        <v>9.0083788026330228E-4</v>
      </c>
      <c r="AE1718" s="13">
        <f t="shared" si="2036"/>
        <v>1.3342716104800313E-3</v>
      </c>
      <c r="AF1718" s="13">
        <f t="shared" si="2037"/>
        <v>9.8812492765769648E-4</v>
      </c>
      <c r="AG1718" s="13">
        <f t="shared" si="2038"/>
        <v>4.8785213095018482E-4</v>
      </c>
      <c r="AH1718" s="13">
        <f t="shared" si="2039"/>
        <v>2.3709966538526393E-2</v>
      </c>
      <c r="AI1718" s="13">
        <f t="shared" si="2040"/>
        <v>1.550448950439782E-2</v>
      </c>
      <c r="AJ1718" s="13">
        <f t="shared" si="2041"/>
        <v>5.0693701823950913E-3</v>
      </c>
      <c r="AK1718" s="13">
        <f t="shared" si="2042"/>
        <v>1.1049923760842353E-3</v>
      </c>
      <c r="AL1718" s="13">
        <f t="shared" si="2043"/>
        <v>6.9985802653193281E-6</v>
      </c>
      <c r="AM1718" s="13">
        <f t="shared" si="2044"/>
        <v>1.1781569946133232E-4</v>
      </c>
      <c r="AN1718" s="13">
        <f t="shared" si="2045"/>
        <v>1.7450214572921425E-4</v>
      </c>
      <c r="AO1718" s="13">
        <f t="shared" si="2046"/>
        <v>1.2923149887207556E-4</v>
      </c>
      <c r="AP1718" s="13">
        <f t="shared" si="2047"/>
        <v>6.3803533688878516E-5</v>
      </c>
      <c r="AQ1718" s="13">
        <f t="shared" si="2048"/>
        <v>2.3625572790215654E-5</v>
      </c>
      <c r="AR1718" s="13">
        <f t="shared" si="2049"/>
        <v>7.0235801426424488E-3</v>
      </c>
      <c r="AS1718" s="13">
        <f t="shared" si="2050"/>
        <v>4.592879725407866E-3</v>
      </c>
      <c r="AT1718" s="13">
        <f t="shared" si="2051"/>
        <v>1.5016945591601329E-3</v>
      </c>
      <c r="AU1718" s="13">
        <f t="shared" si="2052"/>
        <v>3.2733080824157455E-4</v>
      </c>
      <c r="AV1718" s="13">
        <f t="shared" si="2053"/>
        <v>5.3512275867207657E-5</v>
      </c>
      <c r="AW1718" s="13">
        <f t="shared" si="2054"/>
        <v>1.8829187620668144E-7</v>
      </c>
      <c r="AX1718" s="13">
        <f t="shared" si="2055"/>
        <v>1.2840396834690795E-5</v>
      </c>
      <c r="AY1718" s="13">
        <f t="shared" si="2056"/>
        <v>1.9018490828580579E-5</v>
      </c>
      <c r="AZ1718" s="13">
        <f t="shared" si="2057"/>
        <v>1.4084572231427984E-5</v>
      </c>
      <c r="BA1718" s="13">
        <f t="shared" si="2058"/>
        <v>6.9537650395196193E-6</v>
      </c>
      <c r="BB1718" s="13">
        <f t="shared" si="2059"/>
        <v>2.5748837503002463E-6</v>
      </c>
      <c r="BC1718" s="13">
        <f t="shared" si="2060"/>
        <v>7.6275528895560938E-7</v>
      </c>
      <c r="BD1718" s="13">
        <f t="shared" si="2061"/>
        <v>1.7338235498267434E-3</v>
      </c>
      <c r="BE1718" s="13">
        <f t="shared" si="2062"/>
        <v>1.1337868818619291E-3</v>
      </c>
      <c r="BF1718" s="13">
        <f t="shared" si="2063"/>
        <v>3.7070458917536607E-4</v>
      </c>
      <c r="BG1718" s="13">
        <f t="shared" si="2064"/>
        <v>8.0804070344037271E-5</v>
      </c>
      <c r="BH1718" s="13">
        <f t="shared" si="2065"/>
        <v>1.3209907514272833E-5</v>
      </c>
      <c r="BI1718" s="13">
        <f t="shared" si="2066"/>
        <v>1.7276521422019564E-6</v>
      </c>
      <c r="BJ1718" s="14">
        <f t="shared" si="2067"/>
        <v>0.16403320771915783</v>
      </c>
      <c r="BK1718" s="14">
        <f t="shared" si="2068"/>
        <v>0.26367530929677296</v>
      </c>
      <c r="BL1718" s="14">
        <f t="shared" si="2069"/>
        <v>0.50741183751286056</v>
      </c>
      <c r="BM1718" s="14">
        <f t="shared" si="2070"/>
        <v>0.35896177649401373</v>
      </c>
      <c r="BN1718" s="14">
        <f t="shared" si="2071"/>
        <v>0.64017119639522513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1.52287581699346</v>
      </c>
      <c r="F1719" s="10">
        <f>VLOOKUP(B1719,home!$B$2:$E$405,3,FALSE)</f>
        <v>1.41</v>
      </c>
      <c r="G1719" s="10">
        <f>VLOOKUP(C1719,away!$B$2:$E$405,4,FALSE)</f>
        <v>0.56000000000000005</v>
      </c>
      <c r="H1719" s="10">
        <f>VLOOKUP(A1719,away!$A$2:$E$405,3,FALSE)</f>
        <v>1.2810457516339899</v>
      </c>
      <c r="I1719" s="10">
        <f>VLOOKUP(C1719,away!$B$2:$E$405,3,FALSE)</f>
        <v>1.1299999999999999</v>
      </c>
      <c r="J1719" s="10">
        <f>VLOOKUP(B1719,home!$B$2:$E$405,4,FALSE)</f>
        <v>0.56000000000000005</v>
      </c>
      <c r="K1719" s="12">
        <f t="shared" si="2016"/>
        <v>1.2024627450980359</v>
      </c>
      <c r="L1719" s="12">
        <f t="shared" si="2017"/>
        <v>0.81064575163398889</v>
      </c>
      <c r="M1719" s="13">
        <f t="shared" si="2018"/>
        <v>0.13357281799089074</v>
      </c>
      <c r="N1719" s="13">
        <f t="shared" si="2019"/>
        <v>0.16061633739180681</v>
      </c>
      <c r="O1719" s="13">
        <f t="shared" si="2020"/>
        <v>0.10828023743809562</v>
      </c>
      <c r="P1719" s="13">
        <f t="shared" si="2021"/>
        <v>0.13020295154967959</v>
      </c>
      <c r="Q1719" s="13">
        <f t="shared" si="2022"/>
        <v>9.6567580983872164E-2</v>
      </c>
      <c r="R1719" s="13">
        <f t="shared" si="2023"/>
        <v>4.3888457232555904E-2</v>
      </c>
      <c r="S1719" s="13">
        <f t="shared" si="2024"/>
        <v>3.1729525601167478E-2</v>
      </c>
      <c r="T1719" s="13">
        <f t="shared" si="2025"/>
        <v>7.8282099270147149E-2</v>
      </c>
      <c r="U1719" s="13">
        <f t="shared" si="2026"/>
        <v>5.2774234761976922E-2</v>
      </c>
      <c r="V1719" s="13">
        <f t="shared" si="2027"/>
        <v>3.4365590467040365E-3</v>
      </c>
      <c r="W1719" s="13">
        <f t="shared" si="2028"/>
        <v>3.8706306172447927E-2</v>
      </c>
      <c r="X1719" s="13">
        <f t="shared" si="2029"/>
        <v>3.137710266013935E-2</v>
      </c>
      <c r="Y1719" s="13">
        <f t="shared" si="2030"/>
        <v>1.2717857485012748E-2</v>
      </c>
      <c r="Z1719" s="13">
        <f t="shared" si="2031"/>
        <v>1.1859330467113818E-2</v>
      </c>
      <c r="AA1719" s="13">
        <f t="shared" si="2032"/>
        <v>1.4260403068510454E-2</v>
      </c>
      <c r="AB1719" s="13">
        <f t="shared" si="2033"/>
        <v>8.5738017099827677E-3</v>
      </c>
      <c r="AC1719" s="13">
        <f t="shared" si="2034"/>
        <v>2.0936619898880425E-4</v>
      </c>
      <c r="AD1719" s="13">
        <f t="shared" si="2035"/>
        <v>1.1635722793181695E-2</v>
      </c>
      <c r="AE1719" s="13">
        <f t="shared" si="2036"/>
        <v>9.432449249483511E-3</v>
      </c>
      <c r="AF1719" s="13">
        <f t="shared" si="2037"/>
        <v>3.8231874557985075E-3</v>
      </c>
      <c r="AG1719" s="13">
        <f t="shared" si="2038"/>
        <v>1.0330835562478062E-3</v>
      </c>
      <c r="AH1719" s="13">
        <f t="shared" si="2039"/>
        <v>2.4034289650973362E-3</v>
      </c>
      <c r="AI1719" s="13">
        <f t="shared" si="2040"/>
        <v>2.8900337910190742E-3</v>
      </c>
      <c r="AJ1719" s="13">
        <f t="shared" si="2041"/>
        <v>1.7375789828874399E-3</v>
      </c>
      <c r="AK1719" s="13">
        <f t="shared" si="2042"/>
        <v>6.964579978624945E-4</v>
      </c>
      <c r="AL1719" s="13">
        <f t="shared" si="2043"/>
        <v>8.1633666109938461E-6</v>
      </c>
      <c r="AM1719" s="13">
        <f t="shared" si="2044"/>
        <v>2.7983046342178121E-3</v>
      </c>
      <c r="AN1719" s="13">
        <f t="shared" si="2045"/>
        <v>2.2684337635063725E-3</v>
      </c>
      <c r="AO1719" s="13">
        <f t="shared" si="2046"/>
        <v>9.194480966247708E-4</v>
      </c>
      <c r="AP1719" s="13">
        <f t="shared" si="2047"/>
        <v>2.4844889779227592E-4</v>
      </c>
      <c r="AQ1719" s="13">
        <f t="shared" si="2048"/>
        <v>5.0351010873363888E-5</v>
      </c>
      <c r="AR1719" s="13">
        <f t="shared" si="2049"/>
        <v>3.8966589598204613E-4</v>
      </c>
      <c r="AS1719" s="13">
        <f t="shared" si="2050"/>
        <v>4.685587229536569E-4</v>
      </c>
      <c r="AT1719" s="13">
        <f t="shared" si="2051"/>
        <v>2.817122041212422E-4</v>
      </c>
      <c r="AU1719" s="13">
        <f t="shared" si="2052"/>
        <v>1.12916143431749E-4</v>
      </c>
      <c r="AV1719" s="13">
        <f t="shared" si="2053"/>
        <v>3.3944363949206112E-5</v>
      </c>
      <c r="AW1719" s="13">
        <f t="shared" si="2054"/>
        <v>2.2103932257925309E-7</v>
      </c>
      <c r="AX1719" s="13">
        <f t="shared" si="2055"/>
        <v>5.6080951201368319E-4</v>
      </c>
      <c r="AY1719" s="13">
        <f t="shared" si="2056"/>
        <v>4.5461784838982268E-4</v>
      </c>
      <c r="AZ1719" s="13">
        <f t="shared" si="2057"/>
        <v>1.8426701370709731E-4</v>
      </c>
      <c r="BA1719" s="13">
        <f t="shared" si="2058"/>
        <v>4.9791757275980142E-5</v>
      </c>
      <c r="BB1719" s="13">
        <f t="shared" si="2059"/>
        <v>1.0090869125541013E-5</v>
      </c>
      <c r="BC1719" s="13">
        <f t="shared" si="2060"/>
        <v>1.6360240373828817E-6</v>
      </c>
      <c r="BD1719" s="13">
        <f t="shared" si="2061"/>
        <v>5.2646833855749556E-5</v>
      </c>
      <c r="BE1719" s="13">
        <f t="shared" si="2062"/>
        <v>6.3305856358904827E-5</v>
      </c>
      <c r="BF1719" s="13">
        <f t="shared" si="2063"/>
        <v>3.8061466909055324E-5</v>
      </c>
      <c r="BG1719" s="13">
        <f t="shared" si="2064"/>
        <v>1.5255831993973569E-5</v>
      </c>
      <c r="BH1719" s="13">
        <f t="shared" si="2065"/>
        <v>4.5861424045569751E-6</v>
      </c>
      <c r="BI1719" s="13">
        <f t="shared" si="2066"/>
        <v>1.1029330770388185E-6</v>
      </c>
      <c r="BJ1719" s="14">
        <f t="shared" si="2067"/>
        <v>0.45173792644570193</v>
      </c>
      <c r="BK1719" s="14">
        <f t="shared" si="2068"/>
        <v>0.29961400160243151</v>
      </c>
      <c r="BL1719" s="14">
        <f t="shared" si="2069"/>
        <v>0.23696639034302519</v>
      </c>
      <c r="BM1719" s="14">
        <f t="shared" si="2070"/>
        <v>0.32659486946230432</v>
      </c>
      <c r="BN1719" s="14">
        <f t="shared" si="2071"/>
        <v>0.67312838258690078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1.52287581699346</v>
      </c>
      <c r="F1720" s="10">
        <f>VLOOKUP(B1720,home!$B$2:$E$405,3,FALSE)</f>
        <v>0.19</v>
      </c>
      <c r="G1720" s="10">
        <f>VLOOKUP(C1720,away!$B$2:$E$405,4,FALSE)</f>
        <v>1.31</v>
      </c>
      <c r="H1720" s="10">
        <f>VLOOKUP(A1720,away!$A$2:$E$405,3,FALSE)</f>
        <v>1.2810457516339899</v>
      </c>
      <c r="I1720" s="10">
        <f>VLOOKUP(C1720,away!$B$2:$E$405,3,FALSE)</f>
        <v>1.03</v>
      </c>
      <c r="J1720" s="10">
        <f>VLOOKUP(B1720,home!$B$2:$E$405,4,FALSE)</f>
        <v>1</v>
      </c>
      <c r="K1720" s="12">
        <f t="shared" si="2016"/>
        <v>0.37904379084967216</v>
      </c>
      <c r="L1720" s="12">
        <f t="shared" si="2017"/>
        <v>1.3194771241830097</v>
      </c>
      <c r="M1720" s="13">
        <f t="shared" si="2018"/>
        <v>0.18295392843316804</v>
      </c>
      <c r="N1720" s="13">
        <f t="shared" si="2019"/>
        <v>6.9347550584147627E-2</v>
      </c>
      <c r="O1720" s="13">
        <f t="shared" si="2020"/>
        <v>0.24140352334698073</v>
      </c>
      <c r="P1720" s="13">
        <f t="shared" si="2021"/>
        <v>9.1502506613906895E-2</v>
      </c>
      <c r="Q1720" s="13">
        <f t="shared" si="2022"/>
        <v>1.3142879229777357E-2</v>
      </c>
      <c r="R1720" s="13">
        <f t="shared" si="2023"/>
        <v>0.15926321337676017</v>
      </c>
      <c r="S1720" s="13">
        <f t="shared" si="2024"/>
        <v>1.1441007017904211E-2</v>
      </c>
      <c r="T1720" s="13">
        <f t="shared" si="2025"/>
        <v>1.7341728489591233E-2</v>
      </c>
      <c r="U1720" s="13">
        <f t="shared" si="2026"/>
        <v>6.0367732141227377E-2</v>
      </c>
      <c r="V1720" s="13">
        <f t="shared" si="2027"/>
        <v>6.357889778233031E-4</v>
      </c>
      <c r="W1720" s="13">
        <f t="shared" si="2028"/>
        <v>1.6605755886447426E-3</v>
      </c>
      <c r="X1720" s="13">
        <f t="shared" si="2029"/>
        <v>2.1910915021934735E-3</v>
      </c>
      <c r="Y1720" s="13">
        <f t="shared" si="2030"/>
        <v>1.4455475570680381E-3</v>
      </c>
      <c r="Z1720" s="13">
        <f t="shared" si="2031"/>
        <v>7.0048055591504149E-2</v>
      </c>
      <c r="AA1720" s="13">
        <f t="shared" si="2032"/>
        <v>2.6551280533052307E-2</v>
      </c>
      <c r="AB1720" s="13">
        <f t="shared" si="2033"/>
        <v>5.0320490125806243E-3</v>
      </c>
      <c r="AC1720" s="13">
        <f t="shared" si="2034"/>
        <v>1.98739532564811E-5</v>
      </c>
      <c r="AD1720" s="13">
        <f t="shared" si="2035"/>
        <v>1.5735771652808229E-4</v>
      </c>
      <c r="AE1720" s="13">
        <f t="shared" si="2036"/>
        <v>2.0762990727247926E-4</v>
      </c>
      <c r="AF1720" s="13">
        <f t="shared" si="2037"/>
        <v>1.3698145647113801E-4</v>
      </c>
      <c r="AG1720" s="13">
        <f t="shared" si="2038"/>
        <v>6.0247966083645754E-5</v>
      </c>
      <c r="AH1720" s="13">
        <f t="shared" si="2039"/>
        <v>2.3106701736622375E-2</v>
      </c>
      <c r="AI1720" s="13">
        <f t="shared" si="2040"/>
        <v>8.7584518202820458E-3</v>
      </c>
      <c r="AJ1720" s="13">
        <f t="shared" si="2041"/>
        <v>1.6599183899669591E-3</v>
      </c>
      <c r="AK1720" s="13">
        <f t="shared" si="2042"/>
        <v>2.0972725301138685E-4</v>
      </c>
      <c r="AL1720" s="13">
        <f t="shared" si="2043"/>
        <v>3.9759005010049471E-7</v>
      </c>
      <c r="AM1720" s="13">
        <f t="shared" si="2044"/>
        <v>1.1929093078450491E-5</v>
      </c>
      <c r="AN1720" s="13">
        <f t="shared" si="2045"/>
        <v>1.5740165429265296E-5</v>
      </c>
      <c r="AO1720" s="13">
        <f t="shared" si="2046"/>
        <v>1.0384394107385906E-5</v>
      </c>
      <c r="AP1720" s="13">
        <f t="shared" si="2047"/>
        <v>4.5673234910655147E-6</v>
      </c>
      <c r="AQ1720" s="13">
        <f t="shared" si="2048"/>
        <v>1.5066197163011573E-6</v>
      </c>
      <c r="AR1720" s="13">
        <f t="shared" si="2049"/>
        <v>6.0977528713586108E-3</v>
      </c>
      <c r="AS1720" s="13">
        <f t="shared" si="2050"/>
        <v>2.3113153640242409E-3</v>
      </c>
      <c r="AT1720" s="13">
        <f t="shared" si="2051"/>
        <v>4.3804486871441909E-4</v>
      </c>
      <c r="AU1720" s="13">
        <f t="shared" si="2052"/>
        <v>5.5346062533253446E-5</v>
      </c>
      <c r="AV1720" s="13">
        <f t="shared" si="2053"/>
        <v>5.2446453378018498E-6</v>
      </c>
      <c r="AW1720" s="13">
        <f t="shared" si="2054"/>
        <v>5.5236259175115503E-9</v>
      </c>
      <c r="AX1720" s="13">
        <f t="shared" si="2055"/>
        <v>7.5360811030907571E-7</v>
      </c>
      <c r="AY1720" s="13">
        <f t="shared" si="2056"/>
        <v>9.9436866215161148E-7</v>
      </c>
      <c r="AZ1720" s="13">
        <f t="shared" si="2057"/>
        <v>6.5602335135675794E-7</v>
      </c>
      <c r="BA1720" s="13">
        <f t="shared" si="2058"/>
        <v>2.8853593501503826E-7</v>
      </c>
      <c r="BB1720" s="13">
        <f t="shared" si="2059"/>
        <v>9.5179141439274612E-8</v>
      </c>
      <c r="BC1720" s="13">
        <f t="shared" si="2060"/>
        <v>2.5117339965700405E-8</v>
      </c>
      <c r="BD1720" s="13">
        <f t="shared" si="2061"/>
        <v>1.3409742371131566E-3</v>
      </c>
      <c r="BE1720" s="13">
        <f t="shared" si="2062"/>
        <v>5.0828795826711795E-4</v>
      </c>
      <c r="BF1720" s="13">
        <f t="shared" si="2063"/>
        <v>9.6331697272404159E-5</v>
      </c>
      <c r="BG1720" s="13">
        <f t="shared" si="2064"/>
        <v>1.2171310571038365E-5</v>
      </c>
      <c r="BH1720" s="13">
        <f t="shared" si="2065"/>
        <v>1.1533649246137676E-6</v>
      </c>
      <c r="BI1720" s="13">
        <f t="shared" si="2066"/>
        <v>8.7435162651729802E-8</v>
      </c>
      <c r="BJ1720" s="14">
        <f t="shared" si="2067"/>
        <v>0.10573853042614052</v>
      </c>
      <c r="BK1720" s="14">
        <f t="shared" si="2068"/>
        <v>0.2865544969547712</v>
      </c>
      <c r="BL1720" s="14">
        <f t="shared" si="2069"/>
        <v>0.53721930742576318</v>
      </c>
      <c r="BM1720" s="14">
        <f t="shared" si="2070"/>
        <v>0.24194579996840207</v>
      </c>
      <c r="BN1720" s="14">
        <f t="shared" si="2071"/>
        <v>0.75761360158474078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1.52287581699346</v>
      </c>
      <c r="F1721" s="10">
        <f>VLOOKUP(B1721,home!$B$2:$E$405,3,FALSE)</f>
        <v>0.98</v>
      </c>
      <c r="G1721" s="10">
        <f>VLOOKUP(C1721,away!$B$2:$E$405,4,FALSE)</f>
        <v>0.98</v>
      </c>
      <c r="H1721" s="10">
        <f>VLOOKUP(A1721,away!$A$2:$E$405,3,FALSE)</f>
        <v>1.2810457516339899</v>
      </c>
      <c r="I1721" s="10">
        <f>VLOOKUP(C1721,away!$B$2:$E$405,3,FALSE)</f>
        <v>0.33</v>
      </c>
      <c r="J1721" s="10">
        <f>VLOOKUP(B1721,home!$B$2:$E$405,4,FALSE)</f>
        <v>1.43</v>
      </c>
      <c r="K1721" s="12">
        <f t="shared" si="2016"/>
        <v>1.4625699346405188</v>
      </c>
      <c r="L1721" s="12">
        <f t="shared" si="2017"/>
        <v>0.60452549019607982</v>
      </c>
      <c r="M1721" s="13">
        <f t="shared" si="2018"/>
        <v>0.12655283059504607</v>
      </c>
      <c r="N1721" s="13">
        <f t="shared" si="2019"/>
        <v>0.18509236517196917</v>
      </c>
      <c r="O1721" s="13">
        <f t="shared" si="2020"/>
        <v>7.6504411951171677E-2</v>
      </c>
      <c r="P1721" s="13">
        <f t="shared" si="2021"/>
        <v>0.11189305278713647</v>
      </c>
      <c r="Q1721" s="13">
        <f t="shared" si="2022"/>
        <v>0.13535526421601299</v>
      </c>
      <c r="R1721" s="13">
        <f t="shared" si="2023"/>
        <v>2.3124433568472439E-2</v>
      </c>
      <c r="S1721" s="13">
        <f t="shared" si="2024"/>
        <v>2.4732862953669502E-2</v>
      </c>
      <c r="T1721" s="13">
        <f t="shared" si="2025"/>
        <v>8.1825707450805155E-2</v>
      </c>
      <c r="U1721" s="13">
        <f t="shared" si="2026"/>
        <v>3.3821101292839752E-2</v>
      </c>
      <c r="V1721" s="13">
        <f t="shared" si="2027"/>
        <v>2.4297586734151441E-3</v>
      </c>
      <c r="W1721" s="13">
        <f t="shared" si="2028"/>
        <v>6.5988846645888125E-2</v>
      </c>
      <c r="X1721" s="13">
        <f t="shared" si="2029"/>
        <v>3.9891939866079452E-2</v>
      </c>
      <c r="Y1721" s="13">
        <f t="shared" si="2030"/>
        <v>1.2057847251207109E-2</v>
      </c>
      <c r="Z1721" s="13">
        <f t="shared" si="2031"/>
        <v>4.6597698461624953E-3</v>
      </c>
      <c r="AA1721" s="13">
        <f t="shared" si="2032"/>
        <v>6.8152392793417414E-3</v>
      </c>
      <c r="AB1721" s="13">
        <f t="shared" si="2033"/>
        <v>4.9838820336731739E-3</v>
      </c>
      <c r="AC1721" s="13">
        <f t="shared" si="2034"/>
        <v>1.3426858679597842E-4</v>
      </c>
      <c r="AD1721" s="13">
        <f t="shared" si="2035"/>
        <v>2.412832578146993E-2</v>
      </c>
      <c r="AE1721" s="13">
        <f t="shared" si="2036"/>
        <v>1.458618797065382E-2</v>
      </c>
      <c r="AF1721" s="13">
        <f t="shared" si="2037"/>
        <v>4.4088612165258303E-3</v>
      </c>
      <c r="AG1721" s="13">
        <f t="shared" si="2038"/>
        <v>8.8842299604225436E-4</v>
      </c>
      <c r="AH1721" s="13">
        <f t="shared" si="2039"/>
        <v>7.0423741261307351E-4</v>
      </c>
      <c r="AI1721" s="13">
        <f t="shared" si="2040"/>
        <v>1.0299964665369109E-3</v>
      </c>
      <c r="AJ1721" s="13">
        <f t="shared" si="2041"/>
        <v>7.5322093237142754E-4</v>
      </c>
      <c r="AK1721" s="13">
        <f t="shared" si="2042"/>
        <v>3.6721276327611663E-4</v>
      </c>
      <c r="AL1721" s="13">
        <f t="shared" si="2043"/>
        <v>4.7486008805573836E-6</v>
      </c>
      <c r="AM1721" s="13">
        <f t="shared" si="2044"/>
        <v>7.0578727722379192E-3</v>
      </c>
      <c r="AN1721" s="13">
        <f t="shared" si="2045"/>
        <v>4.2666639973786931E-3</v>
      </c>
      <c r="AO1721" s="13">
        <f t="shared" si="2046"/>
        <v>1.2896535722586597E-3</v>
      </c>
      <c r="AP1721" s="13">
        <f t="shared" si="2047"/>
        <v>2.5987615265093066E-4</v>
      </c>
      <c r="AQ1721" s="13">
        <f t="shared" si="2048"/>
        <v>3.9275439642893772E-5</v>
      </c>
      <c r="AR1721" s="13">
        <f t="shared" si="2049"/>
        <v>8.514589341486749E-5</v>
      </c>
      <c r="AS1721" s="13">
        <f t="shared" si="2050"/>
        <v>1.245318237666913E-4</v>
      </c>
      <c r="AT1721" s="13">
        <f t="shared" si="2051"/>
        <v>9.1068250673557164E-5</v>
      </c>
      <c r="AU1721" s="13">
        <f t="shared" si="2052"/>
        <v>4.4397895145150314E-5</v>
      </c>
      <c r="AV1721" s="13">
        <f t="shared" si="2053"/>
        <v>1.6233756650154758E-5</v>
      </c>
      <c r="AW1721" s="13">
        <f t="shared" si="2054"/>
        <v>1.1662574403269048E-7</v>
      </c>
      <c r="AX1721" s="13">
        <f t="shared" si="2055"/>
        <v>1.7204387531988535E-3</v>
      </c>
      <c r="AY1721" s="13">
        <f t="shared" si="2056"/>
        <v>1.0400490806298692E-3</v>
      </c>
      <c r="AZ1721" s="13">
        <f t="shared" si="2057"/>
        <v>3.1436809014787688E-4</v>
      </c>
      <c r="BA1721" s="13">
        <f t="shared" si="2058"/>
        <v>6.3347841266216915E-5</v>
      </c>
      <c r="BB1721" s="13">
        <f t="shared" si="2059"/>
        <v>9.5738461985808069E-6</v>
      </c>
      <c r="BC1721" s="13">
        <f t="shared" si="2060"/>
        <v>1.1575268132517883E-6</v>
      </c>
      <c r="BD1721" s="13">
        <f t="shared" si="2061"/>
        <v>8.578810492467648E-6</v>
      </c>
      <c r="BE1721" s="13">
        <f t="shared" si="2062"/>
        <v>1.2547110301261804E-5</v>
      </c>
      <c r="BF1721" s="13">
        <f t="shared" si="2063"/>
        <v>9.1755131466219294E-6</v>
      </c>
      <c r="BG1721" s="13">
        <f t="shared" si="2064"/>
        <v>4.4732765543826872E-6</v>
      </c>
      <c r="BH1721" s="13">
        <f t="shared" si="2065"/>
        <v>1.6356199494431114E-6</v>
      </c>
      <c r="BI1721" s="13">
        <f t="shared" si="2066"/>
        <v>4.784417125107478E-7</v>
      </c>
      <c r="BJ1721" s="14">
        <f t="shared" si="2067"/>
        <v>0.58028604563907749</v>
      </c>
      <c r="BK1721" s="14">
        <f t="shared" si="2068"/>
        <v>0.26678757127757363</v>
      </c>
      <c r="BL1721" s="14">
        <f t="shared" si="2069"/>
        <v>0.14850200209210346</v>
      </c>
      <c r="BM1721" s="14">
        <f t="shared" si="2070"/>
        <v>0.34067309811022239</v>
      </c>
      <c r="BN1721" s="14">
        <f t="shared" si="2071"/>
        <v>0.65852235828980887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1.52287581699346</v>
      </c>
      <c r="F1722" s="10">
        <f>VLOOKUP(B1722,home!$B$2:$E$405,3,FALSE)</f>
        <v>0.56000000000000005</v>
      </c>
      <c r="G1722" s="10">
        <f>VLOOKUP(C1722,away!$B$2:$E$405,4,FALSE)</f>
        <v>0.77</v>
      </c>
      <c r="H1722" s="10">
        <f>VLOOKUP(A1722,away!$A$2:$E$405,3,FALSE)</f>
        <v>1.2810457516339899</v>
      </c>
      <c r="I1722" s="10">
        <f>VLOOKUP(C1722,away!$B$2:$E$405,3,FALSE)</f>
        <v>0.66</v>
      </c>
      <c r="J1722" s="10">
        <f>VLOOKUP(B1722,home!$B$2:$E$405,4,FALSE)</f>
        <v>0.67</v>
      </c>
      <c r="K1722" s="12">
        <f t="shared" si="2016"/>
        <v>0.65666405228758007</v>
      </c>
      <c r="L1722" s="12">
        <f t="shared" si="2017"/>
        <v>0.56647843137255038</v>
      </c>
      <c r="M1722" s="13">
        <f t="shared" si="2018"/>
        <v>0.29430386715171042</v>
      </c>
      <c r="N1722" s="13">
        <f t="shared" si="2019"/>
        <v>0.1932587700077478</v>
      </c>
      <c r="O1722" s="13">
        <f t="shared" si="2020"/>
        <v>0.16671679301097639</v>
      </c>
      <c r="P1722" s="13">
        <f t="shared" si="2021"/>
        <v>0.10947692488297746</v>
      </c>
      <c r="Q1722" s="13">
        <f t="shared" si="2022"/>
        <v>6.3453043526700559E-2</v>
      </c>
      <c r="R1722" s="13">
        <f t="shared" si="2023"/>
        <v>4.7220733694160036E-2</v>
      </c>
      <c r="S1722" s="13">
        <f t="shared" si="2024"/>
        <v>1.0180971454628261E-2</v>
      </c>
      <c r="T1722" s="13">
        <f t="shared" si="2025"/>
        <v>3.5944780562819495E-2</v>
      </c>
      <c r="U1722" s="13">
        <f t="shared" si="2026"/>
        <v>3.1008158339599797E-2</v>
      </c>
      <c r="V1722" s="13">
        <f t="shared" si="2027"/>
        <v>4.2079767492658331E-4</v>
      </c>
      <c r="W1722" s="13">
        <f t="shared" si="2028"/>
        <v>1.3889110897407795E-2</v>
      </c>
      <c r="X1722" s="13">
        <f t="shared" si="2029"/>
        <v>7.8678817543229636E-3</v>
      </c>
      <c r="Y1722" s="13">
        <f t="shared" si="2030"/>
        <v>2.2284926572067906E-3</v>
      </c>
      <c r="Z1722" s="13">
        <f t="shared" si="2031"/>
        <v>8.9165090504429063E-3</v>
      </c>
      <c r="AA1722" s="13">
        <f t="shared" si="2032"/>
        <v>5.855150965322721E-3</v>
      </c>
      <c r="AB1722" s="13">
        <f t="shared" si="2033"/>
        <v>1.9224335798221773E-3</v>
      </c>
      <c r="AC1722" s="13">
        <f t="shared" si="2034"/>
        <v>9.7831783300017217E-6</v>
      </c>
      <c r="AD1722" s="13">
        <f t="shared" si="2035"/>
        <v>2.2801199611408472E-3</v>
      </c>
      <c r="AE1722" s="13">
        <f t="shared" si="2036"/>
        <v>1.2916387789283078E-3</v>
      </c>
      <c r="AF1722" s="13">
        <f t="shared" si="2037"/>
        <v>3.6584275469363204E-4</v>
      </c>
      <c r="AG1722" s="13">
        <f t="shared" si="2038"/>
        <v>6.9080676602620484E-5</v>
      </c>
      <c r="AH1722" s="13">
        <f t="shared" si="2039"/>
        <v>1.2627525150535114E-3</v>
      </c>
      <c r="AI1722" s="13">
        <f t="shared" si="2040"/>
        <v>8.2920418357137213E-4</v>
      </c>
      <c r="AJ1722" s="13">
        <f t="shared" si="2041"/>
        <v>2.7225428967889582E-4</v>
      </c>
      <c r="AK1722" s="13">
        <f t="shared" si="2042"/>
        <v>5.9593201704406802E-5</v>
      </c>
      <c r="AL1722" s="13">
        <f t="shared" si="2043"/>
        <v>1.4556822368878587E-7</v>
      </c>
      <c r="AM1722" s="13">
        <f t="shared" si="2044"/>
        <v>2.9945456267690978E-4</v>
      </c>
      <c r="AN1722" s="13">
        <f t="shared" si="2045"/>
        <v>1.6963455093256896E-4</v>
      </c>
      <c r="AO1722" s="13">
        <f t="shared" si="2046"/>
        <v>4.804715715943432E-5</v>
      </c>
      <c r="AP1722" s="13">
        <f t="shared" si="2047"/>
        <v>9.0725594065289226E-6</v>
      </c>
      <c r="AQ1722" s="13">
        <f t="shared" si="2048"/>
        <v>1.2848523052861947E-6</v>
      </c>
      <c r="AR1722" s="13">
        <f t="shared" si="2049"/>
        <v>1.4306441278785128E-4</v>
      </c>
      <c r="AS1722" s="13">
        <f t="shared" si="2050"/>
        <v>9.3945257039413499E-5</v>
      </c>
      <c r="AT1722" s="13">
        <f t="shared" si="2051"/>
        <v>3.084523659034979E-5</v>
      </c>
      <c r="AU1722" s="13">
        <f t="shared" si="2052"/>
        <v>6.7516526843960768E-6</v>
      </c>
      <c r="AV1722" s="13">
        <f t="shared" si="2053"/>
        <v>1.1083919028434613E-6</v>
      </c>
      <c r="AW1722" s="13">
        <f t="shared" si="2054"/>
        <v>1.5041484583376228E-9</v>
      </c>
      <c r="AX1722" s="13">
        <f t="shared" si="2055"/>
        <v>3.2773507767237436E-5</v>
      </c>
      <c r="AY1722" s="13">
        <f t="shared" si="2056"/>
        <v>1.8565485270560761E-5</v>
      </c>
      <c r="AZ1722" s="13">
        <f t="shared" si="2057"/>
        <v>5.2584734868687232E-6</v>
      </c>
      <c r="BA1722" s="13">
        <f t="shared" si="2058"/>
        <v>9.9293727075184692E-7</v>
      </c>
      <c r="BB1722" s="13">
        <f t="shared" si="2059"/>
        <v>1.4061938689671185E-7</v>
      </c>
      <c r="BC1722" s="13">
        <f t="shared" si="2060"/>
        <v>1.5931569941963829E-8</v>
      </c>
      <c r="BD1722" s="13">
        <f t="shared" si="2061"/>
        <v>1.3507150690216161E-5</v>
      </c>
      <c r="BE1722" s="13">
        <f t="shared" si="2062"/>
        <v>8.8696603070963281E-6</v>
      </c>
      <c r="BF1722" s="13">
        <f t="shared" si="2063"/>
        <v>2.9121935398360882E-6</v>
      </c>
      <c r="BG1722" s="13">
        <f t="shared" si="2064"/>
        <v>6.3744427030482598E-7</v>
      </c>
      <c r="BH1722" s="13">
        <f t="shared" si="2065"/>
        <v>1.0464668441146663E-7</v>
      </c>
      <c r="BI1722" s="13">
        <f t="shared" si="2066"/>
        <v>1.3743543168818648E-8</v>
      </c>
      <c r="BJ1722" s="14">
        <f t="shared" si="2067"/>
        <v>0.32123400221480386</v>
      </c>
      <c r="BK1722" s="14">
        <f t="shared" si="2068"/>
        <v>0.41441105539606699</v>
      </c>
      <c r="BL1722" s="14">
        <f t="shared" si="2069"/>
        <v>0.25544883356992931</v>
      </c>
      <c r="BM1722" s="14">
        <f t="shared" si="2070"/>
        <v>0.12556170397584812</v>
      </c>
      <c r="BN1722" s="14">
        <f t="shared" si="2071"/>
        <v>0.87443013227427269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1.52287581699346</v>
      </c>
      <c r="F1723" s="10">
        <f>VLOOKUP(B1723,home!$B$2:$E$405,3,FALSE)</f>
        <v>0.98</v>
      </c>
      <c r="G1723" s="10">
        <f>VLOOKUP(C1723,away!$B$2:$E$405,4,FALSE)</f>
        <v>0.66</v>
      </c>
      <c r="H1723" s="10">
        <f>VLOOKUP(A1723,away!$A$2:$E$405,3,FALSE)</f>
        <v>1.2810457516339899</v>
      </c>
      <c r="I1723" s="10">
        <f>VLOOKUP(C1723,away!$B$2:$E$405,3,FALSE)</f>
        <v>0.66</v>
      </c>
      <c r="J1723" s="10">
        <f>VLOOKUP(B1723,home!$B$2:$E$405,4,FALSE)</f>
        <v>1.17</v>
      </c>
      <c r="K1723" s="12">
        <f t="shared" si="2016"/>
        <v>0.98499607843136994</v>
      </c>
      <c r="L1723" s="12">
        <f t="shared" si="2017"/>
        <v>0.98922352941176694</v>
      </c>
      <c r="M1723" s="13">
        <f t="shared" si="2018"/>
        <v>0.13886964274734578</v>
      </c>
      <c r="N1723" s="13">
        <f t="shared" si="2019"/>
        <v>0.13678605351930093</v>
      </c>
      <c r="O1723" s="13">
        <f t="shared" si="2020"/>
        <v>0.1373731181266806</v>
      </c>
      <c r="P1723" s="13">
        <f t="shared" si="2021"/>
        <v>0.13531198263666971</v>
      </c>
      <c r="Q1723" s="13">
        <f t="shared" si="2022"/>
        <v>6.7366863150307446E-2</v>
      </c>
      <c r="R1723" s="13">
        <f t="shared" si="2023"/>
        <v>6.7946360379787268E-2</v>
      </c>
      <c r="S1723" s="13">
        <f t="shared" si="2024"/>
        <v>3.2961366290791348E-2</v>
      </c>
      <c r="T1723" s="13">
        <f t="shared" si="2025"/>
        <v>6.6640886130946639E-2</v>
      </c>
      <c r="U1723" s="13">
        <f t="shared" si="2026"/>
        <v>6.6926898517775057E-2</v>
      </c>
      <c r="V1723" s="13">
        <f t="shared" si="2027"/>
        <v>3.5685487602970943E-3</v>
      </c>
      <c r="W1723" s="13">
        <f t="shared" si="2028"/>
        <v>2.211869867309187E-2</v>
      </c>
      <c r="X1723" s="13">
        <f t="shared" si="2029"/>
        <v>2.1880337167391305E-2</v>
      </c>
      <c r="Y1723" s="13">
        <f t="shared" si="2030"/>
        <v>1.0822272178723145E-2</v>
      </c>
      <c r="Z1723" s="13">
        <f t="shared" si="2031"/>
        <v>2.240471280852567E-2</v>
      </c>
      <c r="AA1723" s="13">
        <f t="shared" si="2032"/>
        <v>2.2068554254778869E-2</v>
      </c>
      <c r="AB1723" s="13">
        <f t="shared" si="2033"/>
        <v>1.0868719698803554E-2</v>
      </c>
      <c r="AC1723" s="13">
        <f t="shared" si="2034"/>
        <v>2.1732044812789841E-4</v>
      </c>
      <c r="AD1723" s="13">
        <f t="shared" si="2035"/>
        <v>5.4467078632501583E-3</v>
      </c>
      <c r="AE1723" s="13">
        <f t="shared" si="2036"/>
        <v>5.3880115761591454E-3</v>
      </c>
      <c r="AF1723" s="13">
        <f t="shared" si="2037"/>
        <v>2.6649739139398033E-3</v>
      </c>
      <c r="AG1723" s="13">
        <f t="shared" si="2038"/>
        <v>8.7875163364594094E-4</v>
      </c>
      <c r="AH1723" s="13">
        <f t="shared" si="2039"/>
        <v>5.5408172699766955E-3</v>
      </c>
      <c r="AI1723" s="13">
        <f t="shared" si="2040"/>
        <v>5.4576832822318547E-3</v>
      </c>
      <c r="AJ1723" s="13">
        <f t="shared" si="2041"/>
        <v>2.6878983151594118E-3</v>
      </c>
      <c r="AK1723" s="13">
        <f t="shared" si="2042"/>
        <v>8.8252309988476915E-4</v>
      </c>
      <c r="AL1723" s="13">
        <f t="shared" si="2043"/>
        <v>8.4701192058730289E-6</v>
      </c>
      <c r="AM1723" s="13">
        <f t="shared" si="2044"/>
        <v>1.072997177132543E-3</v>
      </c>
      <c r="AN1723" s="13">
        <f t="shared" si="2045"/>
        <v>1.061434054611917E-3</v>
      </c>
      <c r="AO1723" s="13">
        <f t="shared" si="2046"/>
        <v>5.2499777087052131E-4</v>
      </c>
      <c r="AP1723" s="13">
        <f t="shared" si="2047"/>
        <v>1.7311338261128241E-4</v>
      </c>
      <c r="AQ1723" s="13">
        <f t="shared" si="2048"/>
        <v>4.2811957833785594E-5</v>
      </c>
      <c r="AR1723" s="13">
        <f t="shared" si="2049"/>
        <v>1.096221363126404E-3</v>
      </c>
      <c r="AS1723" s="13">
        <f t="shared" si="2050"/>
        <v>1.0797737437721986E-3</v>
      </c>
      <c r="AT1723" s="13">
        <f t="shared" si="2051"/>
        <v>5.3178645160438715E-4</v>
      </c>
      <c r="AU1723" s="13">
        <f t="shared" si="2052"/>
        <v>1.7460252313108499E-4</v>
      </c>
      <c r="AV1723" s="13">
        <f t="shared" si="2053"/>
        <v>4.299570014208531E-5</v>
      </c>
      <c r="AW1723" s="13">
        <f t="shared" si="2054"/>
        <v>2.2925349274835152E-7</v>
      </c>
      <c r="AX1723" s="13">
        <f t="shared" si="2055"/>
        <v>1.761496686072474E-4</v>
      </c>
      <c r="AY1723" s="13">
        <f t="shared" si="2056"/>
        <v>1.742513968843744E-4</v>
      </c>
      <c r="AZ1723" s="13">
        <f t="shared" si="2057"/>
        <v>8.618679091544569E-5</v>
      </c>
      <c r="BA1723" s="13">
        <f t="shared" si="2058"/>
        <v>2.8419333832683736E-5</v>
      </c>
      <c r="BB1723" s="13">
        <f t="shared" si="2059"/>
        <v>7.0282684293746603E-6</v>
      </c>
      <c r="BC1723" s="13">
        <f t="shared" si="2060"/>
        <v>1.3905057002718599E-6</v>
      </c>
      <c r="BD1723" s="13">
        <f t="shared" si="2061"/>
        <v>1.807346609747465E-4</v>
      </c>
      <c r="BE1723" s="13">
        <f t="shared" si="2062"/>
        <v>1.7802293229674847E-4</v>
      </c>
      <c r="BF1723" s="13">
        <f t="shared" si="2063"/>
        <v>8.7675945091575234E-5</v>
      </c>
      <c r="BG1723" s="13">
        <f t="shared" si="2064"/>
        <v>2.8786820695988584E-5</v>
      </c>
      <c r="BH1723" s="13">
        <f t="shared" si="2065"/>
        <v>7.0887263740139368E-6</v>
      </c>
      <c r="BI1723" s="13">
        <f t="shared" si="2066"/>
        <v>1.396473535895351E-6</v>
      </c>
      <c r="BJ1723" s="14">
        <f t="shared" si="2067"/>
        <v>0.34334233611418574</v>
      </c>
      <c r="BK1723" s="14">
        <f t="shared" si="2068"/>
        <v>0.31111158239932202</v>
      </c>
      <c r="BL1723" s="14">
        <f t="shared" si="2069"/>
        <v>0.32316165828582327</v>
      </c>
      <c r="BM1723" s="14">
        <f t="shared" si="2070"/>
        <v>0.31619224690437336</v>
      </c>
      <c r="BN1723" s="14">
        <f t="shared" si="2071"/>
        <v>0.68365402056009172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1.52287581699346</v>
      </c>
      <c r="F1724" s="10">
        <f>VLOOKUP(B1724,home!$B$2:$E$405,3,FALSE)</f>
        <v>0.66</v>
      </c>
      <c r="G1724" s="10">
        <f>VLOOKUP(C1724,away!$B$2:$E$405,4,FALSE)</f>
        <v>0.49</v>
      </c>
      <c r="H1724" s="10">
        <f>VLOOKUP(A1724,away!$A$2:$E$405,3,FALSE)</f>
        <v>1.2810457516339899</v>
      </c>
      <c r="I1724" s="10">
        <f>VLOOKUP(C1724,away!$B$2:$E$405,3,FALSE)</f>
        <v>1.1499999999999999</v>
      </c>
      <c r="J1724" s="10">
        <f>VLOOKUP(B1724,home!$B$2:$E$405,4,FALSE)</f>
        <v>0.47</v>
      </c>
      <c r="K1724" s="12">
        <f t="shared" si="2016"/>
        <v>0.49249803921568497</v>
      </c>
      <c r="L1724" s="12">
        <f t="shared" si="2017"/>
        <v>0.69240522875817145</v>
      </c>
      <c r="M1724" s="13">
        <f t="shared" si="2018"/>
        <v>0.30577575637663296</v>
      </c>
      <c r="N1724" s="13">
        <f t="shared" si="2019"/>
        <v>0.15059396045518472</v>
      </c>
      <c r="O1724" s="13">
        <f t="shared" si="2020"/>
        <v>0.21172073254266544</v>
      </c>
      <c r="P1724" s="13">
        <f t="shared" si="2021"/>
        <v>0.10427204563857119</v>
      </c>
      <c r="Q1724" s="13">
        <f t="shared" si="2022"/>
        <v>3.708361512095143E-2</v>
      </c>
      <c r="R1724" s="13">
        <f t="shared" si="2023"/>
        <v>7.3298271124525943E-2</v>
      </c>
      <c r="S1724" s="13">
        <f t="shared" si="2024"/>
        <v>8.8894061047306329E-3</v>
      </c>
      <c r="T1724" s="13">
        <f t="shared" si="2025"/>
        <v>2.567688901100236E-2</v>
      </c>
      <c r="U1724" s="13">
        <f t="shared" si="2026"/>
        <v>3.6099254806728688E-2</v>
      </c>
      <c r="V1724" s="13">
        <f t="shared" si="2027"/>
        <v>3.3681783671799155E-4</v>
      </c>
      <c r="W1724" s="13">
        <f t="shared" si="2028"/>
        <v>6.0878692446992358E-3</v>
      </c>
      <c r="X1724" s="13">
        <f t="shared" si="2029"/>
        <v>4.2152724970258102E-3</v>
      </c>
      <c r="Y1724" s="13">
        <f t="shared" si="2030"/>
        <v>1.4593383587905924E-3</v>
      </c>
      <c r="Z1724" s="13">
        <f t="shared" si="2031"/>
        <v>1.6917368728518619E-2</v>
      </c>
      <c r="AA1724" s="13">
        <f t="shared" si="2032"/>
        <v>8.3317709274841664E-3</v>
      </c>
      <c r="AB1724" s="13">
        <f t="shared" si="2033"/>
        <v>2.0516904224900999E-3</v>
      </c>
      <c r="AC1724" s="13">
        <f t="shared" si="2034"/>
        <v>7.1786031327161639E-6</v>
      </c>
      <c r="AD1724" s="13">
        <f t="shared" si="2035"/>
        <v>7.4956591650396159E-4</v>
      </c>
      <c r="AE1724" s="13">
        <f t="shared" si="2036"/>
        <v>5.1900335988625391E-4</v>
      </c>
      <c r="AF1724" s="13">
        <f t="shared" si="2037"/>
        <v>1.7968032006415063E-4</v>
      </c>
      <c r="AG1724" s="13">
        <f t="shared" si="2038"/>
        <v>4.1470531039119892E-5</v>
      </c>
      <c r="AH1724" s="13">
        <f t="shared" si="2039"/>
        <v>2.9284186411140676E-3</v>
      </c>
      <c r="AI1724" s="13">
        <f t="shared" si="2040"/>
        <v>1.4422404387513391E-3</v>
      </c>
      <c r="AJ1724" s="13">
        <f t="shared" si="2041"/>
        <v>3.5515029408130172E-4</v>
      </c>
      <c r="AK1724" s="13">
        <f t="shared" si="2042"/>
        <v>5.8303607820638338E-5</v>
      </c>
      <c r="AL1724" s="13">
        <f t="shared" si="2043"/>
        <v>9.7918506338846213E-8</v>
      </c>
      <c r="AM1724" s="13">
        <f t="shared" si="2044"/>
        <v>7.3831948828221821E-5</v>
      </c>
      <c r="AN1724" s="13">
        <f t="shared" si="2045"/>
        <v>5.1121627418066537E-5</v>
      </c>
      <c r="AO1724" s="13">
        <f t="shared" si="2046"/>
        <v>1.7698441063448184E-5</v>
      </c>
      <c r="AP1724" s="13">
        <f t="shared" si="2047"/>
        <v>4.0848310443999518E-6</v>
      </c>
      <c r="AQ1724" s="13">
        <f t="shared" si="2048"/>
        <v>7.0708959343405718E-7</v>
      </c>
      <c r="AR1724" s="13">
        <f t="shared" si="2049"/>
        <v>4.0553047582005607E-4</v>
      </c>
      <c r="AS1724" s="13">
        <f t="shared" si="2050"/>
        <v>1.9972296418358136E-4</v>
      </c>
      <c r="AT1724" s="13">
        <f t="shared" si="2051"/>
        <v>4.9181584123379137E-5</v>
      </c>
      <c r="AU1724" s="13">
        <f t="shared" si="2052"/>
        <v>8.0739445820951642E-6</v>
      </c>
      <c r="AV1724" s="13">
        <f t="shared" si="2053"/>
        <v>9.9410046885449271E-7</v>
      </c>
      <c r="AW1724" s="13">
        <f t="shared" si="2054"/>
        <v>9.2752820298523367E-10</v>
      </c>
      <c r="AX1724" s="13">
        <f t="shared" si="2055"/>
        <v>6.0603483382286701E-6</v>
      </c>
      <c r="AY1724" s="13">
        <f t="shared" si="2056"/>
        <v>4.196216877485426E-6</v>
      </c>
      <c r="AZ1724" s="13">
        <f t="shared" si="2057"/>
        <v>1.4527412534870981E-6</v>
      </c>
      <c r="BA1724" s="13">
        <f t="shared" si="2058"/>
        <v>3.3529521331572231E-7</v>
      </c>
      <c r="BB1724" s="13">
        <f t="shared" si="2059"/>
        <v>5.8040039719348142E-8</v>
      </c>
      <c r="BC1724" s="13">
        <f t="shared" si="2060"/>
        <v>8.037445395801725E-9</v>
      </c>
      <c r="BD1724" s="13">
        <f t="shared" si="2061"/>
        <v>4.6798570313099313E-5</v>
      </c>
      <c r="BE1724" s="13">
        <f t="shared" si="2062"/>
        <v>2.3048204117298778E-5</v>
      </c>
      <c r="BF1724" s="13">
        <f t="shared" si="2063"/>
        <v>5.6755976676062609E-6</v>
      </c>
      <c r="BG1724" s="13">
        <f t="shared" si="2064"/>
        <v>9.3174024089106625E-7</v>
      </c>
      <c r="BH1724" s="13">
        <f t="shared" si="2065"/>
        <v>1.1472006042430002E-7</v>
      </c>
      <c r="BI1724" s="13">
        <f t="shared" si="2066"/>
        <v>1.1299880963534539E-8</v>
      </c>
      <c r="BJ1724" s="14">
        <f t="shared" si="2067"/>
        <v>0.22676621943226283</v>
      </c>
      <c r="BK1724" s="14">
        <f t="shared" si="2068"/>
        <v>0.41928549869516935</v>
      </c>
      <c r="BL1724" s="14">
        <f t="shared" si="2069"/>
        <v>0.33702591600711995</v>
      </c>
      <c r="BM1724" s="14">
        <f t="shared" si="2070"/>
        <v>0.11724642631518975</v>
      </c>
      <c r="BN1724" s="14">
        <f t="shared" si="2071"/>
        <v>0.88274438125853172</v>
      </c>
    </row>
    <row r="1725" spans="1:66" s="15" customFormat="1" x14ac:dyDescent="0.25">
      <c r="A1725" s="15" t="s">
        <v>136</v>
      </c>
      <c r="B1725" s="15" t="s">
        <v>483</v>
      </c>
      <c r="C1725" s="15" t="s">
        <v>137</v>
      </c>
      <c r="D1725" s="23">
        <v>44474</v>
      </c>
      <c r="E1725" s="15">
        <f>VLOOKUP(A1725,home!$A$2:$E$405,3,FALSE)</f>
        <v>1.52287581699346</v>
      </c>
      <c r="F1725" s="15">
        <f>VLOOKUP(B1725,home!$B$2:$E$405,3,FALSE)</f>
        <v>0.47</v>
      </c>
      <c r="G1725" s="15">
        <f>VLOOKUP(C1725,away!$B$2:$E$405,4,FALSE)</f>
        <v>0.88</v>
      </c>
      <c r="H1725" s="15">
        <f>VLOOKUP(A1725,away!$A$2:$E$405,3,FALSE)</f>
        <v>1.2810457516339899</v>
      </c>
      <c r="I1725" s="15">
        <f>VLOOKUP(C1725,away!$B$2:$E$405,3,FALSE)</f>
        <v>0.33</v>
      </c>
      <c r="J1725" s="15">
        <f>VLOOKUP(B1725,home!$B$2:$E$405,4,FALSE)</f>
        <v>0.78</v>
      </c>
      <c r="K1725" s="20">
        <f t="shared" si="2016"/>
        <v>0.62986143790849491</v>
      </c>
      <c r="L1725" s="20">
        <f t="shared" si="2017"/>
        <v>0.32974117647058904</v>
      </c>
      <c r="M1725" s="21">
        <f t="shared" si="2018"/>
        <v>0.38304507233868318</v>
      </c>
      <c r="N1725" s="21">
        <f t="shared" si="2019"/>
        <v>0.2412653200470064</v>
      </c>
      <c r="O1725" s="21">
        <f t="shared" si="2020"/>
        <v>0.12630573279421925</v>
      </c>
      <c r="P1725" s="21">
        <f t="shared" si="2021"/>
        <v>7.955511047385308E-2</v>
      </c>
      <c r="Q1725" s="21">
        <f t="shared" si="2022"/>
        <v>7.5981860701130347E-2</v>
      </c>
      <c r="R1725" s="21">
        <f t="shared" si="2023"/>
        <v>2.0824100463272856E-2</v>
      </c>
      <c r="S1725" s="21">
        <f t="shared" si="2024"/>
        <v>4.1307251153664109E-3</v>
      </c>
      <c r="T1725" s="21">
        <f t="shared" si="2025"/>
        <v>2.5054348138015135E-2</v>
      </c>
      <c r="U1725" s="21">
        <f t="shared" si="2026"/>
        <v>1.3116297860947996E-2</v>
      </c>
      <c r="V1725" s="21">
        <f t="shared" si="2027"/>
        <v>9.532394100188955E-5</v>
      </c>
      <c r="W1725" s="21">
        <f t="shared" si="2028"/>
        <v>1.5952681345392305E-2</v>
      </c>
      <c r="X1725" s="21">
        <f t="shared" si="2029"/>
        <v>5.2602559146900782E-3</v>
      </c>
      <c r="Y1725" s="21">
        <f t="shared" si="2030"/>
        <v>8.6726148692314029E-4</v>
      </c>
      <c r="Z1725" s="21">
        <f t="shared" si="2031"/>
        <v>2.2888544619004436E-3</v>
      </c>
      <c r="AA1725" s="21">
        <f t="shared" si="2032"/>
        <v>1.4416611625358876E-3</v>
      </c>
      <c r="AB1725" s="21">
        <f t="shared" si="2033"/>
        <v>4.5402338640584332E-4</v>
      </c>
      <c r="AC1725" s="21">
        <f t="shared" si="2034"/>
        <v>1.2373717880814989E-6</v>
      </c>
      <c r="AD1725" s="21">
        <f t="shared" si="2035"/>
        <v>2.5119947026762054E-3</v>
      </c>
      <c r="AE1725" s="21">
        <f t="shared" si="2036"/>
        <v>8.2830808854833938E-4</v>
      </c>
      <c r="AF1725" s="21">
        <f t="shared" si="2037"/>
        <v>1.3656364179901712E-4</v>
      </c>
      <c r="AG1725" s="21">
        <f t="shared" si="2038"/>
        <v>1.5010218636638672E-5</v>
      </c>
      <c r="AH1725" s="21">
        <f t="shared" si="2039"/>
        <v>1.8868239075925226E-4</v>
      </c>
      <c r="AI1725" s="21">
        <f t="shared" si="2040"/>
        <v>1.1884376195163514E-4</v>
      </c>
      <c r="AJ1725" s="21">
        <f t="shared" si="2041"/>
        <v>3.7427551394655893E-5</v>
      </c>
      <c r="AK1725" s="21">
        <f t="shared" si="2042"/>
        <v>7.8580571129440179E-6</v>
      </c>
      <c r="AL1725" s="21">
        <f t="shared" si="2043"/>
        <v>1.027965181194282E-8</v>
      </c>
      <c r="AM1725" s="21">
        <f t="shared" si="2044"/>
        <v>3.1644171908923156E-4</v>
      </c>
      <c r="AN1725" s="21">
        <f t="shared" si="2045"/>
        <v>1.0434386473685886E-4</v>
      </c>
      <c r="AO1725" s="21">
        <f t="shared" si="2046"/>
        <v>1.7203234357909924E-5</v>
      </c>
      <c r="AP1725" s="21">
        <f t="shared" si="2047"/>
        <v>1.8908715787588255E-6</v>
      </c>
      <c r="AQ1725" s="21">
        <f t="shared" si="2048"/>
        <v>1.5587455473368377E-7</v>
      </c>
      <c r="AR1725" s="21">
        <f t="shared" si="2049"/>
        <v>1.2443270701647847E-5</v>
      </c>
      <c r="AS1725" s="21">
        <f t="shared" si="2050"/>
        <v>7.8375363764245581E-6</v>
      </c>
      <c r="AT1725" s="21">
        <f t="shared" si="2051"/>
        <v>2.4682809658574536E-6</v>
      </c>
      <c r="AU1725" s="21">
        <f t="shared" si="2052"/>
        <v>5.1822499943904811E-7</v>
      </c>
      <c r="AV1725" s="21">
        <f t="shared" si="2053"/>
        <v>8.1602485826701964E-8</v>
      </c>
      <c r="AW1725" s="21">
        <f t="shared" si="2054"/>
        <v>5.9305381953180592E-11</v>
      </c>
      <c r="AX1725" s="21">
        <f t="shared" si="2055"/>
        <v>3.3219072699963211E-5</v>
      </c>
      <c r="AY1725" s="21">
        <f t="shared" si="2056"/>
        <v>1.0953696113347895E-5</v>
      </c>
      <c r="AZ1725" s="21">
        <f t="shared" si="2057"/>
        <v>1.8059423215583267E-6</v>
      </c>
      <c r="BA1725" s="21">
        <f t="shared" si="2058"/>
        <v>1.9849784858288981E-7</v>
      </c>
      <c r="BB1725" s="21">
        <f t="shared" si="2059"/>
        <v>1.636322852965073E-8</v>
      </c>
      <c r="BC1725" s="21">
        <f t="shared" si="2060"/>
        <v>1.0791260452448275E-9</v>
      </c>
      <c r="BD1725" s="21">
        <f t="shared" si="2061"/>
        <v>6.838431200505621E-7</v>
      </c>
      <c r="BE1725" s="21">
        <f t="shared" si="2062"/>
        <v>4.3072641089887856E-7</v>
      </c>
      <c r="BF1725" s="21">
        <f t="shared" si="2063"/>
        <v>1.3564897825696642E-7</v>
      </c>
      <c r="BG1725" s="21">
        <f t="shared" si="2064"/>
        <v>2.8480020165250345E-8</v>
      </c>
      <c r="BH1725" s="21">
        <f t="shared" si="2065"/>
        <v>4.4846166132368787E-9</v>
      </c>
      <c r="BI1725" s="21">
        <f t="shared" si="2066"/>
        <v>5.6493741369634131E-10</v>
      </c>
      <c r="BJ1725" s="22">
        <f t="shared" si="2067"/>
        <v>0.36835983450047322</v>
      </c>
      <c r="BK1725" s="22">
        <f t="shared" si="2068"/>
        <v>0.46683843321645774</v>
      </c>
      <c r="BL1725" s="22">
        <f t="shared" si="2069"/>
        <v>0.16251926009221296</v>
      </c>
      <c r="BM1725" s="22">
        <f t="shared" si="2070"/>
        <v>7.3018231816071172E-2</v>
      </c>
      <c r="BN1725" s="22">
        <f t="shared" si="2071"/>
        <v>0.92697719681816515</v>
      </c>
    </row>
    <row r="1726" spans="1:66" x14ac:dyDescent="0.25">
      <c r="A1726" t="s">
        <v>72</v>
      </c>
      <c r="B1726" t="s">
        <v>81</v>
      </c>
      <c r="C1726" t="s">
        <v>63</v>
      </c>
      <c r="D1726" s="7" t="s">
        <v>524</v>
      </c>
      <c r="E1726" s="10">
        <f>VLOOKUP(A1726,home!$A$2:$E$405,3,FALSE)</f>
        <v>1.4117647058823499</v>
      </c>
      <c r="F1726" s="10">
        <f>VLOOKUP(B1726,home!$B$2:$E$405,3,FALSE)</f>
        <v>0.55000000000000004</v>
      </c>
      <c r="G1726" s="10">
        <f>VLOOKUP(C1726,away!$B$2:$E$405,4,FALSE)</f>
        <v>0.89</v>
      </c>
      <c r="H1726" s="10">
        <f>VLOOKUP(A1726,away!$A$2:$E$405,3,FALSE)</f>
        <v>1.1323529411764699</v>
      </c>
      <c r="I1726" s="10">
        <f>VLOOKUP(C1726,away!$B$2:$E$405,3,FALSE)</f>
        <v>0.97</v>
      </c>
      <c r="J1726" s="10">
        <f>VLOOKUP(B1726,home!$B$2:$E$405,4,FALSE)</f>
        <v>1.37</v>
      </c>
      <c r="K1726" s="12">
        <f t="shared" ref="K1726:K1753" si="2072">E1726*F1726*G1726</f>
        <v>0.69105882352941028</v>
      </c>
      <c r="L1726" s="12">
        <f t="shared" ref="L1726:L1753" si="2073">H1726*I1726*J1726</f>
        <v>1.5047838235294109</v>
      </c>
      <c r="M1726" s="13">
        <f t="shared" ref="M1726:M1753" si="2074">_xlfn.POISSON.DIST(0,K1726,FALSE) * _xlfn.POISSON.DIST(0,L1726,FALSE)</f>
        <v>0.11126476506478317</v>
      </c>
      <c r="N1726" s="13">
        <f t="shared" ref="N1726:N1753" si="2075">_xlfn.POISSON.DIST(1,K1726,FALSE) * _xlfn.POISSON.DIST(0,L1726,FALSE)</f>
        <v>7.6890497645945285E-2</v>
      </c>
      <c r="O1726" s="13">
        <f t="shared" ref="O1726:O1753" si="2076">_xlfn.POISSON.DIST(0,K1726,FALSE) * _xlfn.POISSON.DIST(1,L1726,FALSE)</f>
        <v>0.16742941859828603</v>
      </c>
      <c r="P1726" s="13">
        <f t="shared" ref="P1726:P1753" si="2077">_xlfn.POISSON.DIST(1,K1726,FALSE) * _xlfn.POISSON.DIST(1,L1726,FALSE)</f>
        <v>0.11570357704074472</v>
      </c>
      <c r="Q1726" s="13">
        <f t="shared" ref="Q1726:Q1753" si="2078">_xlfn.POISSON.DIST(2,K1726,FALSE) * _xlfn.POISSON.DIST(0,L1726,FALSE)</f>
        <v>2.656792842189892E-2</v>
      </c>
      <c r="R1726" s="13">
        <f t="shared" ref="R1726:R1753" si="2079">_xlfn.POISSON.DIST(0,K1726,FALSE) * _xlfn.POISSON.DIST(2,L1726,FALSE)</f>
        <v>0.12597254034481759</v>
      </c>
      <c r="S1726" s="13">
        <f t="shared" ref="S1726:S1753" si="2080">_xlfn.POISSON.DIST(2,K1726,FALSE) * _xlfn.POISSON.DIST(2,L1726,FALSE)</f>
        <v>3.0079867899394909E-2</v>
      </c>
      <c r="T1726" s="13">
        <f t="shared" ref="T1726:T1753" si="2081">_xlfn.POISSON.DIST(2,K1726,FALSE) * _xlfn.POISSON.DIST(1,L1726,FALSE)</f>
        <v>3.9978988913960761E-2</v>
      </c>
      <c r="U1726" s="13">
        <f t="shared" ref="U1726:U1753" si="2082">_xlfn.POISSON.DIST(1,K1726,FALSE) * _xlfn.POISSON.DIST(2,L1726,FALSE)</f>
        <v>8.7054435527700813E-2</v>
      </c>
      <c r="V1726" s="13">
        <f t="shared" ref="V1726:V1753" si="2083">_xlfn.POISSON.DIST(3,K1726,FALSE) * _xlfn.POISSON.DIST(3,L1726,FALSE)</f>
        <v>3.4755420358983384E-3</v>
      </c>
      <c r="W1726" s="13">
        <f t="shared" ref="W1726:W1753" si="2084">_xlfn.POISSON.DIST(3,K1726,FALSE) * _xlfn.POISSON.DIST(0,L1726,FALSE)</f>
        <v>6.1200004529503495E-3</v>
      </c>
      <c r="X1726" s="13">
        <f t="shared" ref="X1726:X1753" si="2085">_xlfn.POISSON.DIST(3,K1726,FALSE) * _xlfn.POISSON.DIST(1,L1726,FALSE)</f>
        <v>9.2092776815923538E-3</v>
      </c>
      <c r="Y1726" s="13">
        <f t="shared" ref="Y1726:Y1753" si="2086">_xlfn.POISSON.DIST(3,K1726,FALSE) * _xlfn.POISSON.DIST(2,L1726,FALSE)</f>
        <v>6.9289860408253074E-3</v>
      </c>
      <c r="Z1726" s="13">
        <f t="shared" ref="Z1726:Z1753" si="2087">_xlfn.POISSON.DIST(0,K1726,FALSE) * _xlfn.POISSON.DIST(3,L1726,FALSE)</f>
        <v>6.3187146973262498E-2</v>
      </c>
      <c r="AA1726" s="13">
        <f t="shared" ref="AA1726:AA1753" si="2088">_xlfn.POISSON.DIST(1,K1726,FALSE) * _xlfn.POISSON.DIST(3,L1726,FALSE)</f>
        <v>4.3666035449522723E-2</v>
      </c>
      <c r="AB1726" s="13">
        <f t="shared" ref="AB1726:AB1753" si="2089">_xlfn.POISSON.DIST(2,K1726,FALSE) * _xlfn.POISSON.DIST(3,L1726,FALSE)</f>
        <v>1.5087899542970348E-2</v>
      </c>
      <c r="AC1726" s="13">
        <f t="shared" ref="AC1726:AC1753" si="2090">_xlfn.POISSON.DIST(4,K1726,FALSE) * _xlfn.POISSON.DIST(4,L1726,FALSE)</f>
        <v>2.2588723700780938E-4</v>
      </c>
      <c r="AD1726" s="13">
        <f t="shared" ref="AD1726:AD1753" si="2091">_xlfn.POISSON.DIST(4,K1726,FALSE) * _xlfn.POISSON.DIST(0,L1726,FALSE)</f>
        <v>1.0573200782538316E-3</v>
      </c>
      <c r="AE1726" s="13">
        <f t="shared" ref="AE1726:AE1753" si="2092">_xlfn.POISSON.DIST(4,K1726,FALSE) * _xlfn.POISSON.DIST(1,L1726,FALSE)</f>
        <v>1.5910381500492167E-3</v>
      </c>
      <c r="AF1726" s="13">
        <f t="shared" ref="AF1726:AF1753" si="2093">_xlfn.POISSON.DIST(4,K1726,FALSE) * _xlfn.POISSON.DIST(2,L1726,FALSE)</f>
        <v>1.1970842354061108E-3</v>
      </c>
      <c r="AG1726" s="13">
        <f t="shared" ref="AG1726:AG1753" si="2094">_xlfn.POISSON.DIST(4,K1726,FALSE) * _xlfn.POISSON.DIST(3,L1726,FALSE)</f>
        <v>6.0045099761372924E-4</v>
      </c>
      <c r="AH1726" s="13">
        <f t="shared" ref="AH1726:AH1753" si="2095">_xlfn.POISSON.DIST(0,K1726,FALSE) * _xlfn.POISSON.DIST(4,L1726,FALSE)</f>
        <v>2.3770749155085216E-2</v>
      </c>
      <c r="AI1726" s="13">
        <f t="shared" ref="AI1726:AI1753" si="2096">_xlfn.POISSON.DIST(1,K1726,FALSE) * _xlfn.POISSON.DIST(4,L1726,FALSE)</f>
        <v>1.6426985945525913E-2</v>
      </c>
      <c r="AJ1726" s="13">
        <f t="shared" ref="AJ1726:AJ1753" si="2097">_xlfn.POISSON.DIST(2,K1726,FALSE) * _xlfn.POISSON.DIST(4,L1726,FALSE)</f>
        <v>5.676006790824647E-3</v>
      </c>
      <c r="AK1726" s="13">
        <f t="shared" ref="AK1726:AK1753" si="2098">_xlfn.POISSON.DIST(3,K1726,FALSE) * _xlfn.POISSON.DIST(4,L1726,FALSE)</f>
        <v>1.3074848584040749E-3</v>
      </c>
      <c r="AL1726" s="13">
        <f t="shared" ref="AL1726:AL1753" si="2099">_xlfn.POISSON.DIST(5,K1726,FALSE) * _xlfn.POISSON.DIST(5,L1726,FALSE)</f>
        <v>9.3959525513531711E-6</v>
      </c>
      <c r="AM1726" s="13">
        <f t="shared" ref="AM1726:AM1753" si="2100">_xlfn.POISSON.DIST(5,K1726,FALSE) * _xlfn.POISSON.DIST(0,L1726,FALSE)</f>
        <v>1.4613407387442342E-4</v>
      </c>
      <c r="AN1726" s="13">
        <f t="shared" ref="AN1726:AN1753" si="2101">_xlfn.POISSON.DIST(5,K1726,FALSE) * _xlfn.POISSON.DIST(1,L1726,FALSE)</f>
        <v>2.1990019043268425E-4</v>
      </c>
      <c r="AO1726" s="13">
        <f t="shared" ref="AO1726:AO1753" si="2102">_xlfn.POISSON.DIST(5,K1726,FALSE) * _xlfn.POISSON.DIST(2,L1726,FALSE)</f>
        <v>1.6545112467707013E-4</v>
      </c>
      <c r="AP1726" s="13">
        <f t="shared" ref="AP1726:AP1753" si="2103">_xlfn.POISSON.DIST(5,K1726,FALSE) * _xlfn.POISSON.DIST(3,L1726,FALSE)</f>
        <v>8.2989391999600912E-5</v>
      </c>
      <c r="AQ1726" s="13">
        <f t="shared" ref="AQ1726:AQ1753" si="2104">_xlfn.POISSON.DIST(5,K1726,FALSE) * _xlfn.POISSON.DIST(4,L1726,FALSE)</f>
        <v>3.1220273651385171E-5</v>
      </c>
      <c r="AR1726" s="13">
        <f t="shared" ref="AR1726:AR1753" si="2105">_xlfn.POISSON.DIST(0,K1726,FALSE) * _xlfn.POISSON.DIST(5,L1726,FALSE)</f>
        <v>7.1539677603495227E-3</v>
      </c>
      <c r="AS1726" s="13">
        <f t="shared" ref="AS1726:AS1753" si="2106">_xlfn.POISSON.DIST(1,K1726,FALSE) * _xlfn.POISSON.DIST(5,L1726,FALSE)</f>
        <v>4.9438125440344708E-3</v>
      </c>
      <c r="AT1726" s="13">
        <f t="shared" ref="AT1726:AT1753" si="2107">_xlfn.POISSON.DIST(2,K1726,FALSE) * _xlfn.POISSON.DIST(5,L1726,FALSE)</f>
        <v>1.7082326402152012E-3</v>
      </c>
      <c r="AU1726" s="13">
        <f t="shared" ref="AU1726:AU1753" si="2108">_xlfn.POISSON.DIST(3,K1726,FALSE) * _xlfn.POISSON.DIST(5,L1726,FALSE)</f>
        <v>3.9349641288721846E-4</v>
      </c>
      <c r="AV1726" s="13">
        <f t="shared" ref="AV1726:AV1753" si="2109">_xlfn.POISSON.DIST(4,K1726,FALSE) * _xlfn.POISSON.DIST(5,L1726,FALSE)</f>
        <v>6.7982292038221067E-5</v>
      </c>
      <c r="AW1726" s="13">
        <f t="shared" ref="AW1726:AW1753" si="2110">_xlfn.POISSON.DIST(6,K1726,FALSE) * _xlfn.POISSON.DIST(6,L1726,FALSE)</f>
        <v>2.7141099961571867E-7</v>
      </c>
      <c r="AX1726" s="13">
        <f t="shared" ref="AX1726:AX1753" si="2111">_xlfn.POISSON.DIST(6,K1726,FALSE) * _xlfn.POISSON.DIST(0,L1726,FALSE)</f>
        <v>1.6831206861536485E-5</v>
      </c>
      <c r="AY1726" s="13">
        <f t="shared" ref="AY1726:AY1753" si="2112">_xlfn.POISSON.DIST(6,K1726,FALSE) * _xlfn.POISSON.DIST(1,L1726,FALSE)</f>
        <v>2.5327327815717327E-5</v>
      </c>
      <c r="AZ1726" s="13">
        <f t="shared" ref="AZ1726:AZ1753" si="2113">_xlfn.POISSON.DIST(6,K1726,FALSE) * _xlfn.POISSON.DIST(2,L1726,FALSE)</f>
        <v>1.9056076595158966E-5</v>
      </c>
      <c r="BA1726" s="13">
        <f t="shared" ref="BA1726:BA1753" si="2114">_xlfn.POISSON.DIST(6,K1726,FALSE) * _xlfn.POISSON.DIST(3,L1726,FALSE)</f>
        <v>9.5584252667775379E-6</v>
      </c>
      <c r="BB1726" s="13">
        <f t="shared" ref="BB1726:BB1753" si="2115">_xlfn.POISSON.DIST(6,K1726,FALSE) * _xlfn.POISSON.DIST(4,L1726,FALSE)</f>
        <v>3.5958409299654114E-6</v>
      </c>
      <c r="BC1726" s="13">
        <f t="shared" ref="BC1726:BC1753" si="2116">_xlfn.POISSON.DIST(6,K1726,FALSE) * _xlfn.POISSON.DIST(5,L1726,FALSE)</f>
        <v>1.0821926526793799E-6</v>
      </c>
      <c r="BD1726" s="13">
        <f t="shared" ref="BD1726:BD1753" si="2117">_xlfn.POISSON.DIST(0,K1726,FALSE) * _xlfn.POISSON.DIST(6,L1726,FALSE)</f>
        <v>1.7941958266374806E-3</v>
      </c>
      <c r="BE1726" s="13">
        <f t="shared" ref="BE1726:BE1753" si="2118">_xlfn.POISSON.DIST(1,K1726,FALSE) * _xlfn.POISSON.DIST(6,L1726,FALSE)</f>
        <v>1.2398948571374752E-3</v>
      </c>
      <c r="BF1726" s="13">
        <f t="shared" ref="BF1726:BF1753" si="2119">_xlfn.POISSON.DIST(2,K1726,FALSE) * _xlfn.POISSON.DIST(6,L1726,FALSE)</f>
        <v>4.284201406367949E-4</v>
      </c>
      <c r="BG1726" s="13">
        <f t="shared" ref="BG1726:BG1753" si="2120">_xlfn.POISSON.DIST(3,K1726,FALSE) * _xlfn.POISSON.DIST(6,L1726,FALSE)</f>
        <v>9.868783945492266E-5</v>
      </c>
      <c r="BH1726" s="13">
        <f t="shared" ref="BH1726:BH1753" si="2121">_xlfn.POISSON.DIST(4,K1726,FALSE) * _xlfn.POISSON.DIST(6,L1726,FALSE)</f>
        <v>1.7049775557594541E-5</v>
      </c>
      <c r="BI1726" s="13">
        <f t="shared" ref="BI1726:BI1753" si="2122">_xlfn.POISSON.DIST(5,K1726,FALSE) * _xlfn.POISSON.DIST(6,L1726,FALSE)</f>
        <v>2.3564795676543566E-6</v>
      </c>
      <c r="BJ1726" s="14">
        <f t="shared" ref="BJ1726:BJ1753" si="2123">SUM(N1726,Q1726,T1726,W1726,X1726,Y1726,AD1726,AE1726,AF1726,AG1726,AM1726,AN1726,AO1726,AP1726,AQ1726,AX1726,AY1726,AZ1726,BA1726,BB1726,BC1726)</f>
        <v>0.17086271874325282</v>
      </c>
      <c r="BK1726" s="14">
        <f t="shared" ref="BK1726:BK1753" si="2124">SUM(M1726,P1726,S1726,V1726,AC1726,AL1726,AY1726)</f>
        <v>0.26078436255819598</v>
      </c>
      <c r="BL1726" s="14">
        <f t="shared" ref="BL1726:BL1753" si="2125">SUM(O1726,R1726,U1726,AA1726,AB1726,AH1726,AI1726,AJ1726,AK1726,AR1726,AS1726,AT1726,AU1726,AV1726,BD1726,BE1726,BF1726,BG1726,BH1726,BI1726)</f>
        <v>0.50423965278165406</v>
      </c>
      <c r="BM1726" s="14">
        <f t="shared" ref="BM1726:BM1753" si="2126">SUM(S1726:BI1726)</f>
        <v>0.37522009802307349</v>
      </c>
      <c r="BN1726" s="14">
        <f t="shared" ref="BN1726:BN1753" si="2127">SUM(M1726:R1726)</f>
        <v>0.62382872711647575</v>
      </c>
    </row>
    <row r="1727" spans="1:66" x14ac:dyDescent="0.25">
      <c r="A1727" t="s">
        <v>72</v>
      </c>
      <c r="B1727" t="s">
        <v>88</v>
      </c>
      <c r="C1727" t="s">
        <v>75</v>
      </c>
      <c r="D1727" s="7" t="s">
        <v>524</v>
      </c>
      <c r="E1727" s="10">
        <f>VLOOKUP(A1727,home!$A$2:$E$405,3,FALSE)</f>
        <v>1.4117647058823499</v>
      </c>
      <c r="F1727" s="10">
        <f>VLOOKUP(B1727,home!$B$2:$E$405,3,FALSE)</f>
        <v>1.06</v>
      </c>
      <c r="G1727" s="10">
        <f>VLOOKUP(C1727,away!$B$2:$E$405,4,FALSE)</f>
        <v>0.89</v>
      </c>
      <c r="H1727" s="10">
        <f>VLOOKUP(A1727,away!$A$2:$E$405,3,FALSE)</f>
        <v>1.1323529411764699</v>
      </c>
      <c r="I1727" s="10">
        <f>VLOOKUP(C1727,away!$B$2:$E$405,3,FALSE)</f>
        <v>0.8</v>
      </c>
      <c r="J1727" s="10">
        <f>VLOOKUP(B1727,home!$B$2:$E$405,4,FALSE)</f>
        <v>0.99</v>
      </c>
      <c r="K1727" s="12">
        <f t="shared" si="2072"/>
        <v>1.3318588235294089</v>
      </c>
      <c r="L1727" s="12">
        <f t="shared" si="2073"/>
        <v>0.89682352941176413</v>
      </c>
      <c r="M1727" s="13">
        <f t="shared" si="2074"/>
        <v>0.10767020804161113</v>
      </c>
      <c r="N1727" s="13">
        <f t="shared" si="2075"/>
        <v>0.14340151661146691</v>
      </c>
      <c r="O1727" s="13">
        <f t="shared" si="2076"/>
        <v>9.6561175988376602E-2</v>
      </c>
      <c r="P1727" s="13">
        <f t="shared" si="2077"/>
        <v>0.12860585425049545</v>
      </c>
      <c r="Q1727" s="13">
        <f t="shared" si="2078"/>
        <v>9.5495287603240664E-2</v>
      </c>
      <c r="R1727" s="13">
        <f t="shared" si="2079"/>
        <v>4.32991673270232E-2</v>
      </c>
      <c r="S1727" s="13">
        <f t="shared" si="2080"/>
        <v>3.8403069076238125E-2</v>
      </c>
      <c r="T1727" s="13">
        <f t="shared" si="2081"/>
        <v>8.564242087052977E-2</v>
      </c>
      <c r="U1727" s="13">
        <f t="shared" si="2082"/>
        <v>5.7668378055972143E-2</v>
      </c>
      <c r="V1727" s="13">
        <f t="shared" si="2083"/>
        <v>5.0966945930150751E-3</v>
      </c>
      <c r="W1727" s="13">
        <f t="shared" si="2084"/>
        <v>4.2395413799951556E-2</v>
      </c>
      <c r="X1727" s="13">
        <f t="shared" si="2085"/>
        <v>3.8021204634944759E-2</v>
      </c>
      <c r="Y1727" s="13">
        <f t="shared" si="2086"/>
        <v>1.7049155466599044E-2</v>
      </c>
      <c r="Z1727" s="13">
        <f t="shared" si="2087"/>
        <v>1.2943904020937163E-2</v>
      </c>
      <c r="AA1727" s="13">
        <f t="shared" si="2088"/>
        <v>1.7239452781202955E-2</v>
      </c>
      <c r="AB1727" s="13">
        <f t="shared" si="2089"/>
        <v>1.1480258649731883E-2</v>
      </c>
      <c r="AC1727" s="13">
        <f t="shared" si="2090"/>
        <v>3.8048173556471895E-4</v>
      </c>
      <c r="AD1727" s="13">
        <f t="shared" si="2091"/>
        <v>1.4116176486661483E-2</v>
      </c>
      <c r="AE1727" s="13">
        <f t="shared" si="2092"/>
        <v>1.2659719218567107E-2</v>
      </c>
      <c r="AF1727" s="13">
        <f t="shared" si="2093"/>
        <v>5.6767670354786479E-3</v>
      </c>
      <c r="AG1727" s="13">
        <f t="shared" si="2094"/>
        <v>1.6970194161354392E-3</v>
      </c>
      <c r="AH1727" s="13">
        <f t="shared" si="2095"/>
        <v>2.9020994221059977E-3</v>
      </c>
      <c r="AI1727" s="13">
        <f t="shared" si="2096"/>
        <v>3.8651867220914717E-3</v>
      </c>
      <c r="AJ1727" s="13">
        <f t="shared" si="2097"/>
        <v>2.5739415202031199E-3</v>
      </c>
      <c r="AK1727" s="13">
        <f t="shared" si="2098"/>
        <v>1.1427089083104085E-3</v>
      </c>
      <c r="AL1727" s="13">
        <f t="shared" si="2099"/>
        <v>1.817853964212686E-5</v>
      </c>
      <c r="AM1727" s="13">
        <f t="shared" si="2100"/>
        <v>3.760150841651697E-3</v>
      </c>
      <c r="AN1727" s="13">
        <f t="shared" si="2101"/>
        <v>3.3721917489306901E-3</v>
      </c>
      <c r="AO1727" s="13">
        <f t="shared" si="2102"/>
        <v>1.5121304530646257E-3</v>
      </c>
      <c r="AP1727" s="13">
        <f t="shared" si="2103"/>
        <v>4.5203805661614253E-4</v>
      </c>
      <c r="AQ1727" s="13">
        <f t="shared" si="2104"/>
        <v>1.0134959134073093E-4</v>
      </c>
      <c r="AR1727" s="13">
        <f t="shared" si="2105"/>
        <v>5.2053420928738843E-4</v>
      </c>
      <c r="AS1727" s="13">
        <f t="shared" si="2106"/>
        <v>6.9327807958831237E-4</v>
      </c>
      <c r="AT1727" s="13">
        <f t="shared" si="2107"/>
        <v>4.6167426372960881E-4</v>
      </c>
      <c r="AU1727" s="13">
        <f t="shared" si="2108"/>
        <v>2.0496164724824096E-4</v>
      </c>
      <c r="AV1727" s="13">
        <f t="shared" si="2109"/>
        <v>6.8244994593172977E-5</v>
      </c>
      <c r="AW1727" s="13">
        <f t="shared" si="2110"/>
        <v>6.0314492390573996E-7</v>
      </c>
      <c r="AX1727" s="13">
        <f t="shared" si="2111"/>
        <v>8.3466501270922392E-4</v>
      </c>
      <c r="AY1727" s="13">
        <f t="shared" si="2112"/>
        <v>7.4854722257440109E-4</v>
      </c>
      <c r="AZ1727" s="13">
        <f t="shared" si="2113"/>
        <v>3.3565738104027388E-4</v>
      </c>
      <c r="BA1727" s="13">
        <f t="shared" si="2114"/>
        <v>1.0034181237921593E-4</v>
      </c>
      <c r="BB1727" s="13">
        <f t="shared" si="2115"/>
        <v>2.2497224581375369E-5</v>
      </c>
      <c r="BC1727" s="13">
        <f t="shared" si="2116"/>
        <v>4.0352080702076321E-6</v>
      </c>
      <c r="BD1727" s="13">
        <f t="shared" si="2117"/>
        <v>7.7804554458779564E-5</v>
      </c>
      <c r="BE1727" s="13">
        <f t="shared" si="2118"/>
        <v>1.0362468236669996E-4</v>
      </c>
      <c r="BF1727" s="13">
        <f t="shared" si="2119"/>
        <v>6.900672377276085E-5</v>
      </c>
      <c r="BG1727" s="13">
        <f t="shared" si="2120"/>
        <v>3.0635737979869394E-5</v>
      </c>
      <c r="BH1727" s="13">
        <f t="shared" si="2121"/>
        <v>1.0200619485956018E-5</v>
      </c>
      <c r="BI1727" s="13">
        <f t="shared" si="2122"/>
        <v>2.7171570135673116E-6</v>
      </c>
      <c r="BJ1727" s="14">
        <f t="shared" si="2123"/>
        <v>0.46739828569653391</v>
      </c>
      <c r="BK1727" s="14">
        <f t="shared" si="2124"/>
        <v>0.28092303345914105</v>
      </c>
      <c r="BL1727" s="14">
        <f t="shared" si="2125"/>
        <v>0.23897505204454211</v>
      </c>
      <c r="BM1727" s="14">
        <f t="shared" si="2126"/>
        <v>0.38445912132128979</v>
      </c>
      <c r="BN1727" s="14">
        <f t="shared" si="2127"/>
        <v>0.61503320982221399</v>
      </c>
    </row>
    <row r="1728" spans="1:66" x14ac:dyDescent="0.25">
      <c r="A1728" t="s">
        <v>72</v>
      </c>
      <c r="B1728" t="s">
        <v>102</v>
      </c>
      <c r="C1728" t="s">
        <v>103</v>
      </c>
      <c r="D1728" s="7" t="s">
        <v>524</v>
      </c>
      <c r="E1728" s="10">
        <f>VLOOKUP(A1728,home!$A$2:$E$405,3,FALSE)</f>
        <v>1.4117647058823499</v>
      </c>
      <c r="F1728" s="10">
        <f>VLOOKUP(B1728,home!$B$2:$E$405,3,FALSE)</f>
        <v>0.44</v>
      </c>
      <c r="G1728" s="10">
        <f>VLOOKUP(C1728,away!$B$2:$E$405,4,FALSE)</f>
        <v>0.97</v>
      </c>
      <c r="H1728" s="10">
        <f>VLOOKUP(A1728,away!$A$2:$E$405,3,FALSE)</f>
        <v>1.1323529411764699</v>
      </c>
      <c r="I1728" s="10">
        <f>VLOOKUP(C1728,away!$B$2:$E$405,3,FALSE)</f>
        <v>1.06</v>
      </c>
      <c r="J1728" s="10">
        <f>VLOOKUP(B1728,home!$B$2:$E$405,4,FALSE)</f>
        <v>1.21</v>
      </c>
      <c r="K1728" s="12">
        <f t="shared" si="2072"/>
        <v>0.60254117647058691</v>
      </c>
      <c r="L1728" s="12">
        <f t="shared" si="2073"/>
        <v>1.4523558823529401</v>
      </c>
      <c r="M1728" s="13">
        <f t="shared" si="2074"/>
        <v>0.12810602228343998</v>
      </c>
      <c r="N1728" s="13">
        <f t="shared" si="2075"/>
        <v>7.7189153379631156E-2</v>
      </c>
      <c r="O1728" s="13">
        <f t="shared" si="2076"/>
        <v>0.18605553502819086</v>
      </c>
      <c r="P1728" s="13">
        <f t="shared" si="2077"/>
        <v>0.11210612096475063</v>
      </c>
      <c r="Q1728" s="13">
        <f t="shared" si="2078"/>
        <v>2.3254821644065764E-2</v>
      </c>
      <c r="R1728" s="13">
        <f t="shared" si="2079"/>
        <v>0.13510942537125828</v>
      </c>
      <c r="S1728" s="13">
        <f t="shared" si="2080"/>
        <v>2.452613494226788E-2</v>
      </c>
      <c r="T1728" s="13">
        <f t="shared" si="2081"/>
        <v>3.3774277007827376E-2</v>
      </c>
      <c r="U1728" s="13">
        <f t="shared" si="2082"/>
        <v>8.140899211546293E-2</v>
      </c>
      <c r="V1728" s="13">
        <f t="shared" si="2083"/>
        <v>2.3847693597211141E-3</v>
      </c>
      <c r="W1728" s="13">
        <f t="shared" si="2084"/>
        <v>4.6706625306763517E-3</v>
      </c>
      <c r="X1728" s="13">
        <f t="shared" si="2085"/>
        <v>6.7834642009132681E-3</v>
      </c>
      <c r="Y1728" s="13">
        <f t="shared" si="2086"/>
        <v>4.9260020674634867E-3</v>
      </c>
      <c r="Z1728" s="13">
        <f t="shared" si="2087"/>
        <v>6.54089895664242E-2</v>
      </c>
      <c r="AA1728" s="13">
        <f t="shared" si="2088"/>
        <v>3.9411609525105584E-2</v>
      </c>
      <c r="AB1728" s="13">
        <f t="shared" si="2089"/>
        <v>1.187355878492825E-2</v>
      </c>
      <c r="AC1728" s="13">
        <f t="shared" si="2090"/>
        <v>1.3043260845029252E-4</v>
      </c>
      <c r="AD1728" s="13">
        <f t="shared" si="2091"/>
        <v>7.0356662403270429E-4</v>
      </c>
      <c r="AE1728" s="13">
        <f t="shared" si="2092"/>
        <v>1.0218291250410974E-3</v>
      </c>
      <c r="AF1728" s="13">
        <f t="shared" si="2093"/>
        <v>7.4202977025649808E-4</v>
      </c>
      <c r="AG1728" s="13">
        <f t="shared" si="2094"/>
        <v>3.5923043390434197E-4</v>
      </c>
      <c r="AH1728" s="13">
        <f t="shared" si="2095"/>
        <v>2.3749282688889563E-2</v>
      </c>
      <c r="AI1728" s="13">
        <f t="shared" si="2096"/>
        <v>1.4309920731696063E-2</v>
      </c>
      <c r="AJ1728" s="13">
        <f t="shared" si="2097"/>
        <v>4.3111582364384927E-3</v>
      </c>
      <c r="AK1728" s="13">
        <f t="shared" si="2098"/>
        <v>8.6588345191150357E-4</v>
      </c>
      <c r="AL1728" s="13">
        <f t="shared" si="2099"/>
        <v>4.5656850536890461E-6</v>
      </c>
      <c r="AM1728" s="13">
        <f t="shared" si="2100"/>
        <v>8.4785572274020959E-5</v>
      </c>
      <c r="AN1728" s="13">
        <f t="shared" si="2101"/>
        <v>1.2313882463083469E-4</v>
      </c>
      <c r="AO1728" s="13">
        <f t="shared" si="2102"/>
        <v>8.9420698149309951E-5</v>
      </c>
      <c r="AP1728" s="13">
        <f t="shared" si="2103"/>
        <v>4.3290225653752337E-5</v>
      </c>
      <c r="AQ1728" s="13">
        <f t="shared" si="2104"/>
        <v>1.5718203469153338E-5</v>
      </c>
      <c r="AR1728" s="13">
        <f t="shared" si="2105"/>
        <v>6.8984820829743184E-3</v>
      </c>
      <c r="AS1728" s="13">
        <f t="shared" si="2106"/>
        <v>4.1566195101366112E-3</v>
      </c>
      <c r="AT1728" s="13">
        <f t="shared" si="2107"/>
        <v>1.2522672048891539E-3</v>
      </c>
      <c r="AU1728" s="13">
        <f t="shared" si="2108"/>
        <v>2.5151418496314814E-4</v>
      </c>
      <c r="AV1728" s="13">
        <f t="shared" si="2109"/>
        <v>3.7886913226684015E-5</v>
      </c>
      <c r="AW1728" s="13">
        <f t="shared" si="2110"/>
        <v>1.1098472963436564E-7</v>
      </c>
      <c r="AX1728" s="13">
        <f t="shared" si="2111"/>
        <v>8.5144664109534282E-6</v>
      </c>
      <c r="AY1728" s="13">
        <f t="shared" si="2112"/>
        <v>1.2366035377044737E-5</v>
      </c>
      <c r="AZ1728" s="13">
        <f t="shared" si="2113"/>
        <v>8.9799421106177427E-6</v>
      </c>
      <c r="BA1728" s="13">
        <f t="shared" si="2114"/>
        <v>4.3473572491815195E-6</v>
      </c>
      <c r="BB1728" s="13">
        <f t="shared" si="2115"/>
        <v>1.5784774683846188E-6</v>
      </c>
      <c r="BC1728" s="13">
        <f t="shared" si="2116"/>
        <v>4.5850220727399546E-7</v>
      </c>
      <c r="BD1728" s="13">
        <f t="shared" si="2117"/>
        <v>1.6698418387523512E-3</v>
      </c>
      <c r="BE1728" s="13">
        <f t="shared" si="2118"/>
        <v>1.0061484660416498E-3</v>
      </c>
      <c r="BF1728" s="13">
        <f t="shared" si="2119"/>
        <v>3.0312294021640594E-4</v>
      </c>
      <c r="BG1728" s="13">
        <f t="shared" si="2120"/>
        <v>6.0881351004405556E-5</v>
      </c>
      <c r="BH1728" s="13">
        <f t="shared" si="2121"/>
        <v>9.1708802148283154E-6</v>
      </c>
      <c r="BI1728" s="13">
        <f t="shared" si="2122"/>
        <v>1.1051665907826967E-6</v>
      </c>
      <c r="BJ1728" s="14">
        <f t="shared" si="2123"/>
        <v>0.15381763508881258</v>
      </c>
      <c r="BK1728" s="14">
        <f t="shared" si="2124"/>
        <v>0.26727041187906059</v>
      </c>
      <c r="BL1728" s="14">
        <f t="shared" si="2125"/>
        <v>0.51274240647289193</v>
      </c>
      <c r="BM1728" s="14">
        <f t="shared" si="2126"/>
        <v>0.33740610928520531</v>
      </c>
      <c r="BN1728" s="14">
        <f t="shared" si="2127"/>
        <v>0.66182107867133666</v>
      </c>
    </row>
    <row r="1729" spans="1:66" x14ac:dyDescent="0.25">
      <c r="A1729" t="s">
        <v>72</v>
      </c>
      <c r="B1729" t="s">
        <v>73</v>
      </c>
      <c r="C1729" t="s">
        <v>237</v>
      </c>
      <c r="D1729" s="7" t="s">
        <v>524</v>
      </c>
      <c r="E1729" s="10">
        <f>VLOOKUP(A1729,home!$A$2:$E$405,3,FALSE)</f>
        <v>1.4117647058823499</v>
      </c>
      <c r="F1729" s="10">
        <f>VLOOKUP(B1729,home!$B$2:$E$405,3,FALSE)</f>
        <v>1.06</v>
      </c>
      <c r="G1729" s="10">
        <f>VLOOKUP(C1729,away!$B$2:$E$405,4,FALSE)</f>
        <v>1.18</v>
      </c>
      <c r="H1729" s="10">
        <f>VLOOKUP(A1729,away!$A$2:$E$405,3,FALSE)</f>
        <v>1.1323529411764699</v>
      </c>
      <c r="I1729" s="10">
        <f>VLOOKUP(C1729,away!$B$2:$E$405,3,FALSE)</f>
        <v>0.71</v>
      </c>
      <c r="J1729" s="10">
        <f>VLOOKUP(B1729,home!$B$2:$E$405,4,FALSE)</f>
        <v>0.99</v>
      </c>
      <c r="K1729" s="12">
        <f t="shared" si="2072"/>
        <v>1.7658352941176432</v>
      </c>
      <c r="L1729" s="12">
        <f t="shared" si="2073"/>
        <v>0.79593088235294063</v>
      </c>
      <c r="M1729" s="13">
        <f t="shared" si="2074"/>
        <v>7.7168327130116621E-2</v>
      </c>
      <c r="N1729" s="13">
        <f t="shared" si="2075"/>
        <v>0.13626655563437598</v>
      </c>
      <c r="O1729" s="13">
        <f t="shared" si="2076"/>
        <v>6.1420654702374081E-2</v>
      </c>
      <c r="P1729" s="13">
        <f t="shared" si="2077"/>
        <v>0.10845875986126495</v>
      </c>
      <c r="Q1729" s="13">
        <f t="shared" si="2078"/>
        <v>0.12031214667351327</v>
      </c>
      <c r="R1729" s="13">
        <f t="shared" si="2079"/>
        <v>2.4443297945977948E-2</v>
      </c>
      <c r="S1729" s="13">
        <f t="shared" si="2080"/>
        <v>3.8109231559500314E-2</v>
      </c>
      <c r="T1729" s="13">
        <f t="shared" si="2081"/>
        <v>9.5760153059625819E-2</v>
      </c>
      <c r="U1729" s="13">
        <f t="shared" si="2082"/>
        <v>4.3162838217641157E-2</v>
      </c>
      <c r="V1729" s="13">
        <f t="shared" si="2083"/>
        <v>5.9513190160976788E-3</v>
      </c>
      <c r="W1729" s="13">
        <f t="shared" si="2084"/>
        <v>7.081714496904945E-2</v>
      </c>
      <c r="X1729" s="13">
        <f t="shared" si="2085"/>
        <v>5.6365552680931644E-2</v>
      </c>
      <c r="Y1729" s="13">
        <f t="shared" si="2086"/>
        <v>2.243154203982254E-2</v>
      </c>
      <c r="Z1729" s="13">
        <f t="shared" si="2087"/>
        <v>6.4850585672526833E-3</v>
      </c>
      <c r="AA1729" s="13">
        <f t="shared" si="2088"/>
        <v>1.1451545302474784E-2</v>
      </c>
      <c r="AB1729" s="13">
        <f t="shared" si="2089"/>
        <v>1.0110771433648538E-2</v>
      </c>
      <c r="AC1729" s="13">
        <f t="shared" si="2090"/>
        <v>5.2277979842069795E-4</v>
      </c>
      <c r="AD1729" s="13">
        <f t="shared" si="2091"/>
        <v>3.1262853503748293E-2</v>
      </c>
      <c r="AE1729" s="13">
        <f t="shared" si="2092"/>
        <v>2.4883070574109101E-2</v>
      </c>
      <c r="AF1729" s="13">
        <f t="shared" si="2093"/>
        <v>9.902602158850575E-3</v>
      </c>
      <c r="AG1729" s="13">
        <f t="shared" si="2094"/>
        <v>2.6272622912946911E-3</v>
      </c>
      <c r="AH1729" s="13">
        <f t="shared" si="2095"/>
        <v>1.2904145968859811E-3</v>
      </c>
      <c r="AI1729" s="13">
        <f t="shared" si="2096"/>
        <v>2.2786596392258564E-3</v>
      </c>
      <c r="AJ1729" s="13">
        <f t="shared" si="2097"/>
        <v>2.0118688071131966E-3</v>
      </c>
      <c r="AK1729" s="13">
        <f t="shared" si="2098"/>
        <v>1.1842096489116148E-3</v>
      </c>
      <c r="AL1729" s="13">
        <f t="shared" si="2099"/>
        <v>2.939032150930356E-5</v>
      </c>
      <c r="AM1729" s="13">
        <f t="shared" si="2100"/>
        <v>1.1041010022349635E-2</v>
      </c>
      <c r="AN1729" s="13">
        <f t="shared" si="2101"/>
        <v>8.7878808491564063E-3</v>
      </c>
      <c r="AO1729" s="13">
        <f t="shared" si="2102"/>
        <v>3.4972728791407832E-3</v>
      </c>
      <c r="AP1729" s="13">
        <f t="shared" si="2103"/>
        <v>9.2786249617451098E-4</v>
      </c>
      <c r="AQ1729" s="13">
        <f t="shared" si="2104"/>
        <v>1.8462860382059511E-4</v>
      </c>
      <c r="AR1729" s="13">
        <f t="shared" si="2105"/>
        <v>2.0541616574011465E-4</v>
      </c>
      <c r="AS1729" s="13">
        <f t="shared" si="2106"/>
        <v>3.6273111544621393E-4</v>
      </c>
      <c r="AT1729" s="13">
        <f t="shared" si="2107"/>
        <v>3.20261702964793E-4</v>
      </c>
      <c r="AU1729" s="13">
        <f t="shared" si="2108"/>
        <v>1.8850980614981756E-4</v>
      </c>
      <c r="AV1729" s="13">
        <f t="shared" si="2109"/>
        <v>8.3219317246655721E-5</v>
      </c>
      <c r="AW1729" s="13">
        <f t="shared" si="2110"/>
        <v>1.147433129256702E-6</v>
      </c>
      <c r="AX1729" s="13">
        <f t="shared" si="2111"/>
        <v>3.2494341966952693E-3</v>
      </c>
      <c r="AY1729" s="13">
        <f t="shared" si="2112"/>
        <v>2.5863250273234846E-3</v>
      </c>
      <c r="AZ1729" s="13">
        <f t="shared" si="2113"/>
        <v>1.0292679805245372E-3</v>
      </c>
      <c r="BA1729" s="13">
        <f t="shared" si="2114"/>
        <v>2.7307539063884138E-4</v>
      </c>
      <c r="BB1729" s="13">
        <f t="shared" si="2115"/>
        <v>5.4337284155011734E-5</v>
      </c>
      <c r="BC1729" s="13">
        <f t="shared" si="2116"/>
        <v>8.6497445044321927E-6</v>
      </c>
      <c r="BD1729" s="13">
        <f t="shared" si="2117"/>
        <v>2.7249511674514556E-5</v>
      </c>
      <c r="BE1729" s="13">
        <f t="shared" si="2118"/>
        <v>4.8118149462328563E-5</v>
      </c>
      <c r="BF1729" s="13">
        <f t="shared" si="2119"/>
        <v>4.2484363304103844E-5</v>
      </c>
      <c r="BG1729" s="13">
        <f t="shared" si="2120"/>
        <v>2.5006796056834344E-5</v>
      </c>
      <c r="BH1729" s="13">
        <f t="shared" si="2121"/>
        <v>1.1039470767489995E-5</v>
      </c>
      <c r="BI1729" s="13">
        <f t="shared" si="2122"/>
        <v>3.8987774219227645E-6</v>
      </c>
      <c r="BJ1729" s="14">
        <f t="shared" si="2123"/>
        <v>0.60226862805980474</v>
      </c>
      <c r="BK1729" s="14">
        <f t="shared" si="2124"/>
        <v>0.23282613271423305</v>
      </c>
      <c r="BL1729" s="14">
        <f t="shared" si="2125"/>
        <v>0.15867219547048794</v>
      </c>
      <c r="BM1729" s="14">
        <f t="shared" si="2126"/>
        <v>0.46959709526996124</v>
      </c>
      <c r="BN1729" s="14">
        <f t="shared" si="2127"/>
        <v>0.52806974194762291</v>
      </c>
    </row>
    <row r="1730" spans="1:66" x14ac:dyDescent="0.25">
      <c r="A1730" t="s">
        <v>72</v>
      </c>
      <c r="B1730" t="s">
        <v>80</v>
      </c>
      <c r="C1730" t="s">
        <v>76</v>
      </c>
      <c r="D1730" s="7" t="s">
        <v>524</v>
      </c>
      <c r="E1730" s="10">
        <f>VLOOKUP(A1730,home!$A$2:$E$405,3,FALSE)</f>
        <v>1.4117647058823499</v>
      </c>
      <c r="F1730" s="10">
        <f>VLOOKUP(B1730,home!$B$2:$E$405,3,FALSE)</f>
        <v>0.97</v>
      </c>
      <c r="G1730" s="10">
        <f>VLOOKUP(C1730,away!$B$2:$E$405,4,FALSE)</f>
        <v>0.87</v>
      </c>
      <c r="H1730" s="10">
        <f>VLOOKUP(A1730,away!$A$2:$E$405,3,FALSE)</f>
        <v>1.1323529411764699</v>
      </c>
      <c r="I1730" s="10">
        <f>VLOOKUP(C1730,away!$B$2:$E$405,3,FALSE)</f>
        <v>0.71</v>
      </c>
      <c r="J1730" s="10">
        <f>VLOOKUP(B1730,home!$B$2:$E$405,4,FALSE)</f>
        <v>0.88</v>
      </c>
      <c r="K1730" s="12">
        <f t="shared" si="2072"/>
        <v>1.1913882352941152</v>
      </c>
      <c r="L1730" s="12">
        <f t="shared" si="2073"/>
        <v>0.70749411764705827</v>
      </c>
      <c r="M1730" s="13">
        <f t="shared" si="2074"/>
        <v>0.14973587760050833</v>
      </c>
      <c r="N1730" s="13">
        <f t="shared" si="2075"/>
        <v>0.17839356297468523</v>
      </c>
      <c r="O1730" s="13">
        <f t="shared" si="2076"/>
        <v>0.10593725260307958</v>
      </c>
      <c r="P1730" s="13">
        <f t="shared" si="2077"/>
        <v>0.12621239643068985</v>
      </c>
      <c r="Q1730" s="13">
        <f t="shared" si="2078"/>
        <v>0.10626799609011996</v>
      </c>
      <c r="R1730" s="13">
        <f t="shared" si="2079"/>
        <v>3.7474991528184648E-2</v>
      </c>
      <c r="S1730" s="13">
        <f t="shared" si="2080"/>
        <v>2.6596112548385564E-2</v>
      </c>
      <c r="T1730" s="13">
        <f t="shared" si="2081"/>
        <v>7.5183982127900464E-2</v>
      </c>
      <c r="U1730" s="13">
        <f t="shared" si="2082"/>
        <v>4.4647264024425815E-2</v>
      </c>
      <c r="V1730" s="13">
        <f t="shared" si="2083"/>
        <v>2.4908741936977238E-3</v>
      </c>
      <c r="W1730" s="13">
        <f t="shared" si="2084"/>
        <v>4.2202146776683318E-2</v>
      </c>
      <c r="X1730" s="13">
        <f t="shared" si="2085"/>
        <v>2.985777059658121E-2</v>
      </c>
      <c r="Y1730" s="13">
        <f t="shared" si="2086"/>
        <v>1.056209853156825E-2</v>
      </c>
      <c r="Z1730" s="13">
        <f t="shared" si="2087"/>
        <v>8.8377786883546625E-3</v>
      </c>
      <c r="AA1730" s="13">
        <f t="shared" si="2088"/>
        <v>1.0529225555438799E-2</v>
      </c>
      <c r="AB1730" s="13">
        <f t="shared" si="2089"/>
        <v>6.272197726753968E-3</v>
      </c>
      <c r="AC1730" s="13">
        <f t="shared" si="2090"/>
        <v>1.3122239231832096E-4</v>
      </c>
      <c r="AD1730" s="13">
        <f t="shared" si="2091"/>
        <v>1.2569785293473988E-2</v>
      </c>
      <c r="AE1730" s="13">
        <f t="shared" si="2092"/>
        <v>8.8930491552193496E-3</v>
      </c>
      <c r="AF1730" s="13">
        <f t="shared" si="2093"/>
        <v>3.1458899826319149E-3</v>
      </c>
      <c r="AG1730" s="13">
        <f t="shared" si="2094"/>
        <v>7.4189955249229559E-4</v>
      </c>
      <c r="AH1730" s="13">
        <f t="shared" si="2095"/>
        <v>1.5631691087693641E-3</v>
      </c>
      <c r="AI1730" s="13">
        <f t="shared" si="2096"/>
        <v>1.862341285963007E-3</v>
      </c>
      <c r="AJ1730" s="13">
        <f t="shared" si="2097"/>
        <v>1.1093857490994206E-3</v>
      </c>
      <c r="AK1730" s="13">
        <f t="shared" si="2098"/>
        <v>4.4056970995999957E-4</v>
      </c>
      <c r="AL1730" s="13">
        <f t="shared" si="2099"/>
        <v>4.42429506281726E-6</v>
      </c>
      <c r="AM1730" s="13">
        <f t="shared" si="2100"/>
        <v>2.9950988637635831E-3</v>
      </c>
      <c r="AN1730" s="13">
        <f t="shared" si="2101"/>
        <v>2.1190148278841235E-3</v>
      </c>
      <c r="AO1730" s="13">
        <f t="shared" si="2102"/>
        <v>7.4959526296745536E-4</v>
      </c>
      <c r="AP1730" s="13">
        <f t="shared" si="2103"/>
        <v>1.7677807972185818E-4</v>
      </c>
      <c r="AQ1730" s="13">
        <f t="shared" si="2104"/>
        <v>3.1267362883039336E-5</v>
      </c>
      <c r="AR1730" s="13">
        <f t="shared" si="2105"/>
        <v>2.2118658986838399E-4</v>
      </c>
      <c r="AS1730" s="13">
        <f t="shared" si="2106"/>
        <v>2.6351910097401716E-4</v>
      </c>
      <c r="AT1730" s="13">
        <f t="shared" si="2107"/>
        <v>1.569767783378631E-4</v>
      </c>
      <c r="AU1730" s="13">
        <f t="shared" si="2108"/>
        <v>6.2340095642034063E-5</v>
      </c>
      <c r="AV1730" s="13">
        <f t="shared" si="2109"/>
        <v>1.8567814133757328E-5</v>
      </c>
      <c r="AW1730" s="13">
        <f t="shared" si="2110"/>
        <v>1.0358997369659488E-7</v>
      </c>
      <c r="AX1730" s="13">
        <f t="shared" si="2111"/>
        <v>5.9472092497178371E-4</v>
      </c>
      <c r="AY1730" s="13">
        <f t="shared" si="2112"/>
        <v>4.2076155605915452E-4</v>
      </c>
      <c r="AZ1730" s="13">
        <f t="shared" si="2113"/>
        <v>1.4884316292193737E-4</v>
      </c>
      <c r="BA1730" s="13">
        <f t="shared" si="2114"/>
        <v>3.5101887406417807E-5</v>
      </c>
      <c r="BB1730" s="13">
        <f t="shared" si="2115"/>
        <v>6.2085947145874871E-6</v>
      </c>
      <c r="BC1730" s="13">
        <f t="shared" si="2116"/>
        <v>8.7850884788505302E-7</v>
      </c>
      <c r="BD1730" s="13">
        <f t="shared" si="2117"/>
        <v>2.6081368539049013E-5</v>
      </c>
      <c r="BE1730" s="13">
        <f t="shared" si="2118"/>
        <v>3.1073035637793056E-5</v>
      </c>
      <c r="BF1730" s="13">
        <f t="shared" si="2119"/>
        <v>1.8510024546870715E-5</v>
      </c>
      <c r="BG1730" s="13">
        <f t="shared" si="2120"/>
        <v>7.3508751600490194E-6</v>
      </c>
      <c r="BH1730" s="13">
        <f t="shared" si="2121"/>
        <v>2.1894365461995364E-6</v>
      </c>
      <c r="BI1730" s="13">
        <f t="shared" si="2122"/>
        <v>5.2169378861302224E-7</v>
      </c>
      <c r="BJ1730" s="14">
        <f t="shared" si="2123"/>
        <v>0.47509645011349783</v>
      </c>
      <c r="BK1730" s="14">
        <f t="shared" si="2124"/>
        <v>0.30559166901672169</v>
      </c>
      <c r="BL1730" s="14">
        <f t="shared" si="2125"/>
        <v>0.21064471410484928</v>
      </c>
      <c r="BM1730" s="14">
        <f t="shared" si="2126"/>
        <v>0.29572787673007039</v>
      </c>
      <c r="BN1730" s="14">
        <f t="shared" si="2127"/>
        <v>0.70402207722726762</v>
      </c>
    </row>
    <row r="1731" spans="1:66" x14ac:dyDescent="0.25">
      <c r="A1731" t="s">
        <v>72</v>
      </c>
      <c r="B1731" t="s">
        <v>365</v>
      </c>
      <c r="C1731" t="s">
        <v>74</v>
      </c>
      <c r="D1731" s="7" t="s">
        <v>524</v>
      </c>
      <c r="E1731" s="10">
        <f>VLOOKUP(A1731,home!$A$2:$E$405,3,FALSE)</f>
        <v>1.4117647058823499</v>
      </c>
      <c r="F1731" s="10">
        <f>VLOOKUP(B1731,home!$B$2:$E$405,3,FALSE)</f>
        <v>1.1499999999999999</v>
      </c>
      <c r="G1731" s="10">
        <f>VLOOKUP(C1731,away!$B$2:$E$405,4,FALSE)</f>
        <v>0.62</v>
      </c>
      <c r="H1731" s="10">
        <f>VLOOKUP(A1731,away!$A$2:$E$405,3,FALSE)</f>
        <v>1.1323529411764699</v>
      </c>
      <c r="I1731" s="10">
        <f>VLOOKUP(C1731,away!$B$2:$E$405,3,FALSE)</f>
        <v>0.8</v>
      </c>
      <c r="J1731" s="10">
        <f>VLOOKUP(B1731,home!$B$2:$E$405,4,FALSE)</f>
        <v>0.88</v>
      </c>
      <c r="K1731" s="12">
        <f t="shared" si="2072"/>
        <v>1.0065882352941153</v>
      </c>
      <c r="L1731" s="12">
        <f t="shared" si="2073"/>
        <v>0.79717647058823482</v>
      </c>
      <c r="M1731" s="13">
        <f t="shared" si="2074"/>
        <v>0.1646777564475832</v>
      </c>
      <c r="N1731" s="13">
        <f t="shared" si="2075"/>
        <v>0.16576269225476689</v>
      </c>
      <c r="O1731" s="13">
        <f t="shared" si="2076"/>
        <v>0.13127723266927332</v>
      </c>
      <c r="P1731" s="13">
        <f t="shared" si="2077"/>
        <v>0.13214211796685879</v>
      </c>
      <c r="Q1731" s="13">
        <f t="shared" si="2078"/>
        <v>8.3427387937163658E-2</v>
      </c>
      <c r="R1731" s="13">
        <f t="shared" si="2079"/>
        <v>5.2325560503940896E-2</v>
      </c>
      <c r="S1731" s="13">
        <f t="shared" si="2080"/>
        <v>2.6508648947869921E-2</v>
      </c>
      <c r="T1731" s="13">
        <f t="shared" si="2081"/>
        <v>6.650635066614359E-2</v>
      </c>
      <c r="U1731" s="13">
        <f t="shared" si="2082"/>
        <v>5.2670293608437321E-2</v>
      </c>
      <c r="V1731" s="13">
        <f t="shared" si="2083"/>
        <v>2.3634771406331025E-3</v>
      </c>
      <c r="W1731" s="13">
        <f t="shared" si="2084"/>
        <v>2.799234239962238E-2</v>
      </c>
      <c r="X1731" s="13">
        <f t="shared" si="2085"/>
        <v>2.2314836717628368E-2</v>
      </c>
      <c r="Y1731" s="13">
        <f t="shared" si="2086"/>
        <v>8.8944313881558646E-3</v>
      </c>
      <c r="Z1731" s="13">
        <f t="shared" si="2087"/>
        <v>1.3904235214694249E-2</v>
      </c>
      <c r="AA1731" s="13">
        <f t="shared" si="2088"/>
        <v>1.3995839587873378E-2</v>
      </c>
      <c r="AB1731" s="13">
        <f t="shared" si="2089"/>
        <v>7.0440237361084901E-3</v>
      </c>
      <c r="AC1731" s="13">
        <f t="shared" si="2090"/>
        <v>1.1853258215724897E-4</v>
      </c>
      <c r="AD1731" s="13">
        <f t="shared" si="2091"/>
        <v>7.0441906344461324E-3</v>
      </c>
      <c r="AE1731" s="13">
        <f t="shared" si="2092"/>
        <v>5.6154630281184661E-3</v>
      </c>
      <c r="AF1731" s="13">
        <f t="shared" si="2093"/>
        <v>2.2382574987370998E-3</v>
      </c>
      <c r="AG1731" s="13">
        <f t="shared" si="2094"/>
        <v>5.9476207103696405E-4</v>
      </c>
      <c r="AH1731" s="13">
        <f t="shared" si="2095"/>
        <v>2.7710322886696521E-3</v>
      </c>
      <c r="AI1731" s="13">
        <f t="shared" si="2096"/>
        <v>2.789288501394998E-3</v>
      </c>
      <c r="AJ1731" s="13">
        <f t="shared" si="2097"/>
        <v>1.4038324951726792E-3</v>
      </c>
      <c r="AK1731" s="13">
        <f t="shared" si="2098"/>
        <v>4.7102709132146737E-4</v>
      </c>
      <c r="AL1731" s="13">
        <f t="shared" si="2099"/>
        <v>3.804556678989042E-6</v>
      </c>
      <c r="AM1731" s="13">
        <f t="shared" si="2100"/>
        <v>1.418119883960494E-3</v>
      </c>
      <c r="AN1731" s="13">
        <f t="shared" si="2101"/>
        <v>1.1304918039666237E-3</v>
      </c>
      <c r="AO1731" s="13">
        <f t="shared" si="2102"/>
        <v>4.5060073315751983E-4</v>
      </c>
      <c r="AP1731" s="13">
        <f t="shared" si="2103"/>
        <v>1.1973610070099422E-4</v>
      </c>
      <c r="AQ1731" s="13">
        <f t="shared" si="2104"/>
        <v>2.3862700539704008E-5</v>
      </c>
      <c r="AR1731" s="13">
        <f t="shared" si="2105"/>
        <v>4.4180034795354239E-4</v>
      </c>
      <c r="AS1731" s="13">
        <f t="shared" si="2106"/>
        <v>4.4471103259888228E-4</v>
      </c>
      <c r="AT1731" s="13">
        <f t="shared" si="2107"/>
        <v>2.2382044675976634E-4</v>
      </c>
      <c r="AU1731" s="13">
        <f t="shared" si="2108"/>
        <v>7.5098342842217918E-5</v>
      </c>
      <c r="AV1731" s="13">
        <f t="shared" si="2109"/>
        <v>1.8898277098765145E-5</v>
      </c>
      <c r="AW1731" s="13">
        <f t="shared" si="2110"/>
        <v>8.4802348459144372E-8</v>
      </c>
      <c r="AX1731" s="13">
        <f t="shared" si="2111"/>
        <v>2.379104652385481E-4</v>
      </c>
      <c r="AY1731" s="13">
        <f t="shared" si="2112"/>
        <v>1.8965662499487068E-4</v>
      </c>
      <c r="AZ1731" s="13">
        <f t="shared" si="2113"/>
        <v>7.5594899468543696E-5</v>
      </c>
      <c r="BA1731" s="13">
        <f t="shared" si="2114"/>
        <v>2.0087491717602033E-5</v>
      </c>
      <c r="BB1731" s="13">
        <f t="shared" si="2115"/>
        <v>4.0033189376020963E-6</v>
      </c>
      <c r="BC1731" s="13">
        <f t="shared" si="2116"/>
        <v>6.3827033226333624E-7</v>
      </c>
      <c r="BD1731" s="13">
        <f t="shared" si="2117"/>
        <v>5.8698807014376494E-5</v>
      </c>
      <c r="BE1731" s="13">
        <f t="shared" si="2118"/>
        <v>5.9085528566471063E-5</v>
      </c>
      <c r="BF1731" s="13">
        <f t="shared" si="2119"/>
        <v>2.973739896557207E-5</v>
      </c>
      <c r="BG1731" s="13">
        <f t="shared" si="2120"/>
        <v>9.9777719823307484E-6</v>
      </c>
      <c r="BH1731" s="13">
        <f t="shared" si="2121"/>
        <v>2.5108769729653438E-6</v>
      </c>
      <c r="BI1731" s="13">
        <f t="shared" si="2122"/>
        <v>5.054838442515633E-7</v>
      </c>
      <c r="BJ1731" s="14">
        <f t="shared" si="2123"/>
        <v>0.39406141688883417</v>
      </c>
      <c r="BK1731" s="14">
        <f t="shared" si="2124"/>
        <v>0.32600399426677618</v>
      </c>
      <c r="BL1731" s="14">
        <f t="shared" si="2125"/>
        <v>0.26611297479679119</v>
      </c>
      <c r="BM1731" s="14">
        <f t="shared" si="2126"/>
        <v>0.2702803015648626</v>
      </c>
      <c r="BN1731" s="14">
        <f t="shared" si="2127"/>
        <v>0.72961274777958673</v>
      </c>
    </row>
    <row r="1732" spans="1:66" x14ac:dyDescent="0.25">
      <c r="A1732" t="s">
        <v>91</v>
      </c>
      <c r="B1732" t="s">
        <v>98</v>
      </c>
      <c r="C1732" t="s">
        <v>101</v>
      </c>
      <c r="D1732" s="7" t="s">
        <v>524</v>
      </c>
      <c r="E1732" s="10">
        <f>VLOOKUP(A1732,home!$A$2:$E$405,3,FALSE)</f>
        <v>1.52380952380952</v>
      </c>
      <c r="F1732" s="10">
        <f>VLOOKUP(B1732,home!$B$2:$E$405,3,FALSE)</f>
        <v>0.98</v>
      </c>
      <c r="G1732" s="10">
        <f>VLOOKUP(C1732,away!$B$2:$E$405,4,FALSE)</f>
        <v>0.98</v>
      </c>
      <c r="H1732" s="10">
        <f>VLOOKUP(A1732,away!$A$2:$E$405,3,FALSE)</f>
        <v>1.26984126984127</v>
      </c>
      <c r="I1732" s="10">
        <f>VLOOKUP(C1732,away!$B$2:$E$405,3,FALSE)</f>
        <v>0.56999999999999995</v>
      </c>
      <c r="J1732" s="10">
        <f>VLOOKUP(B1732,home!$B$2:$E$405,4,FALSE)</f>
        <v>1.08</v>
      </c>
      <c r="K1732" s="12">
        <f t="shared" si="2072"/>
        <v>1.4634666666666629</v>
      </c>
      <c r="L1732" s="12">
        <f t="shared" si="2073"/>
        <v>0.78171428571428569</v>
      </c>
      <c r="M1732" s="13">
        <f t="shared" si="2074"/>
        <v>0.10590837426703535</v>
      </c>
      <c r="N1732" s="13">
        <f t="shared" si="2075"/>
        <v>0.15499337546066363</v>
      </c>
      <c r="O1732" s="13">
        <f t="shared" si="2076"/>
        <v>8.2790089141316775E-2</v>
      </c>
      <c r="P1732" s="13">
        <f t="shared" si="2077"/>
        <v>0.12116053578867876</v>
      </c>
      <c r="Q1732" s="13">
        <f t="shared" si="2078"/>
        <v>0.11341381927041598</v>
      </c>
      <c r="R1732" s="13">
        <f t="shared" si="2079"/>
        <v>3.2359097698663242E-2</v>
      </c>
      <c r="S1732" s="13">
        <f t="shared" si="2080"/>
        <v>3.4652300949276564E-2</v>
      </c>
      <c r="T1732" s="13">
        <f t="shared" si="2081"/>
        <v>8.8657202721102307E-2</v>
      </c>
      <c r="U1732" s="13">
        <f t="shared" si="2082"/>
        <v>4.7356460845403583E-2</v>
      </c>
      <c r="V1732" s="13">
        <f t="shared" si="2083"/>
        <v>4.4047417594916026E-3</v>
      </c>
      <c r="W1732" s="13">
        <f t="shared" si="2084"/>
        <v>5.5325781347203652E-2</v>
      </c>
      <c r="X1732" s="13">
        <f t="shared" si="2085"/>
        <v>4.3248953647414053E-2</v>
      </c>
      <c r="Y1732" s="13">
        <f t="shared" si="2086"/>
        <v>1.6904162454189266E-2</v>
      </c>
      <c r="Z1732" s="13">
        <f t="shared" si="2087"/>
        <v>8.4318563146231068E-3</v>
      </c>
      <c r="AA1732" s="13">
        <f t="shared" si="2088"/>
        <v>1.2339740654573732E-2</v>
      </c>
      <c r="AB1732" s="13">
        <f t="shared" si="2089"/>
        <v>9.029399561640063E-3</v>
      </c>
      <c r="AC1732" s="13">
        <f t="shared" si="2090"/>
        <v>3.1494255959705659E-4</v>
      </c>
      <c r="AD1732" s="13">
        <f t="shared" si="2091"/>
        <v>2.0241859202230209E-2</v>
      </c>
      <c r="AE1732" s="13">
        <f t="shared" si="2092"/>
        <v>1.5823350507800527E-2</v>
      </c>
      <c r="AF1732" s="13">
        <f t="shared" si="2093"/>
        <v>6.184669569906035E-3</v>
      </c>
      <c r="AG1732" s="13">
        <f t="shared" si="2094"/>
        <v>1.6115481850726581E-3</v>
      </c>
      <c r="AH1732" s="13">
        <f t="shared" si="2095"/>
        <v>1.647825634057773E-3</v>
      </c>
      <c r="AI1732" s="13">
        <f t="shared" si="2096"/>
        <v>2.4115378879224093E-3</v>
      </c>
      <c r="AJ1732" s="13">
        <f t="shared" si="2097"/>
        <v>1.7646026571890867E-3</v>
      </c>
      <c r="AK1732" s="13">
        <f t="shared" si="2098"/>
        <v>8.6081238956921594E-4</v>
      </c>
      <c r="AL1732" s="13">
        <f t="shared" si="2099"/>
        <v>1.4411932777751767E-5</v>
      </c>
      <c r="AM1732" s="13">
        <f t="shared" si="2100"/>
        <v>5.924657242764743E-3</v>
      </c>
      <c r="AN1732" s="13">
        <f t="shared" si="2101"/>
        <v>4.6313892046298101E-3</v>
      </c>
      <c r="AO1732" s="13">
        <f t="shared" si="2102"/>
        <v>1.8102115519810229E-3</v>
      </c>
      <c r="AP1732" s="13">
        <f t="shared" si="2103"/>
        <v>4.7168941011619791E-4</v>
      </c>
      <c r="AQ1732" s="13">
        <f t="shared" si="2104"/>
        <v>9.2181587576994117E-5</v>
      </c>
      <c r="AR1732" s="13">
        <f t="shared" si="2105"/>
        <v>2.5762576770183243E-4</v>
      </c>
      <c r="AS1732" s="13">
        <f t="shared" si="2106"/>
        <v>3.7702672350604076E-4</v>
      </c>
      <c r="AT1732" s="13">
        <f t="shared" si="2107"/>
        <v>2.7588302114681953E-4</v>
      </c>
      <c r="AU1732" s="13">
        <f t="shared" si="2108"/>
        <v>1.3458186844922144E-4</v>
      </c>
      <c r="AV1732" s="13">
        <f t="shared" si="2109"/>
        <v>4.9239019603288401E-5</v>
      </c>
      <c r="AW1732" s="13">
        <f t="shared" si="2110"/>
        <v>4.57984321402431E-7</v>
      </c>
      <c r="AX1732" s="13">
        <f t="shared" si="2111"/>
        <v>1.4450897310352355E-3</v>
      </c>
      <c r="AY1732" s="13">
        <f t="shared" si="2112"/>
        <v>1.1296472868892583E-3</v>
      </c>
      <c r="AZ1732" s="13">
        <f t="shared" si="2113"/>
        <v>4.4153071098985866E-4</v>
      </c>
      <c r="BA1732" s="13">
        <f t="shared" si="2114"/>
        <v>1.1505028812078602E-4</v>
      </c>
      <c r="BB1732" s="13">
        <f t="shared" si="2115"/>
        <v>2.2484113449890755E-5</v>
      </c>
      <c r="BC1732" s="13">
        <f t="shared" si="2116"/>
        <v>3.5152305370800636E-6</v>
      </c>
      <c r="BD1732" s="13">
        <f t="shared" si="2117"/>
        <v>3.3564957163438724E-5</v>
      </c>
      <c r="BE1732" s="13">
        <f t="shared" si="2118"/>
        <v>4.912119597678701E-5</v>
      </c>
      <c r="BF1732" s="13">
        <f t="shared" si="2119"/>
        <v>3.594361646941419E-5</v>
      </c>
      <c r="BG1732" s="13">
        <f t="shared" si="2120"/>
        <v>1.7534094860812844E-5</v>
      </c>
      <c r="BH1732" s="13">
        <f t="shared" si="2121"/>
        <v>6.4151408397427151E-6</v>
      </c>
      <c r="BI1732" s="13">
        <f t="shared" si="2122"/>
        <v>1.8776689561870868E-6</v>
      </c>
      <c r="BJ1732" s="14">
        <f t="shared" si="2123"/>
        <v>0.532492168724089</v>
      </c>
      <c r="BK1732" s="14">
        <f t="shared" si="2124"/>
        <v>0.26758495454374637</v>
      </c>
      <c r="BL1732" s="14">
        <f t="shared" si="2125"/>
        <v>0.19179837954500947</v>
      </c>
      <c r="BM1732" s="14">
        <f t="shared" si="2126"/>
        <v>0.38855287819812667</v>
      </c>
      <c r="BN1732" s="14">
        <f t="shared" si="2127"/>
        <v>0.61062529162677381</v>
      </c>
    </row>
    <row r="1733" spans="1:66" x14ac:dyDescent="0.25">
      <c r="A1733" t="s">
        <v>91</v>
      </c>
      <c r="B1733" t="s">
        <v>122</v>
      </c>
      <c r="C1733" t="s">
        <v>95</v>
      </c>
      <c r="D1733" s="7" t="s">
        <v>524</v>
      </c>
      <c r="E1733" s="10">
        <f>VLOOKUP(A1733,home!$A$2:$E$405,3,FALSE)</f>
        <v>1.52380952380952</v>
      </c>
      <c r="F1733" s="10">
        <f>VLOOKUP(B1733,home!$B$2:$E$405,3,FALSE)</f>
        <v>0.88</v>
      </c>
      <c r="G1733" s="10">
        <f>VLOOKUP(C1733,away!$B$2:$E$405,4,FALSE)</f>
        <v>0.82</v>
      </c>
      <c r="H1733" s="10">
        <f>VLOOKUP(A1733,away!$A$2:$E$405,3,FALSE)</f>
        <v>1.26984126984127</v>
      </c>
      <c r="I1733" s="10">
        <f>VLOOKUP(C1733,away!$B$2:$E$405,3,FALSE)</f>
        <v>0.66</v>
      </c>
      <c r="J1733" s="10">
        <f>VLOOKUP(B1733,home!$B$2:$E$405,4,FALSE)</f>
        <v>1.1399999999999999</v>
      </c>
      <c r="K1733" s="12">
        <f t="shared" si="2072"/>
        <v>1.0995809523809494</v>
      </c>
      <c r="L1733" s="12">
        <f t="shared" si="2073"/>
        <v>0.95542857142857152</v>
      </c>
      <c r="M1733" s="13">
        <f t="shared" si="2074"/>
        <v>0.12809161565157418</v>
      </c>
      <c r="N1733" s="13">
        <f t="shared" si="2075"/>
        <v>0.14084710073017243</v>
      </c>
      <c r="O1733" s="13">
        <f t="shared" si="2076"/>
        <v>0.12238238935396113</v>
      </c>
      <c r="P1733" s="13">
        <f t="shared" si="2077"/>
        <v>0.13456934424048472</v>
      </c>
      <c r="Q1733" s="13">
        <f t="shared" si="2078"/>
        <v>7.7436394580489259E-2</v>
      </c>
      <c r="R1733" s="13">
        <f t="shared" si="2079"/>
        <v>5.8463815714235166E-2</v>
      </c>
      <c r="S1733" s="13">
        <f t="shared" si="2080"/>
        <v>3.5343664605208575E-2</v>
      </c>
      <c r="T1733" s="13">
        <f t="shared" si="2081"/>
        <v>7.398494385061602E-2</v>
      </c>
      <c r="U1733" s="13">
        <f t="shared" si="2082"/>
        <v>6.4285698162883015E-2</v>
      </c>
      <c r="V1733" s="13">
        <f t="shared" si="2083"/>
        <v>4.1256701261870084E-3</v>
      </c>
      <c r="W1733" s="13">
        <f t="shared" si="2084"/>
        <v>2.8382528167253788E-2</v>
      </c>
      <c r="X1733" s="13">
        <f t="shared" si="2085"/>
        <v>2.7117478340370475E-2</v>
      </c>
      <c r="Y1733" s="13">
        <f t="shared" si="2086"/>
        <v>1.2954406795742699E-2</v>
      </c>
      <c r="Z1733" s="13">
        <f t="shared" si="2087"/>
        <v>1.8619333309371659E-2</v>
      </c>
      <c r="AA1733" s="13">
        <f t="shared" si="2088"/>
        <v>2.0473464253017222E-2</v>
      </c>
      <c r="AB1733" s="13">
        <f t="shared" si="2089"/>
        <v>1.1256115660935E-2</v>
      </c>
      <c r="AC1733" s="13">
        <f t="shared" si="2090"/>
        <v>2.7089435196900845E-4</v>
      </c>
      <c r="AD1733" s="13">
        <f t="shared" si="2091"/>
        <v>7.8022218382820113E-3</v>
      </c>
      <c r="AE1733" s="13">
        <f t="shared" si="2092"/>
        <v>7.4544656649185841E-3</v>
      </c>
      <c r="AF1733" s="13">
        <f t="shared" si="2093"/>
        <v>3.5611047404982502E-3</v>
      </c>
      <c r="AG1733" s="13">
        <f t="shared" si="2094"/>
        <v>1.1341270716405858E-3</v>
      </c>
      <c r="AH1733" s="13">
        <f t="shared" si="2095"/>
        <v>4.4473607561813441E-3</v>
      </c>
      <c r="AI1733" s="13">
        <f t="shared" si="2096"/>
        <v>4.8902331758635407E-3</v>
      </c>
      <c r="AJ1733" s="13">
        <f t="shared" si="2097"/>
        <v>2.6886036264404736E-3</v>
      </c>
      <c r="AK1733" s="13">
        <f t="shared" si="2098"/>
        <v>9.854457787120967E-4</v>
      </c>
      <c r="AL1733" s="13">
        <f t="shared" si="2099"/>
        <v>1.1383750643626946E-5</v>
      </c>
      <c r="AM1733" s="13">
        <f t="shared" si="2100"/>
        <v>1.7158349039251158E-3</v>
      </c>
      <c r="AN1733" s="13">
        <f t="shared" si="2101"/>
        <v>1.6393576910644534E-3</v>
      </c>
      <c r="AO1733" s="13">
        <f t="shared" si="2102"/>
        <v>7.8314458841707629E-4</v>
      </c>
      <c r="AP1733" s="13">
        <f t="shared" si="2103"/>
        <v>2.494129051111146E-4</v>
      </c>
      <c r="AQ1733" s="13">
        <f t="shared" si="2104"/>
        <v>5.9574053906540509E-5</v>
      </c>
      <c r="AR1733" s="13">
        <f t="shared" si="2105"/>
        <v>8.4982710678116696E-4</v>
      </c>
      <c r="AS1733" s="13">
        <f t="shared" si="2106"/>
        <v>9.3445369943358225E-4</v>
      </c>
      <c r="AT1733" s="13">
        <f t="shared" si="2107"/>
        <v>5.1375374438953985E-4</v>
      </c>
      <c r="AU1733" s="13">
        <f t="shared" si="2108"/>
        <v>1.8830461051504304E-4</v>
      </c>
      <c r="AV1733" s="13">
        <f t="shared" si="2109"/>
        <v>5.1764040741963698E-5</v>
      </c>
      <c r="AW1733" s="13">
        <f t="shared" si="2110"/>
        <v>3.3220663787260817E-7</v>
      </c>
      <c r="AX1733" s="13">
        <f t="shared" si="2111"/>
        <v>3.1444989629774215E-4</v>
      </c>
      <c r="AY1733" s="13">
        <f t="shared" si="2112"/>
        <v>3.0043441520561417E-4</v>
      </c>
      <c r="AZ1733" s="13">
        <f t="shared" si="2113"/>
        <v>1.4352181206393915E-4</v>
      </c>
      <c r="BA1733" s="13">
        <f t="shared" si="2114"/>
        <v>4.5708279956363108E-5</v>
      </c>
      <c r="BB1733" s="13">
        <f t="shared" si="2115"/>
        <v>1.09177491552913E-5</v>
      </c>
      <c r="BC1733" s="13">
        <f t="shared" si="2116"/>
        <v>2.0862258957310928E-6</v>
      </c>
      <c r="BD1733" s="13">
        <f t="shared" si="2117"/>
        <v>1.3532484976553434E-4</v>
      </c>
      <c r="BE1733" s="13">
        <f t="shared" si="2118"/>
        <v>1.4880062718599513E-4</v>
      </c>
      <c r="BF1733" s="13">
        <f t="shared" si="2119"/>
        <v>8.1809167678029558E-5</v>
      </c>
      <c r="BG1733" s="13">
        <f t="shared" si="2120"/>
        <v>2.9985267502966841E-5</v>
      </c>
      <c r="BH1733" s="13">
        <f t="shared" si="2121"/>
        <v>8.2428072495774541E-6</v>
      </c>
      <c r="BI1733" s="13">
        <f t="shared" si="2122"/>
        <v>1.8127267691565948E-6</v>
      </c>
      <c r="BJ1733" s="14">
        <f t="shared" si="2123"/>
        <v>0.3859392143009831</v>
      </c>
      <c r="BK1733" s="14">
        <f t="shared" si="2124"/>
        <v>0.30271300714127281</v>
      </c>
      <c r="BL1733" s="14">
        <f t="shared" si="2125"/>
        <v>0.29281720513024156</v>
      </c>
      <c r="BM1733" s="14">
        <f t="shared" si="2126"/>
        <v>0.33799799740238445</v>
      </c>
      <c r="BN1733" s="14">
        <f t="shared" si="2127"/>
        <v>0.66179066027091693</v>
      </c>
    </row>
    <row r="1734" spans="1:66" x14ac:dyDescent="0.25">
      <c r="A1734" t="s">
        <v>91</v>
      </c>
      <c r="B1734" t="s">
        <v>97</v>
      </c>
      <c r="C1734" t="s">
        <v>117</v>
      </c>
      <c r="D1734" s="7" t="s">
        <v>524</v>
      </c>
      <c r="E1734" s="10">
        <f>VLOOKUP(A1734,home!$A$2:$E$405,3,FALSE)</f>
        <v>1.52380952380952</v>
      </c>
      <c r="F1734" s="10">
        <f>VLOOKUP(B1734,home!$B$2:$E$405,3,FALSE)</f>
        <v>0.95</v>
      </c>
      <c r="G1734" s="10">
        <f>VLOOKUP(C1734,away!$B$2:$E$405,4,FALSE)</f>
        <v>0.95</v>
      </c>
      <c r="H1734" s="10">
        <f>VLOOKUP(A1734,away!$A$2:$E$405,3,FALSE)</f>
        <v>1.26984126984127</v>
      </c>
      <c r="I1734" s="10">
        <f>VLOOKUP(C1734,away!$B$2:$E$405,3,FALSE)</f>
        <v>0.95</v>
      </c>
      <c r="J1734" s="10">
        <f>VLOOKUP(B1734,home!$B$2:$E$405,4,FALSE)</f>
        <v>1.23</v>
      </c>
      <c r="K1734" s="12">
        <f t="shared" si="2072"/>
        <v>1.3752380952380916</v>
      </c>
      <c r="L1734" s="12">
        <f t="shared" si="2073"/>
        <v>1.4838095238095239</v>
      </c>
      <c r="M1734" s="13">
        <f t="shared" si="2074"/>
        <v>5.7323327922384842E-2</v>
      </c>
      <c r="N1734" s="13">
        <f t="shared" si="2075"/>
        <v>7.8833224304689045E-2</v>
      </c>
      <c r="O1734" s="13">
        <f t="shared" si="2076"/>
        <v>8.5056899907691053E-2</v>
      </c>
      <c r="P1734" s="13">
        <f t="shared" si="2077"/>
        <v>0.11697348901591005</v>
      </c>
      <c r="Q1734" s="13">
        <f t="shared" si="2078"/>
        <v>5.4207226617128901E-2</v>
      </c>
      <c r="R1734" s="13">
        <f t="shared" si="2079"/>
        <v>6.3104119074372703E-2</v>
      </c>
      <c r="S1734" s="13">
        <f t="shared" si="2080"/>
        <v>5.9673773437759883E-2</v>
      </c>
      <c r="T1734" s="13">
        <f t="shared" si="2081"/>
        <v>8.0433199113796996E-2</v>
      </c>
      <c r="U1734" s="13">
        <f t="shared" si="2082"/>
        <v>8.6783188517518053E-2</v>
      </c>
      <c r="V1734" s="13">
        <f t="shared" si="2083"/>
        <v>1.3529976431256923E-2</v>
      </c>
      <c r="W1734" s="13">
        <f t="shared" si="2084"/>
        <v>2.4849281027026642E-2</v>
      </c>
      <c r="X1734" s="13">
        <f t="shared" si="2085"/>
        <v>3.6871599847721447E-2</v>
      </c>
      <c r="Y1734" s="13">
        <f t="shared" si="2086"/>
        <v>2.735521550607144E-2</v>
      </c>
      <c r="Z1734" s="13">
        <f t="shared" si="2087"/>
        <v>3.1211497624721484E-2</v>
      </c>
      <c r="AA1734" s="13">
        <f t="shared" si="2088"/>
        <v>4.29232405429502E-2</v>
      </c>
      <c r="AB1734" s="13">
        <f t="shared" si="2089"/>
        <v>2.9514837782866635E-2</v>
      </c>
      <c r="AC1734" s="13">
        <f t="shared" si="2090"/>
        <v>1.7255720825494923E-3</v>
      </c>
      <c r="AD1734" s="13">
        <f t="shared" si="2091"/>
        <v>8.5434194769110385E-3</v>
      </c>
      <c r="AE1734" s="13">
        <f t="shared" si="2092"/>
        <v>1.2676807185740383E-2</v>
      </c>
      <c r="AF1734" s="13">
        <f t="shared" si="2093"/>
        <v>9.404983616849296E-3</v>
      </c>
      <c r="AG1734" s="13">
        <f t="shared" si="2094"/>
        <v>4.6517347539845088E-3</v>
      </c>
      <c r="AH1734" s="13">
        <f t="shared" si="2095"/>
        <v>1.1577979356980022E-2</v>
      </c>
      <c r="AI1734" s="13">
        <f t="shared" si="2096"/>
        <v>1.5922478277599152E-2</v>
      </c>
      <c r="AJ1734" s="13">
        <f t="shared" si="2097"/>
        <v>1.0948599348977675E-2</v>
      </c>
      <c r="AK1734" s="13">
        <f t="shared" si="2098"/>
        <v>5.0189769714043559E-3</v>
      </c>
      <c r="AL1734" s="13">
        <f t="shared" si="2099"/>
        <v>1.4084750091101581E-4</v>
      </c>
      <c r="AM1734" s="13">
        <f t="shared" si="2100"/>
        <v>2.3498471856494289E-3</v>
      </c>
      <c r="AN1734" s="13">
        <f t="shared" si="2101"/>
        <v>3.4867256335636295E-3</v>
      </c>
      <c r="AO1734" s="13">
        <f t="shared" si="2102"/>
        <v>2.5868183509962553E-3</v>
      </c>
      <c r="AP1734" s="13">
        <f t="shared" si="2103"/>
        <v>1.2794485685244971E-3</v>
      </c>
      <c r="AQ1734" s="13">
        <f t="shared" si="2104"/>
        <v>4.746144928002779E-4</v>
      </c>
      <c r="AR1734" s="13">
        <f t="shared" si="2105"/>
        <v>3.435903207271405E-3</v>
      </c>
      <c r="AS1734" s="13">
        <f t="shared" si="2106"/>
        <v>4.7251849821903771E-3</v>
      </c>
      <c r="AT1734" s="13">
        <f t="shared" si="2107"/>
        <v>3.2491271972775655E-3</v>
      </c>
      <c r="AU1734" s="13">
        <f t="shared" si="2108"/>
        <v>1.4894411659900928E-3</v>
      </c>
      <c r="AV1734" s="13">
        <f t="shared" si="2109"/>
        <v>5.120840580213541E-4</v>
      </c>
      <c r="AW1734" s="13">
        <f t="shared" si="2110"/>
        <v>7.9836721307523167E-6</v>
      </c>
      <c r="AX1734" s="13">
        <f t="shared" si="2111"/>
        <v>5.3859989461551888E-4</v>
      </c>
      <c r="AY1734" s="13">
        <f t="shared" si="2112"/>
        <v>7.9917965315331292E-4</v>
      </c>
      <c r="AZ1734" s="13">
        <f t="shared" si="2113"/>
        <v>5.9291519029183888E-4</v>
      </c>
      <c r="BA1734" s="13">
        <f t="shared" si="2114"/>
        <v>2.9325773538878893E-4</v>
      </c>
      <c r="BB1734" s="13">
        <f t="shared" si="2115"/>
        <v>1.0878465517517459E-4</v>
      </c>
      <c r="BC1734" s="13">
        <f t="shared" si="2116"/>
        <v>3.2283141478651815E-5</v>
      </c>
      <c r="BD1734" s="13">
        <f t="shared" si="2117"/>
        <v>8.4970431697283433E-4</v>
      </c>
      <c r="BE1734" s="13">
        <f t="shared" si="2118"/>
        <v>1.1685457463893043E-3</v>
      </c>
      <c r="BF1734" s="13">
        <f t="shared" si="2119"/>
        <v>8.035143132315006E-4</v>
      </c>
      <c r="BG1734" s="13">
        <f t="shared" si="2120"/>
        <v>3.6834116454167738E-4</v>
      </c>
      <c r="BH1734" s="13">
        <f t="shared" si="2121"/>
        <v>1.2663920038051918E-4</v>
      </c>
      <c r="BI1734" s="13">
        <f t="shared" si="2122"/>
        <v>3.483181054275602E-5</v>
      </c>
      <c r="BJ1734" s="14">
        <f t="shared" si="2123"/>
        <v>0.35036916595155709</v>
      </c>
      <c r="BK1734" s="14">
        <f t="shared" si="2124"/>
        <v>0.2501661660439255</v>
      </c>
      <c r="BL1734" s="14">
        <f t="shared" si="2125"/>
        <v>0.36761363694316912</v>
      </c>
      <c r="BM1734" s="14">
        <f t="shared" si="2126"/>
        <v>0.54307098374017393</v>
      </c>
      <c r="BN1734" s="14">
        <f t="shared" si="2127"/>
        <v>0.45549828684217658</v>
      </c>
    </row>
    <row r="1735" spans="1:66" x14ac:dyDescent="0.25">
      <c r="A1735" t="s">
        <v>91</v>
      </c>
      <c r="B1735" t="s">
        <v>99</v>
      </c>
      <c r="C1735" t="s">
        <v>113</v>
      </c>
      <c r="D1735" s="7" t="s">
        <v>524</v>
      </c>
      <c r="E1735" s="10">
        <f>VLOOKUP(A1735,home!$A$2:$E$405,3,FALSE)</f>
        <v>1.52380952380952</v>
      </c>
      <c r="F1735" s="10">
        <f>VLOOKUP(B1735,home!$B$2:$E$405,3,FALSE)</f>
        <v>1.56</v>
      </c>
      <c r="G1735" s="10">
        <f>VLOOKUP(C1735,away!$B$2:$E$405,4,FALSE)</f>
        <v>1.53</v>
      </c>
      <c r="H1735" s="10">
        <f>VLOOKUP(A1735,away!$A$2:$E$405,3,FALSE)</f>
        <v>1.26984126984127</v>
      </c>
      <c r="I1735" s="10">
        <f>VLOOKUP(C1735,away!$B$2:$E$405,3,FALSE)</f>
        <v>0.22</v>
      </c>
      <c r="J1735" s="10">
        <f>VLOOKUP(B1735,home!$B$2:$E$405,4,FALSE)</f>
        <v>1.38</v>
      </c>
      <c r="K1735" s="12">
        <f t="shared" si="2072"/>
        <v>3.6370285714285622</v>
      </c>
      <c r="L1735" s="12">
        <f t="shared" si="2073"/>
        <v>0.3855238095238096</v>
      </c>
      <c r="M1735" s="13">
        <f t="shared" si="2074"/>
        <v>1.7907200562659448E-2</v>
      </c>
      <c r="N1735" s="13">
        <f t="shared" si="2075"/>
        <v>6.5129000080694041E-2</v>
      </c>
      <c r="O1735" s="13">
        <f t="shared" si="2076"/>
        <v>6.9036521788233768E-3</v>
      </c>
      <c r="P1735" s="13">
        <f t="shared" si="2077"/>
        <v>2.5108780221585667E-2</v>
      </c>
      <c r="Q1735" s="13">
        <f t="shared" si="2078"/>
        <v>0.11843801706102867</v>
      </c>
      <c r="R1735" s="13">
        <f t="shared" si="2079"/>
        <v>1.3307611438036684E-3</v>
      </c>
      <c r="S1735" s="13">
        <f t="shared" si="2080"/>
        <v>8.8016387878421913E-3</v>
      </c>
      <c r="T1735" s="13">
        <f t="shared" si="2081"/>
        <v>4.5660675529813725E-2</v>
      </c>
      <c r="U1735" s="13">
        <f t="shared" si="2082"/>
        <v>4.8400163017608957E-3</v>
      </c>
      <c r="V1735" s="13">
        <f t="shared" si="2083"/>
        <v>1.3712572904862317E-3</v>
      </c>
      <c r="W1735" s="13">
        <f t="shared" si="2084"/>
        <v>0.14358748399810159</v>
      </c>
      <c r="X1735" s="13">
        <f t="shared" si="2085"/>
        <v>5.5356393830887175E-2</v>
      </c>
      <c r="Y1735" s="13">
        <f t="shared" si="2086"/>
        <v>1.0670603915591969E-2</v>
      </c>
      <c r="Z1735" s="13">
        <f t="shared" si="2087"/>
        <v>1.7101336857515081E-4</v>
      </c>
      <c r="AA1735" s="13">
        <f t="shared" si="2088"/>
        <v>6.2198050760406691E-4</v>
      </c>
      <c r="AB1735" s="13">
        <f t="shared" si="2089"/>
        <v>1.1310804385138158E-3</v>
      </c>
      <c r="AC1735" s="13">
        <f t="shared" si="2090"/>
        <v>1.2017022780022571E-4</v>
      </c>
      <c r="AD1735" s="13">
        <f t="shared" si="2091"/>
        <v>0.13055794545015928</v>
      </c>
      <c r="AE1735" s="13">
        <f t="shared" si="2092"/>
        <v>5.0333196493547123E-2</v>
      </c>
      <c r="AF1735" s="13">
        <f t="shared" si="2093"/>
        <v>9.7023228288513723E-3</v>
      </c>
      <c r="AG1735" s="13">
        <f t="shared" si="2094"/>
        <v>1.2468254860695351E-3</v>
      </c>
      <c r="AH1735" s="13">
        <f t="shared" si="2095"/>
        <v>1.6482431333147872E-5</v>
      </c>
      <c r="AI1735" s="13">
        <f t="shared" si="2096"/>
        <v>5.9947073685268181E-5</v>
      </c>
      <c r="AJ1735" s="13">
        <f t="shared" si="2097"/>
        <v>1.0901460988342685E-4</v>
      </c>
      <c r="AK1735" s="13">
        <f t="shared" si="2098"/>
        <v>1.3216308361638733E-4</v>
      </c>
      <c r="AL1735" s="13">
        <f t="shared" si="2099"/>
        <v>6.7399208010336586E-6</v>
      </c>
      <c r="AM1735" s="13">
        <f t="shared" si="2100"/>
        <v>9.4968595565848177E-2</v>
      </c>
      <c r="AN1735" s="13">
        <f t="shared" si="2101"/>
        <v>3.6612654747671759E-2</v>
      </c>
      <c r="AO1735" s="13">
        <f t="shared" si="2102"/>
        <v>7.0575250675512053E-3</v>
      </c>
      <c r="AP1735" s="13">
        <f t="shared" si="2103"/>
        <v>9.0694798328404074E-4</v>
      </c>
      <c r="AQ1735" s="13">
        <f t="shared" si="2104"/>
        <v>8.7412510388899949E-5</v>
      </c>
      <c r="AR1735" s="13">
        <f t="shared" si="2105"/>
        <v>1.2708739435539543E-6</v>
      </c>
      <c r="AS1735" s="13">
        <f t="shared" si="2106"/>
        <v>4.6222048433898218E-6</v>
      </c>
      <c r="AT1735" s="13">
        <f t="shared" si="2107"/>
        <v>8.4055455392021321E-6</v>
      </c>
      <c r="AU1735" s="13">
        <f t="shared" si="2108"/>
        <v>1.0190403094840685E-5</v>
      </c>
      <c r="AV1735" s="13">
        <f t="shared" si="2109"/>
        <v>9.2656968025774047E-6</v>
      </c>
      <c r="AW1735" s="13">
        <f t="shared" si="2110"/>
        <v>2.6251263425180316E-7</v>
      </c>
      <c r="AX1735" s="13">
        <f t="shared" si="2111"/>
        <v>5.7567249243572281E-2</v>
      </c>
      <c r="AY1735" s="13">
        <f t="shared" si="2112"/>
        <v>2.2193545232188631E-2</v>
      </c>
      <c r="AZ1735" s="13">
        <f t="shared" si="2113"/>
        <v>4.2780700523761712E-3</v>
      </c>
      <c r="BA1735" s="13">
        <f t="shared" si="2114"/>
        <v>5.4976595466726171E-4</v>
      </c>
      <c r="BB1735" s="13">
        <f t="shared" si="2115"/>
        <v>5.2986966297454193E-5</v>
      </c>
      <c r="BC1735" s="13">
        <f t="shared" si="2116"/>
        <v>4.0855474204208498E-6</v>
      </c>
      <c r="BD1735" s="13">
        <f t="shared" si="2117"/>
        <v>8.1658694023911229E-8</v>
      </c>
      <c r="BE1735" s="13">
        <f t="shared" si="2118"/>
        <v>2.9699500327050792E-7</v>
      </c>
      <c r="BF1735" s="13">
        <f t="shared" si="2119"/>
        <v>5.4008965623317831E-7</v>
      </c>
      <c r="BG1735" s="13">
        <f t="shared" si="2120"/>
        <v>6.5477383695103327E-7</v>
      </c>
      <c r="BH1735" s="13">
        <f t="shared" si="2121"/>
        <v>5.9535778820370372E-7</v>
      </c>
      <c r="BI1735" s="13">
        <f t="shared" si="2122"/>
        <v>4.3306665718387698E-7</v>
      </c>
      <c r="BJ1735" s="14">
        <f t="shared" si="2123"/>
        <v>0.85496130354601074</v>
      </c>
      <c r="BK1735" s="14">
        <f t="shared" si="2124"/>
        <v>7.5509332243363425E-2</v>
      </c>
      <c r="BL1735" s="14">
        <f t="shared" si="2125"/>
        <v>1.5181454434883484E-2</v>
      </c>
      <c r="BM1735" s="14">
        <f t="shared" si="2126"/>
        <v>0.68881240962468349</v>
      </c>
      <c r="BN1735" s="14">
        <f t="shared" si="2127"/>
        <v>0.23481741124859487</v>
      </c>
    </row>
    <row r="1736" spans="1:66" x14ac:dyDescent="0.25">
      <c r="A1736" t="s">
        <v>91</v>
      </c>
      <c r="B1736" t="s">
        <v>107</v>
      </c>
      <c r="C1736" t="s">
        <v>100</v>
      </c>
      <c r="D1736" s="7" t="s">
        <v>524</v>
      </c>
      <c r="E1736" s="10">
        <f>VLOOKUP(A1736,home!$A$2:$E$405,3,FALSE)</f>
        <v>1.52380952380952</v>
      </c>
      <c r="F1736" s="10">
        <f>VLOOKUP(B1736,home!$B$2:$E$405,3,FALSE)</f>
        <v>0.94</v>
      </c>
      <c r="G1736" s="10">
        <f>VLOOKUP(C1736,away!$B$2:$E$405,4,FALSE)</f>
        <v>1.22</v>
      </c>
      <c r="H1736" s="10">
        <f>VLOOKUP(A1736,away!$A$2:$E$405,3,FALSE)</f>
        <v>1.26984126984127</v>
      </c>
      <c r="I1736" s="10">
        <f>VLOOKUP(C1736,away!$B$2:$E$405,3,FALSE)</f>
        <v>1.1299999999999999</v>
      </c>
      <c r="J1736" s="10">
        <f>VLOOKUP(B1736,home!$B$2:$E$405,4,FALSE)</f>
        <v>1.01</v>
      </c>
      <c r="K1736" s="12">
        <f t="shared" si="2072"/>
        <v>1.7475047619047575</v>
      </c>
      <c r="L1736" s="12">
        <f t="shared" si="2073"/>
        <v>1.4492698412698413</v>
      </c>
      <c r="M1736" s="13">
        <f t="shared" si="2074"/>
        <v>4.0893890518184872E-2</v>
      </c>
      <c r="N1736" s="13">
        <f t="shared" si="2075"/>
        <v>7.1462268413339872E-2</v>
      </c>
      <c r="O1736" s="13">
        <f t="shared" si="2076"/>
        <v>5.9266282220196059E-2</v>
      </c>
      <c r="P1736" s="13">
        <f t="shared" si="2077"/>
        <v>0.10356811040018388</v>
      </c>
      <c r="Q1736" s="13">
        <f t="shared" si="2078"/>
        <v>6.2440327174413696E-2</v>
      </c>
      <c r="R1736" s="13">
        <f t="shared" si="2079"/>
        <v>4.2946417712958589E-2</v>
      </c>
      <c r="S1736" s="13">
        <f t="shared" si="2080"/>
        <v>6.5574303129062997E-2</v>
      </c>
      <c r="T1736" s="13">
        <f t="shared" si="2081"/>
        <v>9.04928830528995E-2</v>
      </c>
      <c r="U1736" s="13">
        <f t="shared" si="2082"/>
        <v>7.5049069460145959E-2</v>
      </c>
      <c r="V1736" s="13">
        <f t="shared" si="2083"/>
        <v>1.8452652244433231E-2</v>
      </c>
      <c r="W1736" s="13">
        <f t="shared" si="2084"/>
        <v>3.6371589690726319E-2</v>
      </c>
      <c r="X1736" s="13">
        <f t="shared" si="2085"/>
        <v>5.2712248017810728E-2</v>
      </c>
      <c r="Y1736" s="13">
        <f t="shared" si="2086"/>
        <v>3.8197135658874538E-2</v>
      </c>
      <c r="Z1736" s="13">
        <f t="shared" si="2087"/>
        <v>2.074698266065593E-2</v>
      </c>
      <c r="AA1736" s="13">
        <f t="shared" si="2088"/>
        <v>3.6255450994651675E-2</v>
      </c>
      <c r="AB1736" s="13">
        <f t="shared" si="2089"/>
        <v>3.1678286629079198E-2</v>
      </c>
      <c r="AC1736" s="13">
        <f t="shared" si="2090"/>
        <v>2.9208310529567727E-3</v>
      </c>
      <c r="AD1736" s="13">
        <f t="shared" si="2091"/>
        <v>1.5889881545647567E-2</v>
      </c>
      <c r="AE1736" s="13">
        <f t="shared" si="2092"/>
        <v>2.3028726105457229E-2</v>
      </c>
      <c r="AF1736" s="13">
        <f t="shared" si="2093"/>
        <v>1.6687419113751326E-2</v>
      </c>
      <c r="AG1736" s="13">
        <f t="shared" si="2094"/>
        <v>8.0615244167299011E-3</v>
      </c>
      <c r="AH1736" s="13">
        <f t="shared" si="2095"/>
        <v>7.5169940668592412E-3</v>
      </c>
      <c r="AI1736" s="13">
        <f t="shared" si="2096"/>
        <v>1.3135982927046335E-2</v>
      </c>
      <c r="AJ1736" s="13">
        <f t="shared" si="2097"/>
        <v>1.1477596358656535E-2</v>
      </c>
      <c r="AK1736" s="13">
        <f t="shared" si="2098"/>
        <v>6.685718097324332E-3</v>
      </c>
      <c r="AL1736" s="13">
        <f t="shared" si="2099"/>
        <v>2.9589256401847387E-4</v>
      </c>
      <c r="AM1736" s="13">
        <f t="shared" si="2100"/>
        <v>5.5535287334243233E-3</v>
      </c>
      <c r="AN1736" s="13">
        <f t="shared" si="2101"/>
        <v>8.048561705977373E-3</v>
      </c>
      <c r="AO1736" s="13">
        <f t="shared" si="2102"/>
        <v>5.8322688730361762E-3</v>
      </c>
      <c r="AP1736" s="13">
        <f t="shared" si="2103"/>
        <v>2.8175104612893913E-3</v>
      </c>
      <c r="AQ1736" s="13">
        <f t="shared" si="2104"/>
        <v>1.0208332347522483E-3</v>
      </c>
      <c r="AR1736" s="13">
        <f t="shared" si="2105"/>
        <v>2.1788305596206863E-3</v>
      </c>
      <c r="AS1736" s="13">
        <f t="shared" si="2106"/>
        <v>3.8075167783207572E-3</v>
      </c>
      <c r="AT1736" s="13">
        <f t="shared" si="2107"/>
        <v>3.3268268505738923E-3</v>
      </c>
      <c r="AU1736" s="13">
        <f t="shared" si="2108"/>
        <v>1.9378819211368279E-3</v>
      </c>
      <c r="AV1736" s="13">
        <f t="shared" si="2109"/>
        <v>8.4661447129893703E-4</v>
      </c>
      <c r="AW1736" s="13">
        <f t="shared" si="2110"/>
        <v>2.0816090774156822E-5</v>
      </c>
      <c r="AX1736" s="13">
        <f t="shared" si="2111"/>
        <v>1.6174696511723186E-3</v>
      </c>
      <c r="AY1736" s="13">
        <f t="shared" si="2112"/>
        <v>2.3441499846132917E-3</v>
      </c>
      <c r="AZ1736" s="13">
        <f t="shared" si="2113"/>
        <v>1.6986529380566035E-3</v>
      </c>
      <c r="BA1736" s="13">
        <f t="shared" si="2114"/>
        <v>8.206021579699477E-4</v>
      </c>
      <c r="BB1736" s="13">
        <f t="shared" si="2115"/>
        <v>2.9731848980669881E-4</v>
      </c>
      <c r="BC1736" s="13">
        <f t="shared" si="2116"/>
        <v>8.6178944105748658E-5</v>
      </c>
      <c r="BD1736" s="13">
        <f t="shared" si="2117"/>
        <v>5.2628556988255882E-4</v>
      </c>
      <c r="BE1736" s="13">
        <f t="shared" si="2118"/>
        <v>9.1968653949153051E-4</v>
      </c>
      <c r="BF1736" s="13">
        <f t="shared" si="2119"/>
        <v>8.0357830361057884E-4</v>
      </c>
      <c r="BG1736" s="13">
        <f t="shared" si="2120"/>
        <v>4.6808563737427779E-4</v>
      </c>
      <c r="BH1736" s="13">
        <f t="shared" si="2121"/>
        <v>2.0449547007269359E-4</v>
      </c>
      <c r="BI1736" s="13">
        <f t="shared" si="2122"/>
        <v>7.1471361547996695E-5</v>
      </c>
      <c r="BJ1736" s="14">
        <f t="shared" si="2123"/>
        <v>0.44548107836385498</v>
      </c>
      <c r="BK1736" s="14">
        <f t="shared" si="2124"/>
        <v>0.23404982989345349</v>
      </c>
      <c r="BL1736" s="14">
        <f t="shared" si="2125"/>
        <v>0.29910307192984859</v>
      </c>
      <c r="BM1736" s="14">
        <f t="shared" si="2126"/>
        <v>0.61648033251469692</v>
      </c>
      <c r="BN1736" s="14">
        <f t="shared" si="2127"/>
        <v>0.38057729643927696</v>
      </c>
    </row>
    <row r="1737" spans="1:66" x14ac:dyDescent="0.25">
      <c r="A1737" t="s">
        <v>91</v>
      </c>
      <c r="B1737" t="s">
        <v>129</v>
      </c>
      <c r="C1737" t="s">
        <v>351</v>
      </c>
      <c r="D1737" s="7" t="s">
        <v>524</v>
      </c>
      <c r="E1737" s="10">
        <f>VLOOKUP(A1737,home!$A$2:$E$405,3,FALSE)</f>
        <v>1.52380952380952</v>
      </c>
      <c r="F1737" s="10">
        <f>VLOOKUP(B1737,home!$B$2:$E$405,3,FALSE)</f>
        <v>0.98</v>
      </c>
      <c r="G1737" s="10">
        <f>VLOOKUP(C1737,away!$B$2:$E$405,4,FALSE)</f>
        <v>0.9</v>
      </c>
      <c r="H1737" s="10">
        <f>VLOOKUP(A1737,away!$A$2:$E$405,3,FALSE)</f>
        <v>1.26984126984127</v>
      </c>
      <c r="I1737" s="10">
        <f>VLOOKUP(C1737,away!$B$2:$E$405,3,FALSE)</f>
        <v>0.98</v>
      </c>
      <c r="J1737" s="10">
        <f>VLOOKUP(B1737,home!$B$2:$E$405,4,FALSE)</f>
        <v>1.08</v>
      </c>
      <c r="K1737" s="12">
        <f t="shared" si="2072"/>
        <v>1.3439999999999968</v>
      </c>
      <c r="L1737" s="12">
        <f t="shared" si="2073"/>
        <v>1.3440000000000001</v>
      </c>
      <c r="M1737" s="13">
        <f t="shared" si="2074"/>
        <v>6.80168371029371E-2</v>
      </c>
      <c r="N1737" s="13">
        <f t="shared" si="2075"/>
        <v>9.1414629066347258E-2</v>
      </c>
      <c r="O1737" s="13">
        <f t="shared" si="2076"/>
        <v>9.1414629066347466E-2</v>
      </c>
      <c r="P1737" s="13">
        <f t="shared" si="2077"/>
        <v>0.12286126146517071</v>
      </c>
      <c r="Q1737" s="13">
        <f t="shared" si="2078"/>
        <v>6.1430630732585215E-2</v>
      </c>
      <c r="R1737" s="13">
        <f t="shared" si="2079"/>
        <v>6.1430630732585513E-2</v>
      </c>
      <c r="S1737" s="13">
        <f t="shared" si="2080"/>
        <v>5.5482179897487542E-2</v>
      </c>
      <c r="T1737" s="13">
        <f t="shared" si="2081"/>
        <v>8.2562767704594531E-2</v>
      </c>
      <c r="U1737" s="13">
        <f t="shared" si="2082"/>
        <v>8.2562767704594739E-2</v>
      </c>
      <c r="V1737" s="13">
        <f t="shared" si="2083"/>
        <v>1.1135495434145314E-2</v>
      </c>
      <c r="W1737" s="13">
        <f t="shared" si="2084"/>
        <v>2.7520922568198117E-2</v>
      </c>
      <c r="X1737" s="13">
        <f t="shared" si="2085"/>
        <v>3.6988119931658271E-2</v>
      </c>
      <c r="Y1737" s="13">
        <f t="shared" si="2086"/>
        <v>2.4856016594074364E-2</v>
      </c>
      <c r="Z1737" s="13">
        <f t="shared" si="2087"/>
        <v>2.7520922568198308E-2</v>
      </c>
      <c r="AA1737" s="13">
        <f t="shared" si="2088"/>
        <v>3.6988119931658438E-2</v>
      </c>
      <c r="AB1737" s="13">
        <f t="shared" si="2089"/>
        <v>2.4856016594074416E-2</v>
      </c>
      <c r="AC1737" s="13">
        <f t="shared" si="2090"/>
        <v>1.2571528925332661E-3</v>
      </c>
      <c r="AD1737" s="13">
        <f t="shared" si="2091"/>
        <v>9.24702998291454E-3</v>
      </c>
      <c r="AE1737" s="13">
        <f t="shared" si="2092"/>
        <v>1.242800829703714E-2</v>
      </c>
      <c r="AF1737" s="13">
        <f t="shared" si="2093"/>
        <v>8.3516215756089616E-3</v>
      </c>
      <c r="AG1737" s="13">
        <f t="shared" si="2094"/>
        <v>3.7415264658728141E-3</v>
      </c>
      <c r="AH1737" s="13">
        <f t="shared" si="2095"/>
        <v>9.2470299829146355E-3</v>
      </c>
      <c r="AI1737" s="13">
        <f t="shared" si="2096"/>
        <v>1.2428008297037241E-2</v>
      </c>
      <c r="AJ1737" s="13">
        <f t="shared" si="2097"/>
        <v>8.3516215756090084E-3</v>
      </c>
      <c r="AK1737" s="13">
        <f t="shared" si="2098"/>
        <v>3.7415264658728271E-3</v>
      </c>
      <c r="AL1737" s="13">
        <f t="shared" si="2099"/>
        <v>9.0833621091478489E-5</v>
      </c>
      <c r="AM1737" s="13">
        <f t="shared" si="2100"/>
        <v>2.4856016594074219E-3</v>
      </c>
      <c r="AN1737" s="13">
        <f t="shared" si="2101"/>
        <v>3.3406486302435751E-3</v>
      </c>
      <c r="AO1737" s="13">
        <f t="shared" si="2102"/>
        <v>2.2449158795236832E-3</v>
      </c>
      <c r="AP1737" s="13">
        <f t="shared" si="2103"/>
        <v>1.00572231402661E-3</v>
      </c>
      <c r="AQ1737" s="13">
        <f t="shared" si="2104"/>
        <v>3.3792269751294112E-4</v>
      </c>
      <c r="AR1737" s="13">
        <f t="shared" si="2105"/>
        <v>2.4856016594074523E-3</v>
      </c>
      <c r="AS1737" s="13">
        <f t="shared" si="2106"/>
        <v>3.3406486302436076E-3</v>
      </c>
      <c r="AT1737" s="13">
        <f t="shared" si="2107"/>
        <v>2.2449158795236996E-3</v>
      </c>
      <c r="AU1737" s="13">
        <f t="shared" si="2108"/>
        <v>1.0057223140266152E-3</v>
      </c>
      <c r="AV1737" s="13">
        <f t="shared" si="2109"/>
        <v>3.3792269751294166E-4</v>
      </c>
      <c r="AW1737" s="13">
        <f t="shared" si="2110"/>
        <v>4.5576677718860088E-6</v>
      </c>
      <c r="AX1737" s="13">
        <f t="shared" si="2111"/>
        <v>5.5677477170726114E-4</v>
      </c>
      <c r="AY1737" s="13">
        <f t="shared" si="2112"/>
        <v>7.4830529317455896E-4</v>
      </c>
      <c r="AZ1737" s="13">
        <f t="shared" si="2113"/>
        <v>5.0286115701330368E-4</v>
      </c>
      <c r="BA1737" s="13">
        <f t="shared" si="2114"/>
        <v>2.2528179834196006E-4</v>
      </c>
      <c r="BB1737" s="13">
        <f t="shared" si="2115"/>
        <v>7.5694684242898612E-5</v>
      </c>
      <c r="BC1737" s="13">
        <f t="shared" si="2116"/>
        <v>2.034673112449113E-5</v>
      </c>
      <c r="BD1737" s="13">
        <f t="shared" si="2117"/>
        <v>5.5677477170726873E-4</v>
      </c>
      <c r="BE1737" s="13">
        <f t="shared" si="2118"/>
        <v>7.4830529317456741E-4</v>
      </c>
      <c r="BF1737" s="13">
        <f t="shared" si="2119"/>
        <v>5.0286115701330823E-4</v>
      </c>
      <c r="BG1737" s="13">
        <f t="shared" si="2120"/>
        <v>2.2528179834196158E-4</v>
      </c>
      <c r="BH1737" s="13">
        <f t="shared" si="2121"/>
        <v>7.5694684242898856E-5</v>
      </c>
      <c r="BI1737" s="13">
        <f t="shared" si="2122"/>
        <v>2.0346731124491164E-5</v>
      </c>
      <c r="BJ1737" s="14">
        <f t="shared" si="2123"/>
        <v>0.37008534853521002</v>
      </c>
      <c r="BK1737" s="14">
        <f t="shared" si="2124"/>
        <v>0.25959206570653992</v>
      </c>
      <c r="BL1737" s="14">
        <f t="shared" si="2125"/>
        <v>0.3425644259670132</v>
      </c>
      <c r="BM1737" s="14">
        <f t="shared" si="2126"/>
        <v>0.50245039698558525</v>
      </c>
      <c r="BN1737" s="14">
        <f t="shared" si="2127"/>
        <v>0.49656861816597331</v>
      </c>
    </row>
    <row r="1738" spans="1:66" x14ac:dyDescent="0.25">
      <c r="A1738" t="s">
        <v>91</v>
      </c>
      <c r="B1738" t="s">
        <v>105</v>
      </c>
      <c r="C1738" t="s">
        <v>94</v>
      </c>
      <c r="D1738" s="7" t="s">
        <v>524</v>
      </c>
      <c r="E1738" s="10">
        <f>VLOOKUP(A1738,home!$A$2:$E$405,3,FALSE)</f>
        <v>1.52380952380952</v>
      </c>
      <c r="F1738" s="10">
        <f>VLOOKUP(B1738,home!$B$2:$E$405,3,FALSE)</f>
        <v>1.31</v>
      </c>
      <c r="G1738" s="10">
        <f>VLOOKUP(C1738,away!$B$2:$E$405,4,FALSE)</f>
        <v>1.24</v>
      </c>
      <c r="H1738" s="10">
        <f>VLOOKUP(A1738,away!$A$2:$E$405,3,FALSE)</f>
        <v>1.26984126984127</v>
      </c>
      <c r="I1738" s="10">
        <f>VLOOKUP(C1738,away!$B$2:$E$405,3,FALSE)</f>
        <v>0.73</v>
      </c>
      <c r="J1738" s="10">
        <f>VLOOKUP(B1738,home!$B$2:$E$405,4,FALSE)</f>
        <v>0.7</v>
      </c>
      <c r="K1738" s="12">
        <f t="shared" si="2072"/>
        <v>2.4752761904761842</v>
      </c>
      <c r="L1738" s="12">
        <f t="shared" si="2073"/>
        <v>0.64888888888888885</v>
      </c>
      <c r="M1738" s="13">
        <f t="shared" si="2074"/>
        <v>4.397363279424063E-2</v>
      </c>
      <c r="N1738" s="13">
        <f t="shared" si="2075"/>
        <v>0.10884688626432655</v>
      </c>
      <c r="O1738" s="13">
        <f t="shared" si="2076"/>
        <v>2.8534001724262806E-2</v>
      </c>
      <c r="P1738" s="13">
        <f t="shared" si="2077"/>
        <v>7.0629535087074105E-2</v>
      </c>
      <c r="Q1738" s="13">
        <f t="shared" si="2078"/>
        <v>0.13471305298877836</v>
      </c>
      <c r="R1738" s="13">
        <f t="shared" si="2079"/>
        <v>9.2576983372052654E-3</v>
      </c>
      <c r="S1738" s="13">
        <f t="shared" si="2080"/>
        <v>2.8360922839593076E-2</v>
      </c>
      <c r="T1738" s="13">
        <f t="shared" si="2081"/>
        <v>8.7413803272718402E-2</v>
      </c>
      <c r="U1738" s="13">
        <f t="shared" si="2082"/>
        <v>2.2915360272695154E-2</v>
      </c>
      <c r="V1738" s="13">
        <f t="shared" si="2083"/>
        <v>5.0614138708826844E-3</v>
      </c>
      <c r="W1738" s="13">
        <f t="shared" si="2084"/>
        <v>0.11115067086982655</v>
      </c>
      <c r="X1738" s="13">
        <f t="shared" si="2085"/>
        <v>7.2124435319976338E-2</v>
      </c>
      <c r="Y1738" s="13">
        <f t="shared" si="2086"/>
        <v>2.3400372348258987E-2</v>
      </c>
      <c r="Z1738" s="13">
        <f t="shared" si="2087"/>
        <v>2.0024058625658795E-3</v>
      </c>
      <c r="AA1738" s="13">
        <f t="shared" si="2088"/>
        <v>4.9565075552792477E-3</v>
      </c>
      <c r="AB1738" s="13">
        <f t="shared" si="2089"/>
        <v>6.1343625697490214E-3</v>
      </c>
      <c r="AC1738" s="13">
        <f t="shared" si="2090"/>
        <v>5.0809611048119546E-4</v>
      </c>
      <c r="AD1738" s="13">
        <f t="shared" si="2091"/>
        <v>6.878215228988413E-2</v>
      </c>
      <c r="AE1738" s="13">
        <f t="shared" si="2092"/>
        <v>4.4631974374769248E-2</v>
      </c>
      <c r="AF1738" s="13">
        <f t="shared" si="2093"/>
        <v>1.4480596130480687E-2</v>
      </c>
      <c r="AG1738" s="13">
        <f t="shared" si="2094"/>
        <v>3.1320993111854526E-3</v>
      </c>
      <c r="AH1738" s="13">
        <f t="shared" si="2095"/>
        <v>3.2483472881624263E-4</v>
      </c>
      <c r="AI1738" s="13">
        <f t="shared" si="2096"/>
        <v>8.0405567007863334E-4</v>
      </c>
      <c r="AJ1738" s="13">
        <f t="shared" si="2097"/>
        <v>9.9512992798150759E-4</v>
      </c>
      <c r="AK1738" s="13">
        <f t="shared" si="2098"/>
        <v>8.2107380572096864E-4</v>
      </c>
      <c r="AL1738" s="13">
        <f t="shared" si="2099"/>
        <v>3.2643736514339262E-5</v>
      </c>
      <c r="AM1738" s="13">
        <f t="shared" si="2100"/>
        <v>3.4050964778571405E-2</v>
      </c>
      <c r="AN1738" s="13">
        <f t="shared" si="2101"/>
        <v>2.2095292700761889E-2</v>
      </c>
      <c r="AO1738" s="13">
        <f t="shared" si="2102"/>
        <v>7.1686949651360785E-3</v>
      </c>
      <c r="AP1738" s="13">
        <f t="shared" si="2103"/>
        <v>1.5505621702368408E-3</v>
      </c>
      <c r="AQ1738" s="13">
        <f t="shared" si="2104"/>
        <v>2.5153564094953189E-4</v>
      </c>
      <c r="AR1738" s="13">
        <f t="shared" si="2105"/>
        <v>4.2156329250819054E-5</v>
      </c>
      <c r="AS1738" s="13">
        <f t="shared" si="2106"/>
        <v>1.0434855807242712E-4</v>
      </c>
      <c r="AT1738" s="13">
        <f t="shared" si="2107"/>
        <v>1.2914575065360015E-4</v>
      </c>
      <c r="AU1738" s="13">
        <f t="shared" si="2108"/>
        <v>1.0655713389801018E-4</v>
      </c>
      <c r="AV1738" s="13">
        <f t="shared" si="2109"/>
        <v>6.5939584115781846E-5</v>
      </c>
      <c r="AW1738" s="13">
        <f t="shared" si="2110"/>
        <v>1.4564358653419507E-6</v>
      </c>
      <c r="AX1738" s="13">
        <f t="shared" si="2111"/>
        <v>1.4047590396523488E-2</v>
      </c>
      <c r="AY1738" s="13">
        <f t="shared" si="2112"/>
        <v>9.1153253239663508E-3</v>
      </c>
      <c r="AZ1738" s="13">
        <f t="shared" si="2113"/>
        <v>2.9574166606646381E-3</v>
      </c>
      <c r="BA1738" s="13">
        <f t="shared" si="2114"/>
        <v>6.3967827030672175E-4</v>
      </c>
      <c r="BB1738" s="13">
        <f t="shared" si="2115"/>
        <v>1.0377003051642372E-4</v>
      </c>
      <c r="BC1738" s="13">
        <f t="shared" si="2116"/>
        <v>1.3467043960353661E-5</v>
      </c>
      <c r="BD1738" s="13">
        <f t="shared" si="2117"/>
        <v>4.559128941199688E-6</v>
      </c>
      <c r="BE1738" s="13">
        <f t="shared" si="2118"/>
        <v>1.1285103317462483E-5</v>
      </c>
      <c r="BF1738" s="13">
        <f t="shared" si="2119"/>
        <v>1.3966873774389341E-5</v>
      </c>
      <c r="BG1738" s="13">
        <f t="shared" si="2120"/>
        <v>1.1523956703044058E-5</v>
      </c>
      <c r="BH1738" s="13">
        <f t="shared" si="2121"/>
        <v>7.1312439117808476E-6</v>
      </c>
      <c r="BI1738" s="13">
        <f t="shared" si="2122"/>
        <v>3.5303596526618735E-6</v>
      </c>
      <c r="BJ1738" s="14">
        <f t="shared" si="2123"/>
        <v>0.76067034115179843</v>
      </c>
      <c r="BK1738" s="14">
        <f t="shared" si="2124"/>
        <v>0.15768156976275241</v>
      </c>
      <c r="BL1738" s="14">
        <f t="shared" si="2125"/>
        <v>7.5243168614080036E-2</v>
      </c>
      <c r="BM1738" s="14">
        <f t="shared" si="2126"/>
        <v>0.59052880930720797</v>
      </c>
      <c r="BN1738" s="14">
        <f t="shared" si="2127"/>
        <v>0.39595480719588771</v>
      </c>
    </row>
    <row r="1739" spans="1:66" x14ac:dyDescent="0.25">
      <c r="A1739" t="s">
        <v>91</v>
      </c>
      <c r="B1739" t="s">
        <v>108</v>
      </c>
      <c r="C1739" t="s">
        <v>109</v>
      </c>
      <c r="D1739" s="7" t="s">
        <v>524</v>
      </c>
      <c r="E1739" s="10">
        <f>VLOOKUP(A1739,home!$A$2:$E$405,3,FALSE)</f>
        <v>1.52380952380952</v>
      </c>
      <c r="F1739" s="10">
        <f>VLOOKUP(B1739,home!$B$2:$E$405,3,FALSE)</f>
        <v>1.17</v>
      </c>
      <c r="G1739" s="10">
        <f>VLOOKUP(C1739,away!$B$2:$E$405,4,FALSE)</f>
        <v>1.07</v>
      </c>
      <c r="H1739" s="10">
        <f>VLOOKUP(A1739,away!$A$2:$E$405,3,FALSE)</f>
        <v>1.26984126984127</v>
      </c>
      <c r="I1739" s="10">
        <f>VLOOKUP(C1739,away!$B$2:$E$405,3,FALSE)</f>
        <v>0.33</v>
      </c>
      <c r="J1739" s="10">
        <f>VLOOKUP(B1739,home!$B$2:$E$405,4,FALSE)</f>
        <v>0.53</v>
      </c>
      <c r="K1739" s="12">
        <f t="shared" si="2072"/>
        <v>1.9076571428571381</v>
      </c>
      <c r="L1739" s="12">
        <f t="shared" si="2073"/>
        <v>0.22209523809523815</v>
      </c>
      <c r="M1739" s="13">
        <f t="shared" si="2074"/>
        <v>0.11886672387350208</v>
      </c>
      <c r="N1739" s="13">
        <f t="shared" si="2075"/>
        <v>0.2267569548453133</v>
      </c>
      <c r="O1739" s="13">
        <f t="shared" si="2076"/>
        <v>2.6399733340286374E-2</v>
      </c>
      <c r="P1739" s="13">
        <f t="shared" si="2077"/>
        <v>5.036163987612103E-2</v>
      </c>
      <c r="Q1739" s="13">
        <f t="shared" si="2078"/>
        <v>0.21628726230159781</v>
      </c>
      <c r="R1739" s="13">
        <f t="shared" si="2079"/>
        <v>2.9316275309308501E-3</v>
      </c>
      <c r="S1739" s="13">
        <f t="shared" si="2080"/>
        <v>5.3343246292192528E-3</v>
      </c>
      <c r="T1739" s="13">
        <f t="shared" si="2081"/>
        <v>4.8036371017840591E-2</v>
      </c>
      <c r="U1739" s="13">
        <f t="shared" si="2082"/>
        <v>5.5925401995768707E-3</v>
      </c>
      <c r="V1739" s="13">
        <f t="shared" si="2083"/>
        <v>2.5111722440499846E-4</v>
      </c>
      <c r="W1739" s="13">
        <f t="shared" si="2084"/>
        <v>0.13753398027955277</v>
      </c>
      <c r="X1739" s="13">
        <f t="shared" si="2085"/>
        <v>3.0545642096373064E-2</v>
      </c>
      <c r="Y1739" s="13">
        <f t="shared" si="2086"/>
        <v>3.3920208270829528E-3</v>
      </c>
      <c r="Z1739" s="13">
        <f t="shared" si="2087"/>
        <v>2.1703350482954754E-4</v>
      </c>
      <c r="AA1739" s="13">
        <f t="shared" si="2088"/>
        <v>4.1402551572740549E-4</v>
      </c>
      <c r="AB1739" s="13">
        <f t="shared" si="2089"/>
        <v>3.9490936620124786E-4</v>
      </c>
      <c r="AC1739" s="13">
        <f t="shared" si="2090"/>
        <v>6.649608701482652E-6</v>
      </c>
      <c r="AD1739" s="13">
        <f t="shared" si="2091"/>
        <v>6.559191996646542E-2</v>
      </c>
      <c r="AE1739" s="13">
        <f t="shared" si="2092"/>
        <v>1.4567653082075945E-2</v>
      </c>
      <c r="AF1739" s="13">
        <f t="shared" si="2093"/>
        <v>1.6177031898762435E-3</v>
      </c>
      <c r="AG1739" s="13">
        <f t="shared" si="2094"/>
        <v>1.1976139170766359E-4</v>
      </c>
      <c r="AH1739" s="13">
        <f t="shared" si="2095"/>
        <v>1.2050526982440588E-5</v>
      </c>
      <c r="AI1739" s="13">
        <f t="shared" si="2096"/>
        <v>2.2988273873245457E-5</v>
      </c>
      <c r="AJ1739" s="13">
        <f t="shared" si="2097"/>
        <v>2.1926872428126418E-5</v>
      </c>
      <c r="AK1739" s="13">
        <f t="shared" si="2098"/>
        <v>1.3942984936010863E-5</v>
      </c>
      <c r="AL1739" s="13">
        <f t="shared" si="2099"/>
        <v>1.1269266547552024E-7</v>
      </c>
      <c r="AM1739" s="13">
        <f t="shared" si="2100"/>
        <v>2.5025378927548303E-2</v>
      </c>
      <c r="AN1739" s="13">
        <f t="shared" si="2101"/>
        <v>5.5580174913373963E-3</v>
      </c>
      <c r="AO1739" s="13">
        <f t="shared" si="2102"/>
        <v>6.1720460903803864E-4</v>
      </c>
      <c r="AP1739" s="13">
        <f t="shared" si="2103"/>
        <v>4.569273486592722E-5</v>
      </c>
      <c r="AQ1739" s="13">
        <f t="shared" si="2104"/>
        <v>2.5370347073176723E-6</v>
      </c>
      <c r="AR1739" s="13">
        <f t="shared" si="2105"/>
        <v>5.3527293186764681E-7</v>
      </c>
      <c r="AS1739" s="13">
        <f t="shared" si="2106"/>
        <v>1.0211172318553984E-6</v>
      </c>
      <c r="AT1739" s="13">
        <f t="shared" si="2107"/>
        <v>9.7397079052172977E-7</v>
      </c>
      <c r="AU1739" s="13">
        <f t="shared" si="2108"/>
        <v>6.1933411182433025E-7</v>
      </c>
      <c r="AV1739" s="13">
        <f t="shared" si="2109"/>
        <v>2.9536928555919138E-7</v>
      </c>
      <c r="AW1739" s="13">
        <f t="shared" si="2110"/>
        <v>1.3262723649214597E-9</v>
      </c>
      <c r="AX1739" s="13">
        <f t="shared" si="2111"/>
        <v>7.9566404773073265E-3</v>
      </c>
      <c r="AY1739" s="13">
        <f t="shared" si="2112"/>
        <v>1.7671319612457801E-3</v>
      </c>
      <c r="AZ1739" s="13">
        <f t="shared" si="2113"/>
        <v>1.9623579683929337E-4</v>
      </c>
      <c r="BA1739" s="13">
        <f t="shared" si="2114"/>
        <v>1.452767867394389E-5</v>
      </c>
      <c r="BB1739" s="13">
        <f t="shared" si="2115"/>
        <v>8.0663206351516997E-7</v>
      </c>
      <c r="BC1739" s="13">
        <f t="shared" si="2116"/>
        <v>3.5829828040330986E-8</v>
      </c>
      <c r="BD1739" s="13">
        <f t="shared" si="2117"/>
        <v>1.9813594874846886E-8</v>
      </c>
      <c r="BE1739" s="13">
        <f t="shared" si="2118"/>
        <v>3.7797545788679235E-8</v>
      </c>
      <c r="BF1739" s="13">
        <f t="shared" si="2119"/>
        <v>3.6052379103121857E-8</v>
      </c>
      <c r="BG1739" s="13">
        <f t="shared" si="2120"/>
        <v>2.2925192837687934E-8</v>
      </c>
      <c r="BH1739" s="13">
        <f t="shared" si="2121"/>
        <v>1.0933351967048177E-8</v>
      </c>
      <c r="BI1739" s="13">
        <f t="shared" si="2122"/>
        <v>4.1714173950621193E-9</v>
      </c>
      <c r="BJ1739" s="14">
        <f t="shared" si="2123"/>
        <v>0.78563347817134055</v>
      </c>
      <c r="BK1739" s="14">
        <f t="shared" si="2124"/>
        <v>0.17658769986586009</v>
      </c>
      <c r="BL1739" s="14">
        <f t="shared" si="2125"/>
        <v>3.5807321368776152E-2</v>
      </c>
      <c r="BM1739" s="14">
        <f t="shared" si="2126"/>
        <v>0.35487446050808169</v>
      </c>
      <c r="BN1739" s="14">
        <f t="shared" si="2127"/>
        <v>0.64160394176775148</v>
      </c>
    </row>
    <row r="1740" spans="1:66" x14ac:dyDescent="0.25">
      <c r="A1740" t="s">
        <v>91</v>
      </c>
      <c r="B1740" t="s">
        <v>84</v>
      </c>
      <c r="C1740" t="s">
        <v>92</v>
      </c>
      <c r="D1740" s="7" t="s">
        <v>524</v>
      </c>
      <c r="E1740" s="10">
        <f>VLOOKUP(A1740,home!$A$2:$E$405,3,FALSE)</f>
        <v>1.52380952380952</v>
      </c>
      <c r="F1740" s="10">
        <f>VLOOKUP(B1740,home!$B$2:$E$405,3,FALSE)</f>
        <v>1.39</v>
      </c>
      <c r="G1740" s="10">
        <f>VLOOKUP(C1740,away!$B$2:$E$405,4,FALSE)</f>
        <v>1.07</v>
      </c>
      <c r="H1740" s="10">
        <f>VLOOKUP(A1740,away!$A$2:$E$405,3,FALSE)</f>
        <v>1.26984126984127</v>
      </c>
      <c r="I1740" s="10">
        <f>VLOOKUP(C1740,away!$B$2:$E$405,3,FALSE)</f>
        <v>0.82</v>
      </c>
      <c r="J1740" s="10">
        <f>VLOOKUP(B1740,home!$B$2:$E$405,4,FALSE)</f>
        <v>0.79</v>
      </c>
      <c r="K1740" s="12">
        <f t="shared" si="2072"/>
        <v>2.266361904761899</v>
      </c>
      <c r="L1740" s="12">
        <f t="shared" si="2073"/>
        <v>0.82260317460317467</v>
      </c>
      <c r="M1740" s="13">
        <f t="shared" si="2074"/>
        <v>4.5549069692250803E-2</v>
      </c>
      <c r="N1740" s="13">
        <f t="shared" si="2075"/>
        <v>0.10323067634786201</v>
      </c>
      <c r="O1740" s="13">
        <f t="shared" si="2076"/>
        <v>3.7468809329066759E-2</v>
      </c>
      <c r="P1740" s="13">
        <f t="shared" si="2077"/>
        <v>8.4917882080184151E-2</v>
      </c>
      <c r="Q1740" s="13">
        <f t="shared" si="2078"/>
        <v>0.11697903613879984</v>
      </c>
      <c r="R1740" s="13">
        <f t="shared" si="2079"/>
        <v>1.5410980751345678E-2</v>
      </c>
      <c r="S1740" s="13">
        <f t="shared" si="2080"/>
        <v>3.9578452127041273E-2</v>
      </c>
      <c r="T1740" s="13">
        <f t="shared" si="2081"/>
        <v>9.6227326489796247E-2</v>
      </c>
      <c r="U1740" s="13">
        <f t="shared" si="2082"/>
        <v>3.492685968986875E-2</v>
      </c>
      <c r="V1740" s="13">
        <f t="shared" si="2083"/>
        <v>8.1985290280182626E-3</v>
      </c>
      <c r="W1740" s="13">
        <f t="shared" si="2084"/>
        <v>8.8372277053580486E-2</v>
      </c>
      <c r="X1740" s="13">
        <f t="shared" si="2085"/>
        <v>7.2695315651186601E-2</v>
      </c>
      <c r="Y1740" s="13">
        <f t="shared" si="2086"/>
        <v>2.9899698716722968E-2</v>
      </c>
      <c r="Z1740" s="13">
        <f t="shared" si="2087"/>
        <v>4.2257072299351252E-3</v>
      </c>
      <c r="AA1740" s="13">
        <f t="shared" si="2088"/>
        <v>9.5769818866018978E-3</v>
      </c>
      <c r="AB1740" s="13">
        <f t="shared" si="2089"/>
        <v>1.0852453455194644E-2</v>
      </c>
      <c r="AC1740" s="13">
        <f t="shared" si="2090"/>
        <v>9.5529080771580616E-4</v>
      </c>
      <c r="AD1740" s="13">
        <f t="shared" si="2091"/>
        <v>5.0070890537824715E-2</v>
      </c>
      <c r="AE1740" s="13">
        <f t="shared" si="2092"/>
        <v>4.1188473511622671E-2</v>
      </c>
      <c r="AF1740" s="13">
        <f t="shared" si="2093"/>
        <v>1.6940884533859786E-2</v>
      </c>
      <c r="AG1740" s="13">
        <f t="shared" si="2094"/>
        <v>4.6452084660462958E-3</v>
      </c>
      <c r="AH1740" s="13">
        <f t="shared" si="2095"/>
        <v>8.69020045572055E-4</v>
      </c>
      <c r="AI1740" s="13">
        <f t="shared" si="2096"/>
        <v>1.9695139257589547E-3</v>
      </c>
      <c r="AJ1740" s="13">
        <f t="shared" si="2097"/>
        <v>2.2318156661190755E-3</v>
      </c>
      <c r="AK1740" s="13">
        <f t="shared" si="2098"/>
        <v>1.686034001381025E-3</v>
      </c>
      <c r="AL1740" s="13">
        <f t="shared" si="2099"/>
        <v>7.1238576515380111E-5</v>
      </c>
      <c r="AM1740" s="13">
        <f t="shared" si="2100"/>
        <v>2.2695751770485797E-2</v>
      </c>
      <c r="AN1740" s="13">
        <f t="shared" si="2101"/>
        <v>1.8669597456407238E-2</v>
      </c>
      <c r="AO1740" s="13">
        <f t="shared" si="2102"/>
        <v>7.678835068101973E-3</v>
      </c>
      <c r="AP1740" s="13">
        <f t="shared" si="2103"/>
        <v>2.1055447014249567E-3</v>
      </c>
      <c r="AQ1740" s="13">
        <f t="shared" si="2104"/>
        <v>4.3300693891526552E-4</v>
      </c>
      <c r="AR1740" s="13">
        <f t="shared" si="2105"/>
        <v>1.4297172965627367E-4</v>
      </c>
      <c r="AS1740" s="13">
        <f t="shared" si="2106"/>
        <v>3.2402568155089566E-4</v>
      </c>
      <c r="AT1740" s="13">
        <f t="shared" si="2107"/>
        <v>3.6717973041573026E-4</v>
      </c>
      <c r="AU1740" s="13">
        <f t="shared" si="2108"/>
        <v>2.7738738440498504E-4</v>
      </c>
      <c r="AV1740" s="13">
        <f t="shared" si="2109"/>
        <v>1.5716505021925068E-4</v>
      </c>
      <c r="AW1740" s="13">
        <f t="shared" si="2110"/>
        <v>3.6892014852003313E-6</v>
      </c>
      <c r="AX1740" s="13">
        <f t="shared" si="2111"/>
        <v>8.5727978687602392E-3</v>
      </c>
      <c r="AY1740" s="13">
        <f t="shared" si="2112"/>
        <v>7.0520107420735034E-3</v>
      </c>
      <c r="AZ1740" s="13">
        <f t="shared" si="2113"/>
        <v>2.9005032118826764E-3</v>
      </c>
      <c r="BA1740" s="13">
        <f t="shared" si="2114"/>
        <v>7.9532105001379821E-4</v>
      </c>
      <c r="BB1740" s="13">
        <f t="shared" si="2115"/>
        <v>1.635584051425201E-4</v>
      </c>
      <c r="BC1740" s="13">
        <f t="shared" si="2116"/>
        <v>2.6908732660653864E-5</v>
      </c>
      <c r="BD1740" s="13">
        <f t="shared" si="2117"/>
        <v>1.9601499782292921E-5</v>
      </c>
      <c r="BE1740" s="13">
        <f t="shared" si="2118"/>
        <v>4.4424092382787327E-5</v>
      </c>
      <c r="BF1740" s="13">
        <f t="shared" si="2119"/>
        <v>5.0340535314986236E-5</v>
      </c>
      <c r="BG1740" s="13">
        <f t="shared" si="2120"/>
        <v>3.8029957167735288E-5</v>
      </c>
      <c r="BH1740" s="13">
        <f t="shared" si="2121"/>
        <v>2.1547411541170488E-5</v>
      </c>
      <c r="BI1740" s="13">
        <f t="shared" si="2122"/>
        <v>9.7668465326271365E-6</v>
      </c>
      <c r="BJ1740" s="14">
        <f t="shared" si="2123"/>
        <v>0.69134362339317013</v>
      </c>
      <c r="BK1740" s="14">
        <f t="shared" si="2124"/>
        <v>0.1863224730537992</v>
      </c>
      <c r="BL1740" s="14">
        <f t="shared" si="2125"/>
        <v>0.11644490866987756</v>
      </c>
      <c r="BM1740" s="14">
        <f t="shared" si="2126"/>
        <v>0.58773193646668442</v>
      </c>
      <c r="BN1740" s="14">
        <f t="shared" si="2127"/>
        <v>0.40355645433950926</v>
      </c>
    </row>
    <row r="1741" spans="1:66" x14ac:dyDescent="0.25">
      <c r="A1741" t="s">
        <v>91</v>
      </c>
      <c r="B1741" t="s">
        <v>371</v>
      </c>
      <c r="C1741" t="s">
        <v>389</v>
      </c>
      <c r="D1741" s="7" t="s">
        <v>524</v>
      </c>
      <c r="E1741" s="10">
        <f>VLOOKUP(A1741,home!$A$2:$E$405,3,FALSE)</f>
        <v>1.52380952380952</v>
      </c>
      <c r="F1741" s="10">
        <f>VLOOKUP(B1741,home!$B$2:$E$405,3,FALSE)</f>
        <v>0.9</v>
      </c>
      <c r="G1741" s="10">
        <f>VLOOKUP(C1741,away!$B$2:$E$405,4,FALSE)</f>
        <v>0.73</v>
      </c>
      <c r="H1741" s="10">
        <f>VLOOKUP(A1741,away!$A$2:$E$405,3,FALSE)</f>
        <v>1.26984126984127</v>
      </c>
      <c r="I1741" s="10">
        <f>VLOOKUP(C1741,away!$B$2:$E$405,3,FALSE)</f>
        <v>0.88</v>
      </c>
      <c r="J1741" s="10">
        <f>VLOOKUP(B1741,home!$B$2:$E$405,4,FALSE)</f>
        <v>0.98</v>
      </c>
      <c r="K1741" s="12">
        <f t="shared" si="2072"/>
        <v>1.0011428571428544</v>
      </c>
      <c r="L1741" s="12">
        <f t="shared" si="2073"/>
        <v>1.0951111111111114</v>
      </c>
      <c r="M1741" s="13">
        <f t="shared" si="2074"/>
        <v>0.12291601419505013</v>
      </c>
      <c r="N1741" s="13">
        <f t="shared" si="2075"/>
        <v>0.12305648963984414</v>
      </c>
      <c r="O1741" s="13">
        <f t="shared" si="2076"/>
        <v>0.13460669287849047</v>
      </c>
      <c r="P1741" s="13">
        <f t="shared" si="2077"/>
        <v>0.13476052909892269</v>
      </c>
      <c r="Q1741" s="13">
        <f t="shared" si="2078"/>
        <v>6.159856281400182E-2</v>
      </c>
      <c r="R1741" s="13">
        <f t="shared" si="2079"/>
        <v>7.3704642500577913E-2</v>
      </c>
      <c r="S1741" s="13">
        <f t="shared" si="2080"/>
        <v>3.6936603261076353E-2</v>
      </c>
      <c r="T1741" s="13">
        <f t="shared" si="2081"/>
        <v>6.745727056608912E-2</v>
      </c>
      <c r="U1741" s="13">
        <f t="shared" si="2082"/>
        <v>7.3788876377721233E-2</v>
      </c>
      <c r="V1741" s="13">
        <f t="shared" si="2083"/>
        <v>4.4995458721024759E-3</v>
      </c>
      <c r="W1741" s="13">
        <f t="shared" si="2084"/>
        <v>2.055632039050112E-2</v>
      </c>
      <c r="X1741" s="13">
        <f t="shared" si="2085"/>
        <v>2.251145486319768E-2</v>
      </c>
      <c r="Y1741" s="13">
        <f t="shared" si="2086"/>
        <v>1.2326272173982019E-2</v>
      </c>
      <c r="Z1741" s="13">
        <f t="shared" si="2087"/>
        <v>2.6904924314285046E-2</v>
      </c>
      <c r="AA1741" s="13">
        <f t="shared" si="2088"/>
        <v>2.6935672799215587E-2</v>
      </c>
      <c r="AB1741" s="13">
        <f t="shared" si="2089"/>
        <v>1.3483228212635879E-2</v>
      </c>
      <c r="AC1741" s="13">
        <f t="shared" si="2090"/>
        <v>3.0832088194545298E-4</v>
      </c>
      <c r="AD1741" s="13">
        <f t="shared" si="2091"/>
        <v>5.1449533320225517E-3</v>
      </c>
      <c r="AE1741" s="13">
        <f t="shared" si="2092"/>
        <v>5.6342955600460314E-3</v>
      </c>
      <c r="AF1741" s="13">
        <f t="shared" si="2093"/>
        <v>3.0850898355452047E-3</v>
      </c>
      <c r="AG1741" s="13">
        <f t="shared" si="2094"/>
        <v>1.1261720525605021E-3</v>
      </c>
      <c r="AH1741" s="13">
        <f t="shared" si="2095"/>
        <v>7.3659703900442611E-3</v>
      </c>
      <c r="AI1741" s="13">
        <f t="shared" si="2096"/>
        <v>7.3743886419185781E-3</v>
      </c>
      <c r="AJ1741" s="13">
        <f t="shared" si="2097"/>
        <v>3.6914082573260899E-3</v>
      </c>
      <c r="AK1741" s="13">
        <f t="shared" si="2098"/>
        <v>1.2318756698733889E-3</v>
      </c>
      <c r="AL1741" s="13">
        <f t="shared" si="2099"/>
        <v>1.3521260172749392E-5</v>
      </c>
      <c r="AM1741" s="13">
        <f t="shared" si="2100"/>
        <v>1.0301666557375416E-3</v>
      </c>
      <c r="AN1741" s="13">
        <f t="shared" si="2101"/>
        <v>1.1281469509943571E-3</v>
      </c>
      <c r="AO1741" s="13">
        <f t="shared" si="2102"/>
        <v>6.1772313050002131E-4</v>
      </c>
      <c r="AP1741" s="13">
        <f t="shared" si="2103"/>
        <v>2.2549182126697085E-4</v>
      </c>
      <c r="AQ1741" s="13">
        <f t="shared" si="2104"/>
        <v>6.1734649733535124E-5</v>
      </c>
      <c r="AR1741" s="13">
        <f t="shared" si="2105"/>
        <v>1.6133112036505843E-3</v>
      </c>
      <c r="AS1741" s="13">
        <f t="shared" si="2106"/>
        <v>1.6151549878833235E-3</v>
      </c>
      <c r="AT1741" s="13">
        <f t="shared" si="2107"/>
        <v>8.0850043964902148E-4</v>
      </c>
      <c r="AU1741" s="13">
        <f t="shared" si="2108"/>
        <v>2.6980814671715846E-4</v>
      </c>
      <c r="AV1741" s="13">
        <f t="shared" si="2109"/>
        <v>6.7529124721208591E-5</v>
      </c>
      <c r="AW1741" s="13">
        <f t="shared" si="2110"/>
        <v>4.1178346832470191E-7</v>
      </c>
      <c r="AX1741" s="13">
        <f t="shared" si="2111"/>
        <v>1.7189066484306356E-4</v>
      </c>
      <c r="AY1741" s="13">
        <f t="shared" si="2112"/>
        <v>1.8823937696591498E-4</v>
      </c>
      <c r="AZ1741" s="13">
        <f t="shared" si="2113"/>
        <v>1.0307151663200324E-4</v>
      </c>
      <c r="BA1741" s="13">
        <f t="shared" si="2114"/>
        <v>3.7624921034260162E-5</v>
      </c>
      <c r="BB1741" s="13">
        <f t="shared" si="2115"/>
        <v>1.0300867269824115E-5</v>
      </c>
      <c r="BC1741" s="13">
        <f t="shared" si="2116"/>
        <v>2.2561188402530346E-6</v>
      </c>
      <c r="BD1741" s="13">
        <f t="shared" si="2117"/>
        <v>2.9445917079963247E-4</v>
      </c>
      <c r="BE1741" s="13">
        <f t="shared" si="2118"/>
        <v>2.9479569556625985E-4</v>
      </c>
      <c r="BF1741" s="13">
        <f t="shared" si="2119"/>
        <v>1.4756630246631026E-4</v>
      </c>
      <c r="BG1741" s="13">
        <f t="shared" si="2120"/>
        <v>4.924498322304283E-5</v>
      </c>
      <c r="BH1741" s="13">
        <f t="shared" si="2121"/>
        <v>1.2325315800967255E-5</v>
      </c>
      <c r="BI1741" s="13">
        <f t="shared" si="2122"/>
        <v>2.4678803752336665E-6</v>
      </c>
      <c r="BJ1741" s="14">
        <f t="shared" si="2123"/>
        <v>0.32607352790160787</v>
      </c>
      <c r="BK1741" s="14">
        <f t="shared" si="2124"/>
        <v>0.29962277394623577</v>
      </c>
      <c r="BL1741" s="14">
        <f t="shared" si="2125"/>
        <v>0.34735791897865625</v>
      </c>
      <c r="BM1741" s="14">
        <f t="shared" si="2126"/>
        <v>0.34912838642040017</v>
      </c>
      <c r="BN1741" s="14">
        <f t="shared" si="2127"/>
        <v>0.6506429311268872</v>
      </c>
    </row>
    <row r="1742" spans="1:66" x14ac:dyDescent="0.25">
      <c r="A1742" t="s">
        <v>91</v>
      </c>
      <c r="B1742" t="s">
        <v>93</v>
      </c>
      <c r="C1742" t="s">
        <v>118</v>
      </c>
      <c r="D1742" s="7" t="s">
        <v>524</v>
      </c>
      <c r="E1742" s="10">
        <f>VLOOKUP(A1742,home!$A$2:$E$405,3,FALSE)</f>
        <v>1.52380952380952</v>
      </c>
      <c r="F1742" s="10">
        <f>VLOOKUP(B1742,home!$B$2:$E$405,3,FALSE)</f>
        <v>1.31</v>
      </c>
      <c r="G1742" s="10">
        <f>VLOOKUP(C1742,away!$B$2:$E$405,4,FALSE)</f>
        <v>1.39</v>
      </c>
      <c r="H1742" s="10">
        <f>VLOOKUP(A1742,away!$A$2:$E$405,3,FALSE)</f>
        <v>1.26984126984127</v>
      </c>
      <c r="I1742" s="10">
        <f>VLOOKUP(C1742,away!$B$2:$E$405,3,FALSE)</f>
        <v>0.74</v>
      </c>
      <c r="J1742" s="10">
        <f>VLOOKUP(B1742,home!$B$2:$E$405,4,FALSE)</f>
        <v>0.45</v>
      </c>
      <c r="K1742" s="12">
        <f t="shared" si="2072"/>
        <v>2.7747047619047547</v>
      </c>
      <c r="L1742" s="12">
        <f t="shared" si="2073"/>
        <v>0.42285714285714293</v>
      </c>
      <c r="M1742" s="13">
        <f t="shared" si="2074"/>
        <v>4.08617073638557E-2</v>
      </c>
      <c r="N1742" s="13">
        <f t="shared" si="2075"/>
        <v>0.11337917400204899</v>
      </c>
      <c r="O1742" s="13">
        <f t="shared" si="2076"/>
        <v>1.7278664828144701E-2</v>
      </c>
      <c r="P1742" s="13">
        <f t="shared" si="2077"/>
        <v>4.7943193578009295E-2</v>
      </c>
      <c r="Q1742" s="13">
        <f t="shared" si="2078"/>
        <v>0.15729686700215659</v>
      </c>
      <c r="R1742" s="13">
        <f t="shared" si="2079"/>
        <v>3.6532034208077366E-3</v>
      </c>
      <c r="S1742" s="13">
        <f t="shared" si="2080"/>
        <v>1.4062981938021381E-2</v>
      </c>
      <c r="T1742" s="13">
        <f t="shared" si="2081"/>
        <v>6.651410376091195E-2</v>
      </c>
      <c r="U1742" s="13">
        <f t="shared" si="2082"/>
        <v>1.0136560927921966E-2</v>
      </c>
      <c r="V1742" s="13">
        <f t="shared" si="2083"/>
        <v>1.8333499036829388E-3</v>
      </c>
      <c r="W1742" s="13">
        <f t="shared" si="2084"/>
        <v>0.1454841219678609</v>
      </c>
      <c r="X1742" s="13">
        <f t="shared" si="2085"/>
        <v>6.151900014640977E-2</v>
      </c>
      <c r="Y1742" s="13">
        <f t="shared" si="2086"/>
        <v>1.3006874316669494E-2</v>
      </c>
      <c r="Z1742" s="13">
        <f t="shared" si="2087"/>
        <v>5.1492772026623358E-4</v>
      </c>
      <c r="AA1742" s="13">
        <f t="shared" si="2088"/>
        <v>1.4287723974594775E-3</v>
      </c>
      <c r="AB1742" s="13">
        <f t="shared" si="2089"/>
        <v>1.9822107874544431E-3</v>
      </c>
      <c r="AC1742" s="13">
        <f t="shared" si="2090"/>
        <v>1.3444226728250494E-4</v>
      </c>
      <c r="AD1742" s="13">
        <f t="shared" si="2091"/>
        <v>0.10091887150143895</v>
      </c>
      <c r="AE1742" s="13">
        <f t="shared" si="2092"/>
        <v>4.2674265663465626E-2</v>
      </c>
      <c r="AF1742" s="13">
        <f t="shared" si="2093"/>
        <v>9.0225590259898746E-3</v>
      </c>
      <c r="AG1742" s="13">
        <f t="shared" si="2094"/>
        <v>1.2717511769966686E-3</v>
      </c>
      <c r="AH1742" s="13">
        <f t="shared" si="2095"/>
        <v>5.4435216142430386E-5</v>
      </c>
      <c r="AI1742" s="13">
        <f t="shared" si="2096"/>
        <v>1.5104165344571616E-4</v>
      </c>
      <c r="AJ1742" s="13">
        <f t="shared" si="2097"/>
        <v>2.0954799753089822E-4</v>
      </c>
      <c r="AK1742" s="13">
        <f t="shared" si="2098"/>
        <v>1.9381127553219635E-4</v>
      </c>
      <c r="AL1742" s="13">
        <f t="shared" si="2099"/>
        <v>6.3096645355480808E-6</v>
      </c>
      <c r="AM1742" s="13">
        <f t="shared" si="2100"/>
        <v>5.6004014664219344E-2</v>
      </c>
      <c r="AN1742" s="13">
        <f t="shared" si="2101"/>
        <v>2.368169762944133E-2</v>
      </c>
      <c r="AO1742" s="13">
        <f t="shared" si="2102"/>
        <v>5.0069874987961668E-3</v>
      </c>
      <c r="AP1742" s="13">
        <f t="shared" si="2103"/>
        <v>7.0574680935412662E-4</v>
      </c>
      <c r="AQ1742" s="13">
        <f t="shared" si="2104"/>
        <v>7.4607519846007657E-5</v>
      </c>
      <c r="AR1742" s="13">
        <f t="shared" si="2105"/>
        <v>4.6036639937598307E-6</v>
      </c>
      <c r="AS1742" s="13">
        <f t="shared" si="2106"/>
        <v>1.2773808405694863E-5</v>
      </c>
      <c r="AT1742" s="13">
        <f t="shared" si="2107"/>
        <v>1.7721773505470265E-5</v>
      </c>
      <c r="AU1742" s="13">
        <f t="shared" si="2108"/>
        <v>1.6390896445008618E-5</v>
      </c>
      <c r="AV1742" s="13">
        <f t="shared" si="2109"/>
        <v>1.1369974604463282E-5</v>
      </c>
      <c r="AW1742" s="13">
        <f t="shared" si="2110"/>
        <v>2.0564313670281016E-7</v>
      </c>
      <c r="AX1742" s="13">
        <f t="shared" si="2111"/>
        <v>2.5899101029098863E-2</v>
      </c>
      <c r="AY1742" s="13">
        <f t="shared" si="2112"/>
        <v>1.0951619863733235E-2</v>
      </c>
      <c r="AZ1742" s="13">
        <f t="shared" si="2113"/>
        <v>2.3154853426178841E-3</v>
      </c>
      <c r="BA1742" s="13">
        <f t="shared" si="2114"/>
        <v>3.2637317210233046E-4</v>
      </c>
      <c r="BB1742" s="13">
        <f t="shared" si="2115"/>
        <v>3.4502306765103495E-5</v>
      </c>
      <c r="BC1742" s="13">
        <f t="shared" si="2116"/>
        <v>2.9179093721344696E-6</v>
      </c>
      <c r="BD1742" s="13">
        <f t="shared" si="2117"/>
        <v>3.2444870051259752E-7</v>
      </c>
      <c r="BE1742" s="13">
        <f t="shared" si="2118"/>
        <v>9.0024935430611386E-7</v>
      </c>
      <c r="BF1742" s="13">
        <f t="shared" si="2119"/>
        <v>1.2489630851474278E-6</v>
      </c>
      <c r="BG1742" s="13">
        <f t="shared" si="2120"/>
        <v>1.1551679399339402E-6</v>
      </c>
      <c r="BH1742" s="13">
        <f t="shared" si="2121"/>
        <v>8.0131249593360254E-7</v>
      </c>
      <c r="BI1742" s="13">
        <f t="shared" si="2122"/>
        <v>4.4468111964815032E-7</v>
      </c>
      <c r="BJ1742" s="14">
        <f t="shared" si="2123"/>
        <v>0.8360906423092952</v>
      </c>
      <c r="BK1742" s="14">
        <f t="shared" si="2124"/>
        <v>0.11579360457912059</v>
      </c>
      <c r="BL1742" s="14">
        <f t="shared" si="2125"/>
        <v>3.5155983444089448E-2</v>
      </c>
      <c r="BM1742" s="14">
        <f t="shared" si="2126"/>
        <v>0.59619093363715192</v>
      </c>
      <c r="BN1742" s="14">
        <f t="shared" si="2127"/>
        <v>0.38041281019502299</v>
      </c>
    </row>
    <row r="1743" spans="1:66" x14ac:dyDescent="0.25">
      <c r="A1743" t="s">
        <v>91</v>
      </c>
      <c r="B1743" t="s">
        <v>111</v>
      </c>
      <c r="C1743" t="s">
        <v>370</v>
      </c>
      <c r="D1743" s="7" t="s">
        <v>524</v>
      </c>
      <c r="E1743" s="10">
        <f>VLOOKUP(A1743,home!$A$2:$E$405,3,FALSE)</f>
        <v>1.52380952380952</v>
      </c>
      <c r="F1743" s="10">
        <f>VLOOKUP(B1743,home!$B$2:$E$405,3,FALSE)</f>
        <v>0.88</v>
      </c>
      <c r="G1743" s="10">
        <f>VLOOKUP(C1743,away!$B$2:$E$405,4,FALSE)</f>
        <v>0.8</v>
      </c>
      <c r="H1743" s="10">
        <f>VLOOKUP(A1743,away!$A$2:$E$405,3,FALSE)</f>
        <v>1.26984126984127</v>
      </c>
      <c r="I1743" s="10">
        <f>VLOOKUP(C1743,away!$B$2:$E$405,3,FALSE)</f>
        <v>0.73</v>
      </c>
      <c r="J1743" s="10">
        <f>VLOOKUP(B1743,home!$B$2:$E$405,4,FALSE)</f>
        <v>0.7</v>
      </c>
      <c r="K1743" s="12">
        <f t="shared" si="2072"/>
        <v>1.0727619047619021</v>
      </c>
      <c r="L1743" s="12">
        <f t="shared" si="2073"/>
        <v>0.64888888888888885</v>
      </c>
      <c r="M1743" s="13">
        <f t="shared" si="2074"/>
        <v>0.1787707905055882</v>
      </c>
      <c r="N1743" s="13">
        <f t="shared" si="2075"/>
        <v>0.19177849373856579</v>
      </c>
      <c r="O1743" s="13">
        <f t="shared" si="2076"/>
        <v>0.11600237961695943</v>
      </c>
      <c r="P1743" s="13">
        <f t="shared" si="2077"/>
        <v>0.12444293371480267</v>
      </c>
      <c r="Q1743" s="13">
        <f t="shared" si="2078"/>
        <v>0.10286633111767615</v>
      </c>
      <c r="R1743" s="13">
        <f t="shared" si="2079"/>
        <v>3.7636327609057947E-2</v>
      </c>
      <c r="S1743" s="13">
        <f t="shared" si="2080"/>
        <v>2.1656283596092684E-2</v>
      </c>
      <c r="T1743" s="13">
        <f t="shared" si="2081"/>
        <v>6.6748819303025411E-2</v>
      </c>
      <c r="U1743" s="13">
        <f t="shared" si="2082"/>
        <v>4.0374818494135975E-2</v>
      </c>
      <c r="V1743" s="13">
        <f t="shared" si="2083"/>
        <v>1.6750011170018847E-3</v>
      </c>
      <c r="W1743" s="13">
        <f t="shared" si="2084"/>
        <v>3.6783693768555607E-2</v>
      </c>
      <c r="X1743" s="13">
        <f t="shared" si="2085"/>
        <v>2.3868530178707194E-2</v>
      </c>
      <c r="Y1743" s="13">
        <f t="shared" si="2086"/>
        <v>7.7440120135361104E-3</v>
      </c>
      <c r="Z1743" s="13">
        <f t="shared" si="2087"/>
        <v>8.140598268033275E-3</v>
      </c>
      <c r="AA1743" s="13">
        <f t="shared" si="2088"/>
        <v>8.7329237039168173E-3</v>
      </c>
      <c r="AB1743" s="13">
        <f t="shared" si="2089"/>
        <v>4.6841739333770846E-3</v>
      </c>
      <c r="AC1743" s="13">
        <f t="shared" si="2090"/>
        <v>7.2873360766104211E-5</v>
      </c>
      <c r="AD1743" s="13">
        <f t="shared" si="2091"/>
        <v>9.8650363478335525E-3</v>
      </c>
      <c r="AE1743" s="13">
        <f t="shared" si="2092"/>
        <v>6.4013124745942165E-3</v>
      </c>
      <c r="AF1743" s="13">
        <f t="shared" si="2093"/>
        <v>2.0768702695350121E-3</v>
      </c>
      <c r="AG1743" s="13">
        <f t="shared" si="2094"/>
        <v>4.4921934718831374E-4</v>
      </c>
      <c r="AH1743" s="13">
        <f t="shared" si="2095"/>
        <v>1.3205859412587309E-3</v>
      </c>
      <c r="AI1743" s="13">
        <f t="shared" si="2096"/>
        <v>1.4166742897465056E-3</v>
      </c>
      <c r="AJ1743" s="13">
        <f t="shared" si="2097"/>
        <v>7.5987710474783796E-4</v>
      </c>
      <c r="AK1743" s="13">
        <f t="shared" si="2098"/>
        <v>2.7172240342475011E-4</v>
      </c>
      <c r="AL1743" s="13">
        <f t="shared" si="2099"/>
        <v>2.029095419390169E-6</v>
      </c>
      <c r="AM1743" s="13">
        <f t="shared" si="2100"/>
        <v>2.1165670366094648E-3</v>
      </c>
      <c r="AN1743" s="13">
        <f t="shared" si="2101"/>
        <v>1.3734168326443637E-3</v>
      </c>
      <c r="AO1743" s="13">
        <f t="shared" si="2102"/>
        <v>4.4559746125794904E-4</v>
      </c>
      <c r="AP1743" s="13">
        <f t="shared" si="2103"/>
        <v>9.6381080509126761E-5</v>
      </c>
      <c r="AQ1743" s="13">
        <f t="shared" si="2104"/>
        <v>1.5635153060369448E-5</v>
      </c>
      <c r="AR1743" s="13">
        <f t="shared" si="2105"/>
        <v>1.7138270882113312E-4</v>
      </c>
      <c r="AS1743" s="13">
        <f t="shared" si="2106"/>
        <v>1.8385284115821323E-4</v>
      </c>
      <c r="AT1743" s="13">
        <f t="shared" si="2107"/>
        <v>9.8615162038386117E-5</v>
      </c>
      <c r="AU1743" s="13">
        <f t="shared" si="2108"/>
        <v>3.5263529688900913E-5</v>
      </c>
      <c r="AV1743" s="13">
        <f t="shared" si="2109"/>
        <v>9.4573428194233052E-6</v>
      </c>
      <c r="AW1743" s="13">
        <f t="shared" si="2110"/>
        <v>3.9234999381370665E-8</v>
      </c>
      <c r="AX1743" s="13">
        <f t="shared" si="2111"/>
        <v>3.7842874762490387E-4</v>
      </c>
      <c r="AY1743" s="13">
        <f t="shared" si="2112"/>
        <v>2.4555820956993757E-4</v>
      </c>
      <c r="AZ1743" s="13">
        <f t="shared" si="2113"/>
        <v>7.9669996882690842E-5</v>
      </c>
      <c r="BA1743" s="13">
        <f t="shared" si="2114"/>
        <v>1.7232325251663503E-5</v>
      </c>
      <c r="BB1743" s="13">
        <f t="shared" si="2115"/>
        <v>2.7954660963809675E-6</v>
      </c>
      <c r="BC1743" s="13">
        <f t="shared" si="2116"/>
        <v>3.6278937784144126E-7</v>
      </c>
      <c r="BD1743" s="13">
        <f t="shared" si="2117"/>
        <v>1.8534722583618834E-5</v>
      </c>
      <c r="BE1743" s="13">
        <f t="shared" si="2118"/>
        <v>1.9883344303036384E-5</v>
      </c>
      <c r="BF1743" s="13">
        <f t="shared" si="2119"/>
        <v>1.0665047153781012E-5</v>
      </c>
      <c r="BG1743" s="13">
        <f t="shared" si="2120"/>
        <v>3.8136854330218746E-6</v>
      </c>
      <c r="BH1743" s="13">
        <f t="shared" si="2121"/>
        <v>1.0227941123228161E-6</v>
      </c>
      <c r="BI1743" s="13">
        <f t="shared" si="2122"/>
        <v>2.1944291202293671E-7</v>
      </c>
      <c r="BJ1743" s="14">
        <f t="shared" si="2123"/>
        <v>0.45335396365810193</v>
      </c>
      <c r="BK1743" s="14">
        <f t="shared" si="2124"/>
        <v>0.32686546959924084</v>
      </c>
      <c r="BL1743" s="14">
        <f t="shared" si="2125"/>
        <v>0.21175219371764895</v>
      </c>
      <c r="BM1743" s="14">
        <f t="shared" si="2126"/>
        <v>0.24836944996580437</v>
      </c>
      <c r="BN1743" s="14">
        <f t="shared" si="2127"/>
        <v>0.7514972563026503</v>
      </c>
    </row>
    <row r="1744" spans="1:66" x14ac:dyDescent="0.25">
      <c r="A1744" t="s">
        <v>136</v>
      </c>
      <c r="B1744" t="s">
        <v>309</v>
      </c>
      <c r="C1744" t="s">
        <v>347</v>
      </c>
      <c r="D1744" s="7" t="s">
        <v>524</v>
      </c>
      <c r="E1744" s="10">
        <f>VLOOKUP(A1744,home!$A$2:$E$405,3,FALSE)</f>
        <v>1.52287581699346</v>
      </c>
      <c r="F1744" s="10">
        <f>VLOOKUP(B1744,home!$B$2:$E$405,3,FALSE)</f>
        <v>1.42</v>
      </c>
      <c r="G1744" s="10">
        <f>VLOOKUP(C1744,away!$B$2:$E$405,4,FALSE)</f>
        <v>1.42</v>
      </c>
      <c r="H1744" s="10">
        <f>VLOOKUP(A1744,away!$A$2:$E$405,3,FALSE)</f>
        <v>1.2810457516339899</v>
      </c>
      <c r="I1744" s="10">
        <f>VLOOKUP(C1744,away!$B$2:$E$405,3,FALSE)</f>
        <v>0.98</v>
      </c>
      <c r="J1744" s="10">
        <f>VLOOKUP(B1744,home!$B$2:$E$405,4,FALSE)</f>
        <v>1.04</v>
      </c>
      <c r="K1744" s="12">
        <f t="shared" si="2072"/>
        <v>3.0707267973856127</v>
      </c>
      <c r="L1744" s="12">
        <f t="shared" si="2073"/>
        <v>1.3056418300653625</v>
      </c>
      <c r="M1744" s="13">
        <f t="shared" si="2074"/>
        <v>1.2570925549710803E-2</v>
      </c>
      <c r="N1744" s="13">
        <f t="shared" si="2075"/>
        <v>3.8601877953436427E-2</v>
      </c>
      <c r="O1744" s="13">
        <f t="shared" si="2076"/>
        <v>1.6413126240339831E-2</v>
      </c>
      <c r="P1744" s="13">
        <f t="shared" si="2077"/>
        <v>5.0400226575084493E-2</v>
      </c>
      <c r="Q1744" s="13">
        <f t="shared" si="2078"/>
        <v>5.9267910530513071E-2</v>
      </c>
      <c r="R1744" s="13">
        <f t="shared" si="2079"/>
        <v>1.0714832090765564E-2</v>
      </c>
      <c r="S1744" s="13">
        <f t="shared" si="2080"/>
        <v>5.051702097778895E-2</v>
      </c>
      <c r="T1744" s="13">
        <f t="shared" si="2081"/>
        <v>7.7382663169209234E-2</v>
      </c>
      <c r="U1744" s="13">
        <f t="shared" si="2082"/>
        <v>3.290232203060113E-2</v>
      </c>
      <c r="V1744" s="13">
        <f t="shared" si="2083"/>
        <v>2.2504038236755255E-2</v>
      </c>
      <c r="W1744" s="13">
        <f t="shared" si="2084"/>
        <v>6.0665187030366483E-2</v>
      </c>
      <c r="X1744" s="13">
        <f t="shared" si="2085"/>
        <v>7.9207005815585166E-2</v>
      </c>
      <c r="Y1744" s="13">
        <f t="shared" si="2086"/>
        <v>5.1707990013529229E-2</v>
      </c>
      <c r="Z1744" s="13">
        <f t="shared" si="2087"/>
        <v>4.6632443266100736E-3</v>
      </c>
      <c r="AA1744" s="13">
        <f t="shared" si="2088"/>
        <v>1.431954931647798E-2</v>
      </c>
      <c r="AB1744" s="13">
        <f t="shared" si="2089"/>
        <v>2.1985711906296883E-2</v>
      </c>
      <c r="AC1744" s="13">
        <f t="shared" si="2090"/>
        <v>5.6390469296676163E-3</v>
      </c>
      <c r="AD1744" s="13">
        <f t="shared" si="2091"/>
        <v>4.6571553870639118E-2</v>
      </c>
      <c r="AE1744" s="13">
        <f t="shared" si="2092"/>
        <v>6.0805768824648859E-2</v>
      </c>
      <c r="AF1744" s="13">
        <f t="shared" si="2093"/>
        <v>3.969527764337296E-2</v>
      </c>
      <c r="AG1744" s="13">
        <f t="shared" si="2094"/>
        <v>1.727593831574871E-2</v>
      </c>
      <c r="AH1744" s="13">
        <f t="shared" si="2095"/>
        <v>1.5221317141592742E-3</v>
      </c>
      <c r="AI1744" s="13">
        <f t="shared" si="2096"/>
        <v>4.6740506438193805E-3</v>
      </c>
      <c r="AJ1744" s="13">
        <f t="shared" si="2097"/>
        <v>7.1763662821568239E-3</v>
      </c>
      <c r="AK1744" s="13">
        <f t="shared" si="2098"/>
        <v>7.3455534168245075E-3</v>
      </c>
      <c r="AL1744" s="13">
        <f t="shared" si="2099"/>
        <v>9.0433832194422863E-4</v>
      </c>
      <c r="AM1744" s="13">
        <f t="shared" si="2100"/>
        <v>2.8601703693291836E-2</v>
      </c>
      <c r="AN1744" s="13">
        <f t="shared" si="2101"/>
        <v>3.7343580753096788E-2</v>
      </c>
      <c r="AO1744" s="13">
        <f t="shared" si="2102"/>
        <v>2.4378670557833475E-2</v>
      </c>
      <c r="AP1744" s="13">
        <f t="shared" si="2103"/>
        <v>1.0609937347230087E-2</v>
      </c>
      <c r="AQ1744" s="13">
        <f t="shared" si="2104"/>
        <v>3.4631945037290821E-3</v>
      </c>
      <c r="AR1744" s="13">
        <f t="shared" si="2105"/>
        <v>3.9747176737508832E-4</v>
      </c>
      <c r="AS1744" s="13">
        <f t="shared" si="2106"/>
        <v>1.2205272072829043E-3</v>
      </c>
      <c r="AT1744" s="13">
        <f t="shared" si="2107"/>
        <v>1.8739528011709192E-3</v>
      </c>
      <c r="AU1744" s="13">
        <f t="shared" si="2108"/>
        <v>1.9181323611971251E-3</v>
      </c>
      <c r="AV1744" s="13">
        <f t="shared" si="2109"/>
        <v>1.4725151106151377E-3</v>
      </c>
      <c r="AW1744" s="13">
        <f t="shared" si="2110"/>
        <v>1.0071488669603025E-4</v>
      </c>
      <c r="AX1744" s="13">
        <f t="shared" si="2111"/>
        <v>1.4638002996979045E-2</v>
      </c>
      <c r="AY1744" s="13">
        <f t="shared" si="2112"/>
        <v>1.9111989021477975E-2</v>
      </c>
      <c r="AZ1744" s="13">
        <f t="shared" si="2113"/>
        <v>1.2476706161095814E-2</v>
      </c>
      <c r="BA1744" s="13">
        <f t="shared" si="2114"/>
        <v>5.4300364884536396E-3</v>
      </c>
      <c r="BB1744" s="13">
        <f t="shared" si="2115"/>
        <v>1.7724206945265763E-3</v>
      </c>
      <c r="BC1744" s="13">
        <f t="shared" si="2116"/>
        <v>4.6282931984947991E-4</v>
      </c>
      <c r="BD1744" s="13">
        <f t="shared" si="2117"/>
        <v>8.6492627625820657E-5</v>
      </c>
      <c r="BE1744" s="13">
        <f t="shared" si="2118"/>
        <v>2.6559522942690264E-4</v>
      </c>
      <c r="BF1744" s="13">
        <f t="shared" si="2119"/>
        <v>4.0778519412948492E-4</v>
      </c>
      <c r="BG1744" s="13">
        <f t="shared" si="2120"/>
        <v>4.1739897439683457E-4</v>
      </c>
      <c r="BH1744" s="13">
        <f t="shared" si="2121"/>
        <v>3.204295539704078E-4</v>
      </c>
      <c r="BI1744" s="13">
        <f t="shared" si="2122"/>
        <v>1.9679032361025013E-4</v>
      </c>
      <c r="BJ1744" s="14">
        <f t="shared" si="2123"/>
        <v>0.68947024470461304</v>
      </c>
      <c r="BK1744" s="14">
        <f t="shared" si="2124"/>
        <v>0.16164758561242934</v>
      </c>
      <c r="BL1744" s="14">
        <f t="shared" si="2125"/>
        <v>0.12563073479224224</v>
      </c>
      <c r="BM1744" s="14">
        <f t="shared" si="2126"/>
        <v>0.77443163636126255</v>
      </c>
      <c r="BN1744" s="14">
        <f t="shared" si="2127"/>
        <v>0.18796889893985019</v>
      </c>
    </row>
    <row r="1745" spans="1:66" x14ac:dyDescent="0.25">
      <c r="A1745" t="s">
        <v>136</v>
      </c>
      <c r="B1745" t="s">
        <v>480</v>
      </c>
      <c r="C1745" t="s">
        <v>484</v>
      </c>
      <c r="D1745" s="7" t="s">
        <v>524</v>
      </c>
      <c r="E1745" s="10">
        <f>VLOOKUP(A1745,home!$A$2:$E$405,3,FALSE)</f>
        <v>1.52287581699346</v>
      </c>
      <c r="F1745" s="10">
        <f>VLOOKUP(B1745,home!$B$2:$E$405,3,FALSE)</f>
        <v>1.41</v>
      </c>
      <c r="G1745" s="10">
        <f>VLOOKUP(C1745,away!$B$2:$E$405,4,FALSE)</f>
        <v>0.75</v>
      </c>
      <c r="H1745" s="10">
        <f>VLOOKUP(A1745,away!$A$2:$E$405,3,FALSE)</f>
        <v>1.2810457516339899</v>
      </c>
      <c r="I1745" s="10">
        <f>VLOOKUP(C1745,away!$B$2:$E$405,3,FALSE)</f>
        <v>0.84</v>
      </c>
      <c r="J1745" s="10">
        <f>VLOOKUP(B1745,home!$B$2:$E$405,4,FALSE)</f>
        <v>0.45</v>
      </c>
      <c r="K1745" s="12">
        <f t="shared" si="2072"/>
        <v>1.6104411764705837</v>
      </c>
      <c r="L1745" s="12">
        <f t="shared" si="2073"/>
        <v>0.48423529411764821</v>
      </c>
      <c r="M1745" s="13">
        <f t="shared" si="2074"/>
        <v>0.12311006693915791</v>
      </c>
      <c r="N1745" s="13">
        <f t="shared" si="2075"/>
        <v>0.19826152103686975</v>
      </c>
      <c r="O1745" s="13">
        <f t="shared" si="2076"/>
        <v>5.9614239473126489E-2</v>
      </c>
      <c r="P1745" s="13">
        <f t="shared" si="2077"/>
        <v>9.6005225951500933E-2</v>
      </c>
      <c r="Q1745" s="13">
        <f t="shared" si="2078"/>
        <v>0.15964425859373196</v>
      </c>
      <c r="R1745" s="13">
        <f t="shared" si="2079"/>
        <v>1.4433659392434657E-2</v>
      </c>
      <c r="S1745" s="13">
        <f t="shared" si="2080"/>
        <v>1.8716997803587161E-2</v>
      </c>
      <c r="T1745" s="13">
        <f t="shared" si="2081"/>
        <v>7.7305384514329695E-2</v>
      </c>
      <c r="U1745" s="13">
        <f t="shared" si="2082"/>
        <v>2.3244559412728159E-2</v>
      </c>
      <c r="V1745" s="13">
        <f t="shared" si="2083"/>
        <v>1.6217913755674617E-3</v>
      </c>
      <c r="W1745" s="13">
        <f t="shared" si="2084"/>
        <v>8.5699229208821295E-2</v>
      </c>
      <c r="X1745" s="13">
        <f t="shared" si="2085"/>
        <v>4.1498591461589331E-2</v>
      </c>
      <c r="Y1745" s="13">
        <f t="shared" si="2086"/>
        <v>1.0047541320935416E-2</v>
      </c>
      <c r="Z1745" s="13">
        <f t="shared" si="2087"/>
        <v>2.3297624336965175E-3</v>
      </c>
      <c r="AA1745" s="13">
        <f t="shared" si="2088"/>
        <v>3.7519453546191899E-3</v>
      </c>
      <c r="AB1745" s="13">
        <f t="shared" si="2089"/>
        <v>3.021143645473135E-3</v>
      </c>
      <c r="AC1745" s="13">
        <f t="shared" si="2090"/>
        <v>7.9045347046282906E-5</v>
      </c>
      <c r="AD1745" s="13">
        <f t="shared" si="2091"/>
        <v>3.4503391877419097E-2</v>
      </c>
      <c r="AE1745" s="13">
        <f t="shared" si="2092"/>
        <v>1.6707760113818512E-2</v>
      </c>
      <c r="AF1745" s="13">
        <f t="shared" si="2093"/>
        <v>4.0452435663810085E-3</v>
      </c>
      <c r="AG1745" s="13">
        <f t="shared" si="2094"/>
        <v>6.5294990271467742E-4</v>
      </c>
      <c r="AH1745" s="13">
        <f t="shared" si="2095"/>
        <v>2.8203829932632032E-4</v>
      </c>
      <c r="AI1745" s="13">
        <f t="shared" si="2096"/>
        <v>4.5420609057684189E-4</v>
      </c>
      <c r="AJ1745" s="13">
        <f t="shared" si="2097"/>
        <v>3.6573609543433689E-4</v>
      </c>
      <c r="AK1745" s="13">
        <f t="shared" si="2098"/>
        <v>1.963321559363438E-4</v>
      </c>
      <c r="AL1745" s="13">
        <f t="shared" si="2099"/>
        <v>2.4656850872621586E-6</v>
      </c>
      <c r="AM1745" s="13">
        <f t="shared" si="2100"/>
        <v>1.1113136601459272E-2</v>
      </c>
      <c r="AN1745" s="13">
        <f t="shared" si="2101"/>
        <v>5.3813729707772318E-3</v>
      </c>
      <c r="AO1745" s="13">
        <f t="shared" si="2102"/>
        <v>1.3029253616305375E-3</v>
      </c>
      <c r="AP1745" s="13">
        <f t="shared" si="2103"/>
        <v>2.1030748190083552E-4</v>
      </c>
      <c r="AQ1745" s="13">
        <f t="shared" si="2104"/>
        <v>2.545957633834827E-5</v>
      </c>
      <c r="AR1745" s="13">
        <f t="shared" si="2105"/>
        <v>2.7314579765344406E-5</v>
      </c>
      <c r="AS1745" s="13">
        <f t="shared" si="2106"/>
        <v>4.3988523972100842E-5</v>
      </c>
      <c r="AT1745" s="13">
        <f t="shared" si="2107"/>
        <v>3.5420465148417284E-5</v>
      </c>
      <c r="AU1745" s="13">
        <f t="shared" si="2108"/>
        <v>1.9014191854917486E-5</v>
      </c>
      <c r="AV1745" s="13">
        <f t="shared" si="2109"/>
        <v>7.6553093751176758E-6</v>
      </c>
      <c r="AW1745" s="13">
        <f t="shared" si="2110"/>
        <v>5.3411701643474627E-8</v>
      </c>
      <c r="AX1745" s="13">
        <f t="shared" si="2111"/>
        <v>2.9828421304553959E-3</v>
      </c>
      <c r="AY1745" s="13">
        <f t="shared" si="2112"/>
        <v>1.4443974363475812E-3</v>
      </c>
      <c r="AZ1745" s="13">
        <f t="shared" si="2113"/>
        <v>3.4971410870627396E-4</v>
      </c>
      <c r="BA1745" s="13">
        <f t="shared" si="2114"/>
        <v>5.6447971428824598E-5</v>
      </c>
      <c r="BB1745" s="13">
        <f t="shared" si="2115"/>
        <v>6.8335250117953708E-6</v>
      </c>
      <c r="BC1745" s="13">
        <f t="shared" si="2116"/>
        <v>6.6180679878940744E-7</v>
      </c>
      <c r="BD1745" s="13">
        <f t="shared" si="2117"/>
        <v>2.2044472610619171E-6</v>
      </c>
      <c r="BE1745" s="13">
        <f t="shared" si="2118"/>
        <v>3.5501326405719098E-6</v>
      </c>
      <c r="BF1745" s="13">
        <f t="shared" si="2119"/>
        <v>2.8586398931546231E-6</v>
      </c>
      <c r="BG1745" s="13">
        <f t="shared" si="2120"/>
        <v>1.5345571308792255E-6</v>
      </c>
      <c r="BH1745" s="13">
        <f t="shared" si="2121"/>
        <v>6.1782849780361591E-7</v>
      </c>
      <c r="BI1745" s="13">
        <f t="shared" si="2122"/>
        <v>1.9899529057198161E-7</v>
      </c>
      <c r="BJ1745" s="14">
        <f t="shared" si="2123"/>
        <v>0.65123997056746585</v>
      </c>
      <c r="BK1745" s="14">
        <f t="shared" si="2124"/>
        <v>0.24097999053829458</v>
      </c>
      <c r="BL1745" s="14">
        <f t="shared" si="2125"/>
        <v>0.10550821759048541</v>
      </c>
      <c r="BM1745" s="14">
        <f t="shared" si="2126"/>
        <v>0.34754462571847455</v>
      </c>
      <c r="BN1745" s="14">
        <f t="shared" si="2127"/>
        <v>0.65106897138682174</v>
      </c>
    </row>
    <row r="1746" spans="1:66" x14ac:dyDescent="0.25">
      <c r="A1746" t="s">
        <v>136</v>
      </c>
      <c r="B1746" t="s">
        <v>388</v>
      </c>
      <c r="C1746" t="s">
        <v>323</v>
      </c>
      <c r="D1746" s="7" t="s">
        <v>524</v>
      </c>
      <c r="E1746" s="10">
        <f>VLOOKUP(A1746,home!$A$2:$E$405,3,FALSE)</f>
        <v>1.52287581699346</v>
      </c>
      <c r="F1746" s="10">
        <f>VLOOKUP(B1746,home!$B$2:$E$405,3,FALSE)</f>
        <v>0.98</v>
      </c>
      <c r="G1746" s="10">
        <f>VLOOKUP(C1746,away!$B$2:$E$405,4,FALSE)</f>
        <v>0.49</v>
      </c>
      <c r="H1746" s="10">
        <f>VLOOKUP(A1746,away!$A$2:$E$405,3,FALSE)</f>
        <v>1.2810457516339899</v>
      </c>
      <c r="I1746" s="10">
        <f>VLOOKUP(C1746,away!$B$2:$E$405,3,FALSE)</f>
        <v>1.1499999999999999</v>
      </c>
      <c r="J1746" s="10">
        <f>VLOOKUP(B1746,home!$B$2:$E$405,4,FALSE)</f>
        <v>1.17</v>
      </c>
      <c r="K1746" s="12">
        <f t="shared" si="2072"/>
        <v>0.73128496732025938</v>
      </c>
      <c r="L1746" s="12">
        <f t="shared" si="2073"/>
        <v>1.7236470588235333</v>
      </c>
      <c r="M1746" s="13">
        <f t="shared" si="2074"/>
        <v>8.5869032092034836E-2</v>
      </c>
      <c r="N1746" s="13">
        <f t="shared" si="2075"/>
        <v>6.2794732327246E-2</v>
      </c>
      <c r="O1746" s="13">
        <f t="shared" si="2076"/>
        <v>0.14800790460945945</v>
      </c>
      <c r="P1746" s="13">
        <f t="shared" si="2077"/>
        <v>0.10823595568546862</v>
      </c>
      <c r="Q1746" s="13">
        <f t="shared" si="2078"/>
        <v>2.2960421888907262E-2</v>
      </c>
      <c r="R1746" s="13">
        <f t="shared" si="2079"/>
        <v>0.12755669473136444</v>
      </c>
      <c r="S1746" s="13">
        <f t="shared" si="2080"/>
        <v>3.4107238132690579E-2</v>
      </c>
      <c r="T1746" s="13">
        <f t="shared" si="2081"/>
        <v>3.957566365816248E-2</v>
      </c>
      <c r="U1746" s="13">
        <f t="shared" si="2082"/>
        <v>9.3280293338106141E-2</v>
      </c>
      <c r="V1746" s="13">
        <f t="shared" si="2083"/>
        <v>4.7768217160277238E-3</v>
      </c>
      <c r="W1746" s="13">
        <f t="shared" si="2084"/>
        <v>5.596870456896305E-3</v>
      </c>
      <c r="X1746" s="13">
        <f t="shared" si="2085"/>
        <v>9.6470293016456422E-3</v>
      </c>
      <c r="Y1746" s="13">
        <f t="shared" si="2086"/>
        <v>8.3140368410829779E-3</v>
      </c>
      <c r="Z1746" s="13">
        <f t="shared" si="2087"/>
        <v>7.3287573902322517E-2</v>
      </c>
      <c r="AA1746" s="13">
        <f t="shared" si="2088"/>
        <v>5.3594101086141016E-2</v>
      </c>
      <c r="AB1746" s="13">
        <f t="shared" si="2089"/>
        <v>1.9596280230668655E-2</v>
      </c>
      <c r="AC1746" s="13">
        <f t="shared" si="2090"/>
        <v>3.7631717379439834E-4</v>
      </c>
      <c r="AD1746" s="13">
        <f t="shared" si="2091"/>
        <v>1.0232268072917848E-3</v>
      </c>
      <c r="AE1746" s="13">
        <f t="shared" si="2092"/>
        <v>1.7636818768978792E-3</v>
      </c>
      <c r="AF1746" s="13">
        <f t="shared" si="2093"/>
        <v>1.5199825399076993E-3</v>
      </c>
      <c r="AG1746" s="13">
        <f t="shared" si="2094"/>
        <v>8.7330447812500973E-4</v>
      </c>
      <c r="AH1746" s="13">
        <f t="shared" si="2095"/>
        <v>3.1580477801262628E-2</v>
      </c>
      <c r="AI1746" s="13">
        <f t="shared" si="2096"/>
        <v>2.3094328676854518E-2</v>
      </c>
      <c r="AJ1746" s="13">
        <f t="shared" si="2097"/>
        <v>8.4442676958684411E-3</v>
      </c>
      <c r="AK1746" s="13">
        <f t="shared" si="2098"/>
        <v>2.058388675338892E-3</v>
      </c>
      <c r="AL1746" s="13">
        <f t="shared" si="2099"/>
        <v>1.8973568446811201E-5</v>
      </c>
      <c r="AM1746" s="13">
        <f t="shared" si="2100"/>
        <v>1.4965407646631726E-4</v>
      </c>
      <c r="AN1746" s="13">
        <f t="shared" si="2101"/>
        <v>2.5795080874211994E-4</v>
      </c>
      <c r="AO1746" s="13">
        <f t="shared" si="2102"/>
        <v>2.223080764047534E-4</v>
      </c>
      <c r="AP1746" s="13">
        <f t="shared" si="2103"/>
        <v>1.2772688734925681E-4</v>
      </c>
      <c r="AQ1746" s="13">
        <f t="shared" si="2104"/>
        <v>5.5039018428057806E-5</v>
      </c>
      <c r="AR1746" s="13">
        <f t="shared" si="2105"/>
        <v>1.0886719535677634E-2</v>
      </c>
      <c r="AS1746" s="13">
        <f t="shared" si="2106"/>
        <v>7.9612943398728476E-3</v>
      </c>
      <c r="AT1746" s="13">
        <f t="shared" si="2107"/>
        <v>2.9109874355804405E-3</v>
      </c>
      <c r="AU1746" s="13">
        <f t="shared" si="2108"/>
        <v>7.0958711723270946E-4</v>
      </c>
      <c r="AV1746" s="13">
        <f t="shared" si="2109"/>
        <v>1.2972759795909972E-4</v>
      </c>
      <c r="AW1746" s="13">
        <f t="shared" si="2110"/>
        <v>6.6432639191325679E-7</v>
      </c>
      <c r="AX1746" s="13">
        <f t="shared" si="2111"/>
        <v>1.823996273633573E-5</v>
      </c>
      <c r="AY1746" s="13">
        <f t="shared" si="2112"/>
        <v>3.1439258123535934E-5</v>
      </c>
      <c r="AZ1746" s="13">
        <f t="shared" si="2113"/>
        <v>2.7095092398113294E-5</v>
      </c>
      <c r="BA1746" s="13">
        <f t="shared" si="2114"/>
        <v>1.5567458773519949E-5</v>
      </c>
      <c r="BB1746" s="13">
        <f t="shared" si="2115"/>
        <v>6.7082011320835647E-6</v>
      </c>
      <c r="BC1746" s="13">
        <f t="shared" si="2116"/>
        <v>2.3125142302625049E-6</v>
      </c>
      <c r="BD1746" s="13">
        <f t="shared" si="2117"/>
        <v>3.1274770179845817E-3</v>
      </c>
      <c r="BE1746" s="13">
        <f t="shared" si="2118"/>
        <v>2.2870769288917169E-3</v>
      </c>
      <c r="BF1746" s="13">
        <f t="shared" si="2119"/>
        <v>8.3625248860174923E-4</v>
      </c>
      <c r="BG1746" s="13">
        <f t="shared" si="2120"/>
        <v>2.0384629126620526E-4</v>
      </c>
      <c r="BH1746" s="13">
        <f t="shared" si="2121"/>
        <v>3.7267432111740738E-5</v>
      </c>
      <c r="BI1746" s="13">
        <f t="shared" si="2122"/>
        <v>5.4506225747888637E-6</v>
      </c>
      <c r="BJ1746" s="14">
        <f t="shared" si="2123"/>
        <v>0.15498299153094738</v>
      </c>
      <c r="BK1746" s="14">
        <f t="shared" si="2124"/>
        <v>0.23341577762658652</v>
      </c>
      <c r="BL1746" s="14">
        <f t="shared" si="2125"/>
        <v>0.53630842365281794</v>
      </c>
      <c r="BM1746" s="14">
        <f t="shared" si="2126"/>
        <v>0.44253925044646197</v>
      </c>
      <c r="BN1746" s="14">
        <f t="shared" si="2127"/>
        <v>0.55542474133448061</v>
      </c>
    </row>
    <row r="1747" spans="1:66" x14ac:dyDescent="0.25">
      <c r="A1747" t="s">
        <v>72</v>
      </c>
      <c r="B1747" t="s">
        <v>89</v>
      </c>
      <c r="C1747" t="s">
        <v>85</v>
      </c>
      <c r="D1747" s="7" t="s">
        <v>525</v>
      </c>
      <c r="E1747" s="10">
        <f>VLOOKUP(A1747,home!$A$2:$E$405,3,FALSE)</f>
        <v>1.4117647058823499</v>
      </c>
      <c r="F1747" s="10">
        <f>VLOOKUP(B1747,home!$B$2:$E$405,3,FALSE)</f>
        <v>0.55000000000000004</v>
      </c>
      <c r="G1747" s="10">
        <f>VLOOKUP(C1747,away!$B$2:$E$405,4,FALSE)</f>
        <v>0.62</v>
      </c>
      <c r="H1747" s="10">
        <f>VLOOKUP(A1747,away!$A$2:$E$405,3,FALSE)</f>
        <v>1.1323529411764699</v>
      </c>
      <c r="I1747" s="10">
        <f>VLOOKUP(C1747,away!$B$2:$E$405,3,FALSE)</f>
        <v>1.1499999999999999</v>
      </c>
      <c r="J1747" s="10">
        <f>VLOOKUP(B1747,home!$B$2:$E$405,4,FALSE)</f>
        <v>1.18</v>
      </c>
      <c r="K1747" s="12">
        <f t="shared" si="2072"/>
        <v>0.48141176470588132</v>
      </c>
      <c r="L1747" s="12">
        <f t="shared" si="2073"/>
        <v>1.5366029411764695</v>
      </c>
      <c r="M1747" s="13">
        <f t="shared" si="2074"/>
        <v>0.1329190867913492</v>
      </c>
      <c r="N1747" s="13">
        <f t="shared" si="2075"/>
        <v>6.3988812135317624E-2</v>
      </c>
      <c r="O1747" s="13">
        <f t="shared" si="2076"/>
        <v>0.20424385970207759</v>
      </c>
      <c r="P1747" s="13">
        <f t="shared" si="2077"/>
        <v>9.8325396929517611E-2</v>
      </c>
      <c r="Q1747" s="13">
        <f t="shared" si="2078"/>
        <v>1.5402483485748186E-2</v>
      </c>
      <c r="R1747" s="13">
        <f t="shared" si="2079"/>
        <v>0.15692085776772335</v>
      </c>
      <c r="S1747" s="13">
        <f t="shared" si="2080"/>
        <v>1.818377615045504E-2</v>
      </c>
      <c r="T1747" s="13">
        <f t="shared" si="2081"/>
        <v>2.3667501425622663E-2</v>
      </c>
      <c r="U1747" s="13">
        <f t="shared" si="2082"/>
        <v>7.5543547057120297E-2</v>
      </c>
      <c r="V1747" s="13">
        <f t="shared" si="2083"/>
        <v>1.4945826156610095E-3</v>
      </c>
      <c r="W1747" s="13">
        <f t="shared" si="2084"/>
        <v>2.4716455852424098E-3</v>
      </c>
      <c r="X1747" s="13">
        <f t="shared" si="2085"/>
        <v>3.7979378758293231E-3</v>
      </c>
      <c r="Y1747" s="13">
        <f t="shared" si="2086"/>
        <v>2.9179612552024262E-3</v>
      </c>
      <c r="Z1747" s="13">
        <f t="shared" si="2087"/>
        <v>8.0375017192606008E-2</v>
      </c>
      <c r="AA1747" s="13">
        <f t="shared" si="2088"/>
        <v>3.8693478864958004E-2</v>
      </c>
      <c r="AB1747" s="13">
        <f t="shared" si="2089"/>
        <v>9.3137479714945799E-3</v>
      </c>
      <c r="AC1747" s="13">
        <f t="shared" si="2090"/>
        <v>6.9100040707241491E-5</v>
      </c>
      <c r="AD1747" s="13">
        <f t="shared" si="2091"/>
        <v>2.974698157297623E-4</v>
      </c>
      <c r="AE1747" s="13">
        <f t="shared" si="2092"/>
        <v>4.5709299376157513E-4</v>
      </c>
      <c r="AF1747" s="13">
        <f t="shared" si="2093"/>
        <v>3.5118521930259708E-4</v>
      </c>
      <c r="AG1747" s="13">
        <f t="shared" si="2094"/>
        <v>1.798774136260246E-4</v>
      </c>
      <c r="AH1747" s="13">
        <f t="shared" si="2095"/>
        <v>3.0876121953816948E-2</v>
      </c>
      <c r="AI1747" s="13">
        <f t="shared" si="2096"/>
        <v>1.4864128357061019E-2</v>
      </c>
      <c r="AJ1747" s="13">
        <f t="shared" si="2097"/>
        <v>3.5778831315937394E-3</v>
      </c>
      <c r="AK1747" s="13">
        <f t="shared" si="2098"/>
        <v>5.7414501076398245E-4</v>
      </c>
      <c r="AL1747" s="13">
        <f t="shared" si="2099"/>
        <v>2.0446390640798588E-6</v>
      </c>
      <c r="AM1747" s="13">
        <f t="shared" si="2100"/>
        <v>2.8641093787439646E-5</v>
      </c>
      <c r="AN1747" s="13">
        <f t="shared" si="2101"/>
        <v>4.4009988952290866E-5</v>
      </c>
      <c r="AO1747" s="13">
        <f t="shared" si="2102"/>
        <v>3.3812939232617049E-5</v>
      </c>
      <c r="AP1747" s="13">
        <f t="shared" si="2103"/>
        <v>1.7319020624886854E-5</v>
      </c>
      <c r="AQ1747" s="13">
        <f t="shared" si="2104"/>
        <v>6.6531145076242744E-6</v>
      </c>
      <c r="AR1747" s="13">
        <f t="shared" si="2105"/>
        <v>9.4888679612716922E-3</v>
      </c>
      <c r="AS1747" s="13">
        <f t="shared" si="2106"/>
        <v>4.5680526702969026E-3</v>
      </c>
      <c r="AT1747" s="13">
        <f t="shared" si="2107"/>
        <v>1.0995571486385229E-3</v>
      </c>
      <c r="AU1747" s="13">
        <f t="shared" si="2108"/>
        <v>1.7644658244034614E-4</v>
      </c>
      <c r="AV1747" s="13">
        <f t="shared" si="2109"/>
        <v>2.1235865157232197E-5</v>
      </c>
      <c r="AW1747" s="13">
        <f t="shared" si="2110"/>
        <v>4.2013853107165011E-8</v>
      </c>
      <c r="AX1747" s="13">
        <f t="shared" si="2111"/>
        <v>2.2980265838863292E-6</v>
      </c>
      <c r="AY1747" s="13">
        <f t="shared" si="2112"/>
        <v>3.531154407701448E-6</v>
      </c>
      <c r="AZ1747" s="13">
        <f t="shared" si="2113"/>
        <v>2.7129911243111505E-6</v>
      </c>
      <c r="BA1747" s="13">
        <f t="shared" si="2114"/>
        <v>1.3895967136673894E-6</v>
      </c>
      <c r="BB1747" s="13">
        <f t="shared" si="2115"/>
        <v>5.3381459931761713E-7</v>
      </c>
      <c r="BC1747" s="13">
        <f t="shared" si="2116"/>
        <v>1.6405221667087774E-7</v>
      </c>
      <c r="BD1747" s="13">
        <f t="shared" si="2117"/>
        <v>2.4301037362875412E-3</v>
      </c>
      <c r="BE1747" s="13">
        <f t="shared" si="2118"/>
        <v>1.1698805281045407E-3</v>
      </c>
      <c r="BF1747" s="13">
        <f t="shared" si="2119"/>
        <v>2.8159712476492769E-4</v>
      </c>
      <c r="BG1747" s="13">
        <f t="shared" si="2120"/>
        <v>4.5188056256395364E-5</v>
      </c>
      <c r="BH1747" s="13">
        <f t="shared" si="2121"/>
        <v>5.4385154765049828E-6</v>
      </c>
      <c r="BI1747" s="13">
        <f t="shared" si="2122"/>
        <v>5.2363306658490223E-7</v>
      </c>
      <c r="BJ1747" s="14">
        <f t="shared" si="2123"/>
        <v>0.113673032998133</v>
      </c>
      <c r="BK1747" s="14">
        <f t="shared" si="2124"/>
        <v>0.25099751832116191</v>
      </c>
      <c r="BL1747" s="14">
        <f t="shared" si="2125"/>
        <v>0.55389466163837053</v>
      </c>
      <c r="BM1747" s="14">
        <f t="shared" si="2126"/>
        <v>0.32713624419798343</v>
      </c>
      <c r="BN1747" s="14">
        <f t="shared" si="2127"/>
        <v>0.67180049681173359</v>
      </c>
    </row>
    <row r="1748" spans="1:66" x14ac:dyDescent="0.25">
      <c r="A1748" t="s">
        <v>72</v>
      </c>
      <c r="B1748" t="s">
        <v>83</v>
      </c>
      <c r="C1748" t="s">
        <v>367</v>
      </c>
      <c r="D1748" s="7" t="s">
        <v>525</v>
      </c>
      <c r="E1748" s="10">
        <f>VLOOKUP(A1748,home!$A$2:$E$405,3,FALSE)</f>
        <v>1.4117647058823499</v>
      </c>
      <c r="F1748" s="10">
        <f>VLOOKUP(B1748,home!$B$2:$E$405,3,FALSE)</f>
        <v>0.71</v>
      </c>
      <c r="G1748" s="10">
        <f>VLOOKUP(C1748,away!$B$2:$E$405,4,FALSE)</f>
        <v>1.18</v>
      </c>
      <c r="H1748" s="10">
        <f>VLOOKUP(A1748,away!$A$2:$E$405,3,FALSE)</f>
        <v>1.1323529411764699</v>
      </c>
      <c r="I1748" s="10">
        <f>VLOOKUP(C1748,away!$B$2:$E$405,3,FALSE)</f>
        <v>0.63</v>
      </c>
      <c r="J1748" s="10">
        <f>VLOOKUP(B1748,home!$B$2:$E$405,4,FALSE)</f>
        <v>0.77</v>
      </c>
      <c r="K1748" s="12">
        <f t="shared" si="2072"/>
        <v>1.1827764705882327</v>
      </c>
      <c r="L1748" s="12">
        <f t="shared" si="2073"/>
        <v>0.54930441176470557</v>
      </c>
      <c r="M1748" s="13">
        <f t="shared" si="2074"/>
        <v>0.17691588553069956</v>
      </c>
      <c r="N1748" s="13">
        <f t="shared" si="2075"/>
        <v>0.20925194667899261</v>
      </c>
      <c r="O1748" s="13">
        <f t="shared" si="2076"/>
        <v>9.7180676433272911E-2</v>
      </c>
      <c r="P1748" s="13">
        <f t="shared" si="2077"/>
        <v>0.11494301748112358</v>
      </c>
      <c r="Q1748" s="13">
        <f t="shared" si="2078"/>
        <v>0.12374913947834798</v>
      </c>
      <c r="R1748" s="13">
        <f t="shared" si="2079"/>
        <v>2.6690887151537574E-2</v>
      </c>
      <c r="S1748" s="13">
        <f t="shared" si="2080"/>
        <v>1.8669744138625224E-2</v>
      </c>
      <c r="T1748" s="13">
        <f t="shared" si="2081"/>
        <v>6.7975948267542441E-2</v>
      </c>
      <c r="U1748" s="13">
        <f t="shared" si="2082"/>
        <v>3.156935330196442E-2</v>
      </c>
      <c r="V1748" s="13">
        <f t="shared" si="2083"/>
        <v>1.3477570745346744E-3</v>
      </c>
      <c r="W1748" s="13">
        <f t="shared" si="2084"/>
        <v>4.8789190143510422E-2</v>
      </c>
      <c r="X1748" s="13">
        <f t="shared" si="2085"/>
        <v>2.6800117392257364E-2</v>
      </c>
      <c r="Y1748" s="13">
        <f t="shared" si="2086"/>
        <v>7.3607113596894915E-3</v>
      </c>
      <c r="Z1748" s="13">
        <f t="shared" si="2087"/>
        <v>4.8871406887511636E-3</v>
      </c>
      <c r="AA1748" s="13">
        <f t="shared" si="2088"/>
        <v>5.7803950151092453E-3</v>
      </c>
      <c r="AB1748" s="13">
        <f t="shared" si="2089"/>
        <v>3.4184576072883643E-3</v>
      </c>
      <c r="AC1748" s="13">
        <f t="shared" si="2090"/>
        <v>5.4727725733137051E-5</v>
      </c>
      <c r="AD1748" s="13">
        <f t="shared" si="2091"/>
        <v>1.4426676530199871E-2</v>
      </c>
      <c r="AE1748" s="13">
        <f t="shared" si="2092"/>
        <v>7.9246370651411251E-3</v>
      </c>
      <c r="AF1748" s="13">
        <f t="shared" si="2093"/>
        <v>2.1765190507580636E-3</v>
      </c>
      <c r="AG1748" s="13">
        <f t="shared" si="2094"/>
        <v>3.9852383895711127E-4</v>
      </c>
      <c r="AH1748" s="13">
        <f t="shared" si="2095"/>
        <v>6.7113198531145379E-4</v>
      </c>
      <c r="AI1748" s="13">
        <f t="shared" si="2096"/>
        <v>7.9379912088555491E-4</v>
      </c>
      <c r="AJ1748" s="13">
        <f t="shared" si="2097"/>
        <v>4.6944346127852931E-4</v>
      </c>
      <c r="AK1748" s="13">
        <f t="shared" si="2098"/>
        <v>1.8508222675724741E-4</v>
      </c>
      <c r="AL1748" s="13">
        <f t="shared" si="2099"/>
        <v>1.422273622693883E-6</v>
      </c>
      <c r="AM1748" s="13">
        <f t="shared" si="2100"/>
        <v>3.4127067097415795E-3</v>
      </c>
      <c r="AN1748" s="13">
        <f t="shared" si="2101"/>
        <v>1.8746148517200622E-3</v>
      </c>
      <c r="AO1748" s="13">
        <f t="shared" si="2102"/>
        <v>5.1486710420473459E-4</v>
      </c>
      <c r="AP1748" s="13">
        <f t="shared" si="2103"/>
        <v>9.4272923937393073E-5</v>
      </c>
      <c r="AQ1748" s="13">
        <f t="shared" si="2104"/>
        <v>1.294613325719213E-5</v>
      </c>
      <c r="AR1748" s="13">
        <f t="shared" si="2105"/>
        <v>7.3731152081597427E-5</v>
      </c>
      <c r="AS1748" s="13">
        <f t="shared" si="2106"/>
        <v>8.7207471831476024E-5</v>
      </c>
      <c r="AT1748" s="13">
        <f t="shared" si="2107"/>
        <v>5.1573472870877975E-5</v>
      </c>
      <c r="AU1748" s="13">
        <f t="shared" si="2108"/>
        <v>2.0333296739398326E-5</v>
      </c>
      <c r="AV1748" s="13">
        <f t="shared" si="2109"/>
        <v>6.0124362382121976E-6</v>
      </c>
      <c r="AW1748" s="13">
        <f t="shared" si="2110"/>
        <v>2.5668259332809596E-8</v>
      </c>
      <c r="AX1748" s="13">
        <f t="shared" si="2111"/>
        <v>6.7274486621681916E-4</v>
      </c>
      <c r="AY1748" s="13">
        <f t="shared" si="2112"/>
        <v>3.6954172300495547E-4</v>
      </c>
      <c r="AZ1748" s="13">
        <f t="shared" si="2113"/>
        <v>1.0149544938887637E-4</v>
      </c>
      <c r="BA1748" s="13">
        <f t="shared" si="2114"/>
        <v>1.8583966041117067E-5</v>
      </c>
      <c r="BB1748" s="13">
        <f t="shared" si="2115"/>
        <v>2.552063633617768E-6</v>
      </c>
      <c r="BC1748" s="13">
        <f t="shared" si="2116"/>
        <v>2.8037196261010104E-7</v>
      </c>
      <c r="BD1748" s="13">
        <f t="shared" si="2117"/>
        <v>6.7501411871526544E-6</v>
      </c>
      <c r="BE1748" s="13">
        <f t="shared" si="2118"/>
        <v>7.983908169312679E-6</v>
      </c>
      <c r="BF1748" s="13">
        <f t="shared" si="2119"/>
        <v>4.7215893630001045E-6</v>
      </c>
      <c r="BG1748" s="13">
        <f t="shared" si="2120"/>
        <v>1.8615282674454007E-6</v>
      </c>
      <c r="BH1748" s="13">
        <f t="shared" si="2121"/>
        <v>5.5044295851732509E-7</v>
      </c>
      <c r="BI1748" s="13">
        <f t="shared" si="2122"/>
        <v>1.3021019594705337E-7</v>
      </c>
      <c r="BJ1748" s="14">
        <f t="shared" si="2123"/>
        <v>0.51592801596850546</v>
      </c>
      <c r="BK1748" s="14">
        <f t="shared" si="2124"/>
        <v>0.31230209594734382</v>
      </c>
      <c r="BL1748" s="14">
        <f t="shared" si="2125"/>
        <v>0.16702008195330825</v>
      </c>
      <c r="BM1748" s="14">
        <f t="shared" si="2126"/>
        <v>0.25103626574918875</v>
      </c>
      <c r="BN1748" s="14">
        <f t="shared" si="2127"/>
        <v>0.74873155275397418</v>
      </c>
    </row>
    <row r="1749" spans="1:66" x14ac:dyDescent="0.25">
      <c r="A1749" t="s">
        <v>72</v>
      </c>
      <c r="B1749" t="s">
        <v>68</v>
      </c>
      <c r="C1749" t="s">
        <v>90</v>
      </c>
      <c r="D1749" s="7" t="s">
        <v>525</v>
      </c>
      <c r="E1749" s="10">
        <f>VLOOKUP(A1749,home!$A$2:$E$405,3,FALSE)</f>
        <v>1.4117647058823499</v>
      </c>
      <c r="F1749" s="10">
        <f>VLOOKUP(B1749,home!$B$2:$E$405,3,FALSE)</f>
        <v>1.68</v>
      </c>
      <c r="G1749" s="10">
        <f>VLOOKUP(C1749,away!$B$2:$E$405,4,FALSE)</f>
        <v>1.42</v>
      </c>
      <c r="H1749" s="10">
        <f>VLOOKUP(A1749,away!$A$2:$E$405,3,FALSE)</f>
        <v>1.1323529411764699</v>
      </c>
      <c r="I1749" s="10">
        <f>VLOOKUP(C1749,away!$B$2:$E$405,3,FALSE)</f>
        <v>0.79</v>
      </c>
      <c r="J1749" s="10">
        <f>VLOOKUP(B1749,home!$B$2:$E$405,4,FALSE)</f>
        <v>0.55000000000000004</v>
      </c>
      <c r="K1749" s="12">
        <f t="shared" si="2072"/>
        <v>3.3679058823529338</v>
      </c>
      <c r="L1749" s="12">
        <f t="shared" si="2073"/>
        <v>0.49200735294117626</v>
      </c>
      <c r="M1749" s="13">
        <f t="shared" si="2074"/>
        <v>2.1069827561127182E-2</v>
      </c>
      <c r="N1749" s="13">
        <f t="shared" si="2075"/>
        <v>7.0961196183282213E-2</v>
      </c>
      <c r="O1749" s="13">
        <f t="shared" si="2076"/>
        <v>1.0366510085277225E-2</v>
      </c>
      <c r="P1749" s="13">
        <f t="shared" si="2077"/>
        <v>3.491343029567618E-2</v>
      </c>
      <c r="Q1749" s="13">
        <f t="shared" si="2078"/>
        <v>0.11949531502223838</v>
      </c>
      <c r="R1749" s="13">
        <f t="shared" si="2079"/>
        <v>2.5501995931476269E-3</v>
      </c>
      <c r="S1749" s="13">
        <f t="shared" si="2080"/>
        <v>1.4463189262876775E-2</v>
      </c>
      <c r="T1749" s="13">
        <f t="shared" si="2081"/>
        <v>5.8792573632963481E-2</v>
      </c>
      <c r="U1749" s="13">
        <f t="shared" si="2082"/>
        <v>8.5888322109359504E-3</v>
      </c>
      <c r="V1749" s="13">
        <f t="shared" si="2083"/>
        <v>2.6628892203404567E-3</v>
      </c>
      <c r="W1749" s="13">
        <f t="shared" si="2084"/>
        <v>0.13414965812567117</v>
      </c>
      <c r="X1749" s="13">
        <f t="shared" si="2085"/>
        <v>6.600261819237524E-2</v>
      </c>
      <c r="Y1749" s="13">
        <f t="shared" si="2086"/>
        <v>1.6236886732008828E-2</v>
      </c>
      <c r="Z1749" s="13">
        <f t="shared" si="2087"/>
        <v>4.1823898376540955E-4</v>
      </c>
      <c r="AA1749" s="13">
        <f t="shared" si="2088"/>
        <v>1.4085895336528359E-3</v>
      </c>
      <c r="AB1749" s="13">
        <f t="shared" si="2089"/>
        <v>2.3719984881050817E-3</v>
      </c>
      <c r="AC1749" s="13">
        <f t="shared" si="2090"/>
        <v>2.7578119976818844E-4</v>
      </c>
      <c r="AD1749" s="13">
        <f t="shared" si="2091"/>
        <v>0.11295085567927074</v>
      </c>
      <c r="AE1749" s="13">
        <f t="shared" si="2092"/>
        <v>5.5572651515198822E-2</v>
      </c>
      <c r="AF1749" s="13">
        <f t="shared" si="2093"/>
        <v>1.3671076583957706E-2</v>
      </c>
      <c r="AG1749" s="13">
        <f t="shared" si="2094"/>
        <v>2.2420900673097099E-3</v>
      </c>
      <c r="AH1749" s="13">
        <f t="shared" si="2095"/>
        <v>5.1444163824806671E-5</v>
      </c>
      <c r="AI1749" s="13">
        <f t="shared" si="2096"/>
        <v>1.7325910195829439E-4</v>
      </c>
      <c r="AJ1749" s="13">
        <f t="shared" si="2097"/>
        <v>2.9176017432826326E-4</v>
      </c>
      <c r="AK1749" s="13">
        <f t="shared" si="2098"/>
        <v>3.2754026911882507E-4</v>
      </c>
      <c r="AL1749" s="13">
        <f t="shared" si="2099"/>
        <v>1.8279158036829231E-5</v>
      </c>
      <c r="AM1749" s="13">
        <f t="shared" si="2100"/>
        <v>7.6081570251802663E-2</v>
      </c>
      <c r="AN1749" s="13">
        <f t="shared" si="2101"/>
        <v>3.7432691987197564E-2</v>
      </c>
      <c r="AO1749" s="13">
        <f t="shared" si="2102"/>
        <v>9.2085798490417238E-3</v>
      </c>
      <c r="AP1749" s="13">
        <f t="shared" si="2103"/>
        <v>1.5102296652914919E-3</v>
      </c>
      <c r="AQ1749" s="13">
        <f t="shared" si="2104"/>
        <v>1.8576102498832632E-4</v>
      </c>
      <c r="AR1749" s="13">
        <f t="shared" si="2105"/>
        <v>5.0621813735430706E-6</v>
      </c>
      <c r="AS1749" s="13">
        <f t="shared" si="2106"/>
        <v>1.7048950425493159E-5</v>
      </c>
      <c r="AT1749" s="13">
        <f t="shared" si="2107"/>
        <v>2.8709630212980992E-5</v>
      </c>
      <c r="AU1749" s="13">
        <f t="shared" si="2108"/>
        <v>3.2230444158158733E-5</v>
      </c>
      <c r="AV1749" s="13">
        <f t="shared" si="2109"/>
        <v>2.7137275617777632E-5</v>
      </c>
      <c r="AW1749" s="13">
        <f t="shared" si="2110"/>
        <v>8.4136652035158474E-7</v>
      </c>
      <c r="AX1749" s="13">
        <f t="shared" si="2111"/>
        <v>4.2705927998282323E-2</v>
      </c>
      <c r="AY1749" s="13">
        <f t="shared" si="2112"/>
        <v>2.1011630589331351E-2</v>
      </c>
      <c r="AZ1749" s="13">
        <f t="shared" si="2113"/>
        <v>5.1689383736173815E-3</v>
      </c>
      <c r="BA1749" s="13">
        <f t="shared" si="2114"/>
        <v>8.4771856223985235E-4</v>
      </c>
      <c r="BB1749" s="13">
        <f t="shared" si="2115"/>
        <v>1.0427094146168234E-4</v>
      </c>
      <c r="BC1749" s="13">
        <f t="shared" si="2116"/>
        <v>1.0260413979449337E-5</v>
      </c>
      <c r="BD1749" s="13">
        <f t="shared" si="2117"/>
        <v>4.1510507628417563E-7</v>
      </c>
      <c r="BE1749" s="13">
        <f t="shared" si="2118"/>
        <v>1.3980348282120383E-6</v>
      </c>
      <c r="BF1749" s="13">
        <f t="shared" si="2119"/>
        <v>2.3542248608347995E-6</v>
      </c>
      <c r="BG1749" s="13">
        <f t="shared" si="2120"/>
        <v>2.642935919062346E-6</v>
      </c>
      <c r="BH1749" s="13">
        <f t="shared" si="2121"/>
        <v>2.2252898571229825E-6</v>
      </c>
      <c r="BI1749" s="13">
        <f t="shared" si="2122"/>
        <v>1.498913359948963E-6</v>
      </c>
      <c r="BJ1749" s="14">
        <f t="shared" si="2123"/>
        <v>0.84434250139151013</v>
      </c>
      <c r="BK1749" s="14">
        <f t="shared" si="2124"/>
        <v>9.4415027287156963E-2</v>
      </c>
      <c r="BL1749" s="14">
        <f t="shared" si="2125"/>
        <v>2.625085660603833E-2</v>
      </c>
      <c r="BM1749" s="14">
        <f t="shared" si="2126"/>
        <v>0.68505935630491122</v>
      </c>
      <c r="BN1749" s="14">
        <f t="shared" si="2127"/>
        <v>0.2593564787407488</v>
      </c>
    </row>
    <row r="1750" spans="1:66" x14ac:dyDescent="0.25">
      <c r="A1750" t="s">
        <v>72</v>
      </c>
      <c r="B1750" t="s">
        <v>78</v>
      </c>
      <c r="C1750" t="s">
        <v>326</v>
      </c>
      <c r="D1750" s="7" t="s">
        <v>525</v>
      </c>
      <c r="E1750" s="10">
        <f>VLOOKUP(A1750,home!$A$2:$E$405,3,FALSE)</f>
        <v>1.4117647058823499</v>
      </c>
      <c r="F1750" s="10">
        <f>VLOOKUP(B1750,home!$B$2:$E$405,3,FALSE)</f>
        <v>1.18</v>
      </c>
      <c r="G1750" s="10">
        <f>VLOOKUP(C1750,away!$B$2:$E$405,4,FALSE)</f>
        <v>1.1499999999999999</v>
      </c>
      <c r="H1750" s="10">
        <f>VLOOKUP(A1750,away!$A$2:$E$405,3,FALSE)</f>
        <v>1.1323529411764699</v>
      </c>
      <c r="I1750" s="10">
        <f>VLOOKUP(C1750,away!$B$2:$E$405,3,FALSE)</f>
        <v>0.53</v>
      </c>
      <c r="J1750" s="10">
        <f>VLOOKUP(B1750,home!$B$2:$E$405,4,FALSE)</f>
        <v>0.98</v>
      </c>
      <c r="K1750" s="12">
        <f t="shared" si="2072"/>
        <v>1.9157647058823486</v>
      </c>
      <c r="L1750" s="12">
        <f t="shared" si="2073"/>
        <v>0.58814411764705843</v>
      </c>
      <c r="M1750" s="13">
        <f t="shared" si="2074"/>
        <v>8.1764769117909752E-2</v>
      </c>
      <c r="N1750" s="13">
        <f t="shared" si="2075"/>
        <v>0.15664205886071048</v>
      </c>
      <c r="O1750" s="13">
        <f t="shared" si="2076"/>
        <v>4.8089467987468486E-2</v>
      </c>
      <c r="P1750" s="13">
        <f t="shared" si="2077"/>
        <v>9.2128105495051155E-2</v>
      </c>
      <c r="Q1750" s="13">
        <f t="shared" si="2078"/>
        <v>0.15004466391104732</v>
      </c>
      <c r="R1750" s="13">
        <f t="shared" si="2079"/>
        <v>1.4141768858803055E-2</v>
      </c>
      <c r="S1750" s="13">
        <f t="shared" si="2080"/>
        <v>2.5951237659179539E-2</v>
      </c>
      <c r="T1750" s="13">
        <f t="shared" si="2081"/>
        <v>8.8247886463612354E-2</v>
      </c>
      <c r="U1750" s="13">
        <f t="shared" si="2082"/>
        <v>2.7092301658440988E-2</v>
      </c>
      <c r="V1750" s="13">
        <f t="shared" si="2083"/>
        <v>3.2489385051841751E-3</v>
      </c>
      <c r="W1750" s="13">
        <f t="shared" si="2084"/>
        <v>9.5816757142254488E-2</v>
      </c>
      <c r="X1750" s="13">
        <f t="shared" si="2085"/>
        <v>5.6354062085233747E-2</v>
      </c>
      <c r="Y1750" s="13">
        <f t="shared" si="2086"/>
        <v>1.6572155060473676E-2</v>
      </c>
      <c r="Z1750" s="13">
        <f t="shared" si="2087"/>
        <v>2.7724660558097907E-3</v>
      </c>
      <c r="AA1750" s="13">
        <f t="shared" si="2088"/>
        <v>5.3113926179772378E-3</v>
      </c>
      <c r="AB1750" s="13">
        <f t="shared" si="2089"/>
        <v>5.0876892583024214E-3</v>
      </c>
      <c r="AC1750" s="13">
        <f t="shared" si="2090"/>
        <v>2.2879547678483173E-4</v>
      </c>
      <c r="AD1750" s="13">
        <f t="shared" si="2091"/>
        <v>4.5890590391307912E-2</v>
      </c>
      <c r="AE1750" s="13">
        <f t="shared" si="2092"/>
        <v>2.6990280793998369E-2</v>
      </c>
      <c r="AF1750" s="13">
        <f t="shared" si="2093"/>
        <v>7.9370874413162585E-3</v>
      </c>
      <c r="AG1750" s="13">
        <f t="shared" si="2094"/>
        <v>1.5560504299535001E-3</v>
      </c>
      <c r="AH1750" s="13">
        <f t="shared" si="2095"/>
        <v>4.0765240052516728E-4</v>
      </c>
      <c r="AI1750" s="13">
        <f t="shared" si="2096"/>
        <v>7.8096608119433036E-4</v>
      </c>
      <c r="AJ1750" s="13">
        <f t="shared" si="2097"/>
        <v>7.4807362742167357E-4</v>
      </c>
      <c r="AK1750" s="13">
        <f t="shared" si="2098"/>
        <v>4.7771101760527479E-4</v>
      </c>
      <c r="AL1750" s="13">
        <f t="shared" si="2099"/>
        <v>1.0311773175376818E-5</v>
      </c>
      <c r="AM1750" s="13">
        <f t="shared" si="2100"/>
        <v>1.7583114680754269E-2</v>
      </c>
      <c r="AN1750" s="13">
        <f t="shared" si="2101"/>
        <v>1.0341405469399257E-2</v>
      </c>
      <c r="AO1750" s="13">
        <f t="shared" si="2102"/>
        <v>3.0411183975151451E-3</v>
      </c>
      <c r="AP1750" s="13">
        <f t="shared" si="2103"/>
        <v>5.9620529885559385E-4</v>
      </c>
      <c r="AQ1750" s="13">
        <f t="shared" si="2104"/>
        <v>8.7663659857980977E-5</v>
      </c>
      <c r="AR1750" s="13">
        <f t="shared" si="2105"/>
        <v>4.7951672282715963E-5</v>
      </c>
      <c r="AS1750" s="13">
        <f t="shared" si="2106"/>
        <v>9.1864121347264092E-5</v>
      </c>
      <c r="AT1750" s="13">
        <f t="shared" si="2107"/>
        <v>8.7995020706990918E-5</v>
      </c>
      <c r="AU1750" s="13">
        <f t="shared" si="2108"/>
        <v>5.6192584987946552E-5</v>
      </c>
      <c r="AV1750" s="13">
        <f t="shared" si="2109"/>
        <v>2.6912942763050585E-5</v>
      </c>
      <c r="AW1750" s="13">
        <f t="shared" si="2110"/>
        <v>3.227429589890534E-7</v>
      </c>
      <c r="AX1750" s="13">
        <f t="shared" si="2111"/>
        <v>5.6141850874784705E-3</v>
      </c>
      <c r="AY1750" s="13">
        <f t="shared" si="2112"/>
        <v>3.3019499345822985E-3</v>
      </c>
      <c r="AZ1750" s="13">
        <f t="shared" si="2113"/>
        <v>9.7101121539483416E-4</v>
      </c>
      <c r="BA1750" s="13">
        <f t="shared" si="2114"/>
        <v>1.9036484483459754E-4</v>
      </c>
      <c r="BB1750" s="13">
        <f t="shared" si="2115"/>
        <v>2.7990490924065879E-5</v>
      </c>
      <c r="BC1750" s="13">
        <f t="shared" si="2116"/>
        <v>3.2924885174085452E-6</v>
      </c>
      <c r="BD1750" s="13">
        <f t="shared" si="2117"/>
        <v>4.700415664069815E-6</v>
      </c>
      <c r="BE1750" s="13">
        <f t="shared" si="2118"/>
        <v>9.0048904322014905E-6</v>
      </c>
      <c r="BF1750" s="13">
        <f t="shared" si="2119"/>
        <v>8.6256256351746345E-6</v>
      </c>
      <c r="BG1750" s="13">
        <f t="shared" si="2120"/>
        <v>5.5082230526738615E-6</v>
      </c>
      <c r="BH1750" s="13">
        <f t="shared" si="2121"/>
        <v>2.6381148291100288E-6</v>
      </c>
      <c r="BI1750" s="13">
        <f t="shared" si="2122"/>
        <v>1.0108014559347674E-6</v>
      </c>
      <c r="BJ1750" s="14">
        <f t="shared" si="2123"/>
        <v>0.68780989414802207</v>
      </c>
      <c r="BK1750" s="14">
        <f t="shared" si="2124"/>
        <v>0.20663410796186713</v>
      </c>
      <c r="BL1750" s="14">
        <f t="shared" si="2125"/>
        <v>0.10247942792089577</v>
      </c>
      <c r="BM1750" s="14">
        <f t="shared" si="2126"/>
        <v>0.45358343466398104</v>
      </c>
      <c r="BN1750" s="14">
        <f t="shared" si="2127"/>
        <v>0.54281083423099019</v>
      </c>
    </row>
    <row r="1751" spans="1:66" x14ac:dyDescent="0.25">
      <c r="A1751" t="s">
        <v>72</v>
      </c>
      <c r="B1751" t="s">
        <v>86</v>
      </c>
      <c r="C1751" t="s">
        <v>79</v>
      </c>
      <c r="D1751" s="7" t="s">
        <v>525</v>
      </c>
      <c r="E1751" s="10">
        <f>VLOOKUP(A1751,home!$A$2:$E$405,3,FALSE)</f>
        <v>1.4117647058823499</v>
      </c>
      <c r="F1751" s="10">
        <f>VLOOKUP(B1751,home!$B$2:$E$405,3,FALSE)</f>
        <v>0.79</v>
      </c>
      <c r="G1751" s="10">
        <f>VLOOKUP(C1751,away!$B$2:$E$405,4,FALSE)</f>
        <v>1.42</v>
      </c>
      <c r="H1751" s="10">
        <f>VLOOKUP(A1751,away!$A$2:$E$405,3,FALSE)</f>
        <v>1.1323529411764699</v>
      </c>
      <c r="I1751" s="10">
        <f>VLOOKUP(C1751,away!$B$2:$E$405,3,FALSE)</f>
        <v>1.02</v>
      </c>
      <c r="J1751" s="10">
        <f>VLOOKUP(B1751,home!$B$2:$E$405,4,FALSE)</f>
        <v>0.88</v>
      </c>
      <c r="K1751" s="12">
        <f t="shared" si="2072"/>
        <v>1.5837176470588201</v>
      </c>
      <c r="L1751" s="12">
        <f t="shared" si="2073"/>
        <v>1.0163999999999995</v>
      </c>
      <c r="M1751" s="13">
        <f t="shared" si="2074"/>
        <v>7.4264840660292805E-2</v>
      </c>
      <c r="N1751" s="13">
        <f t="shared" si="2075"/>
        <v>0.11761453870971711</v>
      </c>
      <c r="O1751" s="13">
        <f t="shared" si="2076"/>
        <v>7.5482784047121568E-2</v>
      </c>
      <c r="P1751" s="13">
        <f t="shared" si="2077"/>
        <v>0.11954341714455641</v>
      </c>
      <c r="Q1751" s="13">
        <f t="shared" si="2078"/>
        <v>9.3134110252630867E-2</v>
      </c>
      <c r="R1751" s="13">
        <f t="shared" si="2079"/>
        <v>3.8360350852747152E-2</v>
      </c>
      <c r="S1751" s="13">
        <f t="shared" si="2080"/>
        <v>4.8106979209605299E-2</v>
      </c>
      <c r="T1751" s="13">
        <f t="shared" si="2081"/>
        <v>9.4661509660773968E-2</v>
      </c>
      <c r="U1751" s="13">
        <f t="shared" si="2082"/>
        <v>6.0751964592863528E-2</v>
      </c>
      <c r="V1751" s="13">
        <f t="shared" si="2083"/>
        <v>8.604150335605236E-3</v>
      </c>
      <c r="W1751" s="13">
        <f t="shared" si="2084"/>
        <v>4.9166044650071086E-2</v>
      </c>
      <c r="X1751" s="13">
        <f t="shared" si="2085"/>
        <v>4.997236778233223E-2</v>
      </c>
      <c r="Y1751" s="13">
        <f t="shared" si="2086"/>
        <v>2.5395957306981222E-2</v>
      </c>
      <c r="Z1751" s="13">
        <f t="shared" si="2087"/>
        <v>1.2996486868910731E-2</v>
      </c>
      <c r="AA1751" s="13">
        <f t="shared" si="2088"/>
        <v>2.0582765604062154E-2</v>
      </c>
      <c r="AB1751" s="13">
        <f t="shared" si="2089"/>
        <v>1.629864455621427E-2</v>
      </c>
      <c r="AC1751" s="13">
        <f t="shared" si="2090"/>
        <v>8.6562625362037382E-4</v>
      </c>
      <c r="AD1751" s="13">
        <f t="shared" si="2091"/>
        <v>1.9466283137099881E-2</v>
      </c>
      <c r="AE1751" s="13">
        <f t="shared" si="2092"/>
        <v>1.9785530180548312E-2</v>
      </c>
      <c r="AF1751" s="13">
        <f t="shared" si="2093"/>
        <v>1.0055006437754645E-2</v>
      </c>
      <c r="AG1751" s="13">
        <f t="shared" si="2094"/>
        <v>3.4066361811112725E-3</v>
      </c>
      <c r="AH1751" s="13">
        <f t="shared" si="2095"/>
        <v>3.3024073133902151E-3</v>
      </c>
      <c r="AI1751" s="13">
        <f t="shared" si="2096"/>
        <v>5.2300807399921906E-3</v>
      </c>
      <c r="AJ1751" s="13">
        <f t="shared" si="2097"/>
        <v>4.1414855817340432E-3</v>
      </c>
      <c r="AK1751" s="13">
        <f t="shared" si="2098"/>
        <v>2.1863146002772888E-3</v>
      </c>
      <c r="AL1751" s="13">
        <f t="shared" si="2099"/>
        <v>5.5735618312932051E-5</v>
      </c>
      <c r="AM1751" s="13">
        <f t="shared" si="2100"/>
        <v>6.1658192253737192E-3</v>
      </c>
      <c r="AN1751" s="13">
        <f t="shared" si="2101"/>
        <v>6.2669386606698449E-3</v>
      </c>
      <c r="AO1751" s="13">
        <f t="shared" si="2102"/>
        <v>3.184858227352413E-3</v>
      </c>
      <c r="AP1751" s="13">
        <f t="shared" si="2103"/>
        <v>1.0790299674269972E-3</v>
      </c>
      <c r="AQ1751" s="13">
        <f t="shared" si="2104"/>
        <v>2.741815147231998E-4</v>
      </c>
      <c r="AR1751" s="13">
        <f t="shared" si="2105"/>
        <v>6.713133586659628E-4</v>
      </c>
      <c r="AS1751" s="13">
        <f t="shared" si="2106"/>
        <v>1.0631708128256124E-3</v>
      </c>
      <c r="AT1751" s="13">
        <f t="shared" si="2107"/>
        <v>8.4188118905489625E-4</v>
      </c>
      <c r="AU1751" s="13">
        <f t="shared" si="2108"/>
        <v>4.4443403194436724E-4</v>
      </c>
      <c r="AV1751" s="13">
        <f t="shared" si="2109"/>
        <v>1.7596450483594957E-4</v>
      </c>
      <c r="AW1751" s="13">
        <f t="shared" si="2110"/>
        <v>2.4921417167086874E-6</v>
      </c>
      <c r="AX1751" s="13">
        <f t="shared" si="2111"/>
        <v>1.6274861192998177E-3</v>
      </c>
      <c r="AY1751" s="13">
        <f t="shared" si="2112"/>
        <v>1.6541768916563339E-3</v>
      </c>
      <c r="AZ1751" s="13">
        <f t="shared" si="2113"/>
        <v>8.4065269633974834E-4</v>
      </c>
      <c r="BA1751" s="13">
        <f t="shared" si="2114"/>
        <v>2.8481313351990664E-4</v>
      </c>
      <c r="BB1751" s="13">
        <f t="shared" si="2115"/>
        <v>7.2371017227408236E-5</v>
      </c>
      <c r="BC1751" s="13">
        <f t="shared" si="2116"/>
        <v>1.4711580381987543E-5</v>
      </c>
      <c r="BD1751" s="13">
        <f t="shared" si="2117"/>
        <v>1.13720482958014E-4</v>
      </c>
      <c r="BE1751" s="13">
        <f t="shared" si="2118"/>
        <v>1.8010113569265855E-4</v>
      </c>
      <c r="BF1751" s="13">
        <f t="shared" si="2119"/>
        <v>1.426146734258993E-4</v>
      </c>
      <c r="BG1751" s="13">
        <f t="shared" si="2120"/>
        <v>7.5287125011375735E-5</v>
      </c>
      <c r="BH1751" s="13">
        <f t="shared" si="2121"/>
        <v>2.980838711920983E-5</v>
      </c>
      <c r="BI1751" s="13">
        <f t="shared" si="2122"/>
        <v>9.4416137422106804E-6</v>
      </c>
      <c r="BJ1751" s="14">
        <f t="shared" si="2123"/>
        <v>0.50412302333299197</v>
      </c>
      <c r="BK1751" s="14">
        <f t="shared" si="2124"/>
        <v>0.25309492611364937</v>
      </c>
      <c r="BL1751" s="14">
        <f t="shared" si="2125"/>
        <v>0.23008453520367864</v>
      </c>
      <c r="BM1751" s="14">
        <f t="shared" si="2126"/>
        <v>0.480247245102225</v>
      </c>
      <c r="BN1751" s="14">
        <f t="shared" si="2127"/>
        <v>0.51840004166706588</v>
      </c>
    </row>
    <row r="1752" spans="1:66" x14ac:dyDescent="0.25">
      <c r="A1752" t="s">
        <v>72</v>
      </c>
      <c r="B1752" t="s">
        <v>106</v>
      </c>
      <c r="C1752" t="s">
        <v>77</v>
      </c>
      <c r="D1752" s="7" t="s">
        <v>525</v>
      </c>
      <c r="E1752" s="10">
        <f>VLOOKUP(A1752,home!$A$2:$E$405,3,FALSE)</f>
        <v>1.4117647058823499</v>
      </c>
      <c r="F1752" s="10">
        <f>VLOOKUP(B1752,home!$B$2:$E$405,3,FALSE)</f>
        <v>0.94</v>
      </c>
      <c r="G1752" s="10">
        <f>VLOOKUP(C1752,away!$B$2:$E$405,4,FALSE)</f>
        <v>0.09</v>
      </c>
      <c r="H1752" s="10">
        <f>VLOOKUP(A1752,away!$A$2:$E$405,3,FALSE)</f>
        <v>1.1323529411764699</v>
      </c>
      <c r="I1752" s="10">
        <f>VLOOKUP(C1752,away!$B$2:$E$405,3,FALSE)</f>
        <v>0.89</v>
      </c>
      <c r="J1752" s="10">
        <f>VLOOKUP(B1752,home!$B$2:$E$405,4,FALSE)</f>
        <v>0.98</v>
      </c>
      <c r="K1752" s="12">
        <f t="shared" si="2072"/>
        <v>0.11943529411764681</v>
      </c>
      <c r="L1752" s="12">
        <f t="shared" si="2073"/>
        <v>0.98763823529411698</v>
      </c>
      <c r="M1752" s="13">
        <f t="shared" si="2074"/>
        <v>0.33052481826888169</v>
      </c>
      <c r="N1752" s="13">
        <f t="shared" si="2075"/>
        <v>3.9476328883125647E-2</v>
      </c>
      <c r="O1752" s="13">
        <f t="shared" si="2076"/>
        <v>0.32643894823598696</v>
      </c>
      <c r="P1752" s="13">
        <f t="shared" si="2077"/>
        <v>3.8988331794020385E-2</v>
      </c>
      <c r="Q1752" s="13">
        <f t="shared" si="2078"/>
        <v>2.3574334754205336E-3</v>
      </c>
      <c r="R1752" s="13">
        <f t="shared" si="2079"/>
        <v>0.16120179338352889</v>
      </c>
      <c r="S1752" s="13">
        <f t="shared" si="2080"/>
        <v>1.1497548232853342E-3</v>
      </c>
      <c r="T1752" s="13">
        <f t="shared" si="2081"/>
        <v>2.3282914374876127E-3</v>
      </c>
      <c r="U1752" s="13">
        <f t="shared" si="2082"/>
        <v>1.9253183605053903E-2</v>
      </c>
      <c r="V1752" s="13">
        <f t="shared" si="2083"/>
        <v>1.5069307979421172E-5</v>
      </c>
      <c r="W1752" s="13">
        <f t="shared" si="2084"/>
        <v>9.3853586833212636E-5</v>
      </c>
      <c r="X1752" s="13">
        <f t="shared" si="2085"/>
        <v>9.2693390875977285E-5</v>
      </c>
      <c r="Y1752" s="13">
        <f t="shared" si="2086"/>
        <v>4.5773768494089E-5</v>
      </c>
      <c r="Z1752" s="13">
        <f t="shared" si="2087"/>
        <v>5.3069684914518446E-2</v>
      </c>
      <c r="AA1752" s="13">
        <f t="shared" si="2088"/>
        <v>6.3383934264963542E-3</v>
      </c>
      <c r="AB1752" s="13">
        <f t="shared" si="2089"/>
        <v>3.785139415634756E-4</v>
      </c>
      <c r="AC1752" s="13">
        <f t="shared" si="2090"/>
        <v>1.1109740232312872E-7</v>
      </c>
      <c r="AD1752" s="13">
        <f t="shared" si="2091"/>
        <v>2.802357686855212E-6</v>
      </c>
      <c r="AE1752" s="13">
        <f t="shared" si="2092"/>
        <v>2.7677156005085849E-6</v>
      </c>
      <c r="AF1752" s="13">
        <f t="shared" si="2093"/>
        <v>1.3667508757411479E-6</v>
      </c>
      <c r="AG1752" s="13">
        <f t="shared" si="2094"/>
        <v>4.4995180766789217E-7</v>
      </c>
      <c r="AH1752" s="13">
        <f t="shared" si="2095"/>
        <v>1.3103412489147452E-2</v>
      </c>
      <c r="AI1752" s="13">
        <f t="shared" si="2096"/>
        <v>1.5650099245861724E-3</v>
      </c>
      <c r="AJ1752" s="13">
        <f t="shared" si="2097"/>
        <v>9.3458710319992873E-5</v>
      </c>
      <c r="AK1752" s="13">
        <f t="shared" si="2098"/>
        <v>3.7207561849747696E-6</v>
      </c>
      <c r="AL1752" s="13">
        <f t="shared" si="2099"/>
        <v>5.2419693091902597E-10</v>
      </c>
      <c r="AM1752" s="13">
        <f t="shared" si="2100"/>
        <v>6.6940082910480118E-8</v>
      </c>
      <c r="AN1752" s="13">
        <f t="shared" si="2101"/>
        <v>6.6112585356148457E-8</v>
      </c>
      <c r="AO1752" s="13">
        <f t="shared" si="2102"/>
        <v>3.2647658565939067E-8</v>
      </c>
      <c r="AP1752" s="13">
        <f t="shared" si="2103"/>
        <v>1.0748025297516309E-8</v>
      </c>
      <c r="AQ1752" s="13">
        <f t="shared" si="2104"/>
        <v>2.6537901844338826E-9</v>
      </c>
      <c r="AR1752" s="13">
        <f t="shared" si="2105"/>
        <v>2.5882862374224974E-3</v>
      </c>
      <c r="AS1752" s="13">
        <f t="shared" si="2106"/>
        <v>3.0913272802721338E-4</v>
      </c>
      <c r="AT1752" s="13">
        <f t="shared" si="2107"/>
        <v>1.8460679146660374E-5</v>
      </c>
      <c r="AU1752" s="13">
        <f t="shared" si="2108"/>
        <v>7.3495221449763073E-7</v>
      </c>
      <c r="AV1752" s="13">
        <f t="shared" si="2109"/>
        <v>2.1944808475235082E-8</v>
      </c>
      <c r="AW1752" s="13">
        <f t="shared" si="2110"/>
        <v>1.7176020560876148E-12</v>
      </c>
      <c r="AX1752" s="13">
        <f t="shared" si="2111"/>
        <v>1.3325014151121441E-9</v>
      </c>
      <c r="AY1752" s="13">
        <f t="shared" si="2112"/>
        <v>1.3160293461482714E-9</v>
      </c>
      <c r="AZ1752" s="13">
        <f t="shared" si="2113"/>
        <v>6.4988045051257464E-10</v>
      </c>
      <c r="BA1752" s="13">
        <f t="shared" si="2114"/>
        <v>2.1394892709879502E-10</v>
      </c>
      <c r="BB1752" s="13">
        <f t="shared" si="2115"/>
        <v>5.2826035200730884E-11</v>
      </c>
      <c r="BC1752" s="13">
        <f t="shared" si="2116"/>
        <v>1.0434602436646955E-11</v>
      </c>
      <c r="BD1752" s="13">
        <f t="shared" si="2117"/>
        <v>4.2604840866066737E-4</v>
      </c>
      <c r="BE1752" s="13">
        <f t="shared" si="2118"/>
        <v>5.0885216996742188E-5</v>
      </c>
      <c r="BF1752" s="13">
        <f t="shared" si="2119"/>
        <v>3.0387454291230918E-6</v>
      </c>
      <c r="BG1752" s="13">
        <f t="shared" si="2120"/>
        <v>1.2097781802532386E-7</v>
      </c>
      <c r="BH1752" s="13">
        <f t="shared" si="2121"/>
        <v>3.6122553193914254E-9</v>
      </c>
      <c r="BI1752" s="13">
        <f t="shared" si="2122"/>
        <v>8.6286155299909805E-11</v>
      </c>
      <c r="BJ1752" s="14">
        <f t="shared" si="2123"/>
        <v>4.440194399597093E-2</v>
      </c>
      <c r="BK1752" s="14">
        <f t="shared" si="2124"/>
        <v>0.3706780871317954</v>
      </c>
      <c r="BL1752" s="14">
        <f t="shared" si="2125"/>
        <v>0.53177316806193364</v>
      </c>
      <c r="BM1752" s="14">
        <f t="shared" si="2126"/>
        <v>0.10093522874894249</v>
      </c>
      <c r="BN1752" s="14">
        <f t="shared" si="2127"/>
        <v>0.89898765404096415</v>
      </c>
    </row>
    <row r="1753" spans="1:66" s="15" customFormat="1" x14ac:dyDescent="0.25">
      <c r="A1753" s="15" t="s">
        <v>32</v>
      </c>
      <c r="B1753" s="15" t="s">
        <v>209</v>
      </c>
      <c r="C1753" s="15" t="s">
        <v>34</v>
      </c>
      <c r="D1753" s="30" t="s">
        <v>525</v>
      </c>
      <c r="E1753" s="15">
        <f>VLOOKUP(A1753,home!$A$2:$E$405,3,FALSE)</f>
        <v>1.2615384615384599</v>
      </c>
      <c r="F1753" s="15">
        <f>VLOOKUP(B1753,home!$B$2:$E$405,3,FALSE)</f>
        <v>1.47</v>
      </c>
      <c r="G1753" s="15">
        <f>VLOOKUP(C1753,away!$B$2:$E$405,4,FALSE)</f>
        <v>1.45</v>
      </c>
      <c r="H1753" s="15">
        <f>VLOOKUP(A1753,away!$A$2:$E$405,3,FALSE)</f>
        <v>1.2</v>
      </c>
      <c r="I1753" s="15">
        <f>VLOOKUP(C1753,away!$B$2:$E$405,3,FALSE)</f>
        <v>0.79</v>
      </c>
      <c r="J1753" s="15">
        <f>VLOOKUP(B1753,home!$B$2:$E$405,4,FALSE)</f>
        <v>1.31</v>
      </c>
      <c r="K1753" s="20">
        <f t="shared" si="2072"/>
        <v>2.6889692307692274</v>
      </c>
      <c r="L1753" s="20">
        <f t="shared" si="2073"/>
        <v>1.2418800000000001</v>
      </c>
      <c r="M1753" s="21">
        <f t="shared" si="2074"/>
        <v>1.9626997623346448E-2</v>
      </c>
      <c r="N1753" s="21">
        <f t="shared" si="2075"/>
        <v>5.2776392701559358E-2</v>
      </c>
      <c r="O1753" s="21">
        <f t="shared" si="2076"/>
        <v>2.437437580848149E-2</v>
      </c>
      <c r="P1753" s="21">
        <f t="shared" si="2077"/>
        <v>6.5541946568212536E-2</v>
      </c>
      <c r="Q1753" s="21">
        <f t="shared" si="2078"/>
        <v>7.0957048042743373E-2</v>
      </c>
      <c r="R1753" s="21">
        <f t="shared" si="2079"/>
        <v>1.5135024914518501E-2</v>
      </c>
      <c r="S1753" s="21">
        <f t="shared" si="2080"/>
        <v>5.4717319000953675E-2</v>
      </c>
      <c r="T1753" s="21">
        <f t="shared" si="2081"/>
        <v>8.8120138823322161E-2</v>
      </c>
      <c r="U1753" s="21">
        <f t="shared" si="2082"/>
        <v>4.0697616302065906E-2</v>
      </c>
      <c r="V1753" s="21">
        <f t="shared" si="2083"/>
        <v>2.030241805552822E-2</v>
      </c>
      <c r="W1753" s="21">
        <f t="shared" si="2084"/>
        <v>6.3600439631050248E-2</v>
      </c>
      <c r="X1753" s="21">
        <f t="shared" si="2085"/>
        <v>7.8984113969008701E-2</v>
      </c>
      <c r="Y1753" s="21">
        <f t="shared" si="2086"/>
        <v>4.904439572791628E-2</v>
      </c>
      <c r="Z1753" s="21">
        <f t="shared" si="2087"/>
        <v>6.2652949136140779E-3</v>
      </c>
      <c r="AA1753" s="21">
        <f t="shared" si="2088"/>
        <v>1.6847185244403203E-2</v>
      </c>
      <c r="AB1753" s="21">
        <f t="shared" si="2089"/>
        <v>2.2650781373634781E-2</v>
      </c>
      <c r="AC1753" s="21">
        <f t="shared" si="2090"/>
        <v>4.2373393811202297E-3</v>
      </c>
      <c r="AD1753" s="21">
        <f t="shared" si="2091"/>
        <v>4.2754906307822471E-2</v>
      </c>
      <c r="AE1753" s="21">
        <f t="shared" si="2092"/>
        <v>5.3096463045558581E-2</v>
      </c>
      <c r="AF1753" s="21">
        <f t="shared" si="2093"/>
        <v>3.2969717763509154E-2</v>
      </c>
      <c r="AG1753" s="21">
        <f t="shared" si="2094"/>
        <v>1.3648144365382248E-2</v>
      </c>
      <c r="AH1753" s="21">
        <f t="shared" si="2095"/>
        <v>1.9451861118297642E-3</v>
      </c>
      <c r="AI1753" s="21">
        <f t="shared" si="2096"/>
        <v>5.2305456028298664E-3</v>
      </c>
      <c r="AJ1753" s="21">
        <f t="shared" si="2097"/>
        <v>7.0323880930723958E-3</v>
      </c>
      <c r="AK1753" s="21">
        <f t="shared" si="2098"/>
        <v>6.3032917336998517E-3</v>
      </c>
      <c r="AL1753" s="21">
        <f t="shared" si="2099"/>
        <v>5.6600296517774254E-4</v>
      </c>
      <c r="AM1753" s="21">
        <f t="shared" si="2100"/>
        <v>2.2993325505231147E-2</v>
      </c>
      <c r="AN1753" s="21">
        <f t="shared" si="2101"/>
        <v>2.8554951078436461E-2</v>
      </c>
      <c r="AO1753" s="21">
        <f t="shared" si="2102"/>
        <v>1.7730911322644344E-2</v>
      </c>
      <c r="AP1753" s="21">
        <f t="shared" si="2103"/>
        <v>7.3398880511218508E-3</v>
      </c>
      <c r="AQ1753" s="21">
        <f t="shared" si="2104"/>
        <v>2.2788150432318031E-3</v>
      </c>
      <c r="AR1753" s="21">
        <f t="shared" si="2105"/>
        <v>4.8313754571182975E-4</v>
      </c>
      <c r="AS1753" s="21">
        <f t="shared" si="2106"/>
        <v>1.2991419946484714E-3</v>
      </c>
      <c r="AT1753" s="21">
        <f t="shared" si="2107"/>
        <v>1.7466764250049502E-3</v>
      </c>
      <c r="AU1753" s="21">
        <f t="shared" si="2108"/>
        <v>1.565586387649435E-3</v>
      </c>
      <c r="AV1753" s="21">
        <f t="shared" si="2109"/>
        <v>1.0524534061251186E-3</v>
      </c>
      <c r="AW1753" s="21">
        <f t="shared" si="2110"/>
        <v>5.2502704031911694E-5</v>
      </c>
      <c r="AX1753" s="21">
        <f t="shared" si="2111"/>
        <v>1.0304724132771307E-2</v>
      </c>
      <c r="AY1753" s="21">
        <f t="shared" si="2112"/>
        <v>1.2797230806006032E-2</v>
      </c>
      <c r="AZ1753" s="21">
        <f t="shared" si="2113"/>
        <v>7.9463124966813892E-3</v>
      </c>
      <c r="BA1753" s="21">
        <f t="shared" si="2114"/>
        <v>3.2894555211262274E-3</v>
      </c>
      <c r="BB1753" s="21">
        <f t="shared" si="2115"/>
        <v>1.0212772556440605E-3</v>
      </c>
      <c r="BC1753" s="21">
        <f t="shared" si="2116"/>
        <v>2.536607596478493E-4</v>
      </c>
      <c r="BD1753" s="21">
        <f t="shared" si="2117"/>
        <v>9.9999809211434232E-5</v>
      </c>
      <c r="BE1753" s="21">
        <f t="shared" si="2118"/>
        <v>2.6889641005233982E-4</v>
      </c>
      <c r="BF1753" s="21">
        <f t="shared" si="2119"/>
        <v>3.6152708644752356E-4</v>
      </c>
      <c r="BG1753" s="21">
        <f t="shared" si="2120"/>
        <v>3.2404507051567909E-4</v>
      </c>
      <c r="BH1753" s="21">
        <f t="shared" si="2121"/>
        <v>2.1783680599977642E-4</v>
      </c>
      <c r="BI1753" s="21">
        <f t="shared" si="2122"/>
        <v>1.171512937324888E-4</v>
      </c>
      <c r="BJ1753" s="22">
        <f t="shared" si="2123"/>
        <v>0.66046231235041508</v>
      </c>
      <c r="BK1753" s="22">
        <f t="shared" si="2124"/>
        <v>0.17778925440034488</v>
      </c>
      <c r="BL1753" s="22">
        <f t="shared" si="2125"/>
        <v>0.14775284741963479</v>
      </c>
      <c r="BM1753" s="22">
        <f t="shared" si="2126"/>
        <v>0.73111319532317276</v>
      </c>
      <c r="BN1753" s="22">
        <f t="shared" si="2127"/>
        <v>0.24841178565886174</v>
      </c>
    </row>
    <row r="1754" spans="1:66" x14ac:dyDescent="0.25">
      <c r="A1754" t="s">
        <v>136</v>
      </c>
      <c r="B1754" t="s">
        <v>309</v>
      </c>
      <c r="C1754" t="s">
        <v>484</v>
      </c>
      <c r="D1754" s="7" t="s">
        <v>526</v>
      </c>
      <c r="E1754" s="10">
        <f>VLOOKUP(A1754,home!$A$2:$E$405,3,FALSE)</f>
        <v>1.52287581699346</v>
      </c>
      <c r="F1754" s="10">
        <f>VLOOKUP(B1754,home!$B$2:$E$405,3,FALSE)</f>
        <v>1.42</v>
      </c>
      <c r="G1754" s="10">
        <f>VLOOKUP(C1754,away!$B$2:$E$405,4,FALSE)</f>
        <v>0.75</v>
      </c>
      <c r="H1754" s="10">
        <f>VLOOKUP(A1754,away!$A$2:$E$405,3,FALSE)</f>
        <v>1.2810457516339899</v>
      </c>
      <c r="I1754" s="10">
        <f>VLOOKUP(C1754,away!$B$2:$E$405,3,FALSE)</f>
        <v>0.84</v>
      </c>
      <c r="J1754" s="10">
        <f>VLOOKUP(B1754,home!$B$2:$E$405,4,FALSE)</f>
        <v>1.04</v>
      </c>
      <c r="K1754" s="12">
        <f t="shared" ref="K1754:K1764" si="2128">E1754*F1754*G1754</f>
        <v>1.621862745098035</v>
      </c>
      <c r="L1754" s="12">
        <f t="shared" ref="L1754:L1764" si="2129">H1754*I1754*J1754</f>
        <v>1.1191215686274536</v>
      </c>
      <c r="M1754" s="13">
        <f t="shared" ref="M1754:M1764" si="2130">_xlfn.POISSON.DIST(0,K1754,FALSE) * _xlfn.POISSON.DIST(0,L1754,FALSE)</f>
        <v>6.4506820684450641E-2</v>
      </c>
      <c r="N1754" s="13">
        <f t="shared" ref="N1754:N1764" si="2131">_xlfn.POISSON.DIST(1,K1754,FALSE) * _xlfn.POISSON.DIST(0,L1754,FALSE)</f>
        <v>0.10462120927282982</v>
      </c>
      <c r="O1754" s="13">
        <f t="shared" ref="O1754:O1764" si="2132">_xlfn.POISSON.DIST(0,K1754,FALSE) * _xlfn.POISSON.DIST(1,L1754,FALSE)</f>
        <v>7.2190974351552264E-2</v>
      </c>
      <c r="P1754" s="13">
        <f t="shared" ref="P1754:P1764" si="2133">_xlfn.POISSON.DIST(1,K1754,FALSE) * _xlfn.POISSON.DIST(1,L1754,FALSE)</f>
        <v>0.1170838518331104</v>
      </c>
      <c r="Q1754" s="13">
        <f t="shared" ref="Q1754:Q1764" si="2134">_xlfn.POISSON.DIST(2,K1754,FALSE) * _xlfn.POISSON.DIST(0,L1754,FALSE)</f>
        <v>8.4840620833353891E-2</v>
      </c>
      <c r="R1754" s="13">
        <f t="shared" ref="R1754:R1764" si="2135">_xlfn.POISSON.DIST(0,K1754,FALSE) * _xlfn.POISSON.DIST(2,L1754,FALSE)</f>
        <v>4.0395238228526725E-2</v>
      </c>
      <c r="S1754" s="13">
        <f t="shared" ref="S1754:S1764" si="2136">_xlfn.POISSON.DIST(2,K1754,FALSE) * _xlfn.POISSON.DIST(2,L1754,FALSE)</f>
        <v>5.3128600257391904E-2</v>
      </c>
      <c r="T1754" s="13">
        <f t="shared" ref="T1754:T1764" si="2137">_xlfn.POISSON.DIST(2,K1754,FALSE) * _xlfn.POISSON.DIST(1,L1754,FALSE)</f>
        <v>9.4946968670350018E-2</v>
      </c>
      <c r="U1754" s="13">
        <f t="shared" ref="U1754:U1764" si="2138">_xlfn.POISSON.DIST(1,K1754,FALSE) * _xlfn.POISSON.DIST(2,L1754,FALSE)</f>
        <v>6.5515531962207441E-2</v>
      </c>
      <c r="V1754" s="13">
        <f t="shared" ref="V1754:V1764" si="2139">_xlfn.POISSON.DIST(3,K1754,FALSE) * _xlfn.POISSON.DIST(3,L1754,FALSE)</f>
        <v>1.0714631232677409E-2</v>
      </c>
      <c r="W1754" s="13">
        <f t="shared" ref="W1754:W1764" si="2140">_xlfn.POISSON.DIST(3,K1754,FALSE) * _xlfn.POISSON.DIST(0,L1754,FALSE)</f>
        <v>4.5866614066868282E-2</v>
      </c>
      <c r="X1754" s="13">
        <f t="shared" ref="X1754:X1764" si="2141">_xlfn.POISSON.DIST(3,K1754,FALSE) * _xlfn.POISSON.DIST(1,L1754,FALSE)</f>
        <v>5.1330317082143667E-2</v>
      </c>
      <c r="Y1754" s="13">
        <f t="shared" ref="Y1754:Y1764" si="2142">_xlfn.POISSON.DIST(3,K1754,FALSE) * _xlfn.POISSON.DIST(2,L1754,FALSE)</f>
        <v>2.8722432485556598E-2</v>
      </c>
      <c r="Z1754" s="13">
        <f t="shared" ref="Z1754:Z1764" si="2143">_xlfn.POISSON.DIST(0,K1754,FALSE) * _xlfn.POISSON.DIST(3,L1754,FALSE)</f>
        <v>1.5069060790462835E-2</v>
      </c>
      <c r="AA1754" s="13">
        <f t="shared" ref="AA1754:AA1764" si="2144">_xlfn.POISSON.DIST(1,K1754,FALSE) * _xlfn.POISSON.DIST(3,L1754,FALSE)</f>
        <v>2.443994829966922E-2</v>
      </c>
      <c r="AB1754" s="13">
        <f t="shared" ref="AB1754:AB1764" si="2145">_xlfn.POISSON.DIST(2,K1754,FALSE) * _xlfn.POISSON.DIST(3,L1754,FALSE)</f>
        <v>1.9819120819677787E-2</v>
      </c>
      <c r="AC1754" s="13">
        <f t="shared" ref="AC1754:AC1764" si="2146">_xlfn.POISSON.DIST(4,K1754,FALSE) * _xlfn.POISSON.DIST(4,L1754,FALSE)</f>
        <v>1.2154822179870071E-3</v>
      </c>
      <c r="AD1754" s="13">
        <f t="shared" ref="AD1754:AD1764" si="2147">_xlfn.POISSON.DIST(4,K1754,FALSE) * _xlfn.POISSON.DIST(0,L1754,FALSE)</f>
        <v>1.8597338149710787E-2</v>
      </c>
      <c r="AE1754" s="13">
        <f t="shared" ref="AE1754:AE1764" si="2148">_xlfn.POISSON.DIST(4,K1754,FALSE) * _xlfn.POISSON.DIST(1,L1754,FALSE)</f>
        <v>2.0812682242399523E-2</v>
      </c>
      <c r="AF1754" s="13">
        <f t="shared" ref="AF1754:AF1764" si="2149">_xlfn.POISSON.DIST(4,K1754,FALSE) * _xlfn.POISSON.DIST(2,L1754,FALSE)</f>
        <v>1.1645960799229452E-2</v>
      </c>
      <c r="AG1754" s="13">
        <f t="shared" ref="AG1754:AG1764" si="2150">_xlfn.POISSON.DIST(4,K1754,FALSE) * _xlfn.POISSON.DIST(3,L1754,FALSE)</f>
        <v>4.3444153059358321E-3</v>
      </c>
      <c r="AH1754" s="13">
        <f t="shared" ref="AH1754:AH1764" si="2151">_xlfn.POISSON.DIST(0,K1754,FALSE) * _xlfn.POISSON.DIST(4,L1754,FALSE)</f>
        <v>4.2160277373913075E-3</v>
      </c>
      <c r="AI1754" s="13">
        <f t="shared" ref="AI1754:AI1764" si="2152">_xlfn.POISSON.DIST(1,K1754,FALSE) * _xlfn.POISSON.DIST(4,L1754,FALSE)</f>
        <v>6.8378183195749228E-3</v>
      </c>
      <c r="AJ1754" s="13">
        <f t="shared" ref="AJ1754:AJ1764" si="2153">_xlfn.POISSON.DIST(2,K1754,FALSE) * _xlfn.POISSON.DIST(4,L1754,FALSE)</f>
        <v>5.5450013951337087E-3</v>
      </c>
      <c r="AK1754" s="13">
        <f t="shared" ref="AK1754:AK1764" si="2154">_xlfn.POISSON.DIST(3,K1754,FALSE) * _xlfn.POISSON.DIST(4,L1754,FALSE)</f>
        <v>2.9977437280946633E-3</v>
      </c>
      <c r="AL1754" s="13">
        <f t="shared" ref="AL1754:AL1764" si="2155">_xlfn.POISSON.DIST(5,K1754,FALSE) * _xlfn.POISSON.DIST(5,L1754,FALSE)</f>
        <v>8.8247002972121746E-5</v>
      </c>
      <c r="AM1754" s="13">
        <f t="shared" ref="AM1754:AM1764" si="2156">_xlfn.POISSON.DIST(5,K1754,FALSE) * _xlfn.POISSON.DIST(0,L1754,FALSE)</f>
        <v>6.0324659806012667E-3</v>
      </c>
      <c r="AN1754" s="13">
        <f t="shared" ref="AN1754:AN1764" si="2157">_xlfn.POISSON.DIST(5,K1754,FALSE) * _xlfn.POISSON.DIST(1,L1754,FALSE)</f>
        <v>6.7510627909022399E-3</v>
      </c>
      <c r="AO1754" s="13">
        <f t="shared" ref="AO1754:AO1764" si="2158">_xlfn.POISSON.DIST(5,K1754,FALSE) * _xlfn.POISSON.DIST(2,L1754,FALSE)</f>
        <v>3.777629990228475E-3</v>
      </c>
      <c r="AP1754" s="13">
        <f t="shared" ref="AP1754:AP1764" si="2159">_xlfn.POISSON.DIST(5,K1754,FALSE) * _xlfn.POISSON.DIST(3,L1754,FALSE)</f>
        <v>1.4092090667862009E-3</v>
      </c>
      <c r="AQ1754" s="13">
        <f t="shared" ref="AQ1754:AQ1764" si="2160">_xlfn.POISSON.DIST(5,K1754,FALSE) * _xlfn.POISSON.DIST(4,L1754,FALSE)</f>
        <v>3.9426906533645092E-4</v>
      </c>
      <c r="AR1754" s="13">
        <f t="shared" ref="AR1754:AR1764" si="2161">_xlfn.POISSON.DIST(0,K1754,FALSE) * _xlfn.POISSON.DIST(5,L1754,FALSE)</f>
        <v>9.4364951496924223E-4</v>
      </c>
      <c r="AS1754" s="13">
        <f t="shared" ref="AS1754:AS1764" si="2162">_xlfn.POISSON.DIST(1,K1754,FALSE) * _xlfn.POISSON.DIST(5,L1754,FALSE)</f>
        <v>1.5304699927584445E-3</v>
      </c>
      <c r="AT1754" s="13">
        <f t="shared" ref="AT1754:AT1764" si="2163">_xlfn.POISSON.DIST(2,K1754,FALSE) * _xlfn.POISSON.DIST(5,L1754,FALSE)</f>
        <v>1.2411061318726904E-3</v>
      </c>
      <c r="AU1754" s="13">
        <f t="shared" ref="AU1754:AU1764" si="2164">_xlfn.POISSON.DIST(3,K1754,FALSE) * _xlfn.POISSON.DIST(5,L1754,FALSE)</f>
        <v>6.7096793266568163E-4</v>
      </c>
      <c r="AV1754" s="13">
        <f t="shared" ref="AV1754:AV1764" si="2165">_xlfn.POISSON.DIST(4,K1754,FALSE) * _xlfn.POISSON.DIST(5,L1754,FALSE)</f>
        <v>2.7205447328647905E-4</v>
      </c>
      <c r="AW1754" s="13">
        <f t="shared" ref="AW1754:AW1764" si="2166">_xlfn.POISSON.DIST(6,K1754,FALSE) * _xlfn.POISSON.DIST(6,L1754,FALSE)</f>
        <v>4.4492706830899316E-6</v>
      </c>
      <c r="AX1754" s="13">
        <f t="shared" ref="AX1754:AX1764" si="2167">_xlfn.POISSON.DIST(6,K1754,FALSE) * _xlfn.POISSON.DIST(0,L1754,FALSE)</f>
        <v>1.6306386391680811E-3</v>
      </c>
      <c r="AY1754" s="13">
        <f t="shared" ref="AY1754:AY1764" si="2168">_xlfn.POISSON.DIST(6,K1754,FALSE) * _xlfn.POISSON.DIST(1,L1754,FALSE)</f>
        <v>1.8248828717303191E-3</v>
      </c>
      <c r="AZ1754" s="13">
        <f t="shared" ref="AZ1754:AZ1764" si="2169">_xlfn.POISSON.DIST(6,K1754,FALSE) * _xlfn.POISSON.DIST(2,L1754,FALSE)</f>
        <v>1.0211328909861036E-3</v>
      </c>
      <c r="BA1754" s="13">
        <f t="shared" ref="BA1754:BA1764" si="2170">_xlfn.POISSON.DIST(6,K1754,FALSE) * _xlfn.POISSON.DIST(3,L1754,FALSE)</f>
        <v>3.8092394757915151E-4</v>
      </c>
      <c r="BB1754" s="13">
        <f t="shared" ref="BB1754:BB1764" si="2171">_xlfn.POISSON.DIST(6,K1754,FALSE) * _xlfn.POISSON.DIST(4,L1754,FALSE)</f>
        <v>1.0657505143563552E-4</v>
      </c>
      <c r="BC1754" s="13">
        <f t="shared" ref="BC1754:BC1764" si="2172">_xlfn.POISSON.DIST(6,K1754,FALSE) * _xlfn.POISSON.DIST(5,L1754,FALSE)</f>
        <v>2.3854087747839982E-5</v>
      </c>
      <c r="BD1754" s="13">
        <f t="shared" ref="BD1754:BD1764" si="2173">_xlfn.POISSON.DIST(0,K1754,FALSE) * _xlfn.POISSON.DIST(6,L1754,FALSE)</f>
        <v>1.7600975423781893E-4</v>
      </c>
      <c r="BE1754" s="13">
        <f t="shared" ref="BE1754:BE1764" si="2174">_xlfn.POISSON.DIST(1,K1754,FALSE) * _xlfn.POISSON.DIST(6,L1754,FALSE)</f>
        <v>2.8546366317217951E-4</v>
      </c>
      <c r="BF1754" s="13">
        <f t="shared" ref="BF1754:BF1764" si="2175">_xlfn.POISSON.DIST(2,K1754,FALSE) * _xlfn.POISSON.DIST(6,L1754,FALSE)</f>
        <v>2.3149144018908593E-4</v>
      </c>
      <c r="BG1754" s="13">
        <f t="shared" ref="BG1754:BG1764" si="2176">_xlfn.POISSON.DIST(3,K1754,FALSE) * _xlfn.POISSON.DIST(6,L1754,FALSE)</f>
        <v>1.2514911421725614E-4</v>
      </c>
      <c r="BH1754" s="13">
        <f t="shared" ref="BH1754:BH1764" si="2177">_xlfn.POISSON.DIST(4,K1754,FALSE) * _xlfn.POISSON.DIST(6,L1754,FALSE)</f>
        <v>5.0743671482746649E-5</v>
      </c>
      <c r="BI1754" s="13">
        <f t="shared" ref="BI1754:BI1764" si="2178">_xlfn.POISSON.DIST(5,K1754,FALSE) * _xlfn.POISSON.DIST(6,L1754,FALSE)</f>
        <v>1.6459854065472064E-5</v>
      </c>
      <c r="BJ1754" s="14">
        <f t="shared" ref="BJ1754:BJ1764" si="2179">SUM(N1754,Q1754,T1754,W1754,X1754,Y1754,AD1754,AE1754,AF1754,AG1754,AM1754,AN1754,AO1754,AP1754,AQ1754,AX1754,AY1754,AZ1754,BA1754,BB1754,BC1754)</f>
        <v>0.48908120329087962</v>
      </c>
      <c r="BK1754" s="14">
        <f t="shared" ref="BK1754:BK1764" si="2180">SUM(M1754,P1754,S1754,V1754,AC1754,AL1754,AY1754)</f>
        <v>0.24856251610031982</v>
      </c>
      <c r="BL1754" s="14">
        <f t="shared" ref="BL1754:BL1764" si="2181">SUM(O1754,R1754,U1754,AA1754,AB1754,AH1754,AI1754,AJ1754,AK1754,AR1754,AS1754,AT1754,AU1754,AV1754,BD1754,BE1754,BF1754,BG1754,BH1754,BI1754)</f>
        <v>0.24750097038474517</v>
      </c>
      <c r="BM1754" s="14">
        <f t="shared" ref="BM1754:BM1764" si="2182">SUM(S1754:BI1754)</f>
        <v>0.51475460176153642</v>
      </c>
      <c r="BN1754" s="14">
        <f t="shared" ref="BN1754:BN1764" si="2183">SUM(M1754:R1754)</f>
        <v>0.48363871520382373</v>
      </c>
    </row>
    <row r="1755" spans="1:66" x14ac:dyDescent="0.25">
      <c r="A1755" t="s">
        <v>136</v>
      </c>
      <c r="B1755" t="s">
        <v>317</v>
      </c>
      <c r="C1755" t="s">
        <v>381</v>
      </c>
      <c r="D1755" s="7" t="s">
        <v>526</v>
      </c>
      <c r="E1755" s="10">
        <f>VLOOKUP(A1755,home!$A$2:$E$405,3,FALSE)</f>
        <v>1.52287581699346</v>
      </c>
      <c r="F1755" s="10">
        <f>VLOOKUP(B1755,home!$B$2:$E$405,3,FALSE)</f>
        <v>0.94</v>
      </c>
      <c r="G1755" s="10">
        <f>VLOOKUP(C1755,away!$B$2:$E$405,4,FALSE)</f>
        <v>1.22</v>
      </c>
      <c r="H1755" s="10">
        <f>VLOOKUP(A1755,away!$A$2:$E$405,3,FALSE)</f>
        <v>1.2810457516339899</v>
      </c>
      <c r="I1755" s="10">
        <f>VLOOKUP(C1755,away!$B$2:$E$405,3,FALSE)</f>
        <v>0.84</v>
      </c>
      <c r="J1755" s="10">
        <f>VLOOKUP(B1755,home!$B$2:$E$405,4,FALSE)</f>
        <v>0.33</v>
      </c>
      <c r="K1755" s="12">
        <f t="shared" si="2128"/>
        <v>1.7464339869280996</v>
      </c>
      <c r="L1755" s="12">
        <f t="shared" si="2129"/>
        <v>0.35510588235294205</v>
      </c>
      <c r="M1755" s="13">
        <f t="shared" si="2130"/>
        <v>0.12226800647053848</v>
      </c>
      <c r="N1755" s="13">
        <f t="shared" si="2131"/>
        <v>0.2135330020140932</v>
      </c>
      <c r="O1755" s="13">
        <f t="shared" si="2132"/>
        <v>4.34180883212558E-2</v>
      </c>
      <c r="P1755" s="13">
        <f t="shared" si="2133"/>
        <v>7.5826825091687117E-2</v>
      </c>
      <c r="Q1755" s="13">
        <f t="shared" si="2134"/>
        <v>0.18646064602409942</v>
      </c>
      <c r="R1755" s="13">
        <f t="shared" si="2135"/>
        <v>7.7090092816987522E-3</v>
      </c>
      <c r="S1755" s="13">
        <f t="shared" si="2136"/>
        <v>1.1756361229441393E-2</v>
      </c>
      <c r="T1755" s="13">
        <f t="shared" si="2137"/>
        <v>6.6213272230487424E-2</v>
      </c>
      <c r="U1755" s="13">
        <f t="shared" si="2138"/>
        <v>1.3463275815102876E-2</v>
      </c>
      <c r="V1755" s="13">
        <f t="shared" si="2139"/>
        <v>8.1010339716696778E-4</v>
      </c>
      <c r="W1755" s="13">
        <f t="shared" si="2140"/>
        <v>0.10854706981368568</v>
      </c>
      <c r="X1755" s="13">
        <f t="shared" si="2141"/>
        <v>3.8545703003015255E-2</v>
      </c>
      <c r="Y1755" s="13">
        <f t="shared" si="2142"/>
        <v>6.8439029379000881E-3</v>
      </c>
      <c r="Z1755" s="13">
        <f t="shared" si="2143"/>
        <v>9.1250484768155187E-4</v>
      </c>
      <c r="AA1755" s="13">
        <f t="shared" si="2144"/>
        <v>1.5936294792277107E-3</v>
      </c>
      <c r="AB1755" s="13">
        <f t="shared" si="2145"/>
        <v>1.3915843425469014E-3</v>
      </c>
      <c r="AC1755" s="13">
        <f t="shared" si="2146"/>
        <v>3.1400062440886091E-5</v>
      </c>
      <c r="AD1755" s="13">
        <f t="shared" si="2147"/>
        <v>4.7392572976019433E-2</v>
      </c>
      <c r="AE1755" s="13">
        <f t="shared" si="2148"/>
        <v>1.6829381443625578E-2</v>
      </c>
      <c r="AF1755" s="13">
        <f t="shared" si="2149"/>
        <v>2.9881061734964446E-3</v>
      </c>
      <c r="AG1755" s="13">
        <f t="shared" si="2150"/>
        <v>3.536980264345761E-4</v>
      </c>
      <c r="AH1755" s="13">
        <f t="shared" si="2151"/>
        <v>8.1008959771823602E-5</v>
      </c>
      <c r="AI1755" s="13">
        <f t="shared" si="2152"/>
        <v>1.4147680059120393E-4</v>
      </c>
      <c r="AJ1755" s="13">
        <f t="shared" si="2153"/>
        <v>1.2353994645716404E-4</v>
      </c>
      <c r="AK1755" s="13">
        <f t="shared" si="2154"/>
        <v>7.1918120412022975E-5</v>
      </c>
      <c r="AL1755" s="13">
        <f t="shared" si="2155"/>
        <v>7.7893379022151271E-7</v>
      </c>
      <c r="AM1755" s="13">
        <f t="shared" si="2156"/>
        <v>1.6553600034658104E-2</v>
      </c>
      <c r="AN1755" s="13">
        <f t="shared" si="2157"/>
        <v>5.8782807464249579E-3</v>
      </c>
      <c r="AO1755" s="13">
        <f t="shared" si="2158"/>
        <v>1.0437060355887725E-3</v>
      </c>
      <c r="AP1755" s="13">
        <f t="shared" si="2159"/>
        <v>1.2354205089494739E-4</v>
      </c>
      <c r="AQ1755" s="13">
        <f t="shared" si="2160"/>
        <v>1.0967627247685592E-5</v>
      </c>
      <c r="AR1755" s="13">
        <f t="shared" si="2161"/>
        <v>5.7533516276534857E-6</v>
      </c>
      <c r="AS1755" s="13">
        <f t="shared" si="2162"/>
        <v>1.0047848821282148E-5</v>
      </c>
      <c r="AT1755" s="13">
        <f t="shared" si="2163"/>
        <v>8.773952338501296E-6</v>
      </c>
      <c r="AU1755" s="13">
        <f t="shared" si="2164"/>
        <v>5.1077095212153136E-6</v>
      </c>
      <c r="AV1755" s="13">
        <f t="shared" si="2165"/>
        <v>2.2300693758016676E-6</v>
      </c>
      <c r="AW1755" s="13">
        <f t="shared" si="2166"/>
        <v>1.3418627101350393E-8</v>
      </c>
      <c r="AX1755" s="13">
        <f t="shared" si="2167"/>
        <v>4.8182949510901813E-3</v>
      </c>
      <c r="AY1755" s="13">
        <f t="shared" si="2168"/>
        <v>1.7110048800436047E-3</v>
      </c>
      <c r="AZ1755" s="13">
        <f t="shared" si="2169"/>
        <v>3.0379394881903691E-4</v>
      </c>
      <c r="BA1755" s="13">
        <f t="shared" si="2170"/>
        <v>3.5959672749622875E-5</v>
      </c>
      <c r="BB1755" s="13">
        <f t="shared" si="2171"/>
        <v>3.1923728302194692E-6</v>
      </c>
      <c r="BC1755" s="13">
        <f t="shared" si="2172"/>
        <v>2.2672607413492882E-7</v>
      </c>
      <c r="BD1755" s="13">
        <f t="shared" si="2173"/>
        <v>3.4050816770410402E-7</v>
      </c>
      <c r="BE1755" s="13">
        <f t="shared" si="2174"/>
        <v>5.9467503690506028E-7</v>
      </c>
      <c r="BF1755" s="13">
        <f t="shared" si="2175"/>
        <v>5.1928034781435973E-7</v>
      </c>
      <c r="BG1755" s="13">
        <f t="shared" si="2176"/>
        <v>3.0229628272228084E-7</v>
      </c>
      <c r="BH1755" s="13">
        <f t="shared" si="2177"/>
        <v>1.3198512556705415E-7</v>
      </c>
      <c r="BI1755" s="13">
        <f t="shared" si="2178"/>
        <v>4.6100661811855237E-8</v>
      </c>
      <c r="BJ1755" s="14">
        <f t="shared" si="2179"/>
        <v>0.71818992368927836</v>
      </c>
      <c r="BK1755" s="14">
        <f t="shared" si="2180"/>
        <v>0.21240448006510868</v>
      </c>
      <c r="BL1755" s="14">
        <f t="shared" si="2181"/>
        <v>6.8027378844371239E-2</v>
      </c>
      <c r="BM1755" s="14">
        <f t="shared" si="2182"/>
        <v>0.34860771878165042</v>
      </c>
      <c r="BN1755" s="14">
        <f t="shared" si="2183"/>
        <v>0.64921557720337275</v>
      </c>
    </row>
    <row r="1756" spans="1:66" x14ac:dyDescent="0.25">
      <c r="A1756" t="s">
        <v>136</v>
      </c>
      <c r="B1756" t="s">
        <v>480</v>
      </c>
      <c r="C1756" t="s">
        <v>387</v>
      </c>
      <c r="D1756" s="7" t="s">
        <v>526</v>
      </c>
      <c r="E1756" s="10">
        <f>VLOOKUP(A1756,home!$A$2:$E$405,3,FALSE)</f>
        <v>1.52287581699346</v>
      </c>
      <c r="F1756" s="10">
        <f>VLOOKUP(B1756,home!$B$2:$E$405,3,FALSE)</f>
        <v>1.41</v>
      </c>
      <c r="G1756" s="10">
        <f>VLOOKUP(C1756,away!$B$2:$E$405,4,FALSE)</f>
        <v>1.5</v>
      </c>
      <c r="H1756" s="10">
        <f>VLOOKUP(A1756,away!$A$2:$E$405,3,FALSE)</f>
        <v>1.2810457516339899</v>
      </c>
      <c r="I1756" s="10">
        <f>VLOOKUP(C1756,away!$B$2:$E$405,3,FALSE)</f>
        <v>0.84</v>
      </c>
      <c r="J1756" s="10">
        <f>VLOOKUP(B1756,home!$B$2:$E$405,4,FALSE)</f>
        <v>0.45</v>
      </c>
      <c r="K1756" s="12">
        <f t="shared" si="2128"/>
        <v>3.2208823529411674</v>
      </c>
      <c r="L1756" s="12">
        <f t="shared" si="2129"/>
        <v>0.48423529411764821</v>
      </c>
      <c r="M1756" s="13">
        <f t="shared" si="2130"/>
        <v>2.4597323394655819E-2</v>
      </c>
      <c r="N1756" s="13">
        <f t="shared" si="2131"/>
        <v>7.9225084851433869E-2</v>
      </c>
      <c r="O1756" s="13">
        <f t="shared" si="2132"/>
        <v>1.191089212851807E-2</v>
      </c>
      <c r="P1756" s="13">
        <f t="shared" si="2133"/>
        <v>3.8363582264529711E-2</v>
      </c>
      <c r="Q1756" s="13">
        <f t="shared" si="2134"/>
        <v>0.12758733885412499</v>
      </c>
      <c r="R1756" s="13">
        <f t="shared" si="2135"/>
        <v>2.883837176528264E-3</v>
      </c>
      <c r="S1756" s="13">
        <f t="shared" si="2136"/>
        <v>1.4958583303489682E-2</v>
      </c>
      <c r="T1756" s="13">
        <f t="shared" si="2137"/>
        <v>6.1782292555715268E-2</v>
      </c>
      <c r="U1756" s="13">
        <f t="shared" si="2138"/>
        <v>9.2885002706355677E-3</v>
      </c>
      <c r="V1756" s="13">
        <f t="shared" si="2139"/>
        <v>2.5922641704491257E-3</v>
      </c>
      <c r="W1756" s="13">
        <f t="shared" si="2140"/>
        <v>0.13698126939132538</v>
      </c>
      <c r="X1756" s="13">
        <f t="shared" si="2141"/>
        <v>6.633116527231725E-2</v>
      </c>
      <c r="Y1756" s="13">
        <f t="shared" si="2142"/>
        <v>1.6059945662403433E-2</v>
      </c>
      <c r="Z1756" s="13">
        <f t="shared" si="2143"/>
        <v>4.6548524778785742E-4</v>
      </c>
      <c r="AA1756" s="13">
        <f t="shared" si="2144"/>
        <v>1.4992732201543565E-3</v>
      </c>
      <c r="AB1756" s="13">
        <f t="shared" si="2145"/>
        <v>2.4144913285162229E-3</v>
      </c>
      <c r="AC1756" s="13">
        <f t="shared" si="2146"/>
        <v>2.5269146707245177E-4</v>
      </c>
      <c r="AD1756" s="13">
        <f t="shared" si="2147"/>
        <v>0.11030013831649998</v>
      </c>
      <c r="AE1756" s="13">
        <f t="shared" si="2148"/>
        <v>5.3411219918907654E-2</v>
      </c>
      <c r="AF1756" s="13">
        <f t="shared" si="2149"/>
        <v>1.2931798893307317E-2</v>
      </c>
      <c r="AG1756" s="13">
        <f t="shared" si="2150"/>
        <v>2.0873444801903156E-3</v>
      </c>
      <c r="AH1756" s="13">
        <f t="shared" si="2151"/>
        <v>5.6351096467494877E-5</v>
      </c>
      <c r="AI1756" s="13">
        <f t="shared" si="2152"/>
        <v>1.8150025218103961E-4</v>
      </c>
      <c r="AJ1756" s="13">
        <f t="shared" si="2153"/>
        <v>2.9229547965214112E-4</v>
      </c>
      <c r="AK1756" s="13">
        <f t="shared" si="2154"/>
        <v>3.1381645075201847E-4</v>
      </c>
      <c r="AL1756" s="13">
        <f t="shared" si="2155"/>
        <v>1.5764560605297281E-5</v>
      </c>
      <c r="AM1756" s="13">
        <f t="shared" si="2156"/>
        <v>7.1052753806116961E-2</v>
      </c>
      <c r="AN1756" s="13">
        <f t="shared" si="2157"/>
        <v>3.4406251137173896E-2</v>
      </c>
      <c r="AO1756" s="13">
        <f t="shared" si="2158"/>
        <v>8.3303605694475345E-3</v>
      </c>
      <c r="AP1756" s="13">
        <f t="shared" si="2159"/>
        <v>1.3446182001508288E-3</v>
      </c>
      <c r="AQ1756" s="13">
        <f t="shared" si="2160"/>
        <v>1.6277789740649486E-4</v>
      </c>
      <c r="AR1756" s="13">
        <f t="shared" si="2161"/>
        <v>5.4574379543578704E-6</v>
      </c>
      <c r="AS1756" s="13">
        <f t="shared" si="2162"/>
        <v>1.7577765599462609E-5</v>
      </c>
      <c r="AT1756" s="13">
        <f t="shared" si="2163"/>
        <v>2.8307957511722727E-5</v>
      </c>
      <c r="AU1756" s="13">
        <f t="shared" si="2164"/>
        <v>3.0392200265772027E-5</v>
      </c>
      <c r="AV1756" s="13">
        <f t="shared" si="2165"/>
        <v>2.4472425375769743E-5</v>
      </c>
      <c r="AW1756" s="13">
        <f t="shared" si="2166"/>
        <v>6.8298422368735115E-7</v>
      </c>
      <c r="AX1756" s="13">
        <f t="shared" si="2167"/>
        <v>3.8142093476999241E-2</v>
      </c>
      <c r="AY1756" s="13">
        <f t="shared" si="2168"/>
        <v>1.846974785309756E-2</v>
      </c>
      <c r="AZ1756" s="13">
        <f t="shared" si="2169"/>
        <v>4.471851891961749E-3</v>
      </c>
      <c r="BA1756" s="13">
        <f t="shared" si="2170"/>
        <v>7.2180950538488641E-4</v>
      </c>
      <c r="BB1756" s="13">
        <f t="shared" si="2171"/>
        <v>8.7381409534241177E-5</v>
      </c>
      <c r="BC1756" s="13">
        <f t="shared" si="2172"/>
        <v>8.4626325092455898E-6</v>
      </c>
      <c r="BD1756" s="13">
        <f t="shared" si="2173"/>
        <v>4.4044734549288303E-7</v>
      </c>
      <c r="BE1756" s="13">
        <f t="shared" si="2174"/>
        <v>1.4186290824978084E-6</v>
      </c>
      <c r="BF1756" s="13">
        <f t="shared" si="2175"/>
        <v>2.2846186885931557E-6</v>
      </c>
      <c r="BG1756" s="13">
        <f t="shared" si="2176"/>
        <v>2.452829339096429E-6</v>
      </c>
      <c r="BH1756" s="13">
        <f t="shared" si="2177"/>
        <v>1.9750686832680088E-6</v>
      </c>
      <c r="BI1756" s="13">
        <f t="shared" si="2178"/>
        <v>1.2722927735569358E-6</v>
      </c>
      <c r="BJ1756" s="14">
        <f t="shared" si="2179"/>
        <v>0.8438957065760081</v>
      </c>
      <c r="BK1756" s="14">
        <f t="shared" si="2180"/>
        <v>9.9249957013899631E-2</v>
      </c>
      <c r="BL1756" s="14">
        <f t="shared" si="2181"/>
        <v>2.8957009076024765E-2</v>
      </c>
      <c r="BM1756" s="14">
        <f t="shared" si="2182"/>
        <v>0.66953103437505579</v>
      </c>
      <c r="BN1756" s="14">
        <f t="shared" si="2183"/>
        <v>0.28456805866979068</v>
      </c>
    </row>
    <row r="1757" spans="1:66" x14ac:dyDescent="0.25">
      <c r="A1757" t="s">
        <v>136</v>
      </c>
      <c r="B1757" t="s">
        <v>482</v>
      </c>
      <c r="C1757" t="s">
        <v>307</v>
      </c>
      <c r="D1757" s="7" t="s">
        <v>526</v>
      </c>
      <c r="E1757" s="10">
        <f>VLOOKUP(A1757,home!$A$2:$E$405,3,FALSE)</f>
        <v>1.52287581699346</v>
      </c>
      <c r="F1757" s="10">
        <f>VLOOKUP(B1757,home!$B$2:$E$405,3,FALSE)</f>
        <v>0.38</v>
      </c>
      <c r="G1757" s="10">
        <f>VLOOKUP(C1757,away!$B$2:$E$405,4,FALSE)</f>
        <v>1.1299999999999999</v>
      </c>
      <c r="H1757" s="10">
        <f>VLOOKUP(A1757,away!$A$2:$E$405,3,FALSE)</f>
        <v>1.2810457516339899</v>
      </c>
      <c r="I1757" s="10">
        <f>VLOOKUP(C1757,away!$B$2:$E$405,3,FALSE)</f>
        <v>0.94</v>
      </c>
      <c r="J1757" s="10">
        <f>VLOOKUP(B1757,home!$B$2:$E$405,4,FALSE)</f>
        <v>1.23</v>
      </c>
      <c r="K1757" s="12">
        <f t="shared" si="2128"/>
        <v>0.6539228758169916</v>
      </c>
      <c r="L1757" s="12">
        <f t="shared" si="2129"/>
        <v>1.4811450980392191</v>
      </c>
      <c r="M1757" s="13">
        <f t="shared" si="2130"/>
        <v>0.11823655310901661</v>
      </c>
      <c r="N1757" s="13">
        <f t="shared" si="2131"/>
        <v>7.7317586835736599E-2</v>
      </c>
      <c r="O1757" s="13">
        <f t="shared" si="2132"/>
        <v>0.17512549104647376</v>
      </c>
      <c r="P1757" s="13">
        <f t="shared" si="2133"/>
        <v>0.11451856473397293</v>
      </c>
      <c r="Q1757" s="13">
        <f t="shared" si="2134"/>
        <v>2.5279869367427418E-2</v>
      </c>
      <c r="R1757" s="13">
        <f t="shared" si="2135"/>
        <v>0.12969313130259788</v>
      </c>
      <c r="S1757" s="13">
        <f t="shared" si="2136"/>
        <v>2.7729372440004438E-2</v>
      </c>
      <c r="T1757" s="13">
        <f t="shared" si="2137"/>
        <v>3.7443154592636939E-2</v>
      </c>
      <c r="U1757" s="13">
        <f t="shared" si="2138"/>
        <v>8.4809305395105505E-2</v>
      </c>
      <c r="V1757" s="13">
        <f t="shared" si="2139"/>
        <v>2.9841569946038489E-3</v>
      </c>
      <c r="W1757" s="13">
        <f t="shared" si="2140"/>
        <v>5.5103616256753371E-3</v>
      </c>
      <c r="X1757" s="13">
        <f t="shared" si="2141"/>
        <v>8.1616451102924491E-3</v>
      </c>
      <c r="Y1757" s="13">
        <f t="shared" si="2142"/>
        <v>6.0442903235227111E-3</v>
      </c>
      <c r="Z1757" s="13">
        <f t="shared" si="2143"/>
        <v>6.4031448559399864E-2</v>
      </c>
      <c r="AA1757" s="13">
        <f t="shared" si="2144"/>
        <v>4.1871628984690525E-2</v>
      </c>
      <c r="AB1757" s="13">
        <f t="shared" si="2145"/>
        <v>1.369040802040546E-2</v>
      </c>
      <c r="AC1757" s="13">
        <f t="shared" si="2146"/>
        <v>1.8064494808121343E-4</v>
      </c>
      <c r="AD1757" s="13">
        <f t="shared" si="2147"/>
        <v>9.0083788026330228E-4</v>
      </c>
      <c r="AE1757" s="13">
        <f t="shared" si="2148"/>
        <v>1.3342716104800313E-3</v>
      </c>
      <c r="AF1757" s="13">
        <f t="shared" si="2149"/>
        <v>9.8812492765769648E-4</v>
      </c>
      <c r="AG1757" s="13">
        <f t="shared" si="2150"/>
        <v>4.8785213095018482E-4</v>
      </c>
      <c r="AH1757" s="13">
        <f t="shared" si="2151"/>
        <v>2.3709966538526393E-2</v>
      </c>
      <c r="AI1757" s="13">
        <f t="shared" si="2152"/>
        <v>1.550448950439782E-2</v>
      </c>
      <c r="AJ1757" s="13">
        <f t="shared" si="2153"/>
        <v>5.0693701823950913E-3</v>
      </c>
      <c r="AK1757" s="13">
        <f t="shared" si="2154"/>
        <v>1.1049923760842353E-3</v>
      </c>
      <c r="AL1757" s="13">
        <f t="shared" si="2155"/>
        <v>6.9985802653193281E-6</v>
      </c>
      <c r="AM1757" s="13">
        <f t="shared" si="2156"/>
        <v>1.1781569946133232E-4</v>
      </c>
      <c r="AN1757" s="13">
        <f t="shared" si="2157"/>
        <v>1.7450214572921425E-4</v>
      </c>
      <c r="AO1757" s="13">
        <f t="shared" si="2158"/>
        <v>1.2923149887207556E-4</v>
      </c>
      <c r="AP1757" s="13">
        <f t="shared" si="2159"/>
        <v>6.3803533688878516E-5</v>
      </c>
      <c r="AQ1757" s="13">
        <f t="shared" si="2160"/>
        <v>2.3625572790215654E-5</v>
      </c>
      <c r="AR1757" s="13">
        <f t="shared" si="2161"/>
        <v>7.0235801426424488E-3</v>
      </c>
      <c r="AS1757" s="13">
        <f t="shared" si="2162"/>
        <v>4.592879725407866E-3</v>
      </c>
      <c r="AT1757" s="13">
        <f t="shared" si="2163"/>
        <v>1.5016945591601329E-3</v>
      </c>
      <c r="AU1757" s="13">
        <f t="shared" si="2164"/>
        <v>3.2733080824157455E-4</v>
      </c>
      <c r="AV1757" s="13">
        <f t="shared" si="2165"/>
        <v>5.3512275867207657E-5</v>
      </c>
      <c r="AW1757" s="13">
        <f t="shared" si="2166"/>
        <v>1.8829187620668144E-7</v>
      </c>
      <c r="AX1757" s="13">
        <f t="shared" si="2167"/>
        <v>1.2840396834690795E-5</v>
      </c>
      <c r="AY1757" s="13">
        <f t="shared" si="2168"/>
        <v>1.9018490828580579E-5</v>
      </c>
      <c r="AZ1757" s="13">
        <f t="shared" si="2169"/>
        <v>1.4084572231427984E-5</v>
      </c>
      <c r="BA1757" s="13">
        <f t="shared" si="2170"/>
        <v>6.9537650395196193E-6</v>
      </c>
      <c r="BB1757" s="13">
        <f t="shared" si="2171"/>
        <v>2.5748837503002463E-6</v>
      </c>
      <c r="BC1757" s="13">
        <f t="shared" si="2172"/>
        <v>7.6275528895560938E-7</v>
      </c>
      <c r="BD1757" s="13">
        <f t="shared" si="2173"/>
        <v>1.7338235498267434E-3</v>
      </c>
      <c r="BE1757" s="13">
        <f t="shared" si="2174"/>
        <v>1.1337868818619291E-3</v>
      </c>
      <c r="BF1757" s="13">
        <f t="shared" si="2175"/>
        <v>3.7070458917536607E-4</v>
      </c>
      <c r="BG1757" s="13">
        <f t="shared" si="2176"/>
        <v>8.0804070344037271E-5</v>
      </c>
      <c r="BH1757" s="13">
        <f t="shared" si="2177"/>
        <v>1.3209907514272833E-5</v>
      </c>
      <c r="BI1757" s="13">
        <f t="shared" si="2178"/>
        <v>1.7276521422019564E-6</v>
      </c>
      <c r="BJ1757" s="14">
        <f t="shared" si="2179"/>
        <v>0.16403320771915783</v>
      </c>
      <c r="BK1757" s="14">
        <f t="shared" si="2180"/>
        <v>0.26367530929677296</v>
      </c>
      <c r="BL1757" s="14">
        <f t="shared" si="2181"/>
        <v>0.50741183751286056</v>
      </c>
      <c r="BM1757" s="14">
        <f t="shared" si="2182"/>
        <v>0.35896177649401373</v>
      </c>
      <c r="BN1757" s="14">
        <f t="shared" si="2183"/>
        <v>0.64017119639522513</v>
      </c>
    </row>
    <row r="1758" spans="1:66" x14ac:dyDescent="0.25">
      <c r="A1758" t="s">
        <v>136</v>
      </c>
      <c r="B1758" t="s">
        <v>344</v>
      </c>
      <c r="C1758" t="s">
        <v>359</v>
      </c>
      <c r="D1758" s="7" t="s">
        <v>526</v>
      </c>
      <c r="E1758" s="10">
        <f>VLOOKUP(A1758,home!$A$2:$E$405,3,FALSE)</f>
        <v>1.52287581699346</v>
      </c>
      <c r="F1758" s="10">
        <f>VLOOKUP(B1758,home!$B$2:$E$405,3,FALSE)</f>
        <v>1.41</v>
      </c>
      <c r="G1758" s="10">
        <f>VLOOKUP(C1758,away!$B$2:$E$405,4,FALSE)</f>
        <v>0.56000000000000005</v>
      </c>
      <c r="H1758" s="10">
        <f>VLOOKUP(A1758,away!$A$2:$E$405,3,FALSE)</f>
        <v>1.2810457516339899</v>
      </c>
      <c r="I1758" s="10">
        <f>VLOOKUP(C1758,away!$B$2:$E$405,3,FALSE)</f>
        <v>1.1299999999999999</v>
      </c>
      <c r="J1758" s="10">
        <f>VLOOKUP(B1758,home!$B$2:$E$405,4,FALSE)</f>
        <v>0.56000000000000005</v>
      </c>
      <c r="K1758" s="12">
        <f t="shared" si="2128"/>
        <v>1.2024627450980359</v>
      </c>
      <c r="L1758" s="12">
        <f t="shared" si="2129"/>
        <v>0.81064575163398889</v>
      </c>
      <c r="M1758" s="13">
        <f t="shared" si="2130"/>
        <v>0.13357281799089074</v>
      </c>
      <c r="N1758" s="13">
        <f t="shared" si="2131"/>
        <v>0.16061633739180681</v>
      </c>
      <c r="O1758" s="13">
        <f t="shared" si="2132"/>
        <v>0.10828023743809562</v>
      </c>
      <c r="P1758" s="13">
        <f t="shared" si="2133"/>
        <v>0.13020295154967959</v>
      </c>
      <c r="Q1758" s="13">
        <f t="shared" si="2134"/>
        <v>9.6567580983872164E-2</v>
      </c>
      <c r="R1758" s="13">
        <f t="shared" si="2135"/>
        <v>4.3888457232555904E-2</v>
      </c>
      <c r="S1758" s="13">
        <f t="shared" si="2136"/>
        <v>3.1729525601167478E-2</v>
      </c>
      <c r="T1758" s="13">
        <f t="shared" si="2137"/>
        <v>7.8282099270147149E-2</v>
      </c>
      <c r="U1758" s="13">
        <f t="shared" si="2138"/>
        <v>5.2774234761976922E-2</v>
      </c>
      <c r="V1758" s="13">
        <f t="shared" si="2139"/>
        <v>3.4365590467040365E-3</v>
      </c>
      <c r="W1758" s="13">
        <f t="shared" si="2140"/>
        <v>3.8706306172447927E-2</v>
      </c>
      <c r="X1758" s="13">
        <f t="shared" si="2141"/>
        <v>3.137710266013935E-2</v>
      </c>
      <c r="Y1758" s="13">
        <f t="shared" si="2142"/>
        <v>1.2717857485012748E-2</v>
      </c>
      <c r="Z1758" s="13">
        <f t="shared" si="2143"/>
        <v>1.1859330467113818E-2</v>
      </c>
      <c r="AA1758" s="13">
        <f t="shared" si="2144"/>
        <v>1.4260403068510454E-2</v>
      </c>
      <c r="AB1758" s="13">
        <f t="shared" si="2145"/>
        <v>8.5738017099827677E-3</v>
      </c>
      <c r="AC1758" s="13">
        <f t="shared" si="2146"/>
        <v>2.0936619898880425E-4</v>
      </c>
      <c r="AD1758" s="13">
        <f t="shared" si="2147"/>
        <v>1.1635722793181695E-2</v>
      </c>
      <c r="AE1758" s="13">
        <f t="shared" si="2148"/>
        <v>9.432449249483511E-3</v>
      </c>
      <c r="AF1758" s="13">
        <f t="shared" si="2149"/>
        <v>3.8231874557985075E-3</v>
      </c>
      <c r="AG1758" s="13">
        <f t="shared" si="2150"/>
        <v>1.0330835562478062E-3</v>
      </c>
      <c r="AH1758" s="13">
        <f t="shared" si="2151"/>
        <v>2.4034289650973362E-3</v>
      </c>
      <c r="AI1758" s="13">
        <f t="shared" si="2152"/>
        <v>2.8900337910190742E-3</v>
      </c>
      <c r="AJ1758" s="13">
        <f t="shared" si="2153"/>
        <v>1.7375789828874399E-3</v>
      </c>
      <c r="AK1758" s="13">
        <f t="shared" si="2154"/>
        <v>6.964579978624945E-4</v>
      </c>
      <c r="AL1758" s="13">
        <f t="shared" si="2155"/>
        <v>8.1633666109938461E-6</v>
      </c>
      <c r="AM1758" s="13">
        <f t="shared" si="2156"/>
        <v>2.7983046342178121E-3</v>
      </c>
      <c r="AN1758" s="13">
        <f t="shared" si="2157"/>
        <v>2.2684337635063725E-3</v>
      </c>
      <c r="AO1758" s="13">
        <f t="shared" si="2158"/>
        <v>9.194480966247708E-4</v>
      </c>
      <c r="AP1758" s="13">
        <f t="shared" si="2159"/>
        <v>2.4844889779227592E-4</v>
      </c>
      <c r="AQ1758" s="13">
        <f t="shared" si="2160"/>
        <v>5.0351010873363888E-5</v>
      </c>
      <c r="AR1758" s="13">
        <f t="shared" si="2161"/>
        <v>3.8966589598204613E-4</v>
      </c>
      <c r="AS1758" s="13">
        <f t="shared" si="2162"/>
        <v>4.685587229536569E-4</v>
      </c>
      <c r="AT1758" s="13">
        <f t="shared" si="2163"/>
        <v>2.817122041212422E-4</v>
      </c>
      <c r="AU1758" s="13">
        <f t="shared" si="2164"/>
        <v>1.12916143431749E-4</v>
      </c>
      <c r="AV1758" s="13">
        <f t="shared" si="2165"/>
        <v>3.3944363949206112E-5</v>
      </c>
      <c r="AW1758" s="13">
        <f t="shared" si="2166"/>
        <v>2.2103932257925309E-7</v>
      </c>
      <c r="AX1758" s="13">
        <f t="shared" si="2167"/>
        <v>5.6080951201368319E-4</v>
      </c>
      <c r="AY1758" s="13">
        <f t="shared" si="2168"/>
        <v>4.5461784838982268E-4</v>
      </c>
      <c r="AZ1758" s="13">
        <f t="shared" si="2169"/>
        <v>1.8426701370709731E-4</v>
      </c>
      <c r="BA1758" s="13">
        <f t="shared" si="2170"/>
        <v>4.9791757275980142E-5</v>
      </c>
      <c r="BB1758" s="13">
        <f t="shared" si="2171"/>
        <v>1.0090869125541013E-5</v>
      </c>
      <c r="BC1758" s="13">
        <f t="shared" si="2172"/>
        <v>1.6360240373828817E-6</v>
      </c>
      <c r="BD1758" s="13">
        <f t="shared" si="2173"/>
        <v>5.2646833855749556E-5</v>
      </c>
      <c r="BE1758" s="13">
        <f t="shared" si="2174"/>
        <v>6.3305856358904827E-5</v>
      </c>
      <c r="BF1758" s="13">
        <f t="shared" si="2175"/>
        <v>3.8061466909055324E-5</v>
      </c>
      <c r="BG1758" s="13">
        <f t="shared" si="2176"/>
        <v>1.5255831993973569E-5</v>
      </c>
      <c r="BH1758" s="13">
        <f t="shared" si="2177"/>
        <v>4.5861424045569751E-6</v>
      </c>
      <c r="BI1758" s="13">
        <f t="shared" si="2178"/>
        <v>1.1029330770388185E-6</v>
      </c>
      <c r="BJ1758" s="14">
        <f t="shared" si="2179"/>
        <v>0.45173792644570193</v>
      </c>
      <c r="BK1758" s="14">
        <f t="shared" si="2180"/>
        <v>0.29961400160243151</v>
      </c>
      <c r="BL1758" s="14">
        <f t="shared" si="2181"/>
        <v>0.23696639034302519</v>
      </c>
      <c r="BM1758" s="14">
        <f t="shared" si="2182"/>
        <v>0.32659486946230432</v>
      </c>
      <c r="BN1758" s="14">
        <f t="shared" si="2183"/>
        <v>0.67312838258690078</v>
      </c>
    </row>
    <row r="1759" spans="1:66" x14ac:dyDescent="0.25">
      <c r="A1759" t="s">
        <v>136</v>
      </c>
      <c r="B1759" t="s">
        <v>347</v>
      </c>
      <c r="C1759" t="s">
        <v>315</v>
      </c>
      <c r="D1759" s="7" t="s">
        <v>526</v>
      </c>
      <c r="E1759" s="10">
        <f>VLOOKUP(A1759,home!$A$2:$E$405,3,FALSE)</f>
        <v>1.52287581699346</v>
      </c>
      <c r="F1759" s="10">
        <f>VLOOKUP(B1759,home!$B$2:$E$405,3,FALSE)</f>
        <v>0.19</v>
      </c>
      <c r="G1759" s="10">
        <f>VLOOKUP(C1759,away!$B$2:$E$405,4,FALSE)</f>
        <v>1.31</v>
      </c>
      <c r="H1759" s="10">
        <f>VLOOKUP(A1759,away!$A$2:$E$405,3,FALSE)</f>
        <v>1.2810457516339899</v>
      </c>
      <c r="I1759" s="10">
        <f>VLOOKUP(C1759,away!$B$2:$E$405,3,FALSE)</f>
        <v>1.03</v>
      </c>
      <c r="J1759" s="10">
        <f>VLOOKUP(B1759,home!$B$2:$E$405,4,FALSE)</f>
        <v>1</v>
      </c>
      <c r="K1759" s="12">
        <f t="shared" si="2128"/>
        <v>0.37904379084967216</v>
      </c>
      <c r="L1759" s="12">
        <f t="shared" si="2129"/>
        <v>1.3194771241830097</v>
      </c>
      <c r="M1759" s="13">
        <f t="shared" si="2130"/>
        <v>0.18295392843316804</v>
      </c>
      <c r="N1759" s="13">
        <f t="shared" si="2131"/>
        <v>6.9347550584147627E-2</v>
      </c>
      <c r="O1759" s="13">
        <f t="shared" si="2132"/>
        <v>0.24140352334698073</v>
      </c>
      <c r="P1759" s="13">
        <f t="shared" si="2133"/>
        <v>9.1502506613906895E-2</v>
      </c>
      <c r="Q1759" s="13">
        <f t="shared" si="2134"/>
        <v>1.3142879229777357E-2</v>
      </c>
      <c r="R1759" s="13">
        <f t="shared" si="2135"/>
        <v>0.15926321337676017</v>
      </c>
      <c r="S1759" s="13">
        <f t="shared" si="2136"/>
        <v>1.1441007017904211E-2</v>
      </c>
      <c r="T1759" s="13">
        <f t="shared" si="2137"/>
        <v>1.7341728489591233E-2</v>
      </c>
      <c r="U1759" s="13">
        <f t="shared" si="2138"/>
        <v>6.0367732141227377E-2</v>
      </c>
      <c r="V1759" s="13">
        <f t="shared" si="2139"/>
        <v>6.357889778233031E-4</v>
      </c>
      <c r="W1759" s="13">
        <f t="shared" si="2140"/>
        <v>1.6605755886447426E-3</v>
      </c>
      <c r="X1759" s="13">
        <f t="shared" si="2141"/>
        <v>2.1910915021934735E-3</v>
      </c>
      <c r="Y1759" s="13">
        <f t="shared" si="2142"/>
        <v>1.4455475570680381E-3</v>
      </c>
      <c r="Z1759" s="13">
        <f t="shared" si="2143"/>
        <v>7.0048055591504149E-2</v>
      </c>
      <c r="AA1759" s="13">
        <f t="shared" si="2144"/>
        <v>2.6551280533052307E-2</v>
      </c>
      <c r="AB1759" s="13">
        <f t="shared" si="2145"/>
        <v>5.0320490125806243E-3</v>
      </c>
      <c r="AC1759" s="13">
        <f t="shared" si="2146"/>
        <v>1.98739532564811E-5</v>
      </c>
      <c r="AD1759" s="13">
        <f t="shared" si="2147"/>
        <v>1.5735771652808229E-4</v>
      </c>
      <c r="AE1759" s="13">
        <f t="shared" si="2148"/>
        <v>2.0762990727247926E-4</v>
      </c>
      <c r="AF1759" s="13">
        <f t="shared" si="2149"/>
        <v>1.3698145647113801E-4</v>
      </c>
      <c r="AG1759" s="13">
        <f t="shared" si="2150"/>
        <v>6.0247966083645754E-5</v>
      </c>
      <c r="AH1759" s="13">
        <f t="shared" si="2151"/>
        <v>2.3106701736622375E-2</v>
      </c>
      <c r="AI1759" s="13">
        <f t="shared" si="2152"/>
        <v>8.7584518202820458E-3</v>
      </c>
      <c r="AJ1759" s="13">
        <f t="shared" si="2153"/>
        <v>1.6599183899669591E-3</v>
      </c>
      <c r="AK1759" s="13">
        <f t="shared" si="2154"/>
        <v>2.0972725301138685E-4</v>
      </c>
      <c r="AL1759" s="13">
        <f t="shared" si="2155"/>
        <v>3.9759005010049471E-7</v>
      </c>
      <c r="AM1759" s="13">
        <f t="shared" si="2156"/>
        <v>1.1929093078450491E-5</v>
      </c>
      <c r="AN1759" s="13">
        <f t="shared" si="2157"/>
        <v>1.5740165429265296E-5</v>
      </c>
      <c r="AO1759" s="13">
        <f t="shared" si="2158"/>
        <v>1.0384394107385906E-5</v>
      </c>
      <c r="AP1759" s="13">
        <f t="shared" si="2159"/>
        <v>4.5673234910655147E-6</v>
      </c>
      <c r="AQ1759" s="13">
        <f t="shared" si="2160"/>
        <v>1.5066197163011573E-6</v>
      </c>
      <c r="AR1759" s="13">
        <f t="shared" si="2161"/>
        <v>6.0977528713586108E-3</v>
      </c>
      <c r="AS1759" s="13">
        <f t="shared" si="2162"/>
        <v>2.3113153640242409E-3</v>
      </c>
      <c r="AT1759" s="13">
        <f t="shared" si="2163"/>
        <v>4.3804486871441909E-4</v>
      </c>
      <c r="AU1759" s="13">
        <f t="shared" si="2164"/>
        <v>5.5346062533253446E-5</v>
      </c>
      <c r="AV1759" s="13">
        <f t="shared" si="2165"/>
        <v>5.2446453378018498E-6</v>
      </c>
      <c r="AW1759" s="13">
        <f t="shared" si="2166"/>
        <v>5.5236259175115503E-9</v>
      </c>
      <c r="AX1759" s="13">
        <f t="shared" si="2167"/>
        <v>7.5360811030907571E-7</v>
      </c>
      <c r="AY1759" s="13">
        <f t="shared" si="2168"/>
        <v>9.9436866215161148E-7</v>
      </c>
      <c r="AZ1759" s="13">
        <f t="shared" si="2169"/>
        <v>6.5602335135675794E-7</v>
      </c>
      <c r="BA1759" s="13">
        <f t="shared" si="2170"/>
        <v>2.8853593501503826E-7</v>
      </c>
      <c r="BB1759" s="13">
        <f t="shared" si="2171"/>
        <v>9.5179141439274612E-8</v>
      </c>
      <c r="BC1759" s="13">
        <f t="shared" si="2172"/>
        <v>2.5117339965700405E-8</v>
      </c>
      <c r="BD1759" s="13">
        <f t="shared" si="2173"/>
        <v>1.3409742371131566E-3</v>
      </c>
      <c r="BE1759" s="13">
        <f t="shared" si="2174"/>
        <v>5.0828795826711795E-4</v>
      </c>
      <c r="BF1759" s="13">
        <f t="shared" si="2175"/>
        <v>9.6331697272404159E-5</v>
      </c>
      <c r="BG1759" s="13">
        <f t="shared" si="2176"/>
        <v>1.2171310571038365E-5</v>
      </c>
      <c r="BH1759" s="13">
        <f t="shared" si="2177"/>
        <v>1.1533649246137676E-6</v>
      </c>
      <c r="BI1759" s="13">
        <f t="shared" si="2178"/>
        <v>8.7435162651729802E-8</v>
      </c>
      <c r="BJ1759" s="14">
        <f t="shared" si="2179"/>
        <v>0.10573853042614052</v>
      </c>
      <c r="BK1759" s="14">
        <f t="shared" si="2180"/>
        <v>0.2865544969547712</v>
      </c>
      <c r="BL1759" s="14">
        <f t="shared" si="2181"/>
        <v>0.53721930742576318</v>
      </c>
      <c r="BM1759" s="14">
        <f t="shared" si="2182"/>
        <v>0.24194579996840207</v>
      </c>
      <c r="BN1759" s="14">
        <f t="shared" si="2183"/>
        <v>0.75761360158474078</v>
      </c>
    </row>
    <row r="1760" spans="1:66" x14ac:dyDescent="0.25">
      <c r="A1760" t="s">
        <v>136</v>
      </c>
      <c r="B1760" t="s">
        <v>125</v>
      </c>
      <c r="C1760" t="s">
        <v>481</v>
      </c>
      <c r="D1760" s="7" t="s">
        <v>526</v>
      </c>
      <c r="E1760" s="10">
        <f>VLOOKUP(A1760,home!$A$2:$E$405,3,FALSE)</f>
        <v>1.52287581699346</v>
      </c>
      <c r="F1760" s="10">
        <f>VLOOKUP(B1760,home!$B$2:$E$405,3,FALSE)</f>
        <v>0.98</v>
      </c>
      <c r="G1760" s="10">
        <f>VLOOKUP(C1760,away!$B$2:$E$405,4,FALSE)</f>
        <v>0.98</v>
      </c>
      <c r="H1760" s="10">
        <f>VLOOKUP(A1760,away!$A$2:$E$405,3,FALSE)</f>
        <v>1.2810457516339899</v>
      </c>
      <c r="I1760" s="10">
        <f>VLOOKUP(C1760,away!$B$2:$E$405,3,FALSE)</f>
        <v>0.33</v>
      </c>
      <c r="J1760" s="10">
        <f>VLOOKUP(B1760,home!$B$2:$E$405,4,FALSE)</f>
        <v>1.43</v>
      </c>
      <c r="K1760" s="12">
        <f t="shared" si="2128"/>
        <v>1.4625699346405188</v>
      </c>
      <c r="L1760" s="12">
        <f t="shared" si="2129"/>
        <v>0.60452549019607982</v>
      </c>
      <c r="M1760" s="13">
        <f t="shared" si="2130"/>
        <v>0.12655283059504607</v>
      </c>
      <c r="N1760" s="13">
        <f t="shared" si="2131"/>
        <v>0.18509236517196917</v>
      </c>
      <c r="O1760" s="13">
        <f t="shared" si="2132"/>
        <v>7.6504411951171677E-2</v>
      </c>
      <c r="P1760" s="13">
        <f t="shared" si="2133"/>
        <v>0.11189305278713647</v>
      </c>
      <c r="Q1760" s="13">
        <f t="shared" si="2134"/>
        <v>0.13535526421601299</v>
      </c>
      <c r="R1760" s="13">
        <f t="shared" si="2135"/>
        <v>2.3124433568472439E-2</v>
      </c>
      <c r="S1760" s="13">
        <f t="shared" si="2136"/>
        <v>2.4732862953669502E-2</v>
      </c>
      <c r="T1760" s="13">
        <f t="shared" si="2137"/>
        <v>8.1825707450805155E-2</v>
      </c>
      <c r="U1760" s="13">
        <f t="shared" si="2138"/>
        <v>3.3821101292839752E-2</v>
      </c>
      <c r="V1760" s="13">
        <f t="shared" si="2139"/>
        <v>2.4297586734151441E-3</v>
      </c>
      <c r="W1760" s="13">
        <f t="shared" si="2140"/>
        <v>6.5988846645888125E-2</v>
      </c>
      <c r="X1760" s="13">
        <f t="shared" si="2141"/>
        <v>3.9891939866079452E-2</v>
      </c>
      <c r="Y1760" s="13">
        <f t="shared" si="2142"/>
        <v>1.2057847251207109E-2</v>
      </c>
      <c r="Z1760" s="13">
        <f t="shared" si="2143"/>
        <v>4.6597698461624953E-3</v>
      </c>
      <c r="AA1760" s="13">
        <f t="shared" si="2144"/>
        <v>6.8152392793417414E-3</v>
      </c>
      <c r="AB1760" s="13">
        <f t="shared" si="2145"/>
        <v>4.9838820336731739E-3</v>
      </c>
      <c r="AC1760" s="13">
        <f t="shared" si="2146"/>
        <v>1.3426858679597842E-4</v>
      </c>
      <c r="AD1760" s="13">
        <f t="shared" si="2147"/>
        <v>2.412832578146993E-2</v>
      </c>
      <c r="AE1760" s="13">
        <f t="shared" si="2148"/>
        <v>1.458618797065382E-2</v>
      </c>
      <c r="AF1760" s="13">
        <f t="shared" si="2149"/>
        <v>4.4088612165258303E-3</v>
      </c>
      <c r="AG1760" s="13">
        <f t="shared" si="2150"/>
        <v>8.8842299604225436E-4</v>
      </c>
      <c r="AH1760" s="13">
        <f t="shared" si="2151"/>
        <v>7.0423741261307351E-4</v>
      </c>
      <c r="AI1760" s="13">
        <f t="shared" si="2152"/>
        <v>1.0299964665369109E-3</v>
      </c>
      <c r="AJ1760" s="13">
        <f t="shared" si="2153"/>
        <v>7.5322093237142754E-4</v>
      </c>
      <c r="AK1760" s="13">
        <f t="shared" si="2154"/>
        <v>3.6721276327611663E-4</v>
      </c>
      <c r="AL1760" s="13">
        <f t="shared" si="2155"/>
        <v>4.7486008805573836E-6</v>
      </c>
      <c r="AM1760" s="13">
        <f t="shared" si="2156"/>
        <v>7.0578727722379192E-3</v>
      </c>
      <c r="AN1760" s="13">
        <f t="shared" si="2157"/>
        <v>4.2666639973786931E-3</v>
      </c>
      <c r="AO1760" s="13">
        <f t="shared" si="2158"/>
        <v>1.2896535722586597E-3</v>
      </c>
      <c r="AP1760" s="13">
        <f t="shared" si="2159"/>
        <v>2.5987615265093066E-4</v>
      </c>
      <c r="AQ1760" s="13">
        <f t="shared" si="2160"/>
        <v>3.9275439642893772E-5</v>
      </c>
      <c r="AR1760" s="13">
        <f t="shared" si="2161"/>
        <v>8.514589341486749E-5</v>
      </c>
      <c r="AS1760" s="13">
        <f t="shared" si="2162"/>
        <v>1.245318237666913E-4</v>
      </c>
      <c r="AT1760" s="13">
        <f t="shared" si="2163"/>
        <v>9.1068250673557164E-5</v>
      </c>
      <c r="AU1760" s="13">
        <f t="shared" si="2164"/>
        <v>4.4397895145150314E-5</v>
      </c>
      <c r="AV1760" s="13">
        <f t="shared" si="2165"/>
        <v>1.6233756650154758E-5</v>
      </c>
      <c r="AW1760" s="13">
        <f t="shared" si="2166"/>
        <v>1.1662574403269048E-7</v>
      </c>
      <c r="AX1760" s="13">
        <f t="shared" si="2167"/>
        <v>1.7204387531988535E-3</v>
      </c>
      <c r="AY1760" s="13">
        <f t="shared" si="2168"/>
        <v>1.0400490806298692E-3</v>
      </c>
      <c r="AZ1760" s="13">
        <f t="shared" si="2169"/>
        <v>3.1436809014787688E-4</v>
      </c>
      <c r="BA1760" s="13">
        <f t="shared" si="2170"/>
        <v>6.3347841266216915E-5</v>
      </c>
      <c r="BB1760" s="13">
        <f t="shared" si="2171"/>
        <v>9.5738461985808069E-6</v>
      </c>
      <c r="BC1760" s="13">
        <f t="shared" si="2172"/>
        <v>1.1575268132517883E-6</v>
      </c>
      <c r="BD1760" s="13">
        <f t="shared" si="2173"/>
        <v>8.578810492467648E-6</v>
      </c>
      <c r="BE1760" s="13">
        <f t="shared" si="2174"/>
        <v>1.2547110301261804E-5</v>
      </c>
      <c r="BF1760" s="13">
        <f t="shared" si="2175"/>
        <v>9.1755131466219294E-6</v>
      </c>
      <c r="BG1760" s="13">
        <f t="shared" si="2176"/>
        <v>4.4732765543826872E-6</v>
      </c>
      <c r="BH1760" s="13">
        <f t="shared" si="2177"/>
        <v>1.6356199494431114E-6</v>
      </c>
      <c r="BI1760" s="13">
        <f t="shared" si="2178"/>
        <v>4.784417125107478E-7</v>
      </c>
      <c r="BJ1760" s="14">
        <f t="shared" si="2179"/>
        <v>0.58028604563907749</v>
      </c>
      <c r="BK1760" s="14">
        <f t="shared" si="2180"/>
        <v>0.26678757127757363</v>
      </c>
      <c r="BL1760" s="14">
        <f t="shared" si="2181"/>
        <v>0.14850200209210346</v>
      </c>
      <c r="BM1760" s="14">
        <f t="shared" si="2182"/>
        <v>0.34067309811022239</v>
      </c>
      <c r="BN1760" s="14">
        <f t="shared" si="2183"/>
        <v>0.65852235828980887</v>
      </c>
    </row>
    <row r="1761" spans="1:66" x14ac:dyDescent="0.25">
      <c r="A1761" t="s">
        <v>136</v>
      </c>
      <c r="B1761" t="s">
        <v>386</v>
      </c>
      <c r="C1761" t="s">
        <v>373</v>
      </c>
      <c r="D1761" s="7" t="s">
        <v>526</v>
      </c>
      <c r="E1761" s="10">
        <f>VLOOKUP(A1761,home!$A$2:$E$405,3,FALSE)</f>
        <v>1.52287581699346</v>
      </c>
      <c r="F1761" s="10">
        <f>VLOOKUP(B1761,home!$B$2:$E$405,3,FALSE)</f>
        <v>0.56000000000000005</v>
      </c>
      <c r="G1761" s="10">
        <f>VLOOKUP(C1761,away!$B$2:$E$405,4,FALSE)</f>
        <v>0.77</v>
      </c>
      <c r="H1761" s="10">
        <f>VLOOKUP(A1761,away!$A$2:$E$405,3,FALSE)</f>
        <v>1.2810457516339899</v>
      </c>
      <c r="I1761" s="10">
        <f>VLOOKUP(C1761,away!$B$2:$E$405,3,FALSE)</f>
        <v>0.66</v>
      </c>
      <c r="J1761" s="10">
        <f>VLOOKUP(B1761,home!$B$2:$E$405,4,FALSE)</f>
        <v>0.67</v>
      </c>
      <c r="K1761" s="12">
        <f t="shared" si="2128"/>
        <v>0.65666405228758007</v>
      </c>
      <c r="L1761" s="12">
        <f t="shared" si="2129"/>
        <v>0.56647843137255038</v>
      </c>
      <c r="M1761" s="13">
        <f t="shared" si="2130"/>
        <v>0.29430386715171042</v>
      </c>
      <c r="N1761" s="13">
        <f t="shared" si="2131"/>
        <v>0.1932587700077478</v>
      </c>
      <c r="O1761" s="13">
        <f t="shared" si="2132"/>
        <v>0.16671679301097639</v>
      </c>
      <c r="P1761" s="13">
        <f t="shared" si="2133"/>
        <v>0.10947692488297746</v>
      </c>
      <c r="Q1761" s="13">
        <f t="shared" si="2134"/>
        <v>6.3453043526700559E-2</v>
      </c>
      <c r="R1761" s="13">
        <f t="shared" si="2135"/>
        <v>4.7220733694160036E-2</v>
      </c>
      <c r="S1761" s="13">
        <f t="shared" si="2136"/>
        <v>1.0180971454628261E-2</v>
      </c>
      <c r="T1761" s="13">
        <f t="shared" si="2137"/>
        <v>3.5944780562819495E-2</v>
      </c>
      <c r="U1761" s="13">
        <f t="shared" si="2138"/>
        <v>3.1008158339599797E-2</v>
      </c>
      <c r="V1761" s="13">
        <f t="shared" si="2139"/>
        <v>4.2079767492658331E-4</v>
      </c>
      <c r="W1761" s="13">
        <f t="shared" si="2140"/>
        <v>1.3889110897407795E-2</v>
      </c>
      <c r="X1761" s="13">
        <f t="shared" si="2141"/>
        <v>7.8678817543229636E-3</v>
      </c>
      <c r="Y1761" s="13">
        <f t="shared" si="2142"/>
        <v>2.2284926572067906E-3</v>
      </c>
      <c r="Z1761" s="13">
        <f t="shared" si="2143"/>
        <v>8.9165090504429063E-3</v>
      </c>
      <c r="AA1761" s="13">
        <f t="shared" si="2144"/>
        <v>5.855150965322721E-3</v>
      </c>
      <c r="AB1761" s="13">
        <f t="shared" si="2145"/>
        <v>1.9224335798221773E-3</v>
      </c>
      <c r="AC1761" s="13">
        <f t="shared" si="2146"/>
        <v>9.7831783300017217E-6</v>
      </c>
      <c r="AD1761" s="13">
        <f t="shared" si="2147"/>
        <v>2.2801199611408472E-3</v>
      </c>
      <c r="AE1761" s="13">
        <f t="shared" si="2148"/>
        <v>1.2916387789283078E-3</v>
      </c>
      <c r="AF1761" s="13">
        <f t="shared" si="2149"/>
        <v>3.6584275469363204E-4</v>
      </c>
      <c r="AG1761" s="13">
        <f t="shared" si="2150"/>
        <v>6.9080676602620484E-5</v>
      </c>
      <c r="AH1761" s="13">
        <f t="shared" si="2151"/>
        <v>1.2627525150535114E-3</v>
      </c>
      <c r="AI1761" s="13">
        <f t="shared" si="2152"/>
        <v>8.2920418357137213E-4</v>
      </c>
      <c r="AJ1761" s="13">
        <f t="shared" si="2153"/>
        <v>2.7225428967889582E-4</v>
      </c>
      <c r="AK1761" s="13">
        <f t="shared" si="2154"/>
        <v>5.9593201704406802E-5</v>
      </c>
      <c r="AL1761" s="13">
        <f t="shared" si="2155"/>
        <v>1.4556822368878587E-7</v>
      </c>
      <c r="AM1761" s="13">
        <f t="shared" si="2156"/>
        <v>2.9945456267690978E-4</v>
      </c>
      <c r="AN1761" s="13">
        <f t="shared" si="2157"/>
        <v>1.6963455093256896E-4</v>
      </c>
      <c r="AO1761" s="13">
        <f t="shared" si="2158"/>
        <v>4.804715715943432E-5</v>
      </c>
      <c r="AP1761" s="13">
        <f t="shared" si="2159"/>
        <v>9.0725594065289226E-6</v>
      </c>
      <c r="AQ1761" s="13">
        <f t="shared" si="2160"/>
        <v>1.2848523052861947E-6</v>
      </c>
      <c r="AR1761" s="13">
        <f t="shared" si="2161"/>
        <v>1.4306441278785128E-4</v>
      </c>
      <c r="AS1761" s="13">
        <f t="shared" si="2162"/>
        <v>9.3945257039413499E-5</v>
      </c>
      <c r="AT1761" s="13">
        <f t="shared" si="2163"/>
        <v>3.084523659034979E-5</v>
      </c>
      <c r="AU1761" s="13">
        <f t="shared" si="2164"/>
        <v>6.7516526843960768E-6</v>
      </c>
      <c r="AV1761" s="13">
        <f t="shared" si="2165"/>
        <v>1.1083919028434613E-6</v>
      </c>
      <c r="AW1761" s="13">
        <f t="shared" si="2166"/>
        <v>1.5041484583376228E-9</v>
      </c>
      <c r="AX1761" s="13">
        <f t="shared" si="2167"/>
        <v>3.2773507767237436E-5</v>
      </c>
      <c r="AY1761" s="13">
        <f t="shared" si="2168"/>
        <v>1.8565485270560761E-5</v>
      </c>
      <c r="AZ1761" s="13">
        <f t="shared" si="2169"/>
        <v>5.2584734868687232E-6</v>
      </c>
      <c r="BA1761" s="13">
        <f t="shared" si="2170"/>
        <v>9.9293727075184692E-7</v>
      </c>
      <c r="BB1761" s="13">
        <f t="shared" si="2171"/>
        <v>1.4061938689671185E-7</v>
      </c>
      <c r="BC1761" s="13">
        <f t="shared" si="2172"/>
        <v>1.5931569941963829E-8</v>
      </c>
      <c r="BD1761" s="13">
        <f t="shared" si="2173"/>
        <v>1.3507150690216161E-5</v>
      </c>
      <c r="BE1761" s="13">
        <f t="shared" si="2174"/>
        <v>8.8696603070963281E-6</v>
      </c>
      <c r="BF1761" s="13">
        <f t="shared" si="2175"/>
        <v>2.9121935398360882E-6</v>
      </c>
      <c r="BG1761" s="13">
        <f t="shared" si="2176"/>
        <v>6.3744427030482598E-7</v>
      </c>
      <c r="BH1761" s="13">
        <f t="shared" si="2177"/>
        <v>1.0464668441146663E-7</v>
      </c>
      <c r="BI1761" s="13">
        <f t="shared" si="2178"/>
        <v>1.3743543168818648E-8</v>
      </c>
      <c r="BJ1761" s="14">
        <f t="shared" si="2179"/>
        <v>0.32123400221480386</v>
      </c>
      <c r="BK1761" s="14">
        <f t="shared" si="2180"/>
        <v>0.41441105539606699</v>
      </c>
      <c r="BL1761" s="14">
        <f t="shared" si="2181"/>
        <v>0.25544883356992931</v>
      </c>
      <c r="BM1761" s="14">
        <f t="shared" si="2182"/>
        <v>0.12556170397584812</v>
      </c>
      <c r="BN1761" s="14">
        <f t="shared" si="2183"/>
        <v>0.87443013227427269</v>
      </c>
    </row>
    <row r="1762" spans="1:66" x14ac:dyDescent="0.25">
      <c r="A1762" t="s">
        <v>136</v>
      </c>
      <c r="B1762" t="s">
        <v>388</v>
      </c>
      <c r="C1762" t="s">
        <v>328</v>
      </c>
      <c r="D1762" s="7" t="s">
        <v>526</v>
      </c>
      <c r="E1762" s="10">
        <f>VLOOKUP(A1762,home!$A$2:$E$405,3,FALSE)</f>
        <v>1.52287581699346</v>
      </c>
      <c r="F1762" s="10">
        <f>VLOOKUP(B1762,home!$B$2:$E$405,3,FALSE)</f>
        <v>0.98</v>
      </c>
      <c r="G1762" s="10">
        <f>VLOOKUP(C1762,away!$B$2:$E$405,4,FALSE)</f>
        <v>0.66</v>
      </c>
      <c r="H1762" s="10">
        <f>VLOOKUP(A1762,away!$A$2:$E$405,3,FALSE)</f>
        <v>1.2810457516339899</v>
      </c>
      <c r="I1762" s="10">
        <f>VLOOKUP(C1762,away!$B$2:$E$405,3,FALSE)</f>
        <v>0.66</v>
      </c>
      <c r="J1762" s="10">
        <f>VLOOKUP(B1762,home!$B$2:$E$405,4,FALSE)</f>
        <v>1.17</v>
      </c>
      <c r="K1762" s="12">
        <f t="shared" si="2128"/>
        <v>0.98499607843136994</v>
      </c>
      <c r="L1762" s="12">
        <f t="shared" si="2129"/>
        <v>0.98922352941176694</v>
      </c>
      <c r="M1762" s="13">
        <f t="shared" si="2130"/>
        <v>0.13886964274734578</v>
      </c>
      <c r="N1762" s="13">
        <f t="shared" si="2131"/>
        <v>0.13678605351930093</v>
      </c>
      <c r="O1762" s="13">
        <f t="shared" si="2132"/>
        <v>0.1373731181266806</v>
      </c>
      <c r="P1762" s="13">
        <f t="shared" si="2133"/>
        <v>0.13531198263666971</v>
      </c>
      <c r="Q1762" s="13">
        <f t="shared" si="2134"/>
        <v>6.7366863150307446E-2</v>
      </c>
      <c r="R1762" s="13">
        <f t="shared" si="2135"/>
        <v>6.7946360379787268E-2</v>
      </c>
      <c r="S1762" s="13">
        <f t="shared" si="2136"/>
        <v>3.2961366290791348E-2</v>
      </c>
      <c r="T1762" s="13">
        <f t="shared" si="2137"/>
        <v>6.6640886130946639E-2</v>
      </c>
      <c r="U1762" s="13">
        <f t="shared" si="2138"/>
        <v>6.6926898517775057E-2</v>
      </c>
      <c r="V1762" s="13">
        <f t="shared" si="2139"/>
        <v>3.5685487602970943E-3</v>
      </c>
      <c r="W1762" s="13">
        <f t="shared" si="2140"/>
        <v>2.211869867309187E-2</v>
      </c>
      <c r="X1762" s="13">
        <f t="shared" si="2141"/>
        <v>2.1880337167391305E-2</v>
      </c>
      <c r="Y1762" s="13">
        <f t="shared" si="2142"/>
        <v>1.0822272178723145E-2</v>
      </c>
      <c r="Z1762" s="13">
        <f t="shared" si="2143"/>
        <v>2.240471280852567E-2</v>
      </c>
      <c r="AA1762" s="13">
        <f t="shared" si="2144"/>
        <v>2.2068554254778869E-2</v>
      </c>
      <c r="AB1762" s="13">
        <f t="shared" si="2145"/>
        <v>1.0868719698803554E-2</v>
      </c>
      <c r="AC1762" s="13">
        <f t="shared" si="2146"/>
        <v>2.1732044812789841E-4</v>
      </c>
      <c r="AD1762" s="13">
        <f t="shared" si="2147"/>
        <v>5.4467078632501583E-3</v>
      </c>
      <c r="AE1762" s="13">
        <f t="shared" si="2148"/>
        <v>5.3880115761591454E-3</v>
      </c>
      <c r="AF1762" s="13">
        <f t="shared" si="2149"/>
        <v>2.6649739139398033E-3</v>
      </c>
      <c r="AG1762" s="13">
        <f t="shared" si="2150"/>
        <v>8.7875163364594094E-4</v>
      </c>
      <c r="AH1762" s="13">
        <f t="shared" si="2151"/>
        <v>5.5408172699766955E-3</v>
      </c>
      <c r="AI1762" s="13">
        <f t="shared" si="2152"/>
        <v>5.4576832822318547E-3</v>
      </c>
      <c r="AJ1762" s="13">
        <f t="shared" si="2153"/>
        <v>2.6878983151594118E-3</v>
      </c>
      <c r="AK1762" s="13">
        <f t="shared" si="2154"/>
        <v>8.8252309988476915E-4</v>
      </c>
      <c r="AL1762" s="13">
        <f t="shared" si="2155"/>
        <v>8.4701192058730289E-6</v>
      </c>
      <c r="AM1762" s="13">
        <f t="shared" si="2156"/>
        <v>1.072997177132543E-3</v>
      </c>
      <c r="AN1762" s="13">
        <f t="shared" si="2157"/>
        <v>1.061434054611917E-3</v>
      </c>
      <c r="AO1762" s="13">
        <f t="shared" si="2158"/>
        <v>5.2499777087052131E-4</v>
      </c>
      <c r="AP1762" s="13">
        <f t="shared" si="2159"/>
        <v>1.7311338261128241E-4</v>
      </c>
      <c r="AQ1762" s="13">
        <f t="shared" si="2160"/>
        <v>4.2811957833785594E-5</v>
      </c>
      <c r="AR1762" s="13">
        <f t="shared" si="2161"/>
        <v>1.096221363126404E-3</v>
      </c>
      <c r="AS1762" s="13">
        <f t="shared" si="2162"/>
        <v>1.0797737437721986E-3</v>
      </c>
      <c r="AT1762" s="13">
        <f t="shared" si="2163"/>
        <v>5.3178645160438715E-4</v>
      </c>
      <c r="AU1762" s="13">
        <f t="shared" si="2164"/>
        <v>1.7460252313108499E-4</v>
      </c>
      <c r="AV1762" s="13">
        <f t="shared" si="2165"/>
        <v>4.299570014208531E-5</v>
      </c>
      <c r="AW1762" s="13">
        <f t="shared" si="2166"/>
        <v>2.2925349274835152E-7</v>
      </c>
      <c r="AX1762" s="13">
        <f t="shared" si="2167"/>
        <v>1.761496686072474E-4</v>
      </c>
      <c r="AY1762" s="13">
        <f t="shared" si="2168"/>
        <v>1.742513968843744E-4</v>
      </c>
      <c r="AZ1762" s="13">
        <f t="shared" si="2169"/>
        <v>8.618679091544569E-5</v>
      </c>
      <c r="BA1762" s="13">
        <f t="shared" si="2170"/>
        <v>2.8419333832683736E-5</v>
      </c>
      <c r="BB1762" s="13">
        <f t="shared" si="2171"/>
        <v>7.0282684293746603E-6</v>
      </c>
      <c r="BC1762" s="13">
        <f t="shared" si="2172"/>
        <v>1.3905057002718599E-6</v>
      </c>
      <c r="BD1762" s="13">
        <f t="shared" si="2173"/>
        <v>1.807346609747465E-4</v>
      </c>
      <c r="BE1762" s="13">
        <f t="shared" si="2174"/>
        <v>1.7802293229674847E-4</v>
      </c>
      <c r="BF1762" s="13">
        <f t="shared" si="2175"/>
        <v>8.7675945091575234E-5</v>
      </c>
      <c r="BG1762" s="13">
        <f t="shared" si="2176"/>
        <v>2.8786820695988584E-5</v>
      </c>
      <c r="BH1762" s="13">
        <f t="shared" si="2177"/>
        <v>7.0887263740139368E-6</v>
      </c>
      <c r="BI1762" s="13">
        <f t="shared" si="2178"/>
        <v>1.396473535895351E-6</v>
      </c>
      <c r="BJ1762" s="14">
        <f t="shared" si="2179"/>
        <v>0.34334233611418574</v>
      </c>
      <c r="BK1762" s="14">
        <f t="shared" si="2180"/>
        <v>0.31111158239932202</v>
      </c>
      <c r="BL1762" s="14">
        <f t="shared" si="2181"/>
        <v>0.32316165828582327</v>
      </c>
      <c r="BM1762" s="14">
        <f t="shared" si="2182"/>
        <v>0.31619224690437336</v>
      </c>
      <c r="BN1762" s="14">
        <f t="shared" si="2183"/>
        <v>0.68365402056009172</v>
      </c>
    </row>
    <row r="1763" spans="1:66" x14ac:dyDescent="0.25">
      <c r="A1763" t="s">
        <v>136</v>
      </c>
      <c r="B1763" t="s">
        <v>138</v>
      </c>
      <c r="C1763" t="s">
        <v>323</v>
      </c>
      <c r="D1763" s="7" t="s">
        <v>526</v>
      </c>
      <c r="E1763" s="10">
        <f>VLOOKUP(A1763,home!$A$2:$E$405,3,FALSE)</f>
        <v>1.52287581699346</v>
      </c>
      <c r="F1763" s="10">
        <f>VLOOKUP(B1763,home!$B$2:$E$405,3,FALSE)</f>
        <v>0.66</v>
      </c>
      <c r="G1763" s="10">
        <f>VLOOKUP(C1763,away!$B$2:$E$405,4,FALSE)</f>
        <v>0.49</v>
      </c>
      <c r="H1763" s="10">
        <f>VLOOKUP(A1763,away!$A$2:$E$405,3,FALSE)</f>
        <v>1.2810457516339899</v>
      </c>
      <c r="I1763" s="10">
        <f>VLOOKUP(C1763,away!$B$2:$E$405,3,FALSE)</f>
        <v>1.1499999999999999</v>
      </c>
      <c r="J1763" s="10">
        <f>VLOOKUP(B1763,home!$B$2:$E$405,4,FALSE)</f>
        <v>0.47</v>
      </c>
      <c r="K1763" s="12">
        <f t="shared" si="2128"/>
        <v>0.49249803921568497</v>
      </c>
      <c r="L1763" s="12">
        <f t="shared" si="2129"/>
        <v>0.69240522875817145</v>
      </c>
      <c r="M1763" s="13">
        <f t="shared" si="2130"/>
        <v>0.30577575637663296</v>
      </c>
      <c r="N1763" s="13">
        <f t="shared" si="2131"/>
        <v>0.15059396045518472</v>
      </c>
      <c r="O1763" s="13">
        <f t="shared" si="2132"/>
        <v>0.21172073254266544</v>
      </c>
      <c r="P1763" s="13">
        <f t="shared" si="2133"/>
        <v>0.10427204563857119</v>
      </c>
      <c r="Q1763" s="13">
        <f t="shared" si="2134"/>
        <v>3.708361512095143E-2</v>
      </c>
      <c r="R1763" s="13">
        <f t="shared" si="2135"/>
        <v>7.3298271124525943E-2</v>
      </c>
      <c r="S1763" s="13">
        <f t="shared" si="2136"/>
        <v>8.8894061047306329E-3</v>
      </c>
      <c r="T1763" s="13">
        <f t="shared" si="2137"/>
        <v>2.567688901100236E-2</v>
      </c>
      <c r="U1763" s="13">
        <f t="shared" si="2138"/>
        <v>3.6099254806728688E-2</v>
      </c>
      <c r="V1763" s="13">
        <f t="shared" si="2139"/>
        <v>3.3681783671799155E-4</v>
      </c>
      <c r="W1763" s="13">
        <f t="shared" si="2140"/>
        <v>6.0878692446992358E-3</v>
      </c>
      <c r="X1763" s="13">
        <f t="shared" si="2141"/>
        <v>4.2152724970258102E-3</v>
      </c>
      <c r="Y1763" s="13">
        <f t="shared" si="2142"/>
        <v>1.4593383587905924E-3</v>
      </c>
      <c r="Z1763" s="13">
        <f t="shared" si="2143"/>
        <v>1.6917368728518619E-2</v>
      </c>
      <c r="AA1763" s="13">
        <f t="shared" si="2144"/>
        <v>8.3317709274841664E-3</v>
      </c>
      <c r="AB1763" s="13">
        <f t="shared" si="2145"/>
        <v>2.0516904224900999E-3</v>
      </c>
      <c r="AC1763" s="13">
        <f t="shared" si="2146"/>
        <v>7.1786031327161639E-6</v>
      </c>
      <c r="AD1763" s="13">
        <f t="shared" si="2147"/>
        <v>7.4956591650396159E-4</v>
      </c>
      <c r="AE1763" s="13">
        <f t="shared" si="2148"/>
        <v>5.1900335988625391E-4</v>
      </c>
      <c r="AF1763" s="13">
        <f t="shared" si="2149"/>
        <v>1.7968032006415063E-4</v>
      </c>
      <c r="AG1763" s="13">
        <f t="shared" si="2150"/>
        <v>4.1470531039119892E-5</v>
      </c>
      <c r="AH1763" s="13">
        <f t="shared" si="2151"/>
        <v>2.9284186411140676E-3</v>
      </c>
      <c r="AI1763" s="13">
        <f t="shared" si="2152"/>
        <v>1.4422404387513391E-3</v>
      </c>
      <c r="AJ1763" s="13">
        <f t="shared" si="2153"/>
        <v>3.5515029408130172E-4</v>
      </c>
      <c r="AK1763" s="13">
        <f t="shared" si="2154"/>
        <v>5.8303607820638338E-5</v>
      </c>
      <c r="AL1763" s="13">
        <f t="shared" si="2155"/>
        <v>9.7918506338846213E-8</v>
      </c>
      <c r="AM1763" s="13">
        <f t="shared" si="2156"/>
        <v>7.3831948828221821E-5</v>
      </c>
      <c r="AN1763" s="13">
        <f t="shared" si="2157"/>
        <v>5.1121627418066537E-5</v>
      </c>
      <c r="AO1763" s="13">
        <f t="shared" si="2158"/>
        <v>1.7698441063448184E-5</v>
      </c>
      <c r="AP1763" s="13">
        <f t="shared" si="2159"/>
        <v>4.0848310443999518E-6</v>
      </c>
      <c r="AQ1763" s="13">
        <f t="shared" si="2160"/>
        <v>7.0708959343405718E-7</v>
      </c>
      <c r="AR1763" s="13">
        <f t="shared" si="2161"/>
        <v>4.0553047582005607E-4</v>
      </c>
      <c r="AS1763" s="13">
        <f t="shared" si="2162"/>
        <v>1.9972296418358136E-4</v>
      </c>
      <c r="AT1763" s="13">
        <f t="shared" si="2163"/>
        <v>4.9181584123379137E-5</v>
      </c>
      <c r="AU1763" s="13">
        <f t="shared" si="2164"/>
        <v>8.0739445820951642E-6</v>
      </c>
      <c r="AV1763" s="13">
        <f t="shared" si="2165"/>
        <v>9.9410046885449271E-7</v>
      </c>
      <c r="AW1763" s="13">
        <f t="shared" si="2166"/>
        <v>9.2752820298523367E-10</v>
      </c>
      <c r="AX1763" s="13">
        <f t="shared" si="2167"/>
        <v>6.0603483382286701E-6</v>
      </c>
      <c r="AY1763" s="13">
        <f t="shared" si="2168"/>
        <v>4.196216877485426E-6</v>
      </c>
      <c r="AZ1763" s="13">
        <f t="shared" si="2169"/>
        <v>1.4527412534870981E-6</v>
      </c>
      <c r="BA1763" s="13">
        <f t="shared" si="2170"/>
        <v>3.3529521331572231E-7</v>
      </c>
      <c r="BB1763" s="13">
        <f t="shared" si="2171"/>
        <v>5.8040039719348142E-8</v>
      </c>
      <c r="BC1763" s="13">
        <f t="shared" si="2172"/>
        <v>8.037445395801725E-9</v>
      </c>
      <c r="BD1763" s="13">
        <f t="shared" si="2173"/>
        <v>4.6798570313099313E-5</v>
      </c>
      <c r="BE1763" s="13">
        <f t="shared" si="2174"/>
        <v>2.3048204117298778E-5</v>
      </c>
      <c r="BF1763" s="13">
        <f t="shared" si="2175"/>
        <v>5.6755976676062609E-6</v>
      </c>
      <c r="BG1763" s="13">
        <f t="shared" si="2176"/>
        <v>9.3174024089106625E-7</v>
      </c>
      <c r="BH1763" s="13">
        <f t="shared" si="2177"/>
        <v>1.1472006042430002E-7</v>
      </c>
      <c r="BI1763" s="13">
        <f t="shared" si="2178"/>
        <v>1.1299880963534539E-8</v>
      </c>
      <c r="BJ1763" s="14">
        <f t="shared" si="2179"/>
        <v>0.22676621943226283</v>
      </c>
      <c r="BK1763" s="14">
        <f t="shared" si="2180"/>
        <v>0.41928549869516935</v>
      </c>
      <c r="BL1763" s="14">
        <f t="shared" si="2181"/>
        <v>0.33702591600711995</v>
      </c>
      <c r="BM1763" s="14">
        <f t="shared" si="2182"/>
        <v>0.11724642631518975</v>
      </c>
      <c r="BN1763" s="14">
        <f t="shared" si="2183"/>
        <v>0.88274438125853172</v>
      </c>
    </row>
    <row r="1764" spans="1:66" s="15" customFormat="1" x14ac:dyDescent="0.25">
      <c r="A1764" s="15" t="s">
        <v>136</v>
      </c>
      <c r="B1764" s="15" t="s">
        <v>483</v>
      </c>
      <c r="C1764" s="15" t="s">
        <v>137</v>
      </c>
      <c r="D1764" s="30" t="s">
        <v>526</v>
      </c>
      <c r="E1764" s="15">
        <f>VLOOKUP(A1764,home!$A$2:$E$405,3,FALSE)</f>
        <v>1.52287581699346</v>
      </c>
      <c r="F1764" s="15">
        <f>VLOOKUP(B1764,home!$B$2:$E$405,3,FALSE)</f>
        <v>0.47</v>
      </c>
      <c r="G1764" s="15">
        <f>VLOOKUP(C1764,away!$B$2:$E$405,4,FALSE)</f>
        <v>0.88</v>
      </c>
      <c r="H1764" s="15">
        <f>VLOOKUP(A1764,away!$A$2:$E$405,3,FALSE)</f>
        <v>1.2810457516339899</v>
      </c>
      <c r="I1764" s="15">
        <f>VLOOKUP(C1764,away!$B$2:$E$405,3,FALSE)</f>
        <v>0.33</v>
      </c>
      <c r="J1764" s="15">
        <f>VLOOKUP(B1764,home!$B$2:$E$405,4,FALSE)</f>
        <v>0.78</v>
      </c>
      <c r="K1764" s="20">
        <f t="shared" si="2128"/>
        <v>0.62986143790849491</v>
      </c>
      <c r="L1764" s="20">
        <f t="shared" si="2129"/>
        <v>0.32974117647058904</v>
      </c>
      <c r="M1764" s="21">
        <f t="shared" si="2130"/>
        <v>0.38304507233868318</v>
      </c>
      <c r="N1764" s="21">
        <f t="shared" si="2131"/>
        <v>0.2412653200470064</v>
      </c>
      <c r="O1764" s="21">
        <f t="shared" si="2132"/>
        <v>0.12630573279421925</v>
      </c>
      <c r="P1764" s="21">
        <f t="shared" si="2133"/>
        <v>7.955511047385308E-2</v>
      </c>
      <c r="Q1764" s="21">
        <f t="shared" si="2134"/>
        <v>7.5981860701130347E-2</v>
      </c>
      <c r="R1764" s="21">
        <f t="shared" si="2135"/>
        <v>2.0824100463272856E-2</v>
      </c>
      <c r="S1764" s="21">
        <f t="shared" si="2136"/>
        <v>4.1307251153664109E-3</v>
      </c>
      <c r="T1764" s="21">
        <f t="shared" si="2137"/>
        <v>2.5054348138015135E-2</v>
      </c>
      <c r="U1764" s="21">
        <f t="shared" si="2138"/>
        <v>1.3116297860947996E-2</v>
      </c>
      <c r="V1764" s="21">
        <f t="shared" si="2139"/>
        <v>9.532394100188955E-5</v>
      </c>
      <c r="W1764" s="21">
        <f t="shared" si="2140"/>
        <v>1.5952681345392305E-2</v>
      </c>
      <c r="X1764" s="21">
        <f t="shared" si="2141"/>
        <v>5.2602559146900782E-3</v>
      </c>
      <c r="Y1764" s="21">
        <f t="shared" si="2142"/>
        <v>8.6726148692314029E-4</v>
      </c>
      <c r="Z1764" s="21">
        <f t="shared" si="2143"/>
        <v>2.2888544619004436E-3</v>
      </c>
      <c r="AA1764" s="21">
        <f t="shared" si="2144"/>
        <v>1.4416611625358876E-3</v>
      </c>
      <c r="AB1764" s="21">
        <f t="shared" si="2145"/>
        <v>4.5402338640584332E-4</v>
      </c>
      <c r="AC1764" s="21">
        <f t="shared" si="2146"/>
        <v>1.2373717880814989E-6</v>
      </c>
      <c r="AD1764" s="21">
        <f t="shared" si="2147"/>
        <v>2.5119947026762054E-3</v>
      </c>
      <c r="AE1764" s="21">
        <f t="shared" si="2148"/>
        <v>8.2830808854833938E-4</v>
      </c>
      <c r="AF1764" s="21">
        <f t="shared" si="2149"/>
        <v>1.3656364179901712E-4</v>
      </c>
      <c r="AG1764" s="21">
        <f t="shared" si="2150"/>
        <v>1.5010218636638672E-5</v>
      </c>
      <c r="AH1764" s="21">
        <f t="shared" si="2151"/>
        <v>1.8868239075925226E-4</v>
      </c>
      <c r="AI1764" s="21">
        <f t="shared" si="2152"/>
        <v>1.1884376195163514E-4</v>
      </c>
      <c r="AJ1764" s="21">
        <f t="shared" si="2153"/>
        <v>3.7427551394655893E-5</v>
      </c>
      <c r="AK1764" s="21">
        <f t="shared" si="2154"/>
        <v>7.8580571129440179E-6</v>
      </c>
      <c r="AL1764" s="21">
        <f t="shared" si="2155"/>
        <v>1.027965181194282E-8</v>
      </c>
      <c r="AM1764" s="21">
        <f t="shared" si="2156"/>
        <v>3.1644171908923156E-4</v>
      </c>
      <c r="AN1764" s="21">
        <f t="shared" si="2157"/>
        <v>1.0434386473685886E-4</v>
      </c>
      <c r="AO1764" s="21">
        <f t="shared" si="2158"/>
        <v>1.7203234357909924E-5</v>
      </c>
      <c r="AP1764" s="21">
        <f t="shared" si="2159"/>
        <v>1.8908715787588255E-6</v>
      </c>
      <c r="AQ1764" s="21">
        <f t="shared" si="2160"/>
        <v>1.5587455473368377E-7</v>
      </c>
      <c r="AR1764" s="21">
        <f t="shared" si="2161"/>
        <v>1.2443270701647847E-5</v>
      </c>
      <c r="AS1764" s="21">
        <f t="shared" si="2162"/>
        <v>7.8375363764245581E-6</v>
      </c>
      <c r="AT1764" s="21">
        <f t="shared" si="2163"/>
        <v>2.4682809658574536E-6</v>
      </c>
      <c r="AU1764" s="21">
        <f t="shared" si="2164"/>
        <v>5.1822499943904811E-7</v>
      </c>
      <c r="AV1764" s="21">
        <f t="shared" si="2165"/>
        <v>8.1602485826701964E-8</v>
      </c>
      <c r="AW1764" s="21">
        <f t="shared" si="2166"/>
        <v>5.9305381953180592E-11</v>
      </c>
      <c r="AX1764" s="21">
        <f t="shared" si="2167"/>
        <v>3.3219072699963211E-5</v>
      </c>
      <c r="AY1764" s="21">
        <f t="shared" si="2168"/>
        <v>1.0953696113347895E-5</v>
      </c>
      <c r="AZ1764" s="21">
        <f t="shared" si="2169"/>
        <v>1.8059423215583267E-6</v>
      </c>
      <c r="BA1764" s="21">
        <f t="shared" si="2170"/>
        <v>1.9849784858288981E-7</v>
      </c>
      <c r="BB1764" s="21">
        <f t="shared" si="2171"/>
        <v>1.636322852965073E-8</v>
      </c>
      <c r="BC1764" s="21">
        <f t="shared" si="2172"/>
        <v>1.0791260452448275E-9</v>
      </c>
      <c r="BD1764" s="21">
        <f t="shared" si="2173"/>
        <v>6.838431200505621E-7</v>
      </c>
      <c r="BE1764" s="21">
        <f t="shared" si="2174"/>
        <v>4.3072641089887856E-7</v>
      </c>
      <c r="BF1764" s="21">
        <f t="shared" si="2175"/>
        <v>1.3564897825696642E-7</v>
      </c>
      <c r="BG1764" s="21">
        <f t="shared" si="2176"/>
        <v>2.8480020165250345E-8</v>
      </c>
      <c r="BH1764" s="21">
        <f t="shared" si="2177"/>
        <v>4.4846166132368787E-9</v>
      </c>
      <c r="BI1764" s="21">
        <f t="shared" si="2178"/>
        <v>5.6493741369634131E-10</v>
      </c>
      <c r="BJ1764" s="22">
        <f t="shared" si="2179"/>
        <v>0.36835983450047322</v>
      </c>
      <c r="BK1764" s="22">
        <f t="shared" si="2180"/>
        <v>0.46683843321645774</v>
      </c>
      <c r="BL1764" s="22">
        <f t="shared" si="2181"/>
        <v>0.16251926009221296</v>
      </c>
      <c r="BM1764" s="22">
        <f t="shared" si="2182"/>
        <v>7.3018231816071172E-2</v>
      </c>
      <c r="BN1764" s="22">
        <f t="shared" si="2183"/>
        <v>0.92697719681816515</v>
      </c>
    </row>
    <row r="1765" spans="1:66" x14ac:dyDescent="0.25">
      <c r="A1765" t="s">
        <v>114</v>
      </c>
      <c r="B1765" t="s">
        <v>133</v>
      </c>
      <c r="C1765" t="s">
        <v>121</v>
      </c>
      <c r="D1765" s="7" t="s">
        <v>527</v>
      </c>
      <c r="E1765" s="10">
        <f>VLOOKUP(A1765,home!$A$2:$E$405,3,FALSE)</f>
        <v>1.3611111111111101</v>
      </c>
      <c r="F1765" s="10">
        <f>VLOOKUP(B1765,home!$B$2:$E$405,3,FALSE)</f>
        <v>0.84</v>
      </c>
      <c r="G1765" s="10">
        <f>VLOOKUP(C1765,away!$B$2:$E$405,4,FALSE)</f>
        <v>0.94</v>
      </c>
      <c r="H1765" s="10">
        <f>VLOOKUP(A1765,away!$A$2:$E$405,3,FALSE)</f>
        <v>1.12777777777778</v>
      </c>
      <c r="I1765" s="10">
        <f>VLOOKUP(C1765,away!$B$2:$E$405,3,FALSE)</f>
        <v>0.63</v>
      </c>
      <c r="J1765" s="10">
        <f>VLOOKUP(B1765,home!$B$2:$E$405,4,FALSE)</f>
        <v>0.51</v>
      </c>
      <c r="K1765" s="12">
        <f t="shared" ref="K1765:K1802" si="2184">E1765*F1765*G1765</f>
        <v>1.0747333333333324</v>
      </c>
      <c r="L1765" s="12">
        <f t="shared" ref="L1765:L1802" si="2185">H1765*I1765*J1765</f>
        <v>0.3623550000000007</v>
      </c>
      <c r="M1765" s="13">
        <f t="shared" ref="M1765:M1802" si="2186">_xlfn.POISSON.DIST(0,K1765,FALSE) * _xlfn.POISSON.DIST(0,L1765,FALSE)</f>
        <v>0.23761861862834183</v>
      </c>
      <c r="N1765" s="13">
        <f t="shared" ref="N1765:N1802" si="2187">_xlfn.POISSON.DIST(1,K1765,FALSE) * _xlfn.POISSON.DIST(0,L1765,FALSE)</f>
        <v>0.2553766500604997</v>
      </c>
      <c r="O1765" s="13">
        <f t="shared" ref="O1765:O1802" si="2188">_xlfn.POISSON.DIST(0,K1765,FALSE) * _xlfn.POISSON.DIST(1,L1765,FALSE)</f>
        <v>8.6102294553072972E-2</v>
      </c>
      <c r="P1765" s="13">
        <f t="shared" ref="P1765:P1802" si="2189">_xlfn.POISSON.DIST(1,K1765,FALSE) * _xlfn.POISSON.DIST(1,L1765,FALSE)</f>
        <v>9.253700603267255E-2</v>
      </c>
      <c r="Q1765" s="13">
        <f t="shared" ref="Q1765:Q1802" si="2190">_xlfn.POISSON.DIST(2,K1765,FALSE) * _xlfn.POISSON.DIST(0,L1765,FALSE)</f>
        <v>0.13723089918751036</v>
      </c>
      <c r="R1765" s="13">
        <f t="shared" ref="R1765:R1802" si="2191">_xlfn.POISSON.DIST(0,K1765,FALSE) * _xlfn.POISSON.DIST(2,L1765,FALSE)</f>
        <v>1.5599798471389405E-2</v>
      </c>
      <c r="S1765" s="13">
        <f t="shared" ref="S1765:S1802" si="2192">_xlfn.POISSON.DIST(2,K1765,FALSE) * _xlfn.POISSON.DIST(2,L1765,FALSE)</f>
        <v>9.0092871666807087E-3</v>
      </c>
      <c r="T1765" s="13">
        <f t="shared" ref="T1765:T1802" si="2193">_xlfn.POISSON.DIST(2,K1765,FALSE) * _xlfn.POISSON.DIST(1,L1765,FALSE)</f>
        <v>4.9726302475090411E-2</v>
      </c>
      <c r="U1765" s="13">
        <f t="shared" ref="U1765:U1802" si="2194">_xlfn.POISSON.DIST(1,K1765,FALSE) * _xlfn.POISSON.DIST(2,L1765,FALSE)</f>
        <v>1.676562341048456E-2</v>
      </c>
      <c r="V1765" s="13">
        <f t="shared" ref="V1765:V1802" si="2195">_xlfn.POISSON.DIST(3,K1765,FALSE) * _xlfn.POISSON.DIST(3,L1765,FALSE)</f>
        <v>3.898368578587161E-4</v>
      </c>
      <c r="W1765" s="13">
        <f t="shared" ref="W1765:W1802" si="2196">_xlfn.POISSON.DIST(3,K1765,FALSE) * _xlfn.POISSON.DIST(0,L1765,FALSE)</f>
        <v>4.9162207240041181E-2</v>
      </c>
      <c r="X1765" s="13">
        <f t="shared" ref="X1765:X1802" si="2197">_xlfn.POISSON.DIST(3,K1765,FALSE) * _xlfn.POISSON.DIST(1,L1765,FALSE)</f>
        <v>1.7814171604465159E-2</v>
      </c>
      <c r="Y1765" s="13">
        <f t="shared" ref="Y1765:Y1802" si="2198">_xlfn.POISSON.DIST(3,K1765,FALSE) * _xlfn.POISSON.DIST(2,L1765,FALSE)</f>
        <v>3.2275270758679916E-3</v>
      </c>
      <c r="Z1765" s="13">
        <f t="shared" ref="Z1765:Z1802" si="2199">_xlfn.POISSON.DIST(0,K1765,FALSE) * _xlfn.POISSON.DIST(3,L1765,FALSE)</f>
        <v>1.8842216583667729E-3</v>
      </c>
      <c r="AA1765" s="13">
        <f t="shared" ref="AA1765:AA1802" si="2200">_xlfn.POISSON.DIST(1,K1765,FALSE) * _xlfn.POISSON.DIST(3,L1765,FALSE)</f>
        <v>2.0250358236353814E-3</v>
      </c>
      <c r="AB1765" s="13">
        <f t="shared" ref="AB1765:AB1802" si="2201">_xlfn.POISSON.DIST(2,K1765,FALSE) * _xlfn.POISSON.DIST(3,L1765,FALSE)</f>
        <v>1.0881867504275314E-3</v>
      </c>
      <c r="AC1765" s="13">
        <f t="shared" ref="AC1765:AC1802" si="2202">_xlfn.POISSON.DIST(4,K1765,FALSE) * _xlfn.POISSON.DIST(4,L1765,FALSE)</f>
        <v>9.4885072231686649E-6</v>
      </c>
      <c r="AD1765" s="13">
        <f t="shared" ref="AD1765:AD1802" si="2203">_xlfn.POISSON.DIST(4,K1765,FALSE) * _xlfn.POISSON.DIST(0,L1765,FALSE)</f>
        <v>1.3209065715278384E-2</v>
      </c>
      <c r="AE1765" s="13">
        <f t="shared" ref="AE1765:AE1802" si="2204">_xlfn.POISSON.DIST(4,K1765,FALSE) * _xlfn.POISSON.DIST(1,L1765,FALSE)</f>
        <v>4.7863710072597087E-3</v>
      </c>
      <c r="AF1765" s="13">
        <f t="shared" ref="AF1765:AF1802" si="2205">_xlfn.POISSON.DIST(4,K1765,FALSE) * _xlfn.POISSON.DIST(2,L1765,FALSE)</f>
        <v>8.6718273316779739E-4</v>
      </c>
      <c r="AG1765" s="13">
        <f t="shared" ref="AG1765:AG1802" si="2206">_xlfn.POISSON.DIST(4,K1765,FALSE) * _xlfn.POISSON.DIST(3,L1765,FALSE)</f>
        <v>1.047426664256726E-4</v>
      </c>
      <c r="AH1765" s="13">
        <f t="shared" ref="AH1765:AH1802" si="2207">_xlfn.POISSON.DIST(0,K1765,FALSE) * _xlfn.POISSON.DIST(4,L1765,FALSE)</f>
        <v>1.7068928475437328E-4</v>
      </c>
      <c r="AI1765" s="13">
        <f t="shared" ref="AI1765:AI1802" si="2208">_xlfn.POISSON.DIST(1,K1765,FALSE) * _xlfn.POISSON.DIST(4,L1765,FALSE)</f>
        <v>1.8344546396834998E-4</v>
      </c>
      <c r="AJ1765" s="13">
        <f t="shared" ref="AJ1765:AJ1802" si="2209">_xlfn.POISSON.DIST(2,K1765,FALSE) * _xlfn.POISSON.DIST(4,L1765,FALSE)</f>
        <v>9.8577477487792213E-5</v>
      </c>
      <c r="AK1765" s="13">
        <f t="shared" ref="AK1765:AK1802" si="2210">_xlfn.POISSON.DIST(3,K1765,FALSE) * _xlfn.POISSON.DIST(4,L1765,FALSE)</f>
        <v>3.5314833657348829E-5</v>
      </c>
      <c r="AL1765" s="13">
        <f t="shared" ref="AL1765:AL1802" si="2211">_xlfn.POISSON.DIST(5,K1765,FALSE) * _xlfn.POISSON.DIST(5,L1765,FALSE)</f>
        <v>1.4780627127956695E-7</v>
      </c>
      <c r="AM1765" s="13">
        <f t="shared" ref="AM1765:AM1802" si="2212">_xlfn.POISSON.DIST(5,K1765,FALSE) * _xlfn.POISSON.DIST(0,L1765,FALSE)</f>
        <v>2.8392446452800368E-3</v>
      </c>
      <c r="AN1765" s="13">
        <f t="shared" ref="AN1765:AN1802" si="2213">_xlfn.POISSON.DIST(5,K1765,FALSE) * _xlfn.POISSON.DIST(1,L1765,FALSE)</f>
        <v>1.0288144934404498E-3</v>
      </c>
      <c r="AO1765" s="13">
        <f t="shared" ref="AO1765:AO1802" si="2214">_xlfn.POISSON.DIST(5,K1765,FALSE) * _xlfn.POISSON.DIST(2,L1765,FALSE)</f>
        <v>1.8639803788530741E-4</v>
      </c>
      <c r="AP1765" s="13">
        <f t="shared" ref="AP1765:AP1802" si="2215">_xlfn.POISSON.DIST(5,K1765,FALSE) * _xlfn.POISSON.DIST(3,L1765,FALSE)</f>
        <v>2.2514087005976898E-5</v>
      </c>
      <c r="AQ1765" s="13">
        <f t="shared" ref="AQ1765:AQ1802" si="2216">_xlfn.POISSON.DIST(5,K1765,FALSE) * _xlfn.POISSON.DIST(4,L1765,FALSE)</f>
        <v>2.0395229992626931E-6</v>
      </c>
      <c r="AR1765" s="13">
        <f t="shared" ref="AR1765:AR1802" si="2217">_xlfn.POISSON.DIST(0,K1765,FALSE) * _xlfn.POISSON.DIST(5,L1765,FALSE)</f>
        <v>1.2370023155434213E-5</v>
      </c>
      <c r="AS1765" s="13">
        <f t="shared" ref="AS1765:AS1802" si="2218">_xlfn.POISSON.DIST(1,K1765,FALSE) * _xlfn.POISSON.DIST(5,L1765,FALSE)</f>
        <v>1.329447621925032E-5</v>
      </c>
      <c r="AT1765" s="13">
        <f t="shared" ref="AT1765:AT1802" si="2219">_xlfn.POISSON.DIST(2,K1765,FALSE) * _xlfn.POISSON.DIST(5,L1765,FALSE)</f>
        <v>7.1440083710178043E-6</v>
      </c>
      <c r="AU1765" s="13">
        <f t="shared" ref="AU1765:AU1802" si="2220">_xlfn.POISSON.DIST(3,K1765,FALSE) * _xlfn.POISSON.DIST(5,L1765,FALSE)</f>
        <v>2.5593013099817326E-6</v>
      </c>
      <c r="AV1765" s="13">
        <f t="shared" ref="AV1765:AV1802" si="2221">_xlfn.POISSON.DIST(4,K1765,FALSE) * _xlfn.POISSON.DIST(5,L1765,FALSE)</f>
        <v>6.8764160697025786E-7</v>
      </c>
      <c r="AW1765" s="13">
        <f t="shared" ref="AW1765:AW1802" si="2222">_xlfn.POISSON.DIST(6,K1765,FALSE) * _xlfn.POISSON.DIST(6,L1765,FALSE)</f>
        <v>1.5989148558983155E-9</v>
      </c>
      <c r="AX1765" s="13">
        <f t="shared" ref="AX1765:AX1802" si="2223">_xlfn.POISSON.DIST(6,K1765,FALSE) * _xlfn.POISSON.DIST(0,L1765,FALSE)</f>
        <v>5.0857181029510465E-4</v>
      </c>
      <c r="AY1765" s="13">
        <f t="shared" ref="AY1765:AY1802" si="2224">_xlfn.POISSON.DIST(6,K1765,FALSE) * _xlfn.POISSON.DIST(1,L1765,FALSE)</f>
        <v>1.8428353831948299E-4</v>
      </c>
      <c r="AZ1765" s="13">
        <f t="shared" ref="AZ1765:AZ1802" si="2225">_xlfn.POISSON.DIST(6,K1765,FALSE) * _xlfn.POISSON.DIST(2,L1765,FALSE)</f>
        <v>3.3388030763878186E-5</v>
      </c>
      <c r="BA1765" s="13">
        <f t="shared" ref="BA1765:BA1802" si="2226">_xlfn.POISSON.DIST(6,K1765,FALSE) * _xlfn.POISSON.DIST(3,L1765,FALSE)</f>
        <v>4.0327732958150345E-6</v>
      </c>
      <c r="BB1765" s="13">
        <f t="shared" ref="BB1765:BB1802" si="2227">_xlfn.POISSON.DIST(6,K1765,FALSE) * _xlfn.POISSON.DIST(4,L1765,FALSE)</f>
        <v>3.6532389190126484E-7</v>
      </c>
      <c r="BC1765" s="13">
        <f t="shared" ref="BC1765:BC1802" si="2228">_xlfn.POISSON.DIST(6,K1765,FALSE) * _xlfn.POISSON.DIST(5,L1765,FALSE)</f>
        <v>2.6475387769976621E-8</v>
      </c>
      <c r="BD1765" s="13">
        <f t="shared" ref="BD1765:BD1802" si="2229">_xlfn.POISSON.DIST(0,K1765,FALSE) * _xlfn.POISSON.DIST(6,L1765,FALSE)</f>
        <v>7.4705662341456185E-7</v>
      </c>
      <c r="BE1765" s="13">
        <f t="shared" ref="BE1765:BE1802" si="2230">_xlfn.POISSON.DIST(1,K1765,FALSE) * _xlfn.POISSON.DIST(6,L1765,FALSE)</f>
        <v>8.0288665507107607E-7</v>
      </c>
      <c r="BF1765" s="13">
        <f t="shared" ref="BF1765:BF1802" si="2231">_xlfn.POISSON.DIST(2,K1765,FALSE) * _xlfn.POISSON.DIST(6,L1765,FALSE)</f>
        <v>4.3144452554669339E-7</v>
      </c>
      <c r="BG1765" s="13">
        <f t="shared" ref="BG1765:BG1802" si="2232">_xlfn.POISSON.DIST(3,K1765,FALSE) * _xlfn.POISSON.DIST(6,L1765,FALSE)</f>
        <v>1.5456260436307199E-7</v>
      </c>
      <c r="BH1765" s="13">
        <f t="shared" ref="BH1765:BH1802" si="2233">_xlfn.POISSON.DIST(4,K1765,FALSE) * _xlfn.POISSON.DIST(6,L1765,FALSE)</f>
        <v>4.1528395748951353E-8</v>
      </c>
      <c r="BI1765" s="13">
        <f t="shared" ref="BI1765:BI1802" si="2234">_xlfn.POISSON.DIST(5,K1765,FALSE) * _xlfn.POISSON.DIST(6,L1765,FALSE)</f>
        <v>8.9263902382512604E-9</v>
      </c>
      <c r="BJ1765" s="14">
        <f t="shared" ref="BJ1765:BJ1802" si="2235">SUM(N1765,Q1765,T1765,W1765,X1765,Y1765,AD1765,AE1765,AF1765,AG1765,AM1765,AN1765,AO1765,AP1765,AQ1765,AX1765,AY1765,AZ1765,BA1765,BB1765,BC1765)</f>
        <v>0.53631479850417152</v>
      </c>
      <c r="BK1765" s="14">
        <f t="shared" ref="BK1765:BK1802" si="2236">SUM(M1765,P1765,S1765,V1765,AC1765,AL1765,AY1765)</f>
        <v>0.33974866853736774</v>
      </c>
      <c r="BL1765" s="14">
        <f t="shared" ref="BL1765:BL1802" si="2237">SUM(O1765,R1765,U1765,AA1765,AB1765,AH1765,AI1765,AJ1765,AK1765,AR1765,AS1765,AT1765,AU1765,AV1765,BD1765,BE1765,BF1765,BG1765,BH1765,BI1765)</f>
        <v>0.12210720792473474</v>
      </c>
      <c r="BM1765" s="14">
        <f t="shared" ref="BM1765:BM1802" si="2238">SUM(S1765:BI1765)</f>
        <v>0.17540534775174918</v>
      </c>
      <c r="BN1765" s="14">
        <f t="shared" ref="BN1765:BN1802" si="2239">SUM(M1765:R1765)</f>
        <v>0.82446526693348687</v>
      </c>
    </row>
    <row r="1766" spans="1:66" x14ac:dyDescent="0.25">
      <c r="A1766" t="s">
        <v>303</v>
      </c>
      <c r="B1766" t="s">
        <v>383</v>
      </c>
      <c r="C1766" t="s">
        <v>354</v>
      </c>
      <c r="D1766" s="7" t="s">
        <v>527</v>
      </c>
      <c r="E1766" s="10">
        <f>VLOOKUP(A1766,home!$A$2:$E$405,3,FALSE)</f>
        <v>1.3212121212121199</v>
      </c>
      <c r="F1766" s="10">
        <f>VLOOKUP(B1766,home!$B$2:$E$405,3,FALSE)</f>
        <v>1.19</v>
      </c>
      <c r="G1766" s="10">
        <f>VLOOKUP(C1766,away!$B$2:$E$405,4,FALSE)</f>
        <v>1.51</v>
      </c>
      <c r="H1766" s="10">
        <f>VLOOKUP(A1766,away!$A$2:$E$405,3,FALSE)</f>
        <v>1.0181818181818201</v>
      </c>
      <c r="I1766" s="10">
        <f>VLOOKUP(C1766,away!$B$2:$E$405,3,FALSE)</f>
        <v>0.56999999999999995</v>
      </c>
      <c r="J1766" s="10">
        <f>VLOOKUP(B1766,home!$B$2:$E$405,4,FALSE)</f>
        <v>0.7</v>
      </c>
      <c r="K1766" s="12">
        <f t="shared" si="2184"/>
        <v>2.3740860606060581</v>
      </c>
      <c r="L1766" s="12">
        <f t="shared" si="2185"/>
        <v>0.40625454545454615</v>
      </c>
      <c r="M1766" s="13">
        <f t="shared" si="2186"/>
        <v>6.2017380283967014E-2</v>
      </c>
      <c r="N1766" s="13">
        <f t="shared" si="2187"/>
        <v>0.14723459804747108</v>
      </c>
      <c r="O1766" s="13">
        <f t="shared" si="2188"/>
        <v>2.5194842637544748E-2</v>
      </c>
      <c r="P1766" s="13">
        <f t="shared" si="2189"/>
        <v>5.9814724704958161E-2</v>
      </c>
      <c r="Q1766" s="13">
        <f t="shared" si="2190"/>
        <v>0.17477380343171853</v>
      </c>
      <c r="R1766" s="13">
        <f t="shared" si="2191"/>
        <v>5.1177596717572804E-3</v>
      </c>
      <c r="S1766" s="13">
        <f t="shared" si="2192"/>
        <v>1.4422575071487181E-2</v>
      </c>
      <c r="T1766" s="13">
        <f t="shared" si="2193"/>
        <v>7.1002652070514996E-2</v>
      </c>
      <c r="U1766" s="13">
        <f t="shared" si="2194"/>
        <v>1.2150001898250795E-2</v>
      </c>
      <c r="V1766" s="13">
        <f t="shared" si="2195"/>
        <v>1.5455924586292903E-3</v>
      </c>
      <c r="W1766" s="13">
        <f t="shared" si="2196"/>
        <v>0.1383093501621154</v>
      </c>
      <c r="X1766" s="13">
        <f t="shared" si="2197"/>
        <v>5.618880218222385E-2</v>
      </c>
      <c r="Y1766" s="13">
        <f t="shared" si="2198"/>
        <v>1.1413478145087381E-2</v>
      </c>
      <c r="Z1766" s="13">
        <f t="shared" si="2199"/>
        <v>6.930377097317872E-4</v>
      </c>
      <c r="AA1766" s="13">
        <f t="shared" si="2200"/>
        <v>1.6453311661485835E-3</v>
      </c>
      <c r="AB1766" s="13">
        <f t="shared" si="2201"/>
        <v>1.9530788933170313E-3</v>
      </c>
      <c r="AC1766" s="13">
        <f t="shared" si="2202"/>
        <v>9.3168627685155913E-5</v>
      </c>
      <c r="AD1766" s="13">
        <f t="shared" si="2203"/>
        <v>8.208957506784012E-2</v>
      </c>
      <c r="AE1766" s="13">
        <f t="shared" si="2204"/>
        <v>3.334926300574223E-2</v>
      </c>
      <c r="AF1766" s="13">
        <f t="shared" si="2205"/>
        <v>6.7741448418209612E-3</v>
      </c>
      <c r="AG1766" s="13">
        <f t="shared" si="2206"/>
        <v>9.1734237785241106E-4</v>
      </c>
      <c r="AH1766" s="13">
        <f t="shared" si="2207"/>
        <v>7.0387429937486697E-5</v>
      </c>
      <c r="AI1766" s="13">
        <f t="shared" si="2208"/>
        <v>1.6710581625647273E-4</v>
      </c>
      <c r="AJ1766" s="13">
        <f t="shared" si="2209"/>
        <v>1.9836179451034459E-4</v>
      </c>
      <c r="AK1766" s="13">
        <f t="shared" si="2210"/>
        <v>1.5697599043460413E-4</v>
      </c>
      <c r="AL1766" s="13">
        <f t="shared" si="2211"/>
        <v>3.5943832458637808E-6</v>
      </c>
      <c r="AM1766" s="13">
        <f t="shared" si="2212"/>
        <v>3.8977543177926753E-2</v>
      </c>
      <c r="AN1766" s="13">
        <f t="shared" si="2213"/>
        <v>1.5834804086683578E-2</v>
      </c>
      <c r="AO1766" s="13">
        <f t="shared" si="2214"/>
        <v>3.2164805682987131E-3</v>
      </c>
      <c r="AP1766" s="13">
        <f t="shared" si="2215"/>
        <v>4.3556995041252474E-4</v>
      </c>
      <c r="AQ1766" s="13">
        <f t="shared" si="2216"/>
        <v>4.4238068054624848E-5</v>
      </c>
      <c r="AR1766" s="13">
        <f t="shared" si="2217"/>
        <v>5.7190426709934771E-6</v>
      </c>
      <c r="AS1766" s="13">
        <f t="shared" si="2218"/>
        <v>1.3577499485216853E-5</v>
      </c>
      <c r="AT1766" s="13">
        <f t="shared" si="2219"/>
        <v>1.6117076132869633E-5</v>
      </c>
      <c r="AU1766" s="13">
        <f t="shared" si="2220"/>
        <v>1.2754441928257464E-5</v>
      </c>
      <c r="AV1766" s="13">
        <f t="shared" si="2221"/>
        <v>7.570035698171376E-6</v>
      </c>
      <c r="AW1766" s="13">
        <f t="shared" si="2222"/>
        <v>9.6297845750399643E-8</v>
      </c>
      <c r="AX1766" s="13">
        <f t="shared" si="2223"/>
        <v>1.5422673655897777E-2</v>
      </c>
      <c r="AY1766" s="13">
        <f t="shared" si="2224"/>
        <v>6.2655312757705544E-3</v>
      </c>
      <c r="AZ1766" s="13">
        <f t="shared" si="2225"/>
        <v>1.2727002802347047E-3</v>
      </c>
      <c r="BA1766" s="13">
        <f t="shared" si="2226"/>
        <v>1.7234675794887449E-4</v>
      </c>
      <c r="BB1766" s="13">
        <f t="shared" si="2227"/>
        <v>1.7504163452771168E-5</v>
      </c>
      <c r="BC1766" s="13">
        <f t="shared" si="2228"/>
        <v>1.4222291934135266E-6</v>
      </c>
      <c r="BD1766" s="13">
        <f t="shared" si="2229"/>
        <v>3.8723118012326796E-7</v>
      </c>
      <c r="BE1766" s="13">
        <f t="shared" si="2230"/>
        <v>9.1932014696268423E-7</v>
      </c>
      <c r="BF1766" s="13">
        <f t="shared" si="2231"/>
        <v>1.0912725730692108E-6</v>
      </c>
      <c r="BG1766" s="13">
        <f t="shared" si="2232"/>
        <v>8.6359166801510655E-7</v>
      </c>
      <c r="BH1766" s="13">
        <f t="shared" si="2233"/>
        <v>5.1256023527254983E-7</v>
      </c>
      <c r="BI1766" s="13">
        <f t="shared" si="2234"/>
        <v>2.4337242195630431E-7</v>
      </c>
      <c r="BJ1766" s="14">
        <f t="shared" si="2235"/>
        <v>0.80371382354626142</v>
      </c>
      <c r="BK1766" s="14">
        <f t="shared" si="2236"/>
        <v>0.14416256680574324</v>
      </c>
      <c r="BL1766" s="14">
        <f t="shared" si="2237"/>
        <v>4.6713600742298252E-2</v>
      </c>
      <c r="BM1766" s="14">
        <f t="shared" si="2238"/>
        <v>0.51486448504869309</v>
      </c>
      <c r="BN1766" s="14">
        <f t="shared" si="2239"/>
        <v>0.47415310877741684</v>
      </c>
    </row>
    <row r="1767" spans="1:66" x14ac:dyDescent="0.25">
      <c r="A1767" t="s">
        <v>91</v>
      </c>
      <c r="B1767" t="s">
        <v>99</v>
      </c>
      <c r="C1767" t="s">
        <v>371</v>
      </c>
      <c r="D1767" s="7" t="s">
        <v>528</v>
      </c>
      <c r="E1767" s="10">
        <f>VLOOKUP(A1767,home!$A$2:$E$405,3,FALSE)</f>
        <v>1.52380952380952</v>
      </c>
      <c r="F1767" s="10">
        <f>VLOOKUP(B1767,home!$B$2:$E$405,3,FALSE)</f>
        <v>1.56</v>
      </c>
      <c r="G1767" s="10">
        <f>VLOOKUP(C1767,away!$B$2:$E$405,4,FALSE)</f>
        <v>0.98</v>
      </c>
      <c r="H1767" s="10">
        <f>VLOOKUP(A1767,away!$A$2:$E$405,3,FALSE)</f>
        <v>1.26984126984127</v>
      </c>
      <c r="I1767" s="10">
        <f>VLOOKUP(C1767,away!$B$2:$E$405,3,FALSE)</f>
        <v>0.33</v>
      </c>
      <c r="J1767" s="10">
        <f>VLOOKUP(B1767,home!$B$2:$E$405,4,FALSE)</f>
        <v>1.38</v>
      </c>
      <c r="K1767" s="12">
        <f t="shared" si="2184"/>
        <v>2.3295999999999939</v>
      </c>
      <c r="L1767" s="12">
        <f t="shared" si="2185"/>
        <v>0.57828571428571429</v>
      </c>
      <c r="M1767" s="13">
        <f t="shared" si="2186"/>
        <v>5.459102897129927E-2</v>
      </c>
      <c r="N1767" s="13">
        <f t="shared" si="2187"/>
        <v>0.12717526109153843</v>
      </c>
      <c r="O1767" s="13">
        <f t="shared" si="2188"/>
        <v>3.1569212182259922E-2</v>
      </c>
      <c r="P1767" s="13">
        <f t="shared" si="2189"/>
        <v>7.3543636699792511E-2</v>
      </c>
      <c r="Q1767" s="13">
        <f t="shared" si="2190"/>
        <v>0.14813374411942365</v>
      </c>
      <c r="R1767" s="13">
        <f t="shared" si="2191"/>
        <v>9.1280122081277247E-3</v>
      </c>
      <c r="S1767" s="13">
        <f t="shared" si="2192"/>
        <v>2.476902616121518E-2</v>
      </c>
      <c r="T1767" s="13">
        <f t="shared" si="2193"/>
        <v>8.5663628027918118E-2</v>
      </c>
      <c r="U1767" s="13">
        <f t="shared" si="2194"/>
        <v>2.1264617240054288E-2</v>
      </c>
      <c r="V1767" s="13">
        <f t="shared" si="2195"/>
        <v>3.7075775508132527E-3</v>
      </c>
      <c r="W1767" s="13">
        <f t="shared" si="2196"/>
        <v>0.11503079010020277</v>
      </c>
      <c r="X1767" s="13">
        <f t="shared" si="2197"/>
        <v>6.6520662617945828E-2</v>
      </c>
      <c r="Y1767" s="13">
        <f t="shared" si="2198"/>
        <v>1.9233974448388907E-2</v>
      </c>
      <c r="Z1767" s="13">
        <f t="shared" si="2199"/>
        <v>1.7595330199286206E-3</v>
      </c>
      <c r="AA1767" s="13">
        <f t="shared" si="2200"/>
        <v>4.0990081232257034E-3</v>
      </c>
      <c r="AB1767" s="13">
        <f t="shared" si="2201"/>
        <v>4.774524661933289E-3</v>
      </c>
      <c r="AC1767" s="13">
        <f t="shared" si="2202"/>
        <v>3.1217209765439373E-4</v>
      </c>
      <c r="AD1767" s="13">
        <f t="shared" si="2203"/>
        <v>6.6993932154357921E-2</v>
      </c>
      <c r="AE1767" s="13">
        <f t="shared" si="2204"/>
        <v>3.8741633908691557E-2</v>
      </c>
      <c r="AF1767" s="13">
        <f t="shared" si="2205"/>
        <v>1.1201866718741672E-2</v>
      </c>
      <c r="AG1767" s="13">
        <f t="shared" si="2206"/>
        <v>2.1592931655936331E-3</v>
      </c>
      <c r="AH1767" s="13">
        <f t="shared" si="2207"/>
        <v>2.5437820230968049E-4</v>
      </c>
      <c r="AI1767" s="13">
        <f t="shared" si="2208"/>
        <v>5.9259946010063009E-4</v>
      </c>
      <c r="AJ1767" s="13">
        <f t="shared" si="2209"/>
        <v>6.9025985112521244E-4</v>
      </c>
      <c r="AK1767" s="13">
        <f t="shared" si="2210"/>
        <v>5.3600978306043013E-4</v>
      </c>
      <c r="AL1767" s="13">
        <f t="shared" si="2211"/>
        <v>1.682201033417194E-5</v>
      </c>
      <c r="AM1767" s="13">
        <f t="shared" si="2212"/>
        <v>3.1213812869358374E-2</v>
      </c>
      <c r="AN1767" s="13">
        <f t="shared" si="2213"/>
        <v>1.8050502070737526E-2</v>
      </c>
      <c r="AO1767" s="13">
        <f t="shared" si="2214"/>
        <v>5.2191737415961071E-3</v>
      </c>
      <c r="AP1767" s="13">
        <f t="shared" si="2215"/>
        <v>1.0060578717133832E-3</v>
      </c>
      <c r="AQ1767" s="13">
        <f t="shared" si="2216"/>
        <v>1.454472237391348E-4</v>
      </c>
      <c r="AR1767" s="13">
        <f t="shared" si="2217"/>
        <v>2.9420656084273921E-5</v>
      </c>
      <c r="AS1767" s="13">
        <f t="shared" si="2218"/>
        <v>6.8538360413924332E-5</v>
      </c>
      <c r="AT1767" s="13">
        <f t="shared" si="2219"/>
        <v>7.9833482210138891E-5</v>
      </c>
      <c r="AU1767" s="13">
        <f t="shared" si="2220"/>
        <v>6.1993360052246346E-5</v>
      </c>
      <c r="AV1767" s="13">
        <f t="shared" si="2221"/>
        <v>3.6104932894428183E-5</v>
      </c>
      <c r="AW1767" s="13">
        <f t="shared" si="2222"/>
        <v>6.2950504663143877E-7</v>
      </c>
      <c r="AX1767" s="13">
        <f t="shared" si="2223"/>
        <v>1.2119283076742841E-2</v>
      </c>
      <c r="AY1767" s="13">
        <f t="shared" si="2224"/>
        <v>7.0084082706650033E-3</v>
      </c>
      <c r="AZ1767" s="13">
        <f t="shared" si="2225"/>
        <v>2.0264311914037093E-3</v>
      </c>
      <c r="BA1767" s="13">
        <f t="shared" si="2226"/>
        <v>3.9061873632391505E-4</v>
      </c>
      <c r="BB1767" s="13">
        <f t="shared" si="2227"/>
        <v>5.6472308737114566E-5</v>
      </c>
      <c r="BC1767" s="13">
        <f t="shared" si="2228"/>
        <v>6.5314258790811384E-6</v>
      </c>
      <c r="BD1767" s="13">
        <f t="shared" si="2229"/>
        <v>2.8355908530747796E-6</v>
      </c>
      <c r="BE1767" s="13">
        <f t="shared" si="2230"/>
        <v>6.6057924513229882E-6</v>
      </c>
      <c r="BF1767" s="13">
        <f t="shared" si="2231"/>
        <v>7.694427047300999E-6</v>
      </c>
      <c r="BG1767" s="13">
        <f t="shared" si="2232"/>
        <v>5.9749790831307861E-6</v>
      </c>
      <c r="BH1767" s="13">
        <f t="shared" si="2233"/>
        <v>3.479827818015361E-6</v>
      </c>
      <c r="BI1767" s="13">
        <f t="shared" si="2234"/>
        <v>1.6213213769697133E-6</v>
      </c>
      <c r="BJ1767" s="14">
        <f t="shared" si="2235"/>
        <v>0.75809752513969852</v>
      </c>
      <c r="BK1767" s="14">
        <f t="shared" si="2236"/>
        <v>0.16394867176177377</v>
      </c>
      <c r="BL1767" s="14">
        <f t="shared" si="2237"/>
        <v>7.3212724442481683E-2</v>
      </c>
      <c r="BM1767" s="14">
        <f t="shared" si="2238"/>
        <v>0.54586978032582267</v>
      </c>
      <c r="BN1767" s="14">
        <f t="shared" si="2239"/>
        <v>0.44414089527244149</v>
      </c>
    </row>
    <row r="1768" spans="1:66" x14ac:dyDescent="0.25">
      <c r="A1768" t="s">
        <v>91</v>
      </c>
      <c r="B1768" t="s">
        <v>108</v>
      </c>
      <c r="C1768" t="s">
        <v>98</v>
      </c>
      <c r="D1768" s="7" t="s">
        <v>528</v>
      </c>
      <c r="E1768" s="10">
        <f>VLOOKUP(A1768,home!$A$2:$E$405,3,FALSE)</f>
        <v>1.52380952380952</v>
      </c>
      <c r="F1768" s="10">
        <f>VLOOKUP(B1768,home!$B$2:$E$405,3,FALSE)</f>
        <v>1.17</v>
      </c>
      <c r="G1768" s="10">
        <f>VLOOKUP(C1768,away!$B$2:$E$405,4,FALSE)</f>
        <v>0.82</v>
      </c>
      <c r="H1768" s="10">
        <f>VLOOKUP(A1768,away!$A$2:$E$405,3,FALSE)</f>
        <v>1.26984126984127</v>
      </c>
      <c r="I1768" s="10">
        <f>VLOOKUP(C1768,away!$B$2:$E$405,3,FALSE)</f>
        <v>0.33</v>
      </c>
      <c r="J1768" s="10">
        <f>VLOOKUP(B1768,home!$B$2:$E$405,4,FALSE)</f>
        <v>0.53</v>
      </c>
      <c r="K1768" s="12">
        <f t="shared" si="2184"/>
        <v>1.4619428571428532</v>
      </c>
      <c r="L1768" s="12">
        <f t="shared" si="2185"/>
        <v>0.22209523809523815</v>
      </c>
      <c r="M1768" s="13">
        <f t="shared" si="2186"/>
        <v>0.1856228976578824</v>
      </c>
      <c r="N1768" s="13">
        <f t="shared" si="2187"/>
        <v>0.27137006935310004</v>
      </c>
      <c r="O1768" s="13">
        <f t="shared" si="2188"/>
        <v>4.1225961651255416E-2</v>
      </c>
      <c r="P1768" s="13">
        <f t="shared" si="2189"/>
        <v>6.0270000164898044E-2</v>
      </c>
      <c r="Q1768" s="13">
        <f t="shared" si="2190"/>
        <v>0.19836376726656268</v>
      </c>
      <c r="R1768" s="13">
        <f t="shared" si="2191"/>
        <v>4.5780448843203651E-3</v>
      </c>
      <c r="S1768" s="13">
        <f t="shared" si="2192"/>
        <v>4.8922748293851988E-3</v>
      </c>
      <c r="T1768" s="13">
        <f t="shared" si="2193"/>
        <v>4.4055648120535647E-2</v>
      </c>
      <c r="U1768" s="13">
        <f t="shared" si="2194"/>
        <v>6.6928400183115374E-3</v>
      </c>
      <c r="V1768" s="13">
        <f t="shared" si="2195"/>
        <v>1.7649726556976457E-4</v>
      </c>
      <c r="W1768" s="13">
        <f t="shared" si="2196"/>
        <v>9.6665497557099508E-2</v>
      </c>
      <c r="X1768" s="13">
        <f t="shared" si="2197"/>
        <v>2.1468946695538678E-2</v>
      </c>
      <c r="Y1768" s="13">
        <f t="shared" si="2198"/>
        <v>2.3840754139998195E-3</v>
      </c>
      <c r="Z1768" s="13">
        <f t="shared" si="2199"/>
        <v>3.3892065619793972E-4</v>
      </c>
      <c r="AA1768" s="13">
        <f t="shared" si="2200"/>
        <v>4.9548263246674662E-4</v>
      </c>
      <c r="AB1768" s="13">
        <f t="shared" si="2201"/>
        <v>3.6218364768654895E-4</v>
      </c>
      <c r="AC1768" s="13">
        <f t="shared" si="2202"/>
        <v>3.5816871056903146E-6</v>
      </c>
      <c r="AD1768" s="13">
        <f t="shared" si="2203"/>
        <v>3.5329858421440409E-2</v>
      </c>
      <c r="AE1768" s="13">
        <f t="shared" si="2204"/>
        <v>7.8465933179808628E-3</v>
      </c>
      <c r="AF1768" s="13">
        <f t="shared" si="2205"/>
        <v>8.7134550559673227E-4</v>
      </c>
      <c r="AG1768" s="13">
        <f t="shared" si="2206"/>
        <v>6.4507229176240686E-5</v>
      </c>
      <c r="AH1768" s="13">
        <f t="shared" si="2207"/>
        <v>1.8818165958418932E-5</v>
      </c>
      <c r="AI1768" s="13">
        <f t="shared" si="2208"/>
        <v>2.7511083307439351E-5</v>
      </c>
      <c r="AJ1768" s="13">
        <f t="shared" si="2209"/>
        <v>2.0109815866786473E-5</v>
      </c>
      <c r="AK1768" s="13">
        <f t="shared" si="2210"/>
        <v>9.7998005549688285E-6</v>
      </c>
      <c r="AL1768" s="13">
        <f t="shared" si="2211"/>
        <v>4.6517597812405817E-8</v>
      </c>
      <c r="AM1768" s="13">
        <f t="shared" si="2212"/>
        <v>1.0330046832618619E-2</v>
      </c>
      <c r="AN1768" s="13">
        <f t="shared" si="2213"/>
        <v>2.2942542108253931E-3</v>
      </c>
      <c r="AO1768" s="13">
        <f t="shared" si="2214"/>
        <v>2.547714676021342E-4</v>
      </c>
      <c r="AP1768" s="13">
        <f t="shared" si="2215"/>
        <v>1.8861176585656428E-5</v>
      </c>
      <c r="AQ1768" s="13">
        <f t="shared" si="2216"/>
        <v>1.0472443761369232E-6</v>
      </c>
      <c r="AR1768" s="13">
        <f t="shared" si="2217"/>
        <v>8.3588500981015149E-7</v>
      </c>
      <c r="AS1768" s="13">
        <f t="shared" si="2218"/>
        <v>1.2220161194847348E-6</v>
      </c>
      <c r="AT1768" s="13">
        <f t="shared" si="2219"/>
        <v>8.9325886859706788E-7</v>
      </c>
      <c r="AU1768" s="13">
        <f t="shared" si="2220"/>
        <v>4.3529780750832975E-7</v>
      </c>
      <c r="AV1768" s="13">
        <f t="shared" si="2221"/>
        <v>1.5909513010418696E-7</v>
      </c>
      <c r="AW1768" s="13">
        <f t="shared" si="2222"/>
        <v>4.195506743330002E-10</v>
      </c>
      <c r="AX1768" s="13">
        <f t="shared" si="2223"/>
        <v>2.5169896968163237E-3</v>
      </c>
      <c r="AY1768" s="13">
        <f t="shared" si="2224"/>
        <v>5.5901142599768276E-4</v>
      </c>
      <c r="AZ1768" s="13">
        <f t="shared" si="2225"/>
        <v>6.2076887877456988E-5</v>
      </c>
      <c r="BA1768" s="13">
        <f t="shared" si="2226"/>
        <v>4.5956603977850735E-6</v>
      </c>
      <c r="BB1768" s="13">
        <f t="shared" si="2227"/>
        <v>2.5516857256273299E-7</v>
      </c>
      <c r="BC1768" s="13">
        <f t="shared" si="2228"/>
        <v>1.1334344975548447E-8</v>
      </c>
      <c r="BD1768" s="13">
        <f t="shared" si="2229"/>
        <v>3.0941013379004376E-8</v>
      </c>
      <c r="BE1768" s="13">
        <f t="shared" si="2230"/>
        <v>4.5233993502196908E-8</v>
      </c>
      <c r="BF1768" s="13">
        <f t="shared" si="2231"/>
        <v>3.3064756850291503E-8</v>
      </c>
      <c r="BG1768" s="13">
        <f t="shared" si="2232"/>
        <v>1.611292836681629E-8</v>
      </c>
      <c r="BH1768" s="13">
        <f t="shared" si="2233"/>
        <v>5.8890451333803882E-9</v>
      </c>
      <c r="BI1768" s="13">
        <f t="shared" si="2234"/>
        <v>1.7218894936274682E-9</v>
      </c>
      <c r="BJ1768" s="14">
        <f t="shared" si="2235"/>
        <v>0.69446222998704543</v>
      </c>
      <c r="BK1768" s="14">
        <f t="shared" si="2236"/>
        <v>0.25152430954843663</v>
      </c>
      <c r="BL1768" s="14">
        <f t="shared" si="2237"/>
        <v>5.3434430216290449E-2</v>
      </c>
      <c r="BM1768" s="14">
        <f t="shared" si="2238"/>
        <v>0.23777013842350436</v>
      </c>
      <c r="BN1768" s="14">
        <f t="shared" si="2239"/>
        <v>0.76143074097801899</v>
      </c>
    </row>
    <row r="1769" spans="1:66" x14ac:dyDescent="0.25">
      <c r="A1769" t="s">
        <v>91</v>
      </c>
      <c r="B1769" t="s">
        <v>370</v>
      </c>
      <c r="C1769" t="s">
        <v>117</v>
      </c>
      <c r="D1769" s="7" t="s">
        <v>528</v>
      </c>
      <c r="E1769" s="10">
        <f>VLOOKUP(A1769,home!$A$2:$E$405,3,FALSE)</f>
        <v>1.52380952380952</v>
      </c>
      <c r="F1769" s="10">
        <f>VLOOKUP(B1769,home!$B$2:$E$405,3,FALSE)</f>
        <v>0.94</v>
      </c>
      <c r="G1769" s="10">
        <f>VLOOKUP(C1769,away!$B$2:$E$405,4,FALSE)</f>
        <v>0.95</v>
      </c>
      <c r="H1769" s="10">
        <f>VLOOKUP(A1769,away!$A$2:$E$405,3,FALSE)</f>
        <v>1.26984126984127</v>
      </c>
      <c r="I1769" s="10">
        <f>VLOOKUP(C1769,away!$B$2:$E$405,3,FALSE)</f>
        <v>0.95</v>
      </c>
      <c r="J1769" s="10">
        <f>VLOOKUP(B1769,home!$B$2:$E$405,4,FALSE)</f>
        <v>0.45</v>
      </c>
      <c r="K1769" s="12">
        <f t="shared" si="2184"/>
        <v>1.3607619047619013</v>
      </c>
      <c r="L1769" s="12">
        <f t="shared" si="2185"/>
        <v>0.54285714285714293</v>
      </c>
      <c r="M1769" s="13">
        <f t="shared" si="2186"/>
        <v>0.14902830157473657</v>
      </c>
      <c r="N1769" s="13">
        <f t="shared" si="2187"/>
        <v>0.20279203551426958</v>
      </c>
      <c r="O1769" s="13">
        <f t="shared" si="2188"/>
        <v>8.0901077997714135E-2</v>
      </c>
      <c r="P1769" s="13">
        <f t="shared" si="2189"/>
        <v>0.11008710499346062</v>
      </c>
      <c r="Q1769" s="13">
        <f t="shared" si="2190"/>
        <v>0.13797583825847032</v>
      </c>
      <c r="R1769" s="13">
        <f t="shared" si="2191"/>
        <v>2.1958864027950976E-2</v>
      </c>
      <c r="S1769" s="13">
        <f t="shared" si="2192"/>
        <v>2.0330317392370522E-2</v>
      </c>
      <c r="T1769" s="13">
        <f t="shared" si="2193"/>
        <v>7.4901169340312448E-2</v>
      </c>
      <c r="U1769" s="13">
        <f t="shared" si="2194"/>
        <v>2.9880785641082167E-2</v>
      </c>
      <c r="V1769" s="13">
        <f t="shared" si="2195"/>
        <v>1.6686657363995765E-3</v>
      </c>
      <c r="W1769" s="13">
        <f t="shared" si="2196"/>
        <v>6.2584088159905363E-2</v>
      </c>
      <c r="X1769" s="13">
        <f t="shared" si="2197"/>
        <v>3.3974219286805767E-2</v>
      </c>
      <c r="Y1769" s="13">
        <f t="shared" si="2198"/>
        <v>9.2215738064187081E-3</v>
      </c>
      <c r="Z1769" s="13">
        <f t="shared" si="2199"/>
        <v>3.9735087288673213E-3</v>
      </c>
      <c r="AA1769" s="13">
        <f t="shared" si="2200"/>
        <v>5.4069993064815372E-3</v>
      </c>
      <c r="AB1769" s="13">
        <f t="shared" si="2201"/>
        <v>3.6788193376670482E-3</v>
      </c>
      <c r="AC1769" s="13">
        <f t="shared" si="2202"/>
        <v>7.7040140270725286E-5</v>
      </c>
      <c r="AD1769" s="13">
        <f t="shared" si="2203"/>
        <v>2.1290510753064901E-2</v>
      </c>
      <c r="AE1769" s="13">
        <f t="shared" si="2204"/>
        <v>1.1557705837378088E-2</v>
      </c>
      <c r="AF1769" s="13">
        <f t="shared" si="2205"/>
        <v>3.1370915844311951E-3</v>
      </c>
      <c r="AG1769" s="13">
        <f t="shared" si="2206"/>
        <v>5.6766419146850225E-4</v>
      </c>
      <c r="AH1769" s="13">
        <f t="shared" si="2207"/>
        <v>5.3926189891770782E-4</v>
      </c>
      <c r="AI1769" s="13">
        <f t="shared" si="2208"/>
        <v>7.3380704873677997E-4</v>
      </c>
      <c r="AJ1769" s="13">
        <f t="shared" si="2209"/>
        <v>4.9926833868338503E-4</v>
      </c>
      <c r="AK1769" s="13">
        <f t="shared" si="2210"/>
        <v>2.2646177851137108E-4</v>
      </c>
      <c r="AL1769" s="13">
        <f t="shared" si="2211"/>
        <v>2.2763799683890351E-6</v>
      </c>
      <c r="AM1769" s="13">
        <f t="shared" si="2212"/>
        <v>5.7942631931388591E-3</v>
      </c>
      <c r="AN1769" s="13">
        <f t="shared" si="2213"/>
        <v>3.1454571619896664E-3</v>
      </c>
      <c r="AO1769" s="13">
        <f t="shared" si="2214"/>
        <v>8.537669439686237E-4</v>
      </c>
      <c r="AP1769" s="13">
        <f t="shared" si="2215"/>
        <v>1.5449116128956055E-4</v>
      </c>
      <c r="AQ1769" s="13">
        <f t="shared" si="2216"/>
        <v>2.0966657603583213E-5</v>
      </c>
      <c r="AR1769" s="13">
        <f t="shared" si="2217"/>
        <v>5.8548434739636864E-5</v>
      </c>
      <c r="AS1769" s="13">
        <f t="shared" si="2218"/>
        <v>7.9670479577136129E-5</v>
      </c>
      <c r="AT1769" s="13">
        <f t="shared" si="2219"/>
        <v>5.4206276771338963E-5</v>
      </c>
      <c r="AU1769" s="13">
        <f t="shared" si="2220"/>
        <v>2.4587278809806006E-5</v>
      </c>
      <c r="AV1769" s="13">
        <f t="shared" si="2221"/>
        <v>8.3643580865358903E-6</v>
      </c>
      <c r="AW1769" s="13">
        <f t="shared" si="2222"/>
        <v>4.6710009280310412E-8</v>
      </c>
      <c r="AX1769" s="13">
        <f t="shared" si="2223"/>
        <v>1.3141021032312356E-3</v>
      </c>
      <c r="AY1769" s="13">
        <f t="shared" si="2224"/>
        <v>7.1336971318267074E-4</v>
      </c>
      <c r="AZ1769" s="13">
        <f t="shared" si="2225"/>
        <v>1.9362892214958206E-4</v>
      </c>
      <c r="BA1769" s="13">
        <f t="shared" si="2226"/>
        <v>3.5037614484210101E-5</v>
      </c>
      <c r="BB1769" s="13">
        <f t="shared" si="2227"/>
        <v>4.7551048228570842E-6</v>
      </c>
      <c r="BC1769" s="13">
        <f t="shared" si="2228"/>
        <v>5.162685236244835E-7</v>
      </c>
      <c r="BD1769" s="13">
        <f t="shared" si="2229"/>
        <v>5.2972393335861927E-6</v>
      </c>
      <c r="BE1769" s="13">
        <f t="shared" si="2230"/>
        <v>7.2082814855504111E-6</v>
      </c>
      <c r="BF1769" s="13">
        <f t="shared" si="2231"/>
        <v>4.9043774221687633E-6</v>
      </c>
      <c r="BG1769" s="13">
        <f t="shared" si="2232"/>
        <v>2.22456332088721E-6</v>
      </c>
      <c r="BH1769" s="13">
        <f t="shared" si="2233"/>
        <v>7.5677525544848533E-7</v>
      </c>
      <c r="BI1769" s="13">
        <f t="shared" si="2234"/>
        <v>2.0595818761615078E-7</v>
      </c>
      <c r="BJ1769" s="14">
        <f t="shared" si="2235"/>
        <v>0.57023225157690927</v>
      </c>
      <c r="BK1769" s="14">
        <f t="shared" si="2236"/>
        <v>0.28190707593038905</v>
      </c>
      <c r="BL1769" s="14">
        <f t="shared" si="2237"/>
        <v>0.1440713193987348</v>
      </c>
      <c r="BM1769" s="14">
        <f t="shared" si="2238"/>
        <v>0.29672761026512495</v>
      </c>
      <c r="BN1769" s="14">
        <f t="shared" si="2239"/>
        <v>0.70274322236660225</v>
      </c>
    </row>
    <row r="1770" spans="1:66" x14ac:dyDescent="0.25">
      <c r="A1770" t="s">
        <v>91</v>
      </c>
      <c r="B1770" t="s">
        <v>389</v>
      </c>
      <c r="C1770" t="s">
        <v>95</v>
      </c>
      <c r="D1770" s="7" t="s">
        <v>528</v>
      </c>
      <c r="E1770" s="10">
        <f>VLOOKUP(A1770,home!$A$2:$E$405,3,FALSE)</f>
        <v>1.52380952380952</v>
      </c>
      <c r="F1770" s="10">
        <f>VLOOKUP(B1770,home!$B$2:$E$405,3,FALSE)</f>
        <v>1.31</v>
      </c>
      <c r="G1770" s="10">
        <f>VLOOKUP(C1770,away!$B$2:$E$405,4,FALSE)</f>
        <v>0.82</v>
      </c>
      <c r="H1770" s="10">
        <f>VLOOKUP(A1770,away!$A$2:$E$405,3,FALSE)</f>
        <v>1.26984126984127</v>
      </c>
      <c r="I1770" s="10">
        <f>VLOOKUP(C1770,away!$B$2:$E$405,3,FALSE)</f>
        <v>0.66</v>
      </c>
      <c r="J1770" s="10">
        <f>VLOOKUP(B1770,home!$B$2:$E$405,4,FALSE)</f>
        <v>1.1299999999999999</v>
      </c>
      <c r="K1770" s="12">
        <f t="shared" si="2184"/>
        <v>1.6368761904761864</v>
      </c>
      <c r="L1770" s="12">
        <f t="shared" si="2185"/>
        <v>0.94704761904761914</v>
      </c>
      <c r="M1770" s="13">
        <f t="shared" si="2186"/>
        <v>7.5477263820943455E-2</v>
      </c>
      <c r="N1770" s="13">
        <f t="shared" si="2187"/>
        <v>0.12354693607079199</v>
      </c>
      <c r="O1770" s="13">
        <f t="shared" si="2188"/>
        <v>7.1480562993853497E-2</v>
      </c>
      <c r="P1770" s="13">
        <f t="shared" si="2189"/>
        <v>0.11700483164647196</v>
      </c>
      <c r="Q1770" s="13">
        <f t="shared" si="2190"/>
        <v>0.10111551903028151</v>
      </c>
      <c r="R1770" s="13">
        <f t="shared" si="2191"/>
        <v>3.3847748495756155E-2</v>
      </c>
      <c r="S1770" s="13">
        <f t="shared" si="2192"/>
        <v>4.5345213696063112E-2</v>
      </c>
      <c r="T1770" s="13">
        <f t="shared" si="2193"/>
        <v>9.5761211546392319E-2</v>
      </c>
      <c r="U1770" s="13">
        <f t="shared" si="2194"/>
        <v>5.5404573613929392E-2</v>
      </c>
      <c r="V1770" s="13">
        <f t="shared" si="2195"/>
        <v>7.8104596240734401E-3</v>
      </c>
      <c r="W1770" s="13">
        <f t="shared" si="2196"/>
        <v>5.5171195196103175E-2</v>
      </c>
      <c r="X1770" s="13">
        <f t="shared" si="2197"/>
        <v>5.2249749050480951E-2</v>
      </c>
      <c r="Y1770" s="13">
        <f t="shared" si="2198"/>
        <v>2.474150021704679E-2</v>
      </c>
      <c r="Z1770" s="13">
        <f t="shared" si="2199"/>
        <v>1.0685143207676167E-2</v>
      </c>
      <c r="AA1770" s="13">
        <f t="shared" si="2200"/>
        <v>1.7490256508473464E-2</v>
      </c>
      <c r="AB1770" s="13">
        <f t="shared" si="2201"/>
        <v>1.4314692222020689E-2</v>
      </c>
      <c r="AC1770" s="13">
        <f t="shared" si="2202"/>
        <v>7.5673575982783273E-4</v>
      </c>
      <c r="AD1770" s="13">
        <f t="shared" si="2203"/>
        <v>2.2577103954153844E-2</v>
      </c>
      <c r="AE1770" s="13">
        <f t="shared" si="2204"/>
        <v>2.1381592544771986E-2</v>
      </c>
      <c r="AF1770" s="13">
        <f t="shared" si="2205"/>
        <v>1.0124693155486315E-2</v>
      </c>
      <c r="AG1770" s="13">
        <f t="shared" si="2206"/>
        <v>3.1961888488303476E-3</v>
      </c>
      <c r="AH1770" s="13">
        <f t="shared" si="2207"/>
        <v>2.5298348585031383E-3</v>
      </c>
      <c r="AI1770" s="13">
        <f t="shared" si="2208"/>
        <v>4.1410264457204787E-3</v>
      </c>
      <c r="AJ1770" s="13">
        <f t="shared" si="2209"/>
        <v>3.3891737965660411E-3</v>
      </c>
      <c r="AK1770" s="13">
        <f t="shared" si="2210"/>
        <v>1.8492192976615781E-3</v>
      </c>
      <c r="AL1770" s="13">
        <f t="shared" si="2211"/>
        <v>4.6923661880255998E-5</v>
      </c>
      <c r="AM1770" s="13">
        <f t="shared" si="2212"/>
        <v>7.3911847824920437E-3</v>
      </c>
      <c r="AN1770" s="13">
        <f t="shared" si="2213"/>
        <v>6.9998039502000842E-3</v>
      </c>
      <c r="AO1770" s="13">
        <f t="shared" si="2214"/>
        <v>3.3145738324185541E-3</v>
      </c>
      <c r="AP1770" s="13">
        <f t="shared" si="2215"/>
        <v>1.0463530853831783E-3</v>
      </c>
      <c r="AQ1770" s="13">
        <f t="shared" si="2216"/>
        <v>2.4773654954881723E-4</v>
      </c>
      <c r="AR1770" s="13">
        <f t="shared" si="2217"/>
        <v>4.7917481586581373E-4</v>
      </c>
      <c r="AS1770" s="13">
        <f t="shared" si="2218"/>
        <v>7.8434984716656113E-4</v>
      </c>
      <c r="AT1770" s="13">
        <f t="shared" si="2219"/>
        <v>6.419417949152901E-4</v>
      </c>
      <c r="AU1770" s="13">
        <f t="shared" si="2220"/>
        <v>3.5025974658946176E-4</v>
      </c>
      <c r="AV1770" s="13">
        <f t="shared" si="2221"/>
        <v>1.4333295991862804E-4</v>
      </c>
      <c r="AW1770" s="13">
        <f t="shared" si="2222"/>
        <v>2.0205846254575704E-6</v>
      </c>
      <c r="AX1770" s="13">
        <f t="shared" si="2223"/>
        <v>2.0164090649785202E-3</v>
      </c>
      <c r="AY1770" s="13">
        <f t="shared" si="2224"/>
        <v>1.9096354040139434E-3</v>
      </c>
      <c r="AZ1770" s="13">
        <f t="shared" si="2225"/>
        <v>9.0425783131022161E-4</v>
      </c>
      <c r="BA1770" s="13">
        <f t="shared" si="2226"/>
        <v>2.8545840871583639E-4</v>
      </c>
      <c r="BB1770" s="13">
        <f t="shared" si="2227"/>
        <v>6.7585676577863732E-5</v>
      </c>
      <c r="BC1770" s="13">
        <f t="shared" si="2228"/>
        <v>1.2801370816957664E-5</v>
      </c>
      <c r="BD1770" s="13">
        <f t="shared" si="2229"/>
        <v>7.5633561412216655E-5</v>
      </c>
      <c r="BE1770" s="13">
        <f t="shared" si="2230"/>
        <v>1.2380277587657588E-4</v>
      </c>
      <c r="BF1770" s="13">
        <f t="shared" si="2231"/>
        <v>1.0132490807361335E-4</v>
      </c>
      <c r="BG1770" s="13">
        <f t="shared" si="2232"/>
        <v>5.5285443175962003E-5</v>
      </c>
      <c r="BH1770" s="13">
        <f t="shared" si="2233"/>
        <v>2.2623856403664073E-5</v>
      </c>
      <c r="BI1770" s="13">
        <f t="shared" si="2234"/>
        <v>7.4064903767819901E-6</v>
      </c>
      <c r="BJ1770" s="14">
        <f t="shared" si="2235"/>
        <v>0.53406148957079513</v>
      </c>
      <c r="BK1770" s="14">
        <f t="shared" si="2236"/>
        <v>0.248351063613274</v>
      </c>
      <c r="BL1770" s="14">
        <f t="shared" si="2237"/>
        <v>0.20723222443225897</v>
      </c>
      <c r="BM1770" s="14">
        <f t="shared" si="2238"/>
        <v>0.4759494439465175</v>
      </c>
      <c r="BN1770" s="14">
        <f t="shared" si="2239"/>
        <v>0.52247286205809851</v>
      </c>
    </row>
    <row r="1771" spans="1:66" x14ac:dyDescent="0.25">
      <c r="A1771" t="s">
        <v>114</v>
      </c>
      <c r="B1771" t="s">
        <v>123</v>
      </c>
      <c r="C1771" t="s">
        <v>112</v>
      </c>
      <c r="D1771" s="7" t="s">
        <v>528</v>
      </c>
      <c r="E1771" s="10">
        <f>VLOOKUP(A1771,home!$A$2:$E$405,3,FALSE)</f>
        <v>1.3611111111111101</v>
      </c>
      <c r="F1771" s="10">
        <f>VLOOKUP(B1771,home!$B$2:$E$405,3,FALSE)</f>
        <v>1.26</v>
      </c>
      <c r="G1771" s="10">
        <f>VLOOKUP(C1771,away!$B$2:$E$405,4,FALSE)</f>
        <v>0.55000000000000004</v>
      </c>
      <c r="H1771" s="10">
        <f>VLOOKUP(A1771,away!$A$2:$E$405,3,FALSE)</f>
        <v>1.12777777777778</v>
      </c>
      <c r="I1771" s="10">
        <f>VLOOKUP(C1771,away!$B$2:$E$405,3,FALSE)</f>
        <v>1.47</v>
      </c>
      <c r="J1771" s="10">
        <f>VLOOKUP(B1771,home!$B$2:$E$405,4,FALSE)</f>
        <v>1.1399999999999999</v>
      </c>
      <c r="K1771" s="12">
        <f t="shared" si="2184"/>
        <v>0.94324999999999937</v>
      </c>
      <c r="L1771" s="12">
        <f t="shared" si="2185"/>
        <v>1.8899300000000037</v>
      </c>
      <c r="M1771" s="13">
        <f t="shared" si="2186"/>
        <v>5.8825490859537193E-2</v>
      </c>
      <c r="N1771" s="13">
        <f t="shared" si="2187"/>
        <v>5.5487144253258409E-2</v>
      </c>
      <c r="O1771" s="13">
        <f t="shared" si="2188"/>
        <v>0.11117605994016536</v>
      </c>
      <c r="P1771" s="13">
        <f t="shared" si="2189"/>
        <v>0.10486681853856089</v>
      </c>
      <c r="Q1771" s="13">
        <f t="shared" si="2190"/>
        <v>2.6169124408442983E-2</v>
      </c>
      <c r="R1771" s="13">
        <f t="shared" si="2191"/>
        <v>0.10505748548135857</v>
      </c>
      <c r="S1771" s="13">
        <f t="shared" si="2192"/>
        <v>4.6735902538654894E-2</v>
      </c>
      <c r="T1771" s="13">
        <f t="shared" si="2193"/>
        <v>4.9457813293248748E-2</v>
      </c>
      <c r="U1771" s="13">
        <f t="shared" si="2194"/>
        <v>9.9095473180291396E-2</v>
      </c>
      <c r="V1771" s="13">
        <f t="shared" si="2195"/>
        <v>9.257221541857024E-3</v>
      </c>
      <c r="W1771" s="13">
        <f t="shared" si="2196"/>
        <v>8.2280088660879429E-3</v>
      </c>
      <c r="X1771" s="13">
        <f t="shared" si="2197"/>
        <v>1.5550360796285618E-2</v>
      </c>
      <c r="Y1771" s="13">
        <f t="shared" si="2198"/>
        <v>1.469454668986207E-2</v>
      </c>
      <c r="Z1771" s="13">
        <f t="shared" si="2199"/>
        <v>6.6183764511928117E-2</v>
      </c>
      <c r="AA1771" s="13">
        <f t="shared" si="2200"/>
        <v>6.2427835875876157E-2</v>
      </c>
      <c r="AB1771" s="13">
        <f t="shared" si="2201"/>
        <v>2.9442528094960074E-2</v>
      </c>
      <c r="AC1771" s="13">
        <f t="shared" si="2202"/>
        <v>1.0314144402117946E-3</v>
      </c>
      <c r="AD1771" s="13">
        <f t="shared" si="2203"/>
        <v>1.9402673407343614E-3</v>
      </c>
      <c r="AE1771" s="13">
        <f t="shared" si="2204"/>
        <v>3.6669694552740992E-3</v>
      </c>
      <c r="AF1771" s="13">
        <f t="shared" si="2205"/>
        <v>3.4651577913030959E-3</v>
      </c>
      <c r="AG1771" s="13">
        <f t="shared" si="2206"/>
        <v>2.1829685548391577E-3</v>
      </c>
      <c r="AH1771" s="13">
        <f t="shared" si="2207"/>
        <v>3.1270670516007154E-2</v>
      </c>
      <c r="AI1771" s="13">
        <f t="shared" si="2208"/>
        <v>2.9496059964223723E-2</v>
      </c>
      <c r="AJ1771" s="13">
        <f t="shared" si="2209"/>
        <v>1.3911079280627004E-2</v>
      </c>
      <c r="AK1771" s="13">
        <f t="shared" si="2210"/>
        <v>4.3738751771504715E-3</v>
      </c>
      <c r="AL1771" s="13">
        <f t="shared" si="2211"/>
        <v>7.354713023849297E-5</v>
      </c>
      <c r="AM1771" s="13">
        <f t="shared" si="2212"/>
        <v>3.6603143382953713E-4</v>
      </c>
      <c r="AN1771" s="13">
        <f t="shared" si="2213"/>
        <v>6.9177378773745851E-4</v>
      </c>
      <c r="AO1771" s="13">
        <f t="shared" si="2214"/>
        <v>6.5370201732932887E-4</v>
      </c>
      <c r="AP1771" s="13">
        <f t="shared" si="2215"/>
        <v>4.1181701787040695E-4</v>
      </c>
      <c r="AQ1771" s="13">
        <f t="shared" si="2216"/>
        <v>1.9457633414595498E-4</v>
      </c>
      <c r="AR1771" s="13">
        <f t="shared" si="2217"/>
        <v>1.1819875665663483E-2</v>
      </c>
      <c r="AS1771" s="13">
        <f t="shared" si="2218"/>
        <v>1.1149097721637071E-2</v>
      </c>
      <c r="AT1771" s="13">
        <f t="shared" si="2219"/>
        <v>5.258193212967081E-3</v>
      </c>
      <c r="AU1771" s="13">
        <f t="shared" si="2220"/>
        <v>1.6532635827103987E-3</v>
      </c>
      <c r="AV1771" s="13">
        <f t="shared" si="2221"/>
        <v>3.8986021859789555E-4</v>
      </c>
      <c r="AW1771" s="13">
        <f t="shared" si="2222"/>
        <v>3.6419649637793077E-6</v>
      </c>
      <c r="AX1771" s="13">
        <f t="shared" si="2223"/>
        <v>5.7543191659951752E-5</v>
      </c>
      <c r="AY1771" s="13">
        <f t="shared" si="2224"/>
        <v>1.0875260421389283E-4</v>
      </c>
      <c r="AZ1771" s="13">
        <f t="shared" si="2225"/>
        <v>1.0276740464098146E-4</v>
      </c>
      <c r="BA1771" s="13">
        <f t="shared" si="2226"/>
        <v>6.4741067017710157E-5</v>
      </c>
      <c r="BB1771" s="13">
        <f t="shared" si="2227"/>
        <v>3.0589021197195307E-5</v>
      </c>
      <c r="BC1771" s="13">
        <f t="shared" si="2228"/>
        <v>1.156222176624307E-5</v>
      </c>
      <c r="BD1771" s="13">
        <f t="shared" si="2229"/>
        <v>3.7231229361345789E-3</v>
      </c>
      <c r="BE1771" s="13">
        <f t="shared" si="2230"/>
        <v>3.5118357095089386E-3</v>
      </c>
      <c r="BF1771" s="13">
        <f t="shared" si="2231"/>
        <v>1.656269516497152E-3</v>
      </c>
      <c r="BG1771" s="13">
        <f t="shared" si="2232"/>
        <v>5.2075874047864592E-4</v>
      </c>
      <c r="BH1771" s="13">
        <f t="shared" si="2233"/>
        <v>1.2280142048912059E-4</v>
      </c>
      <c r="BI1771" s="13">
        <f t="shared" si="2234"/>
        <v>2.3166487975272591E-5</v>
      </c>
      <c r="BJ1771" s="14">
        <f t="shared" si="2235"/>
        <v>0.18353621755074515</v>
      </c>
      <c r="BK1771" s="14">
        <f t="shared" si="2236"/>
        <v>0.22089914765327417</v>
      </c>
      <c r="BL1771" s="14">
        <f t="shared" si="2237"/>
        <v>0.52607931272331954</v>
      </c>
      <c r="BM1771" s="14">
        <f t="shared" si="2238"/>
        <v>0.53501120831869364</v>
      </c>
      <c r="BN1771" s="14">
        <f t="shared" si="2239"/>
        <v>0.46158212348132338</v>
      </c>
    </row>
    <row r="1772" spans="1:66" x14ac:dyDescent="0.25">
      <c r="A1772" t="s">
        <v>114</v>
      </c>
      <c r="B1772" t="s">
        <v>115</v>
      </c>
      <c r="C1772" t="s">
        <v>128</v>
      </c>
      <c r="D1772" s="7" t="s">
        <v>528</v>
      </c>
      <c r="E1772" s="10">
        <f>VLOOKUP(A1772,home!$A$2:$E$405,3,FALSE)</f>
        <v>1.3611111111111101</v>
      </c>
      <c r="F1772" s="10">
        <f>VLOOKUP(B1772,home!$B$2:$E$405,3,FALSE)</f>
        <v>1.01</v>
      </c>
      <c r="G1772" s="10">
        <f>VLOOKUP(C1772,away!$B$2:$E$405,4,FALSE)</f>
        <v>0.94</v>
      </c>
      <c r="H1772" s="10">
        <f>VLOOKUP(A1772,away!$A$2:$E$405,3,FALSE)</f>
        <v>1.12777777777778</v>
      </c>
      <c r="I1772" s="10">
        <f>VLOOKUP(C1772,away!$B$2:$E$405,3,FALSE)</f>
        <v>1.05</v>
      </c>
      <c r="J1772" s="10">
        <f>VLOOKUP(B1772,home!$B$2:$E$405,4,FALSE)</f>
        <v>1.22</v>
      </c>
      <c r="K1772" s="12">
        <f t="shared" si="2184"/>
        <v>1.2922388888888878</v>
      </c>
      <c r="L1772" s="12">
        <f t="shared" si="2185"/>
        <v>1.4446833333333362</v>
      </c>
      <c r="M1772" s="13">
        <f t="shared" si="2186"/>
        <v>6.476938621421896E-2</v>
      </c>
      <c r="N1772" s="13">
        <f t="shared" si="2187"/>
        <v>8.3697519675477575E-2</v>
      </c>
      <c r="O1772" s="13">
        <f t="shared" si="2188"/>
        <v>9.3571252773912081E-2</v>
      </c>
      <c r="P1772" s="13">
        <f t="shared" si="2189"/>
        <v>0.12091641171650142</v>
      </c>
      <c r="Q1772" s="13">
        <f t="shared" si="2190"/>
        <v>5.4078594914097493E-2</v>
      </c>
      <c r="R1772" s="13">
        <f t="shared" si="2191"/>
        <v>6.7590414680795755E-2</v>
      </c>
      <c r="S1772" s="13">
        <f t="shared" si="2192"/>
        <v>5.6433986320472328E-2</v>
      </c>
      <c r="T1772" s="13">
        <f t="shared" si="2193"/>
        <v>7.8126444762481553E-2</v>
      </c>
      <c r="U1772" s="13">
        <f t="shared" si="2194"/>
        <v>8.7342962366650692E-2</v>
      </c>
      <c r="V1772" s="13">
        <f t="shared" si="2195"/>
        <v>1.1706139313959467E-2</v>
      </c>
      <c r="W1772" s="13">
        <f t="shared" si="2196"/>
        <v>2.3294154468155193E-2</v>
      </c>
      <c r="X1772" s="13">
        <f t="shared" si="2197"/>
        <v>3.3652676724236066E-2</v>
      </c>
      <c r="Y1772" s="13">
        <f t="shared" si="2198"/>
        <v>2.4308730592779274E-2</v>
      </c>
      <c r="Z1772" s="13">
        <f t="shared" si="2199"/>
        <v>3.2548915194144816E-2</v>
      </c>
      <c r="AA1772" s="13">
        <f t="shared" si="2200"/>
        <v>4.2060974005020339E-2</v>
      </c>
      <c r="AB1772" s="13">
        <f t="shared" si="2201"/>
        <v>2.7176413156915945E-2</v>
      </c>
      <c r="AC1772" s="13">
        <f t="shared" si="2202"/>
        <v>1.3658693979821783E-3</v>
      </c>
      <c r="AD1772" s="13">
        <f t="shared" si="2203"/>
        <v>7.5254030718837515E-3</v>
      </c>
      <c r="AE1772" s="13">
        <f t="shared" si="2204"/>
        <v>1.0871824394565945E-2</v>
      </c>
      <c r="AF1772" s="13">
        <f t="shared" si="2205"/>
        <v>7.8531717528781061E-3</v>
      </c>
      <c r="AG1772" s="13">
        <f t="shared" si="2206"/>
        <v>3.7817821150623794E-3</v>
      </c>
      <c r="AH1772" s="13">
        <f t="shared" si="2207"/>
        <v>1.1755718824765301E-2</v>
      </c>
      <c r="AI1772" s="13">
        <f t="shared" si="2208"/>
        <v>1.5191197032204899E-2</v>
      </c>
      <c r="AJ1772" s="13">
        <f t="shared" si="2209"/>
        <v>9.8153277868943158E-3</v>
      </c>
      <c r="AK1772" s="13">
        <f t="shared" si="2210"/>
        <v>4.2279160911388438E-3</v>
      </c>
      <c r="AL1772" s="13">
        <f t="shared" si="2211"/>
        <v>1.0199635113486736E-4</v>
      </c>
      <c r="AM1772" s="13">
        <f t="shared" si="2212"/>
        <v>1.9449237008104148E-3</v>
      </c>
      <c r="AN1772" s="13">
        <f t="shared" si="2213"/>
        <v>2.8097988551657981E-3</v>
      </c>
      <c r="AO1772" s="13">
        <f t="shared" si="2214"/>
        <v>2.0296347880385591E-3</v>
      </c>
      <c r="AP1772" s="13">
        <f t="shared" si="2215"/>
        <v>9.7739318367761458E-4</v>
      </c>
      <c r="AQ1772" s="13">
        <f t="shared" si="2216"/>
        <v>3.5300591064316454E-4</v>
      </c>
      <c r="AR1772" s="13">
        <f t="shared" si="2217"/>
        <v>3.396658211498278E-3</v>
      </c>
      <c r="AS1772" s="13">
        <f t="shared" si="2218"/>
        <v>4.3892938331618519E-3</v>
      </c>
      <c r="AT1772" s="13">
        <f t="shared" si="2219"/>
        <v>2.8360080929859597E-3</v>
      </c>
      <c r="AU1772" s="13">
        <f t="shared" si="2220"/>
        <v>1.2215999823200229E-3</v>
      </c>
      <c r="AV1772" s="13">
        <f t="shared" si="2221"/>
        <v>3.9464975095497817E-4</v>
      </c>
      <c r="AW1772" s="13">
        <f t="shared" si="2222"/>
        <v>5.2892927371814452E-6</v>
      </c>
      <c r="AX1772" s="13">
        <f t="shared" si="2223"/>
        <v>4.1888434035148583E-4</v>
      </c>
      <c r="AY1772" s="13">
        <f t="shared" si="2224"/>
        <v>6.051552251001202E-4</v>
      </c>
      <c r="AZ1772" s="13">
        <f t="shared" si="2225"/>
        <v>4.3712883389086365E-4</v>
      </c>
      <c r="BA1772" s="13">
        <f t="shared" si="2226"/>
        <v>2.1050424694718899E-4</v>
      </c>
      <c r="BB1772" s="13">
        <f t="shared" si="2227"/>
        <v>7.6027994290122183E-5</v>
      </c>
      <c r="BC1772" s="13">
        <f t="shared" si="2228"/>
        <v>2.1967275243540316E-5</v>
      </c>
      <c r="BD1772" s="13">
        <f t="shared" si="2229"/>
        <v>8.1784925119689591E-4</v>
      </c>
      <c r="BE1772" s="13">
        <f t="shared" si="2230"/>
        <v>1.0568566076452858E-3</v>
      </c>
      <c r="BF1772" s="13">
        <f t="shared" si="2231"/>
        <v>6.828556041892118E-4</v>
      </c>
      <c r="BG1772" s="13">
        <f t="shared" si="2232"/>
        <v>2.941375224096723E-4</v>
      </c>
      <c r="BH1772" s="13">
        <f t="shared" si="2233"/>
        <v>9.502398628480139E-5</v>
      </c>
      <c r="BI1772" s="13">
        <f t="shared" si="2234"/>
        <v>2.455873809089291E-5</v>
      </c>
      <c r="BJ1772" s="14">
        <f t="shared" si="2235"/>
        <v>0.33707472682577622</v>
      </c>
      <c r="BK1772" s="14">
        <f t="shared" si="2236"/>
        <v>0.25589894453936934</v>
      </c>
      <c r="BL1772" s="14">
        <f t="shared" si="2237"/>
        <v>0.37394166829903591</v>
      </c>
      <c r="BM1772" s="14">
        <f t="shared" si="2238"/>
        <v>0.51424080895096036</v>
      </c>
      <c r="BN1772" s="14">
        <f t="shared" si="2239"/>
        <v>0.48462357997500327</v>
      </c>
    </row>
    <row r="1773" spans="1:66" x14ac:dyDescent="0.25">
      <c r="A1773" t="s">
        <v>114</v>
      </c>
      <c r="B1773" t="s">
        <v>96</v>
      </c>
      <c r="C1773" t="s">
        <v>320</v>
      </c>
      <c r="D1773" s="7" t="s">
        <v>528</v>
      </c>
      <c r="E1773" s="10">
        <f>VLOOKUP(A1773,home!$A$2:$E$405,3,FALSE)</f>
        <v>1.3611111111111101</v>
      </c>
      <c r="F1773" s="10">
        <f>VLOOKUP(B1773,home!$B$2:$E$405,3,FALSE)</f>
        <v>0.84</v>
      </c>
      <c r="G1773" s="10">
        <f>VLOOKUP(C1773,away!$B$2:$E$405,4,FALSE)</f>
        <v>1.56</v>
      </c>
      <c r="H1773" s="10">
        <f>VLOOKUP(A1773,away!$A$2:$E$405,3,FALSE)</f>
        <v>1.12777777777778</v>
      </c>
      <c r="I1773" s="10">
        <f>VLOOKUP(C1773,away!$B$2:$E$405,3,FALSE)</f>
        <v>0.55000000000000004</v>
      </c>
      <c r="J1773" s="10">
        <f>VLOOKUP(B1773,home!$B$2:$E$405,4,FALSE)</f>
        <v>1.39</v>
      </c>
      <c r="K1773" s="12">
        <f t="shared" si="2184"/>
        <v>1.7835999999999987</v>
      </c>
      <c r="L1773" s="12">
        <f t="shared" si="2185"/>
        <v>0.86218611111111276</v>
      </c>
      <c r="M1773" s="13">
        <f t="shared" si="2186"/>
        <v>7.0949557575979316E-2</v>
      </c>
      <c r="N1773" s="13">
        <f t="shared" si="2187"/>
        <v>0.12654563089251664</v>
      </c>
      <c r="O1773" s="13">
        <f t="shared" si="2188"/>
        <v>6.1171723131487596E-2</v>
      </c>
      <c r="P1773" s="13">
        <f t="shared" si="2189"/>
        <v>0.1091058853773212</v>
      </c>
      <c r="Q1773" s="13">
        <f t="shared" si="2190"/>
        <v>0.11285339362994627</v>
      </c>
      <c r="R1773" s="13">
        <f t="shared" si="2191"/>
        <v>2.6370705038351497E-2</v>
      </c>
      <c r="S1773" s="13">
        <f t="shared" si="2192"/>
        <v>4.194562528181079E-2</v>
      </c>
      <c r="T1773" s="13">
        <f t="shared" si="2193"/>
        <v>9.7300628579494994E-2</v>
      </c>
      <c r="U1773" s="13">
        <f t="shared" si="2194"/>
        <v>4.7034789506403697E-2</v>
      </c>
      <c r="V1773" s="13">
        <f t="shared" si="2195"/>
        <v>7.1670865587637337E-3</v>
      </c>
      <c r="W1773" s="13">
        <f t="shared" si="2196"/>
        <v>6.7095104292790669E-2</v>
      </c>
      <c r="X1773" s="13">
        <f t="shared" si="2197"/>
        <v>5.7848467044795716E-2</v>
      </c>
      <c r="Y1773" s="13">
        <f t="shared" si="2198"/>
        <v>2.4938072417545892E-2</v>
      </c>
      <c r="Z1773" s="13">
        <f t="shared" si="2199"/>
        <v>7.5788185414248348E-3</v>
      </c>
      <c r="AA1773" s="13">
        <f t="shared" si="2200"/>
        <v>1.3517580750485326E-2</v>
      </c>
      <c r="AB1773" s="13">
        <f t="shared" si="2201"/>
        <v>1.2054978513282808E-2</v>
      </c>
      <c r="AC1773" s="13">
        <f t="shared" si="2202"/>
        <v>6.8884443336063826E-4</v>
      </c>
      <c r="AD1773" s="13">
        <f t="shared" si="2203"/>
        <v>2.9917707004155341E-2</v>
      </c>
      <c r="AE1773" s="13">
        <f t="shared" si="2204"/>
        <v>2.5794631455274393E-2</v>
      </c>
      <c r="AF1773" s="13">
        <f t="shared" si="2205"/>
        <v>1.1119886490983706E-2</v>
      </c>
      <c r="AG1773" s="13">
        <f t="shared" si="2206"/>
        <v>3.1958038965527466E-3</v>
      </c>
      <c r="AH1773" s="13">
        <f t="shared" si="2207"/>
        <v>1.6335880212619684E-3</v>
      </c>
      <c r="AI1773" s="13">
        <f t="shared" si="2208"/>
        <v>2.9136675947228447E-3</v>
      </c>
      <c r="AJ1773" s="13">
        <f t="shared" si="2209"/>
        <v>2.5984087609738317E-3</v>
      </c>
      <c r="AK1773" s="13">
        <f t="shared" si="2210"/>
        <v>1.5448406220243075E-3</v>
      </c>
      <c r="AL1773" s="13">
        <f t="shared" si="2211"/>
        <v>4.2372065087828953E-5</v>
      </c>
      <c r="AM1773" s="13">
        <f t="shared" si="2212"/>
        <v>1.0672244442522285E-2</v>
      </c>
      <c r="AN1773" s="13">
        <f t="shared" si="2213"/>
        <v>9.2014609327254748E-3</v>
      </c>
      <c r="AO1773" s="13">
        <f t="shared" si="2214"/>
        <v>3.9666859090637047E-3</v>
      </c>
      <c r="AP1773" s="13">
        <f t="shared" si="2215"/>
        <v>1.1400071659782949E-3</v>
      </c>
      <c r="AQ1773" s="13">
        <f t="shared" si="2216"/>
        <v>2.4572458626840666E-4</v>
      </c>
      <c r="AR1773" s="13">
        <f t="shared" si="2217"/>
        <v>2.8169138064191093E-4</v>
      </c>
      <c r="AS1773" s="13">
        <f t="shared" si="2218"/>
        <v>5.0242474651291194E-4</v>
      </c>
      <c r="AT1773" s="13">
        <f t="shared" si="2219"/>
        <v>4.4806238894021466E-4</v>
      </c>
      <c r="AU1773" s="13">
        <f t="shared" si="2220"/>
        <v>2.6638802563792212E-4</v>
      </c>
      <c r="AV1773" s="13">
        <f t="shared" si="2221"/>
        <v>1.1878242063194939E-4</v>
      </c>
      <c r="AW1773" s="13">
        <f t="shared" si="2222"/>
        <v>1.809987669260767E-6</v>
      </c>
      <c r="AX1773" s="13">
        <f t="shared" si="2223"/>
        <v>3.172502531280456E-3</v>
      </c>
      <c r="AY1773" s="13">
        <f t="shared" si="2224"/>
        <v>2.7352876199348577E-3</v>
      </c>
      <c r="AZ1773" s="13">
        <f t="shared" si="2225"/>
        <v>1.1791634979010032E-3</v>
      </c>
      <c r="BA1773" s="13">
        <f t="shared" si="2226"/>
        <v>3.388861302064809E-4</v>
      </c>
      <c r="BB1773" s="13">
        <f t="shared" si="2227"/>
        <v>7.3045728678054978E-5</v>
      </c>
      <c r="BC1773" s="13">
        <f t="shared" si="2228"/>
        <v>1.2595802548441945E-5</v>
      </c>
      <c r="BD1773" s="13">
        <f t="shared" si="2229"/>
        <v>4.0478399334861553E-5</v>
      </c>
      <c r="BE1773" s="13">
        <f t="shared" si="2230"/>
        <v>7.2197273053659016E-5</v>
      </c>
      <c r="BF1773" s="13">
        <f t="shared" si="2231"/>
        <v>6.438552810925308E-5</v>
      </c>
      <c r="BG1773" s="13">
        <f t="shared" si="2232"/>
        <v>3.8279342645221235E-5</v>
      </c>
      <c r="BH1773" s="13">
        <f t="shared" si="2233"/>
        <v>1.7068758885504137E-5</v>
      </c>
      <c r="BI1773" s="13">
        <f t="shared" si="2234"/>
        <v>6.088767669637031E-6</v>
      </c>
      <c r="BJ1773" s="14">
        <f t="shared" si="2235"/>
        <v>0.58934693005116368</v>
      </c>
      <c r="BK1773" s="14">
        <f t="shared" si="2236"/>
        <v>0.23263465891225837</v>
      </c>
      <c r="BL1773" s="14">
        <f t="shared" si="2237"/>
        <v>0.17069612897105685</v>
      </c>
      <c r="BM1773" s="14">
        <f t="shared" si="2238"/>
        <v>0.49052616319803588</v>
      </c>
      <c r="BN1773" s="14">
        <f t="shared" si="2239"/>
        <v>0.50699689564560257</v>
      </c>
    </row>
    <row r="1774" spans="1:66" x14ac:dyDescent="0.25">
      <c r="A1774" t="s">
        <v>114</v>
      </c>
      <c r="B1774" t="s">
        <v>126</v>
      </c>
      <c r="C1774" t="s">
        <v>116</v>
      </c>
      <c r="D1774" s="7" t="s">
        <v>528</v>
      </c>
      <c r="E1774" s="10">
        <f>VLOOKUP(A1774,home!$A$2:$E$405,3,FALSE)</f>
        <v>1.3611111111111101</v>
      </c>
      <c r="F1774" s="10">
        <f>VLOOKUP(B1774,home!$B$2:$E$405,3,FALSE)</f>
        <v>1.47</v>
      </c>
      <c r="G1774" s="10">
        <f>VLOOKUP(C1774,away!$B$2:$E$405,4,FALSE)</f>
        <v>1.56</v>
      </c>
      <c r="H1774" s="10">
        <f>VLOOKUP(A1774,away!$A$2:$E$405,3,FALSE)</f>
        <v>1.12777777777778</v>
      </c>
      <c r="I1774" s="10">
        <f>VLOOKUP(C1774,away!$B$2:$E$405,3,FALSE)</f>
        <v>0.55000000000000004</v>
      </c>
      <c r="J1774" s="10">
        <f>VLOOKUP(B1774,home!$B$2:$E$405,4,FALSE)</f>
        <v>1.1100000000000001</v>
      </c>
      <c r="K1774" s="12">
        <f t="shared" si="2184"/>
        <v>3.1212999999999975</v>
      </c>
      <c r="L1774" s="12">
        <f t="shared" si="2185"/>
        <v>0.68850833333333483</v>
      </c>
      <c r="M1774" s="13">
        <f t="shared" si="2186"/>
        <v>2.2152424431515744E-2</v>
      </c>
      <c r="N1774" s="13">
        <f t="shared" si="2187"/>
        <v>6.9144362378090046E-2</v>
      </c>
      <c r="O1774" s="13">
        <f t="shared" si="2188"/>
        <v>1.5252128824635549E-2</v>
      </c>
      <c r="P1774" s="13">
        <f t="shared" si="2189"/>
        <v>4.7606469700334907E-2</v>
      </c>
      <c r="Q1774" s="13">
        <f t="shared" si="2190"/>
        <v>0.10791014914536615</v>
      </c>
      <c r="R1774" s="13">
        <f t="shared" si="2191"/>
        <v>5.250608898417569E-3</v>
      </c>
      <c r="S1774" s="13">
        <f t="shared" si="2192"/>
        <v>2.5577064536834455E-2</v>
      </c>
      <c r="T1774" s="13">
        <f t="shared" si="2193"/>
        <v>7.4297036937827618E-2</v>
      </c>
      <c r="U1774" s="13">
        <f t="shared" si="2194"/>
        <v>1.6388725554630747E-2</v>
      </c>
      <c r="V1774" s="13">
        <f t="shared" si="2195"/>
        <v>6.1073513228046047E-3</v>
      </c>
      <c r="W1774" s="13">
        <f t="shared" si="2196"/>
        <v>0.11227331617581036</v>
      </c>
      <c r="X1774" s="13">
        <f t="shared" si="2197"/>
        <v>7.7301113798013729E-2</v>
      </c>
      <c r="Y1774" s="13">
        <f t="shared" si="2198"/>
        <v>2.6611230512940443E-2</v>
      </c>
      <c r="Z1774" s="13">
        <f t="shared" si="2199"/>
        <v>1.2050293272115528E-3</v>
      </c>
      <c r="AA1774" s="13">
        <f t="shared" si="2200"/>
        <v>3.761258039025417E-3</v>
      </c>
      <c r="AB1774" s="13">
        <f t="shared" si="2201"/>
        <v>5.8700073586050129E-3</v>
      </c>
      <c r="AC1774" s="13">
        <f t="shared" si="2202"/>
        <v>8.2030929785261776E-4</v>
      </c>
      <c r="AD1774" s="13">
        <f t="shared" si="2203"/>
        <v>8.7609675444889165E-2</v>
      </c>
      <c r="AE1774" s="13">
        <f t="shared" si="2204"/>
        <v>6.0319991624435021E-2</v>
      </c>
      <c r="AF1774" s="13">
        <f t="shared" si="2205"/>
        <v>2.0765408450010236E-2</v>
      </c>
      <c r="AG1774" s="13">
        <f t="shared" si="2206"/>
        <v>4.7657189209674997E-3</v>
      </c>
      <c r="AH1774" s="13">
        <f t="shared" si="2207"/>
        <v>2.0741818342405393E-4</v>
      </c>
      <c r="AI1774" s="13">
        <f t="shared" si="2208"/>
        <v>6.4741437592149914E-4</v>
      </c>
      <c r="AJ1774" s="13">
        <f t="shared" si="2209"/>
        <v>1.0103872457818868E-3</v>
      </c>
      <c r="AK1774" s="13">
        <f t="shared" si="2210"/>
        <v>1.0512405700863338E-3</v>
      </c>
      <c r="AL1774" s="13">
        <f t="shared" si="2211"/>
        <v>7.0515134546745542E-5</v>
      </c>
      <c r="AM1774" s="13">
        <f t="shared" si="2212"/>
        <v>5.4691215993226433E-2</v>
      </c>
      <c r="AN1774" s="13">
        <f t="shared" si="2213"/>
        <v>3.7655357971469752E-2</v>
      </c>
      <c r="AO1774" s="13">
        <f t="shared" si="2214"/>
        <v>1.2963013879003374E-2</v>
      </c>
      <c r="AP1774" s="13">
        <f t="shared" si="2215"/>
        <v>2.9750476936031677E-3</v>
      </c>
      <c r="AQ1774" s="13">
        <f t="shared" si="2216"/>
        <v>5.1208628227747454E-4</v>
      </c>
      <c r="AR1774" s="13">
        <f t="shared" si="2217"/>
        <v>2.8561829554464668E-5</v>
      </c>
      <c r="AS1774" s="13">
        <f t="shared" si="2218"/>
        <v>8.9150038588350504E-5</v>
      </c>
      <c r="AT1774" s="13">
        <f t="shared" si="2219"/>
        <v>1.3913200772290913E-4</v>
      </c>
      <c r="AU1774" s="13">
        <f t="shared" si="2220"/>
        <v>1.447575785685053E-4</v>
      </c>
      <c r="AV1774" s="13">
        <f t="shared" si="2221"/>
        <v>1.1295795749646883E-4</v>
      </c>
      <c r="AW1774" s="13">
        <f t="shared" si="2222"/>
        <v>4.209442209753983E-6</v>
      </c>
      <c r="AX1774" s="13">
        <f t="shared" si="2223"/>
        <v>2.8451282079942915E-2</v>
      </c>
      <c r="AY1774" s="13">
        <f t="shared" si="2224"/>
        <v>1.9588944806058071E-2</v>
      </c>
      <c r="AZ1774" s="13">
        <f t="shared" si="2225"/>
        <v>6.7435758700888646E-3</v>
      </c>
      <c r="BA1774" s="13">
        <f t="shared" si="2226"/>
        <v>1.5476693943405929E-3</v>
      </c>
      <c r="BB1774" s="13">
        <f t="shared" si="2227"/>
        <v>2.6639581881211327E-4</v>
      </c>
      <c r="BC1774" s="13">
        <f t="shared" si="2228"/>
        <v>3.6683148243459433E-5</v>
      </c>
      <c r="BD1774" s="13">
        <f t="shared" si="2229"/>
        <v>3.2775096105825417E-6</v>
      </c>
      <c r="BE1774" s="13">
        <f t="shared" si="2230"/>
        <v>1.023009074751128E-5</v>
      </c>
      <c r="BF1774" s="13">
        <f t="shared" si="2231"/>
        <v>1.5965591125103467E-5</v>
      </c>
      <c r="BG1774" s="13">
        <f t="shared" si="2232"/>
        <v>1.6611133192928472E-5</v>
      </c>
      <c r="BH1774" s="13">
        <f t="shared" si="2233"/>
        <v>1.2962082508771902E-5</v>
      </c>
      <c r="BI1774" s="13">
        <f t="shared" si="2234"/>
        <v>8.0917096269259357E-6</v>
      </c>
      <c r="BJ1774" s="14">
        <f t="shared" si="2235"/>
        <v>0.80642927632541683</v>
      </c>
      <c r="BK1774" s="14">
        <f t="shared" si="2236"/>
        <v>0.12192307922994713</v>
      </c>
      <c r="BL1774" s="14">
        <f t="shared" si="2237"/>
        <v>5.0020886579270597E-2</v>
      </c>
      <c r="BM1774" s="14">
        <f t="shared" si="2238"/>
        <v>0.69267739271963769</v>
      </c>
      <c r="BN1774" s="14">
        <f t="shared" si="2239"/>
        <v>0.26731614337835996</v>
      </c>
    </row>
    <row r="1775" spans="1:66" x14ac:dyDescent="0.25">
      <c r="A1775" t="s">
        <v>114</v>
      </c>
      <c r="B1775" t="s">
        <v>345</v>
      </c>
      <c r="C1775" t="s">
        <v>104</v>
      </c>
      <c r="D1775" s="7" t="s">
        <v>528</v>
      </c>
      <c r="E1775" s="10">
        <f>VLOOKUP(A1775,home!$A$2:$E$405,3,FALSE)</f>
        <v>1.3611111111111101</v>
      </c>
      <c r="F1775" s="10">
        <f>VLOOKUP(B1775,home!$B$2:$E$405,3,FALSE)</f>
        <v>1.26</v>
      </c>
      <c r="G1775" s="10">
        <f>VLOOKUP(C1775,away!$B$2:$E$405,4,FALSE)</f>
        <v>0.52</v>
      </c>
      <c r="H1775" s="10">
        <f>VLOOKUP(A1775,away!$A$2:$E$405,3,FALSE)</f>
        <v>1.12777777777778</v>
      </c>
      <c r="I1775" s="10">
        <f>VLOOKUP(C1775,away!$B$2:$E$405,3,FALSE)</f>
        <v>0.73</v>
      </c>
      <c r="J1775" s="10">
        <f>VLOOKUP(B1775,home!$B$2:$E$405,4,FALSE)</f>
        <v>0.63</v>
      </c>
      <c r="K1775" s="12">
        <f t="shared" si="2184"/>
        <v>0.89179999999999937</v>
      </c>
      <c r="L1775" s="12">
        <f t="shared" si="2185"/>
        <v>0.51866500000000093</v>
      </c>
      <c r="M1775" s="13">
        <f t="shared" si="2186"/>
        <v>0.24402978291762062</v>
      </c>
      <c r="N1775" s="13">
        <f t="shared" si="2187"/>
        <v>0.21762576040593393</v>
      </c>
      <c r="O1775" s="13">
        <f t="shared" si="2188"/>
        <v>0.12656970735696793</v>
      </c>
      <c r="P1775" s="13">
        <f t="shared" si="2189"/>
        <v>0.11287486502094392</v>
      </c>
      <c r="Q1775" s="13">
        <f t="shared" si="2190"/>
        <v>9.7039326565005857E-2</v>
      </c>
      <c r="R1775" s="13">
        <f t="shared" si="2191"/>
        <v>3.2823638633150937E-2</v>
      </c>
      <c r="S1775" s="13">
        <f t="shared" si="2192"/>
        <v>1.3052438724044303E-2</v>
      </c>
      <c r="T1775" s="13">
        <f t="shared" si="2193"/>
        <v>5.0330902312838856E-2</v>
      </c>
      <c r="U1775" s="13">
        <f t="shared" si="2194"/>
        <v>2.9272120933043985E-2</v>
      </c>
      <c r="V1775" s="13">
        <f t="shared" si="2195"/>
        <v>6.7081623378368791E-4</v>
      </c>
      <c r="W1775" s="13">
        <f t="shared" si="2196"/>
        <v>2.884655714355739E-2</v>
      </c>
      <c r="X1775" s="13">
        <f t="shared" si="2197"/>
        <v>1.4961699560863222E-2</v>
      </c>
      <c r="Y1775" s="13">
        <f t="shared" si="2198"/>
        <v>3.8800549513675676E-3</v>
      </c>
      <c r="Z1775" s="13">
        <f t="shared" si="2199"/>
        <v>5.6748241772210896E-3</v>
      </c>
      <c r="AA1775" s="13">
        <f t="shared" si="2200"/>
        <v>5.060808201245764E-3</v>
      </c>
      <c r="AB1775" s="13">
        <f t="shared" si="2201"/>
        <v>2.2566143769354847E-3</v>
      </c>
      <c r="AC1775" s="13">
        <f t="shared" si="2202"/>
        <v>1.9392687169395791E-5</v>
      </c>
      <c r="AD1775" s="13">
        <f t="shared" si="2203"/>
        <v>6.4313399151561153E-3</v>
      </c>
      <c r="AE1775" s="13">
        <f t="shared" si="2204"/>
        <v>3.3357109170944524E-3</v>
      </c>
      <c r="AF1775" s="13">
        <f t="shared" si="2205"/>
        <v>8.6505825140739852E-4</v>
      </c>
      <c r="AG1775" s="13">
        <f t="shared" si="2206"/>
        <v>1.495584793220731E-4</v>
      </c>
      <c r="AH1775" s="13">
        <f t="shared" si="2207"/>
        <v>7.3583317046959523E-4</v>
      </c>
      <c r="AI1775" s="13">
        <f t="shared" si="2208"/>
        <v>6.5621602142478452E-4</v>
      </c>
      <c r="AJ1775" s="13">
        <f t="shared" si="2209"/>
        <v>2.926067239533112E-4</v>
      </c>
      <c r="AK1775" s="13">
        <f t="shared" si="2210"/>
        <v>8.6982225473854256E-5</v>
      </c>
      <c r="AL1775" s="13">
        <f t="shared" si="2211"/>
        <v>3.5879996621197422E-7</v>
      </c>
      <c r="AM1775" s="13">
        <f t="shared" si="2212"/>
        <v>1.1470937872672441E-3</v>
      </c>
      <c r="AN1775" s="13">
        <f t="shared" si="2213"/>
        <v>5.9495739917296629E-4</v>
      </c>
      <c r="AO1775" s="13">
        <f t="shared" si="2214"/>
        <v>1.5429178972102352E-4</v>
      </c>
      <c r="AP1775" s="13">
        <f t="shared" si="2215"/>
        <v>2.6675250371884945E-5</v>
      </c>
      <c r="AQ1775" s="13">
        <f t="shared" si="2216"/>
        <v>3.4588796835334314E-6</v>
      </c>
      <c r="AR1775" s="13">
        <f t="shared" si="2217"/>
        <v>7.6330182272322679E-5</v>
      </c>
      <c r="AS1775" s="13">
        <f t="shared" si="2218"/>
        <v>6.8071256550457317E-5</v>
      </c>
      <c r="AT1775" s="13">
        <f t="shared" si="2219"/>
        <v>3.0352973295848895E-5</v>
      </c>
      <c r="AU1775" s="13">
        <f t="shared" si="2220"/>
        <v>9.0229271950793434E-6</v>
      </c>
      <c r="AV1775" s="13">
        <f t="shared" si="2221"/>
        <v>2.0116616181429377E-6</v>
      </c>
      <c r="AW1775" s="13">
        <f t="shared" si="2222"/>
        <v>4.6100358543084052E-9</v>
      </c>
      <c r="AX1775" s="13">
        <f t="shared" si="2223"/>
        <v>1.7049637324748784E-4</v>
      </c>
      <c r="AY1775" s="13">
        <f t="shared" si="2224"/>
        <v>8.8430501430408444E-5</v>
      </c>
      <c r="AZ1775" s="13">
        <f t="shared" si="2225"/>
        <v>2.2932903012201435E-5</v>
      </c>
      <c r="BA1775" s="13">
        <f t="shared" si="2226"/>
        <v>3.9648313802744942E-6</v>
      </c>
      <c r="BB1775" s="13">
        <f t="shared" si="2227"/>
        <v>5.1410481696251846E-7</v>
      </c>
      <c r="BC1775" s="13">
        <f t="shared" si="2228"/>
        <v>5.3329634977973035E-8</v>
      </c>
      <c r="BD1775" s="13">
        <f t="shared" si="2229"/>
        <v>6.5982989980457186E-6</v>
      </c>
      <c r="BE1775" s="13">
        <f t="shared" si="2230"/>
        <v>5.8843630464571682E-6</v>
      </c>
      <c r="BF1775" s="13">
        <f t="shared" si="2231"/>
        <v>2.623837482415249E-6</v>
      </c>
      <c r="BG1775" s="13">
        <f t="shared" si="2232"/>
        <v>7.7997942227263931E-7</v>
      </c>
      <c r="BH1775" s="13">
        <f t="shared" si="2233"/>
        <v>1.7389641219568478E-7</v>
      </c>
      <c r="BI1775" s="13">
        <f t="shared" si="2234"/>
        <v>3.101616407922232E-8</v>
      </c>
      <c r="BJ1775" s="14">
        <f t="shared" si="2235"/>
        <v>0.42567883765228587</v>
      </c>
      <c r="BK1775" s="14">
        <f t="shared" si="2236"/>
        <v>0.37073608488495857</v>
      </c>
      <c r="BL1775" s="14">
        <f t="shared" si="2237"/>
        <v>0.19795640803512296</v>
      </c>
      <c r="BM1775" s="14">
        <f t="shared" si="2238"/>
        <v>0.16899464795857064</v>
      </c>
      <c r="BN1775" s="14">
        <f t="shared" si="2239"/>
        <v>0.83096308089962323</v>
      </c>
    </row>
    <row r="1776" spans="1:66" x14ac:dyDescent="0.25">
      <c r="A1776" t="s">
        <v>114</v>
      </c>
      <c r="B1776" t="s">
        <v>356</v>
      </c>
      <c r="C1776" t="s">
        <v>135</v>
      </c>
      <c r="D1776" s="7" t="s">
        <v>528</v>
      </c>
      <c r="E1776" s="10">
        <f>VLOOKUP(A1776,home!$A$2:$E$405,3,FALSE)</f>
        <v>1.3611111111111101</v>
      </c>
      <c r="F1776" s="10">
        <f>VLOOKUP(B1776,home!$B$2:$E$405,3,FALSE)</f>
        <v>0.9</v>
      </c>
      <c r="G1776" s="10">
        <f>VLOOKUP(C1776,away!$B$2:$E$405,4,FALSE)</f>
        <v>0.84</v>
      </c>
      <c r="H1776" s="10">
        <f>VLOOKUP(A1776,away!$A$2:$E$405,3,FALSE)</f>
        <v>1.12777777777778</v>
      </c>
      <c r="I1776" s="10">
        <f>VLOOKUP(C1776,away!$B$2:$E$405,3,FALSE)</f>
        <v>0.42</v>
      </c>
      <c r="J1776" s="10">
        <f>VLOOKUP(B1776,home!$B$2:$E$405,4,FALSE)</f>
        <v>1.08</v>
      </c>
      <c r="K1776" s="12">
        <f t="shared" si="2184"/>
        <v>1.028999999999999</v>
      </c>
      <c r="L1776" s="12">
        <f t="shared" si="2185"/>
        <v>0.51156000000000101</v>
      </c>
      <c r="M1776" s="13">
        <f t="shared" si="2186"/>
        <v>0.21426108161886159</v>
      </c>
      <c r="N1776" s="13">
        <f t="shared" si="2187"/>
        <v>0.22047465298580837</v>
      </c>
      <c r="O1776" s="13">
        <f t="shared" si="2188"/>
        <v>0.10960739891294506</v>
      </c>
      <c r="P1776" s="13">
        <f t="shared" si="2189"/>
        <v>0.11278601348142037</v>
      </c>
      <c r="Q1776" s="13">
        <f t="shared" si="2190"/>
        <v>0.11343420896119828</v>
      </c>
      <c r="R1776" s="13">
        <f t="shared" si="2191"/>
        <v>2.8035380493953141E-2</v>
      </c>
      <c r="S1776" s="13">
        <f t="shared" si="2192"/>
        <v>1.4842505158798888E-2</v>
      </c>
      <c r="T1776" s="13">
        <f t="shared" si="2193"/>
        <v>5.8028403936190714E-2</v>
      </c>
      <c r="U1776" s="13">
        <f t="shared" si="2194"/>
        <v>2.8848406528277755E-2</v>
      </c>
      <c r="V1776" s="13">
        <f t="shared" si="2195"/>
        <v>8.6811378502968807E-4</v>
      </c>
      <c r="W1776" s="13">
        <f t="shared" si="2196"/>
        <v>3.8907933673690991E-2</v>
      </c>
      <c r="X1776" s="13">
        <f t="shared" si="2197"/>
        <v>1.9903742550113405E-2</v>
      </c>
      <c r="Y1776" s="13">
        <f t="shared" si="2198"/>
        <v>5.0909792694680163E-3</v>
      </c>
      <c r="Z1776" s="13">
        <f t="shared" si="2199"/>
        <v>4.7805930818289001E-3</v>
      </c>
      <c r="AA1776" s="13">
        <f t="shared" si="2200"/>
        <v>4.9192302812019343E-3</v>
      </c>
      <c r="AB1776" s="13">
        <f t="shared" si="2201"/>
        <v>2.5309439796783921E-3</v>
      </c>
      <c r="AC1776" s="13">
        <f t="shared" si="2202"/>
        <v>2.8560685263625701E-5</v>
      </c>
      <c r="AD1776" s="13">
        <f t="shared" si="2203"/>
        <v>1.0009065937556993E-2</v>
      </c>
      <c r="AE1776" s="13">
        <f t="shared" si="2204"/>
        <v>5.120237771016666E-3</v>
      </c>
      <c r="AF1776" s="13">
        <f t="shared" si="2205"/>
        <v>1.3096544170706453E-3</v>
      </c>
      <c r="AG1776" s="13">
        <f t="shared" si="2206"/>
        <v>2.2332227119888694E-4</v>
      </c>
      <c r="AH1776" s="13">
        <f t="shared" si="2207"/>
        <v>6.1139004923509914E-4</v>
      </c>
      <c r="AI1776" s="13">
        <f t="shared" si="2208"/>
        <v>6.2912036066291636E-4</v>
      </c>
      <c r="AJ1776" s="13">
        <f t="shared" si="2209"/>
        <v>3.2368242556107016E-4</v>
      </c>
      <c r="AK1776" s="13">
        <f t="shared" si="2210"/>
        <v>1.11023071967447E-4</v>
      </c>
      <c r="AL1776" s="13">
        <f t="shared" si="2211"/>
        <v>6.0136835095642952E-7</v>
      </c>
      <c r="AM1776" s="13">
        <f t="shared" si="2212"/>
        <v>2.0598657699492282E-3</v>
      </c>
      <c r="AN1776" s="13">
        <f t="shared" si="2213"/>
        <v>1.0537449332752291E-3</v>
      </c>
      <c r="AO1776" s="13">
        <f t="shared" si="2214"/>
        <v>2.6952687903313862E-4</v>
      </c>
      <c r="AP1776" s="13">
        <f t="shared" si="2215"/>
        <v>4.5959723412730908E-5</v>
      </c>
      <c r="AQ1776" s="13">
        <f t="shared" si="2216"/>
        <v>5.8777890272541658E-6</v>
      </c>
      <c r="AR1776" s="13">
        <f t="shared" si="2217"/>
        <v>6.2552538717341603E-5</v>
      </c>
      <c r="AS1776" s="13">
        <f t="shared" si="2218"/>
        <v>6.4366562340144448E-5</v>
      </c>
      <c r="AT1776" s="13">
        <f t="shared" si="2219"/>
        <v>3.3116596324004281E-5</v>
      </c>
      <c r="AU1776" s="13">
        <f t="shared" si="2220"/>
        <v>1.1358992539133463E-5</v>
      </c>
      <c r="AV1776" s="13">
        <f t="shared" si="2221"/>
        <v>2.9221008306920795E-6</v>
      </c>
      <c r="AW1776" s="13">
        <f t="shared" si="2222"/>
        <v>8.7932621508365043E-9</v>
      </c>
      <c r="AX1776" s="13">
        <f t="shared" si="2223"/>
        <v>3.5326697954629214E-4</v>
      </c>
      <c r="AY1776" s="13">
        <f t="shared" si="2224"/>
        <v>1.8071725605670158E-4</v>
      </c>
      <c r="AZ1776" s="13">
        <f t="shared" si="2225"/>
        <v>4.6223859754183219E-5</v>
      </c>
      <c r="BA1776" s="13">
        <f t="shared" si="2226"/>
        <v>7.8820925652833396E-6</v>
      </c>
      <c r="BB1776" s="13">
        <f t="shared" si="2227"/>
        <v>1.0080408181740881E-6</v>
      </c>
      <c r="BC1776" s="13">
        <f t="shared" si="2228"/>
        <v>1.0313467218902753E-7</v>
      </c>
      <c r="BD1776" s="13">
        <f t="shared" si="2229"/>
        <v>5.3332294510405553E-6</v>
      </c>
      <c r="BE1776" s="13">
        <f t="shared" si="2230"/>
        <v>5.4878931051207254E-6</v>
      </c>
      <c r="BF1776" s="13">
        <f t="shared" si="2231"/>
        <v>2.8235210025846102E-6</v>
      </c>
      <c r="BG1776" s="13">
        <f t="shared" si="2232"/>
        <v>9.6846770388652074E-7</v>
      </c>
      <c r="BH1776" s="13">
        <f t="shared" si="2233"/>
        <v>2.4913831682480712E-7</v>
      </c>
      <c r="BI1776" s="13">
        <f t="shared" si="2234"/>
        <v>5.1272665602545279E-8</v>
      </c>
      <c r="BJ1776" s="14">
        <f t="shared" si="2235"/>
        <v>0.47652637823142335</v>
      </c>
      <c r="BK1776" s="14">
        <f t="shared" si="2236"/>
        <v>0.34296759335378185</v>
      </c>
      <c r="BL1776" s="14">
        <f t="shared" si="2237"/>
        <v>0.17580580641647928</v>
      </c>
      <c r="BM1776" s="14">
        <f t="shared" si="2238"/>
        <v>0.20130092616653206</v>
      </c>
      <c r="BN1776" s="14">
        <f t="shared" si="2239"/>
        <v>0.79859873645418678</v>
      </c>
    </row>
    <row r="1777" spans="1:66" x14ac:dyDescent="0.25">
      <c r="A1777" t="s">
        <v>114</v>
      </c>
      <c r="B1777" t="s">
        <v>130</v>
      </c>
      <c r="C1777" t="s">
        <v>119</v>
      </c>
      <c r="D1777" s="7" t="s">
        <v>528</v>
      </c>
      <c r="E1777" s="10">
        <f>VLOOKUP(A1777,home!$A$2:$E$405,3,FALSE)</f>
        <v>1.3611111111111101</v>
      </c>
      <c r="F1777" s="10">
        <f>VLOOKUP(B1777,home!$B$2:$E$405,3,FALSE)</f>
        <v>1.47</v>
      </c>
      <c r="G1777" s="10">
        <f>VLOOKUP(C1777,away!$B$2:$E$405,4,FALSE)</f>
        <v>0.84</v>
      </c>
      <c r="H1777" s="10">
        <f>VLOOKUP(A1777,away!$A$2:$E$405,3,FALSE)</f>
        <v>1.12777777777778</v>
      </c>
      <c r="I1777" s="10">
        <f>VLOOKUP(C1777,away!$B$2:$E$405,3,FALSE)</f>
        <v>0.73</v>
      </c>
      <c r="J1777" s="10">
        <f>VLOOKUP(B1777,home!$B$2:$E$405,4,FALSE)</f>
        <v>0.76</v>
      </c>
      <c r="K1777" s="12">
        <f t="shared" si="2184"/>
        <v>1.6806999999999985</v>
      </c>
      <c r="L1777" s="12">
        <f t="shared" si="2185"/>
        <v>0.62569111111111231</v>
      </c>
      <c r="M1777" s="13">
        <f t="shared" si="2186"/>
        <v>9.9620121558977218E-2</v>
      </c>
      <c r="N1777" s="13">
        <f t="shared" si="2187"/>
        <v>0.16743153830417282</v>
      </c>
      <c r="O1777" s="13">
        <f t="shared" si="2188"/>
        <v>6.2331424547260525E-2</v>
      </c>
      <c r="P1777" s="13">
        <f t="shared" si="2189"/>
        <v>0.10476042523658066</v>
      </c>
      <c r="Q1777" s="13">
        <f t="shared" si="2190"/>
        <v>0.14070109321391158</v>
      </c>
      <c r="R1777" s="13">
        <f t="shared" si="2191"/>
        <v>1.9500109141056949E-2</v>
      </c>
      <c r="S1777" s="13">
        <f t="shared" si="2192"/>
        <v>2.7541490925736149E-2</v>
      </c>
      <c r="T1777" s="13">
        <f t="shared" si="2193"/>
        <v>8.8035423347560524E-2</v>
      </c>
      <c r="U1777" s="13">
        <f t="shared" si="2194"/>
        <v>3.277383343337438E-2</v>
      </c>
      <c r="V1777" s="13">
        <f t="shared" si="2195"/>
        <v>3.2180673005920502E-3</v>
      </c>
      <c r="W1777" s="13">
        <f t="shared" si="2196"/>
        <v>7.8825442454873648E-2</v>
      </c>
      <c r="X1777" s="13">
        <f t="shared" si="2197"/>
        <v>4.9320378673414933E-2</v>
      </c>
      <c r="Y1777" s="13">
        <f t="shared" si="2198"/>
        <v>1.5429661266294898E-2</v>
      </c>
      <c r="Z1777" s="13">
        <f t="shared" si="2199"/>
        <v>4.0670149850852953E-3</v>
      </c>
      <c r="AA1777" s="13">
        <f t="shared" si="2200"/>
        <v>6.8354320854328481E-3</v>
      </c>
      <c r="AB1777" s="13">
        <f t="shared" si="2201"/>
        <v>5.7441553529934911E-3</v>
      </c>
      <c r="AC1777" s="13">
        <f t="shared" si="2202"/>
        <v>2.1150728234805747E-4</v>
      </c>
      <c r="AD1777" s="13">
        <f t="shared" si="2203"/>
        <v>3.3120480283476507E-2</v>
      </c>
      <c r="AE1777" s="13">
        <f t="shared" si="2204"/>
        <v>2.0723190109102105E-2</v>
      </c>
      <c r="AF1777" s="13">
        <f t="shared" si="2205"/>
        <v>6.4831579225654544E-3</v>
      </c>
      <c r="AG1777" s="13">
        <f t="shared" si="2206"/>
        <v>1.3521514280262637E-3</v>
      </c>
      <c r="AH1777" s="13">
        <f t="shared" si="2207"/>
        <v>6.3617378123089028E-4</v>
      </c>
      <c r="AI1777" s="13">
        <f t="shared" si="2208"/>
        <v>1.0692172741147562E-3</v>
      </c>
      <c r="AJ1777" s="13">
        <f t="shared" si="2209"/>
        <v>8.9851673630233499E-4</v>
      </c>
      <c r="AK1777" s="13">
        <f t="shared" si="2210"/>
        <v>5.0337902623444428E-4</v>
      </c>
      <c r="AL1777" s="13">
        <f t="shared" si="2211"/>
        <v>8.8968342911721011E-6</v>
      </c>
      <c r="AM1777" s="13">
        <f t="shared" si="2212"/>
        <v>1.1133118242487784E-2</v>
      </c>
      <c r="AN1777" s="13">
        <f t="shared" si="2213"/>
        <v>6.9658931232735762E-3</v>
      </c>
      <c r="AO1777" s="13">
        <f t="shared" si="2214"/>
        <v>2.1792487040911499E-3</v>
      </c>
      <c r="AP1777" s="13">
        <f t="shared" si="2215"/>
        <v>4.5451218101674788E-4</v>
      </c>
      <c r="AQ1777" s="13">
        <f t="shared" si="2216"/>
        <v>7.109605788847598E-5</v>
      </c>
      <c r="AR1777" s="13">
        <f t="shared" si="2217"/>
        <v>7.9609656007622698E-5</v>
      </c>
      <c r="AS1777" s="13">
        <f t="shared" si="2218"/>
        <v>1.3379994885201135E-4</v>
      </c>
      <c r="AT1777" s="13">
        <f t="shared" si="2219"/>
        <v>1.1243878701778767E-4</v>
      </c>
      <c r="AU1777" s="13">
        <f t="shared" si="2220"/>
        <v>6.2991956446931848E-5</v>
      </c>
      <c r="AV1777" s="13">
        <f t="shared" si="2221"/>
        <v>2.646764530008957E-5</v>
      </c>
      <c r="AW1777" s="13">
        <f t="shared" si="2222"/>
        <v>2.5988618034883775E-7</v>
      </c>
      <c r="AX1777" s="13">
        <f t="shared" si="2223"/>
        <v>3.1185719716915329E-3</v>
      </c>
      <c r="AY1777" s="13">
        <f t="shared" si="2224"/>
        <v>1.9512627620476475E-3</v>
      </c>
      <c r="AZ1777" s="13">
        <f t="shared" si="2225"/>
        <v>6.1044388282766526E-4</v>
      </c>
      <c r="BA1777" s="13">
        <f t="shared" si="2226"/>
        <v>1.2731643710580789E-4</v>
      </c>
      <c r="BB1777" s="13">
        <f t="shared" si="2227"/>
        <v>1.9915190748860238E-5</v>
      </c>
      <c r="BC1777" s="13">
        <f t="shared" si="2228"/>
        <v>2.4921515655288221E-6</v>
      </c>
      <c r="BD1777" s="13">
        <f t="shared" si="2229"/>
        <v>8.3018423537638142E-6</v>
      </c>
      <c r="BE1777" s="13">
        <f t="shared" si="2230"/>
        <v>1.3952906443970828E-5</v>
      </c>
      <c r="BF1777" s="13">
        <f t="shared" si="2231"/>
        <v>1.172532493019088E-5</v>
      </c>
      <c r="BG1777" s="13">
        <f t="shared" si="2232"/>
        <v>6.5689178700572634E-6</v>
      </c>
      <c r="BH1777" s="13">
        <f t="shared" si="2233"/>
        <v>2.7600950660513088E-6</v>
      </c>
      <c r="BI1777" s="13">
        <f t="shared" si="2234"/>
        <v>9.2777835550248607E-7</v>
      </c>
      <c r="BJ1777" s="14">
        <f t="shared" si="2235"/>
        <v>0.62805638770814343</v>
      </c>
      <c r="BK1777" s="14">
        <f t="shared" si="2236"/>
        <v>0.23731177190057298</v>
      </c>
      <c r="BL1777" s="14">
        <f t="shared" si="2237"/>
        <v>0.13075178623664463</v>
      </c>
      <c r="BM1777" s="14">
        <f t="shared" si="2238"/>
        <v>0.4038912459526191</v>
      </c>
      <c r="BN1777" s="14">
        <f t="shared" si="2239"/>
        <v>0.59434471200195971</v>
      </c>
    </row>
    <row r="1778" spans="1:66" x14ac:dyDescent="0.25">
      <c r="A1778" t="s">
        <v>114</v>
      </c>
      <c r="B1778" t="s">
        <v>110</v>
      </c>
      <c r="C1778" t="s">
        <v>120</v>
      </c>
      <c r="D1778" s="7" t="s">
        <v>528</v>
      </c>
      <c r="E1778" s="10">
        <f>VLOOKUP(A1778,home!$A$2:$E$405,3,FALSE)</f>
        <v>1.3611111111111101</v>
      </c>
      <c r="F1778" s="10">
        <f>VLOOKUP(B1778,home!$B$2:$E$405,3,FALSE)</f>
        <v>0.63</v>
      </c>
      <c r="G1778" s="10">
        <f>VLOOKUP(C1778,away!$B$2:$E$405,4,FALSE)</f>
        <v>1.26</v>
      </c>
      <c r="H1778" s="10">
        <f>VLOOKUP(A1778,away!$A$2:$E$405,3,FALSE)</f>
        <v>1.12777777777778</v>
      </c>
      <c r="I1778" s="10">
        <f>VLOOKUP(C1778,away!$B$2:$E$405,3,FALSE)</f>
        <v>0.73</v>
      </c>
      <c r="J1778" s="10">
        <f>VLOOKUP(B1778,home!$B$2:$E$405,4,FALSE)</f>
        <v>0.89</v>
      </c>
      <c r="K1778" s="12">
        <f t="shared" si="2184"/>
        <v>1.0804499999999992</v>
      </c>
      <c r="L1778" s="12">
        <f t="shared" si="2185"/>
        <v>0.73271722222222357</v>
      </c>
      <c r="M1778" s="13">
        <f t="shared" si="2186"/>
        <v>0.16313662774955767</v>
      </c>
      <c r="N1778" s="13">
        <f t="shared" si="2187"/>
        <v>0.17626096945200945</v>
      </c>
      <c r="O1778" s="13">
        <f t="shared" si="2188"/>
        <v>0.11953301672735682</v>
      </c>
      <c r="P1778" s="13">
        <f t="shared" si="2189"/>
        <v>0.12914944792307256</v>
      </c>
      <c r="Q1778" s="13">
        <f t="shared" si="2190"/>
        <v>9.5220582222211733E-2</v>
      </c>
      <c r="R1778" s="13">
        <f t="shared" si="2191"/>
        <v>4.3791949990155732E-2</v>
      </c>
      <c r="S1778" s="13">
        <f t="shared" si="2192"/>
        <v>2.5560752555888938E-2</v>
      </c>
      <c r="T1778" s="13">
        <f t="shared" si="2193"/>
        <v>6.9769760504241829E-2</v>
      </c>
      <c r="U1778" s="13">
        <f t="shared" si="2194"/>
        <v>4.7315012366863723E-2</v>
      </c>
      <c r="V1778" s="13">
        <f t="shared" si="2195"/>
        <v>2.2483928734597972E-3</v>
      </c>
      <c r="W1778" s="13">
        <f t="shared" si="2196"/>
        <v>3.4293692687329534E-2</v>
      </c>
      <c r="X1778" s="13">
        <f t="shared" si="2197"/>
        <v>2.5127579245602678E-2</v>
      </c>
      <c r="Y1778" s="13">
        <f t="shared" si="2198"/>
        <v>9.2057050330033949E-3</v>
      </c>
      <c r="Z1778" s="13">
        <f t="shared" si="2199"/>
        <v>1.0695705317493814E-2</v>
      </c>
      <c r="AA1778" s="13">
        <f t="shared" si="2200"/>
        <v>1.1556174810286183E-2</v>
      </c>
      <c r="AB1778" s="13">
        <f t="shared" si="2201"/>
        <v>6.2429345368868487E-3</v>
      </c>
      <c r="AC1778" s="13">
        <f t="shared" si="2202"/>
        <v>1.1124827634021742E-4</v>
      </c>
      <c r="AD1778" s="13">
        <f t="shared" si="2203"/>
        <v>9.2631550660062928E-3</v>
      </c>
      <c r="AE1778" s="13">
        <f t="shared" si="2204"/>
        <v>6.7872732489778487E-3</v>
      </c>
      <c r="AF1778" s="13">
        <f t="shared" si="2205"/>
        <v>2.4865760007271275E-3</v>
      </c>
      <c r="AG1778" s="13">
        <f t="shared" si="2206"/>
        <v>6.0731902003240904E-4</v>
      </c>
      <c r="AH1778" s="13">
        <f t="shared" si="2207"/>
        <v>1.9592318724853835E-3</v>
      </c>
      <c r="AI1778" s="13">
        <f t="shared" si="2208"/>
        <v>2.116852076626831E-3</v>
      </c>
      <c r="AJ1778" s="13">
        <f t="shared" si="2209"/>
        <v>1.1435764130957289E-3</v>
      </c>
      <c r="AK1778" s="13">
        <f t="shared" si="2210"/>
        <v>4.118590451764265E-4</v>
      </c>
      <c r="AL1778" s="13">
        <f t="shared" si="2211"/>
        <v>3.5228516538393292E-6</v>
      </c>
      <c r="AM1778" s="13">
        <f t="shared" si="2212"/>
        <v>2.0016751782132992E-3</v>
      </c>
      <c r="AN1778" s="13">
        <f t="shared" si="2213"/>
        <v>1.466661876371623E-3</v>
      </c>
      <c r="AO1778" s="13">
        <f t="shared" si="2214"/>
        <v>5.3732420799712489E-4</v>
      </c>
      <c r="AP1778" s="13">
        <f t="shared" si="2215"/>
        <v>1.3123556703880323E-4</v>
      </c>
      <c r="AQ1778" s="13">
        <f t="shared" si="2216"/>
        <v>2.4039640034357576E-5</v>
      </c>
      <c r="AR1778" s="13">
        <f t="shared" si="2217"/>
        <v>2.8711258705934722E-4</v>
      </c>
      <c r="AS1778" s="13">
        <f t="shared" si="2218"/>
        <v>3.1021079468827146E-4</v>
      </c>
      <c r="AT1778" s="13">
        <f t="shared" si="2219"/>
        <v>1.6758362656047132E-4</v>
      </c>
      <c r="AU1778" s="13">
        <f t="shared" si="2220"/>
        <v>6.0355243105753716E-5</v>
      </c>
      <c r="AV1778" s="13">
        <f t="shared" si="2221"/>
        <v>1.6302705603402886E-5</v>
      </c>
      <c r="AW1778" s="13">
        <f t="shared" si="2222"/>
        <v>7.7469888019039735E-8</v>
      </c>
      <c r="AX1778" s="13">
        <f t="shared" si="2223"/>
        <v>3.6045165771675939E-4</v>
      </c>
      <c r="AY1778" s="13">
        <f t="shared" si="2224"/>
        <v>2.6410913738761967E-4</v>
      </c>
      <c r="AZ1778" s="13">
        <f t="shared" si="2225"/>
        <v>9.6758656755082146E-5</v>
      </c>
      <c r="BA1778" s="13">
        <f t="shared" si="2226"/>
        <v>2.3632244734512465E-5</v>
      </c>
      <c r="BB1778" s="13">
        <f t="shared" si="2227"/>
        <v>4.328938179186935E-6</v>
      </c>
      <c r="BC1778" s="13">
        <f t="shared" si="2228"/>
        <v>6.3437751156511642E-7</v>
      </c>
      <c r="BD1778" s="13">
        <f t="shared" si="2229"/>
        <v>3.5062056209193527E-5</v>
      </c>
      <c r="BE1778" s="13">
        <f t="shared" si="2230"/>
        <v>3.7882798631223112E-5</v>
      </c>
      <c r="BF1778" s="13">
        <f t="shared" si="2231"/>
        <v>2.0465234890552492E-5</v>
      </c>
      <c r="BG1778" s="13">
        <f t="shared" si="2232"/>
        <v>7.3705543458324759E-6</v>
      </c>
      <c r="BH1778" s="13">
        <f t="shared" si="2233"/>
        <v>1.9908788607386731E-6</v>
      </c>
      <c r="BI1778" s="13">
        <f t="shared" si="2234"/>
        <v>4.3020901301701976E-7</v>
      </c>
      <c r="BJ1778" s="14">
        <f t="shared" si="2235"/>
        <v>0.4339334639620821</v>
      </c>
      <c r="BK1778" s="14">
        <f t="shared" si="2236"/>
        <v>0.32047410136736065</v>
      </c>
      <c r="BL1778" s="14">
        <f t="shared" si="2237"/>
        <v>0.2350153745279015</v>
      </c>
      <c r="BM1778" s="14">
        <f t="shared" si="2238"/>
        <v>0.27276201944297451</v>
      </c>
      <c r="BN1778" s="14">
        <f t="shared" si="2239"/>
        <v>0.727092594064364</v>
      </c>
    </row>
    <row r="1779" spans="1:66" x14ac:dyDescent="0.25">
      <c r="A1779" t="s">
        <v>114</v>
      </c>
      <c r="B1779" t="s">
        <v>132</v>
      </c>
      <c r="C1779" t="s">
        <v>127</v>
      </c>
      <c r="D1779" s="7" t="s">
        <v>528</v>
      </c>
      <c r="E1779" s="10">
        <f>VLOOKUP(A1779,home!$A$2:$E$405,3,FALSE)</f>
        <v>1.3611111111111101</v>
      </c>
      <c r="F1779" s="10">
        <f>VLOOKUP(B1779,home!$B$2:$E$405,3,FALSE)</f>
        <v>0.73</v>
      </c>
      <c r="G1779" s="10">
        <f>VLOOKUP(C1779,away!$B$2:$E$405,4,FALSE)</f>
        <v>0.83</v>
      </c>
      <c r="H1779" s="10">
        <f>VLOOKUP(A1779,away!$A$2:$E$405,3,FALSE)</f>
        <v>1.12777777777778</v>
      </c>
      <c r="I1779" s="10">
        <f>VLOOKUP(C1779,away!$B$2:$E$405,3,FALSE)</f>
        <v>1.19</v>
      </c>
      <c r="J1779" s="10">
        <f>VLOOKUP(B1779,home!$B$2:$E$405,4,FALSE)</f>
        <v>1.01</v>
      </c>
      <c r="K1779" s="12">
        <f t="shared" si="2184"/>
        <v>0.82469722222222153</v>
      </c>
      <c r="L1779" s="12">
        <f t="shared" si="2185"/>
        <v>1.3554761111111138</v>
      </c>
      <c r="M1779" s="13">
        <f t="shared" si="2186"/>
        <v>0.11302193847317552</v>
      </c>
      <c r="N1779" s="13">
        <f t="shared" si="2187"/>
        <v>9.3208878708998674E-2</v>
      </c>
      <c r="O1779" s="13">
        <f t="shared" si="2188"/>
        <v>0.1531985376318595</v>
      </c>
      <c r="P1779" s="13">
        <f t="shared" si="2189"/>
        <v>0.126342408433501</v>
      </c>
      <c r="Q1779" s="13">
        <f t="shared" si="2190"/>
        <v>3.8434551678879582E-2</v>
      </c>
      <c r="R1779" s="13">
        <f t="shared" si="2191"/>
        <v>0.10382847900857128</v>
      </c>
      <c r="S1779" s="13">
        <f t="shared" si="2192"/>
        <v>3.5308198532991192E-2</v>
      </c>
      <c r="T1779" s="13">
        <f t="shared" si="2193"/>
        <v>5.2097116641986824E-2</v>
      </c>
      <c r="U1779" s="13">
        <f t="shared" si="2194"/>
        <v>8.5627058225926977E-2</v>
      </c>
      <c r="V1779" s="13">
        <f t="shared" si="2195"/>
        <v>4.3855033813880772E-3</v>
      </c>
      <c r="W1779" s="13">
        <f t="shared" si="2196"/>
        <v>1.056562266897614E-2</v>
      </c>
      <c r="X1779" s="13">
        <f t="shared" si="2197"/>
        <v>1.4321449126811206E-2</v>
      </c>
      <c r="Y1779" s="13">
        <f t="shared" si="2198"/>
        <v>9.7061910839428556E-3</v>
      </c>
      <c r="Z1779" s="13">
        <f t="shared" si="2199"/>
        <v>4.6912340983040049E-2</v>
      </c>
      <c r="AA1779" s="13">
        <f t="shared" si="2200"/>
        <v>3.8688477296654811E-2</v>
      </c>
      <c r="AB1779" s="13">
        <f t="shared" si="2201"/>
        <v>1.5953139879279349E-2</v>
      </c>
      <c r="AC1779" s="13">
        <f t="shared" si="2202"/>
        <v>3.0639795848647078E-4</v>
      </c>
      <c r="AD1779" s="13">
        <f t="shared" si="2203"/>
        <v>2.1783599165381882E-3</v>
      </c>
      <c r="AE1779" s="13">
        <f t="shared" si="2204"/>
        <v>2.9527148282695137E-3</v>
      </c>
      <c r="AF1779" s="13">
        <f t="shared" si="2205"/>
        <v>2.0011672063214403E-3</v>
      </c>
      <c r="AG1779" s="13">
        <f t="shared" si="2206"/>
        <v>9.0417811416922621E-4</v>
      </c>
      <c r="AH1779" s="13">
        <f t="shared" si="2207"/>
        <v>1.5897139379702406E-2</v>
      </c>
      <c r="AI1779" s="13">
        <f t="shared" si="2208"/>
        <v>1.3110326687720065E-2</v>
      </c>
      <c r="AJ1779" s="13">
        <f t="shared" si="2209"/>
        <v>5.4060250008942977E-3</v>
      </c>
      <c r="AK1779" s="13">
        <f t="shared" si="2210"/>
        <v>1.4861112671671372E-3</v>
      </c>
      <c r="AL1779" s="13">
        <f t="shared" si="2211"/>
        <v>1.3700368808831293E-5</v>
      </c>
      <c r="AM1779" s="13">
        <f t="shared" si="2212"/>
        <v>3.5929747443385501E-4</v>
      </c>
      <c r="AN1779" s="13">
        <f t="shared" si="2213"/>
        <v>4.8701914337764655E-4</v>
      </c>
      <c r="AO1779" s="13">
        <f t="shared" si="2214"/>
        <v>3.300714072510992E-4</v>
      </c>
      <c r="AP1779" s="13">
        <f t="shared" si="2215"/>
        <v>1.4913463582989756E-4</v>
      </c>
      <c r="AQ1779" s="13">
        <f t="shared" si="2216"/>
        <v>5.0537109051670418E-5</v>
      </c>
      <c r="AR1779" s="13">
        <f t="shared" si="2217"/>
        <v>4.3096385328380707E-3</v>
      </c>
      <c r="AS1779" s="13">
        <f t="shared" si="2218"/>
        <v>3.5541469268134075E-3</v>
      </c>
      <c r="AT1779" s="13">
        <f t="shared" si="2219"/>
        <v>1.4655475489563311E-3</v>
      </c>
      <c r="AU1779" s="13">
        <f t="shared" si="2220"/>
        <v>4.0287766421962396E-4</v>
      </c>
      <c r="AV1779" s="13">
        <f t="shared" si="2221"/>
        <v>8.306302264432515E-5</v>
      </c>
      <c r="AW1779" s="13">
        <f t="shared" si="2222"/>
        <v>4.2541828975820645E-7</v>
      </c>
      <c r="AX1779" s="13">
        <f t="shared" si="2223"/>
        <v>4.9385271519509962E-5</v>
      </c>
      <c r="AY1779" s="13">
        <f t="shared" si="2224"/>
        <v>6.6940555785431803E-5</v>
      </c>
      <c r="AZ1779" s="13">
        <f t="shared" si="2225"/>
        <v>4.5368162115826843E-5</v>
      </c>
      <c r="BA1779" s="13">
        <f t="shared" si="2226"/>
        <v>2.0498486651006513E-5</v>
      </c>
      <c r="BB1779" s="13">
        <f t="shared" si="2227"/>
        <v>6.9463022423423446E-6</v>
      </c>
      <c r="BC1779" s="13">
        <f t="shared" si="2228"/>
        <v>1.8831093500105215E-6</v>
      </c>
      <c r="BD1779" s="13">
        <f t="shared" si="2229"/>
        <v>9.7360201313099234E-4</v>
      </c>
      <c r="BE1779" s="13">
        <f t="shared" si="2230"/>
        <v>8.0292687577909229E-4</v>
      </c>
      <c r="BF1779" s="13">
        <f t="shared" si="2231"/>
        <v>3.31085782051292E-4</v>
      </c>
      <c r="BG1779" s="13">
        <f t="shared" si="2232"/>
        <v>9.1015174924990815E-5</v>
      </c>
      <c r="BH1779" s="13">
        <f t="shared" si="2233"/>
        <v>1.8764990485177369E-5</v>
      </c>
      <c r="BI1779" s="13">
        <f t="shared" si="2234"/>
        <v>3.0950871056304402E-6</v>
      </c>
      <c r="BJ1779" s="14">
        <f t="shared" si="2235"/>
        <v>0.227937311632502</v>
      </c>
      <c r="BK1779" s="14">
        <f t="shared" si="2236"/>
        <v>0.27944508770413651</v>
      </c>
      <c r="BL1779" s="14">
        <f t="shared" si="2237"/>
        <v>0.4452310579967248</v>
      </c>
      <c r="BM1779" s="14">
        <f t="shared" si="2238"/>
        <v>0.37142448924392202</v>
      </c>
      <c r="BN1779" s="14">
        <f t="shared" si="2239"/>
        <v>0.62803479393498551</v>
      </c>
    </row>
    <row r="1780" spans="1:66" x14ac:dyDescent="0.25">
      <c r="A1780" t="s">
        <v>114</v>
      </c>
      <c r="B1780" t="s">
        <v>379</v>
      </c>
      <c r="C1780" t="s">
        <v>124</v>
      </c>
      <c r="D1780" s="7" t="s">
        <v>528</v>
      </c>
      <c r="E1780" s="10">
        <f>VLOOKUP(A1780,home!$A$2:$E$405,3,FALSE)</f>
        <v>1.3611111111111101</v>
      </c>
      <c r="F1780" s="10">
        <f>VLOOKUP(B1780,home!$B$2:$E$405,3,FALSE)</f>
        <v>1.36</v>
      </c>
      <c r="G1780" s="10">
        <f>VLOOKUP(C1780,away!$B$2:$E$405,4,FALSE)</f>
        <v>0.83</v>
      </c>
      <c r="H1780" s="10">
        <f>VLOOKUP(A1780,away!$A$2:$E$405,3,FALSE)</f>
        <v>1.12777777777778</v>
      </c>
      <c r="I1780" s="10">
        <f>VLOOKUP(C1780,away!$B$2:$E$405,3,FALSE)</f>
        <v>1.29</v>
      </c>
      <c r="J1780" s="10">
        <f>VLOOKUP(B1780,home!$B$2:$E$405,4,FALSE)</f>
        <v>1.1399999999999999</v>
      </c>
      <c r="K1780" s="12">
        <f t="shared" si="2184"/>
        <v>1.536422222222221</v>
      </c>
      <c r="L1780" s="12">
        <f t="shared" si="2185"/>
        <v>1.6585100000000033</v>
      </c>
      <c r="M1780" s="13">
        <f t="shared" si="2186"/>
        <v>4.0969302090234819E-2</v>
      </c>
      <c r="N1780" s="13">
        <f t="shared" si="2187"/>
        <v>6.2946146160372057E-2</v>
      </c>
      <c r="O1780" s="13">
        <f t="shared" si="2188"/>
        <v>6.7947997209675468E-2</v>
      </c>
      <c r="P1780" s="13">
        <f t="shared" si="2189"/>
        <v>0.10439681286843884</v>
      </c>
      <c r="Q1780" s="13">
        <f t="shared" si="2190"/>
        <v>4.8355928882021788E-2</v>
      </c>
      <c r="R1780" s="13">
        <f t="shared" si="2191"/>
        <v>5.6346216426109555E-2</v>
      </c>
      <c r="S1780" s="13">
        <f t="shared" si="2192"/>
        <v>6.6505248936651953E-2</v>
      </c>
      <c r="T1780" s="13">
        <f t="shared" si="2193"/>
        <v>8.0198791610122097E-2</v>
      </c>
      <c r="U1780" s="13">
        <f t="shared" si="2194"/>
        <v>8.6571579055217451E-2</v>
      </c>
      <c r="V1780" s="13">
        <f t="shared" si="2195"/>
        <v>1.8829643100737002E-2</v>
      </c>
      <c r="W1780" s="13">
        <f t="shared" si="2196"/>
        <v>2.4765041236845208E-2</v>
      </c>
      <c r="X1780" s="13">
        <f t="shared" si="2197"/>
        <v>4.1073068541720215E-2</v>
      </c>
      <c r="Y1780" s="13">
        <f t="shared" si="2198"/>
        <v>3.4060047453564279E-2</v>
      </c>
      <c r="Z1780" s="13">
        <f t="shared" si="2199"/>
        <v>3.1150254468289049E-2</v>
      </c>
      <c r="AA1780" s="13">
        <f t="shared" si="2200"/>
        <v>4.7859943192956333E-2</v>
      </c>
      <c r="AB1780" s="13">
        <f t="shared" si="2201"/>
        <v>3.6766540137975617E-2</v>
      </c>
      <c r="AC1780" s="13">
        <f t="shared" si="2202"/>
        <v>2.9988226349901568E-3</v>
      </c>
      <c r="AD1780" s="13">
        <f t="shared" si="2203"/>
        <v>9.5123899226346627E-3</v>
      </c>
      <c r="AE1780" s="13">
        <f t="shared" si="2204"/>
        <v>1.5776393810588842E-2</v>
      </c>
      <c r="AF1780" s="13">
        <f t="shared" si="2205"/>
        <v>1.308265344939988E-2</v>
      </c>
      <c r="AG1780" s="13">
        <f t="shared" si="2206"/>
        <v>7.2325705241214127E-3</v>
      </c>
      <c r="AH1780" s="13">
        <f t="shared" si="2207"/>
        <v>1.2915752134550543E-2</v>
      </c>
      <c r="AI1780" s="13">
        <f t="shared" si="2208"/>
        <v>1.9844048596237538E-2</v>
      </c>
      <c r="AJ1780" s="13">
        <f t="shared" si="2209"/>
        <v>1.5244418621058515E-2</v>
      </c>
      <c r="AK1780" s="13">
        <f t="shared" si="2210"/>
        <v>7.8072878447508461E-3</v>
      </c>
      <c r="AL1780" s="13">
        <f t="shared" si="2211"/>
        <v>3.0566058924916544E-4</v>
      </c>
      <c r="AM1780" s="13">
        <f t="shared" si="2212"/>
        <v>2.9230094527157198E-3</v>
      </c>
      <c r="AN1780" s="13">
        <f t="shared" si="2213"/>
        <v>4.8478404074235575E-3</v>
      </c>
      <c r="AO1780" s="13">
        <f t="shared" si="2214"/>
        <v>4.0200958970580316E-3</v>
      </c>
      <c r="AP1780" s="13">
        <f t="shared" si="2215"/>
        <v>2.2224564154099094E-3</v>
      </c>
      <c r="AQ1780" s="13">
        <f t="shared" si="2216"/>
        <v>9.2149154738037408E-4</v>
      </c>
      <c r="AR1780" s="13">
        <f t="shared" si="2217"/>
        <v>4.2841808145346926E-3</v>
      </c>
      <c r="AS1780" s="13">
        <f t="shared" si="2218"/>
        <v>6.5823106074691974E-3</v>
      </c>
      <c r="AT1780" s="13">
        <f t="shared" si="2219"/>
        <v>5.0566041454423614E-3</v>
      </c>
      <c r="AU1780" s="13">
        <f t="shared" si="2220"/>
        <v>2.5896929926795503E-3</v>
      </c>
      <c r="AV1780" s="13">
        <f t="shared" si="2221"/>
        <v>9.9471546567150696E-4</v>
      </c>
      <c r="AW1780" s="13">
        <f t="shared" si="2222"/>
        <v>2.1635434411368784E-5</v>
      </c>
      <c r="AX1780" s="13">
        <f t="shared" si="2223"/>
        <v>7.4849611315300766E-4</v>
      </c>
      <c r="AY1780" s="13">
        <f t="shared" si="2224"/>
        <v>1.241388288625397E-3</v>
      </c>
      <c r="AZ1780" s="13">
        <f t="shared" si="2225"/>
        <v>1.029427445284056E-3</v>
      </c>
      <c r="BA1780" s="13">
        <f t="shared" si="2226"/>
        <v>5.6910523742602099E-4</v>
      </c>
      <c r="BB1780" s="13">
        <f t="shared" si="2227"/>
        <v>2.3596668183085799E-4</v>
      </c>
      <c r="BC1780" s="13">
        <f t="shared" si="2228"/>
        <v>7.8270620296659409E-5</v>
      </c>
      <c r="BD1780" s="13">
        <f t="shared" si="2229"/>
        <v>1.1842261204523233E-3</v>
      </c>
      <c r="BE1780" s="13">
        <f t="shared" si="2230"/>
        <v>1.819471327598958E-3</v>
      </c>
      <c r="BF1780" s="13">
        <f t="shared" si="2231"/>
        <v>1.3977380902096032E-3</v>
      </c>
      <c r="BG1780" s="13">
        <f t="shared" si="2232"/>
        <v>7.1583862088149411E-4</v>
      </c>
      <c r="BH1780" s="13">
        <f t="shared" si="2233"/>
        <v>2.7495759116180873E-4</v>
      </c>
      <c r="BI1780" s="13">
        <f t="shared" si="2234"/>
        <v>8.4490190645938976E-5</v>
      </c>
      <c r="BJ1780" s="14">
        <f t="shared" si="2235"/>
        <v>0.35584057969799399</v>
      </c>
      <c r="BK1780" s="14">
        <f t="shared" si="2236"/>
        <v>0.23524687850892734</v>
      </c>
      <c r="BL1780" s="14">
        <f t="shared" si="2237"/>
        <v>0.37628800918527922</v>
      </c>
      <c r="BM1780" s="14">
        <f t="shared" si="2238"/>
        <v>0.61634356536942325</v>
      </c>
      <c r="BN1780" s="14">
        <f t="shared" si="2239"/>
        <v>0.38096240363685252</v>
      </c>
    </row>
    <row r="1781" spans="1:66" x14ac:dyDescent="0.25">
      <c r="A1781" t="s">
        <v>114</v>
      </c>
      <c r="B1781" t="s">
        <v>134</v>
      </c>
      <c r="C1781" t="s">
        <v>131</v>
      </c>
      <c r="D1781" s="7" t="s">
        <v>528</v>
      </c>
      <c r="E1781" s="10">
        <f>VLOOKUP(A1781,home!$A$2:$E$405,3,FALSE)</f>
        <v>1.3611111111111101</v>
      </c>
      <c r="F1781" s="10">
        <f>VLOOKUP(B1781,home!$B$2:$E$405,3,FALSE)</f>
        <v>1.1499999999999999</v>
      </c>
      <c r="G1781" s="10">
        <f>VLOOKUP(C1781,away!$B$2:$E$405,4,FALSE)</f>
        <v>1.35</v>
      </c>
      <c r="H1781" s="10">
        <f>VLOOKUP(A1781,away!$A$2:$E$405,3,FALSE)</f>
        <v>1.12777777777778</v>
      </c>
      <c r="I1781" s="10">
        <f>VLOOKUP(C1781,away!$B$2:$E$405,3,FALSE)</f>
        <v>0.73</v>
      </c>
      <c r="J1781" s="10">
        <f>VLOOKUP(B1781,home!$B$2:$E$405,4,FALSE)</f>
        <v>1.27</v>
      </c>
      <c r="K1781" s="12">
        <f t="shared" si="2184"/>
        <v>2.1131249999999984</v>
      </c>
      <c r="L1781" s="12">
        <f t="shared" si="2185"/>
        <v>1.0455627777777798</v>
      </c>
      <c r="M1781" s="13">
        <f t="shared" si="2186"/>
        <v>4.2481449623751825E-2</v>
      </c>
      <c r="N1781" s="13">
        <f t="shared" si="2187"/>
        <v>8.9768613236190509E-2</v>
      </c>
      <c r="O1781" s="13">
        <f t="shared" si="2188"/>
        <v>4.4417022472636777E-2</v>
      </c>
      <c r="P1781" s="13">
        <f t="shared" si="2189"/>
        <v>9.3858720612490523E-2</v>
      </c>
      <c r="Q1781" s="13">
        <f t="shared" si="2190"/>
        <v>9.4846150422362482E-2</v>
      </c>
      <c r="R1781" s="13">
        <f t="shared" si="2191"/>
        <v>2.3220392698554092E-2</v>
      </c>
      <c r="S1781" s="13">
        <f t="shared" si="2192"/>
        <v>5.1842978011796083E-2</v>
      </c>
      <c r="T1781" s="13">
        <f t="shared" si="2193"/>
        <v>9.9167604497134465E-2</v>
      </c>
      <c r="U1781" s="13">
        <f t="shared" si="2194"/>
        <v>4.9067592321132079E-2</v>
      </c>
      <c r="V1781" s="13">
        <f t="shared" si="2195"/>
        <v>1.2726902976410029E-2</v>
      </c>
      <c r="W1781" s="13">
        <f t="shared" si="2196"/>
        <v>6.6807257203751524E-2</v>
      </c>
      <c r="X1781" s="13">
        <f t="shared" si="2197"/>
        <v>6.9851181417669037E-2</v>
      </c>
      <c r="Y1781" s="13">
        <f t="shared" si="2198"/>
        <v>3.6516897637058843E-2</v>
      </c>
      <c r="Z1781" s="13">
        <f t="shared" si="2199"/>
        <v>8.0927927636636979E-3</v>
      </c>
      <c r="AA1781" s="13">
        <f t="shared" si="2200"/>
        <v>1.7101082708716839E-2</v>
      </c>
      <c r="AB1781" s="13">
        <f t="shared" si="2201"/>
        <v>1.8068362699428627E-2</v>
      </c>
      <c r="AC1781" s="13">
        <f t="shared" si="2202"/>
        <v>1.7574300684546145E-3</v>
      </c>
      <c r="AD1781" s="13">
        <f t="shared" si="2203"/>
        <v>3.5293021344669329E-2</v>
      </c>
      <c r="AE1781" s="13">
        <f t="shared" si="2204"/>
        <v>3.6901069433302937E-2</v>
      </c>
      <c r="AF1781" s="13">
        <f t="shared" si="2205"/>
        <v>1.9291192329827473E-2</v>
      </c>
      <c r="AG1781" s="13">
        <f t="shared" si="2206"/>
        <v>6.7233842130066052E-3</v>
      </c>
      <c r="AH1781" s="13">
        <f t="shared" si="2207"/>
        <v>2.1153807204890331E-3</v>
      </c>
      <c r="AI1781" s="13">
        <f t="shared" si="2208"/>
        <v>4.4700638849833841E-3</v>
      </c>
      <c r="AJ1781" s="13">
        <f t="shared" si="2209"/>
        <v>4.7229018734777544E-3</v>
      </c>
      <c r="AK1781" s="13">
        <f t="shared" si="2210"/>
        <v>3.3266940071308908E-3</v>
      </c>
      <c r="AL1781" s="13">
        <f t="shared" si="2211"/>
        <v>1.5531498030504716E-4</v>
      </c>
      <c r="AM1781" s="13">
        <f t="shared" si="2212"/>
        <v>1.4915713145790857E-2</v>
      </c>
      <c r="AN1781" s="13">
        <f t="shared" si="2213"/>
        <v>1.5595314469249635E-2</v>
      </c>
      <c r="AO1781" s="13">
        <f t="shared" si="2214"/>
        <v>8.1529401583933254E-3</v>
      </c>
      <c r="AP1781" s="13">
        <f t="shared" si="2215"/>
        <v>2.8414702530219129E-3</v>
      </c>
      <c r="AQ1781" s="13">
        <f t="shared" si="2216"/>
        <v>7.427338826806305E-4</v>
      </c>
      <c r="AR1781" s="13">
        <f t="shared" si="2217"/>
        <v>4.4235266843441499E-4</v>
      </c>
      <c r="AS1781" s="13">
        <f t="shared" si="2218"/>
        <v>9.3474648248547255E-4</v>
      </c>
      <c r="AT1781" s="13">
        <f t="shared" si="2219"/>
        <v>9.8761808040105648E-4</v>
      </c>
      <c r="AU1781" s="13">
        <f t="shared" si="2220"/>
        <v>6.9565348538249371E-4</v>
      </c>
      <c r="AV1781" s="13">
        <f t="shared" si="2221"/>
        <v>3.6750069282472016E-4</v>
      </c>
      <c r="AW1781" s="13">
        <f t="shared" si="2222"/>
        <v>9.5320463876303782E-6</v>
      </c>
      <c r="AX1781" s="13">
        <f t="shared" si="2223"/>
        <v>5.2531277235332123E-3</v>
      </c>
      <c r="AY1781" s="13">
        <f t="shared" si="2224"/>
        <v>5.4924748146388501E-3</v>
      </c>
      <c r="AZ1781" s="13">
        <f t="shared" si="2225"/>
        <v>2.8713636120341465E-3</v>
      </c>
      <c r="BA1781" s="13">
        <f t="shared" si="2226"/>
        <v>1.0007303047361539E-3</v>
      </c>
      <c r="BB1781" s="13">
        <f t="shared" si="2227"/>
        <v>2.6158158930658426E-4</v>
      </c>
      <c r="BC1781" s="13">
        <f t="shared" si="2228"/>
        <v>5.4699994626183741E-5</v>
      </c>
      <c r="BD1781" s="13">
        <f t="shared" si="2229"/>
        <v>7.7084580794283322E-5</v>
      </c>
      <c r="BE1781" s="13">
        <f t="shared" si="2230"/>
        <v>1.6288935479091981E-4</v>
      </c>
      <c r="BF1781" s="13">
        <f t="shared" si="2231"/>
        <v>1.7210278392128112E-4</v>
      </c>
      <c r="BG1781" s="13">
        <f t="shared" si="2232"/>
        <v>1.2122489842455231E-4</v>
      </c>
      <c r="BH1781" s="13">
        <f t="shared" si="2233"/>
        <v>6.4040840870845464E-5</v>
      </c>
      <c r="BI1781" s="13">
        <f t="shared" si="2234"/>
        <v>2.7065260373041032E-5</v>
      </c>
      <c r="BJ1781" s="14">
        <f t="shared" si="2235"/>
        <v>0.6123485216829847</v>
      </c>
      <c r="BK1781" s="14">
        <f t="shared" si="2236"/>
        <v>0.20831527108784695</v>
      </c>
      <c r="BL1781" s="14">
        <f t="shared" si="2237"/>
        <v>0.17056177251525256</v>
      </c>
      <c r="BM1781" s="14">
        <f t="shared" si="2238"/>
        <v>0.60524306621551061</v>
      </c>
      <c r="BN1781" s="14">
        <f t="shared" si="2239"/>
        <v>0.38859234906598622</v>
      </c>
    </row>
    <row r="1782" spans="1:66" x14ac:dyDescent="0.25">
      <c r="A1782" t="s">
        <v>136</v>
      </c>
      <c r="B1782" t="s">
        <v>309</v>
      </c>
      <c r="C1782" t="s">
        <v>137</v>
      </c>
      <c r="D1782" s="7" t="s">
        <v>528</v>
      </c>
      <c r="E1782" s="10">
        <f>VLOOKUP(A1782,home!$A$2:$E$405,3,FALSE)</f>
        <v>1.52287581699346</v>
      </c>
      <c r="F1782" s="10">
        <f>VLOOKUP(B1782,home!$B$2:$E$405,3,FALSE)</f>
        <v>1.42</v>
      </c>
      <c r="G1782" s="10">
        <f>VLOOKUP(C1782,away!$B$2:$E$405,4,FALSE)</f>
        <v>0.88</v>
      </c>
      <c r="H1782" s="10">
        <f>VLOOKUP(A1782,away!$A$2:$E$405,3,FALSE)</f>
        <v>1.2810457516339899</v>
      </c>
      <c r="I1782" s="10">
        <f>VLOOKUP(C1782,away!$B$2:$E$405,3,FALSE)</f>
        <v>0.33</v>
      </c>
      <c r="J1782" s="10">
        <f>VLOOKUP(B1782,home!$B$2:$E$405,4,FALSE)</f>
        <v>1.04</v>
      </c>
      <c r="K1782" s="12">
        <f t="shared" si="2184"/>
        <v>1.9029856209150275</v>
      </c>
      <c r="L1782" s="12">
        <f t="shared" si="2185"/>
        <v>0.43965490196078533</v>
      </c>
      <c r="M1782" s="13">
        <f t="shared" si="2186"/>
        <v>9.6073618418327969E-2</v>
      </c>
      <c r="N1782" s="13">
        <f t="shared" si="2187"/>
        <v>0.18282671439935527</v>
      </c>
      <c r="O1782" s="13">
        <f t="shared" si="2188"/>
        <v>4.2239237286727876E-2</v>
      </c>
      <c r="P1782" s="13">
        <f t="shared" si="2189"/>
        <v>8.0380661195061029E-2</v>
      </c>
      <c r="Q1782" s="13">
        <f t="shared" si="2190"/>
        <v>0.17395830431055584</v>
      </c>
      <c r="R1782" s="13">
        <f t="shared" si="2191"/>
        <v>9.2853438640973455E-3</v>
      </c>
      <c r="S1782" s="13">
        <f t="shared" si="2192"/>
        <v>1.6812759841162126E-2</v>
      </c>
      <c r="T1782" s="13">
        <f t="shared" si="2193"/>
        <v>7.648162122692187E-2</v>
      </c>
      <c r="U1782" s="13">
        <f t="shared" si="2194"/>
        <v>1.7669875858628826E-2</v>
      </c>
      <c r="V1782" s="13">
        <f t="shared" si="2195"/>
        <v>1.5629458311876873E-3</v>
      </c>
      <c r="W1782" s="13">
        <f t="shared" si="2196"/>
        <v>0.11034671724724944</v>
      </c>
      <c r="X1782" s="13">
        <f t="shared" si="2197"/>
        <v>4.8514475153033941E-2</v>
      </c>
      <c r="Y1782" s="13">
        <f t="shared" si="2198"/>
        <v>1.0664813408543047E-2</v>
      </c>
      <c r="Z1782" s="13">
        <f t="shared" si="2199"/>
        <v>1.360782315413966E-3</v>
      </c>
      <c r="AA1782" s="13">
        <f t="shared" si="2200"/>
        <v>2.5895491794282349E-3</v>
      </c>
      <c r="AB1782" s="13">
        <f t="shared" si="2201"/>
        <v>2.4639374265521211E-3</v>
      </c>
      <c r="AC1782" s="13">
        <f t="shared" si="2202"/>
        <v>8.1728093902886159E-5</v>
      </c>
      <c r="AD1782" s="13">
        <f t="shared" si="2203"/>
        <v>5.2497054059173008E-2</v>
      </c>
      <c r="AE1782" s="13">
        <f t="shared" si="2204"/>
        <v>2.3080587155615753E-2</v>
      </c>
      <c r="AF1782" s="13">
        <f t="shared" si="2205"/>
        <v>5.0737466415498016E-3</v>
      </c>
      <c r="AG1782" s="13">
        <f t="shared" si="2206"/>
        <v>7.4356586075481396E-4</v>
      </c>
      <c r="AH1782" s="13">
        <f t="shared" si="2207"/>
        <v>1.4956865386832441E-4</v>
      </c>
      <c r="AI1782" s="13">
        <f t="shared" si="2208"/>
        <v>2.8462699765103812E-4</v>
      </c>
      <c r="AJ1782" s="13">
        <f t="shared" si="2209"/>
        <v>2.7082054192707056E-4</v>
      </c>
      <c r="AK1782" s="13">
        <f t="shared" si="2210"/>
        <v>1.7178919904521016E-4</v>
      </c>
      <c r="AL1782" s="13">
        <f t="shared" si="2211"/>
        <v>2.7351351325278254E-6</v>
      </c>
      <c r="AM1782" s="13">
        <f t="shared" si="2212"/>
        <v>1.998022780300102E-2</v>
      </c>
      <c r="AN1782" s="13">
        <f t="shared" si="2213"/>
        <v>8.7844050958825678E-3</v>
      </c>
      <c r="AO1782" s="13">
        <f t="shared" si="2214"/>
        <v>1.9310533806070366E-3</v>
      </c>
      <c r="AP1782" s="13">
        <f t="shared" si="2215"/>
        <v>2.829990282439433E-4</v>
      </c>
      <c r="AQ1782" s="13">
        <f t="shared" si="2216"/>
        <v>3.1105477504397094E-5</v>
      </c>
      <c r="AR1782" s="13">
        <f t="shared" si="2217"/>
        <v>1.3151718370576969E-5</v>
      </c>
      <c r="AS1782" s="13">
        <f t="shared" si="2218"/>
        <v>2.5027530949531987E-5</v>
      </c>
      <c r="AT1782" s="13">
        <f t="shared" si="2219"/>
        <v>2.3813515761982609E-5</v>
      </c>
      <c r="AU1782" s="13">
        <f t="shared" si="2220"/>
        <v>1.5105592692828754E-5</v>
      </c>
      <c r="AV1782" s="13">
        <f t="shared" si="2221"/>
        <v>7.1864314224630596E-6</v>
      </c>
      <c r="AW1782" s="13">
        <f t="shared" si="2222"/>
        <v>6.3565828773889428E-8</v>
      </c>
      <c r="AX1782" s="13">
        <f t="shared" si="2223"/>
        <v>6.3370143686195977E-3</v>
      </c>
      <c r="AY1782" s="13">
        <f t="shared" si="2224"/>
        <v>2.7860994309595369E-3</v>
      </c>
      <c r="AZ1782" s="13">
        <f t="shared" si="2225"/>
        <v>6.1246113608575748E-4</v>
      </c>
      <c r="BA1782" s="13">
        <f t="shared" si="2226"/>
        <v>8.9757180246858293E-5</v>
      </c>
      <c r="BB1782" s="13">
        <f t="shared" si="2227"/>
        <v>9.8655460704272539E-6</v>
      </c>
      <c r="BC1782" s="13">
        <f t="shared" si="2228"/>
        <v>8.6748713807666166E-7</v>
      </c>
      <c r="BD1782" s="13">
        <f t="shared" si="2229"/>
        <v>9.6370290847197856E-7</v>
      </c>
      <c r="BE1782" s="13">
        <f t="shared" si="2230"/>
        <v>1.8339127776561659E-6</v>
      </c>
      <c r="BF1782" s="13">
        <f t="shared" si="2231"/>
        <v>1.7449548229460118E-6</v>
      </c>
      <c r="BG1782" s="13">
        <f t="shared" si="2232"/>
        <v>1.1068746457375291E-6</v>
      </c>
      <c r="BH1782" s="13">
        <f t="shared" si="2233"/>
        <v>5.2659163374848342E-7</v>
      </c>
      <c r="BI1782" s="13">
        <f t="shared" si="2234"/>
        <v>2.0041926142350325E-7</v>
      </c>
      <c r="BJ1782" s="14">
        <f t="shared" si="2235"/>
        <v>0.72503345539711206</v>
      </c>
      <c r="BK1782" s="14">
        <f t="shared" si="2236"/>
        <v>0.19770054794573375</v>
      </c>
      <c r="BL1782" s="14">
        <f t="shared" si="2237"/>
        <v>7.5215410253173395E-2</v>
      </c>
      <c r="BM1782" s="14">
        <f t="shared" si="2238"/>
        <v>0.4117602805721769</v>
      </c>
      <c r="BN1782" s="14">
        <f t="shared" si="2239"/>
        <v>0.58476387947412523</v>
      </c>
    </row>
    <row r="1783" spans="1:66" x14ac:dyDescent="0.25">
      <c r="A1783" t="s">
        <v>136</v>
      </c>
      <c r="B1783" t="s">
        <v>317</v>
      </c>
      <c r="C1783" t="s">
        <v>328</v>
      </c>
      <c r="D1783" s="7" t="s">
        <v>528</v>
      </c>
      <c r="E1783" s="10">
        <f>VLOOKUP(A1783,home!$A$2:$E$405,3,FALSE)</f>
        <v>1.52287581699346</v>
      </c>
      <c r="F1783" s="10">
        <f>VLOOKUP(B1783,home!$B$2:$E$405,3,FALSE)</f>
        <v>0.94</v>
      </c>
      <c r="G1783" s="10">
        <f>VLOOKUP(C1783,away!$B$2:$E$405,4,FALSE)</f>
        <v>0.66</v>
      </c>
      <c r="H1783" s="10">
        <f>VLOOKUP(A1783,away!$A$2:$E$405,3,FALSE)</f>
        <v>1.2810457516339899</v>
      </c>
      <c r="I1783" s="10">
        <f>VLOOKUP(C1783,away!$B$2:$E$405,3,FALSE)</f>
        <v>0.66</v>
      </c>
      <c r="J1783" s="10">
        <f>VLOOKUP(B1783,home!$B$2:$E$405,4,FALSE)</f>
        <v>0.33</v>
      </c>
      <c r="K1783" s="12">
        <f t="shared" si="2184"/>
        <v>0.94479215686274254</v>
      </c>
      <c r="L1783" s="12">
        <f t="shared" si="2185"/>
        <v>0.27901176470588301</v>
      </c>
      <c r="M1783" s="13">
        <f t="shared" si="2186"/>
        <v>0.2941092677821544</v>
      </c>
      <c r="N1783" s="13">
        <f t="shared" si="2187"/>
        <v>0.27787212946122353</v>
      </c>
      <c r="O1783" s="13">
        <f t="shared" si="2188"/>
        <v>8.2059945820253999E-2</v>
      </c>
      <c r="P1783" s="13">
        <f t="shared" si="2189"/>
        <v>7.7529593203557554E-2</v>
      </c>
      <c r="Q1783" s="13">
        <f t="shared" si="2190"/>
        <v>0.1312657042628563</v>
      </c>
      <c r="R1783" s="13">
        <f t="shared" si="2191"/>
        <v>1.1447845147489106E-2</v>
      </c>
      <c r="S1783" s="13">
        <f t="shared" si="2192"/>
        <v>5.1093577122171161E-3</v>
      </c>
      <c r="T1783" s="13">
        <f t="shared" si="2193"/>
        <v>3.6624675791740086E-2</v>
      </c>
      <c r="U1783" s="13">
        <f t="shared" si="2194"/>
        <v>1.0815834308326912E-2</v>
      </c>
      <c r="V1783" s="13">
        <f t="shared" si="2195"/>
        <v>1.496520240577397E-4</v>
      </c>
      <c r="W1783" s="13">
        <f t="shared" si="2196"/>
        <v>4.1339602617536976E-2</v>
      </c>
      <c r="X1783" s="13">
        <f t="shared" si="2197"/>
        <v>1.1534235478558931E-2</v>
      </c>
      <c r="Y1783" s="13">
        <f t="shared" si="2198"/>
        <v>1.609093697702966E-3</v>
      </c>
      <c r="Z1783" s="13">
        <f t="shared" si="2199"/>
        <v>1.0646944922268714E-3</v>
      </c>
      <c r="AA1783" s="13">
        <f t="shared" si="2200"/>
        <v>1.0059150057109081E-3</v>
      </c>
      <c r="AB1783" s="13">
        <f t="shared" si="2201"/>
        <v>4.7519030393310347E-4</v>
      </c>
      <c r="AC1783" s="13">
        <f t="shared" si="2202"/>
        <v>2.465593109913376E-6</v>
      </c>
      <c r="AD1783" s="13">
        <f t="shared" si="2203"/>
        <v>9.764333080217855E-3</v>
      </c>
      <c r="AE1783" s="13">
        <f t="shared" si="2204"/>
        <v>2.7243638038876141E-3</v>
      </c>
      <c r="AF1783" s="13">
        <f t="shared" si="2205"/>
        <v>3.8006477631175761E-4</v>
      </c>
      <c r="AG1783" s="13">
        <f t="shared" si="2206"/>
        <v>3.5347514647096714E-5</v>
      </c>
      <c r="AH1783" s="13">
        <f t="shared" si="2207"/>
        <v>7.4265572287213368E-5</v>
      </c>
      <c r="AI1783" s="13">
        <f t="shared" si="2208"/>
        <v>7.0165530221882232E-5</v>
      </c>
      <c r="AJ1783" s="13">
        <f t="shared" si="2209"/>
        <v>3.3145921317875027E-5</v>
      </c>
      <c r="AK1783" s="13">
        <f t="shared" si="2210"/>
        <v>1.0438668831039303E-5</v>
      </c>
      <c r="AL1783" s="13">
        <f t="shared" si="2211"/>
        <v>2.5998015262635989E-8</v>
      </c>
      <c r="AM1783" s="13">
        <f t="shared" si="2212"/>
        <v>1.8450530622370518E-3</v>
      </c>
      <c r="AN1783" s="13">
        <f t="shared" si="2213"/>
        <v>5.1479151087075316E-4</v>
      </c>
      <c r="AO1783" s="13">
        <f t="shared" si="2214"/>
        <v>7.1816443951828294E-5</v>
      </c>
      <c r="AP1783" s="13">
        <f t="shared" si="2215"/>
        <v>6.6792109206335825E-6</v>
      </c>
      <c r="AQ1783" s="13">
        <f t="shared" si="2216"/>
        <v>4.6589460645219535E-7</v>
      </c>
      <c r="AR1783" s="13">
        <f t="shared" si="2217"/>
        <v>4.1441936761495458E-6</v>
      </c>
      <c r="AS1783" s="13">
        <f t="shared" si="2218"/>
        <v>3.9154016817462668E-6</v>
      </c>
      <c r="AT1783" s="13">
        <f t="shared" si="2219"/>
        <v>1.8496203999405325E-6</v>
      </c>
      <c r="AU1783" s="13">
        <f t="shared" si="2220"/>
        <v>5.8250228234571486E-7</v>
      </c>
      <c r="AV1783" s="13">
        <f t="shared" si="2221"/>
        <v>1.3758589692871947E-7</v>
      </c>
      <c r="AW1783" s="13">
        <f t="shared" si="2222"/>
        <v>1.9036911411753541E-10</v>
      </c>
      <c r="AX1783" s="13">
        <f t="shared" si="2223"/>
        <v>2.9053194369952522E-4</v>
      </c>
      <c r="AY1783" s="13">
        <f t="shared" si="2224"/>
        <v>8.1061830315034774E-5</v>
      </c>
      <c r="AZ1783" s="13">
        <f t="shared" si="2225"/>
        <v>1.1308602163243347E-5</v>
      </c>
      <c r="BA1783" s="13">
        <f t="shared" si="2226"/>
        <v>1.0517443486410972E-6</v>
      </c>
      <c r="BB1783" s="13">
        <f t="shared" si="2227"/>
        <v>7.3362261683448001E-8</v>
      </c>
      <c r="BC1783" s="13">
        <f t="shared" si="2228"/>
        <v>4.0937868190227238E-9</v>
      </c>
      <c r="BD1783" s="13">
        <f t="shared" si="2229"/>
        <v>1.927131318109074E-7</v>
      </c>
      <c r="BE1783" s="13">
        <f t="shared" si="2230"/>
        <v>1.8207385545940118E-7</v>
      </c>
      <c r="BF1783" s="13">
        <f t="shared" si="2231"/>
        <v>8.6010975303901436E-8</v>
      </c>
      <c r="BG1783" s="13">
        <f t="shared" si="2232"/>
        <v>2.7087498290413709E-8</v>
      </c>
      <c r="BH1783" s="13">
        <f t="shared" si="2233"/>
        <v>6.3980139834539525E-9</v>
      </c>
      <c r="BI1783" s="13">
        <f t="shared" si="2234"/>
        <v>1.2089586862130901E-9</v>
      </c>
      <c r="BJ1783" s="14">
        <f t="shared" si="2235"/>
        <v>0.51597238818384505</v>
      </c>
      <c r="BK1783" s="14">
        <f t="shared" si="2236"/>
        <v>0.376981424143427</v>
      </c>
      <c r="BL1783" s="14">
        <f t="shared" si="2237"/>
        <v>0.10600387107474267</v>
      </c>
      <c r="BM1783" s="14">
        <f t="shared" si="2238"/>
        <v>0.12565683057676055</v>
      </c>
      <c r="BN1783" s="14">
        <f t="shared" si="2239"/>
        <v>0.87428448567753492</v>
      </c>
    </row>
    <row r="1784" spans="1:66" x14ac:dyDescent="0.25">
      <c r="A1784" t="s">
        <v>136</v>
      </c>
      <c r="B1784" t="s">
        <v>480</v>
      </c>
      <c r="C1784" t="s">
        <v>381</v>
      </c>
      <c r="D1784" s="7" t="s">
        <v>528</v>
      </c>
      <c r="E1784" s="10">
        <f>VLOOKUP(A1784,home!$A$2:$E$405,3,FALSE)</f>
        <v>1.52287581699346</v>
      </c>
      <c r="F1784" s="10">
        <f>VLOOKUP(B1784,home!$B$2:$E$405,3,FALSE)</f>
        <v>1.41</v>
      </c>
      <c r="G1784" s="10">
        <f>VLOOKUP(C1784,away!$B$2:$E$405,4,FALSE)</f>
        <v>1.22</v>
      </c>
      <c r="H1784" s="10">
        <f>VLOOKUP(A1784,away!$A$2:$E$405,3,FALSE)</f>
        <v>1.2810457516339899</v>
      </c>
      <c r="I1784" s="10">
        <f>VLOOKUP(C1784,away!$B$2:$E$405,3,FALSE)</f>
        <v>0.84</v>
      </c>
      <c r="J1784" s="10">
        <f>VLOOKUP(B1784,home!$B$2:$E$405,4,FALSE)</f>
        <v>0.45</v>
      </c>
      <c r="K1784" s="12">
        <f t="shared" si="2184"/>
        <v>2.6196509803921493</v>
      </c>
      <c r="L1784" s="12">
        <f t="shared" si="2185"/>
        <v>0.48423529411764821</v>
      </c>
      <c r="M1784" s="13">
        <f t="shared" si="2186"/>
        <v>4.4874468578314002E-2</v>
      </c>
      <c r="N1784" s="13">
        <f t="shared" si="2187"/>
        <v>0.11755544560575697</v>
      </c>
      <c r="O1784" s="13">
        <f t="shared" si="2188"/>
        <v>2.1729801490393046E-2</v>
      </c>
      <c r="P1784" s="13">
        <f t="shared" si="2189"/>
        <v>5.692449577803492E-2</v>
      </c>
      <c r="Q1784" s="13">
        <f t="shared" si="2190"/>
        <v>0.15397711916577866</v>
      </c>
      <c r="R1784" s="13">
        <f t="shared" si="2191"/>
        <v>5.2611684079092924E-3</v>
      </c>
      <c r="S1784" s="13">
        <f t="shared" si="2192"/>
        <v>1.8052571552621507E-2</v>
      </c>
      <c r="T1784" s="13">
        <f t="shared" si="2193"/>
        <v>7.4561155586628999E-2</v>
      </c>
      <c r="U1784" s="13">
        <f t="shared" si="2194"/>
        <v>1.3782424977787781E-2</v>
      </c>
      <c r="V1784" s="13">
        <f t="shared" si="2195"/>
        <v>2.5444647546484069E-3</v>
      </c>
      <c r="W1784" s="13">
        <f t="shared" si="2196"/>
        <v>0.13445543706019694</v>
      </c>
      <c r="X1784" s="13">
        <f t="shared" si="2197"/>
        <v>6.5108068110561412E-2</v>
      </c>
      <c r="Y1784" s="13">
        <f t="shared" si="2198"/>
        <v>1.5763812255474786E-2</v>
      </c>
      <c r="Z1784" s="13">
        <f t="shared" si="2199"/>
        <v>8.4921447713547852E-4</v>
      </c>
      <c r="AA1784" s="13">
        <f t="shared" si="2200"/>
        <v>2.2246455375911625E-3</v>
      </c>
      <c r="AB1784" s="13">
        <f t="shared" si="2201"/>
        <v>2.9138974317878554E-3</v>
      </c>
      <c r="AC1784" s="13">
        <f t="shared" si="2202"/>
        <v>2.0173271374033939E-4</v>
      </c>
      <c r="AD1784" s="13">
        <f t="shared" si="2203"/>
        <v>8.805657937844999E-2</v>
      </c>
      <c r="AE1784" s="13">
        <f t="shared" si="2204"/>
        <v>4.2640103614317769E-2</v>
      </c>
      <c r="AF1784" s="13">
        <f t="shared" si="2205"/>
        <v>1.0323921557443078E-2</v>
      </c>
      <c r="AG1784" s="13">
        <f t="shared" si="2206"/>
        <v>1.6664023972719926E-3</v>
      </c>
      <c r="AH1784" s="13">
        <f t="shared" si="2207"/>
        <v>1.0280490552616584E-4</v>
      </c>
      <c r="AI1784" s="13">
        <f t="shared" si="2208"/>
        <v>2.6931297155074259E-4</v>
      </c>
      <c r="AJ1784" s="13">
        <f t="shared" si="2209"/>
        <v>3.5275299497761301E-4</v>
      </c>
      <c r="AK1784" s="13">
        <f t="shared" si="2210"/>
        <v>3.0802990970979027E-4</v>
      </c>
      <c r="AL1784" s="13">
        <f t="shared" si="2211"/>
        <v>1.0236139502410063E-5</v>
      </c>
      <c r="AM1784" s="13">
        <f t="shared" si="2212"/>
        <v>4.613550089974712E-2</v>
      </c>
      <c r="AN1784" s="13">
        <f t="shared" si="2213"/>
        <v>2.234043784745407E-2</v>
      </c>
      <c r="AO1784" s="13">
        <f t="shared" si="2214"/>
        <v>5.40901424588948E-3</v>
      </c>
      <c r="AP1784" s="13">
        <f t="shared" si="2215"/>
        <v>8.730785347482806E-4</v>
      </c>
      <c r="AQ1784" s="13">
        <f t="shared" si="2216"/>
        <v>1.0569386026540976E-4</v>
      </c>
      <c r="AR1784" s="13">
        <f t="shared" si="2217"/>
        <v>9.9563527328399909E-6</v>
      </c>
      <c r="AS1784" s="13">
        <f t="shared" si="2218"/>
        <v>2.6082169197714337E-5</v>
      </c>
      <c r="AT1784" s="13">
        <f t="shared" si="2219"/>
        <v>3.4163090054773146E-5</v>
      </c>
      <c r="AU1784" s="13">
        <f t="shared" si="2220"/>
        <v>2.9831790785070587E-5</v>
      </c>
      <c r="AV1784" s="13">
        <f t="shared" si="2221"/>
        <v>1.9537219994240916E-5</v>
      </c>
      <c r="AW1784" s="13">
        <f t="shared" si="2222"/>
        <v>3.6068955760162126E-7</v>
      </c>
      <c r="AX1784" s="13">
        <f t="shared" si="2223"/>
        <v>2.0143151693817564E-2</v>
      </c>
      <c r="AY1784" s="13">
        <f t="shared" si="2224"/>
        <v>9.7540249849121519E-3</v>
      </c>
      <c r="AZ1784" s="13">
        <f t="shared" si="2225"/>
        <v>2.3616215786999122E-3</v>
      </c>
      <c r="BA1784" s="13">
        <f t="shared" si="2226"/>
        <v>3.8119350658544562E-4</v>
      </c>
      <c r="BB1784" s="13">
        <f t="shared" si="2227"/>
        <v>4.6146837444285238E-5</v>
      </c>
      <c r="BC1784" s="13">
        <f t="shared" si="2228"/>
        <v>4.4691854804865529E-6</v>
      </c>
      <c r="BD1784" s="13">
        <f t="shared" si="2229"/>
        <v>8.0353623232097006E-7</v>
      </c>
      <c r="BE1784" s="13">
        <f t="shared" si="2230"/>
        <v>2.1049844787802431E-6</v>
      </c>
      <c r="BF1784" s="13">
        <f t="shared" si="2231"/>
        <v>2.7571623267734613E-6</v>
      </c>
      <c r="BG1784" s="13">
        <f t="shared" si="2232"/>
        <v>2.4076009974774659E-6</v>
      </c>
      <c r="BH1784" s="13">
        <f t="shared" si="2233"/>
        <v>1.5767685783587403E-6</v>
      </c>
      <c r="BI1784" s="13">
        <f t="shared" si="2234"/>
        <v>8.2611667042980181E-7</v>
      </c>
      <c r="BJ1784" s="14">
        <f t="shared" si="2235"/>
        <v>0.81166237790692486</v>
      </c>
      <c r="BK1784" s="14">
        <f t="shared" si="2236"/>
        <v>0.13236199450177372</v>
      </c>
      <c r="BL1784" s="14">
        <f t="shared" si="2237"/>
        <v>4.7074885419282231E-2</v>
      </c>
      <c r="BM1784" s="14">
        <f t="shared" si="2238"/>
        <v>0.58187230898357489</v>
      </c>
      <c r="BN1784" s="14">
        <f t="shared" si="2239"/>
        <v>0.40032249902618688</v>
      </c>
    </row>
    <row r="1785" spans="1:66" x14ac:dyDescent="0.25">
      <c r="A1785" t="s">
        <v>136</v>
      </c>
      <c r="B1785" t="s">
        <v>482</v>
      </c>
      <c r="C1785" t="s">
        <v>315</v>
      </c>
      <c r="D1785" s="7" t="s">
        <v>528</v>
      </c>
      <c r="E1785" s="10">
        <f>VLOOKUP(A1785,home!$A$2:$E$405,3,FALSE)</f>
        <v>1.52287581699346</v>
      </c>
      <c r="F1785" s="10">
        <f>VLOOKUP(B1785,home!$B$2:$E$405,3,FALSE)</f>
        <v>0.38</v>
      </c>
      <c r="G1785" s="10">
        <f>VLOOKUP(C1785,away!$B$2:$E$405,4,FALSE)</f>
        <v>1.31</v>
      </c>
      <c r="H1785" s="10">
        <f>VLOOKUP(A1785,away!$A$2:$E$405,3,FALSE)</f>
        <v>1.2810457516339899</v>
      </c>
      <c r="I1785" s="10">
        <f>VLOOKUP(C1785,away!$B$2:$E$405,3,FALSE)</f>
        <v>1.03</v>
      </c>
      <c r="J1785" s="10">
        <f>VLOOKUP(B1785,home!$B$2:$E$405,4,FALSE)</f>
        <v>1.23</v>
      </c>
      <c r="K1785" s="12">
        <f t="shared" si="2184"/>
        <v>0.75808758169934432</v>
      </c>
      <c r="L1785" s="12">
        <f t="shared" si="2185"/>
        <v>1.6229568627451019</v>
      </c>
      <c r="M1785" s="13">
        <f t="shared" si="2186"/>
        <v>9.2453964036318101E-2</v>
      </c>
      <c r="N1785" s="13">
        <f t="shared" si="2187"/>
        <v>7.0088202014810544E-2</v>
      </c>
      <c r="O1785" s="13">
        <f t="shared" si="2188"/>
        <v>0.1500487954207313</v>
      </c>
      <c r="P1785" s="13">
        <f t="shared" si="2189"/>
        <v>0.11375012845740183</v>
      </c>
      <c r="Q1785" s="13">
        <f t="shared" si="2190"/>
        <v>2.6566497785531412E-2</v>
      </c>
      <c r="R1785" s="13">
        <f t="shared" si="2191"/>
        <v>0.12176136113735586</v>
      </c>
      <c r="S1785" s="13">
        <f t="shared" si="2192"/>
        <v>3.4987931179977963E-2</v>
      </c>
      <c r="T1785" s="13">
        <f t="shared" si="2193"/>
        <v>4.3116279900130755E-2</v>
      </c>
      <c r="U1785" s="13">
        <f t="shared" si="2194"/>
        <v>9.230577580903862E-2</v>
      </c>
      <c r="V1785" s="13">
        <f t="shared" si="2195"/>
        <v>4.7830190801383737E-3</v>
      </c>
      <c r="W1785" s="13">
        <f t="shared" si="2196"/>
        <v>6.7132440201514978E-3</v>
      </c>
      <c r="X1785" s="13">
        <f t="shared" si="2197"/>
        <v>1.0895305453787391E-2</v>
      </c>
      <c r="Y1785" s="13">
        <f t="shared" si="2198"/>
        <v>8.8413053789641923E-3</v>
      </c>
      <c r="Z1785" s="13">
        <f t="shared" si="2199"/>
        <v>6.5871145558352148E-2</v>
      </c>
      <c r="AA1785" s="13">
        <f t="shared" si="2200"/>
        <v>4.993609744009668E-2</v>
      </c>
      <c r="AB1785" s="13">
        <f t="shared" si="2201"/>
        <v>1.8927967673932854E-2</v>
      </c>
      <c r="AC1785" s="13">
        <f t="shared" si="2202"/>
        <v>3.6779726027094737E-4</v>
      </c>
      <c r="AD1785" s="13">
        <f t="shared" si="2203"/>
        <v>1.2723067311485583E-3</v>
      </c>
      <c r="AE1785" s="13">
        <f t="shared" si="2204"/>
        <v>2.06489894083434E-3</v>
      </c>
      <c r="AF1785" s="13">
        <f t="shared" si="2205"/>
        <v>1.6756209534510924E-3</v>
      </c>
      <c r="AG1785" s="13">
        <f t="shared" si="2206"/>
        <v>9.0648684192098049E-4</v>
      </c>
      <c r="AH1785" s="13">
        <f t="shared" si="2207"/>
        <v>2.6726506935202288E-2</v>
      </c>
      <c r="AI1785" s="13">
        <f t="shared" si="2208"/>
        <v>2.0261033009778256E-2</v>
      </c>
      <c r="AJ1785" s="13">
        <f t="shared" si="2209"/>
        <v>7.679818758556692E-3</v>
      </c>
      <c r="AK1785" s="13">
        <f t="shared" si="2210"/>
        <v>1.9406584101878345E-3</v>
      </c>
      <c r="AL1785" s="13">
        <f t="shared" si="2211"/>
        <v>1.8100677905239931E-5</v>
      </c>
      <c r="AM1785" s="13">
        <f t="shared" si="2212"/>
        <v>1.9290398659924175E-4</v>
      </c>
      <c r="AN1785" s="13">
        <f t="shared" si="2213"/>
        <v>3.1307484890212854E-4</v>
      </c>
      <c r="AO1785" s="13">
        <f t="shared" si="2214"/>
        <v>2.5405348728929774E-4</v>
      </c>
      <c r="AP1785" s="13">
        <f t="shared" si="2215"/>
        <v>1.3743928356683041E-4</v>
      </c>
      <c r="AQ1785" s="13">
        <f t="shared" si="2216"/>
        <v>5.5764507118889386E-5</v>
      </c>
      <c r="AR1785" s="13">
        <f t="shared" si="2217"/>
        <v>8.6751935695382268E-3</v>
      </c>
      <c r="AS1785" s="13">
        <f t="shared" si="2218"/>
        <v>6.5765565139049367E-3</v>
      </c>
      <c r="AT1785" s="13">
        <f t="shared" si="2219"/>
        <v>2.4928029117676316E-3</v>
      </c>
      <c r="AU1785" s="13">
        <f t="shared" si="2220"/>
        <v>6.2992097701166923E-4</v>
      </c>
      <c r="AV1785" s="13">
        <f t="shared" si="2221"/>
        <v>1.1938381753111616E-4</v>
      </c>
      <c r="AW1785" s="13">
        <f t="shared" si="2222"/>
        <v>6.1861251054581528E-7</v>
      </c>
      <c r="AX1785" s="13">
        <f t="shared" si="2223"/>
        <v>2.4373019450196968E-5</v>
      </c>
      <c r="AY1785" s="13">
        <f t="shared" si="2224"/>
        <v>3.955635918251702E-5</v>
      </c>
      <c r="AZ1785" s="13">
        <f t="shared" si="2225"/>
        <v>3.2099132300238119E-5</v>
      </c>
      <c r="BA1785" s="13">
        <f t="shared" si="2226"/>
        <v>1.736516901827814E-5</v>
      </c>
      <c r="BB1785" s="13">
        <f t="shared" si="2227"/>
        <v>7.045730057735783E-6</v>
      </c>
      <c r="BC1785" s="13">
        <f t="shared" si="2228"/>
        <v>2.2869831900503477E-6</v>
      </c>
      <c r="BD1785" s="13">
        <f t="shared" si="2229"/>
        <v>2.3465774898873701E-3</v>
      </c>
      <c r="BE1785" s="13">
        <f t="shared" si="2230"/>
        <v>1.7789112545788341E-3</v>
      </c>
      <c r="BF1785" s="13">
        <f t="shared" si="2231"/>
        <v>6.7428526552070736E-4</v>
      </c>
      <c r="BG1785" s="13">
        <f t="shared" si="2232"/>
        <v>1.7038909543803111E-4</v>
      </c>
      <c r="BH1785" s="13">
        <f t="shared" si="2233"/>
        <v>3.2292464327138948E-5</v>
      </c>
      <c r="BI1785" s="13">
        <f t="shared" si="2234"/>
        <v>4.8961032377746229E-6</v>
      </c>
      <c r="BJ1785" s="14">
        <f t="shared" si="2235"/>
        <v>0.17321611052740615</v>
      </c>
      <c r="BK1785" s="14">
        <f t="shared" si="2236"/>
        <v>0.24640049705119499</v>
      </c>
      <c r="BL1785" s="14">
        <f t="shared" si="2237"/>
        <v>0.51308922405762381</v>
      </c>
      <c r="BM1785" s="14">
        <f t="shared" si="2238"/>
        <v>0.42386909059575606</v>
      </c>
      <c r="BN1785" s="14">
        <f t="shared" si="2239"/>
        <v>0.57466894885214903</v>
      </c>
    </row>
    <row r="1786" spans="1:66" x14ac:dyDescent="0.25">
      <c r="A1786" t="s">
        <v>136</v>
      </c>
      <c r="B1786" t="s">
        <v>344</v>
      </c>
      <c r="C1786" t="s">
        <v>387</v>
      </c>
      <c r="D1786" s="7" t="s">
        <v>528</v>
      </c>
      <c r="E1786" s="10">
        <f>VLOOKUP(A1786,home!$A$2:$E$405,3,FALSE)</f>
        <v>1.52287581699346</v>
      </c>
      <c r="F1786" s="10">
        <f>VLOOKUP(B1786,home!$B$2:$E$405,3,FALSE)</f>
        <v>1.41</v>
      </c>
      <c r="G1786" s="10">
        <f>VLOOKUP(C1786,away!$B$2:$E$405,4,FALSE)</f>
        <v>1.5</v>
      </c>
      <c r="H1786" s="10">
        <f>VLOOKUP(A1786,away!$A$2:$E$405,3,FALSE)</f>
        <v>1.2810457516339899</v>
      </c>
      <c r="I1786" s="10">
        <f>VLOOKUP(C1786,away!$B$2:$E$405,3,FALSE)</f>
        <v>0.84</v>
      </c>
      <c r="J1786" s="10">
        <f>VLOOKUP(B1786,home!$B$2:$E$405,4,FALSE)</f>
        <v>0.56000000000000005</v>
      </c>
      <c r="K1786" s="12">
        <f t="shared" si="2184"/>
        <v>3.2208823529411674</v>
      </c>
      <c r="L1786" s="12">
        <f t="shared" si="2185"/>
        <v>0.60260392156862896</v>
      </c>
      <c r="M1786" s="13">
        <f t="shared" si="2186"/>
        <v>2.1851487662678346E-2</v>
      </c>
      <c r="N1786" s="13">
        <f t="shared" si="2187"/>
        <v>7.038107099823232E-2</v>
      </c>
      <c r="O1786" s="13">
        <f t="shared" si="2188"/>
        <v>1.3167792157638485E-2</v>
      </c>
      <c r="P1786" s="13">
        <f t="shared" si="2189"/>
        <v>4.2411909387734897E-2</v>
      </c>
      <c r="Q1786" s="13">
        <f t="shared" si="2190"/>
        <v>0.11334457477965297</v>
      </c>
      <c r="R1786" s="13">
        <f t="shared" si="2191"/>
        <v>3.9674815962967942E-3</v>
      </c>
      <c r="S1786" s="13">
        <f t="shared" si="2192"/>
        <v>2.05794919513155E-2</v>
      </c>
      <c r="T1786" s="13">
        <f t="shared" si="2193"/>
        <v>6.8301885250747596E-2</v>
      </c>
      <c r="U1786" s="13">
        <f t="shared" si="2194"/>
        <v>1.2778791459131198E-2</v>
      </c>
      <c r="V1786" s="13">
        <f t="shared" si="2195"/>
        <v>4.438119125691046E-3</v>
      </c>
      <c r="W1786" s="13">
        <f t="shared" si="2196"/>
        <v>0.1216898469031349</v>
      </c>
      <c r="X1786" s="13">
        <f t="shared" si="2197"/>
        <v>7.3330778958915169E-2</v>
      </c>
      <c r="Y1786" s="13">
        <f t="shared" si="2198"/>
        <v>2.2094707486162293E-2</v>
      </c>
      <c r="Z1786" s="13">
        <f t="shared" si="2199"/>
        <v>7.9693998955993734E-4</v>
      </c>
      <c r="AA1786" s="13">
        <f t="shared" si="2200"/>
        <v>2.5668499487267204E-3</v>
      </c>
      <c r="AB1786" s="13">
        <f t="shared" si="2201"/>
        <v>4.1337608512509181E-3</v>
      </c>
      <c r="AC1786" s="13">
        <f t="shared" si="2202"/>
        <v>5.38376119730601E-4</v>
      </c>
      <c r="AD1786" s="13">
        <f t="shared" si="2203"/>
        <v>9.7987170105604898E-2</v>
      </c>
      <c r="AE1786" s="13">
        <f t="shared" si="2204"/>
        <v>5.9047452969049834E-2</v>
      </c>
      <c r="AF1786" s="13">
        <f t="shared" si="2205"/>
        <v>1.7791113358894304E-2</v>
      </c>
      <c r="AG1786" s="13">
        <f t="shared" si="2206"/>
        <v>3.5736648930472432E-3</v>
      </c>
      <c r="AH1786" s="13">
        <f t="shared" si="2207"/>
        <v>1.2005979074092014E-4</v>
      </c>
      <c r="AI1786" s="13">
        <f t="shared" si="2208"/>
        <v>3.8669846129523903E-4</v>
      </c>
      <c r="AJ1786" s="13">
        <f t="shared" si="2209"/>
        <v>6.2275512494766941E-4</v>
      </c>
      <c r="AK1786" s="13">
        <f t="shared" si="2210"/>
        <v>6.6860699738253992E-4</v>
      </c>
      <c r="AL1786" s="13">
        <f t="shared" si="2211"/>
        <v>4.1797720244985567E-5</v>
      </c>
      <c r="AM1786" s="13">
        <f t="shared" si="2212"/>
        <v>6.3121029401557449E-2</v>
      </c>
      <c r="AN1786" s="13">
        <f t="shared" si="2213"/>
        <v>3.8036979850827241E-2</v>
      </c>
      <c r="AO1786" s="13">
        <f t="shared" si="2214"/>
        <v>1.146061661136771E-2</v>
      </c>
      <c r="AP1786" s="13">
        <f t="shared" si="2215"/>
        <v>2.3020708378682507E-3</v>
      </c>
      <c r="AQ1786" s="13">
        <f t="shared" si="2216"/>
        <v>3.4680922865704692E-4</v>
      </c>
      <c r="AR1786" s="13">
        <f t="shared" si="2217"/>
        <v>1.4469700144637492E-5</v>
      </c>
      <c r="AS1786" s="13">
        <f t="shared" si="2218"/>
        <v>4.6605201848213157E-5</v>
      </c>
      <c r="AT1786" s="13">
        <f t="shared" si="2219"/>
        <v>7.5054936094085429E-5</v>
      </c>
      <c r="AU1786" s="13">
        <f t="shared" si="2220"/>
        <v>8.0581039722188937E-5</v>
      </c>
      <c r="AV1786" s="13">
        <f t="shared" si="2221"/>
        <v>6.4885512205712387E-5</v>
      </c>
      <c r="AW1786" s="13">
        <f t="shared" si="2222"/>
        <v>2.253496612894959E-6</v>
      </c>
      <c r="AX1786" s="13">
        <f t="shared" si="2223"/>
        <v>3.3884234949826154E-2</v>
      </c>
      <c r="AY1786" s="13">
        <f t="shared" si="2224"/>
        <v>2.0418772860118034E-2</v>
      </c>
      <c r="AZ1786" s="13">
        <f t="shared" si="2225"/>
        <v>6.152216299563109E-3</v>
      </c>
      <c r="BA1786" s="13">
        <f t="shared" si="2226"/>
        <v>1.2357832228183892E-3</v>
      </c>
      <c r="BB1786" s="13">
        <f t="shared" si="2227"/>
        <v>1.8617195406977008E-4</v>
      </c>
      <c r="BC1786" s="13">
        <f t="shared" si="2228"/>
        <v>2.2437589921707629E-5</v>
      </c>
      <c r="BD1786" s="13">
        <f t="shared" si="2229"/>
        <v>1.4532496751801173E-6</v>
      </c>
      <c r="BE1786" s="13">
        <f t="shared" si="2230"/>
        <v>4.6807462332051237E-6</v>
      </c>
      <c r="BF1786" s="13">
        <f t="shared" si="2231"/>
        <v>7.5380664705631147E-6</v>
      </c>
      <c r="BG1786" s="13">
        <f t="shared" si="2232"/>
        <v>8.0930750901114142E-6</v>
      </c>
      <c r="BH1786" s="13">
        <f t="shared" si="2233"/>
        <v>6.5167106846919006E-6</v>
      </c>
      <c r="BI1786" s="13">
        <f t="shared" si="2234"/>
        <v>4.1979116887094605E-6</v>
      </c>
      <c r="BJ1786" s="14">
        <f t="shared" si="2235"/>
        <v>0.82470938851003628</v>
      </c>
      <c r="BK1786" s="14">
        <f t="shared" si="2236"/>
        <v>0.11027995482751342</v>
      </c>
      <c r="BL1786" s="14">
        <f t="shared" si="2237"/>
        <v>3.8726872537267767E-2</v>
      </c>
      <c r="BM1786" s="14">
        <f t="shared" si="2238"/>
        <v>0.68897231991863861</v>
      </c>
      <c r="BN1786" s="14">
        <f t="shared" si="2239"/>
        <v>0.26512431658223379</v>
      </c>
    </row>
    <row r="1787" spans="1:66" x14ac:dyDescent="0.25">
      <c r="A1787" t="s">
        <v>136</v>
      </c>
      <c r="B1787" t="s">
        <v>347</v>
      </c>
      <c r="C1787" t="s">
        <v>373</v>
      </c>
      <c r="D1787" s="7" t="s">
        <v>528</v>
      </c>
      <c r="E1787" s="10">
        <f>VLOOKUP(A1787,home!$A$2:$E$405,3,FALSE)</f>
        <v>1.52287581699346</v>
      </c>
      <c r="F1787" s="10">
        <f>VLOOKUP(B1787,home!$B$2:$E$405,3,FALSE)</f>
        <v>0.19</v>
      </c>
      <c r="G1787" s="10">
        <f>VLOOKUP(C1787,away!$B$2:$E$405,4,FALSE)</f>
        <v>0.77</v>
      </c>
      <c r="H1787" s="10">
        <f>VLOOKUP(A1787,away!$A$2:$E$405,3,FALSE)</f>
        <v>1.2810457516339899</v>
      </c>
      <c r="I1787" s="10">
        <f>VLOOKUP(C1787,away!$B$2:$E$405,3,FALSE)</f>
        <v>0.66</v>
      </c>
      <c r="J1787" s="10">
        <f>VLOOKUP(B1787,home!$B$2:$E$405,4,FALSE)</f>
        <v>1</v>
      </c>
      <c r="K1787" s="12">
        <f t="shared" si="2184"/>
        <v>0.2227967320261432</v>
      </c>
      <c r="L1787" s="12">
        <f t="shared" si="2185"/>
        <v>0.84549019607843334</v>
      </c>
      <c r="M1787" s="13">
        <f t="shared" si="2186"/>
        <v>0.34359661925633134</v>
      </c>
      <c r="N1787" s="13">
        <f t="shared" si="2187"/>
        <v>7.6552203905541613E-2</v>
      </c>
      <c r="O1787" s="13">
        <f t="shared" si="2188"/>
        <v>0.29050757298692231</v>
      </c>
      <c r="P1787" s="13">
        <f t="shared" si="2189"/>
        <v>6.4724137890332573E-2</v>
      </c>
      <c r="Q1787" s="13">
        <f t="shared" si="2190"/>
        <v>8.5277904297768135E-3</v>
      </c>
      <c r="R1787" s="13">
        <f t="shared" si="2191"/>
        <v>0.12281065242349137</v>
      </c>
      <c r="S1787" s="13">
        <f t="shared" si="2192"/>
        <v>3.0480611499567253E-3</v>
      </c>
      <c r="T1787" s="13">
        <f t="shared" si="2193"/>
        <v>7.2101632025877846E-3</v>
      </c>
      <c r="U1787" s="13">
        <f t="shared" si="2194"/>
        <v>2.7361812017952424E-2</v>
      </c>
      <c r="V1787" s="13">
        <f t="shared" si="2195"/>
        <v>6.379675051484554E-5</v>
      </c>
      <c r="W1787" s="13">
        <f t="shared" si="2196"/>
        <v>6.333212797193647E-4</v>
      </c>
      <c r="X1787" s="13">
        <f t="shared" si="2197"/>
        <v>5.354669329705699E-4</v>
      </c>
      <c r="Y1787" s="13">
        <f t="shared" si="2198"/>
        <v>2.2636602107540223E-4</v>
      </c>
      <c r="Z1787" s="13">
        <f t="shared" si="2199"/>
        <v>3.4611734199352685E-2</v>
      </c>
      <c r="AA1787" s="13">
        <f t="shared" si="2200"/>
        <v>7.7113812693732769E-3</v>
      </c>
      <c r="AB1787" s="13">
        <f t="shared" si="2201"/>
        <v>8.5903527311198904E-4</v>
      </c>
      <c r="AC1787" s="13">
        <f t="shared" si="2202"/>
        <v>7.5109689783456723E-7</v>
      </c>
      <c r="AD1787" s="13">
        <f t="shared" si="2203"/>
        <v>3.5275477861022328E-5</v>
      </c>
      <c r="AE1787" s="13">
        <f t="shared" si="2204"/>
        <v>2.9825070693476202E-5</v>
      </c>
      <c r="AF1787" s="13">
        <f t="shared" si="2205"/>
        <v>1.2608402434340164E-5</v>
      </c>
      <c r="AG1787" s="13">
        <f t="shared" si="2206"/>
        <v>3.5534268821486878E-6</v>
      </c>
      <c r="AH1787" s="13">
        <f t="shared" si="2207"/>
        <v>7.3159704837063274E-3</v>
      </c>
      <c r="AI1787" s="13">
        <f t="shared" si="2208"/>
        <v>1.629974315369492E-3</v>
      </c>
      <c r="AJ1787" s="13">
        <f t="shared" si="2209"/>
        <v>1.8157647537543647E-4</v>
      </c>
      <c r="AK1787" s="13">
        <f t="shared" si="2210"/>
        <v>1.3484881775490908E-5</v>
      </c>
      <c r="AL1787" s="13">
        <f t="shared" si="2211"/>
        <v>5.6594385928085426E-9</v>
      </c>
      <c r="AM1787" s="13">
        <f t="shared" si="2212"/>
        <v>1.5718522376192681E-6</v>
      </c>
      <c r="AN1787" s="13">
        <f t="shared" si="2213"/>
        <v>1.3289856565910392E-6</v>
      </c>
      <c r="AO1787" s="13">
        <f t="shared" si="2214"/>
        <v>5.6182217168829159E-7</v>
      </c>
      <c r="AP1787" s="13">
        <f t="shared" si="2215"/>
        <v>1.5833837936731499E-7</v>
      </c>
      <c r="AQ1787" s="13">
        <f t="shared" si="2216"/>
        <v>3.3468386854503112E-8</v>
      </c>
      <c r="AR1787" s="13">
        <f t="shared" si="2217"/>
        <v>1.2371162637545793E-3</v>
      </c>
      <c r="AS1787" s="13">
        <f t="shared" si="2218"/>
        <v>2.7562546070091252E-4</v>
      </c>
      <c r="AT1787" s="13">
        <f t="shared" si="2219"/>
        <v>3.0704225953681739E-5</v>
      </c>
      <c r="AU1787" s="13">
        <f t="shared" si="2220"/>
        <v>2.2802670672908615E-6</v>
      </c>
      <c r="AV1787" s="13">
        <f t="shared" si="2221"/>
        <v>1.2700901268481032E-7</v>
      </c>
      <c r="AW1787" s="13">
        <f t="shared" si="2222"/>
        <v>2.961339800914271E-11</v>
      </c>
      <c r="AX1787" s="13">
        <f t="shared" si="2223"/>
        <v>5.8367256961592292E-8</v>
      </c>
      <c r="AY1787" s="13">
        <f t="shared" si="2224"/>
        <v>4.9348943533016961E-8</v>
      </c>
      <c r="AZ1787" s="13">
        <f t="shared" si="2225"/>
        <v>2.0862023971997024E-8</v>
      </c>
      <c r="BA1787" s="13">
        <f t="shared" si="2226"/>
        <v>5.879545579558914E-9</v>
      </c>
      <c r="BB1787" s="13">
        <f t="shared" si="2227"/>
        <v>1.2427745362283376E-9</v>
      </c>
      <c r="BC1787" s="13">
        <f t="shared" si="2228"/>
        <v>2.1015073726339635E-10</v>
      </c>
      <c r="BD1787" s="13">
        <f t="shared" si="2229"/>
        <v>1.7432827873561295E-4</v>
      </c>
      <c r="BE1787" s="13">
        <f t="shared" si="2230"/>
        <v>3.8839770802037159E-5</v>
      </c>
      <c r="BF1787" s="13">
        <f t="shared" si="2231"/>
        <v>4.3266870036691475E-6</v>
      </c>
      <c r="BG1787" s="13">
        <f t="shared" si="2232"/>
        <v>3.2132390830582396E-7</v>
      </c>
      <c r="BH1787" s="13">
        <f t="shared" si="2233"/>
        <v>1.7897479173101412E-8</v>
      </c>
      <c r="BI1787" s="13">
        <f t="shared" si="2234"/>
        <v>7.9749997425459103E-10</v>
      </c>
      <c r="BJ1787" s="14">
        <f t="shared" si="2235"/>
        <v>9.3770364527069966E-2</v>
      </c>
      <c r="BK1787" s="14">
        <f t="shared" si="2236"/>
        <v>0.41143342115241543</v>
      </c>
      <c r="BL1787" s="14">
        <f t="shared" si="2237"/>
        <v>0.46015514810899594</v>
      </c>
      <c r="BM1787" s="14">
        <f t="shared" si="2238"/>
        <v>9.3251641776107966E-2</v>
      </c>
      <c r="BN1787" s="14">
        <f t="shared" si="2239"/>
        <v>0.906718976892396</v>
      </c>
    </row>
    <row r="1788" spans="1:66" x14ac:dyDescent="0.25">
      <c r="A1788" t="s">
        <v>136</v>
      </c>
      <c r="B1788" t="s">
        <v>125</v>
      </c>
      <c r="C1788" t="s">
        <v>323</v>
      </c>
      <c r="D1788" s="7" t="s">
        <v>528</v>
      </c>
      <c r="E1788" s="10">
        <f>VLOOKUP(A1788,home!$A$2:$E$405,3,FALSE)</f>
        <v>1.52287581699346</v>
      </c>
      <c r="F1788" s="10">
        <f>VLOOKUP(B1788,home!$B$2:$E$405,3,FALSE)</f>
        <v>0.98</v>
      </c>
      <c r="G1788" s="10">
        <f>VLOOKUP(C1788,away!$B$2:$E$405,4,FALSE)</f>
        <v>0.49</v>
      </c>
      <c r="H1788" s="10">
        <f>VLOOKUP(A1788,away!$A$2:$E$405,3,FALSE)</f>
        <v>1.2810457516339899</v>
      </c>
      <c r="I1788" s="10">
        <f>VLOOKUP(C1788,away!$B$2:$E$405,3,FALSE)</f>
        <v>1.1499999999999999</v>
      </c>
      <c r="J1788" s="10">
        <f>VLOOKUP(B1788,home!$B$2:$E$405,4,FALSE)</f>
        <v>1.43</v>
      </c>
      <c r="K1788" s="12">
        <f t="shared" si="2184"/>
        <v>0.73128496732025938</v>
      </c>
      <c r="L1788" s="12">
        <f t="shared" si="2185"/>
        <v>2.1066797385620961</v>
      </c>
      <c r="M1788" s="13">
        <f t="shared" si="2186"/>
        <v>5.8544700472784157E-2</v>
      </c>
      <c r="N1788" s="13">
        <f t="shared" si="2187"/>
        <v>4.2812859372014331E-2</v>
      </c>
      <c r="O1788" s="13">
        <f t="shared" si="2188"/>
        <v>0.12333493428620115</v>
      </c>
      <c r="P1788" s="13">
        <f t="shared" si="2189"/>
        <v>9.0192983388930947E-2</v>
      </c>
      <c r="Q1788" s="13">
        <f t="shared" si="2190"/>
        <v>1.565420023337518E-2</v>
      </c>
      <c r="R1788" s="13">
        <f t="shared" si="2191"/>
        <v>0.12991360355881379</v>
      </c>
      <c r="S1788" s="13">
        <f t="shared" si="2192"/>
        <v>3.4737449277657546E-2</v>
      </c>
      <c r="T1788" s="13">
        <f t="shared" si="2193"/>
        <v>3.2978386455045527E-2</v>
      </c>
      <c r="U1788" s="13">
        <f t="shared" si="2194"/>
        <v>9.5003865332964274E-2</v>
      </c>
      <c r="V1788" s="13">
        <f t="shared" si="2195"/>
        <v>5.9462146215192345E-3</v>
      </c>
      <c r="W1788" s="13">
        <f t="shared" si="2196"/>
        <v>3.8158937686961886E-3</v>
      </c>
      <c r="X1788" s="13">
        <f t="shared" si="2197"/>
        <v>8.0388660870176192E-3</v>
      </c>
      <c r="Y1788" s="13">
        <f t="shared" si="2198"/>
        <v>8.4676581532669888E-3</v>
      </c>
      <c r="Z1788" s="13">
        <f t="shared" si="2199"/>
        <v>9.1228785460313877E-2</v>
      </c>
      <c r="AA1788" s="13">
        <f t="shared" si="2200"/>
        <v>6.6714239394012581E-2</v>
      </c>
      <c r="AB1788" s="13">
        <f t="shared" si="2201"/>
        <v>2.4393560187523228E-2</v>
      </c>
      <c r="AC1788" s="13">
        <f t="shared" si="2202"/>
        <v>5.725399056775185E-4</v>
      </c>
      <c r="AD1788" s="13">
        <f t="shared" si="2203"/>
        <v>6.9762643748464337E-4</v>
      </c>
      <c r="AE1788" s="13">
        <f t="shared" si="2204"/>
        <v>1.4696754809341548E-3</v>
      </c>
      <c r="AF1788" s="13">
        <f t="shared" si="2205"/>
        <v>1.5480677789727444E-3</v>
      </c>
      <c r="AG1788" s="13">
        <f t="shared" si="2206"/>
        <v>1.0870943412942353E-3</v>
      </c>
      <c r="AH1788" s="13">
        <f t="shared" si="2207"/>
        <v>4.8047458475717904E-2</v>
      </c>
      <c r="AI1788" s="13">
        <f t="shared" si="2208"/>
        <v>3.5136384101236887E-2</v>
      </c>
      <c r="AJ1788" s="13">
        <f t="shared" si="2209"/>
        <v>1.2847354749612547E-2</v>
      </c>
      <c r="AK1788" s="13">
        <f t="shared" si="2210"/>
        <v>3.131692466074064E-3</v>
      </c>
      <c r="AL1788" s="13">
        <f t="shared" si="2211"/>
        <v>3.5281814944994493E-5</v>
      </c>
      <c r="AM1788" s="13">
        <f t="shared" si="2212"/>
        <v>1.020327453075413E-4</v>
      </c>
      <c r="AN1788" s="13">
        <f t="shared" si="2213"/>
        <v>2.1495031720926406E-4</v>
      </c>
      <c r="AO1788" s="13">
        <f t="shared" si="2214"/>
        <v>2.2641573903112603E-4</v>
      </c>
      <c r="AP1788" s="13">
        <f t="shared" si="2215"/>
        <v>1.589951499694788E-4</v>
      </c>
      <c r="AQ1788" s="13">
        <f t="shared" si="2216"/>
        <v>8.3737965242585717E-5</v>
      </c>
      <c r="AR1788" s="13">
        <f t="shared" si="2217"/>
        <v>2.0244121452039722E-2</v>
      </c>
      <c r="AS1788" s="13">
        <f t="shared" si="2218"/>
        <v>1.480422169448223E-2</v>
      </c>
      <c r="AT1788" s="13">
        <f t="shared" si="2219"/>
        <v>5.4130523890256552E-3</v>
      </c>
      <c r="AU1788" s="13">
        <f t="shared" si="2220"/>
        <v>1.3194946131371596E-3</v>
      </c>
      <c r="AV1788" s="13">
        <f t="shared" si="2221"/>
        <v>2.4123164376181646E-4</v>
      </c>
      <c r="AW1788" s="13">
        <f t="shared" si="2222"/>
        <v>1.5098492280102209E-6</v>
      </c>
      <c r="AX1788" s="13">
        <f t="shared" si="2223"/>
        <v>1.2435835469636944E-5</v>
      </c>
      <c r="AY1788" s="13">
        <f t="shared" si="2224"/>
        <v>2.6198322615976E-5</v>
      </c>
      <c r="AZ1788" s="13">
        <f t="shared" si="2225"/>
        <v>2.7595737719694888E-5</v>
      </c>
      <c r="BA1788" s="13">
        <f t="shared" si="2226"/>
        <v>1.9378460508251666E-5</v>
      </c>
      <c r="BB1788" s="13">
        <f t="shared" si="2227"/>
        <v>1.0206052529314882E-5</v>
      </c>
      <c r="BC1788" s="13">
        <f t="shared" si="2228"/>
        <v>4.3001768148416211E-6</v>
      </c>
      <c r="BD1788" s="13">
        <f t="shared" si="2229"/>
        <v>7.1079800813337209E-3</v>
      </c>
      <c r="BE1788" s="13">
        <f t="shared" si="2230"/>
        <v>5.1979589814911843E-3</v>
      </c>
      <c r="BF1788" s="13">
        <f t="shared" si="2231"/>
        <v>1.9005946319559147E-3</v>
      </c>
      <c r="BG1788" s="13">
        <f t="shared" si="2232"/>
        <v>4.6329209443964715E-4</v>
      </c>
      <c r="BH1788" s="13">
        <f t="shared" si="2233"/>
        <v>8.4699636035507963E-5</v>
      </c>
      <c r="BI1788" s="13">
        <f t="shared" si="2234"/>
        <v>1.2387914114052865E-5</v>
      </c>
      <c r="BJ1788" s="14">
        <f t="shared" si="2235"/>
        <v>0.11745657461051932</v>
      </c>
      <c r="BK1788" s="14">
        <f t="shared" si="2236"/>
        <v>0.19005536780413035</v>
      </c>
      <c r="BL1788" s="14">
        <f t="shared" si="2237"/>
        <v>0.59531212768397301</v>
      </c>
      <c r="BM1788" s="14">
        <f t="shared" si="2238"/>
        <v>0.53357488577342926</v>
      </c>
      <c r="BN1788" s="14">
        <f t="shared" si="2239"/>
        <v>0.46045328131211949</v>
      </c>
    </row>
    <row r="1789" spans="1:66" x14ac:dyDescent="0.25">
      <c r="A1789" t="s">
        <v>136</v>
      </c>
      <c r="B1789" t="s">
        <v>377</v>
      </c>
      <c r="C1789" t="s">
        <v>307</v>
      </c>
      <c r="D1789" s="7" t="s">
        <v>528</v>
      </c>
      <c r="E1789" s="10">
        <f>VLOOKUP(A1789,home!$A$2:$E$405,3,FALSE)</f>
        <v>1.52287581699346</v>
      </c>
      <c r="F1789" s="10">
        <f>VLOOKUP(B1789,home!$B$2:$E$405,3,FALSE)</f>
        <v>0.55000000000000004</v>
      </c>
      <c r="G1789" s="10">
        <f>VLOOKUP(C1789,away!$B$2:$E$405,4,FALSE)</f>
        <v>1.1299999999999999</v>
      </c>
      <c r="H1789" s="10">
        <f>VLOOKUP(A1789,away!$A$2:$E$405,3,FALSE)</f>
        <v>1.2810457516339899</v>
      </c>
      <c r="I1789" s="10">
        <f>VLOOKUP(C1789,away!$B$2:$E$405,3,FALSE)</f>
        <v>0.94</v>
      </c>
      <c r="J1789" s="10">
        <f>VLOOKUP(B1789,home!$B$2:$E$405,4,FALSE)</f>
        <v>1.17</v>
      </c>
      <c r="K1789" s="12">
        <f t="shared" si="2184"/>
        <v>0.94646732026143532</v>
      </c>
      <c r="L1789" s="12">
        <f t="shared" si="2185"/>
        <v>1.408894117647062</v>
      </c>
      <c r="M1789" s="13">
        <f t="shared" si="2186"/>
        <v>9.4859214621663218E-2</v>
      </c>
      <c r="N1789" s="13">
        <f t="shared" si="2187"/>
        <v>8.978114666506995E-2</v>
      </c>
      <c r="O1789" s="13">
        <f t="shared" si="2188"/>
        <v>0.13364658948508146</v>
      </c>
      <c r="P1789" s="13">
        <f t="shared" si="2189"/>
        <v>0.12649212941202517</v>
      </c>
      <c r="Q1789" s="13">
        <f t="shared" si="2190"/>
        <v>4.2487460647043826E-2</v>
      </c>
      <c r="R1789" s="13">
        <f t="shared" si="2191"/>
        <v>9.4146946884561503E-2</v>
      </c>
      <c r="S1789" s="13">
        <f t="shared" si="2192"/>
        <v>4.2168435789301038E-2</v>
      </c>
      <c r="T1789" s="13">
        <f t="shared" si="2193"/>
        <v>5.986033337938107E-2</v>
      </c>
      <c r="U1789" s="13">
        <f t="shared" si="2194"/>
        <v>8.9107008528626616E-2</v>
      </c>
      <c r="V1789" s="13">
        <f t="shared" si="2195"/>
        <v>6.2478265035388197E-3</v>
      </c>
      <c r="W1789" s="13">
        <f t="shared" si="2196"/>
        <v>1.3404331007773589E-2</v>
      </c>
      <c r="X1789" s="13">
        <f t="shared" si="2197"/>
        <v>1.8885283107846321E-2</v>
      </c>
      <c r="Y1789" s="13">
        <f t="shared" si="2198"/>
        <v>1.3303682140372057E-2</v>
      </c>
      <c r="Z1789" s="13">
        <f t="shared" si="2199"/>
        <v>4.421435988669635E-2</v>
      </c>
      <c r="AA1789" s="13">
        <f t="shared" si="2200"/>
        <v>4.1847446719036188E-2</v>
      </c>
      <c r="AB1789" s="13">
        <f t="shared" si="2201"/>
        <v>1.9803620377974687E-2</v>
      </c>
      <c r="AC1789" s="13">
        <f t="shared" si="2202"/>
        <v>5.2070645019935036E-4</v>
      </c>
      <c r="AD1789" s="13">
        <f t="shared" si="2203"/>
        <v>3.1716903122061819E-3</v>
      </c>
      <c r="AE1789" s="13">
        <f t="shared" si="2204"/>
        <v>4.4685758238654626E-3</v>
      </c>
      <c r="AF1789" s="13">
        <f t="shared" si="2205"/>
        <v>3.1478750962519626E-3</v>
      </c>
      <c r="AG1789" s="13">
        <f t="shared" si="2206"/>
        <v>1.4783409020656894E-3</v>
      </c>
      <c r="AH1789" s="13">
        <f t="shared" si="2207"/>
        <v>1.5573337889974177E-2</v>
      </c>
      <c r="AI1789" s="13">
        <f t="shared" si="2208"/>
        <v>1.4739655380249735E-2</v>
      </c>
      <c r="AJ1789" s="13">
        <f t="shared" si="2209"/>
        <v>6.9753010646610063E-3</v>
      </c>
      <c r="AK1789" s="13">
        <f t="shared" si="2210"/>
        <v>2.2006315022288139E-3</v>
      </c>
      <c r="AL1789" s="13">
        <f t="shared" si="2211"/>
        <v>2.7773903862472295E-5</v>
      </c>
      <c r="AM1789" s="13">
        <f t="shared" si="2212"/>
        <v>6.0038024609858842E-4</v>
      </c>
      <c r="AN1789" s="13">
        <f t="shared" si="2213"/>
        <v>8.458721970797965E-4</v>
      </c>
      <c r="AO1789" s="13">
        <f t="shared" si="2214"/>
        <v>5.9587218137346096E-4</v>
      </c>
      <c r="AP1789" s="13">
        <f t="shared" si="2215"/>
        <v>2.7984027040219733E-4</v>
      </c>
      <c r="AQ1789" s="13">
        <f t="shared" si="2216"/>
        <v>9.8566327712604779E-5</v>
      </c>
      <c r="AR1789" s="13">
        <f t="shared" si="2217"/>
        <v>4.3882368290629461E-3</v>
      </c>
      <c r="AS1789" s="13">
        <f t="shared" si="2218"/>
        <v>4.1533227522757444E-3</v>
      </c>
      <c r="AT1789" s="13">
        <f t="shared" si="2219"/>
        <v>1.9654921277636361E-3</v>
      </c>
      <c r="AU1789" s="13">
        <f t="shared" si="2220"/>
        <v>6.2009135571979869E-4</v>
      </c>
      <c r="AV1789" s="13">
        <f t="shared" si="2221"/>
        <v>1.4672405094134951E-4</v>
      </c>
      <c r="AW1789" s="13">
        <f t="shared" si="2222"/>
        <v>1.028770272187334E-6</v>
      </c>
      <c r="AX1789" s="13">
        <f t="shared" si="2223"/>
        <v>9.4706713777138615E-5</v>
      </c>
      <c r="AY1789" s="13">
        <f t="shared" si="2224"/>
        <v>1.3343173194229455E-4</v>
      </c>
      <c r="AZ1789" s="13">
        <f t="shared" si="2225"/>
        <v>9.3995591120479209E-5</v>
      </c>
      <c r="BA1789" s="13">
        <f t="shared" si="2226"/>
        <v>4.4143278471467173E-5</v>
      </c>
      <c r="BB1789" s="13">
        <f t="shared" si="2227"/>
        <v>1.5548301343026576E-5</v>
      </c>
      <c r="BC1789" s="13">
        <f t="shared" si="2228"/>
        <v>4.3811820603188116E-6</v>
      </c>
      <c r="BD1789" s="13">
        <f t="shared" si="2229"/>
        <v>1.0304268425514959E-3</v>
      </c>
      <c r="BE1789" s="13">
        <f t="shared" si="2230"/>
        <v>9.752653323951662E-4</v>
      </c>
      <c r="BF1789" s="13">
        <f t="shared" si="2231"/>
        <v>4.6152838284796541E-4</v>
      </c>
      <c r="BG1789" s="13">
        <f t="shared" si="2232"/>
        <v>1.4560717724623591E-4</v>
      </c>
      <c r="BH1789" s="13">
        <f t="shared" si="2233"/>
        <v>3.4453108714769172E-5</v>
      </c>
      <c r="BI1789" s="13">
        <f t="shared" si="2234"/>
        <v>6.5217482959887002E-6</v>
      </c>
      <c r="BJ1789" s="14">
        <f t="shared" si="2235"/>
        <v>0.25279545710325751</v>
      </c>
      <c r="BK1789" s="14">
        <f t="shared" si="2236"/>
        <v>0.2704495184125324</v>
      </c>
      <c r="BL1789" s="14">
        <f t="shared" si="2237"/>
        <v>0.43196820754020915</v>
      </c>
      <c r="BM1789" s="14">
        <f t="shared" si="2238"/>
        <v>0.41788165226558016</v>
      </c>
      <c r="BN1789" s="14">
        <f t="shared" si="2239"/>
        <v>0.58141348771544521</v>
      </c>
    </row>
    <row r="1790" spans="1:66" x14ac:dyDescent="0.25">
      <c r="A1790" t="s">
        <v>136</v>
      </c>
      <c r="B1790" t="s">
        <v>386</v>
      </c>
      <c r="C1790" t="s">
        <v>481</v>
      </c>
      <c r="D1790" s="7" t="s">
        <v>528</v>
      </c>
      <c r="E1790" s="10">
        <f>VLOOKUP(A1790,home!$A$2:$E$405,3,FALSE)</f>
        <v>1.52287581699346</v>
      </c>
      <c r="F1790" s="10">
        <f>VLOOKUP(B1790,home!$B$2:$E$405,3,FALSE)</f>
        <v>0.56000000000000005</v>
      </c>
      <c r="G1790" s="10">
        <f>VLOOKUP(C1790,away!$B$2:$E$405,4,FALSE)</f>
        <v>0.98</v>
      </c>
      <c r="H1790" s="10">
        <f>VLOOKUP(A1790,away!$A$2:$E$405,3,FALSE)</f>
        <v>1.2810457516339899</v>
      </c>
      <c r="I1790" s="10">
        <f>VLOOKUP(C1790,away!$B$2:$E$405,3,FALSE)</f>
        <v>0.33</v>
      </c>
      <c r="J1790" s="10">
        <f>VLOOKUP(B1790,home!$B$2:$E$405,4,FALSE)</f>
        <v>0.67</v>
      </c>
      <c r="K1790" s="12">
        <f t="shared" si="2184"/>
        <v>0.83575424836601087</v>
      </c>
      <c r="L1790" s="12">
        <f t="shared" si="2185"/>
        <v>0.28323921568627519</v>
      </c>
      <c r="M1790" s="13">
        <f t="shared" si="2186"/>
        <v>0.32660837230022155</v>
      </c>
      <c r="N1790" s="13">
        <f t="shared" si="2187"/>
        <v>0.27296433470181791</v>
      </c>
      <c r="O1790" s="13">
        <f t="shared" si="2188"/>
        <v>9.2508299206885705E-2</v>
      </c>
      <c r="P1790" s="13">
        <f t="shared" si="2189"/>
        <v>7.7314204071268808E-2</v>
      </c>
      <c r="Q1790" s="13">
        <f t="shared" si="2190"/>
        <v>0.11406555118972302</v>
      </c>
      <c r="R1790" s="13">
        <f t="shared" si="2191"/>
        <v>1.3100989055914791E-2</v>
      </c>
      <c r="S1790" s="13">
        <f t="shared" si="2192"/>
        <v>4.5754232424262799E-3</v>
      </c>
      <c r="T1790" s="13">
        <f t="shared" si="2193"/>
        <v>3.2307837255799818E-2</v>
      </c>
      <c r="U1790" s="13">
        <f t="shared" si="2194"/>
        <v>1.09492072612774E-2</v>
      </c>
      <c r="V1790" s="13">
        <f t="shared" si="2195"/>
        <v>1.2034297419534129E-4</v>
      </c>
      <c r="W1790" s="13">
        <f t="shared" si="2196"/>
        <v>3.1776922999673905E-2</v>
      </c>
      <c r="X1790" s="13">
        <f t="shared" si="2197"/>
        <v>9.0004707473507941E-3</v>
      </c>
      <c r="Y1790" s="13">
        <f t="shared" si="2198"/>
        <v>1.2746431376434509E-3</v>
      </c>
      <c r="Z1790" s="13">
        <f t="shared" si="2199"/>
        <v>1.2369046216372597E-3</v>
      </c>
      <c r="AA1790" s="13">
        <f t="shared" si="2200"/>
        <v>1.033748292356893E-3</v>
      </c>
      <c r="AB1790" s="13">
        <f t="shared" si="2201"/>
        <v>4.3197976353919116E-4</v>
      </c>
      <c r="AC1790" s="13">
        <f t="shared" si="2202"/>
        <v>1.7804621020495306E-6</v>
      </c>
      <c r="AD1790" s="13">
        <f t="shared" si="2203"/>
        <v>6.6394245992442641E-3</v>
      </c>
      <c r="AE1790" s="13">
        <f t="shared" si="2204"/>
        <v>1.8805454160981071E-3</v>
      </c>
      <c r="AF1790" s="13">
        <f t="shared" si="2205"/>
        <v>2.6632210435902391E-4</v>
      </c>
      <c r="AG1790" s="13">
        <f t="shared" si="2206"/>
        <v>2.5144287986189415E-5</v>
      </c>
      <c r="AH1790" s="13">
        <f t="shared" si="2207"/>
        <v>8.7584973727816606E-5</v>
      </c>
      <c r="AI1790" s="13">
        <f t="shared" si="2208"/>
        <v>7.3199513886048178E-5</v>
      </c>
      <c r="AJ1790" s="13">
        <f t="shared" si="2209"/>
        <v>3.0588402354295781E-5</v>
      </c>
      <c r="AK1790" s="13">
        <f t="shared" si="2210"/>
        <v>8.5214624061105317E-6</v>
      </c>
      <c r="AL1790" s="13">
        <f t="shared" si="2211"/>
        <v>1.6858724022234678E-8</v>
      </c>
      <c r="AM1790" s="13">
        <f t="shared" si="2212"/>
        <v>1.1097854631048393E-3</v>
      </c>
      <c r="AN1790" s="13">
        <f t="shared" si="2213"/>
        <v>3.143347641498443E-4</v>
      </c>
      <c r="AO1790" s="13">
        <f t="shared" si="2214"/>
        <v>4.4515966030366089E-5</v>
      </c>
      <c r="AP1790" s="13">
        <f t="shared" si="2215"/>
        <v>4.2028891013192528E-6</v>
      </c>
      <c r="AQ1790" s="13">
        <f t="shared" si="2216"/>
        <v>2.976057531685148E-7</v>
      </c>
      <c r="AR1790" s="13">
        <f t="shared" si="2217"/>
        <v>4.961499852913961E-6</v>
      </c>
      <c r="AS1790" s="13">
        <f t="shared" si="2218"/>
        <v>4.1465945803401808E-6</v>
      </c>
      <c r="AT1790" s="13">
        <f t="shared" si="2219"/>
        <v>1.7327670183853911E-6</v>
      </c>
      <c r="AU1790" s="13">
        <f t="shared" si="2220"/>
        <v>4.827224656813655E-7</v>
      </c>
      <c r="AV1790" s="13">
        <f t="shared" si="2221"/>
        <v>1.0085933786872924E-7</v>
      </c>
      <c r="AW1790" s="13">
        <f t="shared" si="2222"/>
        <v>1.1085471673754416E-10</v>
      </c>
      <c r="AX1790" s="13">
        <f t="shared" si="2223"/>
        <v>1.5458465259411829E-4</v>
      </c>
      <c r="AY1790" s="13">
        <f t="shared" si="2224"/>
        <v>4.3784435757893385E-5</v>
      </c>
      <c r="AZ1790" s="13">
        <f t="shared" si="2225"/>
        <v>6.2007346216659109E-6</v>
      </c>
      <c r="BA1790" s="13">
        <f t="shared" si="2226"/>
        <v>5.854304036397949E-7</v>
      </c>
      <c r="BB1790" s="13">
        <f t="shared" si="2227"/>
        <v>4.1454212091458756E-8</v>
      </c>
      <c r="BC1790" s="13">
        <f t="shared" si="2228"/>
        <v>2.3482917039354579E-9</v>
      </c>
      <c r="BD1790" s="13">
        <f t="shared" si="2229"/>
        <v>2.3421522116115304E-7</v>
      </c>
      <c r="BE1790" s="13">
        <f t="shared" si="2230"/>
        <v>1.9574636611741845E-7</v>
      </c>
      <c r="BF1790" s="13">
        <f t="shared" si="2231"/>
        <v>8.1797928542420516E-8</v>
      </c>
      <c r="BG1790" s="13">
        <f t="shared" si="2232"/>
        <v>2.278765542895578E-8</v>
      </c>
      <c r="BH1790" s="13">
        <f t="shared" si="2233"/>
        <v>4.7612199587626446E-9</v>
      </c>
      <c r="BI1790" s="13">
        <f t="shared" si="2234"/>
        <v>7.9584196158818498E-10</v>
      </c>
      <c r="BJ1790" s="14">
        <f t="shared" si="2235"/>
        <v>0.47187953218371714</v>
      </c>
      <c r="BK1790" s="14">
        <f t="shared" si="2236"/>
        <v>0.40866392434469595</v>
      </c>
      <c r="BL1790" s="14">
        <f t="shared" si="2237"/>
        <v>0.11823608247983663</v>
      </c>
      <c r="BM1790" s="14">
        <f t="shared" si="2238"/>
        <v>0.10341090877915199</v>
      </c>
      <c r="BN1790" s="14">
        <f t="shared" si="2239"/>
        <v>0.89656175052583187</v>
      </c>
    </row>
    <row r="1791" spans="1:66" x14ac:dyDescent="0.25">
      <c r="A1791" t="s">
        <v>136</v>
      </c>
      <c r="B1791" t="s">
        <v>388</v>
      </c>
      <c r="C1791" t="s">
        <v>484</v>
      </c>
      <c r="D1791" s="7" t="s">
        <v>528</v>
      </c>
      <c r="E1791" s="10">
        <f>VLOOKUP(A1791,home!$A$2:$E$405,3,FALSE)</f>
        <v>1.52287581699346</v>
      </c>
      <c r="F1791" s="10">
        <f>VLOOKUP(B1791,home!$B$2:$E$405,3,FALSE)</f>
        <v>0.98</v>
      </c>
      <c r="G1791" s="10">
        <f>VLOOKUP(C1791,away!$B$2:$E$405,4,FALSE)</f>
        <v>0.75</v>
      </c>
      <c r="H1791" s="10">
        <f>VLOOKUP(A1791,away!$A$2:$E$405,3,FALSE)</f>
        <v>1.2810457516339899</v>
      </c>
      <c r="I1791" s="10">
        <f>VLOOKUP(C1791,away!$B$2:$E$405,3,FALSE)</f>
        <v>0.84</v>
      </c>
      <c r="J1791" s="10">
        <f>VLOOKUP(B1791,home!$B$2:$E$405,4,FALSE)</f>
        <v>1.17</v>
      </c>
      <c r="K1791" s="12">
        <f t="shared" si="2184"/>
        <v>1.119313725490193</v>
      </c>
      <c r="L1791" s="12">
        <f t="shared" si="2185"/>
        <v>1.2590117647058852</v>
      </c>
      <c r="M1791" s="13">
        <f t="shared" si="2186"/>
        <v>9.2705684187325568E-2</v>
      </c>
      <c r="N1791" s="13">
        <f t="shared" si="2187"/>
        <v>0.10376674474183264</v>
      </c>
      <c r="O1791" s="13">
        <f t="shared" si="2188"/>
        <v>0.11671754704695121</v>
      </c>
      <c r="P1791" s="13">
        <f t="shared" si="2189"/>
        <v>0.13064355241519984</v>
      </c>
      <c r="Q1791" s="13">
        <f t="shared" si="2190"/>
        <v>5.8073770819485303E-2</v>
      </c>
      <c r="R1791" s="13">
        <f t="shared" si="2191"/>
        <v>7.3474382439862138E-2</v>
      </c>
      <c r="S1791" s="13">
        <f t="shared" si="2192"/>
        <v>4.6026675541208414E-2</v>
      </c>
      <c r="T1791" s="13">
        <f t="shared" si="2193"/>
        <v>7.311556068256532E-2</v>
      </c>
      <c r="U1791" s="13">
        <f t="shared" si="2194"/>
        <v>8.2240884736853301E-2</v>
      </c>
      <c r="V1791" s="13">
        <f t="shared" si="2195"/>
        <v>7.2069036438356911E-3</v>
      </c>
      <c r="W1791" s="13">
        <f t="shared" si="2196"/>
        <v>2.1667589589740577E-2</v>
      </c>
      <c r="X1791" s="13">
        <f t="shared" si="2197"/>
        <v>2.7279750206302147E-2</v>
      </c>
      <c r="Y1791" s="13">
        <f t="shared" si="2198"/>
        <v>1.7172763223986108E-2</v>
      </c>
      <c r="Z1791" s="13">
        <f t="shared" si="2199"/>
        <v>3.0835037298761976E-2</v>
      </c>
      <c r="AA1791" s="13">
        <f t="shared" si="2200"/>
        <v>3.4514080474506319E-2</v>
      </c>
      <c r="AB1791" s="13">
        <f t="shared" si="2201"/>
        <v>1.9316041998894001E-2</v>
      </c>
      <c r="AC1791" s="13">
        <f t="shared" si="2202"/>
        <v>6.3476116796289898E-4</v>
      </c>
      <c r="AD1791" s="13">
        <f t="shared" si="2203"/>
        <v>6.0632076065212639E-3</v>
      </c>
      <c r="AE1791" s="13">
        <f t="shared" si="2204"/>
        <v>7.6336497084644808E-3</v>
      </c>
      <c r="AF1791" s="13">
        <f t="shared" si="2205"/>
        <v>4.805427395300218E-3</v>
      </c>
      <c r="AG1791" s="13">
        <f t="shared" si="2206"/>
        <v>2.0166965417076441E-3</v>
      </c>
      <c r="AH1791" s="13">
        <f t="shared" si="2207"/>
        <v>9.7054186810715225E-3</v>
      </c>
      <c r="AI1791" s="13">
        <f t="shared" si="2208"/>
        <v>1.0863408341352281E-2</v>
      </c>
      <c r="AJ1791" s="13">
        <f t="shared" si="2209"/>
        <v>6.0797810310401308E-3</v>
      </c>
      <c r="AK1791" s="13">
        <f t="shared" si="2210"/>
        <v>2.2683941186727109E-3</v>
      </c>
      <c r="AL1791" s="13">
        <f t="shared" si="2211"/>
        <v>3.578095761650483E-5</v>
      </c>
      <c r="AM1791" s="13">
        <f t="shared" si="2212"/>
        <v>1.357326298895158E-3</v>
      </c>
      <c r="AN1791" s="13">
        <f t="shared" si="2213"/>
        <v>1.7088897788537004E-3</v>
      </c>
      <c r="AO1791" s="13">
        <f t="shared" si="2214"/>
        <v>1.075756168081224E-3</v>
      </c>
      <c r="AP1791" s="13">
        <f t="shared" si="2215"/>
        <v>4.5146322385639418E-4</v>
      </c>
      <c r="AQ1791" s="13">
        <f t="shared" si="2216"/>
        <v>1.4209937754181167E-4</v>
      </c>
      <c r="AR1791" s="13">
        <f t="shared" si="2217"/>
        <v>2.4438472601730644E-3</v>
      </c>
      <c r="AS1791" s="13">
        <f t="shared" si="2218"/>
        <v>2.7354317813133135E-3</v>
      </c>
      <c r="AT1791" s="13">
        <f t="shared" si="2219"/>
        <v>1.5309031689830401E-3</v>
      </c>
      <c r="AU1791" s="13">
        <f t="shared" si="2220"/>
        <v>5.7118697647971621E-4</v>
      </c>
      <c r="AV1791" s="13">
        <f t="shared" si="2221"/>
        <v>1.5983435564874762E-4</v>
      </c>
      <c r="AW1791" s="13">
        <f t="shared" si="2222"/>
        <v>1.4006546790211049E-6</v>
      </c>
      <c r="AX1791" s="13">
        <f t="shared" si="2223"/>
        <v>2.5321232605369256E-4</v>
      </c>
      <c r="AY1791" s="13">
        <f t="shared" si="2224"/>
        <v>3.1879729747014146E-4</v>
      </c>
      <c r="AZ1791" s="13">
        <f t="shared" si="2225"/>
        <v>2.0068477403567496E-4</v>
      </c>
      <c r="BA1791" s="13">
        <f t="shared" si="2226"/>
        <v>8.4221497169418975E-5</v>
      </c>
      <c r="BB1791" s="13">
        <f t="shared" si="2227"/>
        <v>2.6508963944360464E-5</v>
      </c>
      <c r="BC1791" s="13">
        <f t="shared" si="2228"/>
        <v>6.6750194952227897E-6</v>
      </c>
      <c r="BD1791" s="13">
        <f t="shared" si="2229"/>
        <v>5.1280540861702191E-4</v>
      </c>
      <c r="BE1791" s="13">
        <f t="shared" si="2230"/>
        <v>5.7399013237063954E-4</v>
      </c>
      <c r="BF1791" s="13">
        <f t="shared" si="2231"/>
        <v>3.2123751672919479E-4</v>
      </c>
      <c r="BG1791" s="13">
        <f t="shared" si="2232"/>
        <v>1.1985518720579104E-4</v>
      </c>
      <c r="BH1791" s="13">
        <f t="shared" si="2233"/>
        <v>3.3538889027659625E-5</v>
      </c>
      <c r="BI1791" s="13">
        <f t="shared" si="2234"/>
        <v>7.508107765270369E-6</v>
      </c>
      <c r="BJ1791" s="14">
        <f t="shared" si="2235"/>
        <v>0.32722079524130249</v>
      </c>
      <c r="BK1791" s="14">
        <f t="shared" si="2236"/>
        <v>0.27757215521061912</v>
      </c>
      <c r="BL1791" s="14">
        <f t="shared" si="2237"/>
        <v>0.36419007765351707</v>
      </c>
      <c r="BM1791" s="14">
        <f t="shared" si="2238"/>
        <v>0.4241189871107528</v>
      </c>
      <c r="BN1791" s="14">
        <f t="shared" si="2239"/>
        <v>0.57538168165065673</v>
      </c>
    </row>
    <row r="1792" spans="1:66" x14ac:dyDescent="0.25">
      <c r="A1792" t="s">
        <v>136</v>
      </c>
      <c r="B1792" t="s">
        <v>483</v>
      </c>
      <c r="C1792" t="s">
        <v>359</v>
      </c>
      <c r="D1792" s="7" t="s">
        <v>528</v>
      </c>
      <c r="E1792" s="10">
        <f>VLOOKUP(A1792,home!$A$2:$E$405,3,FALSE)</f>
        <v>1.52287581699346</v>
      </c>
      <c r="F1792" s="10">
        <f>VLOOKUP(B1792,home!$B$2:$E$405,3,FALSE)</f>
        <v>0.47</v>
      </c>
      <c r="G1792" s="10">
        <f>VLOOKUP(C1792,away!$B$2:$E$405,4,FALSE)</f>
        <v>0.56000000000000005</v>
      </c>
      <c r="H1792" s="10">
        <f>VLOOKUP(A1792,away!$A$2:$E$405,3,FALSE)</f>
        <v>1.2810457516339899</v>
      </c>
      <c r="I1792" s="10">
        <f>VLOOKUP(C1792,away!$B$2:$E$405,3,FALSE)</f>
        <v>1.1299999999999999</v>
      </c>
      <c r="J1792" s="10">
        <f>VLOOKUP(B1792,home!$B$2:$E$405,4,FALSE)</f>
        <v>0.78</v>
      </c>
      <c r="K1792" s="12">
        <f t="shared" si="2184"/>
        <v>0.40082091503267864</v>
      </c>
      <c r="L1792" s="12">
        <f t="shared" si="2185"/>
        <v>1.1291137254901986</v>
      </c>
      <c r="M1792" s="13">
        <f t="shared" si="2186"/>
        <v>0.21654982043651649</v>
      </c>
      <c r="N1792" s="13">
        <f t="shared" si="2187"/>
        <v>8.6797697177526806E-2</v>
      </c>
      <c r="O1792" s="13">
        <f t="shared" si="2188"/>
        <v>0.24450937450730867</v>
      </c>
      <c r="P1792" s="13">
        <f t="shared" si="2189"/>
        <v>9.8004471224087383E-2</v>
      </c>
      <c r="Q1792" s="13">
        <f t="shared" si="2190"/>
        <v>1.7395166202712819E-2</v>
      </c>
      <c r="R1792" s="13">
        <f t="shared" si="2191"/>
        <v>0.13803944538361276</v>
      </c>
      <c r="S1792" s="13">
        <f t="shared" si="2192"/>
        <v>1.1088529605510255E-2</v>
      </c>
      <c r="T1792" s="13">
        <f t="shared" si="2193"/>
        <v>1.9641120916666262E-2</v>
      </c>
      <c r="U1792" s="13">
        <f t="shared" si="2194"/>
        <v>5.5329096809263144E-2</v>
      </c>
      <c r="V1792" s="13">
        <f t="shared" si="2195"/>
        <v>5.5759582429272601E-4</v>
      </c>
      <c r="W1792" s="13">
        <f t="shared" si="2196"/>
        <v>2.3241154781722924E-3</v>
      </c>
      <c r="X1792" s="13">
        <f t="shared" si="2197"/>
        <v>2.6241906860285514E-3</v>
      </c>
      <c r="Y1792" s="13">
        <f t="shared" si="2198"/>
        <v>1.4815048609491891E-3</v>
      </c>
      <c r="Z1792" s="13">
        <f t="shared" si="2199"/>
        <v>5.1954077480563944E-2</v>
      </c>
      <c r="AA1792" s="13">
        <f t="shared" si="2200"/>
        <v>2.0824280875438327E-2</v>
      </c>
      <c r="AB1792" s="13">
        <f t="shared" si="2201"/>
        <v>4.1734036576953496E-3</v>
      </c>
      <c r="AC1792" s="13">
        <f t="shared" si="2202"/>
        <v>1.5772029909333251E-5</v>
      </c>
      <c r="AD1792" s="13">
        <f t="shared" si="2203"/>
        <v>2.3288852315065742E-4</v>
      </c>
      <c r="AE1792" s="13">
        <f t="shared" si="2204"/>
        <v>2.6295762799854913E-4</v>
      </c>
      <c r="AF1792" s="13">
        <f t="shared" si="2205"/>
        <v>1.4845453349775383E-4</v>
      </c>
      <c r="AG1792" s="13">
        <f t="shared" si="2206"/>
        <v>5.587401712785278E-5</v>
      </c>
      <c r="AH1792" s="13">
        <f t="shared" si="2207"/>
        <v>1.4665515494621495E-2</v>
      </c>
      <c r="AI1792" s="13">
        <f t="shared" si="2208"/>
        <v>5.8782453399801151E-3</v>
      </c>
      <c r="AJ1792" s="13">
        <f t="shared" si="2209"/>
        <v>1.1780618379787042E-3</v>
      </c>
      <c r="AK1792" s="13">
        <f t="shared" si="2210"/>
        <v>1.5739727462123448E-4</v>
      </c>
      <c r="AL1792" s="13">
        <f t="shared" si="2211"/>
        <v>2.8551941502954792E-7</v>
      </c>
      <c r="AM1792" s="13">
        <f t="shared" si="2212"/>
        <v>1.8669318189971133E-5</v>
      </c>
      <c r="AN1792" s="13">
        <f t="shared" si="2213"/>
        <v>2.1079783413840235E-5</v>
      </c>
      <c r="AO1792" s="13">
        <f t="shared" si="2214"/>
        <v>1.1900736391463827E-5</v>
      </c>
      <c r="AP1792" s="13">
        <f t="shared" si="2215"/>
        <v>4.4790949343475017E-6</v>
      </c>
      <c r="AQ1792" s="13">
        <f t="shared" si="2216"/>
        <v>1.2643518920363459E-6</v>
      </c>
      <c r="AR1792" s="13">
        <f t="shared" si="2217"/>
        <v>3.3118069672732615E-3</v>
      </c>
      <c r="AS1792" s="13">
        <f t="shared" si="2218"/>
        <v>1.3274414990340692E-3</v>
      </c>
      <c r="AT1792" s="13">
        <f t="shared" si="2219"/>
        <v>2.6603315814759305E-4</v>
      </c>
      <c r="AU1792" s="13">
        <f t="shared" si="2220"/>
        <v>3.5543884625917185E-5</v>
      </c>
      <c r="AV1792" s="13">
        <f t="shared" si="2221"/>
        <v>3.5616830898940209E-6</v>
      </c>
      <c r="AW1792" s="13">
        <f t="shared" si="2222"/>
        <v>3.5893946095401068E-9</v>
      </c>
      <c r="AX1792" s="13">
        <f t="shared" si="2223"/>
        <v>1.2471755333234101E-6</v>
      </c>
      <c r="AY1792" s="13">
        <f t="shared" si="2224"/>
        <v>1.4082030127710209E-6</v>
      </c>
      <c r="AZ1792" s="13">
        <f t="shared" si="2225"/>
        <v>7.950106749982047E-7</v>
      </c>
      <c r="BA1792" s="13">
        <f t="shared" si="2226"/>
        <v>2.9921915501723353E-7</v>
      </c>
      <c r="BB1792" s="13">
        <f t="shared" si="2227"/>
        <v>8.4463113714884432E-8</v>
      </c>
      <c r="BC1792" s="13">
        <f t="shared" si="2228"/>
        <v>1.9073692198623089E-8</v>
      </c>
      <c r="BD1792" s="13">
        <f t="shared" si="2229"/>
        <v>6.2323445048705105E-4</v>
      </c>
      <c r="BE1792" s="13">
        <f t="shared" si="2230"/>
        <v>2.4980540272410848E-4</v>
      </c>
      <c r="BF1792" s="13">
        <f t="shared" si="2231"/>
        <v>5.0063615049991973E-5</v>
      </c>
      <c r="BG1792" s="13">
        <f t="shared" si="2232"/>
        <v>6.6888479980605214E-6</v>
      </c>
      <c r="BH1792" s="13">
        <f t="shared" si="2233"/>
        <v>6.702575437742796E-7</v>
      </c>
      <c r="BI1792" s="13">
        <f t="shared" si="2234"/>
        <v>5.3730648400632482E-8</v>
      </c>
      <c r="BJ1792" s="14">
        <f t="shared" si="2235"/>
        <v>0.13102521645383444</v>
      </c>
      <c r="BK1792" s="14">
        <f t="shared" si="2236"/>
        <v>0.326217882842744</v>
      </c>
      <c r="BL1792" s="14">
        <f t="shared" si="2237"/>
        <v>0.49062972467714183</v>
      </c>
      <c r="BM1792" s="14">
        <f t="shared" si="2238"/>
        <v>0.19852952190890127</v>
      </c>
      <c r="BN1792" s="14">
        <f t="shared" si="2239"/>
        <v>0.80129597493176508</v>
      </c>
    </row>
    <row r="1793" spans="1:66" x14ac:dyDescent="0.25">
      <c r="A1793" t="s">
        <v>303</v>
      </c>
      <c r="B1793" t="s">
        <v>353</v>
      </c>
      <c r="C1793" t="s">
        <v>342</v>
      </c>
      <c r="D1793" s="7" t="s">
        <v>528</v>
      </c>
      <c r="E1793" s="10">
        <f>VLOOKUP(A1793,home!$A$2:$E$405,3,FALSE)</f>
        <v>1.3212121212121199</v>
      </c>
      <c r="F1793" s="10">
        <f>VLOOKUP(B1793,home!$B$2:$E$405,3,FALSE)</f>
        <v>0.85</v>
      </c>
      <c r="G1793" s="10">
        <f>VLOOKUP(C1793,away!$B$2:$E$405,4,FALSE)</f>
        <v>0.97</v>
      </c>
      <c r="H1793" s="10">
        <f>VLOOKUP(A1793,away!$A$2:$E$405,3,FALSE)</f>
        <v>1.0181818181818201</v>
      </c>
      <c r="I1793" s="10">
        <f>VLOOKUP(C1793,away!$B$2:$E$405,3,FALSE)</f>
        <v>0.65</v>
      </c>
      <c r="J1793" s="10">
        <f>VLOOKUP(B1793,home!$B$2:$E$405,4,FALSE)</f>
        <v>0.98</v>
      </c>
      <c r="K1793" s="12">
        <f t="shared" si="2184"/>
        <v>1.0893393939393929</v>
      </c>
      <c r="L1793" s="12">
        <f t="shared" si="2185"/>
        <v>0.64858181818181937</v>
      </c>
      <c r="M1793" s="13">
        <f t="shared" si="2186"/>
        <v>0.17588564980454027</v>
      </c>
      <c r="N1793" s="13">
        <f t="shared" si="2187"/>
        <v>0.19159916716071418</v>
      </c>
      <c r="O1793" s="13">
        <f t="shared" si="2188"/>
        <v>0.11407623454231949</v>
      </c>
      <c r="P1793" s="13">
        <f t="shared" si="2189"/>
        <v>0.12426773619921834</v>
      </c>
      <c r="Q1793" s="13">
        <f t="shared" si="2190"/>
        <v>0.10435826031707242</v>
      </c>
      <c r="R1793" s="13">
        <f t="shared" si="2191"/>
        <v>3.6993885805396622E-2</v>
      </c>
      <c r="S1793" s="13">
        <f t="shared" si="2192"/>
        <v>2.1949588094934927E-2</v>
      </c>
      <c r="T1793" s="13">
        <f t="shared" si="2193"/>
        <v>6.7684870218738438E-2</v>
      </c>
      <c r="U1793" s="13">
        <f t="shared" si="2194"/>
        <v>4.0298897142713862E-2</v>
      </c>
      <c r="V1793" s="13">
        <f t="shared" si="2195"/>
        <v>1.7231054040534332E-3</v>
      </c>
      <c r="W1793" s="13">
        <f t="shared" si="2196"/>
        <v>3.7893854682123022E-2</v>
      </c>
      <c r="X1793" s="13">
        <f t="shared" si="2197"/>
        <v>2.4577265167649E-2</v>
      </c>
      <c r="Y1793" s="13">
        <f t="shared" si="2198"/>
        <v>7.970183664185242E-3</v>
      </c>
      <c r="Z1793" s="13">
        <f t="shared" si="2199"/>
        <v>7.9978539057582454E-3</v>
      </c>
      <c r="AA1793" s="13">
        <f t="shared" si="2200"/>
        <v>8.7123773265144928E-3</v>
      </c>
      <c r="AB1793" s="13">
        <f t="shared" si="2201"/>
        <v>4.7453679183183037E-3</v>
      </c>
      <c r="AC1793" s="13">
        <f t="shared" si="2202"/>
        <v>7.6088643399957505E-5</v>
      </c>
      <c r="AD1793" s="13">
        <f t="shared" si="2203"/>
        <v>1.0319817173362828E-2</v>
      </c>
      <c r="AE1793" s="13">
        <f t="shared" si="2204"/>
        <v>6.6932457856036269E-3</v>
      </c>
      <c r="AF1793" s="13">
        <f t="shared" si="2205"/>
        <v>2.1705587605823002E-3</v>
      </c>
      <c r="AG1793" s="13">
        <f t="shared" si="2206"/>
        <v>4.6926164913631486E-4</v>
      </c>
      <c r="AH1793" s="13">
        <f t="shared" si="2207"/>
        <v>1.296815656937312E-3</v>
      </c>
      <c r="AI1793" s="13">
        <f t="shared" si="2208"/>
        <v>1.412672381779207E-3</v>
      </c>
      <c r="AJ1793" s="13">
        <f t="shared" si="2209"/>
        <v>7.6943983810114005E-4</v>
      </c>
      <c r="AK1793" s="13">
        <f t="shared" si="2210"/>
        <v>2.7939370896997351E-4</v>
      </c>
      <c r="AL1793" s="13">
        <f t="shared" si="2211"/>
        <v>2.1503433569003411E-6</v>
      </c>
      <c r="AM1793" s="13">
        <f t="shared" si="2212"/>
        <v>2.2483566770392814E-3</v>
      </c>
      <c r="AN1793" s="13">
        <f t="shared" si="2213"/>
        <v>1.4582432615153709E-3</v>
      </c>
      <c r="AO1793" s="13">
        <f t="shared" si="2214"/>
        <v>4.7289503295251271E-4</v>
      </c>
      <c r="AP1793" s="13">
        <f t="shared" si="2215"/>
        <v>1.022370400938307E-4</v>
      </c>
      <c r="AQ1793" s="13">
        <f t="shared" si="2216"/>
        <v>1.6577271337396068E-5</v>
      </c>
      <c r="AR1793" s="13">
        <f t="shared" si="2217"/>
        <v>1.6821821132461051E-4</v>
      </c>
      <c r="AS1793" s="13">
        <f t="shared" si="2218"/>
        <v>1.8324672437391995E-4</v>
      </c>
      <c r="AT1793" s="13">
        <f t="shared" si="2219"/>
        <v>9.9808937835432459E-5</v>
      </c>
      <c r="AU1793" s="13">
        <f t="shared" si="2220"/>
        <v>3.6241935950461516E-5</v>
      </c>
      <c r="AV1793" s="13">
        <f t="shared" si="2221"/>
        <v>9.869942135866509E-6</v>
      </c>
      <c r="AW1793" s="13">
        <f t="shared" si="2222"/>
        <v>4.2202024963060709E-8</v>
      </c>
      <c r="AX1793" s="13">
        <f t="shared" si="2223"/>
        <v>4.082039166542596E-4</v>
      </c>
      <c r="AY1793" s="13">
        <f t="shared" si="2224"/>
        <v>2.6475363845255954E-4</v>
      </c>
      <c r="AZ1793" s="13">
        <f t="shared" si="2225"/>
        <v>8.5857198098906556E-5</v>
      </c>
      <c r="BA1793" s="13">
        <f t="shared" si="2226"/>
        <v>1.8561805882328484E-5</v>
      </c>
      <c r="BB1793" s="13">
        <f t="shared" si="2227"/>
        <v>3.0097124519746496E-6</v>
      </c>
      <c r="BC1793" s="13">
        <f t="shared" si="2228"/>
        <v>3.9040895486123608E-7</v>
      </c>
      <c r="BD1793" s="13">
        <f t="shared" si="2229"/>
        <v>1.8183878892034893E-5</v>
      </c>
      <c r="BE1793" s="13">
        <f t="shared" si="2230"/>
        <v>1.9808415611716609E-5</v>
      </c>
      <c r="BF1793" s="13">
        <f t="shared" si="2231"/>
        <v>1.078904372868349E-5</v>
      </c>
      <c r="BG1793" s="13">
        <f t="shared" si="2232"/>
        <v>3.9176434521965608E-6</v>
      </c>
      <c r="BH1793" s="13">
        <f t="shared" si="2233"/>
        <v>1.0669108359716079E-6</v>
      </c>
      <c r="BI1793" s="13">
        <f t="shared" si="2234"/>
        <v>2.324456006889366E-7</v>
      </c>
      <c r="BJ1793" s="14">
        <f t="shared" si="2235"/>
        <v>0.45881557054260069</v>
      </c>
      <c r="BK1793" s="14">
        <f t="shared" si="2236"/>
        <v>0.32416907212795643</v>
      </c>
      <c r="BL1793" s="14">
        <f t="shared" si="2237"/>
        <v>0.209136468410792</v>
      </c>
      <c r="BM1793" s="14">
        <f t="shared" si="2238"/>
        <v>0.25267331972141854</v>
      </c>
      <c r="BN1793" s="14">
        <f t="shared" si="2239"/>
        <v>0.74718093382926143</v>
      </c>
    </row>
    <row r="1794" spans="1:66" x14ac:dyDescent="0.25">
      <c r="A1794" t="s">
        <v>303</v>
      </c>
      <c r="B1794" t="s">
        <v>357</v>
      </c>
      <c r="C1794" t="s">
        <v>333</v>
      </c>
      <c r="D1794" s="7" t="s">
        <v>528</v>
      </c>
      <c r="E1794" s="10">
        <f>VLOOKUP(A1794,home!$A$2:$E$405,3,FALSE)</f>
        <v>1.3212121212121199</v>
      </c>
      <c r="F1794" s="10">
        <f>VLOOKUP(B1794,home!$B$2:$E$405,3,FALSE)</f>
        <v>1.51</v>
      </c>
      <c r="G1794" s="10">
        <f>VLOOKUP(C1794,away!$B$2:$E$405,4,FALSE)</f>
        <v>0.95</v>
      </c>
      <c r="H1794" s="10">
        <f>VLOOKUP(A1794,away!$A$2:$E$405,3,FALSE)</f>
        <v>1.0181818181818201</v>
      </c>
      <c r="I1794" s="10">
        <f>VLOOKUP(C1794,away!$B$2:$E$405,3,FALSE)</f>
        <v>0.85</v>
      </c>
      <c r="J1794" s="10">
        <f>VLOOKUP(B1794,home!$B$2:$E$405,4,FALSE)</f>
        <v>2.21</v>
      </c>
      <c r="K1794" s="12">
        <f t="shared" si="2184"/>
        <v>1.895278787878786</v>
      </c>
      <c r="L1794" s="12">
        <f t="shared" si="2185"/>
        <v>1.9126545454545489</v>
      </c>
      <c r="M1794" s="13">
        <f t="shared" si="2186"/>
        <v>2.2193999191482142E-2</v>
      </c>
      <c r="N1794" s="13">
        <f t="shared" si="2187"/>
        <v>4.206381588581503E-2</v>
      </c>
      <c r="O1794" s="13">
        <f t="shared" si="2188"/>
        <v>4.2449453435402899E-2</v>
      </c>
      <c r="P1794" s="13">
        <f t="shared" si="2189"/>
        <v>8.0453548653167381E-2</v>
      </c>
      <c r="Q1794" s="13">
        <f t="shared" si="2190"/>
        <v>3.9861328992811973E-2</v>
      </c>
      <c r="R1794" s="13">
        <f t="shared" si="2191"/>
        <v>4.0595570032642289E-2</v>
      </c>
      <c r="S1794" s="13">
        <f t="shared" si="2192"/>
        <v>7.2911301778497917E-2</v>
      </c>
      <c r="T1794" s="13">
        <f t="shared" si="2193"/>
        <v>7.6240952085961017E-2</v>
      </c>
      <c r="U1794" s="13">
        <f t="shared" si="2194"/>
        <v>7.6939922764714661E-2</v>
      </c>
      <c r="V1794" s="13">
        <f t="shared" si="2195"/>
        <v>2.9367162189465758E-2</v>
      </c>
      <c r="W1794" s="13">
        <f t="shared" si="2196"/>
        <v>2.5182777098911396E-2</v>
      </c>
      <c r="X1794" s="13">
        <f t="shared" si="2197"/>
        <v>4.81659530854016E-2</v>
      </c>
      <c r="Y1794" s="13">
        <f t="shared" si="2198"/>
        <v>4.6062414552471974E-2</v>
      </c>
      <c r="Z1794" s="13">
        <f t="shared" si="2199"/>
        <v>2.5881767182750582E-2</v>
      </c>
      <c r="AA1794" s="13">
        <f t="shared" si="2200"/>
        <v>4.9053164334284471E-2</v>
      </c>
      <c r="AB1794" s="13">
        <f t="shared" si="2201"/>
        <v>4.6484710920550787E-2</v>
      </c>
      <c r="AC1794" s="13">
        <f t="shared" si="2202"/>
        <v>6.6535226246043798E-3</v>
      </c>
      <c r="AD1794" s="13">
        <f t="shared" si="2203"/>
        <v>1.1932095813861617E-2</v>
      </c>
      <c r="AE1794" s="13">
        <f t="shared" si="2204"/>
        <v>2.2821977295181619E-2</v>
      </c>
      <c r="AF1794" s="13">
        <f t="shared" si="2205"/>
        <v>2.1825279304944819E-2</v>
      </c>
      <c r="AG1794" s="13">
        <f t="shared" si="2206"/>
        <v>1.3914739889472602E-2</v>
      </c>
      <c r="AH1794" s="13">
        <f t="shared" si="2207"/>
        <v>1.2375719911621078E-2</v>
      </c>
      <c r="AI1794" s="13">
        <f t="shared" si="2208"/>
        <v>2.3455439433224555E-2</v>
      </c>
      <c r="AJ1794" s="13">
        <f t="shared" si="2209"/>
        <v>2.2227298409083059E-2</v>
      </c>
      <c r="AK1794" s="13">
        <f t="shared" si="2210"/>
        <v>1.4042309062195672E-2</v>
      </c>
      <c r="AL1794" s="13">
        <f t="shared" si="2211"/>
        <v>9.6476439703395347E-4</v>
      </c>
      <c r="AM1794" s="13">
        <f t="shared" si="2212"/>
        <v>4.5229296181898346E-3</v>
      </c>
      <c r="AN1794" s="13">
        <f t="shared" si="2213"/>
        <v>8.6508018930017954E-3</v>
      </c>
      <c r="AO1794" s="13">
        <f t="shared" si="2214"/>
        <v>8.2729977812383507E-3</v>
      </c>
      <c r="AP1794" s="13">
        <f t="shared" si="2215"/>
        <v>5.2744622702736426E-3</v>
      </c>
      <c r="AQ1794" s="13">
        <f t="shared" si="2216"/>
        <v>2.5220560590168526E-3</v>
      </c>
      <c r="AR1794" s="13">
        <f t="shared" si="2217"/>
        <v>4.734095388446883E-3</v>
      </c>
      <c r="AS1794" s="13">
        <f t="shared" si="2218"/>
        <v>8.9724305695181601E-3</v>
      </c>
      <c r="AT1794" s="13">
        <f t="shared" si="2219"/>
        <v>8.502628667061472E-3</v>
      </c>
      <c r="AU1794" s="13">
        <f t="shared" si="2220"/>
        <v>5.3716172512972291E-3</v>
      </c>
      <c r="AV1794" s="13">
        <f t="shared" si="2221"/>
        <v>2.5451780582468487E-3</v>
      </c>
      <c r="AW1794" s="13">
        <f t="shared" si="2222"/>
        <v>9.7146779138545343E-5</v>
      </c>
      <c r="AX1794" s="13">
        <f t="shared" si="2223"/>
        <v>1.4287020940706491E-3</v>
      </c>
      <c r="AY1794" s="13">
        <f t="shared" si="2224"/>
        <v>2.7326135543246596E-3</v>
      </c>
      <c r="AZ1794" s="13">
        <f t="shared" si="2225"/>
        <v>2.613272867824886E-3</v>
      </c>
      <c r="BA1794" s="13">
        <f t="shared" si="2226"/>
        <v>1.6660960763861042E-3</v>
      </c>
      <c r="BB1794" s="13">
        <f t="shared" si="2227"/>
        <v>7.9666655841596843E-4</v>
      </c>
      <c r="BC1794" s="13">
        <f t="shared" si="2228"/>
        <v>3.0474958283318671E-4</v>
      </c>
      <c r="BD1794" s="13">
        <f t="shared" si="2229"/>
        <v>1.5091148438880579E-3</v>
      </c>
      <c r="BE1794" s="13">
        <f t="shared" si="2230"/>
        <v>2.8601933520940423E-3</v>
      </c>
      <c r="BF1794" s="13">
        <f t="shared" si="2231"/>
        <v>2.7104318947278792E-3</v>
      </c>
      <c r="BG1794" s="13">
        <f t="shared" si="2232"/>
        <v>1.7123413586892856E-3</v>
      </c>
      <c r="BH1794" s="13">
        <f t="shared" si="2233"/>
        <v>8.1134106368283617E-4</v>
      </c>
      <c r="BI1794" s="13">
        <f t="shared" si="2234"/>
        <v>3.07543501546618E-4</v>
      </c>
      <c r="BJ1794" s="14">
        <f t="shared" si="2235"/>
        <v>0.38685668236040949</v>
      </c>
      <c r="BK1794" s="14">
        <f t="shared" si="2236"/>
        <v>0.21527691238857619</v>
      </c>
      <c r="BL1794" s="14">
        <f t="shared" si="2237"/>
        <v>0.36766050425291874</v>
      </c>
      <c r="BM1794" s="14">
        <f t="shared" si="2238"/>
        <v>0.72542268321814729</v>
      </c>
      <c r="BN1794" s="14">
        <f t="shared" si="2239"/>
        <v>0.26761771619132174</v>
      </c>
    </row>
    <row r="1795" spans="1:66" x14ac:dyDescent="0.25">
      <c r="A1795" t="s">
        <v>303</v>
      </c>
      <c r="B1795" t="s">
        <v>308</v>
      </c>
      <c r="C1795" t="s">
        <v>348</v>
      </c>
      <c r="D1795" s="7" t="s">
        <v>528</v>
      </c>
      <c r="E1795" s="10">
        <f>VLOOKUP(A1795,home!$A$2:$E$405,3,FALSE)</f>
        <v>1.3212121212121199</v>
      </c>
      <c r="F1795" s="10">
        <f>VLOOKUP(B1795,home!$B$2:$E$405,3,FALSE)</f>
        <v>1.51</v>
      </c>
      <c r="G1795" s="10">
        <f>VLOOKUP(C1795,away!$B$2:$E$405,4,FALSE)</f>
        <v>0.87</v>
      </c>
      <c r="H1795" s="10">
        <f>VLOOKUP(A1795,away!$A$2:$E$405,3,FALSE)</f>
        <v>1.0181818181818201</v>
      </c>
      <c r="I1795" s="10">
        <f>VLOOKUP(C1795,away!$B$2:$E$405,3,FALSE)</f>
        <v>0.54</v>
      </c>
      <c r="J1795" s="10">
        <f>VLOOKUP(B1795,home!$B$2:$E$405,4,FALSE)</f>
        <v>0.56000000000000005</v>
      </c>
      <c r="K1795" s="12">
        <f t="shared" si="2184"/>
        <v>1.7356763636363619</v>
      </c>
      <c r="L1795" s="12">
        <f t="shared" si="2185"/>
        <v>0.30789818181818246</v>
      </c>
      <c r="M1795" s="13">
        <f t="shared" si="2186"/>
        <v>0.12956474706488544</v>
      </c>
      <c r="N1795" s="13">
        <f t="shared" si="2187"/>
        <v>0.22488246904104536</v>
      </c>
      <c r="O1795" s="13">
        <f t="shared" si="2188"/>
        <v>3.9892750049010918E-2</v>
      </c>
      <c r="P1795" s="13">
        <f t="shared" si="2189"/>
        <v>6.9240903340521562E-2</v>
      </c>
      <c r="Q1795" s="13">
        <f t="shared" si="2190"/>
        <v>0.19516159305536421</v>
      </c>
      <c r="R1795" s="13">
        <f t="shared" si="2191"/>
        <v>6.1414526039088348E-3</v>
      </c>
      <c r="S1795" s="13">
        <f t="shared" si="2192"/>
        <v>9.2507854258583287E-3</v>
      </c>
      <c r="T1795" s="13">
        <f t="shared" si="2193"/>
        <v>6.0089899662486658E-2</v>
      </c>
      <c r="U1795" s="13">
        <f t="shared" si="2194"/>
        <v>1.0659574122997551E-2</v>
      </c>
      <c r="V1795" s="13">
        <f t="shared" si="2195"/>
        <v>5.493030010144367E-4</v>
      </c>
      <c r="W1795" s="13">
        <f t="shared" si="2196"/>
        <v>0.11291245471860463</v>
      </c>
      <c r="X1795" s="13">
        <f t="shared" si="2197"/>
        <v>3.4765539512486218E-2</v>
      </c>
      <c r="Y1795" s="13">
        <f t="shared" si="2198"/>
        <v>5.3521232029113434E-3</v>
      </c>
      <c r="Z1795" s="13">
        <f t="shared" si="2199"/>
        <v>6.3031403015535747E-4</v>
      </c>
      <c r="AA1795" s="13">
        <f t="shared" si="2200"/>
        <v>1.0940211638090309E-3</v>
      </c>
      <c r="AB1795" s="13">
        <f t="shared" si="2201"/>
        <v>9.4943333767064E-4</v>
      </c>
      <c r="AC1795" s="13">
        <f t="shared" si="2202"/>
        <v>1.8347118361433829E-5</v>
      </c>
      <c r="AD1795" s="13">
        <f t="shared" si="2203"/>
        <v>4.8994869703810777E-2</v>
      </c>
      <c r="AE1795" s="13">
        <f t="shared" si="2204"/>
        <v>1.5085431300222088E-2</v>
      </c>
      <c r="AF1795" s="13">
        <f t="shared" si="2205"/>
        <v>2.3223884346407404E-3</v>
      </c>
      <c r="AG1795" s="13">
        <f t="shared" si="2206"/>
        <v>2.3835305883381961E-4</v>
      </c>
      <c r="AH1795" s="13">
        <f t="shared" si="2207"/>
        <v>4.8518135964831393E-5</v>
      </c>
      <c r="AI1795" s="13">
        <f t="shared" si="2208"/>
        <v>8.4211781801853125E-5</v>
      </c>
      <c r="AJ1795" s="13">
        <f t="shared" si="2209"/>
        <v>7.3082199606589615E-5</v>
      </c>
      <c r="AK1795" s="13">
        <f t="shared" si="2210"/>
        <v>4.2282348819904059E-5</v>
      </c>
      <c r="AL1795" s="13">
        <f t="shared" si="2211"/>
        <v>3.9219651265323052E-7</v>
      </c>
      <c r="AM1795" s="13">
        <f t="shared" si="2212"/>
        <v>1.7007847456869524E-2</v>
      </c>
      <c r="AN1795" s="13">
        <f t="shared" si="2213"/>
        <v>5.2366853086111241E-3</v>
      </c>
      <c r="AO1795" s="13">
        <f t="shared" si="2214"/>
        <v>8.0618294263767626E-4</v>
      </c>
      <c r="AP1795" s="13">
        <f t="shared" si="2215"/>
        <v>8.2740754083657534E-5</v>
      </c>
      <c r="AQ1795" s="13">
        <f t="shared" si="2216"/>
        <v>6.368931936155876E-6</v>
      </c>
      <c r="AR1795" s="13">
        <f t="shared" si="2217"/>
        <v>2.9877291697557931E-6</v>
      </c>
      <c r="AS1795" s="13">
        <f t="shared" si="2218"/>
        <v>5.1857309008920214E-6</v>
      </c>
      <c r="AT1795" s="13">
        <f t="shared" si="2219"/>
        <v>4.5003752764284909E-6</v>
      </c>
      <c r="AU1795" s="13">
        <f t="shared" si="2220"/>
        <v>2.6037316649301288E-6</v>
      </c>
      <c r="AV1795" s="13">
        <f t="shared" si="2221"/>
        <v>1.1298088770176944E-6</v>
      </c>
      <c r="AW1795" s="13">
        <f t="shared" si="2222"/>
        <v>5.8220656806507642E-9</v>
      </c>
      <c r="AX1795" s="13">
        <f t="shared" si="2223"/>
        <v>4.9200198045368793E-3</v>
      </c>
      <c r="AY1795" s="13">
        <f t="shared" si="2224"/>
        <v>1.5148651523263544E-3</v>
      </c>
      <c r="AZ1795" s="13">
        <f t="shared" si="2225"/>
        <v>2.3321211305050426E-4</v>
      </c>
      <c r="BA1795" s="13">
        <f t="shared" si="2226"/>
        <v>2.3935195195408895E-5</v>
      </c>
      <c r="BB1795" s="13">
        <f t="shared" si="2227"/>
        <v>1.8424007705324233E-6</v>
      </c>
      <c r="BC1795" s="13">
        <f t="shared" si="2228"/>
        <v>1.1345436948547042E-7</v>
      </c>
      <c r="BD1795" s="13">
        <f t="shared" si="2229"/>
        <v>1.5331939652215926E-7</v>
      </c>
      <c r="BE1795" s="13">
        <f t="shared" si="2230"/>
        <v>2.6611285263050286E-7</v>
      </c>
      <c r="BF1795" s="13">
        <f t="shared" si="2231"/>
        <v>2.309428941853052E-7</v>
      </c>
      <c r="BG1795" s="13">
        <f t="shared" si="2232"/>
        <v>1.3361404092906915E-7</v>
      </c>
      <c r="BH1795" s="13">
        <f t="shared" si="2233"/>
        <v>5.7977683172631713E-8</v>
      </c>
      <c r="BI1795" s="13">
        <f t="shared" si="2234"/>
        <v>2.0126098860226891E-8</v>
      </c>
      <c r="BJ1795" s="14">
        <f t="shared" si="2235"/>
        <v>0.72963893520479306</v>
      </c>
      <c r="BK1795" s="14">
        <f t="shared" si="2236"/>
        <v>0.2101393432994802</v>
      </c>
      <c r="BL1795" s="14">
        <f t="shared" si="2237"/>
        <v>5.9002595212445462E-2</v>
      </c>
      <c r="BM1795" s="14">
        <f t="shared" si="2238"/>
        <v>0.33301241326187719</v>
      </c>
      <c r="BN1795" s="14">
        <f t="shared" si="2239"/>
        <v>0.66488391515473633</v>
      </c>
    </row>
    <row r="1796" spans="1:66" x14ac:dyDescent="0.25">
      <c r="A1796" t="s">
        <v>303</v>
      </c>
      <c r="B1796" t="s">
        <v>361</v>
      </c>
      <c r="C1796" t="s">
        <v>374</v>
      </c>
      <c r="D1796" s="7" t="s">
        <v>528</v>
      </c>
      <c r="E1796" s="10">
        <f>VLOOKUP(A1796,home!$A$2:$E$405,3,FALSE)</f>
        <v>1.3212121212121199</v>
      </c>
      <c r="F1796" s="10">
        <f>VLOOKUP(B1796,home!$B$2:$E$405,3,FALSE)</f>
        <v>0.85</v>
      </c>
      <c r="G1796" s="10">
        <f>VLOOKUP(C1796,away!$B$2:$E$405,4,FALSE)</f>
        <v>0.95</v>
      </c>
      <c r="H1796" s="10">
        <f>VLOOKUP(A1796,away!$A$2:$E$405,3,FALSE)</f>
        <v>1.0181818181818201</v>
      </c>
      <c r="I1796" s="10">
        <f>VLOOKUP(C1796,away!$B$2:$E$405,3,FALSE)</f>
        <v>0.66</v>
      </c>
      <c r="J1796" s="10">
        <f>VLOOKUP(B1796,home!$B$2:$E$405,4,FALSE)</f>
        <v>0.98</v>
      </c>
      <c r="K1796" s="12">
        <f t="shared" si="2184"/>
        <v>1.0668787878787869</v>
      </c>
      <c r="L1796" s="12">
        <f t="shared" si="2185"/>
        <v>0.65856000000000126</v>
      </c>
      <c r="M1796" s="13">
        <f t="shared" si="2186"/>
        <v>0.178094888747202</v>
      </c>
      <c r="N1796" s="13">
        <f t="shared" si="2187"/>
        <v>0.19000565903402228</v>
      </c>
      <c r="O1796" s="13">
        <f t="shared" si="2188"/>
        <v>0.11728616993335757</v>
      </c>
      <c r="P1796" s="13">
        <f t="shared" si="2189"/>
        <v>0.12513012681344596</v>
      </c>
      <c r="Q1796" s="13">
        <f t="shared" si="2190"/>
        <v>0.10135650360016386</v>
      </c>
      <c r="R1796" s="13">
        <f t="shared" si="2191"/>
        <v>3.8619990035656054E-2</v>
      </c>
      <c r="S1796" s="13">
        <f t="shared" si="2192"/>
        <v>2.1979222349517109E-2</v>
      </c>
      <c r="T1796" s="13">
        <f t="shared" si="2193"/>
        <v>6.6749339010924044E-2</v>
      </c>
      <c r="U1796" s="13">
        <f t="shared" si="2194"/>
        <v>4.1202848157131558E-2</v>
      </c>
      <c r="V1796" s="13">
        <f t="shared" si="2195"/>
        <v>1.715853647334085E-3</v>
      </c>
      <c r="W1796" s="13">
        <f t="shared" si="2196"/>
        <v>3.6045034568191581E-2</v>
      </c>
      <c r="X1796" s="13">
        <f t="shared" si="2197"/>
        <v>2.3737817965228291E-2</v>
      </c>
      <c r="Y1796" s="13">
        <f t="shared" si="2198"/>
        <v>7.8163886995903861E-3</v>
      </c>
      <c r="Z1796" s="13">
        <f t="shared" si="2199"/>
        <v>8.4778602126272338E-3</v>
      </c>
      <c r="AA1796" s="13">
        <f t="shared" si="2200"/>
        <v>9.0448492274535375E-3</v>
      </c>
      <c r="AB1796" s="13">
        <f t="shared" si="2201"/>
        <v>4.8248788901660055E-3</v>
      </c>
      <c r="AC1796" s="13">
        <f t="shared" si="2202"/>
        <v>7.5347819494763887E-5</v>
      </c>
      <c r="AD1796" s="13">
        <f t="shared" si="2203"/>
        <v>9.6139206972902999E-3</v>
      </c>
      <c r="AE1796" s="13">
        <f t="shared" si="2204"/>
        <v>6.3313436144075115E-3</v>
      </c>
      <c r="AF1796" s="13">
        <f t="shared" si="2205"/>
        <v>2.0847848253521093E-3</v>
      </c>
      <c r="AG1796" s="13">
        <f t="shared" si="2206"/>
        <v>4.5765196486129589E-4</v>
      </c>
      <c r="AH1796" s="13">
        <f t="shared" si="2207"/>
        <v>1.39579490540695E-3</v>
      </c>
      <c r="AI1796" s="13">
        <f t="shared" si="2208"/>
        <v>1.4891439768079529E-3</v>
      </c>
      <c r="AJ1796" s="13">
        <f t="shared" si="2209"/>
        <v>7.9436806047693243E-4</v>
      </c>
      <c r="AK1796" s="13">
        <f t="shared" si="2210"/>
        <v>2.8249814449708422E-4</v>
      </c>
      <c r="AL1796" s="13">
        <f t="shared" si="2211"/>
        <v>2.1175862541186085E-6</v>
      </c>
      <c r="AM1796" s="13">
        <f t="shared" si="2212"/>
        <v>2.0513776120575722E-3</v>
      </c>
      <c r="AN1796" s="13">
        <f t="shared" si="2213"/>
        <v>1.3509552401966371E-3</v>
      </c>
      <c r="AO1796" s="13">
        <f t="shared" si="2214"/>
        <v>4.4484254149194951E-4</v>
      </c>
      <c r="AP1796" s="13">
        <f t="shared" si="2215"/>
        <v>9.7651834708312944E-5</v>
      </c>
      <c r="AQ1796" s="13">
        <f t="shared" si="2216"/>
        <v>1.607739806637667E-5</v>
      </c>
      <c r="AR1796" s="13">
        <f t="shared" si="2217"/>
        <v>1.8384293858096057E-4</v>
      </c>
      <c r="AS1796" s="13">
        <f t="shared" si="2218"/>
        <v>1.9613813147332951E-4</v>
      </c>
      <c r="AT1796" s="13">
        <f t="shared" si="2219"/>
        <v>1.0462780598153794E-4</v>
      </c>
      <c r="AU1796" s="13">
        <f t="shared" si="2220"/>
        <v>3.7208395608000033E-5</v>
      </c>
      <c r="AV1796" s="13">
        <f t="shared" si="2221"/>
        <v>9.9242120012943613E-6</v>
      </c>
      <c r="AW1796" s="13">
        <f t="shared" si="2222"/>
        <v>4.1328442379511232E-8</v>
      </c>
      <c r="AX1796" s="13">
        <f t="shared" si="2223"/>
        <v>3.6476187670561036E-4</v>
      </c>
      <c r="AY1796" s="13">
        <f t="shared" si="2224"/>
        <v>2.4021758152324718E-4</v>
      </c>
      <c r="AZ1796" s="13">
        <f t="shared" si="2225"/>
        <v>7.9098845243974985E-5</v>
      </c>
      <c r="BA1796" s="13">
        <f t="shared" si="2226"/>
        <v>1.7363778507957423E-5</v>
      </c>
      <c r="BB1796" s="13">
        <f t="shared" si="2227"/>
        <v>2.8587724935501146E-6</v>
      </c>
      <c r="BC1796" s="13">
        <f t="shared" si="2228"/>
        <v>3.7653464267047348E-7</v>
      </c>
      <c r="BD1796" s="13">
        <f t="shared" si="2229"/>
        <v>2.0178600938646266E-5</v>
      </c>
      <c r="BE1796" s="13">
        <f t="shared" si="2230"/>
        <v>2.1528121310512679E-5</v>
      </c>
      <c r="BF1796" s="13">
        <f t="shared" si="2231"/>
        <v>1.1483947984533622E-5</v>
      </c>
      <c r="BG1796" s="13">
        <f t="shared" si="2232"/>
        <v>4.0839935019340904E-6</v>
      </c>
      <c r="BH1796" s="13">
        <f t="shared" si="2233"/>
        <v>1.0892815092620708E-6</v>
      </c>
      <c r="BI1796" s="13">
        <f t="shared" si="2234"/>
        <v>2.324262672520588E-7</v>
      </c>
      <c r="BJ1796" s="14">
        <f t="shared" si="2235"/>
        <v>0.4488640259956696</v>
      </c>
      <c r="BK1796" s="14">
        <f t="shared" si="2236"/>
        <v>0.32723777454477126</v>
      </c>
      <c r="BL1796" s="14">
        <f t="shared" si="2237"/>
        <v>0.21553087918611089</v>
      </c>
      <c r="BM1796" s="14">
        <f t="shared" si="2238"/>
        <v>0.24937702552225036</v>
      </c>
      <c r="BN1796" s="14">
        <f t="shared" si="2239"/>
        <v>0.75049333816384778</v>
      </c>
    </row>
    <row r="1797" spans="1:66" x14ac:dyDescent="0.25">
      <c r="A1797" t="s">
        <v>303</v>
      </c>
      <c r="B1797" t="s">
        <v>469</v>
      </c>
      <c r="C1797" t="s">
        <v>364</v>
      </c>
      <c r="D1797" s="7" t="s">
        <v>529</v>
      </c>
      <c r="E1797" s="10">
        <f>VLOOKUP(A1797,home!$A$2:$E$405,3,FALSE)</f>
        <v>1.3212121212121199</v>
      </c>
      <c r="F1797" s="10">
        <f>VLOOKUP(B1797,home!$B$2:$E$405,3,FALSE)</f>
        <v>0.47</v>
      </c>
      <c r="G1797" s="10">
        <f>VLOOKUP(C1797,away!$B$2:$E$405,4,FALSE)</f>
        <v>0.76</v>
      </c>
      <c r="H1797" s="10">
        <f>VLOOKUP(A1797,away!$A$2:$E$405,3,FALSE)</f>
        <v>1.0181818181818201</v>
      </c>
      <c r="I1797" s="10">
        <f>VLOOKUP(C1797,away!$B$2:$E$405,3,FALSE)</f>
        <v>0.76</v>
      </c>
      <c r="J1797" s="10">
        <f>VLOOKUP(B1797,home!$B$2:$E$405,4,FALSE)</f>
        <v>1.1000000000000001</v>
      </c>
      <c r="K1797" s="12">
        <f t="shared" si="2184"/>
        <v>0.47193696969696924</v>
      </c>
      <c r="L1797" s="12">
        <f t="shared" si="2185"/>
        <v>0.85120000000000173</v>
      </c>
      <c r="M1797" s="13">
        <f t="shared" si="2186"/>
        <v>0.26629861962828155</v>
      </c>
      <c r="N1797" s="13">
        <f t="shared" si="2187"/>
        <v>0.12567616358185704</v>
      </c>
      <c r="O1797" s="13">
        <f t="shared" si="2188"/>
        <v>0.22667338502759371</v>
      </c>
      <c r="P1797" s="13">
        <f t="shared" si="2189"/>
        <v>0.10697555044087695</v>
      </c>
      <c r="Q1797" s="13">
        <f t="shared" si="2190"/>
        <v>2.9655613901981105E-2</v>
      </c>
      <c r="R1797" s="13">
        <f t="shared" si="2191"/>
        <v>9.6472192667744067E-2</v>
      </c>
      <c r="S1797" s="13">
        <f t="shared" si="2192"/>
        <v>1.0743360600312746E-2</v>
      </c>
      <c r="T1797" s="13">
        <f t="shared" si="2193"/>
        <v>2.5242858553366367E-2</v>
      </c>
      <c r="U1797" s="13">
        <f t="shared" si="2194"/>
        <v>4.5528794267637313E-2</v>
      </c>
      <c r="V1797" s="13">
        <f t="shared" si="2195"/>
        <v>4.79527212890855E-4</v>
      </c>
      <c r="W1797" s="13">
        <f t="shared" si="2196"/>
        <v>4.6651935198014256E-3</v>
      </c>
      <c r="X1797" s="13">
        <f t="shared" si="2197"/>
        <v>3.9710127240549812E-3</v>
      </c>
      <c r="Y1797" s="13">
        <f t="shared" si="2198"/>
        <v>1.6900630153578032E-3</v>
      </c>
      <c r="Z1797" s="13">
        <f t="shared" si="2199"/>
        <v>2.7372376799594641E-2</v>
      </c>
      <c r="AA1797" s="13">
        <f t="shared" si="2200"/>
        <v>1.2918036560204319E-2</v>
      </c>
      <c r="AB1797" s="13">
        <f t="shared" si="2201"/>
        <v>3.0482495143287426E-3</v>
      </c>
      <c r="AC1797" s="13">
        <f t="shared" si="2202"/>
        <v>1.2039512170111819E-5</v>
      </c>
      <c r="AD1797" s="13">
        <f t="shared" si="2203"/>
        <v>5.5041932319625547E-4</v>
      </c>
      <c r="AE1797" s="13">
        <f t="shared" si="2204"/>
        <v>4.6851692790465365E-4</v>
      </c>
      <c r="AF1797" s="13">
        <f t="shared" si="2205"/>
        <v>1.9940080451622097E-4</v>
      </c>
      <c r="AG1797" s="13">
        <f t="shared" si="2206"/>
        <v>5.6576654934735881E-5</v>
      </c>
      <c r="AH1797" s="13">
        <f t="shared" si="2207"/>
        <v>5.8248417829537512E-3</v>
      </c>
      <c r="AI1797" s="13">
        <f t="shared" si="2208"/>
        <v>2.7489581800114846E-3</v>
      </c>
      <c r="AJ1797" s="13">
        <f t="shared" si="2209"/>
        <v>6.486674966491578E-4</v>
      </c>
      <c r="AK1797" s="13">
        <f t="shared" si="2210"/>
        <v>1.0204339090317415E-4</v>
      </c>
      <c r="AL1797" s="13">
        <f t="shared" si="2211"/>
        <v>1.9345702102926981E-7</v>
      </c>
      <c r="AM1797" s="13">
        <f t="shared" si="2212"/>
        <v>5.1952645490379538E-5</v>
      </c>
      <c r="AN1797" s="13">
        <f t="shared" si="2213"/>
        <v>4.4222091841411149E-5</v>
      </c>
      <c r="AO1797" s="13">
        <f t="shared" si="2214"/>
        <v>1.8820922287704622E-5</v>
      </c>
      <c r="AP1797" s="13">
        <f t="shared" si="2215"/>
        <v>5.3401230170980685E-6</v>
      </c>
      <c r="AQ1797" s="13">
        <f t="shared" si="2216"/>
        <v>1.1363781780384713E-6</v>
      </c>
      <c r="AR1797" s="13">
        <f t="shared" si="2217"/>
        <v>9.9162106513004875E-4</v>
      </c>
      <c r="AS1797" s="13">
        <f t="shared" si="2218"/>
        <v>4.6798264056515624E-4</v>
      </c>
      <c r="AT1797" s="13">
        <f t="shared" si="2219"/>
        <v>1.1042915462955286E-4</v>
      </c>
      <c r="AU1797" s="13">
        <f t="shared" si="2220"/>
        <v>1.7371866867356408E-5</v>
      </c>
      <c r="AV1797" s="13">
        <f t="shared" si="2221"/>
        <v>2.0496065518398408E-6</v>
      </c>
      <c r="AW1797" s="13">
        <f t="shared" si="2222"/>
        <v>2.1587264348557901E-9</v>
      </c>
      <c r="AX1797" s="13">
        <f t="shared" si="2223"/>
        <v>4.0863956800784361E-6</v>
      </c>
      <c r="AY1797" s="13">
        <f t="shared" si="2224"/>
        <v>3.4783400028827717E-6</v>
      </c>
      <c r="AZ1797" s="13">
        <f t="shared" si="2225"/>
        <v>1.4803815052269106E-6</v>
      </c>
      <c r="BA1797" s="13">
        <f t="shared" si="2226"/>
        <v>4.2003357908304956E-7</v>
      </c>
      <c r="BB1797" s="13">
        <f t="shared" si="2227"/>
        <v>8.9383145628873124E-8</v>
      </c>
      <c r="BC1797" s="13">
        <f t="shared" si="2228"/>
        <v>1.5216586711859396E-8</v>
      </c>
      <c r="BD1797" s="13">
        <f t="shared" si="2229"/>
        <v>1.4067797510644984E-4</v>
      </c>
      <c r="BE1797" s="13">
        <f t="shared" si="2230"/>
        <v>6.6391137274843614E-5</v>
      </c>
      <c r="BF1797" s="13">
        <f t="shared" si="2231"/>
        <v>1.5666216070112593E-5</v>
      </c>
      <c r="BG1797" s="13">
        <f t="shared" si="2232"/>
        <v>2.4644888462489666E-6</v>
      </c>
      <c r="BH1797" s="13">
        <f t="shared" si="2233"/>
        <v>2.9077084948767923E-7</v>
      </c>
      <c r="BI1797" s="13">
        <f t="shared" si="2234"/>
        <v>2.7445102716685791E-8</v>
      </c>
      <c r="BJ1797" s="14">
        <f t="shared" si="2235"/>
        <v>0.19230686091828478</v>
      </c>
      <c r="BK1797" s="14">
        <f t="shared" si="2236"/>
        <v>0.38451276919155608</v>
      </c>
      <c r="BL1797" s="14">
        <f t="shared" si="2237"/>
        <v>0.39578014125501959</v>
      </c>
      <c r="BM1797" s="14">
        <f t="shared" si="2238"/>
        <v>0.14821714673484421</v>
      </c>
      <c r="BN1797" s="14">
        <f t="shared" si="2239"/>
        <v>0.85175152524833442</v>
      </c>
    </row>
    <row r="1798" spans="1:66" x14ac:dyDescent="0.25">
      <c r="A1798" t="s">
        <v>303</v>
      </c>
      <c r="B1798" t="s">
        <v>321</v>
      </c>
      <c r="C1798" t="s">
        <v>466</v>
      </c>
      <c r="D1798" s="7" t="s">
        <v>529</v>
      </c>
      <c r="E1798" s="10">
        <f>VLOOKUP(A1798,home!$A$2:$E$405,3,FALSE)</f>
        <v>1.3212121212121199</v>
      </c>
      <c r="F1798" s="10">
        <f>VLOOKUP(B1798,home!$B$2:$E$405,3,FALSE)</f>
        <v>1.41</v>
      </c>
      <c r="G1798" s="10">
        <f>VLOOKUP(C1798,away!$B$2:$E$405,4,FALSE)</f>
        <v>1.04</v>
      </c>
      <c r="H1798" s="10">
        <f>VLOOKUP(A1798,away!$A$2:$E$405,3,FALSE)</f>
        <v>1.0181818181818201</v>
      </c>
      <c r="I1798" s="10">
        <f>VLOOKUP(C1798,away!$B$2:$E$405,3,FALSE)</f>
        <v>0.85</v>
      </c>
      <c r="J1798" s="10">
        <f>VLOOKUP(B1798,home!$B$2:$E$405,4,FALSE)</f>
        <v>0.98</v>
      </c>
      <c r="K1798" s="12">
        <f t="shared" si="2184"/>
        <v>1.9374254545454528</v>
      </c>
      <c r="L1798" s="12">
        <f t="shared" si="2185"/>
        <v>0.84814545454545609</v>
      </c>
      <c r="M1798" s="13">
        <f t="shared" si="2186"/>
        <v>6.1693857390846263E-2</v>
      </c>
      <c r="N1798" s="13">
        <f t="shared" si="2187"/>
        <v>0.11952724969812266</v>
      </c>
      <c r="O1798" s="13">
        <f t="shared" si="2188"/>
        <v>5.2325364719421855E-2</v>
      </c>
      <c r="P1798" s="13">
        <f t="shared" si="2189"/>
        <v>0.10137649352578249</v>
      </c>
      <c r="Q1798" s="13">
        <f t="shared" si="2190"/>
        <v>0.11578756803847659</v>
      </c>
      <c r="R1798" s="13">
        <f t="shared" si="2191"/>
        <v>2.2189760122105405E-2</v>
      </c>
      <c r="S1798" s="13">
        <f t="shared" si="2192"/>
        <v>4.1645934758441125E-2</v>
      </c>
      <c r="T1798" s="13">
        <f t="shared" si="2193"/>
        <v>9.820469952470666E-2</v>
      </c>
      <c r="U1798" s="13">
        <f t="shared" si="2194"/>
        <v>4.2991006090824624E-2</v>
      </c>
      <c r="V1798" s="13">
        <f t="shared" si="2195"/>
        <v>7.6037082565923288E-3</v>
      </c>
      <c r="W1798" s="13">
        <f t="shared" si="2196"/>
        <v>7.4776593879219352E-2</v>
      </c>
      <c r="X1798" s="13">
        <f t="shared" si="2197"/>
        <v>6.3421428205051464E-2</v>
      </c>
      <c r="Y1798" s="13">
        <f t="shared" si="2198"/>
        <v>2.6895298026447689E-2</v>
      </c>
      <c r="Z1798" s="13">
        <f t="shared" si="2199"/>
        <v>6.2733813950059088E-3</v>
      </c>
      <c r="AA1798" s="13">
        <f t="shared" si="2200"/>
        <v>1.215420880075631E-2</v>
      </c>
      <c r="AB1798" s="13">
        <f t="shared" si="2201"/>
        <v>1.1773936755222822E-2</v>
      </c>
      <c r="AC1798" s="13">
        <f t="shared" si="2202"/>
        <v>7.8090967383807007E-4</v>
      </c>
      <c r="AD1798" s="13">
        <f t="shared" si="2203"/>
        <v>3.6218519096451809E-2</v>
      </c>
      <c r="AE1798" s="13">
        <f t="shared" si="2204"/>
        <v>3.0718572342023402E-2</v>
      </c>
      <c r="AF1798" s="13">
        <f t="shared" si="2205"/>
        <v>1.3026908751006455E-2</v>
      </c>
      <c r="AG1798" s="13">
        <f t="shared" si="2206"/>
        <v>3.6829044813148503E-3</v>
      </c>
      <c r="AH1798" s="13">
        <f t="shared" si="2207"/>
        <v>1.3301849787010732E-3</v>
      </c>
      <c r="AI1798" s="13">
        <f t="shared" si="2208"/>
        <v>2.5771342369894602E-3</v>
      </c>
      <c r="AJ1798" s="13">
        <f t="shared" si="2209"/>
        <v>2.4965027352619774E-3</v>
      </c>
      <c r="AK1798" s="13">
        <f t="shared" si="2210"/>
        <v>1.6122626488796342E-3</v>
      </c>
      <c r="AL1798" s="13">
        <f t="shared" si="2211"/>
        <v>5.1328211813717574E-5</v>
      </c>
      <c r="AM1798" s="13">
        <f t="shared" si="2212"/>
        <v>1.4034136164681263E-2</v>
      </c>
      <c r="AN1798" s="13">
        <f t="shared" si="2213"/>
        <v>1.1902988796546415E-2</v>
      </c>
      <c r="AO1798" s="13">
        <f t="shared" si="2214"/>
        <v>5.0477329216481641E-3</v>
      </c>
      <c r="AP1798" s="13">
        <f t="shared" si="2215"/>
        <v>1.4270705777517821E-3</v>
      </c>
      <c r="AQ1798" s="13">
        <f t="shared" si="2216"/>
        <v>3.025908559589329E-4</v>
      </c>
      <c r="AR1798" s="13">
        <f t="shared" si="2217"/>
        <v>2.2563806867799201E-4</v>
      </c>
      <c r="AS1798" s="13">
        <f t="shared" si="2218"/>
        <v>4.3715693777121676E-4</v>
      </c>
      <c r="AT1798" s="13">
        <f t="shared" si="2219"/>
        <v>4.2347948943454903E-4</v>
      </c>
      <c r="AU1798" s="13">
        <f t="shared" si="2220"/>
        <v>2.7348664743613582E-4</v>
      </c>
      <c r="AV1798" s="13">
        <f t="shared" si="2221"/>
        <v>1.3246499805526682E-4</v>
      </c>
      <c r="AW1798" s="13">
        <f t="shared" si="2222"/>
        <v>2.3428742218649448E-6</v>
      </c>
      <c r="AX1798" s="13">
        <f t="shared" si="2223"/>
        <v>4.5316821063350627E-3</v>
      </c>
      <c r="AY1798" s="13">
        <f t="shared" si="2224"/>
        <v>3.8435255799330621E-3</v>
      </c>
      <c r="AZ1798" s="13">
        <f t="shared" si="2225"/>
        <v>1.629934375024707E-3</v>
      </c>
      <c r="BA1798" s="13">
        <f t="shared" si="2226"/>
        <v>4.6080714379486478E-4</v>
      </c>
      <c r="BB1798" s="13">
        <f t="shared" si="2227"/>
        <v>9.770787110792221E-5</v>
      </c>
      <c r="BC1798" s="13">
        <f t="shared" si="2228"/>
        <v>1.657409735069951E-5</v>
      </c>
      <c r="BD1798" s="13">
        <f t="shared" si="2229"/>
        <v>3.1895650386942381E-5</v>
      </c>
      <c r="BE1798" s="13">
        <f t="shared" si="2230"/>
        <v>6.1795444948944687E-5</v>
      </c>
      <c r="BF1798" s="13">
        <f t="shared" si="2231"/>
        <v>5.9862034009523852E-5</v>
      </c>
      <c r="BG1798" s="13">
        <f t="shared" si="2232"/>
        <v>3.8659409483639031E-5</v>
      </c>
      <c r="BH1798" s="13">
        <f t="shared" si="2233"/>
        <v>1.8724930997824527E-5</v>
      </c>
      <c r="BI1798" s="13">
        <f t="shared" si="2234"/>
        <v>7.2556315899584861E-6</v>
      </c>
      <c r="BJ1798" s="14">
        <f t="shared" si="2235"/>
        <v>0.6255544925329537</v>
      </c>
      <c r="BK1798" s="14">
        <f t="shared" si="2236"/>
        <v>0.21699575739724705</v>
      </c>
      <c r="BL1798" s="14">
        <f t="shared" si="2237"/>
        <v>0.15116078033095515</v>
      </c>
      <c r="BM1798" s="14">
        <f t="shared" si="2238"/>
        <v>0.52324293545569567</v>
      </c>
      <c r="BN1798" s="14">
        <f t="shared" si="2239"/>
        <v>0.47290029349475526</v>
      </c>
    </row>
    <row r="1799" spans="1:66" x14ac:dyDescent="0.25">
      <c r="A1799" t="s">
        <v>303</v>
      </c>
      <c r="B1799" t="s">
        <v>306</v>
      </c>
      <c r="C1799" t="s">
        <v>473</v>
      </c>
      <c r="D1799" s="7" t="s">
        <v>529</v>
      </c>
      <c r="E1799" s="10">
        <f>VLOOKUP(A1799,home!$A$2:$E$405,3,FALSE)</f>
        <v>1.3212121212121199</v>
      </c>
      <c r="F1799" s="10">
        <f>VLOOKUP(B1799,home!$B$2:$E$405,3,FALSE)</f>
        <v>0.76</v>
      </c>
      <c r="G1799" s="10">
        <f>VLOOKUP(C1799,away!$B$2:$E$405,4,FALSE)</f>
        <v>1.23</v>
      </c>
      <c r="H1799" s="10">
        <f>VLOOKUP(A1799,away!$A$2:$E$405,3,FALSE)</f>
        <v>1.0181818181818201</v>
      </c>
      <c r="I1799" s="10">
        <f>VLOOKUP(C1799,away!$B$2:$E$405,3,FALSE)</f>
        <v>0.47</v>
      </c>
      <c r="J1799" s="10">
        <f>VLOOKUP(B1799,home!$B$2:$E$405,4,FALSE)</f>
        <v>2.33</v>
      </c>
      <c r="K1799" s="12">
        <f t="shared" si="2184"/>
        <v>1.2350690909090896</v>
      </c>
      <c r="L1799" s="12">
        <f t="shared" si="2185"/>
        <v>1.1150109090909111</v>
      </c>
      <c r="M1799" s="13">
        <f t="shared" si="2186"/>
        <v>9.5361532987745495E-2</v>
      </c>
      <c r="N1799" s="13">
        <f t="shared" si="2187"/>
        <v>0.11777808185487199</v>
      </c>
      <c r="O1799" s="13">
        <f t="shared" si="2188"/>
        <v>0.106329149588969</v>
      </c>
      <c r="P1799" s="13">
        <f t="shared" si="2189"/>
        <v>0.13132384611998454</v>
      </c>
      <c r="Q1799" s="13">
        <f t="shared" si="2190"/>
        <v>7.2732034242756552E-2</v>
      </c>
      <c r="R1799" s="13">
        <f t="shared" si="2191"/>
        <v>5.927908087302991E-2</v>
      </c>
      <c r="S1799" s="13">
        <f t="shared" si="2192"/>
        <v>4.5212026326070048E-2</v>
      </c>
      <c r="T1799" s="13">
        <f t="shared" si="2193"/>
        <v>8.1097011621047252E-2</v>
      </c>
      <c r="U1799" s="13">
        <f t="shared" si="2194"/>
        <v>7.3213760523779453E-2</v>
      </c>
      <c r="V1799" s="13">
        <f t="shared" si="2195"/>
        <v>6.9180202983483039E-3</v>
      </c>
      <c r="W1799" s="13">
        <f t="shared" si="2196"/>
        <v>2.9943029137390043E-2</v>
      </c>
      <c r="X1799" s="13">
        <f t="shared" si="2197"/>
        <v>3.3386804139416908E-2</v>
      </c>
      <c r="Y1799" s="13">
        <f t="shared" si="2198"/>
        <v>1.8613325417565722E-2</v>
      </c>
      <c r="Z1799" s="13">
        <f t="shared" si="2199"/>
        <v>2.20322739514369E-2</v>
      </c>
      <c r="AA1799" s="13">
        <f t="shared" si="2200"/>
        <v>2.7211380559861185E-2</v>
      </c>
      <c r="AB1799" s="13">
        <f t="shared" si="2201"/>
        <v>1.6803967525224516E-2</v>
      </c>
      <c r="AC1799" s="13">
        <f t="shared" si="2202"/>
        <v>5.9543206564221368E-4</v>
      </c>
      <c r="AD1799" s="13">
        <f t="shared" si="2203"/>
        <v>9.2454274439451745E-3</v>
      </c>
      <c r="AE1799" s="13">
        <f t="shared" si="2204"/>
        <v>1.0308752459207366E-2</v>
      </c>
      <c r="AF1799" s="13">
        <f t="shared" si="2205"/>
        <v>5.7471857255669868E-3</v>
      </c>
      <c r="AG1799" s="13">
        <f t="shared" si="2206"/>
        <v>2.1360582601929173E-3</v>
      </c>
      <c r="AH1799" s="13">
        <f t="shared" si="2207"/>
        <v>6.1415564519829158E-3</v>
      </c>
      <c r="AI1799" s="13">
        <f t="shared" si="2208"/>
        <v>7.5852465439173932E-3</v>
      </c>
      <c r="AJ1799" s="13">
        <f t="shared" si="2209"/>
        <v>4.6841517766586854E-3</v>
      </c>
      <c r="AK1799" s="13">
        <f t="shared" si="2210"/>
        <v>1.92841702549268E-3</v>
      </c>
      <c r="AL1799" s="13">
        <f t="shared" si="2211"/>
        <v>3.2799149306188705E-5</v>
      </c>
      <c r="AM1799" s="13">
        <f t="shared" si="2212"/>
        <v>2.2837483336518622E-3</v>
      </c>
      <c r="AN1799" s="13">
        <f t="shared" si="2213"/>
        <v>2.5464043056400158E-3</v>
      </c>
      <c r="AO1799" s="13">
        <f t="shared" si="2214"/>
        <v>1.4196342898723424E-3</v>
      </c>
      <c r="AP1799" s="13">
        <f t="shared" si="2215"/>
        <v>5.2763590670906334E-4</v>
      </c>
      <c r="AQ1799" s="13">
        <f t="shared" si="2216"/>
        <v>1.4707994800217E-4</v>
      </c>
      <c r="AR1799" s="13">
        <f t="shared" si="2217"/>
        <v>1.3695804885517245E-3</v>
      </c>
      <c r="AS1799" s="13">
        <f t="shared" si="2218"/>
        <v>1.6915265289224051E-3</v>
      </c>
      <c r="AT1799" s="13">
        <f t="shared" si="2219"/>
        <v>1.0445760661624015E-3</v>
      </c>
      <c r="AU1799" s="13">
        <f t="shared" si="2220"/>
        <v>4.3004120414019681E-4</v>
      </c>
      <c r="AV1799" s="13">
        <f t="shared" si="2221"/>
        <v>1.3278264976272078E-4</v>
      </c>
      <c r="AW1799" s="13">
        <f t="shared" si="2222"/>
        <v>1.254672700535059E-6</v>
      </c>
      <c r="AX1799" s="13">
        <f t="shared" si="2223"/>
        <v>4.700978297180917E-4</v>
      </c>
      <c r="AY1799" s="13">
        <f t="shared" si="2224"/>
        <v>5.2416420847563371E-4</v>
      </c>
      <c r="AZ1799" s="13">
        <f t="shared" si="2225"/>
        <v>2.9222440530266713E-4</v>
      </c>
      <c r="BA1799" s="13">
        <f t="shared" si="2226"/>
        <v>1.0861113327169254E-4</v>
      </c>
      <c r="BB1799" s="13">
        <f t="shared" si="2227"/>
        <v>3.0275649611666004E-5</v>
      </c>
      <c r="BC1799" s="13">
        <f t="shared" si="2228"/>
        <v>6.7515359193643216E-6</v>
      </c>
      <c r="BD1799" s="13">
        <f t="shared" si="2229"/>
        <v>2.5451619760220547E-4</v>
      </c>
      <c r="BE1799" s="13">
        <f t="shared" si="2230"/>
        <v>3.1434508879419411E-4</v>
      </c>
      <c r="BF1799" s="13">
        <f t="shared" si="2231"/>
        <v>1.9411895152439122E-4</v>
      </c>
      <c r="BG1799" s="13">
        <f t="shared" si="2232"/>
        <v>7.9916772329151844E-5</v>
      </c>
      <c r="BH1799" s="13">
        <f t="shared" si="2233"/>
        <v>2.4675683837238561E-5</v>
      </c>
      <c r="BI1799" s="13">
        <f t="shared" si="2234"/>
        <v>6.0952348808836671E-6</v>
      </c>
      <c r="BJ1799" s="14">
        <f t="shared" si="2235"/>
        <v>0.38934433784813555</v>
      </c>
      <c r="BK1799" s="14">
        <f t="shared" si="2236"/>
        <v>0.27996782115557245</v>
      </c>
      <c r="BL1799" s="14">
        <f t="shared" si="2237"/>
        <v>0.30871888573542328</v>
      </c>
      <c r="BM1799" s="14">
        <f t="shared" si="2238"/>
        <v>0.41673668348743553</v>
      </c>
      <c r="BN1799" s="14">
        <f t="shared" si="2239"/>
        <v>0.5828037256673575</v>
      </c>
    </row>
    <row r="1800" spans="1:66" x14ac:dyDescent="0.25">
      <c r="A1800" t="s">
        <v>303</v>
      </c>
      <c r="B1800" t="s">
        <v>340</v>
      </c>
      <c r="C1800" t="s">
        <v>349</v>
      </c>
      <c r="D1800" s="7" t="s">
        <v>529</v>
      </c>
      <c r="E1800" s="10">
        <f>VLOOKUP(A1800,home!$A$2:$E$405,3,FALSE)</f>
        <v>1.3212121212121199</v>
      </c>
      <c r="F1800" s="10">
        <f>VLOOKUP(B1800,home!$B$2:$E$405,3,FALSE)</f>
        <v>0.76</v>
      </c>
      <c r="G1800" s="10">
        <f>VLOOKUP(C1800,away!$B$2:$E$405,4,FALSE)</f>
        <v>1.04</v>
      </c>
      <c r="H1800" s="10">
        <f>VLOOKUP(A1800,away!$A$2:$E$405,3,FALSE)</f>
        <v>1.0181818181818201</v>
      </c>
      <c r="I1800" s="10">
        <f>VLOOKUP(C1800,away!$B$2:$E$405,3,FALSE)</f>
        <v>0.95</v>
      </c>
      <c r="J1800" s="10">
        <f>VLOOKUP(B1800,home!$B$2:$E$405,4,FALSE)</f>
        <v>0.98</v>
      </c>
      <c r="K1800" s="12">
        <f t="shared" si="2184"/>
        <v>1.0442860606060596</v>
      </c>
      <c r="L1800" s="12">
        <f t="shared" si="2185"/>
        <v>0.94792727272727451</v>
      </c>
      <c r="M1800" s="13">
        <f t="shared" si="2186"/>
        <v>0.13639320748179409</v>
      </c>
      <c r="N1800" s="13">
        <f t="shared" si="2187"/>
        <v>0.14243352533458767</v>
      </c>
      <c r="O1800" s="13">
        <f t="shared" si="2188"/>
        <v>0.12929084118674236</v>
      </c>
      <c r="P1800" s="13">
        <f t="shared" si="2189"/>
        <v>0.13501662321534685</v>
      </c>
      <c r="Q1800" s="13">
        <f t="shared" si="2190"/>
        <v>7.4370672534944962E-2</v>
      </c>
      <c r="R1800" s="13">
        <f t="shared" si="2191"/>
        <v>6.1279157237381927E-2</v>
      </c>
      <c r="S1800" s="13">
        <f t="shared" si="2192"/>
        <v>3.341348312178271E-2</v>
      </c>
      <c r="T1800" s="13">
        <f t="shared" si="2193"/>
        <v>7.0497988786943591E-2</v>
      </c>
      <c r="U1800" s="13">
        <f t="shared" si="2194"/>
        <v>6.3992969708684871E-2</v>
      </c>
      <c r="V1800" s="13">
        <f t="shared" si="2195"/>
        <v>3.6751387520267435E-3</v>
      </c>
      <c r="W1800" s="13">
        <f t="shared" si="2196"/>
        <v>2.5888085548713653E-2</v>
      </c>
      <c r="X1800" s="13">
        <f t="shared" si="2197"/>
        <v>2.45400223303225E-2</v>
      </c>
      <c r="Y1800" s="13">
        <f t="shared" si="2198"/>
        <v>1.163107822012451E-2</v>
      </c>
      <c r="Z1800" s="13">
        <f t="shared" si="2199"/>
        <v>1.9362728131685759E-2</v>
      </c>
      <c r="AA1800" s="13">
        <f t="shared" si="2200"/>
        <v>2.0220227083224247E-2</v>
      </c>
      <c r="AB1800" s="13">
        <f t="shared" si="2201"/>
        <v>1.0557850642650102E-2</v>
      </c>
      <c r="AC1800" s="13">
        <f t="shared" si="2202"/>
        <v>2.2737790306234123E-4</v>
      </c>
      <c r="AD1800" s="13">
        <f t="shared" si="2203"/>
        <v>6.7586417185747085E-3</v>
      </c>
      <c r="AE1800" s="13">
        <f t="shared" si="2204"/>
        <v>6.4067008116293024E-3</v>
      </c>
      <c r="AF1800" s="13">
        <f t="shared" si="2205"/>
        <v>3.0365432137736902E-3</v>
      </c>
      <c r="AG1800" s="13">
        <f t="shared" si="2206"/>
        <v>9.5947404238366926E-4</v>
      </c>
      <c r="AH1800" s="13">
        <f t="shared" si="2207"/>
        <v>4.588614517607139E-3</v>
      </c>
      <c r="AI1800" s="13">
        <f t="shared" si="2208"/>
        <v>4.7918261782317331E-3</v>
      </c>
      <c r="AJ1800" s="13">
        <f t="shared" si="2209"/>
        <v>2.502018641387303E-3</v>
      </c>
      <c r="AK1800" s="13">
        <f t="shared" si="2210"/>
        <v>8.7094106352575743E-4</v>
      </c>
      <c r="AL1800" s="13">
        <f t="shared" si="2211"/>
        <v>9.0033212744444481E-6</v>
      </c>
      <c r="AM1800" s="13">
        <f t="shared" si="2212"/>
        <v>1.4115910670676305E-3</v>
      </c>
      <c r="AN1800" s="13">
        <f t="shared" si="2213"/>
        <v>1.3380856704116022E-3</v>
      </c>
      <c r="AO1800" s="13">
        <f t="shared" si="2214"/>
        <v>6.3420395011435846E-4</v>
      </c>
      <c r="AP1800" s="13">
        <f t="shared" si="2215"/>
        <v>2.0039307359492276E-4</v>
      </c>
      <c r="AQ1800" s="13">
        <f t="shared" si="2216"/>
        <v>4.7489514931567782E-5</v>
      </c>
      <c r="AR1800" s="13">
        <f t="shared" si="2217"/>
        <v>8.6993456905442299E-4</v>
      </c>
      <c r="AS1800" s="13">
        <f t="shared" si="2218"/>
        <v>9.0846054410287337E-4</v>
      </c>
      <c r="AT1800" s="13">
        <f t="shared" si="2219"/>
        <v>4.7434634140861351E-4</v>
      </c>
      <c r="AU1800" s="13">
        <f t="shared" si="2220"/>
        <v>1.6511775741083267E-4</v>
      </c>
      <c r="AV1800" s="13">
        <f t="shared" si="2221"/>
        <v>4.3107543105666355E-5</v>
      </c>
      <c r="AW1800" s="13">
        <f t="shared" si="2222"/>
        <v>2.4756813583351578E-7</v>
      </c>
      <c r="AX1800" s="13">
        <f t="shared" si="2223"/>
        <v>2.4568414576912651E-4</v>
      </c>
      <c r="AY1800" s="13">
        <f t="shared" si="2224"/>
        <v>2.3289070225125826E-4</v>
      </c>
      <c r="AZ1800" s="13">
        <f t="shared" si="2225"/>
        <v>1.1038172411428748E-4</v>
      </c>
      <c r="BA1800" s="13">
        <f t="shared" si="2226"/>
        <v>3.4877948899530326E-5</v>
      </c>
      <c r="BB1800" s="13">
        <f t="shared" si="2227"/>
        <v>8.2654397446632563E-6</v>
      </c>
      <c r="BC1800" s="13">
        <f t="shared" si="2228"/>
        <v>1.5670071510100524E-6</v>
      </c>
      <c r="BD1800" s="13">
        <f t="shared" si="2229"/>
        <v>1.3743911724915594E-4</v>
      </c>
      <c r="BE1800" s="13">
        <f t="shared" si="2230"/>
        <v>1.4352575432529537E-4</v>
      </c>
      <c r="BF1800" s="13">
        <f t="shared" si="2231"/>
        <v>7.4940972289937904E-5</v>
      </c>
      <c r="BG1800" s="13">
        <f t="shared" si="2232"/>
        <v>2.6086604243549046E-5</v>
      </c>
      <c r="BH1800" s="13">
        <f t="shared" si="2233"/>
        <v>6.8104692950212855E-6</v>
      </c>
      <c r="BI1800" s="13">
        <f t="shared" si="2234"/>
        <v>1.4224156301952617E-6</v>
      </c>
      <c r="BJ1800" s="14">
        <f t="shared" si="2235"/>
        <v>0.37078816278604809</v>
      </c>
      <c r="BK1800" s="14">
        <f t="shared" si="2236"/>
        <v>0.30896772449753845</v>
      </c>
      <c r="BL1800" s="14">
        <f t="shared" si="2237"/>
        <v>0.30094563834755095</v>
      </c>
      <c r="BM1800" s="14">
        <f t="shared" si="2238"/>
        <v>0.32104758363790997</v>
      </c>
      <c r="BN1800" s="14">
        <f t="shared" si="2239"/>
        <v>0.67878402699079787</v>
      </c>
    </row>
    <row r="1801" spans="1:66" x14ac:dyDescent="0.25">
      <c r="A1801" t="s">
        <v>303</v>
      </c>
      <c r="B1801" t="s">
        <v>380</v>
      </c>
      <c r="C1801" t="s">
        <v>470</v>
      </c>
      <c r="D1801" s="7" t="s">
        <v>529</v>
      </c>
      <c r="E1801" s="10">
        <f>VLOOKUP(A1801,home!$A$2:$E$405,3,FALSE)</f>
        <v>1.3212121212121199</v>
      </c>
      <c r="F1801" s="10">
        <f>VLOOKUP(B1801,home!$B$2:$E$405,3,FALSE)</f>
        <v>1.19</v>
      </c>
      <c r="G1801" s="10">
        <f>VLOOKUP(C1801,away!$B$2:$E$405,4,FALSE)</f>
        <v>1.04</v>
      </c>
      <c r="H1801" s="10">
        <f>VLOOKUP(A1801,away!$A$2:$E$405,3,FALSE)</f>
        <v>1.0181818181818201</v>
      </c>
      <c r="I1801" s="10">
        <f>VLOOKUP(C1801,away!$B$2:$E$405,3,FALSE)</f>
        <v>0.47</v>
      </c>
      <c r="J1801" s="10">
        <f>VLOOKUP(B1801,home!$B$2:$E$405,4,FALSE)</f>
        <v>0.7</v>
      </c>
      <c r="K1801" s="12">
        <f t="shared" si="2184"/>
        <v>1.6351321212121197</v>
      </c>
      <c r="L1801" s="12">
        <f t="shared" si="2185"/>
        <v>0.33498181818181877</v>
      </c>
      <c r="M1801" s="13">
        <f t="shared" si="2186"/>
        <v>0.13944096749056623</v>
      </c>
      <c r="N1801" s="13">
        <f t="shared" si="2187"/>
        <v>0.22800440495671978</v>
      </c>
      <c r="O1801" s="13">
        <f t="shared" si="2188"/>
        <v>4.671018881902176E-2</v>
      </c>
      <c r="P1801" s="13">
        <f t="shared" si="2189"/>
        <v>7.6377330125865686E-2</v>
      </c>
      <c r="Q1801" s="13">
        <f t="shared" si="2190"/>
        <v>0.1864086631612942</v>
      </c>
      <c r="R1801" s="13">
        <f t="shared" si="2191"/>
        <v>7.8235319891059845E-3</v>
      </c>
      <c r="S1801" s="13">
        <f t="shared" si="2192"/>
        <v>1.0458720744228432E-2</v>
      </c>
      <c r="T1801" s="13">
        <f t="shared" si="2193"/>
        <v>6.2443512910612557E-2</v>
      </c>
      <c r="U1801" s="13">
        <f t="shared" si="2194"/>
        <v>1.2792508456717743E-2</v>
      </c>
      <c r="V1801" s="13">
        <f t="shared" si="2195"/>
        <v>6.3651719939815106E-4</v>
      </c>
      <c r="W1801" s="13">
        <f t="shared" si="2196"/>
        <v>0.10160093093574749</v>
      </c>
      <c r="X1801" s="13">
        <f t="shared" si="2197"/>
        <v>3.4034464573822094E-2</v>
      </c>
      <c r="Y1801" s="13">
        <f t="shared" si="2198"/>
        <v>5.7004634118918108E-3</v>
      </c>
      <c r="Z1801" s="13">
        <f t="shared" si="2199"/>
        <v>8.7358032343811472E-4</v>
      </c>
      <c r="AA1801" s="13">
        <f t="shared" si="2200"/>
        <v>1.4284192473125342E-3</v>
      </c>
      <c r="AB1801" s="13">
        <f t="shared" si="2201"/>
        <v>1.1678270969191819E-3</v>
      </c>
      <c r="AC1801" s="13">
        <f t="shared" si="2202"/>
        <v>2.1790352014246236E-5</v>
      </c>
      <c r="AD1801" s="13">
        <f t="shared" si="2203"/>
        <v>4.153273642952373E-2</v>
      </c>
      <c r="AE1801" s="13">
        <f t="shared" si="2204"/>
        <v>1.391271156322812E-2</v>
      </c>
      <c r="AF1801" s="13">
        <f t="shared" si="2205"/>
        <v>2.3302527076446843E-3</v>
      </c>
      <c r="AG1801" s="13">
        <f t="shared" si="2206"/>
        <v>2.6019742960997421E-4</v>
      </c>
      <c r="AH1801" s="13">
        <f t="shared" si="2207"/>
        <v>7.3158381268290221E-5</v>
      </c>
      <c r="AI1801" s="13">
        <f t="shared" si="2208"/>
        <v>1.196236191476644E-4</v>
      </c>
      <c r="AJ1801" s="13">
        <f t="shared" si="2209"/>
        <v>9.7800211061995632E-5</v>
      </c>
      <c r="AK1801" s="13">
        <f t="shared" si="2210"/>
        <v>5.3305422189597971E-5</v>
      </c>
      <c r="AL1801" s="13">
        <f t="shared" si="2211"/>
        <v>4.774174876442974E-7</v>
      </c>
      <c r="AM1801" s="13">
        <f t="shared" si="2212"/>
        <v>1.3582302283550191E-2</v>
      </c>
      <c r="AN1801" s="13">
        <f t="shared" si="2213"/>
        <v>4.5498243140387126E-3</v>
      </c>
      <c r="AO1801" s="13">
        <f t="shared" si="2214"/>
        <v>7.6205421056226702E-4</v>
      </c>
      <c r="AP1801" s="13">
        <f t="shared" si="2215"/>
        <v>8.5091435002419599E-5</v>
      </c>
      <c r="AQ1801" s="13">
        <f t="shared" si="2216"/>
        <v>7.1260209022026406E-6</v>
      </c>
      <c r="AR1801" s="13">
        <f t="shared" si="2217"/>
        <v>4.9013455144981186E-6</v>
      </c>
      <c r="AS1801" s="13">
        <f t="shared" si="2218"/>
        <v>8.0143474879148173E-6</v>
      </c>
      <c r="AT1801" s="13">
        <f t="shared" si="2219"/>
        <v>6.5522585040225897E-6</v>
      </c>
      <c r="AU1801" s="13">
        <f t="shared" si="2220"/>
        <v>3.5712694488042016E-6</v>
      </c>
      <c r="AV1801" s="13">
        <f t="shared" si="2221"/>
        <v>1.4598743473108134E-6</v>
      </c>
      <c r="AW1801" s="13">
        <f t="shared" si="2222"/>
        <v>7.2639008539057123E-9</v>
      </c>
      <c r="AX1801" s="13">
        <f t="shared" si="2223"/>
        <v>3.7014764573076054E-3</v>
      </c>
      <c r="AY1801" s="13">
        <f t="shared" si="2224"/>
        <v>1.2399273136260991E-3</v>
      </c>
      <c r="AZ1801" s="13">
        <f t="shared" si="2225"/>
        <v>2.0767655296588438E-4</v>
      </c>
      <c r="BA1801" s="13">
        <f t="shared" si="2226"/>
        <v>2.318928976874825E-5</v>
      </c>
      <c r="BB1801" s="13">
        <f t="shared" si="2227"/>
        <v>1.9419976122700837E-6</v>
      </c>
      <c r="BC1801" s="13">
        <f t="shared" si="2228"/>
        <v>1.3010677821259678E-7</v>
      </c>
      <c r="BD1801" s="13">
        <f t="shared" si="2229"/>
        <v>2.7364360533064673E-7</v>
      </c>
      <c r="BE1801" s="13">
        <f t="shared" si="2230"/>
        <v>4.4744344884043245E-7</v>
      </c>
      <c r="BF1801" s="13">
        <f t="shared" si="2231"/>
        <v>3.6581457781246151E-7</v>
      </c>
      <c r="BG1801" s="13">
        <f t="shared" si="2232"/>
        <v>1.9938505552960203E-7</v>
      </c>
      <c r="BH1801" s="13">
        <f t="shared" si="2233"/>
        <v>8.1505227196528641E-8</v>
      </c>
      <c r="BI1801" s="13">
        <f t="shared" si="2234"/>
        <v>2.6654363007147103E-8</v>
      </c>
      <c r="BJ1801" s="14">
        <f t="shared" si="2235"/>
        <v>0.70038907806220896</v>
      </c>
      <c r="BK1801" s="14">
        <f t="shared" si="2236"/>
        <v>0.22817573064318647</v>
      </c>
      <c r="BL1801" s="14">
        <f t="shared" si="2237"/>
        <v>7.0292256784324991E-2</v>
      </c>
      <c r="BM1801" s="14">
        <f t="shared" si="2238"/>
        <v>0.31372563922085983</v>
      </c>
      <c r="BN1801" s="14">
        <f t="shared" si="2239"/>
        <v>0.68476508654257373</v>
      </c>
    </row>
    <row r="1802" spans="1:66" s="15" customFormat="1" x14ac:dyDescent="0.25">
      <c r="A1802" s="15" t="s">
        <v>303</v>
      </c>
      <c r="B1802" s="15" t="s">
        <v>390</v>
      </c>
      <c r="C1802" s="15" t="s">
        <v>346</v>
      </c>
      <c r="D1802" s="30" t="s">
        <v>530</v>
      </c>
      <c r="E1802" s="15">
        <f>VLOOKUP(A1802,home!$A$2:$E$405,3,FALSE)</f>
        <v>1.3212121212121199</v>
      </c>
      <c r="F1802" s="15">
        <f>VLOOKUP(B1802,home!$B$2:$E$405,3,FALSE)</f>
        <v>0.47</v>
      </c>
      <c r="G1802" s="15">
        <f>VLOOKUP(C1802,away!$B$2:$E$405,4,FALSE)</f>
        <v>1.08</v>
      </c>
      <c r="H1802" s="15">
        <f>VLOOKUP(A1802,away!$A$2:$E$405,3,FALSE)</f>
        <v>1.0181818181818201</v>
      </c>
      <c r="I1802" s="15">
        <f>VLOOKUP(C1802,away!$B$2:$E$405,3,FALSE)</f>
        <v>1.08</v>
      </c>
      <c r="J1802" s="15">
        <f>VLOOKUP(B1802,home!$B$2:$E$405,4,FALSE)</f>
        <v>0.49</v>
      </c>
      <c r="K1802" s="20">
        <f t="shared" si="2184"/>
        <v>0.6706472727272722</v>
      </c>
      <c r="L1802" s="20">
        <f t="shared" si="2185"/>
        <v>0.53882181818181918</v>
      </c>
      <c r="M1802" s="21">
        <f t="shared" si="2186"/>
        <v>0.29835563710946722</v>
      </c>
      <c r="N1802" s="21">
        <f t="shared" si="2187"/>
        <v>0.2000913943302719</v>
      </c>
      <c r="O1802" s="21">
        <f t="shared" si="2188"/>
        <v>0.16076052685211814</v>
      </c>
      <c r="P1802" s="21">
        <f t="shared" si="2189"/>
        <v>0.10781360889557244</v>
      </c>
      <c r="Q1802" s="21">
        <f t="shared" si="2190"/>
        <v>6.7095373951897005E-2</v>
      </c>
      <c r="R1802" s="21">
        <f t="shared" si="2191"/>
        <v>4.331063968516273E-2</v>
      </c>
      <c r="S1802" s="21">
        <f t="shared" si="2192"/>
        <v>9.7398647933227018E-3</v>
      </c>
      <c r="T1802" s="21">
        <f t="shared" si="2193"/>
        <v>3.6152451384350207E-2</v>
      </c>
      <c r="U1802" s="21">
        <f t="shared" si="2194"/>
        <v>2.9046162384927948E-2</v>
      </c>
      <c r="V1802" s="21">
        <f t="shared" si="2195"/>
        <v>3.9106572563927936E-4</v>
      </c>
      <c r="W1802" s="21">
        <f t="shared" si="2196"/>
        <v>1.4999109851152064E-2</v>
      </c>
      <c r="X1802" s="21">
        <f t="shared" si="2197"/>
        <v>8.0818476411065893E-3</v>
      </c>
      <c r="Y1802" s="21">
        <f t="shared" si="2198"/>
        <v>2.1773379201247495E-3</v>
      </c>
      <c r="Z1802" s="21">
        <f t="shared" si="2199"/>
        <v>7.7789058739256784E-3</v>
      </c>
      <c r="AA1802" s="21">
        <f t="shared" si="2200"/>
        <v>5.2169020091504138E-3</v>
      </c>
      <c r="AB1802" s="21">
        <f t="shared" si="2201"/>
        <v>1.7493505522610756E-3</v>
      </c>
      <c r="AC1802" s="21">
        <f t="shared" si="2202"/>
        <v>8.8322043294147444E-6</v>
      </c>
      <c r="AD1802" s="21">
        <f t="shared" si="2203"/>
        <v>2.5147780287529727E-3</v>
      </c>
      <c r="AE1802" s="21">
        <f t="shared" si="2204"/>
        <v>1.3550172697763677E-3</v>
      </c>
      <c r="AF1802" s="21">
        <f t="shared" si="2205"/>
        <v>3.6505643448433349E-4</v>
      </c>
      <c r="AG1802" s="21">
        <f t="shared" si="2206"/>
        <v>6.5566790589273574E-5</v>
      </c>
      <c r="AH1802" s="21">
        <f t="shared" si="2207"/>
        <v>1.0478610516134665E-3</v>
      </c>
      <c r="AI1802" s="21">
        <f t="shared" si="2208"/>
        <v>7.0274515646170281E-4</v>
      </c>
      <c r="AJ1802" s="21">
        <f t="shared" si="2209"/>
        <v>2.3564706130167054E-4</v>
      </c>
      <c r="AK1802" s="21">
        <f t="shared" si="2210"/>
        <v>5.2678686329387236E-5</v>
      </c>
      <c r="AL1802" s="21">
        <f t="shared" si="2211"/>
        <v>1.2766399622715053E-7</v>
      </c>
      <c r="AM1802" s="21">
        <f t="shared" si="2212"/>
        <v>3.3730580529952936E-4</v>
      </c>
      <c r="AN1802" s="21">
        <f t="shared" si="2213"/>
        <v>1.8174772729477508E-4</v>
      </c>
      <c r="AO1802" s="21">
        <f t="shared" si="2214"/>
        <v>4.8964820435692075E-5</v>
      </c>
      <c r="AP1802" s="21">
        <f t="shared" si="2215"/>
        <v>8.7944378580353E-6</v>
      </c>
      <c r="AQ1802" s="21">
        <f t="shared" si="2216"/>
        <v>1.1846587491384008E-6</v>
      </c>
      <c r="AR1802" s="21">
        <f t="shared" si="2217"/>
        <v>1.1292207940645621E-4</v>
      </c>
      <c r="AS1802" s="21">
        <f t="shared" si="2218"/>
        <v>7.5730884584632332E-5</v>
      </c>
      <c r="AT1802" s="21">
        <f t="shared" si="2219"/>
        <v>2.5394355603953742E-5</v>
      </c>
      <c r="AU1802" s="21">
        <f t="shared" si="2220"/>
        <v>5.6768851094860333E-6</v>
      </c>
      <c r="AV1802" s="21">
        <f t="shared" si="2221"/>
        <v>9.5179687906571731E-7</v>
      </c>
      <c r="AW1802" s="21">
        <f t="shared" si="2222"/>
        <v>1.2814606357987538E-9</v>
      </c>
      <c r="AX1802" s="21">
        <f t="shared" si="2223"/>
        <v>3.770220306653427E-5</v>
      </c>
      <c r="AY1802" s="21">
        <f t="shared" si="2224"/>
        <v>2.0314769605770153E-5</v>
      </c>
      <c r="AZ1802" s="21">
        <f t="shared" si="2225"/>
        <v>5.4730205474629154E-6</v>
      </c>
      <c r="BA1802" s="21">
        <f t="shared" si="2226"/>
        <v>9.8299429411014118E-7</v>
      </c>
      <c r="BB1802" s="21">
        <f t="shared" si="2227"/>
        <v>1.3241469320369505E-7</v>
      </c>
      <c r="BC1802" s="21">
        <f t="shared" si="2228"/>
        <v>1.4269585149200545E-8</v>
      </c>
      <c r="BD1802" s="21">
        <f t="shared" si="2229"/>
        <v>1.0140813356443082E-5</v>
      </c>
      <c r="BE1802" s="21">
        <f t="shared" si="2230"/>
        <v>6.8009088207348483E-6</v>
      </c>
      <c r="BF1802" s="21">
        <f t="shared" si="2231"/>
        <v>2.2805054763463369E-6</v>
      </c>
      <c r="BG1802" s="21">
        <f t="shared" si="2232"/>
        <v>5.0980492605042668E-7</v>
      </c>
      <c r="BH1802" s="21">
        <f t="shared" si="2233"/>
        <v>8.5474820819661804E-8</v>
      </c>
      <c r="BI1802" s="21">
        <f t="shared" si="2234"/>
        <v>1.1464691093911692E-8</v>
      </c>
      <c r="BJ1802" s="22">
        <f t="shared" si="2235"/>
        <v>0.33354055072393496</v>
      </c>
      <c r="BK1802" s="22">
        <f t="shared" si="2236"/>
        <v>0.4163294511619331</v>
      </c>
      <c r="BL1802" s="22">
        <f t="shared" si="2237"/>
        <v>0.24236301841300162</v>
      </c>
      <c r="BM1802" s="22">
        <f t="shared" si="2238"/>
        <v>0.12256443186016065</v>
      </c>
      <c r="BN1802" s="22">
        <f t="shared" si="2239"/>
        <v>0.87742718082448945</v>
      </c>
    </row>
    <row r="1803" spans="1:66" x14ac:dyDescent="0.25">
      <c r="A1803" t="s">
        <v>10</v>
      </c>
      <c r="B1803" t="s">
        <v>224</v>
      </c>
      <c r="C1803" t="s">
        <v>38</v>
      </c>
      <c r="D1803" s="7" t="s">
        <v>531</v>
      </c>
      <c r="E1803" s="10">
        <f>VLOOKUP(A1803,home!$A$2:$E$405,3,FALSE)</f>
        <v>1.5952380952381</v>
      </c>
      <c r="F1803" s="10">
        <f>VLOOKUP(B1803,home!$B$2:$E$405,3,FALSE)</f>
        <v>1.25</v>
      </c>
      <c r="G1803" s="10">
        <f>VLOOKUP(C1803,away!$B$2:$E$405,4,FALSE)</f>
        <v>0.81</v>
      </c>
      <c r="H1803" s="10">
        <f>VLOOKUP(A1803,away!$A$2:$E$405,3,FALSE)</f>
        <v>1.4365079365079401</v>
      </c>
      <c r="I1803" s="10">
        <f>VLOOKUP(C1803,away!$B$2:$E$405,3,FALSE)</f>
        <v>0.63</v>
      </c>
      <c r="J1803" s="10">
        <f>VLOOKUP(B1803,home!$B$2:$E$405,4,FALSE)</f>
        <v>0.8</v>
      </c>
      <c r="K1803" s="12">
        <f t="shared" ref="K1803:K1866" si="2240">E1803*F1803*G1803</f>
        <v>1.6151785714285765</v>
      </c>
      <c r="L1803" s="12">
        <f t="shared" ref="L1803:L1866" si="2241">H1803*I1803*J1803</f>
        <v>0.72400000000000186</v>
      </c>
      <c r="M1803" s="13">
        <f t="shared" ref="M1803:M1866" si="2242">_xlfn.POISSON.DIST(0,K1803,FALSE) * _xlfn.POISSON.DIST(0,L1803,FALSE)</f>
        <v>9.6406797011944503E-2</v>
      </c>
      <c r="N1803" s="13">
        <f t="shared" ref="N1803:N1866" si="2243">_xlfn.POISSON.DIST(1,K1803,FALSE) * _xlfn.POISSON.DIST(0,L1803,FALSE)</f>
        <v>0.15571419267375727</v>
      </c>
      <c r="O1803" s="13">
        <f t="shared" ref="O1803:O1866" si="2244">_xlfn.POISSON.DIST(0,K1803,FALSE) * _xlfn.POISSON.DIST(1,L1803,FALSE)</f>
        <v>6.9798521036647992E-2</v>
      </c>
      <c r="P1803" s="13">
        <f t="shared" ref="P1803:P1866" si="2245">_xlfn.POISSON.DIST(1,K1803,FALSE) * _xlfn.POISSON.DIST(1,L1803,FALSE)</f>
        <v>0.11273707549580056</v>
      </c>
      <c r="Q1803" s="13">
        <f t="shared" ref="Q1803:Q1866" si="2246">_xlfn.POISSON.DIST(2,K1803,FALSE) * _xlfn.POISSON.DIST(0,L1803,FALSE)</f>
        <v>0.12575311363697672</v>
      </c>
      <c r="R1803" s="13">
        <f t="shared" ref="R1803:R1866" si="2247">_xlfn.POISSON.DIST(0,K1803,FALSE) * _xlfn.POISSON.DIST(2,L1803,FALSE)</f>
        <v>2.5267064615266639E-2</v>
      </c>
      <c r="S1803" s="13">
        <f t="shared" ref="S1803:S1866" si="2248">_xlfn.POISSON.DIST(2,K1803,FALSE) * _xlfn.POISSON.DIST(2,L1803,FALSE)</f>
        <v>3.295838204688812E-2</v>
      </c>
      <c r="T1803" s="13">
        <f t="shared" ref="T1803:T1866" si="2249">_xlfn.POISSON.DIST(2,K1803,FALSE) * _xlfn.POISSON.DIST(1,L1803,FALSE)</f>
        <v>9.104525427317138E-2</v>
      </c>
      <c r="U1803" s="13">
        <f t="shared" ref="U1803:U1866" si="2250">_xlfn.POISSON.DIST(1,K1803,FALSE) * _xlfn.POISSON.DIST(2,L1803,FALSE)</f>
        <v>4.0810821329479906E-2</v>
      </c>
      <c r="V1803" s="13">
        <f t="shared" ref="V1803:V1866" si="2251">_xlfn.POISSON.DIST(3,K1803,FALSE) * _xlfn.POISSON.DIST(3,L1803,FALSE)</f>
        <v>4.2823532044565845E-3</v>
      </c>
      <c r="W1803" s="13">
        <f t="shared" ref="W1803:W1866" si="2252">_xlfn.POISSON.DIST(3,K1803,FALSE) * _xlfn.POISSON.DIST(0,L1803,FALSE)</f>
        <v>6.7704578145622502E-2</v>
      </c>
      <c r="X1803" s="13">
        <f t="shared" ref="X1803:X1866" si="2253">_xlfn.POISSON.DIST(3,K1803,FALSE) * _xlfn.POISSON.DIST(1,L1803,FALSE)</f>
        <v>4.9018114577430813E-2</v>
      </c>
      <c r="Y1803" s="13">
        <f t="shared" ref="Y1803:Y1866" si="2254">_xlfn.POISSON.DIST(3,K1803,FALSE) * _xlfn.POISSON.DIST(2,L1803,FALSE)</f>
        <v>1.774455747703E-2</v>
      </c>
      <c r="Z1803" s="13">
        <f t="shared" ref="Z1803:Z1866" si="2255">_xlfn.POISSON.DIST(0,K1803,FALSE) * _xlfn.POISSON.DIST(3,L1803,FALSE)</f>
        <v>6.0977849271510315E-3</v>
      </c>
      <c r="AA1803" s="13">
        <f t="shared" ref="AA1803:AA1866" si="2256">_xlfn.POISSON.DIST(1,K1803,FALSE) * _xlfn.POISSON.DIST(3,L1803,FALSE)</f>
        <v>9.8490115475145107E-3</v>
      </c>
      <c r="AB1803" s="13">
        <f t="shared" ref="AB1803:AB1866" si="2257">_xlfn.POISSON.DIST(2,K1803,FALSE) * _xlfn.POISSON.DIST(3,L1803,FALSE)</f>
        <v>7.9539562006490216E-3</v>
      </c>
      <c r="AC1803" s="13">
        <f t="shared" ref="AC1803:AC1866" si="2258">_xlfn.POISSON.DIST(4,K1803,FALSE) * _xlfn.POISSON.DIST(4,L1803,FALSE)</f>
        <v>3.1298362218348721E-4</v>
      </c>
      <c r="AD1803" s="13">
        <f t="shared" ref="AD1803:AD1866" si="2259">_xlfn.POISSON.DIST(4,K1803,FALSE) * _xlfn.POISSON.DIST(0,L1803,FALSE)</f>
        <v>2.733874595210524E-2</v>
      </c>
      <c r="AE1803" s="13">
        <f t="shared" ref="AE1803:AE1866" si="2260">_xlfn.POISSON.DIST(4,K1803,FALSE) * _xlfn.POISSON.DIST(1,L1803,FALSE)</f>
        <v>1.9793252069324245E-2</v>
      </c>
      <c r="AF1803" s="13">
        <f t="shared" ref="AF1803:AF1866" si="2261">_xlfn.POISSON.DIST(4,K1803,FALSE) * _xlfn.POISSON.DIST(2,L1803,FALSE)</f>
        <v>7.1651572490953946E-3</v>
      </c>
      <c r="AG1803" s="13">
        <f t="shared" ref="AG1803:AG1866" si="2262">_xlfn.POISSON.DIST(4,K1803,FALSE) * _xlfn.POISSON.DIST(3,L1803,FALSE)</f>
        <v>1.7291912827816934E-3</v>
      </c>
      <c r="AH1803" s="13">
        <f t="shared" ref="AH1803:AH1866" si="2263">_xlfn.POISSON.DIST(0,K1803,FALSE) * _xlfn.POISSON.DIST(4,L1803,FALSE)</f>
        <v>1.1036990718143393E-3</v>
      </c>
      <c r="AI1803" s="13">
        <f t="shared" ref="AI1803:AI1866" si="2264">_xlfn.POISSON.DIST(1,K1803,FALSE) * _xlfn.POISSON.DIST(4,L1803,FALSE)</f>
        <v>1.7826710901001305E-3</v>
      </c>
      <c r="AJ1803" s="13">
        <f t="shared" ref="AJ1803:AJ1866" si="2265">_xlfn.POISSON.DIST(2,K1803,FALSE) * _xlfn.POISSON.DIST(4,L1803,FALSE)</f>
        <v>1.4396660723174763E-3</v>
      </c>
      <c r="AK1803" s="13">
        <f t="shared" ref="AK1803:AK1866" si="2266">_xlfn.POISSON.DIST(3,K1803,FALSE) * _xlfn.POISSON.DIST(4,L1803,FALSE)</f>
        <v>7.7510593000664364E-4</v>
      </c>
      <c r="AL1803" s="13">
        <f t="shared" ref="AL1803:AL1866" si="2267">_xlfn.POISSON.DIST(5,K1803,FALSE) * _xlfn.POISSON.DIST(5,L1803,FALSE)</f>
        <v>1.4639987775416798E-5</v>
      </c>
      <c r="AM1803" s="13">
        <f t="shared" ref="AM1803:AM1866" si="2268">_xlfn.POISSON.DIST(5,K1803,FALSE) * _xlfn.POISSON.DIST(0,L1803,FALSE)</f>
        <v>8.8313913263140201E-3</v>
      </c>
      <c r="AN1803" s="13">
        <f t="shared" ref="AN1803:AN1866" si="2269">_xlfn.POISSON.DIST(5,K1803,FALSE) * _xlfn.POISSON.DIST(1,L1803,FALSE)</f>
        <v>6.3939273202513669E-3</v>
      </c>
      <c r="AO1803" s="13">
        <f t="shared" ref="AO1803:AO1866" si="2270">_xlfn.POISSON.DIST(5,K1803,FALSE) * _xlfn.POISSON.DIST(2,L1803,FALSE)</f>
        <v>2.3146016899310007E-3</v>
      </c>
      <c r="AP1803" s="13">
        <f t="shared" ref="AP1803:AP1866" si="2271">_xlfn.POISSON.DIST(5,K1803,FALSE) * _xlfn.POISSON.DIST(3,L1803,FALSE)</f>
        <v>5.5859054117001633E-4</v>
      </c>
      <c r="AQ1803" s="13">
        <f t="shared" ref="AQ1803:AQ1866" si="2272">_xlfn.POISSON.DIST(5,K1803,FALSE) * _xlfn.POISSON.DIST(4,L1803,FALSE)</f>
        <v>1.0110488795177319E-4</v>
      </c>
      <c r="AR1803" s="13">
        <f t="shared" ref="AR1803:AR1866" si="2273">_xlfn.POISSON.DIST(0,K1803,FALSE) * _xlfn.POISSON.DIST(5,L1803,FALSE)</f>
        <v>1.5981562559871677E-4</v>
      </c>
      <c r="AS1803" s="13">
        <f t="shared" ref="AS1803:AS1866" si="2274">_xlfn.POISSON.DIST(1,K1803,FALSE) * _xlfn.POISSON.DIST(5,L1803,FALSE)</f>
        <v>2.581307738464996E-4</v>
      </c>
      <c r="AT1803" s="13">
        <f t="shared" ref="AT1803:AT1866" si="2275">_xlfn.POISSON.DIST(2,K1803,FALSE) * _xlfn.POISSON.DIST(5,L1803,FALSE)</f>
        <v>2.0846364727157113E-4</v>
      </c>
      <c r="AU1803" s="13">
        <f t="shared" ref="AU1803:AU1866" si="2276">_xlfn.POISSON.DIST(3,K1803,FALSE) * _xlfn.POISSON.DIST(5,L1803,FALSE)</f>
        <v>1.1223533866496231E-4</v>
      </c>
      <c r="AV1803" s="13">
        <f t="shared" ref="AV1803:AV1866" si="2277">_xlfn.POISSON.DIST(4,K1803,FALSE) * _xlfn.POISSON.DIST(5,L1803,FALSE)</f>
        <v>4.5320028492169073E-5</v>
      </c>
      <c r="AW1803" s="13">
        <f t="shared" ref="AW1803:AW1866" si="2278">_xlfn.POISSON.DIST(6,K1803,FALSE) * _xlfn.POISSON.DIST(6,L1803,FALSE)</f>
        <v>4.7555124576557253E-7</v>
      </c>
      <c r="AX1803" s="13">
        <f t="shared" ref="AX1803:AX1866" si="2279">_xlfn.POISSON.DIST(6,K1803,FALSE) * _xlfn.POISSON.DIST(0,L1803,FALSE)</f>
        <v>2.3773790043604324E-3</v>
      </c>
      <c r="AY1803" s="13">
        <f t="shared" ref="AY1803:AY1866" si="2280">_xlfn.POISSON.DIST(6,K1803,FALSE) * _xlfn.POISSON.DIST(1,L1803,FALSE)</f>
        <v>1.7212223991569576E-3</v>
      </c>
      <c r="AZ1803" s="13">
        <f t="shared" ref="AZ1803:AZ1866" si="2281">_xlfn.POISSON.DIST(6,K1803,FALSE) * _xlfn.POISSON.DIST(2,L1803,FALSE)</f>
        <v>6.2308250849482021E-4</v>
      </c>
      <c r="BA1803" s="13">
        <f t="shared" ref="BA1803:BA1866" si="2282">_xlfn.POISSON.DIST(6,K1803,FALSE) * _xlfn.POISSON.DIST(3,L1803,FALSE)</f>
        <v>1.5037057871675034E-4</v>
      </c>
      <c r="BB1803" s="13">
        <f t="shared" ref="BB1803:BB1866" si="2283">_xlfn.POISSON.DIST(6,K1803,FALSE) * _xlfn.POISSON.DIST(4,L1803,FALSE)</f>
        <v>2.7217074747731876E-5</v>
      </c>
      <c r="BC1803" s="13">
        <f t="shared" ref="BC1803:BC1866" si="2284">_xlfn.POISSON.DIST(6,K1803,FALSE) * _xlfn.POISSON.DIST(5,L1803,FALSE)</f>
        <v>3.9410324234715869E-6</v>
      </c>
      <c r="BD1803" s="13">
        <f t="shared" ref="BD1803:BD1866" si="2285">_xlfn.POISSON.DIST(0,K1803,FALSE) * _xlfn.POISSON.DIST(6,L1803,FALSE)</f>
        <v>1.9284418822245199E-5</v>
      </c>
      <c r="BE1803" s="13">
        <f t="shared" ref="BE1803:BE1866" si="2286">_xlfn.POISSON.DIST(1,K1803,FALSE) * _xlfn.POISSON.DIST(6,L1803,FALSE)</f>
        <v>3.1147780044144354E-5</v>
      </c>
      <c r="BF1803" s="13">
        <f t="shared" ref="BF1803:BF1866" si="2287">_xlfn.POISSON.DIST(2,K1803,FALSE) * _xlfn.POISSON.DIST(6,L1803,FALSE)</f>
        <v>2.5154613437436305E-5</v>
      </c>
      <c r="BG1803" s="13">
        <f t="shared" ref="BG1803:BG1866" si="2288">_xlfn.POISSON.DIST(3,K1803,FALSE) * _xlfn.POISSON.DIST(6,L1803,FALSE)</f>
        <v>1.3543064198905483E-5</v>
      </c>
      <c r="BH1803" s="13">
        <f t="shared" ref="BH1803:BH1866" si="2289">_xlfn.POISSON.DIST(4,K1803,FALSE) * _xlfn.POISSON.DIST(6,L1803,FALSE)</f>
        <v>5.4686167713884142E-6</v>
      </c>
      <c r="BI1803" s="13">
        <f t="shared" ref="BI1803:BI1866" si="2290">_xlfn.POISSON.DIST(5,K1803,FALSE) * _xlfn.POISSON.DIST(6,L1803,FALSE)</f>
        <v>1.7665585249002976E-6</v>
      </c>
      <c r="BJ1803" s="14">
        <f t="shared" ref="BJ1803:BJ1866" si="2291">SUM(N1803,Q1803,T1803,W1803,X1803,Y1803,AD1803,AE1803,AF1803,AG1803,AM1803,AN1803,AO1803,AP1803,AQ1803,AX1803,AY1803,AZ1803,BA1803,BB1803,BC1803)</f>
        <v>0.58610898570081382</v>
      </c>
      <c r="BK1803" s="14">
        <f t="shared" ref="BK1803:BK1866" si="2292">SUM(M1803,P1803,S1803,V1803,AC1803,AL1803,AY1803)</f>
        <v>0.24843345376820564</v>
      </c>
      <c r="BL1803" s="14">
        <f t="shared" ref="BL1803:BL1866" si="2293">SUM(O1803,R1803,U1803,AA1803,AB1803,AH1803,AI1803,AJ1803,AK1803,AR1803,AS1803,AT1803,AU1803,AV1803,BD1803,BE1803,BF1803,BG1803,BH1803,BI1803)</f>
        <v>0.15966084735946959</v>
      </c>
      <c r="BM1803" s="14">
        <f t="shared" ref="BM1803:BM1866" si="2294">SUM(S1803:BI1803)</f>
        <v>0.41290356043733489</v>
      </c>
      <c r="BN1803" s="14">
        <f t="shared" ref="BN1803:BN1866" si="2295">SUM(M1803:R1803)</f>
        <v>0.58567676447039374</v>
      </c>
    </row>
    <row r="1804" spans="1:66" x14ac:dyDescent="0.25">
      <c r="A1804" t="s">
        <v>13</v>
      </c>
      <c r="B1804" t="s">
        <v>47</v>
      </c>
      <c r="C1804" t="s">
        <v>45</v>
      </c>
      <c r="D1804" s="7" t="s">
        <v>531</v>
      </c>
      <c r="E1804" s="10">
        <f>VLOOKUP(A1804,home!$A$2:$E$405,3,FALSE)</f>
        <v>1.7979797979798</v>
      </c>
      <c r="F1804" s="10">
        <f>VLOOKUP(B1804,home!$B$2:$E$405,3,FALSE)</f>
        <v>1.33</v>
      </c>
      <c r="G1804" s="10">
        <f>VLOOKUP(C1804,away!$B$2:$E$405,4,FALSE)</f>
        <v>1.33</v>
      </c>
      <c r="H1804" s="10">
        <f>VLOOKUP(A1804,away!$A$2:$E$405,3,FALSE)</f>
        <v>1.2222222222222201</v>
      </c>
      <c r="I1804" s="10">
        <f>VLOOKUP(C1804,away!$B$2:$E$405,3,FALSE)</f>
        <v>0.44</v>
      </c>
      <c r="J1804" s="10">
        <f>VLOOKUP(B1804,home!$B$2:$E$405,4,FALSE)</f>
        <v>0.82</v>
      </c>
      <c r="K1804" s="12">
        <f t="shared" si="2240"/>
        <v>3.1804464646464683</v>
      </c>
      <c r="L1804" s="12">
        <f t="shared" si="2241"/>
        <v>0.44097777777777697</v>
      </c>
      <c r="M1804" s="13">
        <f t="shared" si="2242"/>
        <v>2.6744558619531924E-2</v>
      </c>
      <c r="N1804" s="13">
        <f t="shared" si="2243"/>
        <v>8.5059636910020539E-2</v>
      </c>
      <c r="O1804" s="13">
        <f t="shared" si="2244"/>
        <v>1.1793756027688682E-2</v>
      </c>
      <c r="P1804" s="13">
        <f t="shared" si="2245"/>
        <v>3.7509409663165447E-2</v>
      </c>
      <c r="Q1804" s="13">
        <f t="shared" si="2246"/>
        <v>0.1352638107472936</v>
      </c>
      <c r="R1804" s="13">
        <f t="shared" si="2247"/>
        <v>2.6003921623717081E-3</v>
      </c>
      <c r="S1804" s="13">
        <f t="shared" si="2248"/>
        <v>1.3151795037025302E-2</v>
      </c>
      <c r="T1804" s="13">
        <f t="shared" si="2249"/>
        <v>5.9648334677095328E-2</v>
      </c>
      <c r="U1804" s="13">
        <f t="shared" si="2250"/>
        <v>8.2704080595094841E-3</v>
      </c>
      <c r="V1804" s="13">
        <f t="shared" si="2251"/>
        <v>2.0494971409893213E-3</v>
      </c>
      <c r="W1804" s="13">
        <f t="shared" si="2252"/>
        <v>0.14339976956194625</v>
      </c>
      <c r="X1804" s="13">
        <f t="shared" si="2253"/>
        <v>6.3236111715272381E-2</v>
      </c>
      <c r="Y1804" s="13">
        <f t="shared" si="2254"/>
        <v>1.3942860009754027E-2</v>
      </c>
      <c r="Z1804" s="13">
        <f t="shared" si="2255"/>
        <v>3.8223838570447457E-4</v>
      </c>
      <c r="AA1804" s="13">
        <f t="shared" si="2256"/>
        <v>1.2156887224659694E-3</v>
      </c>
      <c r="AB1804" s="13">
        <f t="shared" si="2257"/>
        <v>1.9332164497387378E-3</v>
      </c>
      <c r="AC1804" s="13">
        <f t="shared" si="2258"/>
        <v>1.796520297794137E-4</v>
      </c>
      <c r="AD1804" s="13">
        <f t="shared" si="2259"/>
        <v>0.11401882253360257</v>
      </c>
      <c r="AE1804" s="13">
        <f t="shared" si="2260"/>
        <v>5.0279766985706797E-2</v>
      </c>
      <c r="AF1804" s="13">
        <f t="shared" si="2261"/>
        <v>1.1086129956270707E-2</v>
      </c>
      <c r="AG1804" s="13">
        <f t="shared" si="2262"/>
        <v>1.629578984090633E-3</v>
      </c>
      <c r="AH1804" s="13">
        <f t="shared" si="2263"/>
        <v>4.2139658477331002E-5</v>
      </c>
      <c r="AI1804" s="13">
        <f t="shared" si="2264"/>
        <v>1.3402292782563696E-4</v>
      </c>
      <c r="AJ1804" s="13">
        <f t="shared" si="2265"/>
        <v>2.13126373492308E-4</v>
      </c>
      <c r="AK1804" s="13">
        <f t="shared" si="2266"/>
        <v>2.2594567369884453E-4</v>
      </c>
      <c r="AL1804" s="13">
        <f t="shared" si="2267"/>
        <v>1.0078523527240261E-5</v>
      </c>
      <c r="AM1804" s="13">
        <f t="shared" si="2268"/>
        <v>7.2526152206029829E-2</v>
      </c>
      <c r="AN1804" s="13">
        <f t="shared" si="2269"/>
        <v>3.1982421430587861E-2</v>
      </c>
      <c r="AO1804" s="13">
        <f t="shared" si="2270"/>
        <v>7.0517685652064909E-3</v>
      </c>
      <c r="AP1804" s="13">
        <f t="shared" si="2271"/>
        <v>1.0365577437626468E-3</v>
      </c>
      <c r="AQ1804" s="13">
        <f t="shared" si="2272"/>
        <v>1.142747325956996E-4</v>
      </c>
      <c r="AR1804" s="13">
        <f t="shared" si="2273"/>
        <v>3.7165305903295773E-6</v>
      </c>
      <c r="AS1804" s="13">
        <f t="shared" si="2274"/>
        <v>1.1820226576764156E-5</v>
      </c>
      <c r="AT1804" s="13">
        <f t="shared" si="2275"/>
        <v>1.8796798913694898E-5</v>
      </c>
      <c r="AU1804" s="13">
        <f t="shared" si="2276"/>
        <v>1.9927404217243835E-5</v>
      </c>
      <c r="AV1804" s="13">
        <f t="shared" si="2277"/>
        <v>1.5844510573078573E-5</v>
      </c>
      <c r="AW1804" s="13">
        <f t="shared" si="2278"/>
        <v>3.9264421883707592E-7</v>
      </c>
      <c r="AX1804" s="13">
        <f t="shared" si="2279"/>
        <v>3.8444257396346541E-2</v>
      </c>
      <c r="AY1804" s="13">
        <f t="shared" si="2280"/>
        <v>1.6953063194957766E-2</v>
      </c>
      <c r="AZ1804" s="13">
        <f t="shared" si="2281"/>
        <v>3.737962067119347E-3</v>
      </c>
      <c r="BA1804" s="13">
        <f t="shared" si="2282"/>
        <v>5.4945273525863834E-4</v>
      </c>
      <c r="BB1804" s="13">
        <f t="shared" si="2283"/>
        <v>6.057411154706889E-5</v>
      </c>
      <c r="BC1804" s="13">
        <f t="shared" si="2284"/>
        <v>5.3423674201779234E-6</v>
      </c>
      <c r="BD1804" s="13">
        <f t="shared" si="2285"/>
        <v>2.7315123346111103E-7</v>
      </c>
      <c r="BE1804" s="13">
        <f t="shared" si="2286"/>
        <v>8.6874287477521263E-7</v>
      </c>
      <c r="BF1804" s="13">
        <f t="shared" si="2287"/>
        <v>1.3814951023828179E-6</v>
      </c>
      <c r="BG1804" s="13">
        <f t="shared" si="2288"/>
        <v>1.4645904047666142E-6</v>
      </c>
      <c r="BH1804" s="13">
        <f t="shared" si="2289"/>
        <v>1.1645128437487798E-6</v>
      </c>
      <c r="BI1804" s="13">
        <f t="shared" si="2290"/>
        <v>7.4073415138724182E-7</v>
      </c>
      <c r="BJ1804" s="14">
        <f t="shared" si="2291"/>
        <v>0.85002664863188504</v>
      </c>
      <c r="BK1804" s="14">
        <f t="shared" si="2292"/>
        <v>9.6598054208976422E-2</v>
      </c>
      <c r="BL1804" s="14">
        <f t="shared" si="2293"/>
        <v>2.6504694752750333E-2</v>
      </c>
      <c r="BM1804" s="14">
        <f t="shared" si="2294"/>
        <v>0.65758740129850501</v>
      </c>
      <c r="BN1804" s="14">
        <f t="shared" si="2295"/>
        <v>0.29897156413007192</v>
      </c>
    </row>
    <row r="1805" spans="1:66" x14ac:dyDescent="0.25">
      <c r="A1805" t="s">
        <v>16</v>
      </c>
      <c r="B1805" t="s">
        <v>59</v>
      </c>
      <c r="C1805" t="s">
        <v>230</v>
      </c>
      <c r="D1805" s="7" t="s">
        <v>531</v>
      </c>
      <c r="E1805" s="10">
        <f>VLOOKUP(A1805,home!$A$2:$E$405,3,FALSE)</f>
        <v>1.5</v>
      </c>
      <c r="F1805" s="10">
        <f>VLOOKUP(B1805,home!$B$2:$E$405,3,FALSE)</f>
        <v>0.44</v>
      </c>
      <c r="G1805" s="10">
        <f>VLOOKUP(C1805,away!$B$2:$E$405,4,FALSE)</f>
        <v>0.56000000000000005</v>
      </c>
      <c r="H1805" s="10">
        <f>VLOOKUP(A1805,away!$A$2:$E$405,3,FALSE)</f>
        <v>1.3534482758620701</v>
      </c>
      <c r="I1805" s="10">
        <f>VLOOKUP(C1805,away!$B$2:$E$405,3,FALSE)</f>
        <v>0.89</v>
      </c>
      <c r="J1805" s="10">
        <f>VLOOKUP(B1805,home!$B$2:$E$405,4,FALSE)</f>
        <v>0.86</v>
      </c>
      <c r="K1805" s="12">
        <f t="shared" si="2240"/>
        <v>0.36960000000000004</v>
      </c>
      <c r="L1805" s="12">
        <f t="shared" si="2241"/>
        <v>1.0359293103448286</v>
      </c>
      <c r="M1805" s="13">
        <f t="shared" si="2242"/>
        <v>0.24523721549777747</v>
      </c>
      <c r="N1805" s="13">
        <f t="shared" si="2243"/>
        <v>9.0639674847978566E-2</v>
      </c>
      <c r="O1805" s="13">
        <f t="shared" si="2244"/>
        <v>0.25404841952149876</v>
      </c>
      <c r="P1805" s="13">
        <f t="shared" si="2245"/>
        <v>9.3896295855145945E-2</v>
      </c>
      <c r="Q1805" s="13">
        <f t="shared" si="2246"/>
        <v>1.6750211911906437E-2</v>
      </c>
      <c r="R1805" s="13">
        <f t="shared" si="2247"/>
        <v>0.13158810201454993</v>
      </c>
      <c r="S1805" s="13">
        <f t="shared" si="2248"/>
        <v>8.9877410708459511E-3</v>
      </c>
      <c r="T1805" s="13">
        <f t="shared" si="2249"/>
        <v>1.7352035474030969E-2</v>
      </c>
      <c r="U1805" s="13">
        <f t="shared" si="2250"/>
        <v>4.8634962504577661E-2</v>
      </c>
      <c r="V1805" s="13">
        <f t="shared" si="2251"/>
        <v>3.8235795173285827E-4</v>
      </c>
      <c r="W1805" s="13">
        <f t="shared" si="2252"/>
        <v>2.0636261075468731E-3</v>
      </c>
      <c r="X1805" s="13">
        <f t="shared" si="2253"/>
        <v>2.1377707704006155E-3</v>
      </c>
      <c r="Y1805" s="13">
        <f t="shared" si="2254"/>
        <v>1.1072896999282213E-3</v>
      </c>
      <c r="Z1805" s="13">
        <f t="shared" si="2255"/>
        <v>4.54386572565059E-2</v>
      </c>
      <c r="AA1805" s="13">
        <f t="shared" si="2256"/>
        <v>1.679412772200458E-2</v>
      </c>
      <c r="AB1805" s="13">
        <f t="shared" si="2257"/>
        <v>3.1035548030264462E-3</v>
      </c>
      <c r="AC1805" s="13">
        <f t="shared" si="2258"/>
        <v>9.1498131935244116E-6</v>
      </c>
      <c r="AD1805" s="13">
        <f t="shared" si="2259"/>
        <v>1.9067905233733108E-4</v>
      </c>
      <c r="AE1805" s="13">
        <f t="shared" si="2260"/>
        <v>1.9753001918501687E-4</v>
      </c>
      <c r="AF1805" s="13">
        <f t="shared" si="2261"/>
        <v>1.0231356827336765E-4</v>
      </c>
      <c r="AG1805" s="13">
        <f t="shared" si="2262"/>
        <v>3.5329874740116103E-5</v>
      </c>
      <c r="AH1805" s="13">
        <f t="shared" si="2263"/>
        <v>1.1767809218681797E-2</v>
      </c>
      <c r="AI1805" s="13">
        <f t="shared" si="2264"/>
        <v>4.3493822872247923E-3</v>
      </c>
      <c r="AJ1805" s="13">
        <f t="shared" si="2265"/>
        <v>8.0376584667914163E-4</v>
      </c>
      <c r="AK1805" s="13">
        <f t="shared" si="2266"/>
        <v>9.9023952310870261E-5</v>
      </c>
      <c r="AL1805" s="13">
        <f t="shared" si="2267"/>
        <v>1.4013102618126448E-7</v>
      </c>
      <c r="AM1805" s="13">
        <f t="shared" si="2268"/>
        <v>1.4094995548775519E-5</v>
      </c>
      <c r="AN1805" s="13">
        <f t="shared" si="2269"/>
        <v>1.4601419018156454E-5</v>
      </c>
      <c r="AO1805" s="13">
        <f t="shared" si="2270"/>
        <v>7.5630189667673397E-6</v>
      </c>
      <c r="AP1805" s="13">
        <f t="shared" si="2271"/>
        <v>2.6115843407893831E-6</v>
      </c>
      <c r="AQ1805" s="13">
        <f t="shared" si="2272"/>
        <v>6.7635419126532476E-7</v>
      </c>
      <c r="AR1805" s="13">
        <f t="shared" si="2273"/>
        <v>2.4381236976357109E-3</v>
      </c>
      <c r="AS1805" s="13">
        <f t="shared" si="2274"/>
        <v>9.0113051864615878E-4</v>
      </c>
      <c r="AT1805" s="13">
        <f t="shared" si="2275"/>
        <v>1.6652891984581013E-4</v>
      </c>
      <c r="AU1805" s="13">
        <f t="shared" si="2276"/>
        <v>2.0516362925003812E-5</v>
      </c>
      <c r="AV1805" s="13">
        <f t="shared" si="2277"/>
        <v>1.895711934270352E-6</v>
      </c>
      <c r="AW1805" s="13">
        <f t="shared" si="2278"/>
        <v>1.4903692630480018E-9</v>
      </c>
      <c r="AX1805" s="13">
        <f t="shared" si="2279"/>
        <v>8.6825172580457163E-7</v>
      </c>
      <c r="AY1805" s="13">
        <f t="shared" si="2280"/>
        <v>8.9944741151843716E-7</v>
      </c>
      <c r="AZ1805" s="13">
        <f t="shared" si="2281"/>
        <v>4.6588196835286792E-7</v>
      </c>
      <c r="BA1805" s="13">
        <f t="shared" si="2282"/>
        <v>1.6087359539262595E-7</v>
      </c>
      <c r="BB1805" s="13">
        <f t="shared" si="2283"/>
        <v>4.1663418181943989E-8</v>
      </c>
      <c r="BC1805" s="13">
        <f t="shared" si="2284"/>
        <v>8.6320712127658887E-9</v>
      </c>
      <c r="BD1805" s="13">
        <f t="shared" si="2285"/>
        <v>4.2095396677119067E-4</v>
      </c>
      <c r="BE1805" s="13">
        <f t="shared" si="2286"/>
        <v>1.555845861186321E-4</v>
      </c>
      <c r="BF1805" s="13">
        <f t="shared" si="2287"/>
        <v>2.8752031514723206E-5</v>
      </c>
      <c r="BG1805" s="13">
        <f t="shared" si="2288"/>
        <v>3.5422502826138996E-6</v>
      </c>
      <c r="BH1805" s="13">
        <f t="shared" si="2289"/>
        <v>3.2730392611352431E-7</v>
      </c>
      <c r="BI1805" s="13">
        <f t="shared" si="2290"/>
        <v>2.4194306218311727E-8</v>
      </c>
      <c r="BJ1805" s="14">
        <f t="shared" si="2291"/>
        <v>0.13061845344858372</v>
      </c>
      <c r="BK1805" s="14">
        <f t="shared" si="2292"/>
        <v>0.34851379976713337</v>
      </c>
      <c r="BL1805" s="14">
        <f t="shared" si="2293"/>
        <v>0.4753265274144603</v>
      </c>
      <c r="BM1805" s="14">
        <f t="shared" si="2294"/>
        <v>0.16773662028078415</v>
      </c>
      <c r="BN1805" s="14">
        <f t="shared" si="2295"/>
        <v>0.83215991964885705</v>
      </c>
    </row>
    <row r="1806" spans="1:66" x14ac:dyDescent="0.25">
      <c r="A1806" t="s">
        <v>16</v>
      </c>
      <c r="B1806" t="s">
        <v>18</v>
      </c>
      <c r="C1806" t="s">
        <v>235</v>
      </c>
      <c r="D1806" s="7" t="s">
        <v>531</v>
      </c>
      <c r="E1806" s="10">
        <f>VLOOKUP(A1806,home!$A$2:$E$405,3,FALSE)</f>
        <v>1.5</v>
      </c>
      <c r="F1806" s="10">
        <f>VLOOKUP(B1806,home!$B$2:$E$405,3,FALSE)</f>
        <v>0.95</v>
      </c>
      <c r="G1806" s="10">
        <f>VLOOKUP(C1806,away!$B$2:$E$405,4,FALSE)</f>
        <v>0.44</v>
      </c>
      <c r="H1806" s="10">
        <f>VLOOKUP(A1806,away!$A$2:$E$405,3,FALSE)</f>
        <v>1.3534482758620701</v>
      </c>
      <c r="I1806" s="10">
        <f>VLOOKUP(C1806,away!$B$2:$E$405,3,FALSE)</f>
        <v>1.1100000000000001</v>
      </c>
      <c r="J1806" s="10">
        <f>VLOOKUP(B1806,home!$B$2:$E$405,4,FALSE)</f>
        <v>1.06</v>
      </c>
      <c r="K1806" s="12">
        <f t="shared" si="2240"/>
        <v>0.62699999999999989</v>
      </c>
      <c r="L1806" s="12">
        <f t="shared" si="2241"/>
        <v>1.5924672413793117</v>
      </c>
      <c r="M1806" s="13">
        <f t="shared" si="2242"/>
        <v>0.10866698668006392</v>
      </c>
      <c r="N1806" s="13">
        <f t="shared" si="2243"/>
        <v>6.8134200648400062E-2</v>
      </c>
      <c r="O1806" s="13">
        <f t="shared" si="2244"/>
        <v>0.1730486165074038</v>
      </c>
      <c r="P1806" s="13">
        <f t="shared" si="2245"/>
        <v>0.10850148255014216</v>
      </c>
      <c r="Q1806" s="13">
        <f t="shared" si="2246"/>
        <v>2.1360071903273416E-2</v>
      </c>
      <c r="R1806" s="13">
        <f t="shared" si="2247"/>
        <v>0.1377871264770259</v>
      </c>
      <c r="S1806" s="13">
        <f t="shared" si="2248"/>
        <v>2.7084057622393343E-2</v>
      </c>
      <c r="T1806" s="13">
        <f t="shared" si="2249"/>
        <v>3.401521477946956E-2</v>
      </c>
      <c r="U1806" s="13">
        <f t="shared" si="2250"/>
        <v>8.6392528301095214E-2</v>
      </c>
      <c r="V1806" s="13">
        <f t="shared" si="2251"/>
        <v>3.0047563920679436E-3</v>
      </c>
      <c r="W1806" s="13">
        <f t="shared" si="2252"/>
        <v>4.4642550277841433E-3</v>
      </c>
      <c r="X1806" s="13">
        <f t="shared" si="2253"/>
        <v>7.1091798889091375E-3</v>
      </c>
      <c r="Y1806" s="13">
        <f t="shared" si="2254"/>
        <v>5.6605680430802082E-3</v>
      </c>
      <c r="Z1806" s="13">
        <f t="shared" si="2255"/>
        <v>7.3140495066150599E-2</v>
      </c>
      <c r="AA1806" s="13">
        <f t="shared" si="2256"/>
        <v>4.585909040647642E-2</v>
      </c>
      <c r="AB1806" s="13">
        <f t="shared" si="2257"/>
        <v>1.4376824842430354E-2</v>
      </c>
      <c r="AC1806" s="13">
        <f t="shared" si="2258"/>
        <v>1.8751125180804326E-4</v>
      </c>
      <c r="AD1806" s="13">
        <f t="shared" si="2259"/>
        <v>6.9977197560516411E-4</v>
      </c>
      <c r="AE1806" s="13">
        <f t="shared" si="2260"/>
        <v>1.1143639475865068E-3</v>
      </c>
      <c r="AF1806" s="13">
        <f t="shared" si="2261"/>
        <v>8.8729404075282229E-4</v>
      </c>
      <c r="AG1806" s="13">
        <f t="shared" si="2262"/>
        <v>4.7099556445664997E-4</v>
      </c>
      <c r="AH1806" s="13">
        <f t="shared" si="2263"/>
        <v>2.9118460602777497E-2</v>
      </c>
      <c r="AI1806" s="13">
        <f t="shared" si="2264"/>
        <v>1.8257274797941488E-2</v>
      </c>
      <c r="AJ1806" s="13">
        <f t="shared" si="2265"/>
        <v>5.7236556491546547E-3</v>
      </c>
      <c r="AK1806" s="13">
        <f t="shared" si="2266"/>
        <v>1.1962440306733228E-3</v>
      </c>
      <c r="AL1806" s="13">
        <f t="shared" si="2267"/>
        <v>7.4890265894299459E-6</v>
      </c>
      <c r="AM1806" s="13">
        <f t="shared" si="2268"/>
        <v>8.7751405740887578E-5</v>
      </c>
      <c r="AN1806" s="13">
        <f t="shared" si="2269"/>
        <v>1.3974123902734794E-4</v>
      </c>
      <c r="AO1806" s="13">
        <f t="shared" si="2270"/>
        <v>1.112666727104039E-4</v>
      </c>
      <c r="AP1806" s="13">
        <f t="shared" si="2271"/>
        <v>5.9062843782863904E-5</v>
      </c>
      <c r="AQ1806" s="13">
        <f t="shared" si="2272"/>
        <v>2.3513910976728626E-5</v>
      </c>
      <c r="AR1806" s="13">
        <f t="shared" si="2273"/>
        <v>9.274038925863445E-3</v>
      </c>
      <c r="AS1806" s="13">
        <f t="shared" si="2274"/>
        <v>5.8148224065163786E-3</v>
      </c>
      <c r="AT1806" s="13">
        <f t="shared" si="2275"/>
        <v>1.8229468244428844E-3</v>
      </c>
      <c r="AU1806" s="13">
        <f t="shared" si="2276"/>
        <v>3.809958863085628E-4</v>
      </c>
      <c r="AV1806" s="13">
        <f t="shared" si="2277"/>
        <v>5.9721105178867195E-5</v>
      </c>
      <c r="AW1806" s="13">
        <f t="shared" si="2278"/>
        <v>2.0771168069321148E-7</v>
      </c>
      <c r="AX1806" s="13">
        <f t="shared" si="2279"/>
        <v>9.1700218999227494E-6</v>
      </c>
      <c r="AY1806" s="13">
        <f t="shared" si="2280"/>
        <v>1.4602959478357854E-5</v>
      </c>
      <c r="AZ1806" s="13">
        <f t="shared" si="2281"/>
        <v>1.1627367298237204E-5</v>
      </c>
      <c r="BA1806" s="13">
        <f t="shared" si="2282"/>
        <v>6.1720671753092761E-6</v>
      </c>
      <c r="BB1806" s="13">
        <f t="shared" si="2283"/>
        <v>2.4572036970681401E-6</v>
      </c>
      <c r="BC1806" s="13">
        <f t="shared" si="2284"/>
        <v>7.8260327859542897E-7</v>
      </c>
      <c r="BD1806" s="13">
        <f t="shared" si="2285"/>
        <v>2.4614338641190214E-3</v>
      </c>
      <c r="BE1806" s="13">
        <f t="shared" si="2286"/>
        <v>1.5433190328026263E-3</v>
      </c>
      <c r="BF1806" s="13">
        <f t="shared" si="2287"/>
        <v>4.838305167836232E-4</v>
      </c>
      <c r="BG1806" s="13">
        <f t="shared" si="2288"/>
        <v>1.0112057800777724E-4</v>
      </c>
      <c r="BH1806" s="13">
        <f t="shared" si="2289"/>
        <v>1.5850650602719074E-5</v>
      </c>
      <c r="BI1806" s="13">
        <f t="shared" si="2290"/>
        <v>1.9876715855809721E-6</v>
      </c>
      <c r="BJ1806" s="14">
        <f t="shared" si="2291"/>
        <v>0.14438206411438345</v>
      </c>
      <c r="BK1806" s="14">
        <f t="shared" si="2292"/>
        <v>0.2474668864825432</v>
      </c>
      <c r="BL1806" s="14">
        <f t="shared" si="2293"/>
        <v>0.53371988907719004</v>
      </c>
      <c r="BM1806" s="14">
        <f t="shared" si="2294"/>
        <v>0.38119645472616043</v>
      </c>
      <c r="BN1806" s="14">
        <f t="shared" si="2295"/>
        <v>0.61749848476630931</v>
      </c>
    </row>
    <row r="1807" spans="1:66" x14ac:dyDescent="0.25">
      <c r="A1807" t="s">
        <v>72</v>
      </c>
      <c r="B1807" t="s">
        <v>63</v>
      </c>
      <c r="C1807" t="s">
        <v>74</v>
      </c>
      <c r="D1807" s="7" t="s">
        <v>531</v>
      </c>
      <c r="E1807" s="10">
        <f>VLOOKUP(A1807,home!$A$2:$E$405,3,FALSE)</f>
        <v>1.4117647058823499</v>
      </c>
      <c r="F1807" s="10">
        <f>VLOOKUP(B1807,home!$B$2:$E$405,3,FALSE)</f>
        <v>1.26</v>
      </c>
      <c r="G1807" s="10">
        <f>VLOOKUP(C1807,away!$B$2:$E$405,4,FALSE)</f>
        <v>0.62</v>
      </c>
      <c r="H1807" s="10">
        <f>VLOOKUP(A1807,away!$A$2:$E$405,3,FALSE)</f>
        <v>1.1323529411764699</v>
      </c>
      <c r="I1807" s="10">
        <f>VLOOKUP(C1807,away!$B$2:$E$405,3,FALSE)</f>
        <v>0.8</v>
      </c>
      <c r="J1807" s="10">
        <f>VLOOKUP(B1807,home!$B$2:$E$405,4,FALSE)</f>
        <v>0.49</v>
      </c>
      <c r="K1807" s="12">
        <f t="shared" si="2240"/>
        <v>1.1028705882352918</v>
      </c>
      <c r="L1807" s="12">
        <f t="shared" si="2241"/>
        <v>0.44388235294117617</v>
      </c>
      <c r="M1807" s="13">
        <f t="shared" si="2242"/>
        <v>0.21293827560165851</v>
      </c>
      <c r="N1807" s="13">
        <f t="shared" si="2243"/>
        <v>0.23484336127060981</v>
      </c>
      <c r="O1807" s="13">
        <f t="shared" si="2244"/>
        <v>9.4519542805300824E-2</v>
      </c>
      <c r="P1807" s="13">
        <f t="shared" si="2245"/>
        <v>0.10424282377341296</v>
      </c>
      <c r="Q1807" s="13">
        <f t="shared" si="2246"/>
        <v>0.12950091799383534</v>
      </c>
      <c r="R1807" s="13">
        <f t="shared" si="2247"/>
        <v>2.0977778529670577E-2</v>
      </c>
      <c r="S1807" s="13">
        <f t="shared" si="2248"/>
        <v>1.2757882862476557E-2</v>
      </c>
      <c r="T1807" s="13">
        <f t="shared" si="2249"/>
        <v>5.748317218714593E-2</v>
      </c>
      <c r="U1807" s="13">
        <f t="shared" si="2250"/>
        <v>2.3135774946887466E-2</v>
      </c>
      <c r="V1807" s="13">
        <f t="shared" si="2251"/>
        <v>6.9395056759852009E-4</v>
      </c>
      <c r="W1807" s="13">
        <f t="shared" si="2252"/>
        <v>4.7607584534957163E-2</v>
      </c>
      <c r="X1807" s="13">
        <f t="shared" si="2253"/>
        <v>2.1132166641222735E-2</v>
      </c>
      <c r="Y1807" s="13">
        <f t="shared" si="2254"/>
        <v>4.6900979257254909E-3</v>
      </c>
      <c r="Z1807" s="13">
        <f t="shared" si="2255"/>
        <v>3.1038885644096869E-3</v>
      </c>
      <c r="AA1807" s="13">
        <f t="shared" si="2256"/>
        <v>3.423187406847307E-3</v>
      </c>
      <c r="AB1807" s="13">
        <f t="shared" si="2257"/>
        <v>1.8876663545146671E-3</v>
      </c>
      <c r="AC1807" s="13">
        <f t="shared" si="2258"/>
        <v>2.1232492878874486E-5</v>
      </c>
      <c r="AD1807" s="13">
        <f t="shared" si="2259"/>
        <v>1.3126251190132396E-2</v>
      </c>
      <c r="AE1807" s="13">
        <f t="shared" si="2260"/>
        <v>5.8265112635728818E-3</v>
      </c>
      <c r="AF1807" s="13">
        <f t="shared" si="2261"/>
        <v>1.2931427645564984E-3</v>
      </c>
      <c r="AG1807" s="13">
        <f t="shared" si="2262"/>
        <v>1.9133441767339859E-4</v>
      </c>
      <c r="AH1807" s="13">
        <f t="shared" si="2263"/>
        <v>3.4444033980934538E-4</v>
      </c>
      <c r="AI1807" s="13">
        <f t="shared" si="2264"/>
        <v>3.7987312017749656E-4</v>
      </c>
      <c r="AJ1807" s="13">
        <f t="shared" si="2265"/>
        <v>2.0947544575246574E-4</v>
      </c>
      <c r="AK1807" s="13">
        <f t="shared" si="2266"/>
        <v>7.7008102692623968E-5</v>
      </c>
      <c r="AL1807" s="13">
        <f t="shared" si="2267"/>
        <v>4.1577025214259189E-7</v>
      </c>
      <c r="AM1807" s="13">
        <f t="shared" si="2268"/>
        <v>2.8953112742770995E-3</v>
      </c>
      <c r="AN1807" s="13">
        <f t="shared" si="2269"/>
        <v>1.285177580923234E-3</v>
      </c>
      <c r="AO1807" s="13">
        <f t="shared" si="2270"/>
        <v>2.8523382428372702E-4</v>
      </c>
      <c r="AP1807" s="13">
        <f t="shared" si="2271"/>
        <v>4.2203420353823576E-5</v>
      </c>
      <c r="AQ1807" s="13">
        <f t="shared" si="2272"/>
        <v>4.6833383822051838E-6</v>
      </c>
      <c r="AR1807" s="13">
        <f t="shared" si="2273"/>
        <v>3.0578197696486112E-5</v>
      </c>
      <c r="AS1807" s="13">
        <f t="shared" si="2274"/>
        <v>3.3723794880698686E-5</v>
      </c>
      <c r="AT1807" s="13">
        <f t="shared" si="2275"/>
        <v>1.8596490748801249E-5</v>
      </c>
      <c r="AU1807" s="13">
        <f t="shared" si="2276"/>
        <v>6.836507563747533E-6</v>
      </c>
      <c r="AV1807" s="13">
        <f t="shared" si="2277"/>
        <v>1.8849457795763156E-6</v>
      </c>
      <c r="AW1807" s="13">
        <f t="shared" si="2278"/>
        <v>5.6538378188425185E-9</v>
      </c>
      <c r="AX1807" s="13">
        <f t="shared" si="2279"/>
        <v>5.3219227469770947E-4</v>
      </c>
      <c r="AY1807" s="13">
        <f t="shared" si="2280"/>
        <v>2.3623075910993605E-4</v>
      </c>
      <c r="AZ1807" s="13">
        <f t="shared" si="2281"/>
        <v>5.242933259539931E-5</v>
      </c>
      <c r="BA1807" s="13">
        <f t="shared" si="2282"/>
        <v>7.7574851718604478E-6</v>
      </c>
      <c r="BB1807" s="13">
        <f t="shared" si="2283"/>
        <v>8.6085269274792523E-7</v>
      </c>
      <c r="BC1807" s="13">
        <f t="shared" si="2284"/>
        <v>7.642346375853932E-8</v>
      </c>
      <c r="BD1807" s="13">
        <f t="shared" si="2285"/>
        <v>2.2621870570361167E-6</v>
      </c>
      <c r="BE1807" s="13">
        <f t="shared" si="2286"/>
        <v>2.4948995702916855E-6</v>
      </c>
      <c r="BF1807" s="13">
        <f t="shared" si="2287"/>
        <v>1.3757756783377846E-6</v>
      </c>
      <c r="BG1807" s="13">
        <f t="shared" si="2288"/>
        <v>5.0576751054940016E-7</v>
      </c>
      <c r="BH1807" s="13">
        <f t="shared" si="2289"/>
        <v>1.3944902796747901E-7</v>
      </c>
      <c r="BI1807" s="13">
        <f t="shared" si="2290"/>
        <v>3.0758846300666608E-8</v>
      </c>
      <c r="BJ1807" s="14">
        <f t="shared" si="2291"/>
        <v>0.52103669675538333</v>
      </c>
      <c r="BK1807" s="14">
        <f t="shared" si="2292"/>
        <v>0.33089081182738744</v>
      </c>
      <c r="BL1807" s="14">
        <f t="shared" si="2293"/>
        <v>0.14505317582601257</v>
      </c>
      <c r="BM1807" s="14">
        <f t="shared" si="2294"/>
        <v>0.2028256478934328</v>
      </c>
      <c r="BN1807" s="14">
        <f t="shared" si="2295"/>
        <v>0.79702269997448805</v>
      </c>
    </row>
    <row r="1808" spans="1:66" x14ac:dyDescent="0.25">
      <c r="A1808" t="s">
        <v>91</v>
      </c>
      <c r="B1808" t="s">
        <v>98</v>
      </c>
      <c r="C1808" t="s">
        <v>129</v>
      </c>
      <c r="D1808" s="7" t="s">
        <v>531</v>
      </c>
      <c r="E1808" s="10">
        <f>VLOOKUP(A1808,home!$A$2:$E$405,3,FALSE)</f>
        <v>1.52380952380952</v>
      </c>
      <c r="F1808" s="10">
        <f>VLOOKUP(B1808,home!$B$2:$E$405,3,FALSE)</f>
        <v>0.98</v>
      </c>
      <c r="G1808" s="10">
        <f>VLOOKUP(C1808,away!$B$2:$E$405,4,FALSE)</f>
        <v>1.56</v>
      </c>
      <c r="H1808" s="10">
        <f>VLOOKUP(A1808,away!$A$2:$E$405,3,FALSE)</f>
        <v>1.26984126984127</v>
      </c>
      <c r="I1808" s="10">
        <f>VLOOKUP(C1808,away!$B$2:$E$405,3,FALSE)</f>
        <v>1.07</v>
      </c>
      <c r="J1808" s="10">
        <f>VLOOKUP(B1808,home!$B$2:$E$405,4,FALSE)</f>
        <v>1.08</v>
      </c>
      <c r="K1808" s="12">
        <f t="shared" si="2240"/>
        <v>2.3295999999999943</v>
      </c>
      <c r="L1808" s="12">
        <f t="shared" si="2241"/>
        <v>1.4674285714285717</v>
      </c>
      <c r="M1808" s="13">
        <f t="shared" si="2242"/>
        <v>2.2437343864825831E-2</v>
      </c>
      <c r="N1808" s="13">
        <f t="shared" si="2243"/>
        <v>5.2270036267498134E-2</v>
      </c>
      <c r="O1808" s="13">
        <f t="shared" si="2244"/>
        <v>3.2925199454212996E-2</v>
      </c>
      <c r="P1808" s="13">
        <f t="shared" si="2245"/>
        <v>7.6702544648534418E-2</v>
      </c>
      <c r="Q1808" s="13">
        <f t="shared" si="2246"/>
        <v>6.0884138244381679E-2</v>
      </c>
      <c r="R1808" s="13">
        <f t="shared" si="2247"/>
        <v>2.4157689199548287E-2</v>
      </c>
      <c r="S1808" s="13">
        <f t="shared" si="2248"/>
        <v>6.5552326413994694E-2</v>
      </c>
      <c r="T1808" s="13">
        <f t="shared" si="2249"/>
        <v>8.9343124006612679E-2</v>
      </c>
      <c r="U1808" s="13">
        <f t="shared" si="2250"/>
        <v>5.6277752759267559E-2</v>
      </c>
      <c r="V1808" s="13">
        <f t="shared" si="2251"/>
        <v>2.4899115975165653E-2</v>
      </c>
      <c r="W1808" s="13">
        <f t="shared" si="2252"/>
        <v>4.7278562818037079E-2</v>
      </c>
      <c r="X1808" s="13">
        <f t="shared" si="2253"/>
        <v>6.9377913895268137E-2</v>
      </c>
      <c r="Y1808" s="13">
        <f t="shared" si="2254"/>
        <v>5.0903566538013895E-2</v>
      </c>
      <c r="Z1808" s="13">
        <f t="shared" si="2255"/>
        <v>1.1816561117036191E-2</v>
      </c>
      <c r="AA1808" s="13">
        <f t="shared" si="2256"/>
        <v>2.7527860778247443E-2</v>
      </c>
      <c r="AB1808" s="13">
        <f t="shared" si="2257"/>
        <v>3.206445223450255E-2</v>
      </c>
      <c r="AC1808" s="13">
        <f t="shared" si="2258"/>
        <v>5.319885361375544E-3</v>
      </c>
      <c r="AD1808" s="13">
        <f t="shared" si="2259"/>
        <v>2.7535034985224732E-2</v>
      </c>
      <c r="AE1808" s="13">
        <f t="shared" si="2260"/>
        <v>4.0405697052604071E-2</v>
      </c>
      <c r="AF1808" s="13">
        <f t="shared" si="2261"/>
        <v>2.9646237151739224E-2</v>
      </c>
      <c r="AG1808" s="13">
        <f t="shared" si="2262"/>
        <v>1.4501245143936442E-2</v>
      </c>
      <c r="AH1808" s="13">
        <f t="shared" si="2263"/>
        <v>4.3349898497927076E-3</v>
      </c>
      <c r="AI1808" s="13">
        <f t="shared" si="2264"/>
        <v>1.0098792354077069E-2</v>
      </c>
      <c r="AJ1808" s="13">
        <f t="shared" si="2265"/>
        <v>1.1763073334028942E-2</v>
      </c>
      <c r="AK1808" s="13">
        <f t="shared" si="2266"/>
        <v>9.1344185463179198E-3</v>
      </c>
      <c r="AL1808" s="13">
        <f t="shared" si="2267"/>
        <v>7.2744572069544252E-4</v>
      </c>
      <c r="AM1808" s="13">
        <f t="shared" si="2268"/>
        <v>1.2829123500315877E-2</v>
      </c>
      <c r="AN1808" s="13">
        <f t="shared" si="2269"/>
        <v>1.8825822370749246E-2</v>
      </c>
      <c r="AO1808" s="13">
        <f t="shared" si="2270"/>
        <v>1.3812774813738308E-2</v>
      </c>
      <c r="AP1808" s="13">
        <f t="shared" si="2271"/>
        <v>6.7564201374628518E-3</v>
      </c>
      <c r="AQ1808" s="13">
        <f t="shared" si="2272"/>
        <v>2.4786409875720877E-3</v>
      </c>
      <c r="AR1808" s="13">
        <f t="shared" si="2273"/>
        <v>1.2722575924877344E-3</v>
      </c>
      <c r="AS1808" s="13">
        <f t="shared" si="2274"/>
        <v>2.9638512874594187E-3</v>
      </c>
      <c r="AT1808" s="13">
        <f t="shared" si="2275"/>
        <v>3.452293979632723E-3</v>
      </c>
      <c r="AU1808" s="13">
        <f t="shared" si="2276"/>
        <v>2.6808213516507908E-3</v>
      </c>
      <c r="AV1808" s="13">
        <f t="shared" si="2277"/>
        <v>1.5613103552014169E-3</v>
      </c>
      <c r="AW1808" s="13">
        <f t="shared" si="2278"/>
        <v>6.9077469695136845E-5</v>
      </c>
      <c r="AX1808" s="13">
        <f t="shared" si="2279"/>
        <v>4.9811210177226287E-3</v>
      </c>
      <c r="AY1808" s="13">
        <f t="shared" si="2280"/>
        <v>7.3094392991495507E-3</v>
      </c>
      <c r="AZ1808" s="13">
        <f t="shared" si="2281"/>
        <v>5.3630400343474436E-3</v>
      </c>
      <c r="BA1808" s="13">
        <f t="shared" si="2282"/>
        <v>2.6232927253722351E-3</v>
      </c>
      <c r="BB1808" s="13">
        <f t="shared" si="2283"/>
        <v>9.6237367410798621E-4</v>
      </c>
      <c r="BC1808" s="13">
        <f t="shared" si="2284"/>
        <v>2.8244292515534962E-4</v>
      </c>
      <c r="BD1808" s="13">
        <f t="shared" si="2285"/>
        <v>3.1115785690557124E-4</v>
      </c>
      <c r="BE1808" s="13">
        <f t="shared" si="2286"/>
        <v>7.2487334344721707E-4</v>
      </c>
      <c r="BF1808" s="13">
        <f t="shared" si="2287"/>
        <v>8.4433247044731646E-4</v>
      </c>
      <c r="BG1808" s="13">
        <f t="shared" si="2288"/>
        <v>6.5565230771802126E-4</v>
      </c>
      <c r="BH1808" s="13">
        <f t="shared" si="2289"/>
        <v>3.818519040149747E-4</v>
      </c>
      <c r="BI1808" s="13">
        <f t="shared" si="2290"/>
        <v>1.779124391186566E-4</v>
      </c>
      <c r="BJ1808" s="14">
        <f t="shared" si="2291"/>
        <v>0.55837004758900954</v>
      </c>
      <c r="BK1808" s="14">
        <f t="shared" si="2292"/>
        <v>0.20294810128374111</v>
      </c>
      <c r="BL1808" s="14">
        <f t="shared" si="2293"/>
        <v>0.22331054339807935</v>
      </c>
      <c r="BM1808" s="14">
        <f t="shared" si="2294"/>
        <v>0.71982793987941063</v>
      </c>
      <c r="BN1808" s="14">
        <f t="shared" si="2295"/>
        <v>0.26937695167900133</v>
      </c>
    </row>
    <row r="1809" spans="1:66" x14ac:dyDescent="0.25">
      <c r="A1809" t="s">
        <v>19</v>
      </c>
      <c r="B1809" t="s">
        <v>142</v>
      </c>
      <c r="C1809" t="s">
        <v>141</v>
      </c>
      <c r="D1809" s="7" t="s">
        <v>531</v>
      </c>
      <c r="E1809" s="10">
        <f>VLOOKUP(A1809,home!$A$2:$E$405,3,FALSE)</f>
        <v>1.66923076923077</v>
      </c>
      <c r="F1809" s="10">
        <f>VLOOKUP(B1809,home!$B$2:$E$405,3,FALSE)</f>
        <v>1.6</v>
      </c>
      <c r="G1809" s="10">
        <f>VLOOKUP(C1809,away!$B$2:$E$405,4,FALSE)</f>
        <v>0.68</v>
      </c>
      <c r="H1809" s="10">
        <f>VLOOKUP(A1809,away!$A$2:$E$405,3,FALSE)</f>
        <v>1.2</v>
      </c>
      <c r="I1809" s="10">
        <f>VLOOKUP(C1809,away!$B$2:$E$405,3,FALSE)</f>
        <v>0.77</v>
      </c>
      <c r="J1809" s="10">
        <f>VLOOKUP(B1809,home!$B$2:$E$405,4,FALSE)</f>
        <v>0.69</v>
      </c>
      <c r="K1809" s="12">
        <f t="shared" si="2240"/>
        <v>1.8161230769230781</v>
      </c>
      <c r="L1809" s="12">
        <f t="shared" si="2241"/>
        <v>0.6375599999999999</v>
      </c>
      <c r="M1809" s="13">
        <f t="shared" si="2242"/>
        <v>8.5976345153082126E-2</v>
      </c>
      <c r="N1809" s="13">
        <f t="shared" si="2243"/>
        <v>0.15614362450201608</v>
      </c>
      <c r="O1809" s="13">
        <f t="shared" si="2244"/>
        <v>5.4815078615799026E-2</v>
      </c>
      <c r="P1809" s="13">
        <f t="shared" si="2245"/>
        <v>9.9550929237505345E-2</v>
      </c>
      <c r="Q1809" s="13">
        <f t="shared" si="2246"/>
        <v>0.14178801988626158</v>
      </c>
      <c r="R1809" s="13">
        <f t="shared" si="2247"/>
        <v>1.747395076114441E-2</v>
      </c>
      <c r="S1809" s="13">
        <f t="shared" si="2248"/>
        <v>2.8817192375429575E-2</v>
      </c>
      <c r="T1809" s="13">
        <f t="shared" si="2249"/>
        <v>9.0398369958684915E-2</v>
      </c>
      <c r="U1809" s="13">
        <f t="shared" si="2250"/>
        <v>3.1734845222331949E-2</v>
      </c>
      <c r="V1809" s="13">
        <f t="shared" si="2251"/>
        <v>3.7074516431519849E-3</v>
      </c>
      <c r="W1809" s="13">
        <f t="shared" si="2252"/>
        <v>8.5834831648889331E-2</v>
      </c>
      <c r="X1809" s="13">
        <f t="shared" si="2253"/>
        <v>5.4724855266065867E-2</v>
      </c>
      <c r="Y1809" s="13">
        <f t="shared" si="2254"/>
        <v>1.7445189361716476E-2</v>
      </c>
      <c r="Z1809" s="13">
        <f t="shared" si="2255"/>
        <v>3.7135640157584101E-3</v>
      </c>
      <c r="AA1809" s="13">
        <f t="shared" si="2256"/>
        <v>6.7442893066499855E-3</v>
      </c>
      <c r="AB1809" s="13">
        <f t="shared" si="2257"/>
        <v>6.1242297236262927E-3</v>
      </c>
      <c r="AC1809" s="13">
        <f t="shared" si="2258"/>
        <v>2.6830072818411822E-4</v>
      </c>
      <c r="AD1809" s="13">
        <f t="shared" si="2259"/>
        <v>3.8971654640338832E-2</v>
      </c>
      <c r="AE1809" s="13">
        <f t="shared" si="2260"/>
        <v>2.484676813249442E-2</v>
      </c>
      <c r="AF1809" s="13">
        <f t="shared" si="2261"/>
        <v>7.9206527452765699E-3</v>
      </c>
      <c r="AG1809" s="13">
        <f t="shared" si="2262"/>
        <v>1.6832971214261767E-3</v>
      </c>
      <c r="AH1809" s="13">
        <f t="shared" si="2263"/>
        <v>5.919049684717328E-4</v>
      </c>
      <c r="AI1809" s="13">
        <f t="shared" si="2264"/>
        <v>1.0749722725869409E-3</v>
      </c>
      <c r="AJ1809" s="13">
        <f t="shared" si="2265"/>
        <v>9.7614097564879463E-4</v>
      </c>
      <c r="AK1809" s="13">
        <f t="shared" si="2266"/>
        <v>5.9093071740199473E-4</v>
      </c>
      <c r="AL1809" s="13">
        <f t="shared" si="2267"/>
        <v>1.242648161341194E-5</v>
      </c>
      <c r="AM1809" s="13">
        <f t="shared" si="2268"/>
        <v>1.4155464267639152E-2</v>
      </c>
      <c r="AN1809" s="13">
        <f t="shared" si="2269"/>
        <v>9.0249577984760146E-3</v>
      </c>
      <c r="AO1809" s="13">
        <f t="shared" si="2270"/>
        <v>2.8769760469981838E-3</v>
      </c>
      <c r="AP1809" s="13">
        <f t="shared" si="2271"/>
        <v>6.1141494950805401E-4</v>
      </c>
      <c r="AQ1809" s="13">
        <f t="shared" si="2272"/>
        <v>9.7453428802088702E-5</v>
      </c>
      <c r="AR1809" s="13">
        <f t="shared" si="2273"/>
        <v>7.5474986339767622E-5</v>
      </c>
      <c r="AS1809" s="13">
        <f t="shared" si="2274"/>
        <v>1.3707186442210605E-4</v>
      </c>
      <c r="AT1809" s="13">
        <f t="shared" si="2275"/>
        <v>1.2446968808692914E-4</v>
      </c>
      <c r="AU1809" s="13">
        <f t="shared" si="2276"/>
        <v>7.5350757637363181E-5</v>
      </c>
      <c r="AV1809" s="13">
        <f t="shared" si="2277"/>
        <v>3.4211562452213298E-5</v>
      </c>
      <c r="AW1809" s="13">
        <f t="shared" si="2278"/>
        <v>3.9967963460870603E-7</v>
      </c>
      <c r="AX1809" s="13">
        <f t="shared" si="2279"/>
        <v>4.2846775535032456E-3</v>
      </c>
      <c r="AY1809" s="13">
        <f t="shared" si="2280"/>
        <v>2.7317390210115284E-3</v>
      </c>
      <c r="AZ1809" s="13">
        <f t="shared" si="2281"/>
        <v>8.7082376511805491E-4</v>
      </c>
      <c r="BA1809" s="13">
        <f t="shared" si="2282"/>
        <v>1.8506746656288904E-4</v>
      </c>
      <c r="BB1809" s="13">
        <f t="shared" si="2283"/>
        <v>2.9497903495458874E-5</v>
      </c>
      <c r="BC1809" s="13">
        <f t="shared" si="2284"/>
        <v>3.7613366705129535E-6</v>
      </c>
      <c r="BD1809" s="13">
        <f t="shared" si="2285"/>
        <v>8.0199720484636994E-6</v>
      </c>
      <c r="BE1809" s="13">
        <f t="shared" si="2286"/>
        <v>1.4565256313492976E-5</v>
      </c>
      <c r="BF1809" s="13">
        <f t="shared" si="2287"/>
        <v>1.3226149056117077E-5</v>
      </c>
      <c r="BG1809" s="13">
        <f t="shared" si="2288"/>
        <v>8.006771506546204E-6</v>
      </c>
      <c r="BH1809" s="13">
        <f t="shared" si="2289"/>
        <v>3.6353206261721813E-6</v>
      </c>
      <c r="BI1809" s="13">
        <f t="shared" si="2290"/>
        <v>1.3204379362411514E-6</v>
      </c>
      <c r="BJ1809" s="14">
        <f t="shared" si="2291"/>
        <v>0.65462909680095538</v>
      </c>
      <c r="BK1809" s="14">
        <f t="shared" si="2292"/>
        <v>0.2210643846399781</v>
      </c>
      <c r="BL1809" s="14">
        <f t="shared" si="2293"/>
        <v>0.12062169533008654</v>
      </c>
      <c r="BM1809" s="14">
        <f t="shared" si="2294"/>
        <v>0.44154945328959294</v>
      </c>
      <c r="BN1809" s="14">
        <f t="shared" si="2295"/>
        <v>0.55574794815580864</v>
      </c>
    </row>
    <row r="1810" spans="1:66" x14ac:dyDescent="0.25">
      <c r="A1810" t="s">
        <v>32</v>
      </c>
      <c r="B1810" t="s">
        <v>195</v>
      </c>
      <c r="C1810" t="s">
        <v>362</v>
      </c>
      <c r="D1810" s="7" t="s">
        <v>531</v>
      </c>
      <c r="E1810" s="10">
        <f>VLOOKUP(A1810,home!$A$2:$E$405,3,FALSE)</f>
        <v>1.2615384615384599</v>
      </c>
      <c r="F1810" s="10">
        <f>VLOOKUP(B1810,home!$B$2:$E$405,3,FALSE)</f>
        <v>0.56999999999999995</v>
      </c>
      <c r="G1810" s="10">
        <f>VLOOKUP(C1810,away!$B$2:$E$405,4,FALSE)</f>
        <v>1.1299999999999999</v>
      </c>
      <c r="H1810" s="10">
        <f>VLOOKUP(A1810,away!$A$2:$E$405,3,FALSE)</f>
        <v>1.2</v>
      </c>
      <c r="I1810" s="10">
        <f>VLOOKUP(C1810,away!$B$2:$E$405,3,FALSE)</f>
        <v>1.59</v>
      </c>
      <c r="J1810" s="10">
        <f>VLOOKUP(B1810,home!$B$2:$E$405,4,FALSE)</f>
        <v>1.55</v>
      </c>
      <c r="K1810" s="12">
        <f t="shared" si="2240"/>
        <v>0.81255692307692184</v>
      </c>
      <c r="L1810" s="12">
        <f t="shared" si="2241"/>
        <v>2.9573999999999998</v>
      </c>
      <c r="M1810" s="13">
        <f t="shared" si="2242"/>
        <v>2.305305632057085E-2</v>
      </c>
      <c r="N1810" s="13">
        <f t="shared" si="2243"/>
        <v>1.8731920511362035E-2</v>
      </c>
      <c r="O1810" s="13">
        <f t="shared" si="2244"/>
        <v>6.8177108762456237E-2</v>
      </c>
      <c r="P1810" s="13">
        <f t="shared" si="2245"/>
        <v>5.5397781720302089E-2</v>
      </c>
      <c r="Q1810" s="13">
        <f t="shared" si="2246"/>
        <v>7.610375847016908E-3</v>
      </c>
      <c r="R1810" s="13">
        <f t="shared" si="2247"/>
        <v>0.10081349072704403</v>
      </c>
      <c r="S1810" s="13">
        <f t="shared" si="2248"/>
        <v>3.3280990781163387E-2</v>
      </c>
      <c r="T1810" s="13">
        <f t="shared" si="2249"/>
        <v>2.2506925529967803E-2</v>
      </c>
      <c r="U1810" s="13">
        <f t="shared" si="2250"/>
        <v>8.1916699829810688E-2</v>
      </c>
      <c r="V1810" s="13">
        <f t="shared" si="2251"/>
        <v>8.8862310445583341E-3</v>
      </c>
      <c r="W1810" s="13">
        <f t="shared" si="2252"/>
        <v>2.0612878605703274E-3</v>
      </c>
      <c r="X1810" s="13">
        <f t="shared" si="2253"/>
        <v>6.0960527188506867E-3</v>
      </c>
      <c r="Y1810" s="13">
        <f t="shared" si="2254"/>
        <v>9.0142331553645112E-3</v>
      </c>
      <c r="Z1810" s="13">
        <f t="shared" si="2255"/>
        <v>9.9381939158719998E-2</v>
      </c>
      <c r="AA1810" s="13">
        <f t="shared" si="2256"/>
        <v>8.0753482692227374E-2</v>
      </c>
      <c r="AB1810" s="13">
        <f t="shared" si="2257"/>
        <v>3.2808400712070869E-2</v>
      </c>
      <c r="AC1810" s="13">
        <f t="shared" si="2258"/>
        <v>1.3346318403433944E-3</v>
      </c>
      <c r="AD1810" s="13">
        <f t="shared" si="2259"/>
        <v>4.1872843039020898E-4</v>
      </c>
      <c r="AE1810" s="13">
        <f t="shared" si="2260"/>
        <v>1.238347460036004E-3</v>
      </c>
      <c r="AF1810" s="13">
        <f t="shared" si="2261"/>
        <v>1.8311443891552391E-3</v>
      </c>
      <c r="AG1810" s="13">
        <f t="shared" si="2262"/>
        <v>1.8051421388292346E-3</v>
      </c>
      <c r="AH1810" s="13">
        <f t="shared" si="2263"/>
        <v>7.3478036716999623E-2</v>
      </c>
      <c r="AI1810" s="13">
        <f t="shared" si="2264"/>
        <v>5.9705087428498303E-2</v>
      </c>
      <c r="AJ1810" s="13">
        <f t="shared" si="2265"/>
        <v>2.4256891066469593E-2</v>
      </c>
      <c r="AK1810" s="13">
        <f t="shared" si="2266"/>
        <v>6.5700349227942028E-3</v>
      </c>
      <c r="AL1810" s="13">
        <f t="shared" si="2267"/>
        <v>1.2828779375745285E-4</v>
      </c>
      <c r="AM1810" s="13">
        <f t="shared" si="2268"/>
        <v>6.8048137000539476E-5</v>
      </c>
      <c r="AN1810" s="13">
        <f t="shared" si="2269"/>
        <v>2.0124556036539546E-4</v>
      </c>
      <c r="AO1810" s="13">
        <f t="shared" si="2270"/>
        <v>2.9758181011231024E-4</v>
      </c>
      <c r="AP1810" s="13">
        <f t="shared" si="2271"/>
        <v>2.9335614840871543E-4</v>
      </c>
      <c r="AQ1810" s="13">
        <f t="shared" si="2272"/>
        <v>2.168928683259837E-4</v>
      </c>
      <c r="AR1810" s="13">
        <f t="shared" si="2273"/>
        <v>4.3460789157370935E-2</v>
      </c>
      <c r="AS1810" s="13">
        <f t="shared" si="2274"/>
        <v>3.5314365112208174E-2</v>
      </c>
      <c r="AT1810" s="13">
        <f t="shared" si="2275"/>
        <v>1.4347465927995434E-2</v>
      </c>
      <c r="AU1810" s="13">
        <f t="shared" si="2276"/>
        <v>3.8860442561343151E-3</v>
      </c>
      <c r="AV1810" s="13">
        <f t="shared" si="2277"/>
        <v>7.8940804092631086E-4</v>
      </c>
      <c r="AW1810" s="13">
        <f t="shared" si="2278"/>
        <v>8.5634092372829577E-6</v>
      </c>
      <c r="AX1810" s="13">
        <f t="shared" si="2279"/>
        <v>9.2154974703791951E-6</v>
      </c>
      <c r="AY1810" s="13">
        <f t="shared" si="2280"/>
        <v>2.7253912218899429E-5</v>
      </c>
      <c r="AZ1810" s="13">
        <f t="shared" si="2281"/>
        <v>4.0300359998086588E-5</v>
      </c>
      <c r="BA1810" s="13">
        <f t="shared" si="2282"/>
        <v>3.9728094886113753E-5</v>
      </c>
      <c r="BB1810" s="13">
        <f t="shared" si="2283"/>
        <v>2.93729669540482E-5</v>
      </c>
      <c r="BC1810" s="13">
        <f t="shared" si="2284"/>
        <v>1.7373522493980429E-5</v>
      </c>
      <c r="BD1810" s="13">
        <f t="shared" si="2285"/>
        <v>2.1421822975668147E-2</v>
      </c>
      <c r="BE1810" s="13">
        <f t="shared" si="2286"/>
        <v>1.7406450563807418E-2</v>
      </c>
      <c r="BF1810" s="13">
        <f t="shared" si="2287"/>
        <v>7.0718659559089537E-3</v>
      </c>
      <c r="BG1810" s="13">
        <f t="shared" si="2288"/>
        <v>1.915431213848605E-3</v>
      </c>
      <c r="BH1810" s="13">
        <f t="shared" si="2289"/>
        <v>3.8909922337257885E-4</v>
      </c>
      <c r="BI1810" s="13">
        <f t="shared" si="2290"/>
        <v>6.3233053543048544E-5</v>
      </c>
      <c r="BJ1810" s="14">
        <f t="shared" si="2291"/>
        <v>7.2554526919777387E-2</v>
      </c>
      <c r="BK1810" s="14">
        <f t="shared" si="2292"/>
        <v>0.12210823341291442</v>
      </c>
      <c r="BL1810" s="14">
        <f t="shared" si="2293"/>
        <v>0.67454520833915488</v>
      </c>
      <c r="BM1810" s="14">
        <f t="shared" si="2294"/>
        <v>0.69478748343883279</v>
      </c>
      <c r="BN1810" s="14">
        <f t="shared" si="2295"/>
        <v>0.27378373388875216</v>
      </c>
    </row>
    <row r="1811" spans="1:66" x14ac:dyDescent="0.25">
      <c r="A1811" t="s">
        <v>304</v>
      </c>
      <c r="B1811" t="s">
        <v>332</v>
      </c>
      <c r="C1811" t="s">
        <v>459</v>
      </c>
      <c r="D1811" s="7" t="s">
        <v>531</v>
      </c>
      <c r="E1811" s="10">
        <f>VLOOKUP(A1811,home!$A$2:$E$405,3,FALSE)</f>
        <v>1.27586206896552</v>
      </c>
      <c r="F1811" s="10">
        <f>VLOOKUP(B1811,home!$B$2:$E$405,3,FALSE)</f>
        <v>1.05</v>
      </c>
      <c r="G1811" s="10">
        <f>VLOOKUP(C1811,away!$B$2:$E$405,4,FALSE)</f>
        <v>0.78</v>
      </c>
      <c r="H1811" s="10">
        <f>VLOOKUP(A1811,away!$A$2:$E$405,3,FALSE)</f>
        <v>1.3448275862068999</v>
      </c>
      <c r="I1811" s="10">
        <f>VLOOKUP(C1811,away!$B$2:$E$405,3,FALSE)</f>
        <v>2.09</v>
      </c>
      <c r="J1811" s="10">
        <f>VLOOKUP(B1811,home!$B$2:$E$405,4,FALSE)</f>
        <v>1.24</v>
      </c>
      <c r="K1811" s="12">
        <f t="shared" si="2240"/>
        <v>1.0449310344827611</v>
      </c>
      <c r="L1811" s="12">
        <f t="shared" si="2241"/>
        <v>3.4852551724138019</v>
      </c>
      <c r="M1811" s="13">
        <f t="shared" si="2242"/>
        <v>1.0778668823396363E-2</v>
      </c>
      <c r="N1811" s="13">
        <f t="shared" si="2243"/>
        <v>1.1262965563978648E-2</v>
      </c>
      <c r="O1811" s="13">
        <f t="shared" si="2244"/>
        <v>3.7566411268477568E-2</v>
      </c>
      <c r="P1811" s="13">
        <f t="shared" si="2245"/>
        <v>3.9254308988575119E-2</v>
      </c>
      <c r="Q1811" s="13">
        <f t="shared" si="2246"/>
        <v>5.8845111290559615E-3</v>
      </c>
      <c r="R1811" s="13">
        <f t="shared" si="2247"/>
        <v>6.5464264591242785E-2</v>
      </c>
      <c r="S1811" s="13">
        <f t="shared" si="2248"/>
        <v>3.5739588983980643E-2</v>
      </c>
      <c r="T1811" s="13">
        <f t="shared" si="2249"/>
        <v>2.0509022849668872E-2</v>
      </c>
      <c r="U1811" s="13">
        <f t="shared" si="2250"/>
        <v>6.8405641720980515E-2</v>
      </c>
      <c r="V1811" s="13">
        <f t="shared" si="2251"/>
        <v>1.4462029815949708E-2</v>
      </c>
      <c r="W1811" s="13">
        <f t="shared" si="2252"/>
        <v>2.049636100503256E-3</v>
      </c>
      <c r="X1811" s="13">
        <f t="shared" si="2253"/>
        <v>7.1435048208450275E-3</v>
      </c>
      <c r="Y1811" s="13">
        <f t="shared" si="2254"/>
        <v>1.2448468563006531E-2</v>
      </c>
      <c r="Z1811" s="13">
        <f t="shared" si="2255"/>
        <v>7.605322225829822E-2</v>
      </c>
      <c r="AA1811" s="13">
        <f t="shared" si="2256"/>
        <v>7.9470372210110912E-2</v>
      </c>
      <c r="AB1811" s="13">
        <f t="shared" si="2257"/>
        <v>4.1520529122120627E-2</v>
      </c>
      <c r="AC1811" s="13">
        <f t="shared" si="2258"/>
        <v>3.2917851238099035E-3</v>
      </c>
      <c r="AD1811" s="13">
        <f t="shared" si="2259"/>
        <v>5.3543209270301992E-4</v>
      </c>
      <c r="AE1811" s="13">
        <f t="shared" si="2260"/>
        <v>1.8661174705695463E-3</v>
      </c>
      <c r="AF1811" s="13">
        <f t="shared" si="2261"/>
        <v>3.2519477833171362E-3</v>
      </c>
      <c r="AG1811" s="13">
        <f t="shared" si="2262"/>
        <v>3.7779559440752159E-3</v>
      </c>
      <c r="AH1811" s="13">
        <f t="shared" si="2263"/>
        <v>6.6266221563617583E-2</v>
      </c>
      <c r="AI1811" s="13">
        <f t="shared" si="2264"/>
        <v>6.9243631449734777E-2</v>
      </c>
      <c r="AJ1811" s="13">
        <f t="shared" si="2265"/>
        <v>3.6177409721057201E-2</v>
      </c>
      <c r="AK1811" s="13">
        <f t="shared" si="2266"/>
        <v>1.2600966054910337E-2</v>
      </c>
      <c r="AL1811" s="13">
        <f t="shared" si="2267"/>
        <v>4.7952767634366444E-4</v>
      </c>
      <c r="AM1811" s="13">
        <f t="shared" si="2268"/>
        <v>1.1189792210468727E-4</v>
      </c>
      <c r="AN1811" s="13">
        <f t="shared" si="2269"/>
        <v>3.89992811797718E-4</v>
      </c>
      <c r="AO1811" s="13">
        <f t="shared" si="2270"/>
        <v>6.7961223226109958E-4</v>
      </c>
      <c r="AP1811" s="13">
        <f t="shared" si="2271"/>
        <v>7.8954068257456255E-4</v>
      </c>
      <c r="AQ1811" s="13">
        <f t="shared" si="2272"/>
        <v>6.8793768694352941E-4</v>
      </c>
      <c r="AR1811" s="13">
        <f t="shared" si="2273"/>
        <v>4.6190938292183431E-2</v>
      </c>
      <c r="AS1811" s="13">
        <f t="shared" si="2274"/>
        <v>4.8266344933380619E-2</v>
      </c>
      <c r="AT1811" s="13">
        <f t="shared" si="2275"/>
        <v>2.5217500870969588E-2</v>
      </c>
      <c r="AU1811" s="13">
        <f t="shared" si="2276"/>
        <v>8.783516424057395E-3</v>
      </c>
      <c r="AV1811" s="13">
        <f t="shared" si="2277"/>
        <v>2.294542225846654E-3</v>
      </c>
      <c r="AW1811" s="13">
        <f t="shared" si="2278"/>
        <v>4.8510235777778277E-5</v>
      </c>
      <c r="AX1811" s="13">
        <f t="shared" si="2279"/>
        <v>1.9487601916887045E-5</v>
      </c>
      <c r="AY1811" s="13">
        <f t="shared" si="2280"/>
        <v>6.7919265378771704E-5</v>
      </c>
      <c r="AZ1811" s="13">
        <f t="shared" si="2281"/>
        <v>1.1835798548395486E-4</v>
      </c>
      <c r="BA1811" s="13">
        <f t="shared" si="2282"/>
        <v>1.3750259370147715E-4</v>
      </c>
      <c r="BB1811" s="13">
        <f t="shared" si="2283"/>
        <v>1.1980790647959667E-4</v>
      </c>
      <c r="BC1811" s="13">
        <f t="shared" si="2284"/>
        <v>8.3512225150816647E-5</v>
      </c>
      <c r="BD1811" s="13">
        <f t="shared" si="2285"/>
        <v>2.6831201100246505E-2</v>
      </c>
      <c r="BE1811" s="13">
        <f t="shared" si="2286"/>
        <v>2.8036754722095578E-2</v>
      </c>
      <c r="BF1811" s="13">
        <f t="shared" si="2287"/>
        <v>1.4648237557649383E-2</v>
      </c>
      <c r="BG1811" s="13">
        <f t="shared" si="2288"/>
        <v>5.1021326748212689E-3</v>
      </c>
      <c r="BH1811" s="13">
        <f t="shared" si="2289"/>
        <v>1.3328441934923215E-3</v>
      </c>
      <c r="BI1811" s="13">
        <f t="shared" si="2290"/>
        <v>2.785460523820546E-4</v>
      </c>
      <c r="BJ1811" s="14">
        <f t="shared" si="2291"/>
        <v>7.1935131231516333E-2</v>
      </c>
      <c r="BK1811" s="14">
        <f t="shared" si="2292"/>
        <v>0.10407382867743419</v>
      </c>
      <c r="BL1811" s="14">
        <f t="shared" si="2293"/>
        <v>0.68369800674937731</v>
      </c>
      <c r="BM1811" s="14">
        <f t="shared" si="2294"/>
        <v>0.76552964952229841</v>
      </c>
      <c r="BN1811" s="14">
        <f t="shared" si="2295"/>
        <v>0.17021113036472643</v>
      </c>
    </row>
    <row r="1812" spans="1:66" x14ac:dyDescent="0.25">
      <c r="A1812" t="s">
        <v>303</v>
      </c>
      <c r="B1812" t="s">
        <v>333</v>
      </c>
      <c r="C1812" t="s">
        <v>308</v>
      </c>
      <c r="D1812" s="7" t="s">
        <v>531</v>
      </c>
      <c r="E1812" s="10">
        <f>VLOOKUP(A1812,home!$A$2:$E$405,3,FALSE)</f>
        <v>1.3212121212121199</v>
      </c>
      <c r="F1812" s="10">
        <f>VLOOKUP(B1812,home!$B$2:$E$405,3,FALSE)</f>
        <v>1.19</v>
      </c>
      <c r="G1812" s="10">
        <f>VLOOKUP(C1812,away!$B$2:$E$405,4,FALSE)</f>
        <v>0.66</v>
      </c>
      <c r="H1812" s="10">
        <f>VLOOKUP(A1812,away!$A$2:$E$405,3,FALSE)</f>
        <v>1.0181818181818201</v>
      </c>
      <c r="I1812" s="10">
        <f>VLOOKUP(C1812,away!$B$2:$E$405,3,FALSE)</f>
        <v>1.42</v>
      </c>
      <c r="J1812" s="10">
        <f>VLOOKUP(B1812,home!$B$2:$E$405,4,FALSE)</f>
        <v>0.84</v>
      </c>
      <c r="K1812" s="12">
        <f t="shared" si="2240"/>
        <v>1.037679999999999</v>
      </c>
      <c r="L1812" s="12">
        <f t="shared" si="2241"/>
        <v>1.2144872727272749</v>
      </c>
      <c r="M1812" s="13">
        <f t="shared" si="2242"/>
        <v>0.10517104305209249</v>
      </c>
      <c r="N1812" s="13">
        <f t="shared" si="2243"/>
        <v>0.10913388795429521</v>
      </c>
      <c r="O1812" s="13">
        <f t="shared" si="2244"/>
        <v>0.12772889324621861</v>
      </c>
      <c r="P1812" s="13">
        <f t="shared" si="2245"/>
        <v>0.13254171794373598</v>
      </c>
      <c r="Q1812" s="13">
        <f t="shared" si="2246"/>
        <v>5.6623026426206473E-2</v>
      </c>
      <c r="R1812" s="13">
        <f t="shared" si="2247"/>
        <v>7.7562557603536669E-2</v>
      </c>
      <c r="S1812" s="13">
        <f t="shared" si="2248"/>
        <v>4.175889694936176E-2</v>
      </c>
      <c r="T1812" s="13">
        <f t="shared" si="2249"/>
        <v>6.8767944937927913E-2</v>
      </c>
      <c r="U1812" s="13">
        <f t="shared" si="2250"/>
        <v>8.0485114774037844E-2</v>
      </c>
      <c r="V1812" s="13">
        <f t="shared" si="2251"/>
        <v>5.8474016130534191E-3</v>
      </c>
      <c r="W1812" s="13">
        <f t="shared" si="2252"/>
        <v>1.9585527353981964E-2</v>
      </c>
      <c r="X1812" s="13">
        <f t="shared" si="2253"/>
        <v>2.3786373701062995E-2</v>
      </c>
      <c r="Y1812" s="13">
        <f t="shared" si="2254"/>
        <v>1.4444124062137893E-2</v>
      </c>
      <c r="Z1812" s="13">
        <f t="shared" si="2255"/>
        <v>3.1399579683223801E-2</v>
      </c>
      <c r="AA1812" s="13">
        <f t="shared" si="2256"/>
        <v>3.2582715845687643E-2</v>
      </c>
      <c r="AB1812" s="13">
        <f t="shared" si="2257"/>
        <v>1.6905216289376562E-2</v>
      </c>
      <c r="AC1812" s="13">
        <f t="shared" si="2258"/>
        <v>4.6057393319114121E-4</v>
      </c>
      <c r="AD1812" s="13">
        <f t="shared" si="2259"/>
        <v>5.0808775061699949E-3</v>
      </c>
      <c r="AE1812" s="13">
        <f t="shared" si="2260"/>
        <v>6.1706610655297544E-3</v>
      </c>
      <c r="AF1812" s="13">
        <f t="shared" si="2261"/>
        <v>3.7470946641998074E-3</v>
      </c>
      <c r="AG1812" s="13">
        <f t="shared" si="2262"/>
        <v>1.516932926458316E-3</v>
      </c>
      <c r="AH1812" s="13">
        <f t="shared" si="2263"/>
        <v>9.5335974735653098E-3</v>
      </c>
      <c r="AI1812" s="13">
        <f t="shared" si="2264"/>
        <v>9.8928234263692405E-3</v>
      </c>
      <c r="AJ1812" s="13">
        <f t="shared" si="2265"/>
        <v>5.1327925065374124E-3</v>
      </c>
      <c r="AK1812" s="13">
        <f t="shared" si="2266"/>
        <v>1.7753987093945794E-3</v>
      </c>
      <c r="AL1812" s="13">
        <f t="shared" si="2267"/>
        <v>2.321751637093524E-5</v>
      </c>
      <c r="AM1812" s="13">
        <f t="shared" si="2268"/>
        <v>1.0544649941204955E-3</v>
      </c>
      <c r="AN1812" s="13">
        <f t="shared" si="2269"/>
        <v>1.2806343148957825E-3</v>
      </c>
      <c r="AO1812" s="13">
        <f t="shared" si="2270"/>
        <v>7.776570382293708E-4</v>
      </c>
      <c r="AP1812" s="13">
        <f t="shared" si="2271"/>
        <v>3.148181918254529E-4</v>
      </c>
      <c r="AQ1812" s="13">
        <f t="shared" si="2272"/>
        <v>9.5585671798756626E-5</v>
      </c>
      <c r="AR1812" s="13">
        <f t="shared" si="2273"/>
        <v>2.3156865589899918E-3</v>
      </c>
      <c r="AS1812" s="13">
        <f t="shared" si="2274"/>
        <v>2.402941628532732E-3</v>
      </c>
      <c r="AT1812" s="13">
        <f t="shared" si="2275"/>
        <v>1.2467422345479216E-3</v>
      </c>
      <c r="AU1812" s="13">
        <f t="shared" si="2276"/>
        <v>4.3123982731522878E-4</v>
      </c>
      <c r="AV1812" s="13">
        <f t="shared" si="2277"/>
        <v>1.1187223600211651E-4</v>
      </c>
      <c r="AW1812" s="13">
        <f t="shared" si="2278"/>
        <v>8.1277375958427959E-7</v>
      </c>
      <c r="AX1812" s="13">
        <f t="shared" si="2279"/>
        <v>1.8236620584982573E-4</v>
      </c>
      <c r="AY1812" s="13">
        <f t="shared" si="2280"/>
        <v>2.2148143598017564E-4</v>
      </c>
      <c r="AZ1812" s="13">
        <f t="shared" si="2281"/>
        <v>1.3449319257164208E-4</v>
      </c>
      <c r="BA1812" s="13">
        <f t="shared" si="2282"/>
        <v>5.4446756882239263E-5</v>
      </c>
      <c r="BB1812" s="13">
        <f t="shared" si="2283"/>
        <v>1.6531223318688941E-5</v>
      </c>
      <c r="BC1812" s="13">
        <f t="shared" si="2284"/>
        <v>4.0153920646320083E-6</v>
      </c>
      <c r="BD1812" s="13">
        <f t="shared" si="2285"/>
        <v>4.6872864225316131E-4</v>
      </c>
      <c r="BE1812" s="13">
        <f t="shared" si="2286"/>
        <v>4.8639033749325986E-4</v>
      </c>
      <c r="BF1812" s="13">
        <f t="shared" si="2287"/>
        <v>2.5235876270500272E-4</v>
      </c>
      <c r="BG1812" s="13">
        <f t="shared" si="2288"/>
        <v>8.728921362790902E-5</v>
      </c>
      <c r="BH1812" s="13">
        <f t="shared" si="2289"/>
        <v>2.2644567799352127E-5</v>
      </c>
      <c r="BI1812" s="13">
        <f t="shared" si="2290"/>
        <v>4.6995630228063413E-6</v>
      </c>
      <c r="BJ1812" s="14">
        <f t="shared" si="2291"/>
        <v>0.31299294501550734</v>
      </c>
      <c r="BK1812" s="14">
        <f t="shared" si="2292"/>
        <v>0.28602433244378589</v>
      </c>
      <c r="BL1812" s="14">
        <f t="shared" si="2293"/>
        <v>0.36942970344701337</v>
      </c>
      <c r="BM1812" s="14">
        <f t="shared" si="2294"/>
        <v>0.39086476570122436</v>
      </c>
      <c r="BN1812" s="14">
        <f t="shared" si="2295"/>
        <v>0.60876112622608547</v>
      </c>
    </row>
    <row r="1813" spans="1:66" x14ac:dyDescent="0.25">
      <c r="A1813" t="s">
        <v>35</v>
      </c>
      <c r="B1813" t="s">
        <v>213</v>
      </c>
      <c r="C1813" t="s">
        <v>285</v>
      </c>
      <c r="D1813" s="7" t="s">
        <v>531</v>
      </c>
      <c r="E1813" s="10">
        <f>VLOOKUP(A1813,home!$A$2:$E$405,3,FALSE)</f>
        <v>1.55833333333333</v>
      </c>
      <c r="F1813" s="10">
        <f>VLOOKUP(B1813,home!$B$2:$E$405,3,FALSE)</f>
        <v>1.07</v>
      </c>
      <c r="G1813" s="10">
        <f>VLOOKUP(C1813,away!$B$2:$E$405,4,FALSE)</f>
        <v>1.03</v>
      </c>
      <c r="H1813" s="10">
        <f>VLOOKUP(A1813,away!$A$2:$E$405,3,FALSE)</f>
        <v>1.1000000000000001</v>
      </c>
      <c r="I1813" s="10">
        <f>VLOOKUP(C1813,away!$B$2:$E$405,3,FALSE)</f>
        <v>0.77</v>
      </c>
      <c r="J1813" s="10">
        <f>VLOOKUP(B1813,home!$B$2:$E$405,4,FALSE)</f>
        <v>0.76</v>
      </c>
      <c r="K1813" s="12">
        <f t="shared" si="2240"/>
        <v>1.7174391666666631</v>
      </c>
      <c r="L1813" s="12">
        <f t="shared" si="2241"/>
        <v>0.64372000000000007</v>
      </c>
      <c r="M1813" s="13">
        <f t="shared" si="2242"/>
        <v>9.4310837831097005E-2</v>
      </c>
      <c r="N1813" s="13">
        <f t="shared" si="2243"/>
        <v>0.16197312673227404</v>
      </c>
      <c r="O1813" s="13">
        <f t="shared" si="2244"/>
        <v>6.0709772528633778E-2</v>
      </c>
      <c r="P1813" s="13">
        <f t="shared" si="2245"/>
        <v>0.10426534114009947</v>
      </c>
      <c r="Q1813" s="13">
        <f t="shared" si="2246"/>
        <v>0.13908949589873529</v>
      </c>
      <c r="R1813" s="13">
        <f t="shared" si="2247"/>
        <v>1.9540047386066069E-2</v>
      </c>
      <c r="S1813" s="13">
        <f t="shared" si="2248"/>
        <v>2.8817635419936725E-2</v>
      </c>
      <c r="T1813" s="13">
        <f t="shared" si="2249"/>
        <v>8.9534690299933911E-2</v>
      </c>
      <c r="U1813" s="13">
        <f t="shared" si="2250"/>
        <v>3.3558842699352415E-2</v>
      </c>
      <c r="V1813" s="13">
        <f t="shared" si="2251"/>
        <v>3.5399261244465916E-3</v>
      </c>
      <c r="W1813" s="13">
        <f t="shared" si="2252"/>
        <v>7.9625915976136719E-2</v>
      </c>
      <c r="X1813" s="13">
        <f t="shared" si="2253"/>
        <v>5.1256794632158743E-2</v>
      </c>
      <c r="Y1813" s="13">
        <f t="shared" si="2254"/>
        <v>1.6497511920306612E-2</v>
      </c>
      <c r="Z1813" s="13">
        <f t="shared" si="2255"/>
        <v>4.1927731011194838E-3</v>
      </c>
      <c r="AA1813" s="13">
        <f t="shared" si="2256"/>
        <v>7.2008327408090468E-3</v>
      </c>
      <c r="AB1813" s="13">
        <f t="shared" si="2257"/>
        <v>6.1834960908405574E-3</v>
      </c>
      <c r="AC1813" s="13">
        <f t="shared" si="2258"/>
        <v>2.4459781973652041E-4</v>
      </c>
      <c r="AD1813" s="13">
        <f t="shared" si="2259"/>
        <v>3.4188166694781488E-2</v>
      </c>
      <c r="AE1813" s="13">
        <f t="shared" si="2260"/>
        <v>2.2007606664764749E-2</v>
      </c>
      <c r="AF1813" s="13">
        <f t="shared" si="2261"/>
        <v>7.0833682811211815E-3</v>
      </c>
      <c r="AG1813" s="13">
        <f t="shared" si="2262"/>
        <v>1.519901943307776E-3</v>
      </c>
      <c r="AH1813" s="13">
        <f t="shared" si="2263"/>
        <v>6.7474297516315854E-4</v>
      </c>
      <c r="AI1813" s="13">
        <f t="shared" si="2264"/>
        <v>1.1588300129783998E-3</v>
      </c>
      <c r="AJ1813" s="13">
        <f t="shared" si="2265"/>
        <v>9.9511002589897091E-4</v>
      </c>
      <c r="AK1813" s="13">
        <f t="shared" si="2266"/>
        <v>5.6968031120718994E-4</v>
      </c>
      <c r="AL1813" s="13">
        <f t="shared" si="2267"/>
        <v>1.0816604200941055E-5</v>
      </c>
      <c r="AM1813" s="13">
        <f t="shared" si="2268"/>
        <v>1.1743219303629301E-2</v>
      </c>
      <c r="AN1813" s="13">
        <f t="shared" si="2269"/>
        <v>7.559345130132256E-3</v>
      </c>
      <c r="AO1813" s="13">
        <f t="shared" si="2270"/>
        <v>2.4330508235843678E-3</v>
      </c>
      <c r="AP1813" s="13">
        <f t="shared" si="2271"/>
        <v>5.2206782538590988E-4</v>
      </c>
      <c r="AQ1813" s="13">
        <f t="shared" si="2272"/>
        <v>8.4016375139354466E-5</v>
      </c>
      <c r="AR1813" s="13">
        <f t="shared" si="2273"/>
        <v>8.6869109594405706E-5</v>
      </c>
      <c r="AS1813" s="13">
        <f t="shared" si="2274"/>
        <v>1.4919241119089115E-4</v>
      </c>
      <c r="AT1813" s="13">
        <f t="shared" si="2275"/>
        <v>1.2811444517433715E-4</v>
      </c>
      <c r="AU1813" s="13">
        <f t="shared" si="2276"/>
        <v>7.3342921986058494E-5</v>
      </c>
      <c r="AV1813" s="13">
        <f t="shared" si="2277"/>
        <v>3.149050170415859E-5</v>
      </c>
      <c r="AW1813" s="13">
        <f t="shared" si="2278"/>
        <v>3.3217489248111641E-7</v>
      </c>
      <c r="AX1813" s="13">
        <f t="shared" si="2279"/>
        <v>3.3613774624681623E-3</v>
      </c>
      <c r="AY1813" s="13">
        <f t="shared" si="2280"/>
        <v>2.163785900140006E-3</v>
      </c>
      <c r="AZ1813" s="13">
        <f t="shared" si="2281"/>
        <v>6.9643612981906233E-4</v>
      </c>
      <c r="BA1813" s="13">
        <f t="shared" si="2282"/>
        <v>1.494366218290423E-4</v>
      </c>
      <c r="BB1813" s="13">
        <f t="shared" si="2283"/>
        <v>2.4048835550947774E-5</v>
      </c>
      <c r="BC1813" s="13">
        <f t="shared" si="2284"/>
        <v>3.0961432841712216E-6</v>
      </c>
      <c r="BD1813" s="13">
        <f t="shared" si="2285"/>
        <v>9.3198972046851395E-6</v>
      </c>
      <c r="BE1813" s="13">
        <f t="shared" si="2286"/>
        <v>1.6006356488633408E-5</v>
      </c>
      <c r="BF1813" s="13">
        <f t="shared" si="2287"/>
        <v>1.374497177460405E-5</v>
      </c>
      <c r="BG1813" s="13">
        <f t="shared" si="2288"/>
        <v>7.8687176234775943E-6</v>
      </c>
      <c r="BH1813" s="13">
        <f t="shared" si="2289"/>
        <v>3.3785109595001606E-6</v>
      </c>
      <c r="BI1813" s="13">
        <f t="shared" si="2290"/>
        <v>1.1604774093716292E-6</v>
      </c>
      <c r="BJ1813" s="14">
        <f t="shared" si="2291"/>
        <v>0.6315164595944831</v>
      </c>
      <c r="BK1813" s="14">
        <f t="shared" si="2292"/>
        <v>0.23335294083965727</v>
      </c>
      <c r="BL1813" s="14">
        <f t="shared" si="2293"/>
        <v>0.13111184309205964</v>
      </c>
      <c r="BM1813" s="14">
        <f t="shared" si="2294"/>
        <v>0.41812194138516634</v>
      </c>
      <c r="BN1813" s="14">
        <f t="shared" si="2295"/>
        <v>0.57988862151690568</v>
      </c>
    </row>
    <row r="1814" spans="1:66" x14ac:dyDescent="0.25">
      <c r="A1814" t="s">
        <v>10</v>
      </c>
      <c r="B1814" t="s">
        <v>453</v>
      </c>
      <c r="C1814" t="s">
        <v>447</v>
      </c>
      <c r="D1814" s="7" t="s">
        <v>532</v>
      </c>
      <c r="E1814" s="10">
        <f>VLOOKUP(A1814,home!$A$2:$E$405,3,FALSE)</f>
        <v>1.5952380952381</v>
      </c>
      <c r="F1814" s="10">
        <f>VLOOKUP(B1814,home!$B$2:$E$405,3,FALSE)</f>
        <v>1.52</v>
      </c>
      <c r="G1814" s="10">
        <f>VLOOKUP(C1814,away!$B$2:$E$405,4,FALSE)</f>
        <v>1.61</v>
      </c>
      <c r="H1814" s="10">
        <f>VLOOKUP(A1814,away!$A$2:$E$405,3,FALSE)</f>
        <v>1.4365079365079401</v>
      </c>
      <c r="I1814" s="10">
        <f>VLOOKUP(C1814,away!$B$2:$E$405,3,FALSE)</f>
        <v>0.45</v>
      </c>
      <c r="J1814" s="10">
        <f>VLOOKUP(B1814,home!$B$2:$E$405,4,FALSE)</f>
        <v>0.6</v>
      </c>
      <c r="K1814" s="12">
        <f t="shared" si="2240"/>
        <v>3.903866666666679</v>
      </c>
      <c r="L1814" s="12">
        <f t="shared" si="2241"/>
        <v>0.38785714285714379</v>
      </c>
      <c r="M1814" s="13">
        <f t="shared" si="2242"/>
        <v>1.3681320967143747E-2</v>
      </c>
      <c r="N1814" s="13">
        <f t="shared" si="2243"/>
        <v>5.3410052879600399E-2</v>
      </c>
      <c r="O1814" s="13">
        <f t="shared" si="2244"/>
        <v>5.306398060827909E-3</v>
      </c>
      <c r="P1814" s="13">
        <f t="shared" si="2245"/>
        <v>2.0715470509730775E-2</v>
      </c>
      <c r="Q1814" s="13">
        <f t="shared" si="2246"/>
        <v>0.10425286255078837</v>
      </c>
      <c r="R1814" s="13">
        <f t="shared" si="2247"/>
        <v>1.0290621953677004E-3</v>
      </c>
      <c r="S1814" s="13">
        <f t="shared" si="2248"/>
        <v>7.8415439464891695E-3</v>
      </c>
      <c r="T1814" s="13">
        <f t="shared" si="2249"/>
        <v>4.0435217403627301E-2</v>
      </c>
      <c r="U1814" s="13">
        <f t="shared" si="2250"/>
        <v>4.0173216024227991E-3</v>
      </c>
      <c r="V1814" s="13">
        <f t="shared" si="2251"/>
        <v>1.3192461683452581E-3</v>
      </c>
      <c r="W1814" s="13">
        <f t="shared" si="2252"/>
        <v>0.13566309167220186</v>
      </c>
      <c r="X1814" s="13">
        <f t="shared" si="2253"/>
        <v>5.261789912714699E-2</v>
      </c>
      <c r="Y1814" s="13">
        <f t="shared" si="2254"/>
        <v>1.0204114009300314E-2</v>
      </c>
      <c r="Z1814" s="13">
        <f t="shared" si="2255"/>
        <v>1.3304304097253874E-4</v>
      </c>
      <c r="AA1814" s="13">
        <f t="shared" si="2256"/>
        <v>5.1938229288466312E-4</v>
      </c>
      <c r="AB1814" s="13">
        <f t="shared" si="2257"/>
        <v>1.0137996102246736E-3</v>
      </c>
      <c r="AC1814" s="13">
        <f t="shared" si="2258"/>
        <v>1.2484542410534942E-4</v>
      </c>
      <c r="AD1814" s="13">
        <f t="shared" si="2259"/>
        <v>0.13240265536901372</v>
      </c>
      <c r="AE1814" s="13">
        <f t="shared" si="2260"/>
        <v>5.1353315618124722E-2</v>
      </c>
      <c r="AF1814" s="13">
        <f t="shared" si="2261"/>
        <v>9.9588751359434968E-3</v>
      </c>
      <c r="AG1814" s="13">
        <f t="shared" si="2262"/>
        <v>1.2875402854326979E-3</v>
      </c>
      <c r="AH1814" s="13">
        <f t="shared" si="2263"/>
        <v>1.2900423437158699E-5</v>
      </c>
      <c r="AI1814" s="13">
        <f t="shared" si="2264"/>
        <v>5.0361533042209419E-5</v>
      </c>
      <c r="AJ1814" s="13">
        <f t="shared" si="2265"/>
        <v>9.8302355062856986E-5</v>
      </c>
      <c r="AK1814" s="13">
        <f t="shared" si="2266"/>
        <v>1.2791976239490658E-4</v>
      </c>
      <c r="AL1814" s="13">
        <f t="shared" si="2267"/>
        <v>7.5613508594386164E-6</v>
      </c>
      <c r="AM1814" s="13">
        <f t="shared" si="2268"/>
        <v>0.10337646257464968</v>
      </c>
      <c r="AN1814" s="13">
        <f t="shared" si="2269"/>
        <v>4.0095299412882077E-2</v>
      </c>
      <c r="AO1814" s="13">
        <f t="shared" si="2270"/>
        <v>7.7756241361410785E-3</v>
      </c>
      <c r="AP1814" s="13">
        <f t="shared" si="2271"/>
        <v>1.0052771204582419E-3</v>
      </c>
      <c r="AQ1814" s="13">
        <f t="shared" si="2272"/>
        <v>9.7475977930147612E-5</v>
      </c>
      <c r="AR1814" s="13">
        <f t="shared" si="2273"/>
        <v>1.000704275196742E-6</v>
      </c>
      <c r="AS1814" s="13">
        <f t="shared" si="2274"/>
        <v>3.9066160631313997E-6</v>
      </c>
      <c r="AT1814" s="13">
        <f t="shared" si="2275"/>
        <v>7.6254541141616438E-6</v>
      </c>
      <c r="AU1814" s="13">
        <f t="shared" si="2276"/>
        <v>9.9229187114906406E-6</v>
      </c>
      <c r="AV1814" s="13">
        <f t="shared" si="2277"/>
        <v>9.6844378984578467E-6</v>
      </c>
      <c r="AW1814" s="13">
        <f t="shared" si="2278"/>
        <v>3.1802675649400214E-7</v>
      </c>
      <c r="AX1814" s="13">
        <f t="shared" si="2279"/>
        <v>6.7261321060515064E-2</v>
      </c>
      <c r="AY1814" s="13">
        <f t="shared" si="2280"/>
        <v>2.6087783811328404E-2</v>
      </c>
      <c r="AZ1814" s="13">
        <f t="shared" si="2281"/>
        <v>5.0591666462683422E-3</v>
      </c>
      <c r="BA1814" s="13">
        <f t="shared" si="2282"/>
        <v>6.5407797355326576E-4</v>
      </c>
      <c r="BB1814" s="13">
        <f t="shared" si="2283"/>
        <v>6.3422203507040027E-5</v>
      </c>
      <c r="BC1814" s="13">
        <f t="shared" si="2284"/>
        <v>4.9197509291889774E-6</v>
      </c>
      <c r="BD1814" s="13">
        <f t="shared" si="2285"/>
        <v>6.4688383503789471E-8</v>
      </c>
      <c r="BE1814" s="13">
        <f t="shared" si="2286"/>
        <v>2.5253482408099438E-7</v>
      </c>
      <c r="BF1814" s="13">
        <f t="shared" si="2287"/>
        <v>4.9293114095116396E-7</v>
      </c>
      <c r="BG1814" s="13">
        <f t="shared" si="2288"/>
        <v>6.4144581670707439E-7</v>
      </c>
      <c r="BH1814" s="13">
        <f t="shared" si="2289"/>
        <v>6.2602973557888306E-7</v>
      </c>
      <c r="BI1814" s="13">
        <f t="shared" si="2290"/>
        <v>4.8878732341371117E-7</v>
      </c>
      <c r="BJ1814" s="14">
        <f t="shared" si="2291"/>
        <v>0.8430664547193425</v>
      </c>
      <c r="BK1814" s="14">
        <f t="shared" si="2292"/>
        <v>6.9777772178002143E-2</v>
      </c>
      <c r="BL1814" s="14">
        <f t="shared" si="2293"/>
        <v>1.221015438395155E-2</v>
      </c>
      <c r="BM1814" s="14">
        <f t="shared" si="2294"/>
        <v>0.70070479137423791</v>
      </c>
      <c r="BN1814" s="14">
        <f t="shared" si="2295"/>
        <v>0.1983951671634589</v>
      </c>
    </row>
    <row r="1815" spans="1:66" x14ac:dyDescent="0.25">
      <c r="A1815" t="s">
        <v>10</v>
      </c>
      <c r="B1815" t="s">
        <v>37</v>
      </c>
      <c r="C1815" t="s">
        <v>221</v>
      </c>
      <c r="D1815" s="7" t="s">
        <v>532</v>
      </c>
      <c r="E1815" s="10">
        <f>VLOOKUP(A1815,home!$A$2:$E$405,3,FALSE)</f>
        <v>1.5952380952381</v>
      </c>
      <c r="F1815" s="10">
        <f>VLOOKUP(B1815,home!$B$2:$E$405,3,FALSE)</f>
        <v>0.9</v>
      </c>
      <c r="G1815" s="10">
        <f>VLOOKUP(C1815,away!$B$2:$E$405,4,FALSE)</f>
        <v>0.9</v>
      </c>
      <c r="H1815" s="10">
        <f>VLOOKUP(A1815,away!$A$2:$E$405,3,FALSE)</f>
        <v>1.4365079365079401</v>
      </c>
      <c r="I1815" s="10">
        <f>VLOOKUP(C1815,away!$B$2:$E$405,3,FALSE)</f>
        <v>0.9</v>
      </c>
      <c r="J1815" s="10">
        <f>VLOOKUP(B1815,home!$B$2:$E$405,4,FALSE)</f>
        <v>1.29</v>
      </c>
      <c r="K1815" s="12">
        <f t="shared" si="2240"/>
        <v>1.292142857142861</v>
      </c>
      <c r="L1815" s="12">
        <f t="shared" si="2241"/>
        <v>1.6677857142857184</v>
      </c>
      <c r="M1815" s="13">
        <f t="shared" si="2242"/>
        <v>5.1822618656146305E-2</v>
      </c>
      <c r="N1815" s="13">
        <f t="shared" si="2243"/>
        <v>6.6962226534977826E-2</v>
      </c>
      <c r="O1815" s="13">
        <f t="shared" si="2244"/>
        <v>8.6429023071597347E-2</v>
      </c>
      <c r="P1815" s="13">
        <f t="shared" si="2245"/>
        <v>0.11167864481180005</v>
      </c>
      <c r="Q1815" s="13">
        <f t="shared" si="2246"/>
        <v>4.3262381357776873E-2</v>
      </c>
      <c r="R1815" s="13">
        <f t="shared" si="2247"/>
        <v>7.2072544989240428E-2</v>
      </c>
      <c r="S1815" s="13">
        <f t="shared" si="2248"/>
        <v>6.0167355637483662E-2</v>
      </c>
      <c r="T1815" s="13">
        <f t="shared" si="2249"/>
        <v>7.2152381594481035E-2</v>
      </c>
      <c r="U1815" s="13">
        <f t="shared" si="2250"/>
        <v>9.3128024203954538E-2</v>
      </c>
      <c r="V1815" s="13">
        <f t="shared" si="2251"/>
        <v>1.4406855354219511E-2</v>
      </c>
      <c r="W1815" s="13">
        <f t="shared" si="2252"/>
        <v>1.8633725684813956E-2</v>
      </c>
      <c r="X1815" s="13">
        <f t="shared" si="2253"/>
        <v>3.1077061501051575E-2</v>
      </c>
      <c r="Y1815" s="13">
        <f t="shared" si="2254"/>
        <v>2.5914939606716259E-2</v>
      </c>
      <c r="Z1815" s="13">
        <f t="shared" si="2255"/>
        <v>4.0067186975089979E-2</v>
      </c>
      <c r="AA1815" s="13">
        <f t="shared" si="2256"/>
        <v>5.1772529455669999E-2</v>
      </c>
      <c r="AB1815" s="13">
        <f t="shared" si="2257"/>
        <v>3.3448752066181184E-2</v>
      </c>
      <c r="AC1815" s="13">
        <f t="shared" si="2258"/>
        <v>1.9404389961390396E-3</v>
      </c>
      <c r="AD1815" s="13">
        <f t="shared" si="2259"/>
        <v>6.0193588863979531E-3</v>
      </c>
      <c r="AE1815" s="13">
        <f t="shared" si="2260"/>
        <v>1.0039000759893295E-2</v>
      </c>
      <c r="AF1815" s="13">
        <f t="shared" si="2261"/>
        <v>8.3714510265267567E-3</v>
      </c>
      <c r="AG1815" s="13">
        <f t="shared" si="2262"/>
        <v>4.6539288099612802E-3</v>
      </c>
      <c r="AH1815" s="13">
        <f t="shared" si="2263"/>
        <v>1.6705870512167473E-2</v>
      </c>
      <c r="AI1815" s="13">
        <f t="shared" si="2264"/>
        <v>2.1586371254650752E-2</v>
      </c>
      <c r="AJ1815" s="13">
        <f t="shared" si="2265"/>
        <v>1.3946337714165473E-2</v>
      </c>
      <c r="AK1815" s="13">
        <f t="shared" si="2266"/>
        <v>6.0068868868870052E-3</v>
      </c>
      <c r="AL1815" s="13">
        <f t="shared" si="2267"/>
        <v>1.6726719185432436E-4</v>
      </c>
      <c r="AM1815" s="13">
        <f t="shared" si="2268"/>
        <v>1.5555743179277058E-3</v>
      </c>
      <c r="AN1815" s="13">
        <f t="shared" si="2269"/>
        <v>2.5943646249495774E-3</v>
      </c>
      <c r="AO1815" s="13">
        <f t="shared" si="2270"/>
        <v>2.1634221295695664E-3</v>
      </c>
      <c r="AP1815" s="13">
        <f t="shared" si="2271"/>
        <v>1.2027081738885698E-3</v>
      </c>
      <c r="AQ1815" s="13">
        <f t="shared" si="2272"/>
        <v>5.0146487771650524E-4</v>
      </c>
      <c r="AR1815" s="13">
        <f t="shared" si="2273"/>
        <v>5.5723624369799878E-3</v>
      </c>
      <c r="AS1815" s="13">
        <f t="shared" si="2274"/>
        <v>7.200288320354878E-3</v>
      </c>
      <c r="AT1815" s="13">
        <f t="shared" si="2275"/>
        <v>4.6519005612578618E-3</v>
      </c>
      <c r="AU1815" s="13">
        <f t="shared" si="2276"/>
        <v>2.0036400274560709E-3</v>
      </c>
      <c r="AV1815" s="13">
        <f t="shared" si="2277"/>
        <v>6.4724728744072182E-4</v>
      </c>
      <c r="AW1815" s="13">
        <f t="shared" si="2278"/>
        <v>1.0012880793162438E-5</v>
      </c>
      <c r="AX1815" s="13">
        <f t="shared" si="2279"/>
        <v>3.3500404061086034E-4</v>
      </c>
      <c r="AY1815" s="13">
        <f t="shared" si="2280"/>
        <v>5.5871495315878538E-4</v>
      </c>
      <c r="AZ1815" s="13">
        <f t="shared" si="2281"/>
        <v>4.659084086180185E-4</v>
      </c>
      <c r="BA1815" s="13">
        <f t="shared" si="2282"/>
        <v>2.5901179601957482E-4</v>
      </c>
      <c r="BB1815" s="13">
        <f t="shared" si="2283"/>
        <v>1.0799404330823337E-4</v>
      </c>
      <c r="BC1815" s="13">
        <f t="shared" si="2284"/>
        <v>3.6022184531484943E-5</v>
      </c>
      <c r="BD1815" s="13">
        <f t="shared" si="2285"/>
        <v>1.5489177445362639E-3</v>
      </c>
      <c r="BE1815" s="13">
        <f t="shared" si="2286"/>
        <v>2.0014229999043643E-3</v>
      </c>
      <c r="BF1815" s="13">
        <f t="shared" si="2287"/>
        <v>1.2930622167239307E-3</v>
      </c>
      <c r="BG1815" s="13">
        <f t="shared" si="2288"/>
        <v>5.5694036906038047E-4</v>
      </c>
      <c r="BH1815" s="13">
        <f t="shared" si="2289"/>
        <v>1.7991162993396983E-4</v>
      </c>
      <c r="BI1815" s="13">
        <f t="shared" si="2290"/>
        <v>4.6494305507221815E-5</v>
      </c>
      <c r="BJ1815" s="14">
        <f t="shared" si="2291"/>
        <v>0.29686664531289564</v>
      </c>
      <c r="BK1815" s="14">
        <f t="shared" si="2292"/>
        <v>0.2407418956008017</v>
      </c>
      <c r="BL1815" s="14">
        <f t="shared" si="2293"/>
        <v>0.42079852805366985</v>
      </c>
      <c r="BM1815" s="14">
        <f t="shared" si="2294"/>
        <v>0.56569811444855267</v>
      </c>
      <c r="BN1815" s="14">
        <f t="shared" si="2295"/>
        <v>0.43222743942153885</v>
      </c>
    </row>
    <row r="1816" spans="1:66" x14ac:dyDescent="0.25">
      <c r="A1816" t="s">
        <v>10</v>
      </c>
      <c r="B1816" t="s">
        <v>40</v>
      </c>
      <c r="C1816" t="s">
        <v>220</v>
      </c>
      <c r="D1816" s="7" t="s">
        <v>532</v>
      </c>
      <c r="E1816" s="10">
        <f>VLOOKUP(A1816,home!$A$2:$E$405,3,FALSE)</f>
        <v>1.5952380952381</v>
      </c>
      <c r="F1816" s="10">
        <f>VLOOKUP(B1816,home!$B$2:$E$405,3,FALSE)</f>
        <v>0.99</v>
      </c>
      <c r="G1816" s="10">
        <f>VLOOKUP(C1816,away!$B$2:$E$405,4,FALSE)</f>
        <v>0.81</v>
      </c>
      <c r="H1816" s="10">
        <f>VLOOKUP(A1816,away!$A$2:$E$405,3,FALSE)</f>
        <v>1.4365079365079401</v>
      </c>
      <c r="I1816" s="10">
        <f>VLOOKUP(C1816,away!$B$2:$E$405,3,FALSE)</f>
        <v>1.1599999999999999</v>
      </c>
      <c r="J1816" s="10">
        <f>VLOOKUP(B1816,home!$B$2:$E$405,4,FALSE)</f>
        <v>2.09</v>
      </c>
      <c r="K1816" s="12">
        <f t="shared" si="2240"/>
        <v>1.2792214285714325</v>
      </c>
      <c r="L1816" s="12">
        <f t="shared" si="2241"/>
        <v>3.4826698412698498</v>
      </c>
      <c r="M1816" s="13">
        <f t="shared" si="2242"/>
        <v>8.5494248282904015E-3</v>
      </c>
      <c r="N1816" s="13">
        <f t="shared" si="2243"/>
        <v>1.0936607442309723E-2</v>
      </c>
      <c r="O1816" s="13">
        <f t="shared" si="2244"/>
        <v>2.9774824009690642E-2</v>
      </c>
      <c r="P1816" s="13">
        <f t="shared" si="2245"/>
        <v>3.8088592905139461E-2</v>
      </c>
      <c r="Q1816" s="13">
        <f t="shared" si="2246"/>
        <v>6.995171298038204E-3</v>
      </c>
      <c r="R1816" s="13">
        <f t="shared" si="2247"/>
        <v>5.1847940803833523E-2</v>
      </c>
      <c r="S1816" s="13">
        <f t="shared" si="2248"/>
        <v>4.2422178644488419E-2</v>
      </c>
      <c r="T1816" s="13">
        <f t="shared" si="2249"/>
        <v>2.4361872114194119E-2</v>
      </c>
      <c r="U1816" s="13">
        <f t="shared" si="2250"/>
        <v>6.6324996903566996E-2</v>
      </c>
      <c r="V1816" s="13">
        <f t="shared" si="2251"/>
        <v>2.0999477547597595E-2</v>
      </c>
      <c r="W1816" s="13">
        <f t="shared" si="2252"/>
        <v>2.9827910069927703E-3</v>
      </c>
      <c r="X1816" s="13">
        <f t="shared" si="2253"/>
        <v>1.0388076282864646E-2</v>
      </c>
      <c r="Y1816" s="13">
        <f t="shared" si="2254"/>
        <v>1.8089119989571658E-2</v>
      </c>
      <c r="Z1816" s="13">
        <f t="shared" si="2255"/>
        <v>6.0189753256485151E-2</v>
      </c>
      <c r="AA1816" s="13">
        <f t="shared" si="2256"/>
        <v>7.6996022146122986E-2</v>
      </c>
      <c r="AB1816" s="13">
        <f t="shared" si="2257"/>
        <v>4.9247480722040556E-2</v>
      </c>
      <c r="AC1816" s="13">
        <f t="shared" si="2258"/>
        <v>5.8471810062908879E-3</v>
      </c>
      <c r="AD1816" s="13">
        <f t="shared" si="2259"/>
        <v>9.5391254327382915E-4</v>
      </c>
      <c r="AE1816" s="13">
        <f t="shared" si="2260"/>
        <v>3.3221624456687853E-3</v>
      </c>
      <c r="AF1816" s="13">
        <f t="shared" si="2261"/>
        <v>5.7849974786649836E-3</v>
      </c>
      <c r="AG1816" s="13">
        <f t="shared" si="2262"/>
        <v>6.7157454169228855E-3</v>
      </c>
      <c r="AH1816" s="13">
        <f t="shared" si="2263"/>
        <v>5.2405259604958648E-2</v>
      </c>
      <c r="AI1816" s="13">
        <f t="shared" si="2264"/>
        <v>6.7037931056511998E-2</v>
      </c>
      <c r="AJ1816" s="13">
        <f t="shared" si="2265"/>
        <v>4.2878178967292256E-2</v>
      </c>
      <c r="AK1816" s="13">
        <f t="shared" si="2266"/>
        <v>1.8283561784360379E-2</v>
      </c>
      <c r="AL1816" s="13">
        <f t="shared" si="2267"/>
        <v>1.0419924215454464E-3</v>
      </c>
      <c r="AM1816" s="13">
        <f t="shared" si="2268"/>
        <v>2.4405307326779091E-4</v>
      </c>
      <c r="AN1816" s="13">
        <f t="shared" si="2269"/>
        <v>8.4995627793895637E-4</v>
      </c>
      <c r="AO1816" s="13">
        <f t="shared" si="2270"/>
        <v>1.480058547787989E-3</v>
      </c>
      <c r="AP1816" s="13">
        <f t="shared" si="2271"/>
        <v>1.7181850892316265E-3</v>
      </c>
      <c r="AQ1816" s="13">
        <f t="shared" si="2272"/>
        <v>1.4959678479966332E-3</v>
      </c>
      <c r="AR1816" s="13">
        <f t="shared" si="2273"/>
        <v>3.6502043430021315E-2</v>
      </c>
      <c r="AS1816" s="13">
        <f t="shared" si="2274"/>
        <v>4.6694196142328344E-2</v>
      </c>
      <c r="AT1816" s="13">
        <f t="shared" si="2275"/>
        <v>2.9866108147591976E-2</v>
      </c>
      <c r="AU1816" s="13">
        <f t="shared" si="2276"/>
        <v>1.2735121843477167E-2</v>
      </c>
      <c r="AV1816" s="13">
        <f t="shared" si="2277"/>
        <v>4.0727601894110328E-3</v>
      </c>
      <c r="AW1816" s="13">
        <f t="shared" si="2278"/>
        <v>1.2894962705936681E-4</v>
      </c>
      <c r="AX1816" s="13">
        <f t="shared" si="2279"/>
        <v>5.2032986838812015E-5</v>
      </c>
      <c r="AY1816" s="13">
        <f t="shared" si="2280"/>
        <v>1.8121371401472162E-4</v>
      </c>
      <c r="AZ1816" s="13">
        <f t="shared" si="2281"/>
        <v>3.1555376831178533E-4</v>
      </c>
      <c r="BA1816" s="13">
        <f t="shared" si="2282"/>
        <v>3.6632319739950272E-4</v>
      </c>
      <c r="BB1816" s="13">
        <f t="shared" si="2283"/>
        <v>3.1894568793519758E-4</v>
      </c>
      <c r="BC1816" s="13">
        <f t="shared" si="2284"/>
        <v>2.2215650567499547E-4</v>
      </c>
      <c r="BD1816" s="13">
        <f t="shared" si="2285"/>
        <v>2.1187427633076246E-2</v>
      </c>
      <c r="BE1816" s="13">
        <f t="shared" si="2286"/>
        <v>2.7103411444537647E-2</v>
      </c>
      <c r="BF1816" s="13">
        <f t="shared" si="2287"/>
        <v>1.7335632353620383E-2</v>
      </c>
      <c r="BG1816" s="13">
        <f t="shared" si="2288"/>
        <v>7.3920374615291358E-3</v>
      </c>
      <c r="BH1816" s="13">
        <f t="shared" si="2289"/>
        <v>2.3640131803977136E-3</v>
      </c>
      <c r="BI1816" s="13">
        <f t="shared" si="2290"/>
        <v>6.0481926355801096E-4</v>
      </c>
      <c r="BJ1816" s="14">
        <f t="shared" si="2291"/>
        <v>9.7774902714899609E-2</v>
      </c>
      <c r="BK1816" s="14">
        <f t="shared" si="2292"/>
        <v>0.11713006106736694</v>
      </c>
      <c r="BL1816" s="14">
        <f t="shared" si="2293"/>
        <v>0.66065376708792689</v>
      </c>
      <c r="BM1816" s="14">
        <f t="shared" si="2294"/>
        <v>0.78950365875242146</v>
      </c>
      <c r="BN1816" s="14">
        <f t="shared" si="2295"/>
        <v>0.14619256128730196</v>
      </c>
    </row>
    <row r="1817" spans="1:66" x14ac:dyDescent="0.25">
      <c r="A1817" t="s">
        <v>10</v>
      </c>
      <c r="B1817" t="s">
        <v>222</v>
      </c>
      <c r="C1817" t="s">
        <v>226</v>
      </c>
      <c r="D1817" s="7" t="s">
        <v>532</v>
      </c>
      <c r="E1817" s="10">
        <f>VLOOKUP(A1817,home!$A$2:$E$405,3,FALSE)</f>
        <v>1.5952380952381</v>
      </c>
      <c r="F1817" s="10">
        <f>VLOOKUP(B1817,home!$B$2:$E$405,3,FALSE)</f>
        <v>0.72</v>
      </c>
      <c r="G1817" s="10">
        <f>VLOOKUP(C1817,away!$B$2:$E$405,4,FALSE)</f>
        <v>1.25</v>
      </c>
      <c r="H1817" s="10">
        <f>VLOOKUP(A1817,away!$A$2:$E$405,3,FALSE)</f>
        <v>1.4365079365079401</v>
      </c>
      <c r="I1817" s="10">
        <f>VLOOKUP(C1817,away!$B$2:$E$405,3,FALSE)</f>
        <v>0.72</v>
      </c>
      <c r="J1817" s="10">
        <f>VLOOKUP(B1817,home!$B$2:$E$405,4,FALSE)</f>
        <v>1.19</v>
      </c>
      <c r="K1817" s="12">
        <f t="shared" si="2240"/>
        <v>1.4357142857142899</v>
      </c>
      <c r="L1817" s="12">
        <f t="shared" si="2241"/>
        <v>1.230800000000003</v>
      </c>
      <c r="M1817" s="13">
        <f t="shared" si="2242"/>
        <v>6.9494039984015349E-2</v>
      </c>
      <c r="N1817" s="13">
        <f t="shared" si="2243"/>
        <v>9.9773585977050896E-2</v>
      </c>
      <c r="O1817" s="13">
        <f t="shared" si="2244"/>
        <v>8.5533264412326296E-2</v>
      </c>
      <c r="P1817" s="13">
        <f t="shared" si="2245"/>
        <v>0.12280132962055454</v>
      </c>
      <c r="Q1817" s="13">
        <f t="shared" si="2246"/>
        <v>7.1623181362097471E-2</v>
      </c>
      <c r="R1817" s="13">
        <f t="shared" si="2247"/>
        <v>5.2637170919345749E-2</v>
      </c>
      <c r="S1817" s="13">
        <f t="shared" si="2248"/>
        <v>5.4249855671237253E-2</v>
      </c>
      <c r="T1817" s="13">
        <f t="shared" si="2249"/>
        <v>8.8153811620469785E-2</v>
      </c>
      <c r="U1817" s="13">
        <f t="shared" si="2250"/>
        <v>7.557193824848947E-2</v>
      </c>
      <c r="V1817" s="13">
        <f t="shared" si="2251"/>
        <v>1.0651519995549197E-2</v>
      </c>
      <c r="W1817" s="13">
        <f t="shared" si="2252"/>
        <v>3.4276808223289608E-2</v>
      </c>
      <c r="X1817" s="13">
        <f t="shared" si="2253"/>
        <v>4.2187895561224945E-2</v>
      </c>
      <c r="Y1817" s="13">
        <f t="shared" si="2254"/>
        <v>2.5962430928377904E-2</v>
      </c>
      <c r="Z1817" s="13">
        <f t="shared" si="2255"/>
        <v>2.1595276655843629E-2</v>
      </c>
      <c r="AA1817" s="13">
        <f t="shared" si="2256"/>
        <v>3.1004647198747012E-2</v>
      </c>
      <c r="AB1817" s="13">
        <f t="shared" si="2257"/>
        <v>2.2256907453386317E-2</v>
      </c>
      <c r="AC1817" s="13">
        <f t="shared" si="2258"/>
        <v>1.1763785950513069E-3</v>
      </c>
      <c r="AD1817" s="13">
        <f t="shared" si="2259"/>
        <v>1.2302925808716484E-2</v>
      </c>
      <c r="AE1817" s="13">
        <f t="shared" si="2260"/>
        <v>1.5142441085368285E-2</v>
      </c>
      <c r="AF1817" s="13">
        <f t="shared" si="2261"/>
        <v>9.3186582439356673E-3</v>
      </c>
      <c r="AG1817" s="13">
        <f t="shared" si="2262"/>
        <v>3.8231348555453478E-3</v>
      </c>
      <c r="AH1817" s="13">
        <f t="shared" si="2263"/>
        <v>6.6448666270031032E-3</v>
      </c>
      <c r="AI1817" s="13">
        <f t="shared" si="2264"/>
        <v>9.5401299430544831E-3</v>
      </c>
      <c r="AJ1817" s="13">
        <f t="shared" si="2265"/>
        <v>6.848450423406989E-3</v>
      </c>
      <c r="AK1817" s="13">
        <f t="shared" si="2266"/>
        <v>3.2774727026304972E-3</v>
      </c>
      <c r="AL1817" s="13">
        <f t="shared" si="2267"/>
        <v>8.3150069066462932E-5</v>
      </c>
      <c r="AM1817" s="13">
        <f t="shared" si="2268"/>
        <v>3.5326972679314574E-3</v>
      </c>
      <c r="AN1817" s="13">
        <f t="shared" si="2269"/>
        <v>4.3480437973700487E-3</v>
      </c>
      <c r="AO1817" s="13">
        <f t="shared" si="2270"/>
        <v>2.6757861529015351E-3</v>
      </c>
      <c r="AP1817" s="13">
        <f t="shared" si="2271"/>
        <v>1.0977858656637388E-3</v>
      </c>
      <c r="AQ1817" s="13">
        <f t="shared" si="2272"/>
        <v>3.3778871086473334E-4</v>
      </c>
      <c r="AR1817" s="13">
        <f t="shared" si="2273"/>
        <v>1.6357003689030872E-3</v>
      </c>
      <c r="AS1817" s="13">
        <f t="shared" si="2274"/>
        <v>2.3483983867822961E-3</v>
      </c>
      <c r="AT1817" s="13">
        <f t="shared" si="2275"/>
        <v>1.6858145562258678E-3</v>
      </c>
      <c r="AU1817" s="13">
        <f t="shared" si="2276"/>
        <v>8.0678268047952486E-4</v>
      </c>
      <c r="AV1817" s="13">
        <f t="shared" si="2277"/>
        <v>2.8957735495783028E-4</v>
      </c>
      <c r="AW1817" s="13">
        <f t="shared" si="2278"/>
        <v>4.0814607353983386E-6</v>
      </c>
      <c r="AX1817" s="13">
        <f t="shared" si="2279"/>
        <v>8.453239891121722E-4</v>
      </c>
      <c r="AY1817" s="13">
        <f t="shared" si="2280"/>
        <v>1.0404247657992639E-3</v>
      </c>
      <c r="AZ1817" s="13">
        <f t="shared" si="2281"/>
        <v>6.4027740087286883E-4</v>
      </c>
      <c r="BA1817" s="13">
        <f t="shared" si="2282"/>
        <v>2.6268447499810954E-4</v>
      </c>
      <c r="BB1817" s="13">
        <f t="shared" si="2283"/>
        <v>8.082801295691853E-5</v>
      </c>
      <c r="BC1817" s="13">
        <f t="shared" si="2284"/>
        <v>1.9896623669475107E-5</v>
      </c>
      <c r="BD1817" s="13">
        <f t="shared" si="2285"/>
        <v>3.3553666900765423E-4</v>
      </c>
      <c r="BE1817" s="13">
        <f t="shared" si="2286"/>
        <v>4.8173478907527641E-4</v>
      </c>
      <c r="BF1817" s="13">
        <f t="shared" si="2287"/>
        <v>3.4581675930046732E-4</v>
      </c>
      <c r="BG1817" s="13">
        <f t="shared" si="2288"/>
        <v>1.6549802052236699E-4</v>
      </c>
      <c r="BH1817" s="13">
        <f t="shared" si="2289"/>
        <v>5.9401968080349759E-5</v>
      </c>
      <c r="BI1817" s="13">
        <f t="shared" si="2290"/>
        <v>1.7056850834500477E-5</v>
      </c>
      <c r="BJ1817" s="14">
        <f t="shared" si="2291"/>
        <v>0.41744641072821675</v>
      </c>
      <c r="BK1817" s="14">
        <f t="shared" si="2292"/>
        <v>0.25949669870127334</v>
      </c>
      <c r="BL1817" s="14">
        <f t="shared" si="2293"/>
        <v>0.30148616633255904</v>
      </c>
      <c r="BM1817" s="14">
        <f t="shared" si="2294"/>
        <v>0.4971256368374386</v>
      </c>
      <c r="BN1817" s="14">
        <f t="shared" si="2295"/>
        <v>0.50186257227539022</v>
      </c>
    </row>
    <row r="1818" spans="1:66" x14ac:dyDescent="0.25">
      <c r="A1818" t="s">
        <v>13</v>
      </c>
      <c r="B1818" t="s">
        <v>43</v>
      </c>
      <c r="C1818" t="s">
        <v>44</v>
      </c>
      <c r="D1818" s="7" t="s">
        <v>532</v>
      </c>
      <c r="E1818" s="10">
        <f>VLOOKUP(A1818,home!$A$2:$E$405,3,FALSE)</f>
        <v>1.7979797979798</v>
      </c>
      <c r="F1818" s="10">
        <f>VLOOKUP(B1818,home!$B$2:$E$405,3,FALSE)</f>
        <v>1.76</v>
      </c>
      <c r="G1818" s="10">
        <f>VLOOKUP(C1818,away!$B$2:$E$405,4,FALSE)</f>
        <v>0.78</v>
      </c>
      <c r="H1818" s="10">
        <f>VLOOKUP(A1818,away!$A$2:$E$405,3,FALSE)</f>
        <v>1.2222222222222201</v>
      </c>
      <c r="I1818" s="10">
        <f>VLOOKUP(C1818,away!$B$2:$E$405,3,FALSE)</f>
        <v>0.56000000000000005</v>
      </c>
      <c r="J1818" s="10">
        <f>VLOOKUP(B1818,home!$B$2:$E$405,4,FALSE)</f>
        <v>1.0900000000000001</v>
      </c>
      <c r="K1818" s="12">
        <f t="shared" si="2240"/>
        <v>2.4682666666666693</v>
      </c>
      <c r="L1818" s="12">
        <f t="shared" si="2241"/>
        <v>0.74604444444444329</v>
      </c>
      <c r="M1818" s="13">
        <f t="shared" si="2242"/>
        <v>4.0183005917329262E-2</v>
      </c>
      <c r="N1818" s="13">
        <f t="shared" si="2243"/>
        <v>9.9182374072213336E-2</v>
      </c>
      <c r="O1818" s="13">
        <f t="shared" si="2244"/>
        <v>2.997830832570169E-2</v>
      </c>
      <c r="P1818" s="13">
        <f t="shared" si="2245"/>
        <v>7.3994459163385359E-2</v>
      </c>
      <c r="Q1818" s="13">
        <f t="shared" si="2246"/>
        <v>0.1224042739216544</v>
      </c>
      <c r="R1818" s="13">
        <f t="shared" si="2247"/>
        <v>1.1182575190116171E-2</v>
      </c>
      <c r="S1818" s="13">
        <f t="shared" si="2248"/>
        <v>3.4064026955488963E-2</v>
      </c>
      <c r="T1818" s="13">
        <f t="shared" si="2249"/>
        <v>9.1319028535506122E-2</v>
      </c>
      <c r="U1818" s="13">
        <f t="shared" si="2250"/>
        <v>2.7601577589257437E-2</v>
      </c>
      <c r="V1818" s="13">
        <f t="shared" si="2251"/>
        <v>6.9696385711026767E-3</v>
      </c>
      <c r="W1818" s="13">
        <f t="shared" si="2252"/>
        <v>0.10070879639278527</v>
      </c>
      <c r="X1818" s="13">
        <f t="shared" si="2253"/>
        <v>7.5133238055524049E-2</v>
      </c>
      <c r="Y1818" s="13">
        <f t="shared" si="2254"/>
        <v>2.8026367422222767E-2</v>
      </c>
      <c r="Z1818" s="13">
        <f t="shared" si="2255"/>
        <v>2.7808993650561449E-3</v>
      </c>
      <c r="AA1818" s="13">
        <f t="shared" si="2256"/>
        <v>6.8640012061225875E-3</v>
      </c>
      <c r="AB1818" s="13">
        <f t="shared" si="2257"/>
        <v>8.4710926885161013E-3</v>
      </c>
      <c r="AC1818" s="13">
        <f t="shared" si="2258"/>
        <v>8.0213423694275895E-4</v>
      </c>
      <c r="AD1818" s="13">
        <f t="shared" si="2259"/>
        <v>6.2144041294108089E-2</v>
      </c>
      <c r="AE1818" s="13">
        <f t="shared" si="2260"/>
        <v>4.6362216762795415E-2</v>
      </c>
      <c r="AF1818" s="13">
        <f t="shared" si="2261"/>
        <v>1.7294137124006279E-2</v>
      </c>
      <c r="AG1818" s="13">
        <f t="shared" si="2262"/>
        <v>4.3007316409417627E-3</v>
      </c>
      <c r="AH1818" s="13">
        <f t="shared" si="2263"/>
        <v>5.1866863046480408E-4</v>
      </c>
      <c r="AI1818" s="13">
        <f t="shared" si="2264"/>
        <v>1.2802124916219285E-3</v>
      </c>
      <c r="AJ1818" s="13">
        <f t="shared" si="2265"/>
        <v>1.5799529096603448E-3</v>
      </c>
      <c r="AK1818" s="13">
        <f t="shared" si="2266"/>
        <v>1.2999150339392147E-3</v>
      </c>
      <c r="AL1818" s="13">
        <f t="shared" si="2267"/>
        <v>5.9083174774057968E-5</v>
      </c>
      <c r="AM1818" s="13">
        <f t="shared" si="2268"/>
        <v>3.0677613131640802E-2</v>
      </c>
      <c r="AN1818" s="13">
        <f t="shared" si="2269"/>
        <v>2.2886862845676519E-2</v>
      </c>
      <c r="AO1818" s="13">
        <f t="shared" si="2270"/>
        <v>8.5373084383894536E-3</v>
      </c>
      <c r="AP1818" s="13">
        <f t="shared" si="2271"/>
        <v>2.1230705103230394E-3</v>
      </c>
      <c r="AQ1818" s="13">
        <f t="shared" si="2272"/>
        <v>3.9597623984758312E-4</v>
      </c>
      <c r="AR1818" s="13">
        <f t="shared" si="2273"/>
        <v>7.7389970053175021E-5</v>
      </c>
      <c r="AS1818" s="13">
        <f t="shared" si="2274"/>
        <v>1.9101908341658365E-4</v>
      </c>
      <c r="AT1818" s="13">
        <f t="shared" si="2275"/>
        <v>2.3574301814718678E-4</v>
      </c>
      <c r="AU1818" s="13">
        <f t="shared" si="2276"/>
        <v>1.9395887786403227E-4</v>
      </c>
      <c r="AV1818" s="13">
        <f t="shared" si="2277"/>
        <v>1.1968555823396562E-4</v>
      </c>
      <c r="AW1818" s="13">
        <f t="shared" si="2278"/>
        <v>3.0221645135097647E-6</v>
      </c>
      <c r="AX1818" s="13">
        <f t="shared" si="2279"/>
        <v>1.2620088317620787E-2</v>
      </c>
      <c r="AY1818" s="13">
        <f t="shared" si="2280"/>
        <v>9.4151467777592087E-3</v>
      </c>
      <c r="AZ1818" s="13">
        <f t="shared" si="2281"/>
        <v>3.5120589735881296E-3</v>
      </c>
      <c r="BA1818" s="13">
        <f t="shared" si="2282"/>
        <v>8.73384028602226E-4</v>
      </c>
      <c r="BB1818" s="13">
        <f t="shared" si="2283"/>
        <v>1.6289582560129935E-4</v>
      </c>
      <c r="BC1818" s="13">
        <f t="shared" si="2284"/>
        <v>2.4305505142608063E-5</v>
      </c>
      <c r="BD1818" s="13">
        <f t="shared" si="2285"/>
        <v>9.6227262023155081E-6</v>
      </c>
      <c r="BE1818" s="13">
        <f t="shared" si="2286"/>
        <v>2.3751454327635317E-5</v>
      </c>
      <c r="BF1818" s="13">
        <f t="shared" si="2287"/>
        <v>2.931246150087904E-5</v>
      </c>
      <c r="BG1818" s="13">
        <f t="shared" si="2288"/>
        <v>2.4116990546856592E-5</v>
      </c>
      <c r="BH1818" s="13">
        <f t="shared" si="2289"/>
        <v>1.4881790966780322E-5</v>
      </c>
      <c r="BI1818" s="13">
        <f t="shared" si="2290"/>
        <v>7.3464457167210028E-6</v>
      </c>
      <c r="BJ1818" s="14">
        <f t="shared" si="2291"/>
        <v>0.73810391581594903</v>
      </c>
      <c r="BK1818" s="14">
        <f t="shared" si="2292"/>
        <v>0.16548749479678226</v>
      </c>
      <c r="BL1818" s="14">
        <f t="shared" si="2293"/>
        <v>8.9703132442376418E-2</v>
      </c>
      <c r="BM1818" s="14">
        <f t="shared" si="2294"/>
        <v>0.60973832121651783</v>
      </c>
      <c r="BN1818" s="14">
        <f t="shared" si="2295"/>
        <v>0.37692499659040019</v>
      </c>
    </row>
    <row r="1819" spans="1:66" x14ac:dyDescent="0.25">
      <c r="A1819" t="s">
        <v>13</v>
      </c>
      <c r="B1819" t="s">
        <v>229</v>
      </c>
      <c r="C1819" t="s">
        <v>46</v>
      </c>
      <c r="D1819" s="7" t="s">
        <v>532</v>
      </c>
      <c r="E1819" s="10">
        <f>VLOOKUP(A1819,home!$A$2:$E$405,3,FALSE)</f>
        <v>1.7979797979798</v>
      </c>
      <c r="F1819" s="10">
        <f>VLOOKUP(B1819,home!$B$2:$E$405,3,FALSE)</f>
        <v>0.44</v>
      </c>
      <c r="G1819" s="10">
        <f>VLOOKUP(C1819,away!$B$2:$E$405,4,FALSE)</f>
        <v>1.67</v>
      </c>
      <c r="H1819" s="10">
        <f>VLOOKUP(A1819,away!$A$2:$E$405,3,FALSE)</f>
        <v>1.2222222222222201</v>
      </c>
      <c r="I1819" s="10">
        <f>VLOOKUP(C1819,away!$B$2:$E$405,3,FALSE)</f>
        <v>0.56000000000000005</v>
      </c>
      <c r="J1819" s="10">
        <f>VLOOKUP(B1819,home!$B$2:$E$405,4,FALSE)</f>
        <v>0.82</v>
      </c>
      <c r="K1819" s="12">
        <f t="shared" si="2240"/>
        <v>1.321155555555557</v>
      </c>
      <c r="L1819" s="12">
        <f t="shared" si="2241"/>
        <v>0.56124444444444344</v>
      </c>
      <c r="M1819" s="13">
        <f t="shared" si="2242"/>
        <v>0.15222432861121507</v>
      </c>
      <c r="N1819" s="13">
        <f t="shared" si="2243"/>
        <v>0.20111201743542154</v>
      </c>
      <c r="O1819" s="13">
        <f t="shared" si="2244"/>
        <v>8.5435058742329803E-2</v>
      </c>
      <c r="P1819" s="13">
        <f t="shared" si="2245"/>
        <v>0.11287300249664438</v>
      </c>
      <c r="Q1819" s="13">
        <f t="shared" si="2246"/>
        <v>0.1328501295618966</v>
      </c>
      <c r="R1819" s="13">
        <f t="shared" si="2247"/>
        <v>2.3974976039958636E-2</v>
      </c>
      <c r="S1819" s="13">
        <f t="shared" si="2248"/>
        <v>2.0923584963127975E-2</v>
      </c>
      <c r="T1819" s="13">
        <f t="shared" si="2249"/>
        <v>7.456139716033898E-2</v>
      </c>
      <c r="U1819" s="13">
        <f t="shared" si="2250"/>
        <v>3.1674672789502721E-2</v>
      </c>
      <c r="V1819" s="13">
        <f t="shared" si="2251"/>
        <v>1.7238504948062234E-3</v>
      </c>
      <c r="W1819" s="13">
        <f t="shared" si="2252"/>
        <v>5.8505228908991729E-2</v>
      </c>
      <c r="X1819" s="13">
        <f t="shared" si="2253"/>
        <v>3.2835734696122054E-2</v>
      </c>
      <c r="Y1819" s="13">
        <f t="shared" si="2254"/>
        <v>9.2144368387250767E-3</v>
      </c>
      <c r="Z1819" s="13">
        <f t="shared" si="2255"/>
        <v>4.4852740360384769E-3</v>
      </c>
      <c r="AA1819" s="13">
        <f t="shared" si="2256"/>
        <v>5.9257447109013293E-3</v>
      </c>
      <c r="AB1819" s="13">
        <f t="shared" si="2257"/>
        <v>3.9144152728056245E-3</v>
      </c>
      <c r="AC1819" s="13">
        <f t="shared" si="2258"/>
        <v>7.9888749953472077E-5</v>
      </c>
      <c r="AD1819" s="13">
        <f t="shared" si="2259"/>
        <v>1.9323627050540994E-2</v>
      </c>
      <c r="AE1819" s="13">
        <f t="shared" si="2260"/>
        <v>1.08452783286325E-2</v>
      </c>
      <c r="AF1819" s="13">
        <f t="shared" si="2261"/>
        <v>3.0434261051993541E-3</v>
      </c>
      <c r="AG1819" s="13">
        <f t="shared" si="2262"/>
        <v>5.6936866454010936E-4</v>
      </c>
      <c r="AH1819" s="13">
        <f t="shared" si="2263"/>
        <v>6.293337836343752E-4</v>
      </c>
      <c r="AI1819" s="13">
        <f t="shared" si="2264"/>
        <v>8.314478245473537E-4</v>
      </c>
      <c r="AJ1819" s="13">
        <f t="shared" si="2265"/>
        <v>5.4923595627765919E-4</v>
      </c>
      <c r="AK1819" s="13">
        <f t="shared" si="2266"/>
        <v>2.4187537831569942E-4</v>
      </c>
      <c r="AL1819" s="13">
        <f t="shared" si="2267"/>
        <v>2.3694722532775803E-6</v>
      </c>
      <c r="AM1819" s="13">
        <f t="shared" si="2268"/>
        <v>5.105903446261181E-3</v>
      </c>
      <c r="AN1819" s="13">
        <f t="shared" si="2269"/>
        <v>2.8656599430838254E-3</v>
      </c>
      <c r="AO1819" s="13">
        <f t="shared" si="2270"/>
        <v>8.0416786136138841E-4</v>
      </c>
      <c r="AP1819" s="13">
        <f t="shared" si="2271"/>
        <v>1.5044491486328291E-4</v>
      </c>
      <c r="AQ1819" s="13">
        <f t="shared" si="2272"/>
        <v>2.1109093165483697E-5</v>
      </c>
      <c r="AR1819" s="13">
        <f t="shared" si="2273"/>
        <v>7.0642017953198938E-5</v>
      </c>
      <c r="AS1819" s="13">
        <f t="shared" si="2274"/>
        <v>9.3329094474524165E-5</v>
      </c>
      <c r="AT1819" s="13">
        <f t="shared" si="2275"/>
        <v>6.1651125829993516E-5</v>
      </c>
      <c r="AU1819" s="13">
        <f t="shared" si="2276"/>
        <v>2.7150242465516875E-5</v>
      </c>
      <c r="AV1819" s="13">
        <f t="shared" si="2277"/>
        <v>8.9674234169995032E-6</v>
      </c>
      <c r="AW1819" s="13">
        <f t="shared" si="2278"/>
        <v>4.8803968385916735E-8</v>
      </c>
      <c r="AX1819" s="13">
        <f t="shared" si="2279"/>
        <v>1.1242821173597011E-3</v>
      </c>
      <c r="AY1819" s="13">
        <f t="shared" si="2280"/>
        <v>6.30997092356368E-4</v>
      </c>
      <c r="AZ1819" s="13">
        <f t="shared" si="2281"/>
        <v>1.7707180627280443E-4</v>
      </c>
      <c r="BA1819" s="13">
        <f t="shared" si="2282"/>
        <v>3.3126855846118084E-5</v>
      </c>
      <c r="BB1819" s="13">
        <f t="shared" si="2283"/>
        <v>4.648065951386426E-6</v>
      </c>
      <c r="BC1819" s="13">
        <f t="shared" si="2284"/>
        <v>5.2174023852540191E-7</v>
      </c>
      <c r="BD1819" s="13">
        <f t="shared" si="2285"/>
        <v>6.6079066867629181E-6</v>
      </c>
      <c r="BE1819" s="13">
        <f t="shared" si="2286"/>
        <v>8.7300726298095435E-6</v>
      </c>
      <c r="BF1819" s="13">
        <f t="shared" si="2287"/>
        <v>5.7668919776381942E-6</v>
      </c>
      <c r="BG1819" s="13">
        <f t="shared" si="2288"/>
        <v>2.5396537915151572E-6</v>
      </c>
      <c r="BH1819" s="13">
        <f t="shared" si="2289"/>
        <v>8.3881942896199594E-7</v>
      </c>
      <c r="BI1819" s="13">
        <f t="shared" si="2290"/>
        <v>2.2164218973621639E-7</v>
      </c>
      <c r="BJ1819" s="14">
        <f t="shared" si="2291"/>
        <v>0.55377857768716898</v>
      </c>
      <c r="BK1819" s="14">
        <f t="shared" si="2292"/>
        <v>0.28845802188035674</v>
      </c>
      <c r="BL1819" s="14">
        <f t="shared" si="2293"/>
        <v>0.15346320538911784</v>
      </c>
      <c r="BM1819" s="14">
        <f t="shared" si="2294"/>
        <v>0.29108461781682804</v>
      </c>
      <c r="BN1819" s="14">
        <f t="shared" si="2295"/>
        <v>0.70846951288746607</v>
      </c>
    </row>
    <row r="1820" spans="1:66" x14ac:dyDescent="0.25">
      <c r="A1820" t="s">
        <v>13</v>
      </c>
      <c r="B1820" t="s">
        <v>228</v>
      </c>
      <c r="C1820" t="s">
        <v>52</v>
      </c>
      <c r="D1820" s="7" t="s">
        <v>532</v>
      </c>
      <c r="E1820" s="10">
        <f>VLOOKUP(A1820,home!$A$2:$E$405,3,FALSE)</f>
        <v>1.7979797979798</v>
      </c>
      <c r="F1820" s="10">
        <f>VLOOKUP(B1820,home!$B$2:$E$405,3,FALSE)</f>
        <v>1.1100000000000001</v>
      </c>
      <c r="G1820" s="10">
        <f>VLOOKUP(C1820,away!$B$2:$E$405,4,FALSE)</f>
        <v>0.56000000000000005</v>
      </c>
      <c r="H1820" s="10">
        <f>VLOOKUP(A1820,away!$A$2:$E$405,3,FALSE)</f>
        <v>1.2222222222222201</v>
      </c>
      <c r="I1820" s="10">
        <f>VLOOKUP(C1820,away!$B$2:$E$405,3,FALSE)</f>
        <v>0.33</v>
      </c>
      <c r="J1820" s="10">
        <f>VLOOKUP(B1820,home!$B$2:$E$405,4,FALSE)</f>
        <v>0.65</v>
      </c>
      <c r="K1820" s="12">
        <f t="shared" si="2240"/>
        <v>1.117624242424244</v>
      </c>
      <c r="L1820" s="12">
        <f t="shared" si="2241"/>
        <v>0.26216666666666621</v>
      </c>
      <c r="M1820" s="13">
        <f t="shared" si="2242"/>
        <v>0.25163116134788899</v>
      </c>
      <c r="N1820" s="13">
        <f t="shared" si="2243"/>
        <v>0.28122908607176716</v>
      </c>
      <c r="O1820" s="13">
        <f t="shared" si="2244"/>
        <v>6.5969302800038113E-2</v>
      </c>
      <c r="P1820" s="13">
        <f t="shared" si="2245"/>
        <v>7.3728892065148155E-2</v>
      </c>
      <c r="Q1820" s="13">
        <f t="shared" si="2246"/>
        <v>0.15715422213431063</v>
      </c>
      <c r="R1820" s="13">
        <f t="shared" si="2247"/>
        <v>8.6474761087049819E-3</v>
      </c>
      <c r="S1820" s="13">
        <f t="shared" si="2248"/>
        <v>5.400711795824519E-3</v>
      </c>
      <c r="T1820" s="13">
        <f t="shared" si="2249"/>
        <v>4.1200598569545034E-2</v>
      </c>
      <c r="U1820" s="13">
        <f t="shared" si="2250"/>
        <v>9.6646289348731561E-3</v>
      </c>
      <c r="V1820" s="13">
        <f t="shared" si="2251"/>
        <v>1.7582546654413601E-4</v>
      </c>
      <c r="W1820" s="13">
        <f t="shared" si="2252"/>
        <v>5.8546456152210068E-2</v>
      </c>
      <c r="X1820" s="13">
        <f t="shared" si="2253"/>
        <v>1.5348929254571046E-2</v>
      </c>
      <c r="Y1820" s="13">
        <f t="shared" si="2254"/>
        <v>2.0119888097866845E-3</v>
      </c>
      <c r="Z1820" s="13">
        <f t="shared" si="2255"/>
        <v>7.5569332883293927E-4</v>
      </c>
      <c r="AA1820" s="13">
        <f t="shared" si="2256"/>
        <v>8.4458118414196888E-4</v>
      </c>
      <c r="AB1820" s="13">
        <f t="shared" si="2257"/>
        <v>4.7196220304621946E-4</v>
      </c>
      <c r="AC1820" s="13">
        <f t="shared" si="2258"/>
        <v>3.2198458588398334E-6</v>
      </c>
      <c r="AD1820" s="13">
        <f t="shared" si="2259"/>
        <v>1.6358234675934509E-2</v>
      </c>
      <c r="AE1820" s="13">
        <f t="shared" si="2260"/>
        <v>4.2885838575408234E-3</v>
      </c>
      <c r="AF1820" s="13">
        <f t="shared" si="2261"/>
        <v>5.621618673259753E-4</v>
      </c>
      <c r="AG1820" s="13">
        <f t="shared" si="2262"/>
        <v>4.9126700961319842E-5</v>
      </c>
      <c r="AH1820" s="13">
        <f t="shared" si="2263"/>
        <v>4.952940026059216E-5</v>
      </c>
      <c r="AI1820" s="13">
        <f t="shared" si="2264"/>
        <v>5.5355258443971466E-5</v>
      </c>
      <c r="AJ1820" s="13">
        <f t="shared" si="2265"/>
        <v>3.0933189391320921E-5</v>
      </c>
      <c r="AK1820" s="13">
        <f t="shared" si="2266"/>
        <v>1.1523894119746898E-5</v>
      </c>
      <c r="AL1820" s="13">
        <f t="shared" si="2267"/>
        <v>3.7737085744258634E-8</v>
      </c>
      <c r="AM1820" s="13">
        <f t="shared" si="2268"/>
        <v>3.6564719274178622E-3</v>
      </c>
      <c r="AN1820" s="13">
        <f t="shared" si="2269"/>
        <v>9.5860505697138113E-4</v>
      </c>
      <c r="AO1820" s="13">
        <f t="shared" si="2270"/>
        <v>1.2565714621799834E-4</v>
      </c>
      <c r="AP1820" s="13">
        <f t="shared" si="2271"/>
        <v>1.0981038388939497E-5</v>
      </c>
      <c r="AQ1820" s="13">
        <f t="shared" si="2272"/>
        <v>7.1971555774174185E-7</v>
      </c>
      <c r="AR1820" s="13">
        <f t="shared" si="2273"/>
        <v>2.5969915536637135E-6</v>
      </c>
      <c r="AS1820" s="13">
        <f t="shared" si="2274"/>
        <v>2.902460717745568E-6</v>
      </c>
      <c r="AT1820" s="13">
        <f t="shared" si="2275"/>
        <v>1.621930230418259E-6</v>
      </c>
      <c r="AU1820" s="13">
        <f t="shared" si="2276"/>
        <v>6.0423618167872849E-7</v>
      </c>
      <c r="AV1820" s="13">
        <f t="shared" si="2277"/>
        <v>1.6882725119850179E-7</v>
      </c>
      <c r="AW1820" s="13">
        <f t="shared" si="2278"/>
        <v>3.0714195451654117E-10</v>
      </c>
      <c r="AX1820" s="13">
        <f t="shared" si="2279"/>
        <v>6.8109361130431665E-4</v>
      </c>
      <c r="AY1820" s="13">
        <f t="shared" si="2280"/>
        <v>1.785600417636147E-4</v>
      </c>
      <c r="AZ1820" s="13">
        <f t="shared" si="2281"/>
        <v>2.3406245474513789E-5</v>
      </c>
      <c r="BA1820" s="13">
        <f t="shared" si="2282"/>
        <v>2.0454457850783394E-6</v>
      </c>
      <c r="BB1820" s="13">
        <f t="shared" si="2283"/>
        <v>1.3406192583034263E-7</v>
      </c>
      <c r="BC1820" s="13">
        <f t="shared" si="2284"/>
        <v>7.0293136443709593E-9</v>
      </c>
      <c r="BD1820" s="13">
        <f t="shared" si="2285"/>
        <v>1.134741031642502E-7</v>
      </c>
      <c r="BE1820" s="13">
        <f t="shared" si="2286"/>
        <v>1.2682140858371565E-7</v>
      </c>
      <c r="BF1820" s="13">
        <f t="shared" si="2287"/>
        <v>7.0869340345775353E-8</v>
      </c>
      <c r="BG1820" s="13">
        <f t="shared" si="2288"/>
        <v>2.6401764271684353E-8</v>
      </c>
      <c r="BH1820" s="13">
        <f t="shared" si="2289"/>
        <v>7.3768129482011787E-9</v>
      </c>
      <c r="BI1820" s="13">
        <f t="shared" si="2290"/>
        <v>1.6489009965477397E-9</v>
      </c>
      <c r="BJ1820" s="14">
        <f t="shared" si="2291"/>
        <v>0.58238706941407437</v>
      </c>
      <c r="BK1820" s="14">
        <f t="shared" si="2292"/>
        <v>0.33111840830011402</v>
      </c>
      <c r="BL1820" s="14">
        <f t="shared" si="2293"/>
        <v>8.5753534011285076E-2</v>
      </c>
      <c r="BM1820" s="14">
        <f t="shared" si="2294"/>
        <v>0.16147600479182642</v>
      </c>
      <c r="BN1820" s="14">
        <f t="shared" si="2295"/>
        <v>0.83836014052785812</v>
      </c>
    </row>
    <row r="1821" spans="1:66" x14ac:dyDescent="0.25">
      <c r="A1821" t="s">
        <v>13</v>
      </c>
      <c r="B1821" t="s">
        <v>17</v>
      </c>
      <c r="C1821" t="s">
        <v>55</v>
      </c>
      <c r="D1821" s="7" t="s">
        <v>532</v>
      </c>
      <c r="E1821" s="10">
        <f>VLOOKUP(A1821,home!$A$2:$E$405,3,FALSE)</f>
        <v>1.7979797979798</v>
      </c>
      <c r="F1821" s="10">
        <f>VLOOKUP(B1821,home!$B$2:$E$405,3,FALSE)</f>
        <v>0.33</v>
      </c>
      <c r="G1821" s="10">
        <f>VLOOKUP(C1821,away!$B$2:$E$405,4,FALSE)</f>
        <v>1.39</v>
      </c>
      <c r="H1821" s="10">
        <f>VLOOKUP(A1821,away!$A$2:$E$405,3,FALSE)</f>
        <v>1.2222222222222201</v>
      </c>
      <c r="I1821" s="10">
        <f>VLOOKUP(C1821,away!$B$2:$E$405,3,FALSE)</f>
        <v>0.28000000000000003</v>
      </c>
      <c r="J1821" s="10">
        <f>VLOOKUP(B1821,home!$B$2:$E$405,4,FALSE)</f>
        <v>1.47</v>
      </c>
      <c r="K1821" s="12">
        <f t="shared" si="2240"/>
        <v>0.82473333333333432</v>
      </c>
      <c r="L1821" s="12">
        <f t="shared" si="2241"/>
        <v>0.50306666666666577</v>
      </c>
      <c r="M1821" s="13">
        <f t="shared" si="2242"/>
        <v>0.26505975177927316</v>
      </c>
      <c r="N1821" s="13">
        <f t="shared" si="2243"/>
        <v>0.21860361261742614</v>
      </c>
      <c r="O1821" s="13">
        <f t="shared" si="2244"/>
        <v>0.13334272579509276</v>
      </c>
      <c r="P1821" s="13">
        <f t="shared" si="2245"/>
        <v>0.10997219072073962</v>
      </c>
      <c r="Q1821" s="13">
        <f t="shared" si="2246"/>
        <v>9.0144843056339394E-2</v>
      </c>
      <c r="R1821" s="13">
        <f t="shared" si="2247"/>
        <v>3.354014029499227E-2</v>
      </c>
      <c r="S1821" s="13">
        <f t="shared" si="2248"/>
        <v>1.1406751355813007E-2</v>
      </c>
      <c r="T1821" s="13">
        <f t="shared" si="2249"/>
        <v>4.534886571354238E-2</v>
      </c>
      <c r="U1821" s="13">
        <f t="shared" si="2250"/>
        <v>2.766167170595666E-2</v>
      </c>
      <c r="V1821" s="13">
        <f t="shared" si="2251"/>
        <v>5.2584597631494668E-4</v>
      </c>
      <c r="W1821" s="13">
        <f t="shared" si="2252"/>
        <v>2.4781818965555022E-2</v>
      </c>
      <c r="X1821" s="13">
        <f t="shared" si="2253"/>
        <v>1.2466907060938521E-2</v>
      </c>
      <c r="Y1821" s="13">
        <f t="shared" si="2254"/>
        <v>3.1358426893947308E-3</v>
      </c>
      <c r="Z1821" s="13">
        <f t="shared" si="2255"/>
        <v>5.6243088592446951E-3</v>
      </c>
      <c r="AA1821" s="13">
        <f t="shared" si="2256"/>
        <v>4.6385549931810804E-3</v>
      </c>
      <c r="AB1821" s="13">
        <f t="shared" si="2257"/>
        <v>1.912785460688107E-3</v>
      </c>
      <c r="AC1821" s="13">
        <f t="shared" si="2258"/>
        <v>1.363570704549976E-5</v>
      </c>
      <c r="AD1821" s="13">
        <f t="shared" si="2259"/>
        <v>5.1095980403813588E-3</v>
      </c>
      <c r="AE1821" s="13">
        <f t="shared" si="2260"/>
        <v>2.5704684541811773E-3</v>
      </c>
      <c r="AF1821" s="13">
        <f t="shared" si="2261"/>
        <v>6.4655849850837096E-4</v>
      </c>
      <c r="AG1821" s="13">
        <f t="shared" si="2262"/>
        <v>1.0842067621653688E-4</v>
      </c>
      <c r="AH1821" s="13">
        <f t="shared" si="2263"/>
        <v>7.0735057753100634E-4</v>
      </c>
      <c r="AI1821" s="13">
        <f t="shared" si="2264"/>
        <v>5.8337559964240595E-4</v>
      </c>
      <c r="AJ1821" s="13">
        <f t="shared" si="2265"/>
        <v>2.405646514392071E-4</v>
      </c>
      <c r="AK1821" s="13">
        <f t="shared" si="2266"/>
        <v>6.6133895621209654E-5</v>
      </c>
      <c r="AL1821" s="13">
        <f t="shared" si="2267"/>
        <v>2.2629592999371302E-7</v>
      </c>
      <c r="AM1821" s="13">
        <f t="shared" si="2268"/>
        <v>8.4281116476743836E-4</v>
      </c>
      <c r="AN1821" s="13">
        <f t="shared" si="2269"/>
        <v>4.2399020328900516E-4</v>
      </c>
      <c r="AO1821" s="13">
        <f t="shared" si="2270"/>
        <v>1.0664766913396091E-4</v>
      </c>
      <c r="AP1821" s="13">
        <f t="shared" si="2271"/>
        <v>1.7883629139663728E-5</v>
      </c>
      <c r="AQ1821" s="13">
        <f t="shared" si="2272"/>
        <v>2.2491644247983702E-6</v>
      </c>
      <c r="AR1821" s="13">
        <f t="shared" si="2273"/>
        <v>7.1168899440652878E-5</v>
      </c>
      <c r="AS1821" s="13">
        <f t="shared" si="2274"/>
        <v>5.8695363665354523E-5</v>
      </c>
      <c r="AT1821" s="13">
        <f t="shared" si="2275"/>
        <v>2.4204011463470053E-5</v>
      </c>
      <c r="AU1821" s="13">
        <f t="shared" si="2276"/>
        <v>6.6539516847686314E-6</v>
      </c>
      <c r="AV1821" s="13">
        <f t="shared" si="2277"/>
        <v>1.371933938204547E-6</v>
      </c>
      <c r="AW1821" s="13">
        <f t="shared" si="2278"/>
        <v>2.6080344993011671E-9</v>
      </c>
      <c r="AX1821" s="13">
        <f t="shared" si="2279"/>
        <v>1.158490768815332E-4</v>
      </c>
      <c r="AY1821" s="13">
        <f t="shared" si="2280"/>
        <v>5.8279808943203183E-5</v>
      </c>
      <c r="AZ1821" s="13">
        <f t="shared" si="2281"/>
        <v>1.4659314609513683E-5</v>
      </c>
      <c r="BA1821" s="13">
        <f t="shared" si="2282"/>
        <v>2.4582041787420014E-6</v>
      </c>
      <c r="BB1821" s="13">
        <f t="shared" si="2283"/>
        <v>3.0916014554645176E-7</v>
      </c>
      <c r="BC1821" s="13">
        <f t="shared" si="2284"/>
        <v>3.1105632777246951E-8</v>
      </c>
      <c r="BD1821" s="13">
        <f t="shared" si="2285"/>
        <v>5.9671168353240615E-6</v>
      </c>
      <c r="BE1821" s="13">
        <f t="shared" si="2286"/>
        <v>4.9212801579862705E-6</v>
      </c>
      <c r="BF1821" s="13">
        <f t="shared" si="2287"/>
        <v>2.0293718944816072E-6</v>
      </c>
      <c r="BG1821" s="13">
        <f t="shared" si="2288"/>
        <v>5.5789688236959987E-7</v>
      </c>
      <c r="BH1821" s="13">
        <f t="shared" si="2289"/>
        <v>1.150290388632388E-7</v>
      </c>
      <c r="BI1821" s="13">
        <f t="shared" si="2290"/>
        <v>1.897365653036172E-8</v>
      </c>
      <c r="BJ1821" s="14">
        <f t="shared" si="2291"/>
        <v>0.40450210427362981</v>
      </c>
      <c r="BK1821" s="14">
        <f t="shared" si="2292"/>
        <v>0.38703668164405935</v>
      </c>
      <c r="BL1821" s="14">
        <f t="shared" si="2293"/>
        <v>0.2028690068028027</v>
      </c>
      <c r="BM1821" s="14">
        <f t="shared" si="2294"/>
        <v>0.14931056011496455</v>
      </c>
      <c r="BN1821" s="14">
        <f t="shared" si="2295"/>
        <v>0.85066326426386341</v>
      </c>
    </row>
    <row r="1822" spans="1:66" x14ac:dyDescent="0.25">
      <c r="A1822" t="s">
        <v>13</v>
      </c>
      <c r="B1822" t="s">
        <v>14</v>
      </c>
      <c r="C1822" t="s">
        <v>51</v>
      </c>
      <c r="D1822" s="7" t="s">
        <v>532</v>
      </c>
      <c r="E1822" s="10">
        <f>VLOOKUP(A1822,home!$A$2:$E$405,3,FALSE)</f>
        <v>1.7979797979798</v>
      </c>
      <c r="F1822" s="10">
        <f>VLOOKUP(B1822,home!$B$2:$E$405,3,FALSE)</f>
        <v>0.74</v>
      </c>
      <c r="G1822" s="10">
        <f>VLOOKUP(C1822,away!$B$2:$E$405,4,FALSE)</f>
        <v>0.67</v>
      </c>
      <c r="H1822" s="10">
        <f>VLOOKUP(A1822,away!$A$2:$E$405,3,FALSE)</f>
        <v>1.2222222222222201</v>
      </c>
      <c r="I1822" s="10">
        <f>VLOOKUP(C1822,away!$B$2:$E$405,3,FALSE)</f>
        <v>0.78</v>
      </c>
      <c r="J1822" s="10">
        <f>VLOOKUP(B1822,home!$B$2:$E$405,4,FALSE)</f>
        <v>0.95</v>
      </c>
      <c r="K1822" s="12">
        <f t="shared" si="2240"/>
        <v>0.89143838383838492</v>
      </c>
      <c r="L1822" s="12">
        <f t="shared" si="2241"/>
        <v>0.90566666666666507</v>
      </c>
      <c r="M1822" s="13">
        <f t="shared" si="2242"/>
        <v>0.16577811348634031</v>
      </c>
      <c r="N1822" s="13">
        <f t="shared" si="2243"/>
        <v>0.14778097356203956</v>
      </c>
      <c r="O1822" s="13">
        <f t="shared" si="2244"/>
        <v>0.15013971144746194</v>
      </c>
      <c r="P1822" s="13">
        <f t="shared" si="2245"/>
        <v>0.13384030172268691</v>
      </c>
      <c r="Q1822" s="13">
        <f t="shared" si="2246"/>
        <v>6.5868816117103823E-2</v>
      </c>
      <c r="R1822" s="13">
        <f t="shared" si="2247"/>
        <v>6.7988266000458888E-2</v>
      </c>
      <c r="S1822" s="13">
        <f t="shared" si="2248"/>
        <v>2.7013859050060724E-2</v>
      </c>
      <c r="T1822" s="13">
        <f t="shared" si="2249"/>
        <v>5.9655191130056913E-2</v>
      </c>
      <c r="U1822" s="13">
        <f t="shared" si="2250"/>
        <v>6.0607349963423283E-2</v>
      </c>
      <c r="V1822" s="13">
        <f t="shared" si="2251"/>
        <v>2.4232813165601065E-3</v>
      </c>
      <c r="W1822" s="13">
        <f t="shared" si="2252"/>
        <v>1.9572663661592934E-2</v>
      </c>
      <c r="X1822" s="13">
        <f t="shared" si="2253"/>
        <v>1.7726309056182631E-2</v>
      </c>
      <c r="Y1822" s="13">
        <f t="shared" si="2254"/>
        <v>8.0270636176080212E-3</v>
      </c>
      <c r="Z1822" s="13">
        <f t="shared" si="2255"/>
        <v>2.0524902080360723E-2</v>
      </c>
      <c r="AA1822" s="13">
        <f t="shared" si="2256"/>
        <v>1.8296685538957868E-2</v>
      </c>
      <c r="AB1822" s="13">
        <f t="shared" si="2257"/>
        <v>8.1551838932238749E-3</v>
      </c>
      <c r="AC1822" s="13">
        <f t="shared" si="2258"/>
        <v>1.2227665935002886E-4</v>
      </c>
      <c r="AD1822" s="13">
        <f t="shared" si="2259"/>
        <v>4.3619559154756717E-3</v>
      </c>
      <c r="AE1822" s="13">
        <f t="shared" si="2260"/>
        <v>3.950478074115792E-3</v>
      </c>
      <c r="AF1822" s="13">
        <f t="shared" si="2261"/>
        <v>1.788908154562098E-3</v>
      </c>
      <c r="AG1822" s="13">
        <f t="shared" si="2262"/>
        <v>5.4005149510502365E-4</v>
      </c>
      <c r="AH1822" s="13">
        <f t="shared" si="2263"/>
        <v>4.6471799126949981E-3</v>
      </c>
      <c r="AI1822" s="13">
        <f t="shared" si="2264"/>
        <v>4.1426745507790359E-3</v>
      </c>
      <c r="AJ1822" s="13">
        <f t="shared" si="2265"/>
        <v>1.8464695531574353E-3</v>
      </c>
      <c r="AK1822" s="13">
        <f t="shared" si="2266"/>
        <v>5.4867127809114964E-4</v>
      </c>
      <c r="AL1822" s="13">
        <f t="shared" si="2267"/>
        <v>3.9487830177048211E-6</v>
      </c>
      <c r="AM1822" s="13">
        <f t="shared" si="2268"/>
        <v>7.7768298633318323E-4</v>
      </c>
      <c r="AN1822" s="13">
        <f t="shared" si="2269"/>
        <v>7.0432155795575164E-4</v>
      </c>
      <c r="AO1822" s="13">
        <f t="shared" si="2270"/>
        <v>3.1894027882762893E-4</v>
      </c>
      <c r="AP1822" s="13">
        <f t="shared" si="2271"/>
        <v>9.6284526397185161E-5</v>
      </c>
      <c r="AQ1822" s="13">
        <f t="shared" si="2272"/>
        <v>2.1800421518429297E-5</v>
      </c>
      <c r="AR1822" s="13">
        <f t="shared" si="2273"/>
        <v>8.4175918818615273E-4</v>
      </c>
      <c r="AS1822" s="13">
        <f t="shared" si="2274"/>
        <v>7.5037645029777495E-4</v>
      </c>
      <c r="AT1822" s="13">
        <f t="shared" si="2275"/>
        <v>3.3445718506191628E-4</v>
      </c>
      <c r="AU1822" s="13">
        <f t="shared" si="2276"/>
        <v>9.9382657504910101E-5</v>
      </c>
      <c r="AV1822" s="13">
        <f t="shared" si="2277"/>
        <v>2.2148378896935195E-5</v>
      </c>
      <c r="AW1822" s="13">
        <f t="shared" si="2278"/>
        <v>8.8556508089246944E-8</v>
      </c>
      <c r="AX1822" s="13">
        <f t="shared" si="2279"/>
        <v>1.1554274407924356E-4</v>
      </c>
      <c r="AY1822" s="13">
        <f t="shared" si="2280"/>
        <v>1.0464321188776805E-4</v>
      </c>
      <c r="AZ1822" s="13">
        <f t="shared" si="2281"/>
        <v>4.7385934449844212E-5</v>
      </c>
      <c r="BA1822" s="13">
        <f t="shared" si="2282"/>
        <v>1.430528710002517E-5</v>
      </c>
      <c r="BB1822" s="13">
        <f t="shared" si="2283"/>
        <v>3.2389554208973589E-6</v>
      </c>
      <c r="BC1822" s="13">
        <f t="shared" si="2284"/>
        <v>5.8668279190520746E-7</v>
      </c>
      <c r="BD1822" s="13">
        <f t="shared" si="2285"/>
        <v>1.270588730167651E-4</v>
      </c>
      <c r="BE1822" s="13">
        <f t="shared" si="2286"/>
        <v>1.1326515641439166E-4</v>
      </c>
      <c r="BF1822" s="13">
        <f t="shared" si="2287"/>
        <v>5.0484453989623584E-5</v>
      </c>
      <c r="BG1822" s="13">
        <f t="shared" si="2288"/>
        <v>1.500126002449112E-5</v>
      </c>
      <c r="BH1822" s="13">
        <f t="shared" si="2289"/>
        <v>3.3431747479429328E-6</v>
      </c>
      <c r="BI1822" s="13">
        <f t="shared" si="2290"/>
        <v>5.9604685883910973E-7</v>
      </c>
      <c r="BJ1822" s="14">
        <f t="shared" si="2291"/>
        <v>0.3314771433706043</v>
      </c>
      <c r="BK1822" s="14">
        <f t="shared" si="2292"/>
        <v>0.32928642422990351</v>
      </c>
      <c r="BL1822" s="14">
        <f t="shared" si="2293"/>
        <v>0.31873006496324824</v>
      </c>
      <c r="BM1822" s="14">
        <f t="shared" si="2294"/>
        <v>0.26851779765264566</v>
      </c>
      <c r="BN1822" s="14">
        <f t="shared" si="2295"/>
        <v>0.73139618233609149</v>
      </c>
    </row>
    <row r="1823" spans="1:66" x14ac:dyDescent="0.25">
      <c r="A1823" t="s">
        <v>13</v>
      </c>
      <c r="B1823" t="s">
        <v>54</v>
      </c>
      <c r="C1823" t="s">
        <v>53</v>
      </c>
      <c r="D1823" s="7" t="s">
        <v>532</v>
      </c>
      <c r="E1823" s="10">
        <f>VLOOKUP(A1823,home!$A$2:$E$405,3,FALSE)</f>
        <v>1.7979797979798</v>
      </c>
      <c r="F1823" s="10">
        <f>VLOOKUP(B1823,home!$B$2:$E$405,3,FALSE)</f>
        <v>0.89</v>
      </c>
      <c r="G1823" s="10">
        <f>VLOOKUP(C1823,away!$B$2:$E$405,4,FALSE)</f>
        <v>1.1100000000000001</v>
      </c>
      <c r="H1823" s="10">
        <f>VLOOKUP(A1823,away!$A$2:$E$405,3,FALSE)</f>
        <v>1.2222222222222201</v>
      </c>
      <c r="I1823" s="10">
        <f>VLOOKUP(C1823,away!$B$2:$E$405,3,FALSE)</f>
        <v>0.33</v>
      </c>
      <c r="J1823" s="10">
        <f>VLOOKUP(B1823,home!$B$2:$E$405,4,FALSE)</f>
        <v>0.65</v>
      </c>
      <c r="K1823" s="12">
        <f t="shared" si="2240"/>
        <v>1.7762242424242445</v>
      </c>
      <c r="L1823" s="12">
        <f t="shared" si="2241"/>
        <v>0.26216666666666621</v>
      </c>
      <c r="M1823" s="13">
        <f t="shared" si="2242"/>
        <v>0.13023810731879498</v>
      </c>
      <c r="N1823" s="13">
        <f t="shared" si="2243"/>
        <v>0.23133208350709408</v>
      </c>
      <c r="O1823" s="13">
        <f t="shared" si="2244"/>
        <v>3.4144090468744025E-2</v>
      </c>
      <c r="P1823" s="13">
        <f t="shared" si="2245"/>
        <v>6.0647561226109724E-2</v>
      </c>
      <c r="Q1823" s="13">
        <f t="shared" si="2246"/>
        <v>0.20544882738790515</v>
      </c>
      <c r="R1823" s="13">
        <f t="shared" si="2247"/>
        <v>4.4757211922778553E-3</v>
      </c>
      <c r="S1823" s="13">
        <f t="shared" si="2248"/>
        <v>7.0603887725261974E-3</v>
      </c>
      <c r="T1823" s="13">
        <f t="shared" si="2249"/>
        <v>5.3861834246862375E-2</v>
      </c>
      <c r="U1823" s="13">
        <f t="shared" si="2250"/>
        <v>7.9498844840558691E-3</v>
      </c>
      <c r="V1823" s="13">
        <f t="shared" si="2251"/>
        <v>3.6530984088993729E-4</v>
      </c>
      <c r="W1823" s="13">
        <f t="shared" si="2252"/>
        <v>0.12164106259467709</v>
      </c>
      <c r="X1823" s="13">
        <f t="shared" si="2253"/>
        <v>3.1890231910237793E-2</v>
      </c>
      <c r="Y1823" s="13">
        <f t="shared" si="2254"/>
        <v>4.1802778995669969E-3</v>
      </c>
      <c r="Z1823" s="13">
        <f t="shared" si="2255"/>
        <v>3.9112830196961395E-4</v>
      </c>
      <c r="AA1823" s="13">
        <f t="shared" si="2256"/>
        <v>6.9473157185665868E-4</v>
      </c>
      <c r="AB1823" s="13">
        <f t="shared" si="2257"/>
        <v>6.1699952995464919E-4</v>
      </c>
      <c r="AC1823" s="13">
        <f t="shared" si="2258"/>
        <v>1.0632041284795496E-5</v>
      </c>
      <c r="AD1823" s="13">
        <f t="shared" si="2259"/>
        <v>5.4015451063727599E-2</v>
      </c>
      <c r="AE1823" s="13">
        <f t="shared" si="2260"/>
        <v>1.4161050753873894E-2</v>
      </c>
      <c r="AF1823" s="13">
        <f t="shared" si="2261"/>
        <v>1.8562777363202998E-3</v>
      </c>
      <c r="AG1823" s="13">
        <f t="shared" si="2262"/>
        <v>1.622180488462125E-4</v>
      </c>
      <c r="AH1823" s="13">
        <f t="shared" si="2263"/>
        <v>2.5635200791591742E-5</v>
      </c>
      <c r="AI1823" s="13">
        <f t="shared" si="2264"/>
        <v>4.5533865105438436E-5</v>
      </c>
      <c r="AJ1823" s="13">
        <f t="shared" si="2265"/>
        <v>4.043917752577757E-5</v>
      </c>
      <c r="AK1823" s="13">
        <f t="shared" si="2266"/>
        <v>2.3943015821661273E-5</v>
      </c>
      <c r="AL1823" s="13">
        <f t="shared" si="2267"/>
        <v>1.9803954097699265E-7</v>
      </c>
      <c r="AM1823" s="13">
        <f t="shared" si="2268"/>
        <v>1.9188710728974677E-2</v>
      </c>
      <c r="AN1823" s="13">
        <f t="shared" si="2269"/>
        <v>5.0306403294461859E-3</v>
      </c>
      <c r="AO1823" s="13">
        <f t="shared" si="2270"/>
        <v>6.5943310318490307E-4</v>
      </c>
      <c r="AP1823" s="13">
        <f t="shared" si="2271"/>
        <v>5.7627126183880574E-5</v>
      </c>
      <c r="AQ1823" s="13">
        <f t="shared" si="2272"/>
        <v>3.7769778953018338E-6</v>
      </c>
      <c r="AR1823" s="13">
        <f t="shared" si="2273"/>
        <v>1.3441390281724594E-6</v>
      </c>
      <c r="AS1823" s="13">
        <f t="shared" si="2274"/>
        <v>2.3874923270284868E-6</v>
      </c>
      <c r="AT1823" s="13">
        <f t="shared" si="2275"/>
        <v>2.1203608749349357E-6</v>
      </c>
      <c r="AU1823" s="13">
        <f t="shared" si="2276"/>
        <v>1.2554121295824384E-6</v>
      </c>
      <c r="AV1823" s="13">
        <f t="shared" si="2277"/>
        <v>5.5747336469944339E-7</v>
      </c>
      <c r="AW1823" s="13">
        <f t="shared" si="2278"/>
        <v>2.5616788088829328E-9</v>
      </c>
      <c r="AX1823" s="13">
        <f t="shared" si="2279"/>
        <v>5.6805755296118416E-3</v>
      </c>
      <c r="AY1823" s="13">
        <f t="shared" si="2280"/>
        <v>1.4892575513465686E-3</v>
      </c>
      <c r="AZ1823" s="13">
        <f t="shared" si="2281"/>
        <v>1.952168440223457E-4</v>
      </c>
      <c r="BA1823" s="13">
        <f t="shared" si="2282"/>
        <v>1.7059783091508285E-5</v>
      </c>
      <c r="BB1823" s="13">
        <f t="shared" si="2283"/>
        <v>1.1181266167892705E-6</v>
      </c>
      <c r="BC1823" s="13">
        <f t="shared" si="2284"/>
        <v>5.8627105606984038E-8</v>
      </c>
      <c r="BD1823" s="13">
        <f t="shared" si="2285"/>
        <v>5.8731408092090874E-8</v>
      </c>
      <c r="BE1823" s="13">
        <f t="shared" si="2286"/>
        <v>1.0432015084488326E-7</v>
      </c>
      <c r="BF1823" s="13">
        <f t="shared" si="2287"/>
        <v>9.2647990452017849E-8</v>
      </c>
      <c r="BG1823" s="13">
        <f t="shared" si="2288"/>
        <v>5.4854535550921357E-8</v>
      </c>
      <c r="BH1823" s="13">
        <f t="shared" si="2289"/>
        <v>2.4358488963117263E-8</v>
      </c>
      <c r="BI1823" s="13">
        <f t="shared" si="2290"/>
        <v>8.6532277210224557E-9</v>
      </c>
      <c r="BJ1823" s="14">
        <f t="shared" si="2291"/>
        <v>0.75087278987659112</v>
      </c>
      <c r="BK1823" s="14">
        <f t="shared" si="2292"/>
        <v>0.19981145479049323</v>
      </c>
      <c r="BL1823" s="14">
        <f t="shared" si="2293"/>
        <v>4.8024986949659558E-2</v>
      </c>
      <c r="BM1823" s="14">
        <f t="shared" si="2294"/>
        <v>0.33132471382811968</v>
      </c>
      <c r="BN1823" s="14">
        <f t="shared" si="2295"/>
        <v>0.6662863911009258</v>
      </c>
    </row>
    <row r="1824" spans="1:66" x14ac:dyDescent="0.25">
      <c r="A1824" t="s">
        <v>16</v>
      </c>
      <c r="B1824" t="s">
        <v>231</v>
      </c>
      <c r="C1824" t="s">
        <v>60</v>
      </c>
      <c r="D1824" s="7" t="s">
        <v>532</v>
      </c>
      <c r="E1824" s="10">
        <f>VLOOKUP(A1824,home!$A$2:$E$405,3,FALSE)</f>
        <v>1.5</v>
      </c>
      <c r="F1824" s="10">
        <f>VLOOKUP(B1824,home!$B$2:$E$405,3,FALSE)</f>
        <v>0.76</v>
      </c>
      <c r="G1824" s="10">
        <f>VLOOKUP(C1824,away!$B$2:$E$405,4,FALSE)</f>
        <v>0.89</v>
      </c>
      <c r="H1824" s="10">
        <f>VLOOKUP(A1824,away!$A$2:$E$405,3,FALSE)</f>
        <v>1.3534482758620701</v>
      </c>
      <c r="I1824" s="10">
        <f>VLOOKUP(C1824,away!$B$2:$E$405,3,FALSE)</f>
        <v>1</v>
      </c>
      <c r="J1824" s="10">
        <f>VLOOKUP(B1824,home!$B$2:$E$405,4,FALSE)</f>
        <v>0.74</v>
      </c>
      <c r="K1824" s="12">
        <f t="shared" si="2240"/>
        <v>1.0146000000000002</v>
      </c>
      <c r="L1824" s="12">
        <f t="shared" si="2241"/>
        <v>1.0015517241379319</v>
      </c>
      <c r="M1824" s="13">
        <f t="shared" si="2242"/>
        <v>0.13316694342803465</v>
      </c>
      <c r="N1824" s="13">
        <f t="shared" si="2243"/>
        <v>0.13511118080208395</v>
      </c>
      <c r="O1824" s="13">
        <f t="shared" si="2244"/>
        <v>0.13337358178852654</v>
      </c>
      <c r="P1824" s="13">
        <f t="shared" si="2245"/>
        <v>0.13532083608263903</v>
      </c>
      <c r="Q1824" s="13">
        <f t="shared" si="2246"/>
        <v>6.8541902020897202E-2</v>
      </c>
      <c r="R1824" s="13">
        <f t="shared" si="2247"/>
        <v>6.6790270397375118E-2</v>
      </c>
      <c r="S1824" s="13">
        <f t="shared" si="2248"/>
        <v>3.4377391653508192E-2</v>
      </c>
      <c r="T1824" s="13">
        <f t="shared" si="2249"/>
        <v>6.8648260144722792E-2</v>
      </c>
      <c r="U1824" s="13">
        <f t="shared" si="2250"/>
        <v>6.7765408345176789E-2</v>
      </c>
      <c r="V1824" s="13">
        <f t="shared" si="2251"/>
        <v>3.8814916250902616E-3</v>
      </c>
      <c r="W1824" s="13">
        <f t="shared" si="2252"/>
        <v>2.3180871263467441E-2</v>
      </c>
      <c r="X1824" s="13">
        <f t="shared" si="2253"/>
        <v>2.3216841580945256E-2</v>
      </c>
      <c r="Y1824" s="13">
        <f t="shared" si="2254"/>
        <v>1.1626433857216475E-2</v>
      </c>
      <c r="Z1824" s="13">
        <f t="shared" si="2255"/>
        <v>2.229797015737657E-2</v>
      </c>
      <c r="AA1824" s="13">
        <f t="shared" si="2256"/>
        <v>2.2623520521674271E-2</v>
      </c>
      <c r="AB1824" s="13">
        <f t="shared" si="2257"/>
        <v>1.1476911960645359E-2</v>
      </c>
      <c r="AC1824" s="13">
        <f t="shared" si="2258"/>
        <v>2.4651702143277512E-4</v>
      </c>
      <c r="AD1824" s="13">
        <f t="shared" si="2259"/>
        <v>5.8798279959785156E-3</v>
      </c>
      <c r="AE1824" s="13">
        <f t="shared" si="2260"/>
        <v>5.8889518670067632E-3</v>
      </c>
      <c r="AF1824" s="13">
        <f t="shared" si="2261"/>
        <v>2.9490449478829584E-3</v>
      </c>
      <c r="AG1824" s="13">
        <f t="shared" si="2262"/>
        <v>9.8454035070414487E-4</v>
      </c>
      <c r="AH1824" s="13">
        <f t="shared" si="2263"/>
        <v>5.5831426139741651E-3</v>
      </c>
      <c r="AI1824" s="13">
        <f t="shared" si="2264"/>
        <v>5.6646564961381884E-3</v>
      </c>
      <c r="AJ1824" s="13">
        <f t="shared" si="2265"/>
        <v>2.8736802404909037E-3</v>
      </c>
      <c r="AK1824" s="13">
        <f t="shared" si="2266"/>
        <v>9.7187865733402382E-4</v>
      </c>
      <c r="AL1824" s="13">
        <f t="shared" si="2267"/>
        <v>1.0020171249755425E-5</v>
      </c>
      <c r="AM1824" s="13">
        <f t="shared" si="2268"/>
        <v>1.1931346969439611E-3</v>
      </c>
      <c r="AN1824" s="13">
        <f t="shared" si="2269"/>
        <v>1.1949861128530131E-3</v>
      </c>
      <c r="AO1824" s="13">
        <f t="shared" si="2270"/>
        <v>5.9842020082441028E-4</v>
      </c>
      <c r="AP1824" s="13">
        <f t="shared" si="2271"/>
        <v>1.9978292796488518E-4</v>
      </c>
      <c r="AQ1824" s="13">
        <f t="shared" si="2272"/>
        <v>5.0023233989138753E-5</v>
      </c>
      <c r="AR1824" s="13">
        <f t="shared" si="2273"/>
        <v>1.118361222226757E-3</v>
      </c>
      <c r="AS1824" s="13">
        <f t="shared" si="2274"/>
        <v>1.1346892960712679E-3</v>
      </c>
      <c r="AT1824" s="13">
        <f t="shared" si="2275"/>
        <v>5.7562787989695423E-4</v>
      </c>
      <c r="AU1824" s="13">
        <f t="shared" si="2276"/>
        <v>1.9467734898114997E-4</v>
      </c>
      <c r="AV1824" s="13">
        <f t="shared" si="2277"/>
        <v>4.9379909569068687E-5</v>
      </c>
      <c r="AW1824" s="13">
        <f t="shared" si="2278"/>
        <v>2.8284003611954402E-7</v>
      </c>
      <c r="AX1824" s="13">
        <f t="shared" si="2279"/>
        <v>2.0175907725322376E-4</v>
      </c>
      <c r="AY1824" s="13">
        <f t="shared" si="2280"/>
        <v>2.0207215168344445E-4</v>
      </c>
      <c r="AZ1824" s="13">
        <f t="shared" si="2281"/>
        <v>1.0119285595940774E-4</v>
      </c>
      <c r="BA1824" s="13">
        <f t="shared" si="2282"/>
        <v>3.3783293118862073E-5</v>
      </c>
      <c r="BB1824" s="13">
        <f t="shared" si="2283"/>
        <v>8.4589288675633602E-6</v>
      </c>
      <c r="BC1824" s="13">
        <f t="shared" si="2284"/>
        <v>1.6944109583336416E-6</v>
      </c>
      <c r="BD1824" s="13">
        <f t="shared" si="2285"/>
        <v>1.8668276838836886E-4</v>
      </c>
      <c r="BE1824" s="13">
        <f t="shared" si="2286"/>
        <v>1.8940833680683905E-4</v>
      </c>
      <c r="BF1824" s="13">
        <f t="shared" si="2287"/>
        <v>9.6086849262109477E-5</v>
      </c>
      <c r="BG1824" s="13">
        <f t="shared" si="2288"/>
        <v>3.249657242044543E-5</v>
      </c>
      <c r="BH1824" s="13">
        <f t="shared" si="2289"/>
        <v>8.2427555944459829E-6</v>
      </c>
      <c r="BI1824" s="13">
        <f t="shared" si="2290"/>
        <v>1.67261996522498E-6</v>
      </c>
      <c r="BJ1824" s="14">
        <f t="shared" si="2291"/>
        <v>0.34981316272132185</v>
      </c>
      <c r="BK1824" s="14">
        <f t="shared" si="2292"/>
        <v>0.30720527213363813</v>
      </c>
      <c r="BL1824" s="14">
        <f t="shared" si="2293"/>
        <v>0.32071037658051793</v>
      </c>
      <c r="BM1824" s="14">
        <f t="shared" si="2294"/>
        <v>0.3275202777616506</v>
      </c>
      <c r="BN1824" s="14">
        <f t="shared" si="2295"/>
        <v>0.67230471451955642</v>
      </c>
    </row>
    <row r="1825" spans="1:66" x14ac:dyDescent="0.25">
      <c r="A1825" t="s">
        <v>16</v>
      </c>
      <c r="B1825" t="s">
        <v>449</v>
      </c>
      <c r="C1825" t="s">
        <v>233</v>
      </c>
      <c r="D1825" s="7" t="s">
        <v>532</v>
      </c>
      <c r="E1825" s="10">
        <f>VLOOKUP(A1825,home!$A$2:$E$405,3,FALSE)</f>
        <v>1.5</v>
      </c>
      <c r="F1825" s="10">
        <f>VLOOKUP(B1825,home!$B$2:$E$405,3,FALSE)</f>
        <v>0.33</v>
      </c>
      <c r="G1825" s="10">
        <f>VLOOKUP(C1825,away!$B$2:$E$405,4,FALSE)</f>
        <v>1.1100000000000001</v>
      </c>
      <c r="H1825" s="10">
        <f>VLOOKUP(A1825,away!$A$2:$E$405,3,FALSE)</f>
        <v>1.3534482758620701</v>
      </c>
      <c r="I1825" s="10">
        <f>VLOOKUP(C1825,away!$B$2:$E$405,3,FALSE)</f>
        <v>0.89</v>
      </c>
      <c r="J1825" s="10">
        <f>VLOOKUP(B1825,home!$B$2:$E$405,4,FALSE)</f>
        <v>1.35</v>
      </c>
      <c r="K1825" s="12">
        <f t="shared" si="2240"/>
        <v>0.54944999999999999</v>
      </c>
      <c r="L1825" s="12">
        <f t="shared" si="2241"/>
        <v>1.6261681034482773</v>
      </c>
      <c r="M1825" s="13">
        <f t="shared" si="2242"/>
        <v>0.11353795377686066</v>
      </c>
      <c r="N1825" s="13">
        <f t="shared" si="2243"/>
        <v>6.2383428702696093E-2</v>
      </c>
      <c r="O1825" s="13">
        <f t="shared" si="2244"/>
        <v>0.18463179896271567</v>
      </c>
      <c r="P1825" s="13">
        <f t="shared" si="2245"/>
        <v>0.10144594194006414</v>
      </c>
      <c r="Q1825" s="13">
        <f t="shared" si="2246"/>
        <v>1.7138287450348181E-2</v>
      </c>
      <c r="R1825" s="13">
        <f t="shared" si="2247"/>
        <v>0.1501211711777215</v>
      </c>
      <c r="S1825" s="13">
        <f t="shared" si="2248"/>
        <v>2.2660438192176252E-2</v>
      </c>
      <c r="T1825" s="13">
        <f t="shared" si="2249"/>
        <v>2.7869736399484115E-2</v>
      </c>
      <c r="U1825" s="13">
        <f t="shared" si="2250"/>
        <v>8.2484077503599082E-2</v>
      </c>
      <c r="V1825" s="13">
        <f t="shared" si="2251"/>
        <v>2.2496730737848834E-3</v>
      </c>
      <c r="W1825" s="13">
        <f t="shared" si="2252"/>
        <v>3.1388773465312698E-3</v>
      </c>
      <c r="X1825" s="13">
        <f t="shared" si="2253"/>
        <v>5.1043422215655164E-3</v>
      </c>
      <c r="Y1825" s="13">
        <f t="shared" si="2254"/>
        <v>4.1502592548970816E-3</v>
      </c>
      <c r="Z1825" s="13">
        <f t="shared" si="2255"/>
        <v>8.1374086740503226E-2</v>
      </c>
      <c r="AA1825" s="13">
        <f t="shared" si="2256"/>
        <v>4.4710991959569499E-2</v>
      </c>
      <c r="AB1825" s="13">
        <f t="shared" si="2257"/>
        <v>1.2283227266092728E-2</v>
      </c>
      <c r="AC1825" s="13">
        <f t="shared" si="2258"/>
        <v>1.2562990856555031E-4</v>
      </c>
      <c r="AD1825" s="13">
        <f t="shared" si="2259"/>
        <v>4.3116403951290157E-4</v>
      </c>
      <c r="AE1825" s="13">
        <f t="shared" si="2260"/>
        <v>7.0114520840979324E-4</v>
      </c>
      <c r="AF1825" s="13">
        <f t="shared" si="2261"/>
        <v>5.7008998690080031E-4</v>
      </c>
      <c r="AG1825" s="13">
        <f t="shared" si="2262"/>
        <v>3.0902071759777603E-4</v>
      </c>
      <c r="AH1825" s="13">
        <f t="shared" si="2263"/>
        <v>3.3081986076159933E-2</v>
      </c>
      <c r="AI1825" s="13">
        <f t="shared" si="2264"/>
        <v>1.8176897249546079E-2</v>
      </c>
      <c r="AJ1825" s="13">
        <f t="shared" si="2265"/>
        <v>4.9936480968815452E-3</v>
      </c>
      <c r="AK1825" s="13">
        <f t="shared" si="2266"/>
        <v>9.1458664894385514E-4</v>
      </c>
      <c r="AL1825" s="13">
        <f t="shared" si="2267"/>
        <v>4.4900032055620003E-6</v>
      </c>
      <c r="AM1825" s="13">
        <f t="shared" si="2268"/>
        <v>4.7380616302072768E-5</v>
      </c>
      <c r="AN1825" s="13">
        <f t="shared" si="2269"/>
        <v>7.7048846952152195E-5</v>
      </c>
      <c r="AO1825" s="13">
        <f t="shared" si="2270"/>
        <v>6.264718866052897E-5</v>
      </c>
      <c r="AP1825" s="13">
        <f t="shared" si="2271"/>
        <v>3.3958286656819622E-5</v>
      </c>
      <c r="AQ1825" s="13">
        <f t="shared" si="2272"/>
        <v>1.3805470652268327E-5</v>
      </c>
      <c r="AR1825" s="13">
        <f t="shared" si="2273"/>
        <v>1.0759374111154248E-2</v>
      </c>
      <c r="AS1825" s="13">
        <f t="shared" si="2274"/>
        <v>5.9117381053737017E-3</v>
      </c>
      <c r="AT1825" s="13">
        <f t="shared" si="2275"/>
        <v>1.62410225099879E-3</v>
      </c>
      <c r="AU1825" s="13">
        <f t="shared" si="2276"/>
        <v>2.9745432727042842E-4</v>
      </c>
      <c r="AV1825" s="13">
        <f t="shared" si="2277"/>
        <v>4.0859070029684223E-5</v>
      </c>
      <c r="AW1825" s="13">
        <f t="shared" si="2278"/>
        <v>1.1143914370826391E-7</v>
      </c>
      <c r="AX1825" s="13">
        <f t="shared" si="2279"/>
        <v>4.3388799378623113E-6</v>
      </c>
      <c r="AY1825" s="13">
        <f t="shared" si="2280"/>
        <v>7.0557481596433342E-6</v>
      </c>
      <c r="AZ1825" s="13">
        <f t="shared" si="2281"/>
        <v>5.7369163015879381E-6</v>
      </c>
      <c r="BA1825" s="13">
        <f t="shared" si="2282"/>
        <v>3.1097301005982555E-6</v>
      </c>
      <c r="BB1825" s="13">
        <f t="shared" si="2283"/>
        <v>1.2642359749814714E-6</v>
      </c>
      <c r="BC1825" s="13">
        <f t="shared" si="2284"/>
        <v>4.1117204354934004E-7</v>
      </c>
      <c r="BD1825" s="13">
        <f t="shared" si="2285"/>
        <v>2.9160918321043693E-3</v>
      </c>
      <c r="BE1825" s="13">
        <f t="shared" si="2286"/>
        <v>1.6022466571497457E-3</v>
      </c>
      <c r="BF1825" s="13">
        <f t="shared" si="2287"/>
        <v>4.401772128854638E-4</v>
      </c>
      <c r="BG1825" s="13">
        <f t="shared" si="2288"/>
        <v>8.0618456539972716E-5</v>
      </c>
      <c r="BH1825" s="13">
        <f t="shared" si="2289"/>
        <v>1.1073952736472001E-5</v>
      </c>
      <c r="BI1825" s="13">
        <f t="shared" si="2290"/>
        <v>1.2169166662109085E-6</v>
      </c>
      <c r="BJ1825" s="14">
        <f t="shared" si="2291"/>
        <v>0.12205310841968561</v>
      </c>
      <c r="BK1825" s="14">
        <f t="shared" si="2292"/>
        <v>0.24003118264281667</v>
      </c>
      <c r="BL1825" s="14">
        <f t="shared" si="2293"/>
        <v>0.55508333783413888</v>
      </c>
      <c r="BM1825" s="14">
        <f t="shared" si="2294"/>
        <v>0.36927618931772205</v>
      </c>
      <c r="BN1825" s="14">
        <f t="shared" si="2295"/>
        <v>0.62925858201040619</v>
      </c>
    </row>
    <row r="1826" spans="1:66" x14ac:dyDescent="0.25">
      <c r="A1826" t="s">
        <v>16</v>
      </c>
      <c r="B1826" t="s">
        <v>234</v>
      </c>
      <c r="C1826" t="s">
        <v>57</v>
      </c>
      <c r="D1826" s="7" t="s">
        <v>532</v>
      </c>
      <c r="E1826" s="10">
        <f>VLOOKUP(A1826,home!$A$2:$E$405,3,FALSE)</f>
        <v>1.5</v>
      </c>
      <c r="F1826" s="10">
        <f>VLOOKUP(B1826,home!$B$2:$E$405,3,FALSE)</f>
        <v>1.05</v>
      </c>
      <c r="G1826" s="10">
        <f>VLOOKUP(C1826,away!$B$2:$E$405,4,FALSE)</f>
        <v>1.1100000000000001</v>
      </c>
      <c r="H1826" s="10">
        <f>VLOOKUP(A1826,away!$A$2:$E$405,3,FALSE)</f>
        <v>1.3534482758620701</v>
      </c>
      <c r="I1826" s="10">
        <f>VLOOKUP(C1826,away!$B$2:$E$405,3,FALSE)</f>
        <v>0.56000000000000005</v>
      </c>
      <c r="J1826" s="10">
        <f>VLOOKUP(B1826,home!$B$2:$E$405,4,FALSE)</f>
        <v>1.1599999999999999</v>
      </c>
      <c r="K1826" s="12">
        <f t="shared" si="2240"/>
        <v>1.7482500000000003</v>
      </c>
      <c r="L1826" s="12">
        <f t="shared" si="2241"/>
        <v>0.87920000000000076</v>
      </c>
      <c r="M1826" s="13">
        <f t="shared" si="2242"/>
        <v>7.226249686189562E-2</v>
      </c>
      <c r="N1826" s="13">
        <f t="shared" si="2243"/>
        <v>0.12633291013880901</v>
      </c>
      <c r="O1826" s="13">
        <f t="shared" si="2244"/>
        <v>6.3533187240978686E-2</v>
      </c>
      <c r="P1826" s="13">
        <f t="shared" si="2245"/>
        <v>0.11107189459404099</v>
      </c>
      <c r="Q1826" s="13">
        <f t="shared" si="2246"/>
        <v>0.11043075507508648</v>
      </c>
      <c r="R1826" s="13">
        <f t="shared" si="2247"/>
        <v>2.7929189111134248E-2</v>
      </c>
      <c r="S1826" s="13">
        <f t="shared" si="2248"/>
        <v>4.2681080451342314E-2</v>
      </c>
      <c r="T1826" s="13">
        <f t="shared" si="2249"/>
        <v>9.7090719862016117E-2</v>
      </c>
      <c r="U1826" s="13">
        <f t="shared" si="2250"/>
        <v>4.8827204863540453E-2</v>
      </c>
      <c r="V1826" s="13">
        <f t="shared" si="2251"/>
        <v>7.2892712524503245E-3</v>
      </c>
      <c r="W1826" s="13">
        <f t="shared" si="2252"/>
        <v>6.4353522520006631E-2</v>
      </c>
      <c r="X1826" s="13">
        <f t="shared" si="2253"/>
        <v>5.6579616999589882E-2</v>
      </c>
      <c r="Y1826" s="13">
        <f t="shared" si="2254"/>
        <v>2.487239963301973E-2</v>
      </c>
      <c r="Z1826" s="13">
        <f t="shared" si="2255"/>
        <v>8.1851143555030856E-3</v>
      </c>
      <c r="AA1826" s="13">
        <f t="shared" si="2256"/>
        <v>1.4309626172008271E-2</v>
      </c>
      <c r="AB1826" s="13">
        <f t="shared" si="2257"/>
        <v>1.2508401977606736E-2</v>
      </c>
      <c r="AC1826" s="13">
        <f t="shared" si="2258"/>
        <v>7.0025359226694108E-4</v>
      </c>
      <c r="AD1826" s="13">
        <f t="shared" si="2259"/>
        <v>2.8126511436400409E-2</v>
      </c>
      <c r="AE1826" s="13">
        <f t="shared" si="2260"/>
        <v>2.4728828854883263E-2</v>
      </c>
      <c r="AF1826" s="13">
        <f t="shared" si="2261"/>
        <v>1.087079316460669E-2</v>
      </c>
      <c r="AG1826" s="13">
        <f t="shared" si="2262"/>
        <v>3.1858671167740707E-3</v>
      </c>
      <c r="AH1826" s="13">
        <f t="shared" si="2263"/>
        <v>1.7990881353395793E-3</v>
      </c>
      <c r="AI1826" s="13">
        <f t="shared" si="2264"/>
        <v>3.1452558326074197E-3</v>
      </c>
      <c r="AJ1826" s="13">
        <f t="shared" si="2265"/>
        <v>2.7493467546779618E-3</v>
      </c>
      <c r="AK1826" s="13">
        <f t="shared" si="2266"/>
        <v>1.6021818212885819E-3</v>
      </c>
      <c r="AL1826" s="13">
        <f t="shared" si="2267"/>
        <v>4.3053310675394227E-5</v>
      </c>
      <c r="AM1826" s="13">
        <f t="shared" si="2268"/>
        <v>9.8344347237374081E-3</v>
      </c>
      <c r="AN1826" s="13">
        <f t="shared" si="2269"/>
        <v>8.6464350091099377E-3</v>
      </c>
      <c r="AO1826" s="13">
        <f t="shared" si="2270"/>
        <v>3.8009728300047309E-3</v>
      </c>
      <c r="AP1826" s="13">
        <f t="shared" si="2271"/>
        <v>1.1139384373800543E-3</v>
      </c>
      <c r="AQ1826" s="13">
        <f t="shared" si="2272"/>
        <v>2.4484366853613608E-4</v>
      </c>
      <c r="AR1826" s="13">
        <f t="shared" si="2273"/>
        <v>3.1635165771811205E-4</v>
      </c>
      <c r="AS1826" s="13">
        <f t="shared" si="2274"/>
        <v>5.5306178560568943E-4</v>
      </c>
      <c r="AT1826" s="13">
        <f t="shared" si="2275"/>
        <v>4.8344513334257346E-4</v>
      </c>
      <c r="AU1826" s="13">
        <f t="shared" si="2276"/>
        <v>2.8172765145538465E-4</v>
      </c>
      <c r="AV1826" s="13">
        <f t="shared" si="2277"/>
        <v>1.2313259166421908E-4</v>
      </c>
      <c r="AW1826" s="13">
        <f t="shared" si="2278"/>
        <v>1.8382106105932335E-6</v>
      </c>
      <c r="AX1826" s="13">
        <f t="shared" si="2279"/>
        <v>2.8655084176289866E-3</v>
      </c>
      <c r="AY1826" s="13">
        <f t="shared" si="2280"/>
        <v>2.5193550007794074E-3</v>
      </c>
      <c r="AZ1826" s="13">
        <f t="shared" si="2281"/>
        <v>1.1075084583426283E-3</v>
      </c>
      <c r="BA1826" s="13">
        <f t="shared" si="2282"/>
        <v>3.2457381219161332E-4</v>
      </c>
      <c r="BB1826" s="13">
        <f t="shared" si="2283"/>
        <v>7.1341323919716631E-5</v>
      </c>
      <c r="BC1826" s="13">
        <f t="shared" si="2284"/>
        <v>1.254465839804299E-5</v>
      </c>
      <c r="BD1826" s="13">
        <f t="shared" si="2285"/>
        <v>4.6356062910960703E-5</v>
      </c>
      <c r="BE1826" s="13">
        <f t="shared" si="2286"/>
        <v>8.1041986984087041E-5</v>
      </c>
      <c r="BF1826" s="13">
        <f t="shared" si="2287"/>
        <v>7.0840826872465131E-5</v>
      </c>
      <c r="BG1826" s="13">
        <f t="shared" si="2288"/>
        <v>4.1282491859929043E-5</v>
      </c>
      <c r="BH1826" s="13">
        <f t="shared" si="2289"/>
        <v>1.8043029098530243E-5</v>
      </c>
      <c r="BI1826" s="13">
        <f t="shared" si="2290"/>
        <v>6.3087451243011025E-6</v>
      </c>
      <c r="BJ1826" s="14">
        <f t="shared" si="2291"/>
        <v>0.5771133811412209</v>
      </c>
      <c r="BK1826" s="14">
        <f t="shared" si="2292"/>
        <v>0.23656740506345098</v>
      </c>
      <c r="BL1826" s="14">
        <f t="shared" si="2293"/>
        <v>0.17842507387181816</v>
      </c>
      <c r="BM1826" s="14">
        <f t="shared" si="2294"/>
        <v>0.48621302461987953</v>
      </c>
      <c r="BN1826" s="14">
        <f t="shared" si="2295"/>
        <v>0.51156043302194509</v>
      </c>
    </row>
    <row r="1827" spans="1:66" x14ac:dyDescent="0.25">
      <c r="A1827" t="s">
        <v>16</v>
      </c>
      <c r="B1827" t="s">
        <v>287</v>
      </c>
      <c r="C1827" t="s">
        <v>58</v>
      </c>
      <c r="D1827" s="7" t="s">
        <v>532</v>
      </c>
      <c r="E1827" s="10">
        <f>VLOOKUP(A1827,home!$A$2:$E$405,3,FALSE)</f>
        <v>1.5</v>
      </c>
      <c r="F1827" s="10">
        <f>VLOOKUP(B1827,home!$B$2:$E$405,3,FALSE)</f>
        <v>1</v>
      </c>
      <c r="G1827" s="10">
        <f>VLOOKUP(C1827,away!$B$2:$E$405,4,FALSE)</f>
        <v>0.86</v>
      </c>
      <c r="H1827" s="10">
        <f>VLOOKUP(A1827,away!$A$2:$E$405,3,FALSE)</f>
        <v>1.3534482758620701</v>
      </c>
      <c r="I1827" s="10">
        <f>VLOOKUP(C1827,away!$B$2:$E$405,3,FALSE)</f>
        <v>0.76</v>
      </c>
      <c r="J1827" s="10">
        <f>VLOOKUP(B1827,home!$B$2:$E$405,4,FALSE)</f>
        <v>0.99</v>
      </c>
      <c r="K1827" s="12">
        <f t="shared" si="2240"/>
        <v>1.29</v>
      </c>
      <c r="L1827" s="12">
        <f t="shared" si="2241"/>
        <v>1.0183344827586216</v>
      </c>
      <c r="M1827" s="13">
        <f t="shared" si="2242"/>
        <v>9.9426710634742302E-2</v>
      </c>
      <c r="N1827" s="13">
        <f t="shared" si="2243"/>
        <v>0.12826045671881756</v>
      </c>
      <c r="O1827" s="13">
        <f t="shared" si="2244"/>
        <v>0.10124964794662145</v>
      </c>
      <c r="P1827" s="13">
        <f t="shared" si="2245"/>
        <v>0.13061204585114167</v>
      </c>
      <c r="Q1827" s="13">
        <f t="shared" si="2246"/>
        <v>8.272799458363736E-2</v>
      </c>
      <c r="R1827" s="13">
        <f t="shared" si="2247"/>
        <v>5.1553003935607633E-2</v>
      </c>
      <c r="S1827" s="13">
        <f t="shared" si="2248"/>
        <v>4.2894676924622351E-2</v>
      </c>
      <c r="T1827" s="13">
        <f t="shared" si="2249"/>
        <v>8.4244769573986411E-2</v>
      </c>
      <c r="U1827" s="13">
        <f t="shared" si="2250"/>
        <v>6.6503375076933852E-2</v>
      </c>
      <c r="V1827" s="13">
        <f t="shared" si="2251"/>
        <v>6.2609617716091314E-3</v>
      </c>
      <c r="W1827" s="13">
        <f t="shared" si="2252"/>
        <v>3.5573037670964057E-2</v>
      </c>
      <c r="X1827" s="13">
        <f t="shared" si="2253"/>
        <v>3.6225250916814146E-2</v>
      </c>
      <c r="Y1827" s="13">
        <f t="shared" si="2254"/>
        <v>1.8444711077587606E-2</v>
      </c>
      <c r="Z1827" s="13">
        <f t="shared" si="2255"/>
        <v>1.7499400532473397E-2</v>
      </c>
      <c r="AA1827" s="13">
        <f t="shared" si="2256"/>
        <v>2.2574226686890683E-2</v>
      </c>
      <c r="AB1827" s="13">
        <f t="shared" si="2257"/>
        <v>1.4560376213044495E-2</v>
      </c>
      <c r="AC1827" s="13">
        <f t="shared" si="2258"/>
        <v>5.1404510717308657E-4</v>
      </c>
      <c r="AD1827" s="13">
        <f t="shared" si="2259"/>
        <v>1.1472304648885915E-2</v>
      </c>
      <c r="AE1827" s="13">
        <f t="shared" si="2260"/>
        <v>1.1682643420672567E-2</v>
      </c>
      <c r="AF1827" s="13">
        <f t="shared" si="2261"/>
        <v>5.9484193225220056E-3</v>
      </c>
      <c r="AG1827" s="13">
        <f t="shared" si="2262"/>
        <v>2.0191601713439459E-3</v>
      </c>
      <c r="AH1827" s="13">
        <f t="shared" si="2263"/>
        <v>4.4550607474555595E-3</v>
      </c>
      <c r="AI1827" s="13">
        <f t="shared" si="2264"/>
        <v>5.747028364217672E-3</v>
      </c>
      <c r="AJ1827" s="13">
        <f t="shared" si="2265"/>
        <v>3.7068332949204003E-3</v>
      </c>
      <c r="AK1827" s="13">
        <f t="shared" si="2266"/>
        <v>1.5939383168157716E-3</v>
      </c>
      <c r="AL1827" s="13">
        <f t="shared" si="2267"/>
        <v>2.7011044689709611E-5</v>
      </c>
      <c r="AM1827" s="13">
        <f t="shared" si="2268"/>
        <v>2.9598545994125656E-3</v>
      </c>
      <c r="AN1827" s="13">
        <f t="shared" si="2269"/>
        <v>3.0141220025335222E-3</v>
      </c>
      <c r="AO1827" s="13">
        <f t="shared" si="2270"/>
        <v>1.5346921852106774E-3</v>
      </c>
      <c r="AP1827" s="13">
        <f t="shared" si="2271"/>
        <v>5.2094332420673801E-4</v>
      </c>
      <c r="AQ1827" s="13">
        <f t="shared" si="2272"/>
        <v>1.3262363765065632E-4</v>
      </c>
      <c r="AR1827" s="13">
        <f t="shared" si="2273"/>
        <v>9.0734839638367966E-4</v>
      </c>
      <c r="AS1827" s="13">
        <f t="shared" si="2274"/>
        <v>1.1704794313349468E-3</v>
      </c>
      <c r="AT1827" s="13">
        <f t="shared" si="2275"/>
        <v>7.5495923321104101E-4</v>
      </c>
      <c r="AU1827" s="13">
        <f t="shared" si="2276"/>
        <v>3.246324702807475E-4</v>
      </c>
      <c r="AV1827" s="13">
        <f t="shared" si="2277"/>
        <v>1.0469397166554113E-4</v>
      </c>
      <c r="AW1827" s="13">
        <f t="shared" si="2278"/>
        <v>9.8564163631934305E-7</v>
      </c>
      <c r="AX1827" s="13">
        <f t="shared" si="2279"/>
        <v>6.3636873887370062E-4</v>
      </c>
      <c r="AY1827" s="13">
        <f t="shared" si="2280"/>
        <v>6.4803623054470621E-4</v>
      </c>
      <c r="AZ1827" s="13">
        <f t="shared" si="2281"/>
        <v>3.2995881982029508E-4</v>
      </c>
      <c r="BA1827" s="13">
        <f t="shared" si="2282"/>
        <v>1.1200281470444848E-4</v>
      </c>
      <c r="BB1827" s="13">
        <f t="shared" si="2283"/>
        <v>2.8514082094891064E-5</v>
      </c>
      <c r="BC1827" s="13">
        <f t="shared" si="2284"/>
        <v>5.8073746082875565E-6</v>
      </c>
      <c r="BD1827" s="13">
        <f t="shared" si="2285"/>
        <v>1.5399735998553976E-4</v>
      </c>
      <c r="BE1827" s="13">
        <f t="shared" si="2286"/>
        <v>1.986565943813463E-4</v>
      </c>
      <c r="BF1827" s="13">
        <f t="shared" si="2287"/>
        <v>1.2813350337596841E-4</v>
      </c>
      <c r="BG1827" s="13">
        <f t="shared" si="2288"/>
        <v>5.5097406451666402E-5</v>
      </c>
      <c r="BH1827" s="13">
        <f t="shared" si="2289"/>
        <v>1.7768913580662425E-5</v>
      </c>
      <c r="BI1827" s="13">
        <f t="shared" si="2290"/>
        <v>4.5843797038109047E-6</v>
      </c>
      <c r="BJ1827" s="14">
        <f t="shared" si="2291"/>
        <v>0.42652167191489204</v>
      </c>
      <c r="BK1827" s="14">
        <f t="shared" si="2292"/>
        <v>0.28038348756452292</v>
      </c>
      <c r="BL1827" s="14">
        <f t="shared" si="2293"/>
        <v>0.27576384224286249</v>
      </c>
      <c r="BM1827" s="14">
        <f t="shared" si="2294"/>
        <v>0.40569149199527454</v>
      </c>
      <c r="BN1827" s="14">
        <f t="shared" si="2295"/>
        <v>0.59382985967056801</v>
      </c>
    </row>
    <row r="1828" spans="1:66" x14ac:dyDescent="0.25">
      <c r="A1828" t="s">
        <v>61</v>
      </c>
      <c r="B1828" t="s">
        <v>87</v>
      </c>
      <c r="C1828" t="s">
        <v>239</v>
      </c>
      <c r="D1828" s="7" t="s">
        <v>532</v>
      </c>
      <c r="E1828" s="10">
        <f>VLOOKUP(A1828,home!$A$2:$E$405,3,FALSE)</f>
        <v>1.4272727272727299</v>
      </c>
      <c r="F1828" s="10">
        <f>VLOOKUP(B1828,home!$B$2:$E$405,3,FALSE)</f>
        <v>0.56000000000000005</v>
      </c>
      <c r="G1828" s="10">
        <f>VLOOKUP(C1828,away!$B$2:$E$405,4,FALSE)</f>
        <v>0.7</v>
      </c>
      <c r="H1828" s="10">
        <f>VLOOKUP(A1828,away!$A$2:$E$405,3,FALSE)</f>
        <v>1.3181818181818199</v>
      </c>
      <c r="I1828" s="10">
        <f>VLOOKUP(C1828,away!$B$2:$E$405,3,FALSE)</f>
        <v>2.4500000000000002</v>
      </c>
      <c r="J1828" s="10">
        <f>VLOOKUP(B1828,home!$B$2:$E$405,4,FALSE)</f>
        <v>1.67</v>
      </c>
      <c r="K1828" s="12">
        <f t="shared" si="2240"/>
        <v>0.55949090909091015</v>
      </c>
      <c r="L1828" s="12">
        <f t="shared" si="2241"/>
        <v>5.3933409090909166</v>
      </c>
      <c r="M1828" s="13">
        <f t="shared" si="2242"/>
        <v>2.5984716903644837E-3</v>
      </c>
      <c r="N1828" s="13">
        <f t="shared" si="2243"/>
        <v>1.4538212882890188E-3</v>
      </c>
      <c r="O1828" s="13">
        <f t="shared" si="2244"/>
        <v>1.4014443668757396E-2</v>
      </c>
      <c r="P1828" s="13">
        <f t="shared" si="2245"/>
        <v>7.8409538286364246E-3</v>
      </c>
      <c r="Q1828" s="13">
        <f t="shared" si="2246"/>
        <v>4.066998971202706E-4</v>
      </c>
      <c r="R1828" s="13">
        <f t="shared" si="2247"/>
        <v>3.7792336178429739E-2</v>
      </c>
      <c r="S1828" s="13">
        <f t="shared" si="2248"/>
        <v>5.915068958687061E-3</v>
      </c>
      <c r="T1828" s="13">
        <f t="shared" si="2249"/>
        <v>2.1934711928618227E-3</v>
      </c>
      <c r="U1828" s="13">
        <f t="shared" si="2250"/>
        <v>2.1144468525138946E-2</v>
      </c>
      <c r="V1828" s="13">
        <f t="shared" si="2251"/>
        <v>1.9832077434956551E-3</v>
      </c>
      <c r="W1828" s="13">
        <f t="shared" si="2252"/>
        <v>7.584829838899996E-5</v>
      </c>
      <c r="X1828" s="13">
        <f t="shared" si="2253"/>
        <v>4.0907573058632815E-4</v>
      </c>
      <c r="Y1828" s="13">
        <f t="shared" si="2254"/>
        <v>1.1031424363437494E-3</v>
      </c>
      <c r="Z1828" s="13">
        <f t="shared" si="2255"/>
        <v>6.7942317587080595E-2</v>
      </c>
      <c r="AA1828" s="13">
        <f t="shared" si="2256"/>
        <v>3.8013109032539051E-2</v>
      </c>
      <c r="AB1828" s="13">
        <f t="shared" si="2257"/>
        <v>1.0633994464993579E-2</v>
      </c>
      <c r="AC1828" s="13">
        <f t="shared" si="2258"/>
        <v>3.7402370995146499E-4</v>
      </c>
      <c r="AD1828" s="13">
        <f t="shared" si="2259"/>
        <v>1.0609108354665048E-5</v>
      </c>
      <c r="AE1828" s="13">
        <f t="shared" si="2260"/>
        <v>5.7218538098193228E-5</v>
      </c>
      <c r="AF1828" s="13">
        <f t="shared" si="2261"/>
        <v>1.542995411416814E-4</v>
      </c>
      <c r="AG1828" s="13">
        <f t="shared" si="2262"/>
        <v>2.7739667583112908E-4</v>
      </c>
      <c r="AH1828" s="13">
        <f t="shared" si="2263"/>
        <v>9.1609020225212251E-2</v>
      </c>
      <c r="AI1828" s="13">
        <f t="shared" si="2264"/>
        <v>5.1254414006731572E-2</v>
      </c>
      <c r="AJ1828" s="13">
        <f t="shared" si="2265"/>
        <v>1.4338189343774059E-2</v>
      </c>
      <c r="AK1828" s="13">
        <f t="shared" si="2266"/>
        <v>2.6740288635552505E-3</v>
      </c>
      <c r="AL1828" s="13">
        <f t="shared" si="2267"/>
        <v>4.5145038930685805E-5</v>
      </c>
      <c r="AM1828" s="13">
        <f t="shared" si="2268"/>
        <v>1.1871399355991038E-6</v>
      </c>
      <c r="AN1828" s="13">
        <f t="shared" si="2269"/>
        <v>6.4026503794822025E-6</v>
      </c>
      <c r="AO1828" s="13">
        <f t="shared" si="2270"/>
        <v>1.7265838109133928E-5</v>
      </c>
      <c r="AP1828" s="13">
        <f t="shared" si="2271"/>
        <v>3.1040183667910993E-5</v>
      </c>
      <c r="AQ1828" s="13">
        <f t="shared" si="2272"/>
        <v>4.1852573100460018E-5</v>
      </c>
      <c r="AR1828" s="13">
        <f t="shared" si="2273"/>
        <v>9.8815735284474862E-2</v>
      </c>
      <c r="AS1828" s="13">
        <f t="shared" si="2274"/>
        <v>5.528650556679756E-2</v>
      </c>
      <c r="AT1828" s="13">
        <f t="shared" si="2275"/>
        <v>1.5466148630013613E-2</v>
      </c>
      <c r="AU1828" s="13">
        <f t="shared" si="2276"/>
        <v>2.8843898523804846E-3</v>
      </c>
      <c r="AV1828" s="13">
        <f t="shared" si="2277"/>
        <v>4.034474751702382E-4</v>
      </c>
      <c r="AW1828" s="13">
        <f t="shared" si="2278"/>
        <v>3.7840636944840375E-6</v>
      </c>
      <c r="AX1828" s="13">
        <f t="shared" si="2279"/>
        <v>1.1069900029774449E-7</v>
      </c>
      <c r="AY1828" s="13">
        <f t="shared" si="2280"/>
        <v>5.9703744690129288E-7</v>
      </c>
      <c r="AZ1828" s="13">
        <f t="shared" si="2281"/>
        <v>1.6100132433159699E-6</v>
      </c>
      <c r="BA1828" s="13">
        <f t="shared" si="2282"/>
        <v>2.8944500964513892E-6</v>
      </c>
      <c r="BB1828" s="13">
        <f t="shared" si="2283"/>
        <v>3.9026890286283565E-6</v>
      </c>
      <c r="BC1828" s="13">
        <f t="shared" si="2284"/>
        <v>4.2097064787123205E-6</v>
      </c>
      <c r="BD1828" s="13">
        <f t="shared" si="2285"/>
        <v>8.882449126194282E-2</v>
      </c>
      <c r="BE1828" s="13">
        <f t="shared" si="2286"/>
        <v>4.9696495365681992E-2</v>
      </c>
      <c r="BF1828" s="13">
        <f t="shared" si="2287"/>
        <v>1.3902368685388808E-2</v>
      </c>
      <c r="BG1828" s="13">
        <f t="shared" si="2288"/>
        <v>2.5927496314350623E-3</v>
      </c>
      <c r="BH1828" s="13">
        <f t="shared" si="2289"/>
        <v>3.6265496208418122E-4</v>
      </c>
      <c r="BI1828" s="13">
        <f t="shared" si="2290"/>
        <v>4.0580430884561634E-5</v>
      </c>
      <c r="BJ1828" s="14">
        <f t="shared" si="2291"/>
        <v>6.2526556875027502E-3</v>
      </c>
      <c r="BK1828" s="14">
        <f t="shared" si="2292"/>
        <v>1.8757468007512674E-2</v>
      </c>
      <c r="BL1828" s="14">
        <f t="shared" si="2293"/>
        <v>0.60974957145538611</v>
      </c>
      <c r="BM1828" s="14">
        <f t="shared" si="2294"/>
        <v>0.63859847321213226</v>
      </c>
      <c r="BN1828" s="14">
        <f t="shared" si="2295"/>
        <v>6.4106726551597326E-2</v>
      </c>
    </row>
    <row r="1829" spans="1:66" x14ac:dyDescent="0.25">
      <c r="A1829" t="s">
        <v>61</v>
      </c>
      <c r="B1829" t="s">
        <v>311</v>
      </c>
      <c r="C1829" t="s">
        <v>62</v>
      </c>
      <c r="D1829" s="7" t="s">
        <v>532</v>
      </c>
      <c r="E1829" s="10">
        <f>VLOOKUP(A1829,home!$A$2:$E$405,3,FALSE)</f>
        <v>1.4272727272727299</v>
      </c>
      <c r="F1829" s="10">
        <f>VLOOKUP(B1829,home!$B$2:$E$405,3,FALSE)</f>
        <v>1.26</v>
      </c>
      <c r="G1829" s="10">
        <f>VLOOKUP(C1829,away!$B$2:$E$405,4,FALSE)</f>
        <v>0.7</v>
      </c>
      <c r="H1829" s="10">
        <f>VLOOKUP(A1829,away!$A$2:$E$405,3,FALSE)</f>
        <v>1.3181818181818199</v>
      </c>
      <c r="I1829" s="10">
        <f>VLOOKUP(C1829,away!$B$2:$E$405,3,FALSE)</f>
        <v>0.82</v>
      </c>
      <c r="J1829" s="10">
        <f>VLOOKUP(B1829,home!$B$2:$E$405,4,FALSE)</f>
        <v>1.21</v>
      </c>
      <c r="K1829" s="12">
        <f t="shared" si="2240"/>
        <v>1.2588545454545477</v>
      </c>
      <c r="L1829" s="12">
        <f t="shared" si="2241"/>
        <v>1.3079000000000014</v>
      </c>
      <c r="M1829" s="13">
        <f t="shared" si="2242"/>
        <v>7.6784341567603567E-2</v>
      </c>
      <c r="N1829" s="13">
        <f t="shared" si="2243"/>
        <v>9.6660317402112297E-2</v>
      </c>
      <c r="O1829" s="13">
        <f t="shared" si="2244"/>
        <v>0.1004262403362688</v>
      </c>
      <c r="P1829" s="13">
        <f t="shared" si="2245"/>
        <v>0.1264220291302228</v>
      </c>
      <c r="Q1829" s="13">
        <f t="shared" si="2246"/>
        <v>6.0840639963364203E-2</v>
      </c>
      <c r="R1829" s="13">
        <f t="shared" si="2247"/>
        <v>6.5673739867903078E-2</v>
      </c>
      <c r="S1829" s="13">
        <f t="shared" si="2248"/>
        <v>5.2037072673636685E-2</v>
      </c>
      <c r="T1829" s="13">
        <f t="shared" si="2249"/>
        <v>7.9573473008084122E-2</v>
      </c>
      <c r="U1829" s="13">
        <f t="shared" si="2250"/>
        <v>8.2673685949709322E-2</v>
      </c>
      <c r="V1829" s="13">
        <f t="shared" si="2251"/>
        <v>9.5196381378616912E-3</v>
      </c>
      <c r="W1829" s="13">
        <f t="shared" si="2252"/>
        <v>2.5529838722081543E-2</v>
      </c>
      <c r="X1829" s="13">
        <f t="shared" si="2253"/>
        <v>3.3390476064610486E-2</v>
      </c>
      <c r="Y1829" s="13">
        <f t="shared" si="2254"/>
        <v>2.1835701822452057E-2</v>
      </c>
      <c r="Z1829" s="13">
        <f t="shared" si="2255"/>
        <v>2.8631561457743506E-2</v>
      </c>
      <c r="AA1829" s="13">
        <f t="shared" si="2256"/>
        <v>3.604297128454164E-2</v>
      </c>
      <c r="AB1829" s="13">
        <f t="shared" si="2257"/>
        <v>2.2686429116616495E-2</v>
      </c>
      <c r="AC1829" s="13">
        <f t="shared" si="2258"/>
        <v>9.7960399982261978E-4</v>
      </c>
      <c r="AD1829" s="13">
        <f t="shared" si="2259"/>
        <v>8.0345883800034667E-3</v>
      </c>
      <c r="AE1829" s="13">
        <f t="shared" si="2260"/>
        <v>1.0508438142206545E-2</v>
      </c>
      <c r="AF1829" s="13">
        <f t="shared" si="2261"/>
        <v>6.8719931230959803E-3</v>
      </c>
      <c r="AG1829" s="13">
        <f t="shared" si="2262"/>
        <v>2.9959599352324139E-3</v>
      </c>
      <c r="AH1829" s="13">
        <f t="shared" si="2263"/>
        <v>9.3618048076456947E-3</v>
      </c>
      <c r="AI1829" s="13">
        <f t="shared" si="2264"/>
        <v>1.1785150535763018E-2</v>
      </c>
      <c r="AJ1829" s="13">
        <f t="shared" si="2265"/>
        <v>7.4178951604056886E-3</v>
      </c>
      <c r="AK1829" s="13">
        <f t="shared" si="2266"/>
        <v>3.1126836801273301E-3</v>
      </c>
      <c r="AL1829" s="13">
        <f t="shared" si="2267"/>
        <v>6.4514989839495863E-5</v>
      </c>
      <c r="AM1829" s="13">
        <f t="shared" si="2268"/>
        <v>2.0228756206047316E-3</v>
      </c>
      <c r="AN1829" s="13">
        <f t="shared" si="2269"/>
        <v>2.6457190241889312E-3</v>
      </c>
      <c r="AO1829" s="13">
        <f t="shared" si="2270"/>
        <v>1.7301679558683538E-3</v>
      </c>
      <c r="AP1829" s="13">
        <f t="shared" si="2271"/>
        <v>7.5429555649340744E-4</v>
      </c>
      <c r="AQ1829" s="13">
        <f t="shared" si="2272"/>
        <v>2.4663578958443222E-4</v>
      </c>
      <c r="AR1829" s="13">
        <f t="shared" si="2273"/>
        <v>2.4488609015839644E-3</v>
      </c>
      <c r="AS1829" s="13">
        <f t="shared" si="2274"/>
        <v>3.0827596771448949E-3</v>
      </c>
      <c r="AT1829" s="13">
        <f t="shared" si="2275"/>
        <v>1.9403730160589226E-3</v>
      </c>
      <c r="AU1829" s="13">
        <f t="shared" si="2276"/>
        <v>8.1421579704770819E-4</v>
      </c>
      <c r="AV1829" s="13">
        <f t="shared" si="2277"/>
        <v>2.5624481427360122E-4</v>
      </c>
      <c r="AW1829" s="13">
        <f t="shared" si="2278"/>
        <v>2.950585641085511E-6</v>
      </c>
      <c r="AX1829" s="13">
        <f t="shared" si="2279"/>
        <v>4.2441769498124195E-4</v>
      </c>
      <c r="AY1829" s="13">
        <f t="shared" si="2280"/>
        <v>5.5509590326596693E-4</v>
      </c>
      <c r="AZ1829" s="13">
        <f t="shared" si="2281"/>
        <v>3.6300496594077962E-4</v>
      </c>
      <c r="BA1829" s="13">
        <f t="shared" si="2282"/>
        <v>1.582580649846487E-4</v>
      </c>
      <c r="BB1829" s="13">
        <f t="shared" si="2283"/>
        <v>5.1746430798355575E-5</v>
      </c>
      <c r="BC1829" s="13">
        <f t="shared" si="2284"/>
        <v>1.3535831368233869E-5</v>
      </c>
      <c r="BD1829" s="13">
        <f t="shared" si="2285"/>
        <v>5.3381086219694406E-4</v>
      </c>
      <c r="BE1829" s="13">
        <f t="shared" si="2286"/>
        <v>6.7199023028963417E-4</v>
      </c>
      <c r="BF1829" s="13">
        <f t="shared" si="2287"/>
        <v>4.229689779505772E-4</v>
      </c>
      <c r="BG1829" s="13">
        <f t="shared" si="2288"/>
        <v>1.7748547349311612E-4</v>
      </c>
      <c r="BH1829" s="13">
        <f t="shared" si="2289"/>
        <v>5.585709876474047E-5</v>
      </c>
      <c r="BI1829" s="13">
        <f t="shared" si="2290"/>
        <v>1.406319253517943E-5</v>
      </c>
      <c r="BJ1829" s="14">
        <f t="shared" si="2291"/>
        <v>0.35520717940132224</v>
      </c>
      <c r="BK1829" s="14">
        <f t="shared" si="2292"/>
        <v>0.26636229640225279</v>
      </c>
      <c r="BL1829" s="14">
        <f t="shared" si="2293"/>
        <v>0.3495992307803204</v>
      </c>
      <c r="BM1829" s="14">
        <f t="shared" si="2294"/>
        <v>0.47244081445653929</v>
      </c>
      <c r="BN1829" s="14">
        <f t="shared" si="2295"/>
        <v>0.52680730826747468</v>
      </c>
    </row>
    <row r="1830" spans="1:66" x14ac:dyDescent="0.25">
      <c r="A1830" t="s">
        <v>61</v>
      </c>
      <c r="B1830" t="s">
        <v>70</v>
      </c>
      <c r="C1830" t="s">
        <v>240</v>
      </c>
      <c r="D1830" s="7" t="s">
        <v>532</v>
      </c>
      <c r="E1830" s="10">
        <f>VLOOKUP(A1830,home!$A$2:$E$405,3,FALSE)</f>
        <v>1.4272727272727299</v>
      </c>
      <c r="F1830" s="10">
        <f>VLOOKUP(B1830,home!$B$2:$E$405,3,FALSE)</f>
        <v>0.98</v>
      </c>
      <c r="G1830" s="10">
        <f>VLOOKUP(C1830,away!$B$2:$E$405,4,FALSE)</f>
        <v>0.84</v>
      </c>
      <c r="H1830" s="10">
        <f>VLOOKUP(A1830,away!$A$2:$E$405,3,FALSE)</f>
        <v>1.3181818181818199</v>
      </c>
      <c r="I1830" s="10">
        <f>VLOOKUP(C1830,away!$B$2:$E$405,3,FALSE)</f>
        <v>1.26</v>
      </c>
      <c r="J1830" s="10">
        <f>VLOOKUP(B1830,home!$B$2:$E$405,4,FALSE)</f>
        <v>1.06</v>
      </c>
      <c r="K1830" s="12">
        <f t="shared" si="2240"/>
        <v>1.1749309090909112</v>
      </c>
      <c r="L1830" s="12">
        <f t="shared" si="2241"/>
        <v>1.7605636363636388</v>
      </c>
      <c r="M1830" s="13">
        <f t="shared" si="2242"/>
        <v>5.3104450246826224E-2</v>
      </c>
      <c r="N1830" s="13">
        <f t="shared" si="2243"/>
        <v>6.2394060005276614E-2</v>
      </c>
      <c r="O1830" s="13">
        <f t="shared" si="2244"/>
        <v>9.3493764033644303E-2</v>
      </c>
      <c r="P1830" s="13">
        <f t="shared" si="2245"/>
        <v>0.10984871317038088</v>
      </c>
      <c r="Q1830" s="13">
        <f t="shared" si="2246"/>
        <v>3.6654354821936255E-2</v>
      </c>
      <c r="R1830" s="13">
        <f t="shared" si="2247"/>
        <v>8.2300860592198419E-2</v>
      </c>
      <c r="S1830" s="13">
        <f t="shared" si="2248"/>
        <v>5.6806631690485172E-2</v>
      </c>
      <c r="T1830" s="13">
        <f t="shared" si="2249"/>
        <v>6.4532324213871173E-2</v>
      </c>
      <c r="U1830" s="13">
        <f t="shared" si="2250"/>
        <v>9.6697824954556061E-2</v>
      </c>
      <c r="V1830" s="13">
        <f t="shared" si="2251"/>
        <v>1.3056313991137191E-2</v>
      </c>
      <c r="W1830" s="13">
        <f t="shared" si="2252"/>
        <v>1.435544481102613E-2</v>
      </c>
      <c r="X1830" s="13">
        <f t="shared" si="2253"/>
        <v>2.5273674118117689E-2</v>
      </c>
      <c r="Y1830" s="13">
        <f t="shared" si="2254"/>
        <v>2.2247955804831434E-2</v>
      </c>
      <c r="Z1830" s="13">
        <f t="shared" si="2255"/>
        <v>4.82986341333526E-2</v>
      </c>
      <c r="AA1830" s="13">
        <f t="shared" si="2256"/>
        <v>5.6747558110149303E-2</v>
      </c>
      <c r="AB1830" s="13">
        <f t="shared" si="2257"/>
        <v>3.333723001952351E-2</v>
      </c>
      <c r="AC1830" s="13">
        <f t="shared" si="2258"/>
        <v>1.6879697511327869E-3</v>
      </c>
      <c r="AD1830" s="13">
        <f t="shared" si="2259"/>
        <v>4.2166639555558331E-3</v>
      </c>
      <c r="AE1830" s="13">
        <f t="shared" si="2260"/>
        <v>7.4237052269168621E-3</v>
      </c>
      <c r="AF1830" s="13">
        <f t="shared" si="2261"/>
        <v>6.5349527347962526E-3</v>
      </c>
      <c r="AG1830" s="13">
        <f t="shared" si="2262"/>
        <v>3.8350667167458001E-3</v>
      </c>
      <c r="AH1830" s="13">
        <f t="shared" si="2263"/>
        <v>2.1258204735303057E-2</v>
      </c>
      <c r="AI1830" s="13">
        <f t="shared" si="2264"/>
        <v>2.4976921815290341E-2</v>
      </c>
      <c r="AJ1830" s="13">
        <f t="shared" si="2265"/>
        <v>1.4673078727365845E-2</v>
      </c>
      <c r="AK1830" s="13">
        <f t="shared" si="2266"/>
        <v>5.7466179094354877E-3</v>
      </c>
      <c r="AL1830" s="13">
        <f t="shared" si="2267"/>
        <v>1.3966536075273376E-4</v>
      </c>
      <c r="AM1830" s="13">
        <f t="shared" si="2268"/>
        <v>9.9085776292641859E-4</v>
      </c>
      <c r="AN1830" s="13">
        <f t="shared" si="2269"/>
        <v>1.7444681462168757E-3</v>
      </c>
      <c r="AO1830" s="13">
        <f t="shared" si="2270"/>
        <v>1.5356235915120595E-3</v>
      </c>
      <c r="AP1830" s="13">
        <f t="shared" si="2271"/>
        <v>9.0118768478608788E-4</v>
      </c>
      <c r="AQ1830" s="13">
        <f t="shared" si="2272"/>
        <v>3.9664956684328092E-4</v>
      </c>
      <c r="AR1830" s="13">
        <f t="shared" si="2273"/>
        <v>7.4852844462695743E-3</v>
      </c>
      <c r="AS1830" s="13">
        <f t="shared" si="2274"/>
        <v>8.794692059259571E-3</v>
      </c>
      <c r="AT1830" s="13">
        <f t="shared" si="2275"/>
        <v>5.1665777681802324E-3</v>
      </c>
      <c r="AU1830" s="13">
        <f t="shared" si="2276"/>
        <v>2.0234573046856302E-3</v>
      </c>
      <c r="AV1830" s="13">
        <f t="shared" si="2277"/>
        <v>5.9435563262523309E-4</v>
      </c>
      <c r="AW1830" s="13">
        <f t="shared" si="2278"/>
        <v>8.0250964958135795E-6</v>
      </c>
      <c r="AX1830" s="13">
        <f t="shared" si="2279"/>
        <v>1.9403156869582052E-4</v>
      </c>
      <c r="AY1830" s="13">
        <f t="shared" si="2280"/>
        <v>3.4160492415245494E-4</v>
      </c>
      <c r="AZ1830" s="13">
        <f t="shared" si="2281"/>
        <v>3.0070860373278562E-4</v>
      </c>
      <c r="BA1830" s="13">
        <f t="shared" si="2282"/>
        <v>1.7647221095787525E-4</v>
      </c>
      <c r="BB1830" s="13">
        <f t="shared" si="2283"/>
        <v>7.7672639360282014E-5</v>
      </c>
      <c r="BC1830" s="13">
        <f t="shared" si="2284"/>
        <v>2.7349524879619916E-5</v>
      </c>
      <c r="BD1830" s="13">
        <f t="shared" si="2285"/>
        <v>2.196386600656759E-3</v>
      </c>
      <c r="BE1830" s="13">
        <f t="shared" si="2286"/>
        <v>2.5806025054247428E-3</v>
      </c>
      <c r="BF1830" s="13">
        <f t="shared" si="2287"/>
        <v>1.516014823850488E-3</v>
      </c>
      <c r="BG1830" s="13">
        <f t="shared" si="2288"/>
        <v>5.9373755839398383E-4</v>
      </c>
      <c r="BH1830" s="13">
        <f t="shared" si="2289"/>
        <v>1.7440015231131532E-4</v>
      </c>
      <c r="BI1830" s="13">
        <f t="shared" si="2290"/>
        <v>4.0981625900145419E-5</v>
      </c>
      <c r="BJ1830" s="14">
        <f t="shared" si="2291"/>
        <v>0.25415482863313754</v>
      </c>
      <c r="BK1830" s="14">
        <f t="shared" si="2292"/>
        <v>0.23498534913486743</v>
      </c>
      <c r="BL1830" s="14">
        <f t="shared" si="2293"/>
        <v>0.46039855137502389</v>
      </c>
      <c r="BM1830" s="14">
        <f t="shared" si="2294"/>
        <v>0.55970758057846215</v>
      </c>
      <c r="BN1830" s="14">
        <f t="shared" si="2295"/>
        <v>0.43779620287026266</v>
      </c>
    </row>
    <row r="1831" spans="1:66" x14ac:dyDescent="0.25">
      <c r="A1831" t="s">
        <v>61</v>
      </c>
      <c r="B1831" t="s">
        <v>241</v>
      </c>
      <c r="C1831" t="s">
        <v>67</v>
      </c>
      <c r="D1831" s="7" t="s">
        <v>532</v>
      </c>
      <c r="E1831" s="10">
        <f>VLOOKUP(A1831,home!$A$2:$E$405,3,FALSE)</f>
        <v>1.4272727272727299</v>
      </c>
      <c r="F1831" s="10">
        <f>VLOOKUP(B1831,home!$B$2:$E$405,3,FALSE)</f>
        <v>1.68</v>
      </c>
      <c r="G1831" s="10">
        <f>VLOOKUP(C1831,away!$B$2:$E$405,4,FALSE)</f>
        <v>1.4</v>
      </c>
      <c r="H1831" s="10">
        <f>VLOOKUP(A1831,away!$A$2:$E$405,3,FALSE)</f>
        <v>1.3181818181818199</v>
      </c>
      <c r="I1831" s="10">
        <f>VLOOKUP(C1831,away!$B$2:$E$405,3,FALSE)</f>
        <v>0.7</v>
      </c>
      <c r="J1831" s="10">
        <f>VLOOKUP(B1831,home!$B$2:$E$405,4,FALSE)</f>
        <v>0.3</v>
      </c>
      <c r="K1831" s="12">
        <f t="shared" si="2240"/>
        <v>3.3569454545454604</v>
      </c>
      <c r="L1831" s="12">
        <f t="shared" si="2241"/>
        <v>0.27681818181818213</v>
      </c>
      <c r="M1831" s="13">
        <f t="shared" si="2242"/>
        <v>2.64165746979735E-2</v>
      </c>
      <c r="N1831" s="13">
        <f t="shared" si="2243"/>
        <v>8.8679000357022766E-2</v>
      </c>
      <c r="O1831" s="13">
        <f t="shared" si="2244"/>
        <v>7.312588177757217E-3</v>
      </c>
      <c r="P1831" s="13">
        <f t="shared" si="2245"/>
        <v>2.4547959644284963E-2</v>
      </c>
      <c r="Q1831" s="13">
        <f t="shared" si="2246"/>
        <v>0.14884528358107141</v>
      </c>
      <c r="R1831" s="13">
        <f t="shared" si="2247"/>
        <v>1.012128681875943E-3</v>
      </c>
      <c r="S1831" s="13">
        <f t="shared" si="2248"/>
        <v>5.7028809524619275E-3</v>
      </c>
      <c r="T1831" s="13">
        <f t="shared" si="2249"/>
        <v>4.1203080773123901E-2</v>
      </c>
      <c r="U1831" s="13">
        <f t="shared" si="2250"/>
        <v>3.3976607780385358E-3</v>
      </c>
      <c r="V1831" s="13">
        <f t="shared" si="2251"/>
        <v>5.8883103622874825E-4</v>
      </c>
      <c r="W1831" s="13">
        <f t="shared" si="2252"/>
        <v>0.16655516604933596</v>
      </c>
      <c r="X1831" s="13">
        <f t="shared" si="2253"/>
        <v>4.6105498238202591E-2</v>
      </c>
      <c r="Y1831" s="13">
        <f t="shared" si="2254"/>
        <v>6.3814200970603195E-3</v>
      </c>
      <c r="Z1831" s="13">
        <f t="shared" si="2255"/>
        <v>9.3391873827643925E-5</v>
      </c>
      <c r="AA1831" s="13">
        <f t="shared" si="2256"/>
        <v>3.1351142633719248E-4</v>
      </c>
      <c r="AB1831" s="13">
        <f t="shared" si="2257"/>
        <v>5.2622037879535108E-4</v>
      </c>
      <c r="AC1831" s="13">
        <f t="shared" si="2258"/>
        <v>3.4198700720826863E-5</v>
      </c>
      <c r="AD1831" s="13">
        <f t="shared" si="2259"/>
        <v>0.13977915190009566</v>
      </c>
      <c r="AE1831" s="13">
        <f t="shared" si="2260"/>
        <v>3.8693410685071976E-2</v>
      </c>
      <c r="AF1831" s="13">
        <f t="shared" si="2261"/>
        <v>5.3555197970929216E-3</v>
      </c>
      <c r="AG1831" s="13">
        <f t="shared" si="2262"/>
        <v>4.9416841764084738E-4</v>
      </c>
      <c r="AH1831" s="13">
        <f t="shared" si="2263"/>
        <v>6.4631421773903662E-6</v>
      </c>
      <c r="AI1831" s="13">
        <f t="shared" si="2264"/>
        <v>2.1696415754471642E-5</v>
      </c>
      <c r="AJ1831" s="13">
        <f t="shared" si="2265"/>
        <v>3.6416842123451042E-5</v>
      </c>
      <c r="AK1831" s="13">
        <f t="shared" si="2266"/>
        <v>4.0749784211739558E-5</v>
      </c>
      <c r="AL1831" s="13">
        <f t="shared" si="2267"/>
        <v>1.2711842239656282E-6</v>
      </c>
      <c r="AM1831" s="13">
        <f t="shared" si="2268"/>
        <v>9.3846197722249114E-2</v>
      </c>
      <c r="AN1831" s="13">
        <f t="shared" si="2269"/>
        <v>2.5978333824022624E-2</v>
      </c>
      <c r="AO1831" s="13">
        <f t="shared" si="2270"/>
        <v>3.595637567915862E-3</v>
      </c>
      <c r="AP1831" s="13">
        <f t="shared" si="2271"/>
        <v>3.3177928467587303E-4</v>
      </c>
      <c r="AQ1831" s="13">
        <f t="shared" si="2272"/>
        <v>2.2960634587228059E-5</v>
      </c>
      <c r="AR1831" s="13">
        <f t="shared" si="2273"/>
        <v>3.5782305327552173E-7</v>
      </c>
      <c r="AS1831" s="13">
        <f t="shared" si="2274"/>
        <v>1.2011924722248407E-6</v>
      </c>
      <c r="AT1831" s="13">
        <f t="shared" si="2275"/>
        <v>2.0161688048347016E-6</v>
      </c>
      <c r="AU1831" s="13">
        <f t="shared" si="2276"/>
        <v>2.2560562349954024E-6</v>
      </c>
      <c r="AV1831" s="13">
        <f t="shared" si="2277"/>
        <v>1.8933644308166902E-6</v>
      </c>
      <c r="AW1831" s="13">
        <f t="shared" si="2278"/>
        <v>3.2812920788403654E-8</v>
      </c>
      <c r="AX1831" s="13">
        <f t="shared" si="2279"/>
        <v>5.2506094478346435E-2</v>
      </c>
      <c r="AY1831" s="13">
        <f t="shared" si="2280"/>
        <v>1.4534641607869551E-2</v>
      </c>
      <c r="AZ1831" s="13">
        <f t="shared" si="2281"/>
        <v>2.0117265316346739E-3</v>
      </c>
      <c r="BA1831" s="13">
        <f t="shared" si="2282"/>
        <v>1.8562749360083599E-4</v>
      </c>
      <c r="BB1831" s="13">
        <f t="shared" si="2283"/>
        <v>1.2846266318512416E-5</v>
      </c>
      <c r="BC1831" s="13">
        <f t="shared" si="2284"/>
        <v>7.1121601708855204E-7</v>
      </c>
      <c r="BD1831" s="13">
        <f t="shared" si="2285"/>
        <v>1.6508654503393389E-8</v>
      </c>
      <c r="BE1831" s="13">
        <f t="shared" si="2286"/>
        <v>5.5418652695827881E-8</v>
      </c>
      <c r="BF1831" s="13">
        <f t="shared" si="2287"/>
        <v>9.3018697132146464E-8</v>
      </c>
      <c r="BG1831" s="13">
        <f t="shared" si="2288"/>
        <v>1.0408623084183334E-7</v>
      </c>
      <c r="BH1831" s="13">
        <f t="shared" si="2289"/>
        <v>8.7352949876315474E-8</v>
      </c>
      <c r="BI1831" s="13">
        <f t="shared" si="2290"/>
        <v>5.8647817605686931E-8</v>
      </c>
      <c r="BJ1831" s="14">
        <f t="shared" si="2291"/>
        <v>0.87511825652295594</v>
      </c>
      <c r="BK1831" s="14">
        <f t="shared" si="2292"/>
        <v>7.1826357823763481E-2</v>
      </c>
      <c r="BL1831" s="14">
        <f t="shared" si="2293"/>
        <v>1.2675575265070099E-2</v>
      </c>
      <c r="BM1831" s="14">
        <f t="shared" si="2294"/>
        <v>0.64836543755068266</v>
      </c>
      <c r="BN1831" s="14">
        <f t="shared" si="2295"/>
        <v>0.29681353513998576</v>
      </c>
    </row>
    <row r="1832" spans="1:66" x14ac:dyDescent="0.25">
      <c r="A1832" t="s">
        <v>61</v>
      </c>
      <c r="B1832" t="s">
        <v>82</v>
      </c>
      <c r="C1832" t="s">
        <v>65</v>
      </c>
      <c r="D1832" s="7" t="s">
        <v>532</v>
      </c>
      <c r="E1832" s="10">
        <f>VLOOKUP(A1832,home!$A$2:$E$405,3,FALSE)</f>
        <v>1.4272727272727299</v>
      </c>
      <c r="F1832" s="10">
        <f>VLOOKUP(B1832,home!$B$2:$E$405,3,FALSE)</f>
        <v>0.42</v>
      </c>
      <c r="G1832" s="10">
        <f>VLOOKUP(C1832,away!$B$2:$E$405,4,FALSE)</f>
        <v>0.56000000000000005</v>
      </c>
      <c r="H1832" s="10">
        <f>VLOOKUP(A1832,away!$A$2:$E$405,3,FALSE)</f>
        <v>1.3181818181818199</v>
      </c>
      <c r="I1832" s="10">
        <f>VLOOKUP(C1832,away!$B$2:$E$405,3,FALSE)</f>
        <v>0.84</v>
      </c>
      <c r="J1832" s="10">
        <f>VLOOKUP(B1832,home!$B$2:$E$405,4,FALSE)</f>
        <v>1.52</v>
      </c>
      <c r="K1832" s="12">
        <f t="shared" si="2240"/>
        <v>0.33569454545454613</v>
      </c>
      <c r="L1832" s="12">
        <f t="shared" si="2241"/>
        <v>1.6830545454545478</v>
      </c>
      <c r="M1832" s="13">
        <f t="shared" si="2242"/>
        <v>0.13282150883852051</v>
      </c>
      <c r="N1832" s="13">
        <f t="shared" si="2243"/>
        <v>4.4587456036134128E-2</v>
      </c>
      <c r="O1832" s="13">
        <f t="shared" si="2244"/>
        <v>0.22354584418480331</v>
      </c>
      <c r="P1832" s="13">
        <f t="shared" si="2245"/>
        <v>7.5043120551870346E-2</v>
      </c>
      <c r="Q1832" s="13">
        <f t="shared" si="2246"/>
        <v>7.4838828935123022E-3</v>
      </c>
      <c r="R1832" s="13">
        <f t="shared" si="2247"/>
        <v>0.18811992458635374</v>
      </c>
      <c r="S1832" s="13">
        <f t="shared" si="2248"/>
        <v>1.059969501816359E-2</v>
      </c>
      <c r="T1832" s="13">
        <f t="shared" si="2249"/>
        <v>1.259578312157541E-2</v>
      </c>
      <c r="U1832" s="13">
        <f t="shared" si="2250"/>
        <v>6.3150832574959515E-2</v>
      </c>
      <c r="V1832" s="13">
        <f t="shared" si="2251"/>
        <v>6.6541614801273515E-4</v>
      </c>
      <c r="W1832" s="13">
        <f t="shared" si="2252"/>
        <v>8.3743288872422208E-4</v>
      </c>
      <c r="X1832" s="13">
        <f t="shared" si="2253"/>
        <v>1.4094452298804342E-3</v>
      </c>
      <c r="Y1832" s="13">
        <f t="shared" si="2254"/>
        <v>1.1860866003597479E-3</v>
      </c>
      <c r="Z1832" s="13">
        <f t="shared" si="2255"/>
        <v>0.1055386980552098</v>
      </c>
      <c r="AA1832" s="13">
        <f t="shared" si="2256"/>
        <v>3.5428765271508247E-2</v>
      </c>
      <c r="AB1832" s="13">
        <f t="shared" si="2257"/>
        <v>5.9466216269173852E-3</v>
      </c>
      <c r="AC1832" s="13">
        <f t="shared" si="2258"/>
        <v>2.3497184609417213E-5</v>
      </c>
      <c r="AD1832" s="13">
        <f t="shared" si="2259"/>
        <v>7.0280413232241311E-5</v>
      </c>
      <c r="AE1832" s="13">
        <f t="shared" si="2260"/>
        <v>1.1828576894694764E-4</v>
      </c>
      <c r="AF1832" s="13">
        <f t="shared" si="2261"/>
        <v>9.9540700544373364E-5</v>
      </c>
      <c r="AG1832" s="13">
        <f t="shared" si="2262"/>
        <v>5.5844142836312523E-5</v>
      </c>
      <c r="AH1832" s="13">
        <f t="shared" si="2263"/>
        <v>4.4406846370793986E-2</v>
      </c>
      <c r="AI1832" s="13">
        <f t="shared" si="2264"/>
        <v>1.490713610751355E-2</v>
      </c>
      <c r="AJ1832" s="13">
        <f t="shared" si="2265"/>
        <v>2.5021221398204064E-3</v>
      </c>
      <c r="AK1832" s="13">
        <f t="shared" si="2266"/>
        <v>2.7998291813292257E-4</v>
      </c>
      <c r="AL1832" s="13">
        <f t="shared" si="2267"/>
        <v>5.3102906982266155E-7</v>
      </c>
      <c r="AM1832" s="13">
        <f t="shared" si="2268"/>
        <v>4.7185502748709843E-6</v>
      </c>
      <c r="AN1832" s="13">
        <f t="shared" si="2269"/>
        <v>7.9415774880774137E-6</v>
      </c>
      <c r="AO1832" s="13">
        <f t="shared" si="2270"/>
        <v>6.6830540446941047E-6</v>
      </c>
      <c r="AP1832" s="13">
        <f t="shared" si="2271"/>
        <v>3.7493148291469375E-6</v>
      </c>
      <c r="AQ1832" s="13">
        <f t="shared" si="2272"/>
        <v>1.5775753413839742E-6</v>
      </c>
      <c r="AR1832" s="13">
        <f t="shared" si="2273"/>
        <v>1.4947828926733322E-2</v>
      </c>
      <c r="AS1832" s="13">
        <f t="shared" si="2274"/>
        <v>5.0179046370920589E-3</v>
      </c>
      <c r="AT1832" s="13">
        <f t="shared" si="2275"/>
        <v>8.4224160814143887E-4</v>
      </c>
      <c r="AU1832" s="13">
        <f t="shared" si="2276"/>
        <v>9.4245304602648785E-5</v>
      </c>
      <c r="AV1832" s="13">
        <f t="shared" si="2277"/>
        <v>7.9094086724528561E-6</v>
      </c>
      <c r="AW1832" s="13">
        <f t="shared" si="2278"/>
        <v>8.3340916299637059E-9</v>
      </c>
      <c r="AX1832" s="13">
        <f t="shared" si="2279"/>
        <v>2.6399859828787302E-7</v>
      </c>
      <c r="AY1832" s="13">
        <f t="shared" si="2280"/>
        <v>4.443240408420338E-7</v>
      </c>
      <c r="AZ1832" s="13">
        <f t="shared" si="2281"/>
        <v>3.7391079829695877E-7</v>
      </c>
      <c r="BA1832" s="13">
        <f t="shared" si="2282"/>
        <v>2.0977075622274499E-7</v>
      </c>
      <c r="BB1832" s="13">
        <f t="shared" si="2283"/>
        <v>8.8263906191032233E-8</v>
      </c>
      <c r="BC1832" s="13">
        <f t="shared" si="2284"/>
        <v>2.971059370287812E-8</v>
      </c>
      <c r="BD1832" s="13">
        <f t="shared" si="2285"/>
        <v>4.1930019033025777E-3</v>
      </c>
      <c r="BE1832" s="13">
        <f t="shared" si="2286"/>
        <v>1.4075678680192055E-3</v>
      </c>
      <c r="BF1832" s="13">
        <f t="shared" si="2287"/>
        <v>2.3625642782556589E-4</v>
      </c>
      <c r="BG1832" s="13">
        <f t="shared" si="2288"/>
        <v>2.6436664716539379E-5</v>
      </c>
      <c r="BH1832" s="13">
        <f t="shared" si="2289"/>
        <v>2.218661036338231E-6</v>
      </c>
      <c r="BI1832" s="13">
        <f t="shared" si="2290"/>
        <v>1.4895848162225499E-7</v>
      </c>
      <c r="BJ1832" s="14">
        <f t="shared" si="2291"/>
        <v>6.8470117846417836E-2</v>
      </c>
      <c r="BK1832" s="14">
        <f t="shared" si="2292"/>
        <v>0.21915421309428729</v>
      </c>
      <c r="BL1832" s="14">
        <f t="shared" si="2293"/>
        <v>0.60506383614942683</v>
      </c>
      <c r="BM1832" s="14">
        <f t="shared" si="2294"/>
        <v>0.32662469206419825</v>
      </c>
      <c r="BN1832" s="14">
        <f t="shared" si="2295"/>
        <v>0.67160173709119431</v>
      </c>
    </row>
    <row r="1833" spans="1:66" x14ac:dyDescent="0.25">
      <c r="A1833" t="s">
        <v>61</v>
      </c>
      <c r="B1833" t="s">
        <v>71</v>
      </c>
      <c r="C1833" t="s">
        <v>64</v>
      </c>
      <c r="D1833" s="7" t="s">
        <v>532</v>
      </c>
      <c r="E1833" s="10">
        <f>VLOOKUP(A1833,home!$A$2:$E$405,3,FALSE)</f>
        <v>1.4272727272727299</v>
      </c>
      <c r="F1833" s="10">
        <f>VLOOKUP(B1833,home!$B$2:$E$405,3,FALSE)</f>
        <v>0.57999999999999996</v>
      </c>
      <c r="G1833" s="10">
        <f>VLOOKUP(C1833,away!$B$2:$E$405,4,FALSE)</f>
        <v>1.26</v>
      </c>
      <c r="H1833" s="10">
        <f>VLOOKUP(A1833,away!$A$2:$E$405,3,FALSE)</f>
        <v>1.3181818181818199</v>
      </c>
      <c r="I1833" s="10">
        <f>VLOOKUP(C1833,away!$B$2:$E$405,3,FALSE)</f>
        <v>0.7</v>
      </c>
      <c r="J1833" s="10">
        <f>VLOOKUP(B1833,home!$B$2:$E$405,4,FALSE)</f>
        <v>0.51</v>
      </c>
      <c r="K1833" s="12">
        <f t="shared" si="2240"/>
        <v>1.043050909090911</v>
      </c>
      <c r="L1833" s="12">
        <f t="shared" si="2241"/>
        <v>0.47059090909090967</v>
      </c>
      <c r="M1833" s="13">
        <f t="shared" si="2242"/>
        <v>0.22010692715517091</v>
      </c>
      <c r="N1833" s="13">
        <f t="shared" si="2243"/>
        <v>0.22958273046640795</v>
      </c>
      <c r="O1833" s="13">
        <f t="shared" si="2244"/>
        <v>0.10358031894715854</v>
      </c>
      <c r="P1833" s="13">
        <f t="shared" si="2245"/>
        <v>0.10803954584176022</v>
      </c>
      <c r="Q1833" s="13">
        <f t="shared" si="2246"/>
        <v>0.1197332378622802</v>
      </c>
      <c r="R1833" s="13">
        <f t="shared" si="2247"/>
        <v>2.4371978228634853E-2</v>
      </c>
      <c r="S1833" s="13">
        <f t="shared" si="2248"/>
        <v>1.3257810211335258E-2</v>
      </c>
      <c r="T1833" s="13">
        <f t="shared" si="2249"/>
        <v>5.6345373254008582E-2</v>
      </c>
      <c r="U1833" s="13">
        <f t="shared" si="2250"/>
        <v>2.542121404772147E-2</v>
      </c>
      <c r="V1833" s="13">
        <f t="shared" si="2251"/>
        <v>7.2306664391707848E-4</v>
      </c>
      <c r="W1833" s="13">
        <f t="shared" si="2252"/>
        <v>4.1629287533549886E-2</v>
      </c>
      <c r="X1833" s="13">
        <f t="shared" si="2253"/>
        <v>1.9590364265220119E-2</v>
      </c>
      <c r="Y1833" s="13">
        <f t="shared" si="2254"/>
        <v>4.6095236644960024E-3</v>
      </c>
      <c r="Z1833" s="13">
        <f t="shared" si="2255"/>
        <v>3.8230771303190453E-3</v>
      </c>
      <c r="AA1833" s="13">
        <f t="shared" si="2256"/>
        <v>3.9876640763039511E-3</v>
      </c>
      <c r="AB1833" s="13">
        <f t="shared" si="2257"/>
        <v>2.079668319969002E-3</v>
      </c>
      <c r="AC1833" s="13">
        <f t="shared" si="2258"/>
        <v>2.2182341337403135E-5</v>
      </c>
      <c r="AD1833" s="13">
        <f t="shared" si="2259"/>
        <v>1.0855366551669032E-2</v>
      </c>
      <c r="AE1833" s="13">
        <f t="shared" si="2260"/>
        <v>5.1084368140649839E-3</v>
      </c>
      <c r="AF1833" s="13">
        <f t="shared" si="2261"/>
        <v>1.2019919621821553E-3</v>
      </c>
      <c r="AG1833" s="13">
        <f t="shared" si="2262"/>
        <v>1.8854883006775566E-4</v>
      </c>
      <c r="AH1833" s="13">
        <f t="shared" si="2263"/>
        <v>4.4977633557037627E-4</v>
      </c>
      <c r="AI1833" s="13">
        <f t="shared" si="2264"/>
        <v>4.6913961570425959E-4</v>
      </c>
      <c r="AJ1833" s="13">
        <f t="shared" si="2265"/>
        <v>2.4466825132544431E-4</v>
      </c>
      <c r="AK1833" s="13">
        <f t="shared" si="2266"/>
        <v>8.5067147323562723E-5</v>
      </c>
      <c r="AL1833" s="13">
        <f t="shared" si="2267"/>
        <v>4.3552833430097482E-7</v>
      </c>
      <c r="AM1833" s="13">
        <f t="shared" si="2268"/>
        <v>2.2645399900466912E-3</v>
      </c>
      <c r="AN1833" s="13">
        <f t="shared" si="2269"/>
        <v>1.0656719325887922E-3</v>
      </c>
      <c r="AO1833" s="13">
        <f t="shared" si="2270"/>
        <v>2.507477617748131E-4</v>
      </c>
      <c r="AP1833" s="13">
        <f t="shared" si="2271"/>
        <v>3.9333205722040061E-5</v>
      </c>
      <c r="AQ1833" s="13">
        <f t="shared" si="2272"/>
        <v>4.6274622595486484E-6</v>
      </c>
      <c r="AR1833" s="13">
        <f t="shared" si="2273"/>
        <v>4.2332130928728295E-5</v>
      </c>
      <c r="AS1833" s="13">
        <f t="shared" si="2274"/>
        <v>4.4154567648965516E-5</v>
      </c>
      <c r="AT1833" s="13">
        <f t="shared" si="2275"/>
        <v>2.3027730963384807E-5</v>
      </c>
      <c r="AU1833" s="13">
        <f t="shared" si="2276"/>
        <v>8.0063652385531477E-6</v>
      </c>
      <c r="AV1833" s="13">
        <f t="shared" si="2277"/>
        <v>2.087761635146682E-6</v>
      </c>
      <c r="AW1833" s="13">
        <f t="shared" si="2278"/>
        <v>5.9383111915524311E-9</v>
      </c>
      <c r="AX1833" s="13">
        <f t="shared" si="2279"/>
        <v>3.9367174921515384E-4</v>
      </c>
      <c r="AY1833" s="13">
        <f t="shared" si="2280"/>
        <v>1.852583463465679E-4</v>
      </c>
      <c r="AZ1833" s="13">
        <f t="shared" si="2281"/>
        <v>4.359044681195499E-5</v>
      </c>
      <c r="BA1833" s="13">
        <f t="shared" si="2282"/>
        <v>6.8377559976389495E-6</v>
      </c>
      <c r="BB1833" s="13">
        <f t="shared" si="2283"/>
        <v>8.0444645276768303E-7</v>
      </c>
      <c r="BC1833" s="13">
        <f t="shared" si="2284"/>
        <v>7.5713037504580319E-8</v>
      </c>
      <c r="BD1833" s="13">
        <f t="shared" si="2285"/>
        <v>3.3201859962509433E-6</v>
      </c>
      <c r="BE1833" s="13">
        <f t="shared" si="2286"/>
        <v>3.4631230217404583E-6</v>
      </c>
      <c r="BF1833" s="13">
        <f t="shared" si="2287"/>
        <v>1.8061068080600238E-6</v>
      </c>
      <c r="BG1833" s="13">
        <f t="shared" si="2288"/>
        <v>6.2795378268743057E-7</v>
      </c>
      <c r="BH1833" s="13">
        <f t="shared" si="2289"/>
        <v>1.6374694097480018E-7</v>
      </c>
      <c r="BI1833" s="13">
        <f t="shared" si="2290"/>
        <v>3.4159279128924226E-8</v>
      </c>
      <c r="BJ1833" s="14">
        <f t="shared" si="2291"/>
        <v>0.49310002001420011</v>
      </c>
      <c r="BK1833" s="14">
        <f t="shared" si="2292"/>
        <v>0.34233522606820171</v>
      </c>
      <c r="BL1833" s="14">
        <f t="shared" si="2293"/>
        <v>0.16081851880195511</v>
      </c>
      <c r="BM1833" s="14">
        <f t="shared" si="2294"/>
        <v>0.19447685110522797</v>
      </c>
      <c r="BN1833" s="14">
        <f t="shared" si="2295"/>
        <v>0.80541473850141276</v>
      </c>
    </row>
    <row r="1834" spans="1:66" x14ac:dyDescent="0.25">
      <c r="A1834" t="s">
        <v>61</v>
      </c>
      <c r="B1834" t="s">
        <v>318</v>
      </c>
      <c r="C1834" t="s">
        <v>69</v>
      </c>
      <c r="D1834" s="7" t="s">
        <v>532</v>
      </c>
      <c r="E1834" s="10">
        <f>VLOOKUP(A1834,home!$A$2:$E$405,3,FALSE)</f>
        <v>1.4272727272727299</v>
      </c>
      <c r="F1834" s="10">
        <f>VLOOKUP(B1834,home!$B$2:$E$405,3,FALSE)</f>
        <v>0.82</v>
      </c>
      <c r="G1834" s="10">
        <f>VLOOKUP(C1834,away!$B$2:$E$405,4,FALSE)</f>
        <v>0.14000000000000001</v>
      </c>
      <c r="H1834" s="10">
        <f>VLOOKUP(A1834,away!$A$2:$E$405,3,FALSE)</f>
        <v>1.3181818181818199</v>
      </c>
      <c r="I1834" s="10">
        <f>VLOOKUP(C1834,away!$B$2:$E$405,3,FALSE)</f>
        <v>1.4</v>
      </c>
      <c r="J1834" s="10">
        <f>VLOOKUP(B1834,home!$B$2:$E$405,4,FALSE)</f>
        <v>1.1399999999999999</v>
      </c>
      <c r="K1834" s="12">
        <f t="shared" si="2240"/>
        <v>0.16385090909090941</v>
      </c>
      <c r="L1834" s="12">
        <f t="shared" si="2241"/>
        <v>2.103818181818184</v>
      </c>
      <c r="M1834" s="13">
        <f t="shared" si="2242"/>
        <v>0.10355327225566845</v>
      </c>
      <c r="N1834" s="13">
        <f t="shared" si="2243"/>
        <v>1.6967297798429724E-2</v>
      </c>
      <c r="O1834" s="13">
        <f t="shared" si="2244"/>
        <v>0.21785725695824376</v>
      </c>
      <c r="P1834" s="13">
        <f t="shared" si="2245"/>
        <v>3.569610960466009E-2</v>
      </c>
      <c r="Q1834" s="13">
        <f t="shared" si="2246"/>
        <v>1.3900535845444478E-3</v>
      </c>
      <c r="R1834" s="13">
        <f t="shared" si="2247"/>
        <v>0.22916602911489473</v>
      </c>
      <c r="S1834" s="13">
        <f t="shared" si="2248"/>
        <v>3.0762239887551146E-3</v>
      </c>
      <c r="T1834" s="13">
        <f t="shared" si="2249"/>
        <v>2.9244200048661492E-3</v>
      </c>
      <c r="U1834" s="13">
        <f t="shared" si="2250"/>
        <v>3.7549062203229316E-2</v>
      </c>
      <c r="V1834" s="13">
        <f t="shared" si="2251"/>
        <v>1.1782365870365527E-4</v>
      </c>
      <c r="W1834" s="13">
        <f t="shared" si="2252"/>
        <v>7.5920514504228343E-5</v>
      </c>
      <c r="X1834" s="13">
        <f t="shared" si="2253"/>
        <v>1.5972295878698671E-4</v>
      </c>
      <c r="Y1834" s="13">
        <f t="shared" si="2254"/>
        <v>1.6801403237492964E-4</v>
      </c>
      <c r="Z1834" s="13">
        <f t="shared" si="2255"/>
        <v>0.16070788623566357</v>
      </c>
      <c r="AA1834" s="13">
        <f t="shared" si="2256"/>
        <v>2.6332133257791924E-2</v>
      </c>
      <c r="AB1834" s="13">
        <f t="shared" si="2257"/>
        <v>2.1572719862960883E-3</v>
      </c>
      <c r="AC1834" s="13">
        <f t="shared" si="2258"/>
        <v>2.5384556563816832E-6</v>
      </c>
      <c r="AD1834" s="13">
        <f t="shared" si="2259"/>
        <v>3.1099113300418484E-6</v>
      </c>
      <c r="AE1834" s="13">
        <f t="shared" si="2260"/>
        <v>6.5426879999844109E-6</v>
      </c>
      <c r="AF1834" s="13">
        <f t="shared" si="2261"/>
        <v>6.8823129861654302E-6</v>
      </c>
      <c r="AG1834" s="13">
        <f t="shared" si="2262"/>
        <v>4.8263783977527425E-6</v>
      </c>
      <c r="AH1834" s="13">
        <f t="shared" si="2263"/>
        <v>8.4525043256039309E-2</v>
      </c>
      <c r="AI1834" s="13">
        <f t="shared" si="2264"/>
        <v>1.3849505178450483E-2</v>
      </c>
      <c r="AJ1834" s="13">
        <f t="shared" si="2265"/>
        <v>1.1346270069741845E-3</v>
      </c>
      <c r="AK1834" s="13">
        <f t="shared" si="2266"/>
        <v>6.1969888857272564E-5</v>
      </c>
      <c r="AL1834" s="13">
        <f t="shared" si="2267"/>
        <v>3.5001498016615283E-8</v>
      </c>
      <c r="AM1834" s="13">
        <f t="shared" si="2268"/>
        <v>1.0191235972389529E-7</v>
      </c>
      <c r="AN1834" s="13">
        <f t="shared" si="2269"/>
        <v>2.1440507533912608E-7</v>
      </c>
      <c r="AO1834" s="13">
        <f t="shared" si="2270"/>
        <v>2.2553464788627559E-7</v>
      </c>
      <c r="AP1834" s="13">
        <f t="shared" si="2271"/>
        <v>1.5816129761770283E-7</v>
      </c>
      <c r="AQ1834" s="13">
        <f t="shared" si="2272"/>
        <v>8.3185653397020052E-8</v>
      </c>
      <c r="AR1834" s="13">
        <f t="shared" si="2273"/>
        <v>3.5565064564204808E-2</v>
      </c>
      <c r="AS1834" s="13">
        <f t="shared" si="2274"/>
        <v>5.8273681607218459E-3</v>
      </c>
      <c r="AT1834" s="13">
        <f t="shared" si="2275"/>
        <v>4.7740978537084755E-4</v>
      </c>
      <c r="AU1834" s="13">
        <f t="shared" si="2276"/>
        <v>2.6074675780636431E-5</v>
      </c>
      <c r="AV1834" s="13">
        <f t="shared" si="2277"/>
        <v>1.0680898327269999E-6</v>
      </c>
      <c r="AW1834" s="13">
        <f t="shared" si="2278"/>
        <v>3.3515151785933854E-10</v>
      </c>
      <c r="AX1834" s="13">
        <f t="shared" si="2279"/>
        <v>2.7830721313933326E-9</v>
      </c>
      <c r="AY1834" s="13">
        <f t="shared" si="2280"/>
        <v>5.8550777513367786E-9</v>
      </c>
      <c r="AZ1834" s="13">
        <f t="shared" si="2281"/>
        <v>6.1590095146107241E-9</v>
      </c>
      <c r="BA1834" s="13">
        <f t="shared" si="2282"/>
        <v>4.3191453996097417E-9</v>
      </c>
      <c r="BB1834" s="13">
        <f t="shared" si="2283"/>
        <v>2.2716741554038348E-9</v>
      </c>
      <c r="BC1834" s="13">
        <f t="shared" si="2284"/>
        <v>9.5583787826101132E-10</v>
      </c>
      <c r="BD1834" s="13">
        <f t="shared" si="2285"/>
        <v>1.2470404911285281E-2</v>
      </c>
      <c r="BE1834" s="13">
        <f t="shared" si="2286"/>
        <v>2.0432871814458349E-3</v>
      </c>
      <c r="BF1834" s="13">
        <f t="shared" si="2287"/>
        <v>1.6739723110685098E-4</v>
      </c>
      <c r="BG1834" s="13">
        <f t="shared" si="2288"/>
        <v>9.1427294987195289E-6</v>
      </c>
      <c r="BH1834" s="13">
        <f t="shared" si="2289"/>
        <v>3.745111349843675E-7</v>
      </c>
      <c r="BI1834" s="13">
        <f t="shared" si="2290"/>
        <v>1.2272797986371391E-8</v>
      </c>
      <c r="BJ1834" s="14">
        <f t="shared" si="2291"/>
        <v>2.1707595727071205E-2</v>
      </c>
      <c r="BK1834" s="14">
        <f t="shared" si="2292"/>
        <v>0.14244600882001945</v>
      </c>
      <c r="BL1834" s="14">
        <f t="shared" si="2293"/>
        <v>0.66922050296395752</v>
      </c>
      <c r="BM1834" s="14">
        <f t="shared" si="2294"/>
        <v>0.38945196891034445</v>
      </c>
      <c r="BN1834" s="14">
        <f t="shared" si="2295"/>
        <v>0.60463001931644123</v>
      </c>
    </row>
    <row r="1835" spans="1:66" x14ac:dyDescent="0.25">
      <c r="A1835" t="s">
        <v>72</v>
      </c>
      <c r="B1835" t="s">
        <v>68</v>
      </c>
      <c r="C1835" t="s">
        <v>365</v>
      </c>
      <c r="D1835" s="7" t="s">
        <v>532</v>
      </c>
      <c r="E1835" s="10">
        <f>VLOOKUP(A1835,home!$A$2:$E$405,3,FALSE)</f>
        <v>1.4117647058823499</v>
      </c>
      <c r="F1835" s="10">
        <f>VLOOKUP(B1835,home!$B$2:$E$405,3,FALSE)</f>
        <v>1.68</v>
      </c>
      <c r="G1835" s="10">
        <f>VLOOKUP(C1835,away!$B$2:$E$405,4,FALSE)</f>
        <v>1.26</v>
      </c>
      <c r="H1835" s="10">
        <f>VLOOKUP(A1835,away!$A$2:$E$405,3,FALSE)</f>
        <v>1.1323529411764699</v>
      </c>
      <c r="I1835" s="10">
        <f>VLOOKUP(C1835,away!$B$2:$E$405,3,FALSE)</f>
        <v>1.18</v>
      </c>
      <c r="J1835" s="10">
        <f>VLOOKUP(B1835,home!$B$2:$E$405,4,FALSE)</f>
        <v>0.55000000000000004</v>
      </c>
      <c r="K1835" s="12">
        <f t="shared" si="2240"/>
        <v>2.9884235294117585</v>
      </c>
      <c r="L1835" s="12">
        <f t="shared" si="2241"/>
        <v>0.73489705882352896</v>
      </c>
      <c r="M1835" s="13">
        <f t="shared" si="2242"/>
        <v>2.4153630274983327E-2</v>
      </c>
      <c r="N1835" s="13">
        <f t="shared" si="2243"/>
        <v>7.2181277034472385E-2</v>
      </c>
      <c r="O1835" s="13">
        <f t="shared" si="2244"/>
        <v>1.7750431848996193E-2</v>
      </c>
      <c r="P1835" s="13">
        <f t="shared" si="2245"/>
        <v>5.304580819476009E-2</v>
      </c>
      <c r="Q1835" s="13">
        <f t="shared" si="2246"/>
        <v>0.10785411333640296</v>
      </c>
      <c r="R1835" s="13">
        <f t="shared" si="2247"/>
        <v>6.5223700793373973E-3</v>
      </c>
      <c r="S1835" s="13">
        <f t="shared" si="2248"/>
        <v>2.9124584327492146E-2</v>
      </c>
      <c r="T1835" s="13">
        <f t="shared" si="2249"/>
        <v>7.9261670672942083E-2</v>
      </c>
      <c r="U1835" s="13">
        <f t="shared" si="2250"/>
        <v>1.949160421262312E-2</v>
      </c>
      <c r="V1835" s="13">
        <f t="shared" si="2251"/>
        <v>7.1069929189825631E-3</v>
      </c>
      <c r="W1835" s="13">
        <f t="shared" si="2252"/>
        <v>0.10743792334611635</v>
      </c>
      <c r="X1835" s="13">
        <f t="shared" si="2253"/>
        <v>7.8955813873168676E-2</v>
      </c>
      <c r="Y1835" s="13">
        <f t="shared" si="2254"/>
        <v>2.9012197696204816E-2</v>
      </c>
      <c r="Z1835" s="13">
        <f t="shared" si="2255"/>
        <v>1.5977568626212141E-3</v>
      </c>
      <c r="AA1835" s="13">
        <f t="shared" si="2256"/>
        <v>4.7747742025363469E-3</v>
      </c>
      <c r="AB1835" s="13">
        <f t="shared" si="2257"/>
        <v>7.1345237872439439E-3</v>
      </c>
      <c r="AC1835" s="13">
        <f t="shared" si="2258"/>
        <v>9.755163585397291E-4</v>
      </c>
      <c r="AD1835" s="13">
        <f t="shared" si="2259"/>
        <v>8.0267504519667757E-2</v>
      </c>
      <c r="AE1835" s="13">
        <f t="shared" si="2260"/>
        <v>5.8988352990608152E-2</v>
      </c>
      <c r="AF1835" s="13">
        <f t="shared" si="2261"/>
        <v>2.1675183558821021E-2</v>
      </c>
      <c r="AG1835" s="13">
        <f t="shared" si="2262"/>
        <v>5.3096762156125618E-3</v>
      </c>
      <c r="AH1835" s="13">
        <f t="shared" si="2263"/>
        <v>2.9354670476385979E-4</v>
      </c>
      <c r="AI1835" s="13">
        <f t="shared" si="2264"/>
        <v>8.7724187949760534E-4</v>
      </c>
      <c r="AJ1835" s="13">
        <f t="shared" si="2265"/>
        <v>1.3107851368380195E-3</v>
      </c>
      <c r="AK1835" s="13">
        <f t="shared" si="2266"/>
        <v>1.3057270483099828E-3</v>
      </c>
      <c r="AL1835" s="13">
        <f t="shared" si="2267"/>
        <v>8.5696523556618863E-5</v>
      </c>
      <c r="AM1835" s="13">
        <f t="shared" si="2268"/>
        <v>4.7974659830747945E-2</v>
      </c>
      <c r="AN1835" s="13">
        <f t="shared" si="2269"/>
        <v>3.5256436407675965E-2</v>
      </c>
      <c r="AO1835" s="13">
        <f t="shared" si="2270"/>
        <v>1.2954925710299926E-2</v>
      </c>
      <c r="AP1835" s="13">
        <f t="shared" si="2271"/>
        <v>3.1735122672589115E-3</v>
      </c>
      <c r="AQ1835" s="13">
        <f t="shared" si="2272"/>
        <v>5.8305120783724059E-4</v>
      </c>
      <c r="AR1835" s="13">
        <f t="shared" si="2273"/>
        <v>4.3145321991659885E-5</v>
      </c>
      <c r="AS1835" s="13">
        <f t="shared" si="2274"/>
        <v>1.2893649542392298E-4</v>
      </c>
      <c r="AT1835" s="13">
        <f t="shared" si="2275"/>
        <v>1.9265842836237155E-4</v>
      </c>
      <c r="AU1835" s="13">
        <f t="shared" si="2276"/>
        <v>1.919149934858669E-4</v>
      </c>
      <c r="AV1835" s="13">
        <f t="shared" si="2277"/>
        <v>1.4338082054501724E-4</v>
      </c>
      <c r="AW1835" s="13">
        <f t="shared" si="2278"/>
        <v>5.2279251374877533E-6</v>
      </c>
      <c r="AX1835" s="13">
        <f t="shared" si="2279"/>
        <v>2.3894767042288712E-2</v>
      </c>
      <c r="AY1835" s="13">
        <f t="shared" si="2280"/>
        <v>1.7560194020651371E-2</v>
      </c>
      <c r="AZ1835" s="13">
        <f t="shared" si="2281"/>
        <v>6.4524674690736045E-3</v>
      </c>
      <c r="BA1835" s="13">
        <f t="shared" si="2282"/>
        <v>1.5806331217255644E-3</v>
      </c>
      <c r="BB1835" s="13">
        <f t="shared" si="2283"/>
        <v>2.9040065805879253E-4</v>
      </c>
      <c r="BC1835" s="13">
        <f t="shared" si="2284"/>
        <v>4.2682917897564802E-5</v>
      </c>
      <c r="BD1835" s="13">
        <f t="shared" si="2285"/>
        <v>5.2845617056108256E-6</v>
      </c>
      <c r="BE1835" s="13">
        <f t="shared" si="2286"/>
        <v>1.5792508543675727E-5</v>
      </c>
      <c r="BF1835" s="13">
        <f t="shared" si="2287"/>
        <v>2.3597352060178388E-5</v>
      </c>
      <c r="BG1835" s="13">
        <f t="shared" si="2288"/>
        <v>2.3506294042816705E-5</v>
      </c>
      <c r="BH1835" s="13">
        <f t="shared" si="2289"/>
        <v>1.7561690551706224E-5</v>
      </c>
      <c r="BI1835" s="13">
        <f t="shared" si="2290"/>
        <v>1.0496353852193407E-5</v>
      </c>
      <c r="BJ1835" s="14">
        <f t="shared" si="2291"/>
        <v>0.79070744389753223</v>
      </c>
      <c r="BK1835" s="14">
        <f t="shared" si="2292"/>
        <v>0.13205242261896588</v>
      </c>
      <c r="BL1835" s="14">
        <f t="shared" si="2293"/>
        <v>6.025727972071148E-2</v>
      </c>
      <c r="BM1835" s="14">
        <f t="shared" si="2294"/>
        <v>0.68555230623536412</v>
      </c>
      <c r="BN1835" s="14">
        <f t="shared" si="2295"/>
        <v>0.28150763076895235</v>
      </c>
    </row>
    <row r="1836" spans="1:66" x14ac:dyDescent="0.25">
      <c r="A1836" t="s">
        <v>72</v>
      </c>
      <c r="B1836" t="s">
        <v>75</v>
      </c>
      <c r="C1836" t="s">
        <v>326</v>
      </c>
      <c r="D1836" s="7" t="s">
        <v>532</v>
      </c>
      <c r="E1836" s="10">
        <f>VLOOKUP(A1836,home!$A$2:$E$405,3,FALSE)</f>
        <v>1.4117647058823499</v>
      </c>
      <c r="F1836" s="10">
        <f>VLOOKUP(B1836,home!$B$2:$E$405,3,FALSE)</f>
        <v>1.5</v>
      </c>
      <c r="G1836" s="10">
        <f>VLOOKUP(C1836,away!$B$2:$E$405,4,FALSE)</f>
        <v>1.1499999999999999</v>
      </c>
      <c r="H1836" s="10">
        <f>VLOOKUP(A1836,away!$A$2:$E$405,3,FALSE)</f>
        <v>1.1323529411764699</v>
      </c>
      <c r="I1836" s="10">
        <f>VLOOKUP(C1836,away!$B$2:$E$405,3,FALSE)</f>
        <v>0.53</v>
      </c>
      <c r="J1836" s="10">
        <f>VLOOKUP(B1836,home!$B$2:$E$405,4,FALSE)</f>
        <v>1.57</v>
      </c>
      <c r="K1836" s="12">
        <f t="shared" si="2240"/>
        <v>2.4352941176470537</v>
      </c>
      <c r="L1836" s="12">
        <f t="shared" si="2241"/>
        <v>0.94223088235294061</v>
      </c>
      <c r="M1836" s="13">
        <f t="shared" si="2242"/>
        <v>3.4131826552122678E-2</v>
      </c>
      <c r="N1836" s="13">
        <f t="shared" si="2243"/>
        <v>8.3121036426933886E-2</v>
      </c>
      <c r="O1836" s="13">
        <f t="shared" si="2244"/>
        <v>3.2160061048524077E-2</v>
      </c>
      <c r="P1836" s="13">
        <f t="shared" si="2245"/>
        <v>7.831920749464083E-2</v>
      </c>
      <c r="Q1836" s="13">
        <f t="shared" si="2246"/>
        <v>0.10121208553161931</v>
      </c>
      <c r="R1836" s="13">
        <f t="shared" si="2247"/>
        <v>1.5151101349137637E-2</v>
      </c>
      <c r="S1836" s="13">
        <f t="shared" si="2248"/>
        <v>4.4927995966034327E-2</v>
      </c>
      <c r="T1836" s="13">
        <f t="shared" si="2249"/>
        <v>9.5365152655238955E-2</v>
      </c>
      <c r="U1836" s="13">
        <f t="shared" si="2250"/>
        <v>3.6897387991429227E-2</v>
      </c>
      <c r="V1836" s="13">
        <f t="shared" si="2251"/>
        <v>1.1454688723209334E-2</v>
      </c>
      <c r="W1836" s="13">
        <f t="shared" si="2252"/>
        <v>8.2160398843314331E-2</v>
      </c>
      <c r="X1836" s="13">
        <f t="shared" si="2253"/>
        <v>7.7414065096605575E-2</v>
      </c>
      <c r="Y1836" s="13">
        <f t="shared" si="2254"/>
        <v>3.6470961431251323E-2</v>
      </c>
      <c r="Z1836" s="13">
        <f t="shared" si="2255"/>
        <v>4.7586118642722625E-3</v>
      </c>
      <c r="AA1836" s="13">
        <f t="shared" si="2256"/>
        <v>1.1588619481227721E-2</v>
      </c>
      <c r="AB1836" s="13">
        <f t="shared" si="2257"/>
        <v>1.4110848427141963E-2</v>
      </c>
      <c r="AC1836" s="13">
        <f t="shared" si="2258"/>
        <v>1.6427522226388168E-3</v>
      </c>
      <c r="AD1836" s="13">
        <f t="shared" si="2259"/>
        <v>5.0021184001664776E-2</v>
      </c>
      <c r="AE1836" s="13">
        <f t="shared" si="2260"/>
        <v>4.7131504338227395E-2</v>
      </c>
      <c r="AF1836" s="13">
        <f t="shared" si="2261"/>
        <v>2.2204379459614718E-2</v>
      </c>
      <c r="AG1836" s="13">
        <f t="shared" si="2262"/>
        <v>6.9738840167774306E-3</v>
      </c>
      <c r="AH1836" s="13">
        <f t="shared" si="2263"/>
        <v>1.1209277639121062E-3</v>
      </c>
      <c r="AI1836" s="13">
        <f t="shared" si="2264"/>
        <v>2.7297887897624177E-3</v>
      </c>
      <c r="AJ1836" s="13">
        <f t="shared" si="2265"/>
        <v>3.3239192910636435E-3</v>
      </c>
      <c r="AK1836" s="13">
        <f t="shared" si="2266"/>
        <v>2.6982403656869523E-3</v>
      </c>
      <c r="AL1836" s="13">
        <f t="shared" si="2267"/>
        <v>1.5077898276631273E-4</v>
      </c>
      <c r="AM1836" s="13">
        <f t="shared" si="2268"/>
        <v>2.4363259031399041E-2</v>
      </c>
      <c r="AN1836" s="13">
        <f t="shared" si="2269"/>
        <v>2.2955815054148367E-2</v>
      </c>
      <c r="AO1836" s="13">
        <f t="shared" si="2270"/>
        <v>1.0814838936800564E-2</v>
      </c>
      <c r="AP1836" s="13">
        <f t="shared" si="2271"/>
        <v>3.3966917446421785E-3</v>
      </c>
      <c r="AQ1836" s="13">
        <f t="shared" si="2272"/>
        <v>8.0011696490878722E-4</v>
      </c>
      <c r="AR1836" s="13">
        <f t="shared" si="2273"/>
        <v>2.1123455120896259E-4</v>
      </c>
      <c r="AS1836" s="13">
        <f t="shared" si="2274"/>
        <v>5.1441826000300198E-4</v>
      </c>
      <c r="AT1836" s="13">
        <f t="shared" si="2275"/>
        <v>6.2637988129777178E-4</v>
      </c>
      <c r="AU1836" s="13">
        <f t="shared" si="2276"/>
        <v>5.084730801123078E-4</v>
      </c>
      <c r="AV1836" s="13">
        <f t="shared" si="2277"/>
        <v>3.0957037524484546E-4</v>
      </c>
      <c r="AW1836" s="13">
        <f t="shared" si="2278"/>
        <v>9.6105238863534399E-6</v>
      </c>
      <c r="AX1836" s="13">
        <f t="shared" si="2279"/>
        <v>9.8886169009795872E-3</v>
      </c>
      <c r="AY1836" s="13">
        <f t="shared" si="2280"/>
        <v>9.3173602278601979E-3</v>
      </c>
      <c r="AZ1836" s="13">
        <f t="shared" si="2281"/>
        <v>4.3895522743484542E-3</v>
      </c>
      <c r="BA1836" s="13">
        <f t="shared" si="2282"/>
        <v>1.378657237531234E-3</v>
      </c>
      <c r="BB1836" s="13">
        <f t="shared" si="2283"/>
        <v>3.2475335634533052E-4</v>
      </c>
      <c r="BC1836" s="13">
        <f t="shared" si="2284"/>
        <v>6.1198528299267972E-5</v>
      </c>
      <c r="BD1836" s="13">
        <f t="shared" si="2285"/>
        <v>3.3171952928174694E-5</v>
      </c>
      <c r="BE1836" s="13">
        <f t="shared" si="2286"/>
        <v>8.0783461836848796E-5</v>
      </c>
      <c r="BF1836" s="13">
        <f t="shared" si="2287"/>
        <v>9.8365744707221573E-5</v>
      </c>
      <c r="BG1836" s="13">
        <f t="shared" si="2288"/>
        <v>7.9849839821156168E-5</v>
      </c>
      <c r="BH1836" s="13">
        <f t="shared" si="2289"/>
        <v>4.8614461302880252E-5</v>
      </c>
      <c r="BI1836" s="13">
        <f t="shared" si="2290"/>
        <v>2.3678102328696934E-5</v>
      </c>
      <c r="BJ1836" s="14">
        <f t="shared" si="2291"/>
        <v>0.68976551205851089</v>
      </c>
      <c r="BK1836" s="14">
        <f t="shared" si="2292"/>
        <v>0.17994461016927252</v>
      </c>
      <c r="BL1836" s="14">
        <f t="shared" si="2293"/>
        <v>0.12231543421867762</v>
      </c>
      <c r="BM1836" s="14">
        <f t="shared" si="2294"/>
        <v>0.64338110020378092</v>
      </c>
      <c r="BN1836" s="14">
        <f t="shared" si="2295"/>
        <v>0.34409531840297847</v>
      </c>
    </row>
    <row r="1837" spans="1:66" x14ac:dyDescent="0.25">
      <c r="A1837" t="s">
        <v>72</v>
      </c>
      <c r="B1837" t="s">
        <v>79</v>
      </c>
      <c r="C1837" t="s">
        <v>77</v>
      </c>
      <c r="D1837" s="7" t="s">
        <v>532</v>
      </c>
      <c r="E1837" s="10">
        <f>VLOOKUP(A1837,home!$A$2:$E$405,3,FALSE)</f>
        <v>1.4117647058823499</v>
      </c>
      <c r="F1837" s="10">
        <f>VLOOKUP(B1837,home!$B$2:$E$405,3,FALSE)</f>
        <v>0.53</v>
      </c>
      <c r="G1837" s="10">
        <f>VLOOKUP(C1837,away!$B$2:$E$405,4,FALSE)</f>
        <v>0.09</v>
      </c>
      <c r="H1837" s="10">
        <f>VLOOKUP(A1837,away!$A$2:$E$405,3,FALSE)</f>
        <v>1.1323529411764699</v>
      </c>
      <c r="I1837" s="10">
        <f>VLOOKUP(C1837,away!$B$2:$E$405,3,FALSE)</f>
        <v>0.89</v>
      </c>
      <c r="J1837" s="10">
        <f>VLOOKUP(B1837,home!$B$2:$E$405,4,FALSE)</f>
        <v>0.99</v>
      </c>
      <c r="K1837" s="12">
        <f t="shared" si="2240"/>
        <v>6.7341176470588085E-2</v>
      </c>
      <c r="L1837" s="12">
        <f t="shared" si="2241"/>
        <v>0.99771617647058763</v>
      </c>
      <c r="M1837" s="13">
        <f t="shared" si="2242"/>
        <v>0.34470808417780024</v>
      </c>
      <c r="N1837" s="13">
        <f t="shared" si="2243"/>
        <v>2.3213047927455578E-2</v>
      </c>
      <c r="O1837" s="13">
        <f t="shared" si="2244"/>
        <v>0.34392083174437627</v>
      </c>
      <c r="P1837" s="13">
        <f t="shared" si="2245"/>
        <v>2.3160033422409475E-2</v>
      </c>
      <c r="Q1837" s="13">
        <f t="shared" si="2246"/>
        <v>7.8159697845150251E-4</v>
      </c>
      <c r="R1837" s="13">
        <f t="shared" si="2247"/>
        <v>0.17156768862829172</v>
      </c>
      <c r="S1837" s="13">
        <f t="shared" si="2248"/>
        <v>3.890154980021123E-4</v>
      </c>
      <c r="T1837" s="13">
        <f t="shared" si="2249"/>
        <v>7.7981194888159726E-4</v>
      </c>
      <c r="U1837" s="13">
        <f t="shared" si="2250"/>
        <v>1.15535699965687E-2</v>
      </c>
      <c r="V1837" s="13">
        <f t="shared" si="2251"/>
        <v>2.9041036134334333E-6</v>
      </c>
      <c r="W1837" s="13">
        <f t="shared" si="2252"/>
        <v>1.7544553351593696E-5</v>
      </c>
      <c r="X1837" s="13">
        <f t="shared" si="2253"/>
        <v>1.7504484687836294E-5</v>
      </c>
      <c r="Y1837" s="13">
        <f t="shared" si="2254"/>
        <v>8.7322537669179885E-6</v>
      </c>
      <c r="Z1837" s="13">
        <f t="shared" si="2255"/>
        <v>5.7058619434705173E-2</v>
      </c>
      <c r="AA1837" s="13">
        <f t="shared" si="2256"/>
        <v>3.8423945605206081E-3</v>
      </c>
      <c r="AB1837" s="13">
        <f t="shared" si="2257"/>
        <v>1.2937568508482298E-4</v>
      </c>
      <c r="AC1837" s="13">
        <f t="shared" si="2258"/>
        <v>1.219494476567131E-8</v>
      </c>
      <c r="AD1837" s="13">
        <f t="shared" si="2259"/>
        <v>2.9536771583682948E-7</v>
      </c>
      <c r="AE1837" s="13">
        <f t="shared" si="2260"/>
        <v>2.9469314809757252E-7</v>
      </c>
      <c r="AF1837" s="13">
        <f t="shared" si="2261"/>
        <v>1.4701006047599535E-7</v>
      </c>
      <c r="AG1837" s="13">
        <f t="shared" si="2262"/>
        <v>4.8891438480273311E-8</v>
      </c>
      <c r="AH1837" s="13">
        <f t="shared" si="2263"/>
        <v>1.42320769042711E-2</v>
      </c>
      <c r="AI1837" s="13">
        <f t="shared" si="2264"/>
        <v>9.5840480235350118E-4</v>
      </c>
      <c r="AJ1837" s="13">
        <f t="shared" si="2265"/>
        <v>3.2270053462773103E-5</v>
      </c>
      <c r="AK1837" s="13">
        <f t="shared" si="2266"/>
        <v>7.2436778831730557E-7</v>
      </c>
      <c r="AL1837" s="13">
        <f t="shared" si="2267"/>
        <v>3.2773856062128796E-11</v>
      </c>
      <c r="AM1837" s="13">
        <f t="shared" si="2268"/>
        <v>3.9780818951764887E-9</v>
      </c>
      <c r="AN1837" s="13">
        <f t="shared" si="2269"/>
        <v>3.9689966581423553E-9</v>
      </c>
      <c r="AO1837" s="13">
        <f t="shared" si="2270"/>
        <v>1.9799660850931653E-9</v>
      </c>
      <c r="AP1837" s="13">
        <f t="shared" si="2271"/>
        <v>6.5848139732019695E-10</v>
      </c>
      <c r="AQ1837" s="13">
        <f t="shared" si="2272"/>
        <v>1.6424438550282917E-10</v>
      </c>
      <c r="AR1837" s="13">
        <f t="shared" si="2273"/>
        <v>2.8399146704329446E-3</v>
      </c>
      <c r="AS1837" s="13">
        <f t="shared" si="2274"/>
        <v>1.9124319498303694E-4</v>
      </c>
      <c r="AT1837" s="13">
        <f t="shared" si="2275"/>
        <v>6.4392708710758868E-6</v>
      </c>
      <c r="AU1837" s="13">
        <f t="shared" si="2276"/>
        <v>1.4454269202367967E-7</v>
      </c>
      <c r="AV1837" s="13">
        <f t="shared" si="2277"/>
        <v>2.4334187327751177E-9</v>
      </c>
      <c r="AW1837" s="13">
        <f t="shared" si="2278"/>
        <v>6.1166376600026022E-14</v>
      </c>
      <c r="AX1837" s="13">
        <f t="shared" si="2279"/>
        <v>4.4648119152921948E-11</v>
      </c>
      <c r="AY1837" s="13">
        <f t="shared" si="2280"/>
        <v>4.4546150727856498E-11</v>
      </c>
      <c r="AZ1837" s="13">
        <f t="shared" si="2281"/>
        <v>2.2222207590339736E-11</v>
      </c>
      <c r="BA1837" s="13">
        <f t="shared" si="2282"/>
        <v>7.3904853299231428E-12</v>
      </c>
      <c r="BB1837" s="13">
        <f t="shared" si="2283"/>
        <v>1.8434016914082218E-12</v>
      </c>
      <c r="BC1837" s="13">
        <f t="shared" si="2284"/>
        <v>3.6783833745024509E-13</v>
      </c>
      <c r="BD1837" s="13">
        <f t="shared" si="2285"/>
        <v>4.7223813441451423E-4</v>
      </c>
      <c r="BE1837" s="13">
        <f t="shared" si="2286"/>
        <v>3.1801071545749098E-5</v>
      </c>
      <c r="BF1837" s="13">
        <f t="shared" si="2287"/>
        <v>1.0707607854580436E-6</v>
      </c>
      <c r="BG1837" s="13">
        <f t="shared" si="2288"/>
        <v>2.4035430337105221E-8</v>
      </c>
      <c r="BH1837" s="13">
        <f t="shared" si="2289"/>
        <v>4.0464353896938198E-10</v>
      </c>
      <c r="BI1837" s="13">
        <f t="shared" si="2290"/>
        <v>5.449834393084086E-12</v>
      </c>
      <c r="BJ1837" s="14">
        <f t="shared" si="2291"/>
        <v>2.4819034979746538E-2</v>
      </c>
      <c r="BK1837" s="14">
        <f t="shared" si="2292"/>
        <v>0.36826004947409002</v>
      </c>
      <c r="BL1837" s="14">
        <f t="shared" si="2293"/>
        <v>0.54978021526738508</v>
      </c>
      <c r="BM1837" s="14">
        <f t="shared" si="2294"/>
        <v>9.256663623265704E-2</v>
      </c>
      <c r="BN1837" s="14">
        <f t="shared" si="2295"/>
        <v>0.90735128287878475</v>
      </c>
    </row>
    <row r="1838" spans="1:66" x14ac:dyDescent="0.25">
      <c r="A1838" t="s">
        <v>72</v>
      </c>
      <c r="B1838" t="s">
        <v>88</v>
      </c>
      <c r="C1838" t="s">
        <v>102</v>
      </c>
      <c r="D1838" s="7" t="s">
        <v>532</v>
      </c>
      <c r="E1838" s="10">
        <f>VLOOKUP(A1838,home!$A$2:$E$405,3,FALSE)</f>
        <v>1.4117647058823499</v>
      </c>
      <c r="F1838" s="10">
        <f>VLOOKUP(B1838,home!$B$2:$E$405,3,FALSE)</f>
        <v>1.06</v>
      </c>
      <c r="G1838" s="10">
        <f>VLOOKUP(C1838,away!$B$2:$E$405,4,FALSE)</f>
        <v>0.87</v>
      </c>
      <c r="H1838" s="10">
        <f>VLOOKUP(A1838,away!$A$2:$E$405,3,FALSE)</f>
        <v>1.1323529411764699</v>
      </c>
      <c r="I1838" s="10">
        <f>VLOOKUP(C1838,away!$B$2:$E$405,3,FALSE)</f>
        <v>0.47</v>
      </c>
      <c r="J1838" s="10">
        <f>VLOOKUP(B1838,home!$B$2:$E$405,4,FALSE)</f>
        <v>0.99</v>
      </c>
      <c r="K1838" s="12">
        <f t="shared" si="2240"/>
        <v>1.3019294117647031</v>
      </c>
      <c r="L1838" s="12">
        <f t="shared" si="2241"/>
        <v>0.52688382352941143</v>
      </c>
      <c r="M1838" s="13">
        <f t="shared" si="2242"/>
        <v>0.16060405394452798</v>
      </c>
      <c r="N1838" s="13">
        <f t="shared" si="2243"/>
        <v>0.20909514147902594</v>
      </c>
      <c r="O1838" s="13">
        <f t="shared" si="2244"/>
        <v>8.4619678016616767E-2</v>
      </c>
      <c r="P1838" s="13">
        <f t="shared" si="2245"/>
        <v>0.11016884762389244</v>
      </c>
      <c r="Q1838" s="13">
        <f t="shared" si="2246"/>
        <v>0.13611355727432281</v>
      </c>
      <c r="R1838" s="13">
        <f t="shared" si="2247"/>
        <v>2.2292369749611358E-2</v>
      </c>
      <c r="S1838" s="13">
        <f t="shared" si="2248"/>
        <v>1.8893008440136513E-2</v>
      </c>
      <c r="T1838" s="13">
        <f t="shared" si="2249"/>
        <v>7.1716031490884735E-2</v>
      </c>
      <c r="U1838" s="13">
        <f t="shared" si="2250"/>
        <v>2.9023091834952778E-2</v>
      </c>
      <c r="V1838" s="13">
        <f t="shared" si="2251"/>
        <v>1.439994762050879E-3</v>
      </c>
      <c r="W1838" s="13">
        <f t="shared" si="2252"/>
        <v>5.9070081185120117E-2</v>
      </c>
      <c r="X1838" s="13">
        <f t="shared" si="2253"/>
        <v>3.1123070231008836E-2</v>
      </c>
      <c r="Y1838" s="13">
        <f t="shared" si="2254"/>
        <v>8.1991211216441689E-3</v>
      </c>
      <c r="Z1838" s="13">
        <f t="shared" si="2255"/>
        <v>3.9151630030688752E-3</v>
      </c>
      <c r="AA1838" s="13">
        <f t="shared" si="2256"/>
        <v>5.0972658655483883E-3</v>
      </c>
      <c r="AB1838" s="13">
        <f t="shared" si="2257"/>
        <v>3.3181401749708566E-3</v>
      </c>
      <c r="AC1838" s="13">
        <f t="shared" si="2258"/>
        <v>6.1736674613449135E-5</v>
      </c>
      <c r="AD1838" s="13">
        <f t="shared" si="2259"/>
        <v>1.9226269012559177E-2</v>
      </c>
      <c r="AE1838" s="13">
        <f t="shared" si="2260"/>
        <v>1.0130010129542221E-2</v>
      </c>
      <c r="AF1838" s="13">
        <f t="shared" si="2261"/>
        <v>2.6686692347224366E-3</v>
      </c>
      <c r="AG1838" s="13">
        <f t="shared" si="2262"/>
        <v>4.6869288337528871E-4</v>
      </c>
      <c r="AH1838" s="13">
        <f t="shared" si="2263"/>
        <v>5.1570901319945525E-4</v>
      </c>
      <c r="AI1838" s="13">
        <f t="shared" si="2264"/>
        <v>6.7141673219652225E-4</v>
      </c>
      <c r="AJ1838" s="13">
        <f t="shared" si="2265"/>
        <v>4.3706859559879867E-4</v>
      </c>
      <c r="AK1838" s="13">
        <f t="shared" si="2266"/>
        <v>1.8967748652292299E-4</v>
      </c>
      <c r="AL1838" s="13">
        <f t="shared" si="2267"/>
        <v>1.6939692694542075E-6</v>
      </c>
      <c r="AM1838" s="13">
        <f t="shared" si="2268"/>
        <v>5.0062490211902179E-3</v>
      </c>
      <c r="AN1838" s="13">
        <f t="shared" si="2269"/>
        <v>2.6377116258250758E-3</v>
      </c>
      <c r="AO1838" s="13">
        <f t="shared" si="2270"/>
        <v>6.9488379339134804E-4</v>
      </c>
      <c r="AP1838" s="13">
        <f t="shared" si="2271"/>
        <v>1.2204100999021838E-4</v>
      </c>
      <c r="AQ1838" s="13">
        <f t="shared" si="2272"/>
        <v>1.6075358492759334E-5</v>
      </c>
      <c r="AR1838" s="13">
        <f t="shared" si="2273"/>
        <v>5.4343747340621751E-5</v>
      </c>
      <c r="AS1838" s="13">
        <f t="shared" si="2274"/>
        <v>7.0751723008265319E-5</v>
      </c>
      <c r="AT1838" s="13">
        <f t="shared" si="2275"/>
        <v>4.6056874558745038E-5</v>
      </c>
      <c r="AU1838" s="13">
        <f t="shared" si="2276"/>
        <v>1.9987599867329221E-5</v>
      </c>
      <c r="AV1838" s="13">
        <f t="shared" si="2277"/>
        <v>6.5056110344650482E-6</v>
      </c>
      <c r="AW1838" s="13">
        <f t="shared" si="2278"/>
        <v>3.2277904321303316E-8</v>
      </c>
      <c r="AX1838" s="13">
        <f t="shared" si="2279"/>
        <v>1.086297140550966E-3</v>
      </c>
      <c r="AY1838" s="13">
        <f t="shared" si="2280"/>
        <v>5.7235239090255949E-4</v>
      </c>
      <c r="AZ1838" s="13">
        <f t="shared" si="2281"/>
        <v>1.5078160806247042E-4</v>
      </c>
      <c r="BA1838" s="13">
        <f t="shared" si="2282"/>
        <v>2.648146339128919E-5</v>
      </c>
      <c r="BB1838" s="13">
        <f t="shared" si="2283"/>
        <v>3.4881636710641445E-6</v>
      </c>
      <c r="BC1838" s="13">
        <f t="shared" si="2284"/>
        <v>3.6757140242133304E-7</v>
      </c>
      <c r="BD1838" s="13">
        <f t="shared" si="2285"/>
        <v>4.7721402306238449E-6</v>
      </c>
      <c r="BE1838" s="13">
        <f t="shared" si="2286"/>
        <v>6.2129897233147767E-6</v>
      </c>
      <c r="BF1838" s="13">
        <f t="shared" si="2287"/>
        <v>4.0444370278876765E-6</v>
      </c>
      <c r="BG1838" s="13">
        <f t="shared" si="2288"/>
        <v>1.7551905068790625E-6</v>
      </c>
      <c r="BH1838" s="13">
        <f t="shared" si="2289"/>
        <v>5.7128353603901236E-7</v>
      </c>
      <c r="BI1838" s="13">
        <f t="shared" si="2290"/>
        <v>1.4875416760522609E-7</v>
      </c>
      <c r="BJ1838" s="14">
        <f t="shared" si="2291"/>
        <v>0.5581273731890759</v>
      </c>
      <c r="BK1838" s="14">
        <f t="shared" si="2292"/>
        <v>0.29174168780539333</v>
      </c>
      <c r="BL1838" s="14">
        <f t="shared" si="2293"/>
        <v>0.14637956782021963</v>
      </c>
      <c r="BM1838" s="14">
        <f t="shared" si="2294"/>
        <v>0.27669782361676243</v>
      </c>
      <c r="BN1838" s="14">
        <f t="shared" si="2295"/>
        <v>0.72289364808799728</v>
      </c>
    </row>
    <row r="1839" spans="1:66" x14ac:dyDescent="0.25">
      <c r="A1839" t="s">
        <v>72</v>
      </c>
      <c r="B1839" t="s">
        <v>73</v>
      </c>
      <c r="C1839" t="s">
        <v>106</v>
      </c>
      <c r="D1839" s="7" t="s">
        <v>532</v>
      </c>
      <c r="E1839" s="10">
        <f>VLOOKUP(A1839,home!$A$2:$E$405,3,FALSE)</f>
        <v>1.4117647058823499</v>
      </c>
      <c r="F1839" s="10">
        <f>VLOOKUP(B1839,home!$B$2:$E$405,3,FALSE)</f>
        <v>1.06</v>
      </c>
      <c r="G1839" s="10">
        <f>VLOOKUP(C1839,away!$B$2:$E$405,4,FALSE)</f>
        <v>1.95</v>
      </c>
      <c r="H1839" s="10">
        <f>VLOOKUP(A1839,away!$A$2:$E$405,3,FALSE)</f>
        <v>1.1323529411764699</v>
      </c>
      <c r="I1839" s="10">
        <f>VLOOKUP(C1839,away!$B$2:$E$405,3,FALSE)</f>
        <v>0.44</v>
      </c>
      <c r="J1839" s="10">
        <f>VLOOKUP(B1839,home!$B$2:$E$405,4,FALSE)</f>
        <v>0.99</v>
      </c>
      <c r="K1839" s="12">
        <f t="shared" si="2240"/>
        <v>2.9181176470588173</v>
      </c>
      <c r="L1839" s="12">
        <f t="shared" si="2241"/>
        <v>0.49325294117647028</v>
      </c>
      <c r="M1839" s="13">
        <f t="shared" si="2242"/>
        <v>3.2995945515346015E-2</v>
      </c>
      <c r="N1839" s="13">
        <f t="shared" si="2243"/>
        <v>9.6286050889722447E-2</v>
      </c>
      <c r="O1839" s="13">
        <f t="shared" si="2244"/>
        <v>1.6275347172342986E-2</v>
      </c>
      <c r="P1839" s="13">
        <f t="shared" si="2245"/>
        <v>4.749337779562289E-2</v>
      </c>
      <c r="Q1839" s="13">
        <f t="shared" si="2246"/>
        <v>0.14048701213345122</v>
      </c>
      <c r="R1839" s="13">
        <f t="shared" si="2247"/>
        <v>4.0139314307131631E-3</v>
      </c>
      <c r="S1839" s="13">
        <f t="shared" si="2248"/>
        <v>1.7090137130550655E-2</v>
      </c>
      <c r="T1839" s="13">
        <f t="shared" si="2249"/>
        <v>6.9295631931919274E-2</v>
      </c>
      <c r="U1839" s="13">
        <f t="shared" si="2250"/>
        <v>1.1713124142048127E-2</v>
      </c>
      <c r="V1839" s="13">
        <f t="shared" si="2251"/>
        <v>2.733225844176481E-3</v>
      </c>
      <c r="W1839" s="13">
        <f t="shared" si="2252"/>
        <v>0.13665254309639674</v>
      </c>
      <c r="X1839" s="13">
        <f t="shared" si="2253"/>
        <v>6.7404268801542044E-2</v>
      </c>
      <c r="Y1839" s="13">
        <f t="shared" si="2254"/>
        <v>1.6623676917105003E-2</v>
      </c>
      <c r="Z1839" s="13">
        <f t="shared" si="2255"/>
        <v>6.5996116129331511E-4</v>
      </c>
      <c r="AA1839" s="13">
        <f t="shared" si="2256"/>
        <v>1.9258443111434534E-3</v>
      </c>
      <c r="AB1839" s="13">
        <f t="shared" si="2257"/>
        <v>2.8099201349177719E-3</v>
      </c>
      <c r="AC1839" s="13">
        <f t="shared" si="2258"/>
        <v>2.4588272435976407E-4</v>
      </c>
      <c r="AD1839" s="13">
        <f t="shared" si="2259"/>
        <v>9.9692049381265205E-2</v>
      </c>
      <c r="AE1839" s="13">
        <f t="shared" si="2260"/>
        <v>4.9173396569218979E-2</v>
      </c>
      <c r="AF1839" s="13">
        <f t="shared" si="2261"/>
        <v>1.2127461242702106E-2</v>
      </c>
      <c r="AG1839" s="13">
        <f t="shared" si="2262"/>
        <v>1.9939686423221556E-3</v>
      </c>
      <c r="AH1839" s="13">
        <f t="shared" si="2263"/>
        <v>8.138194596754163E-5</v>
      </c>
      <c r="AI1839" s="13">
        <f t="shared" si="2264"/>
        <v>2.3748209267987036E-4</v>
      </c>
      <c r="AJ1839" s="13">
        <f t="shared" si="2265"/>
        <v>3.465003427547937E-4</v>
      </c>
      <c r="AK1839" s="13">
        <f t="shared" si="2266"/>
        <v>3.3704292163489743E-4</v>
      </c>
      <c r="AL1839" s="13">
        <f t="shared" si="2267"/>
        <v>1.4156649781112141E-5</v>
      </c>
      <c r="AM1839" s="13">
        <f t="shared" si="2268"/>
        <v>5.8182625714185802E-2</v>
      </c>
      <c r="AN1839" s="13">
        <f t="shared" si="2269"/>
        <v>2.8698751258891878E-2</v>
      </c>
      <c r="AO1839" s="13">
        <f t="shared" si="2270"/>
        <v>7.0778717332701732E-3</v>
      </c>
      <c r="AP1839" s="13">
        <f t="shared" si="2271"/>
        <v>1.1637270165684383E-3</v>
      </c>
      <c r="AQ1839" s="13">
        <f t="shared" si="2272"/>
        <v>1.4350294341222526E-4</v>
      </c>
      <c r="AR1839" s="13">
        <f t="shared" si="2273"/>
        <v>8.0283768414309003E-6</v>
      </c>
      <c r="AS1839" s="13">
        <f t="shared" si="2274"/>
        <v>2.3427748138217837E-5</v>
      </c>
      <c r="AT1839" s="13">
        <f t="shared" si="2275"/>
        <v>3.4182462636491412E-5</v>
      </c>
      <c r="AU1839" s="13">
        <f t="shared" si="2276"/>
        <v>3.3249482479824756E-5</v>
      </c>
      <c r="AV1839" s="13">
        <f t="shared" si="2277"/>
        <v>2.4256475394987397E-5</v>
      </c>
      <c r="AW1839" s="13">
        <f t="shared" si="2278"/>
        <v>5.6601829395976703E-7</v>
      </c>
      <c r="AX1839" s="13">
        <f t="shared" si="2279"/>
        <v>2.8297291141463943E-2</v>
      </c>
      <c r="AY1839" s="13">
        <f t="shared" si="2280"/>
        <v>1.3957722082853969E-2</v>
      </c>
      <c r="AZ1839" s="13">
        <f t="shared" si="2281"/>
        <v>3.4423437347457443E-3</v>
      </c>
      <c r="BA1839" s="13">
        <f t="shared" si="2282"/>
        <v>5.65982057234578E-4</v>
      </c>
      <c r="BB1839" s="13">
        <f t="shared" si="2283"/>
        <v>6.9793078596016211E-5</v>
      </c>
      <c r="BC1839" s="13">
        <f t="shared" si="2284"/>
        <v>6.8851282582491126E-6</v>
      </c>
      <c r="BD1839" s="13">
        <f t="shared" si="2285"/>
        <v>6.600034149848086E-7</v>
      </c>
      <c r="BE1839" s="13">
        <f t="shared" si="2286"/>
        <v>1.9259676123862539E-6</v>
      </c>
      <c r="BF1839" s="13">
        <f t="shared" si="2287"/>
        <v>2.810100038684032E-6</v>
      </c>
      <c r="BG1839" s="13">
        <f t="shared" si="2288"/>
        <v>2.7334008376281799E-6</v>
      </c>
      <c r="BH1839" s="13">
        <f t="shared" si="2289"/>
        <v>1.9940963051920361E-6</v>
      </c>
      <c r="BI1839" s="13">
        <f t="shared" si="2290"/>
        <v>1.1638015236231328E-6</v>
      </c>
      <c r="BJ1839" s="14">
        <f t="shared" si="2291"/>
        <v>0.83134255549512592</v>
      </c>
      <c r="BK1839" s="14">
        <f t="shared" si="2292"/>
        <v>0.1145304477426909</v>
      </c>
      <c r="BL1839" s="14">
        <f t="shared" si="2293"/>
        <v>3.7875006409426051E-2</v>
      </c>
      <c r="BM1839" s="14">
        <f t="shared" si="2294"/>
        <v>0.63289914980677764</v>
      </c>
      <c r="BN1839" s="14">
        <f t="shared" si="2295"/>
        <v>0.33755166493719874</v>
      </c>
    </row>
    <row r="1840" spans="1:66" x14ac:dyDescent="0.25">
      <c r="A1840" t="s">
        <v>72</v>
      </c>
      <c r="B1840" t="s">
        <v>86</v>
      </c>
      <c r="C1840" t="s">
        <v>78</v>
      </c>
      <c r="D1840" s="7" t="s">
        <v>532</v>
      </c>
      <c r="E1840" s="10">
        <f>VLOOKUP(A1840,home!$A$2:$E$405,3,FALSE)</f>
        <v>1.4117647058823499</v>
      </c>
      <c r="F1840" s="10">
        <f>VLOOKUP(B1840,home!$B$2:$E$405,3,FALSE)</f>
        <v>0.79</v>
      </c>
      <c r="G1840" s="10">
        <f>VLOOKUP(C1840,away!$B$2:$E$405,4,FALSE)</f>
        <v>1.06</v>
      </c>
      <c r="H1840" s="10">
        <f>VLOOKUP(A1840,away!$A$2:$E$405,3,FALSE)</f>
        <v>1.1323529411764699</v>
      </c>
      <c r="I1840" s="10">
        <f>VLOOKUP(C1840,away!$B$2:$E$405,3,FALSE)</f>
        <v>0.97</v>
      </c>
      <c r="J1840" s="10">
        <f>VLOOKUP(B1840,home!$B$2:$E$405,4,FALSE)</f>
        <v>0.88</v>
      </c>
      <c r="K1840" s="12">
        <f t="shared" si="2240"/>
        <v>1.1822117647058801</v>
      </c>
      <c r="L1840" s="12">
        <f t="shared" si="2241"/>
        <v>0.9665764705882347</v>
      </c>
      <c r="M1840" s="13">
        <f t="shared" si="2242"/>
        <v>0.11662539472037296</v>
      </c>
      <c r="N1840" s="13">
        <f t="shared" si="2243"/>
        <v>0.13787591370189195</v>
      </c>
      <c r="O1840" s="13">
        <f t="shared" si="2244"/>
        <v>0.11272736240977782</v>
      </c>
      <c r="P1840" s="13">
        <f t="shared" si="2245"/>
        <v>0.13326761404510273</v>
      </c>
      <c r="Q1840" s="13">
        <f t="shared" si="2246"/>
        <v>8.1499263623974652E-2</v>
      </c>
      <c r="R1840" s="13">
        <f t="shared" si="2247"/>
        <v>5.4479808048381942E-2</v>
      </c>
      <c r="S1840" s="13">
        <f t="shared" si="2248"/>
        <v>3.8071161507871785E-2</v>
      </c>
      <c r="T1840" s="13">
        <f t="shared" si="2249"/>
        <v>7.8775270589201515E-2</v>
      </c>
      <c r="U1840" s="13">
        <f t="shared" si="2250"/>
        <v>6.4406670013715223E-2</v>
      </c>
      <c r="V1840" s="13">
        <f t="shared" si="2251"/>
        <v>4.8337603298575253E-3</v>
      </c>
      <c r="W1840" s="13">
        <f t="shared" si="2252"/>
        <v>3.211646275704292E-2</v>
      </c>
      <c r="X1840" s="13">
        <f t="shared" si="2253"/>
        <v>3.1043017219481026E-2</v>
      </c>
      <c r="Y1840" s="13">
        <f t="shared" si="2254"/>
        <v>1.5002725010207883E-2</v>
      </c>
      <c r="Z1840" s="13">
        <f t="shared" si="2255"/>
        <v>1.7552966860576513E-2</v>
      </c>
      <c r="AA1840" s="13">
        <f t="shared" si="2256"/>
        <v>2.0751323928065987E-2</v>
      </c>
      <c r="AB1840" s="13">
        <f t="shared" si="2257"/>
        <v>1.2266229640491124E-2</v>
      </c>
      <c r="AC1840" s="13">
        <f t="shared" si="2258"/>
        <v>3.452205390014486E-4</v>
      </c>
      <c r="AD1840" s="13">
        <f t="shared" si="2259"/>
        <v>9.4921150280286044E-3</v>
      </c>
      <c r="AE1840" s="13">
        <f t="shared" si="2260"/>
        <v>9.1748550422094313E-3</v>
      </c>
      <c r="AF1840" s="13">
        <f t="shared" si="2261"/>
        <v>4.4340995024287301E-3</v>
      </c>
      <c r="AG1840" s="13">
        <f t="shared" si="2262"/>
        <v>1.4286320824315368E-3</v>
      </c>
      <c r="AH1840" s="13">
        <f t="shared" si="2263"/>
        <v>4.241571189112071E-3</v>
      </c>
      <c r="AI1840" s="13">
        <f t="shared" si="2264"/>
        <v>5.0144353606057998E-3</v>
      </c>
      <c r="AJ1840" s="13">
        <f t="shared" si="2265"/>
        <v>2.9640622383326743E-3</v>
      </c>
      <c r="AK1840" s="13">
        <f t="shared" si="2266"/>
        <v>1.1680497498257766E-3</v>
      </c>
      <c r="AL1840" s="13">
        <f t="shared" si="2267"/>
        <v>1.5779313814935574E-5</v>
      </c>
      <c r="AM1840" s="13">
        <f t="shared" si="2268"/>
        <v>2.244338011615379E-3</v>
      </c>
      <c r="AN1840" s="13">
        <f t="shared" si="2269"/>
        <v>2.1693243140742092E-3</v>
      </c>
      <c r="AO1840" s="13">
        <f t="shared" si="2270"/>
        <v>1.0484089195295461E-3</v>
      </c>
      <c r="AP1840" s="13">
        <f t="shared" si="2271"/>
        <v>3.3778913105736447E-4</v>
      </c>
      <c r="AQ1840" s="13">
        <f t="shared" si="2272"/>
        <v>8.1624756525123474E-5</v>
      </c>
      <c r="AR1840" s="13">
        <f t="shared" si="2273"/>
        <v>8.1996058194413796E-4</v>
      </c>
      <c r="AS1840" s="13">
        <f t="shared" si="2274"/>
        <v>9.6936704656943966E-4</v>
      </c>
      <c r="AT1840" s="13">
        <f t="shared" si="2275"/>
        <v>5.7299856338629217E-4</v>
      </c>
      <c r="AU1840" s="13">
        <f t="shared" si="2276"/>
        <v>2.2580188093161403E-4</v>
      </c>
      <c r="AV1840" s="13">
        <f t="shared" si="2277"/>
        <v>6.673641003251767E-5</v>
      </c>
      <c r="AW1840" s="13">
        <f t="shared" si="2278"/>
        <v>5.0086087559502063E-7</v>
      </c>
      <c r="AX1840" s="13">
        <f t="shared" si="2279"/>
        <v>4.4221380021805079E-4</v>
      </c>
      <c r="AY1840" s="13">
        <f t="shared" si="2280"/>
        <v>4.2743345426017419E-4</v>
      </c>
      <c r="AZ1840" s="13">
        <f t="shared" si="2281"/>
        <v>2.0657355981506842E-4</v>
      </c>
      <c r="BA1840" s="13">
        <f t="shared" si="2282"/>
        <v>6.6556380787632157E-5</v>
      </c>
      <c r="BB1840" s="13">
        <f t="shared" si="2283"/>
        <v>1.6082957909209015E-5</v>
      </c>
      <c r="BC1840" s="13">
        <f t="shared" si="2284"/>
        <v>3.1090817385004784E-6</v>
      </c>
      <c r="BD1840" s="13">
        <f t="shared" si="2285"/>
        <v>1.3209243421950656E-4</v>
      </c>
      <c r="BE1840" s="13">
        <f t="shared" si="2286"/>
        <v>1.5616122976293823E-4</v>
      </c>
      <c r="BF1840" s="13">
        <f t="shared" si="2287"/>
        <v>9.2307821508341817E-5</v>
      </c>
      <c r="BG1840" s="13">
        <f t="shared" si="2288"/>
        <v>3.6375797520510701E-5</v>
      </c>
      <c r="BH1840" s="13">
        <f t="shared" si="2289"/>
        <v>1.0750973944826694E-5</v>
      </c>
      <c r="BI1840" s="13">
        <f t="shared" si="2290"/>
        <v>2.5419855759240988E-6</v>
      </c>
      <c r="BJ1840" s="14">
        <f t="shared" si="2291"/>
        <v>0.40788580892442855</v>
      </c>
      <c r="BK1840" s="14">
        <f t="shared" si="2292"/>
        <v>0.29358636391028153</v>
      </c>
      <c r="BL1840" s="14">
        <f t="shared" si="2293"/>
        <v>0.28110460730370435</v>
      </c>
      <c r="BM1840" s="14">
        <f t="shared" si="2294"/>
        <v>0.36322745785610427</v>
      </c>
      <c r="BN1840" s="14">
        <f t="shared" si="2295"/>
        <v>0.63647535654950205</v>
      </c>
    </row>
    <row r="1841" spans="1:66" x14ac:dyDescent="0.25">
      <c r="A1841" t="s">
        <v>72</v>
      </c>
      <c r="B1841" t="s">
        <v>85</v>
      </c>
      <c r="C1841" t="s">
        <v>103</v>
      </c>
      <c r="D1841" s="7" t="s">
        <v>532</v>
      </c>
      <c r="E1841" s="10">
        <f>VLOOKUP(A1841,home!$A$2:$E$405,3,FALSE)</f>
        <v>1.4117647058823499</v>
      </c>
      <c r="F1841" s="10">
        <f>VLOOKUP(B1841,home!$B$2:$E$405,3,FALSE)</f>
        <v>0.79</v>
      </c>
      <c r="G1841" s="10">
        <f>VLOOKUP(C1841,away!$B$2:$E$405,4,FALSE)</f>
        <v>0.97</v>
      </c>
      <c r="H1841" s="10">
        <f>VLOOKUP(A1841,away!$A$2:$E$405,3,FALSE)</f>
        <v>1.1323529411764699</v>
      </c>
      <c r="I1841" s="10">
        <f>VLOOKUP(C1841,away!$B$2:$E$405,3,FALSE)</f>
        <v>1.06</v>
      </c>
      <c r="J1841" s="10">
        <f>VLOOKUP(B1841,home!$B$2:$E$405,4,FALSE)</f>
        <v>1.47</v>
      </c>
      <c r="K1841" s="12">
        <f t="shared" si="2240"/>
        <v>1.0818352941176448</v>
      </c>
      <c r="L1841" s="12">
        <f t="shared" si="2241"/>
        <v>1.7644323529411754</v>
      </c>
      <c r="M1841" s="13">
        <f t="shared" si="2242"/>
        <v>5.8060619696663034E-2</v>
      </c>
      <c r="N1841" s="13">
        <f t="shared" si="2243"/>
        <v>6.2812027586192171E-2</v>
      </c>
      <c r="O1841" s="13">
        <f t="shared" si="2244"/>
        <v>0.1024440358246059</v>
      </c>
      <c r="P1841" s="13">
        <f t="shared" si="2245"/>
        <v>0.11082757362691105</v>
      </c>
      <c r="Q1841" s="13">
        <f t="shared" si="2246"/>
        <v>3.3976134168916906E-2</v>
      </c>
      <c r="R1841" s="13">
        <f t="shared" si="2247"/>
        <v>9.0377785587399742E-2</v>
      </c>
      <c r="S1841" s="13">
        <f t="shared" si="2248"/>
        <v>5.2887616168237055E-2</v>
      </c>
      <c r="T1841" s="13">
        <f t="shared" si="2249"/>
        <v>5.9948590355507113E-2</v>
      </c>
      <c r="U1841" s="13">
        <f t="shared" si="2250"/>
        <v>9.7773878252646038E-2</v>
      </c>
      <c r="V1841" s="13">
        <f t="shared" si="2251"/>
        <v>1.1217023796201563E-2</v>
      </c>
      <c r="W1841" s="13">
        <f t="shared" si="2252"/>
        <v>1.225219370053693E-2</v>
      </c>
      <c r="X1841" s="13">
        <f t="shared" si="2253"/>
        <v>2.1618166959729422E-2</v>
      </c>
      <c r="Y1841" s="13">
        <f t="shared" si="2254"/>
        <v>1.9071896597515285E-2</v>
      </c>
      <c r="Z1841" s="13">
        <f t="shared" si="2255"/>
        <v>5.3155162959196256E-2</v>
      </c>
      <c r="AA1841" s="13">
        <f t="shared" si="2256"/>
        <v>5.7505131353833415E-2</v>
      </c>
      <c r="AB1841" s="13">
        <f t="shared" si="2257"/>
        <v>3.1105540345724079E-2</v>
      </c>
      <c r="AC1841" s="13">
        <f t="shared" si="2258"/>
        <v>1.3382086011387679E-3</v>
      </c>
      <c r="AD1841" s="13">
        <f t="shared" si="2259"/>
        <v>3.3137138939016804E-3</v>
      </c>
      <c r="AE1841" s="13">
        <f t="shared" si="2260"/>
        <v>5.8468240027908062E-3</v>
      </c>
      <c r="AF1841" s="13">
        <f t="shared" si="2261"/>
        <v>5.1581627162385632E-3</v>
      </c>
      <c r="AG1841" s="13">
        <f t="shared" si="2262"/>
        <v>3.0337430594220838E-3</v>
      </c>
      <c r="AH1841" s="13">
        <f t="shared" si="2263"/>
        <v>2.3447172312766582E-2</v>
      </c>
      <c r="AI1841" s="13">
        <f t="shared" si="2264"/>
        <v>2.5365978555208932E-2</v>
      </c>
      <c r="AJ1841" s="13">
        <f t="shared" si="2265"/>
        <v>1.3720905435428161E-2</v>
      </c>
      <c r="AK1841" s="13">
        <f t="shared" si="2266"/>
        <v>4.9479199224322732E-3</v>
      </c>
      <c r="AL1841" s="13">
        <f t="shared" si="2267"/>
        <v>1.0217625168020477E-4</v>
      </c>
      <c r="AM1841" s="13">
        <f t="shared" si="2268"/>
        <v>7.169785290061702E-4</v>
      </c>
      <c r="AN1841" s="13">
        <f t="shared" si="2269"/>
        <v>1.2650601129426595E-3</v>
      </c>
      <c r="AO1841" s="13">
        <f t="shared" si="2270"/>
        <v>1.1160564958457232E-3</v>
      </c>
      <c r="AP1841" s="13">
        <f t="shared" si="2271"/>
        <v>6.5640206299345078E-4</v>
      </c>
      <c r="AQ1841" s="13">
        <f t="shared" si="2272"/>
        <v>2.8954425912074421E-4</v>
      </c>
      <c r="AR1841" s="13">
        <f t="shared" si="2273"/>
        <v>8.2741898827263811E-3</v>
      </c>
      <c r="AS1841" s="13">
        <f t="shared" si="2274"/>
        <v>8.9513106453645349E-3</v>
      </c>
      <c r="AT1841" s="13">
        <f t="shared" si="2275"/>
        <v>4.8419218923831725E-3</v>
      </c>
      <c r="AU1841" s="13">
        <f t="shared" si="2276"/>
        <v>1.7460539981803381E-3</v>
      </c>
      <c r="AV1841" s="13">
        <f t="shared" si="2277"/>
        <v>4.7223571016667877E-4</v>
      </c>
      <c r="AW1841" s="13">
        <f t="shared" si="2278"/>
        <v>5.4176834273344653E-6</v>
      </c>
      <c r="AX1841" s="13">
        <f t="shared" si="2279"/>
        <v>1.2927544630057106E-4</v>
      </c>
      <c r="AY1841" s="13">
        <f t="shared" si="2280"/>
        <v>2.2809777989363713E-4</v>
      </c>
      <c r="AZ1841" s="13">
        <f t="shared" si="2281"/>
        <v>2.012315512391943E-4</v>
      </c>
      <c r="BA1841" s="13">
        <f t="shared" si="2282"/>
        <v>1.1835315314632475E-4</v>
      </c>
      <c r="BB1841" s="13">
        <f t="shared" si="2283"/>
        <v>5.2206533120994305E-5</v>
      </c>
      <c r="BC1841" s="13">
        <f t="shared" si="2284"/>
        <v>1.8422979214715468E-5</v>
      </c>
      <c r="BD1841" s="13">
        <f t="shared" si="2285"/>
        <v>2.4332080539101633E-3</v>
      </c>
      <c r="BE1841" s="13">
        <f t="shared" si="2286"/>
        <v>2.6323303506513235E-3</v>
      </c>
      <c r="BF1841" s="13">
        <f t="shared" si="2287"/>
        <v>1.4238739395558387E-3</v>
      </c>
      <c r="BG1841" s="13">
        <f t="shared" si="2288"/>
        <v>5.1346569406194697E-4</v>
      </c>
      <c r="BH1841" s="13">
        <f t="shared" si="2289"/>
        <v>1.3887132753870671E-4</v>
      </c>
      <c r="BI1841" s="13">
        <f t="shared" si="2290"/>
        <v>3.0047180694468915E-5</v>
      </c>
      <c r="BJ1841" s="14">
        <f t="shared" si="2291"/>
        <v>0.23182308194357515</v>
      </c>
      <c r="BK1841" s="14">
        <f t="shared" si="2292"/>
        <v>0.23466131592072531</v>
      </c>
      <c r="BL1841" s="14">
        <f t="shared" si="2293"/>
        <v>0.47814585626527878</v>
      </c>
      <c r="BM1841" s="14">
        <f t="shared" si="2294"/>
        <v>0.53906456050162033</v>
      </c>
      <c r="BN1841" s="14">
        <f t="shared" si="2295"/>
        <v>0.4584981764906888</v>
      </c>
    </row>
    <row r="1842" spans="1:66" x14ac:dyDescent="0.25">
      <c r="A1842" t="s">
        <v>72</v>
      </c>
      <c r="B1842" t="s">
        <v>80</v>
      </c>
      <c r="C1842" t="s">
        <v>83</v>
      </c>
      <c r="D1842" s="7" t="s">
        <v>532</v>
      </c>
      <c r="E1842" s="10">
        <f>VLOOKUP(A1842,home!$A$2:$E$405,3,FALSE)</f>
        <v>1.4117647058823499</v>
      </c>
      <c r="F1842" s="10">
        <f>VLOOKUP(B1842,home!$B$2:$E$405,3,FALSE)</f>
        <v>0.97</v>
      </c>
      <c r="G1842" s="10">
        <f>VLOOKUP(C1842,away!$B$2:$E$405,4,FALSE)</f>
        <v>0.71</v>
      </c>
      <c r="H1842" s="10">
        <f>VLOOKUP(A1842,away!$A$2:$E$405,3,FALSE)</f>
        <v>1.1323529411764699</v>
      </c>
      <c r="I1842" s="10">
        <f>VLOOKUP(C1842,away!$B$2:$E$405,3,FALSE)</f>
        <v>0.39</v>
      </c>
      <c r="J1842" s="10">
        <f>VLOOKUP(B1842,home!$B$2:$E$405,4,FALSE)</f>
        <v>0.88</v>
      </c>
      <c r="K1842" s="12">
        <f t="shared" si="2240"/>
        <v>0.97228235294117438</v>
      </c>
      <c r="L1842" s="12">
        <f t="shared" si="2241"/>
        <v>0.38862352941176448</v>
      </c>
      <c r="M1842" s="13">
        <f t="shared" si="2242"/>
        <v>0.25642837776407701</v>
      </c>
      <c r="N1842" s="13">
        <f t="shared" si="2243"/>
        <v>0.24932078649334513</v>
      </c>
      <c r="O1842" s="13">
        <f t="shared" si="2244"/>
        <v>9.9654101208008827E-2</v>
      </c>
      <c r="P1842" s="13">
        <f t="shared" si="2245"/>
        <v>9.6891924002760754E-2</v>
      </c>
      <c r="Q1842" s="13">
        <f t="shared" si="2246"/>
        <v>0.12120510046444687</v>
      </c>
      <c r="R1842" s="13">
        <f t="shared" si="2247"/>
        <v>1.9363964265906787E-2</v>
      </c>
      <c r="S1842" s="13">
        <f t="shared" si="2248"/>
        <v>9.1526969624185755E-3</v>
      </c>
      <c r="T1842" s="13">
        <f t="shared" si="2249"/>
        <v>4.7103153925200827E-2</v>
      </c>
      <c r="U1842" s="13">
        <f t="shared" si="2250"/>
        <v>1.882724073872467E-2</v>
      </c>
      <c r="V1842" s="13">
        <f t="shared" si="2251"/>
        <v>3.8426255758932835E-4</v>
      </c>
      <c r="W1842" s="13">
        <f t="shared" si="2252"/>
        <v>3.9281860089347947E-2</v>
      </c>
      <c r="X1842" s="13">
        <f t="shared" si="2253"/>
        <v>1.5265855109781528E-2</v>
      </c>
      <c r="Y1842" s="13">
        <f t="shared" si="2254"/>
        <v>2.9663352461259582E-3</v>
      </c>
      <c r="Z1842" s="13">
        <f t="shared" si="2255"/>
        <v>2.5084307121399944E-3</v>
      </c>
      <c r="AA1842" s="13">
        <f t="shared" si="2256"/>
        <v>2.4389029149893791E-3</v>
      </c>
      <c r="AB1842" s="13">
        <f t="shared" si="2257"/>
        <v>1.185651132390481E-3</v>
      </c>
      <c r="AC1842" s="13">
        <f t="shared" si="2258"/>
        <v>9.0746436811359715E-6</v>
      </c>
      <c r="AD1842" s="13">
        <f t="shared" si="2259"/>
        <v>9.5482648388943072E-3</v>
      </c>
      <c r="AE1842" s="13">
        <f t="shared" si="2260"/>
        <v>3.7106803814493578E-3</v>
      </c>
      <c r="AF1842" s="13">
        <f t="shared" si="2261"/>
        <v>7.2102885317892093E-4</v>
      </c>
      <c r="AG1842" s="13">
        <f t="shared" si="2262"/>
        <v>9.3402925910036398E-5</v>
      </c>
      <c r="AH1842" s="13">
        <f t="shared" si="2263"/>
        <v>2.4370879915917759E-4</v>
      </c>
      <c r="AI1842" s="13">
        <f t="shared" si="2264"/>
        <v>2.3695376467895327E-4</v>
      </c>
      <c r="AJ1842" s="13">
        <f t="shared" si="2265"/>
        <v>1.1519298193016099E-4</v>
      </c>
      <c r="AK1842" s="13">
        <f t="shared" si="2266"/>
        <v>3.7333367837789047E-5</v>
      </c>
      <c r="AL1842" s="13">
        <f t="shared" si="2267"/>
        <v>1.3715481782031312E-7</v>
      </c>
      <c r="AM1842" s="13">
        <f t="shared" si="2268"/>
        <v>1.8567218808131284E-3</v>
      </c>
      <c r="AN1842" s="13">
        <f t="shared" si="2269"/>
        <v>7.2156581045764736E-4</v>
      </c>
      <c r="AO1842" s="13">
        <f t="shared" si="2270"/>
        <v>1.402087259814556E-4</v>
      </c>
      <c r="AP1842" s="13">
        <f t="shared" si="2271"/>
        <v>1.8162803315080078E-5</v>
      </c>
      <c r="AQ1842" s="13">
        <f t="shared" si="2272"/>
        <v>1.764623182079529E-6</v>
      </c>
      <c r="AR1842" s="13">
        <f t="shared" si="2273"/>
        <v>1.8942194735588497E-5</v>
      </c>
      <c r="AS1842" s="13">
        <f t="shared" si="2274"/>
        <v>1.8417161667387912E-5</v>
      </c>
      <c r="AT1842" s="13">
        <f t="shared" si="2275"/>
        <v>8.953340640232959E-6</v>
      </c>
      <c r="AU1842" s="13">
        <f t="shared" si="2276"/>
        <v>2.9017250347898477E-6</v>
      </c>
      <c r="AV1842" s="13">
        <f t="shared" si="2277"/>
        <v>7.0532401110344592E-7</v>
      </c>
      <c r="AW1842" s="13">
        <f t="shared" si="2278"/>
        <v>1.4395609648646418E-9</v>
      </c>
      <c r="AX1842" s="13">
        <f t="shared" si="2279"/>
        <v>3.008763198390585E-4</v>
      </c>
      <c r="AY1842" s="13">
        <f t="shared" si="2280"/>
        <v>1.1692761733227779E-4</v>
      </c>
      <c r="AZ1842" s="13">
        <f t="shared" si="2281"/>
        <v>2.2720411666688998E-5</v>
      </c>
      <c r="BA1842" s="13">
        <f t="shared" si="2282"/>
        <v>2.9432288571989697E-6</v>
      </c>
      <c r="BB1842" s="13">
        <f t="shared" si="2283"/>
        <v>2.8595199658780442E-7</v>
      </c>
      <c r="BC1842" s="13">
        <f t="shared" si="2284"/>
        <v>2.2225534831258686E-8</v>
      </c>
      <c r="BD1842" s="13">
        <f t="shared" si="2285"/>
        <v>1.2268970954915572E-6</v>
      </c>
      <c r="BE1842" s="13">
        <f t="shared" si="2286"/>
        <v>1.1928903948212238E-6</v>
      </c>
      <c r="BF1842" s="13">
        <f t="shared" si="2287"/>
        <v>5.7991313993885287E-7</v>
      </c>
      <c r="BG1842" s="13">
        <f t="shared" si="2288"/>
        <v>1.8794643740041749E-7</v>
      </c>
      <c r="BH1842" s="13">
        <f t="shared" si="2289"/>
        <v>4.5684251095647256E-8</v>
      </c>
      <c r="BI1842" s="13">
        <f t="shared" si="2290"/>
        <v>8.8835982295262695E-9</v>
      </c>
      <c r="BJ1842" s="14">
        <f t="shared" si="2291"/>
        <v>0.49239866792665687</v>
      </c>
      <c r="BK1842" s="14">
        <f t="shared" si="2292"/>
        <v>0.36298340070267693</v>
      </c>
      <c r="BL1842" s="14">
        <f t="shared" si="2293"/>
        <v>0.14215621113463228</v>
      </c>
      <c r="BM1842" s="14">
        <f t="shared" si="2294"/>
        <v>0.15706553009978941</v>
      </c>
      <c r="BN1842" s="14">
        <f t="shared" si="2295"/>
        <v>0.84286425419854538</v>
      </c>
    </row>
    <row r="1843" spans="1:66" x14ac:dyDescent="0.25">
      <c r="A1843" t="s">
        <v>72</v>
      </c>
      <c r="B1843" t="s">
        <v>367</v>
      </c>
      <c r="C1843" t="s">
        <v>89</v>
      </c>
      <c r="D1843" s="7" t="s">
        <v>532</v>
      </c>
      <c r="E1843" s="10">
        <f>VLOOKUP(A1843,home!$A$2:$E$405,3,FALSE)</f>
        <v>1.4117647058823499</v>
      </c>
      <c r="F1843" s="10">
        <f>VLOOKUP(B1843,home!$B$2:$E$405,3,FALSE)</f>
        <v>1.24</v>
      </c>
      <c r="G1843" s="10">
        <f>VLOOKUP(C1843,away!$B$2:$E$405,4,FALSE)</f>
        <v>1.1499999999999999</v>
      </c>
      <c r="H1843" s="10">
        <f>VLOOKUP(A1843,away!$A$2:$E$405,3,FALSE)</f>
        <v>1.1323529411764699</v>
      </c>
      <c r="I1843" s="10">
        <f>VLOOKUP(C1843,away!$B$2:$E$405,3,FALSE)</f>
        <v>0.44</v>
      </c>
      <c r="J1843" s="10">
        <f>VLOOKUP(B1843,home!$B$2:$E$405,4,FALSE)</f>
        <v>1.44</v>
      </c>
      <c r="K1843" s="12">
        <f t="shared" si="2240"/>
        <v>2.0131764705882311</v>
      </c>
      <c r="L1843" s="12">
        <f t="shared" si="2241"/>
        <v>0.71745882352941137</v>
      </c>
      <c r="M1843" s="13">
        <f t="shared" si="2242"/>
        <v>6.5177869395465424E-2</v>
      </c>
      <c r="N1843" s="13">
        <f t="shared" si="2243"/>
        <v>0.13121455307002375</v>
      </c>
      <c r="O1843" s="13">
        <f t="shared" si="2244"/>
        <v>4.6762437496624253E-2</v>
      </c>
      <c r="P1843" s="13">
        <f t="shared" si="2245"/>
        <v>9.4141038875556762E-2</v>
      </c>
      <c r="Q1843" s="13">
        <f t="shared" si="2246"/>
        <v>0.13207902541966132</v>
      </c>
      <c r="R1843" s="13">
        <f t="shared" si="2247"/>
        <v>1.6775061695847835E-2</v>
      </c>
      <c r="S1843" s="13">
        <f t="shared" si="2248"/>
        <v>3.3993651843679626E-2</v>
      </c>
      <c r="T1843" s="13">
        <f t="shared" si="2249"/>
        <v>9.4761262190501433E-2</v>
      </c>
      <c r="U1843" s="13">
        <f t="shared" si="2250"/>
        <v>3.3771159498746768E-2</v>
      </c>
      <c r="V1843" s="13">
        <f t="shared" si="2251"/>
        <v>5.4554947176264686E-3</v>
      </c>
      <c r="W1843" s="13">
        <f t="shared" si="2252"/>
        <v>8.8632795411029003E-2</v>
      </c>
      <c r="X1843" s="13">
        <f t="shared" si="2253"/>
        <v>6.3590381121719886E-2</v>
      </c>
      <c r="Y1843" s="13">
        <f t="shared" si="2254"/>
        <v>2.281174001368802E-2</v>
      </c>
      <c r="Z1843" s="13">
        <f t="shared" si="2255"/>
        <v>4.0118053429787602E-3</v>
      </c>
      <c r="AA1843" s="13">
        <f t="shared" si="2256"/>
        <v>8.0764721210649874E-3</v>
      </c>
      <c r="AB1843" s="13">
        <f t="shared" si="2257"/>
        <v>8.1296818197449296E-3</v>
      </c>
      <c r="AC1843" s="13">
        <f t="shared" si="2258"/>
        <v>4.9248497329409404E-4</v>
      </c>
      <c r="AD1843" s="13">
        <f t="shared" si="2259"/>
        <v>4.4608364560986026E-2</v>
      </c>
      <c r="AE1843" s="13">
        <f t="shared" si="2260"/>
        <v>3.2004664757496123E-2</v>
      </c>
      <c r="AF1843" s="13">
        <f t="shared" si="2261"/>
        <v>1.1481014562183192E-2</v>
      </c>
      <c r="AG1843" s="13">
        <f t="shared" si="2262"/>
        <v>2.7457184002359978E-3</v>
      </c>
      <c r="AH1843" s="13">
        <f t="shared" si="2263"/>
        <v>7.1957628540063681E-4</v>
      </c>
      <c r="AI1843" s="13">
        <f t="shared" si="2264"/>
        <v>1.4486340465618436E-3</v>
      </c>
      <c r="AJ1843" s="13">
        <f t="shared" si="2265"/>
        <v>1.4581779885156603E-3</v>
      </c>
      <c r="AK1843" s="13">
        <f t="shared" si="2266"/>
        <v>9.7852320546980092E-4</v>
      </c>
      <c r="AL1843" s="13">
        <f t="shared" si="2267"/>
        <v>2.8453244910599935E-5</v>
      </c>
      <c r="AM1843" s="13">
        <f t="shared" si="2268"/>
        <v>1.7960901985119789E-2</v>
      </c>
      <c r="AN1843" s="13">
        <f t="shared" si="2269"/>
        <v>1.2886207607771115E-2</v>
      </c>
      <c r="AO1843" s="13">
        <f t="shared" si="2270"/>
        <v>4.6226616750136076E-3</v>
      </c>
      <c r="AP1843" s="13">
        <f t="shared" si="2271"/>
        <v>1.1055231356432538E-3</v>
      </c>
      <c r="AQ1843" s="13">
        <f t="shared" si="2272"/>
        <v>1.9829183207078864E-4</v>
      </c>
      <c r="AR1843" s="13">
        <f t="shared" si="2273"/>
        <v>1.0325327103264101E-4</v>
      </c>
      <c r="AS1843" s="13">
        <f t="shared" si="2274"/>
        <v>2.0786705575418226E-4</v>
      </c>
      <c r="AT1843" s="13">
        <f t="shared" si="2275"/>
        <v>2.0923653282738591E-4</v>
      </c>
      <c r="AU1843" s="13">
        <f t="shared" si="2276"/>
        <v>1.4041002155851842E-4</v>
      </c>
      <c r="AV1843" s="13">
        <f t="shared" si="2277"/>
        <v>7.0667537909098875E-5</v>
      </c>
      <c r="AW1843" s="13">
        <f t="shared" si="2278"/>
        <v>1.1415846701534306E-6</v>
      </c>
      <c r="AX1843" s="13">
        <f t="shared" si="2279"/>
        <v>6.0264108778307762E-3</v>
      </c>
      <c r="AY1843" s="13">
        <f t="shared" si="2280"/>
        <v>4.3237016585133169E-3</v>
      </c>
      <c r="AZ1843" s="13">
        <f t="shared" si="2281"/>
        <v>1.5510389526045645E-3</v>
      </c>
      <c r="BA1843" s="13">
        <f t="shared" si="2282"/>
        <v>3.7093552739465374E-4</v>
      </c>
      <c r="BB1843" s="13">
        <f t="shared" si="2283"/>
        <v>6.6532741772457496E-5</v>
      </c>
      <c r="BC1843" s="13">
        <f t="shared" si="2284"/>
        <v>9.5469005276506991E-6</v>
      </c>
      <c r="BD1843" s="13">
        <f t="shared" si="2285"/>
        <v>1.2346661726773671E-5</v>
      </c>
      <c r="BE1843" s="13">
        <f t="shared" si="2286"/>
        <v>2.4856008878653015E-5</v>
      </c>
      <c r="BF1843" s="13">
        <f t="shared" si="2287"/>
        <v>2.5019766113618212E-5</v>
      </c>
      <c r="BG1843" s="13">
        <f t="shared" si="2288"/>
        <v>1.6789734813185645E-5</v>
      </c>
      <c r="BH1843" s="13">
        <f t="shared" si="2289"/>
        <v>8.4501747683303555E-6</v>
      </c>
      <c r="BI1843" s="13">
        <f t="shared" si="2290"/>
        <v>3.4023386031922049E-6</v>
      </c>
      <c r="BJ1843" s="14">
        <f t="shared" si="2291"/>
        <v>0.67305127240178664</v>
      </c>
      <c r="BK1843" s="14">
        <f t="shared" si="2292"/>
        <v>0.2036126947090463</v>
      </c>
      <c r="BL1843" s="14">
        <f t="shared" si="2293"/>
        <v>0.11894202326196227</v>
      </c>
      <c r="BM1843" s="14">
        <f t="shared" si="2294"/>
        <v>0.50914524968875174</v>
      </c>
      <c r="BN1843" s="14">
        <f t="shared" si="2295"/>
        <v>0.48614998595317938</v>
      </c>
    </row>
    <row r="1844" spans="1:66" x14ac:dyDescent="0.25">
      <c r="A1844" t="s">
        <v>72</v>
      </c>
      <c r="B1844" t="s">
        <v>237</v>
      </c>
      <c r="C1844" t="s">
        <v>76</v>
      </c>
      <c r="D1844" s="7" t="s">
        <v>532</v>
      </c>
      <c r="E1844" s="10">
        <f>VLOOKUP(A1844,home!$A$2:$E$405,3,FALSE)</f>
        <v>1.4117647058823499</v>
      </c>
      <c r="F1844" s="10">
        <f>VLOOKUP(B1844,home!$B$2:$E$405,3,FALSE)</f>
        <v>1.1499999999999999</v>
      </c>
      <c r="G1844" s="10">
        <f>VLOOKUP(C1844,away!$B$2:$E$405,4,FALSE)</f>
        <v>0.87</v>
      </c>
      <c r="H1844" s="10">
        <f>VLOOKUP(A1844,away!$A$2:$E$405,3,FALSE)</f>
        <v>1.1323529411764699</v>
      </c>
      <c r="I1844" s="10">
        <f>VLOOKUP(C1844,away!$B$2:$E$405,3,FALSE)</f>
        <v>0.71</v>
      </c>
      <c r="J1844" s="10">
        <f>VLOOKUP(B1844,home!$B$2:$E$405,4,FALSE)</f>
        <v>1.21</v>
      </c>
      <c r="K1844" s="12">
        <f t="shared" si="2240"/>
        <v>1.412470588235291</v>
      </c>
      <c r="L1844" s="12">
        <f t="shared" si="2241"/>
        <v>0.97280441176470511</v>
      </c>
      <c r="M1844" s="13">
        <f t="shared" si="2242"/>
        <v>9.206365859169259E-2</v>
      </c>
      <c r="N1844" s="13">
        <f t="shared" si="2243"/>
        <v>0.13003721000610102</v>
      </c>
      <c r="O1844" s="13">
        <f t="shared" si="2244"/>
        <v>8.9559933241198139E-2</v>
      </c>
      <c r="P1844" s="13">
        <f t="shared" si="2245"/>
        <v>0.12650077158750853</v>
      </c>
      <c r="Q1844" s="13">
        <f t="shared" si="2246"/>
        <v>9.1836867254896815E-2</v>
      </c>
      <c r="R1844" s="13">
        <f t="shared" si="2247"/>
        <v>4.356214908719501E-2</v>
      </c>
      <c r="S1844" s="13">
        <f t="shared" si="2248"/>
        <v>4.3454837275169397E-2</v>
      </c>
      <c r="T1844" s="13">
        <f t="shared" si="2249"/>
        <v>8.9339309628213195E-2</v>
      </c>
      <c r="U1844" s="13">
        <f t="shared" si="2250"/>
        <v>6.1530254345983776E-2</v>
      </c>
      <c r="V1844" s="13">
        <f t="shared" si="2251"/>
        <v>6.6343833635308189E-3</v>
      </c>
      <c r="W1844" s="13">
        <f t="shared" si="2252"/>
        <v>4.3238957971070163E-2</v>
      </c>
      <c r="X1844" s="13">
        <f t="shared" si="2253"/>
        <v>4.2063049074365713E-2</v>
      </c>
      <c r="Y1844" s="13">
        <f t="shared" si="2254"/>
        <v>2.045955985590913E-2</v>
      </c>
      <c r="Z1844" s="13">
        <f t="shared" si="2255"/>
        <v>1.4125816939325042E-2</v>
      </c>
      <c r="AA1844" s="13">
        <f t="shared" si="2256"/>
        <v>1.9952300961592478E-2</v>
      </c>
      <c r="AB1844" s="13">
        <f t="shared" si="2257"/>
        <v>1.4091019137934048E-2</v>
      </c>
      <c r="AC1844" s="13">
        <f t="shared" si="2258"/>
        <v>5.6975156330151325E-4</v>
      </c>
      <c r="AD1844" s="13">
        <f t="shared" si="2259"/>
        <v>1.5268439100019618E-2</v>
      </c>
      <c r="AE1844" s="13">
        <f t="shared" si="2260"/>
        <v>1.4853204917259806E-2</v>
      </c>
      <c r="AF1844" s="13">
        <f t="shared" si="2261"/>
        <v>7.224631636177775E-3</v>
      </c>
      <c r="AG1844" s="13">
        <f t="shared" si="2262"/>
        <v>2.3427178430162001E-3</v>
      </c>
      <c r="AH1844" s="13">
        <f t="shared" si="2263"/>
        <v>3.4354142595890013E-3</v>
      </c>
      <c r="AI1844" s="13">
        <f t="shared" si="2264"/>
        <v>4.8524216000735828E-3</v>
      </c>
      <c r="AJ1844" s="13">
        <f t="shared" si="2265"/>
        <v>3.4269513959107835E-3</v>
      </c>
      <c r="AK1844" s="13">
        <f t="shared" si="2266"/>
        <v>1.6134893513452861E-3</v>
      </c>
      <c r="AL1844" s="13">
        <f t="shared" si="2267"/>
        <v>3.1314859076145513E-5</v>
      </c>
      <c r="AM1844" s="13">
        <f t="shared" si="2268"/>
        <v>4.313244231407885E-3</v>
      </c>
      <c r="AN1844" s="13">
        <f t="shared" si="2269"/>
        <v>4.1959430173322543E-3</v>
      </c>
      <c r="AO1844" s="13">
        <f t="shared" si="2270"/>
        <v>2.0409159393870628E-3</v>
      </c>
      <c r="AP1844" s="13">
        <f t="shared" si="2271"/>
        <v>6.6180400995888083E-4</v>
      </c>
      <c r="AQ1844" s="13">
        <f t="shared" si="2272"/>
        <v>1.6095146515289301E-4</v>
      </c>
      <c r="AR1844" s="13">
        <f t="shared" si="2273"/>
        <v>6.6839722959351178E-4</v>
      </c>
      <c r="AS1844" s="13">
        <f t="shared" si="2274"/>
        <v>9.4409142805878643E-4</v>
      </c>
      <c r="AT1844" s="13">
        <f t="shared" si="2275"/>
        <v>6.6675068736904517E-4</v>
      </c>
      <c r="AU1844" s="13">
        <f t="shared" si="2276"/>
        <v>3.1392191186481341E-4</v>
      </c>
      <c r="AV1844" s="13">
        <f t="shared" si="2277"/>
        <v>1.1085136687790998E-4</v>
      </c>
      <c r="AW1844" s="13">
        <f t="shared" si="2278"/>
        <v>1.1952339090037603E-6</v>
      </c>
      <c r="AX1844" s="13">
        <f t="shared" si="2279"/>
        <v>1.0153884361231973E-3</v>
      </c>
      <c r="AY1844" s="13">
        <f t="shared" si="2280"/>
        <v>9.8777435031551061E-4</v>
      </c>
      <c r="AZ1844" s="13">
        <f t="shared" si="2281"/>
        <v>4.8045562290747204E-4</v>
      </c>
      <c r="BA1844" s="13">
        <f t="shared" si="2282"/>
        <v>1.5579644987384945E-4</v>
      </c>
      <c r="BB1844" s="13">
        <f t="shared" si="2283"/>
        <v>3.7889868443639866E-5</v>
      </c>
      <c r="BC1844" s="13">
        <f t="shared" si="2284"/>
        <v>7.371886236631431E-6</v>
      </c>
      <c r="BD1844" s="13">
        <f t="shared" si="2285"/>
        <v>1.0836996229331242E-4</v>
      </c>
      <c r="BE1844" s="13">
        <f t="shared" si="2286"/>
        <v>1.530693843874713E-4</v>
      </c>
      <c r="BF1844" s="13">
        <f t="shared" si="2287"/>
        <v>1.0810300170329274E-4</v>
      </c>
      <c r="BG1844" s="13">
        <f t="shared" si="2288"/>
        <v>5.0897436801950212E-5</v>
      </c>
      <c r="BH1844" s="13">
        <f t="shared" si="2289"/>
        <v>1.7972783124829782E-5</v>
      </c>
      <c r="BI1844" s="13">
        <f t="shared" si="2290"/>
        <v>5.0772055105107263E-6</v>
      </c>
      <c r="BJ1844" s="14">
        <f t="shared" si="2291"/>
        <v>0.47072148256416868</v>
      </c>
      <c r="BK1844" s="14">
        <f t="shared" si="2292"/>
        <v>0.27024249159059455</v>
      </c>
      <c r="BL1844" s="14">
        <f t="shared" si="2293"/>
        <v>0.24517143577840753</v>
      </c>
      <c r="BM1844" s="14">
        <f t="shared" si="2294"/>
        <v>0.42571405798749706</v>
      </c>
      <c r="BN1844" s="14">
        <f t="shared" si="2295"/>
        <v>0.57356058976859214</v>
      </c>
    </row>
    <row r="1845" spans="1:66" x14ac:dyDescent="0.25">
      <c r="A1845" t="s">
        <v>91</v>
      </c>
      <c r="B1845" t="s">
        <v>92</v>
      </c>
      <c r="C1845" t="s">
        <v>370</v>
      </c>
      <c r="D1845" s="7" t="s">
        <v>532</v>
      </c>
      <c r="E1845" s="10">
        <f>VLOOKUP(A1845,home!$A$2:$E$405,3,FALSE)</f>
        <v>1.52380952380952</v>
      </c>
      <c r="F1845" s="10">
        <f>VLOOKUP(B1845,home!$B$2:$E$405,3,FALSE)</f>
        <v>0.94</v>
      </c>
      <c r="G1845" s="10">
        <f>VLOOKUP(C1845,away!$B$2:$E$405,4,FALSE)</f>
        <v>0.8</v>
      </c>
      <c r="H1845" s="10">
        <f>VLOOKUP(A1845,away!$A$2:$E$405,3,FALSE)</f>
        <v>1.26984126984127</v>
      </c>
      <c r="I1845" s="10">
        <f>VLOOKUP(C1845,away!$B$2:$E$405,3,FALSE)</f>
        <v>0.73</v>
      </c>
      <c r="J1845" s="10">
        <f>VLOOKUP(B1845,home!$B$2:$E$405,4,FALSE)</f>
        <v>1.24</v>
      </c>
      <c r="K1845" s="12">
        <f t="shared" si="2240"/>
        <v>1.1459047619047591</v>
      </c>
      <c r="L1845" s="12">
        <f t="shared" si="2241"/>
        <v>1.1494603174603175</v>
      </c>
      <c r="M1845" s="13">
        <f t="shared" si="2242"/>
        <v>0.10072461407689552</v>
      </c>
      <c r="N1845" s="13">
        <f t="shared" si="2243"/>
        <v>0.1154208149117337</v>
      </c>
      <c r="O1845" s="13">
        <f t="shared" si="2244"/>
        <v>0.11577894687289626</v>
      </c>
      <c r="P1845" s="13">
        <f t="shared" si="2245"/>
        <v>0.13267164654996993</v>
      </c>
      <c r="Q1845" s="13">
        <f t="shared" si="2246"/>
        <v>6.6130630715141747E-2</v>
      </c>
      <c r="R1845" s="13">
        <f t="shared" si="2247"/>
        <v>6.6541652513870314E-2</v>
      </c>
      <c r="S1845" s="13">
        <f t="shared" si="2248"/>
        <v>4.3687846212154678E-2</v>
      </c>
      <c r="T1845" s="13">
        <f t="shared" si="2249"/>
        <v>7.6014535775677849E-2</v>
      </c>
      <c r="U1845" s="13">
        <f t="shared" si="2250"/>
        <v>7.6250396480655777E-2</v>
      </c>
      <c r="V1845" s="13">
        <f t="shared" si="2251"/>
        <v>6.3938233351598555E-3</v>
      </c>
      <c r="W1845" s="13">
        <f t="shared" si="2252"/>
        <v>2.5259801548082019E-2</v>
      </c>
      <c r="X1845" s="13">
        <f t="shared" si="2253"/>
        <v>2.9035139506442972E-2</v>
      </c>
      <c r="Y1845" s="13">
        <f t="shared" si="2254"/>
        <v>1.6687370337290279E-2</v>
      </c>
      <c r="Z1845" s="13">
        <f t="shared" si="2255"/>
        <v>2.5495663007642496E-2</v>
      </c>
      <c r="AA1845" s="13">
        <f t="shared" si="2256"/>
        <v>2.9215601648376548E-2</v>
      </c>
      <c r="AB1845" s="13">
        <f t="shared" si="2257"/>
        <v>1.6739148525393613E-2</v>
      </c>
      <c r="AC1845" s="13">
        <f t="shared" si="2258"/>
        <v>5.2636033741569035E-4</v>
      </c>
      <c r="AD1845" s="13">
        <f t="shared" si="2259"/>
        <v>7.2363317196790988E-3</v>
      </c>
      <c r="AE1845" s="13">
        <f t="shared" si="2260"/>
        <v>8.3178761557505011E-3</v>
      </c>
      <c r="AF1845" s="13">
        <f t="shared" si="2261"/>
        <v>4.7805342832922901E-3</v>
      </c>
      <c r="AG1845" s="13">
        <f t="shared" si="2262"/>
        <v>1.831678151634362E-3</v>
      </c>
      <c r="AH1845" s="13">
        <f t="shared" si="2263"/>
        <v>7.3265632236565051E-3</v>
      </c>
      <c r="AI1845" s="13">
        <f t="shared" si="2264"/>
        <v>8.3955436863842724E-3</v>
      </c>
      <c r="AJ1845" s="13">
        <f t="shared" si="2265"/>
        <v>4.810246744503587E-3</v>
      </c>
      <c r="AK1845" s="13">
        <f t="shared" si="2266"/>
        <v>1.8373615501545086E-3</v>
      </c>
      <c r="AL1845" s="13">
        <f t="shared" si="2267"/>
        <v>2.7732285016341747E-5</v>
      </c>
      <c r="AM1845" s="13">
        <f t="shared" si="2268"/>
        <v>1.6584293952605468E-3</v>
      </c>
      <c r="AN1845" s="13">
        <f t="shared" si="2269"/>
        <v>1.9062987791617103E-3</v>
      </c>
      <c r="AO1845" s="13">
        <f t="shared" si="2270"/>
        <v>1.0956073999347179E-3</v>
      </c>
      <c r="AP1845" s="13">
        <f t="shared" si="2271"/>
        <v>4.1978574324694456E-4</v>
      </c>
      <c r="AQ1845" s="13">
        <f t="shared" si="2272"/>
        <v>1.2063176342448707E-4</v>
      </c>
      <c r="AR1845" s="13">
        <f t="shared" si="2273"/>
        <v>1.6843187377914577E-3</v>
      </c>
      <c r="AS1845" s="13">
        <f t="shared" si="2274"/>
        <v>1.9300688622006447E-3</v>
      </c>
      <c r="AT1845" s="13">
        <f t="shared" si="2275"/>
        <v>1.1058375499999097E-3</v>
      </c>
      <c r="AU1845" s="13">
        <f t="shared" si="2276"/>
        <v>4.2239483814599622E-4</v>
      </c>
      <c r="AV1845" s="13">
        <f t="shared" si="2277"/>
        <v>1.2100606410887179E-4</v>
      </c>
      <c r="AW1845" s="13">
        <f t="shared" si="2278"/>
        <v>1.0146719651371701E-6</v>
      </c>
      <c r="AX1845" s="13">
        <f t="shared" si="2279"/>
        <v>3.1673369021864827E-4</v>
      </c>
      <c r="AY1845" s="13">
        <f t="shared" si="2280"/>
        <v>3.6407280810910525E-4</v>
      </c>
      <c r="AZ1845" s="13">
        <f t="shared" si="2281"/>
        <v>2.0924362279388077E-4</v>
      </c>
      <c r="BA1845" s="13">
        <f t="shared" si="2282"/>
        <v>8.0172413694400355E-5</v>
      </c>
      <c r="BB1845" s="13">
        <f t="shared" si="2283"/>
        <v>2.303875202418134E-5</v>
      </c>
      <c r="BC1845" s="13">
        <f t="shared" si="2284"/>
        <v>5.2964262431209997E-6</v>
      </c>
      <c r="BD1845" s="13">
        <f t="shared" si="2285"/>
        <v>3.2267625850768838E-4</v>
      </c>
      <c r="BE1845" s="13">
        <f t="shared" si="2286"/>
        <v>3.6975626117757111E-4</v>
      </c>
      <c r="BF1845" s="13">
        <f t="shared" si="2287"/>
        <v>2.1185273021373931E-4</v>
      </c>
      <c r="BG1845" s="13">
        <f t="shared" si="2288"/>
        <v>8.0921017458149381E-5</v>
      </c>
      <c r="BH1845" s="13">
        <f t="shared" si="2289"/>
        <v>2.3181944810867882E-5</v>
      </c>
      <c r="BI1845" s="13">
        <f t="shared" si="2290"/>
        <v>5.3128601897973654E-6</v>
      </c>
      <c r="BJ1845" s="14">
        <f t="shared" si="2291"/>
        <v>0.35691402389883664</v>
      </c>
      <c r="BK1845" s="14">
        <f t="shared" si="2292"/>
        <v>0.28439609560472118</v>
      </c>
      <c r="BL1845" s="14">
        <f t="shared" si="2293"/>
        <v>0.33317278837049613</v>
      </c>
      <c r="BM1845" s="14">
        <f t="shared" si="2294"/>
        <v>0.40234720710504496</v>
      </c>
      <c r="BN1845" s="14">
        <f t="shared" si="2295"/>
        <v>0.59726830564050748</v>
      </c>
    </row>
    <row r="1846" spans="1:66" x14ac:dyDescent="0.25">
      <c r="A1846" t="s">
        <v>91</v>
      </c>
      <c r="B1846" t="s">
        <v>117</v>
      </c>
      <c r="C1846" t="s">
        <v>111</v>
      </c>
      <c r="D1846" s="7" t="s">
        <v>532</v>
      </c>
      <c r="E1846" s="10">
        <f>VLOOKUP(A1846,home!$A$2:$E$405,3,FALSE)</f>
        <v>1.52380952380952</v>
      </c>
      <c r="F1846" s="10">
        <f>VLOOKUP(B1846,home!$B$2:$E$405,3,FALSE)</f>
        <v>0.84</v>
      </c>
      <c r="G1846" s="10">
        <f>VLOOKUP(C1846,away!$B$2:$E$405,4,FALSE)</f>
        <v>0.47</v>
      </c>
      <c r="H1846" s="10">
        <f>VLOOKUP(A1846,away!$A$2:$E$405,3,FALSE)</f>
        <v>1.26984126984127</v>
      </c>
      <c r="I1846" s="10">
        <f>VLOOKUP(C1846,away!$B$2:$E$405,3,FALSE)</f>
        <v>1.69</v>
      </c>
      <c r="J1846" s="10">
        <f>VLOOKUP(B1846,home!$B$2:$E$405,4,FALSE)</f>
        <v>1.46</v>
      </c>
      <c r="K1846" s="12">
        <f t="shared" si="2240"/>
        <v>0.60159999999999836</v>
      </c>
      <c r="L1846" s="12">
        <f t="shared" si="2241"/>
        <v>3.1332063492063496</v>
      </c>
      <c r="M1846" s="13">
        <f t="shared" si="2242"/>
        <v>2.3877794574929858E-2</v>
      </c>
      <c r="N1846" s="13">
        <f t="shared" si="2243"/>
        <v>1.4364881216277763E-2</v>
      </c>
      <c r="O1846" s="13">
        <f t="shared" si="2244"/>
        <v>7.4814057567215153E-2</v>
      </c>
      <c r="P1846" s="13">
        <f t="shared" si="2245"/>
        <v>4.5008137032436515E-2</v>
      </c>
      <c r="Q1846" s="13">
        <f t="shared" si="2246"/>
        <v>4.3209562698563395E-3</v>
      </c>
      <c r="R1846" s="13">
        <f t="shared" si="2247"/>
        <v>0.11720394008974397</v>
      </c>
      <c r="S1846" s="13">
        <f t="shared" si="2248"/>
        <v>2.1209375019683268E-2</v>
      </c>
      <c r="T1846" s="13">
        <f t="shared" si="2249"/>
        <v>1.3538447619356866E-2</v>
      </c>
      <c r="U1846" s="13">
        <f t="shared" si="2250"/>
        <v>7.0509890357989782E-2</v>
      </c>
      <c r="V1846" s="13">
        <f t="shared" si="2251"/>
        <v>4.4420371602423301E-3</v>
      </c>
      <c r="W1846" s="13">
        <f t="shared" si="2252"/>
        <v>8.6649576398185543E-4</v>
      </c>
      <c r="X1846" s="13">
        <f t="shared" si="2253"/>
        <v>2.714910029268356E-3</v>
      </c>
      <c r="Y1846" s="13">
        <f t="shared" si="2254"/>
        <v>4.2531866706138058E-3</v>
      </c>
      <c r="Z1846" s="13">
        <f t="shared" si="2255"/>
        <v>0.12240804308039546</v>
      </c>
      <c r="AA1846" s="13">
        <f t="shared" si="2256"/>
        <v>7.3640678717165703E-2</v>
      </c>
      <c r="AB1846" s="13">
        <f t="shared" si="2257"/>
        <v>2.2151116158123384E-2</v>
      </c>
      <c r="AC1846" s="13">
        <f t="shared" si="2258"/>
        <v>5.2330999567395465E-4</v>
      </c>
      <c r="AD1846" s="13">
        <f t="shared" si="2259"/>
        <v>1.3032096290287068E-4</v>
      </c>
      <c r="AE1846" s="13">
        <f t="shared" si="2260"/>
        <v>4.0832246840195961E-4</v>
      </c>
      <c r="AF1846" s="13">
        <f t="shared" si="2261"/>
        <v>6.3967927526031464E-4</v>
      </c>
      <c r="AG1846" s="13">
        <f t="shared" si="2262"/>
        <v>6.6808238890044458E-4</v>
      </c>
      <c r="AH1846" s="13">
        <f t="shared" si="2263"/>
        <v>9.5882414443354852E-2</v>
      </c>
      <c r="AI1846" s="13">
        <f t="shared" si="2264"/>
        <v>5.7682860529122124E-2</v>
      </c>
      <c r="AJ1846" s="13">
        <f t="shared" si="2265"/>
        <v>1.7351004447159889E-2</v>
      </c>
      <c r="AK1846" s="13">
        <f t="shared" si="2266"/>
        <v>3.479454758470453E-3</v>
      </c>
      <c r="AL1846" s="13">
        <f t="shared" si="2267"/>
        <v>3.9456253670037785E-5</v>
      </c>
      <c r="AM1846" s="13">
        <f t="shared" si="2268"/>
        <v>1.5680218256473366E-5</v>
      </c>
      <c r="AN1846" s="13">
        <f t="shared" si="2269"/>
        <v>4.9129359398123665E-5</v>
      </c>
      <c r="AO1846" s="13">
        <f t="shared" si="2270"/>
        <v>7.6966210399320885E-5</v>
      </c>
      <c r="AP1846" s="13">
        <f t="shared" si="2271"/>
        <v>8.0383673032501305E-5</v>
      </c>
      <c r="AQ1846" s="13">
        <f t="shared" si="2272"/>
        <v>6.2964658679490076E-5</v>
      </c>
      <c r="AR1846" s="13">
        <f t="shared" si="2273"/>
        <v>6.008387794223078E-2</v>
      </c>
      <c r="AS1846" s="13">
        <f t="shared" si="2274"/>
        <v>3.6146460970045938E-2</v>
      </c>
      <c r="AT1846" s="13">
        <f t="shared" si="2275"/>
        <v>1.0872855459789789E-2</v>
      </c>
      <c r="AU1846" s="13">
        <f t="shared" si="2276"/>
        <v>2.1803699482031728E-3</v>
      </c>
      <c r="AV1846" s="13">
        <f t="shared" si="2277"/>
        <v>3.2792764020975624E-4</v>
      </c>
      <c r="AW1846" s="13">
        <f t="shared" si="2278"/>
        <v>2.0659041678927435E-6</v>
      </c>
      <c r="AX1846" s="13">
        <f t="shared" si="2279"/>
        <v>1.5722032171823906E-6</v>
      </c>
      <c r="AY1846" s="13">
        <f t="shared" si="2280"/>
        <v>4.9260371023185158E-6</v>
      </c>
      <c r="AZ1846" s="13">
        <f t="shared" si="2281"/>
        <v>7.7171453627052127E-6</v>
      </c>
      <c r="BA1846" s="13">
        <f t="shared" si="2282"/>
        <v>8.0598029493921025E-6</v>
      </c>
      <c r="BB1846" s="13">
        <f t="shared" si="2283"/>
        <v>6.3132564435968497E-6</v>
      </c>
      <c r="BC1846" s="13">
        <f t="shared" si="2284"/>
        <v>3.9561470346491079E-6</v>
      </c>
      <c r="BD1846" s="13">
        <f t="shared" si="2285"/>
        <v>3.1375864642256147E-2</v>
      </c>
      <c r="BE1846" s="13">
        <f t="shared" si="2286"/>
        <v>1.8875720168781248E-2</v>
      </c>
      <c r="BF1846" s="13">
        <f t="shared" si="2287"/>
        <v>5.6778166267693834E-3</v>
      </c>
      <c r="BG1846" s="13">
        <f t="shared" si="2288"/>
        <v>1.1385914942214838E-3</v>
      </c>
      <c r="BH1846" s="13">
        <f t="shared" si="2289"/>
        <v>1.7124416073091068E-4</v>
      </c>
      <c r="BI1846" s="13">
        <f t="shared" si="2290"/>
        <v>2.0604097419143127E-5</v>
      </c>
      <c r="BJ1846" s="14">
        <f t="shared" si="2291"/>
        <v>4.2222951376696329E-2</v>
      </c>
      <c r="BK1846" s="14">
        <f t="shared" si="2292"/>
        <v>9.5105036073738297E-2</v>
      </c>
      <c r="BL1846" s="14">
        <f t="shared" si="2293"/>
        <v>0.69958675021900285</v>
      </c>
      <c r="BM1846" s="14">
        <f t="shared" si="2294"/>
        <v>0.67973015386643909</v>
      </c>
      <c r="BN1846" s="14">
        <f t="shared" si="2295"/>
        <v>0.2795897667504596</v>
      </c>
    </row>
    <row r="1847" spans="1:66" x14ac:dyDescent="0.25">
      <c r="A1847" t="s">
        <v>91</v>
      </c>
      <c r="B1847" t="s">
        <v>122</v>
      </c>
      <c r="C1847" t="s">
        <v>99</v>
      </c>
      <c r="D1847" s="7" t="s">
        <v>532</v>
      </c>
      <c r="E1847" s="10">
        <f>VLOOKUP(A1847,home!$A$2:$E$405,3,FALSE)</f>
        <v>1.52380952380952</v>
      </c>
      <c r="F1847" s="10">
        <f>VLOOKUP(B1847,home!$B$2:$E$405,3,FALSE)</f>
        <v>0.88</v>
      </c>
      <c r="G1847" s="10">
        <f>VLOOKUP(C1847,away!$B$2:$E$405,4,FALSE)</f>
        <v>0.9</v>
      </c>
      <c r="H1847" s="10">
        <f>VLOOKUP(A1847,away!$A$2:$E$405,3,FALSE)</f>
        <v>1.26984126984127</v>
      </c>
      <c r="I1847" s="10">
        <f>VLOOKUP(C1847,away!$B$2:$E$405,3,FALSE)</f>
        <v>1.23</v>
      </c>
      <c r="J1847" s="10">
        <f>VLOOKUP(B1847,home!$B$2:$E$405,4,FALSE)</f>
        <v>1.1399999999999999</v>
      </c>
      <c r="K1847" s="12">
        <f t="shared" si="2240"/>
        <v>1.2068571428571397</v>
      </c>
      <c r="L1847" s="12">
        <f t="shared" si="2241"/>
        <v>1.7805714285714287</v>
      </c>
      <c r="M1847" s="13">
        <f t="shared" si="2242"/>
        <v>5.0416913674187588E-2</v>
      </c>
      <c r="N1847" s="13">
        <f t="shared" si="2243"/>
        <v>6.0846012388505094E-2</v>
      </c>
      <c r="O1847" s="13">
        <f t="shared" si="2244"/>
        <v>8.9770916005010568E-2</v>
      </c>
      <c r="P1847" s="13">
        <f t="shared" si="2245"/>
        <v>0.10834067120147535</v>
      </c>
      <c r="Q1847" s="13">
        <f t="shared" si="2246"/>
        <v>3.6716222332720712E-2</v>
      </c>
      <c r="R1847" s="13">
        <f t="shared" si="2247"/>
        <v>7.9921764077603735E-2</v>
      </c>
      <c r="S1847" s="13">
        <f t="shared" si="2248"/>
        <v>5.8203191057268441E-2</v>
      </c>
      <c r="T1847" s="13">
        <f t="shared" si="2249"/>
        <v>6.5375856450718695E-2</v>
      </c>
      <c r="U1847" s="13">
        <f t="shared" si="2250"/>
        <v>9.645415184679923E-2</v>
      </c>
      <c r="V1847" s="13">
        <f t="shared" si="2251"/>
        <v>1.3896951826661385E-2</v>
      </c>
      <c r="W1847" s="13">
        <f t="shared" si="2252"/>
        <v>1.4770411726991608E-2</v>
      </c>
      <c r="X1847" s="13">
        <f t="shared" si="2253"/>
        <v>2.6299773109317626E-2</v>
      </c>
      <c r="Y1847" s="13">
        <f t="shared" si="2254"/>
        <v>2.3414312288181072E-2</v>
      </c>
      <c r="Z1847" s="13">
        <f t="shared" si="2255"/>
        <v>4.7435469879202545E-2</v>
      </c>
      <c r="AA1847" s="13">
        <f t="shared" si="2256"/>
        <v>5.7247835648500299E-2</v>
      </c>
      <c r="AB1847" s="13">
        <f t="shared" si="2257"/>
        <v>3.4544979682752108E-2</v>
      </c>
      <c r="AC1847" s="13">
        <f t="shared" si="2258"/>
        <v>1.8664434448090552E-3</v>
      </c>
      <c r="AD1847" s="13">
        <f t="shared" si="2259"/>
        <v>4.4564442239151715E-3</v>
      </c>
      <c r="AE1847" s="13">
        <f t="shared" si="2260"/>
        <v>7.935017258125527E-3</v>
      </c>
      <c r="AF1847" s="13">
        <f t="shared" si="2261"/>
        <v>7.0644325075197578E-3</v>
      </c>
      <c r="AG1847" s="13">
        <f t="shared" si="2262"/>
        <v>4.1929088939869673E-3</v>
      </c>
      <c r="AH1847" s="13">
        <f t="shared" si="2263"/>
        <v>2.1115560591942157E-2</v>
      </c>
      <c r="AI1847" s="13">
        <f t="shared" si="2264"/>
        <v>2.5483465125818127E-2</v>
      </c>
      <c r="AJ1847" s="13">
        <f t="shared" si="2265"/>
        <v>1.5377450955922221E-2</v>
      </c>
      <c r="AK1847" s="13">
        <f t="shared" si="2266"/>
        <v>6.1861288416966949E-3</v>
      </c>
      <c r="AL1847" s="13">
        <f t="shared" si="2267"/>
        <v>1.6043166535498188E-4</v>
      </c>
      <c r="AM1847" s="13">
        <f t="shared" si="2268"/>
        <v>1.0756583086752934E-3</v>
      </c>
      <c r="AN1847" s="13">
        <f t="shared" si="2269"/>
        <v>1.9152864513326936E-3</v>
      </c>
      <c r="AO1847" s="13">
        <f t="shared" si="2270"/>
        <v>1.7051521663864787E-3</v>
      </c>
      <c r="AP1847" s="13">
        <f t="shared" si="2271"/>
        <v>1.0120484096114801E-3</v>
      </c>
      <c r="AQ1847" s="13">
        <f t="shared" si="2272"/>
        <v>4.505061206213388E-4</v>
      </c>
      <c r="AR1847" s="13">
        <f t="shared" si="2273"/>
        <v>7.5195527776561995E-3</v>
      </c>
      <c r="AS1847" s="13">
        <f t="shared" si="2274"/>
        <v>9.0750259808056316E-3</v>
      </c>
      <c r="AT1847" s="13">
        <f t="shared" si="2275"/>
        <v>5.4761299632747002E-3</v>
      </c>
      <c r="AU1847" s="13">
        <f t="shared" si="2276"/>
        <v>2.2029688537973597E-3</v>
      </c>
      <c r="AV1847" s="13">
        <f t="shared" si="2277"/>
        <v>6.6466717417428738E-4</v>
      </c>
      <c r="AW1847" s="13">
        <f t="shared" si="2278"/>
        <v>9.576412755082186E-6</v>
      </c>
      <c r="AX1847" s="13">
        <f t="shared" si="2279"/>
        <v>2.1636098551640131E-4</v>
      </c>
      <c r="AY1847" s="13">
        <f t="shared" si="2280"/>
        <v>3.852461890680608E-4</v>
      </c>
      <c r="AZ1847" s="13">
        <f t="shared" si="2281"/>
        <v>3.4297917861030801E-4</v>
      </c>
      <c r="BA1847" s="13">
        <f t="shared" si="2282"/>
        <v>2.0356630867613719E-4</v>
      </c>
      <c r="BB1847" s="13">
        <f t="shared" si="2283"/>
        <v>9.0616088262120487E-5</v>
      </c>
      <c r="BC1847" s="13">
        <f t="shared" si="2284"/>
        <v>3.2269683545687702E-5</v>
      </c>
      <c r="BD1847" s="13">
        <f t="shared" si="2285"/>
        <v>2.2315168052549276E-3</v>
      </c>
      <c r="BE1847" s="13">
        <f t="shared" si="2286"/>
        <v>2.6931219958276544E-3</v>
      </c>
      <c r="BF1847" s="13">
        <f t="shared" si="2287"/>
        <v>1.6251067586251411E-3</v>
      </c>
      <c r="BG1847" s="13">
        <f t="shared" si="2288"/>
        <v>6.5375723318405511E-4</v>
      </c>
      <c r="BH1847" s="13">
        <f t="shared" si="2289"/>
        <v>1.9724789664067442E-4</v>
      </c>
      <c r="BI1847" s="13">
        <f t="shared" si="2290"/>
        <v>4.7610006594868951E-5</v>
      </c>
      <c r="BJ1847" s="14">
        <f t="shared" si="2291"/>
        <v>0.25850108107028835</v>
      </c>
      <c r="BK1847" s="14">
        <f t="shared" si="2292"/>
        <v>0.23326984905882489</v>
      </c>
      <c r="BL1847" s="14">
        <f t="shared" si="2293"/>
        <v>0.45848895822188052</v>
      </c>
      <c r="BM1847" s="14">
        <f t="shared" si="2294"/>
        <v>0.57130718877438003</v>
      </c>
      <c r="BN1847" s="14">
        <f t="shared" si="2295"/>
        <v>0.42601249967950305</v>
      </c>
    </row>
    <row r="1848" spans="1:66" x14ac:dyDescent="0.25">
      <c r="A1848" t="s">
        <v>91</v>
      </c>
      <c r="B1848" t="s">
        <v>118</v>
      </c>
      <c r="C1848" t="s">
        <v>94</v>
      </c>
      <c r="D1848" s="7" t="s">
        <v>532</v>
      </c>
      <c r="E1848" s="10">
        <f>VLOOKUP(A1848,home!$A$2:$E$405,3,FALSE)</f>
        <v>1.52380952380952</v>
      </c>
      <c r="F1848" s="10">
        <f>VLOOKUP(B1848,home!$B$2:$E$405,3,FALSE)</f>
        <v>0.9</v>
      </c>
      <c r="G1848" s="10">
        <f>VLOOKUP(C1848,away!$B$2:$E$405,4,FALSE)</f>
        <v>1.24</v>
      </c>
      <c r="H1848" s="10">
        <f>VLOOKUP(A1848,away!$A$2:$E$405,3,FALSE)</f>
        <v>1.26984126984127</v>
      </c>
      <c r="I1848" s="10">
        <f>VLOOKUP(C1848,away!$B$2:$E$405,3,FALSE)</f>
        <v>0.73</v>
      </c>
      <c r="J1848" s="10">
        <f>VLOOKUP(B1848,home!$B$2:$E$405,4,FALSE)</f>
        <v>0.98</v>
      </c>
      <c r="K1848" s="12">
        <f t="shared" si="2240"/>
        <v>1.7005714285714242</v>
      </c>
      <c r="L1848" s="12">
        <f t="shared" si="2241"/>
        <v>0.9084444444444445</v>
      </c>
      <c r="M1848" s="13">
        <f t="shared" si="2242"/>
        <v>7.3606946712844859E-2</v>
      </c>
      <c r="N1848" s="13">
        <f t="shared" si="2243"/>
        <v>0.12517387052424325</v>
      </c>
      <c r="O1848" s="13">
        <f t="shared" si="2244"/>
        <v>6.6867821813802172E-2</v>
      </c>
      <c r="P1848" s="13">
        <f t="shared" si="2245"/>
        <v>0.11371350726735699</v>
      </c>
      <c r="Q1848" s="13">
        <f t="shared" si="2246"/>
        <v>0.10643355390861345</v>
      </c>
      <c r="R1848" s="13">
        <f t="shared" si="2247"/>
        <v>3.0372850619424803E-2</v>
      </c>
      <c r="S1848" s="13">
        <f t="shared" si="2248"/>
        <v>4.3918279158788813E-2</v>
      </c>
      <c r="T1848" s="13">
        <f t="shared" si="2249"/>
        <v>9.6688970750758163E-2</v>
      </c>
      <c r="U1848" s="13">
        <f t="shared" si="2250"/>
        <v>5.1651201967661702E-2</v>
      </c>
      <c r="V1848" s="13">
        <f t="shared" si="2251"/>
        <v>7.5386929862230377E-3</v>
      </c>
      <c r="W1848" s="13">
        <f t="shared" si="2252"/>
        <v>6.0332620272768166E-2</v>
      </c>
      <c r="X1848" s="13">
        <f t="shared" si="2253"/>
        <v>5.4808833705572498E-2</v>
      </c>
      <c r="Y1848" s="13">
        <f t="shared" si="2254"/>
        <v>2.4895390243153372E-2</v>
      </c>
      <c r="Z1848" s="13">
        <f t="shared" si="2255"/>
        <v>9.1973491357191586E-3</v>
      </c>
      <c r="AA1848" s="13">
        <f t="shared" si="2256"/>
        <v>1.564074915880008E-2</v>
      </c>
      <c r="AB1848" s="13">
        <f t="shared" si="2257"/>
        <v>1.3299105570453979E-2</v>
      </c>
      <c r="AC1848" s="13">
        <f t="shared" si="2258"/>
        <v>7.2789598838710165E-4</v>
      </c>
      <c r="AD1848" s="13">
        <f t="shared" si="2259"/>
        <v>2.5649982561679659E-2</v>
      </c>
      <c r="AE1848" s="13">
        <f t="shared" si="2260"/>
        <v>2.3301584158254764E-2</v>
      </c>
      <c r="AF1848" s="13">
        <f t="shared" si="2261"/>
        <v>1.0584097337660607E-2</v>
      </c>
      <c r="AG1848" s="13">
        <f t="shared" si="2262"/>
        <v>3.2050214752856721E-3</v>
      </c>
      <c r="AH1848" s="13">
        <f t="shared" si="2263"/>
        <v>2.0888201814899957E-3</v>
      </c>
      <c r="AI1848" s="13">
        <f t="shared" si="2264"/>
        <v>3.5521879200652632E-3</v>
      </c>
      <c r="AJ1848" s="13">
        <f t="shared" si="2265"/>
        <v>3.0203746428897711E-3</v>
      </c>
      <c r="AK1848" s="13">
        <f t="shared" si="2266"/>
        <v>1.7121209404266547E-3</v>
      </c>
      <c r="AL1848" s="13">
        <f t="shared" si="2267"/>
        <v>4.4980322897100957E-5</v>
      </c>
      <c r="AM1848" s="13">
        <f t="shared" si="2268"/>
        <v>8.7239254975495315E-3</v>
      </c>
      <c r="AN1848" s="13">
        <f t="shared" si="2269"/>
        <v>7.9252016519961079E-3</v>
      </c>
      <c r="AO1848" s="13">
        <f t="shared" si="2270"/>
        <v>3.5998027059288978E-3</v>
      </c>
      <c r="AP1848" s="13">
        <f t="shared" si="2271"/>
        <v>1.0900735897657289E-3</v>
      </c>
      <c r="AQ1848" s="13">
        <f t="shared" si="2272"/>
        <v>2.4756782416457222E-4</v>
      </c>
      <c r="AR1848" s="13">
        <f t="shared" si="2273"/>
        <v>3.7951541786360464E-4</v>
      </c>
      <c r="AS1848" s="13">
        <f t="shared" si="2274"/>
        <v>6.4539307632119109E-4</v>
      </c>
      <c r="AT1848" s="13">
        <f t="shared" si="2275"/>
        <v>5.4876851289481715E-4</v>
      </c>
      <c r="AU1848" s="13">
        <f t="shared" si="2276"/>
        <v>3.1107335130951846E-4</v>
      </c>
      <c r="AV1848" s="13">
        <f t="shared" si="2277"/>
        <v>1.3225061335673209E-4</v>
      </c>
      <c r="AW1848" s="13">
        <f t="shared" si="2278"/>
        <v>1.9302489261727159E-6</v>
      </c>
      <c r="AX1848" s="13">
        <f t="shared" si="2279"/>
        <v>2.4726097410197505E-3</v>
      </c>
      <c r="AY1848" s="13">
        <f t="shared" si="2280"/>
        <v>2.2462285825086089E-3</v>
      </c>
      <c r="AZ1848" s="13">
        <f t="shared" si="2281"/>
        <v>1.0202869383661324E-3</v>
      </c>
      <c r="BA1848" s="13">
        <f t="shared" si="2282"/>
        <v>3.0895800029931485E-4</v>
      </c>
      <c r="BB1848" s="13">
        <f t="shared" si="2283"/>
        <v>7.0167794734644394E-5</v>
      </c>
      <c r="BC1848" s="13">
        <f t="shared" si="2284"/>
        <v>1.2748708661121171E-5</v>
      </c>
      <c r="BD1848" s="13">
        <f t="shared" si="2285"/>
        <v>5.7461445489867229E-5</v>
      </c>
      <c r="BE1848" s="13">
        <f t="shared" si="2286"/>
        <v>9.771729244448253E-5</v>
      </c>
      <c r="BF1848" s="13">
        <f t="shared" si="2287"/>
        <v>8.3087617804222656E-5</v>
      </c>
      <c r="BG1848" s="13">
        <f t="shared" si="2288"/>
        <v>4.7098809635307814E-5</v>
      </c>
      <c r="BH1848" s="13">
        <f t="shared" si="2289"/>
        <v>2.0023722496382245E-5</v>
      </c>
      <c r="BI1848" s="13">
        <f t="shared" si="2290"/>
        <v>6.8103540741980982E-6</v>
      </c>
      <c r="BJ1848" s="14">
        <f t="shared" si="2291"/>
        <v>0.55879149597298372</v>
      </c>
      <c r="BK1848" s="14">
        <f t="shared" si="2292"/>
        <v>0.24179653101900653</v>
      </c>
      <c r="BL1848" s="14">
        <f t="shared" si="2293"/>
        <v>0.19053443302870479</v>
      </c>
      <c r="BM1848" s="14">
        <f t="shared" si="2294"/>
        <v>0.4819069599765467</v>
      </c>
      <c r="BN1848" s="14">
        <f t="shared" si="2295"/>
        <v>0.51616855084628555</v>
      </c>
    </row>
    <row r="1849" spans="1:66" x14ac:dyDescent="0.25">
      <c r="A1849" t="s">
        <v>91</v>
      </c>
      <c r="B1849" t="s">
        <v>113</v>
      </c>
      <c r="C1849" t="s">
        <v>389</v>
      </c>
      <c r="D1849" s="7" t="s">
        <v>532</v>
      </c>
      <c r="E1849" s="10">
        <f>VLOOKUP(A1849,home!$A$2:$E$405,3,FALSE)</f>
        <v>1.52380952380952</v>
      </c>
      <c r="F1849" s="10">
        <f>VLOOKUP(B1849,home!$B$2:$E$405,3,FALSE)</f>
        <v>0.75</v>
      </c>
      <c r="G1849" s="10">
        <f>VLOOKUP(C1849,away!$B$2:$E$405,4,FALSE)</f>
        <v>0.73</v>
      </c>
      <c r="H1849" s="10">
        <f>VLOOKUP(A1849,away!$A$2:$E$405,3,FALSE)</f>
        <v>1.26984126984127</v>
      </c>
      <c r="I1849" s="10">
        <f>VLOOKUP(C1849,away!$B$2:$E$405,3,FALSE)</f>
        <v>0.88</v>
      </c>
      <c r="J1849" s="10">
        <f>VLOOKUP(B1849,home!$B$2:$E$405,4,FALSE)</f>
        <v>0.9</v>
      </c>
      <c r="K1849" s="12">
        <f t="shared" si="2240"/>
        <v>0.83428571428571208</v>
      </c>
      <c r="L1849" s="12">
        <f t="shared" si="2241"/>
        <v>1.005714285714286</v>
      </c>
      <c r="M1849" s="13">
        <f t="shared" si="2242"/>
        <v>0.15881742610692101</v>
      </c>
      <c r="N1849" s="13">
        <f t="shared" si="2243"/>
        <v>0.13249910978063087</v>
      </c>
      <c r="O1849" s="13">
        <f t="shared" si="2244"/>
        <v>0.15972495425610345</v>
      </c>
      <c r="P1849" s="13">
        <f t="shared" si="2245"/>
        <v>0.13325624755080595</v>
      </c>
      <c r="Q1849" s="13">
        <f t="shared" si="2246"/>
        <v>5.5271057222777309E-2</v>
      </c>
      <c r="R1849" s="13">
        <f t="shared" si="2247"/>
        <v>8.0318834140212042E-2</v>
      </c>
      <c r="S1849" s="13">
        <f t="shared" si="2248"/>
        <v>2.7952265608697971E-2</v>
      </c>
      <c r="T1849" s="13">
        <f t="shared" si="2249"/>
        <v>5.5586891835478901E-2</v>
      </c>
      <c r="U1849" s="13">
        <f t="shared" si="2250"/>
        <v>6.7008855911262433E-2</v>
      </c>
      <c r="V1849" s="13">
        <f t="shared" si="2251"/>
        <v>2.6059371141264453E-3</v>
      </c>
      <c r="W1849" s="13">
        <f t="shared" si="2252"/>
        <v>1.5370617818143745E-2</v>
      </c>
      <c r="X1849" s="13">
        <f t="shared" si="2253"/>
        <v>1.5458449919961714E-2</v>
      </c>
      <c r="Y1849" s="13">
        <f t="shared" si="2254"/>
        <v>7.7733919597521781E-3</v>
      </c>
      <c r="Z1849" s="13">
        <f t="shared" si="2255"/>
        <v>2.6925932968909192E-2</v>
      </c>
      <c r="AA1849" s="13">
        <f t="shared" si="2256"/>
        <v>2.2463921219775605E-2</v>
      </c>
      <c r="AB1849" s="13">
        <f t="shared" si="2257"/>
        <v>9.3706642802492274E-3</v>
      </c>
      <c r="AC1849" s="13">
        <f t="shared" si="2258"/>
        <v>1.3665746956039376E-4</v>
      </c>
      <c r="AD1849" s="13">
        <f t="shared" si="2259"/>
        <v>3.205871716355686E-3</v>
      </c>
      <c r="AE1849" s="13">
        <f t="shared" si="2260"/>
        <v>3.2241909833062906E-3</v>
      </c>
      <c r="AF1849" s="13">
        <f t="shared" si="2261"/>
        <v>1.6213074658911635E-3</v>
      </c>
      <c r="AG1849" s="13">
        <f t="shared" si="2262"/>
        <v>5.4352402666065695E-4</v>
      </c>
      <c r="AH1849" s="13">
        <f t="shared" si="2263"/>
        <v>6.7699488607543112E-3</v>
      </c>
      <c r="AI1849" s="13">
        <f t="shared" si="2264"/>
        <v>5.6480716209721523E-3</v>
      </c>
      <c r="AJ1849" s="13">
        <f t="shared" si="2265"/>
        <v>2.3560527333198059E-3</v>
      </c>
      <c r="AK1849" s="13">
        <f t="shared" si="2266"/>
        <v>6.5520704583750631E-4</v>
      </c>
      <c r="AL1849" s="13">
        <f t="shared" si="2267"/>
        <v>4.5865147269536307E-6</v>
      </c>
      <c r="AM1849" s="13">
        <f t="shared" si="2268"/>
        <v>5.3492259495763336E-4</v>
      </c>
      <c r="AN1849" s="13">
        <f t="shared" si="2269"/>
        <v>5.3797929550024857E-4</v>
      </c>
      <c r="AO1849" s="13">
        <f t="shared" si="2270"/>
        <v>2.7052673145155361E-4</v>
      </c>
      <c r="AP1849" s="13">
        <f t="shared" si="2271"/>
        <v>9.0690866162806586E-5</v>
      </c>
      <c r="AQ1849" s="13">
        <f t="shared" si="2272"/>
        <v>2.2802274920934226E-5</v>
      </c>
      <c r="AR1849" s="13">
        <f t="shared" si="2273"/>
        <v>1.3617268565631537E-3</v>
      </c>
      <c r="AS1849" s="13">
        <f t="shared" si="2274"/>
        <v>1.136069263189828E-3</v>
      </c>
      <c r="AT1849" s="13">
        <f t="shared" si="2275"/>
        <v>4.739031783591841E-4</v>
      </c>
      <c r="AU1849" s="13">
        <f t="shared" si="2276"/>
        <v>1.3179021721988705E-4</v>
      </c>
      <c r="AV1849" s="13">
        <f t="shared" si="2277"/>
        <v>2.7487673877290649E-5</v>
      </c>
      <c r="AW1849" s="13">
        <f t="shared" si="2278"/>
        <v>1.0689803394448989E-7</v>
      </c>
      <c r="AX1849" s="13">
        <f t="shared" si="2279"/>
        <v>7.43797132036326E-5</v>
      </c>
      <c r="AY1849" s="13">
        <f t="shared" si="2280"/>
        <v>7.4804740136224794E-5</v>
      </c>
      <c r="AZ1849" s="13">
        <f t="shared" si="2281"/>
        <v>3.7616097897073051E-5</v>
      </c>
      <c r="BA1849" s="13">
        <f t="shared" si="2282"/>
        <v>1.2610349009304494E-5</v>
      </c>
      <c r="BB1849" s="13">
        <f t="shared" si="2283"/>
        <v>3.1706020366251302E-6</v>
      </c>
      <c r="BC1849" s="13">
        <f t="shared" si="2284"/>
        <v>6.3774395250974086E-7</v>
      </c>
      <c r="BD1849" s="13">
        <f t="shared" si="2285"/>
        <v>2.2825135881439528E-4</v>
      </c>
      <c r="BE1849" s="13">
        <f t="shared" si="2286"/>
        <v>1.904268479251521E-4</v>
      </c>
      <c r="BF1849" s="13">
        <f t="shared" si="2287"/>
        <v>7.9435199420206098E-5</v>
      </c>
      <c r="BG1849" s="13">
        <f t="shared" si="2288"/>
        <v>2.209055069590488E-5</v>
      </c>
      <c r="BH1849" s="13">
        <f t="shared" si="2289"/>
        <v>4.6074577165744322E-6</v>
      </c>
      <c r="BI1849" s="13">
        <f t="shared" si="2290"/>
        <v>7.6878723042270375E-7</v>
      </c>
      <c r="BJ1849" s="14">
        <f t="shared" si="2291"/>
        <v>0.29221455373818706</v>
      </c>
      <c r="BK1849" s="14">
        <f t="shared" si="2292"/>
        <v>0.3228479251049749</v>
      </c>
      <c r="BL1849" s="14">
        <f t="shared" si="2293"/>
        <v>0.35797306745949847</v>
      </c>
      <c r="BM1849" s="14">
        <f t="shared" si="2294"/>
        <v>0.27999915237201667</v>
      </c>
      <c r="BN1849" s="14">
        <f t="shared" si="2295"/>
        <v>0.71988762905745063</v>
      </c>
    </row>
    <row r="1850" spans="1:66" x14ac:dyDescent="0.25">
      <c r="A1850" t="s">
        <v>91</v>
      </c>
      <c r="B1850" t="s">
        <v>100</v>
      </c>
      <c r="C1850" t="s">
        <v>109</v>
      </c>
      <c r="D1850" s="7" t="s">
        <v>532</v>
      </c>
      <c r="E1850" s="10">
        <f>VLOOKUP(A1850,home!$A$2:$E$405,3,FALSE)</f>
        <v>1.52380952380952</v>
      </c>
      <c r="F1850" s="10">
        <f>VLOOKUP(B1850,home!$B$2:$E$405,3,FALSE)</f>
        <v>1.1499999999999999</v>
      </c>
      <c r="G1850" s="10">
        <f>VLOOKUP(C1850,away!$B$2:$E$405,4,FALSE)</f>
        <v>1.07</v>
      </c>
      <c r="H1850" s="10">
        <f>VLOOKUP(A1850,away!$A$2:$E$405,3,FALSE)</f>
        <v>1.26984126984127</v>
      </c>
      <c r="I1850" s="10">
        <f>VLOOKUP(C1850,away!$B$2:$E$405,3,FALSE)</f>
        <v>0.33</v>
      </c>
      <c r="J1850" s="10">
        <f>VLOOKUP(B1850,home!$B$2:$E$405,4,FALSE)</f>
        <v>1.38</v>
      </c>
      <c r="K1850" s="12">
        <f t="shared" si="2240"/>
        <v>1.8750476190476142</v>
      </c>
      <c r="L1850" s="12">
        <f t="shared" si="2241"/>
        <v>0.57828571428571429</v>
      </c>
      <c r="M1850" s="13">
        <f t="shared" si="2242"/>
        <v>8.600642008762073E-2</v>
      </c>
      <c r="N1850" s="13">
        <f t="shared" si="2243"/>
        <v>0.1612661332081021</v>
      </c>
      <c r="O1850" s="13">
        <f t="shared" si="2244"/>
        <v>4.9736284073526954E-2</v>
      </c>
      <c r="P1850" s="13">
        <f t="shared" si="2245"/>
        <v>9.3257901032342466E-2</v>
      </c>
      <c r="Q1850" s="13">
        <f t="shared" si="2246"/>
        <v>0.15119083955243368</v>
      </c>
      <c r="R1850" s="13">
        <f t="shared" si="2247"/>
        <v>1.4380891280688363E-2</v>
      </c>
      <c r="S1850" s="13">
        <f t="shared" si="2248"/>
        <v>2.5280194478789816E-2</v>
      </c>
      <c r="T1850" s="13">
        <f t="shared" si="2249"/>
        <v>8.743150264403593E-2</v>
      </c>
      <c r="U1850" s="13">
        <f t="shared" si="2250"/>
        <v>2.6964855955637305E-2</v>
      </c>
      <c r="V1850" s="13">
        <f t="shared" si="2251"/>
        <v>3.0457388754357895E-3</v>
      </c>
      <c r="W1850" s="13">
        <f t="shared" si="2252"/>
        <v>9.4496674574866893E-2</v>
      </c>
      <c r="X1850" s="13">
        <f t="shared" si="2253"/>
        <v>5.4646076954151593E-2</v>
      </c>
      <c r="Y1850" s="13">
        <f t="shared" si="2254"/>
        <v>1.5800522822171831E-2</v>
      </c>
      <c r="Z1850" s="13">
        <f t="shared" si="2255"/>
        <v>2.7720879954393571E-3</v>
      </c>
      <c r="AA1850" s="13">
        <f t="shared" si="2256"/>
        <v>5.1977969956390393E-3</v>
      </c>
      <c r="AB1850" s="13">
        <f t="shared" si="2257"/>
        <v>4.8730584404829136E-3</v>
      </c>
      <c r="AC1850" s="13">
        <f t="shared" si="2258"/>
        <v>2.064084389909339E-4</v>
      </c>
      <c r="AD1850" s="13">
        <f t="shared" si="2259"/>
        <v>4.4296441167380317E-2</v>
      </c>
      <c r="AE1850" s="13">
        <f t="shared" si="2260"/>
        <v>2.5615999120793646E-2</v>
      </c>
      <c r="AF1850" s="13">
        <f t="shared" si="2261"/>
        <v>7.4066831743551907E-3</v>
      </c>
      <c r="AG1850" s="13">
        <f t="shared" si="2262"/>
        <v>1.4277263566566578E-3</v>
      </c>
      <c r="AH1850" s="13">
        <f t="shared" si="2263"/>
        <v>4.0076472162637559E-4</v>
      </c>
      <c r="AI1850" s="13">
        <f t="shared" si="2264"/>
        <v>7.5145293708381528E-4</v>
      </c>
      <c r="AJ1850" s="13">
        <f t="shared" si="2265"/>
        <v>7.045050202526725E-4</v>
      </c>
      <c r="AK1850" s="13">
        <f t="shared" si="2266"/>
        <v>4.4032682027728831E-4</v>
      </c>
      <c r="AL1850" s="13">
        <f t="shared" si="2267"/>
        <v>8.9524562264288177E-6</v>
      </c>
      <c r="AM1850" s="13">
        <f t="shared" si="2268"/>
        <v>1.6611587308635829E-2</v>
      </c>
      <c r="AN1850" s="13">
        <f t="shared" si="2269"/>
        <v>9.6062436321939764E-3</v>
      </c>
      <c r="AO1850" s="13">
        <f t="shared" si="2270"/>
        <v>2.7775767302229437E-3</v>
      </c>
      <c r="AP1850" s="13">
        <f t="shared" si="2271"/>
        <v>5.3541098114011799E-4</v>
      </c>
      <c r="AQ1850" s="13">
        <f t="shared" si="2272"/>
        <v>7.7405130416257039E-5</v>
      </c>
      <c r="AR1850" s="13">
        <f t="shared" si="2273"/>
        <v>4.6351302661244825E-5</v>
      </c>
      <c r="AS1850" s="13">
        <f t="shared" si="2274"/>
        <v>8.6910899694722443E-5</v>
      </c>
      <c r="AT1850" s="13">
        <f t="shared" si="2275"/>
        <v>8.1481037770937692E-5</v>
      </c>
      <c r="AU1850" s="13">
        <f t="shared" si="2276"/>
        <v>5.0926941956641824E-5</v>
      </c>
      <c r="AV1850" s="13">
        <f t="shared" si="2277"/>
        <v>2.3872610315294309E-5</v>
      </c>
      <c r="AW1850" s="13">
        <f t="shared" si="2278"/>
        <v>2.6964630337741704E-7</v>
      </c>
      <c r="AX1850" s="13">
        <f t="shared" si="2279"/>
        <v>5.1912528719432029E-3</v>
      </c>
      <c r="AY1850" s="13">
        <f t="shared" si="2280"/>
        <v>3.0020273750894408E-3</v>
      </c>
      <c r="AZ1850" s="13">
        <f t="shared" si="2281"/>
        <v>8.6801477245443252E-4</v>
      </c>
      <c r="BA1850" s="13">
        <f t="shared" si="2282"/>
        <v>1.6732018089978776E-4</v>
      </c>
      <c r="BB1850" s="13">
        <f t="shared" si="2283"/>
        <v>2.4189717581512167E-5</v>
      </c>
      <c r="BC1850" s="13">
        <f t="shared" si="2284"/>
        <v>2.7977136219988942E-6</v>
      </c>
      <c r="BD1850" s="13">
        <f t="shared" si="2285"/>
        <v>4.4673826945885455E-6</v>
      </c>
      <c r="BE1850" s="13">
        <f t="shared" si="2286"/>
        <v>8.3765552848627661E-6</v>
      </c>
      <c r="BF1850" s="13">
        <f t="shared" si="2287"/>
        <v>7.8532200213513232E-6</v>
      </c>
      <c r="BG1850" s="13">
        <f t="shared" si="2288"/>
        <v>4.9083871676306177E-6</v>
      </c>
      <c r="BH1850" s="13">
        <f t="shared" si="2289"/>
        <v>2.3008649180074118E-6</v>
      </c>
      <c r="BI1850" s="13">
        <f t="shared" si="2290"/>
        <v>8.628462572519959E-7</v>
      </c>
      <c r="BJ1850" s="14">
        <f t="shared" si="2291"/>
        <v>0.68244242598914739</v>
      </c>
      <c r="BK1850" s="14">
        <f t="shared" si="2292"/>
        <v>0.21080764274449565</v>
      </c>
      <c r="BL1850" s="14">
        <f t="shared" si="2293"/>
        <v>0.10376824829395724</v>
      </c>
      <c r="BM1850" s="14">
        <f t="shared" si="2294"/>
        <v>0.44095017805953912</v>
      </c>
      <c r="BN1850" s="14">
        <f t="shared" si="2295"/>
        <v>0.55583846923471414</v>
      </c>
    </row>
    <row r="1851" spans="1:66" x14ac:dyDescent="0.25">
      <c r="A1851" t="s">
        <v>91</v>
      </c>
      <c r="B1851" t="s">
        <v>95</v>
      </c>
      <c r="C1851" t="s">
        <v>93</v>
      </c>
      <c r="D1851" s="7" t="s">
        <v>532</v>
      </c>
      <c r="E1851" s="10">
        <f>VLOOKUP(A1851,home!$A$2:$E$405,3,FALSE)</f>
        <v>1.52380952380952</v>
      </c>
      <c r="F1851" s="10">
        <f>VLOOKUP(B1851,home!$B$2:$E$405,3,FALSE)</f>
        <v>0.56999999999999995</v>
      </c>
      <c r="G1851" s="10">
        <f>VLOOKUP(C1851,away!$B$2:$E$405,4,FALSE)</f>
        <v>1.39</v>
      </c>
      <c r="H1851" s="10">
        <f>VLOOKUP(A1851,away!$A$2:$E$405,3,FALSE)</f>
        <v>1.26984126984127</v>
      </c>
      <c r="I1851" s="10">
        <f>VLOOKUP(C1851,away!$B$2:$E$405,3,FALSE)</f>
        <v>0.9</v>
      </c>
      <c r="J1851" s="10">
        <f>VLOOKUP(B1851,home!$B$2:$E$405,4,FALSE)</f>
        <v>1.08</v>
      </c>
      <c r="K1851" s="12">
        <f t="shared" si="2240"/>
        <v>1.2073142857142825</v>
      </c>
      <c r="L1851" s="12">
        <f t="shared" si="2241"/>
        <v>1.2342857142857144</v>
      </c>
      <c r="M1851" s="13">
        <f t="shared" si="2242"/>
        <v>8.7021505606054261E-2</v>
      </c>
      <c r="N1851" s="13">
        <f t="shared" si="2243"/>
        <v>0.10506230688255482</v>
      </c>
      <c r="O1851" s="13">
        <f t="shared" si="2244"/>
        <v>0.10740940120518698</v>
      </c>
      <c r="P1851" s="13">
        <f t="shared" si="2245"/>
        <v>0.1296769044950391</v>
      </c>
      <c r="Q1851" s="13">
        <f t="shared" si="2246"/>
        <v>6.3421611994703211E-2</v>
      </c>
      <c r="R1851" s="13">
        <f t="shared" si="2247"/>
        <v>6.6286944743772544E-2</v>
      </c>
      <c r="S1851" s="13">
        <f t="shared" si="2248"/>
        <v>4.8310183334283649E-2</v>
      </c>
      <c r="T1851" s="13">
        <f t="shared" si="2249"/>
        <v>7.8280389662033684E-2</v>
      </c>
      <c r="U1851" s="13">
        <f t="shared" si="2250"/>
        <v>8.0029175345509851E-2</v>
      </c>
      <c r="V1851" s="13">
        <f t="shared" si="2251"/>
        <v>7.9989359293654912E-3</v>
      </c>
      <c r="W1851" s="13">
        <f t="shared" si="2252"/>
        <v>2.5523272728077827E-2</v>
      </c>
      <c r="X1851" s="13">
        <f t="shared" si="2253"/>
        <v>3.1503010910084638E-2</v>
      </c>
      <c r="Y1851" s="13">
        <f t="shared" si="2254"/>
        <v>1.9441858161652236E-2</v>
      </c>
      <c r="Z1851" s="13">
        <f t="shared" si="2255"/>
        <v>2.7272342980294989E-2</v>
      </c>
      <c r="AA1851" s="13">
        <f t="shared" si="2256"/>
        <v>3.2926289285009763E-2</v>
      </c>
      <c r="AB1851" s="13">
        <f t="shared" si="2257"/>
        <v>1.9876189714676699E-2</v>
      </c>
      <c r="AC1851" s="13">
        <f t="shared" si="2258"/>
        <v>7.449862848199363E-4</v>
      </c>
      <c r="AD1851" s="13">
        <f t="shared" si="2259"/>
        <v>7.7036529456975238E-3</v>
      </c>
      <c r="AE1851" s="13">
        <f t="shared" si="2260"/>
        <v>9.5085087786895162E-3</v>
      </c>
      <c r="AF1851" s="13">
        <f t="shared" si="2261"/>
        <v>5.8681082748483883E-3</v>
      </c>
      <c r="AG1851" s="13">
        <f t="shared" si="2262"/>
        <v>2.4143074045090509E-3</v>
      </c>
      <c r="AH1851" s="13">
        <f t="shared" si="2263"/>
        <v>8.415465833919604E-3</v>
      </c>
      <c r="AI1851" s="13">
        <f t="shared" si="2264"/>
        <v>1.0160112122231594E-2</v>
      </c>
      <c r="AJ1851" s="13">
        <f t="shared" si="2265"/>
        <v>6.1332242548145293E-3</v>
      </c>
      <c r="AK1851" s="13">
        <f t="shared" si="2266"/>
        <v>2.4682430867756389E-3</v>
      </c>
      <c r="AL1851" s="13">
        <f t="shared" si="2267"/>
        <v>4.4406271591783407E-5</v>
      </c>
      <c r="AM1851" s="13">
        <f t="shared" si="2268"/>
        <v>1.8601460507051059E-3</v>
      </c>
      <c r="AN1851" s="13">
        <f t="shared" si="2269"/>
        <v>2.2959516968703024E-3</v>
      </c>
      <c r="AO1851" s="13">
        <f t="shared" si="2270"/>
        <v>1.4169301900685298E-3</v>
      </c>
      <c r="AP1851" s="13">
        <f t="shared" si="2271"/>
        <v>5.8296556391390934E-4</v>
      </c>
      <c r="AQ1851" s="13">
        <f t="shared" si="2272"/>
        <v>1.798865168648636E-4</v>
      </c>
      <c r="AR1851" s="13">
        <f t="shared" si="2273"/>
        <v>2.0774178515732935E-3</v>
      </c>
      <c r="AS1851" s="13">
        <f t="shared" si="2274"/>
        <v>2.5080962496023098E-3</v>
      </c>
      <c r="AT1851" s="13">
        <f t="shared" si="2275"/>
        <v>1.5140302160456416E-3</v>
      </c>
      <c r="AU1851" s="13">
        <f t="shared" si="2276"/>
        <v>6.093034362783283E-4</v>
      </c>
      <c r="AV1851" s="13">
        <f t="shared" si="2277"/>
        <v>1.8390518573840688E-4</v>
      </c>
      <c r="AW1851" s="13">
        <f t="shared" si="2278"/>
        <v>1.8381368937623467E-6</v>
      </c>
      <c r="AX1851" s="13">
        <f t="shared" si="2279"/>
        <v>3.7429681675521325E-4</v>
      </c>
      <c r="AY1851" s="13">
        <f t="shared" si="2280"/>
        <v>4.6198921382357755E-4</v>
      </c>
      <c r="AZ1851" s="13">
        <f t="shared" si="2281"/>
        <v>2.8511334338826501E-4</v>
      </c>
      <c r="BA1851" s="13">
        <f t="shared" si="2282"/>
        <v>1.1730377556545761E-4</v>
      </c>
      <c r="BB1851" s="13">
        <f t="shared" si="2283"/>
        <v>3.6196593603055521E-5</v>
      </c>
      <c r="BC1851" s="13">
        <f t="shared" si="2284"/>
        <v>8.9353876780114074E-6</v>
      </c>
      <c r="BD1851" s="13">
        <f t="shared" si="2285"/>
        <v>4.2735452946650614E-4</v>
      </c>
      <c r="BE1851" s="13">
        <f t="shared" si="2286"/>
        <v>5.1595122848961802E-4</v>
      </c>
      <c r="BF1851" s="13">
        <f t="shared" si="2287"/>
        <v>3.1145764444367492E-4</v>
      </c>
      <c r="BG1851" s="13">
        <f t="shared" si="2288"/>
        <v>1.2534242117725612E-4</v>
      </c>
      <c r="BH1851" s="13">
        <f t="shared" si="2289"/>
        <v>3.7831923923329422E-5</v>
      </c>
      <c r="BI1851" s="13">
        <f t="shared" si="2290"/>
        <v>9.1350044417383011E-6</v>
      </c>
      <c r="BJ1851" s="14">
        <f t="shared" si="2291"/>
        <v>0.35634674289208712</v>
      </c>
      <c r="BK1851" s="14">
        <f t="shared" si="2292"/>
        <v>0.27425891113497786</v>
      </c>
      <c r="BL1851" s="14">
        <f t="shared" si="2293"/>
        <v>0.34202487128307724</v>
      </c>
      <c r="BM1851" s="14">
        <f t="shared" si="2294"/>
        <v>0.4405640422861965</v>
      </c>
      <c r="BN1851" s="14">
        <f t="shared" si="2295"/>
        <v>0.55887867492731091</v>
      </c>
    </row>
    <row r="1852" spans="1:66" x14ac:dyDescent="0.25">
      <c r="A1852" t="s">
        <v>91</v>
      </c>
      <c r="B1852" t="s">
        <v>351</v>
      </c>
      <c r="C1852" t="s">
        <v>97</v>
      </c>
      <c r="D1852" s="7" t="s">
        <v>532</v>
      </c>
      <c r="E1852" s="10">
        <f>VLOOKUP(A1852,home!$A$2:$E$405,3,FALSE)</f>
        <v>1.52380952380952</v>
      </c>
      <c r="F1852" s="10">
        <f>VLOOKUP(B1852,home!$B$2:$E$405,3,FALSE)</f>
        <v>0.66</v>
      </c>
      <c r="G1852" s="10">
        <f>VLOOKUP(C1852,away!$B$2:$E$405,4,FALSE)</f>
        <v>0.94</v>
      </c>
      <c r="H1852" s="10">
        <f>VLOOKUP(A1852,away!$A$2:$E$405,3,FALSE)</f>
        <v>1.26984126984127</v>
      </c>
      <c r="I1852" s="10">
        <f>VLOOKUP(C1852,away!$B$2:$E$405,3,FALSE)</f>
        <v>0.75</v>
      </c>
      <c r="J1852" s="10">
        <f>VLOOKUP(B1852,home!$B$2:$E$405,4,FALSE)</f>
        <v>0.89</v>
      </c>
      <c r="K1852" s="12">
        <f t="shared" si="2240"/>
        <v>0.94537142857142609</v>
      </c>
      <c r="L1852" s="12">
        <f t="shared" si="2241"/>
        <v>0.84761904761904783</v>
      </c>
      <c r="M1852" s="13">
        <f t="shared" si="2242"/>
        <v>0.16646162506930676</v>
      </c>
      <c r="N1852" s="13">
        <f t="shared" si="2243"/>
        <v>0.15736806429409164</v>
      </c>
      <c r="O1852" s="13">
        <f t="shared" si="2244"/>
        <v>0.14109604410636481</v>
      </c>
      <c r="P1852" s="13">
        <f t="shared" si="2245"/>
        <v>0.13338816878261103</v>
      </c>
      <c r="Q1852" s="13">
        <f t="shared" si="2246"/>
        <v>7.4385635876612732E-2</v>
      </c>
      <c r="R1852" s="13">
        <f t="shared" si="2247"/>
        <v>5.9797847264126062E-2</v>
      </c>
      <c r="S1852" s="13">
        <f t="shared" si="2248"/>
        <v>2.672147944574375E-2</v>
      </c>
      <c r="T1852" s="13">
        <f t="shared" si="2249"/>
        <v>6.3050681838271755E-2</v>
      </c>
      <c r="U1852" s="13">
        <f t="shared" si="2250"/>
        <v>5.6531176293582792E-2</v>
      </c>
      <c r="V1852" s="13">
        <f t="shared" si="2251"/>
        <v>2.3791464175107564E-3</v>
      </c>
      <c r="W1852" s="13">
        <f t="shared" si="2252"/>
        <v>2.3440684951289099E-2</v>
      </c>
      <c r="X1852" s="13">
        <f t="shared" si="2253"/>
        <v>1.9868771053949814E-2</v>
      </c>
      <c r="Y1852" s="13">
        <f t="shared" si="2254"/>
        <v>8.4205743990549229E-3</v>
      </c>
      <c r="Z1852" s="13">
        <f t="shared" si="2255"/>
        <v>1.6895264782562605E-2</v>
      </c>
      <c r="AA1852" s="13">
        <f t="shared" si="2256"/>
        <v>1.5972300603583713E-2</v>
      </c>
      <c r="AB1852" s="13">
        <f t="shared" si="2257"/>
        <v>7.5498783195910935E-3</v>
      </c>
      <c r="AC1852" s="13">
        <f t="shared" si="2258"/>
        <v>1.1915283168318055E-4</v>
      </c>
      <c r="AD1852" s="13">
        <f t="shared" si="2259"/>
        <v>5.5400384547732249E-3</v>
      </c>
      <c r="AE1852" s="13">
        <f t="shared" si="2260"/>
        <v>4.6958421188077826E-3</v>
      </c>
      <c r="AF1852" s="13">
        <f t="shared" si="2261"/>
        <v>1.990142612256632E-3</v>
      </c>
      <c r="AG1852" s="13">
        <f t="shared" si="2262"/>
        <v>5.6229426187568354E-4</v>
      </c>
      <c r="AH1852" s="13">
        <f t="shared" si="2263"/>
        <v>3.5801870610668377E-3</v>
      </c>
      <c r="AI1852" s="13">
        <f t="shared" si="2264"/>
        <v>3.3846065564736919E-3</v>
      </c>
      <c r="AJ1852" s="13">
        <f t="shared" si="2265"/>
        <v>1.5998551677228745E-3</v>
      </c>
      <c r="AK1852" s="13">
        <f t="shared" si="2266"/>
        <v>5.0415245513918416E-4</v>
      </c>
      <c r="AL1852" s="13">
        <f t="shared" si="2267"/>
        <v>3.819157242244825E-6</v>
      </c>
      <c r="AM1852" s="13">
        <f t="shared" si="2268"/>
        <v>1.0474788136659204E-3</v>
      </c>
      <c r="AN1852" s="13">
        <f t="shared" si="2269"/>
        <v>8.8786299444063748E-4</v>
      </c>
      <c r="AO1852" s="13">
        <f t="shared" si="2270"/>
        <v>3.7628479288198457E-4</v>
      </c>
      <c r="AP1852" s="13">
        <f t="shared" si="2271"/>
        <v>1.0631538592538613E-4</v>
      </c>
      <c r="AQ1852" s="13">
        <f t="shared" si="2272"/>
        <v>2.2528736541331823E-5</v>
      </c>
      <c r="AR1852" s="13">
        <f t="shared" si="2273"/>
        <v>6.0692694939990226E-4</v>
      </c>
      <c r="AS1852" s="13">
        <f t="shared" si="2274"/>
        <v>5.737713971926832E-4</v>
      </c>
      <c r="AT1852" s="13">
        <f t="shared" si="2275"/>
        <v>2.7121354271873504E-4</v>
      </c>
      <c r="AU1852" s="13">
        <f t="shared" si="2276"/>
        <v>8.5465844775976015E-5</v>
      </c>
      <c r="AV1852" s="13">
        <f t="shared" si="2277"/>
        <v>2.0199241942482048E-5</v>
      </c>
      <c r="AW1852" s="13">
        <f t="shared" si="2278"/>
        <v>8.5009648223690719E-8</v>
      </c>
      <c r="AX1852" s="13">
        <f t="shared" si="2279"/>
        <v>1.6504275707894227E-4</v>
      </c>
      <c r="AY1852" s="13">
        <f t="shared" si="2280"/>
        <v>1.3989338457167489E-4</v>
      </c>
      <c r="AZ1852" s="13">
        <f t="shared" si="2281"/>
        <v>5.9288148699424145E-5</v>
      </c>
      <c r="BA1852" s="13">
        <f t="shared" si="2282"/>
        <v>1.6751254711900791E-5</v>
      </c>
      <c r="BB1852" s="13">
        <f t="shared" si="2283"/>
        <v>3.5496706413313586E-6</v>
      </c>
      <c r="BC1852" s="13">
        <f t="shared" si="2284"/>
        <v>6.0175368967331627E-7</v>
      </c>
      <c r="BD1852" s="13">
        <f t="shared" si="2285"/>
        <v>8.5740473804113188E-5</v>
      </c>
      <c r="BE1852" s="13">
        <f t="shared" si="2286"/>
        <v>8.1056594206585416E-5</v>
      </c>
      <c r="BF1852" s="13">
        <f t="shared" si="2287"/>
        <v>3.8314294130107016E-5</v>
      </c>
      <c r="BG1852" s="13">
        <f t="shared" si="2288"/>
        <v>1.2073746325495024E-5</v>
      </c>
      <c r="BH1852" s="13">
        <f t="shared" si="2289"/>
        <v>2.853543702985559E-6</v>
      </c>
      <c r="BI1852" s="13">
        <f t="shared" si="2290"/>
        <v>5.3953173739649116E-7</v>
      </c>
      <c r="BJ1852" s="14">
        <f t="shared" si="2291"/>
        <v>0.36214832755383147</v>
      </c>
      <c r="BK1852" s="14">
        <f t="shared" si="2292"/>
        <v>0.32921328508866937</v>
      </c>
      <c r="BL1852" s="14">
        <f t="shared" si="2293"/>
        <v>0.29179420298758757</v>
      </c>
      <c r="BM1852" s="14">
        <f t="shared" si="2294"/>
        <v>0.26741388664461446</v>
      </c>
      <c r="BN1852" s="14">
        <f t="shared" si="2295"/>
        <v>0.73249738539311304</v>
      </c>
    </row>
    <row r="1853" spans="1:66" x14ac:dyDescent="0.25">
      <c r="A1853" t="s">
        <v>91</v>
      </c>
      <c r="B1853" t="s">
        <v>105</v>
      </c>
      <c r="C1853" t="s">
        <v>108</v>
      </c>
      <c r="D1853" s="7" t="s">
        <v>532</v>
      </c>
      <c r="E1853" s="10">
        <f>VLOOKUP(A1853,home!$A$2:$E$405,3,FALSE)</f>
        <v>1.52380952380952</v>
      </c>
      <c r="F1853" s="10">
        <f>VLOOKUP(B1853,home!$B$2:$E$405,3,FALSE)</f>
        <v>1.31</v>
      </c>
      <c r="G1853" s="10">
        <f>VLOOKUP(C1853,away!$B$2:$E$405,4,FALSE)</f>
        <v>0.75</v>
      </c>
      <c r="H1853" s="10">
        <f>VLOOKUP(A1853,away!$A$2:$E$405,3,FALSE)</f>
        <v>1.26984126984127</v>
      </c>
      <c r="I1853" s="10">
        <f>VLOOKUP(C1853,away!$B$2:$E$405,3,FALSE)</f>
        <v>1.1299999999999999</v>
      </c>
      <c r="J1853" s="10">
        <f>VLOOKUP(B1853,home!$B$2:$E$405,4,FALSE)</f>
        <v>0.7</v>
      </c>
      <c r="K1853" s="12">
        <f t="shared" si="2240"/>
        <v>1.4971428571428533</v>
      </c>
      <c r="L1853" s="12">
        <f t="shared" si="2241"/>
        <v>1.0044444444444445</v>
      </c>
      <c r="M1853" s="13">
        <f t="shared" si="2242"/>
        <v>8.1954808328256037E-2</v>
      </c>
      <c r="N1853" s="13">
        <f t="shared" si="2243"/>
        <v>0.12269805589716015</v>
      </c>
      <c r="O1853" s="13">
        <f t="shared" si="2244"/>
        <v>8.2319051920826045E-2</v>
      </c>
      <c r="P1853" s="13">
        <f t="shared" si="2245"/>
        <v>0.12324338059003639</v>
      </c>
      <c r="Q1853" s="13">
        <f t="shared" si="2246"/>
        <v>9.1848258985873926E-2</v>
      </c>
      <c r="R1853" s="13">
        <f t="shared" si="2247"/>
        <v>4.1342457186903749E-2</v>
      </c>
      <c r="S1853" s="13">
        <f t="shared" si="2248"/>
        <v>4.6333251120617244E-2</v>
      </c>
      <c r="T1853" s="13">
        <f t="shared" si="2249"/>
        <v>9.2256473470255576E-2</v>
      </c>
      <c r="U1853" s="13">
        <f t="shared" si="2250"/>
        <v>6.189556447410717E-2</v>
      </c>
      <c r="V1853" s="13">
        <f t="shared" si="2251"/>
        <v>7.741755105055332E-3</v>
      </c>
      <c r="W1853" s="13">
        <f t="shared" si="2252"/>
        <v>4.5836654960569372E-2</v>
      </c>
      <c r="X1853" s="13">
        <f t="shared" si="2253"/>
        <v>4.6040373427060778E-2</v>
      </c>
      <c r="Y1853" s="13">
        <f t="shared" si="2254"/>
        <v>2.3122498654479413E-2</v>
      </c>
      <c r="Z1853" s="13">
        <f t="shared" si="2255"/>
        <v>1.3842067147022592E-2</v>
      </c>
      <c r="AA1853" s="13">
        <f t="shared" si="2256"/>
        <v>2.0723551957256628E-2</v>
      </c>
      <c r="AB1853" s="13">
        <f t="shared" si="2257"/>
        <v>1.5513058893717778E-2</v>
      </c>
      <c r="AC1853" s="13">
        <f t="shared" si="2258"/>
        <v>7.2762667187386513E-4</v>
      </c>
      <c r="AD1853" s="13">
        <f t="shared" si="2259"/>
        <v>1.7156005142384492E-2</v>
      </c>
      <c r="AE1853" s="13">
        <f t="shared" si="2260"/>
        <v>1.7232254054128419E-2</v>
      </c>
      <c r="AF1853" s="13">
        <f t="shared" si="2261"/>
        <v>8.6544209249622729E-3</v>
      </c>
      <c r="AG1853" s="13">
        <f t="shared" si="2262"/>
        <v>2.8976283393207024E-3</v>
      </c>
      <c r="AH1853" s="13">
        <f t="shared" si="2263"/>
        <v>3.4758968613634502E-3</v>
      </c>
      <c r="AI1853" s="13">
        <f t="shared" si="2264"/>
        <v>5.2039141581555525E-3</v>
      </c>
      <c r="AJ1853" s="13">
        <f t="shared" si="2265"/>
        <v>3.8955014555335748E-3</v>
      </c>
      <c r="AK1853" s="13">
        <f t="shared" si="2266"/>
        <v>1.9440407263805609E-3</v>
      </c>
      <c r="AL1853" s="13">
        <f t="shared" si="2267"/>
        <v>4.3768107169518951E-5</v>
      </c>
      <c r="AM1853" s="13">
        <f t="shared" si="2268"/>
        <v>5.136998111205401E-3</v>
      </c>
      <c r="AN1853" s="13">
        <f t="shared" si="2269"/>
        <v>5.1598292139218693E-3</v>
      </c>
      <c r="AO1853" s="13">
        <f t="shared" si="2270"/>
        <v>2.591380894102983E-3</v>
      </c>
      <c r="AP1853" s="13">
        <f t="shared" si="2271"/>
        <v>8.676327141737398E-4</v>
      </c>
      <c r="AQ1853" s="13">
        <f t="shared" si="2272"/>
        <v>2.1787221489251684E-4</v>
      </c>
      <c r="AR1853" s="13">
        <f t="shared" si="2273"/>
        <v>6.9826905837168005E-4</v>
      </c>
      <c r="AS1853" s="13">
        <f t="shared" si="2274"/>
        <v>1.045408533105027E-3</v>
      </c>
      <c r="AT1853" s="13">
        <f t="shared" si="2275"/>
        <v>7.8256295906718948E-4</v>
      </c>
      <c r="AU1853" s="13">
        <f t="shared" si="2276"/>
        <v>3.9053618147733942E-4</v>
      </c>
      <c r="AV1853" s="13">
        <f t="shared" si="2277"/>
        <v>1.4617211363866095E-4</v>
      </c>
      <c r="AW1853" s="13">
        <f t="shared" si="2278"/>
        <v>1.8282872393097338E-6</v>
      </c>
      <c r="AX1853" s="13">
        <f t="shared" si="2279"/>
        <v>1.2818033382245822E-3</v>
      </c>
      <c r="AY1853" s="13">
        <f t="shared" si="2280"/>
        <v>1.2875002419500247E-3</v>
      </c>
      <c r="AZ1853" s="13">
        <f t="shared" si="2281"/>
        <v>6.4661123262379019E-4</v>
      </c>
      <c r="BA1853" s="13">
        <f t="shared" si="2282"/>
        <v>2.164950201081135E-4</v>
      </c>
      <c r="BB1853" s="13">
        <f t="shared" si="2283"/>
        <v>5.4364305049370716E-5</v>
      </c>
      <c r="BC1853" s="13">
        <f t="shared" si="2284"/>
        <v>1.0921184836584699E-5</v>
      </c>
      <c r="BD1853" s="13">
        <f t="shared" si="2285"/>
        <v>1.1689541273481452E-4</v>
      </c>
      <c r="BE1853" s="13">
        <f t="shared" si="2286"/>
        <v>1.750091322086933E-4</v>
      </c>
      <c r="BF1853" s="13">
        <f t="shared" si="2287"/>
        <v>1.3100683611050722E-4</v>
      </c>
      <c r="BG1853" s="13">
        <f t="shared" si="2288"/>
        <v>6.5378649639910127E-5</v>
      </c>
      <c r="BH1853" s="13">
        <f t="shared" si="2289"/>
        <v>2.4470294579509157E-5</v>
      </c>
      <c r="BI1853" s="13">
        <f t="shared" si="2290"/>
        <v>7.3271053483787246E-6</v>
      </c>
      <c r="BJ1853" s="14">
        <f t="shared" si="2291"/>
        <v>0.48521403232728405</v>
      </c>
      <c r="BK1853" s="14">
        <f t="shared" si="2292"/>
        <v>0.2613320901649584</v>
      </c>
      <c r="BL1853" s="14">
        <f t="shared" si="2293"/>
        <v>0.23989607391052623</v>
      </c>
      <c r="BM1853" s="14">
        <f t="shared" si="2294"/>
        <v>0.45559257868602421</v>
      </c>
      <c r="BN1853" s="14">
        <f t="shared" si="2295"/>
        <v>0.54340601290905632</v>
      </c>
    </row>
    <row r="1854" spans="1:66" x14ac:dyDescent="0.25">
      <c r="A1854" t="s">
        <v>91</v>
      </c>
      <c r="B1854" t="s">
        <v>84</v>
      </c>
      <c r="C1854" t="s">
        <v>101</v>
      </c>
      <c r="D1854" s="7" t="s">
        <v>532</v>
      </c>
      <c r="E1854" s="10">
        <f>VLOOKUP(A1854,home!$A$2:$E$405,3,FALSE)</f>
        <v>1.52380952380952</v>
      </c>
      <c r="F1854" s="10">
        <f>VLOOKUP(B1854,home!$B$2:$E$405,3,FALSE)</f>
        <v>1.39</v>
      </c>
      <c r="G1854" s="10">
        <f>VLOOKUP(C1854,away!$B$2:$E$405,4,FALSE)</f>
        <v>0.98</v>
      </c>
      <c r="H1854" s="10">
        <f>VLOOKUP(A1854,away!$A$2:$E$405,3,FALSE)</f>
        <v>1.26984126984127</v>
      </c>
      <c r="I1854" s="10">
        <f>VLOOKUP(C1854,away!$B$2:$E$405,3,FALSE)</f>
        <v>0.56999999999999995</v>
      </c>
      <c r="J1854" s="10">
        <f>VLOOKUP(B1854,home!$B$2:$E$405,4,FALSE)</f>
        <v>0.79</v>
      </c>
      <c r="K1854" s="12">
        <f t="shared" si="2240"/>
        <v>2.0757333333333281</v>
      </c>
      <c r="L1854" s="12">
        <f t="shared" si="2241"/>
        <v>0.57180952380952377</v>
      </c>
      <c r="M1854" s="13">
        <f t="shared" si="2242"/>
        <v>7.0825026638895588E-2</v>
      </c>
      <c r="N1854" s="13">
        <f t="shared" si="2243"/>
        <v>0.14701386862857652</v>
      </c>
      <c r="O1854" s="13">
        <f t="shared" si="2244"/>
        <v>4.0498424756183718E-2</v>
      </c>
      <c r="P1854" s="13">
        <f t="shared" si="2245"/>
        <v>8.406393021390221E-2</v>
      </c>
      <c r="Q1854" s="13">
        <f t="shared" si="2246"/>
        <v>0.15258079378731157</v>
      </c>
      <c r="R1854" s="13">
        <f t="shared" si="2247"/>
        <v>1.157869248743462E-2</v>
      </c>
      <c r="S1854" s="13">
        <f t="shared" si="2248"/>
        <v>2.494437594438869E-2</v>
      </c>
      <c r="T1854" s="13">
        <f t="shared" si="2249"/>
        <v>8.7247151038001763E-2</v>
      </c>
      <c r="U1854" s="13">
        <f t="shared" si="2250"/>
        <v>2.403427795258423E-2</v>
      </c>
      <c r="V1854" s="13">
        <f t="shared" si="2251"/>
        <v>3.289675632299489E-3</v>
      </c>
      <c r="W1854" s="13">
        <f t="shared" si="2252"/>
        <v>0.10557234656359381</v>
      </c>
      <c r="X1854" s="13">
        <f t="shared" si="2253"/>
        <v>6.0367273215982585E-2</v>
      </c>
      <c r="Y1854" s="13">
        <f t="shared" si="2254"/>
        <v>1.7259290875655212E-2</v>
      </c>
      <c r="Z1854" s="13">
        <f t="shared" si="2255"/>
        <v>2.2069355458589675E-3</v>
      </c>
      <c r="AA1854" s="13">
        <f t="shared" si="2256"/>
        <v>4.5810096770576431E-3</v>
      </c>
      <c r="AB1854" s="13">
        <f t="shared" si="2257"/>
        <v>4.7544772434955475E-3</v>
      </c>
      <c r="AC1854" s="13">
        <f t="shared" si="2258"/>
        <v>2.4403720328793998E-4</v>
      </c>
      <c r="AD1854" s="13">
        <f t="shared" si="2259"/>
        <v>5.4785009710067487E-2</v>
      </c>
      <c r="AE1854" s="13">
        <f t="shared" si="2260"/>
        <v>3.1326590314213823E-2</v>
      </c>
      <c r="AF1854" s="13">
        <f t="shared" si="2261"/>
        <v>8.9564213450733215E-3</v>
      </c>
      <c r="AG1854" s="13">
        <f t="shared" si="2262"/>
        <v>1.7071223414546108E-3</v>
      </c>
      <c r="AH1854" s="13">
        <f t="shared" si="2263"/>
        <v>3.1548669088898179E-4</v>
      </c>
      <c r="AI1854" s="13">
        <f t="shared" si="2264"/>
        <v>6.5486624050128766E-4</v>
      </c>
      <c r="AJ1854" s="13">
        <f t="shared" si="2265"/>
        <v>6.796638421416013E-4</v>
      </c>
      <c r="AK1854" s="13">
        <f t="shared" si="2266"/>
        <v>4.7026696419824111E-4</v>
      </c>
      <c r="AL1854" s="13">
        <f t="shared" si="2267"/>
        <v>1.15861454067012E-5</v>
      </c>
      <c r="AM1854" s="13">
        <f t="shared" si="2268"/>
        <v>2.2743814164435421E-2</v>
      </c>
      <c r="AN1854" s="13">
        <f t="shared" si="2269"/>
        <v>1.300512954697812E-2</v>
      </c>
      <c r="AO1854" s="13">
        <f t="shared" si="2270"/>
        <v>3.7182284666693629E-3</v>
      </c>
      <c r="AP1854" s="13">
        <f t="shared" si="2271"/>
        <v>7.0870614964707492E-4</v>
      </c>
      <c r="AQ1854" s="13">
        <f t="shared" si="2272"/>
        <v>1.0131123148764372E-4</v>
      </c>
      <c r="AR1854" s="13">
        <f t="shared" si="2273"/>
        <v>3.6079658897094232E-5</v>
      </c>
      <c r="AS1854" s="13">
        <f t="shared" si="2274"/>
        <v>7.4891750627994886E-5</v>
      </c>
      <c r="AT1854" s="13">
        <f t="shared" si="2275"/>
        <v>7.7727651585108104E-5</v>
      </c>
      <c r="AU1854" s="13">
        <f t="shared" si="2276"/>
        <v>5.3780625772309333E-5</v>
      </c>
      <c r="AV1854" s="13">
        <f t="shared" si="2277"/>
        <v>2.790855940077699E-5</v>
      </c>
      <c r="AW1854" s="13">
        <f t="shared" si="2278"/>
        <v>3.8199653001619365E-7</v>
      </c>
      <c r="AX1854" s="13">
        <f t="shared" si="2279"/>
        <v>7.8683488647095512E-3</v>
      </c>
      <c r="AY1854" s="13">
        <f t="shared" si="2280"/>
        <v>4.4991968174967747E-3</v>
      </c>
      <c r="AZ1854" s="13">
        <f t="shared" si="2281"/>
        <v>1.2863417948690778E-3</v>
      </c>
      <c r="BA1854" s="13">
        <f t="shared" si="2282"/>
        <v>2.4518082972679189E-4</v>
      </c>
      <c r="BB1854" s="13">
        <f t="shared" si="2283"/>
        <v>3.5049183373325187E-5</v>
      </c>
      <c r="BC1854" s="13">
        <f t="shared" si="2284"/>
        <v>4.0082913709227518E-6</v>
      </c>
      <c r="BD1854" s="13">
        <f t="shared" si="2285"/>
        <v>3.4384487621929169E-6</v>
      </c>
      <c r="BE1854" s="13">
        <f t="shared" si="2286"/>
        <v>7.1373027106425593E-6</v>
      </c>
      <c r="BF1854" s="13">
        <f t="shared" si="2287"/>
        <v>7.4075685732855393E-6</v>
      </c>
      <c r="BG1854" s="13">
        <f t="shared" si="2288"/>
        <v>5.1253790021737332E-6</v>
      </c>
      <c r="BH1854" s="13">
        <f t="shared" si="2289"/>
        <v>2.6597300101946833E-6</v>
      </c>
      <c r="BI1854" s="13">
        <f t="shared" si="2290"/>
        <v>1.1041780479656191E-6</v>
      </c>
      <c r="BJ1854" s="14">
        <f t="shared" si="2291"/>
        <v>0.72103118316069459</v>
      </c>
      <c r="BK1854" s="14">
        <f t="shared" si="2292"/>
        <v>0.18787782859567739</v>
      </c>
      <c r="BL1854" s="14">
        <f t="shared" si="2293"/>
        <v>8.7864426707875629E-2</v>
      </c>
      <c r="BM1854" s="14">
        <f t="shared" si="2294"/>
        <v>0.48792082267683551</v>
      </c>
      <c r="BN1854" s="14">
        <f t="shared" si="2295"/>
        <v>0.50656073651230427</v>
      </c>
    </row>
    <row r="1855" spans="1:66" x14ac:dyDescent="0.25">
      <c r="A1855" t="s">
        <v>91</v>
      </c>
      <c r="B1855" t="s">
        <v>371</v>
      </c>
      <c r="C1855" t="s">
        <v>107</v>
      </c>
      <c r="D1855" s="7" t="s">
        <v>532</v>
      </c>
      <c r="E1855" s="10">
        <f>VLOOKUP(A1855,home!$A$2:$E$405,3,FALSE)</f>
        <v>1.52380952380952</v>
      </c>
      <c r="F1855" s="10">
        <f>VLOOKUP(B1855,home!$B$2:$E$405,3,FALSE)</f>
        <v>0.9</v>
      </c>
      <c r="G1855" s="10">
        <f>VLOOKUP(C1855,away!$B$2:$E$405,4,FALSE)</f>
        <v>0.98</v>
      </c>
      <c r="H1855" s="10">
        <f>VLOOKUP(A1855,away!$A$2:$E$405,3,FALSE)</f>
        <v>1.26984126984127</v>
      </c>
      <c r="I1855" s="10">
        <f>VLOOKUP(C1855,away!$B$2:$E$405,3,FALSE)</f>
        <v>1.39</v>
      </c>
      <c r="J1855" s="10">
        <f>VLOOKUP(B1855,home!$B$2:$E$405,4,FALSE)</f>
        <v>0.98</v>
      </c>
      <c r="K1855" s="12">
        <f t="shared" si="2240"/>
        <v>1.3439999999999965</v>
      </c>
      <c r="L1855" s="12">
        <f t="shared" si="2241"/>
        <v>1.7297777777777779</v>
      </c>
      <c r="M1855" s="13">
        <f t="shared" si="2242"/>
        <v>4.624611688564495E-2</v>
      </c>
      <c r="N1855" s="13">
        <f t="shared" si="2243"/>
        <v>6.2154781094306666E-2</v>
      </c>
      <c r="O1855" s="13">
        <f t="shared" si="2244"/>
        <v>7.9995505297302302E-2</v>
      </c>
      <c r="P1855" s="13">
        <f t="shared" si="2245"/>
        <v>0.10751395911957404</v>
      </c>
      <c r="Q1855" s="13">
        <f t="shared" si="2246"/>
        <v>4.1768012895373977E-2</v>
      </c>
      <c r="R1855" s="13">
        <f t="shared" si="2247"/>
        <v>6.9187223692689023E-2</v>
      </c>
      <c r="S1855" s="13">
        <f t="shared" si="2248"/>
        <v>6.2487686448078256E-2</v>
      </c>
      <c r="T1855" s="13">
        <f t="shared" si="2249"/>
        <v>7.2249380528353571E-2</v>
      </c>
      <c r="U1855" s="13">
        <f t="shared" si="2250"/>
        <v>9.298762864297383E-2</v>
      </c>
      <c r="V1855" s="13">
        <f t="shared" si="2251"/>
        <v>1.6141411836126246E-2</v>
      </c>
      <c r="W1855" s="13">
        <f t="shared" si="2252"/>
        <v>1.8712069777127489E-2</v>
      </c>
      <c r="X1855" s="13">
        <f t="shared" si="2253"/>
        <v>3.2367722476702311E-2</v>
      </c>
      <c r="Y1855" s="13">
        <f t="shared" si="2254"/>
        <v>2.799448352873898E-2</v>
      </c>
      <c r="Z1855" s="13">
        <f t="shared" si="2255"/>
        <v>3.9892840683251225E-2</v>
      </c>
      <c r="AA1855" s="13">
        <f t="shared" si="2256"/>
        <v>5.361597787828952E-2</v>
      </c>
      <c r="AB1855" s="13">
        <f t="shared" si="2257"/>
        <v>3.6029937134210467E-2</v>
      </c>
      <c r="AC1855" s="13">
        <f t="shared" si="2258"/>
        <v>2.345368661671586E-3</v>
      </c>
      <c r="AD1855" s="13">
        <f t="shared" si="2259"/>
        <v>6.287255445114822E-3</v>
      </c>
      <c r="AE1855" s="13">
        <f t="shared" si="2260"/>
        <v>1.0875554752171952E-2</v>
      </c>
      <c r="AF1855" s="13">
        <f t="shared" si="2261"/>
        <v>9.4061464656562746E-3</v>
      </c>
      <c r="AG1855" s="13">
        <f t="shared" si="2262"/>
        <v>5.4235143769384058E-3</v>
      </c>
      <c r="AH1855" s="13">
        <f t="shared" si="2263"/>
        <v>1.7251437326579307E-2</v>
      </c>
      <c r="AI1855" s="13">
        <f t="shared" si="2264"/>
        <v>2.3185931766922532E-2</v>
      </c>
      <c r="AJ1855" s="13">
        <f t="shared" si="2265"/>
        <v>1.5580946147371905E-2</v>
      </c>
      <c r="AK1855" s="13">
        <f t="shared" si="2266"/>
        <v>6.9802638740225935E-3</v>
      </c>
      <c r="AL1855" s="13">
        <f t="shared" si="2267"/>
        <v>2.1810252396742128E-4</v>
      </c>
      <c r="AM1855" s="13">
        <f t="shared" si="2268"/>
        <v>1.6900142636468599E-3</v>
      </c>
      <c r="AN1855" s="13">
        <f t="shared" si="2269"/>
        <v>2.9233491173838132E-3</v>
      </c>
      <c r="AO1855" s="13">
        <f t="shared" si="2270"/>
        <v>2.5283721699684005E-3</v>
      </c>
      <c r="AP1855" s="13">
        <f t="shared" si="2271"/>
        <v>1.4578406645210397E-3</v>
      </c>
      <c r="AQ1855" s="13">
        <f t="shared" si="2272"/>
        <v>6.3043509625732074E-4</v>
      </c>
      <c r="AR1855" s="13">
        <f t="shared" si="2273"/>
        <v>5.9682305844485856E-3</v>
      </c>
      <c r="AS1855" s="13">
        <f t="shared" si="2274"/>
        <v>8.0213019054988805E-3</v>
      </c>
      <c r="AT1855" s="13">
        <f t="shared" si="2275"/>
        <v>5.3903148804952342E-3</v>
      </c>
      <c r="AU1855" s="13">
        <f t="shared" si="2276"/>
        <v>2.4148610664618581E-3</v>
      </c>
      <c r="AV1855" s="13">
        <f t="shared" si="2277"/>
        <v>8.1139331833118247E-4</v>
      </c>
      <c r="AW1855" s="13">
        <f t="shared" si="2278"/>
        <v>1.4084705571480693E-5</v>
      </c>
      <c r="AX1855" s="13">
        <f t="shared" si="2279"/>
        <v>3.7856319505689566E-4</v>
      </c>
      <c r="AY1855" s="13">
        <f t="shared" si="2280"/>
        <v>6.548302022939725E-4</v>
      </c>
      <c r="AZ1855" s="13">
        <f t="shared" si="2281"/>
        <v>5.6635536607292029E-4</v>
      </c>
      <c r="BA1855" s="13">
        <f t="shared" si="2282"/>
        <v>3.2655630885271205E-4</v>
      </c>
      <c r="BB1855" s="13">
        <f t="shared" si="2283"/>
        <v>1.4121746156163948E-4</v>
      </c>
      <c r="BC1855" s="13">
        <f t="shared" si="2284"/>
        <v>4.8854965368702244E-5</v>
      </c>
      <c r="BD1855" s="13">
        <f t="shared" si="2285"/>
        <v>1.720618772938809E-3</v>
      </c>
      <c r="BE1855" s="13">
        <f t="shared" si="2286"/>
        <v>2.3125116308297536E-3</v>
      </c>
      <c r="BF1855" s="13">
        <f t="shared" si="2287"/>
        <v>1.5540078159175907E-3</v>
      </c>
      <c r="BG1855" s="13">
        <f t="shared" si="2288"/>
        <v>6.9619550153107875E-4</v>
      </c>
      <c r="BH1855" s="13">
        <f t="shared" si="2289"/>
        <v>2.3392168851444188E-4</v>
      </c>
      <c r="BI1855" s="13">
        <f t="shared" si="2290"/>
        <v>6.2878149872681828E-5</v>
      </c>
      <c r="BJ1855" s="14">
        <f t="shared" si="2291"/>
        <v>0.29858531015146866</v>
      </c>
      <c r="BK1855" s="14">
        <f t="shared" si="2292"/>
        <v>0.23560747567735649</v>
      </c>
      <c r="BL1855" s="14">
        <f t="shared" si="2293"/>
        <v>0.42400108707520157</v>
      </c>
      <c r="BM1855" s="14">
        <f t="shared" si="2294"/>
        <v>0.59058036910566469</v>
      </c>
      <c r="BN1855" s="14">
        <f t="shared" si="2295"/>
        <v>0.406865598984891</v>
      </c>
    </row>
    <row r="1856" spans="1:66" x14ac:dyDescent="0.25">
      <c r="A1856" t="s">
        <v>114</v>
      </c>
      <c r="B1856" t="s">
        <v>119</v>
      </c>
      <c r="C1856" t="s">
        <v>96</v>
      </c>
      <c r="D1856" s="7" t="s">
        <v>532</v>
      </c>
      <c r="E1856" s="10">
        <f>VLOOKUP(A1856,home!$A$2:$E$405,3,FALSE)</f>
        <v>1.3611111111111101</v>
      </c>
      <c r="F1856" s="10">
        <f>VLOOKUP(B1856,home!$B$2:$E$405,3,FALSE)</f>
        <v>1.29</v>
      </c>
      <c r="G1856" s="10">
        <f>VLOOKUP(C1856,away!$B$2:$E$405,4,FALSE)</f>
        <v>1.1000000000000001</v>
      </c>
      <c r="H1856" s="10">
        <f>VLOOKUP(A1856,away!$A$2:$E$405,3,FALSE)</f>
        <v>1.12777777777778</v>
      </c>
      <c r="I1856" s="10">
        <f>VLOOKUP(C1856,away!$B$2:$E$405,3,FALSE)</f>
        <v>0.83</v>
      </c>
      <c r="J1856" s="10">
        <f>VLOOKUP(B1856,home!$B$2:$E$405,4,FALSE)</f>
        <v>1.1100000000000001</v>
      </c>
      <c r="K1856" s="12">
        <f t="shared" si="2240"/>
        <v>1.9314166666666654</v>
      </c>
      <c r="L1856" s="12">
        <f t="shared" si="2241"/>
        <v>1.0390216666666687</v>
      </c>
      <c r="M1856" s="13">
        <f t="shared" si="2242"/>
        <v>5.1280827308779475E-2</v>
      </c>
      <c r="N1856" s="13">
        <f t="shared" si="2243"/>
        <v>9.9044644544631757E-2</v>
      </c>
      <c r="O1856" s="13">
        <f t="shared" si="2244"/>
        <v>5.3281890658413662E-2</v>
      </c>
      <c r="P1856" s="13">
        <f t="shared" si="2245"/>
        <v>0.10290953164917105</v>
      </c>
      <c r="Q1856" s="13">
        <f t="shared" si="2246"/>
        <v>9.5648238608788724E-2</v>
      </c>
      <c r="R1856" s="13">
        <f t="shared" si="2247"/>
        <v>2.7680519417528082E-2</v>
      </c>
      <c r="S1856" s="13">
        <f t="shared" si="2248"/>
        <v>5.1629294319314872E-2</v>
      </c>
      <c r="T1856" s="13">
        <f t="shared" si="2249"/>
        <v>9.938059229303485E-2</v>
      </c>
      <c r="U1856" s="13">
        <f t="shared" si="2250"/>
        <v>5.3462616545003991E-2</v>
      </c>
      <c r="V1856" s="13">
        <f t="shared" si="2251"/>
        <v>1.1512092176468097E-2</v>
      </c>
      <c r="W1856" s="13">
        <f t="shared" si="2252"/>
        <v>6.1578867395441543E-2</v>
      </c>
      <c r="X1856" s="13">
        <f t="shared" si="2253"/>
        <v>6.3981777432657455E-2</v>
      </c>
      <c r="Y1856" s="13">
        <f t="shared" si="2254"/>
        <v>3.3239226512187789E-2</v>
      </c>
      <c r="Z1856" s="13">
        <f t="shared" si="2255"/>
        <v>9.5868864731330408E-3</v>
      </c>
      <c r="AA1856" s="13">
        <f t="shared" si="2256"/>
        <v>1.851627231565036E-2</v>
      </c>
      <c r="AB1856" s="13">
        <f t="shared" si="2257"/>
        <v>1.7881318477492844E-2</v>
      </c>
      <c r="AC1856" s="13">
        <f t="shared" si="2258"/>
        <v>1.4438924793579628E-3</v>
      </c>
      <c r="AD1856" s="13">
        <f t="shared" si="2259"/>
        <v>2.9733612700503072E-2</v>
      </c>
      <c r="AE1856" s="13">
        <f t="shared" si="2260"/>
        <v>3.0893867824097927E-2</v>
      </c>
      <c r="AF1856" s="13">
        <f t="shared" si="2261"/>
        <v>1.6049699018186998E-2</v>
      </c>
      <c r="AG1856" s="13">
        <f t="shared" si="2262"/>
        <v>5.5586616744583515E-3</v>
      </c>
      <c r="AH1856" s="13">
        <f t="shared" si="2263"/>
        <v>2.490245690364708E-3</v>
      </c>
      <c r="AI1856" s="13">
        <f t="shared" si="2264"/>
        <v>4.8097020304652327E-3</v>
      </c>
      <c r="AJ1856" s="13">
        <f t="shared" si="2265"/>
        <v>4.6447693316705278E-3</v>
      </c>
      <c r="AK1856" s="13">
        <f t="shared" si="2266"/>
        <v>2.9903283000035498E-3</v>
      </c>
      <c r="AL1856" s="13">
        <f t="shared" si="2267"/>
        <v>1.1590319938309511E-4</v>
      </c>
      <c r="AM1856" s="13">
        <f t="shared" si="2268"/>
        <v>1.1485599025992653E-2</v>
      </c>
      <c r="AN1856" s="13">
        <f t="shared" si="2269"/>
        <v>1.1933786242651952E-2</v>
      </c>
      <c r="AO1856" s="13">
        <f t="shared" si="2270"/>
        <v>6.1997312357419962E-3</v>
      </c>
      <c r="AP1856" s="13">
        <f t="shared" si="2271"/>
        <v>2.1472183604820186E-3</v>
      </c>
      <c r="AQ1856" s="13">
        <f t="shared" si="2272"/>
        <v>5.5775159990132468E-4</v>
      </c>
      <c r="AR1856" s="13">
        <f t="shared" si="2273"/>
        <v>5.1748384552244579E-4</v>
      </c>
      <c r="AS1856" s="13">
        <f t="shared" si="2274"/>
        <v>9.9947692397280973E-4</v>
      </c>
      <c r="AT1856" s="13">
        <f t="shared" si="2275"/>
        <v>9.6520319445490843E-4</v>
      </c>
      <c r="AU1856" s="13">
        <f t="shared" si="2276"/>
        <v>6.2140317883003907E-4</v>
      </c>
      <c r="AV1856" s="13">
        <f t="shared" si="2277"/>
        <v>3.0004711407799592E-4</v>
      </c>
      <c r="AW1856" s="13">
        <f t="shared" si="2278"/>
        <v>6.4609071866908365E-6</v>
      </c>
      <c r="AX1856" s="13">
        <f t="shared" si="2279"/>
        <v>3.697246230908776E-3</v>
      </c>
      <c r="AY1856" s="13">
        <f t="shared" si="2280"/>
        <v>3.841518940915895E-3</v>
      </c>
      <c r="AZ1856" s="13">
        <f t="shared" si="2281"/>
        <v>1.9957107062610045E-3</v>
      </c>
      <c r="BA1856" s="13">
        <f t="shared" si="2282"/>
        <v>6.9119555473460799E-4</v>
      </c>
      <c r="BB1856" s="13">
        <f t="shared" si="2283"/>
        <v>1.7954178931823623E-4</v>
      </c>
      <c r="BC1856" s="13">
        <f t="shared" si="2284"/>
        <v>3.7309561834749952E-5</v>
      </c>
      <c r="BD1856" s="13">
        <f t="shared" si="2285"/>
        <v>8.961282127463472E-5</v>
      </c>
      <c r="BE1856" s="13">
        <f t="shared" si="2286"/>
        <v>1.7307969655685064E-4</v>
      </c>
      <c r="BF1856" s="13">
        <f t="shared" si="2287"/>
        <v>1.6714450529575523E-4</v>
      </c>
      <c r="BG1856" s="13">
        <f t="shared" si="2288"/>
        <v>1.0760856108999217E-4</v>
      </c>
      <c r="BH1856" s="13">
        <f t="shared" si="2289"/>
        <v>5.1959242091307215E-5</v>
      </c>
      <c r="BI1856" s="13">
        <f t="shared" si="2290"/>
        <v>2.0070989232503776E-5</v>
      </c>
      <c r="BJ1856" s="14">
        <f t="shared" si="2291"/>
        <v>0.57787579725273186</v>
      </c>
      <c r="BK1856" s="14">
        <f t="shared" si="2292"/>
        <v>0.22273306007339044</v>
      </c>
      <c r="BL1856" s="14">
        <f t="shared" si="2293"/>
        <v>0.18977075283899222</v>
      </c>
      <c r="BM1856" s="14">
        <f t="shared" si="2294"/>
        <v>0.56628578641720584</v>
      </c>
      <c r="BN1856" s="14">
        <f t="shared" si="2295"/>
        <v>0.42984565218731274</v>
      </c>
    </row>
    <row r="1857" spans="1:66" x14ac:dyDescent="0.25">
      <c r="A1857" t="s">
        <v>114</v>
      </c>
      <c r="B1857" t="s">
        <v>320</v>
      </c>
      <c r="C1857" t="s">
        <v>133</v>
      </c>
      <c r="D1857" s="7" t="s">
        <v>532</v>
      </c>
      <c r="E1857" s="10">
        <f>VLOOKUP(A1857,home!$A$2:$E$405,3,FALSE)</f>
        <v>1.3611111111111101</v>
      </c>
      <c r="F1857" s="10">
        <f>VLOOKUP(B1857,home!$B$2:$E$405,3,FALSE)</f>
        <v>0.52</v>
      </c>
      <c r="G1857" s="10">
        <f>VLOOKUP(C1857,away!$B$2:$E$405,4,FALSE)</f>
        <v>0.55000000000000004</v>
      </c>
      <c r="H1857" s="10">
        <f>VLOOKUP(A1857,away!$A$2:$E$405,3,FALSE)</f>
        <v>1.12777777777778</v>
      </c>
      <c r="I1857" s="10">
        <f>VLOOKUP(C1857,away!$B$2:$E$405,3,FALSE)</f>
        <v>0.28000000000000003</v>
      </c>
      <c r="J1857" s="10">
        <f>VLOOKUP(B1857,home!$B$2:$E$405,4,FALSE)</f>
        <v>0.89</v>
      </c>
      <c r="K1857" s="12">
        <f t="shared" si="2240"/>
        <v>0.38927777777777756</v>
      </c>
      <c r="L1857" s="12">
        <f t="shared" si="2241"/>
        <v>0.2810422222222228</v>
      </c>
      <c r="M1857" s="13">
        <f t="shared" si="2242"/>
        <v>0.51154485723833543</v>
      </c>
      <c r="N1857" s="13">
        <f t="shared" si="2243"/>
        <v>0.19913304525938968</v>
      </c>
      <c r="O1857" s="13">
        <f t="shared" si="2244"/>
        <v>0.14376570344461151</v>
      </c>
      <c r="P1857" s="13">
        <f t="shared" si="2245"/>
        <v>5.5964793557577351E-2</v>
      </c>
      <c r="Q1857" s="13">
        <f t="shared" si="2246"/>
        <v>3.87590346703484E-2</v>
      </c>
      <c r="R1857" s="13">
        <f t="shared" si="2247"/>
        <v>2.0202116387707345E-2</v>
      </c>
      <c r="S1857" s="13">
        <f t="shared" si="2248"/>
        <v>1.5306859572644393E-3</v>
      </c>
      <c r="T1857" s="13">
        <f t="shared" si="2249"/>
        <v>1.0892925234942893E-2</v>
      </c>
      <c r="U1857" s="13">
        <f t="shared" si="2250"/>
        <v>7.8642349738147384E-3</v>
      </c>
      <c r="V1857" s="13">
        <f t="shared" si="2251"/>
        <v>1.8606932051594546E-5</v>
      </c>
      <c r="W1857" s="13">
        <f t="shared" si="2252"/>
        <v>5.029343628428354E-3</v>
      </c>
      <c r="X1857" s="13">
        <f t="shared" si="2253"/>
        <v>1.4134579096526816E-3</v>
      </c>
      <c r="Y1857" s="13">
        <f t="shared" si="2254"/>
        <v>1.9862067597318372E-4</v>
      </c>
      <c r="Z1857" s="13">
        <f t="shared" si="2255"/>
        <v>1.8925492277310863E-3</v>
      </c>
      <c r="AA1857" s="13">
        <f t="shared" si="2256"/>
        <v>7.367273577062063E-4</v>
      </c>
      <c r="AB1857" s="13">
        <f t="shared" si="2257"/>
        <v>1.4339579431798285E-4</v>
      </c>
      <c r="AC1857" s="13">
        <f t="shared" si="2258"/>
        <v>1.2722895854983967E-7</v>
      </c>
      <c r="AD1857" s="13">
        <f t="shared" si="2259"/>
        <v>4.8945292783885341E-4</v>
      </c>
      <c r="AE1857" s="13">
        <f t="shared" si="2260"/>
        <v>1.3755693851300461E-4</v>
      </c>
      <c r="AF1857" s="13">
        <f t="shared" si="2261"/>
        <v>1.9329653840890238E-5</v>
      </c>
      <c r="AG1857" s="13">
        <f t="shared" si="2262"/>
        <v>1.8108162900767064E-6</v>
      </c>
      <c r="AH1857" s="13">
        <f t="shared" si="2263"/>
        <v>1.3297156015662398E-4</v>
      </c>
      <c r="AI1857" s="13">
        <f t="shared" si="2264"/>
        <v>5.1762873445414652E-5</v>
      </c>
      <c r="AJ1857" s="13">
        <f t="shared" si="2265"/>
        <v>1.0075068173111671E-5</v>
      </c>
      <c r="AK1857" s="13">
        <f t="shared" si="2266"/>
        <v>1.3073333831295082E-6</v>
      </c>
      <c r="AL1857" s="13">
        <f t="shared" si="2267"/>
        <v>5.5677169257278897E-10</v>
      </c>
      <c r="AM1857" s="13">
        <f t="shared" si="2268"/>
        <v>3.8106629615187159E-5</v>
      </c>
      <c r="AN1857" s="13">
        <f t="shared" si="2269"/>
        <v>1.0709571868451367E-5</v>
      </c>
      <c r="AO1857" s="13">
        <f t="shared" si="2270"/>
        <v>1.5049209384790873E-6</v>
      </c>
      <c r="AP1857" s="13">
        <f t="shared" si="2271"/>
        <v>1.4098210827297196E-7</v>
      </c>
      <c r="AQ1857" s="13">
        <f t="shared" si="2272"/>
        <v>9.9054812506525136E-9</v>
      </c>
      <c r="AR1857" s="13">
        <f t="shared" si="2273"/>
        <v>7.4741245517547156E-6</v>
      </c>
      <c r="AS1857" s="13">
        <f t="shared" si="2274"/>
        <v>2.9095105963414036E-6</v>
      </c>
      <c r="AT1857" s="13">
        <f t="shared" si="2275"/>
        <v>5.663039096823388E-7</v>
      </c>
      <c r="AU1857" s="13">
        <f t="shared" si="2276"/>
        <v>7.3483175836002709E-8</v>
      </c>
      <c r="AV1857" s="13">
        <f t="shared" si="2277"/>
        <v>7.1513418483732017E-9</v>
      </c>
      <c r="AW1857" s="13">
        <f t="shared" si="2278"/>
        <v>1.6920213128608808E-12</v>
      </c>
      <c r="AX1857" s="13">
        <f t="shared" si="2279"/>
        <v>2.4723440158668164E-6</v>
      </c>
      <c r="AY1857" s="13">
        <f t="shared" si="2280"/>
        <v>6.9483305631702448E-7</v>
      </c>
      <c r="AZ1857" s="13">
        <f t="shared" si="2281"/>
        <v>9.7638713110397718E-8</v>
      </c>
      <c r="BA1857" s="13">
        <f t="shared" si="2282"/>
        <v>9.1468669691547556E-9</v>
      </c>
      <c r="BB1857" s="13">
        <f t="shared" si="2283"/>
        <v>6.4266395484557497E-10</v>
      </c>
      <c r="BC1857" s="13">
        <f t="shared" si="2284"/>
        <v>3.612314120238452E-11</v>
      </c>
      <c r="BD1857" s="13">
        <f t="shared" si="2285"/>
        <v>3.5009076219847013E-7</v>
      </c>
      <c r="BE1857" s="13">
        <f t="shared" si="2286"/>
        <v>1.3628255392914882E-7</v>
      </c>
      <c r="BF1857" s="13">
        <f t="shared" si="2287"/>
        <v>2.6525884871709583E-8</v>
      </c>
      <c r="BG1857" s="13">
        <f t="shared" si="2288"/>
        <v>3.4419791721494251E-9</v>
      </c>
      <c r="BH1857" s="13">
        <f t="shared" si="2289"/>
        <v>3.3497150082293055E-10</v>
      </c>
      <c r="BI1857" s="13">
        <f t="shared" si="2290"/>
        <v>2.6079392291847486E-11</v>
      </c>
      <c r="BJ1857" s="14">
        <f t="shared" si="2291"/>
        <v>0.2561283243666691</v>
      </c>
      <c r="BK1857" s="14">
        <f t="shared" si="2292"/>
        <v>0.56905976630401545</v>
      </c>
      <c r="BL1857" s="14">
        <f t="shared" si="2293"/>
        <v>0.17291984206912261</v>
      </c>
      <c r="BM1857" s="14">
        <f t="shared" si="2294"/>
        <v>3.0630236578204052E-2</v>
      </c>
      <c r="BN1857" s="14">
        <f t="shared" si="2295"/>
        <v>0.96936955055796958</v>
      </c>
    </row>
    <row r="1858" spans="1:66" x14ac:dyDescent="0.25">
      <c r="A1858" t="s">
        <v>114</v>
      </c>
      <c r="B1858" t="s">
        <v>121</v>
      </c>
      <c r="C1858" t="s">
        <v>126</v>
      </c>
      <c r="D1858" s="7" t="s">
        <v>532</v>
      </c>
      <c r="E1858" s="10">
        <f>VLOOKUP(A1858,home!$A$2:$E$405,3,FALSE)</f>
        <v>1.3611111111111101</v>
      </c>
      <c r="F1858" s="10">
        <f>VLOOKUP(B1858,home!$B$2:$E$405,3,FALSE)</f>
        <v>0.55000000000000004</v>
      </c>
      <c r="G1858" s="10">
        <f>VLOOKUP(C1858,away!$B$2:$E$405,4,FALSE)</f>
        <v>1.05</v>
      </c>
      <c r="H1858" s="10">
        <f>VLOOKUP(A1858,away!$A$2:$E$405,3,FALSE)</f>
        <v>1.12777777777778</v>
      </c>
      <c r="I1858" s="10">
        <f>VLOOKUP(C1858,away!$B$2:$E$405,3,FALSE)</f>
        <v>1.1499999999999999</v>
      </c>
      <c r="J1858" s="10">
        <f>VLOOKUP(B1858,home!$B$2:$E$405,4,FALSE)</f>
        <v>1.1100000000000001</v>
      </c>
      <c r="K1858" s="12">
        <f t="shared" si="2240"/>
        <v>0.78604166666666608</v>
      </c>
      <c r="L1858" s="12">
        <f t="shared" si="2241"/>
        <v>1.4396083333333363</v>
      </c>
      <c r="M1858" s="13">
        <f t="shared" si="2242"/>
        <v>0.10799719763701303</v>
      </c>
      <c r="N1858" s="13">
        <f t="shared" si="2243"/>
        <v>8.4890297225927044E-2</v>
      </c>
      <c r="O1858" s="13">
        <f t="shared" si="2244"/>
        <v>0.15547366569489124</v>
      </c>
      <c r="P1858" s="13">
        <f t="shared" si="2245"/>
        <v>0.12220877930558838</v>
      </c>
      <c r="Q1858" s="13">
        <f t="shared" si="2246"/>
        <v>3.3363655357648174E-2</v>
      </c>
      <c r="R1858" s="13">
        <f t="shared" si="2247"/>
        <v>0.11191059237412337</v>
      </c>
      <c r="S1858" s="13">
        <f t="shared" si="2248"/>
        <v>3.4572623332226764E-2</v>
      </c>
      <c r="T1858" s="13">
        <f t="shared" si="2249"/>
        <v>4.8030596283331721E-2</v>
      </c>
      <c r="U1858" s="13">
        <f t="shared" si="2250"/>
        <v>8.7966388547409818E-2</v>
      </c>
      <c r="V1858" s="13">
        <f t="shared" si="2251"/>
        <v>4.3469009559387447E-3</v>
      </c>
      <c r="W1858" s="13">
        <f t="shared" si="2252"/>
        <v>8.741741087806008E-3</v>
      </c>
      <c r="X1858" s="13">
        <f t="shared" si="2253"/>
        <v>1.2584683317847952E-2</v>
      </c>
      <c r="Y1858" s="13">
        <f t="shared" si="2254"/>
        <v>9.0585074883674666E-3</v>
      </c>
      <c r="Z1858" s="13">
        <f t="shared" si="2255"/>
        <v>5.370247379001937E-2</v>
      </c>
      <c r="AA1858" s="13">
        <f t="shared" si="2256"/>
        <v>4.2212382002029772E-2</v>
      </c>
      <c r="AB1858" s="13">
        <f t="shared" si="2257"/>
        <v>1.659034555142273E-2</v>
      </c>
      <c r="AC1858" s="13">
        <f t="shared" si="2258"/>
        <v>3.0743243297679841E-4</v>
      </c>
      <c r="AD1858" s="13">
        <f t="shared" si="2259"/>
        <v>1.7178431835568767E-3</v>
      </c>
      <c r="AE1858" s="13">
        <f t="shared" si="2260"/>
        <v>2.4730213624083478E-3</v>
      </c>
      <c r="AF1858" s="13">
        <f t="shared" si="2261"/>
        <v>1.7800910809172093E-3</v>
      </c>
      <c r="AG1858" s="13">
        <f t="shared" si="2262"/>
        <v>8.542113180602536E-4</v>
      </c>
      <c r="AH1858" s="13">
        <f t="shared" si="2263"/>
        <v>1.9327632197181734E-2</v>
      </c>
      <c r="AI1858" s="13">
        <f t="shared" si="2264"/>
        <v>1.5192324224993047E-2</v>
      </c>
      <c r="AJ1858" s="13">
        <f t="shared" si="2265"/>
        <v>5.9708999271769498E-3</v>
      </c>
      <c r="AK1858" s="13">
        <f t="shared" si="2266"/>
        <v>1.5644587100860153E-3</v>
      </c>
      <c r="AL1858" s="13">
        <f t="shared" si="2267"/>
        <v>1.391552491179281E-5</v>
      </c>
      <c r="AM1858" s="13">
        <f t="shared" si="2268"/>
        <v>2.7005926381500387E-4</v>
      </c>
      <c r="AN1858" s="13">
        <f t="shared" si="2269"/>
        <v>3.8877956668194547E-4</v>
      </c>
      <c r="AO1858" s="13">
        <f t="shared" si="2270"/>
        <v>2.7984515201252613E-4</v>
      </c>
      <c r="AP1858" s="13">
        <f t="shared" si="2271"/>
        <v>1.342891376267223E-4</v>
      </c>
      <c r="AQ1858" s="13">
        <f t="shared" si="2272"/>
        <v>4.8330940400894159E-5</v>
      </c>
      <c r="AR1858" s="13">
        <f t="shared" si="2273"/>
        <v>5.5648440749329047E-3</v>
      </c>
      <c r="AS1858" s="13">
        <f t="shared" si="2274"/>
        <v>4.3741993114003817E-3</v>
      </c>
      <c r="AT1858" s="13">
        <f t="shared" si="2275"/>
        <v>1.7191514585326694E-3</v>
      </c>
      <c r="AU1858" s="13">
        <f t="shared" si="2276"/>
        <v>4.5044155923914988E-4</v>
      </c>
      <c r="AV1858" s="13">
        <f t="shared" si="2277"/>
        <v>8.8516458490068276E-5</v>
      </c>
      <c r="AW1858" s="13">
        <f t="shared" si="2278"/>
        <v>4.374082923950163E-7</v>
      </c>
      <c r="AX1858" s="13">
        <f t="shared" si="2279"/>
        <v>3.5379638971319738E-5</v>
      </c>
      <c r="AY1858" s="13">
        <f t="shared" si="2280"/>
        <v>5.0932823093436758E-5</v>
      </c>
      <c r="AZ1858" s="13">
        <f t="shared" si="2281"/>
        <v>3.666165828275208E-5</v>
      </c>
      <c r="BA1858" s="13">
        <f t="shared" si="2282"/>
        <v>1.7592809592556342E-5</v>
      </c>
      <c r="BB1858" s="13">
        <f t="shared" si="2283"/>
        <v>6.3316888240476896E-6</v>
      </c>
      <c r="BC1858" s="13">
        <f t="shared" si="2284"/>
        <v>1.8230303990345213E-6</v>
      </c>
      <c r="BD1858" s="13">
        <f t="shared" si="2285"/>
        <v>1.3351993173290103E-3</v>
      </c>
      <c r="BE1858" s="13">
        <f t="shared" si="2286"/>
        <v>1.0495222967254899E-3</v>
      </c>
      <c r="BF1858" s="13">
        <f t="shared" si="2287"/>
        <v>4.1248412766096564E-4</v>
      </c>
      <c r="BG1858" s="13">
        <f t="shared" si="2288"/>
        <v>1.0807657039339047E-4</v>
      </c>
      <c r="BH1858" s="13">
        <f t="shared" si="2289"/>
        <v>2.1238171879909471E-5</v>
      </c>
      <c r="BI1858" s="13">
        <f t="shared" si="2290"/>
        <v>3.3388176042874326E-6</v>
      </c>
      <c r="BJ1858" s="14">
        <f t="shared" si="2291"/>
        <v>0.20476467341557131</v>
      </c>
      <c r="BK1858" s="14">
        <f t="shared" si="2292"/>
        <v>0.26949778201174901</v>
      </c>
      <c r="BL1858" s="14">
        <f t="shared" si="2293"/>
        <v>0.47133570139350306</v>
      </c>
      <c r="BM1858" s="14">
        <f t="shared" si="2294"/>
        <v>0.38340594760085034</v>
      </c>
      <c r="BN1858" s="14">
        <f t="shared" si="2295"/>
        <v>0.61584418759519122</v>
      </c>
    </row>
    <row r="1859" spans="1:66" x14ac:dyDescent="0.25">
      <c r="A1859" t="s">
        <v>114</v>
      </c>
      <c r="B1859" t="s">
        <v>120</v>
      </c>
      <c r="C1859" t="s">
        <v>379</v>
      </c>
      <c r="D1859" s="7" t="s">
        <v>532</v>
      </c>
      <c r="E1859" s="10">
        <f>VLOOKUP(A1859,home!$A$2:$E$405,3,FALSE)</f>
        <v>1.3611111111111101</v>
      </c>
      <c r="F1859" s="10">
        <f>VLOOKUP(B1859,home!$B$2:$E$405,3,FALSE)</f>
        <v>0.92</v>
      </c>
      <c r="G1859" s="10">
        <f>VLOOKUP(C1859,away!$B$2:$E$405,4,FALSE)</f>
        <v>0.83</v>
      </c>
      <c r="H1859" s="10">
        <f>VLOOKUP(A1859,away!$A$2:$E$405,3,FALSE)</f>
        <v>1.12777777777778</v>
      </c>
      <c r="I1859" s="10">
        <f>VLOOKUP(C1859,away!$B$2:$E$405,3,FALSE)</f>
        <v>0.92</v>
      </c>
      <c r="J1859" s="10">
        <f>VLOOKUP(B1859,home!$B$2:$E$405,4,FALSE)</f>
        <v>1.44</v>
      </c>
      <c r="K1859" s="12">
        <f t="shared" si="2240"/>
        <v>1.0393444444444435</v>
      </c>
      <c r="L1859" s="12">
        <f t="shared" si="2241"/>
        <v>1.4940800000000027</v>
      </c>
      <c r="M1859" s="13">
        <f t="shared" si="2242"/>
        <v>7.9386698937216643E-2</v>
      </c>
      <c r="N1859" s="13">
        <f t="shared" si="2243"/>
        <v>8.2510124503179724E-2</v>
      </c>
      <c r="O1859" s="13">
        <f t="shared" si="2244"/>
        <v>0.11861007914811686</v>
      </c>
      <c r="P1859" s="13">
        <f t="shared" si="2245"/>
        <v>0.123276726817711</v>
      </c>
      <c r="Q1859" s="13">
        <f t="shared" si="2246"/>
        <v>4.2878219756399598E-2</v>
      </c>
      <c r="R1859" s="13">
        <f t="shared" si="2247"/>
        <v>8.8606473526809407E-2</v>
      </c>
      <c r="S1859" s="13">
        <f t="shared" si="2248"/>
        <v>4.7857989998133343E-2</v>
      </c>
      <c r="T1859" s="13">
        <f t="shared" si="2249"/>
        <v>6.4063490573641635E-2</v>
      </c>
      <c r="U1859" s="13">
        <f t="shared" si="2250"/>
        <v>9.209264600190302E-2</v>
      </c>
      <c r="V1859" s="13">
        <f t="shared" si="2251"/>
        <v>8.2574375221086335E-3</v>
      </c>
      <c r="W1859" s="13">
        <f t="shared" si="2252"/>
        <v>1.4855079830493969E-2</v>
      </c>
      <c r="X1859" s="13">
        <f t="shared" si="2253"/>
        <v>2.219467767314447E-2</v>
      </c>
      <c r="Y1859" s="13">
        <f t="shared" si="2254"/>
        <v>1.6580312008945879E-2</v>
      </c>
      <c r="Z1859" s="13">
        <f t="shared" si="2255"/>
        <v>4.4128386655645203E-2</v>
      </c>
      <c r="AA1859" s="13">
        <f t="shared" si="2256"/>
        <v>4.5864593512841161E-2</v>
      </c>
      <c r="AB1859" s="13">
        <f t="shared" si="2257"/>
        <v>2.3834555232137063E-2</v>
      </c>
      <c r="AC1859" s="13">
        <f t="shared" si="2258"/>
        <v>8.014172109867178E-4</v>
      </c>
      <c r="AD1859" s="13">
        <f t="shared" si="2259"/>
        <v>3.8598861734006522E-3</v>
      </c>
      <c r="AE1859" s="13">
        <f t="shared" si="2260"/>
        <v>5.766978733954457E-3</v>
      </c>
      <c r="AF1859" s="13">
        <f t="shared" si="2261"/>
        <v>4.3081637934133466E-3</v>
      </c>
      <c r="AG1859" s="13">
        <f t="shared" si="2262"/>
        <v>2.1455804534876747E-3</v>
      </c>
      <c r="AH1859" s="13">
        <f t="shared" si="2263"/>
        <v>1.6482834983616631E-2</v>
      </c>
      <c r="AI1859" s="13">
        <f t="shared" si="2264"/>
        <v>1.7131342968916465E-2</v>
      </c>
      <c r="AJ1859" s="13">
        <f t="shared" si="2265"/>
        <v>8.9026830703078531E-3</v>
      </c>
      <c r="AK1859" s="13">
        <f t="shared" si="2266"/>
        <v>3.0843180632580229E-3</v>
      </c>
      <c r="AL1859" s="13">
        <f t="shared" si="2267"/>
        <v>4.9779669344334278E-5</v>
      </c>
      <c r="AM1859" s="13">
        <f t="shared" si="2268"/>
        <v>8.0235025010237811E-4</v>
      </c>
      <c r="AN1859" s="13">
        <f t="shared" si="2269"/>
        <v>1.1987754616729633E-3</v>
      </c>
      <c r="AO1859" s="13">
        <f t="shared" si="2270"/>
        <v>8.9553322088817234E-4</v>
      </c>
      <c r="AP1859" s="13">
        <f t="shared" si="2271"/>
        <v>4.4599942488820094E-4</v>
      </c>
      <c r="AQ1859" s="13">
        <f t="shared" si="2272"/>
        <v>1.6658970518424113E-4</v>
      </c>
      <c r="AR1859" s="13">
        <f t="shared" si="2273"/>
        <v>4.9253348184643943E-3</v>
      </c>
      <c r="AS1859" s="13">
        <f t="shared" si="2274"/>
        <v>5.1191193805997506E-3</v>
      </c>
      <c r="AT1859" s="13">
        <f t="shared" si="2275"/>
        <v>2.6602641443371155E-3</v>
      </c>
      <c r="AU1859" s="13">
        <f t="shared" si="2276"/>
        <v>9.2164358639051079E-4</v>
      </c>
      <c r="AV1859" s="13">
        <f t="shared" si="2277"/>
        <v>2.3947628531820742E-4</v>
      </c>
      <c r="AW1859" s="13">
        <f t="shared" si="2278"/>
        <v>2.1472512191699812E-6</v>
      </c>
      <c r="AX1859" s="13">
        <f t="shared" si="2279"/>
        <v>1.3898637915708603E-4</v>
      </c>
      <c r="AY1859" s="13">
        <f t="shared" si="2280"/>
        <v>2.0765676937101947E-4</v>
      </c>
      <c r="AZ1859" s="13">
        <f t="shared" si="2281"/>
        <v>1.5512791299092672E-4</v>
      </c>
      <c r="BA1859" s="13">
        <f t="shared" si="2282"/>
        <v>7.7257837413828055E-5</v>
      </c>
      <c r="BB1859" s="13">
        <f t="shared" si="2283"/>
        <v>2.8857347430813111E-5</v>
      </c>
      <c r="BC1859" s="13">
        <f t="shared" si="2284"/>
        <v>8.6230371298858649E-6</v>
      </c>
      <c r="BD1859" s="13">
        <f t="shared" si="2285"/>
        <v>1.2264740409285485E-3</v>
      </c>
      <c r="BE1859" s="13">
        <f t="shared" si="2286"/>
        <v>1.2747289806944141E-3</v>
      </c>
      <c r="BF1859" s="13">
        <f t="shared" si="2287"/>
        <v>6.6244124212853374E-4</v>
      </c>
      <c r="BG1859" s="13">
        <f t="shared" si="2288"/>
        <v>2.2950154159238933E-4</v>
      </c>
      <c r="BH1859" s="13">
        <f t="shared" si="2289"/>
        <v>5.9632788061371301E-5</v>
      </c>
      <c r="BI1859" s="13">
        <f t="shared" si="2290"/>
        <v>1.2395801395663842E-5</v>
      </c>
      <c r="BJ1859" s="14">
        <f t="shared" si="2291"/>
        <v>0.26328827084629092</v>
      </c>
      <c r="BK1859" s="14">
        <f t="shared" si="2292"/>
        <v>0.25983770692487163</v>
      </c>
      <c r="BL1859" s="14">
        <f t="shared" si="2293"/>
        <v>0.43194053911781749</v>
      </c>
      <c r="BM1859" s="14">
        <f t="shared" si="2294"/>
        <v>0.46372107133704021</v>
      </c>
      <c r="BN1859" s="14">
        <f t="shared" si="2295"/>
        <v>0.53526832268943325</v>
      </c>
    </row>
    <row r="1860" spans="1:66" x14ac:dyDescent="0.25">
      <c r="A1860" t="s">
        <v>114</v>
      </c>
      <c r="B1860" t="s">
        <v>127</v>
      </c>
      <c r="C1860" t="s">
        <v>130</v>
      </c>
      <c r="D1860" s="7" t="s">
        <v>532</v>
      </c>
      <c r="E1860" s="10">
        <f>VLOOKUP(A1860,home!$A$2:$E$405,3,FALSE)</f>
        <v>1.3611111111111101</v>
      </c>
      <c r="F1860" s="10">
        <f>VLOOKUP(B1860,home!$B$2:$E$405,3,FALSE)</f>
        <v>1.26</v>
      </c>
      <c r="G1860" s="10">
        <f>VLOOKUP(C1860,away!$B$2:$E$405,4,FALSE)</f>
        <v>1.1000000000000001</v>
      </c>
      <c r="H1860" s="10">
        <f>VLOOKUP(A1860,away!$A$2:$E$405,3,FALSE)</f>
        <v>1.12777777777778</v>
      </c>
      <c r="I1860" s="10">
        <f>VLOOKUP(C1860,away!$B$2:$E$405,3,FALSE)</f>
        <v>1.01</v>
      </c>
      <c r="J1860" s="10">
        <f>VLOOKUP(B1860,home!$B$2:$E$405,4,FALSE)</f>
        <v>0.76</v>
      </c>
      <c r="K1860" s="12">
        <f t="shared" si="2240"/>
        <v>1.8864999999999987</v>
      </c>
      <c r="L1860" s="12">
        <f t="shared" si="2241"/>
        <v>0.86568222222222391</v>
      </c>
      <c r="M1860" s="13">
        <f t="shared" si="2242"/>
        <v>6.3788508511937639E-2</v>
      </c>
      <c r="N1860" s="13">
        <f t="shared" si="2243"/>
        <v>0.12033702130777026</v>
      </c>
      <c r="O1860" s="13">
        <f t="shared" si="2244"/>
        <v>5.5220577800855417E-2</v>
      </c>
      <c r="P1860" s="13">
        <f t="shared" si="2245"/>
        <v>0.10417362002131367</v>
      </c>
      <c r="Q1860" s="13">
        <f t="shared" si="2246"/>
        <v>0.11350789534855425</v>
      </c>
      <c r="R1860" s="13">
        <f t="shared" si="2247"/>
        <v>2.390173625151986E-2</v>
      </c>
      <c r="S1860" s="13">
        <f t="shared" si="2248"/>
        <v>4.2531732444857737E-2</v>
      </c>
      <c r="T1860" s="13">
        <f t="shared" si="2249"/>
        <v>9.8261767085104076E-2</v>
      </c>
      <c r="U1860" s="13">
        <f t="shared" si="2250"/>
        <v>4.5090625438492182E-2</v>
      </c>
      <c r="V1860" s="13">
        <f t="shared" si="2251"/>
        <v>7.7176640918875288E-3</v>
      </c>
      <c r="W1860" s="13">
        <f t="shared" si="2252"/>
        <v>7.1377548191682461E-2</v>
      </c>
      <c r="X1860" s="13">
        <f t="shared" si="2253"/>
        <v>6.1790274535349556E-2</v>
      </c>
      <c r="Y1860" s="13">
        <f t="shared" si="2254"/>
        <v>2.6745371085741345E-2</v>
      </c>
      <c r="Z1860" s="13">
        <f t="shared" si="2255"/>
        <v>6.8971027177284015E-3</v>
      </c>
      <c r="AA1860" s="13">
        <f t="shared" si="2256"/>
        <v>1.3011384276994619E-2</v>
      </c>
      <c r="AB1860" s="13">
        <f t="shared" si="2257"/>
        <v>1.227298821927517E-2</v>
      </c>
      <c r="AC1860" s="13">
        <f t="shared" si="2258"/>
        <v>7.8773691503733814E-4</v>
      </c>
      <c r="AD1860" s="13">
        <f t="shared" si="2259"/>
        <v>3.3663436165902207E-2</v>
      </c>
      <c r="AE1860" s="13">
        <f t="shared" si="2260"/>
        <v>2.9141838227734203E-2</v>
      </c>
      <c r="AF1860" s="13">
        <f t="shared" si="2261"/>
        <v>1.2613785638312749E-2</v>
      </c>
      <c r="AG1860" s="13">
        <f t="shared" si="2262"/>
        <v>3.6398433273364516E-3</v>
      </c>
      <c r="AH1860" s="13">
        <f t="shared" si="2263"/>
        <v>1.4926748018945155E-3</v>
      </c>
      <c r="AI1860" s="13">
        <f t="shared" si="2264"/>
        <v>2.8159310137740009E-3</v>
      </c>
      <c r="AJ1860" s="13">
        <f t="shared" si="2265"/>
        <v>2.6561269287423256E-3</v>
      </c>
      <c r="AK1860" s="13">
        <f t="shared" si="2266"/>
        <v>1.670261150357464E-3</v>
      </c>
      <c r="AL1860" s="13">
        <f t="shared" si="2267"/>
        <v>5.1458425963042726E-5</v>
      </c>
      <c r="AM1860" s="13">
        <f t="shared" si="2268"/>
        <v>1.2701214465394899E-2</v>
      </c>
      <c r="AN1860" s="13">
        <f t="shared" si="2269"/>
        <v>1.099521556332411E-2</v>
      </c>
      <c r="AO1860" s="13">
        <f t="shared" si="2270"/>
        <v>4.7591813213353987E-3</v>
      </c>
      <c r="AP1860" s="13">
        <f t="shared" si="2271"/>
        <v>1.3733128874040428E-3</v>
      </c>
      <c r="AQ1860" s="13">
        <f t="shared" si="2272"/>
        <v>2.9721313804358758E-4</v>
      </c>
      <c r="AR1860" s="13">
        <f t="shared" si="2273"/>
        <v>2.5843640791183248E-4</v>
      </c>
      <c r="AS1860" s="13">
        <f t="shared" si="2274"/>
        <v>4.8754028352567159E-4</v>
      </c>
      <c r="AT1860" s="13">
        <f t="shared" si="2275"/>
        <v>4.5987237243558959E-4</v>
      </c>
      <c r="AU1860" s="13">
        <f t="shared" si="2276"/>
        <v>2.8918307686657966E-4</v>
      </c>
      <c r="AV1860" s="13">
        <f t="shared" si="2277"/>
        <v>1.3638596862720046E-4</v>
      </c>
      <c r="AW1860" s="13">
        <f t="shared" si="2278"/>
        <v>2.3343679145618885E-6</v>
      </c>
      <c r="AX1860" s="13">
        <f t="shared" si="2279"/>
        <v>3.9934735148279051E-3</v>
      </c>
      <c r="AY1860" s="13">
        <f t="shared" si="2280"/>
        <v>3.4570790267018157E-3</v>
      </c>
      <c r="AZ1860" s="13">
        <f t="shared" si="2281"/>
        <v>1.4963659271165352E-3</v>
      </c>
      <c r="BA1860" s="13">
        <f t="shared" si="2282"/>
        <v>4.3179246034795362E-4</v>
      </c>
      <c r="BB1860" s="13">
        <f t="shared" si="2283"/>
        <v>9.3448764153204476E-5</v>
      </c>
      <c r="BC1860" s="13">
        <f t="shared" si="2284"/>
        <v>1.6179386763213316E-5</v>
      </c>
      <c r="BD1860" s="13">
        <f t="shared" si="2285"/>
        <v>3.7287300650707357E-5</v>
      </c>
      <c r="BE1860" s="13">
        <f t="shared" si="2286"/>
        <v>7.0342492677559379E-5</v>
      </c>
      <c r="BF1860" s="13">
        <f t="shared" si="2287"/>
        <v>6.6350556218107854E-5</v>
      </c>
      <c r="BG1860" s="13">
        <f t="shared" si="2288"/>
        <v>4.1723441435153453E-5</v>
      </c>
      <c r="BH1860" s="13">
        <f t="shared" si="2289"/>
        <v>1.9677818066854226E-5</v>
      </c>
      <c r="BI1860" s="13">
        <f t="shared" si="2290"/>
        <v>7.4244407566240969E-6</v>
      </c>
      <c r="BJ1860" s="14">
        <f t="shared" si="2291"/>
        <v>0.61069325736890001</v>
      </c>
      <c r="BK1860" s="14">
        <f t="shared" si="2292"/>
        <v>0.2225077994376988</v>
      </c>
      <c r="BL1860" s="14">
        <f t="shared" si="2293"/>
        <v>0.16000653004107743</v>
      </c>
      <c r="BM1860" s="14">
        <f t="shared" si="2294"/>
        <v>0.51572058566466639</v>
      </c>
      <c r="BN1860" s="14">
        <f t="shared" si="2295"/>
        <v>0.48092935924195113</v>
      </c>
    </row>
    <row r="1861" spans="1:66" x14ac:dyDescent="0.25">
      <c r="A1861" t="s">
        <v>114</v>
      </c>
      <c r="B1861" t="s">
        <v>128</v>
      </c>
      <c r="C1861" t="s">
        <v>134</v>
      </c>
      <c r="D1861" s="7" t="s">
        <v>532</v>
      </c>
      <c r="E1861" s="10">
        <f>VLOOKUP(A1861,home!$A$2:$E$405,3,FALSE)</f>
        <v>1.3611111111111101</v>
      </c>
      <c r="F1861" s="10">
        <f>VLOOKUP(B1861,home!$B$2:$E$405,3,FALSE)</f>
        <v>1.38</v>
      </c>
      <c r="G1861" s="10">
        <f>VLOOKUP(C1861,away!$B$2:$E$405,4,FALSE)</f>
        <v>0.83</v>
      </c>
      <c r="H1861" s="10">
        <f>VLOOKUP(A1861,away!$A$2:$E$405,3,FALSE)</f>
        <v>1.12777777777778</v>
      </c>
      <c r="I1861" s="10">
        <f>VLOOKUP(C1861,away!$B$2:$E$405,3,FALSE)</f>
        <v>0.73</v>
      </c>
      <c r="J1861" s="10">
        <f>VLOOKUP(B1861,home!$B$2:$E$405,4,FALSE)</f>
        <v>0.33</v>
      </c>
      <c r="K1861" s="12">
        <f t="shared" si="2240"/>
        <v>1.5590166666666652</v>
      </c>
      <c r="L1861" s="12">
        <f t="shared" si="2241"/>
        <v>0.27168166666666721</v>
      </c>
      <c r="M1861" s="13">
        <f t="shared" si="2242"/>
        <v>0.16030158473897096</v>
      </c>
      <c r="N1861" s="13">
        <f t="shared" si="2243"/>
        <v>0.24991284230113445</v>
      </c>
      <c r="O1861" s="13">
        <f t="shared" si="2244"/>
        <v>4.3551001711191611E-2</v>
      </c>
      <c r="P1861" s="13">
        <f t="shared" si="2245"/>
        <v>6.7896737517776168E-2</v>
      </c>
      <c r="Q1861" s="13">
        <f t="shared" si="2246"/>
        <v>0.19480914318075332</v>
      </c>
      <c r="R1861" s="13">
        <f t="shared" si="2247"/>
        <v>5.9160043649497066E-3</v>
      </c>
      <c r="S1861" s="13">
        <f t="shared" si="2248"/>
        <v>7.1895218207987336E-3</v>
      </c>
      <c r="T1861" s="13">
        <f t="shared" si="2249"/>
        <v>5.2926072701252463E-2</v>
      </c>
      <c r="U1861" s="13">
        <f t="shared" si="2250"/>
        <v>9.2231494050293312E-3</v>
      </c>
      <c r="V1861" s="13">
        <f t="shared" si="2251"/>
        <v>3.3835187506097965E-4</v>
      </c>
      <c r="W1861" s="13">
        <f t="shared" si="2252"/>
        <v>0.10123690034594905</v>
      </c>
      <c r="X1861" s="13">
        <f t="shared" si="2253"/>
        <v>2.7504209814154735E-2</v>
      </c>
      <c r="Y1861" s="13">
        <f t="shared" si="2254"/>
        <v>3.736194781329632E-3</v>
      </c>
      <c r="Z1861" s="13">
        <f t="shared" si="2255"/>
        <v>5.3575664195893834E-4</v>
      </c>
      <c r="AA1861" s="13">
        <f t="shared" si="2256"/>
        <v>8.3525353409134992E-4</v>
      </c>
      <c r="AB1861" s="13">
        <f t="shared" si="2257"/>
        <v>6.5108709027032426E-4</v>
      </c>
      <c r="AC1861" s="13">
        <f t="shared" si="2258"/>
        <v>8.9569406343795203E-6</v>
      </c>
      <c r="AD1861" s="13">
        <f t="shared" si="2259"/>
        <v>3.9457503730251725E-2</v>
      </c>
      <c r="AE1861" s="13">
        <f t="shared" si="2260"/>
        <v>1.0719880375941026E-2</v>
      </c>
      <c r="AF1861" s="13">
        <f t="shared" si="2261"/>
        <v>1.4561974835014787E-3</v>
      </c>
      <c r="AG1861" s="13">
        <f t="shared" si="2262"/>
        <v>1.3187405310449615E-4</v>
      </c>
      <c r="AH1861" s="13">
        <f t="shared" si="2263"/>
        <v>3.6388814353785304E-5</v>
      </c>
      <c r="AI1861" s="13">
        <f t="shared" si="2264"/>
        <v>5.6730768057790457E-5</v>
      </c>
      <c r="AJ1861" s="13">
        <f t="shared" si="2265"/>
        <v>4.4222106457448106E-5</v>
      </c>
      <c r="AK1861" s="13">
        <f t="shared" si="2266"/>
        <v>2.2981000334089719E-5</v>
      </c>
      <c r="AL1861" s="13">
        <f t="shared" si="2267"/>
        <v>1.517507261590841E-7</v>
      </c>
      <c r="AM1861" s="13">
        <f t="shared" si="2268"/>
        <v>1.2302981188104904E-2</v>
      </c>
      <c r="AN1861" s="13">
        <f t="shared" si="2269"/>
        <v>3.3424944341529936E-3</v>
      </c>
      <c r="AO1861" s="13">
        <f t="shared" si="2270"/>
        <v>4.5404722934737205E-4</v>
      </c>
      <c r="AP1861" s="13">
        <f t="shared" si="2271"/>
        <v>4.1118769338158855E-5</v>
      </c>
      <c r="AQ1861" s="13">
        <f t="shared" si="2272"/>
        <v>2.792803946268312E-6</v>
      </c>
      <c r="AR1861" s="13">
        <f t="shared" si="2273"/>
        <v>1.9772347463320669E-6</v>
      </c>
      <c r="AS1861" s="13">
        <f t="shared" si="2274"/>
        <v>3.082541923444128E-6</v>
      </c>
      <c r="AT1861" s="13">
        <f t="shared" si="2275"/>
        <v>2.402867117174058E-6</v>
      </c>
      <c r="AU1861" s="13">
        <f t="shared" si="2276"/>
        <v>1.2487032944865464E-6</v>
      </c>
      <c r="AV1861" s="13">
        <f t="shared" si="2277"/>
        <v>4.8668731195652483E-7</v>
      </c>
      <c r="AW1861" s="13">
        <f t="shared" si="2278"/>
        <v>1.7854157765142982E-9</v>
      </c>
      <c r="AX1861" s="13">
        <f t="shared" si="2279"/>
        <v>3.1967587869903388E-3</v>
      </c>
      <c r="AY1861" s="13">
        <f t="shared" si="2280"/>
        <v>8.6850075518084854E-4</v>
      </c>
      <c r="AZ1861" s="13">
        <f t="shared" si="2281"/>
        <v>1.1797786633439603E-4</v>
      </c>
      <c r="BA1861" s="13">
        <f t="shared" si="2282"/>
        <v>1.0684141118502004E-5</v>
      </c>
      <c r="BB1861" s="13">
        <f t="shared" si="2283"/>
        <v>7.2567131649412336E-7</v>
      </c>
      <c r="BC1861" s="13">
        <f t="shared" si="2284"/>
        <v>3.9430318543463603E-8</v>
      </c>
      <c r="BD1861" s="13">
        <f t="shared" si="2285"/>
        <v>8.952973854579019E-8</v>
      </c>
      <c r="BE1861" s="13">
        <f t="shared" si="2286"/>
        <v>1.3957835455519584E-7</v>
      </c>
      <c r="BF1861" s="13">
        <f t="shared" si="2287"/>
        <v>1.0880249052872971E-7</v>
      </c>
      <c r="BG1861" s="13">
        <f t="shared" si="2288"/>
        <v>5.6541632036377199E-8</v>
      </c>
      <c r="BH1861" s="13">
        <f t="shared" si="2289"/>
        <v>2.2037336676311483E-8</v>
      </c>
      <c r="BI1861" s="13">
        <f t="shared" si="2290"/>
        <v>6.8713150334628318E-9</v>
      </c>
      <c r="BJ1861" s="14">
        <f t="shared" si="2291"/>
        <v>0.70222893984352108</v>
      </c>
      <c r="BK1861" s="14">
        <f t="shared" si="2292"/>
        <v>0.23660380539914824</v>
      </c>
      <c r="BL1861" s="14">
        <f t="shared" si="2293"/>
        <v>6.0346440189996214E-2</v>
      </c>
      <c r="BM1861" s="14">
        <f t="shared" si="2294"/>
        <v>0.27645912929008326</v>
      </c>
      <c r="BN1861" s="14">
        <f t="shared" si="2295"/>
        <v>0.72238731381477617</v>
      </c>
    </row>
    <row r="1862" spans="1:66" x14ac:dyDescent="0.25">
      <c r="A1862" t="s">
        <v>114</v>
      </c>
      <c r="B1862" t="s">
        <v>104</v>
      </c>
      <c r="C1862" t="s">
        <v>356</v>
      </c>
      <c r="D1862" s="7" t="s">
        <v>532</v>
      </c>
      <c r="E1862" s="10">
        <f>VLOOKUP(A1862,home!$A$2:$E$405,3,FALSE)</f>
        <v>1.3611111111111101</v>
      </c>
      <c r="F1862" s="10">
        <f>VLOOKUP(B1862,home!$B$2:$E$405,3,FALSE)</f>
        <v>1.19</v>
      </c>
      <c r="G1862" s="10">
        <f>VLOOKUP(C1862,away!$B$2:$E$405,4,FALSE)</f>
        <v>1.1000000000000001</v>
      </c>
      <c r="H1862" s="10">
        <f>VLOOKUP(A1862,away!$A$2:$E$405,3,FALSE)</f>
        <v>1.12777777777778</v>
      </c>
      <c r="I1862" s="10">
        <f>VLOOKUP(C1862,away!$B$2:$E$405,3,FALSE)</f>
        <v>0.37</v>
      </c>
      <c r="J1862" s="10">
        <f>VLOOKUP(B1862,home!$B$2:$E$405,4,FALSE)</f>
        <v>0.67</v>
      </c>
      <c r="K1862" s="12">
        <f t="shared" si="2240"/>
        <v>1.7816944444444431</v>
      </c>
      <c r="L1862" s="12">
        <f t="shared" si="2241"/>
        <v>0.27957611111111169</v>
      </c>
      <c r="M1862" s="13">
        <f t="shared" si="2242"/>
        <v>0.1272921353769372</v>
      </c>
      <c r="N1862" s="13">
        <f t="shared" si="2243"/>
        <v>0.22679569042255895</v>
      </c>
      <c r="O1862" s="13">
        <f t="shared" si="2244"/>
        <v>3.5587840183713269E-2</v>
      </c>
      <c r="P1862" s="13">
        <f t="shared" si="2245"/>
        <v>6.3406657145098633E-2</v>
      </c>
      <c r="Q1862" s="13">
        <f t="shared" si="2246"/>
        <v>0.20204031082490759</v>
      </c>
      <c r="R1862" s="13">
        <f t="shared" si="2247"/>
        <v>4.974754980703152E-3</v>
      </c>
      <c r="S1862" s="13">
        <f t="shared" si="2248"/>
        <v>7.896018395816197E-3</v>
      </c>
      <c r="T1862" s="13">
        <f t="shared" si="2249"/>
        <v>5.6485644388107902E-2</v>
      </c>
      <c r="U1862" s="13">
        <f t="shared" si="2250"/>
        <v>8.863493311591128E-3</v>
      </c>
      <c r="V1862" s="13">
        <f t="shared" si="2251"/>
        <v>4.3701759975836135E-4</v>
      </c>
      <c r="W1862" s="13">
        <f t="shared" si="2252"/>
        <v>0.11999136645018876</v>
      </c>
      <c r="X1862" s="13">
        <f t="shared" si="2253"/>
        <v>3.3546719599052095E-2</v>
      </c>
      <c r="Y1862" s="13">
        <f t="shared" si="2254"/>
        <v>4.6894307030189474E-3</v>
      </c>
      <c r="Z1862" s="13">
        <f t="shared" si="2255"/>
        <v>4.6360755041187368E-4</v>
      </c>
      <c r="AA1862" s="13">
        <f t="shared" si="2256"/>
        <v>8.2600699697133232E-4</v>
      </c>
      <c r="AB1862" s="13">
        <f t="shared" si="2257"/>
        <v>7.3584603878803047E-4</v>
      </c>
      <c r="AC1862" s="13">
        <f t="shared" si="2258"/>
        <v>1.3605428681924298E-5</v>
      </c>
      <c r="AD1862" s="13">
        <f t="shared" si="2259"/>
        <v>5.3446987746399666E-2</v>
      </c>
      <c r="AE1862" s="13">
        <f t="shared" si="2260"/>
        <v>1.4942500984741657E-2</v>
      </c>
      <c r="AF1862" s="13">
        <f t="shared" si="2261"/>
        <v>2.0887831577940143E-3</v>
      </c>
      <c r="AG1862" s="13">
        <f t="shared" si="2262"/>
        <v>1.946579574034794E-4</v>
      </c>
      <c r="AH1862" s="13">
        <f t="shared" si="2263"/>
        <v>3.2403399006475072E-5</v>
      </c>
      <c r="AI1862" s="13">
        <f t="shared" si="2264"/>
        <v>5.7732955990953218E-5</v>
      </c>
      <c r="AJ1862" s="13">
        <f t="shared" si="2265"/>
        <v>5.1431243475218444E-5</v>
      </c>
      <c r="AK1862" s="13">
        <f t="shared" si="2266"/>
        <v>3.0544920256888736E-5</v>
      </c>
      <c r="AL1862" s="13">
        <f t="shared" si="2267"/>
        <v>2.7108501218627984E-7</v>
      </c>
      <c r="AM1862" s="13">
        <f t="shared" si="2268"/>
        <v>1.9045240228010105E-2</v>
      </c>
      <c r="AN1862" s="13">
        <f t="shared" si="2269"/>
        <v>5.3245941981239671E-3</v>
      </c>
      <c r="AO1862" s="13">
        <f t="shared" si="2270"/>
        <v>7.443146695781433E-4</v>
      </c>
      <c r="AP1862" s="13">
        <f t="shared" si="2271"/>
        <v>6.9364200254536473E-5</v>
      </c>
      <c r="AQ1862" s="13">
        <f t="shared" si="2272"/>
        <v>4.8481433393739218E-6</v>
      </c>
      <c r="AR1862" s="13">
        <f t="shared" si="2273"/>
        <v>1.8118432562023915E-6</v>
      </c>
      <c r="AS1862" s="13">
        <f t="shared" si="2274"/>
        <v>3.2281510637799305E-6</v>
      </c>
      <c r="AT1862" s="13">
        <f t="shared" si="2275"/>
        <v>2.8757894080820612E-6</v>
      </c>
      <c r="AU1862" s="13">
        <f t="shared" si="2276"/>
        <v>1.7079260039239937E-6</v>
      </c>
      <c r="AV1862" s="13">
        <f t="shared" si="2277"/>
        <v>7.6075056817839438E-7</v>
      </c>
      <c r="AW1862" s="13">
        <f t="shared" si="2278"/>
        <v>3.7509069577043529E-9</v>
      </c>
      <c r="AX1862" s="13">
        <f t="shared" si="2279"/>
        <v>5.6554664512259043E-3</v>
      </c>
      <c r="AY1862" s="13">
        <f t="shared" si="2280"/>
        <v>1.5811333169530979E-3</v>
      </c>
      <c r="AZ1862" s="13">
        <f t="shared" si="2281"/>
        <v>2.2102355195097992E-4</v>
      </c>
      <c r="BA1862" s="13">
        <f t="shared" si="2282"/>
        <v>2.0597635039473246E-5</v>
      </c>
      <c r="BB1862" s="13">
        <f t="shared" si="2283"/>
        <v>1.4396516756054747E-6</v>
      </c>
      <c r="BC1862" s="13">
        <f t="shared" si="2284"/>
        <v>8.0498443364074828E-8</v>
      </c>
      <c r="BD1862" s="13">
        <f t="shared" si="2285"/>
        <v>8.4424681918659692E-8</v>
      </c>
      <c r="BE1862" s="13">
        <f t="shared" si="2286"/>
        <v>1.504189867484652E-7</v>
      </c>
      <c r="BF1862" s="13">
        <f t="shared" si="2287"/>
        <v>1.340003365143514E-7</v>
      </c>
      <c r="BG1862" s="13">
        <f t="shared" si="2288"/>
        <v>7.9582551707101904E-8</v>
      </c>
      <c r="BH1862" s="13">
        <f t="shared" si="2289"/>
        <v>3.5447947562814027E-8</v>
      </c>
      <c r="BI1862" s="13">
        <f t="shared" si="2290"/>
        <v>1.2631482247924739E-8</v>
      </c>
      <c r="BJ1862" s="14">
        <f t="shared" si="2291"/>
        <v>0.74689019477876772</v>
      </c>
      <c r="BK1862" s="14">
        <f t="shared" si="2292"/>
        <v>0.20062683834825759</v>
      </c>
      <c r="BL1862" s="14">
        <f t="shared" si="2293"/>
        <v>5.117093499678331E-2</v>
      </c>
      <c r="BM1862" s="14">
        <f t="shared" si="2294"/>
        <v>0.33747305717425546</v>
      </c>
      <c r="BN1862" s="14">
        <f t="shared" si="2295"/>
        <v>0.66009738893391878</v>
      </c>
    </row>
    <row r="1863" spans="1:66" x14ac:dyDescent="0.25">
      <c r="A1863" t="s">
        <v>114</v>
      </c>
      <c r="B1863" t="s">
        <v>135</v>
      </c>
      <c r="C1863" t="s">
        <v>132</v>
      </c>
      <c r="D1863" s="7" t="s">
        <v>532</v>
      </c>
      <c r="E1863" s="10">
        <f>VLOOKUP(A1863,home!$A$2:$E$405,3,FALSE)</f>
        <v>1.3611111111111101</v>
      </c>
      <c r="F1863" s="10">
        <f>VLOOKUP(B1863,home!$B$2:$E$405,3,FALSE)</f>
        <v>0.64</v>
      </c>
      <c r="G1863" s="10">
        <f>VLOOKUP(C1863,away!$B$2:$E$405,4,FALSE)</f>
        <v>1.65</v>
      </c>
      <c r="H1863" s="10">
        <f>VLOOKUP(A1863,away!$A$2:$E$405,3,FALSE)</f>
        <v>1.12777777777778</v>
      </c>
      <c r="I1863" s="10">
        <f>VLOOKUP(C1863,away!$B$2:$E$405,3,FALSE)</f>
        <v>0.37</v>
      </c>
      <c r="J1863" s="10">
        <f>VLOOKUP(B1863,home!$B$2:$E$405,4,FALSE)</f>
        <v>1.55</v>
      </c>
      <c r="K1863" s="12">
        <f t="shared" si="2240"/>
        <v>1.4373333333333322</v>
      </c>
      <c r="L1863" s="12">
        <f t="shared" si="2241"/>
        <v>0.6467805555555568</v>
      </c>
      <c r="M1863" s="13">
        <f t="shared" si="2242"/>
        <v>0.12441731890310066</v>
      </c>
      <c r="N1863" s="13">
        <f t="shared" si="2243"/>
        <v>0.17882915970338989</v>
      </c>
      <c r="O1863" s="13">
        <f t="shared" si="2244"/>
        <v>8.0470702640880312E-2</v>
      </c>
      <c r="P1863" s="13">
        <f t="shared" si="2245"/>
        <v>0.11566322326249188</v>
      </c>
      <c r="Q1863" s="13">
        <f t="shared" si="2246"/>
        <v>0.12851855610683613</v>
      </c>
      <c r="R1863" s="13">
        <f t="shared" si="2247"/>
        <v>2.6023442880007287E-2</v>
      </c>
      <c r="S1863" s="13">
        <f t="shared" si="2248"/>
        <v>2.6881268085129202E-2</v>
      </c>
      <c r="T1863" s="13">
        <f t="shared" si="2249"/>
        <v>8.3123303117977457E-2</v>
      </c>
      <c r="U1863" s="13">
        <f t="shared" si="2250"/>
        <v>3.7404361899530447E-2</v>
      </c>
      <c r="V1863" s="13">
        <f t="shared" si="2251"/>
        <v>2.7766535501654011E-3</v>
      </c>
      <c r="W1863" s="13">
        <f t="shared" si="2252"/>
        <v>6.1574668214741883E-2</v>
      </c>
      <c r="X1863" s="13">
        <f t="shared" si="2253"/>
        <v>3.9825298116079835E-2</v>
      </c>
      <c r="Y1863" s="13">
        <f t="shared" si="2254"/>
        <v>1.2879114220341891E-2</v>
      </c>
      <c r="Z1863" s="13">
        <f t="shared" si="2255"/>
        <v>5.6104856144664726E-3</v>
      </c>
      <c r="AA1863" s="13">
        <f t="shared" si="2256"/>
        <v>8.0641379898598042E-3</v>
      </c>
      <c r="AB1863" s="13">
        <f t="shared" si="2257"/>
        <v>5.7954271687125766E-3</v>
      </c>
      <c r="AC1863" s="13">
        <f t="shared" si="2258"/>
        <v>1.6133038306422205E-4</v>
      </c>
      <c r="AD1863" s="13">
        <f t="shared" si="2259"/>
        <v>2.2125830778497221E-2</v>
      </c>
      <c r="AE1863" s="13">
        <f t="shared" si="2260"/>
        <v>1.4310557123044668E-2</v>
      </c>
      <c r="AF1863" s="13">
        <f t="shared" si="2261"/>
        <v>4.6278950431761804E-3</v>
      </c>
      <c r="AG1863" s="13">
        <f t="shared" si="2262"/>
        <v>9.9774417569276617E-4</v>
      </c>
      <c r="AH1863" s="13">
        <f t="shared" si="2263"/>
        <v>9.0718825066527094E-4</v>
      </c>
      <c r="AI1863" s="13">
        <f t="shared" si="2264"/>
        <v>1.3039319122895485E-3</v>
      </c>
      <c r="AJ1863" s="13">
        <f t="shared" si="2265"/>
        <v>9.3709240096542172E-4</v>
      </c>
      <c r="AK1863" s="13">
        <f t="shared" si="2266"/>
        <v>4.4897138144032171E-4</v>
      </c>
      <c r="AL1863" s="13">
        <f t="shared" si="2267"/>
        <v>5.9991622645118463E-6</v>
      </c>
      <c r="AM1863" s="13">
        <f t="shared" si="2268"/>
        <v>6.3604388211253261E-3</v>
      </c>
      <c r="AN1863" s="13">
        <f t="shared" si="2269"/>
        <v>4.1138081543045683E-3</v>
      </c>
      <c r="AO1863" s="13">
        <f t="shared" si="2270"/>
        <v>1.3303655617450442E-3</v>
      </c>
      <c r="AP1863" s="13">
        <f t="shared" si="2271"/>
        <v>2.8681819237248013E-4</v>
      </c>
      <c r="AQ1863" s="13">
        <f t="shared" si="2272"/>
        <v>4.6377107451528307E-5</v>
      </c>
      <c r="AR1863" s="13">
        <f t="shared" si="2273"/>
        <v>1.1735034415175155E-4</v>
      </c>
      <c r="AS1863" s="13">
        <f t="shared" si="2274"/>
        <v>1.6867156132745076E-4</v>
      </c>
      <c r="AT1863" s="13">
        <f t="shared" si="2275"/>
        <v>1.2121862874066122E-4</v>
      </c>
      <c r="AU1863" s="13">
        <f t="shared" si="2276"/>
        <v>5.8077191903303422E-5</v>
      </c>
      <c r="AV1863" s="13">
        <f t="shared" si="2277"/>
        <v>2.086907095725367E-5</v>
      </c>
      <c r="AW1863" s="13">
        <f t="shared" si="2278"/>
        <v>1.5491824220329626E-7</v>
      </c>
      <c r="AX1863" s="13">
        <f t="shared" si="2279"/>
        <v>1.5236784553718007E-3</v>
      </c>
      <c r="AY1863" s="13">
        <f t="shared" si="2280"/>
        <v>9.8548559785340581E-4</v>
      </c>
      <c r="AZ1863" s="13">
        <f t="shared" si="2281"/>
        <v>3.1869646123581288E-4</v>
      </c>
      <c r="BA1863" s="13">
        <f t="shared" si="2282"/>
        <v>6.8708891417229698E-5</v>
      </c>
      <c r="BB1863" s="13">
        <f t="shared" si="2283"/>
        <v>1.1109893740610562E-5</v>
      </c>
      <c r="BC1863" s="13">
        <f t="shared" si="2284"/>
        <v>1.4371326491430604E-6</v>
      </c>
      <c r="BD1863" s="13">
        <f t="shared" si="2285"/>
        <v>1.2649986797517608E-5</v>
      </c>
      <c r="BE1863" s="13">
        <f t="shared" si="2286"/>
        <v>1.8182247690298627E-5</v>
      </c>
      <c r="BF1863" s="13">
        <f t="shared" si="2287"/>
        <v>1.3066975340094606E-5</v>
      </c>
      <c r="BG1863" s="13">
        <f t="shared" si="2288"/>
        <v>6.2605330740542109E-6</v>
      </c>
      <c r="BH1863" s="13">
        <f t="shared" si="2289"/>
        <v>2.2496182179434769E-6</v>
      </c>
      <c r="BI1863" s="13">
        <f t="shared" si="2290"/>
        <v>6.4669025038481732E-7</v>
      </c>
      <c r="BJ1863" s="14">
        <f t="shared" si="2291"/>
        <v>0.56185905086904486</v>
      </c>
      <c r="BK1863" s="14">
        <f t="shared" si="2292"/>
        <v>0.27089127894406922</v>
      </c>
      <c r="BL1863" s="14">
        <f t="shared" si="2293"/>
        <v>0.16189449937280165</v>
      </c>
      <c r="BM1863" s="14">
        <f t="shared" si="2294"/>
        <v>0.34534758062406495</v>
      </c>
      <c r="BN1863" s="14">
        <f t="shared" si="2295"/>
        <v>0.65392240349670616</v>
      </c>
    </row>
    <row r="1864" spans="1:66" x14ac:dyDescent="0.25">
      <c r="A1864" t="s">
        <v>114</v>
      </c>
      <c r="B1864" t="s">
        <v>124</v>
      </c>
      <c r="C1864" t="s">
        <v>115</v>
      </c>
      <c r="D1864" s="7" t="s">
        <v>532</v>
      </c>
      <c r="E1864" s="10">
        <f>VLOOKUP(A1864,home!$A$2:$E$405,3,FALSE)</f>
        <v>1.3611111111111101</v>
      </c>
      <c r="F1864" s="10">
        <f>VLOOKUP(B1864,home!$B$2:$E$405,3,FALSE)</f>
        <v>1.36</v>
      </c>
      <c r="G1864" s="10">
        <f>VLOOKUP(C1864,away!$B$2:$E$405,4,FALSE)</f>
        <v>0.94</v>
      </c>
      <c r="H1864" s="10">
        <f>VLOOKUP(A1864,away!$A$2:$E$405,3,FALSE)</f>
        <v>1.12777777777778</v>
      </c>
      <c r="I1864" s="10">
        <f>VLOOKUP(C1864,away!$B$2:$E$405,3,FALSE)</f>
        <v>0.94</v>
      </c>
      <c r="J1864" s="10">
        <f>VLOOKUP(B1864,home!$B$2:$E$405,4,FALSE)</f>
        <v>0.76</v>
      </c>
      <c r="K1864" s="12">
        <f t="shared" si="2240"/>
        <v>1.7400444444444432</v>
      </c>
      <c r="L1864" s="12">
        <f t="shared" si="2241"/>
        <v>0.80568444444444609</v>
      </c>
      <c r="M1864" s="13">
        <f t="shared" si="2242"/>
        <v>7.8415874685533751E-2</v>
      </c>
      <c r="N1864" s="13">
        <f t="shared" si="2243"/>
        <v>0.13644710710281463</v>
      </c>
      <c r="O1864" s="13">
        <f t="shared" si="2244"/>
        <v>6.3178450431639555E-2</v>
      </c>
      <c r="P1864" s="13">
        <f t="shared" si="2245"/>
        <v>0.10993331168218304</v>
      </c>
      <c r="Q1864" s="13">
        <f t="shared" si="2246"/>
        <v>0.11871201533738428</v>
      </c>
      <c r="R1864" s="13">
        <f t="shared" si="2247"/>
        <v>2.5450947368438243E-2</v>
      </c>
      <c r="S1864" s="13">
        <f t="shared" si="2248"/>
        <v>3.8529612358074984E-2</v>
      </c>
      <c r="T1864" s="13">
        <f t="shared" si="2249"/>
        <v>9.5644424125981009E-2</v>
      </c>
      <c r="U1864" s="13">
        <f t="shared" si="2250"/>
        <v>4.4285779574298884E-2</v>
      </c>
      <c r="V1864" s="13">
        <f t="shared" si="2251"/>
        <v>6.0017437672892741E-3</v>
      </c>
      <c r="W1864" s="13">
        <f t="shared" si="2252"/>
        <v>6.8854727592206358E-2</v>
      </c>
      <c r="X1864" s="13">
        <f t="shared" si="2253"/>
        <v>5.5475182947500444E-2</v>
      </c>
      <c r="Y1864" s="13">
        <f t="shared" si="2254"/>
        <v>2.234774597675545E-2</v>
      </c>
      <c r="Z1864" s="13">
        <f t="shared" si="2255"/>
        <v>6.8351441303750021E-3</v>
      </c>
      <c r="AA1864" s="13">
        <f t="shared" si="2256"/>
        <v>1.1893454571036067E-2</v>
      </c>
      <c r="AB1864" s="13">
        <f t="shared" si="2257"/>
        <v>1.0347569775791838E-2</v>
      </c>
      <c r="AC1864" s="13">
        <f t="shared" si="2258"/>
        <v>5.258753176986896E-4</v>
      </c>
      <c r="AD1864" s="13">
        <f t="shared" si="2259"/>
        <v>2.995257155513854E-2</v>
      </c>
      <c r="AE1864" s="13">
        <f t="shared" si="2260"/>
        <v>2.413232097308431E-2</v>
      </c>
      <c r="AF1864" s="13">
        <f t="shared" si="2261"/>
        <v>9.7215178081772428E-3</v>
      </c>
      <c r="AG1864" s="13">
        <f t="shared" si="2262"/>
        <v>2.6108252248126908E-3</v>
      </c>
      <c r="AH1864" s="13">
        <f t="shared" si="2263"/>
        <v>1.3767423253447245E-3</v>
      </c>
      <c r="AI1864" s="13">
        <f t="shared" si="2264"/>
        <v>2.3955928346476121E-3</v>
      </c>
      <c r="AJ1864" s="13">
        <f t="shared" si="2265"/>
        <v>2.0842190015397466E-3</v>
      </c>
      <c r="AK1864" s="13">
        <f t="shared" si="2266"/>
        <v>1.2088778982115936E-3</v>
      </c>
      <c r="AL1864" s="13">
        <f t="shared" si="2267"/>
        <v>2.9489546823713326E-5</v>
      </c>
      <c r="AM1864" s="13">
        <f t="shared" si="2268"/>
        <v>1.0423761146268697E-2</v>
      </c>
      <c r="AN1864" s="13">
        <f t="shared" si="2269"/>
        <v>8.3982622081530955E-3</v>
      </c>
      <c r="AO1864" s="13">
        <f t="shared" si="2270"/>
        <v>3.3831746107373067E-3</v>
      </c>
      <c r="AP1864" s="13">
        <f t="shared" si="2271"/>
        <v>9.0859038557014756E-4</v>
      </c>
      <c r="AQ1864" s="13">
        <f t="shared" si="2272"/>
        <v>1.8300928500641231E-4</v>
      </c>
      <c r="AR1864" s="13">
        <f t="shared" si="2273"/>
        <v>2.2184397510770392E-4</v>
      </c>
      <c r="AS1864" s="13">
        <f t="shared" si="2274"/>
        <v>3.8601837641963154E-4</v>
      </c>
      <c r="AT1864" s="13">
        <f t="shared" si="2275"/>
        <v>3.3584456567122191E-4</v>
      </c>
      <c r="AU1864" s="13">
        <f t="shared" si="2276"/>
        <v>1.9479482356435555E-4</v>
      </c>
      <c r="AV1864" s="13">
        <f t="shared" si="2277"/>
        <v>8.4737912637423084E-5</v>
      </c>
      <c r="AW1864" s="13">
        <f t="shared" si="2278"/>
        <v>1.1483940079941741E-6</v>
      </c>
      <c r="AX1864" s="13">
        <f t="shared" si="2279"/>
        <v>3.0229679454634442E-3</v>
      </c>
      <c r="AY1864" s="13">
        <f t="shared" si="2280"/>
        <v>2.4355582497140832E-3</v>
      </c>
      <c r="AZ1864" s="13">
        <f t="shared" si="2281"/>
        <v>9.8114569766648936E-4</v>
      </c>
      <c r="BA1864" s="13">
        <f t="shared" si="2282"/>
        <v>2.6349794211449467E-4</v>
      </c>
      <c r="BB1864" s="13">
        <f t="shared" si="2283"/>
        <v>5.3074048276192845E-5</v>
      </c>
      <c r="BC1864" s="13">
        <f t="shared" si="2284"/>
        <v>8.5521870199644314E-6</v>
      </c>
      <c r="BD1864" s="13">
        <f t="shared" si="2285"/>
        <v>2.9789373306332985E-5</v>
      </c>
      <c r="BE1864" s="13">
        <f t="shared" si="2286"/>
        <v>5.18348335251663E-5</v>
      </c>
      <c r="BF1864" s="13">
        <f t="shared" si="2287"/>
        <v>4.5097457052084099E-5</v>
      </c>
      <c r="BG1864" s="13">
        <f t="shared" si="2288"/>
        <v>2.6157193200683608E-5</v>
      </c>
      <c r="BH1864" s="13">
        <f t="shared" si="2289"/>
        <v>1.1378669677777367E-5</v>
      </c>
      <c r="BI1864" s="13">
        <f t="shared" si="2290"/>
        <v>3.9598781915969907E-6</v>
      </c>
      <c r="BJ1864" s="14">
        <f t="shared" si="2291"/>
        <v>0.59396003234984507</v>
      </c>
      <c r="BK1864" s="14">
        <f t="shared" si="2292"/>
        <v>0.23587146560731753</v>
      </c>
      <c r="BL1864" s="14">
        <f t="shared" si="2293"/>
        <v>0.16361309083930226</v>
      </c>
      <c r="BM1864" s="14">
        <f t="shared" si="2294"/>
        <v>0.46570761646314046</v>
      </c>
      <c r="BN1864" s="14">
        <f t="shared" si="2295"/>
        <v>0.53213770660799353</v>
      </c>
    </row>
    <row r="1865" spans="1:66" x14ac:dyDescent="0.25">
      <c r="A1865" t="s">
        <v>114</v>
      </c>
      <c r="B1865" t="s">
        <v>131</v>
      </c>
      <c r="C1865" t="s">
        <v>345</v>
      </c>
      <c r="D1865" s="7" t="s">
        <v>532</v>
      </c>
      <c r="E1865" s="10">
        <f>VLOOKUP(A1865,home!$A$2:$E$405,3,FALSE)</f>
        <v>1.3611111111111101</v>
      </c>
      <c r="F1865" s="10">
        <f>VLOOKUP(B1865,home!$B$2:$E$405,3,FALSE)</f>
        <v>0.82</v>
      </c>
      <c r="G1865" s="10">
        <f>VLOOKUP(C1865,away!$B$2:$E$405,4,FALSE)</f>
        <v>1.38</v>
      </c>
      <c r="H1865" s="10">
        <f>VLOOKUP(A1865,away!$A$2:$E$405,3,FALSE)</f>
        <v>1.12777777777778</v>
      </c>
      <c r="I1865" s="10">
        <f>VLOOKUP(C1865,away!$B$2:$E$405,3,FALSE)</f>
        <v>0.46</v>
      </c>
      <c r="J1865" s="10">
        <f>VLOOKUP(B1865,home!$B$2:$E$405,4,FALSE)</f>
        <v>0.59</v>
      </c>
      <c r="K1865" s="12">
        <f t="shared" si="2240"/>
        <v>1.540233333333332</v>
      </c>
      <c r="L1865" s="12">
        <f t="shared" si="2241"/>
        <v>0.30607888888888946</v>
      </c>
      <c r="M1865" s="13">
        <f t="shared" si="2242"/>
        <v>0.15781809254645723</v>
      </c>
      <c r="N1865" s="13">
        <f t="shared" si="2243"/>
        <v>0.24307668674313807</v>
      </c>
      <c r="O1865" s="13">
        <f t="shared" si="2244"/>
        <v>4.8304786413183559E-2</v>
      </c>
      <c r="P1865" s="13">
        <f t="shared" si="2245"/>
        <v>7.440064219313236E-2</v>
      </c>
      <c r="Q1865" s="13">
        <f t="shared" si="2246"/>
        <v>0.18719740773900287</v>
      </c>
      <c r="R1865" s="13">
        <f t="shared" si="2247"/>
        <v>7.3925376766811731E-3</v>
      </c>
      <c r="S1865" s="13">
        <f t="shared" si="2248"/>
        <v>8.7687277634549785E-3</v>
      </c>
      <c r="T1865" s="13">
        <f t="shared" si="2249"/>
        <v>5.7297174563634402E-2</v>
      </c>
      <c r="U1865" s="13">
        <f t="shared" si="2250"/>
        <v>1.1386232947546888E-2</v>
      </c>
      <c r="V1865" s="13">
        <f t="shared" si="2251"/>
        <v>4.5931853586837063E-4</v>
      </c>
      <c r="W1865" s="13">
        <f t="shared" si="2252"/>
        <v>9.6109229104401103E-2</v>
      </c>
      <c r="X1865" s="13">
        <f t="shared" si="2253"/>
        <v>2.9417006056242808E-2</v>
      </c>
      <c r="Y1865" s="13">
        <f t="shared" si="2254"/>
        <v>4.5019622640662645E-3</v>
      </c>
      <c r="Z1865" s="13">
        <f t="shared" si="2255"/>
        <v>7.5423323938260888E-4</v>
      </c>
      <c r="AA1865" s="13">
        <f t="shared" si="2256"/>
        <v>1.1616951764050725E-3</v>
      </c>
      <c r="AB1865" s="13">
        <f t="shared" si="2257"/>
        <v>8.9464081693581905E-4</v>
      </c>
      <c r="AC1865" s="13">
        <f t="shared" si="2258"/>
        <v>1.353361704621902E-5</v>
      </c>
      <c r="AD1865" s="13">
        <f t="shared" si="2259"/>
        <v>3.700765957689215E-2</v>
      </c>
      <c r="AE1865" s="13">
        <f t="shared" si="2260"/>
        <v>1.1327263323673419E-2</v>
      </c>
      <c r="AF1865" s="13">
        <f t="shared" si="2261"/>
        <v>1.7335180861309143E-3</v>
      </c>
      <c r="AG1865" s="13">
        <f t="shared" si="2262"/>
        <v>1.7686442989058151E-4</v>
      </c>
      <c r="AH1865" s="13">
        <f t="shared" si="2263"/>
        <v>5.7713717968324172E-5</v>
      </c>
      <c r="AI1865" s="13">
        <f t="shared" si="2264"/>
        <v>8.8892592205411746E-5</v>
      </c>
      <c r="AJ1865" s="13">
        <f t="shared" si="2265"/>
        <v>6.8457666800590965E-5</v>
      </c>
      <c r="AK1865" s="13">
        <f t="shared" si="2266"/>
        <v>3.5146926776165595E-5</v>
      </c>
      <c r="AL1865" s="13">
        <f t="shared" si="2267"/>
        <v>2.5520769721335E-7</v>
      </c>
      <c r="AM1865" s="13">
        <f t="shared" si="2268"/>
        <v>1.1400086173796354E-2</v>
      </c>
      <c r="AN1865" s="13">
        <f t="shared" si="2269"/>
        <v>3.4893257093131795E-3</v>
      </c>
      <c r="AO1865" s="13">
        <f t="shared" si="2270"/>
        <v>5.34004468039007E-4</v>
      </c>
      <c r="AP1865" s="13">
        <f t="shared" si="2271"/>
        <v>5.4482498079693928E-5</v>
      </c>
      <c r="AQ1865" s="13">
        <f t="shared" si="2272"/>
        <v>4.1689856190309428E-6</v>
      </c>
      <c r="AR1865" s="13">
        <f t="shared" si="2273"/>
        <v>3.53299013387828E-6</v>
      </c>
      <c r="AS1865" s="13">
        <f t="shared" si="2274"/>
        <v>5.4416291705371174E-6</v>
      </c>
      <c r="AT1865" s="13">
        <f t="shared" si="2275"/>
        <v>4.1906893180501401E-6</v>
      </c>
      <c r="AU1865" s="13">
        <f t="shared" si="2276"/>
        <v>2.1515464591015852E-6</v>
      </c>
      <c r="AV1865" s="13">
        <f t="shared" si="2277"/>
        <v>8.2847089363089054E-7</v>
      </c>
      <c r="AW1865" s="13">
        <f t="shared" si="2278"/>
        <v>3.3420362961578497E-9</v>
      </c>
      <c r="AX1865" s="13">
        <f t="shared" si="2279"/>
        <v>2.9264654546255985E-3</v>
      </c>
      <c r="AY1865" s="13">
        <f t="shared" si="2280"/>
        <v>8.9572929472352212E-4</v>
      </c>
      <c r="AZ1865" s="13">
        <f t="shared" si="2281"/>
        <v>1.3708191363710211E-4</v>
      </c>
      <c r="BA1865" s="13">
        <f t="shared" si="2282"/>
        <v>1.3985959937602308E-5</v>
      </c>
      <c r="BB1865" s="13">
        <f t="shared" si="2283"/>
        <v>1.070201769436459E-6</v>
      </c>
      <c r="BC1865" s="13">
        <f t="shared" si="2284"/>
        <v>6.5513233695206987E-8</v>
      </c>
      <c r="BD1865" s="13">
        <f t="shared" si="2285"/>
        <v>1.8022894910547873E-7</v>
      </c>
      <c r="BE1865" s="13">
        <f t="shared" si="2286"/>
        <v>2.7759463504389491E-7</v>
      </c>
      <c r="BF1865" s="13">
        <f t="shared" si="2287"/>
        <v>2.1378025502455405E-7</v>
      </c>
      <c r="BG1865" s="13">
        <f t="shared" si="2288"/>
        <v>1.0975715826577289E-7</v>
      </c>
      <c r="BH1865" s="13">
        <f t="shared" si="2289"/>
        <v>4.2262908433221363E-8</v>
      </c>
      <c r="BI1865" s="13">
        <f t="shared" si="2290"/>
        <v>1.301894806649238E-8</v>
      </c>
      <c r="BJ1865" s="14">
        <f t="shared" si="2291"/>
        <v>0.68730123805984678</v>
      </c>
      <c r="BK1865" s="14">
        <f t="shared" si="2292"/>
        <v>0.24235629915837992</v>
      </c>
      <c r="BL1865" s="14">
        <f t="shared" si="2293"/>
        <v>6.9407085903332166E-2</v>
      </c>
      <c r="BM1865" s="14">
        <f t="shared" si="2294"/>
        <v>0.28073297709665901</v>
      </c>
      <c r="BN1865" s="14">
        <f t="shared" si="2295"/>
        <v>0.71819015331159519</v>
      </c>
    </row>
    <row r="1866" spans="1:66" x14ac:dyDescent="0.25">
      <c r="A1866" t="s">
        <v>114</v>
      </c>
      <c r="B1866" t="s">
        <v>116</v>
      </c>
      <c r="C1866" t="s">
        <v>123</v>
      </c>
      <c r="D1866" s="7" t="s">
        <v>532</v>
      </c>
      <c r="E1866" s="10">
        <f>VLOOKUP(A1866,home!$A$2:$E$405,3,FALSE)</f>
        <v>1.3611111111111101</v>
      </c>
      <c r="F1866" s="10">
        <f>VLOOKUP(B1866,home!$B$2:$E$405,3,FALSE)</f>
        <v>0.52</v>
      </c>
      <c r="G1866" s="10">
        <f>VLOOKUP(C1866,away!$B$2:$E$405,4,FALSE)</f>
        <v>0.37</v>
      </c>
      <c r="H1866" s="10">
        <f>VLOOKUP(A1866,away!$A$2:$E$405,3,FALSE)</f>
        <v>1.12777777777778</v>
      </c>
      <c r="I1866" s="10">
        <f>VLOOKUP(C1866,away!$B$2:$E$405,3,FALSE)</f>
        <v>1.38</v>
      </c>
      <c r="J1866" s="10">
        <f>VLOOKUP(B1866,home!$B$2:$E$405,4,FALSE)</f>
        <v>1.52</v>
      </c>
      <c r="K1866" s="12">
        <f t="shared" si="2240"/>
        <v>0.2618777777777776</v>
      </c>
      <c r="L1866" s="12">
        <f t="shared" si="2241"/>
        <v>2.365626666666671</v>
      </c>
      <c r="M1866" s="13">
        <f t="shared" si="2242"/>
        <v>7.2258562677497792E-2</v>
      </c>
      <c r="N1866" s="13">
        <f t="shared" si="2243"/>
        <v>1.8922911819399379E-2</v>
      </c>
      <c r="O1866" s="13">
        <f t="shared" si="2244"/>
        <v>0.1709367827648938</v>
      </c>
      <c r="P1866" s="13">
        <f t="shared" si="2245"/>
        <v>4.47645448109531E-2</v>
      </c>
      <c r="Q1866" s="13">
        <f t="shared" si="2246"/>
        <v>2.4777450481745763E-3</v>
      </c>
      <c r="R1866" s="13">
        <f t="shared" si="2247"/>
        <v>0.20218630581142036</v>
      </c>
      <c r="S1866" s="13">
        <f t="shared" si="2248"/>
        <v>6.9329654434015517E-3</v>
      </c>
      <c r="T1866" s="13">
        <f t="shared" si="2249"/>
        <v>5.8614197591630723E-3</v>
      </c>
      <c r="U1866" s="13">
        <f t="shared" si="2250"/>
        <v>5.294810046299292E-2</v>
      </c>
      <c r="V1866" s="13">
        <f t="shared" si="2251"/>
        <v>4.7722301499883202E-4</v>
      </c>
      <c r="W1866" s="13">
        <f t="shared" si="2252"/>
        <v>2.1628878903861686E-4</v>
      </c>
      <c r="X1866" s="13">
        <f t="shared" si="2253"/>
        <v>5.1165852705079397E-4</v>
      </c>
      <c r="Y1866" s="13">
        <f t="shared" si="2254"/>
        <v>6.0519652790937443E-4</v>
      </c>
      <c r="Z1866" s="13">
        <f t="shared" si="2255"/>
        <v>0.15943243888743949</v>
      </c>
      <c r="AA1866" s="13">
        <f t="shared" si="2256"/>
        <v>4.1751812801533984E-2</v>
      </c>
      <c r="AB1866" s="13">
        <f t="shared" si="2257"/>
        <v>5.4669359773297432E-3</v>
      </c>
      <c r="AC1866" s="13">
        <f t="shared" si="2258"/>
        <v>1.8477629370271478E-5</v>
      </c>
      <c r="AD1866" s="13">
        <f t="shared" si="2259"/>
        <v>1.4160306857919882E-5</v>
      </c>
      <c r="AE1866" s="13">
        <f t="shared" si="2260"/>
        <v>3.3497999511278209E-5</v>
      </c>
      <c r="AF1866" s="13">
        <f t="shared" si="2261"/>
        <v>3.9621880461933436E-5</v>
      </c>
      <c r="AG1866" s="13">
        <f t="shared" si="2262"/>
        <v>3.1243525668076293E-5</v>
      </c>
      <c r="AH1866" s="13">
        <f t="shared" si="2263"/>
        <v>9.4289407240957815E-2</v>
      </c>
      <c r="AI1866" s="13">
        <f t="shared" si="2264"/>
        <v>2.4692300436245925E-2</v>
      </c>
      <c r="AJ1866" s="13">
        <f t="shared" si="2265"/>
        <v>3.2331823832326655E-3</v>
      </c>
      <c r="AK1866" s="13">
        <f t="shared" si="2266"/>
        <v>2.822328725570765E-4</v>
      </c>
      <c r="AL1866" s="13">
        <f t="shared" si="2267"/>
        <v>4.5787939161612105E-7</v>
      </c>
      <c r="AM1866" s="13">
        <f t="shared" si="2268"/>
        <v>7.4165393852069701E-7</v>
      </c>
      <c r="AN1866" s="13">
        <f t="shared" si="2269"/>
        <v>1.7544763344029245E-6</v>
      </c>
      <c r="AO1866" s="13">
        <f t="shared" si="2270"/>
        <v>2.0752180013495756E-6</v>
      </c>
      <c r="AP1866" s="13">
        <f t="shared" si="2271"/>
        <v>1.6363970143797557E-6</v>
      </c>
      <c r="AQ1866" s="13">
        <f t="shared" si="2272"/>
        <v>9.6777610361761863E-7</v>
      </c>
      <c r="AR1866" s="13">
        <f t="shared" si="2273"/>
        <v>4.4610707230680648E-2</v>
      </c>
      <c r="AS1866" s="13">
        <f t="shared" si="2274"/>
        <v>1.1682552874665682E-2</v>
      </c>
      <c r="AT1866" s="13">
        <f t="shared" si="2275"/>
        <v>1.5297004927944183E-3</v>
      </c>
      <c r="AU1866" s="13">
        <f t="shared" si="2276"/>
        <v>1.3353152190619119E-4</v>
      </c>
      <c r="AV1866" s="13">
        <f t="shared" si="2277"/>
        <v>8.7422345550194962E-6</v>
      </c>
      <c r="AW1866" s="13">
        <f t="shared" si="2278"/>
        <v>7.8794054851680933E-9</v>
      </c>
      <c r="AX1866" s="13">
        <f t="shared" si="2279"/>
        <v>3.2370447549989403E-8</v>
      </c>
      <c r="AY1866" s="13">
        <f t="shared" si="2280"/>
        <v>7.6576393936189723E-8</v>
      </c>
      <c r="AZ1866" s="13">
        <f t="shared" si="2281"/>
        <v>9.0575579766311222E-8</v>
      </c>
      <c r="BA1866" s="13">
        <f t="shared" si="2282"/>
        <v>7.1422668947993323E-8</v>
      </c>
      <c r="BB1866" s="13">
        <f t="shared" si="2283"/>
        <v>4.2239842566969652E-8</v>
      </c>
      <c r="BC1866" s="13">
        <f t="shared" si="2284"/>
        <v>1.9984739594445068E-8</v>
      </c>
      <c r="BD1866" s="13">
        <f t="shared" si="2285"/>
        <v>1.7588713107292979E-2</v>
      </c>
      <c r="BE1866" s="13">
        <f t="shared" si="2286"/>
        <v>4.6060931025087553E-3</v>
      </c>
      <c r="BF1866" s="13">
        <f t="shared" si="2287"/>
        <v>6.0311671296127097E-4</v>
      </c>
      <c r="BG1866" s="13">
        <f t="shared" si="2288"/>
        <v>5.2647621510311802E-5</v>
      </c>
      <c r="BH1866" s="13">
        <f t="shared" si="2289"/>
        <v>3.446810531601495E-6</v>
      </c>
      <c r="BI1866" s="13">
        <f t="shared" si="2290"/>
        <v>1.8052861648736807E-7</v>
      </c>
      <c r="BJ1866" s="14">
        <f t="shared" si="2291"/>
        <v>2.8721252874299656E-2</v>
      </c>
      <c r="BK1866" s="14">
        <f t="shared" si="2292"/>
        <v>0.12445230803200709</v>
      </c>
      <c r="BL1866" s="14">
        <f t="shared" si="2293"/>
        <v>0.67660649298918774</v>
      </c>
      <c r="BM1866" s="14">
        <f t="shared" si="2294"/>
        <v>0.47766557115360647</v>
      </c>
      <c r="BN1866" s="14">
        <f t="shared" si="2295"/>
        <v>0.51154685293233892</v>
      </c>
    </row>
    <row r="1867" spans="1:66" x14ac:dyDescent="0.25">
      <c r="A1867" t="s">
        <v>114</v>
      </c>
      <c r="B1867" t="s">
        <v>112</v>
      </c>
      <c r="C1867" t="s">
        <v>110</v>
      </c>
      <c r="D1867" s="7" t="s">
        <v>532</v>
      </c>
      <c r="E1867" s="10">
        <f>VLOOKUP(A1867,home!$A$2:$E$405,3,FALSE)</f>
        <v>1.3611111111111101</v>
      </c>
      <c r="F1867" s="10">
        <f>VLOOKUP(B1867,home!$B$2:$E$405,3,FALSE)</f>
        <v>0.63</v>
      </c>
      <c r="G1867" s="10">
        <f>VLOOKUP(C1867,away!$B$2:$E$405,4,FALSE)</f>
        <v>1.1000000000000001</v>
      </c>
      <c r="H1867" s="10">
        <f>VLOOKUP(A1867,away!$A$2:$E$405,3,FALSE)</f>
        <v>1.12777777777778</v>
      </c>
      <c r="I1867" s="10">
        <f>VLOOKUP(C1867,away!$B$2:$E$405,3,FALSE)</f>
        <v>1.19</v>
      </c>
      <c r="J1867" s="10">
        <f>VLOOKUP(B1867,home!$B$2:$E$405,4,FALSE)</f>
        <v>1.1399999999999999</v>
      </c>
      <c r="K1867" s="12">
        <f t="shared" ref="K1867:K1930" si="2296">E1867*F1867*G1867</f>
        <v>0.94324999999999937</v>
      </c>
      <c r="L1867" s="12">
        <f t="shared" ref="L1867:L1930" si="2297">H1867*I1867*J1867</f>
        <v>1.5299433333333363</v>
      </c>
      <c r="M1867" s="13">
        <f t="shared" ref="M1867:M1930" si="2298">_xlfn.POISSON.DIST(0,K1867,FALSE) * _xlfn.POISSON.DIST(0,L1867,FALSE)</f>
        <v>8.431518216500157E-2</v>
      </c>
      <c r="N1867" s="13">
        <f t="shared" ref="N1867:N1930" si="2299">_xlfn.POISSON.DIST(1,K1867,FALSE) * _xlfn.POISSON.DIST(0,L1867,FALSE)</f>
        <v>7.9530295577137672E-2</v>
      </c>
      <c r="O1867" s="13">
        <f t="shared" ref="O1867:O1930" si="2300">_xlfn.POISSON.DIST(0,K1867,FALSE) * _xlfn.POISSON.DIST(1,L1867,FALSE)</f>
        <v>0.12899745085212996</v>
      </c>
      <c r="P1867" s="13">
        <f t="shared" ref="P1867:P1930" si="2301">_xlfn.POISSON.DIST(1,K1867,FALSE) * _xlfn.POISSON.DIST(1,L1867,FALSE)</f>
        <v>0.1216768455162715</v>
      </c>
      <c r="Q1867" s="13">
        <f t="shared" ref="Q1867:Q1930" si="2302">_xlfn.POISSON.DIST(2,K1867,FALSE) * _xlfn.POISSON.DIST(0,L1867,FALSE)</f>
        <v>3.7508475651567529E-2</v>
      </c>
      <c r="R1867" s="13">
        <f t="shared" ref="R1867:R1930" si="2303">_xlfn.POISSON.DIST(0,K1867,FALSE) * _xlfn.POISSON.DIST(2,L1867,FALSE)</f>
        <v>9.8679394974105494E-2</v>
      </c>
      <c r="S1867" s="13">
        <f t="shared" ref="S1867:S1930" si="2304">_xlfn.POISSON.DIST(2,K1867,FALSE) * _xlfn.POISSON.DIST(2,L1867,FALSE)</f>
        <v>4.3898543401760338E-2</v>
      </c>
      <c r="T1867" s="13">
        <f t="shared" ref="T1867:T1930" si="2305">_xlfn.POISSON.DIST(2,K1867,FALSE) * _xlfn.POISSON.DIST(1,L1867,FALSE)</f>
        <v>5.738584226661151E-2</v>
      </c>
      <c r="U1867" s="13">
        <f t="shared" ref="U1867:U1930" si="2306">_xlfn.POISSON.DIST(1,K1867,FALSE) * _xlfn.POISSON.DIST(2,L1867,FALSE)</f>
        <v>9.3079339309324924E-2</v>
      </c>
      <c r="V1867" s="13">
        <f t="shared" ref="V1867:V1930" si="2307">_xlfn.POISSON.DIST(3,K1867,FALSE) * _xlfn.POISSON.DIST(3,L1867,FALSE)</f>
        <v>7.03898046819446E-3</v>
      </c>
      <c r="W1867" s="13">
        <f t="shared" ref="W1867:W1930" si="2308">_xlfn.POISSON.DIST(3,K1867,FALSE) * _xlfn.POISSON.DIST(0,L1867,FALSE)</f>
        <v>1.1793289886113684E-2</v>
      </c>
      <c r="X1867" s="13">
        <f t="shared" ref="X1867:X1930" si="2309">_xlfn.POISSON.DIST(3,K1867,FALSE) * _xlfn.POISSON.DIST(1,L1867,FALSE)</f>
        <v>1.8043065239327093E-2</v>
      </c>
      <c r="Y1867" s="13">
        <f t="shared" ref="Y1867:Y1930" si="2310">_xlfn.POISSON.DIST(3,K1867,FALSE) * _xlfn.POISSON.DIST(2,L1867,FALSE)</f>
        <v>1.3802433687903473E-2</v>
      </c>
      <c r="Z1867" s="13">
        <f t="shared" ref="Z1867:Z1930" si="2311">_xlfn.POISSON.DIST(0,K1867,FALSE) * _xlfn.POISSON.DIST(3,L1867,FALSE)</f>
        <v>5.032462749266662E-2</v>
      </c>
      <c r="AA1867" s="13">
        <f t="shared" ref="AA1867:AA1930" si="2312">_xlfn.POISSON.DIST(1,K1867,FALSE) * _xlfn.POISSON.DIST(3,L1867,FALSE)</f>
        <v>4.7468704882457753E-2</v>
      </c>
      <c r="AB1867" s="13">
        <f t="shared" ref="AB1867:AB1930" si="2313">_xlfn.POISSON.DIST(2,K1867,FALSE) * _xlfn.POISSON.DIST(3,L1867,FALSE)</f>
        <v>2.2387427940189122E-2</v>
      </c>
      <c r="AC1867" s="13">
        <f t="shared" ref="AC1867:AC1930" si="2314">_xlfn.POISSON.DIST(4,K1867,FALSE) * _xlfn.POISSON.DIST(4,L1867,FALSE)</f>
        <v>6.34880425022721E-4</v>
      </c>
      <c r="AD1867" s="13">
        <f t="shared" ref="AD1867:AD1930" si="2315">_xlfn.POISSON.DIST(4,K1867,FALSE) * _xlfn.POISSON.DIST(0,L1867,FALSE)</f>
        <v>2.7810051712691807E-3</v>
      </c>
      <c r="AE1867" s="13">
        <f t="shared" ref="AE1867:AE1930" si="2316">_xlfn.POISSON.DIST(4,K1867,FALSE) * _xlfn.POISSON.DIST(1,L1867,FALSE)</f>
        <v>4.2547803217488165E-3</v>
      </c>
      <c r="AF1867" s="13">
        <f t="shared" ref="AF1867:AF1930" si="2317">_xlfn.POISSON.DIST(4,K1867,FALSE) * _xlfn.POISSON.DIST(2,L1867,FALSE)</f>
        <v>3.254786394028735E-3</v>
      </c>
      <c r="AG1867" s="13">
        <f t="shared" ref="AG1867:AG1930" si="2318">_xlfn.POISSON.DIST(4,K1867,FALSE) * _xlfn.POISSON.DIST(3,L1867,FALSE)</f>
        <v>1.6598795816561045E-3</v>
      </c>
      <c r="AH1867" s="13">
        <f t="shared" ref="AH1867:AH1930" si="2319">_xlfn.POISSON.DIST(0,K1867,FALSE) * _xlfn.POISSON.DIST(4,L1867,FALSE)</f>
        <v>1.9248457083722203E-2</v>
      </c>
      <c r="AI1867" s="13">
        <f t="shared" ref="AI1867:AI1930" si="2320">_xlfn.POISSON.DIST(1,K1867,FALSE) * _xlfn.POISSON.DIST(4,L1867,FALSE)</f>
        <v>1.8156107144220956E-2</v>
      </c>
      <c r="AJ1867" s="13">
        <f t="shared" ref="AJ1867:AJ1930" si="2321">_xlfn.POISSON.DIST(2,K1867,FALSE) * _xlfn.POISSON.DIST(4,L1867,FALSE)</f>
        <v>8.5628740318932015E-3</v>
      </c>
      <c r="AK1867" s="13">
        <f t="shared" ref="AK1867:AK1930" si="2322">_xlfn.POISSON.DIST(3,K1867,FALSE) * _xlfn.POISSON.DIST(4,L1867,FALSE)</f>
        <v>2.6923103101944195E-3</v>
      </c>
      <c r="AL1867" s="13">
        <f t="shared" ref="AL1867:AL1930" si="2323">_xlfn.POISSON.DIST(5,K1867,FALSE) * _xlfn.POISSON.DIST(5,L1867,FALSE)</f>
        <v>3.6648321411732772E-5</v>
      </c>
      <c r="AM1867" s="13">
        <f t="shared" ref="AM1867:AM1930" si="2324">_xlfn.POISSON.DIST(5,K1867,FALSE) * _xlfn.POISSON.DIST(0,L1867,FALSE)</f>
        <v>5.2463662555993077E-4</v>
      </c>
      <c r="AN1867" s="13">
        <f t="shared" ref="AN1867:AN1930" si="2325">_xlfn.POISSON.DIST(5,K1867,FALSE) * _xlfn.POISSON.DIST(1,L1867,FALSE)</f>
        <v>8.0266430769791383E-4</v>
      </c>
      <c r="AO1867" s="13">
        <f t="shared" ref="AO1867:AO1930" si="2326">_xlfn.POISSON.DIST(5,K1867,FALSE) * _xlfn.POISSON.DIST(2,L1867,FALSE)</f>
        <v>6.1401545323352057E-4</v>
      </c>
      <c r="AP1867" s="13">
        <f t="shared" ref="AP1867:AP1930" si="2327">_xlfn.POISSON.DIST(5,K1867,FALSE) * _xlfn.POISSON.DIST(3,L1867,FALSE)</f>
        <v>3.1313628307942399E-4</v>
      </c>
      <c r="AQ1867" s="13">
        <f t="shared" ref="AQ1867:AQ1930" si="2328">_xlfn.POISSON.DIST(5,K1867,FALSE) * _xlfn.POISSON.DIST(4,L1867,FALSE)</f>
        <v>1.1977019218053627E-4</v>
      </c>
      <c r="AR1867" s="13">
        <f t="shared" ref="AR1867:AR1930" si="2329">_xlfn.POISSON.DIST(0,K1867,FALSE) * _xlfn.POISSON.DIST(5,L1867,FALSE)</f>
        <v>5.8898097184387202E-3</v>
      </c>
      <c r="AS1867" s="13">
        <f t="shared" ref="AS1867:AS1930" si="2330">_xlfn.POISSON.DIST(1,K1867,FALSE) * _xlfn.POISSON.DIST(5,L1867,FALSE)</f>
        <v>5.5555630169173186E-3</v>
      </c>
      <c r="AT1867" s="13">
        <f t="shared" ref="AT1867:AT1930" si="2331">_xlfn.POISSON.DIST(2,K1867,FALSE) * _xlfn.POISSON.DIST(5,L1867,FALSE)</f>
        <v>2.6201424078536287E-3</v>
      </c>
      <c r="AU1867" s="13">
        <f t="shared" ref="AU1867:AU1930" si="2332">_xlfn.POISSON.DIST(3,K1867,FALSE) * _xlfn.POISSON.DIST(5,L1867,FALSE)</f>
        <v>8.2381644206931128E-4</v>
      </c>
      <c r="AV1867" s="13">
        <f t="shared" ref="AV1867:AV1930" si="2333">_xlfn.POISSON.DIST(4,K1867,FALSE) * _xlfn.POISSON.DIST(5,L1867,FALSE)</f>
        <v>1.942662147454693E-4</v>
      </c>
      <c r="AW1867" s="13">
        <f t="shared" ref="AW1867:AW1930" si="2334">_xlfn.POISSON.DIST(6,K1867,FALSE) * _xlfn.POISSON.DIST(6,L1867,FALSE)</f>
        <v>1.4691080763681734E-6</v>
      </c>
      <c r="AX1867" s="13">
        <f t="shared" ref="AX1867:AX1930" si="2335">_xlfn.POISSON.DIST(6,K1867,FALSE) * _xlfn.POISSON.DIST(0,L1867,FALSE)</f>
        <v>8.2477249509900686E-5</v>
      </c>
      <c r="AY1867" s="13">
        <f t="shared" ref="AY1867:AY1930" si="2336">_xlfn.POISSON.DIST(6,K1867,FALSE) * _xlfn.POISSON.DIST(1,L1867,FALSE)</f>
        <v>1.2618551803934274E-4</v>
      </c>
      <c r="AZ1867" s="13">
        <f t="shared" ref="AZ1867:AZ1930" si="2337">_xlfn.POISSON.DIST(6,K1867,FALSE) * _xlfn.POISSON.DIST(2,L1867,FALSE)</f>
        <v>9.6528346043752946E-5</v>
      </c>
      <c r="BA1867" s="13">
        <f t="shared" ref="BA1867:BA1930" si="2338">_xlfn.POISSON.DIST(6,K1867,FALSE) * _xlfn.POISSON.DIST(3,L1867,FALSE)</f>
        <v>4.9227633169111063E-5</v>
      </c>
      <c r="BB1867" s="13">
        <f t="shared" ref="BB1867:BB1930" si="2339">_xlfn.POISSON.DIST(6,K1867,FALSE) * _xlfn.POISSON.DIST(4,L1867,FALSE)</f>
        <v>1.8828872295715118E-5</v>
      </c>
      <c r="BC1867" s="13">
        <f t="shared" ref="BC1867:BC1930" si="2340">_xlfn.POISSON.DIST(6,K1867,FALSE) * _xlfn.POISSON.DIST(5,L1867,FALSE)</f>
        <v>5.7614215286028162E-6</v>
      </c>
      <c r="BD1867" s="13">
        <f t="shared" ref="BD1867:BD1930" si="2341">_xlfn.POISSON.DIST(0,K1867,FALSE) * _xlfn.POISSON.DIST(6,L1867,FALSE)</f>
        <v>1.5018458522212028E-3</v>
      </c>
      <c r="BE1867" s="13">
        <f t="shared" ref="BE1867:BE1930" si="2342">_xlfn.POISSON.DIST(1,K1867,FALSE) * _xlfn.POISSON.DIST(6,L1867,FALSE)</f>
        <v>1.4166161001076484E-3</v>
      </c>
      <c r="BF1867" s="13">
        <f t="shared" ref="BF1867:BF1930" si="2343">_xlfn.POISSON.DIST(2,K1867,FALSE) * _xlfn.POISSON.DIST(6,L1867,FALSE)</f>
        <v>6.6811156821326918E-4</v>
      </c>
      <c r="BG1867" s="13">
        <f t="shared" ref="BG1867:BG1930" si="2344">_xlfn.POISSON.DIST(3,K1867,FALSE) * _xlfn.POISSON.DIST(6,L1867,FALSE)</f>
        <v>2.1006541223905529E-4</v>
      </c>
      <c r="BH1867" s="13">
        <f t="shared" ref="BH1867:BH1930" si="2345">_xlfn.POISSON.DIST(4,K1867,FALSE) * _xlfn.POISSON.DIST(6,L1867,FALSE)</f>
        <v>4.9536050023622182E-5</v>
      </c>
      <c r="BI1867" s="13">
        <f t="shared" ref="BI1867:BI1930" si="2346">_xlfn.POISSON.DIST(5,K1867,FALSE) * _xlfn.POISSON.DIST(6,L1867,FALSE)</f>
        <v>9.3449758369563209E-6</v>
      </c>
      <c r="BJ1867" s="14">
        <f t="shared" ref="BJ1867:BJ1930" si="2347">SUM(N1867,Q1867,T1867,W1867,X1867,Y1867,AD1867,AE1867,AF1867,AG1867,AM1867,AN1867,AO1867,AP1867,AQ1867,AX1867,AY1867,AZ1867,BA1867,BB1867,BC1867)</f>
        <v>0.23276708567970153</v>
      </c>
      <c r="BK1867" s="14">
        <f t="shared" ref="BK1867:BK1930" si="2348">SUM(M1867,P1867,S1867,V1867,AC1867,AL1867,AY1867)</f>
        <v>0.25772726581570171</v>
      </c>
      <c r="BL1867" s="14">
        <f t="shared" ref="BL1867:BL1930" si="2349">SUM(O1867,R1867,U1867,AA1867,AB1867,AH1867,AI1867,AJ1867,AK1867,AR1867,AS1867,AT1867,AU1867,AV1867,BD1867,BE1867,BF1867,BG1867,BH1867,BI1867)</f>
        <v>0.45821118428690411</v>
      </c>
      <c r="BM1867" s="14">
        <f t="shared" ref="BM1867:BM1930" si="2350">SUM(S1867:BI1867)</f>
        <v>0.44819780212879717</v>
      </c>
      <c r="BN1867" s="14">
        <f t="shared" ref="BN1867:BN1930" si="2351">SUM(M1867:R1867)</f>
        <v>0.5507076447362137</v>
      </c>
    </row>
    <row r="1868" spans="1:66" x14ac:dyDescent="0.25">
      <c r="A1868" t="s">
        <v>19</v>
      </c>
      <c r="B1868" t="s">
        <v>154</v>
      </c>
      <c r="C1868" t="s">
        <v>251</v>
      </c>
      <c r="D1868" s="7" t="s">
        <v>532</v>
      </c>
      <c r="E1868" s="10">
        <f>VLOOKUP(A1868,home!$A$2:$E$405,3,FALSE)</f>
        <v>1.66923076923077</v>
      </c>
      <c r="F1868" s="10">
        <f>VLOOKUP(B1868,home!$B$2:$E$405,3,FALSE)</f>
        <v>0.7</v>
      </c>
      <c r="G1868" s="10">
        <f>VLOOKUP(C1868,away!$B$2:$E$405,4,FALSE)</f>
        <v>0.94</v>
      </c>
      <c r="H1868" s="10">
        <f>VLOOKUP(A1868,away!$A$2:$E$405,3,FALSE)</f>
        <v>1.2</v>
      </c>
      <c r="I1868" s="10">
        <f>VLOOKUP(C1868,away!$B$2:$E$405,3,FALSE)</f>
        <v>0.68</v>
      </c>
      <c r="J1868" s="10">
        <f>VLOOKUP(B1868,home!$B$2:$E$405,4,FALSE)</f>
        <v>0.97</v>
      </c>
      <c r="K1868" s="12">
        <f t="shared" si="2296"/>
        <v>1.0983538461538465</v>
      </c>
      <c r="L1868" s="12">
        <f t="shared" si="2297"/>
        <v>0.79152</v>
      </c>
      <c r="M1868" s="13">
        <f t="shared" si="2298"/>
        <v>0.15109086832828977</v>
      </c>
      <c r="N1868" s="13">
        <f t="shared" si="2299"/>
        <v>0.16595123634710146</v>
      </c>
      <c r="O1868" s="13">
        <f t="shared" si="2300"/>
        <v>0.1195914440992079</v>
      </c>
      <c r="P1868" s="13">
        <f t="shared" si="2301"/>
        <v>0.13135372259345773</v>
      </c>
      <c r="Q1868" s="13">
        <f t="shared" si="2302"/>
        <v>9.1136589357912426E-2</v>
      </c>
      <c r="R1868" s="13">
        <f t="shared" si="2303"/>
        <v>4.7329509916702518E-2</v>
      </c>
      <c r="S1868" s="13">
        <f t="shared" si="2304"/>
        <v>2.8548714806625575E-2</v>
      </c>
      <c r="T1868" s="13">
        <f t="shared" si="2305"/>
        <v>7.2136433208574838E-2</v>
      </c>
      <c r="U1868" s="13">
        <f t="shared" si="2306"/>
        <v>5.198454925358683E-2</v>
      </c>
      <c r="V1868" s="13">
        <f t="shared" si="2307"/>
        <v>2.7577076310288033E-3</v>
      </c>
      <c r="W1868" s="13">
        <f t="shared" si="2308"/>
        <v>3.3366741148868943E-2</v>
      </c>
      <c r="X1868" s="13">
        <f t="shared" si="2309"/>
        <v>2.6410442954152742E-2</v>
      </c>
      <c r="Y1868" s="13">
        <f t="shared" si="2310"/>
        <v>1.045219690353549E-2</v>
      </c>
      <c r="Z1868" s="13">
        <f t="shared" si="2311"/>
        <v>1.2487417896422793E-2</v>
      </c>
      <c r="AA1868" s="13">
        <f t="shared" si="2312"/>
        <v>1.3715603475066349E-2</v>
      </c>
      <c r="AB1868" s="13">
        <f t="shared" si="2313"/>
        <v>7.5322929145800917E-3</v>
      </c>
      <c r="AC1868" s="13">
        <f t="shared" si="2314"/>
        <v>1.4984160160036751E-4</v>
      </c>
      <c r="AD1868" s="13">
        <f t="shared" si="2315"/>
        <v>9.1621221186200044E-3</v>
      </c>
      <c r="AE1868" s="13">
        <f t="shared" si="2316"/>
        <v>7.2520028993301048E-3</v>
      </c>
      <c r="AF1868" s="13">
        <f t="shared" si="2317"/>
        <v>2.8700526674388825E-3</v>
      </c>
      <c r="AG1868" s="13">
        <f t="shared" si="2318"/>
        <v>7.572346957770747E-4</v>
      </c>
      <c r="AH1868" s="13">
        <f t="shared" si="2319"/>
        <v>2.4710102533441417E-3</v>
      </c>
      <c r="AI1868" s="13">
        <f t="shared" si="2320"/>
        <v>2.7140436156461289E-3</v>
      </c>
      <c r="AJ1868" s="13">
        <f t="shared" si="2321"/>
        <v>1.4904901219371083E-3</v>
      </c>
      <c r="AK1868" s="13">
        <f t="shared" si="2322"/>
        <v>5.456951860279796E-4</v>
      </c>
      <c r="AL1868" s="13">
        <f t="shared" si="2323"/>
        <v>5.2107059512845116E-6</v>
      </c>
      <c r="AM1868" s="13">
        <f t="shared" si="2324"/>
        <v>2.0126504135835025E-3</v>
      </c>
      <c r="AN1868" s="13">
        <f t="shared" si="2325"/>
        <v>1.5930530553596137E-3</v>
      </c>
      <c r="AO1868" s="13">
        <f t="shared" si="2326"/>
        <v>6.3046667718912074E-4</v>
      </c>
      <c r="AP1868" s="13">
        <f t="shared" si="2327"/>
        <v>1.6634232810957761E-4</v>
      </c>
      <c r="AQ1868" s="13">
        <f t="shared" si="2328"/>
        <v>3.2915819886323214E-5</v>
      </c>
      <c r="AR1868" s="13">
        <f t="shared" si="2329"/>
        <v>3.911708071453912E-4</v>
      </c>
      <c r="AS1868" s="13">
        <f t="shared" si="2330"/>
        <v>4.2964396053124493E-4</v>
      </c>
      <c r="AT1868" s="13">
        <f t="shared" si="2331"/>
        <v>2.3595054826313209E-4</v>
      </c>
      <c r="AU1868" s="13">
        <f t="shared" si="2332"/>
        <v>8.6385730728973309E-5</v>
      </c>
      <c r="AV1868" s="13">
        <f t="shared" si="2333"/>
        <v>2.3720524899744587E-5</v>
      </c>
      <c r="AW1868" s="13">
        <f t="shared" si="2334"/>
        <v>1.2583406698197143E-7</v>
      </c>
      <c r="AX1868" s="13">
        <f t="shared" si="2335"/>
        <v>3.6843372045376147E-4</v>
      </c>
      <c r="AY1868" s="13">
        <f t="shared" si="2336"/>
        <v>2.9162265841356126E-4</v>
      </c>
      <c r="AZ1868" s="13">
        <f t="shared" si="2337"/>
        <v>1.15412583293751E-4</v>
      </c>
      <c r="BA1868" s="13">
        <f t="shared" si="2338"/>
        <v>3.0450455976223262E-5</v>
      </c>
      <c r="BB1868" s="13">
        <f t="shared" si="2339"/>
        <v>6.025536228575059E-6</v>
      </c>
      <c r="BC1868" s="13">
        <f t="shared" si="2340"/>
        <v>9.5386648712834642E-7</v>
      </c>
      <c r="BD1868" s="13">
        <f t="shared" si="2341"/>
        <v>5.1603252878619988E-5</v>
      </c>
      <c r="BE1868" s="13">
        <f t="shared" si="2342"/>
        <v>5.6678631273281812E-5</v>
      </c>
      <c r="BF1868" s="13">
        <f t="shared" si="2343"/>
        <v>3.1126596326872376E-5</v>
      </c>
      <c r="BG1868" s="13">
        <f t="shared" si="2344"/>
        <v>1.1396005597766155E-5</v>
      </c>
      <c r="BH1868" s="13">
        <f t="shared" si="2345"/>
        <v>3.1292116447743049E-6</v>
      </c>
      <c r="BI1868" s="13">
        <f t="shared" si="2346"/>
        <v>6.8739632909345251E-7</v>
      </c>
      <c r="BJ1868" s="14">
        <f t="shared" si="2347"/>
        <v>0.42474337941629309</v>
      </c>
      <c r="BK1868" s="14">
        <f t="shared" si="2348"/>
        <v>0.31419768832536704</v>
      </c>
      <c r="BL1868" s="14">
        <f t="shared" si="2349"/>
        <v>0.24869613150171796</v>
      </c>
      <c r="BM1868" s="14">
        <f t="shared" si="2350"/>
        <v>0.29337974967278252</v>
      </c>
      <c r="BN1868" s="14">
        <f t="shared" si="2351"/>
        <v>0.70645337064267189</v>
      </c>
    </row>
    <row r="1869" spans="1:66" x14ac:dyDescent="0.25">
      <c r="A1869" t="s">
        <v>19</v>
      </c>
      <c r="B1869" t="s">
        <v>253</v>
      </c>
      <c r="C1869" t="s">
        <v>21</v>
      </c>
      <c r="D1869" s="7" t="s">
        <v>532</v>
      </c>
      <c r="E1869" s="10">
        <f>VLOOKUP(A1869,home!$A$2:$E$405,3,FALSE)</f>
        <v>1.66923076923077</v>
      </c>
      <c r="F1869" s="10">
        <f>VLOOKUP(B1869,home!$B$2:$E$405,3,FALSE)</f>
        <v>1.28</v>
      </c>
      <c r="G1869" s="10">
        <f>VLOOKUP(C1869,away!$B$2:$E$405,4,FALSE)</f>
        <v>0.77</v>
      </c>
      <c r="H1869" s="10">
        <f>VLOOKUP(A1869,away!$A$2:$E$405,3,FALSE)</f>
        <v>1.2</v>
      </c>
      <c r="I1869" s="10">
        <f>VLOOKUP(C1869,away!$B$2:$E$405,3,FALSE)</f>
        <v>0.6</v>
      </c>
      <c r="J1869" s="10">
        <f>VLOOKUP(B1869,home!$B$2:$E$405,4,FALSE)</f>
        <v>0.95</v>
      </c>
      <c r="K1869" s="12">
        <f t="shared" si="2296"/>
        <v>1.6451938461538471</v>
      </c>
      <c r="L1869" s="12">
        <f t="shared" si="2297"/>
        <v>0.68399999999999994</v>
      </c>
      <c r="M1869" s="13">
        <f t="shared" si="2298"/>
        <v>9.7374214054236463E-2</v>
      </c>
      <c r="N1869" s="13">
        <f t="shared" si="2299"/>
        <v>0.16019945773609731</v>
      </c>
      <c r="O1869" s="13">
        <f t="shared" si="2300"/>
        <v>6.6603962413097753E-2</v>
      </c>
      <c r="P1869" s="13">
        <f t="shared" si="2301"/>
        <v>0.10957642909149057</v>
      </c>
      <c r="Q1869" s="13">
        <f t="shared" si="2302"/>
        <v>0.1317795810123053</v>
      </c>
      <c r="R1869" s="13">
        <f t="shared" si="2303"/>
        <v>2.2778555145279419E-2</v>
      </c>
      <c r="S1869" s="13">
        <f t="shared" si="2304"/>
        <v>3.0826933827046547E-2</v>
      </c>
      <c r="T1869" s="13">
        <f t="shared" si="2305"/>
        <v>9.0137233412416834E-2</v>
      </c>
      <c r="U1869" s="13">
        <f t="shared" si="2306"/>
        <v>3.747513874928976E-2</v>
      </c>
      <c r="V1869" s="13">
        <f t="shared" si="2307"/>
        <v>3.854437418931714E-3</v>
      </c>
      <c r="W1869" s="13">
        <f t="shared" si="2308"/>
        <v>7.2267651910059044E-2</v>
      </c>
      <c r="X1869" s="13">
        <f t="shared" si="2309"/>
        <v>4.9431073906480397E-2</v>
      </c>
      <c r="Y1869" s="13">
        <f t="shared" si="2310"/>
        <v>1.6905427276016287E-2</v>
      </c>
      <c r="Z1869" s="13">
        <f t="shared" si="2311"/>
        <v>5.1935105731237084E-3</v>
      </c>
      <c r="AA1869" s="13">
        <f t="shared" si="2312"/>
        <v>8.5443316348380663E-3</v>
      </c>
      <c r="AB1869" s="13">
        <f t="shared" si="2313"/>
        <v>7.0285409125666132E-3</v>
      </c>
      <c r="AC1869" s="13">
        <f t="shared" si="2314"/>
        <v>2.7109043486599459E-4</v>
      </c>
      <c r="AD1869" s="13">
        <f t="shared" si="2315"/>
        <v>2.9723574049604351E-2</v>
      </c>
      <c r="AE1869" s="13">
        <f t="shared" si="2316"/>
        <v>2.0330924649929378E-2</v>
      </c>
      <c r="AF1869" s="13">
        <f t="shared" si="2317"/>
        <v>6.9531762302758445E-3</v>
      </c>
      <c r="AG1869" s="13">
        <f t="shared" si="2318"/>
        <v>1.5853241805028927E-3</v>
      </c>
      <c r="AH1869" s="13">
        <f t="shared" si="2319"/>
        <v>8.8809030800415399E-4</v>
      </c>
      <c r="AI1869" s="13">
        <f t="shared" si="2320"/>
        <v>1.461080709557309E-3</v>
      </c>
      <c r="AJ1869" s="13">
        <f t="shared" si="2321"/>
        <v>1.2018804960488906E-3</v>
      </c>
      <c r="AK1869" s="13">
        <f t="shared" si="2322"/>
        <v>6.5910879863732299E-4</v>
      </c>
      <c r="AL1869" s="13">
        <f t="shared" si="2323"/>
        <v>1.2202459183672389E-5</v>
      </c>
      <c r="AM1869" s="13">
        <f t="shared" si="2324"/>
        <v>9.7802082224214444E-3</v>
      </c>
      <c r="AN1869" s="13">
        <f t="shared" si="2325"/>
        <v>6.6896624241362685E-3</v>
      </c>
      <c r="AO1869" s="13">
        <f t="shared" si="2326"/>
        <v>2.2878645490546027E-3</v>
      </c>
      <c r="AP1869" s="13">
        <f t="shared" si="2327"/>
        <v>5.2163311718444951E-4</v>
      </c>
      <c r="AQ1869" s="13">
        <f t="shared" si="2328"/>
        <v>8.9199263038540843E-5</v>
      </c>
      <c r="AR1869" s="13">
        <f t="shared" si="2329"/>
        <v>1.2149075413496829E-4</v>
      </c>
      <c r="AS1869" s="13">
        <f t="shared" si="2330"/>
        <v>1.9987584106743992E-4</v>
      </c>
      <c r="AT1869" s="13">
        <f t="shared" si="2331"/>
        <v>1.6441725185948827E-4</v>
      </c>
      <c r="AU1869" s="13">
        <f t="shared" si="2332"/>
        <v>9.0166083653585812E-5</v>
      </c>
      <c r="AV1869" s="13">
        <f t="shared" si="2333"/>
        <v>3.7085171489668069E-5</v>
      </c>
      <c r="AW1869" s="13">
        <f t="shared" si="2334"/>
        <v>3.8143280438150507E-7</v>
      </c>
      <c r="AX1869" s="13">
        <f t="shared" si="2335"/>
        <v>2.6817230636051715E-3</v>
      </c>
      <c r="AY1869" s="13">
        <f t="shared" si="2336"/>
        <v>1.8342985755059377E-3</v>
      </c>
      <c r="AZ1869" s="13">
        <f t="shared" si="2337"/>
        <v>6.2733011282303038E-4</v>
      </c>
      <c r="BA1869" s="13">
        <f t="shared" si="2338"/>
        <v>1.4303126572365093E-4</v>
      </c>
      <c r="BB1869" s="13">
        <f t="shared" si="2339"/>
        <v>2.4458346438744305E-5</v>
      </c>
      <c r="BC1869" s="13">
        <f t="shared" si="2340"/>
        <v>3.345901792820222E-6</v>
      </c>
      <c r="BD1869" s="13">
        <f t="shared" si="2341"/>
        <v>1.3849945971386377E-5</v>
      </c>
      <c r="BE1869" s="13">
        <f t="shared" si="2342"/>
        <v>2.2785845881688139E-5</v>
      </c>
      <c r="BF1869" s="13">
        <f t="shared" si="2343"/>
        <v>1.8743566711981653E-5</v>
      </c>
      <c r="BG1869" s="13">
        <f t="shared" si="2344"/>
        <v>1.0278933536508776E-5</v>
      </c>
      <c r="BH1869" s="13">
        <f t="shared" si="2345"/>
        <v>4.2277095498221573E-6</v>
      </c>
      <c r="BI1869" s="13">
        <f t="shared" si="2346"/>
        <v>1.3910803469386516E-6</v>
      </c>
      <c r="BJ1869" s="14">
        <f t="shared" si="2347"/>
        <v>0.60399617920541226</v>
      </c>
      <c r="BK1869" s="14">
        <f t="shared" si="2348"/>
        <v>0.2437496058612609</v>
      </c>
      <c r="BL1869" s="14">
        <f t="shared" si="2349"/>
        <v>0.14732500135152274</v>
      </c>
      <c r="BM1869" s="14">
        <f t="shared" si="2350"/>
        <v>0.4101181803961112</v>
      </c>
      <c r="BN1869" s="14">
        <f t="shared" si="2351"/>
        <v>0.58831219945250679</v>
      </c>
    </row>
    <row r="1870" spans="1:66" x14ac:dyDescent="0.25">
      <c r="A1870" t="s">
        <v>143</v>
      </c>
      <c r="B1870" t="s">
        <v>144</v>
      </c>
      <c r="C1870" t="s">
        <v>152</v>
      </c>
      <c r="D1870" s="7" t="s">
        <v>532</v>
      </c>
      <c r="E1870" s="10">
        <f>VLOOKUP(A1870,home!$A$2:$E$405,3,FALSE)</f>
        <v>1.15333333333333</v>
      </c>
      <c r="F1870" s="10">
        <f>VLOOKUP(B1870,home!$B$2:$E$405,3,FALSE)</f>
        <v>2.23</v>
      </c>
      <c r="G1870" s="10">
        <f>VLOOKUP(C1870,away!$B$2:$E$405,4,FALSE)</f>
        <v>1.24</v>
      </c>
      <c r="H1870" s="10">
        <f>VLOOKUP(A1870,away!$A$2:$E$405,3,FALSE)</f>
        <v>1.0066666666666699</v>
      </c>
      <c r="I1870" s="10">
        <f>VLOOKUP(C1870,away!$B$2:$E$405,3,FALSE)</f>
        <v>1.1100000000000001</v>
      </c>
      <c r="J1870" s="10">
        <f>VLOOKUP(B1870,home!$B$2:$E$405,4,FALSE)</f>
        <v>1.1399999999999999</v>
      </c>
      <c r="K1870" s="12">
        <f t="shared" si="2296"/>
        <v>3.1891973333333241</v>
      </c>
      <c r="L1870" s="12">
        <f t="shared" si="2297"/>
        <v>1.2738360000000042</v>
      </c>
      <c r="M1870" s="13">
        <f t="shared" si="2298"/>
        <v>1.1527343925047694E-2</v>
      </c>
      <c r="N1870" s="13">
        <f t="shared" si="2299"/>
        <v>3.67629745061782E-2</v>
      </c>
      <c r="O1870" s="13">
        <f t="shared" si="2300"/>
        <v>1.4683945676107103E-2</v>
      </c>
      <c r="P1870" s="13">
        <f t="shared" si="2301"/>
        <v>4.6830000393052171E-2</v>
      </c>
      <c r="Q1870" s="13">
        <f t="shared" si="2302"/>
        <v>5.8622190130252251E-2</v>
      </c>
      <c r="R1870" s="13">
        <f t="shared" si="2303"/>
        <v>9.3524693121348132E-3</v>
      </c>
      <c r="S1870" s="13">
        <f t="shared" si="2304"/>
        <v>4.756188743635912E-2</v>
      </c>
      <c r="T1870" s="13">
        <f t="shared" si="2305"/>
        <v>7.4675056186760264E-2</v>
      </c>
      <c r="U1870" s="13">
        <f t="shared" si="2306"/>
        <v>2.9826870190342098E-2</v>
      </c>
      <c r="V1870" s="13">
        <f t="shared" si="2307"/>
        <v>2.1468983486581984E-2</v>
      </c>
      <c r="W1870" s="13">
        <f t="shared" si="2308"/>
        <v>6.23192441458532E-2</v>
      </c>
      <c r="X1870" s="13">
        <f t="shared" si="2309"/>
        <v>7.9384496685777323E-2</v>
      </c>
      <c r="Y1870" s="13">
        <f t="shared" si="2310"/>
        <v>5.0561414860112078E-2</v>
      </c>
      <c r="Z1870" s="13">
        <f t="shared" si="2311"/>
        <v>3.9711706995642013E-3</v>
      </c>
      <c r="AA1870" s="13">
        <f t="shared" si="2312"/>
        <v>1.2664847005261583E-2</v>
      </c>
      <c r="AB1870" s="13">
        <f t="shared" si="2313"/>
        <v>2.0195348148127387E-2</v>
      </c>
      <c r="AC1870" s="13">
        <f t="shared" si="2314"/>
        <v>5.4511283759959075E-3</v>
      </c>
      <c r="AD1870" s="13">
        <f t="shared" si="2315"/>
        <v>4.9687091811325849E-2</v>
      </c>
      <c r="AE1870" s="13">
        <f t="shared" si="2316"/>
        <v>6.3293206284572287E-2</v>
      </c>
      <c r="AF1870" s="13">
        <f t="shared" si="2317"/>
        <v>4.0312582360357341E-2</v>
      </c>
      <c r="AG1870" s="13">
        <f t="shared" si="2318"/>
        <v>1.7117206221196109E-2</v>
      </c>
      <c r="AH1870" s="13">
        <f t="shared" si="2319"/>
        <v>1.2646550498125195E-3</v>
      </c>
      <c r="AI1870" s="13">
        <f t="shared" si="2320"/>
        <v>4.0332345124486097E-3</v>
      </c>
      <c r="AJ1870" s="13">
        <f t="shared" si="2321"/>
        <v>6.431390375904518E-3</v>
      </c>
      <c r="AK1870" s="13">
        <f t="shared" si="2322"/>
        <v>6.8369910121534316E-3</v>
      </c>
      <c r="AL1870" s="13">
        <f t="shared" si="2323"/>
        <v>8.8581149534639131E-4</v>
      </c>
      <c r="AM1870" s="13">
        <f t="shared" si="2324"/>
        <v>3.1692388141153688E-2</v>
      </c>
      <c r="AN1870" s="13">
        <f t="shared" si="2325"/>
        <v>4.0370904940174784E-2</v>
      </c>
      <c r="AO1870" s="13">
        <f t="shared" si="2326"/>
        <v>2.5712956032686324E-2</v>
      </c>
      <c r="AP1870" s="13">
        <f t="shared" si="2327"/>
        <v>1.0918029686951042E-2</v>
      </c>
      <c r="AQ1870" s="13">
        <f t="shared" si="2328"/>
        <v>3.4769448160767518E-3</v>
      </c>
      <c r="AR1870" s="13">
        <f t="shared" si="2329"/>
        <v>3.2219262600659694E-4</v>
      </c>
      <c r="AS1870" s="13">
        <f t="shared" si="2330"/>
        <v>1.0275358636798999E-3</v>
      </c>
      <c r="AT1870" s="13">
        <f t="shared" si="2331"/>
        <v>1.6385073181761456E-3</v>
      </c>
      <c r="AU1870" s="13">
        <f t="shared" si="2332"/>
        <v>1.7418410565915E-3</v>
      </c>
      <c r="AV1870" s="13">
        <f t="shared" si="2333"/>
        <v>1.3887687131930279E-3</v>
      </c>
      <c r="AW1870" s="13">
        <f t="shared" si="2334"/>
        <v>9.9961720354678889E-5</v>
      </c>
      <c r="AX1870" s="13">
        <f t="shared" si="2335"/>
        <v>1.6845546624455338E-2</v>
      </c>
      <c r="AY1870" s="13">
        <f t="shared" si="2336"/>
        <v>2.1458463729909762E-2</v>
      </c>
      <c r="AZ1870" s="13">
        <f t="shared" si="2337"/>
        <v>1.3667281801926709E-2</v>
      </c>
      <c r="BA1870" s="13">
        <f t="shared" si="2338"/>
        <v>5.8032918604797243E-3</v>
      </c>
      <c r="BB1870" s="13">
        <f t="shared" si="2339"/>
        <v>1.8481105225965175E-3</v>
      </c>
      <c r="BC1870" s="13">
        <f t="shared" si="2340"/>
        <v>4.7083794313245266E-4</v>
      </c>
      <c r="BD1870" s="13">
        <f t="shared" si="2341"/>
        <v>6.8403427656956833E-5</v>
      </c>
      <c r="BE1870" s="13">
        <f t="shared" si="2342"/>
        <v>2.181520290744257E-4</v>
      </c>
      <c r="BF1870" s="13">
        <f t="shared" si="2343"/>
        <v>3.4786493469270613E-4</v>
      </c>
      <c r="BG1870" s="13">
        <f t="shared" si="2344"/>
        <v>3.6980330736071645E-4</v>
      </c>
      <c r="BH1870" s="13">
        <f t="shared" si="2345"/>
        <v>2.9484393042316016E-4</v>
      </c>
      <c r="BI1870" s="13">
        <f t="shared" si="2346"/>
        <v>1.880630953310117E-4</v>
      </c>
      <c r="BJ1870" s="14">
        <f t="shared" si="2347"/>
        <v>0.7050002192919278</v>
      </c>
      <c r="BK1870" s="14">
        <f t="shared" si="2348"/>
        <v>0.15518361884229301</v>
      </c>
      <c r="BL1870" s="14">
        <f t="shared" si="2349"/>
        <v>0.11289572758447822</v>
      </c>
      <c r="BM1870" s="14">
        <f t="shared" si="2350"/>
        <v>0.77791331046593581</v>
      </c>
      <c r="BN1870" s="14">
        <f t="shared" si="2351"/>
        <v>0.17777892394277223</v>
      </c>
    </row>
    <row r="1871" spans="1:66" x14ac:dyDescent="0.25">
      <c r="A1871" t="s">
        <v>143</v>
      </c>
      <c r="B1871" t="s">
        <v>451</v>
      </c>
      <c r="C1871" t="s">
        <v>145</v>
      </c>
      <c r="D1871" s="7" t="s">
        <v>532</v>
      </c>
      <c r="E1871" s="10">
        <f>VLOOKUP(A1871,home!$A$2:$E$405,3,FALSE)</f>
        <v>1.15333333333333</v>
      </c>
      <c r="F1871" s="10">
        <f>VLOOKUP(B1871,home!$B$2:$E$405,3,FALSE)</f>
        <v>0.62</v>
      </c>
      <c r="G1871" s="10">
        <f>VLOOKUP(C1871,away!$B$2:$E$405,4,FALSE)</f>
        <v>1.24</v>
      </c>
      <c r="H1871" s="10">
        <f>VLOOKUP(A1871,away!$A$2:$E$405,3,FALSE)</f>
        <v>1.0066666666666699</v>
      </c>
      <c r="I1871" s="10">
        <f>VLOOKUP(C1871,away!$B$2:$E$405,3,FALSE)</f>
        <v>0.37</v>
      </c>
      <c r="J1871" s="10">
        <f>VLOOKUP(B1871,home!$B$2:$E$405,4,FALSE)</f>
        <v>0.43</v>
      </c>
      <c r="K1871" s="12">
        <f t="shared" si="2296"/>
        <v>0.88668266666666418</v>
      </c>
      <c r="L1871" s="12">
        <f t="shared" si="2297"/>
        <v>0.1601606666666672</v>
      </c>
      <c r="M1871" s="13">
        <f t="shared" si="2298"/>
        <v>0.35104413126029299</v>
      </c>
      <c r="N1871" s="13">
        <f t="shared" si="2299"/>
        <v>0.31126474642355906</v>
      </c>
      <c r="O1871" s="13">
        <f t="shared" si="2300"/>
        <v>5.6223462092069541E-2</v>
      </c>
      <c r="P1871" s="13">
        <f t="shared" si="2301"/>
        <v>4.9852369297028326E-2</v>
      </c>
      <c r="Q1871" s="13">
        <f t="shared" si="2302"/>
        <v>0.13799652769908219</v>
      </c>
      <c r="R1871" s="13">
        <f t="shared" si="2303"/>
        <v>4.5023935854869752E-3</v>
      </c>
      <c r="S1871" s="13">
        <f t="shared" si="2304"/>
        <v>1.7699047663928315E-3</v>
      </c>
      <c r="T1871" s="13">
        <f t="shared" si="2305"/>
        <v>2.2101615873970207E-2</v>
      </c>
      <c r="U1871" s="13">
        <f t="shared" si="2306"/>
        <v>3.9921943507624747E-3</v>
      </c>
      <c r="V1871" s="13">
        <f t="shared" si="2307"/>
        <v>2.7927462414614699E-5</v>
      </c>
      <c r="W1871" s="13">
        <f t="shared" si="2308"/>
        <v>4.0786376390320796E-2</v>
      </c>
      <c r="X1871" s="13">
        <f t="shared" si="2309"/>
        <v>6.5323732335913938E-3</v>
      </c>
      <c r="Y1871" s="13">
        <f t="shared" si="2310"/>
        <v>5.2311462600374513E-4</v>
      </c>
      <c r="Z1871" s="13">
        <f t="shared" si="2311"/>
        <v>2.4036878608244E-4</v>
      </c>
      <c r="AA1871" s="13">
        <f t="shared" si="2312"/>
        <v>2.1313083622700684E-4</v>
      </c>
      <c r="AB1871" s="13">
        <f t="shared" si="2313"/>
        <v>9.4489709107329248E-5</v>
      </c>
      <c r="AC1871" s="13">
        <f t="shared" si="2314"/>
        <v>2.4787662822190899E-7</v>
      </c>
      <c r="AD1871" s="13">
        <f t="shared" si="2315"/>
        <v>9.0411432453599769E-3</v>
      </c>
      <c r="AE1871" s="13">
        <f t="shared" si="2316"/>
        <v>1.4480355296056888E-3</v>
      </c>
      <c r="AF1871" s="13">
        <f t="shared" si="2317"/>
        <v>1.1595916788933382E-4</v>
      </c>
      <c r="AG1871" s="13">
        <f t="shared" si="2318"/>
        <v>6.1906992117558969E-6</v>
      </c>
      <c r="AH1871" s="13">
        <f t="shared" si="2319"/>
        <v>9.624406256205278E-6</v>
      </c>
      <c r="AI1871" s="13">
        <f t="shared" si="2320"/>
        <v>8.5337942043354226E-6</v>
      </c>
      <c r="AJ1871" s="13">
        <f t="shared" si="2321"/>
        <v>3.7833837009423278E-6</v>
      </c>
      <c r="AK1871" s="13">
        <f t="shared" si="2322"/>
        <v>1.1182202496582456E-6</v>
      </c>
      <c r="AL1871" s="13">
        <f t="shared" si="2323"/>
        <v>1.4080551258164336E-9</v>
      </c>
      <c r="AM1871" s="13">
        <f t="shared" si="2324"/>
        <v>1.603325000502217E-3</v>
      </c>
      <c r="AN1871" s="13">
        <f t="shared" si="2325"/>
        <v>2.5678960096376958E-4</v>
      </c>
      <c r="AO1871" s="13">
        <f t="shared" si="2326"/>
        <v>2.0563796841712391E-5</v>
      </c>
      <c r="AP1871" s="13">
        <f t="shared" si="2327"/>
        <v>1.0978371371221873E-6</v>
      </c>
      <c r="AQ1871" s="13">
        <f t="shared" si="2328"/>
        <v>4.3957581943228723E-8</v>
      </c>
      <c r="AR1871" s="13">
        <f t="shared" si="2329"/>
        <v>3.0829026445293612E-7</v>
      </c>
      <c r="AS1871" s="13">
        <f t="shared" si="2330"/>
        <v>2.7335563379250054E-7</v>
      </c>
      <c r="AT1871" s="13">
        <f t="shared" si="2331"/>
        <v>1.2118985115974523E-7</v>
      </c>
      <c r="AU1871" s="13">
        <f t="shared" si="2332"/>
        <v>3.5818980133086344E-8</v>
      </c>
      <c r="AV1871" s="13">
        <f t="shared" si="2333"/>
        <v>7.9400172054213144E-9</v>
      </c>
      <c r="AW1871" s="13">
        <f t="shared" si="2334"/>
        <v>5.554452328540725E-12</v>
      </c>
      <c r="AX1871" s="13">
        <f t="shared" si="2335"/>
        <v>2.3694008116310599E-4</v>
      </c>
      <c r="AY1871" s="13">
        <f t="shared" si="2336"/>
        <v>3.7948481359137286E-5</v>
      </c>
      <c r="AZ1871" s="13">
        <f t="shared" si="2337"/>
        <v>3.0389270367335103E-6</v>
      </c>
      <c r="BA1871" s="13">
        <f t="shared" si="2338"/>
        <v>1.6223886005153282E-7</v>
      </c>
      <c r="BB1871" s="13">
        <f t="shared" si="2339"/>
        <v>6.496070996273406E-9</v>
      </c>
      <c r="BC1871" s="13">
        <f t="shared" si="2340"/>
        <v>2.0808301229543004E-10</v>
      </c>
      <c r="BD1871" s="13">
        <f t="shared" si="2341"/>
        <v>8.229329046937556E-9</v>
      </c>
      <c r="BE1871" s="13">
        <f t="shared" si="2342"/>
        <v>7.2968034242160302E-9</v>
      </c>
      <c r="BF1871" s="13">
        <f t="shared" si="2343"/>
        <v>3.234974559163158E-9</v>
      </c>
      <c r="BG1871" s="13">
        <f t="shared" si="2344"/>
        <v>9.5613195623920197E-10</v>
      </c>
      <c r="BH1871" s="13">
        <f t="shared" si="2345"/>
        <v>2.1194640816084739E-10</v>
      </c>
      <c r="BI1871" s="13">
        <f t="shared" si="2346"/>
        <v>3.7585841275696293E-11</v>
      </c>
      <c r="BJ1871" s="14">
        <f t="shared" si="2347"/>
        <v>0.53197599951419372</v>
      </c>
      <c r="BK1871" s="14">
        <f t="shared" si="2348"/>
        <v>0.40273253055217118</v>
      </c>
      <c r="BL1871" s="14">
        <f t="shared" si="2349"/>
        <v>6.5049496939582452E-2</v>
      </c>
      <c r="BM1871" s="14">
        <f t="shared" si="2350"/>
        <v>8.9076816958706354E-2</v>
      </c>
      <c r="BN1871" s="14">
        <f t="shared" si="2351"/>
        <v>0.91088363035751907</v>
      </c>
    </row>
    <row r="1872" spans="1:66" x14ac:dyDescent="0.25">
      <c r="A1872" t="s">
        <v>143</v>
      </c>
      <c r="B1872" t="s">
        <v>149</v>
      </c>
      <c r="C1872" t="s">
        <v>151</v>
      </c>
      <c r="D1872" s="7" t="s">
        <v>532</v>
      </c>
      <c r="E1872" s="10">
        <f>VLOOKUP(A1872,home!$A$2:$E$405,3,FALSE)</f>
        <v>1.15333333333333</v>
      </c>
      <c r="F1872" s="10">
        <f>VLOOKUP(B1872,home!$B$2:$E$405,3,FALSE)</f>
        <v>1.08</v>
      </c>
      <c r="G1872" s="10">
        <f>VLOOKUP(C1872,away!$B$2:$E$405,4,FALSE)</f>
        <v>0.5</v>
      </c>
      <c r="H1872" s="10">
        <f>VLOOKUP(A1872,away!$A$2:$E$405,3,FALSE)</f>
        <v>1.0066666666666699</v>
      </c>
      <c r="I1872" s="10">
        <f>VLOOKUP(C1872,away!$B$2:$E$405,3,FALSE)</f>
        <v>0.74</v>
      </c>
      <c r="J1872" s="10">
        <f>VLOOKUP(B1872,home!$B$2:$E$405,4,FALSE)</f>
        <v>1.24</v>
      </c>
      <c r="K1872" s="12">
        <f t="shared" si="2296"/>
        <v>0.62279999999999824</v>
      </c>
      <c r="L1872" s="12">
        <f t="shared" si="2297"/>
        <v>0.92371733333333639</v>
      </c>
      <c r="M1872" s="13">
        <f t="shared" si="2298"/>
        <v>0.21298845144017201</v>
      </c>
      <c r="N1872" s="13">
        <f t="shared" si="2299"/>
        <v>0.13264920755693874</v>
      </c>
      <c r="O1872" s="13">
        <f t="shared" si="2300"/>
        <v>0.19674112439511246</v>
      </c>
      <c r="P1872" s="13">
        <f t="shared" si="2301"/>
        <v>0.12253037227327571</v>
      </c>
      <c r="Q1872" s="13">
        <f t="shared" si="2302"/>
        <v>4.1306963233230604E-2</v>
      </c>
      <c r="R1872" s="13">
        <f t="shared" si="2303"/>
        <v>9.086659339162774E-2</v>
      </c>
      <c r="S1872" s="13">
        <f t="shared" si="2304"/>
        <v>1.762265985304471E-2</v>
      </c>
      <c r="T1872" s="13">
        <f t="shared" si="2305"/>
        <v>3.8155957925897939E-2</v>
      </c>
      <c r="U1872" s="13">
        <f t="shared" si="2306"/>
        <v>5.6591714364305594E-2</v>
      </c>
      <c r="V1872" s="13">
        <f t="shared" si="2307"/>
        <v>1.1264622605060848E-3</v>
      </c>
      <c r="W1872" s="13">
        <f t="shared" si="2308"/>
        <v>8.5753255672186505E-3</v>
      </c>
      <c r="X1872" s="13">
        <f t="shared" si="2309"/>
        <v>7.9211768654163916E-3</v>
      </c>
      <c r="Y1872" s="13">
        <f t="shared" si="2310"/>
        <v>3.6584641854920719E-3</v>
      </c>
      <c r="Z1872" s="13">
        <f t="shared" si="2311"/>
        <v>2.7978349112266321E-2</v>
      </c>
      <c r="AA1872" s="13">
        <f t="shared" si="2312"/>
        <v>1.7424915827119414E-2</v>
      </c>
      <c r="AB1872" s="13">
        <f t="shared" si="2313"/>
        <v>5.42611878856497E-3</v>
      </c>
      <c r="AC1872" s="13">
        <f t="shared" si="2314"/>
        <v>4.0502735945984309E-5</v>
      </c>
      <c r="AD1872" s="13">
        <f t="shared" si="2315"/>
        <v>1.3351781908159401E-3</v>
      </c>
      <c r="AE1872" s="13">
        <f t="shared" si="2316"/>
        <v>1.2333272379453286E-3</v>
      </c>
      <c r="AF1872" s="13">
        <f t="shared" si="2317"/>
        <v>5.6962287368111399E-4</v>
      </c>
      <c r="AG1872" s="13">
        <f t="shared" si="2318"/>
        <v>1.753901739607969E-4</v>
      </c>
      <c r="AH1872" s="13">
        <f t="shared" si="2319"/>
        <v>6.4610215082629395E-3</v>
      </c>
      <c r="AI1872" s="13">
        <f t="shared" si="2320"/>
        <v>4.0239241953461471E-3</v>
      </c>
      <c r="AJ1872" s="13">
        <f t="shared" si="2321"/>
        <v>1.2530499944307866E-3</v>
      </c>
      <c r="AK1872" s="13">
        <f t="shared" si="2322"/>
        <v>2.601331788438306E-4</v>
      </c>
      <c r="AL1872" s="13">
        <f t="shared" si="2323"/>
        <v>9.3203463004503619E-7</v>
      </c>
      <c r="AM1872" s="13">
        <f t="shared" si="2324"/>
        <v>1.6630979544803308E-4</v>
      </c>
      <c r="AN1872" s="13">
        <f t="shared" si="2325"/>
        <v>1.5362324075846975E-4</v>
      </c>
      <c r="AO1872" s="13">
        <f t="shared" si="2326"/>
        <v>7.0952225145719377E-5</v>
      </c>
      <c r="AP1872" s="13">
        <f t="shared" si="2327"/>
        <v>2.1846600068556806E-5</v>
      </c>
      <c r="AQ1872" s="13">
        <f t="shared" si="2328"/>
        <v>5.0450207894317927E-6</v>
      </c>
      <c r="AR1872" s="13">
        <f t="shared" si="2329"/>
        <v>1.1936315116443952E-3</v>
      </c>
      <c r="AS1872" s="13">
        <f t="shared" si="2330"/>
        <v>7.4339370545212723E-4</v>
      </c>
      <c r="AT1872" s="13">
        <f t="shared" si="2331"/>
        <v>2.3149279987779171E-4</v>
      </c>
      <c r="AU1872" s="13">
        <f t="shared" si="2332"/>
        <v>4.8057905254629434E-5</v>
      </c>
      <c r="AV1872" s="13">
        <f t="shared" si="2333"/>
        <v>7.4826158481457812E-6</v>
      </c>
      <c r="AW1872" s="13">
        <f t="shared" si="2334"/>
        <v>1.48942021945837E-8</v>
      </c>
      <c r="AX1872" s="13">
        <f t="shared" si="2335"/>
        <v>1.7262956767505776E-5</v>
      </c>
      <c r="AY1872" s="13">
        <f t="shared" si="2336"/>
        <v>1.5946092390729107E-5</v>
      </c>
      <c r="AZ1872" s="13">
        <f t="shared" si="2337"/>
        <v>7.3648409701256475E-6</v>
      </c>
      <c r="BA1872" s="13">
        <f t="shared" si="2338"/>
        <v>2.2676770871161891E-6</v>
      </c>
      <c r="BB1872" s="13">
        <f t="shared" si="2339"/>
        <v>5.236731579430184E-7</v>
      </c>
      <c r="BC1872" s="13">
        <f t="shared" si="2340"/>
        <v>9.6745194598674429E-8</v>
      </c>
      <c r="BD1872" s="13">
        <f t="shared" si="2341"/>
        <v>1.8376301948646657E-4</v>
      </c>
      <c r="BE1872" s="13">
        <f t="shared" si="2342"/>
        <v>1.1444760853617105E-4</v>
      </c>
      <c r="BF1872" s="13">
        <f t="shared" si="2343"/>
        <v>3.5638985298163561E-5</v>
      </c>
      <c r="BG1872" s="13">
        <f t="shared" si="2344"/>
        <v>7.3986533478987353E-6</v>
      </c>
      <c r="BH1872" s="13">
        <f t="shared" si="2345"/>
        <v>1.1519703262678298E-6</v>
      </c>
      <c r="BI1872" s="13">
        <f t="shared" si="2346"/>
        <v>1.4348942383992051E-7</v>
      </c>
      <c r="BJ1872" s="14">
        <f t="shared" si="2347"/>
        <v>0.23604185267837582</v>
      </c>
      <c r="BK1872" s="14">
        <f t="shared" si="2348"/>
        <v>0.3543253266899653</v>
      </c>
      <c r="BL1872" s="14">
        <f t="shared" si="2349"/>
        <v>0.38161519790810983</v>
      </c>
      <c r="BM1872" s="14">
        <f t="shared" si="2350"/>
        <v>0.20286208290017146</v>
      </c>
      <c r="BN1872" s="14">
        <f t="shared" si="2351"/>
        <v>0.79708271229035721</v>
      </c>
    </row>
    <row r="1873" spans="1:66" x14ac:dyDescent="0.25">
      <c r="A1873" t="s">
        <v>143</v>
      </c>
      <c r="B1873" t="s">
        <v>329</v>
      </c>
      <c r="C1873" t="s">
        <v>150</v>
      </c>
      <c r="D1873" s="7" t="s">
        <v>532</v>
      </c>
      <c r="E1873" s="10">
        <f>VLOOKUP(A1873,home!$A$2:$E$405,3,FALSE)</f>
        <v>1.15333333333333</v>
      </c>
      <c r="F1873" s="10">
        <f>VLOOKUP(B1873,home!$B$2:$E$405,3,FALSE)</f>
        <v>0.98</v>
      </c>
      <c r="G1873" s="10">
        <f>VLOOKUP(C1873,away!$B$2:$E$405,4,FALSE)</f>
        <v>0.99</v>
      </c>
      <c r="H1873" s="10">
        <f>VLOOKUP(A1873,away!$A$2:$E$405,3,FALSE)</f>
        <v>1.0066666666666699</v>
      </c>
      <c r="I1873" s="10">
        <f>VLOOKUP(C1873,away!$B$2:$E$405,3,FALSE)</f>
        <v>0.87</v>
      </c>
      <c r="J1873" s="10">
        <f>VLOOKUP(B1873,home!$B$2:$E$405,4,FALSE)</f>
        <v>1.37</v>
      </c>
      <c r="K1873" s="12">
        <f t="shared" si="2296"/>
        <v>1.1189639999999967</v>
      </c>
      <c r="L1873" s="12">
        <f t="shared" si="2297"/>
        <v>1.199846000000004</v>
      </c>
      <c r="M1873" s="13">
        <f t="shared" si="2298"/>
        <v>9.8390600781452245E-2</v>
      </c>
      <c r="N1873" s="13">
        <f t="shared" si="2299"/>
        <v>0.11009554021281662</v>
      </c>
      <c r="O1873" s="13">
        <f t="shared" si="2300"/>
        <v>0.11805356878522275</v>
      </c>
      <c r="P1873" s="13">
        <f t="shared" si="2301"/>
        <v>0.13209769354218759</v>
      </c>
      <c r="Q1873" s="13">
        <f t="shared" si="2302"/>
        <v>6.1596473029346892E-2</v>
      </c>
      <c r="R1873" s="13">
        <f t="shared" si="2303"/>
        <v>7.0823051146337426E-2</v>
      </c>
      <c r="S1873" s="13">
        <f t="shared" si="2304"/>
        <v>4.4338078283325214E-2</v>
      </c>
      <c r="T1873" s="13">
        <f t="shared" si="2305"/>
        <v>7.3906281778369984E-2</v>
      </c>
      <c r="U1873" s="13">
        <f t="shared" si="2306"/>
        <v>7.9248444602910084E-2</v>
      </c>
      <c r="V1873" s="13">
        <f t="shared" si="2307"/>
        <v>6.6141795284443703E-3</v>
      </c>
      <c r="W1873" s="13">
        <f t="shared" si="2308"/>
        <v>2.2974745282269973E-2</v>
      </c>
      <c r="X1873" s="13">
        <f t="shared" si="2309"/>
        <v>2.7566156227950587E-2</v>
      </c>
      <c r="Y1873" s="13">
        <f t="shared" si="2310"/>
        <v>1.6537571142740858E-2</v>
      </c>
      <c r="Z1873" s="13">
        <f t="shared" si="2311"/>
        <v>2.8325584875242886E-2</v>
      </c>
      <c r="AA1873" s="13">
        <f t="shared" si="2312"/>
        <v>3.1695309754341192E-2</v>
      </c>
      <c r="AB1873" s="13">
        <f t="shared" si="2313"/>
        <v>1.7732955291978266E-2</v>
      </c>
      <c r="AC1873" s="13">
        <f t="shared" si="2314"/>
        <v>5.5500592373794195E-4</v>
      </c>
      <c r="AD1873" s="13">
        <f t="shared" si="2315"/>
        <v>6.4269782200074687E-3</v>
      </c>
      <c r="AE1873" s="13">
        <f t="shared" si="2316"/>
        <v>7.7113841093631062E-3</v>
      </c>
      <c r="AF1873" s="13">
        <f t="shared" si="2317"/>
        <v>4.626236689041459E-3</v>
      </c>
      <c r="AG1873" s="13">
        <f t="shared" si="2318"/>
        <v>1.8502571954665521E-3</v>
      </c>
      <c r="AH1873" s="13">
        <f t="shared" si="2319"/>
        <v>8.4965849275551973E-3</v>
      </c>
      <c r="AI1873" s="13">
        <f t="shared" si="2320"/>
        <v>9.5073726568768446E-3</v>
      </c>
      <c r="AJ1873" s="13">
        <f t="shared" si="2321"/>
        <v>5.319203868814756E-3</v>
      </c>
      <c r="AK1873" s="13">
        <f t="shared" si="2322"/>
        <v>1.9839992126214723E-3</v>
      </c>
      <c r="AL1873" s="13">
        <f t="shared" si="2323"/>
        <v>2.9805693570621691E-5</v>
      </c>
      <c r="AM1873" s="13">
        <f t="shared" si="2324"/>
        <v>1.4383114513944833E-3</v>
      </c>
      <c r="AN1873" s="13">
        <f t="shared" si="2325"/>
        <v>1.7257522417098708E-3</v>
      </c>
      <c r="AO1873" s="13">
        <f t="shared" si="2326"/>
        <v>1.0353184621033143E-3</v>
      </c>
      <c r="AP1873" s="13">
        <f t="shared" si="2327"/>
        <v>4.1407423849360578E-4</v>
      </c>
      <c r="AQ1873" s="13">
        <f t="shared" si="2328"/>
        <v>1.2420632968990013E-4</v>
      </c>
      <c r="AR1873" s="13">
        <f t="shared" si="2329"/>
        <v>2.0389186877974859E-3</v>
      </c>
      <c r="AS1873" s="13">
        <f t="shared" si="2330"/>
        <v>2.2814766105726191E-3</v>
      </c>
      <c r="AT1873" s="13">
        <f t="shared" si="2331"/>
        <v>1.2764450970363865E-3</v>
      </c>
      <c r="AU1873" s="13">
        <f t="shared" si="2332"/>
        <v>4.7609870385340638E-4</v>
      </c>
      <c r="AV1873" s="13">
        <f t="shared" si="2333"/>
        <v>1.3318432751465543E-4</v>
      </c>
      <c r="AW1873" s="13">
        <f t="shared" si="2334"/>
        <v>1.1115739330544725E-6</v>
      </c>
      <c r="AX1873" s="13">
        <f t="shared" si="2335"/>
        <v>2.6823645581636196E-4</v>
      </c>
      <c r="AY1873" s="13">
        <f t="shared" si="2336"/>
        <v>3.2184243856543969E-4</v>
      </c>
      <c r="AZ1873" s="13">
        <f t="shared" si="2337"/>
        <v>1.9308068127149493E-4</v>
      </c>
      <c r="BA1873" s="13">
        <f t="shared" si="2338"/>
        <v>7.7222361033626294E-5</v>
      </c>
      <c r="BB1873" s="13">
        <f t="shared" si="2339"/>
        <v>2.3163735249188168E-5</v>
      </c>
      <c r="BC1873" s="13">
        <f t="shared" si="2340"/>
        <v>5.5585830167595055E-6</v>
      </c>
      <c r="BD1873" s="13">
        <f t="shared" si="2341"/>
        <v>4.0773140531317765E-4</v>
      </c>
      <c r="BE1873" s="13">
        <f t="shared" si="2342"/>
        <v>4.5623676421485324E-4</v>
      </c>
      <c r="BF1873" s="13">
        <f t="shared" si="2343"/>
        <v>2.5525625731645377E-4</v>
      </c>
      <c r="BG1873" s="13">
        <f t="shared" si="2344"/>
        <v>9.5207520903949178E-5</v>
      </c>
      <c r="BH1873" s="13">
        <f t="shared" si="2345"/>
        <v>2.6633447105191585E-5</v>
      </c>
      <c r="BI1873" s="13">
        <f t="shared" si="2346"/>
        <v>5.9603737013227017E-6</v>
      </c>
      <c r="BJ1873" s="14">
        <f t="shared" si="2347"/>
        <v>0.33891839086571751</v>
      </c>
      <c r="BK1873" s="14">
        <f t="shared" si="2348"/>
        <v>0.2823472061912834</v>
      </c>
      <c r="BL1873" s="14">
        <f t="shared" si="2349"/>
        <v>0.35031363944198746</v>
      </c>
      <c r="BM1873" s="14">
        <f t="shared" si="2350"/>
        <v>0.40852716301223541</v>
      </c>
      <c r="BN1873" s="14">
        <f t="shared" si="2351"/>
        <v>0.5910569274973636</v>
      </c>
    </row>
    <row r="1874" spans="1:66" x14ac:dyDescent="0.25">
      <c r="A1874" t="s">
        <v>143</v>
      </c>
      <c r="B1874" t="s">
        <v>157</v>
      </c>
      <c r="C1874" t="s">
        <v>156</v>
      </c>
      <c r="D1874" s="7" t="s">
        <v>532</v>
      </c>
      <c r="E1874" s="10">
        <f>VLOOKUP(A1874,home!$A$2:$E$405,3,FALSE)</f>
        <v>1.15333333333333</v>
      </c>
      <c r="F1874" s="10">
        <f>VLOOKUP(B1874,home!$B$2:$E$405,3,FALSE)</f>
        <v>0.62</v>
      </c>
      <c r="G1874" s="10">
        <f>VLOOKUP(C1874,away!$B$2:$E$405,4,FALSE)</f>
        <v>0.98</v>
      </c>
      <c r="H1874" s="10">
        <f>VLOOKUP(A1874,away!$A$2:$E$405,3,FALSE)</f>
        <v>1.0066666666666699</v>
      </c>
      <c r="I1874" s="10">
        <f>VLOOKUP(C1874,away!$B$2:$E$405,3,FALSE)</f>
        <v>0.87</v>
      </c>
      <c r="J1874" s="10">
        <f>VLOOKUP(B1874,home!$B$2:$E$405,4,FALSE)</f>
        <v>1.7</v>
      </c>
      <c r="K1874" s="12">
        <f t="shared" si="2296"/>
        <v>0.70076533333333135</v>
      </c>
      <c r="L1874" s="12">
        <f t="shared" si="2297"/>
        <v>1.4888600000000047</v>
      </c>
      <c r="M1874" s="13">
        <f t="shared" si="2298"/>
        <v>0.11195868794862132</v>
      </c>
      <c r="N1874" s="13">
        <f t="shared" si="2299"/>
        <v>7.8456767279878048E-2</v>
      </c>
      <c r="O1874" s="13">
        <f t="shared" si="2300"/>
        <v>0.16669081213918488</v>
      </c>
      <c r="P1874" s="13">
        <f t="shared" si="2301"/>
        <v>0.1168111425323196</v>
      </c>
      <c r="Q1874" s="13">
        <f t="shared" si="2302"/>
        <v>2.7489891337569666E-2</v>
      </c>
      <c r="R1874" s="13">
        <f t="shared" si="2303"/>
        <v>0.12408964128077379</v>
      </c>
      <c r="S1874" s="13">
        <f t="shared" si="2304"/>
        <v>3.0468477412774798E-2</v>
      </c>
      <c r="T1874" s="13">
        <f t="shared" si="2305"/>
        <v>4.0928599616854106E-2</v>
      </c>
      <c r="U1874" s="13">
        <f t="shared" si="2306"/>
        <v>8.6957718835334957E-2</v>
      </c>
      <c r="V1874" s="13">
        <f t="shared" si="2307"/>
        <v>3.5321140155630702E-3</v>
      </c>
      <c r="W1874" s="13">
        <f t="shared" si="2308"/>
        <v>6.4213209554896894E-3</v>
      </c>
      <c r="X1874" s="13">
        <f t="shared" si="2309"/>
        <v>9.5604479177904093E-3</v>
      </c>
      <c r="Y1874" s="13">
        <f t="shared" si="2310"/>
        <v>7.1170842434407373E-3</v>
      </c>
      <c r="Z1874" s="13">
        <f t="shared" si="2311"/>
        <v>6.1584034439097823E-2</v>
      </c>
      <c r="AA1874" s="13">
        <f t="shared" si="2312"/>
        <v>4.315595642172574E-2</v>
      </c>
      <c r="AB1874" s="13">
        <f t="shared" si="2313"/>
        <v>1.5121099093594678E-2</v>
      </c>
      <c r="AC1874" s="13">
        <f t="shared" si="2314"/>
        <v>2.3032506524956002E-4</v>
      </c>
      <c r="AD1874" s="13">
        <f t="shared" si="2315"/>
        <v>1.1249597799535091E-3</v>
      </c>
      <c r="AE1874" s="13">
        <f t="shared" si="2316"/>
        <v>1.6749076179815869E-3</v>
      </c>
      <c r="AF1874" s="13">
        <f t="shared" si="2317"/>
        <v>1.2468514780540369E-3</v>
      </c>
      <c r="AG1874" s="13">
        <f t="shared" si="2318"/>
        <v>6.1879576387184642E-4</v>
      </c>
      <c r="AH1874" s="13">
        <f t="shared" si="2319"/>
        <v>2.2922501378748864E-2</v>
      </c>
      <c r="AI1874" s="13">
        <f t="shared" si="2320"/>
        <v>1.6063294319512693E-2</v>
      </c>
      <c r="AJ1874" s="13">
        <f t="shared" si="2321"/>
        <v>5.6282998991223597E-3</v>
      </c>
      <c r="AK1874" s="13">
        <f t="shared" si="2322"/>
        <v>1.314705818302812E-3</v>
      </c>
      <c r="AL1874" s="13">
        <f t="shared" si="2323"/>
        <v>9.6123077247846497E-6</v>
      </c>
      <c r="AM1874" s="13">
        <f t="shared" si="2324"/>
        <v>1.576665630371424E-4</v>
      </c>
      <c r="AN1874" s="13">
        <f t="shared" si="2325"/>
        <v>2.3474343904348059E-4</v>
      </c>
      <c r="AO1874" s="13">
        <f t="shared" si="2326"/>
        <v>1.7475005832713882E-4</v>
      </c>
      <c r="AP1874" s="13">
        <f t="shared" si="2327"/>
        <v>8.6726123946981581E-5</v>
      </c>
      <c r="AQ1874" s="13">
        <f t="shared" si="2328"/>
        <v>3.2280764224925844E-5</v>
      </c>
      <c r="AR1874" s="13">
        <f t="shared" si="2329"/>
        <v>6.8256790805528286E-3</v>
      </c>
      <c r="AS1874" s="13">
        <f t="shared" si="2330"/>
        <v>4.7831992761099493E-3</v>
      </c>
      <c r="AT1874" s="13">
        <f t="shared" si="2331"/>
        <v>1.6759501175614686E-3</v>
      </c>
      <c r="AU1874" s="13">
        <f t="shared" si="2332"/>
        <v>3.9148258092766618E-4</v>
      </c>
      <c r="AV1874" s="13">
        <f t="shared" si="2333"/>
        <v>6.8584355329492195E-5</v>
      </c>
      <c r="AW1874" s="13">
        <f t="shared" si="2334"/>
        <v>2.7858109199757546E-7</v>
      </c>
      <c r="AX1874" s="13">
        <f t="shared" si="2335"/>
        <v>1.8414543600373964E-5</v>
      </c>
      <c r="AY1874" s="13">
        <f t="shared" si="2336"/>
        <v>2.7416677384852867E-5</v>
      </c>
      <c r="AZ1874" s="13">
        <f t="shared" si="2337"/>
        <v>2.0409797145606086E-5</v>
      </c>
      <c r="BA1874" s="13">
        <f t="shared" si="2338"/>
        <v>1.0129110192735725E-5</v>
      </c>
      <c r="BB1874" s="13">
        <f t="shared" si="2339"/>
        <v>3.7702067503891388E-6</v>
      </c>
      <c r="BC1874" s="13">
        <f t="shared" si="2340"/>
        <v>1.1226620044768782E-6</v>
      </c>
      <c r="BD1874" s="13">
        <f t="shared" si="2341"/>
        <v>1.6937467593119886E-3</v>
      </c>
      <c r="BE1874" s="13">
        <f t="shared" si="2342"/>
        <v>1.1869190123715155E-3</v>
      </c>
      <c r="BF1874" s="13">
        <f t="shared" si="2343"/>
        <v>4.1587584867209669E-4</v>
      </c>
      <c r="BG1874" s="13">
        <f t="shared" si="2344"/>
        <v>9.7143792573327974E-5</v>
      </c>
      <c r="BH1874" s="13">
        <f t="shared" si="2345"/>
        <v>1.7018750545978041E-5</v>
      </c>
      <c r="BI1874" s="13">
        <f t="shared" si="2346"/>
        <v>2.3852300798538236E-6</v>
      </c>
      <c r="BJ1874" s="14">
        <f t="shared" si="2347"/>
        <v>0.17540705593654171</v>
      </c>
      <c r="BK1874" s="14">
        <f t="shared" si="2348"/>
        <v>0.26303777595963801</v>
      </c>
      <c r="BL1874" s="14">
        <f t="shared" si="2349"/>
        <v>0.49910201399033677</v>
      </c>
      <c r="BM1874" s="14">
        <f t="shared" si="2350"/>
        <v>0.37360679971097421</v>
      </c>
      <c r="BN1874" s="14">
        <f t="shared" si="2351"/>
        <v>0.62549694251834731</v>
      </c>
    </row>
    <row r="1875" spans="1:66" x14ac:dyDescent="0.25">
      <c r="A1875" t="s">
        <v>143</v>
      </c>
      <c r="B1875" t="s">
        <v>159</v>
      </c>
      <c r="C1875" t="s">
        <v>161</v>
      </c>
      <c r="D1875" s="7" t="s">
        <v>532</v>
      </c>
      <c r="E1875" s="10">
        <f>VLOOKUP(A1875,home!$A$2:$E$405,3,FALSE)</f>
        <v>1.15333333333333</v>
      </c>
      <c r="F1875" s="10">
        <f>VLOOKUP(B1875,home!$B$2:$E$405,3,FALSE)</f>
        <v>1.08</v>
      </c>
      <c r="G1875" s="10">
        <f>VLOOKUP(C1875,away!$B$2:$E$405,4,FALSE)</f>
        <v>0.98</v>
      </c>
      <c r="H1875" s="10">
        <f>VLOOKUP(A1875,away!$A$2:$E$405,3,FALSE)</f>
        <v>1.0066666666666699</v>
      </c>
      <c r="I1875" s="10">
        <f>VLOOKUP(C1875,away!$B$2:$E$405,3,FALSE)</f>
        <v>0.98</v>
      </c>
      <c r="J1875" s="10">
        <f>VLOOKUP(B1875,home!$B$2:$E$405,4,FALSE)</f>
        <v>0.62</v>
      </c>
      <c r="K1875" s="12">
        <f t="shared" si="2296"/>
        <v>1.2206879999999964</v>
      </c>
      <c r="L1875" s="12">
        <f t="shared" si="2297"/>
        <v>0.61165066666666856</v>
      </c>
      <c r="M1875" s="13">
        <f t="shared" si="2298"/>
        <v>0.16003885224947875</v>
      </c>
      <c r="N1875" s="13">
        <f t="shared" si="2299"/>
        <v>0.19535750647471115</v>
      </c>
      <c r="O1875" s="13">
        <f t="shared" si="2300"/>
        <v>9.7887870670962149E-2</v>
      </c>
      <c r="P1875" s="13">
        <f t="shared" si="2301"/>
        <v>0.11949054907359509</v>
      </c>
      <c r="Q1875" s="13">
        <f t="shared" si="2302"/>
        <v>0.11923528193180076</v>
      </c>
      <c r="R1875" s="13">
        <f t="shared" si="2303"/>
        <v>2.9936590677237314E-2</v>
      </c>
      <c r="S1875" s="13">
        <f t="shared" si="2304"/>
        <v>2.2303945443903517E-2</v>
      </c>
      <c r="T1875" s="13">
        <f t="shared" si="2305"/>
        <v>7.2930339683774117E-2</v>
      </c>
      <c r="U1875" s="13">
        <f t="shared" si="2306"/>
        <v>3.6543237000615354E-2</v>
      </c>
      <c r="V1875" s="13">
        <f t="shared" si="2307"/>
        <v>1.8503220035074124E-3</v>
      </c>
      <c r="W1875" s="13">
        <f t="shared" si="2308"/>
        <v>4.8516359276921862E-2</v>
      </c>
      <c r="X1875" s="13">
        <f t="shared" si="2309"/>
        <v>2.9675063495968865E-2</v>
      </c>
      <c r="Y1875" s="13">
        <f t="shared" si="2310"/>
        <v>9.0753861853425377E-3</v>
      </c>
      <c r="Z1875" s="13">
        <f t="shared" si="2311"/>
        <v>6.1035785484864586E-3</v>
      </c>
      <c r="AA1875" s="13">
        <f t="shared" si="2312"/>
        <v>7.4505650911948166E-3</v>
      </c>
      <c r="AB1875" s="13">
        <f t="shared" si="2313"/>
        <v>4.547407700020197E-3</v>
      </c>
      <c r="AC1875" s="13">
        <f t="shared" si="2314"/>
        <v>8.6344655162780688E-5</v>
      </c>
      <c r="AD1875" s="13">
        <f t="shared" si="2315"/>
        <v>1.4805834393256754E-2</v>
      </c>
      <c r="AE1875" s="13">
        <f t="shared" si="2316"/>
        <v>9.0559984771917835E-3</v>
      </c>
      <c r="AF1875" s="13">
        <f t="shared" si="2317"/>
        <v>2.7695537529533448E-3</v>
      </c>
      <c r="AG1875" s="13">
        <f t="shared" si="2318"/>
        <v>5.6466646645436246E-4</v>
      </c>
      <c r="AH1875" s="13">
        <f t="shared" si="2319"/>
        <v>9.3331447205852983E-4</v>
      </c>
      <c r="AI1875" s="13">
        <f t="shared" si="2320"/>
        <v>1.1392857762681794E-3</v>
      </c>
      <c r="AJ1875" s="13">
        <f t="shared" si="2321"/>
        <v>6.9535623783062374E-4</v>
      </c>
      <c r="AK1875" s="13">
        <f t="shared" si="2322"/>
        <v>2.8293767174832865E-4</v>
      </c>
      <c r="AL1875" s="13">
        <f t="shared" si="2323"/>
        <v>2.5787163829161973E-6</v>
      </c>
      <c r="AM1875" s="13">
        <f t="shared" si="2324"/>
        <v>3.6146608747671467E-3</v>
      </c>
      <c r="AN1875" s="13">
        <f t="shared" si="2325"/>
        <v>2.2109097338252489E-3</v>
      </c>
      <c r="AO1875" s="13">
        <f t="shared" si="2326"/>
        <v>6.7615220631702007E-4</v>
      </c>
      <c r="AP1875" s="13">
        <f t="shared" si="2327"/>
        <v>1.3785631592064804E-4</v>
      </c>
      <c r="AQ1875" s="13">
        <f t="shared" si="2328"/>
        <v>2.1079976884268809E-5</v>
      </c>
      <c r="AR1875" s="13">
        <f t="shared" si="2329"/>
        <v>1.1417248380884996E-4</v>
      </c>
      <c r="AS1875" s="13">
        <f t="shared" si="2330"/>
        <v>1.3936898091565703E-4</v>
      </c>
      <c r="AT1875" s="13">
        <f t="shared" si="2331"/>
        <v>8.5063021287985543E-5</v>
      </c>
      <c r="AU1875" s="13">
        <f t="shared" si="2332"/>
        <v>3.4611803109996066E-5</v>
      </c>
      <c r="AV1875" s="13">
        <f t="shared" si="2333"/>
        <v>1.0562553178683688E-5</v>
      </c>
      <c r="AW1875" s="13">
        <f t="shared" si="2334"/>
        <v>5.3482193050950707E-8</v>
      </c>
      <c r="AX1875" s="13">
        <f t="shared" si="2335"/>
        <v>7.353955256496241E-4</v>
      </c>
      <c r="AY1875" s="13">
        <f t="shared" si="2336"/>
        <v>4.4980516352727777E-4</v>
      </c>
      <c r="AZ1875" s="13">
        <f t="shared" si="2337"/>
        <v>1.3756181407078465E-4</v>
      </c>
      <c r="BA1875" s="13">
        <f t="shared" si="2338"/>
        <v>2.8046591761423912E-5</v>
      </c>
      <c r="BB1875" s="13">
        <f t="shared" si="2339"/>
        <v>4.2886791371507068E-6</v>
      </c>
      <c r="BC1875" s="13">
        <f t="shared" si="2340"/>
        <v>5.2463469067153278E-7</v>
      </c>
      <c r="BD1875" s="13">
        <f t="shared" si="2341"/>
        <v>1.1638945972778743E-5</v>
      </c>
      <c r="BE1875" s="13">
        <f t="shared" si="2342"/>
        <v>1.4207521681619296E-5</v>
      </c>
      <c r="BF1875" s="13">
        <f t="shared" si="2343"/>
        <v>8.6714756132462243E-6</v>
      </c>
      <c r="BG1875" s="13">
        <f t="shared" si="2344"/>
        <v>3.5283887411274252E-6</v>
      </c>
      <c r="BH1875" s="13">
        <f t="shared" si="2345"/>
        <v>1.0767654489073354E-6</v>
      </c>
      <c r="BI1875" s="13">
        <f t="shared" si="2346"/>
        <v>2.6287893245915853E-7</v>
      </c>
      <c r="BJ1875" s="14">
        <f t="shared" si="2347"/>
        <v>0.51000227165492684</v>
      </c>
      <c r="BK1875" s="14">
        <f t="shared" si="2348"/>
        <v>0.30422239730555778</v>
      </c>
      <c r="BL1875" s="14">
        <f t="shared" si="2349"/>
        <v>0.17983973011662682</v>
      </c>
      <c r="BM1875" s="14">
        <f t="shared" si="2350"/>
        <v>0.2777715748664783</v>
      </c>
      <c r="BN1875" s="14">
        <f t="shared" si="2351"/>
        <v>0.72194665107778522</v>
      </c>
    </row>
    <row r="1876" spans="1:66" x14ac:dyDescent="0.25">
      <c r="A1876" t="s">
        <v>143</v>
      </c>
      <c r="B1876" t="s">
        <v>452</v>
      </c>
      <c r="C1876" t="s">
        <v>153</v>
      </c>
      <c r="D1876" s="7" t="s">
        <v>532</v>
      </c>
      <c r="E1876" s="10">
        <f>VLOOKUP(A1876,home!$A$2:$E$405,3,FALSE)</f>
        <v>1.15333333333333</v>
      </c>
      <c r="F1876" s="10">
        <f>VLOOKUP(B1876,home!$B$2:$E$405,3,FALSE)</f>
        <v>0.62</v>
      </c>
      <c r="G1876" s="10">
        <f>VLOOKUP(C1876,away!$B$2:$E$405,4,FALSE)</f>
        <v>0.98</v>
      </c>
      <c r="H1876" s="10">
        <f>VLOOKUP(A1876,away!$A$2:$E$405,3,FALSE)</f>
        <v>1.0066666666666699</v>
      </c>
      <c r="I1876" s="10">
        <f>VLOOKUP(C1876,away!$B$2:$E$405,3,FALSE)</f>
        <v>0.87</v>
      </c>
      <c r="J1876" s="10">
        <f>VLOOKUP(B1876,home!$B$2:$E$405,4,FALSE)</f>
        <v>1.28</v>
      </c>
      <c r="K1876" s="12">
        <f t="shared" si="2296"/>
        <v>0.70076533333333135</v>
      </c>
      <c r="L1876" s="12">
        <f t="shared" si="2297"/>
        <v>1.1210240000000036</v>
      </c>
      <c r="M1876" s="13">
        <f t="shared" si="2298"/>
        <v>0.16173609208227913</v>
      </c>
      <c r="N1876" s="13">
        <f t="shared" si="2299"/>
        <v>0.11333904648006869</v>
      </c>
      <c r="O1876" s="13">
        <f t="shared" si="2300"/>
        <v>0.18131004089044545</v>
      </c>
      <c r="P1876" s="13">
        <f t="shared" si="2301"/>
        <v>0.12705579124127292</v>
      </c>
      <c r="Q1876" s="13">
        <f t="shared" si="2302"/>
        <v>3.971203734314363E-2</v>
      </c>
      <c r="R1876" s="13">
        <f t="shared" si="2303"/>
        <v>0.10162645363958568</v>
      </c>
      <c r="S1876" s="13">
        <f t="shared" si="2304"/>
        <v>2.4952955583552587E-2</v>
      </c>
      <c r="T1876" s="13">
        <f t="shared" si="2305"/>
        <v>4.4518146950560389E-2</v>
      </c>
      <c r="U1876" s="13">
        <f t="shared" si="2306"/>
        <v>7.1216295660228607E-2</v>
      </c>
      <c r="V1876" s="13">
        <f t="shared" si="2307"/>
        <v>2.1780457799829064E-3</v>
      </c>
      <c r="W1876" s="13">
        <f t="shared" si="2308"/>
        <v>9.2762730287045837E-3</v>
      </c>
      <c r="X1876" s="13">
        <f t="shared" si="2309"/>
        <v>1.039892469573056E-2</v>
      </c>
      <c r="Y1876" s="13">
        <f t="shared" si="2310"/>
        <v>5.8287220790533469E-3</v>
      </c>
      <c r="Z1876" s="13">
        <f t="shared" si="2311"/>
        <v>3.7975231188287752E-2</v>
      </c>
      <c r="AA1876" s="13">
        <f t="shared" si="2312"/>
        <v>2.6611725542070787E-2</v>
      </c>
      <c r="AB1876" s="13">
        <f t="shared" si="2313"/>
        <v>9.32428736003218E-3</v>
      </c>
      <c r="AC1876" s="13">
        <f t="shared" si="2314"/>
        <v>1.0693861152627826E-4</v>
      </c>
      <c r="AD1876" s="13">
        <f t="shared" si="2315"/>
        <v>1.6251226402627893E-3</v>
      </c>
      <c r="AE1876" s="13">
        <f t="shared" si="2316"/>
        <v>1.8218014826779589E-3</v>
      </c>
      <c r="AF1876" s="13">
        <f t="shared" si="2317"/>
        <v>1.0211415926587915E-3</v>
      </c>
      <c r="AG1876" s="13">
        <f t="shared" si="2318"/>
        <v>3.8157474425624423E-4</v>
      </c>
      <c r="AH1876" s="13">
        <f t="shared" si="2319"/>
        <v>1.0642786391904802E-2</v>
      </c>
      <c r="AI1876" s="13">
        <f t="shared" si="2320"/>
        <v>7.4580957535186109E-3</v>
      </c>
      <c r="AJ1876" s="13">
        <f t="shared" si="2321"/>
        <v>2.6131874783731856E-3</v>
      </c>
      <c r="AK1876" s="13">
        <f t="shared" si="2322"/>
        <v>6.1041039811489113E-4</v>
      </c>
      <c r="AL1876" s="13">
        <f t="shared" si="2323"/>
        <v>3.3603309506952278E-6</v>
      </c>
      <c r="AM1876" s="13">
        <f t="shared" si="2324"/>
        <v>2.2776592174225945E-4</v>
      </c>
      <c r="AN1876" s="13">
        <f t="shared" si="2325"/>
        <v>2.5533106465519545E-4</v>
      </c>
      <c r="AO1876" s="13">
        <f t="shared" si="2326"/>
        <v>1.4311612571201341E-4</v>
      </c>
      <c r="AP1876" s="13">
        <f t="shared" si="2327"/>
        <v>5.3478870570061534E-5</v>
      </c>
      <c r="AQ1876" s="13">
        <f t="shared" si="2328"/>
        <v>1.4987774350483205E-5</v>
      </c>
      <c r="AR1876" s="13">
        <f t="shared" si="2329"/>
        <v>2.3861637944397451E-3</v>
      </c>
      <c r="AS1876" s="13">
        <f t="shared" si="2330"/>
        <v>1.6721408667984947E-3</v>
      </c>
      <c r="AT1876" s="13">
        <f t="shared" si="2331"/>
        <v>5.8588917595116632E-4</v>
      </c>
      <c r="AU1876" s="13">
        <f t="shared" si="2332"/>
        <v>1.3685694122726998E-4</v>
      </c>
      <c r="AV1876" s="13">
        <f t="shared" si="2333"/>
        <v>2.3976150009526989E-5</v>
      </c>
      <c r="AW1876" s="13">
        <f t="shared" si="2334"/>
        <v>7.3327532504124235E-8</v>
      </c>
      <c r="AX1876" s="13">
        <f t="shared" si="2335"/>
        <v>2.6601743678614646E-5</v>
      </c>
      <c r="AY1876" s="13">
        <f t="shared" si="2336"/>
        <v>2.9821193105575399E-5</v>
      </c>
      <c r="AZ1876" s="13">
        <f t="shared" si="2337"/>
        <v>1.6715136589992333E-5</v>
      </c>
      <c r="BA1876" s="13">
        <f t="shared" si="2338"/>
        <v>6.246023093553208E-6</v>
      </c>
      <c r="BB1876" s="13">
        <f t="shared" si="2339"/>
        <v>1.7504854481068525E-6</v>
      </c>
      <c r="BC1876" s="13">
        <f t="shared" si="2340"/>
        <v>3.9246723979570853E-7</v>
      </c>
      <c r="BD1876" s="13">
        <f t="shared" si="2341"/>
        <v>4.4582448024967119E-4</v>
      </c>
      <c r="BE1876" s="13">
        <f t="shared" si="2342"/>
        <v>3.1241834051032004E-4</v>
      </c>
      <c r="BF1876" s="13">
        <f t="shared" si="2343"/>
        <v>1.094659712635803E-4</v>
      </c>
      <c r="BG1876" s="13">
        <f t="shared" si="2344"/>
        <v>2.5569985947059911E-5</v>
      </c>
      <c r="BH1876" s="13">
        <f t="shared" si="2345"/>
        <v>4.4796399313800082E-6</v>
      </c>
      <c r="BI1876" s="13">
        <f t="shared" si="2346"/>
        <v>6.2783527394536267E-7</v>
      </c>
      <c r="BJ1876" s="14">
        <f t="shared" si="2347"/>
        <v>0.22869899784330261</v>
      </c>
      <c r="BK1876" s="14">
        <f t="shared" si="2348"/>
        <v>0.31606300482267013</v>
      </c>
      <c r="BL1876" s="14">
        <f t="shared" si="2349"/>
        <v>0.41711669629587633</v>
      </c>
      <c r="BM1876" s="14">
        <f t="shared" si="2350"/>
        <v>0.27504472060776841</v>
      </c>
      <c r="BN1876" s="14">
        <f t="shared" si="2351"/>
        <v>0.72477946167679552</v>
      </c>
    </row>
    <row r="1877" spans="1:66" x14ac:dyDescent="0.25">
      <c r="A1877" t="s">
        <v>143</v>
      </c>
      <c r="B1877" t="s">
        <v>158</v>
      </c>
      <c r="C1877" t="s">
        <v>147</v>
      </c>
      <c r="D1877" s="7" t="s">
        <v>532</v>
      </c>
      <c r="E1877" s="10">
        <f>VLOOKUP(A1877,home!$A$2:$E$405,3,FALSE)</f>
        <v>1.15333333333333</v>
      </c>
      <c r="F1877" s="10">
        <f>VLOOKUP(B1877,home!$B$2:$E$405,3,FALSE)</f>
        <v>0.87</v>
      </c>
      <c r="G1877" s="10">
        <f>VLOOKUP(C1877,away!$B$2:$E$405,4,FALSE)</f>
        <v>0.5</v>
      </c>
      <c r="H1877" s="10">
        <f>VLOOKUP(A1877,away!$A$2:$E$405,3,FALSE)</f>
        <v>1.0066666666666699</v>
      </c>
      <c r="I1877" s="10">
        <f>VLOOKUP(C1877,away!$B$2:$E$405,3,FALSE)</f>
        <v>0.99</v>
      </c>
      <c r="J1877" s="10">
        <f>VLOOKUP(B1877,home!$B$2:$E$405,4,FALSE)</f>
        <v>0.85</v>
      </c>
      <c r="K1877" s="12">
        <f t="shared" si="2296"/>
        <v>0.50169999999999859</v>
      </c>
      <c r="L1877" s="12">
        <f t="shared" si="2297"/>
        <v>0.84711000000000281</v>
      </c>
      <c r="M1877" s="13">
        <f t="shared" si="2298"/>
        <v>0.25954894018395813</v>
      </c>
      <c r="N1877" s="13">
        <f t="shared" si="2299"/>
        <v>0.13021570329029142</v>
      </c>
      <c r="O1877" s="13">
        <f t="shared" si="2300"/>
        <v>0.2198665027192335</v>
      </c>
      <c r="P1877" s="13">
        <f t="shared" si="2301"/>
        <v>0.11030702441423913</v>
      </c>
      <c r="Q1877" s="13">
        <f t="shared" si="2302"/>
        <v>3.26646091703695E-2</v>
      </c>
      <c r="R1877" s="13">
        <f t="shared" si="2303"/>
        <v>9.3125556559245259E-2</v>
      </c>
      <c r="S1877" s="13">
        <f t="shared" si="2304"/>
        <v>1.1719985859410174E-2</v>
      </c>
      <c r="T1877" s="13">
        <f t="shared" si="2305"/>
        <v>2.7670517074311802E-2</v>
      </c>
      <c r="U1877" s="13">
        <f t="shared" si="2306"/>
        <v>4.6721091725773212E-2</v>
      </c>
      <c r="V1877" s="13">
        <f t="shared" si="2307"/>
        <v>5.5343737888431102E-4</v>
      </c>
      <c r="W1877" s="13">
        <f t="shared" si="2308"/>
        <v>5.4626114735914439E-3</v>
      </c>
      <c r="X1877" s="13">
        <f t="shared" si="2309"/>
        <v>4.6274328053940638E-3</v>
      </c>
      <c r="Y1877" s="13">
        <f t="shared" si="2310"/>
        <v>1.9599723018886893E-3</v>
      </c>
      <c r="Z1877" s="13">
        <f t="shared" si="2311"/>
        <v>2.6295863405634168E-2</v>
      </c>
      <c r="AA1877" s="13">
        <f t="shared" si="2312"/>
        <v>1.3192634670606626E-2</v>
      </c>
      <c r="AB1877" s="13">
        <f t="shared" si="2313"/>
        <v>3.309372407121662E-3</v>
      </c>
      <c r="AC1877" s="13">
        <f t="shared" si="2314"/>
        <v>1.4700510436749363E-5</v>
      </c>
      <c r="AD1877" s="13">
        <f t="shared" si="2315"/>
        <v>6.8514804407520497E-4</v>
      </c>
      <c r="AE1877" s="13">
        <f t="shared" si="2316"/>
        <v>5.8039575961654874E-4</v>
      </c>
      <c r="AF1877" s="13">
        <f t="shared" si="2317"/>
        <v>2.4582952596438813E-4</v>
      </c>
      <c r="AG1877" s="13">
        <f t="shared" si="2318"/>
        <v>6.9414883246564506E-5</v>
      </c>
      <c r="AH1877" s="13">
        <f t="shared" si="2319"/>
        <v>5.5688722123867079E-3</v>
      </c>
      <c r="AI1877" s="13">
        <f t="shared" si="2320"/>
        <v>2.7939031889544033E-3</v>
      </c>
      <c r="AJ1877" s="13">
        <f t="shared" si="2321"/>
        <v>7.0085061494920998E-4</v>
      </c>
      <c r="AK1877" s="13">
        <f t="shared" si="2322"/>
        <v>1.1720558450667256E-4</v>
      </c>
      <c r="AL1877" s="13">
        <f t="shared" si="2323"/>
        <v>2.4990578848042842E-7</v>
      </c>
      <c r="AM1877" s="13">
        <f t="shared" si="2324"/>
        <v>6.8747754742505904E-5</v>
      </c>
      <c r="AN1877" s="13">
        <f t="shared" si="2325"/>
        <v>5.8236910519924366E-5</v>
      </c>
      <c r="AO1877" s="13">
        <f t="shared" si="2326"/>
        <v>2.4666534635266648E-5</v>
      </c>
      <c r="AP1877" s="13">
        <f t="shared" si="2327"/>
        <v>6.9650893849602669E-6</v>
      </c>
      <c r="AQ1877" s="13">
        <f t="shared" si="2328"/>
        <v>1.4750492172234276E-6</v>
      </c>
      <c r="AR1877" s="13">
        <f t="shared" si="2329"/>
        <v>9.4348946796698411E-4</v>
      </c>
      <c r="AS1877" s="13">
        <f t="shared" si="2330"/>
        <v>4.7334866607903455E-4</v>
      </c>
      <c r="AT1877" s="13">
        <f t="shared" si="2331"/>
        <v>1.1873951288592546E-4</v>
      </c>
      <c r="AU1877" s="13">
        <f t="shared" si="2332"/>
        <v>1.9857204538289544E-5</v>
      </c>
      <c r="AV1877" s="13">
        <f t="shared" si="2333"/>
        <v>2.4905898792149589E-6</v>
      </c>
      <c r="AW1877" s="13">
        <f t="shared" si="2334"/>
        <v>2.9502425643623104E-9</v>
      </c>
      <c r="AX1877" s="13">
        <f t="shared" si="2335"/>
        <v>5.7484580923858465E-6</v>
      </c>
      <c r="AY1877" s="13">
        <f t="shared" si="2336"/>
        <v>4.8695763346409903E-6</v>
      </c>
      <c r="AZ1877" s="13">
        <f t="shared" si="2337"/>
        <v>2.0625334044188716E-6</v>
      </c>
      <c r="BA1877" s="13">
        <f t="shared" si="2338"/>
        <v>5.823975574057587E-7</v>
      </c>
      <c r="BB1877" s="13">
        <f t="shared" si="2339"/>
        <v>1.2333869871349845E-7</v>
      </c>
      <c r="BC1877" s="13">
        <f t="shared" si="2340"/>
        <v>2.0896289013438406E-8</v>
      </c>
      <c r="BD1877" s="13">
        <f t="shared" si="2341"/>
        <v>1.3320656053491904E-4</v>
      </c>
      <c r="BE1877" s="13">
        <f t="shared" si="2342"/>
        <v>6.6829731420368696E-5</v>
      </c>
      <c r="BF1877" s="13">
        <f t="shared" si="2343"/>
        <v>1.6764238126799435E-5</v>
      </c>
      <c r="BG1877" s="13">
        <f t="shared" si="2344"/>
        <v>2.8035394227384179E-6</v>
      </c>
      <c r="BH1877" s="13">
        <f t="shared" si="2345"/>
        <v>3.5163393209696505E-7</v>
      </c>
      <c r="BI1877" s="13">
        <f t="shared" si="2346"/>
        <v>3.5282948746609392E-8</v>
      </c>
      <c r="BJ1877" s="14">
        <f t="shared" si="2347"/>
        <v>0.20435513286762613</v>
      </c>
      <c r="BK1877" s="14">
        <f t="shared" si="2348"/>
        <v>0.38214920782905165</v>
      </c>
      <c r="BL1877" s="14">
        <f t="shared" si="2349"/>
        <v>0.38717390611051222</v>
      </c>
      <c r="BM1877" s="14">
        <f t="shared" si="2350"/>
        <v>0.15424090724939532</v>
      </c>
      <c r="BN1877" s="14">
        <f t="shared" si="2351"/>
        <v>0.84572833633733691</v>
      </c>
    </row>
    <row r="1878" spans="1:66" x14ac:dyDescent="0.25">
      <c r="A1878" t="s">
        <v>143</v>
      </c>
      <c r="B1878" t="s">
        <v>160</v>
      </c>
      <c r="C1878" t="s">
        <v>155</v>
      </c>
      <c r="D1878" s="7" t="s">
        <v>532</v>
      </c>
      <c r="E1878" s="10">
        <f>VLOOKUP(A1878,home!$A$2:$E$405,3,FALSE)</f>
        <v>1.15333333333333</v>
      </c>
      <c r="F1878" s="10">
        <f>VLOOKUP(B1878,home!$B$2:$E$405,3,FALSE)</f>
        <v>0.74</v>
      </c>
      <c r="G1878" s="10">
        <f>VLOOKUP(C1878,away!$B$2:$E$405,4,FALSE)</f>
        <v>1.24</v>
      </c>
      <c r="H1878" s="10">
        <f>VLOOKUP(A1878,away!$A$2:$E$405,3,FALSE)</f>
        <v>1.0066666666666699</v>
      </c>
      <c r="I1878" s="10">
        <f>VLOOKUP(C1878,away!$B$2:$E$405,3,FALSE)</f>
        <v>0.99</v>
      </c>
      <c r="J1878" s="10">
        <f>VLOOKUP(B1878,home!$B$2:$E$405,4,FALSE)</f>
        <v>2.13</v>
      </c>
      <c r="K1878" s="12">
        <f t="shared" si="2296"/>
        <v>1.0582986666666636</v>
      </c>
      <c r="L1878" s="12">
        <f t="shared" si="2297"/>
        <v>2.1227580000000068</v>
      </c>
      <c r="M1878" s="13">
        <f t="shared" si="2298"/>
        <v>4.1541736153535999E-2</v>
      </c>
      <c r="N1878" s="13">
        <f t="shared" si="2299"/>
        <v>4.3963563982305477E-2</v>
      </c>
      <c r="O1878" s="13">
        <f t="shared" si="2300"/>
        <v>8.8183052753808028E-2</v>
      </c>
      <c r="P1878" s="13">
        <f t="shared" si="2301"/>
        <v>9.3324007151951091E-2</v>
      </c>
      <c r="Q1878" s="13">
        <f t="shared" si="2302"/>
        <v>2.3263290572194222E-2</v>
      </c>
      <c r="R1878" s="13">
        <f t="shared" si="2303"/>
        <v>9.3595640348784342E-2</v>
      </c>
      <c r="S1878" s="13">
        <f t="shared" si="2304"/>
        <v>5.2413374580133482E-2</v>
      </c>
      <c r="T1878" s="13">
        <f t="shared" si="2305"/>
        <v>4.938233616845001E-2</v>
      </c>
      <c r="U1878" s="13">
        <f t="shared" si="2306"/>
        <v>9.9052141386931039E-2</v>
      </c>
      <c r="V1878" s="13">
        <f t="shared" si="2307"/>
        <v>1.3083030323730932E-2</v>
      </c>
      <c r="W1878" s="13">
        <f t="shared" si="2308"/>
        <v>8.2065031316107713E-3</v>
      </c>
      <c r="X1878" s="13">
        <f t="shared" si="2309"/>
        <v>1.7420420174651868E-2</v>
      </c>
      <c r="Y1878" s="13">
        <f t="shared" si="2310"/>
        <v>1.8489668144551889E-2</v>
      </c>
      <c r="Z1878" s="13">
        <f t="shared" si="2311"/>
        <v>6.6226964771835109E-2</v>
      </c>
      <c r="AA1878" s="13">
        <f t="shared" si="2312"/>
        <v>7.0087908515413189E-2</v>
      </c>
      <c r="AB1878" s="13">
        <f t="shared" si="2313"/>
        <v>3.7086970065658441E-2</v>
      </c>
      <c r="AC1878" s="13">
        <f t="shared" si="2314"/>
        <v>1.8369490068199943E-3</v>
      </c>
      <c r="AD1878" s="13">
        <f t="shared" si="2315"/>
        <v>2.1712328305448694E-3</v>
      </c>
      <c r="AE1878" s="13">
        <f t="shared" si="2316"/>
        <v>4.6090018609017793E-3</v>
      </c>
      <c r="AF1878" s="13">
        <f t="shared" si="2317"/>
        <v>4.8918977861220868E-3</v>
      </c>
      <c r="AG1878" s="13">
        <f t="shared" si="2318"/>
        <v>3.461438386890993E-3</v>
      </c>
      <c r="AH1878" s="13">
        <f t="shared" si="2319"/>
        <v>3.5145954821282917E-2</v>
      </c>
      <c r="AI1878" s="13">
        <f t="shared" si="2320"/>
        <v>3.7194917126090507E-2</v>
      </c>
      <c r="AJ1878" s="13">
        <f t="shared" si="2321"/>
        <v>1.9681665600659318E-2</v>
      </c>
      <c r="AK1878" s="13">
        <f t="shared" si="2322"/>
        <v>6.9430268209856316E-3</v>
      </c>
      <c r="AL1878" s="13">
        <f t="shared" si="2323"/>
        <v>1.6506911662684233E-4</v>
      </c>
      <c r="AM1878" s="13">
        <f t="shared" si="2324"/>
        <v>4.5956256191770437E-4</v>
      </c>
      <c r="AN1878" s="13">
        <f t="shared" si="2325"/>
        <v>9.7554010481130525E-4</v>
      </c>
      <c r="AO1878" s="13">
        <f t="shared" si="2326"/>
        <v>1.0354177809045219E-3</v>
      </c>
      <c r="AP1878" s="13">
        <f t="shared" si="2327"/>
        <v>7.3264712591910924E-4</v>
      </c>
      <c r="AQ1878" s="13">
        <f t="shared" si="2328"/>
        <v>3.8880813693045052E-4</v>
      </c>
      <c r="AR1878" s="13">
        <f t="shared" si="2329"/>
        <v>1.4921271352903418E-2</v>
      </c>
      <c r="AS1878" s="13">
        <f t="shared" si="2330"/>
        <v>1.5791161577749169E-2</v>
      </c>
      <c r="AT1878" s="13">
        <f t="shared" si="2331"/>
        <v>8.3558826214248979E-3</v>
      </c>
      <c r="AU1878" s="13">
        <f t="shared" si="2332"/>
        <v>2.9476731456923718E-3</v>
      </c>
      <c r="AV1878" s="13">
        <f t="shared" si="2333"/>
        <v>7.7987963996384161E-4</v>
      </c>
      <c r="AW1878" s="13">
        <f t="shared" si="2334"/>
        <v>1.0300826247309706E-5</v>
      </c>
      <c r="AX1878" s="13">
        <f t="shared" si="2335"/>
        <v>8.1059074421237074E-5</v>
      </c>
      <c r="AY1878" s="13">
        <f t="shared" si="2336"/>
        <v>1.7206879870027689E-4</v>
      </c>
      <c r="AZ1878" s="13">
        <f t="shared" si="2337"/>
        <v>1.8263020949570182E-4</v>
      </c>
      <c r="BA1878" s="13">
        <f t="shared" si="2338"/>
        <v>1.2922657941622604E-4</v>
      </c>
      <c r="BB1878" s="13">
        <f t="shared" si="2339"/>
        <v>6.8579188817107547E-5</v>
      </c>
      <c r="BC1878" s="13">
        <f t="shared" si="2340"/>
        <v>2.9115404339005198E-5</v>
      </c>
      <c r="BD1878" s="13">
        <f t="shared" si="2341"/>
        <v>5.2790413557577799E-3</v>
      </c>
      <c r="BE1878" s="13">
        <f t="shared" si="2342"/>
        <v>5.5868024280766333E-3</v>
      </c>
      <c r="BF1878" s="13">
        <f t="shared" si="2343"/>
        <v>2.9562527802817901E-3</v>
      </c>
      <c r="BG1878" s="13">
        <f t="shared" si="2344"/>
        <v>1.0428661252339453E-3</v>
      </c>
      <c r="BH1878" s="13">
        <f t="shared" si="2345"/>
        <v>2.759159574617285E-4</v>
      </c>
      <c r="BI1878" s="13">
        <f t="shared" si="2346"/>
        <v>5.8400297978760654E-5</v>
      </c>
      <c r="BJ1878" s="14">
        <f t="shared" si="2347"/>
        <v>0.1801140080038966</v>
      </c>
      <c r="BK1878" s="14">
        <f t="shared" si="2348"/>
        <v>0.2025362351314986</v>
      </c>
      <c r="BL1878" s="14">
        <f t="shared" si="2349"/>
        <v>0.54496642472213763</v>
      </c>
      <c r="BM1878" s="14">
        <f t="shared" si="2350"/>
        <v>0.609810573694336</v>
      </c>
      <c r="BN1878" s="14">
        <f t="shared" si="2351"/>
        <v>0.38387129096257921</v>
      </c>
    </row>
    <row r="1879" spans="1:66" x14ac:dyDescent="0.25">
      <c r="A1879" t="s">
        <v>485</v>
      </c>
      <c r="B1879" t="s">
        <v>489</v>
      </c>
      <c r="C1879" t="s">
        <v>487</v>
      </c>
      <c r="D1879" s="7" t="s">
        <v>532</v>
      </c>
      <c r="E1879" s="10">
        <f>VLOOKUP(A1879,home!$A$2:$E$405,3,FALSE)</f>
        <v>1.4126984126984099</v>
      </c>
      <c r="F1879" s="10">
        <f>VLOOKUP(B1879,home!$B$2:$E$405,3,FALSE)</f>
        <v>0</v>
      </c>
      <c r="G1879" s="10">
        <f>VLOOKUP(C1879,away!$B$2:$E$405,4,FALSE)</f>
        <v>0</v>
      </c>
      <c r="H1879" s="10">
        <f>VLOOKUP(A1879,away!$A$2:$E$405,3,FALSE)</f>
        <v>1.1111111111111101</v>
      </c>
      <c r="I1879" s="10">
        <f>VLOOKUP(C1879,away!$B$2:$E$405,3,FALSE)</f>
        <v>0</v>
      </c>
      <c r="J1879" s="10">
        <f>VLOOKUP(B1879,home!$B$2:$E$405,4,FALSE)</f>
        <v>0</v>
      </c>
      <c r="K1879" s="12">
        <f t="shared" si="2296"/>
        <v>0</v>
      </c>
      <c r="L1879" s="12">
        <f t="shared" si="2297"/>
        <v>0</v>
      </c>
      <c r="M1879" s="13">
        <f t="shared" si="2298"/>
        <v>1</v>
      </c>
      <c r="N1879" s="13">
        <f t="shared" si="2299"/>
        <v>0</v>
      </c>
      <c r="O1879" s="13">
        <f t="shared" si="2300"/>
        <v>0</v>
      </c>
      <c r="P1879" s="13">
        <f t="shared" si="2301"/>
        <v>0</v>
      </c>
      <c r="Q1879" s="13">
        <f t="shared" si="2302"/>
        <v>0</v>
      </c>
      <c r="R1879" s="13">
        <f t="shared" si="2303"/>
        <v>0</v>
      </c>
      <c r="S1879" s="13">
        <f t="shared" si="2304"/>
        <v>0</v>
      </c>
      <c r="T1879" s="13">
        <f t="shared" si="2305"/>
        <v>0</v>
      </c>
      <c r="U1879" s="13">
        <f t="shared" si="2306"/>
        <v>0</v>
      </c>
      <c r="V1879" s="13">
        <f t="shared" si="2307"/>
        <v>0</v>
      </c>
      <c r="W1879" s="13">
        <f t="shared" si="2308"/>
        <v>0</v>
      </c>
      <c r="X1879" s="13">
        <f t="shared" si="2309"/>
        <v>0</v>
      </c>
      <c r="Y1879" s="13">
        <f t="shared" si="2310"/>
        <v>0</v>
      </c>
      <c r="Z1879" s="13">
        <f t="shared" si="2311"/>
        <v>0</v>
      </c>
      <c r="AA1879" s="13">
        <f t="shared" si="2312"/>
        <v>0</v>
      </c>
      <c r="AB1879" s="13">
        <f t="shared" si="2313"/>
        <v>0</v>
      </c>
      <c r="AC1879" s="13">
        <f t="shared" si="2314"/>
        <v>0</v>
      </c>
      <c r="AD1879" s="13">
        <f t="shared" si="2315"/>
        <v>0</v>
      </c>
      <c r="AE1879" s="13">
        <f t="shared" si="2316"/>
        <v>0</v>
      </c>
      <c r="AF1879" s="13">
        <f t="shared" si="2317"/>
        <v>0</v>
      </c>
      <c r="AG1879" s="13">
        <f t="shared" si="2318"/>
        <v>0</v>
      </c>
      <c r="AH1879" s="13">
        <f t="shared" si="2319"/>
        <v>0</v>
      </c>
      <c r="AI1879" s="13">
        <f t="shared" si="2320"/>
        <v>0</v>
      </c>
      <c r="AJ1879" s="13">
        <f t="shared" si="2321"/>
        <v>0</v>
      </c>
      <c r="AK1879" s="13">
        <f t="shared" si="2322"/>
        <v>0</v>
      </c>
      <c r="AL1879" s="13">
        <f t="shared" si="2323"/>
        <v>0</v>
      </c>
      <c r="AM1879" s="13">
        <f t="shared" si="2324"/>
        <v>0</v>
      </c>
      <c r="AN1879" s="13">
        <f t="shared" si="2325"/>
        <v>0</v>
      </c>
      <c r="AO1879" s="13">
        <f t="shared" si="2326"/>
        <v>0</v>
      </c>
      <c r="AP1879" s="13">
        <f t="shared" si="2327"/>
        <v>0</v>
      </c>
      <c r="AQ1879" s="13">
        <f t="shared" si="2328"/>
        <v>0</v>
      </c>
      <c r="AR1879" s="13">
        <f t="shared" si="2329"/>
        <v>0</v>
      </c>
      <c r="AS1879" s="13">
        <f t="shared" si="2330"/>
        <v>0</v>
      </c>
      <c r="AT1879" s="13">
        <f t="shared" si="2331"/>
        <v>0</v>
      </c>
      <c r="AU1879" s="13">
        <f t="shared" si="2332"/>
        <v>0</v>
      </c>
      <c r="AV1879" s="13">
        <f t="shared" si="2333"/>
        <v>0</v>
      </c>
      <c r="AW1879" s="13">
        <f t="shared" si="2334"/>
        <v>0</v>
      </c>
      <c r="AX1879" s="13">
        <f t="shared" si="2335"/>
        <v>0</v>
      </c>
      <c r="AY1879" s="13">
        <f t="shared" si="2336"/>
        <v>0</v>
      </c>
      <c r="AZ1879" s="13">
        <f t="shared" si="2337"/>
        <v>0</v>
      </c>
      <c r="BA1879" s="13">
        <f t="shared" si="2338"/>
        <v>0</v>
      </c>
      <c r="BB1879" s="13">
        <f t="shared" si="2339"/>
        <v>0</v>
      </c>
      <c r="BC1879" s="13">
        <f t="shared" si="2340"/>
        <v>0</v>
      </c>
      <c r="BD1879" s="13">
        <f t="shared" si="2341"/>
        <v>0</v>
      </c>
      <c r="BE1879" s="13">
        <f t="shared" si="2342"/>
        <v>0</v>
      </c>
      <c r="BF1879" s="13">
        <f t="shared" si="2343"/>
        <v>0</v>
      </c>
      <c r="BG1879" s="13">
        <f t="shared" si="2344"/>
        <v>0</v>
      </c>
      <c r="BH1879" s="13">
        <f t="shared" si="2345"/>
        <v>0</v>
      </c>
      <c r="BI1879" s="13">
        <f t="shared" si="2346"/>
        <v>0</v>
      </c>
      <c r="BJ1879" s="14">
        <f t="shared" si="2347"/>
        <v>0</v>
      </c>
      <c r="BK1879" s="14">
        <f t="shared" si="2348"/>
        <v>1</v>
      </c>
      <c r="BL1879" s="14">
        <f t="shared" si="2349"/>
        <v>0</v>
      </c>
      <c r="BM1879" s="14">
        <f t="shared" si="2350"/>
        <v>0</v>
      </c>
      <c r="BN1879" s="14">
        <f t="shared" si="2351"/>
        <v>1</v>
      </c>
    </row>
    <row r="1880" spans="1:66" x14ac:dyDescent="0.25">
      <c r="A1880" t="s">
        <v>485</v>
      </c>
      <c r="B1880" t="s">
        <v>488</v>
      </c>
      <c r="C1880" t="s">
        <v>495</v>
      </c>
      <c r="D1880" s="7" t="s">
        <v>532</v>
      </c>
      <c r="E1880" s="10">
        <f>VLOOKUP(A1880,home!$A$2:$E$405,3,FALSE)</f>
        <v>1.4126984126984099</v>
      </c>
      <c r="F1880" s="10">
        <f>VLOOKUP(B1880,home!$B$2:$E$405,3,FALSE)</f>
        <v>1.98</v>
      </c>
      <c r="G1880" s="10">
        <f>VLOOKUP(C1880,away!$B$2:$E$405,4,FALSE)</f>
        <v>0</v>
      </c>
      <c r="H1880" s="10">
        <f>VLOOKUP(A1880,away!$A$2:$E$405,3,FALSE)</f>
        <v>1.1111111111111101</v>
      </c>
      <c r="I1880" s="10">
        <f>VLOOKUP(C1880,away!$B$2:$E$405,3,FALSE)</f>
        <v>0</v>
      </c>
      <c r="J1880" s="10">
        <f>VLOOKUP(B1880,home!$B$2:$E$405,4,FALSE)</f>
        <v>0.9</v>
      </c>
      <c r="K1880" s="12">
        <f t="shared" si="2296"/>
        <v>0</v>
      </c>
      <c r="L1880" s="12">
        <f t="shared" si="2297"/>
        <v>0</v>
      </c>
      <c r="M1880" s="13">
        <f t="shared" si="2298"/>
        <v>1</v>
      </c>
      <c r="N1880" s="13">
        <f t="shared" si="2299"/>
        <v>0</v>
      </c>
      <c r="O1880" s="13">
        <f t="shared" si="2300"/>
        <v>0</v>
      </c>
      <c r="P1880" s="13">
        <f t="shared" si="2301"/>
        <v>0</v>
      </c>
      <c r="Q1880" s="13">
        <f t="shared" si="2302"/>
        <v>0</v>
      </c>
      <c r="R1880" s="13">
        <f t="shared" si="2303"/>
        <v>0</v>
      </c>
      <c r="S1880" s="13">
        <f t="shared" si="2304"/>
        <v>0</v>
      </c>
      <c r="T1880" s="13">
        <f t="shared" si="2305"/>
        <v>0</v>
      </c>
      <c r="U1880" s="13">
        <f t="shared" si="2306"/>
        <v>0</v>
      </c>
      <c r="V1880" s="13">
        <f t="shared" si="2307"/>
        <v>0</v>
      </c>
      <c r="W1880" s="13">
        <f t="shared" si="2308"/>
        <v>0</v>
      </c>
      <c r="X1880" s="13">
        <f t="shared" si="2309"/>
        <v>0</v>
      </c>
      <c r="Y1880" s="13">
        <f t="shared" si="2310"/>
        <v>0</v>
      </c>
      <c r="Z1880" s="13">
        <f t="shared" si="2311"/>
        <v>0</v>
      </c>
      <c r="AA1880" s="13">
        <f t="shared" si="2312"/>
        <v>0</v>
      </c>
      <c r="AB1880" s="13">
        <f t="shared" si="2313"/>
        <v>0</v>
      </c>
      <c r="AC1880" s="13">
        <f t="shared" si="2314"/>
        <v>0</v>
      </c>
      <c r="AD1880" s="13">
        <f t="shared" si="2315"/>
        <v>0</v>
      </c>
      <c r="AE1880" s="13">
        <f t="shared" si="2316"/>
        <v>0</v>
      </c>
      <c r="AF1880" s="13">
        <f t="shared" si="2317"/>
        <v>0</v>
      </c>
      <c r="AG1880" s="13">
        <f t="shared" si="2318"/>
        <v>0</v>
      </c>
      <c r="AH1880" s="13">
        <f t="shared" si="2319"/>
        <v>0</v>
      </c>
      <c r="AI1880" s="13">
        <f t="shared" si="2320"/>
        <v>0</v>
      </c>
      <c r="AJ1880" s="13">
        <f t="shared" si="2321"/>
        <v>0</v>
      </c>
      <c r="AK1880" s="13">
        <f t="shared" si="2322"/>
        <v>0</v>
      </c>
      <c r="AL1880" s="13">
        <f t="shared" si="2323"/>
        <v>0</v>
      </c>
      <c r="AM1880" s="13">
        <f t="shared" si="2324"/>
        <v>0</v>
      </c>
      <c r="AN1880" s="13">
        <f t="shared" si="2325"/>
        <v>0</v>
      </c>
      <c r="AO1880" s="13">
        <f t="shared" si="2326"/>
        <v>0</v>
      </c>
      <c r="AP1880" s="13">
        <f t="shared" si="2327"/>
        <v>0</v>
      </c>
      <c r="AQ1880" s="13">
        <f t="shared" si="2328"/>
        <v>0</v>
      </c>
      <c r="AR1880" s="13">
        <f t="shared" si="2329"/>
        <v>0</v>
      </c>
      <c r="AS1880" s="13">
        <f t="shared" si="2330"/>
        <v>0</v>
      </c>
      <c r="AT1880" s="13">
        <f t="shared" si="2331"/>
        <v>0</v>
      </c>
      <c r="AU1880" s="13">
        <f t="shared" si="2332"/>
        <v>0</v>
      </c>
      <c r="AV1880" s="13">
        <f t="shared" si="2333"/>
        <v>0</v>
      </c>
      <c r="AW1880" s="13">
        <f t="shared" si="2334"/>
        <v>0</v>
      </c>
      <c r="AX1880" s="13">
        <f t="shared" si="2335"/>
        <v>0</v>
      </c>
      <c r="AY1880" s="13">
        <f t="shared" si="2336"/>
        <v>0</v>
      </c>
      <c r="AZ1880" s="13">
        <f t="shared" si="2337"/>
        <v>0</v>
      </c>
      <c r="BA1880" s="13">
        <f t="shared" si="2338"/>
        <v>0</v>
      </c>
      <c r="BB1880" s="13">
        <f t="shared" si="2339"/>
        <v>0</v>
      </c>
      <c r="BC1880" s="13">
        <f t="shared" si="2340"/>
        <v>0</v>
      </c>
      <c r="BD1880" s="13">
        <f t="shared" si="2341"/>
        <v>0</v>
      </c>
      <c r="BE1880" s="13">
        <f t="shared" si="2342"/>
        <v>0</v>
      </c>
      <c r="BF1880" s="13">
        <f t="shared" si="2343"/>
        <v>0</v>
      </c>
      <c r="BG1880" s="13">
        <f t="shared" si="2344"/>
        <v>0</v>
      </c>
      <c r="BH1880" s="13">
        <f t="shared" si="2345"/>
        <v>0</v>
      </c>
      <c r="BI1880" s="13">
        <f t="shared" si="2346"/>
        <v>0</v>
      </c>
      <c r="BJ1880" s="14">
        <f t="shared" si="2347"/>
        <v>0</v>
      </c>
      <c r="BK1880" s="14">
        <f t="shared" si="2348"/>
        <v>1</v>
      </c>
      <c r="BL1880" s="14">
        <f t="shared" si="2349"/>
        <v>0</v>
      </c>
      <c r="BM1880" s="14">
        <f t="shared" si="2350"/>
        <v>0</v>
      </c>
      <c r="BN1880" s="14">
        <f t="shared" si="2351"/>
        <v>1</v>
      </c>
    </row>
    <row r="1881" spans="1:66" x14ac:dyDescent="0.25">
      <c r="A1881" t="s">
        <v>22</v>
      </c>
      <c r="B1881" t="s">
        <v>165</v>
      </c>
      <c r="C1881" t="s">
        <v>267</v>
      </c>
      <c r="D1881" s="7" t="s">
        <v>532</v>
      </c>
      <c r="E1881" s="10">
        <f>VLOOKUP(A1881,home!$A$2:$E$405,3,FALSE)</f>
        <v>1.68333333333333</v>
      </c>
      <c r="F1881" s="10">
        <f>VLOOKUP(B1881,home!$B$2:$E$405,3,FALSE)</f>
        <v>0.69</v>
      </c>
      <c r="G1881" s="10">
        <f>VLOOKUP(C1881,away!$B$2:$E$405,4,FALSE)</f>
        <v>1.39</v>
      </c>
      <c r="H1881" s="10">
        <f>VLOOKUP(A1881,away!$A$2:$E$405,3,FALSE)</f>
        <v>1.375</v>
      </c>
      <c r="I1881" s="10">
        <f>VLOOKUP(C1881,away!$B$2:$E$405,3,FALSE)</f>
        <v>0.5</v>
      </c>
      <c r="J1881" s="10">
        <f>VLOOKUP(B1881,home!$B$2:$E$405,4,FALSE)</f>
        <v>0.97</v>
      </c>
      <c r="K1881" s="12">
        <f t="shared" si="2296"/>
        <v>1.6144849999999964</v>
      </c>
      <c r="L1881" s="12">
        <f t="shared" si="2297"/>
        <v>0.666875</v>
      </c>
      <c r="M1881" s="13">
        <f t="shared" si="2298"/>
        <v>0.10214519474397174</v>
      </c>
      <c r="N1881" s="13">
        <f t="shared" si="2299"/>
        <v>0.16491188473622084</v>
      </c>
      <c r="O1881" s="13">
        <f t="shared" si="2300"/>
        <v>6.8118076744886152E-2</v>
      </c>
      <c r="P1881" s="13">
        <f t="shared" si="2301"/>
        <v>0.10997561313346728</v>
      </c>
      <c r="Q1881" s="13">
        <f t="shared" si="2302"/>
        <v>0.13312388211417847</v>
      </c>
      <c r="R1881" s="13">
        <f t="shared" si="2303"/>
        <v>2.2713121214622971E-2</v>
      </c>
      <c r="S1881" s="13">
        <f t="shared" si="2304"/>
        <v>2.9601577231306429E-2</v>
      </c>
      <c r="T1881" s="13">
        <f t="shared" si="2305"/>
        <v>8.8776988884892771E-2</v>
      </c>
      <c r="U1881" s="13">
        <f t="shared" si="2306"/>
        <v>3.6669993504190486E-2</v>
      </c>
      <c r="V1881" s="13">
        <f t="shared" si="2307"/>
        <v>3.5412027554289445E-3</v>
      </c>
      <c r="W1881" s="13">
        <f t="shared" si="2308"/>
        <v>7.1642170271702985E-2</v>
      </c>
      <c r="X1881" s="13">
        <f t="shared" si="2309"/>
        <v>4.777637229994193E-2</v>
      </c>
      <c r="Y1881" s="13">
        <f t="shared" si="2310"/>
        <v>1.5930434138761884E-2</v>
      </c>
      <c r="Z1881" s="13">
        <f t="shared" si="2311"/>
        <v>5.0489375700005657E-3</v>
      </c>
      <c r="AA1881" s="13">
        <f t="shared" si="2312"/>
        <v>8.1514339727023453E-3</v>
      </c>
      <c r="AB1881" s="13">
        <f t="shared" si="2313"/>
        <v>6.5801839387091597E-3</v>
      </c>
      <c r="AC1881" s="13">
        <f t="shared" si="2314"/>
        <v>2.3829189006049984E-4</v>
      </c>
      <c r="AD1881" s="13">
        <f t="shared" si="2315"/>
        <v>2.8916302317777524E-2</v>
      </c>
      <c r="AE1881" s="13">
        <f t="shared" si="2316"/>
        <v>1.9283559108167887E-2</v>
      </c>
      <c r="AF1881" s="13">
        <f t="shared" si="2317"/>
        <v>6.4298617401297286E-3</v>
      </c>
      <c r="AG1881" s="13">
        <f t="shared" si="2318"/>
        <v>1.4293046826496713E-3</v>
      </c>
      <c r="AH1881" s="13">
        <f t="shared" si="2319"/>
        <v>8.4175256049853178E-4</v>
      </c>
      <c r="AI1881" s="13">
        <f t="shared" si="2320"/>
        <v>1.358996882636469E-3</v>
      </c>
      <c r="AJ1881" s="13">
        <f t="shared" si="2321"/>
        <v>1.0970400410316675E-3</v>
      </c>
      <c r="AK1881" s="13">
        <f t="shared" si="2322"/>
        <v>5.9038489688166931E-4</v>
      </c>
      <c r="AL1881" s="13">
        <f t="shared" si="2323"/>
        <v>1.0262370845666378E-5</v>
      </c>
      <c r="AM1881" s="13">
        <f t="shared" si="2324"/>
        <v>9.3369872695033881E-3</v>
      </c>
      <c r="AN1881" s="13">
        <f t="shared" si="2325"/>
        <v>6.226603385350072E-3</v>
      </c>
      <c r="AO1881" s="13">
        <f t="shared" si="2326"/>
        <v>2.076183066302664E-3</v>
      </c>
      <c r="AP1881" s="13">
        <f t="shared" si="2327"/>
        <v>4.6151819411352984E-4</v>
      </c>
      <c r="AQ1881" s="13">
        <f t="shared" si="2328"/>
        <v>7.6943736424865043E-5</v>
      </c>
      <c r="AR1881" s="13">
        <f t="shared" si="2329"/>
        <v>1.1226874775649171E-4</v>
      </c>
      <c r="AS1881" s="13">
        <f t="shared" si="2330"/>
        <v>1.8125620922163912E-4</v>
      </c>
      <c r="AT1881" s="13">
        <f t="shared" si="2331"/>
        <v>1.4631771547259873E-4</v>
      </c>
      <c r="AU1881" s="13">
        <f t="shared" si="2332"/>
        <v>7.8742585621592668E-5</v>
      </c>
      <c r="AV1881" s="13">
        <f t="shared" si="2333"/>
        <v>3.1782180836819181E-5</v>
      </c>
      <c r="AW1881" s="13">
        <f t="shared" si="2334"/>
        <v>3.0691891543428717E-7</v>
      </c>
      <c r="AX1881" s="13">
        <f t="shared" si="2335"/>
        <v>2.5124043153006911E-3</v>
      </c>
      <c r="AY1881" s="13">
        <f t="shared" si="2336"/>
        <v>1.6754596277661485E-3</v>
      </c>
      <c r="AZ1881" s="13">
        <f t="shared" si="2337"/>
        <v>5.5866106963327496E-4</v>
      </c>
      <c r="BA1881" s="13">
        <f t="shared" si="2338"/>
        <v>1.2418570027056345E-4</v>
      </c>
      <c r="BB1881" s="13">
        <f t="shared" si="2339"/>
        <v>2.0704084716982998E-5</v>
      </c>
      <c r="BC1881" s="13">
        <f t="shared" si="2340"/>
        <v>2.7614072991276083E-6</v>
      </c>
      <c r="BD1881" s="13">
        <f t="shared" si="2341"/>
        <v>1.2478203526685063E-5</v>
      </c>
      <c r="BE1881" s="13">
        <f t="shared" si="2342"/>
        <v>2.0145872420780089E-5</v>
      </c>
      <c r="BF1881" s="13">
        <f t="shared" si="2343"/>
        <v>1.6262604417631536E-5</v>
      </c>
      <c r="BG1881" s="13">
        <f t="shared" si="2344"/>
        <v>8.7519102977332641E-6</v>
      </c>
      <c r="BH1881" s="13">
        <f t="shared" si="2345"/>
        <v>3.5324569742589634E-6</v>
      </c>
      <c r="BI1881" s="13">
        <f t="shared" si="2346"/>
        <v>1.1406197596172938E-6</v>
      </c>
      <c r="BJ1881" s="14">
        <f t="shared" si="2347"/>
        <v>0.60129317215110512</v>
      </c>
      <c r="BK1881" s="14">
        <f t="shared" si="2348"/>
        <v>0.24718760175284671</v>
      </c>
      <c r="BL1881" s="14">
        <f t="shared" si="2349"/>
        <v>0.14673366286246534</v>
      </c>
      <c r="BM1881" s="14">
        <f t="shared" si="2350"/>
        <v>0.39760044894021945</v>
      </c>
      <c r="BN1881" s="14">
        <f t="shared" si="2351"/>
        <v>0.60098777268734749</v>
      </c>
    </row>
    <row r="1882" spans="1:66" x14ac:dyDescent="0.25">
      <c r="A1882" t="s">
        <v>22</v>
      </c>
      <c r="B1882" t="s">
        <v>23</v>
      </c>
      <c r="C1882" t="s">
        <v>263</v>
      </c>
      <c r="D1882" s="7" t="s">
        <v>532</v>
      </c>
      <c r="E1882" s="10">
        <f>VLOOKUP(A1882,home!$A$2:$E$405,3,FALSE)</f>
        <v>1.68333333333333</v>
      </c>
      <c r="F1882" s="10">
        <f>VLOOKUP(B1882,home!$B$2:$E$405,3,FALSE)</f>
        <v>1.78</v>
      </c>
      <c r="G1882" s="10">
        <f>VLOOKUP(C1882,away!$B$2:$E$405,4,FALSE)</f>
        <v>0.76</v>
      </c>
      <c r="H1882" s="10">
        <f>VLOOKUP(A1882,away!$A$2:$E$405,3,FALSE)</f>
        <v>1.375</v>
      </c>
      <c r="I1882" s="10">
        <f>VLOOKUP(C1882,away!$B$2:$E$405,3,FALSE)</f>
        <v>1.19</v>
      </c>
      <c r="J1882" s="10">
        <f>VLOOKUP(B1882,home!$B$2:$E$405,4,FALSE)</f>
        <v>0.73</v>
      </c>
      <c r="K1882" s="12">
        <f t="shared" si="2296"/>
        <v>2.2772133333333291</v>
      </c>
      <c r="L1882" s="12">
        <f t="shared" si="2297"/>
        <v>1.1944625</v>
      </c>
      <c r="M1882" s="13">
        <f t="shared" si="2298"/>
        <v>3.1064927374251226E-2</v>
      </c>
      <c r="N1882" s="13">
        <f t="shared" si="2299"/>
        <v>7.0741466815676418E-2</v>
      </c>
      <c r="O1882" s="13">
        <f t="shared" si="2300"/>
        <v>3.7105890813766557E-2</v>
      </c>
      <c r="P1882" s="13">
        <f t="shared" si="2301"/>
        <v>8.4498029306319888E-2</v>
      </c>
      <c r="Q1882" s="13">
        <f t="shared" si="2302"/>
        <v>8.0546705726107809E-2</v>
      </c>
      <c r="R1882" s="13">
        <f t="shared" si="2303"/>
        <v>2.2160797553069319E-2</v>
      </c>
      <c r="S1882" s="13">
        <f t="shared" si="2304"/>
        <v>5.7459630201564207E-2</v>
      </c>
      <c r="T1882" s="13">
        <f t="shared" si="2305"/>
        <v>9.6210019488371046E-2</v>
      </c>
      <c r="U1882" s="13">
        <f t="shared" si="2306"/>
        <v>5.0464863665150073E-2</v>
      </c>
      <c r="V1882" s="13">
        <f t="shared" si="2307"/>
        <v>1.736587037067841E-2</v>
      </c>
      <c r="W1882" s="13">
        <f t="shared" si="2308"/>
        <v>6.1140677411856234E-2</v>
      </c>
      <c r="X1882" s="13">
        <f t="shared" si="2309"/>
        <v>7.3030246393059328E-2</v>
      </c>
      <c r="Y1882" s="13">
        <f t="shared" si="2310"/>
        <v>4.3615945341134818E-2</v>
      </c>
      <c r="Z1882" s="13">
        <f t="shared" si="2311"/>
        <v>8.823413882411018E-3</v>
      </c>
      <c r="AA1882" s="13">
        <f t="shared" si="2312"/>
        <v>2.0092795738544767E-2</v>
      </c>
      <c r="AB1882" s="13">
        <f t="shared" si="2313"/>
        <v>2.287779117987862E-2</v>
      </c>
      <c r="AC1882" s="13">
        <f t="shared" si="2314"/>
        <v>2.9522478151832198E-3</v>
      </c>
      <c r="AD1882" s="13">
        <f t="shared" si="2315"/>
        <v>3.4807591452827739E-2</v>
      </c>
      <c r="AE1882" s="13">
        <f t="shared" si="2316"/>
        <v>4.1576362705723256E-2</v>
      </c>
      <c r="AF1882" s="13">
        <f t="shared" si="2317"/>
        <v>2.4830703069192484E-2</v>
      </c>
      <c r="AG1882" s="13">
        <f t="shared" si="2318"/>
        <v>9.8864478882617728E-3</v>
      </c>
      <c r="AH1882" s="13">
        <f t="shared" si="2319"/>
        <v>2.6348092511298432E-3</v>
      </c>
      <c r="AI1882" s="13">
        <f t="shared" si="2320"/>
        <v>6.000022757462883E-3</v>
      </c>
      <c r="AJ1882" s="13">
        <f t="shared" si="2321"/>
        <v>6.8316659117989434E-3</v>
      </c>
      <c r="AK1882" s="13">
        <f t="shared" si="2322"/>
        <v>5.1857202344091158E-3</v>
      </c>
      <c r="AL1882" s="13">
        <f t="shared" si="2323"/>
        <v>3.2120998629939061E-4</v>
      </c>
      <c r="AM1882" s="13">
        <f t="shared" si="2324"/>
        <v>1.5852862271519694E-2</v>
      </c>
      <c r="AN1882" s="13">
        <f t="shared" si="2325"/>
        <v>1.8935649500995091E-2</v>
      </c>
      <c r="AO1882" s="13">
        <f t="shared" si="2326"/>
        <v>1.1308961621041178E-2</v>
      </c>
      <c r="AP1882" s="13">
        <f t="shared" si="2327"/>
        <v>4.5027101900909647E-3</v>
      </c>
      <c r="AQ1882" s="13">
        <f t="shared" si="2328"/>
        <v>1.3445796176078824E-3</v>
      </c>
      <c r="AR1882" s="13">
        <f t="shared" si="2329"/>
        <v>6.2943616902553525E-4</v>
      </c>
      <c r="AS1882" s="13">
        <f t="shared" si="2330"/>
        <v>1.4333604365871998E-3</v>
      </c>
      <c r="AT1882" s="13">
        <f t="shared" si="2331"/>
        <v>1.6320337488344269E-3</v>
      </c>
      <c r="AU1882" s="13">
        <f t="shared" si="2332"/>
        <v>1.2388296710985781E-3</v>
      </c>
      <c r="AV1882" s="13">
        <f t="shared" si="2333"/>
        <v>7.0526986118865642E-4</v>
      </c>
      <c r="AW1882" s="13">
        <f t="shared" si="2334"/>
        <v>2.4269608785659922E-5</v>
      </c>
      <c r="AX1882" s="13">
        <f t="shared" si="2335"/>
        <v>6.0167248893669284E-3</v>
      </c>
      <c r="AY1882" s="13">
        <f t="shared" si="2336"/>
        <v>7.1867522531654446E-3</v>
      </c>
      <c r="AZ1882" s="13">
        <f t="shared" si="2337"/>
        <v>4.2921530315983159E-3</v>
      </c>
      <c r="BA1882" s="13">
        <f t="shared" si="2338"/>
        <v>1.7089386135018339E-3</v>
      </c>
      <c r="BB1882" s="13">
        <f t="shared" si="2339"/>
        <v>5.1031577215748369E-4</v>
      </c>
      <c r="BC1882" s="13">
        <f t="shared" si="2340"/>
        <v>1.219106106001315E-4</v>
      </c>
      <c r="BD1882" s="13">
        <f t="shared" si="2341"/>
        <v>1.2530631667411054E-4</v>
      </c>
      <c r="BE1882" s="13">
        <f t="shared" si="2342"/>
        <v>2.8534921508117299E-4</v>
      </c>
      <c r="BF1882" s="13">
        <f t="shared" si="2343"/>
        <v>3.2490051861952356E-4</v>
      </c>
      <c r="BG1882" s="13">
        <f t="shared" si="2344"/>
        <v>2.4662259766909753E-4</v>
      </c>
      <c r="BH1882" s="13">
        <f t="shared" si="2345"/>
        <v>1.4040306692834255E-4</v>
      </c>
      <c r="BI1882" s="13">
        <f t="shared" si="2346"/>
        <v>6.3945547210022627E-5</v>
      </c>
      <c r="BJ1882" s="14">
        <f t="shared" si="2347"/>
        <v>0.60816772466385605</v>
      </c>
      <c r="BK1882" s="14">
        <f t="shared" si="2348"/>
        <v>0.20084866730746181</v>
      </c>
      <c r="BL1882" s="14">
        <f t="shared" si="2349"/>
        <v>0.18017981425412682</v>
      </c>
      <c r="BM1882" s="14">
        <f t="shared" si="2350"/>
        <v>0.66473931987428447</v>
      </c>
      <c r="BN1882" s="14">
        <f t="shared" si="2351"/>
        <v>0.32611781758919123</v>
      </c>
    </row>
    <row r="1883" spans="1:66" x14ac:dyDescent="0.25">
      <c r="A1883" t="s">
        <v>22</v>
      </c>
      <c r="B1883" t="s">
        <v>291</v>
      </c>
      <c r="C1883" t="s">
        <v>163</v>
      </c>
      <c r="D1883" s="7" t="s">
        <v>532</v>
      </c>
      <c r="E1883" s="10">
        <f>VLOOKUP(A1883,home!$A$2:$E$405,3,FALSE)</f>
        <v>1.68333333333333</v>
      </c>
      <c r="F1883" s="10">
        <f>VLOOKUP(B1883,home!$B$2:$E$405,3,FALSE)</f>
        <v>1.29</v>
      </c>
      <c r="G1883" s="10">
        <f>VLOOKUP(C1883,away!$B$2:$E$405,4,FALSE)</f>
        <v>1.0900000000000001</v>
      </c>
      <c r="H1883" s="10">
        <f>VLOOKUP(A1883,away!$A$2:$E$405,3,FALSE)</f>
        <v>1.375</v>
      </c>
      <c r="I1883" s="10">
        <f>VLOOKUP(C1883,away!$B$2:$E$405,3,FALSE)</f>
        <v>0.89</v>
      </c>
      <c r="J1883" s="10">
        <f>VLOOKUP(B1883,home!$B$2:$E$405,4,FALSE)</f>
        <v>0.48</v>
      </c>
      <c r="K1883" s="12">
        <f t="shared" si="2296"/>
        <v>2.3669349999999958</v>
      </c>
      <c r="L1883" s="12">
        <f t="shared" si="2297"/>
        <v>0.58740000000000003</v>
      </c>
      <c r="M1883" s="13">
        <f t="shared" si="2298"/>
        <v>5.2113304403044736E-2</v>
      </c>
      <c r="N1883" s="13">
        <f t="shared" si="2299"/>
        <v>0.12334880415722047</v>
      </c>
      <c r="O1883" s="13">
        <f t="shared" si="2300"/>
        <v>3.0611355006348484E-2</v>
      </c>
      <c r="P1883" s="13">
        <f t="shared" si="2301"/>
        <v>7.2455087561951306E-2</v>
      </c>
      <c r="Q1883" s="13">
        <f t="shared" si="2302"/>
        <v>0.14597930088393507</v>
      </c>
      <c r="R1883" s="13">
        <f t="shared" si="2303"/>
        <v>8.9905549653645483E-3</v>
      </c>
      <c r="S1883" s="13">
        <f t="shared" si="2304"/>
        <v>2.5184258481329932E-2</v>
      </c>
      <c r="T1883" s="13">
        <f t="shared" si="2305"/>
        <v>8.5748241339223485E-2</v>
      </c>
      <c r="U1883" s="13">
        <f t="shared" si="2306"/>
        <v>2.1280059216945098E-2</v>
      </c>
      <c r="V1883" s="13">
        <f t="shared" si="2307"/>
        <v>3.890513552579195E-3</v>
      </c>
      <c r="W1883" s="13">
        <f t="shared" si="2308"/>
        <v>0.11517450551257209</v>
      </c>
      <c r="X1883" s="13">
        <f t="shared" si="2309"/>
        <v>6.7653504538084858E-2</v>
      </c>
      <c r="Y1883" s="13">
        <f t="shared" si="2310"/>
        <v>1.9869834282835518E-2</v>
      </c>
      <c r="Z1883" s="13">
        <f t="shared" si="2311"/>
        <v>1.7603506622183788E-3</v>
      </c>
      <c r="AA1883" s="13">
        <f t="shared" si="2312"/>
        <v>4.1666355946778505E-3</v>
      </c>
      <c r="AB1883" s="13">
        <f t="shared" si="2313"/>
        <v>4.9310778106444013E-3</v>
      </c>
      <c r="AC1883" s="13">
        <f t="shared" si="2314"/>
        <v>3.3807045933626124E-4</v>
      </c>
      <c r="AD1883" s="13">
        <f t="shared" si="2315"/>
        <v>6.815264205134984E-2</v>
      </c>
      <c r="AE1883" s="13">
        <f t="shared" si="2316"/>
        <v>4.0032861940962908E-2</v>
      </c>
      <c r="AF1883" s="13">
        <f t="shared" si="2317"/>
        <v>1.1757651552060802E-2</v>
      </c>
      <c r="AG1883" s="13">
        <f t="shared" si="2318"/>
        <v>2.3021481738935055E-3</v>
      </c>
      <c r="AH1883" s="13">
        <f t="shared" si="2319"/>
        <v>2.5850749474676889E-4</v>
      </c>
      <c r="AI1883" s="13">
        <f t="shared" si="2320"/>
        <v>6.1187043707844227E-4</v>
      </c>
      <c r="AJ1883" s="13">
        <f t="shared" si="2321"/>
        <v>7.241287764931302E-4</v>
      </c>
      <c r="AK1883" s="13">
        <f t="shared" si="2322"/>
        <v>5.7132191519625468E-4</v>
      </c>
      <c r="AL1883" s="13">
        <f t="shared" si="2323"/>
        <v>1.8801283099512523E-5</v>
      </c>
      <c r="AM1883" s="13">
        <f t="shared" si="2324"/>
        <v>3.2262574762762293E-2</v>
      </c>
      <c r="AN1883" s="13">
        <f t="shared" si="2325"/>
        <v>1.8951036415646574E-2</v>
      </c>
      <c r="AO1883" s="13">
        <f t="shared" si="2326"/>
        <v>5.5659193952753974E-3</v>
      </c>
      <c r="AP1883" s="13">
        <f t="shared" si="2327"/>
        <v>1.0898070175949231E-3</v>
      </c>
      <c r="AQ1883" s="13">
        <f t="shared" si="2328"/>
        <v>1.6003816053381442E-4</v>
      </c>
      <c r="AR1883" s="13">
        <f t="shared" si="2329"/>
        <v>3.0369460482850412E-5</v>
      </c>
      <c r="AS1883" s="13">
        <f t="shared" si="2330"/>
        <v>7.1882538947975401E-5</v>
      </c>
      <c r="AT1883" s="13">
        <f t="shared" si="2331"/>
        <v>8.5070648662412951E-5</v>
      </c>
      <c r="AU1883" s="13">
        <f t="shared" si="2332"/>
        <v>6.7118898597256016E-5</v>
      </c>
      <c r="AV1883" s="13">
        <f t="shared" si="2333"/>
        <v>3.9716517562823976E-5</v>
      </c>
      <c r="AW1883" s="13">
        <f t="shared" si="2334"/>
        <v>7.2611475496447562E-7</v>
      </c>
      <c r="AX1883" s="13">
        <f t="shared" si="2335"/>
        <v>1.2727236232683101E-2</v>
      </c>
      <c r="AY1883" s="13">
        <f t="shared" si="2336"/>
        <v>7.4759785630780541E-3</v>
      </c>
      <c r="AZ1883" s="13">
        <f t="shared" si="2337"/>
        <v>2.195694903976024E-3</v>
      </c>
      <c r="BA1883" s="13">
        <f t="shared" si="2338"/>
        <v>4.2991706219850561E-4</v>
      </c>
      <c r="BB1883" s="13">
        <f t="shared" si="2339"/>
        <v>6.3133320583850543E-5</v>
      </c>
      <c r="BC1883" s="13">
        <f t="shared" si="2340"/>
        <v>7.416902502190762E-6</v>
      </c>
      <c r="BD1883" s="13">
        <f t="shared" si="2341"/>
        <v>2.9731701812710555E-6</v>
      </c>
      <c r="BE1883" s="13">
        <f t="shared" si="2342"/>
        <v>7.0373005630067923E-6</v>
      </c>
      <c r="BF1883" s="13">
        <f t="shared" si="2343"/>
        <v>8.3284165040502285E-6</v>
      </c>
      <c r="BG1883" s="13">
        <f t="shared" si="2344"/>
        <v>6.5709401726713639E-6</v>
      </c>
      <c r="BH1883" s="13">
        <f t="shared" si="2345"/>
        <v>3.8882470694004677E-6</v>
      </c>
      <c r="BI1883" s="13">
        <f t="shared" si="2346"/>
        <v>1.8406456154422759E-6</v>
      </c>
      <c r="BJ1883" s="14">
        <f t="shared" si="2347"/>
        <v>0.76094824716897302</v>
      </c>
      <c r="BK1883" s="14">
        <f t="shared" si="2348"/>
        <v>0.16147601430441896</v>
      </c>
      <c r="BL1883" s="14">
        <f t="shared" si="2349"/>
        <v>7.2470308001854139E-2</v>
      </c>
      <c r="BM1883" s="14">
        <f t="shared" si="2350"/>
        <v>0.55568126071127688</v>
      </c>
      <c r="BN1883" s="14">
        <f t="shared" si="2351"/>
        <v>0.43349840697786463</v>
      </c>
    </row>
    <row r="1884" spans="1:66" x14ac:dyDescent="0.25">
      <c r="A1884" t="s">
        <v>25</v>
      </c>
      <c r="B1884" t="s">
        <v>169</v>
      </c>
      <c r="C1884" t="s">
        <v>177</v>
      </c>
      <c r="D1884" s="7" t="s">
        <v>532</v>
      </c>
      <c r="E1884" s="10">
        <f>VLOOKUP(A1884,home!$A$2:$E$405,3,FALSE)</f>
        <v>1.38333333333333</v>
      </c>
      <c r="F1884" s="10">
        <f>VLOOKUP(B1884,home!$B$2:$E$405,3,FALSE)</f>
        <v>0.72</v>
      </c>
      <c r="G1884" s="10">
        <f>VLOOKUP(C1884,away!$B$2:$E$405,4,FALSE)</f>
        <v>0.72</v>
      </c>
      <c r="H1884" s="10">
        <f>VLOOKUP(A1884,away!$A$2:$E$405,3,FALSE)</f>
        <v>1.1499999999999999</v>
      </c>
      <c r="I1884" s="10">
        <f>VLOOKUP(C1884,away!$B$2:$E$405,3,FALSE)</f>
        <v>0.84</v>
      </c>
      <c r="J1884" s="10">
        <f>VLOOKUP(B1884,home!$B$2:$E$405,4,FALSE)</f>
        <v>1.1599999999999999</v>
      </c>
      <c r="K1884" s="12">
        <f t="shared" si="2296"/>
        <v>0.7171199999999982</v>
      </c>
      <c r="L1884" s="12">
        <f t="shared" si="2297"/>
        <v>1.1205599999999998</v>
      </c>
      <c r="M1884" s="13">
        <f t="shared" si="2298"/>
        <v>0.15918631027566796</v>
      </c>
      <c r="N1884" s="13">
        <f t="shared" si="2299"/>
        <v>0.11415568682488673</v>
      </c>
      <c r="O1884" s="13">
        <f t="shared" si="2300"/>
        <v>0.17837781184250248</v>
      </c>
      <c r="P1884" s="13">
        <f t="shared" si="2301"/>
        <v>0.12791829642849506</v>
      </c>
      <c r="Q1884" s="13">
        <f t="shared" si="2302"/>
        <v>4.0931663067931279E-2</v>
      </c>
      <c r="R1884" s="13">
        <f t="shared" si="2303"/>
        <v>9.9941520419117302E-2</v>
      </c>
      <c r="S1884" s="13">
        <f t="shared" si="2304"/>
        <v>2.5698017833367472E-2</v>
      </c>
      <c r="T1884" s="13">
        <f t="shared" si="2305"/>
        <v>4.5866384367401064E-2</v>
      </c>
      <c r="U1884" s="13">
        <f t="shared" si="2306"/>
        <v>7.167006312295722E-2</v>
      </c>
      <c r="V1884" s="13">
        <f t="shared" si="2307"/>
        <v>2.2944788943923783E-3</v>
      </c>
      <c r="W1884" s="13">
        <f t="shared" si="2308"/>
        <v>9.7843047397582691E-3</v>
      </c>
      <c r="X1884" s="13">
        <f t="shared" si="2309"/>
        <v>1.0963900519183525E-2</v>
      </c>
      <c r="Y1884" s="13">
        <f t="shared" si="2310"/>
        <v>6.1428541828881453E-3</v>
      </c>
      <c r="Z1884" s="13">
        <f t="shared" si="2311"/>
        <v>3.7330156706948663E-2</v>
      </c>
      <c r="AA1884" s="13">
        <f t="shared" si="2312"/>
        <v>2.677020197768696E-2</v>
      </c>
      <c r="AB1884" s="13">
        <f t="shared" si="2313"/>
        <v>9.5987236211194111E-3</v>
      </c>
      <c r="AC1884" s="13">
        <f t="shared" si="2314"/>
        <v>1.1523675891693222E-4</v>
      </c>
      <c r="AD1884" s="13">
        <f t="shared" si="2315"/>
        <v>1.7541301537438577E-3</v>
      </c>
      <c r="AE1884" s="13">
        <f t="shared" si="2316"/>
        <v>1.9656080850792169E-3</v>
      </c>
      <c r="AF1884" s="13">
        <f t="shared" si="2317"/>
        <v>1.1012908979081838E-3</v>
      </c>
      <c r="AG1884" s="13">
        <f t="shared" si="2318"/>
        <v>4.1135417618666444E-4</v>
      </c>
      <c r="AH1884" s="13">
        <f t="shared" si="2319"/>
        <v>1.0457670099884601E-2</v>
      </c>
      <c r="AI1884" s="13">
        <f t="shared" si="2320"/>
        <v>7.4994043820292271E-3</v>
      </c>
      <c r="AJ1884" s="13">
        <f t="shared" si="2321"/>
        <v>2.6889864352203923E-3</v>
      </c>
      <c r="AK1884" s="13">
        <f t="shared" si="2322"/>
        <v>6.42775317475081E-4</v>
      </c>
      <c r="AL1884" s="13">
        <f t="shared" si="2323"/>
        <v>3.7040596923360799E-6</v>
      </c>
      <c r="AM1884" s="13">
        <f t="shared" si="2324"/>
        <v>2.5158436317055852E-4</v>
      </c>
      <c r="AN1884" s="13">
        <f t="shared" si="2325"/>
        <v>2.8191537399440103E-4</v>
      </c>
      <c r="AO1884" s="13">
        <f t="shared" si="2326"/>
        <v>1.5795154574158301E-4</v>
      </c>
      <c r="AP1884" s="13">
        <f t="shared" si="2327"/>
        <v>5.8998061365396041E-5</v>
      </c>
      <c r="AQ1884" s="13">
        <f t="shared" si="2328"/>
        <v>1.6527716910902052E-5</v>
      </c>
      <c r="AR1884" s="13">
        <f t="shared" si="2329"/>
        <v>2.3436893614253375E-3</v>
      </c>
      <c r="AS1884" s="13">
        <f t="shared" si="2330"/>
        <v>1.6807065148653339E-3</v>
      </c>
      <c r="AT1884" s="13">
        <f t="shared" si="2331"/>
        <v>6.0263412797011248E-4</v>
      </c>
      <c r="AU1884" s="13">
        <f t="shared" si="2332"/>
        <v>1.4405366194997533E-4</v>
      </c>
      <c r="AV1884" s="13">
        <f t="shared" si="2333"/>
        <v>2.582594051439151E-5</v>
      </c>
      <c r="AW1884" s="13">
        <f t="shared" si="2334"/>
        <v>8.2680372886574532E-8</v>
      </c>
      <c r="AX1884" s="13">
        <f t="shared" si="2335"/>
        <v>3.0069363086145059E-5</v>
      </c>
      <c r="AY1884" s="13">
        <f t="shared" si="2336"/>
        <v>3.3694525499810706E-5</v>
      </c>
      <c r="AZ1884" s="13">
        <f t="shared" si="2337"/>
        <v>1.8878368747033943E-5</v>
      </c>
      <c r="BA1884" s="13">
        <f t="shared" si="2338"/>
        <v>7.0514482943921127E-6</v>
      </c>
      <c r="BB1884" s="13">
        <f t="shared" si="2339"/>
        <v>1.9753927251910071E-6</v>
      </c>
      <c r="BC1884" s="13">
        <f t="shared" si="2340"/>
        <v>4.4270921442800689E-7</v>
      </c>
      <c r="BD1884" s="13">
        <f t="shared" si="2341"/>
        <v>4.3770742513979589E-4</v>
      </c>
      <c r="BE1884" s="13">
        <f t="shared" si="2342"/>
        <v>3.1388874871624966E-4</v>
      </c>
      <c r="BF1884" s="13">
        <f t="shared" si="2343"/>
        <v>1.1254794973969816E-4</v>
      </c>
      <c r="BG1884" s="13">
        <f t="shared" si="2344"/>
        <v>2.6903461905777383E-5</v>
      </c>
      <c r="BH1884" s="13">
        <f t="shared" si="2345"/>
        <v>4.8232526504677562E-6</v>
      </c>
      <c r="BI1884" s="13">
        <f t="shared" si="2346"/>
        <v>6.9177018814068598E-7</v>
      </c>
      <c r="BJ1884" s="14">
        <f t="shared" si="2347"/>
        <v>0.23393626588371683</v>
      </c>
      <c r="BK1884" s="14">
        <f t="shared" si="2348"/>
        <v>0.31524973877603196</v>
      </c>
      <c r="BL1884" s="14">
        <f t="shared" si="2349"/>
        <v>0.41334062943305788</v>
      </c>
      <c r="BM1884" s="14">
        <f t="shared" si="2350"/>
        <v>0.27931189009602758</v>
      </c>
      <c r="BN1884" s="14">
        <f t="shared" si="2351"/>
        <v>0.72051128885860083</v>
      </c>
    </row>
    <row r="1885" spans="1:66" x14ac:dyDescent="0.25">
      <c r="A1885" t="s">
        <v>25</v>
      </c>
      <c r="B1885" t="s">
        <v>257</v>
      </c>
      <c r="C1885" t="s">
        <v>172</v>
      </c>
      <c r="D1885" s="7" t="s">
        <v>532</v>
      </c>
      <c r="E1885" s="10">
        <f>VLOOKUP(A1885,home!$A$2:$E$405,3,FALSE)</f>
        <v>1.38333333333333</v>
      </c>
      <c r="F1885" s="10">
        <f>VLOOKUP(B1885,home!$B$2:$E$405,3,FALSE)</f>
        <v>0.83</v>
      </c>
      <c r="G1885" s="10">
        <f>VLOOKUP(C1885,away!$B$2:$E$405,4,FALSE)</f>
        <v>0.96</v>
      </c>
      <c r="H1885" s="10">
        <f>VLOOKUP(A1885,away!$A$2:$E$405,3,FALSE)</f>
        <v>1.1499999999999999</v>
      </c>
      <c r="I1885" s="10">
        <f>VLOOKUP(C1885,away!$B$2:$E$405,3,FALSE)</f>
        <v>1.2</v>
      </c>
      <c r="J1885" s="10">
        <f>VLOOKUP(B1885,home!$B$2:$E$405,4,FALSE)</f>
        <v>1.49</v>
      </c>
      <c r="K1885" s="12">
        <f t="shared" si="2296"/>
        <v>1.1022399999999972</v>
      </c>
      <c r="L1885" s="12">
        <f t="shared" si="2297"/>
        <v>2.0562</v>
      </c>
      <c r="M1885" s="13">
        <f t="shared" si="2298"/>
        <v>4.2491976887093615E-2</v>
      </c>
      <c r="N1885" s="13">
        <f t="shared" si="2299"/>
        <v>4.6836356604029954E-2</v>
      </c>
      <c r="O1885" s="13">
        <f t="shared" si="2300"/>
        <v>8.7372002875241897E-2</v>
      </c>
      <c r="P1885" s="13">
        <f t="shared" si="2301"/>
        <v>9.6304916449206399E-2</v>
      </c>
      <c r="Q1885" s="13">
        <f t="shared" si="2302"/>
        <v>2.5812452851612922E-2</v>
      </c>
      <c r="R1885" s="13">
        <f t="shared" si="2303"/>
        <v>8.9827156156036231E-2</v>
      </c>
      <c r="S1885" s="13">
        <f t="shared" si="2304"/>
        <v>5.4566988945539477E-2</v>
      </c>
      <c r="T1885" s="13">
        <f t="shared" si="2305"/>
        <v>5.3075565553486498E-2</v>
      </c>
      <c r="U1885" s="13">
        <f t="shared" si="2306"/>
        <v>9.9011084601429114E-2</v>
      </c>
      <c r="V1885" s="13">
        <f t="shared" si="2307"/>
        <v>1.3741337375153349E-2</v>
      </c>
      <c r="W1885" s="13">
        <f t="shared" si="2308"/>
        <v>9.4838393437205824E-3</v>
      </c>
      <c r="X1885" s="13">
        <f t="shared" si="2309"/>
        <v>1.9500670458558265E-2</v>
      </c>
      <c r="Y1885" s="13">
        <f t="shared" si="2310"/>
        <v>2.0048639298443756E-2</v>
      </c>
      <c r="Z1885" s="13">
        <f t="shared" si="2311"/>
        <v>6.1567532829347217E-2</v>
      </c>
      <c r="AA1885" s="13">
        <f t="shared" si="2312"/>
        <v>6.7862197385819514E-2</v>
      </c>
      <c r="AB1885" s="13">
        <f t="shared" si="2313"/>
        <v>3.7400214223272756E-2</v>
      </c>
      <c r="AC1885" s="13">
        <f t="shared" si="2314"/>
        <v>1.9464826726743403E-3</v>
      </c>
      <c r="AD1885" s="13">
        <f t="shared" si="2315"/>
        <v>2.6133667695556382E-3</v>
      </c>
      <c r="AE1885" s="13">
        <f t="shared" si="2316"/>
        <v>5.3736047515603033E-3</v>
      </c>
      <c r="AF1885" s="13">
        <f t="shared" si="2317"/>
        <v>5.5246030450791499E-3</v>
      </c>
      <c r="AG1885" s="13">
        <f t="shared" si="2318"/>
        <v>3.7865629270972486E-3</v>
      </c>
      <c r="AH1885" s="13">
        <f t="shared" si="2319"/>
        <v>3.1648790250925936E-2</v>
      </c>
      <c r="AI1885" s="13">
        <f t="shared" si="2320"/>
        <v>3.4884562566180513E-2</v>
      </c>
      <c r="AJ1885" s="13">
        <f t="shared" si="2321"/>
        <v>1.9225580121473355E-2</v>
      </c>
      <c r="AK1885" s="13">
        <f t="shared" si="2322"/>
        <v>7.063734477697578E-3</v>
      </c>
      <c r="AL1885" s="13">
        <f t="shared" si="2323"/>
        <v>1.7646234879570183E-4</v>
      </c>
      <c r="AM1885" s="13">
        <f t="shared" si="2324"/>
        <v>5.7611147761500009E-4</v>
      </c>
      <c r="AN1885" s="13">
        <f t="shared" si="2325"/>
        <v>1.1846004202719633E-3</v>
      </c>
      <c r="AO1885" s="13">
        <f t="shared" si="2326"/>
        <v>1.2178876920816057E-3</v>
      </c>
      <c r="AP1885" s="13">
        <f t="shared" si="2327"/>
        <v>8.3474022415273245E-4</v>
      </c>
      <c r="AQ1885" s="13">
        <f t="shared" si="2328"/>
        <v>4.2909821222571204E-4</v>
      </c>
      <c r="AR1885" s="13">
        <f t="shared" si="2329"/>
        <v>1.3015248502790781E-2</v>
      </c>
      <c r="AS1885" s="13">
        <f t="shared" si="2330"/>
        <v>1.4345927509716075E-2</v>
      </c>
      <c r="AT1885" s="13">
        <f t="shared" si="2331"/>
        <v>7.9063275691547037E-3</v>
      </c>
      <c r="AU1885" s="13">
        <f t="shared" si="2332"/>
        <v>2.9048901666083519E-3</v>
      </c>
      <c r="AV1885" s="13">
        <f t="shared" si="2333"/>
        <v>8.0047153431059574E-4</v>
      </c>
      <c r="AW1885" s="13">
        <f t="shared" si="2334"/>
        <v>1.1109412099107304E-5</v>
      </c>
      <c r="AX1885" s="13">
        <f t="shared" si="2335"/>
        <v>1.0583551918105922E-4</v>
      </c>
      <c r="AY1885" s="13">
        <f t="shared" si="2336"/>
        <v>2.1761899454009399E-4</v>
      </c>
      <c r="AZ1885" s="13">
        <f t="shared" si="2337"/>
        <v>2.2373408828667068E-4</v>
      </c>
      <c r="BA1885" s="13">
        <f t="shared" si="2338"/>
        <v>1.5334734411168407E-4</v>
      </c>
      <c r="BB1885" s="13">
        <f t="shared" si="2339"/>
        <v>7.8828202240611178E-5</v>
      </c>
      <c r="BC1885" s="13">
        <f t="shared" si="2340"/>
        <v>3.2417309889428942E-5</v>
      </c>
      <c r="BD1885" s="13">
        <f t="shared" si="2341"/>
        <v>4.4603256619064023E-3</v>
      </c>
      <c r="BE1885" s="13">
        <f t="shared" si="2342"/>
        <v>4.9163493575797006E-3</v>
      </c>
      <c r="BF1885" s="13">
        <f t="shared" si="2343"/>
        <v>2.7094984579493176E-3</v>
      </c>
      <c r="BG1885" s="13">
        <f t="shared" si="2344"/>
        <v>9.9550586009668251E-4</v>
      </c>
      <c r="BH1885" s="13">
        <f t="shared" si="2345"/>
        <v>2.7432159480824129E-4</v>
      </c>
      <c r="BI1885" s="13">
        <f t="shared" si="2346"/>
        <v>6.0473646932287039E-5</v>
      </c>
      <c r="BJ1885" s="14">
        <f t="shared" si="2347"/>
        <v>0.19710988108774086</v>
      </c>
      <c r="BK1885" s="14">
        <f t="shared" si="2348"/>
        <v>0.20944578367300296</v>
      </c>
      <c r="BL1885" s="14">
        <f t="shared" si="2349"/>
        <v>0.52668466251992985</v>
      </c>
      <c r="BM1885" s="14">
        <f t="shared" si="2350"/>
        <v>0.60595648870435903</v>
      </c>
      <c r="BN1885" s="14">
        <f t="shared" si="2351"/>
        <v>0.388644861823221</v>
      </c>
    </row>
    <row r="1886" spans="1:66" x14ac:dyDescent="0.25">
      <c r="A1886" t="s">
        <v>25</v>
      </c>
      <c r="B1886" t="s">
        <v>174</v>
      </c>
      <c r="C1886" t="s">
        <v>477</v>
      </c>
      <c r="D1886" s="7" t="s">
        <v>532</v>
      </c>
      <c r="E1886" s="10">
        <f>VLOOKUP(A1886,home!$A$2:$E$405,3,FALSE)</f>
        <v>1.38333333333333</v>
      </c>
      <c r="F1886" s="10">
        <f>VLOOKUP(B1886,home!$B$2:$E$405,3,FALSE)</f>
        <v>0.72</v>
      </c>
      <c r="G1886" s="10">
        <f>VLOOKUP(C1886,away!$B$2:$E$405,4,FALSE)</f>
        <v>1.2</v>
      </c>
      <c r="H1886" s="10">
        <f>VLOOKUP(A1886,away!$A$2:$E$405,3,FALSE)</f>
        <v>1.1499999999999999</v>
      </c>
      <c r="I1886" s="10">
        <f>VLOOKUP(C1886,away!$B$2:$E$405,3,FALSE)</f>
        <v>1.08</v>
      </c>
      <c r="J1886" s="10">
        <f>VLOOKUP(B1886,home!$B$2:$E$405,4,FALSE)</f>
        <v>2.17</v>
      </c>
      <c r="K1886" s="12">
        <f t="shared" si="2296"/>
        <v>1.1951999999999969</v>
      </c>
      <c r="L1886" s="12">
        <f t="shared" si="2297"/>
        <v>2.6951399999999999</v>
      </c>
      <c r="M1886" s="13">
        <f t="shared" si="2298"/>
        <v>2.0438395801891902E-2</v>
      </c>
      <c r="N1886" s="13">
        <f t="shared" si="2299"/>
        <v>2.4427970662421139E-2</v>
      </c>
      <c r="O1886" s="13">
        <f t="shared" si="2300"/>
        <v>5.5084338061510946E-2</v>
      </c>
      <c r="P1886" s="13">
        <f t="shared" si="2301"/>
        <v>6.5836800851117719E-2</v>
      </c>
      <c r="Q1886" s="13">
        <f t="shared" si="2302"/>
        <v>1.4598155267862836E-2</v>
      </c>
      <c r="R1886" s="13">
        <f t="shared" si="2303"/>
        <v>7.4230001441550314E-2</v>
      </c>
      <c r="S1886" s="13">
        <f t="shared" si="2304"/>
        <v>5.3018891359229235E-2</v>
      </c>
      <c r="T1886" s="13">
        <f t="shared" si="2305"/>
        <v>3.9344072188627843E-2</v>
      </c>
      <c r="U1886" s="13">
        <f t="shared" si="2306"/>
        <v>8.8719697722940707E-2</v>
      </c>
      <c r="V1886" s="13">
        <f t="shared" si="2307"/>
        <v>1.8976234869130807E-2</v>
      </c>
      <c r="W1886" s="13">
        <f t="shared" si="2308"/>
        <v>5.81590505871654E-3</v>
      </c>
      <c r="X1886" s="13">
        <f t="shared" si="2309"/>
        <v>1.5674678359949297E-2</v>
      </c>
      <c r="Y1886" s="13">
        <f t="shared" si="2310"/>
        <v>2.1122726317516879E-2</v>
      </c>
      <c r="Z1886" s="13">
        <f t="shared" si="2311"/>
        <v>6.6686748695059958E-2</v>
      </c>
      <c r="AA1886" s="13">
        <f t="shared" si="2312"/>
        <v>7.9704002040335453E-2</v>
      </c>
      <c r="AB1886" s="13">
        <f t="shared" si="2313"/>
        <v>4.7631111619304348E-2</v>
      </c>
      <c r="AC1886" s="13">
        <f t="shared" si="2314"/>
        <v>3.8204276404956222E-3</v>
      </c>
      <c r="AD1886" s="13">
        <f t="shared" si="2315"/>
        <v>1.7377924315444969E-3</v>
      </c>
      <c r="AE1886" s="13">
        <f t="shared" si="2316"/>
        <v>4.683593893952836E-3</v>
      </c>
      <c r="AF1886" s="13">
        <f t="shared" si="2317"/>
        <v>6.3114706236740243E-3</v>
      </c>
      <c r="AG1886" s="13">
        <f t="shared" si="2318"/>
        <v>5.670098978896268E-3</v>
      </c>
      <c r="AH1886" s="13">
        <f t="shared" si="2319"/>
        <v>4.4932530969500978E-2</v>
      </c>
      <c r="AI1886" s="13">
        <f t="shared" si="2320"/>
        <v>5.3703361014747431E-2</v>
      </c>
      <c r="AJ1886" s="13">
        <f t="shared" si="2321"/>
        <v>3.2093128542412981E-2</v>
      </c>
      <c r="AK1886" s="13">
        <f t="shared" si="2322"/>
        <v>1.2785902411297302E-2</v>
      </c>
      <c r="AL1886" s="13">
        <f t="shared" si="2323"/>
        <v>4.9225924807686362E-4</v>
      </c>
      <c r="AM1886" s="13">
        <f t="shared" si="2324"/>
        <v>4.1540190283639557E-4</v>
      </c>
      <c r="AN1886" s="13">
        <f t="shared" si="2325"/>
        <v>1.1195662844104832E-3</v>
      </c>
      <c r="AO1886" s="13">
        <f t="shared" si="2326"/>
        <v>1.5086939378830351E-3</v>
      </c>
      <c r="AP1886" s="13">
        <f t="shared" si="2327"/>
        <v>1.3553804599153608E-3</v>
      </c>
      <c r="AQ1886" s="13">
        <f t="shared" si="2328"/>
        <v>9.132350231840714E-4</v>
      </c>
      <c r="AR1886" s="13">
        <f t="shared" si="2329"/>
        <v>2.4219892303428168E-2</v>
      </c>
      <c r="AS1886" s="13">
        <f t="shared" si="2330"/>
        <v>2.8947615281057271E-2</v>
      </c>
      <c r="AT1886" s="13">
        <f t="shared" si="2331"/>
        <v>1.7299094891959781E-2</v>
      </c>
      <c r="AU1886" s="13">
        <f t="shared" si="2332"/>
        <v>6.8919594049567604E-3</v>
      </c>
      <c r="AV1886" s="13">
        <f t="shared" si="2333"/>
        <v>2.059317470201074E-3</v>
      </c>
      <c r="AW1886" s="13">
        <f t="shared" si="2334"/>
        <v>4.4046691983414212E-5</v>
      </c>
      <c r="AX1886" s="13">
        <f t="shared" si="2335"/>
        <v>8.2748059045009714E-5</v>
      </c>
      <c r="AY1886" s="13">
        <f t="shared" si="2336"/>
        <v>2.230176038545675E-4</v>
      </c>
      <c r="AZ1886" s="13">
        <f t="shared" si="2337"/>
        <v>3.0053183242629959E-4</v>
      </c>
      <c r="BA1886" s="13">
        <f t="shared" si="2338"/>
        <v>2.6999178761513893E-4</v>
      </c>
      <c r="BB1886" s="13">
        <f t="shared" si="2339"/>
        <v>1.819164166182664E-4</v>
      </c>
      <c r="BC1886" s="13">
        <f t="shared" si="2340"/>
        <v>9.8058042216910891E-5</v>
      </c>
      <c r="BD1886" s="13">
        <f t="shared" si="2341"/>
        <v>1.08793334237769E-2</v>
      </c>
      <c r="BE1886" s="13">
        <f t="shared" si="2342"/>
        <v>1.3002979308098118E-2</v>
      </c>
      <c r="BF1886" s="13">
        <f t="shared" si="2343"/>
        <v>7.7705804345194161E-3</v>
      </c>
      <c r="BG1886" s="13">
        <f t="shared" si="2344"/>
        <v>3.0957992451125281E-3</v>
      </c>
      <c r="BH1886" s="13">
        <f t="shared" si="2345"/>
        <v>9.2502481443962055E-4</v>
      </c>
      <c r="BI1886" s="13">
        <f t="shared" si="2346"/>
        <v>2.211179316436464E-4</v>
      </c>
      <c r="BJ1886" s="14">
        <f t="shared" si="2347"/>
        <v>0.14585500513316771</v>
      </c>
      <c r="BK1886" s="14">
        <f t="shared" si="2348"/>
        <v>0.16280602737379671</v>
      </c>
      <c r="BL1886" s="14">
        <f t="shared" si="2349"/>
        <v>0.60419678833279367</v>
      </c>
      <c r="BM1886" s="14">
        <f t="shared" si="2350"/>
        <v>0.72474993653659181</v>
      </c>
      <c r="BN1886" s="14">
        <f t="shared" si="2351"/>
        <v>0.25461566208635489</v>
      </c>
    </row>
    <row r="1887" spans="1:66" x14ac:dyDescent="0.25">
      <c r="A1887" t="s">
        <v>25</v>
      </c>
      <c r="B1887" t="s">
        <v>26</v>
      </c>
      <c r="C1887" t="s">
        <v>176</v>
      </c>
      <c r="D1887" s="7" t="s">
        <v>532</v>
      </c>
      <c r="E1887" s="10">
        <f>VLOOKUP(A1887,home!$A$2:$E$405,3,FALSE)</f>
        <v>1.38333333333333</v>
      </c>
      <c r="F1887" s="10">
        <f>VLOOKUP(B1887,home!$B$2:$E$405,3,FALSE)</f>
        <v>0.28999999999999998</v>
      </c>
      <c r="G1887" s="10">
        <f>VLOOKUP(C1887,away!$B$2:$E$405,4,FALSE)</f>
        <v>0.48</v>
      </c>
      <c r="H1887" s="10">
        <f>VLOOKUP(A1887,away!$A$2:$E$405,3,FALSE)</f>
        <v>1.1499999999999999</v>
      </c>
      <c r="I1887" s="10">
        <f>VLOOKUP(C1887,away!$B$2:$E$405,3,FALSE)</f>
        <v>0.72</v>
      </c>
      <c r="J1887" s="10">
        <f>VLOOKUP(B1887,home!$B$2:$E$405,4,FALSE)</f>
        <v>1.39</v>
      </c>
      <c r="K1887" s="12">
        <f t="shared" si="2296"/>
        <v>0.19255999999999951</v>
      </c>
      <c r="L1887" s="12">
        <f t="shared" si="2297"/>
        <v>1.1509199999999999</v>
      </c>
      <c r="M1887" s="13">
        <f t="shared" si="2298"/>
        <v>0.26093602934394561</v>
      </c>
      <c r="N1887" s="13">
        <f t="shared" si="2299"/>
        <v>5.0245841810470038E-2</v>
      </c>
      <c r="O1887" s="13">
        <f t="shared" si="2300"/>
        <v>0.30031649489253387</v>
      </c>
      <c r="P1887" s="13">
        <f t="shared" si="2301"/>
        <v>5.7828944256506171E-2</v>
      </c>
      <c r="Q1887" s="13">
        <f t="shared" si="2302"/>
        <v>4.8376696495120424E-3</v>
      </c>
      <c r="R1887" s="13">
        <f t="shared" si="2303"/>
        <v>0.17282013015085759</v>
      </c>
      <c r="S1887" s="13">
        <f t="shared" si="2304"/>
        <v>3.2040293575308181E-3</v>
      </c>
      <c r="T1887" s="13">
        <f t="shared" si="2305"/>
        <v>5.5677707530163998E-3</v>
      </c>
      <c r="U1887" s="13">
        <f t="shared" si="2306"/>
        <v>3.3278244261849048E-2</v>
      </c>
      <c r="V1887" s="13">
        <f t="shared" si="2307"/>
        <v>7.8897854167854652E-5</v>
      </c>
      <c r="W1887" s="13">
        <f t="shared" si="2308"/>
        <v>3.1051388923667887E-4</v>
      </c>
      <c r="X1887" s="13">
        <f t="shared" si="2309"/>
        <v>3.5737664540027843E-4</v>
      </c>
      <c r="Y1887" s="13">
        <f t="shared" si="2310"/>
        <v>2.0565596436204425E-4</v>
      </c>
      <c r="Z1887" s="13">
        <f t="shared" si="2311"/>
        <v>6.6300714731075003E-2</v>
      </c>
      <c r="AA1887" s="13">
        <f t="shared" si="2312"/>
        <v>1.2766865628615768E-2</v>
      </c>
      <c r="AB1887" s="13">
        <f t="shared" si="2313"/>
        <v>1.2291938227231229E-3</v>
      </c>
      <c r="AC1887" s="13">
        <f t="shared" si="2314"/>
        <v>1.0928395989675643E-6</v>
      </c>
      <c r="AD1887" s="13">
        <f t="shared" si="2315"/>
        <v>1.4948138627853678E-5</v>
      </c>
      <c r="AE1887" s="13">
        <f t="shared" si="2316"/>
        <v>1.7204111709569353E-5</v>
      </c>
      <c r="AF1887" s="13">
        <f t="shared" si="2317"/>
        <v>9.9002781243887828E-6</v>
      </c>
      <c r="AG1887" s="13">
        <f t="shared" si="2318"/>
        <v>3.798142699640512E-6</v>
      </c>
      <c r="AH1887" s="13">
        <f t="shared" si="2319"/>
        <v>1.9076704649572201E-2</v>
      </c>
      <c r="AI1887" s="13">
        <f t="shared" si="2320"/>
        <v>3.6734102473216135E-3</v>
      </c>
      <c r="AJ1887" s="13">
        <f t="shared" si="2321"/>
        <v>3.5367593861212402E-4</v>
      </c>
      <c r="AK1887" s="13">
        <f t="shared" si="2322"/>
        <v>2.2701279579716811E-5</v>
      </c>
      <c r="AL1887" s="13">
        <f t="shared" si="2323"/>
        <v>9.6878549748598344E-9</v>
      </c>
      <c r="AM1887" s="13">
        <f t="shared" si="2324"/>
        <v>5.7568271483589968E-7</v>
      </c>
      <c r="AN1887" s="13">
        <f t="shared" si="2325"/>
        <v>6.6256475015893361E-7</v>
      </c>
      <c r="AO1887" s="13">
        <f t="shared" si="2326"/>
        <v>3.8127951112646002E-7</v>
      </c>
      <c r="AP1887" s="13">
        <f t="shared" si="2327"/>
        <v>1.4627407164855512E-7</v>
      </c>
      <c r="AQ1887" s="13">
        <f t="shared" si="2328"/>
        <v>4.2087438635438749E-8</v>
      </c>
      <c r="AR1887" s="13">
        <f t="shared" si="2329"/>
        <v>4.3911521830571282E-3</v>
      </c>
      <c r="AS1887" s="13">
        <f t="shared" si="2330"/>
        <v>8.4556026436947843E-4</v>
      </c>
      <c r="AT1887" s="13">
        <f t="shared" si="2331"/>
        <v>8.1410542253493174E-5</v>
      </c>
      <c r="AU1887" s="13">
        <f t="shared" si="2332"/>
        <v>5.2254713387775349E-6</v>
      </c>
      <c r="AV1887" s="13">
        <f t="shared" si="2333"/>
        <v>2.5155419024874981E-7</v>
      </c>
      <c r="AW1887" s="13">
        <f t="shared" si="2334"/>
        <v>5.9639822526069306E-11</v>
      </c>
      <c r="AX1887" s="13">
        <f t="shared" si="2335"/>
        <v>1.8475577261466749E-8</v>
      </c>
      <c r="AY1887" s="13">
        <f t="shared" si="2336"/>
        <v>2.1263911381767311E-8</v>
      </c>
      <c r="AZ1887" s="13">
        <f t="shared" si="2337"/>
        <v>1.2236530443751819E-8</v>
      </c>
      <c r="BA1887" s="13">
        <f t="shared" si="2338"/>
        <v>4.6944225394409481E-9</v>
      </c>
      <c r="BB1887" s="13">
        <f t="shared" si="2339"/>
        <v>1.3507261972733434E-9</v>
      </c>
      <c r="BC1887" s="13">
        <f t="shared" si="2340"/>
        <v>3.1091555899316731E-10</v>
      </c>
      <c r="BD1887" s="13">
        <f t="shared" si="2341"/>
        <v>8.4231081175401771E-4</v>
      </c>
      <c r="BE1887" s="13">
        <f t="shared" si="2342"/>
        <v>1.6219536991135322E-4</v>
      </c>
      <c r="BF1887" s="13">
        <f t="shared" si="2343"/>
        <v>1.5616170215065046E-5</v>
      </c>
      <c r="BG1887" s="13">
        <f t="shared" si="2344"/>
        <v>1.002349912204306E-6</v>
      </c>
      <c r="BH1887" s="13">
        <f t="shared" si="2345"/>
        <v>4.8253124773515148E-8</v>
      </c>
      <c r="BI1887" s="13">
        <f t="shared" si="2346"/>
        <v>1.8583243412776118E-9</v>
      </c>
      <c r="BJ1887" s="14">
        <f t="shared" si="2347"/>
        <v>6.1572545603728733E-2</v>
      </c>
      <c r="BK1887" s="14">
        <f t="shared" si="2348"/>
        <v>0.32204902460351581</v>
      </c>
      <c r="BL1887" s="14">
        <f t="shared" si="2349"/>
        <v>0.54988219570011576</v>
      </c>
      <c r="BM1887" s="14">
        <f t="shared" si="2350"/>
        <v>0.15281934933033861</v>
      </c>
      <c r="BN1887" s="14">
        <f t="shared" si="2351"/>
        <v>0.84698511010382538</v>
      </c>
    </row>
    <row r="1888" spans="1:66" x14ac:dyDescent="0.25">
      <c r="A1888" t="s">
        <v>25</v>
      </c>
      <c r="B1888" t="s">
        <v>171</v>
      </c>
      <c r="C1888" t="s">
        <v>27</v>
      </c>
      <c r="D1888" s="7" t="s">
        <v>532</v>
      </c>
      <c r="E1888" s="10">
        <f>VLOOKUP(A1888,home!$A$2:$E$405,3,FALSE)</f>
        <v>1.38333333333333</v>
      </c>
      <c r="F1888" s="10">
        <f>VLOOKUP(B1888,home!$B$2:$E$405,3,FALSE)</f>
        <v>1.08</v>
      </c>
      <c r="G1888" s="10">
        <f>VLOOKUP(C1888,away!$B$2:$E$405,4,FALSE)</f>
        <v>0.36</v>
      </c>
      <c r="H1888" s="10">
        <f>VLOOKUP(A1888,away!$A$2:$E$405,3,FALSE)</f>
        <v>1.1499999999999999</v>
      </c>
      <c r="I1888" s="10">
        <f>VLOOKUP(C1888,away!$B$2:$E$405,3,FALSE)</f>
        <v>1.2</v>
      </c>
      <c r="J1888" s="10">
        <f>VLOOKUP(B1888,home!$B$2:$E$405,4,FALSE)</f>
        <v>0.57999999999999996</v>
      </c>
      <c r="K1888" s="12">
        <f t="shared" si="2296"/>
        <v>0.53783999999999865</v>
      </c>
      <c r="L1888" s="12">
        <f t="shared" si="2297"/>
        <v>0.80039999999999989</v>
      </c>
      <c r="M1888" s="13">
        <f t="shared" si="2298"/>
        <v>0.26230692274162459</v>
      </c>
      <c r="N1888" s="13">
        <f t="shared" si="2299"/>
        <v>0.14107915532735504</v>
      </c>
      <c r="O1888" s="13">
        <f t="shared" si="2300"/>
        <v>0.20995046096239633</v>
      </c>
      <c r="P1888" s="13">
        <f t="shared" si="2301"/>
        <v>0.11291975592401497</v>
      </c>
      <c r="Q1888" s="13">
        <f t="shared" si="2302"/>
        <v>3.7939006450632216E-2</v>
      </c>
      <c r="R1888" s="13">
        <f t="shared" si="2303"/>
        <v>8.4022174477151004E-2</v>
      </c>
      <c r="S1888" s="13">
        <f t="shared" si="2304"/>
        <v>1.2152625581387026E-2</v>
      </c>
      <c r="T1888" s="13">
        <f t="shared" si="2305"/>
        <v>3.0366380763086027E-2</v>
      </c>
      <c r="U1888" s="13">
        <f t="shared" si="2306"/>
        <v>4.5190486320790785E-2</v>
      </c>
      <c r="V1888" s="13">
        <f t="shared" si="2307"/>
        <v>5.8128322015684689E-4</v>
      </c>
      <c r="W1888" s="13">
        <f t="shared" si="2308"/>
        <v>6.8017050764693264E-3</v>
      </c>
      <c r="X1888" s="13">
        <f t="shared" si="2309"/>
        <v>5.4440847432060489E-3</v>
      </c>
      <c r="Y1888" s="13">
        <f t="shared" si="2310"/>
        <v>2.1787227142310603E-3</v>
      </c>
      <c r="Z1888" s="13">
        <f t="shared" si="2311"/>
        <v>2.2417116150503884E-2</v>
      </c>
      <c r="AA1888" s="13">
        <f t="shared" si="2312"/>
        <v>1.2056821750386979E-2</v>
      </c>
      <c r="AB1888" s="13">
        <f t="shared" si="2313"/>
        <v>3.2423205051140581E-3</v>
      </c>
      <c r="AC1888" s="13">
        <f t="shared" si="2314"/>
        <v>1.5639684290636112E-5</v>
      </c>
      <c r="AD1888" s="13">
        <f t="shared" si="2315"/>
        <v>9.1455726458206349E-4</v>
      </c>
      <c r="AE1888" s="13">
        <f t="shared" si="2316"/>
        <v>7.3201163457148354E-4</v>
      </c>
      <c r="AF1888" s="13">
        <f t="shared" si="2317"/>
        <v>2.9295105615550766E-4</v>
      </c>
      <c r="AG1888" s="13">
        <f t="shared" si="2318"/>
        <v>7.8159341782289436E-5</v>
      </c>
      <c r="AH1888" s="13">
        <f t="shared" si="2319"/>
        <v>4.4856649417158254E-3</v>
      </c>
      <c r="AI1888" s="13">
        <f t="shared" si="2320"/>
        <v>2.412570032252434E-3</v>
      </c>
      <c r="AJ1888" s="13">
        <f t="shared" si="2321"/>
        <v>6.487883330733228E-4</v>
      </c>
      <c r="AK1888" s="13">
        <f t="shared" si="2322"/>
        <v>1.1631477235338502E-4</v>
      </c>
      <c r="AL1888" s="13">
        <f t="shared" si="2323"/>
        <v>2.6930731592880474E-7</v>
      </c>
      <c r="AM1888" s="13">
        <f t="shared" si="2324"/>
        <v>9.837709583656321E-5</v>
      </c>
      <c r="AN1888" s="13">
        <f t="shared" si="2325"/>
        <v>7.8741027507585182E-5</v>
      </c>
      <c r="AO1888" s="13">
        <f t="shared" si="2326"/>
        <v>3.1512159208535589E-5</v>
      </c>
      <c r="AP1888" s="13">
        <f t="shared" si="2327"/>
        <v>8.4074440768372933E-6</v>
      </c>
      <c r="AQ1888" s="13">
        <f t="shared" si="2328"/>
        <v>1.682329559775142E-6</v>
      </c>
      <c r="AR1888" s="13">
        <f t="shared" si="2329"/>
        <v>7.1806524386986944E-4</v>
      </c>
      <c r="AS1888" s="13">
        <f t="shared" si="2330"/>
        <v>3.8620421076296959E-4</v>
      </c>
      <c r="AT1888" s="13">
        <f t="shared" si="2331"/>
        <v>1.0385803635837752E-4</v>
      </c>
      <c r="AU1888" s="13">
        <f t="shared" si="2332"/>
        <v>1.8619668758329875E-5</v>
      </c>
      <c r="AV1888" s="13">
        <f t="shared" si="2333"/>
        <v>2.5036006612450291E-6</v>
      </c>
      <c r="AW1888" s="13">
        <f t="shared" si="2334"/>
        <v>3.2203704205010534E-9</v>
      </c>
      <c r="AX1888" s="13">
        <f t="shared" si="2335"/>
        <v>8.8185228707894979E-6</v>
      </c>
      <c r="AY1888" s="13">
        <f t="shared" si="2336"/>
        <v>7.058345705779914E-6</v>
      </c>
      <c r="AZ1888" s="13">
        <f t="shared" si="2337"/>
        <v>2.824749951453121E-6</v>
      </c>
      <c r="BA1888" s="13">
        <f t="shared" si="2338"/>
        <v>7.5364328704769259E-7</v>
      </c>
      <c r="BB1888" s="13">
        <f t="shared" si="2339"/>
        <v>1.5080402173824324E-7</v>
      </c>
      <c r="BC1888" s="13">
        <f t="shared" si="2340"/>
        <v>2.414070779985798E-8</v>
      </c>
      <c r="BD1888" s="13">
        <f t="shared" si="2341"/>
        <v>9.5789903532240536E-5</v>
      </c>
      <c r="BE1888" s="13">
        <f t="shared" si="2342"/>
        <v>5.151964171578013E-5</v>
      </c>
      <c r="BF1888" s="13">
        <f t="shared" si="2343"/>
        <v>1.3854662050207557E-5</v>
      </c>
      <c r="BG1888" s="13">
        <f t="shared" si="2344"/>
        <v>2.4838638123612041E-6</v>
      </c>
      <c r="BH1888" s="13">
        <f t="shared" si="2345"/>
        <v>3.3398032821008673E-7</v>
      </c>
      <c r="BI1888" s="13">
        <f t="shared" si="2346"/>
        <v>3.5925595944902536E-8</v>
      </c>
      <c r="BJ1888" s="14">
        <f t="shared" si="2347"/>
        <v>0.22606508463480499</v>
      </c>
      <c r="BK1888" s="14">
        <f t="shared" si="2348"/>
        <v>0.38798355480449581</v>
      </c>
      <c r="BL1888" s="14">
        <f t="shared" si="2349"/>
        <v>0.3635188708326797</v>
      </c>
      <c r="BM1888" s="14">
        <f t="shared" si="2350"/>
        <v>0.15176009541397473</v>
      </c>
      <c r="BN1888" s="14">
        <f t="shared" si="2351"/>
        <v>0.84821747588317409</v>
      </c>
    </row>
    <row r="1889" spans="1:66" x14ac:dyDescent="0.25">
      <c r="A1889" t="s">
        <v>25</v>
      </c>
      <c r="B1889" t="s">
        <v>476</v>
      </c>
      <c r="C1889" t="s">
        <v>173</v>
      </c>
      <c r="D1889" s="7" t="s">
        <v>532</v>
      </c>
      <c r="E1889" s="10">
        <f>VLOOKUP(A1889,home!$A$2:$E$405,3,FALSE)</f>
        <v>1.38333333333333</v>
      </c>
      <c r="F1889" s="10">
        <f>VLOOKUP(B1889,home!$B$2:$E$405,3,FALSE)</f>
        <v>0.72</v>
      </c>
      <c r="G1889" s="10">
        <f>VLOOKUP(C1889,away!$B$2:$E$405,4,FALSE)</f>
        <v>0.72</v>
      </c>
      <c r="H1889" s="10">
        <f>VLOOKUP(A1889,away!$A$2:$E$405,3,FALSE)</f>
        <v>1.1499999999999999</v>
      </c>
      <c r="I1889" s="10">
        <f>VLOOKUP(C1889,away!$B$2:$E$405,3,FALSE)</f>
        <v>1.33</v>
      </c>
      <c r="J1889" s="10">
        <f>VLOOKUP(B1889,home!$B$2:$E$405,4,FALSE)</f>
        <v>1.22</v>
      </c>
      <c r="K1889" s="12">
        <f t="shared" si="2296"/>
        <v>0.7171199999999982</v>
      </c>
      <c r="L1889" s="12">
        <f t="shared" si="2297"/>
        <v>1.8659899999999998</v>
      </c>
      <c r="M1889" s="13">
        <f t="shared" si="2298"/>
        <v>7.5538712937618643E-2</v>
      </c>
      <c r="N1889" s="13">
        <f t="shared" si="2299"/>
        <v>5.4170321821824949E-2</v>
      </c>
      <c r="O1889" s="13">
        <f t="shared" si="2300"/>
        <v>0.14095448295446703</v>
      </c>
      <c r="P1889" s="13">
        <f t="shared" si="2301"/>
        <v>0.10108127881630714</v>
      </c>
      <c r="Q1889" s="13">
        <f t="shared" si="2302"/>
        <v>1.9423310592433501E-2</v>
      </c>
      <c r="R1889" s="13">
        <f t="shared" si="2303"/>
        <v>0.13150982782410295</v>
      </c>
      <c r="S1889" s="13">
        <f t="shared" si="2304"/>
        <v>3.3815193990589201E-2</v>
      </c>
      <c r="T1889" s="13">
        <f t="shared" si="2305"/>
        <v>3.6243703332374991E-2</v>
      </c>
      <c r="U1889" s="13">
        <f t="shared" si="2306"/>
        <v>9.4308327729220473E-2</v>
      </c>
      <c r="V1889" s="13">
        <f t="shared" si="2307"/>
        <v>5.0277134863329111E-3</v>
      </c>
      <c r="W1889" s="13">
        <f t="shared" si="2308"/>
        <v>4.6429481640152927E-3</v>
      </c>
      <c r="X1889" s="13">
        <f t="shared" si="2309"/>
        <v>8.6636948445708954E-3</v>
      </c>
      <c r="Y1889" s="13">
        <f t="shared" si="2310"/>
        <v>8.0831839715104232E-3</v>
      </c>
      <c r="Z1889" s="13">
        <f t="shared" si="2311"/>
        <v>8.1798674540499286E-2</v>
      </c>
      <c r="AA1889" s="13">
        <f t="shared" si="2312"/>
        <v>5.8659465486482702E-2</v>
      </c>
      <c r="AB1889" s="13">
        <f t="shared" si="2313"/>
        <v>2.1032937944833179E-2</v>
      </c>
      <c r="AC1889" s="13">
        <f t="shared" si="2314"/>
        <v>4.2048613962039909E-4</v>
      </c>
      <c r="AD1889" s="13">
        <f t="shared" si="2315"/>
        <v>8.3238774684465944E-4</v>
      </c>
      <c r="AE1889" s="13">
        <f t="shared" si="2316"/>
        <v>1.5532272117346662E-3</v>
      </c>
      <c r="AF1889" s="13">
        <f t="shared" si="2317"/>
        <v>1.4491532224123848E-3</v>
      </c>
      <c r="AG1889" s="13">
        <f t="shared" si="2318"/>
        <v>9.0136847382976182E-4</v>
      </c>
      <c r="AH1889" s="13">
        <f t="shared" si="2319"/>
        <v>3.8158877176456538E-2</v>
      </c>
      <c r="AI1889" s="13">
        <f t="shared" si="2320"/>
        <v>2.7364494000780445E-2</v>
      </c>
      <c r="AJ1889" s="13">
        <f t="shared" si="2321"/>
        <v>9.8118129689198103E-3</v>
      </c>
      <c r="AK1889" s="13">
        <f t="shared" si="2322"/>
        <v>2.3454157720905859E-3</v>
      </c>
      <c r="AL1889" s="13">
        <f t="shared" si="2323"/>
        <v>2.2506751870375273E-5</v>
      </c>
      <c r="AM1889" s="13">
        <f t="shared" si="2324"/>
        <v>1.1938438020344819E-4</v>
      </c>
      <c r="AN1889" s="13">
        <f t="shared" si="2325"/>
        <v>2.2277005961583227E-4</v>
      </c>
      <c r="AO1889" s="13">
        <f t="shared" si="2326"/>
        <v>2.0784335177127344E-4</v>
      </c>
      <c r="AP1889" s="13">
        <f t="shared" si="2327"/>
        <v>1.292778719905595E-4</v>
      </c>
      <c r="AQ1889" s="13">
        <f t="shared" si="2328"/>
        <v>6.0307804088915993E-5</v>
      </c>
      <c r="AR1889" s="13">
        <f t="shared" si="2329"/>
        <v>1.424081664449923E-2</v>
      </c>
      <c r="AS1889" s="13">
        <f t="shared" si="2330"/>
        <v>1.0212374432103263E-2</v>
      </c>
      <c r="AT1889" s="13">
        <f t="shared" si="2331"/>
        <v>3.661748976374936E-3</v>
      </c>
      <c r="AU1889" s="13">
        <f t="shared" si="2332"/>
        <v>8.7530447531266253E-4</v>
      </c>
      <c r="AV1889" s="13">
        <f t="shared" si="2333"/>
        <v>1.5692458633405373E-4</v>
      </c>
      <c r="AW1889" s="13">
        <f t="shared" si="2334"/>
        <v>8.3658768853822028E-7</v>
      </c>
      <c r="AX1889" s="13">
        <f t="shared" si="2335"/>
        <v>1.4268821121916083E-5</v>
      </c>
      <c r="AY1889" s="13">
        <f t="shared" si="2336"/>
        <v>2.6625477525284191E-5</v>
      </c>
      <c r="AZ1889" s="13">
        <f t="shared" si="2337"/>
        <v>2.4841437403702523E-5</v>
      </c>
      <c r="BA1889" s="13">
        <f t="shared" si="2338"/>
        <v>1.5451291260311623E-5</v>
      </c>
      <c r="BB1889" s="13">
        <f t="shared" si="2339"/>
        <v>7.2079887447072167E-6</v>
      </c>
      <c r="BC1889" s="13">
        <f t="shared" si="2340"/>
        <v>2.6900069835472444E-6</v>
      </c>
      <c r="BD1889" s="13">
        <f t="shared" si="2341"/>
        <v>4.4288702417448521E-3</v>
      </c>
      <c r="BE1889" s="13">
        <f t="shared" si="2342"/>
        <v>3.1760314277600606E-3</v>
      </c>
      <c r="BF1889" s="13">
        <f t="shared" si="2343"/>
        <v>1.1387978287376443E-3</v>
      </c>
      <c r="BG1889" s="13">
        <f t="shared" si="2344"/>
        <v>2.7221823298144584E-4</v>
      </c>
      <c r="BH1889" s="13">
        <f t="shared" si="2345"/>
        <v>4.8803284808913473E-5</v>
      </c>
      <c r="BI1889" s="13">
        <f t="shared" si="2346"/>
        <v>6.9995623204335915E-6</v>
      </c>
      <c r="BJ1889" s="14">
        <f t="shared" si="2347"/>
        <v>0.136793967872261</v>
      </c>
      <c r="BK1889" s="14">
        <f t="shared" si="2348"/>
        <v>0.21593251759986393</v>
      </c>
      <c r="BL1889" s="14">
        <f t="shared" si="2349"/>
        <v>0.56236453155033128</v>
      </c>
      <c r="BM1889" s="14">
        <f t="shared" si="2350"/>
        <v>0.47418596772636462</v>
      </c>
      <c r="BN1889" s="14">
        <f t="shared" si="2351"/>
        <v>0.52267793494675419</v>
      </c>
    </row>
    <row r="1890" spans="1:66" x14ac:dyDescent="0.25">
      <c r="A1890" t="s">
        <v>25</v>
      </c>
      <c r="B1890" t="s">
        <v>479</v>
      </c>
      <c r="C1890" t="s">
        <v>478</v>
      </c>
      <c r="D1890" s="7" t="s">
        <v>532</v>
      </c>
      <c r="E1890" s="10">
        <f>VLOOKUP(A1890,home!$A$2:$E$405,3,FALSE)</f>
        <v>1.38333333333333</v>
      </c>
      <c r="F1890" s="10">
        <f>VLOOKUP(B1890,home!$B$2:$E$405,3,FALSE)</f>
        <v>0.96</v>
      </c>
      <c r="G1890" s="10">
        <f>VLOOKUP(C1890,away!$B$2:$E$405,4,FALSE)</f>
        <v>1.57</v>
      </c>
      <c r="H1890" s="10">
        <f>VLOOKUP(A1890,away!$A$2:$E$405,3,FALSE)</f>
        <v>1.1499999999999999</v>
      </c>
      <c r="I1890" s="10">
        <f>VLOOKUP(C1890,away!$B$2:$E$405,3,FALSE)</f>
        <v>0.72</v>
      </c>
      <c r="J1890" s="10">
        <f>VLOOKUP(B1890,home!$B$2:$E$405,4,FALSE)</f>
        <v>0.72</v>
      </c>
      <c r="K1890" s="12">
        <f t="shared" si="2296"/>
        <v>2.0849599999999948</v>
      </c>
      <c r="L1890" s="12">
        <f t="shared" si="2297"/>
        <v>0.59615999999999991</v>
      </c>
      <c r="M1890" s="13">
        <f t="shared" si="2298"/>
        <v>6.848640640838588E-2</v>
      </c>
      <c r="N1890" s="13">
        <f t="shared" si="2299"/>
        <v>0.14279141790522784</v>
      </c>
      <c r="O1890" s="13">
        <f t="shared" si="2300"/>
        <v>4.0828856044423323E-2</v>
      </c>
      <c r="P1890" s="13">
        <f t="shared" si="2301"/>
        <v>8.5126531698380636E-2</v>
      </c>
      <c r="Q1890" s="13">
        <f t="shared" si="2302"/>
        <v>0.14885719733784161</v>
      </c>
      <c r="R1890" s="13">
        <f t="shared" si="2303"/>
        <v>1.2170265409721701E-2</v>
      </c>
      <c r="S1890" s="13">
        <f t="shared" si="2304"/>
        <v>2.6452426032489623E-2</v>
      </c>
      <c r="T1890" s="13">
        <f t="shared" si="2305"/>
        <v>8.8742706764927654E-2</v>
      </c>
      <c r="U1890" s="13">
        <f t="shared" si="2306"/>
        <v>2.5374516568653291E-2</v>
      </c>
      <c r="V1890" s="13">
        <f t="shared" si="2307"/>
        <v>3.6532850519695298E-3</v>
      </c>
      <c r="W1890" s="13">
        <f t="shared" si="2308"/>
        <v>0.10345376738716848</v>
      </c>
      <c r="X1890" s="13">
        <f t="shared" si="2309"/>
        <v>6.1674997965534356E-2</v>
      </c>
      <c r="Y1890" s="13">
        <f t="shared" si="2310"/>
        <v>1.8384083393566474E-2</v>
      </c>
      <c r="Z1890" s="13">
        <f t="shared" si="2311"/>
        <v>2.4184751422198967E-3</v>
      </c>
      <c r="AA1890" s="13">
        <f t="shared" si="2312"/>
        <v>5.042423932522782E-3</v>
      </c>
      <c r="AB1890" s="13">
        <f t="shared" si="2313"/>
        <v>5.2566261011763385E-3</v>
      </c>
      <c r="AC1890" s="13">
        <f t="shared" si="2314"/>
        <v>2.8380767630481983E-4</v>
      </c>
      <c r="AD1890" s="13">
        <f t="shared" si="2315"/>
        <v>5.3924241712887573E-2</v>
      </c>
      <c r="AE1890" s="13">
        <f t="shared" si="2316"/>
        <v>3.2147475939555054E-2</v>
      </c>
      <c r="AF1890" s="13">
        <f t="shared" si="2317"/>
        <v>9.5825196280625666E-3</v>
      </c>
      <c r="AG1890" s="13">
        <f t="shared" si="2318"/>
        <v>1.9042383004885936E-3</v>
      </c>
      <c r="AH1890" s="13">
        <f t="shared" si="2319"/>
        <v>3.6044953519645323E-4</v>
      </c>
      <c r="AI1890" s="13">
        <f t="shared" si="2320"/>
        <v>7.515228629031951E-4</v>
      </c>
      <c r="AJ1890" s="13">
        <f t="shared" si="2321"/>
        <v>7.8344755411932112E-4</v>
      </c>
      <c r="AK1890" s="13">
        <f t="shared" si="2322"/>
        <v>5.4448560414553844E-4</v>
      </c>
      <c r="AL1890" s="13">
        <f t="shared" si="2323"/>
        <v>1.411057429945558E-5</v>
      </c>
      <c r="AM1890" s="13">
        <f t="shared" si="2324"/>
        <v>2.2485977400340355E-2</v>
      </c>
      <c r="AN1890" s="13">
        <f t="shared" si="2325"/>
        <v>1.3405240286986905E-2</v>
      </c>
      <c r="AO1890" s="13">
        <f t="shared" si="2326"/>
        <v>3.9958340247450552E-3</v>
      </c>
      <c r="AP1890" s="13">
        <f t="shared" si="2327"/>
        <v>7.9405213739733738E-4</v>
      </c>
      <c r="AQ1890" s="13">
        <f t="shared" si="2328"/>
        <v>1.1834553055769911E-4</v>
      </c>
      <c r="AR1890" s="13">
        <f t="shared" si="2329"/>
        <v>4.2977118980543508E-5</v>
      </c>
      <c r="AS1890" s="13">
        <f t="shared" si="2330"/>
        <v>8.960557398967375E-5</v>
      </c>
      <c r="AT1890" s="13">
        <f t="shared" si="2331"/>
        <v>9.3412018772754895E-5</v>
      </c>
      <c r="AU1890" s="13">
        <f t="shared" si="2332"/>
        <v>6.4920107553480846E-5</v>
      </c>
      <c r="AV1890" s="13">
        <f t="shared" si="2333"/>
        <v>3.3838956861176275E-5</v>
      </c>
      <c r="AW1890" s="13">
        <f t="shared" si="2334"/>
        <v>4.8719491833746519E-7</v>
      </c>
      <c r="AX1890" s="13">
        <f t="shared" si="2335"/>
        <v>7.8137272401022518E-3</v>
      </c>
      <c r="AY1890" s="13">
        <f t="shared" si="2336"/>
        <v>4.6582316314593584E-3</v>
      </c>
      <c r="AZ1890" s="13">
        <f t="shared" si="2337"/>
        <v>1.388525684705405E-3</v>
      </c>
      <c r="BA1890" s="13">
        <f t="shared" si="2338"/>
        <v>2.7592782406465812E-4</v>
      </c>
      <c r="BB1890" s="13">
        <f t="shared" si="2339"/>
        <v>4.1124282898596626E-5</v>
      </c>
      <c r="BC1890" s="13">
        <f t="shared" si="2340"/>
        <v>4.9033304985654729E-6</v>
      </c>
      <c r="BD1890" s="13">
        <f t="shared" si="2341"/>
        <v>4.2702065419068014E-6</v>
      </c>
      <c r="BE1890" s="13">
        <f t="shared" si="2342"/>
        <v>8.9032098316139806E-6</v>
      </c>
      <c r="BF1890" s="13">
        <f t="shared" si="2343"/>
        <v>9.2814181852609234E-6</v>
      </c>
      <c r="BG1890" s="13">
        <f t="shared" si="2344"/>
        <v>6.4504618865138546E-6</v>
      </c>
      <c r="BH1890" s="13">
        <f t="shared" si="2345"/>
        <v>3.3622387537264739E-6</v>
      </c>
      <c r="BI1890" s="13">
        <f t="shared" si="2346"/>
        <v>1.4020266623939059E-6</v>
      </c>
      <c r="BJ1890" s="14">
        <f t="shared" si="2347"/>
        <v>0.71644453570901601</v>
      </c>
      <c r="BK1890" s="14">
        <f t="shared" si="2348"/>
        <v>0.1886747990732893</v>
      </c>
      <c r="BL1890" s="14">
        <f t="shared" si="2349"/>
        <v>9.1471016950881015E-2</v>
      </c>
      <c r="BM1890" s="14">
        <f t="shared" si="2350"/>
        <v>0.49609040763488449</v>
      </c>
      <c r="BN1890" s="14">
        <f t="shared" si="2351"/>
        <v>0.49826067480398101</v>
      </c>
    </row>
    <row r="1891" spans="1:66" x14ac:dyDescent="0.25">
      <c r="A1891" t="s">
        <v>178</v>
      </c>
      <c r="B1891" t="s">
        <v>274</v>
      </c>
      <c r="C1891" t="s">
        <v>268</v>
      </c>
      <c r="D1891" s="7" t="s">
        <v>532</v>
      </c>
      <c r="E1891" s="10">
        <f>VLOOKUP(A1891,home!$A$2:$E$405,3,FALSE)</f>
        <v>1.75471698113208</v>
      </c>
      <c r="F1891" s="10">
        <f>VLOOKUP(B1891,home!$B$2:$E$405,3,FALSE)</f>
        <v>1.48</v>
      </c>
      <c r="G1891" s="10">
        <f>VLOOKUP(C1891,away!$B$2:$E$405,4,FALSE)</f>
        <v>1.04</v>
      </c>
      <c r="H1891" s="10">
        <f>VLOOKUP(A1891,away!$A$2:$E$405,3,FALSE)</f>
        <v>1.3301886792452799</v>
      </c>
      <c r="I1891" s="10">
        <f>VLOOKUP(C1891,away!$B$2:$E$405,3,FALSE)</f>
        <v>0.85</v>
      </c>
      <c r="J1891" s="10">
        <f>VLOOKUP(B1891,home!$B$2:$E$405,4,FALSE)</f>
        <v>0.9</v>
      </c>
      <c r="K1891" s="12">
        <f t="shared" si="2296"/>
        <v>2.7008603773584978</v>
      </c>
      <c r="L1891" s="12">
        <f t="shared" si="2297"/>
        <v>1.0175943396226392</v>
      </c>
      <c r="M1891" s="13">
        <f t="shared" si="2298"/>
        <v>2.4271445133733468E-2</v>
      </c>
      <c r="N1891" s="13">
        <f t="shared" si="2299"/>
        <v>6.5553784462931447E-2</v>
      </c>
      <c r="O1891" s="13">
        <f t="shared" si="2300"/>
        <v>2.4698485182548628E-2</v>
      </c>
      <c r="P1891" s="13">
        <f t="shared" si="2301"/>
        <v>6.6707160010321565E-2</v>
      </c>
      <c r="Q1891" s="13">
        <f t="shared" si="2302"/>
        <v>8.8525809520915349E-2</v>
      </c>
      <c r="R1891" s="13">
        <f t="shared" si="2303"/>
        <v>1.2566519359507554E-2</v>
      </c>
      <c r="S1891" s="13">
        <f t="shared" si="2304"/>
        <v>4.5834159978159511E-2</v>
      </c>
      <c r="T1891" s="13">
        <f t="shared" si="2305"/>
        <v>9.0083362678995402E-2</v>
      </c>
      <c r="U1891" s="13">
        <f t="shared" si="2306"/>
        <v>3.3940414219402443E-2</v>
      </c>
      <c r="V1891" s="13">
        <f t="shared" si="2307"/>
        <v>1.3996633248821123E-2</v>
      </c>
      <c r="W1891" s="13">
        <f t="shared" si="2308"/>
        <v>7.9698617102875305E-2</v>
      </c>
      <c r="X1891" s="13">
        <f t="shared" si="2309"/>
        <v>8.1100861639637978E-2</v>
      </c>
      <c r="Y1891" s="13">
        <f t="shared" si="2310"/>
        <v>4.1263888871507219E-2</v>
      </c>
      <c r="Z1891" s="13">
        <f t="shared" si="2311"/>
        <v>4.2625396563310677E-3</v>
      </c>
      <c r="AA1891" s="13">
        <f t="shared" si="2312"/>
        <v>1.151252446470389E-2</v>
      </c>
      <c r="AB1891" s="13">
        <f t="shared" si="2313"/>
        <v>1.5546860585044545E-2</v>
      </c>
      <c r="AC1891" s="13">
        <f t="shared" si="2314"/>
        <v>2.4042543835730346E-3</v>
      </c>
      <c r="AD1891" s="13">
        <f t="shared" si="2315"/>
        <v>5.3813709265855575E-2</v>
      </c>
      <c r="AE1891" s="13">
        <f t="shared" si="2316"/>
        <v>5.4760525943033003E-2</v>
      </c>
      <c r="AF1891" s="13">
        <f t="shared" si="2317"/>
        <v>2.7862000617194533E-2</v>
      </c>
      <c r="AG1891" s="13">
        <f t="shared" si="2318"/>
        <v>9.450738039539882E-3</v>
      </c>
      <c r="AH1891" s="13">
        <f t="shared" si="2319"/>
        <v>1.0843840566748808E-3</v>
      </c>
      <c r="AI1891" s="13">
        <f t="shared" si="2320"/>
        <v>2.9287699325124573E-3</v>
      </c>
      <c r="AJ1891" s="13">
        <f t="shared" si="2321"/>
        <v>3.9550993325609095E-3</v>
      </c>
      <c r="AK1891" s="13">
        <f t="shared" si="2322"/>
        <v>3.5607236919436005E-3</v>
      </c>
      <c r="AL1891" s="13">
        <f t="shared" si="2323"/>
        <v>2.6431220883114091E-4</v>
      </c>
      <c r="AM1891" s="13">
        <f t="shared" si="2324"/>
        <v>2.9068663022967824E-2</v>
      </c>
      <c r="AN1891" s="13">
        <f t="shared" si="2325"/>
        <v>2.9580106952569973E-2</v>
      </c>
      <c r="AO1891" s="13">
        <f t="shared" si="2326"/>
        <v>1.5050274700183738E-2</v>
      </c>
      <c r="AP1891" s="13">
        <f t="shared" si="2327"/>
        <v>5.1050247815575961E-3</v>
      </c>
      <c r="AQ1891" s="13">
        <f t="shared" si="2328"/>
        <v>1.2987110803365774E-3</v>
      </c>
      <c r="AR1891" s="13">
        <f t="shared" si="2329"/>
        <v>2.2069261560987892E-4</v>
      </c>
      <c r="AS1891" s="13">
        <f t="shared" si="2330"/>
        <v>5.9605994107633147E-4</v>
      </c>
      <c r="AT1891" s="13">
        <f t="shared" si="2331"/>
        <v>8.0493733869185238E-4</v>
      </c>
      <c r="AU1891" s="13">
        <f t="shared" si="2332"/>
        <v>7.246744547764072E-4</v>
      </c>
      <c r="AV1891" s="13">
        <f t="shared" si="2333"/>
        <v>4.8931113034736786E-4</v>
      </c>
      <c r="AW1891" s="13">
        <f t="shared" si="2334"/>
        <v>2.0178623607142256E-5</v>
      </c>
      <c r="AX1891" s="13">
        <f t="shared" si="2335"/>
        <v>1.3085066696919985E-2</v>
      </c>
      <c r="AY1891" s="13">
        <f t="shared" si="2336"/>
        <v>1.3315289804370481E-2</v>
      </c>
      <c r="AZ1891" s="13">
        <f t="shared" si="2337"/>
        <v>6.7747817676812186E-3</v>
      </c>
      <c r="BA1891" s="13">
        <f t="shared" si="2338"/>
        <v>2.2979931929903558E-3</v>
      </c>
      <c r="BB1891" s="13">
        <f t="shared" si="2339"/>
        <v>5.8460621641958515E-4</v>
      </c>
      <c r="BC1891" s="13">
        <f t="shared" si="2340"/>
        <v>1.1897839534735557E-4</v>
      </c>
      <c r="BD1891" s="13">
        <f t="shared" si="2341"/>
        <v>3.7429259406854602E-5</v>
      </c>
      <c r="BE1891" s="13">
        <f t="shared" si="2342"/>
        <v>1.0109120368584643E-4</v>
      </c>
      <c r="BF1891" s="13">
        <f t="shared" si="2343"/>
        <v>1.3651661326729E-4</v>
      </c>
      <c r="BG1891" s="13">
        <f t="shared" si="2344"/>
        <v>1.2290410387493232E-4</v>
      </c>
      <c r="BH1891" s="13">
        <f t="shared" si="2345"/>
        <v>8.2986706092639457E-5</v>
      </c>
      <c r="BI1891" s="13">
        <f t="shared" si="2346"/>
        <v>4.4827101266620967E-5</v>
      </c>
      <c r="BJ1891" s="14">
        <f t="shared" si="2347"/>
        <v>0.70839279475383043</v>
      </c>
      <c r="BK1891" s="14">
        <f t="shared" si="2348"/>
        <v>0.16679325476781032</v>
      </c>
      <c r="BL1891" s="14">
        <f t="shared" si="2349"/>
        <v>0.11315521129299493</v>
      </c>
      <c r="BM1891" s="14">
        <f t="shared" si="2350"/>
        <v>0.69698548562024543</v>
      </c>
      <c r="BN1891" s="14">
        <f t="shared" si="2351"/>
        <v>0.282323203669958</v>
      </c>
    </row>
    <row r="1892" spans="1:66" x14ac:dyDescent="0.25">
      <c r="A1892" t="s">
        <v>178</v>
      </c>
      <c r="B1892" t="s">
        <v>465</v>
      </c>
      <c r="C1892" t="s">
        <v>183</v>
      </c>
      <c r="D1892" s="7" t="s">
        <v>532</v>
      </c>
      <c r="E1892" s="10">
        <f>VLOOKUP(A1892,home!$A$2:$E$405,3,FALSE)</f>
        <v>1.75471698113208</v>
      </c>
      <c r="F1892" s="10">
        <f>VLOOKUP(B1892,home!$B$2:$E$405,3,FALSE)</f>
        <v>1.1399999999999999</v>
      </c>
      <c r="G1892" s="10">
        <f>VLOOKUP(C1892,away!$B$2:$E$405,4,FALSE)</f>
        <v>1.03</v>
      </c>
      <c r="H1892" s="10">
        <f>VLOOKUP(A1892,away!$A$2:$E$405,3,FALSE)</f>
        <v>1.3301886792452799</v>
      </c>
      <c r="I1892" s="10">
        <f>VLOOKUP(C1892,away!$B$2:$E$405,3,FALSE)</f>
        <v>0.46</v>
      </c>
      <c r="J1892" s="10">
        <f>VLOOKUP(B1892,home!$B$2:$E$405,4,FALSE)</f>
        <v>1</v>
      </c>
      <c r="K1892" s="12">
        <f t="shared" si="2296"/>
        <v>2.0603886792452881</v>
      </c>
      <c r="L1892" s="12">
        <f t="shared" si="2297"/>
        <v>0.61188679245282884</v>
      </c>
      <c r="M1892" s="13">
        <f t="shared" si="2298"/>
        <v>6.9094822980810947E-2</v>
      </c>
      <c r="N1892" s="13">
        <f t="shared" si="2299"/>
        <v>0.14236219106412004</v>
      </c>
      <c r="O1892" s="13">
        <f t="shared" si="2300"/>
        <v>4.2278209608824419E-2</v>
      </c>
      <c r="P1892" s="13">
        <f t="shared" si="2301"/>
        <v>8.7109544456781193E-2</v>
      </c>
      <c r="Q1892" s="13">
        <f t="shared" si="2302"/>
        <v>0.14666072341053385</v>
      </c>
      <c r="R1892" s="13">
        <f t="shared" si="2303"/>
        <v>1.2934739034095968E-2</v>
      </c>
      <c r="S1892" s="13">
        <f t="shared" si="2304"/>
        <v>2.7455286836668293E-2</v>
      </c>
      <c r="T1892" s="13">
        <f t="shared" si="2305"/>
        <v>8.9739759626483062E-2</v>
      </c>
      <c r="U1892" s="13">
        <f t="shared" si="2306"/>
        <v>2.6650589874843467E-2</v>
      </c>
      <c r="V1892" s="13">
        <f t="shared" si="2307"/>
        <v>3.8459506742505281E-3</v>
      </c>
      <c r="W1892" s="13">
        <f t="shared" si="2308"/>
        <v>0.10072603140166278</v>
      </c>
      <c r="X1892" s="13">
        <f t="shared" si="2309"/>
        <v>6.1632928270866354E-2</v>
      </c>
      <c r="Y1892" s="13">
        <f t="shared" si="2310"/>
        <v>1.8856187394567844E-2</v>
      </c>
      <c r="Z1892" s="13">
        <f t="shared" si="2311"/>
        <v>2.6381986595957951E-3</v>
      </c>
      <c r="AA1892" s="13">
        <f t="shared" si="2312"/>
        <v>5.4357146518312707E-3</v>
      </c>
      <c r="AB1892" s="13">
        <f t="shared" si="2313"/>
        <v>5.5998424661204459E-3</v>
      </c>
      <c r="AC1892" s="13">
        <f t="shared" si="2314"/>
        <v>3.0304279393176799E-4</v>
      </c>
      <c r="AD1892" s="13">
        <f t="shared" si="2315"/>
        <v>5.1883693701322876E-2</v>
      </c>
      <c r="AE1892" s="13">
        <f t="shared" si="2316"/>
        <v>3.1746946919507496E-2</v>
      </c>
      <c r="AF1892" s="13">
        <f t="shared" si="2317"/>
        <v>9.7127687603738265E-3</v>
      </c>
      <c r="AG1892" s="13">
        <f t="shared" si="2318"/>
        <v>1.9810383075403938E-3</v>
      </c>
      <c r="AH1892" s="13">
        <f t="shared" si="2319"/>
        <v>4.0356972891835579E-4</v>
      </c>
      <c r="AI1892" s="13">
        <f t="shared" si="2320"/>
        <v>8.3151050074947003E-4</v>
      </c>
      <c r="AJ1892" s="13">
        <f t="shared" si="2321"/>
        <v>8.5661741120889446E-4</v>
      </c>
      <c r="AK1892" s="13">
        <f t="shared" si="2322"/>
        <v>5.8832160549973731E-4</v>
      </c>
      <c r="AL1892" s="13">
        <f t="shared" si="2323"/>
        <v>1.5282140450747085E-5</v>
      </c>
      <c r="AM1892" s="13">
        <f t="shared" si="2324"/>
        <v>2.1380115027927124E-2</v>
      </c>
      <c r="AN1892" s="13">
        <f t="shared" si="2325"/>
        <v>1.3082210006710853E-2</v>
      </c>
      <c r="AO1892" s="13">
        <f t="shared" si="2326"/>
        <v>4.0024157596003015E-3</v>
      </c>
      <c r="AP1892" s="13">
        <f t="shared" si="2327"/>
        <v>8.163417804014938E-4</v>
      </c>
      <c r="AQ1892" s="13">
        <f t="shared" si="2328"/>
        <v>1.2487718838877538E-4</v>
      </c>
      <c r="AR1892" s="13">
        <f t="shared" si="2329"/>
        <v>4.9387797391782086E-5</v>
      </c>
      <c r="AS1892" s="13">
        <f t="shared" si="2330"/>
        <v>1.017580586388878E-4</v>
      </c>
      <c r="AT1892" s="13">
        <f t="shared" si="2331"/>
        <v>1.0483057602077131E-4</v>
      </c>
      <c r="AU1892" s="13">
        <f t="shared" si="2332"/>
        <v>7.1997244023986587E-5</v>
      </c>
      <c r="AV1892" s="13">
        <f t="shared" si="2333"/>
        <v>3.7085576630970628E-5</v>
      </c>
      <c r="AW1892" s="13">
        <f t="shared" si="2334"/>
        <v>5.3518251985665861E-7</v>
      </c>
      <c r="AX1892" s="13">
        <f t="shared" si="2335"/>
        <v>7.3418911607505133E-3</v>
      </c>
      <c r="AY1892" s="13">
        <f t="shared" si="2336"/>
        <v>4.4924062328894083E-3</v>
      </c>
      <c r="AZ1892" s="13">
        <f t="shared" si="2337"/>
        <v>1.3744220201188978E-3</v>
      </c>
      <c r="BA1892" s="13">
        <f t="shared" si="2338"/>
        <v>2.8033022712236331E-4</v>
      </c>
      <c r="BB1892" s="13">
        <f t="shared" si="2339"/>
        <v>4.2882590875368965E-5</v>
      </c>
      <c r="BC1892" s="13">
        <f t="shared" si="2340"/>
        <v>5.2478581965592939E-6</v>
      </c>
      <c r="BD1892" s="13">
        <f t="shared" si="2341"/>
        <v>5.0366234887279527E-6</v>
      </c>
      <c r="BE1892" s="13">
        <f t="shared" si="2342"/>
        <v>1.0377402017795983E-5</v>
      </c>
      <c r="BF1892" s="13">
        <f t="shared" si="2343"/>
        <v>1.0690740818722027E-5</v>
      </c>
      <c r="BG1892" s="13">
        <f t="shared" si="2344"/>
        <v>7.3423604518801223E-6</v>
      </c>
      <c r="BH1892" s="13">
        <f t="shared" si="2345"/>
        <v>3.7820290884980325E-6</v>
      </c>
      <c r="BI1892" s="13">
        <f t="shared" si="2346"/>
        <v>1.5584899837035432E-6</v>
      </c>
      <c r="BJ1892" s="14">
        <f t="shared" si="2347"/>
        <v>0.70824540870996022</v>
      </c>
      <c r="BK1892" s="14">
        <f t="shared" si="2348"/>
        <v>0.19231633611578286</v>
      </c>
      <c r="BL1892" s="14">
        <f t="shared" si="2349"/>
        <v>9.5982961780647774E-2</v>
      </c>
      <c r="BM1892" s="14">
        <f t="shared" si="2350"/>
        <v>0.49425080366045082</v>
      </c>
      <c r="BN1892" s="14">
        <f t="shared" si="2351"/>
        <v>0.5004402305551664</v>
      </c>
    </row>
    <row r="1893" spans="1:66" x14ac:dyDescent="0.25">
      <c r="A1893" t="s">
        <v>178</v>
      </c>
      <c r="B1893" t="s">
        <v>272</v>
      </c>
      <c r="C1893" t="s">
        <v>273</v>
      </c>
      <c r="D1893" s="7" t="s">
        <v>532</v>
      </c>
      <c r="E1893" s="10">
        <f>VLOOKUP(A1893,home!$A$2:$E$405,3,FALSE)</f>
        <v>1.75471698113208</v>
      </c>
      <c r="F1893" s="10">
        <f>VLOOKUP(B1893,home!$B$2:$E$405,3,FALSE)</f>
        <v>0.76</v>
      </c>
      <c r="G1893" s="10">
        <f>VLOOKUP(C1893,away!$B$2:$E$405,4,FALSE)</f>
        <v>0.11</v>
      </c>
      <c r="H1893" s="10">
        <f>VLOOKUP(A1893,away!$A$2:$E$405,3,FALSE)</f>
        <v>1.3301886792452799</v>
      </c>
      <c r="I1893" s="10">
        <f>VLOOKUP(C1893,away!$B$2:$E$405,3,FALSE)</f>
        <v>1.1399999999999999</v>
      </c>
      <c r="J1893" s="10">
        <f>VLOOKUP(B1893,home!$B$2:$E$405,4,FALSE)</f>
        <v>1.5</v>
      </c>
      <c r="K1893" s="12">
        <f t="shared" si="2296"/>
        <v>0.14669433962264189</v>
      </c>
      <c r="L1893" s="12">
        <f t="shared" si="2297"/>
        <v>2.2746226415094286</v>
      </c>
      <c r="M1893" s="13">
        <f t="shared" si="2298"/>
        <v>8.8804586447691541E-2</v>
      </c>
      <c r="N1893" s="13">
        <f t="shared" si="2299"/>
        <v>1.3027130164405924E-2</v>
      </c>
      <c r="O1893" s="13">
        <f t="shared" si="2300"/>
        <v>0.20199692300380051</v>
      </c>
      <c r="P1893" s="13">
        <f t="shared" si="2301"/>
        <v>2.9631805225848157E-2</v>
      </c>
      <c r="Q1893" s="13">
        <f t="shared" si="2302"/>
        <v>9.5550312832286255E-4</v>
      </c>
      <c r="R1893" s="13">
        <f t="shared" si="2303"/>
        <v>0.22973338728984075</v>
      </c>
      <c r="S1893" s="13">
        <f t="shared" si="2304"/>
        <v>2.4718427168730624E-3</v>
      </c>
      <c r="T1893" s="13">
        <f t="shared" si="2305"/>
        <v>2.1734090497162717E-3</v>
      </c>
      <c r="U1893" s="13">
        <f t="shared" si="2306"/>
        <v>3.3700587537755816E-2</v>
      </c>
      <c r="V1893" s="13">
        <f t="shared" si="2307"/>
        <v>9.1643367214369227E-5</v>
      </c>
      <c r="W1893" s="13">
        <f t="shared" si="2308"/>
        <v>4.6722300138896928E-5</v>
      </c>
      <c r="X1893" s="13">
        <f t="shared" si="2309"/>
        <v>1.0627560175933406E-4</v>
      </c>
      <c r="Y1893" s="13">
        <f t="shared" si="2310"/>
        <v>1.2086844500091029E-4</v>
      </c>
      <c r="Z1893" s="13">
        <f t="shared" si="2311"/>
        <v>0.17418558808004206</v>
      </c>
      <c r="AA1893" s="13">
        <f t="shared" si="2312"/>
        <v>2.5552039815183294E-2</v>
      </c>
      <c r="AB1893" s="13">
        <f t="shared" si="2313"/>
        <v>1.8741698033498827E-3</v>
      </c>
      <c r="AC1893" s="13">
        <f t="shared" si="2314"/>
        <v>1.9111895822074241E-6</v>
      </c>
      <c r="AD1893" s="13">
        <f t="shared" si="2315"/>
        <v>1.7134742411315879E-6</v>
      </c>
      <c r="AE1893" s="13">
        <f t="shared" si="2316"/>
        <v>3.8975073045210961E-6</v>
      </c>
      <c r="AF1893" s="13">
        <f t="shared" si="2317"/>
        <v>4.4326791801560347E-6</v>
      </c>
      <c r="AG1893" s="13">
        <f t="shared" si="2318"/>
        <v>3.3608908085767896E-6</v>
      </c>
      <c r="AH1893" s="13">
        <f t="shared" si="2319"/>
        <v>9.9051620617874619E-2</v>
      </c>
      <c r="AI1893" s="13">
        <f t="shared" si="2320"/>
        <v>1.4530312075091577E-2</v>
      </c>
      <c r="AJ1893" s="13">
        <f t="shared" si="2321"/>
        <v>1.065757267183229E-3</v>
      </c>
      <c r="AK1893" s="13">
        <f t="shared" si="2322"/>
        <v>5.2113519502491766E-5</v>
      </c>
      <c r="AL1893" s="13">
        <f t="shared" si="2323"/>
        <v>2.5508591263131849E-8</v>
      </c>
      <c r="AM1893" s="13">
        <f t="shared" si="2324"/>
        <v>5.0271394452641173E-8</v>
      </c>
      <c r="AN1893" s="13">
        <f t="shared" si="2325"/>
        <v>1.1434845204222909E-7</v>
      </c>
      <c r="AO1893" s="13">
        <f t="shared" si="2326"/>
        <v>1.3004978901840468E-7</v>
      </c>
      <c r="AP1893" s="13">
        <f t="shared" si="2327"/>
        <v>9.8604731541595863E-8</v>
      </c>
      <c r="AQ1893" s="13">
        <f t="shared" si="2328"/>
        <v>5.6072138731118207E-8</v>
      </c>
      <c r="AR1893" s="13">
        <f t="shared" si="2329"/>
        <v>4.5061011787123947E-2</v>
      </c>
      <c r="AS1893" s="13">
        <f t="shared" si="2330"/>
        <v>6.6101953668402302E-3</v>
      </c>
      <c r="AT1893" s="13">
        <f t="shared" si="2331"/>
        <v>4.8483912205763726E-4</v>
      </c>
      <c r="AU1893" s="13">
        <f t="shared" si="2332"/>
        <v>2.3707718277822188E-5</v>
      </c>
      <c r="AV1893" s="13">
        <f t="shared" si="2333"/>
        <v>8.6944701918119039E-7</v>
      </c>
      <c r="AW1893" s="13">
        <f t="shared" si="2334"/>
        <v>2.3643223538163421E-10</v>
      </c>
      <c r="AX1893" s="13">
        <f t="shared" si="2335"/>
        <v>1.229088168523256E-9</v>
      </c>
      <c r="AY1893" s="13">
        <f t="shared" si="2336"/>
        <v>2.7957117765343541E-9</v>
      </c>
      <c r="AZ1893" s="13">
        <f t="shared" si="2337"/>
        <v>3.1795946530197953E-9</v>
      </c>
      <c r="BA1893" s="13">
        <f t="shared" si="2338"/>
        <v>2.410792662860381E-9</v>
      </c>
      <c r="BB1893" s="13">
        <f t="shared" si="2339"/>
        <v>1.3709108937317571E-9</v>
      </c>
      <c r="BC1893" s="13">
        <f t="shared" si="2340"/>
        <v>6.2366099167483618E-10</v>
      </c>
      <c r="BD1893" s="13">
        <f t="shared" si="2341"/>
        <v>1.708279961005256E-2</v>
      </c>
      <c r="BE1893" s="13">
        <f t="shared" si="2342"/>
        <v>2.5059500077025845E-3</v>
      </c>
      <c r="BF1893" s="13">
        <f t="shared" si="2343"/>
        <v>1.8380434075364246E-4</v>
      </c>
      <c r="BG1893" s="13">
        <f t="shared" si="2344"/>
        <v>8.9876854622102085E-6</v>
      </c>
      <c r="BH1893" s="13">
        <f t="shared" si="2345"/>
        <v>3.2961064590373625E-7</v>
      </c>
      <c r="BI1893" s="13">
        <f t="shared" si="2346"/>
        <v>9.6704032066882129E-9</v>
      </c>
      <c r="BJ1893" s="14">
        <f t="shared" si="2347"/>
        <v>1.6443774197143515E-2</v>
      </c>
      <c r="BK1893" s="14">
        <f t="shared" si="2348"/>
        <v>0.12100181725151238</v>
      </c>
      <c r="BL1893" s="14">
        <f t="shared" si="2349"/>
        <v>0.6795194152959213</v>
      </c>
      <c r="BM1893" s="14">
        <f t="shared" si="2350"/>
        <v>0.42700125700542974</v>
      </c>
      <c r="BN1893" s="14">
        <f t="shared" si="2351"/>
        <v>0.56414933525990985</v>
      </c>
    </row>
    <row r="1894" spans="1:66" x14ac:dyDescent="0.25">
      <c r="A1894" t="s">
        <v>178</v>
      </c>
      <c r="B1894" t="s">
        <v>185</v>
      </c>
      <c r="C1894" t="s">
        <v>472</v>
      </c>
      <c r="D1894" s="7" t="s">
        <v>532</v>
      </c>
      <c r="E1894" s="10">
        <f>VLOOKUP(A1894,home!$A$2:$E$405,3,FALSE)</f>
        <v>1.75471698113208</v>
      </c>
      <c r="F1894" s="10">
        <f>VLOOKUP(B1894,home!$B$2:$E$405,3,FALSE)</f>
        <v>0.66</v>
      </c>
      <c r="G1894" s="10">
        <f>VLOOKUP(C1894,away!$B$2:$E$405,4,FALSE)</f>
        <v>1.42</v>
      </c>
      <c r="H1894" s="10">
        <f>VLOOKUP(A1894,away!$A$2:$E$405,3,FALSE)</f>
        <v>1.3301886792452799</v>
      </c>
      <c r="I1894" s="10">
        <f>VLOOKUP(C1894,away!$B$2:$E$405,3,FALSE)</f>
        <v>0.76</v>
      </c>
      <c r="J1894" s="10">
        <f>VLOOKUP(B1894,home!$B$2:$E$405,4,FALSE)</f>
        <v>1.88</v>
      </c>
      <c r="K1894" s="12">
        <f t="shared" si="2296"/>
        <v>1.6445207547169851</v>
      </c>
      <c r="L1894" s="12">
        <f t="shared" si="2297"/>
        <v>1.9005735849056558</v>
      </c>
      <c r="M1894" s="13">
        <f t="shared" si="2298"/>
        <v>2.8865899183192174E-2</v>
      </c>
      <c r="N1894" s="13">
        <f t="shared" si="2299"/>
        <v>4.7470570310327601E-2</v>
      </c>
      <c r="O1894" s="13">
        <f t="shared" si="2300"/>
        <v>5.4861765492124785E-2</v>
      </c>
      <c r="P1894" s="13">
        <f t="shared" si="2301"/>
        <v>9.0221311992215308E-2</v>
      </c>
      <c r="Q1894" s="13">
        <f t="shared" si="2302"/>
        <v>3.9033169056792827E-2</v>
      </c>
      <c r="R1894" s="13">
        <f t="shared" si="2303"/>
        <v>5.2134411157810513E-2</v>
      </c>
      <c r="S1894" s="13">
        <f t="shared" si="2304"/>
        <v>7.0497415357983109E-2</v>
      </c>
      <c r="T1894" s="13">
        <f t="shared" si="2305"/>
        <v>7.418541004449726E-2</v>
      </c>
      <c r="U1894" s="13">
        <f t="shared" si="2306"/>
        <v>8.5736121183968159E-2</v>
      </c>
      <c r="V1894" s="13">
        <f t="shared" si="2307"/>
        <v>2.4482441934117711E-2</v>
      </c>
      <c r="W1894" s="13">
        <f t="shared" si="2308"/>
        <v>2.1396952212090866E-2</v>
      </c>
      <c r="X1894" s="13">
        <f t="shared" si="2309"/>
        <v>4.0666482171788539E-2</v>
      </c>
      <c r="Y1894" s="13">
        <f t="shared" si="2310"/>
        <v>3.864482090336905E-2</v>
      </c>
      <c r="Z1894" s="13">
        <f t="shared" si="2311"/>
        <v>3.3028428237048449E-2</v>
      </c>
      <c r="AA1894" s="13">
        <f t="shared" si="2312"/>
        <v>5.4315935731506698E-2</v>
      </c>
      <c r="AB1894" s="13">
        <f t="shared" si="2313"/>
        <v>4.4661841811168328E-2</v>
      </c>
      <c r="AC1894" s="13">
        <f t="shared" si="2314"/>
        <v>4.7825420621131149E-3</v>
      </c>
      <c r="AD1894" s="13">
        <f t="shared" si="2315"/>
        <v>8.7969330001177407E-3</v>
      </c>
      <c r="AE1894" s="13">
        <f t="shared" si="2316"/>
        <v>1.6719218488208641E-2</v>
      </c>
      <c r="AF1894" s="13">
        <f t="shared" si="2317"/>
        <v>1.588805250947781E-2</v>
      </c>
      <c r="AG1894" s="13">
        <f t="shared" si="2318"/>
        <v>1.0065470971702514E-2</v>
      </c>
      <c r="AH1894" s="13">
        <f t="shared" si="2319"/>
        <v>1.5693239564571589E-2</v>
      </c>
      <c r="AI1894" s="13">
        <f t="shared" si="2320"/>
        <v>2.5807858172683721E-2</v>
      </c>
      <c r="AJ1894" s="13">
        <f t="shared" si="2321"/>
        <v>2.1220779199885374E-2</v>
      </c>
      <c r="AK1894" s="13">
        <f t="shared" si="2322"/>
        <v>1.1632670608492664E-2</v>
      </c>
      <c r="AL1894" s="13">
        <f t="shared" si="2323"/>
        <v>5.9791966536492682E-4</v>
      </c>
      <c r="AM1894" s="13">
        <f t="shared" si="2324"/>
        <v>2.8933477793096716E-3</v>
      </c>
      <c r="AN1894" s="13">
        <f t="shared" si="2325"/>
        <v>5.4990203613014006E-3</v>
      </c>
      <c r="AO1894" s="13">
        <f t="shared" si="2326"/>
        <v>5.2256464207738997E-3</v>
      </c>
      <c r="AP1894" s="13">
        <f t="shared" si="2327"/>
        <v>3.3105751837932199E-3</v>
      </c>
      <c r="AQ1894" s="13">
        <f t="shared" si="2328"/>
        <v>1.5729979362903948E-3</v>
      </c>
      <c r="AR1894" s="13">
        <f t="shared" si="2329"/>
        <v>5.9652313156042186E-3</v>
      </c>
      <c r="AS1894" s="13">
        <f t="shared" si="2330"/>
        <v>9.8099467051988454E-3</v>
      </c>
      <c r="AT1894" s="13">
        <f t="shared" si="2331"/>
        <v>8.066330479683503E-3</v>
      </c>
      <c r="AU1894" s="13">
        <f t="shared" si="2332"/>
        <v>4.4217492960819116E-3</v>
      </c>
      <c r="AV1894" s="13">
        <f t="shared" si="2333"/>
        <v>1.8179146223904819E-3</v>
      </c>
      <c r="AW1894" s="13">
        <f t="shared" si="2334"/>
        <v>5.1911596383463262E-5</v>
      </c>
      <c r="AX1894" s="13">
        <f t="shared" si="2335"/>
        <v>7.9302841228150981E-4</v>
      </c>
      <c r="AY1894" s="13">
        <f t="shared" si="2336"/>
        <v>1.5072088524619096E-3</v>
      </c>
      <c r="AZ1894" s="13">
        <f t="shared" si="2337"/>
        <v>1.4322806659625357E-3</v>
      </c>
      <c r="BA1894" s="13">
        <f t="shared" si="2338"/>
        <v>9.0738493329982556E-4</v>
      </c>
      <c r="BB1894" s="13">
        <f t="shared" si="2339"/>
        <v>4.3113795889275719E-4</v>
      </c>
      <c r="BC1894" s="13">
        <f t="shared" si="2340"/>
        <v>1.6388188322434294E-4</v>
      </c>
      <c r="BD1894" s="13">
        <f t="shared" si="2341"/>
        <v>1.889560177714899E-3</v>
      </c>
      <c r="BE1894" s="13">
        <f t="shared" si="2342"/>
        <v>3.1074209295388665E-3</v>
      </c>
      <c r="BF1894" s="13">
        <f t="shared" si="2343"/>
        <v>2.5551091061343061E-3</v>
      </c>
      <c r="BG1894" s="13">
        <f t="shared" si="2344"/>
        <v>1.4006433185347433E-3</v>
      </c>
      <c r="BH1894" s="13">
        <f t="shared" si="2345"/>
        <v>5.7584675182151507E-4</v>
      </c>
      <c r="BI1894" s="13">
        <f t="shared" si="2346"/>
        <v>1.8939838698136819E-4</v>
      </c>
      <c r="BJ1894" s="14">
        <f t="shared" si="2347"/>
        <v>0.33660359005596435</v>
      </c>
      <c r="BK1894" s="14">
        <f t="shared" si="2348"/>
        <v>0.22095473904744828</v>
      </c>
      <c r="BL1894" s="14">
        <f t="shared" si="2349"/>
        <v>0.40586377401189649</v>
      </c>
      <c r="BM1894" s="14">
        <f t="shared" si="2350"/>
        <v>0.68240810690381615</v>
      </c>
      <c r="BN1894" s="14">
        <f t="shared" si="2351"/>
        <v>0.31258712719246323</v>
      </c>
    </row>
    <row r="1895" spans="1:66" x14ac:dyDescent="0.25">
      <c r="A1895" t="s">
        <v>178</v>
      </c>
      <c r="B1895" t="s">
        <v>181</v>
      </c>
      <c r="C1895" t="s">
        <v>184</v>
      </c>
      <c r="D1895" s="7" t="s">
        <v>532</v>
      </c>
      <c r="E1895" s="10">
        <f>VLOOKUP(A1895,home!$A$2:$E$405,3,FALSE)</f>
        <v>1.75471698113208</v>
      </c>
      <c r="F1895" s="10">
        <f>VLOOKUP(B1895,home!$B$2:$E$405,3,FALSE)</f>
        <v>1.8</v>
      </c>
      <c r="G1895" s="10">
        <f>VLOOKUP(C1895,away!$B$2:$E$405,4,FALSE)</f>
        <v>1.42</v>
      </c>
      <c r="H1895" s="10">
        <f>VLOOKUP(A1895,away!$A$2:$E$405,3,FALSE)</f>
        <v>1.3301886792452799</v>
      </c>
      <c r="I1895" s="10">
        <f>VLOOKUP(C1895,away!$B$2:$E$405,3,FALSE)</f>
        <v>0.38</v>
      </c>
      <c r="J1895" s="10">
        <f>VLOOKUP(B1895,home!$B$2:$E$405,4,FALSE)</f>
        <v>1.38</v>
      </c>
      <c r="K1895" s="12">
        <f t="shared" si="2296"/>
        <v>4.4850566037735957</v>
      </c>
      <c r="L1895" s="12">
        <f t="shared" si="2297"/>
        <v>0.6975509433962247</v>
      </c>
      <c r="M1895" s="13">
        <f t="shared" si="2298"/>
        <v>5.6133502388453155E-3</v>
      </c>
      <c r="N1895" s="13">
        <f t="shared" si="2299"/>
        <v>2.5176193558027273E-2</v>
      </c>
      <c r="O1895" s="13">
        <f t="shared" si="2300"/>
        <v>3.915597754719973E-3</v>
      </c>
      <c r="P1895" s="13">
        <f t="shared" si="2301"/>
        <v>1.7561677567527877E-2</v>
      </c>
      <c r="Q1895" s="13">
        <f t="shared" si="2302"/>
        <v>5.6458326587656253E-2</v>
      </c>
      <c r="R1895" s="13">
        <f t="shared" si="2303"/>
        <v>1.3656644538825281E-3</v>
      </c>
      <c r="S1895" s="13">
        <f t="shared" si="2304"/>
        <v>1.3735670582762953E-2</v>
      </c>
      <c r="T1895" s="13">
        <f t="shared" si="2305"/>
        <v>3.9382558973791774E-2</v>
      </c>
      <c r="U1895" s="13">
        <f t="shared" si="2306"/>
        <v>6.1250823774246935E-3</v>
      </c>
      <c r="V1895" s="13">
        <f t="shared" si="2307"/>
        <v>4.7747563632413413E-3</v>
      </c>
      <c r="W1895" s="13">
        <f t="shared" si="2308"/>
        <v>8.4406263499991363E-2</v>
      </c>
      <c r="X1895" s="13">
        <f t="shared" si="2309"/>
        <v>5.8877668732969297E-2</v>
      </c>
      <c r="Y1895" s="13">
        <f t="shared" si="2310"/>
        <v>2.0535086684826568E-2</v>
      </c>
      <c r="Z1895" s="13">
        <f t="shared" si="2311"/>
        <v>3.1754017605614915E-4</v>
      </c>
      <c r="AA1895" s="13">
        <f t="shared" si="2312"/>
        <v>1.424185663584062E-3</v>
      </c>
      <c r="AB1895" s="13">
        <f t="shared" si="2313"/>
        <v>3.1937766577286898E-3</v>
      </c>
      <c r="AC1895" s="13">
        <f t="shared" si="2314"/>
        <v>9.3363063218547722E-4</v>
      </c>
      <c r="AD1895" s="13">
        <f t="shared" si="2315"/>
        <v>9.46417173776226E-2</v>
      </c>
      <c r="AE1895" s="13">
        <f t="shared" si="2316"/>
        <v>6.6017419241399519E-2</v>
      </c>
      <c r="AF1895" s="13">
        <f t="shared" si="2317"/>
        <v>2.3025256536211156E-2</v>
      </c>
      <c r="AG1895" s="13">
        <f t="shared" si="2318"/>
        <v>5.3537631395913932E-3</v>
      </c>
      <c r="AH1895" s="13">
        <f t="shared" si="2319"/>
        <v>5.5375112343542513E-5</v>
      </c>
      <c r="AI1895" s="13">
        <f t="shared" si="2320"/>
        <v>2.483605133011101E-4</v>
      </c>
      <c r="AJ1895" s="13">
        <f t="shared" si="2321"/>
        <v>5.5695548014887209E-4</v>
      </c>
      <c r="AK1895" s="13">
        <f t="shared" si="2322"/>
        <v>8.3265895141653085E-4</v>
      </c>
      <c r="AL1895" s="13">
        <f t="shared" si="2323"/>
        <v>1.168366086701286E-4</v>
      </c>
      <c r="AM1895" s="13">
        <f t="shared" si="2324"/>
        <v>8.4894691903396102E-2</v>
      </c>
      <c r="AN1895" s="13">
        <f t="shared" si="2325"/>
        <v>5.9218372426545783E-2</v>
      </c>
      <c r="AO1895" s="13">
        <f t="shared" si="2326"/>
        <v>2.0653915776262997E-2</v>
      </c>
      <c r="AP1895" s="13">
        <f t="shared" si="2327"/>
        <v>4.8023861448528073E-3</v>
      </c>
      <c r="AQ1895" s="13">
        <f t="shared" si="2328"/>
        <v>8.3747724647375828E-4</v>
      </c>
      <c r="AR1895" s="13">
        <f t="shared" si="2329"/>
        <v>7.7253923711820063E-6</v>
      </c>
      <c r="AS1895" s="13">
        <f t="shared" si="2330"/>
        <v>3.4648822071112014E-5</v>
      </c>
      <c r="AT1895" s="13">
        <f t="shared" si="2331"/>
        <v>7.7700964121508653E-5</v>
      </c>
      <c r="AU1895" s="13">
        <f t="shared" si="2332"/>
        <v>1.1616440741758253E-4</v>
      </c>
      <c r="AV1895" s="13">
        <f t="shared" si="2333"/>
        <v>1.3025098565291873E-4</v>
      </c>
      <c r="AW1895" s="13">
        <f t="shared" si="2334"/>
        <v>1.0153605849562734E-5</v>
      </c>
      <c r="AX1895" s="13">
        <f t="shared" si="2335"/>
        <v>6.3459583091108593E-2</v>
      </c>
      <c r="AY1895" s="13">
        <f t="shared" si="2336"/>
        <v>4.4266292052733913E-2</v>
      </c>
      <c r="AZ1895" s="13">
        <f t="shared" si="2337"/>
        <v>1.543899689101867E-2</v>
      </c>
      <c r="BA1895" s="13">
        <f t="shared" si="2338"/>
        <v>3.5898289488071511E-3</v>
      </c>
      <c r="BB1895" s="13">
        <f t="shared" si="2339"/>
        <v>6.2602214246787631E-4</v>
      </c>
      <c r="BC1895" s="13">
        <f t="shared" si="2340"/>
        <v>8.7336467213078629E-5</v>
      </c>
      <c r="BD1895" s="13">
        <f t="shared" si="2341"/>
        <v>8.9814245610400028E-7</v>
      </c>
      <c r="BE1895" s="13">
        <f t="shared" si="2342"/>
        <v>4.028219753878683E-6</v>
      </c>
      <c r="BF1895" s="13">
        <f t="shared" si="2343"/>
        <v>9.0333968042924216E-6</v>
      </c>
      <c r="BG1895" s="13">
        <f t="shared" si="2344"/>
        <v>1.3505098663866341E-5</v>
      </c>
      <c r="BH1895" s="13">
        <f t="shared" si="2345"/>
        <v>1.5142782986746921E-5</v>
      </c>
      <c r="BI1895" s="13">
        <f t="shared" si="2346"/>
        <v>1.3583247766843946E-5</v>
      </c>
      <c r="BJ1895" s="14">
        <f t="shared" si="2347"/>
        <v>0.7717491574229679</v>
      </c>
      <c r="BK1895" s="14">
        <f t="shared" si="2348"/>
        <v>8.7002214045967002E-2</v>
      </c>
      <c r="BL1895" s="14">
        <f t="shared" si="2349"/>
        <v>1.8140338424616043E-2</v>
      </c>
      <c r="BM1895" s="14">
        <f t="shared" si="2350"/>
        <v>0.72286230146206332</v>
      </c>
      <c r="BN1895" s="14">
        <f t="shared" si="2351"/>
        <v>0.11009081016065922</v>
      </c>
    </row>
    <row r="1896" spans="1:66" x14ac:dyDescent="0.25">
      <c r="A1896" t="s">
        <v>192</v>
      </c>
      <c r="B1896" t="s">
        <v>197</v>
      </c>
      <c r="C1896" t="s">
        <v>196</v>
      </c>
      <c r="D1896" s="7" t="s">
        <v>532</v>
      </c>
      <c r="E1896" s="10">
        <f>VLOOKUP(A1896,home!$A$2:$E$405,3,FALSE)</f>
        <v>1.42105263157895</v>
      </c>
      <c r="F1896" s="10">
        <f>VLOOKUP(B1896,home!$B$2:$E$405,3,FALSE)</f>
        <v>1.06</v>
      </c>
      <c r="G1896" s="10">
        <f>VLOOKUP(C1896,away!$B$2:$E$405,4,FALSE)</f>
        <v>0.9</v>
      </c>
      <c r="H1896" s="10">
        <f>VLOOKUP(A1896,away!$A$2:$E$405,3,FALSE)</f>
        <v>1.25</v>
      </c>
      <c r="I1896" s="10">
        <f>VLOOKUP(C1896,away!$B$2:$E$405,3,FALSE)</f>
        <v>0.8</v>
      </c>
      <c r="J1896" s="10">
        <f>VLOOKUP(B1896,home!$B$2:$E$405,4,FALSE)</f>
        <v>1.07</v>
      </c>
      <c r="K1896" s="12">
        <f t="shared" si="2296"/>
        <v>1.3556842105263185</v>
      </c>
      <c r="L1896" s="12">
        <f t="shared" si="2297"/>
        <v>1.07</v>
      </c>
      <c r="M1896" s="13">
        <f t="shared" si="2298"/>
        <v>8.8417602087219493E-2</v>
      </c>
      <c r="N1896" s="13">
        <f t="shared" si="2299"/>
        <v>0.11986634708224232</v>
      </c>
      <c r="O1896" s="13">
        <f t="shared" si="2300"/>
        <v>9.4606834233324874E-2</v>
      </c>
      <c r="P1896" s="13">
        <f t="shared" si="2301"/>
        <v>0.12825699137799931</v>
      </c>
      <c r="Q1896" s="13">
        <f t="shared" si="2302"/>
        <v>8.1250457056431705E-2</v>
      </c>
      <c r="R1896" s="13">
        <f t="shared" si="2303"/>
        <v>5.0614656314828803E-2</v>
      </c>
      <c r="S1896" s="13">
        <f t="shared" si="2304"/>
        <v>4.651182414195433E-2</v>
      </c>
      <c r="T1896" s="13">
        <f t="shared" si="2305"/>
        <v>8.6937989050381928E-2</v>
      </c>
      <c r="U1896" s="13">
        <f t="shared" si="2306"/>
        <v>6.8617490387229627E-2</v>
      </c>
      <c r="V1896" s="13">
        <f t="shared" si="2307"/>
        <v>7.4965799759406692E-3</v>
      </c>
      <c r="W1896" s="13">
        <f t="shared" si="2308"/>
        <v>3.6716653909817043E-2</v>
      </c>
      <c r="X1896" s="13">
        <f t="shared" si="2309"/>
        <v>3.928681968350424E-2</v>
      </c>
      <c r="Y1896" s="13">
        <f t="shared" si="2310"/>
        <v>2.1018448530674767E-2</v>
      </c>
      <c r="Z1896" s="13">
        <f t="shared" si="2311"/>
        <v>1.8052560752288945E-2</v>
      </c>
      <c r="AA1896" s="13">
        <f t="shared" si="2312"/>
        <v>2.4473571571445238E-2</v>
      </c>
      <c r="AB1896" s="13">
        <f t="shared" si="2313"/>
        <v>1.658921727729705E-2</v>
      </c>
      <c r="AC1896" s="13">
        <f t="shared" si="2314"/>
        <v>6.796502977358547E-4</v>
      </c>
      <c r="AD1896" s="13">
        <f t="shared" si="2315"/>
        <v>1.2444046992224605E-2</v>
      </c>
      <c r="AE1896" s="13">
        <f t="shared" si="2316"/>
        <v>1.3315130281680328E-2</v>
      </c>
      <c r="AF1896" s="13">
        <f t="shared" si="2317"/>
        <v>7.123594700698975E-3</v>
      </c>
      <c r="AG1896" s="13">
        <f t="shared" si="2318"/>
        <v>2.5407487765826352E-3</v>
      </c>
      <c r="AH1896" s="13">
        <f t="shared" si="2319"/>
        <v>4.8290600012372911E-3</v>
      </c>
      <c r="AI1896" s="13">
        <f t="shared" si="2320"/>
        <v>6.5466803953616003E-3</v>
      </c>
      <c r="AJ1896" s="13">
        <f t="shared" si="2321"/>
        <v>4.4376156216769597E-3</v>
      </c>
      <c r="AK1896" s="13">
        <f t="shared" si="2322"/>
        <v>2.0053351435641285E-3</v>
      </c>
      <c r="AL1896" s="13">
        <f t="shared" si="2323"/>
        <v>3.9435542389296377E-5</v>
      </c>
      <c r="AM1896" s="13">
        <f t="shared" si="2324"/>
        <v>3.3740396044812798E-3</v>
      </c>
      <c r="AN1896" s="13">
        <f t="shared" si="2325"/>
        <v>3.61022237679497E-3</v>
      </c>
      <c r="AO1896" s="13">
        <f t="shared" si="2326"/>
        <v>1.9314689715853087E-3</v>
      </c>
      <c r="AP1896" s="13">
        <f t="shared" si="2327"/>
        <v>6.8889059986542702E-4</v>
      </c>
      <c r="AQ1896" s="13">
        <f t="shared" si="2328"/>
        <v>1.8427823546400166E-4</v>
      </c>
      <c r="AR1896" s="13">
        <f t="shared" si="2329"/>
        <v>1.0334188402647809E-3</v>
      </c>
      <c r="AS1896" s="13">
        <f t="shared" si="2330"/>
        <v>1.4009896046073831E-3</v>
      </c>
      <c r="AT1896" s="13">
        <f t="shared" si="2331"/>
        <v>9.496497430388698E-4</v>
      </c>
      <c r="AU1896" s="13">
        <f t="shared" si="2332"/>
        <v>4.2914172072272371E-4</v>
      </c>
      <c r="AV1896" s="13">
        <f t="shared" si="2333"/>
        <v>1.45445163715473E-4</v>
      </c>
      <c r="AW1896" s="13">
        <f t="shared" si="2334"/>
        <v>1.5890136694794457E-6</v>
      </c>
      <c r="AX1896" s="13">
        <f t="shared" si="2335"/>
        <v>7.6235536958095486E-4</v>
      </c>
      <c r="AY1896" s="13">
        <f t="shared" si="2336"/>
        <v>8.1572024545162173E-4</v>
      </c>
      <c r="AZ1896" s="13">
        <f t="shared" si="2337"/>
        <v>4.3641033131661762E-4</v>
      </c>
      <c r="BA1896" s="13">
        <f t="shared" si="2338"/>
        <v>1.5565301816959366E-4</v>
      </c>
      <c r="BB1896" s="13">
        <f t="shared" si="2339"/>
        <v>4.1637182360366297E-5</v>
      </c>
      <c r="BC1896" s="13">
        <f t="shared" si="2340"/>
        <v>8.910357025118392E-6</v>
      </c>
      <c r="BD1896" s="13">
        <f t="shared" si="2341"/>
        <v>1.8429302651388585E-4</v>
      </c>
      <c r="BE1896" s="13">
        <f t="shared" si="2342"/>
        <v>2.4984314615498322E-4</v>
      </c>
      <c r="BF1896" s="13">
        <f t="shared" si="2343"/>
        <v>1.6935420417526502E-4</v>
      </c>
      <c r="BG1896" s="13">
        <f t="shared" si="2344"/>
        <v>7.6530273528885699E-5</v>
      </c>
      <c r="BH1896" s="13">
        <f t="shared" si="2345"/>
        <v>2.593772086259267E-5</v>
      </c>
      <c r="BI1896" s="13">
        <f t="shared" si="2346"/>
        <v>7.0326717260911845E-6</v>
      </c>
      <c r="BJ1896" s="14">
        <f t="shared" si="2347"/>
        <v>0.4325098223563339</v>
      </c>
      <c r="BK1896" s="14">
        <f t="shared" si="2348"/>
        <v>0.27221780366869058</v>
      </c>
      <c r="BL1896" s="14">
        <f t="shared" si="2349"/>
        <v>0.27739209706127638</v>
      </c>
      <c r="BM1896" s="14">
        <f t="shared" si="2350"/>
        <v>0.43634526445476113</v>
      </c>
      <c r="BN1896" s="14">
        <f t="shared" si="2351"/>
        <v>0.56301288815204653</v>
      </c>
    </row>
    <row r="1897" spans="1:66" x14ac:dyDescent="0.25">
      <c r="A1897" t="s">
        <v>192</v>
      </c>
      <c r="B1897" t="s">
        <v>280</v>
      </c>
      <c r="C1897" t="s">
        <v>193</v>
      </c>
      <c r="D1897" s="7" t="s">
        <v>532</v>
      </c>
      <c r="E1897" s="10">
        <f>VLOOKUP(A1897,home!$A$2:$E$405,3,FALSE)</f>
        <v>1.42105263157895</v>
      </c>
      <c r="F1897" s="10">
        <f>VLOOKUP(B1897,home!$B$2:$E$405,3,FALSE)</f>
        <v>1.01</v>
      </c>
      <c r="G1897" s="10">
        <f>VLOOKUP(C1897,away!$B$2:$E$405,4,FALSE)</f>
        <v>0.8</v>
      </c>
      <c r="H1897" s="10">
        <f>VLOOKUP(A1897,away!$A$2:$E$405,3,FALSE)</f>
        <v>1.25</v>
      </c>
      <c r="I1897" s="10">
        <f>VLOOKUP(C1897,away!$B$2:$E$405,3,FALSE)</f>
        <v>1.21</v>
      </c>
      <c r="J1897" s="10">
        <f>VLOOKUP(B1897,home!$B$2:$E$405,4,FALSE)</f>
        <v>1.6</v>
      </c>
      <c r="K1897" s="12">
        <f t="shared" si="2296"/>
        <v>1.1482105263157916</v>
      </c>
      <c r="L1897" s="12">
        <f t="shared" si="2297"/>
        <v>2.42</v>
      </c>
      <c r="M1897" s="13">
        <f t="shared" si="2298"/>
        <v>2.820628294698313E-2</v>
      </c>
      <c r="N1897" s="13">
        <f t="shared" si="2299"/>
        <v>3.2386750987967637E-2</v>
      </c>
      <c r="O1897" s="13">
        <f t="shared" si="2300"/>
        <v>6.8259204731699163E-2</v>
      </c>
      <c r="P1897" s="13">
        <f t="shared" si="2301"/>
        <v>7.8375937390881667E-2</v>
      </c>
      <c r="Q1897" s="13">
        <f t="shared" si="2302"/>
        <v>1.8593404198776406E-2</v>
      </c>
      <c r="R1897" s="13">
        <f t="shared" si="2303"/>
        <v>8.2593637725356009E-2</v>
      </c>
      <c r="S1897" s="13">
        <f t="shared" si="2304"/>
        <v>5.4445206174857069E-2</v>
      </c>
      <c r="T1897" s="13">
        <f t="shared" si="2305"/>
        <v>4.4996038161038893E-2</v>
      </c>
      <c r="U1897" s="13">
        <f t="shared" si="2306"/>
        <v>9.4834884242966835E-2</v>
      </c>
      <c r="V1897" s="13">
        <f t="shared" si="2307"/>
        <v>1.6809470265168741E-2</v>
      </c>
      <c r="W1897" s="13">
        <f t="shared" si="2308"/>
        <v>7.1163808070264338E-3</v>
      </c>
      <c r="X1897" s="13">
        <f t="shared" si="2309"/>
        <v>1.7221641553003968E-2</v>
      </c>
      <c r="Y1897" s="13">
        <f t="shared" si="2310"/>
        <v>2.0838186279134804E-2</v>
      </c>
      <c r="Z1897" s="13">
        <f t="shared" si="2311"/>
        <v>6.6625534431787176E-2</v>
      </c>
      <c r="AA1897" s="13">
        <f t="shared" si="2312"/>
        <v>7.6500139955993252E-2</v>
      </c>
      <c r="AB1897" s="13">
        <f t="shared" si="2313"/>
        <v>4.3919132981051372E-2</v>
      </c>
      <c r="AC1897" s="13">
        <f t="shared" si="2314"/>
        <v>2.9192476184141825E-3</v>
      </c>
      <c r="AD1897" s="13">
        <f t="shared" si="2315"/>
        <v>2.0427758379748559E-3</v>
      </c>
      <c r="AE1897" s="13">
        <f t="shared" si="2316"/>
        <v>4.9435175278991512E-3</v>
      </c>
      <c r="AF1897" s="13">
        <f t="shared" si="2317"/>
        <v>5.9816562087579737E-3</v>
      </c>
      <c r="AG1897" s="13">
        <f t="shared" si="2318"/>
        <v>4.8252026750647652E-3</v>
      </c>
      <c r="AH1897" s="13">
        <f t="shared" si="2319"/>
        <v>4.0308448331231234E-2</v>
      </c>
      <c r="AI1897" s="13">
        <f t="shared" si="2320"/>
        <v>4.6282584673375905E-2</v>
      </c>
      <c r="AJ1897" s="13">
        <f t="shared" si="2321"/>
        <v>2.6571075453536073E-2</v>
      </c>
      <c r="AK1897" s="13">
        <f t="shared" si="2322"/>
        <v>1.0169729510427087E-2</v>
      </c>
      <c r="AL1897" s="13">
        <f t="shared" si="2323"/>
        <v>3.2446496973651294E-4</v>
      </c>
      <c r="AM1897" s="13">
        <f t="shared" si="2324"/>
        <v>4.6910734401325779E-4</v>
      </c>
      <c r="AN1897" s="13">
        <f t="shared" si="2325"/>
        <v>1.1352397725120837E-3</v>
      </c>
      <c r="AO1897" s="13">
        <f t="shared" si="2326"/>
        <v>1.3736401247396214E-3</v>
      </c>
      <c r="AP1897" s="13">
        <f t="shared" si="2327"/>
        <v>1.1080697006232946E-3</v>
      </c>
      <c r="AQ1897" s="13">
        <f t="shared" si="2328"/>
        <v>6.7038216887709305E-4</v>
      </c>
      <c r="AR1897" s="13">
        <f t="shared" si="2329"/>
        <v>1.950928899231591E-2</v>
      </c>
      <c r="AS1897" s="13">
        <f t="shared" si="2330"/>
        <v>2.2400770981913929E-2</v>
      </c>
      <c r="AT1897" s="13">
        <f t="shared" si="2331"/>
        <v>1.2860400519511454E-2</v>
      </c>
      <c r="AU1897" s="13">
        <f t="shared" si="2332"/>
        <v>4.9221490830467082E-3</v>
      </c>
      <c r="AV1897" s="13">
        <f t="shared" si="2333"/>
        <v>1.4129158473124637E-3</v>
      </c>
      <c r="AW1897" s="13">
        <f t="shared" si="2334"/>
        <v>2.5043914074631152E-5</v>
      </c>
      <c r="AX1897" s="13">
        <f t="shared" si="2335"/>
        <v>8.9772331728010953E-5</v>
      </c>
      <c r="AY1897" s="13">
        <f t="shared" si="2336"/>
        <v>2.1724904278178648E-4</v>
      </c>
      <c r="AZ1897" s="13">
        <f t="shared" si="2337"/>
        <v>2.6287134176596169E-4</v>
      </c>
      <c r="BA1897" s="13">
        <f t="shared" si="2338"/>
        <v>2.1204954902454242E-4</v>
      </c>
      <c r="BB1897" s="13">
        <f t="shared" si="2339"/>
        <v>1.2828997715984814E-4</v>
      </c>
      <c r="BC1897" s="13">
        <f t="shared" si="2340"/>
        <v>6.2092348945366472E-5</v>
      </c>
      <c r="BD1897" s="13">
        <f t="shared" si="2341"/>
        <v>7.8687465602340859E-3</v>
      </c>
      <c r="BE1897" s="13">
        <f t="shared" si="2342"/>
        <v>9.0349776293719552E-3</v>
      </c>
      <c r="BF1897" s="13">
        <f t="shared" si="2343"/>
        <v>5.1870282095362883E-3</v>
      </c>
      <c r="BG1897" s="13">
        <f t="shared" si="2344"/>
        <v>1.9852667968288397E-3</v>
      </c>
      <c r="BH1897" s="13">
        <f t="shared" si="2345"/>
        <v>5.698760584160272E-4</v>
      </c>
      <c r="BI1897" s="13">
        <f t="shared" si="2346"/>
        <v>1.3086753779372693E-4</v>
      </c>
      <c r="BJ1897" s="14">
        <f t="shared" si="2347"/>
        <v>0.16467431793881579</v>
      </c>
      <c r="BK1897" s="14">
        <f t="shared" si="2348"/>
        <v>0.18129785840882309</v>
      </c>
      <c r="BL1897" s="14">
        <f t="shared" si="2349"/>
        <v>0.57532112582191852</v>
      </c>
      <c r="BM1897" s="14">
        <f t="shared" si="2350"/>
        <v>0.67931141349097302</v>
      </c>
      <c r="BN1897" s="14">
        <f t="shared" si="2351"/>
        <v>0.30841521798166399</v>
      </c>
    </row>
    <row r="1898" spans="1:66" x14ac:dyDescent="0.25">
      <c r="A1898" t="s">
        <v>192</v>
      </c>
      <c r="B1898" t="s">
        <v>281</v>
      </c>
      <c r="C1898" t="s">
        <v>204</v>
      </c>
      <c r="D1898" s="7" t="s">
        <v>532</v>
      </c>
      <c r="E1898" s="10">
        <f>VLOOKUP(A1898,home!$A$2:$E$405,3,FALSE)</f>
        <v>1.42105263157895</v>
      </c>
      <c r="F1898" s="10">
        <f>VLOOKUP(B1898,home!$B$2:$E$405,3,FALSE)</f>
        <v>1.41</v>
      </c>
      <c r="G1898" s="10">
        <f>VLOOKUP(C1898,away!$B$2:$E$405,4,FALSE)</f>
        <v>0.82</v>
      </c>
      <c r="H1898" s="10">
        <f>VLOOKUP(A1898,away!$A$2:$E$405,3,FALSE)</f>
        <v>1.25</v>
      </c>
      <c r="I1898" s="10">
        <f>VLOOKUP(C1898,away!$B$2:$E$405,3,FALSE)</f>
        <v>1.06</v>
      </c>
      <c r="J1898" s="10">
        <f>VLOOKUP(B1898,home!$B$2:$E$405,4,FALSE)</f>
        <v>0.8</v>
      </c>
      <c r="K1898" s="12">
        <f t="shared" si="2296"/>
        <v>1.6430210526315818</v>
      </c>
      <c r="L1898" s="12">
        <f t="shared" si="2297"/>
        <v>1.0600000000000003</v>
      </c>
      <c r="M1898" s="13">
        <f t="shared" si="2298"/>
        <v>6.7002787724286417E-2</v>
      </c>
      <c r="N1898" s="13">
        <f t="shared" si="2299"/>
        <v>0.11008699081600751</v>
      </c>
      <c r="O1898" s="13">
        <f t="shared" si="2300"/>
        <v>7.1022954987743622E-2</v>
      </c>
      <c r="P1898" s="13">
        <f t="shared" si="2301"/>
        <v>0.11669221026496798</v>
      </c>
      <c r="Q1898" s="13">
        <f t="shared" si="2302"/>
        <v>9.0437621765779977E-2</v>
      </c>
      <c r="R1898" s="13">
        <f t="shared" si="2303"/>
        <v>3.7642166143504123E-2</v>
      </c>
      <c r="S1898" s="13">
        <f t="shared" si="2304"/>
        <v>5.0807855908015211E-2</v>
      </c>
      <c r="T1898" s="13">
        <f t="shared" si="2305"/>
        <v>9.586387907172679E-2</v>
      </c>
      <c r="U1898" s="13">
        <f t="shared" si="2306"/>
        <v>6.1846871440433042E-2</v>
      </c>
      <c r="V1898" s="13">
        <f t="shared" si="2307"/>
        <v>9.8318977232997127E-3</v>
      </c>
      <c r="W1898" s="13">
        <f t="shared" si="2308"/>
        <v>4.9530305503702909E-2</v>
      </c>
      <c r="X1898" s="13">
        <f t="shared" si="2309"/>
        <v>5.25021238339251E-2</v>
      </c>
      <c r="Y1898" s="13">
        <f t="shared" si="2310"/>
        <v>2.7826125631980309E-2</v>
      </c>
      <c r="Z1898" s="13">
        <f t="shared" si="2311"/>
        <v>1.3300232037371462E-2</v>
      </c>
      <c r="AA1898" s="13">
        <f t="shared" si="2312"/>
        <v>2.185256124228635E-2</v>
      </c>
      <c r="AB1898" s="13">
        <f t="shared" si="2313"/>
        <v>1.7952109087498714E-2</v>
      </c>
      <c r="AC1898" s="13">
        <f t="shared" si="2314"/>
        <v>1.0702034902190039E-3</v>
      </c>
      <c r="AD1898" s="13">
        <f t="shared" si="2315"/>
        <v>2.0344833671464446E-2</v>
      </c>
      <c r="AE1898" s="13">
        <f t="shared" si="2316"/>
        <v>2.1565523691752318E-2</v>
      </c>
      <c r="AF1898" s="13">
        <f t="shared" si="2317"/>
        <v>1.142972755662873E-2</v>
      </c>
      <c r="AG1898" s="13">
        <f t="shared" si="2318"/>
        <v>4.0385037366754868E-3</v>
      </c>
      <c r="AH1898" s="13">
        <f t="shared" si="2319"/>
        <v>3.5245614899034375E-3</v>
      </c>
      <c r="AI1898" s="13">
        <f t="shared" si="2320"/>
        <v>5.7909287292058831E-3</v>
      </c>
      <c r="AJ1898" s="13">
        <f t="shared" si="2321"/>
        <v>4.7573089081871592E-3</v>
      </c>
      <c r="AK1898" s="13">
        <f t="shared" si="2322"/>
        <v>2.6054528966744238E-3</v>
      </c>
      <c r="AL1898" s="13">
        <f t="shared" si="2323"/>
        <v>7.4554755077255852E-5</v>
      </c>
      <c r="AM1898" s="13">
        <f t="shared" si="2324"/>
        <v>6.6853980069007824E-3</v>
      </c>
      <c r="AN1898" s="13">
        <f t="shared" si="2325"/>
        <v>7.0865218873148311E-3</v>
      </c>
      <c r="AO1898" s="13">
        <f t="shared" si="2326"/>
        <v>3.7558566002768613E-3</v>
      </c>
      <c r="AP1898" s="13">
        <f t="shared" si="2327"/>
        <v>1.3270693320978249E-3</v>
      </c>
      <c r="AQ1898" s="13">
        <f t="shared" si="2328"/>
        <v>3.5167337300592356E-4</v>
      </c>
      <c r="AR1898" s="13">
        <f t="shared" si="2329"/>
        <v>7.4720703585952938E-4</v>
      </c>
      <c r="AS1898" s="13">
        <f t="shared" si="2330"/>
        <v>1.2276768905916482E-3</v>
      </c>
      <c r="AT1898" s="13">
        <f t="shared" si="2331"/>
        <v>1.0085494885356786E-3</v>
      </c>
      <c r="AU1898" s="13">
        <f t="shared" si="2332"/>
        <v>5.5235601409497827E-4</v>
      </c>
      <c r="AV1898" s="13">
        <f t="shared" si="2333"/>
        <v>2.2688313992642899E-4</v>
      </c>
      <c r="AW1898" s="13">
        <f t="shared" si="2334"/>
        <v>3.6067981693240604E-6</v>
      </c>
      <c r="AX1898" s="13">
        <f t="shared" si="2335"/>
        <v>1.8307082784265359E-3</v>
      </c>
      <c r="AY1898" s="13">
        <f t="shared" si="2336"/>
        <v>1.9405507751321285E-3</v>
      </c>
      <c r="AZ1898" s="13">
        <f t="shared" si="2337"/>
        <v>1.0284919108200282E-3</v>
      </c>
      <c r="BA1898" s="13">
        <f t="shared" si="2338"/>
        <v>3.6340047515641015E-4</v>
      </c>
      <c r="BB1898" s="13">
        <f t="shared" si="2339"/>
        <v>9.630112591644868E-5</v>
      </c>
      <c r="BC1898" s="13">
        <f t="shared" si="2340"/>
        <v>2.0415838694287136E-5</v>
      </c>
      <c r="BD1898" s="13">
        <f t="shared" si="2341"/>
        <v>1.3200657633518351E-4</v>
      </c>
      <c r="BE1898" s="13">
        <f t="shared" si="2342"/>
        <v>2.1688958400452448E-4</v>
      </c>
      <c r="BF1898" s="13">
        <f t="shared" si="2343"/>
        <v>1.7817707630796986E-4</v>
      </c>
      <c r="BG1898" s="13">
        <f t="shared" si="2344"/>
        <v>9.7582895823446146E-5</v>
      </c>
      <c r="BH1898" s="13">
        <f t="shared" si="2345"/>
        <v>4.0082688053669121E-5</v>
      </c>
      <c r="BI1898" s="13">
        <f t="shared" si="2346"/>
        <v>1.3171340063648532E-5</v>
      </c>
      <c r="BJ1898" s="14">
        <f t="shared" si="2347"/>
        <v>0.50811202288338553</v>
      </c>
      <c r="BK1898" s="14">
        <f t="shared" si="2348"/>
        <v>0.2474200606409977</v>
      </c>
      <c r="BL1898" s="14">
        <f t="shared" si="2349"/>
        <v>0.23143549765503352</v>
      </c>
      <c r="BM1898" s="14">
        <f t="shared" si="2350"/>
        <v>0.50544613753753564</v>
      </c>
      <c r="BN1898" s="14">
        <f t="shared" si="2351"/>
        <v>0.49288473170228964</v>
      </c>
    </row>
    <row r="1899" spans="1:66" x14ac:dyDescent="0.25">
      <c r="A1899" t="s">
        <v>192</v>
      </c>
      <c r="B1899" t="s">
        <v>199</v>
      </c>
      <c r="C1899" t="s">
        <v>202</v>
      </c>
      <c r="D1899" s="7" t="s">
        <v>532</v>
      </c>
      <c r="E1899" s="10">
        <f>VLOOKUP(A1899,home!$A$2:$E$405,3,FALSE)</f>
        <v>1.42105263157895</v>
      </c>
      <c r="F1899" s="10">
        <f>VLOOKUP(B1899,home!$B$2:$E$405,3,FALSE)</f>
        <v>1.1299999999999999</v>
      </c>
      <c r="G1899" s="10">
        <f>VLOOKUP(C1899,away!$B$2:$E$405,4,FALSE)</f>
        <v>1.41</v>
      </c>
      <c r="H1899" s="10">
        <f>VLOOKUP(A1899,away!$A$2:$E$405,3,FALSE)</f>
        <v>1.25</v>
      </c>
      <c r="I1899" s="10">
        <f>VLOOKUP(C1899,away!$B$2:$E$405,3,FALSE)</f>
        <v>1.01</v>
      </c>
      <c r="J1899" s="10">
        <f>VLOOKUP(B1899,home!$B$2:$E$405,4,FALSE)</f>
        <v>1.92</v>
      </c>
      <c r="K1899" s="12">
        <f t="shared" si="2296"/>
        <v>2.2641631578947408</v>
      </c>
      <c r="L1899" s="12">
        <f t="shared" si="2297"/>
        <v>2.4239999999999999</v>
      </c>
      <c r="M1899" s="13">
        <f t="shared" si="2298"/>
        <v>9.2035761555663287E-3</v>
      </c>
      <c r="N1899" s="13">
        <f t="shared" si="2299"/>
        <v>2.0838398052311798E-2</v>
      </c>
      <c r="O1899" s="13">
        <f t="shared" si="2300"/>
        <v>2.2309468601092775E-2</v>
      </c>
      <c r="P1899" s="13">
        <f t="shared" si="2301"/>
        <v>5.0512276878803788E-2</v>
      </c>
      <c r="Q1899" s="13">
        <f t="shared" si="2302"/>
        <v>2.359076656979495E-2</v>
      </c>
      <c r="R1899" s="13">
        <f t="shared" si="2303"/>
        <v>2.7039075944524454E-2</v>
      </c>
      <c r="S1899" s="13">
        <f t="shared" si="2304"/>
        <v>6.9307030016201754E-2</v>
      </c>
      <c r="T1899" s="13">
        <f t="shared" si="2305"/>
        <v>5.7184018165182947E-2</v>
      </c>
      <c r="U1899" s="13">
        <f t="shared" si="2306"/>
        <v>6.1220879577110213E-2</v>
      </c>
      <c r="V1899" s="13">
        <f t="shared" si="2307"/>
        <v>4.2264439516065816E-2</v>
      </c>
      <c r="W1899" s="13">
        <f t="shared" si="2308"/>
        <v>1.780444817794154E-2</v>
      </c>
      <c r="X1899" s="13">
        <f t="shared" si="2309"/>
        <v>4.3157982383330282E-2</v>
      </c>
      <c r="Y1899" s="13">
        <f t="shared" si="2310"/>
        <v>5.2307474648596322E-2</v>
      </c>
      <c r="Z1899" s="13">
        <f t="shared" si="2311"/>
        <v>2.1847573363175752E-2</v>
      </c>
      <c r="AA1899" s="13">
        <f t="shared" si="2312"/>
        <v>4.9466470698305037E-2</v>
      </c>
      <c r="AB1899" s="13">
        <f t="shared" si="2313"/>
        <v>5.6000080253091E-2</v>
      </c>
      <c r="AC1899" s="13">
        <f t="shared" si="2314"/>
        <v>1.4497578406464047E-2</v>
      </c>
      <c r="AD1899" s="13">
        <f t="shared" si="2315"/>
        <v>1.0078043902785343E-2</v>
      </c>
      <c r="AE1899" s="13">
        <f t="shared" si="2316"/>
        <v>2.4429178420351666E-2</v>
      </c>
      <c r="AF1899" s="13">
        <f t="shared" si="2317"/>
        <v>2.960816424546623E-2</v>
      </c>
      <c r="AG1899" s="13">
        <f t="shared" si="2318"/>
        <v>2.3923396710336709E-2</v>
      </c>
      <c r="AH1899" s="13">
        <f t="shared" si="2319"/>
        <v>1.3239629458084507E-2</v>
      </c>
      <c r="AI1899" s="13">
        <f t="shared" si="2320"/>
        <v>2.9976681243172855E-2</v>
      </c>
      <c r="AJ1899" s="13">
        <f t="shared" si="2321"/>
        <v>3.3936048633373149E-2</v>
      </c>
      <c r="AK1899" s="13">
        <f t="shared" si="2322"/>
        <v>2.5612250346735886E-2</v>
      </c>
      <c r="AL1899" s="13">
        <f t="shared" si="2323"/>
        <v>3.1827006466245383E-3</v>
      </c>
      <c r="AM1899" s="13">
        <f t="shared" si="2324"/>
        <v>4.5636671416664568E-3</v>
      </c>
      <c r="AN1899" s="13">
        <f t="shared" si="2325"/>
        <v>1.1062329151399491E-2</v>
      </c>
      <c r="AO1899" s="13">
        <f t="shared" si="2326"/>
        <v>1.3407542931496187E-2</v>
      </c>
      <c r="AP1899" s="13">
        <f t="shared" si="2327"/>
        <v>1.0833294688648916E-2</v>
      </c>
      <c r="AQ1899" s="13">
        <f t="shared" si="2328"/>
        <v>6.5649765813212439E-3</v>
      </c>
      <c r="AR1899" s="13">
        <f t="shared" si="2329"/>
        <v>6.4185723612793675E-3</v>
      </c>
      <c r="AS1899" s="13">
        <f t="shared" si="2330"/>
        <v>1.4532695066690197E-2</v>
      </c>
      <c r="AT1899" s="13">
        <f t="shared" si="2331"/>
        <v>1.6452196377459299E-2</v>
      </c>
      <c r="AU1899" s="13">
        <f t="shared" si="2332"/>
        <v>1.2416818968097555E-2</v>
      </c>
      <c r="AV1899" s="13">
        <f t="shared" si="2333"/>
        <v>7.0284260114537676E-3</v>
      </c>
      <c r="AW1899" s="13">
        <f t="shared" si="2334"/>
        <v>4.8521433881080058E-4</v>
      </c>
      <c r="AX1899" s="13">
        <f t="shared" si="2335"/>
        <v>1.722147834509333E-3</v>
      </c>
      <c r="AY1899" s="13">
        <f t="shared" si="2336"/>
        <v>4.1744863508506227E-3</v>
      </c>
      <c r="AZ1899" s="13">
        <f t="shared" si="2337"/>
        <v>5.0594774572309559E-3</v>
      </c>
      <c r="BA1899" s="13">
        <f t="shared" si="2338"/>
        <v>4.0880577854426111E-3</v>
      </c>
      <c r="BB1899" s="13">
        <f t="shared" si="2339"/>
        <v>2.4773630179782229E-3</v>
      </c>
      <c r="BC1899" s="13">
        <f t="shared" si="2340"/>
        <v>1.2010255911158421E-3</v>
      </c>
      <c r="BD1899" s="13">
        <f t="shared" si="2341"/>
        <v>2.5931032339568663E-3</v>
      </c>
      <c r="BE1899" s="13">
        <f t="shared" si="2342"/>
        <v>5.8712088069428434E-3</v>
      </c>
      <c r="BF1899" s="13">
        <f t="shared" si="2343"/>
        <v>6.6466873364935614E-3</v>
      </c>
      <c r="BG1899" s="13">
        <f t="shared" si="2344"/>
        <v>5.0163948631114161E-3</v>
      </c>
      <c r="BH1899" s="13">
        <f t="shared" si="2345"/>
        <v>2.8394841086273243E-3</v>
      </c>
      <c r="BI1899" s="13">
        <f t="shared" si="2346"/>
        <v>1.2858110612363144E-3</v>
      </c>
      <c r="BJ1899" s="14">
        <f t="shared" si="2347"/>
        <v>0.36807623980775778</v>
      </c>
      <c r="BK1899" s="14">
        <f t="shared" si="2348"/>
        <v>0.19314208797057689</v>
      </c>
      <c r="BL1899" s="14">
        <f t="shared" si="2349"/>
        <v>0.39990198295083829</v>
      </c>
      <c r="BM1899" s="14">
        <f t="shared" si="2350"/>
        <v>0.82578504987821477</v>
      </c>
      <c r="BN1899" s="14">
        <f t="shared" si="2351"/>
        <v>0.15349356220209409</v>
      </c>
    </row>
    <row r="1900" spans="1:66" x14ac:dyDescent="0.25">
      <c r="A1900" t="s">
        <v>192</v>
      </c>
      <c r="B1900" t="s">
        <v>201</v>
      </c>
      <c r="C1900" t="s">
        <v>194</v>
      </c>
      <c r="D1900" s="7" t="s">
        <v>532</v>
      </c>
      <c r="E1900" s="10">
        <f>VLOOKUP(A1900,home!$A$2:$E$405,3,FALSE)</f>
        <v>1.42105263157895</v>
      </c>
      <c r="F1900" s="10">
        <f>VLOOKUP(B1900,home!$B$2:$E$405,3,FALSE)</f>
        <v>0.6</v>
      </c>
      <c r="G1900" s="10">
        <f>VLOOKUP(C1900,away!$B$2:$E$405,4,FALSE)</f>
        <v>1.01</v>
      </c>
      <c r="H1900" s="10">
        <f>VLOOKUP(A1900,away!$A$2:$E$405,3,FALSE)</f>
        <v>1.25</v>
      </c>
      <c r="I1900" s="10">
        <f>VLOOKUP(C1900,away!$B$2:$E$405,3,FALSE)</f>
        <v>0.6</v>
      </c>
      <c r="J1900" s="10">
        <f>VLOOKUP(B1900,home!$B$2:$E$405,4,FALSE)</f>
        <v>1.03</v>
      </c>
      <c r="K1900" s="12">
        <f t="shared" si="2296"/>
        <v>0.86115789473684368</v>
      </c>
      <c r="L1900" s="12">
        <f t="shared" si="2297"/>
        <v>0.77249999999999996</v>
      </c>
      <c r="M1900" s="13">
        <f t="shared" si="2298"/>
        <v>0.19521419355998454</v>
      </c>
      <c r="N1900" s="13">
        <f t="shared" si="2299"/>
        <v>0.16811024394886695</v>
      </c>
      <c r="O1900" s="13">
        <f t="shared" si="2300"/>
        <v>0.15080296452508804</v>
      </c>
      <c r="P1900" s="13">
        <f t="shared" si="2301"/>
        <v>0.12986516345049973</v>
      </c>
      <c r="Q1900" s="13">
        <f t="shared" si="2302"/>
        <v>7.2384731881351735E-2</v>
      </c>
      <c r="R1900" s="13">
        <f t="shared" si="2303"/>
        <v>5.8247645047815252E-2</v>
      </c>
      <c r="S1900" s="13">
        <f t="shared" si="2304"/>
        <v>2.1598020577385451E-2</v>
      </c>
      <c r="T1900" s="13">
        <f t="shared" si="2305"/>
        <v>5.5917205378344215E-2</v>
      </c>
      <c r="U1900" s="13">
        <f t="shared" si="2306"/>
        <v>5.0160419382755513E-2</v>
      </c>
      <c r="V1900" s="13">
        <f t="shared" si="2307"/>
        <v>1.5964404257359515E-3</v>
      </c>
      <c r="W1900" s="13">
        <f t="shared" si="2308"/>
        <v>2.0778227772678591E-2</v>
      </c>
      <c r="X1900" s="13">
        <f t="shared" si="2309"/>
        <v>1.6051180954394211E-2</v>
      </c>
      <c r="Y1900" s="13">
        <f t="shared" si="2310"/>
        <v>6.1997686436347631E-3</v>
      </c>
      <c r="Z1900" s="13">
        <f t="shared" si="2311"/>
        <v>1.4998768599812428E-2</v>
      </c>
      <c r="AA1900" s="13">
        <f t="shared" si="2312"/>
        <v>1.2916307991059545E-2</v>
      </c>
      <c r="AB1900" s="13">
        <f t="shared" si="2313"/>
        <v>5.561490298676754E-3</v>
      </c>
      <c r="AC1900" s="13">
        <f t="shared" si="2314"/>
        <v>6.6376448174181973E-5</v>
      </c>
      <c r="AD1900" s="13">
        <f t="shared" si="2315"/>
        <v>4.4733337212706269E-3</v>
      </c>
      <c r="AE1900" s="13">
        <f t="shared" si="2316"/>
        <v>3.4556502996815593E-3</v>
      </c>
      <c r="AF1900" s="13">
        <f t="shared" si="2317"/>
        <v>1.3347449282520021E-3</v>
      </c>
      <c r="AG1900" s="13">
        <f t="shared" si="2318"/>
        <v>3.4369681902489055E-4</v>
      </c>
      <c r="AH1900" s="13">
        <f t="shared" si="2319"/>
        <v>2.8966371858387746E-3</v>
      </c>
      <c r="AI1900" s="13">
        <f t="shared" si="2320"/>
        <v>2.4944619807733743E-3</v>
      </c>
      <c r="AJ1900" s="13">
        <f t="shared" si="2321"/>
        <v>1.0740628139319481E-3</v>
      </c>
      <c r="AK1900" s="13">
        <f t="shared" si="2322"/>
        <v>3.083125572202556E-4</v>
      </c>
      <c r="AL1900" s="13">
        <f t="shared" si="2323"/>
        <v>1.7662626132264428E-6</v>
      </c>
      <c r="AM1900" s="13">
        <f t="shared" si="2324"/>
        <v>7.704493299729489E-4</v>
      </c>
      <c r="AN1900" s="13">
        <f t="shared" si="2325"/>
        <v>5.9517210740410301E-4</v>
      </c>
      <c r="AO1900" s="13">
        <f t="shared" si="2326"/>
        <v>2.2988522648483475E-4</v>
      </c>
      <c r="AP1900" s="13">
        <f t="shared" si="2327"/>
        <v>5.9195445819844954E-5</v>
      </c>
      <c r="AQ1900" s="13">
        <f t="shared" si="2328"/>
        <v>1.1432120473957555E-5</v>
      </c>
      <c r="AR1900" s="13">
        <f t="shared" si="2329"/>
        <v>4.4753044521209079E-4</v>
      </c>
      <c r="AS1900" s="13">
        <f t="shared" si="2330"/>
        <v>3.8539437602948641E-4</v>
      </c>
      <c r="AT1900" s="13">
        <f t="shared" si="2331"/>
        <v>1.65942704752486E-4</v>
      </c>
      <c r="AU1900" s="13">
        <f t="shared" si="2332"/>
        <v>4.7634290090529504E-5</v>
      </c>
      <c r="AV1900" s="13">
        <f t="shared" si="2333"/>
        <v>1.0255161242911119E-5</v>
      </c>
      <c r="AW1900" s="13">
        <f t="shared" si="2334"/>
        <v>3.2638790070109014E-8</v>
      </c>
      <c r="AX1900" s="13">
        <f t="shared" si="2335"/>
        <v>1.1057975383348604E-4</v>
      </c>
      <c r="AY1900" s="13">
        <f t="shared" si="2336"/>
        <v>8.5422859836367968E-5</v>
      </c>
      <c r="AZ1900" s="13">
        <f t="shared" si="2337"/>
        <v>3.2994579611797126E-5</v>
      </c>
      <c r="BA1900" s="13">
        <f t="shared" si="2338"/>
        <v>8.4961042500377605E-6</v>
      </c>
      <c r="BB1900" s="13">
        <f t="shared" si="2339"/>
        <v>1.6408101332885422E-6</v>
      </c>
      <c r="BC1900" s="13">
        <f t="shared" si="2340"/>
        <v>2.5350516559307985E-7</v>
      </c>
      <c r="BD1900" s="13">
        <f t="shared" si="2341"/>
        <v>5.7619544821056662E-5</v>
      </c>
      <c r="BE1900" s="13">
        <f t="shared" si="2342"/>
        <v>4.9619525913796352E-5</v>
      </c>
      <c r="BF1900" s="13">
        <f t="shared" si="2343"/>
        <v>2.1365123236882562E-5</v>
      </c>
      <c r="BG1900" s="13">
        <f t="shared" si="2344"/>
        <v>6.1329148491556704E-6</v>
      </c>
      <c r="BH1900" s="13">
        <f t="shared" si="2345"/>
        <v>1.3203520100248059E-6</v>
      </c>
      <c r="BI1900" s="13">
        <f t="shared" si="2346"/>
        <v>2.2740631145290437E-7</v>
      </c>
      <c r="BJ1900" s="14">
        <f t="shared" si="2347"/>
        <v>0.35095430619048573</v>
      </c>
      <c r="BK1900" s="14">
        <f t="shared" si="2348"/>
        <v>0.34842738358422953</v>
      </c>
      <c r="BL1900" s="14">
        <f t="shared" si="2349"/>
        <v>0.28565534362762918</v>
      </c>
      <c r="BM1900" s="14">
        <f t="shared" si="2350"/>
        <v>0.22532546936750442</v>
      </c>
      <c r="BN1900" s="14">
        <f t="shared" si="2351"/>
        <v>0.77462494241360613</v>
      </c>
    </row>
    <row r="1901" spans="1:66" x14ac:dyDescent="0.25">
      <c r="A1901" t="s">
        <v>192</v>
      </c>
      <c r="B1901" t="s">
        <v>205</v>
      </c>
      <c r="C1901" t="s">
        <v>200</v>
      </c>
      <c r="D1901" s="7" t="s">
        <v>532</v>
      </c>
      <c r="E1901" s="10">
        <f>VLOOKUP(A1901,home!$A$2:$E$405,3,FALSE)</f>
        <v>1.42105263157895</v>
      </c>
      <c r="F1901" s="10">
        <f>VLOOKUP(B1901,home!$B$2:$E$405,3,FALSE)</f>
        <v>0.8</v>
      </c>
      <c r="G1901" s="10">
        <f>VLOOKUP(C1901,away!$B$2:$E$405,4,FALSE)</f>
        <v>1.29</v>
      </c>
      <c r="H1901" s="10">
        <f>VLOOKUP(A1901,away!$A$2:$E$405,3,FALSE)</f>
        <v>1.25</v>
      </c>
      <c r="I1901" s="10">
        <f>VLOOKUP(C1901,away!$B$2:$E$405,3,FALSE)</f>
        <v>0.94</v>
      </c>
      <c r="J1901" s="10">
        <f>VLOOKUP(B1901,home!$B$2:$E$405,4,FALSE)</f>
        <v>1.71</v>
      </c>
      <c r="K1901" s="12">
        <f t="shared" si="2296"/>
        <v>1.4665263157894766</v>
      </c>
      <c r="L1901" s="12">
        <f t="shared" si="2297"/>
        <v>2.0092499999999998</v>
      </c>
      <c r="M1901" s="13">
        <f t="shared" si="2298"/>
        <v>3.0937806990120425E-2</v>
      </c>
      <c r="N1901" s="13">
        <f t="shared" si="2299"/>
        <v>4.5371108103827218E-2</v>
      </c>
      <c r="O1901" s="13">
        <f t="shared" si="2300"/>
        <v>6.2161788694899453E-2</v>
      </c>
      <c r="P1901" s="13">
        <f t="shared" si="2301"/>
        <v>9.1161898957614826E-2</v>
      </c>
      <c r="Q1901" s="13">
        <f t="shared" si="2302"/>
        <v>3.3268962005395905E-2</v>
      </c>
      <c r="R1901" s="13">
        <f t="shared" si="2303"/>
        <v>6.2449286967613364E-2</v>
      </c>
      <c r="S1901" s="13">
        <f t="shared" si="2304"/>
        <v>6.7154823095672417E-2</v>
      </c>
      <c r="T1901" s="13">
        <f t="shared" si="2305"/>
        <v>6.68456619093417E-2</v>
      </c>
      <c r="U1901" s="13">
        <f t="shared" si="2306"/>
        <v>9.1583522740293799E-2</v>
      </c>
      <c r="V1901" s="13">
        <f t="shared" si="2307"/>
        <v>2.1986623391169375E-2</v>
      </c>
      <c r="W1901" s="13">
        <f t="shared" si="2308"/>
        <v>1.6263269426637774E-2</v>
      </c>
      <c r="X1901" s="13">
        <f t="shared" si="2309"/>
        <v>3.267697409547194E-2</v>
      </c>
      <c r="Y1901" s="13">
        <f t="shared" si="2310"/>
        <v>3.2828105100663502E-2</v>
      </c>
      <c r="Z1901" s="13">
        <f t="shared" si="2311"/>
        <v>4.182540994655904E-2</v>
      </c>
      <c r="AA1901" s="13">
        <f t="shared" si="2312"/>
        <v>6.133806435531175E-2</v>
      </c>
      <c r="AB1901" s="13">
        <f t="shared" si="2313"/>
        <v>4.4976942768326589E-2</v>
      </c>
      <c r="AC1901" s="13">
        <f t="shared" si="2314"/>
        <v>4.0491362652275544E-3</v>
      </c>
      <c r="AD1901" s="13">
        <f t="shared" si="2315"/>
        <v>5.9626281487346845E-3</v>
      </c>
      <c r="AE1901" s="13">
        <f t="shared" si="2316"/>
        <v>1.1980410607845163E-2</v>
      </c>
      <c r="AF1901" s="13">
        <f t="shared" si="2317"/>
        <v>1.2035820006906449E-2</v>
      </c>
      <c r="AG1901" s="13">
        <f t="shared" si="2318"/>
        <v>8.0609904496255907E-3</v>
      </c>
      <c r="AH1901" s="13">
        <f t="shared" si="2319"/>
        <v>2.1009426233780937E-2</v>
      </c>
      <c r="AI1901" s="13">
        <f t="shared" si="2320"/>
        <v>3.081087645147753E-2</v>
      </c>
      <c r="AJ1901" s="13">
        <f t="shared" si="2321"/>
        <v>2.2592480564315048E-2</v>
      </c>
      <c r="AK1901" s="13">
        <f t="shared" si="2322"/>
        <v>1.1044155762176764E-2</v>
      </c>
      <c r="AL1901" s="13">
        <f t="shared" si="2323"/>
        <v>4.7725031214289234E-4</v>
      </c>
      <c r="AM1901" s="13">
        <f t="shared" si="2324"/>
        <v>1.748870218277301E-3</v>
      </c>
      <c r="AN1901" s="13">
        <f t="shared" si="2325"/>
        <v>3.5139174860736662E-3</v>
      </c>
      <c r="AO1901" s="13">
        <f t="shared" si="2326"/>
        <v>3.5301693544467572E-3</v>
      </c>
      <c r="AP1901" s="13">
        <f t="shared" si="2327"/>
        <v>2.3643309251407149E-3</v>
      </c>
      <c r="AQ1901" s="13">
        <f t="shared" si="2328"/>
        <v>1.1876329778347451E-3</v>
      </c>
      <c r="AR1901" s="13">
        <f t="shared" si="2329"/>
        <v>8.4426379320448677E-3</v>
      </c>
      <c r="AS1901" s="13">
        <f t="shared" si="2330"/>
        <v>1.2381350702026245E-2</v>
      </c>
      <c r="AT1901" s="13">
        <f t="shared" si="2331"/>
        <v>9.0787883147700008E-3</v>
      </c>
      <c r="AU1901" s="13">
        <f t="shared" si="2332"/>
        <v>4.4380939930307329E-3</v>
      </c>
      <c r="AV1901" s="13">
        <f t="shared" si="2333"/>
        <v>1.6271454081816926E-3</v>
      </c>
      <c r="AW1901" s="13">
        <f t="shared" si="2334"/>
        <v>3.9063176674051889E-5</v>
      </c>
      <c r="AX1901" s="13">
        <f t="shared" si="2335"/>
        <v>4.2746069966735791E-4</v>
      </c>
      <c r="AY1901" s="13">
        <f t="shared" si="2336"/>
        <v>8.5887541080663875E-4</v>
      </c>
      <c r="AZ1901" s="13">
        <f t="shared" si="2337"/>
        <v>8.6284770958161951E-4</v>
      </c>
      <c r="BA1901" s="13">
        <f t="shared" si="2338"/>
        <v>5.7789225349228954E-4</v>
      </c>
      <c r="BB1901" s="13">
        <f t="shared" si="2339"/>
        <v>2.9028250258234564E-4</v>
      </c>
      <c r="BC1901" s="13">
        <f t="shared" si="2340"/>
        <v>1.1665002366271559E-4</v>
      </c>
      <c r="BD1901" s="13">
        <f t="shared" si="2341"/>
        <v>2.8272283774935258E-3</v>
      </c>
      <c r="BE1901" s="13">
        <f t="shared" si="2342"/>
        <v>4.1462048163410396E-3</v>
      </c>
      <c r="BF1901" s="13">
        <f t="shared" si="2343"/>
        <v>3.0402592369086047E-3</v>
      </c>
      <c r="BG1901" s="13">
        <f t="shared" si="2344"/>
        <v>1.4862067259161669E-3</v>
      </c>
      <c r="BH1901" s="13">
        <f t="shared" si="2345"/>
        <v>5.4489031856484445E-4</v>
      </c>
      <c r="BI1901" s="13">
        <f t="shared" si="2346"/>
        <v>1.5981919827885111E-4</v>
      </c>
      <c r="BJ1901" s="14">
        <f t="shared" si="2347"/>
        <v>0.28077285941601615</v>
      </c>
      <c r="BK1901" s="14">
        <f t="shared" si="2348"/>
        <v>0.21662641442275413</v>
      </c>
      <c r="BL1901" s="14">
        <f t="shared" si="2349"/>
        <v>0.45613916956175182</v>
      </c>
      <c r="BM1901" s="14">
        <f t="shared" si="2350"/>
        <v>0.66919318939347738</v>
      </c>
      <c r="BN1901" s="14">
        <f t="shared" si="2351"/>
        <v>0.3253508517194712</v>
      </c>
    </row>
    <row r="1902" spans="1:66" x14ac:dyDescent="0.25">
      <c r="A1902" t="s">
        <v>32</v>
      </c>
      <c r="B1902" t="s">
        <v>206</v>
      </c>
      <c r="C1902" t="s">
        <v>207</v>
      </c>
      <c r="D1902" s="7" t="s">
        <v>532</v>
      </c>
      <c r="E1902" s="10">
        <f>VLOOKUP(A1902,home!$A$2:$E$405,3,FALSE)</f>
        <v>1.2615384615384599</v>
      </c>
      <c r="F1902" s="10">
        <f>VLOOKUP(B1902,home!$B$2:$E$405,3,FALSE)</f>
        <v>1.02</v>
      </c>
      <c r="G1902" s="10">
        <f>VLOOKUP(C1902,away!$B$2:$E$405,4,FALSE)</f>
        <v>1.59</v>
      </c>
      <c r="H1902" s="10">
        <f>VLOOKUP(A1902,away!$A$2:$E$405,3,FALSE)</f>
        <v>1.2</v>
      </c>
      <c r="I1902" s="10">
        <f>VLOOKUP(C1902,away!$B$2:$E$405,3,FALSE)</f>
        <v>0.91</v>
      </c>
      <c r="J1902" s="10">
        <f>VLOOKUP(B1902,home!$B$2:$E$405,4,FALSE)</f>
        <v>1.07</v>
      </c>
      <c r="K1902" s="12">
        <f t="shared" si="2296"/>
        <v>2.0459630769230746</v>
      </c>
      <c r="L1902" s="12">
        <f t="shared" si="2297"/>
        <v>1.1684400000000001</v>
      </c>
      <c r="M1902" s="13">
        <f t="shared" si="2298"/>
        <v>4.0179310624485903E-2</v>
      </c>
      <c r="N1902" s="13">
        <f t="shared" si="2299"/>
        <v>8.220538599392116E-2</v>
      </c>
      <c r="O1902" s="13">
        <f t="shared" si="2300"/>
        <v>4.6947113706074309E-2</v>
      </c>
      <c r="P1902" s="13">
        <f t="shared" si="2301"/>
        <v>9.6052061210737241E-2</v>
      </c>
      <c r="Q1902" s="13">
        <f t="shared" si="2302"/>
        <v>8.409459223388599E-2</v>
      </c>
      <c r="R1902" s="13">
        <f t="shared" si="2303"/>
        <v>2.7427442769362743E-2</v>
      </c>
      <c r="S1902" s="13">
        <f t="shared" si="2304"/>
        <v>5.7405156531037831E-2</v>
      </c>
      <c r="T1902" s="13">
        <f t="shared" si="2305"/>
        <v>9.8259485349761755E-2</v>
      </c>
      <c r="U1902" s="13">
        <f t="shared" si="2306"/>
        <v>5.6115535200536928E-2</v>
      </c>
      <c r="V1902" s="13">
        <f t="shared" si="2307"/>
        <v>1.5247990192054911E-2</v>
      </c>
      <c r="W1902" s="13">
        <f t="shared" si="2308"/>
        <v>5.7351476893144217E-2</v>
      </c>
      <c r="X1902" s="13">
        <f t="shared" si="2309"/>
        <v>6.7011759661025433E-2</v>
      </c>
      <c r="Y1902" s="13">
        <f t="shared" si="2310"/>
        <v>3.9149610229164293E-2</v>
      </c>
      <c r="Z1902" s="13">
        <f t="shared" si="2311"/>
        <v>1.0682440409811403E-2</v>
      </c>
      <c r="AA1902" s="13">
        <f t="shared" si="2312"/>
        <v>2.1855878649905128E-2</v>
      </c>
      <c r="AB1902" s="13">
        <f t="shared" si="2313"/>
        <v>2.2358160365708618E-2</v>
      </c>
      <c r="AC1902" s="13">
        <f t="shared" si="2314"/>
        <v>2.2782261325923377E-3</v>
      </c>
      <c r="AD1902" s="13">
        <f t="shared" si="2315"/>
        <v>2.9334751032594999E-2</v>
      </c>
      <c r="AE1902" s="13">
        <f t="shared" si="2316"/>
        <v>3.42758964965253E-2</v>
      </c>
      <c r="AF1902" s="13">
        <f t="shared" si="2317"/>
        <v>2.002466425120002E-2</v>
      </c>
      <c r="AG1902" s="13">
        <f t="shared" si="2318"/>
        <v>7.7992062325573852E-3</v>
      </c>
      <c r="AH1902" s="13">
        <f t="shared" si="2319"/>
        <v>3.1204476681100089E-3</v>
      </c>
      <c r="AI1902" s="13">
        <f t="shared" si="2320"/>
        <v>6.3843207124237864E-3</v>
      </c>
      <c r="AJ1902" s="13">
        <f t="shared" si="2321"/>
        <v>6.5310422244271443E-3</v>
      </c>
      <c r="AK1902" s="13">
        <f t="shared" si="2322"/>
        <v>4.4540904150011593E-3</v>
      </c>
      <c r="AL1902" s="13">
        <f t="shared" si="2323"/>
        <v>2.1785173766152461E-4</v>
      </c>
      <c r="AM1902" s="13">
        <f t="shared" si="2324"/>
        <v>1.2003563496684074E-2</v>
      </c>
      <c r="AN1902" s="13">
        <f t="shared" si="2325"/>
        <v>1.402544373206554E-2</v>
      </c>
      <c r="AO1902" s="13">
        <f t="shared" si="2326"/>
        <v>8.1939447371473326E-3</v>
      </c>
      <c r="AP1902" s="13">
        <f t="shared" si="2327"/>
        <v>3.1913775962241439E-3</v>
      </c>
      <c r="AQ1902" s="13">
        <f t="shared" si="2328"/>
        <v>9.3223330963303457E-4</v>
      </c>
      <c r="AR1902" s="13">
        <f t="shared" si="2329"/>
        <v>7.292111746652919E-4</v>
      </c>
      <c r="AS1902" s="13">
        <f t="shared" si="2330"/>
        <v>1.4919391386448901E-3</v>
      </c>
      <c r="AT1902" s="13">
        <f t="shared" si="2331"/>
        <v>1.5262261953419307E-3</v>
      </c>
      <c r="AU1902" s="13">
        <f t="shared" si="2332"/>
        <v>1.0408674809007912E-3</v>
      </c>
      <c r="AV1902" s="13">
        <f t="shared" si="2333"/>
        <v>5.3239410847323826E-4</v>
      </c>
      <c r="AW1902" s="13">
        <f t="shared" si="2334"/>
        <v>1.4466475487219576E-5</v>
      </c>
      <c r="AX1902" s="13">
        <f t="shared" si="2335"/>
        <v>4.0931412842862098E-3</v>
      </c>
      <c r="AY1902" s="13">
        <f t="shared" si="2336"/>
        <v>4.7825900022113793E-3</v>
      </c>
      <c r="AZ1902" s="13">
        <f t="shared" si="2337"/>
        <v>2.7940847310919327E-3</v>
      </c>
      <c r="BA1902" s="13">
        <f t="shared" si="2338"/>
        <v>1.0882401210656862E-3</v>
      </c>
      <c r="BB1902" s="13">
        <f t="shared" si="2339"/>
        <v>3.1788582176449755E-4</v>
      </c>
      <c r="BC1902" s="13">
        <f t="shared" si="2340"/>
        <v>7.4286101916501917E-5</v>
      </c>
      <c r="BD1902" s="13">
        <f t="shared" si="2341"/>
        <v>1.4200658415431885E-4</v>
      </c>
      <c r="BE1902" s="13">
        <f t="shared" si="2342"/>
        <v>2.9054022785970571E-4</v>
      </c>
      <c r="BF1902" s="13">
        <f t="shared" si="2343"/>
        <v>2.972172892808874E-4</v>
      </c>
      <c r="BG1902" s="13">
        <f t="shared" si="2344"/>
        <v>2.0269853323061994E-4</v>
      </c>
      <c r="BH1902" s="13">
        <f t="shared" si="2345"/>
        <v>1.0367842868407837E-4</v>
      </c>
      <c r="BI1902" s="13">
        <f t="shared" si="2346"/>
        <v>4.2424447392205279E-5</v>
      </c>
      <c r="BJ1902" s="14">
        <f t="shared" si="2347"/>
        <v>0.57100361930787058</v>
      </c>
      <c r="BK1902" s="14">
        <f t="shared" si="2348"/>
        <v>0.21616318643078117</v>
      </c>
      <c r="BL1902" s="14">
        <f t="shared" si="2349"/>
        <v>0.20159323532017778</v>
      </c>
      <c r="BM1902" s="14">
        <f t="shared" si="2350"/>
        <v>0.61776845140344938</v>
      </c>
      <c r="BN1902" s="14">
        <f t="shared" si="2351"/>
        <v>0.37690590653846734</v>
      </c>
    </row>
    <row r="1903" spans="1:66" x14ac:dyDescent="0.25">
      <c r="A1903" t="s">
        <v>32</v>
      </c>
      <c r="B1903" t="s">
        <v>34</v>
      </c>
      <c r="C1903" t="s">
        <v>198</v>
      </c>
      <c r="D1903" s="7" t="s">
        <v>532</v>
      </c>
      <c r="E1903" s="10">
        <f>VLOOKUP(A1903,home!$A$2:$E$405,3,FALSE)</f>
        <v>1.2615384615384599</v>
      </c>
      <c r="F1903" s="10">
        <f>VLOOKUP(B1903,home!$B$2:$E$405,3,FALSE)</f>
        <v>0.45</v>
      </c>
      <c r="G1903" s="10">
        <f>VLOOKUP(C1903,away!$B$2:$E$405,4,FALSE)</f>
        <v>0.26</v>
      </c>
      <c r="H1903" s="10">
        <f>VLOOKUP(A1903,away!$A$2:$E$405,3,FALSE)</f>
        <v>1.2</v>
      </c>
      <c r="I1903" s="10">
        <f>VLOOKUP(C1903,away!$B$2:$E$405,3,FALSE)</f>
        <v>1.06</v>
      </c>
      <c r="J1903" s="10">
        <f>VLOOKUP(B1903,home!$B$2:$E$405,4,FALSE)</f>
        <v>1.43</v>
      </c>
      <c r="K1903" s="12">
        <f t="shared" si="2296"/>
        <v>0.14759999999999981</v>
      </c>
      <c r="L1903" s="12">
        <f t="shared" si="2297"/>
        <v>1.8189599999999999</v>
      </c>
      <c r="M1903" s="13">
        <f t="shared" si="2298"/>
        <v>0.13993741388573047</v>
      </c>
      <c r="N1903" s="13">
        <f t="shared" si="2299"/>
        <v>2.0654762289533789E-2</v>
      </c>
      <c r="O1903" s="13">
        <f t="shared" si="2300"/>
        <v>0.25454055836158829</v>
      </c>
      <c r="P1903" s="13">
        <f t="shared" si="2301"/>
        <v>3.7570186414170384E-2</v>
      </c>
      <c r="Q1903" s="13">
        <f t="shared" si="2302"/>
        <v>1.5243214569675917E-3</v>
      </c>
      <c r="R1903" s="13">
        <f t="shared" si="2303"/>
        <v>0.23149954701869732</v>
      </c>
      <c r="S1903" s="13">
        <f t="shared" si="2304"/>
        <v>2.5216967857290213E-3</v>
      </c>
      <c r="T1903" s="13">
        <f t="shared" si="2305"/>
        <v>2.7726797573657705E-3</v>
      </c>
      <c r="U1903" s="13">
        <f t="shared" si="2306"/>
        <v>3.4169333139959679E-2</v>
      </c>
      <c r="V1903" s="13">
        <f t="shared" si="2307"/>
        <v>7.5224595600062336E-5</v>
      </c>
      <c r="W1903" s="13">
        <f t="shared" si="2308"/>
        <v>7.4996615682805396E-5</v>
      </c>
      <c r="X1903" s="13">
        <f t="shared" si="2309"/>
        <v>1.3641584406239572E-4</v>
      </c>
      <c r="Y1903" s="13">
        <f t="shared" si="2310"/>
        <v>1.2406748185786766E-4</v>
      </c>
      <c r="Z1903" s="13">
        <f t="shared" si="2311"/>
        <v>0.14036280534837658</v>
      </c>
      <c r="AA1903" s="13">
        <f t="shared" si="2312"/>
        <v>2.071755006942036E-2</v>
      </c>
      <c r="AB1903" s="13">
        <f t="shared" si="2313"/>
        <v>1.5289551951232203E-3</v>
      </c>
      <c r="AC1903" s="13">
        <f t="shared" si="2314"/>
        <v>1.2622616430570583E-6</v>
      </c>
      <c r="AD1903" s="13">
        <f t="shared" si="2315"/>
        <v>2.7673751186955158E-6</v>
      </c>
      <c r="AE1903" s="13">
        <f t="shared" si="2316"/>
        <v>5.0337446459023957E-6</v>
      </c>
      <c r="AF1903" s="13">
        <f t="shared" si="2317"/>
        <v>4.5780900805553104E-6</v>
      </c>
      <c r="AG1903" s="13">
        <f t="shared" si="2318"/>
        <v>2.7757875776422965E-6</v>
      </c>
      <c r="AH1903" s="13">
        <f t="shared" si="2319"/>
        <v>6.382858210412079E-2</v>
      </c>
      <c r="AI1903" s="13">
        <f t="shared" si="2320"/>
        <v>9.4210987185682164E-3</v>
      </c>
      <c r="AJ1903" s="13">
        <f t="shared" si="2321"/>
        <v>6.9527708543033349E-4</v>
      </c>
      <c r="AK1903" s="13">
        <f t="shared" si="2322"/>
        <v>3.420763260317236E-5</v>
      </c>
      <c r="AL1903" s="13">
        <f t="shared" si="2323"/>
        <v>1.3555604299457919E-8</v>
      </c>
      <c r="AM1903" s="13">
        <f t="shared" si="2324"/>
        <v>8.1692913503891606E-8</v>
      </c>
      <c r="AN1903" s="13">
        <f t="shared" si="2325"/>
        <v>1.4859614194703868E-7</v>
      </c>
      <c r="AO1903" s="13">
        <f t="shared" si="2326"/>
        <v>1.3514521917799273E-7</v>
      </c>
      <c r="AP1903" s="13">
        <f t="shared" si="2327"/>
        <v>8.1941249292000575E-8</v>
      </c>
      <c r="AQ1903" s="13">
        <f t="shared" si="2328"/>
        <v>3.7261963703044359E-8</v>
      </c>
      <c r="AR1903" s="13">
        <f t="shared" si="2329"/>
        <v>2.3220327540822323E-2</v>
      </c>
      <c r="AS1903" s="13">
        <f t="shared" si="2330"/>
        <v>3.4273203450253704E-3</v>
      </c>
      <c r="AT1903" s="13">
        <f t="shared" si="2331"/>
        <v>2.5293624146287199E-4</v>
      </c>
      <c r="AU1903" s="13">
        <f t="shared" si="2332"/>
        <v>1.2444463079973285E-5</v>
      </c>
      <c r="AV1903" s="13">
        <f t="shared" si="2333"/>
        <v>4.5920068765101363E-7</v>
      </c>
      <c r="AW1903" s="13">
        <f t="shared" si="2334"/>
        <v>1.0109411818582171E-10</v>
      </c>
      <c r="AX1903" s="13">
        <f t="shared" si="2335"/>
        <v>2.0096456721957277E-9</v>
      </c>
      <c r="AY1903" s="13">
        <f t="shared" si="2336"/>
        <v>3.6554650918971415E-9</v>
      </c>
      <c r="AZ1903" s="13">
        <f t="shared" si="2337"/>
        <v>3.3245723917786119E-9</v>
      </c>
      <c r="BA1903" s="13">
        <f t="shared" si="2338"/>
        <v>2.0157547325832085E-9</v>
      </c>
      <c r="BB1903" s="13">
        <f t="shared" si="2339"/>
        <v>9.1664430709488856E-10</v>
      </c>
      <c r="BC1903" s="13">
        <f t="shared" si="2340"/>
        <v>3.3346786576666386E-10</v>
      </c>
      <c r="BD1903" s="13">
        <f t="shared" si="2341"/>
        <v>7.0394744972756881E-3</v>
      </c>
      <c r="BE1903" s="13">
        <f t="shared" si="2342"/>
        <v>1.0390264357978901E-3</v>
      </c>
      <c r="BF1903" s="13">
        <f t="shared" si="2343"/>
        <v>7.6680150961884192E-5</v>
      </c>
      <c r="BG1903" s="13">
        <f t="shared" si="2344"/>
        <v>3.7726634273246968E-6</v>
      </c>
      <c r="BH1903" s="13">
        <f t="shared" si="2345"/>
        <v>1.3921128046828113E-7</v>
      </c>
      <c r="BI1903" s="13">
        <f t="shared" si="2346"/>
        <v>4.1095169994236586E-9</v>
      </c>
      <c r="BJ1903" s="14">
        <f t="shared" si="2347"/>
        <v>2.5302895335930695E-2</v>
      </c>
      <c r="BK1903" s="14">
        <f t="shared" si="2348"/>
        <v>0.18010580115394242</v>
      </c>
      <c r="BL1903" s="14">
        <f t="shared" si="2349"/>
        <v>0.65150769418484999</v>
      </c>
      <c r="BM1903" s="14">
        <f t="shared" si="2350"/>
        <v>0.31155240304204068</v>
      </c>
      <c r="BN1903" s="14">
        <f t="shared" si="2351"/>
        <v>0.68572678942668774</v>
      </c>
    </row>
    <row r="1904" spans="1:66" x14ac:dyDescent="0.25">
      <c r="A1904" t="s">
        <v>32</v>
      </c>
      <c r="B1904" t="s">
        <v>210</v>
      </c>
      <c r="C1904" t="s">
        <v>33</v>
      </c>
      <c r="D1904" s="7" t="s">
        <v>532</v>
      </c>
      <c r="E1904" s="10">
        <f>VLOOKUP(A1904,home!$A$2:$E$405,3,FALSE)</f>
        <v>1.2615384615384599</v>
      </c>
      <c r="F1904" s="10">
        <f>VLOOKUP(B1904,home!$B$2:$E$405,3,FALSE)</f>
        <v>1.19</v>
      </c>
      <c r="G1904" s="10">
        <f>VLOOKUP(C1904,away!$B$2:$E$405,4,FALSE)</f>
        <v>0.79</v>
      </c>
      <c r="H1904" s="10">
        <f>VLOOKUP(A1904,away!$A$2:$E$405,3,FALSE)</f>
        <v>1.2</v>
      </c>
      <c r="I1904" s="10">
        <f>VLOOKUP(C1904,away!$B$2:$E$405,3,FALSE)</f>
        <v>0.45</v>
      </c>
      <c r="J1904" s="10">
        <f>VLOOKUP(B1904,home!$B$2:$E$405,4,FALSE)</f>
        <v>0.42</v>
      </c>
      <c r="K1904" s="12">
        <f t="shared" si="2296"/>
        <v>1.1859723076923063</v>
      </c>
      <c r="L1904" s="12">
        <f t="shared" si="2297"/>
        <v>0.2268</v>
      </c>
      <c r="M1904" s="13">
        <f t="shared" si="2298"/>
        <v>0.24346738018991673</v>
      </c>
      <c r="N1904" s="13">
        <f t="shared" si="2299"/>
        <v>0.28874557073163565</v>
      </c>
      <c r="O1904" s="13">
        <f t="shared" si="2300"/>
        <v>5.5218401827073112E-2</v>
      </c>
      <c r="P1904" s="13">
        <f t="shared" si="2301"/>
        <v>6.5487495441934954E-2</v>
      </c>
      <c r="Q1904" s="13">
        <f t="shared" si="2302"/>
        <v>0.17122212542826501</v>
      </c>
      <c r="R1904" s="13">
        <f t="shared" si="2303"/>
        <v>6.2617667671900912E-3</v>
      </c>
      <c r="S1904" s="13">
        <f t="shared" si="2304"/>
        <v>4.4036823905445992E-3</v>
      </c>
      <c r="T1904" s="13">
        <f t="shared" si="2305"/>
        <v>3.8833178047130504E-2</v>
      </c>
      <c r="U1904" s="13">
        <f t="shared" si="2306"/>
        <v>7.426281983115424E-3</v>
      </c>
      <c r="V1904" s="13">
        <f t="shared" si="2307"/>
        <v>1.3161066324986545E-4</v>
      </c>
      <c r="W1904" s="13">
        <f t="shared" si="2308"/>
        <v>6.7688233074047005E-2</v>
      </c>
      <c r="X1904" s="13">
        <f t="shared" si="2309"/>
        <v>1.5351691261193859E-2</v>
      </c>
      <c r="Y1904" s="13">
        <f t="shared" si="2310"/>
        <v>1.7408817890193836E-3</v>
      </c>
      <c r="Z1904" s="13">
        <f t="shared" si="2311"/>
        <v>4.7338956759957108E-4</v>
      </c>
      <c r="AA1904" s="13">
        <f t="shared" si="2312"/>
        <v>5.6142691792352632E-4</v>
      </c>
      <c r="AB1904" s="13">
        <f t="shared" si="2313"/>
        <v>3.3291838872517182E-4</v>
      </c>
      <c r="AC1904" s="13">
        <f t="shared" si="2314"/>
        <v>2.2125275835109982E-6</v>
      </c>
      <c r="AD1904" s="13">
        <f t="shared" si="2315"/>
        <v>2.0069092495610556E-2</v>
      </c>
      <c r="AE1904" s="13">
        <f t="shared" si="2316"/>
        <v>4.5516701780044739E-3</v>
      </c>
      <c r="AF1904" s="13">
        <f t="shared" si="2317"/>
        <v>5.1615939818570736E-4</v>
      </c>
      <c r="AG1904" s="13">
        <f t="shared" si="2318"/>
        <v>3.9021650502839486E-5</v>
      </c>
      <c r="AH1904" s="13">
        <f t="shared" si="2319"/>
        <v>2.6841188482895672E-5</v>
      </c>
      <c r="AI1904" s="13">
        <f t="shared" si="2320"/>
        <v>3.1832906246263934E-5</v>
      </c>
      <c r="AJ1904" s="13">
        <f t="shared" si="2321"/>
        <v>1.8876472640717237E-5</v>
      </c>
      <c r="AK1904" s="13">
        <f t="shared" si="2322"/>
        <v>7.4623246062673687E-6</v>
      </c>
      <c r="AL1904" s="13">
        <f t="shared" si="2323"/>
        <v>2.3804895740416341E-8</v>
      </c>
      <c r="AM1904" s="13">
        <f t="shared" si="2324"/>
        <v>4.760277588061918E-3</v>
      </c>
      <c r="AN1904" s="13">
        <f t="shared" si="2325"/>
        <v>1.079630956972443E-3</v>
      </c>
      <c r="AO1904" s="13">
        <f t="shared" si="2326"/>
        <v>1.2243015052067503E-4</v>
      </c>
      <c r="AP1904" s="13">
        <f t="shared" si="2327"/>
        <v>9.2557193793630369E-6</v>
      </c>
      <c r="AQ1904" s="13">
        <f t="shared" si="2328"/>
        <v>5.2479928880988399E-7</v>
      </c>
      <c r="AR1904" s="13">
        <f t="shared" si="2329"/>
        <v>1.2175163095841478E-6</v>
      </c>
      <c r="AS1904" s="13">
        <f t="shared" si="2330"/>
        <v>1.4439406273305321E-6</v>
      </c>
      <c r="AT1904" s="13">
        <f t="shared" si="2331"/>
        <v>8.5623679898293391E-7</v>
      </c>
      <c r="AU1904" s="13">
        <f t="shared" si="2332"/>
        <v>3.3849104414028786E-7</v>
      </c>
      <c r="AV1904" s="13">
        <f t="shared" si="2333"/>
        <v>1.0036025118805889E-7</v>
      </c>
      <c r="AW1904" s="13">
        <f t="shared" si="2334"/>
        <v>1.7786126695450885E-10</v>
      </c>
      <c r="AX1904" s="13">
        <f t="shared" si="2335"/>
        <v>9.4092623272829282E-4</v>
      </c>
      <c r="AY1904" s="13">
        <f t="shared" si="2336"/>
        <v>2.1340206958277681E-4</v>
      </c>
      <c r="AZ1904" s="13">
        <f t="shared" si="2337"/>
        <v>2.4199794690686889E-5</v>
      </c>
      <c r="BA1904" s="13">
        <f t="shared" si="2338"/>
        <v>1.8295044786159295E-6</v>
      </c>
      <c r="BB1904" s="13">
        <f t="shared" si="2339"/>
        <v>1.0373290393752318E-7</v>
      </c>
      <c r="BC1904" s="13">
        <f t="shared" si="2340"/>
        <v>4.7053245226060519E-9</v>
      </c>
      <c r="BD1904" s="13">
        <f t="shared" si="2341"/>
        <v>4.6022116502280807E-8</v>
      </c>
      <c r="BE1904" s="13">
        <f t="shared" si="2342"/>
        <v>5.4580955713094142E-8</v>
      </c>
      <c r="BF1904" s="13">
        <f t="shared" si="2343"/>
        <v>3.2365751001554918E-8</v>
      </c>
      <c r="BG1904" s="13">
        <f t="shared" si="2344"/>
        <v>1.2794961468502889E-8</v>
      </c>
      <c r="BH1904" s="13">
        <f t="shared" si="2345"/>
        <v>3.7936174949086285E-9</v>
      </c>
      <c r="BI1904" s="13">
        <f t="shared" si="2346"/>
        <v>8.9982505898773814E-10</v>
      </c>
      <c r="BJ1904" s="14">
        <f t="shared" si="2347"/>
        <v>0.61591020930752716</v>
      </c>
      <c r="BK1904" s="14">
        <f t="shared" si="2348"/>
        <v>0.31370580708770818</v>
      </c>
      <c r="BL1904" s="14">
        <f t="shared" si="2349"/>
        <v>6.9889915778261952E-2</v>
      </c>
      <c r="BM1904" s="14">
        <f t="shared" si="2350"/>
        <v>0.1693631794633596</v>
      </c>
      <c r="BN1904" s="14">
        <f t="shared" si="2351"/>
        <v>0.83040274038601569</v>
      </c>
    </row>
    <row r="1905" spans="1:66" x14ac:dyDescent="0.25">
      <c r="A1905" t="s">
        <v>32</v>
      </c>
      <c r="B1905" t="s">
        <v>209</v>
      </c>
      <c r="C1905" t="s">
        <v>208</v>
      </c>
      <c r="D1905" s="7" t="s">
        <v>532</v>
      </c>
      <c r="E1905" s="10">
        <f>VLOOKUP(A1905,home!$A$2:$E$405,3,FALSE)</f>
        <v>1.2615384615384599</v>
      </c>
      <c r="F1905" s="10">
        <f>VLOOKUP(B1905,home!$B$2:$E$405,3,FALSE)</f>
        <v>1.47</v>
      </c>
      <c r="G1905" s="10">
        <f>VLOOKUP(C1905,away!$B$2:$E$405,4,FALSE)</f>
        <v>0.79</v>
      </c>
      <c r="H1905" s="10">
        <f>VLOOKUP(A1905,away!$A$2:$E$405,3,FALSE)</f>
        <v>1.2</v>
      </c>
      <c r="I1905" s="10">
        <f>VLOOKUP(C1905,away!$B$2:$E$405,3,FALSE)</f>
        <v>1.36</v>
      </c>
      <c r="J1905" s="10">
        <f>VLOOKUP(B1905,home!$B$2:$E$405,4,FALSE)</f>
        <v>1.31</v>
      </c>
      <c r="K1905" s="12">
        <f t="shared" si="2296"/>
        <v>1.4650246153846136</v>
      </c>
      <c r="L1905" s="12">
        <f t="shared" si="2297"/>
        <v>2.1379200000000003</v>
      </c>
      <c r="M1905" s="13">
        <f t="shared" si="2298"/>
        <v>2.724338293633969E-2</v>
      </c>
      <c r="N1905" s="13">
        <f t="shared" si="2299"/>
        <v>3.9912226608086798E-2</v>
      </c>
      <c r="O1905" s="13">
        <f t="shared" si="2300"/>
        <v>5.8244173247259348E-2</v>
      </c>
      <c r="P1905" s="13">
        <f t="shared" si="2301"/>
        <v>8.5329147509960929E-2</v>
      </c>
      <c r="Q1905" s="13">
        <f t="shared" si="2302"/>
        <v>2.9236197217827956E-2</v>
      </c>
      <c r="R1905" s="13">
        <f t="shared" si="2303"/>
        <v>6.2260691434390378E-2</v>
      </c>
      <c r="S1905" s="13">
        <f t="shared" si="2304"/>
        <v>6.6814971472068302E-2</v>
      </c>
      <c r="T1905" s="13">
        <f t="shared" si="2305"/>
        <v>6.2504650755938737E-2</v>
      </c>
      <c r="U1905" s="13">
        <f t="shared" si="2306"/>
        <v>9.1213445522247874E-2</v>
      </c>
      <c r="V1905" s="13">
        <f t="shared" si="2307"/>
        <v>2.3252392740799717E-2</v>
      </c>
      <c r="W1905" s="13">
        <f t="shared" si="2308"/>
        <v>1.4277249528119033E-2</v>
      </c>
      <c r="X1905" s="13">
        <f t="shared" si="2309"/>
        <v>3.0523617311156243E-2</v>
      </c>
      <c r="Y1905" s="13">
        <f t="shared" si="2310"/>
        <v>3.2628525960933595E-2</v>
      </c>
      <c r="Z1905" s="13">
        <f t="shared" si="2311"/>
        <v>4.4369459143803969E-2</v>
      </c>
      <c r="AA1905" s="13">
        <f t="shared" si="2312"/>
        <v>6.5002349816974739E-2</v>
      </c>
      <c r="AB1905" s="13">
        <f t="shared" si="2313"/>
        <v>4.7615021269854764E-2</v>
      </c>
      <c r="AC1905" s="13">
        <f t="shared" si="2314"/>
        <v>4.5518090915314174E-3</v>
      </c>
      <c r="AD1905" s="13">
        <f t="shared" si="2315"/>
        <v>5.2291304996706879E-3</v>
      </c>
      <c r="AE1905" s="13">
        <f t="shared" si="2316"/>
        <v>1.1179462677855958E-2</v>
      </c>
      <c r="AF1905" s="13">
        <f t="shared" si="2317"/>
        <v>1.1950398424120909E-2</v>
      </c>
      <c r="AG1905" s="13">
        <f t="shared" si="2318"/>
        <v>8.5163319329655263E-3</v>
      </c>
      <c r="AH1905" s="13">
        <f t="shared" si="2319"/>
        <v>2.3714588523180358E-2</v>
      </c>
      <c r="AI1905" s="13">
        <f t="shared" si="2320"/>
        <v>3.4742455930176677E-2</v>
      </c>
      <c r="AJ1905" s="13">
        <f t="shared" si="2321"/>
        <v>2.5449276568311991E-2</v>
      </c>
      <c r="AK1905" s="13">
        <f t="shared" si="2322"/>
        <v>1.2427938872102641E-2</v>
      </c>
      <c r="AL1905" s="13">
        <f t="shared" si="2323"/>
        <v>5.702698380976465E-4</v>
      </c>
      <c r="AM1905" s="13">
        <f t="shared" si="2324"/>
        <v>1.5321609798152008E-3</v>
      </c>
      <c r="AN1905" s="13">
        <f t="shared" si="2325"/>
        <v>3.275637601966514E-3</v>
      </c>
      <c r="AO1905" s="13">
        <f t="shared" si="2326"/>
        <v>3.5015255709981265E-3</v>
      </c>
      <c r="AP1905" s="13">
        <f t="shared" si="2327"/>
        <v>2.4953271829161053E-3</v>
      </c>
      <c r="AQ1905" s="13">
        <f t="shared" si="2328"/>
        <v>1.3337024727250008E-3</v>
      </c>
      <c r="AR1905" s="13">
        <f t="shared" si="2329"/>
        <v>1.0139978619095547E-2</v>
      </c>
      <c r="AS1905" s="13">
        <f t="shared" si="2330"/>
        <v>1.485531827644866E-2</v>
      </c>
      <c r="AT1905" s="13">
        <f t="shared" si="2331"/>
        <v>1.088170347218511E-2</v>
      </c>
      <c r="AU1905" s="13">
        <f t="shared" si="2332"/>
        <v>5.3139878146891339E-3</v>
      </c>
      <c r="AV1905" s="13">
        <f t="shared" si="2333"/>
        <v>1.9462807385933689E-3</v>
      </c>
      <c r="AW1905" s="13">
        <f t="shared" si="2334"/>
        <v>4.9615145945329307E-5</v>
      </c>
      <c r="AX1905" s="13">
        <f t="shared" si="2335"/>
        <v>3.7410892502684571E-4</v>
      </c>
      <c r="AY1905" s="13">
        <f t="shared" si="2336"/>
        <v>7.9981495299339398E-4</v>
      </c>
      <c r="AZ1905" s="13">
        <f t="shared" si="2337"/>
        <v>8.549701921518188E-4</v>
      </c>
      <c r="BA1905" s="13">
        <f t="shared" si="2338"/>
        <v>6.0928595773507223E-4</v>
      </c>
      <c r="BB1905" s="13">
        <f t="shared" si="2339"/>
        <v>3.256511586902416E-4</v>
      </c>
      <c r="BC1905" s="13">
        <f t="shared" si="2340"/>
        <v>1.3924322503740822E-4</v>
      </c>
      <c r="BD1905" s="13">
        <f t="shared" si="2341"/>
        <v>3.6130771815561262E-3</v>
      </c>
      <c r="BE1905" s="13">
        <f t="shared" si="2342"/>
        <v>5.293247008264188E-3</v>
      </c>
      <c r="BF1905" s="13">
        <f t="shared" si="2343"/>
        <v>3.8773685812089993E-3</v>
      </c>
      <c r="BG1905" s="13">
        <f t="shared" si="2344"/>
        <v>1.8934801381300327E-3</v>
      </c>
      <c r="BH1905" s="13">
        <f t="shared" si="2345"/>
        <v>6.9349875277558933E-4</v>
      </c>
      <c r="BI1905" s="13">
        <f t="shared" si="2346"/>
        <v>2.0319854871095347E-4</v>
      </c>
      <c r="BJ1905" s="14">
        <f t="shared" si="2347"/>
        <v>0.26119921913673128</v>
      </c>
      <c r="BK1905" s="14">
        <f t="shared" si="2348"/>
        <v>0.20856178854179108</v>
      </c>
      <c r="BL1905" s="14">
        <f t="shared" si="2349"/>
        <v>0.47938108031615639</v>
      </c>
      <c r="BM1905" s="14">
        <f t="shared" si="2350"/>
        <v>0.6905355283775696</v>
      </c>
      <c r="BN1905" s="14">
        <f t="shared" si="2351"/>
        <v>0.30222581895386513</v>
      </c>
    </row>
    <row r="1906" spans="1:66" x14ac:dyDescent="0.25">
      <c r="A1906" t="s">
        <v>298</v>
      </c>
      <c r="B1906" t="s">
        <v>203</v>
      </c>
      <c r="C1906" t="s">
        <v>363</v>
      </c>
      <c r="D1906" s="7" t="s">
        <v>532</v>
      </c>
      <c r="E1906" s="10">
        <f>VLOOKUP(A1906,home!$A$2:$E$405,3,FALSE)</f>
        <v>1.6923076923076901</v>
      </c>
      <c r="F1906" s="10">
        <f>VLOOKUP(B1906,home!$B$2:$E$405,3,FALSE)</f>
        <v>1.08</v>
      </c>
      <c r="G1906" s="10">
        <f>VLOOKUP(C1906,away!$B$2:$E$405,4,FALSE)</f>
        <v>1.38</v>
      </c>
      <c r="H1906" s="10">
        <f>VLOOKUP(A1906,away!$A$2:$E$405,3,FALSE)</f>
        <v>1.4153846153846199</v>
      </c>
      <c r="I1906" s="10">
        <f>VLOOKUP(C1906,away!$B$2:$E$405,3,FALSE)</f>
        <v>0.79</v>
      </c>
      <c r="J1906" s="10">
        <f>VLOOKUP(B1906,home!$B$2:$E$405,4,FALSE)</f>
        <v>1.18</v>
      </c>
      <c r="K1906" s="12">
        <f t="shared" si="2296"/>
        <v>2.5222153846153814</v>
      </c>
      <c r="L1906" s="12">
        <f t="shared" si="2297"/>
        <v>1.3194215384615426</v>
      </c>
      <c r="M1906" s="13">
        <f t="shared" si="2298"/>
        <v>2.1458446753572769E-2</v>
      </c>
      <c r="N1906" s="13">
        <f t="shared" si="2299"/>
        <v>5.4122824531811227E-2</v>
      </c>
      <c r="O1906" s="13">
        <f t="shared" si="2300"/>
        <v>2.8312736828594077E-2</v>
      </c>
      <c r="P1906" s="13">
        <f t="shared" si="2301"/>
        <v>7.1410820409646483E-2</v>
      </c>
      <c r="Q1906" s="13">
        <f t="shared" si="2302"/>
        <v>6.8254710346486544E-2</v>
      </c>
      <c r="R1906" s="13">
        <f t="shared" si="2303"/>
        <v>1.8678217392220191E-2</v>
      </c>
      <c r="S1906" s="13">
        <f t="shared" si="2304"/>
        <v>5.9411397876802663E-2</v>
      </c>
      <c r="T1906" s="13">
        <f t="shared" si="2305"/>
        <v>9.005673493260824E-2</v>
      </c>
      <c r="U1906" s="13">
        <f t="shared" si="2306"/>
        <v>4.7110487263848352E-2</v>
      </c>
      <c r="V1906" s="13">
        <f t="shared" si="2307"/>
        <v>2.1968125511435118E-2</v>
      </c>
      <c r="W1906" s="13">
        <f t="shared" si="2308"/>
        <v>5.7384360169458332E-2</v>
      </c>
      <c r="X1906" s="13">
        <f t="shared" si="2309"/>
        <v>7.5714160778417972E-2</v>
      </c>
      <c r="Y1906" s="13">
        <f t="shared" si="2310"/>
        <v>4.9949447248792425E-2</v>
      </c>
      <c r="Z1906" s="13">
        <f t="shared" si="2311"/>
        <v>8.2148141091207653E-3</v>
      </c>
      <c r="AA1906" s="13">
        <f t="shared" si="2312"/>
        <v>2.0719530527779896E-2</v>
      </c>
      <c r="AB1906" s="13">
        <f t="shared" si="2313"/>
        <v>2.6129559329587257E-2</v>
      </c>
      <c r="AC1906" s="13">
        <f t="shared" si="2314"/>
        <v>4.5691851664789998E-3</v>
      </c>
      <c r="AD1906" s="13">
        <f t="shared" si="2315"/>
        <v>3.6183929013929465E-2</v>
      </c>
      <c r="AE1906" s="13">
        <f t="shared" si="2316"/>
        <v>4.7741855287142067E-2</v>
      </c>
      <c r="AF1906" s="13">
        <f t="shared" si="2317"/>
        <v>3.1495816075984666E-2</v>
      </c>
      <c r="AG1906" s="13">
        <f t="shared" si="2318"/>
        <v>1.385208603402582E-2</v>
      </c>
      <c r="AH1906" s="13">
        <f t="shared" si="2319"/>
        <v>2.7097006675079276E-3</v>
      </c>
      <c r="AI1906" s="13">
        <f t="shared" si="2320"/>
        <v>6.8344487112910633E-3</v>
      </c>
      <c r="AJ1906" s="13">
        <f t="shared" si="2321"/>
        <v>8.6189758424915462E-3</v>
      </c>
      <c r="AK1906" s="13">
        <f t="shared" si="2322"/>
        <v>7.2463044898534983E-3</v>
      </c>
      <c r="AL1906" s="13">
        <f t="shared" si="2323"/>
        <v>6.0822531115869581E-4</v>
      </c>
      <c r="AM1906" s="13">
        <f t="shared" si="2324"/>
        <v>1.8252732486952753E-2</v>
      </c>
      <c r="AN1906" s="13">
        <f t="shared" si="2325"/>
        <v>2.408304837906218E-2</v>
      </c>
      <c r="AO1906" s="13">
        <f t="shared" si="2326"/>
        <v>1.5887846371572995E-2</v>
      </c>
      <c r="AP1906" s="13">
        <f t="shared" si="2327"/>
        <v>6.9875889008071566E-3</v>
      </c>
      <c r="AQ1906" s="13">
        <f t="shared" si="2328"/>
        <v>2.3048938244099454E-3</v>
      </c>
      <c r="AR1906" s="13">
        <f t="shared" si="2329"/>
        <v>7.1504748469871586E-4</v>
      </c>
      <c r="AS1906" s="13">
        <f t="shared" si="2330"/>
        <v>1.8035037666376326E-3</v>
      </c>
      <c r="AT1906" s="13">
        <f t="shared" si="2331"/>
        <v>2.2744124732126136E-3</v>
      </c>
      <c r="AU1906" s="13">
        <f t="shared" si="2332"/>
        <v>1.9121860436326576E-3</v>
      </c>
      <c r="AV1906" s="13">
        <f t="shared" si="2333"/>
        <v>1.2057362643742766E-3</v>
      </c>
      <c r="AW1906" s="13">
        <f t="shared" si="2334"/>
        <v>5.6224775263127481E-5</v>
      </c>
      <c r="AX1906" s="13">
        <f t="shared" si="2335"/>
        <v>7.6728871149768733E-3</v>
      </c>
      <c r="AY1906" s="13">
        <f t="shared" si="2336"/>
        <v>1.0123772521684534E-2</v>
      </c>
      <c r="AZ1906" s="13">
        <f t="shared" si="2337"/>
        <v>6.6787617577978497E-3</v>
      </c>
      <c r="BA1906" s="13">
        <f t="shared" si="2338"/>
        <v>2.9373673711639175E-3</v>
      </c>
      <c r="BB1906" s="13">
        <f t="shared" si="2339"/>
        <v>9.6890644397195854E-4</v>
      </c>
      <c r="BC1906" s="13">
        <f t="shared" si="2340"/>
        <v>2.5567920618615683E-4</v>
      </c>
      <c r="BD1906" s="13">
        <f t="shared" si="2341"/>
        <v>1.5724150872237263E-4</v>
      </c>
      <c r="BE1906" s="13">
        <f t="shared" si="2342"/>
        <v>3.9659695239970189E-4</v>
      </c>
      <c r="BF1906" s="13">
        <f t="shared" si="2343"/>
        <v>5.0015146741705125E-4</v>
      </c>
      <c r="BG1906" s="13">
        <f t="shared" si="2344"/>
        <v>4.2049657525241506E-4</v>
      </c>
      <c r="BH1906" s="13">
        <f t="shared" si="2345"/>
        <v>2.6514573281993011E-4</v>
      </c>
      <c r="BI1906" s="13">
        <f t="shared" si="2346"/>
        <v>1.3375092929670943E-4</v>
      </c>
      <c r="BJ1906" s="14">
        <f t="shared" si="2347"/>
        <v>0.62090940879724299</v>
      </c>
      <c r="BK1906" s="14">
        <f t="shared" si="2348"/>
        <v>0.18954997355077927</v>
      </c>
      <c r="BL1906" s="14">
        <f t="shared" si="2349"/>
        <v>0.17614423025163795</v>
      </c>
      <c r="BM1906" s="14">
        <f t="shared" si="2350"/>
        <v>0.72251312270002799</v>
      </c>
      <c r="BN1906" s="14">
        <f t="shared" si="2351"/>
        <v>0.26223775626233131</v>
      </c>
    </row>
    <row r="1907" spans="1:66" x14ac:dyDescent="0.25">
      <c r="A1907" t="s">
        <v>298</v>
      </c>
      <c r="B1907" t="s">
        <v>324</v>
      </c>
      <c r="C1907" t="s">
        <v>358</v>
      </c>
      <c r="D1907" s="7" t="s">
        <v>532</v>
      </c>
      <c r="E1907" s="10">
        <f>VLOOKUP(A1907,home!$A$2:$E$405,3,FALSE)</f>
        <v>1.6923076923076901</v>
      </c>
      <c r="F1907" s="10">
        <f>VLOOKUP(B1907,home!$B$2:$E$405,3,FALSE)</f>
        <v>0.69</v>
      </c>
      <c r="G1907" s="10">
        <f>VLOOKUP(C1907,away!$B$2:$E$405,4,FALSE)</f>
        <v>0.2</v>
      </c>
      <c r="H1907" s="10">
        <f>VLOOKUP(A1907,away!$A$2:$E$405,3,FALSE)</f>
        <v>1.4153846153846199</v>
      </c>
      <c r="I1907" s="10">
        <f>VLOOKUP(C1907,away!$B$2:$E$405,3,FALSE)</f>
        <v>1.18</v>
      </c>
      <c r="J1907" s="10">
        <f>VLOOKUP(B1907,home!$B$2:$E$405,4,FALSE)</f>
        <v>1.77</v>
      </c>
      <c r="K1907" s="12">
        <f t="shared" si="2296"/>
        <v>0.23353846153846122</v>
      </c>
      <c r="L1907" s="12">
        <f t="shared" si="2297"/>
        <v>2.956172307692317</v>
      </c>
      <c r="M1907" s="13">
        <f t="shared" si="2298"/>
        <v>4.1183780833240646E-2</v>
      </c>
      <c r="N1907" s="13">
        <f t="shared" si="2299"/>
        <v>9.6179968161321863E-3</v>
      </c>
      <c r="O1907" s="13">
        <f t="shared" si="2300"/>
        <v>0.12174635242529561</v>
      </c>
      <c r="P1907" s="13">
        <f t="shared" si="2301"/>
        <v>2.8432455843322841E-2</v>
      </c>
      <c r="Q1907" s="13">
        <f t="shared" si="2302"/>
        <v>1.1230860897606643E-3</v>
      </c>
      <c r="R1907" s="13">
        <f t="shared" si="2303"/>
        <v>0.17995159780110417</v>
      </c>
      <c r="S1907" s="13">
        <f t="shared" si="2304"/>
        <v>4.9072992384784657E-3</v>
      </c>
      <c r="T1907" s="13">
        <f t="shared" si="2305"/>
        <v>3.3200359977049237E-3</v>
      </c>
      <c r="U1907" s="13">
        <f t="shared" si="2306"/>
        <v>4.2025619301857803E-2</v>
      </c>
      <c r="V1907" s="13">
        <f t="shared" si="2307"/>
        <v>3.7643343537748224E-4</v>
      </c>
      <c r="W1907" s="13">
        <f t="shared" si="2308"/>
        <v>8.742793252598391E-5</v>
      </c>
      <c r="X1907" s="13">
        <f t="shared" si="2309"/>
        <v>2.5845203305210603E-4</v>
      </c>
      <c r="Y1907" s="13">
        <f t="shared" si="2310"/>
        <v>3.8201437148770769E-4</v>
      </c>
      <c r="Z1907" s="13">
        <f t="shared" si="2311"/>
        <v>0.17732264338153655</v>
      </c>
      <c r="AA1907" s="13">
        <f t="shared" si="2312"/>
        <v>4.1411657331257248E-2</v>
      </c>
      <c r="AB1907" s="13">
        <f t="shared" si="2313"/>
        <v>4.8356073714498774E-3</v>
      </c>
      <c r="AC1907" s="13">
        <f t="shared" si="2314"/>
        <v>1.6242630613278252E-5</v>
      </c>
      <c r="AD1907" s="13">
        <f t="shared" si="2315"/>
        <v>5.1044462144016672E-6</v>
      </c>
      <c r="AE1907" s="13">
        <f t="shared" si="2316"/>
        <v>1.5089622545119089E-5</v>
      </c>
      <c r="AF1907" s="13">
        <f t="shared" si="2317"/>
        <v>2.230376215070536E-5</v>
      </c>
      <c r="AG1907" s="13">
        <f t="shared" si="2318"/>
        <v>2.1977921342423737E-5</v>
      </c>
      <c r="AH1907" s="13">
        <f t="shared" si="2319"/>
        <v>0.1310490719728247</v>
      </c>
      <c r="AI1907" s="13">
        <f t="shared" si="2320"/>
        <v>3.0604998654576551E-2</v>
      </c>
      <c r="AJ1907" s="13">
        <f t="shared" si="2321"/>
        <v>3.5737221505882412E-3</v>
      </c>
      <c r="AK1907" s="13">
        <f t="shared" si="2322"/>
        <v>2.7820052433809962E-4</v>
      </c>
      <c r="AL1907" s="13">
        <f t="shared" si="2323"/>
        <v>4.4854344923930929E-7</v>
      </c>
      <c r="AM1907" s="13">
        <f t="shared" si="2324"/>
        <v>2.3841690318343767E-7</v>
      </c>
      <c r="AN1907" s="13">
        <f t="shared" si="2325"/>
        <v>7.0480144687663862E-7</v>
      </c>
      <c r="AO1907" s="13">
        <f t="shared" si="2326"/>
        <v>1.0417572598390986E-6</v>
      </c>
      <c r="AP1907" s="13">
        <f t="shared" si="2327"/>
        <v>1.0265379876245907E-6</v>
      </c>
      <c r="AQ1907" s="13">
        <f t="shared" si="2328"/>
        <v>7.5865579295250345E-7</v>
      </c>
      <c r="AR1907" s="13">
        <f t="shared" si="2329"/>
        <v>7.7480727502968333E-2</v>
      </c>
      <c r="AS1907" s="13">
        <f t="shared" si="2330"/>
        <v>1.8094729899923962E-2</v>
      </c>
      <c r="AT1907" s="13">
        <f t="shared" si="2331"/>
        <v>2.1129076913911178E-3</v>
      </c>
      <c r="AU1907" s="13">
        <f t="shared" si="2332"/>
        <v>1.6448173720675448E-4</v>
      </c>
      <c r="AV1907" s="13">
        <f t="shared" si="2333"/>
        <v>9.6032029646097282E-6</v>
      </c>
      <c r="AW1907" s="13">
        <f t="shared" si="2334"/>
        <v>8.6018165648672779E-9</v>
      </c>
      <c r="AX1907" s="13">
        <f t="shared" si="2335"/>
        <v>9.2799194623707104E-9</v>
      </c>
      <c r="AY1907" s="13">
        <f t="shared" si="2336"/>
        <v>2.7433040932275267E-8</v>
      </c>
      <c r="AZ1907" s="13">
        <f t="shared" si="2337"/>
        <v>4.0548397959890993E-8</v>
      </c>
      <c r="BA1907" s="13">
        <f t="shared" si="2338"/>
        <v>3.9956017056772462E-8</v>
      </c>
      <c r="BB1907" s="13">
        <f t="shared" si="2339"/>
        <v>2.9529217787228158E-8</v>
      </c>
      <c r="BC1907" s="13">
        <f t="shared" si="2340"/>
        <v>1.7458691178083852E-8</v>
      </c>
      <c r="BD1907" s="13">
        <f t="shared" si="2341"/>
        <v>3.8174396837354928E-2</v>
      </c>
      <c r="BE1907" s="13">
        <f t="shared" si="2342"/>
        <v>8.9151899075545684E-3</v>
      </c>
      <c r="BF1907" s="13">
        <f t="shared" si="2343"/>
        <v>1.0410198676667551E-3</v>
      </c>
      <c r="BG1907" s="13">
        <f t="shared" si="2344"/>
        <v>8.1039392775288823E-5</v>
      </c>
      <c r="BH1907" s="13">
        <f t="shared" si="2345"/>
        <v>4.7314537781880093E-6</v>
      </c>
      <c r="BI1907" s="13">
        <f t="shared" si="2346"/>
        <v>2.2099528723967357E-7</v>
      </c>
      <c r="BJ1907" s="14">
        <f t="shared" si="2347"/>
        <v>1.4857423367591075E-2</v>
      </c>
      <c r="BK1907" s="14">
        <f t="shared" si="2348"/>
        <v>7.491668795752289E-2</v>
      </c>
      <c r="BL1907" s="14">
        <f t="shared" si="2349"/>
        <v>0.70155587602216418</v>
      </c>
      <c r="BM1907" s="14">
        <f t="shared" si="2350"/>
        <v>0.58659734208873415</v>
      </c>
      <c r="BN1907" s="14">
        <f t="shared" si="2351"/>
        <v>0.38205526980885612</v>
      </c>
    </row>
    <row r="1908" spans="1:66" x14ac:dyDescent="0.25">
      <c r="A1908" t="s">
        <v>298</v>
      </c>
      <c r="B1908" t="s">
        <v>330</v>
      </c>
      <c r="C1908" t="s">
        <v>366</v>
      </c>
      <c r="D1908" s="7" t="s">
        <v>532</v>
      </c>
      <c r="E1908" s="10">
        <f>VLOOKUP(A1908,home!$A$2:$E$405,3,FALSE)</f>
        <v>1.6923076923076901</v>
      </c>
      <c r="F1908" s="10">
        <f>VLOOKUP(B1908,home!$B$2:$E$405,3,FALSE)</f>
        <v>0.98</v>
      </c>
      <c r="G1908" s="10">
        <f>VLOOKUP(C1908,away!$B$2:$E$405,4,FALSE)</f>
        <v>0.69</v>
      </c>
      <c r="H1908" s="10">
        <f>VLOOKUP(A1908,away!$A$2:$E$405,3,FALSE)</f>
        <v>1.4153846153846199</v>
      </c>
      <c r="I1908" s="10">
        <f>VLOOKUP(C1908,away!$B$2:$E$405,3,FALSE)</f>
        <v>1.08</v>
      </c>
      <c r="J1908" s="10">
        <f>VLOOKUP(B1908,home!$B$2:$E$405,4,FALSE)</f>
        <v>1.18</v>
      </c>
      <c r="K1908" s="12">
        <f t="shared" si="2296"/>
        <v>1.14433846153846</v>
      </c>
      <c r="L1908" s="12">
        <f t="shared" si="2297"/>
        <v>1.8037661538461596</v>
      </c>
      <c r="M1908" s="13">
        <f t="shared" si="2298"/>
        <v>5.2439003896034522E-2</v>
      </c>
      <c r="N1908" s="13">
        <f t="shared" si="2299"/>
        <v>6.0007969042997454E-2</v>
      </c>
      <c r="O1908" s="13">
        <f t="shared" si="2300"/>
        <v>9.4587700369073949E-2</v>
      </c>
      <c r="P1908" s="13">
        <f t="shared" si="2301"/>
        <v>0.10824034352080691</v>
      </c>
      <c r="Q1908" s="13">
        <f t="shared" si="2302"/>
        <v>3.4334713487355624E-2</v>
      </c>
      <c r="R1908" s="13">
        <f t="shared" si="2303"/>
        <v>8.5307046247938778E-2</v>
      </c>
      <c r="S1908" s="13">
        <f t="shared" si="2304"/>
        <v>5.5855237013704345E-2</v>
      </c>
      <c r="T1908" s="13">
        <f t="shared" si="2305"/>
        <v>6.1931794090497309E-2</v>
      </c>
      <c r="U1908" s="13">
        <f t="shared" si="2306"/>
        <v>9.7620134061756514E-2</v>
      </c>
      <c r="V1908" s="13">
        <f t="shared" si="2307"/>
        <v>1.2810206128641323E-2</v>
      </c>
      <c r="W1908" s="13">
        <f t="shared" si="2308"/>
        <v>1.3096844403161449E-2</v>
      </c>
      <c r="X1908" s="13">
        <f t="shared" si="2309"/>
        <v>2.3623644656612125E-2</v>
      </c>
      <c r="Y1908" s="13">
        <f t="shared" si="2310"/>
        <v>2.1305765331042826E-2</v>
      </c>
      <c r="Z1908" s="13">
        <f t="shared" si="2311"/>
        <v>5.1291320902206998E-2</v>
      </c>
      <c r="AA1908" s="13">
        <f t="shared" si="2312"/>
        <v>5.8694631251507014E-2</v>
      </c>
      <c r="AB1908" s="13">
        <f t="shared" si="2313"/>
        <v>3.3583262013458383E-2</v>
      </c>
      <c r="AC1908" s="13">
        <f t="shared" si="2314"/>
        <v>1.6526118548675099E-3</v>
      </c>
      <c r="AD1908" s="13">
        <f t="shared" si="2315"/>
        <v>3.7468056938305913E-3</v>
      </c>
      <c r="AE1908" s="13">
        <f t="shared" si="2316"/>
        <v>6.7583612955696964E-3</v>
      </c>
      <c r="AF1908" s="13">
        <f t="shared" si="2317"/>
        <v>6.0952516802062519E-3</v>
      </c>
      <c r="AG1908" s="13">
        <f t="shared" si="2318"/>
        <v>3.6648028933099911E-3</v>
      </c>
      <c r="AH1908" s="13">
        <f t="shared" si="2319"/>
        <v>2.3129387157365761E-2</v>
      </c>
      <c r="AI1908" s="13">
        <f t="shared" si="2320"/>
        <v>2.646784731598735E-2</v>
      </c>
      <c r="AJ1908" s="13">
        <f t="shared" si="2321"/>
        <v>1.5144087838905914E-2</v>
      </c>
      <c r="AK1908" s="13">
        <f t="shared" si="2322"/>
        <v>5.7766540596589644E-3</v>
      </c>
      <c r="AL1908" s="13">
        <f t="shared" si="2323"/>
        <v>1.3644750020962463E-4</v>
      </c>
      <c r="AM1908" s="13">
        <f t="shared" si="2324"/>
        <v>8.5752277267232737E-4</v>
      </c>
      <c r="AN1908" s="13">
        <f t="shared" si="2325"/>
        <v>1.5467705534986584E-3</v>
      </c>
      <c r="AO1908" s="13">
        <f t="shared" si="2326"/>
        <v>1.3950061860833857E-3</v>
      </c>
      <c r="AP1908" s="13">
        <f t="shared" si="2327"/>
        <v>8.3875498095440954E-4</v>
      </c>
      <c r="AQ1908" s="13">
        <f t="shared" si="2328"/>
        <v>3.7822946150386106E-4</v>
      </c>
      <c r="AR1908" s="13">
        <f t="shared" si="2329"/>
        <v>8.3440011427320746E-3</v>
      </c>
      <c r="AS1908" s="13">
        <f t="shared" si="2330"/>
        <v>9.5483614307491759E-3</v>
      </c>
      <c r="AT1908" s="13">
        <f t="shared" si="2331"/>
        <v>5.4632786149383409E-3</v>
      </c>
      <c r="AU1908" s="13">
        <f t="shared" si="2332"/>
        <v>2.0839466150581699E-3</v>
      </c>
      <c r="AV1908" s="13">
        <f t="shared" si="2333"/>
        <v>5.9618506585098693E-4</v>
      </c>
      <c r="AW1908" s="13">
        <f t="shared" si="2334"/>
        <v>7.823440991729478E-6</v>
      </c>
      <c r="AX1908" s="13">
        <f t="shared" si="2335"/>
        <v>1.6354938173567424E-4</v>
      </c>
      <c r="AY1908" s="13">
        <f t="shared" si="2336"/>
        <v>2.9500483925727443E-4</v>
      </c>
      <c r="AZ1908" s="13">
        <f t="shared" si="2337"/>
        <v>2.6605987213654931E-4</v>
      </c>
      <c r="BA1908" s="13">
        <f t="shared" si="2338"/>
        <v>1.5996993075218153E-4</v>
      </c>
      <c r="BB1908" s="13">
        <f t="shared" si="2339"/>
        <v>7.2137086680974739E-5</v>
      </c>
      <c r="BC1908" s="13">
        <f t="shared" si="2340"/>
        <v>2.6023687078441753E-5</v>
      </c>
      <c r="BD1908" s="13">
        <f t="shared" si="2341"/>
        <v>2.5084378081522986E-3</v>
      </c>
      <c r="BE1908" s="13">
        <f t="shared" si="2342"/>
        <v>2.8705018622459085E-3</v>
      </c>
      <c r="BF1908" s="13">
        <f t="shared" si="2343"/>
        <v>1.6424128424428839E-3</v>
      </c>
      <c r="BG1908" s="13">
        <f t="shared" si="2344"/>
        <v>6.2649206177736619E-4</v>
      </c>
      <c r="BH1908" s="13">
        <f t="shared" si="2345"/>
        <v>1.792297405350923E-4</v>
      </c>
      <c r="BI1908" s="13">
        <f t="shared" si="2346"/>
        <v>4.101989710917294E-5</v>
      </c>
      <c r="BJ1908" s="14">
        <f t="shared" si="2347"/>
        <v>0.24056498132693704</v>
      </c>
      <c r="BK1908" s="14">
        <f t="shared" si="2348"/>
        <v>0.23142885475352148</v>
      </c>
      <c r="BL1908" s="14">
        <f t="shared" si="2349"/>
        <v>0.47421461739724413</v>
      </c>
      <c r="BM1908" s="14">
        <f t="shared" si="2350"/>
        <v>0.56229581641743698</v>
      </c>
      <c r="BN1908" s="14">
        <f t="shared" si="2351"/>
        <v>0.43491677656420724</v>
      </c>
    </row>
    <row r="1909" spans="1:66" x14ac:dyDescent="0.25">
      <c r="A1909" t="s">
        <v>298</v>
      </c>
      <c r="B1909" t="s">
        <v>331</v>
      </c>
      <c r="C1909" t="s">
        <v>325</v>
      </c>
      <c r="D1909" s="7" t="s">
        <v>532</v>
      </c>
      <c r="E1909" s="10">
        <f>VLOOKUP(A1909,home!$A$2:$E$405,3,FALSE)</f>
        <v>1.6923076923076901</v>
      </c>
      <c r="F1909" s="10">
        <f>VLOOKUP(B1909,home!$B$2:$E$405,3,FALSE)</f>
        <v>0.98</v>
      </c>
      <c r="G1909" s="10">
        <f>VLOOKUP(C1909,away!$B$2:$E$405,4,FALSE)</f>
        <v>0.84</v>
      </c>
      <c r="H1909" s="10">
        <f>VLOOKUP(A1909,away!$A$2:$E$405,3,FALSE)</f>
        <v>1.4153846153846199</v>
      </c>
      <c r="I1909" s="10">
        <f>VLOOKUP(C1909,away!$B$2:$E$405,3,FALSE)</f>
        <v>0.84</v>
      </c>
      <c r="J1909" s="10">
        <f>VLOOKUP(B1909,home!$B$2:$E$405,4,FALSE)</f>
        <v>0.94</v>
      </c>
      <c r="K1909" s="12">
        <f t="shared" si="2296"/>
        <v>1.3931076923076904</v>
      </c>
      <c r="L1909" s="12">
        <f t="shared" si="2297"/>
        <v>1.1175876923076959</v>
      </c>
      <c r="M1909" s="13">
        <f t="shared" si="2298"/>
        <v>8.1211746202075552E-2</v>
      </c>
      <c r="N1909" s="13">
        <f t="shared" si="2299"/>
        <v>0.11313670833985132</v>
      </c>
      <c r="O1909" s="13">
        <f t="shared" si="2300"/>
        <v>9.0761248026255917E-2</v>
      </c>
      <c r="P1909" s="13">
        <f t="shared" si="2301"/>
        <v>0.12644019278882329</v>
      </c>
      <c r="Q1909" s="13">
        <f t="shared" si="2302"/>
        <v>7.8805809335309271E-2</v>
      </c>
      <c r="R1909" s="13">
        <f t="shared" si="2303"/>
        <v>5.0716826866314894E-2</v>
      </c>
      <c r="S1909" s="13">
        <f t="shared" si="2304"/>
        <v>4.9214316586343211E-2</v>
      </c>
      <c r="T1909" s="13">
        <f t="shared" si="2305"/>
        <v>8.8072402595488569E-2</v>
      </c>
      <c r="U1909" s="13">
        <f t="shared" si="2306"/>
        <v>7.065400163690061E-2</v>
      </c>
      <c r="V1909" s="13">
        <f t="shared" si="2307"/>
        <v>8.5136393688992704E-3</v>
      </c>
      <c r="W1909" s="13">
        <f t="shared" si="2308"/>
        <v>3.6594993061184168E-2</v>
      </c>
      <c r="X1909" s="13">
        <f t="shared" si="2309"/>
        <v>4.0898113845264962E-2</v>
      </c>
      <c r="Y1909" s="13">
        <f t="shared" si="2310"/>
        <v>2.2853614336033556E-2</v>
      </c>
      <c r="Z1909" s="13">
        <f t="shared" si="2311"/>
        <v>1.8893500499564602E-2</v>
      </c>
      <c r="AA1909" s="13">
        <f t="shared" si="2312"/>
        <v>2.6320680880562636E-2</v>
      </c>
      <c r="AB1909" s="13">
        <f t="shared" si="2313"/>
        <v>1.8333771500743886E-2</v>
      </c>
      <c r="AC1909" s="13">
        <f t="shared" si="2314"/>
        <v>8.2844096873284953E-4</v>
      </c>
      <c r="AD1909" s="13">
        <f t="shared" si="2315"/>
        <v>1.274519158337056E-2</v>
      </c>
      <c r="AE1909" s="13">
        <f t="shared" si="2316"/>
        <v>1.4243869249678574E-2</v>
      </c>
      <c r="AF1909" s="13">
        <f t="shared" si="2317"/>
        <v>7.9593864821404167E-3</v>
      </c>
      <c r="AG1909" s="13">
        <f t="shared" si="2318"/>
        <v>2.9651041235867924E-3</v>
      </c>
      <c r="AH1909" s="13">
        <f t="shared" si="2319"/>
        <v>5.2787859057306791E-3</v>
      </c>
      <c r="AI1909" s="13">
        <f t="shared" si="2320"/>
        <v>7.3539172513188266E-3</v>
      </c>
      <c r="AJ1909" s="13">
        <f t="shared" si="2321"/>
        <v>5.1223993457032444E-3</v>
      </c>
      <c r="AK1909" s="13">
        <f t="shared" si="2322"/>
        <v>2.3786846438570227E-3</v>
      </c>
      <c r="AL1909" s="13">
        <f t="shared" si="2323"/>
        <v>5.1592652885507806E-5</v>
      </c>
      <c r="AM1909" s="13">
        <f t="shared" si="2324"/>
        <v>3.551084886945752E-3</v>
      </c>
      <c r="AN1909" s="13">
        <f t="shared" si="2325"/>
        <v>3.9686487639904377E-3</v>
      </c>
      <c r="AO1909" s="13">
        <f t="shared" si="2326"/>
        <v>2.2176565068639325E-3</v>
      </c>
      <c r="AP1909" s="13">
        <f t="shared" si="2327"/>
        <v>8.2614187261240255E-4</v>
      </c>
      <c r="AQ1909" s="13">
        <f t="shared" si="2328"/>
        <v>2.3082149723291349E-4</v>
      </c>
      <c r="AR1909" s="13">
        <f t="shared" si="2329"/>
        <v>1.179901231714388E-3</v>
      </c>
      <c r="AS1909" s="13">
        <f t="shared" si="2330"/>
        <v>1.6437294820646326E-3</v>
      </c>
      <c r="AT1909" s="13">
        <f t="shared" si="2331"/>
        <v>1.1449460927685882E-3</v>
      </c>
      <c r="AU1909" s="13">
        <f t="shared" si="2332"/>
        <v>5.3167773637118466E-4</v>
      </c>
      <c r="AV1909" s="13">
        <f t="shared" si="2333"/>
        <v>1.851710860918595E-4</v>
      </c>
      <c r="AW1909" s="13">
        <f t="shared" si="2334"/>
        <v>2.2312676026974492E-6</v>
      </c>
      <c r="AX1909" s="13">
        <f t="shared" si="2335"/>
        <v>8.2450727867361786E-4</v>
      </c>
      <c r="AY1909" s="13">
        <f t="shared" si="2336"/>
        <v>9.2145918686374693E-4</v>
      </c>
      <c r="AZ1909" s="13">
        <f t="shared" si="2337"/>
        <v>5.1490572310139058E-4</v>
      </c>
      <c r="BA1909" s="13">
        <f t="shared" si="2338"/>
        <v>1.9181743294563615E-4</v>
      </c>
      <c r="BB1909" s="13">
        <f t="shared" si="2339"/>
        <v>5.3593200557524954E-5</v>
      </c>
      <c r="BC1909" s="13">
        <f t="shared" si="2340"/>
        <v>1.1979020266893569E-5</v>
      </c>
      <c r="BD1909" s="13">
        <f t="shared" si="2341"/>
        <v>2.1977384911711501E-4</v>
      </c>
      <c r="BE1909" s="13">
        <f t="shared" si="2342"/>
        <v>3.0616863977312261E-4</v>
      </c>
      <c r="BF1909" s="13">
        <f t="shared" si="2343"/>
        <v>2.1326294360565979E-4</v>
      </c>
      <c r="BG1909" s="13">
        <f t="shared" si="2344"/>
        <v>9.9032749073741915E-5</v>
      </c>
      <c r="BH1909" s="13">
        <f t="shared" si="2345"/>
        <v>3.4490821131251803E-5</v>
      </c>
      <c r="BI1909" s="13">
        <f t="shared" si="2346"/>
        <v>9.6098856463911047E-6</v>
      </c>
      <c r="BJ1909" s="14">
        <f t="shared" si="2347"/>
        <v>0.43158780832196253</v>
      </c>
      <c r="BK1909" s="14">
        <f t="shared" si="2348"/>
        <v>0.26718138775462347</v>
      </c>
      <c r="BL1909" s="14">
        <f t="shared" si="2349"/>
        <v>0.28248808057474573</v>
      </c>
      <c r="BM1909" s="14">
        <f t="shared" si="2350"/>
        <v>0.4581590176730051</v>
      </c>
      <c r="BN1909" s="14">
        <f t="shared" si="2351"/>
        <v>0.54107253155863022</v>
      </c>
    </row>
    <row r="1910" spans="1:66" x14ac:dyDescent="0.25">
      <c r="A1910" t="s">
        <v>298</v>
      </c>
      <c r="B1910" t="s">
        <v>338</v>
      </c>
      <c r="C1910" t="s">
        <v>299</v>
      </c>
      <c r="D1910" s="7" t="s">
        <v>532</v>
      </c>
      <c r="E1910" s="10">
        <f>VLOOKUP(A1910,home!$A$2:$E$405,3,FALSE)</f>
        <v>1.6923076923076901</v>
      </c>
      <c r="F1910" s="10">
        <f>VLOOKUP(B1910,home!$B$2:$E$405,3,FALSE)</f>
        <v>0.76</v>
      </c>
      <c r="G1910" s="10">
        <f>VLOOKUP(C1910,away!$B$2:$E$405,4,FALSE)</f>
        <v>0.69</v>
      </c>
      <c r="H1910" s="10">
        <f>VLOOKUP(A1910,away!$A$2:$E$405,3,FALSE)</f>
        <v>1.4153846153846199</v>
      </c>
      <c r="I1910" s="10">
        <f>VLOOKUP(C1910,away!$B$2:$E$405,3,FALSE)</f>
        <v>0.89</v>
      </c>
      <c r="J1910" s="10">
        <f>VLOOKUP(B1910,home!$B$2:$E$405,4,FALSE)</f>
        <v>0.91</v>
      </c>
      <c r="K1910" s="12">
        <f t="shared" si="2296"/>
        <v>0.88744615384615255</v>
      </c>
      <c r="L1910" s="12">
        <f t="shared" si="2297"/>
        <v>1.1463200000000036</v>
      </c>
      <c r="M1910" s="13">
        <f t="shared" si="2298"/>
        <v>0.13084182162810573</v>
      </c>
      <c r="N1910" s="13">
        <f t="shared" si="2299"/>
        <v>0.11611507136608677</v>
      </c>
      <c r="O1910" s="13">
        <f t="shared" si="2300"/>
        <v>0.14998659696873062</v>
      </c>
      <c r="P1910" s="13">
        <f t="shared" si="2301"/>
        <v>0.13310502860837298</v>
      </c>
      <c r="Q1910" s="13">
        <f t="shared" si="2302"/>
        <v>5.1522936743702605E-2</v>
      </c>
      <c r="R1910" s="13">
        <f t="shared" si="2303"/>
        <v>8.5966317918597934E-2</v>
      </c>
      <c r="S1910" s="13">
        <f t="shared" si="2304"/>
        <v>3.3851845725583495E-2</v>
      </c>
      <c r="T1910" s="13">
        <f t="shared" si="2305"/>
        <v>5.9061772848041351E-2</v>
      </c>
      <c r="U1910" s="13">
        <f t="shared" si="2306"/>
        <v>7.6290478197175327E-2</v>
      </c>
      <c r="V1910" s="13">
        <f t="shared" si="2307"/>
        <v>3.8263767125511702E-3</v>
      </c>
      <c r="W1910" s="13">
        <f t="shared" si="2308"/>
        <v>1.5241277349352501E-2</v>
      </c>
      <c r="X1910" s="13">
        <f t="shared" si="2309"/>
        <v>1.7471381051109808E-2</v>
      </c>
      <c r="Y1910" s="13">
        <f t="shared" si="2310"/>
        <v>1.0013896763254133E-2</v>
      </c>
      <c r="Z1910" s="13">
        <f t="shared" si="2311"/>
        <v>3.2848303185482486E-2</v>
      </c>
      <c r="AA1910" s="13">
        <f t="shared" si="2312"/>
        <v>2.9151100322328757E-2</v>
      </c>
      <c r="AB1910" s="13">
        <f t="shared" si="2313"/>
        <v>1.2935015930716994E-2</v>
      </c>
      <c r="AC1910" s="13">
        <f t="shared" si="2314"/>
        <v>2.4328516269350663E-4</v>
      </c>
      <c r="AD1910" s="13">
        <f t="shared" si="2315"/>
        <v>3.3814532408463389E-3</v>
      </c>
      <c r="AE1910" s="13">
        <f t="shared" si="2316"/>
        <v>3.8762274790469864E-3</v>
      </c>
      <c r="AF1910" s="13">
        <f t="shared" si="2317"/>
        <v>2.2216985418905782E-3</v>
      </c>
      <c r="AG1910" s="13">
        <f t="shared" si="2318"/>
        <v>8.48925824180005E-4</v>
      </c>
      <c r="AH1910" s="13">
        <f t="shared" si="2319"/>
        <v>9.4136667268956021E-3</v>
      </c>
      <c r="AI1910" s="13">
        <f t="shared" si="2320"/>
        <v>8.3541223303730018E-3</v>
      </c>
      <c r="AJ1910" s="13">
        <f t="shared" si="2321"/>
        <v>3.7069168654248882E-3</v>
      </c>
      <c r="AK1910" s="13">
        <f t="shared" si="2322"/>
        <v>1.0965630382829179E-3</v>
      </c>
      <c r="AL1910" s="13">
        <f t="shared" si="2323"/>
        <v>9.8997333229900322E-6</v>
      </c>
      <c r="AM1910" s="13">
        <f t="shared" si="2324"/>
        <v>6.0017153459993847E-4</v>
      </c>
      <c r="AN1910" s="13">
        <f t="shared" si="2325"/>
        <v>6.8798863354260352E-4</v>
      </c>
      <c r="AO1910" s="13">
        <f t="shared" si="2326"/>
        <v>3.9432756520127996E-4</v>
      </c>
      <c r="AP1910" s="13">
        <f t="shared" si="2327"/>
        <v>1.5067519151384419E-4</v>
      </c>
      <c r="AQ1910" s="13">
        <f t="shared" si="2328"/>
        <v>4.3180496384037603E-5</v>
      </c>
      <c r="AR1910" s="13">
        <f t="shared" si="2329"/>
        <v>2.1582148884750009E-3</v>
      </c>
      <c r="AS1910" s="13">
        <f t="shared" si="2330"/>
        <v>1.9152995019506426E-3</v>
      </c>
      <c r="AT1910" s="13">
        <f t="shared" si="2331"/>
        <v>8.4986258823477453E-4</v>
      </c>
      <c r="AU1910" s="13">
        <f t="shared" si="2332"/>
        <v>2.5140242840889578E-4</v>
      </c>
      <c r="AV1910" s="13">
        <f t="shared" si="2333"/>
        <v>5.5776529539764302E-5</v>
      </c>
      <c r="AW1910" s="13">
        <f t="shared" si="2334"/>
        <v>2.7974921481849933E-7</v>
      </c>
      <c r="AX1910" s="13">
        <f t="shared" si="2335"/>
        <v>8.8769986671443025E-5</v>
      </c>
      <c r="AY1910" s="13">
        <f t="shared" si="2336"/>
        <v>1.0175881112120888E-4</v>
      </c>
      <c r="AZ1910" s="13">
        <f t="shared" si="2337"/>
        <v>5.8324080182232279E-5</v>
      </c>
      <c r="BA1910" s="13">
        <f t="shared" si="2338"/>
        <v>2.2286019864832232E-5</v>
      </c>
      <c r="BB1910" s="13">
        <f t="shared" si="2339"/>
        <v>6.3867275728636414E-6</v>
      </c>
      <c r="BC1910" s="13">
        <f t="shared" si="2340"/>
        <v>1.4642467102650149E-6</v>
      </c>
      <c r="BD1910" s="13">
        <f t="shared" si="2341"/>
        <v>4.1233414849277812E-4</v>
      </c>
      <c r="BE1910" s="13">
        <f t="shared" si="2342"/>
        <v>3.6592435417934427E-4</v>
      </c>
      <c r="BF1910" s="13">
        <f t="shared" si="2343"/>
        <v>1.6236908035754816E-4</v>
      </c>
      <c r="BG1910" s="13">
        <f t="shared" si="2344"/>
        <v>4.8031271955614341E-5</v>
      </c>
      <c r="BH1910" s="13">
        <f t="shared" si="2345"/>
        <v>1.0656291890337126E-5</v>
      </c>
      <c r="BI1910" s="13">
        <f t="shared" si="2346"/>
        <v>1.8913770504683266E-6</v>
      </c>
      <c r="BJ1910" s="14">
        <f t="shared" si="2347"/>
        <v>0.28190997450087563</v>
      </c>
      <c r="BK1910" s="14">
        <f t="shared" si="2348"/>
        <v>0.30198001638175104</v>
      </c>
      <c r="BL1910" s="14">
        <f t="shared" si="2349"/>
        <v>0.38313254075906128</v>
      </c>
      <c r="BM1910" s="14">
        <f t="shared" si="2350"/>
        <v>0.3322315825316674</v>
      </c>
      <c r="BN1910" s="14">
        <f t="shared" si="2351"/>
        <v>0.66753777323359653</v>
      </c>
    </row>
    <row r="1911" spans="1:66" x14ac:dyDescent="0.25">
      <c r="A1911" t="s">
        <v>304</v>
      </c>
      <c r="B1911" t="s">
        <v>305</v>
      </c>
      <c r="C1911" t="s">
        <v>335</v>
      </c>
      <c r="D1911" s="7" t="s">
        <v>532</v>
      </c>
      <c r="E1911" s="10">
        <f>VLOOKUP(A1911,home!$A$2:$E$405,3,FALSE)</f>
        <v>1.27586206896552</v>
      </c>
      <c r="F1911" s="10">
        <f>VLOOKUP(B1911,home!$B$2:$E$405,3,FALSE)</f>
        <v>1.05</v>
      </c>
      <c r="G1911" s="10">
        <f>VLOOKUP(C1911,away!$B$2:$E$405,4,FALSE)</f>
        <v>1.44</v>
      </c>
      <c r="H1911" s="10">
        <f>VLOOKUP(A1911,away!$A$2:$E$405,3,FALSE)</f>
        <v>1.3448275862068999</v>
      </c>
      <c r="I1911" s="10">
        <f>VLOOKUP(C1911,away!$B$2:$E$405,3,FALSE)</f>
        <v>0.65</v>
      </c>
      <c r="J1911" s="10">
        <f>VLOOKUP(B1911,home!$B$2:$E$405,4,FALSE)</f>
        <v>0.87</v>
      </c>
      <c r="K1911" s="12">
        <f t="shared" si="2296"/>
        <v>1.9291034482758664</v>
      </c>
      <c r="L1911" s="12">
        <f t="shared" si="2297"/>
        <v>0.76050000000000195</v>
      </c>
      <c r="M1911" s="13">
        <f t="shared" si="2298"/>
        <v>6.7907863013260378E-2</v>
      </c>
      <c r="N1911" s="13">
        <f t="shared" si="2299"/>
        <v>0.1310012927039258</v>
      </c>
      <c r="O1911" s="13">
        <f t="shared" si="2300"/>
        <v>5.164392982158466E-2</v>
      </c>
      <c r="P1911" s="13">
        <f t="shared" si="2301"/>
        <v>9.962648310133583E-2</v>
      </c>
      <c r="Q1911" s="13">
        <f t="shared" si="2302"/>
        <v>0.12635752274186968</v>
      </c>
      <c r="R1911" s="13">
        <f t="shared" si="2303"/>
        <v>1.9637604314657612E-2</v>
      </c>
      <c r="S1911" s="13">
        <f t="shared" si="2304"/>
        <v>3.6540084221184405E-2</v>
      </c>
      <c r="T1911" s="13">
        <f t="shared" si="2305"/>
        <v>9.6094896045192155E-2</v>
      </c>
      <c r="U1911" s="13">
        <f t="shared" si="2306"/>
        <v>3.7882970199283036E-2</v>
      </c>
      <c r="V1911" s="13">
        <f t="shared" si="2307"/>
        <v>5.9563714088314065E-3</v>
      </c>
      <c r="W1911" s="13">
        <f t="shared" si="2308"/>
        <v>8.1252244278979008E-2</v>
      </c>
      <c r="X1911" s="13">
        <f t="shared" si="2309"/>
        <v>6.1792331774163697E-2</v>
      </c>
      <c r="Y1911" s="13">
        <f t="shared" si="2310"/>
        <v>2.3496534157125801E-2</v>
      </c>
      <c r="Z1911" s="13">
        <f t="shared" si="2311"/>
        <v>4.9781326937657182E-3</v>
      </c>
      <c r="AA1911" s="13">
        <f t="shared" si="2312"/>
        <v>9.6033329455182757E-3</v>
      </c>
      <c r="AB1911" s="13">
        <f t="shared" si="2313"/>
        <v>9.2629113500702701E-3</v>
      </c>
      <c r="AC1911" s="13">
        <f t="shared" si="2314"/>
        <v>5.4615576640895192E-4</v>
      </c>
      <c r="AD1911" s="13">
        <f t="shared" si="2315"/>
        <v>3.9185996154682844E-2</v>
      </c>
      <c r="AE1911" s="13">
        <f t="shared" si="2316"/>
        <v>2.9800950075636382E-2</v>
      </c>
      <c r="AF1911" s="13">
        <f t="shared" si="2317"/>
        <v>1.1331811266260761E-2</v>
      </c>
      <c r="AG1911" s="13">
        <f t="shared" si="2318"/>
        <v>2.8726141559971105E-3</v>
      </c>
      <c r="AH1911" s="13">
        <f t="shared" si="2319"/>
        <v>9.4646747840220944E-4</v>
      </c>
      <c r="AI1911" s="13">
        <f t="shared" si="2320"/>
        <v>1.8258336762666666E-3</v>
      </c>
      <c r="AJ1911" s="13">
        <f t="shared" si="2321"/>
        <v>1.7611110204321144E-3</v>
      </c>
      <c r="AK1911" s="13">
        <f t="shared" si="2322"/>
        <v>1.1324551141040739E-3</v>
      </c>
      <c r="AL1911" s="13">
        <f t="shared" si="2323"/>
        <v>3.2050237376613449E-5</v>
      </c>
      <c r="AM1911" s="13">
        <f t="shared" si="2324"/>
        <v>1.5118768061224709E-2</v>
      </c>
      <c r="AN1911" s="13">
        <f t="shared" si="2325"/>
        <v>1.149782311056142E-2</v>
      </c>
      <c r="AO1911" s="13">
        <f t="shared" si="2326"/>
        <v>4.3720472377909905E-3</v>
      </c>
      <c r="AP1911" s="13">
        <f t="shared" si="2327"/>
        <v>1.1083139747800192E-3</v>
      </c>
      <c r="AQ1911" s="13">
        <f t="shared" si="2328"/>
        <v>2.1071819445505163E-4</v>
      </c>
      <c r="AR1911" s="13">
        <f t="shared" si="2329"/>
        <v>1.4395770346497649E-4</v>
      </c>
      <c r="AS1911" s="13">
        <f t="shared" si="2330"/>
        <v>2.7770930216016078E-4</v>
      </c>
      <c r="AT1911" s="13">
        <f t="shared" si="2331"/>
        <v>2.6786498620772538E-4</v>
      </c>
      <c r="AU1911" s="13">
        <f t="shared" si="2332"/>
        <v>1.7224642285523014E-4</v>
      </c>
      <c r="AV1911" s="13">
        <f t="shared" si="2333"/>
        <v>8.3070292070801832E-5</v>
      </c>
      <c r="AW1911" s="13">
        <f t="shared" si="2334"/>
        <v>1.3061212201971499E-6</v>
      </c>
      <c r="AX1911" s="13">
        <f t="shared" si="2335"/>
        <v>4.8609446000986035E-3</v>
      </c>
      <c r="AY1911" s="13">
        <f t="shared" si="2336"/>
        <v>3.6967483683749977E-3</v>
      </c>
      <c r="AZ1911" s="13">
        <f t="shared" si="2337"/>
        <v>1.4056885670745963E-3</v>
      </c>
      <c r="BA1911" s="13">
        <f t="shared" si="2338"/>
        <v>3.5634205175341112E-4</v>
      </c>
      <c r="BB1911" s="13">
        <f t="shared" si="2339"/>
        <v>6.7749532589617446E-5</v>
      </c>
      <c r="BC1911" s="13">
        <f t="shared" si="2340"/>
        <v>1.0304703906880844E-5</v>
      </c>
      <c r="BD1911" s="13">
        <f t="shared" si="2341"/>
        <v>1.8246638914185807E-5</v>
      </c>
      <c r="BE1911" s="13">
        <f t="shared" si="2342"/>
        <v>3.5199654048800457E-5</v>
      </c>
      <c r="BF1911" s="13">
        <f t="shared" si="2343"/>
        <v>3.3951887001829266E-5</v>
      </c>
      <c r="BG1911" s="13">
        <f t="shared" si="2344"/>
        <v>2.1832234096900468E-5</v>
      </c>
      <c r="BH1911" s="13">
        <f t="shared" si="2345"/>
        <v>1.0529159519974155E-5</v>
      </c>
      <c r="BI1911" s="13">
        <f t="shared" si="2346"/>
        <v>4.0623675874857629E-6</v>
      </c>
      <c r="BJ1911" s="14">
        <f t="shared" si="2347"/>
        <v>0.64589164175644354</v>
      </c>
      <c r="BK1911" s="14">
        <f t="shared" si="2348"/>
        <v>0.21430575611677261</v>
      </c>
      <c r="BL1911" s="14">
        <f t="shared" si="2349"/>
        <v>0.13476528656824702</v>
      </c>
      <c r="BM1911" s="14">
        <f t="shared" si="2350"/>
        <v>0.50007067919143999</v>
      </c>
      <c r="BN1911" s="14">
        <f t="shared" si="2351"/>
        <v>0.49617469569663392</v>
      </c>
    </row>
    <row r="1912" spans="1:66" x14ac:dyDescent="0.25">
      <c r="A1912" t="s">
        <v>304</v>
      </c>
      <c r="B1912" t="s">
        <v>327</v>
      </c>
      <c r="C1912" t="s">
        <v>375</v>
      </c>
      <c r="D1912" s="7" t="s">
        <v>532</v>
      </c>
      <c r="E1912" s="10">
        <f>VLOOKUP(A1912,home!$A$2:$E$405,3,FALSE)</f>
        <v>1.27586206896552</v>
      </c>
      <c r="F1912" s="10">
        <f>VLOOKUP(B1912,home!$B$2:$E$405,3,FALSE)</f>
        <v>0.78</v>
      </c>
      <c r="G1912" s="10">
        <f>VLOOKUP(C1912,away!$B$2:$E$405,4,FALSE)</f>
        <v>0.91</v>
      </c>
      <c r="H1912" s="10">
        <f>VLOOKUP(A1912,away!$A$2:$E$405,3,FALSE)</f>
        <v>1.3448275862068999</v>
      </c>
      <c r="I1912" s="10">
        <f>VLOOKUP(C1912,away!$B$2:$E$405,3,FALSE)</f>
        <v>1.18</v>
      </c>
      <c r="J1912" s="10">
        <f>VLOOKUP(B1912,home!$B$2:$E$405,4,FALSE)</f>
        <v>1.24</v>
      </c>
      <c r="K1912" s="12">
        <f t="shared" si="2296"/>
        <v>0.9056068965517261</v>
      </c>
      <c r="L1912" s="12">
        <f t="shared" si="2297"/>
        <v>1.9677517241379359</v>
      </c>
      <c r="M1912" s="13">
        <f t="shared" si="2298"/>
        <v>5.6508815825619806E-2</v>
      </c>
      <c r="N1912" s="13">
        <f t="shared" si="2299"/>
        <v>5.117477332765262E-2</v>
      </c>
      <c r="O1912" s="13">
        <f t="shared" si="2300"/>
        <v>0.11119531976985643</v>
      </c>
      <c r="P1912" s="13">
        <f t="shared" si="2301"/>
        <v>0.10069924844785648</v>
      </c>
      <c r="Q1912" s="13">
        <f t="shared" si="2302"/>
        <v>2.3172113827496767E-2</v>
      </c>
      <c r="R1912" s="13">
        <f t="shared" si="2303"/>
        <v>0.10940239109660209</v>
      </c>
      <c r="S1912" s="13">
        <f t="shared" si="2304"/>
        <v>4.4861755151864864E-2</v>
      </c>
      <c r="T1912" s="13">
        <f t="shared" si="2305"/>
        <v>4.5596966935977257E-2</v>
      </c>
      <c r="U1912" s="13">
        <f t="shared" si="2306"/>
        <v>9.9075559876332001E-2</v>
      </c>
      <c r="V1912" s="13">
        <f t="shared" si="2307"/>
        <v>8.8826750340556711E-3</v>
      </c>
      <c r="W1912" s="13">
        <f t="shared" si="2308"/>
        <v>6.9949420299542297E-3</v>
      </c>
      <c r="X1912" s="13">
        <f t="shared" si="2309"/>
        <v>1.3764309239687345E-2</v>
      </c>
      <c r="Y1912" s="13">
        <f t="shared" si="2310"/>
        <v>1.3542371618981251E-2</v>
      </c>
      <c r="Z1912" s="13">
        <f t="shared" si="2311"/>
        <v>7.1758914568383861E-2</v>
      </c>
      <c r="AA1912" s="13">
        <f t="shared" si="2312"/>
        <v>6.4985367922194545E-2</v>
      </c>
      <c r="AB1912" s="13">
        <f t="shared" si="2313"/>
        <v>2.9425598682645344E-2</v>
      </c>
      <c r="AC1912" s="13">
        <f t="shared" si="2314"/>
        <v>9.8931322381649455E-4</v>
      </c>
      <c r="AD1912" s="13">
        <f t="shared" si="2315"/>
        <v>1.5836669358265199E-3</v>
      </c>
      <c r="AE1912" s="13">
        <f t="shared" si="2316"/>
        <v>3.1162633434328756E-3</v>
      </c>
      <c r="AF1912" s="13">
        <f t="shared" si="2317"/>
        <v>3.0660162834539456E-3</v>
      </c>
      <c r="AG1912" s="13">
        <f t="shared" si="2318"/>
        <v>2.0110529426671628E-3</v>
      </c>
      <c r="AH1912" s="13">
        <f t="shared" si="2319"/>
        <v>3.5300931966051032E-2</v>
      </c>
      <c r="AI1912" s="13">
        <f t="shared" si="2320"/>
        <v>3.1968767443159102E-2</v>
      </c>
      <c r="AJ1912" s="13">
        <f t="shared" si="2321"/>
        <v>1.4475568135391585E-2</v>
      </c>
      <c r="AK1912" s="13">
        <f t="shared" si="2322"/>
        <v>4.36972477830501E-3</v>
      </c>
      <c r="AL1912" s="13">
        <f t="shared" si="2323"/>
        <v>7.0518623802185706E-5</v>
      </c>
      <c r="AM1912" s="13">
        <f t="shared" si="2324"/>
        <v>2.868359397850873E-4</v>
      </c>
      <c r="AN1912" s="13">
        <f t="shared" si="2325"/>
        <v>5.6442191505683061E-4</v>
      </c>
      <c r="AO1912" s="13">
        <f t="shared" si="2326"/>
        <v>5.5532109824715716E-4</v>
      </c>
      <c r="AP1912" s="13">
        <f t="shared" si="2327"/>
        <v>3.6424468284200527E-4</v>
      </c>
      <c r="AQ1912" s="13">
        <f t="shared" si="2328"/>
        <v>1.7918577566760783E-4</v>
      </c>
      <c r="AR1912" s="13">
        <f t="shared" si="2329"/>
        <v>1.3892693947974571E-2</v>
      </c>
      <c r="AS1912" s="13">
        <f t="shared" si="2330"/>
        <v>1.2581319450968199E-2</v>
      </c>
      <c r="AT1912" s="13">
        <f t="shared" si="2331"/>
        <v>5.6968648312585883E-3</v>
      </c>
      <c r="AU1912" s="13">
        <f t="shared" si="2332"/>
        <v>1.7197066933035878E-3</v>
      </c>
      <c r="AV1912" s="13">
        <f t="shared" si="2333"/>
        <v>3.893445603754732E-4</v>
      </c>
      <c r="AW1912" s="13">
        <f t="shared" si="2334"/>
        <v>3.4906905501310988E-6</v>
      </c>
      <c r="AX1912" s="13">
        <f t="shared" si="2335"/>
        <v>4.329343420804511E-5</v>
      </c>
      <c r="AY1912" s="13">
        <f t="shared" si="2336"/>
        <v>8.5190729806733048E-5</v>
      </c>
      <c r="AZ1912" s="13">
        <f t="shared" si="2337"/>
        <v>8.3817102728884021E-5</v>
      </c>
      <c r="BA1912" s="13">
        <f t="shared" si="2338"/>
        <v>5.4977082802336018E-5</v>
      </c>
      <c r="BB1912" s="13">
        <f t="shared" si="2339"/>
        <v>2.7045312368092685E-5</v>
      </c>
      <c r="BC1912" s="13">
        <f t="shared" si="2340"/>
        <v>1.0643692008432678E-5</v>
      </c>
      <c r="BD1912" s="13">
        <f t="shared" si="2341"/>
        <v>4.5562287448412762E-3</v>
      </c>
      <c r="BE1912" s="13">
        <f t="shared" si="2342"/>
        <v>4.1261521735954741E-3</v>
      </c>
      <c r="BF1912" s="13">
        <f t="shared" si="2343"/>
        <v>1.8683359323149781E-3</v>
      </c>
      <c r="BG1912" s="13">
        <f t="shared" si="2344"/>
        <v>5.6399263512661442E-4</v>
      </c>
      <c r="BH1912" s="13">
        <f t="shared" si="2345"/>
        <v>1.276889049937608E-4</v>
      </c>
      <c r="BI1912" s="13">
        <f t="shared" si="2346"/>
        <v>2.312719059509759E-5</v>
      </c>
      <c r="BJ1912" s="14">
        <f t="shared" si="2347"/>
        <v>0.16627745325065121</v>
      </c>
      <c r="BK1912" s="14">
        <f t="shared" si="2348"/>
        <v>0.21209751703682223</v>
      </c>
      <c r="BL1912" s="14">
        <f t="shared" si="2349"/>
        <v>0.54574468473588467</v>
      </c>
      <c r="BM1912" s="14">
        <f t="shared" si="2350"/>
        <v>0.54364420725740115</v>
      </c>
      <c r="BN1912" s="14">
        <f t="shared" si="2351"/>
        <v>0.45215266229508422</v>
      </c>
    </row>
    <row r="1913" spans="1:66" x14ac:dyDescent="0.25">
      <c r="A1913" t="s">
        <v>304</v>
      </c>
      <c r="B1913" t="s">
        <v>339</v>
      </c>
      <c r="C1913" t="s">
        <v>310</v>
      </c>
      <c r="D1913" s="7" t="s">
        <v>532</v>
      </c>
      <c r="E1913" s="10">
        <f>VLOOKUP(A1913,home!$A$2:$E$405,3,FALSE)</f>
        <v>1.27586206896552</v>
      </c>
      <c r="F1913" s="10">
        <f>VLOOKUP(B1913,home!$B$2:$E$405,3,FALSE)</f>
        <v>1.57</v>
      </c>
      <c r="G1913" s="10">
        <f>VLOOKUP(C1913,away!$B$2:$E$405,4,FALSE)</f>
        <v>0.65</v>
      </c>
      <c r="H1913" s="10">
        <f>VLOOKUP(A1913,away!$A$2:$E$405,3,FALSE)</f>
        <v>1.3448275862068999</v>
      </c>
      <c r="I1913" s="10">
        <f>VLOOKUP(C1913,away!$B$2:$E$405,3,FALSE)</f>
        <v>1.31</v>
      </c>
      <c r="J1913" s="10">
        <f>VLOOKUP(B1913,home!$B$2:$E$405,4,FALSE)</f>
        <v>0.62</v>
      </c>
      <c r="K1913" s="12">
        <f t="shared" si="2296"/>
        <v>1.3020172413793132</v>
      </c>
      <c r="L1913" s="12">
        <f t="shared" si="2297"/>
        <v>1.0922689655172442</v>
      </c>
      <c r="M1913" s="13">
        <f t="shared" si="2298"/>
        <v>9.1237780583829489E-2</v>
      </c>
      <c r="N1913" s="13">
        <f t="shared" si="2299"/>
        <v>0.11879316338532873</v>
      </c>
      <c r="O1913" s="13">
        <f t="shared" si="2300"/>
        <v>9.9656196214388731E-2</v>
      </c>
      <c r="P1913" s="13">
        <f t="shared" si="2301"/>
        <v>0.12975408568141397</v>
      </c>
      <c r="Q1913" s="13">
        <f t="shared" si="2302"/>
        <v>7.7335373442843885E-2</v>
      </c>
      <c r="R1913" s="13">
        <f t="shared" si="2303"/>
        <v>5.4425685173236947E-2</v>
      </c>
      <c r="S1913" s="13">
        <f t="shared" si="2304"/>
        <v>4.6132541375090368E-2</v>
      </c>
      <c r="T1913" s="13">
        <f t="shared" si="2305"/>
        <v>8.4471028348304847E-2</v>
      </c>
      <c r="U1913" s="13">
        <f t="shared" si="2306"/>
        <v>7.0863180469436959E-2</v>
      </c>
      <c r="V1913" s="13">
        <f t="shared" si="2307"/>
        <v>7.2897259202897424E-3</v>
      </c>
      <c r="W1913" s="13">
        <f t="shared" si="2308"/>
        <v>3.3563996530363523E-2</v>
      </c>
      <c r="X1913" s="13">
        <f t="shared" si="2309"/>
        <v>3.6660911768844534E-2</v>
      </c>
      <c r="Y1913" s="13">
        <f t="shared" si="2310"/>
        <v>2.0021788086337391E-2</v>
      </c>
      <c r="Z1913" s="13">
        <f t="shared" si="2311"/>
        <v>1.9815828947246247E-2</v>
      </c>
      <c r="AA1913" s="13">
        <f t="shared" si="2312"/>
        <v>2.5800550941537898E-2</v>
      </c>
      <c r="AB1913" s="13">
        <f t="shared" si="2313"/>
        <v>1.6796381081483808E-2</v>
      </c>
      <c r="AC1913" s="13">
        <f t="shared" si="2314"/>
        <v>6.479441107090434E-4</v>
      </c>
      <c r="AD1913" s="13">
        <f t="shared" si="2315"/>
        <v>1.0925225543032187E-2</v>
      </c>
      <c r="AE1913" s="13">
        <f t="shared" si="2316"/>
        <v>1.1933284801930339E-2</v>
      </c>
      <c r="AF1913" s="13">
        <f t="shared" si="2317"/>
        <v>6.517178322913552E-3</v>
      </c>
      <c r="AG1913" s="13">
        <f t="shared" si="2318"/>
        <v>2.3728372082867312E-3</v>
      </c>
      <c r="AH1913" s="13">
        <f t="shared" si="2319"/>
        <v>5.4110537462688287E-3</v>
      </c>
      <c r="AI1913" s="13">
        <f t="shared" si="2320"/>
        <v>7.0452852716721389E-3</v>
      </c>
      <c r="AJ1913" s="13">
        <f t="shared" si="2321"/>
        <v>4.5865414470764327E-3</v>
      </c>
      <c r="AK1913" s="13">
        <f t="shared" si="2322"/>
        <v>1.9905853474647792E-3</v>
      </c>
      <c r="AL1913" s="13">
        <f t="shared" si="2323"/>
        <v>3.6859027091507112E-5</v>
      </c>
      <c r="AM1913" s="13">
        <f t="shared" si="2324"/>
        <v>2.8449664045971158E-3</v>
      </c>
      <c r="AN1913" s="13">
        <f t="shared" si="2325"/>
        <v>3.107468511680605E-3</v>
      </c>
      <c r="AO1913" s="13">
        <f t="shared" si="2326"/>
        <v>1.6970957083153925E-3</v>
      </c>
      <c r="AP1913" s="13">
        <f t="shared" si="2327"/>
        <v>6.178949912351362E-4</v>
      </c>
      <c r="AQ1913" s="13">
        <f t="shared" si="2328"/>
        <v>1.6872688071867221E-4</v>
      </c>
      <c r="AR1913" s="13">
        <f t="shared" si="2329"/>
        <v>1.1820652155590525E-3</v>
      </c>
      <c r="AS1913" s="13">
        <f t="shared" si="2330"/>
        <v>1.539069291092641E-3</v>
      </c>
      <c r="AT1913" s="13">
        <f t="shared" si="2331"/>
        <v>1.0019473763400279E-3</v>
      </c>
      <c r="AU1913" s="13">
        <f t="shared" si="2332"/>
        <v>4.3485091964982773E-4</v>
      </c>
      <c r="AV1913" s="13">
        <f t="shared" si="2333"/>
        <v>1.4154584870343151E-4</v>
      </c>
      <c r="AW1913" s="13">
        <f t="shared" si="2334"/>
        <v>1.4560882469110151E-6</v>
      </c>
      <c r="AX1913" s="13">
        <f t="shared" si="2335"/>
        <v>6.1736588498839239E-4</v>
      </c>
      <c r="AY1913" s="13">
        <f t="shared" si="2336"/>
        <v>6.7432959654190928E-4</v>
      </c>
      <c r="AZ1913" s="13">
        <f t="shared" si="2337"/>
        <v>3.6827464541624598E-4</v>
      </c>
      <c r="BA1913" s="13">
        <f t="shared" si="2338"/>
        <v>1.3408498865834432E-4</v>
      </c>
      <c r="BB1913" s="13">
        <f t="shared" si="2339"/>
        <v>3.6614217963310282E-5</v>
      </c>
      <c r="BC1913" s="13">
        <f t="shared" si="2340"/>
        <v>7.9985147956015655E-6</v>
      </c>
      <c r="BD1913" s="13">
        <f t="shared" si="2341"/>
        <v>2.1518885836210072E-4</v>
      </c>
      <c r="BE1913" s="13">
        <f t="shared" si="2342"/>
        <v>2.8017960374018613E-4</v>
      </c>
      <c r="BF1913" s="13">
        <f t="shared" si="2343"/>
        <v>1.8239933737627313E-4</v>
      </c>
      <c r="BG1913" s="13">
        <f t="shared" si="2344"/>
        <v>7.9162360693356583E-5</v>
      </c>
      <c r="BH1913" s="13">
        <f t="shared" si="2345"/>
        <v>2.5767689622759576E-5</v>
      </c>
      <c r="BI1913" s="13">
        <f t="shared" si="2346"/>
        <v>6.7099952318687563E-6</v>
      </c>
      <c r="BJ1913" s="14">
        <f t="shared" si="2347"/>
        <v>0.41286960778309639</v>
      </c>
      <c r="BK1913" s="14">
        <f t="shared" si="2348"/>
        <v>0.27577326629496607</v>
      </c>
      <c r="BL1913" s="14">
        <f t="shared" si="2349"/>
        <v>0.29166434618893794</v>
      </c>
      <c r="BM1913" s="14">
        <f t="shared" si="2350"/>
        <v>0.42824789122490992</v>
      </c>
      <c r="BN1913" s="14">
        <f t="shared" si="2351"/>
        <v>0.57120228448104182</v>
      </c>
    </row>
    <row r="1914" spans="1:66" x14ac:dyDescent="0.25">
      <c r="A1914" t="s">
        <v>304</v>
      </c>
      <c r="B1914" t="s">
        <v>376</v>
      </c>
      <c r="C1914" t="s">
        <v>378</v>
      </c>
      <c r="D1914" s="7" t="s">
        <v>532</v>
      </c>
      <c r="E1914" s="10">
        <f>VLOOKUP(A1914,home!$A$2:$E$405,3,FALSE)</f>
        <v>1.27586206896552</v>
      </c>
      <c r="F1914" s="10">
        <f>VLOOKUP(B1914,home!$B$2:$E$405,3,FALSE)</f>
        <v>1.31</v>
      </c>
      <c r="G1914" s="10">
        <f>VLOOKUP(C1914,away!$B$2:$E$405,4,FALSE)</f>
        <v>0.91</v>
      </c>
      <c r="H1914" s="10">
        <f>VLOOKUP(A1914,away!$A$2:$E$405,3,FALSE)</f>
        <v>1.3448275862068999</v>
      </c>
      <c r="I1914" s="10">
        <f>VLOOKUP(C1914,away!$B$2:$E$405,3,FALSE)</f>
        <v>0.91</v>
      </c>
      <c r="J1914" s="10">
        <f>VLOOKUP(B1914,home!$B$2:$E$405,4,FALSE)</f>
        <v>0.99</v>
      </c>
      <c r="K1914" s="12">
        <f t="shared" si="2296"/>
        <v>1.5209551724137966</v>
      </c>
      <c r="L1914" s="12">
        <f t="shared" si="2297"/>
        <v>1.2115551724137961</v>
      </c>
      <c r="M1914" s="13">
        <f t="shared" si="2298"/>
        <v>6.5055772090274439E-2</v>
      </c>
      <c r="N1914" s="13">
        <f t="shared" si="2299"/>
        <v>9.8946913056076002E-2</v>
      </c>
      <c r="O1914" s="13">
        <f t="shared" si="2300"/>
        <v>7.8818657171345077E-2</v>
      </c>
      <c r="P1914" s="13">
        <f t="shared" si="2301"/>
        <v>0.11987964430746706</v>
      </c>
      <c r="Q1914" s="13">
        <f t="shared" si="2302"/>
        <v>7.5246909603508536E-2</v>
      </c>
      <c r="R1914" s="13">
        <f t="shared" si="2303"/>
        <v>4.7746575889326431E-2</v>
      </c>
      <c r="S1914" s="13">
        <f t="shared" si="2304"/>
        <v>5.5226187690704719E-2</v>
      </c>
      <c r="T1914" s="13">
        <f t="shared" si="2305"/>
        <v>9.1165782538284112E-2</v>
      </c>
      <c r="U1914" s="13">
        <f t="shared" si="2306"/>
        <v>7.2620401563918899E-2</v>
      </c>
      <c r="V1914" s="13">
        <f t="shared" si="2307"/>
        <v>1.1307384629969138E-2</v>
      </c>
      <c r="W1914" s="13">
        <f t="shared" si="2308"/>
        <v>3.8149058789869905E-2</v>
      </c>
      <c r="X1914" s="13">
        <f t="shared" si="2309"/>
        <v>4.6219689499584875E-2</v>
      </c>
      <c r="Y1914" s="13">
        <f t="shared" si="2310"/>
        <v>2.7998851940290836E-2</v>
      </c>
      <c r="Z1914" s="13">
        <f t="shared" si="2311"/>
        <v>1.9282536994587096E-2</v>
      </c>
      <c r="AA1914" s="13">
        <f t="shared" si="2312"/>
        <v>2.9327874379177624E-2</v>
      </c>
      <c r="AB1914" s="13">
        <f t="shared" si="2313"/>
        <v>2.230319111645614E-2</v>
      </c>
      <c r="AC1914" s="13">
        <f t="shared" si="2314"/>
        <v>1.3022722695607146E-3</v>
      </c>
      <c r="AD1914" s="13">
        <f t="shared" si="2315"/>
        <v>1.4505752072292655E-2</v>
      </c>
      <c r="AE1914" s="13">
        <f t="shared" si="2316"/>
        <v>1.7574518952938309E-2</v>
      </c>
      <c r="AF1914" s="13">
        <f t="shared" si="2317"/>
        <v>1.0646249670058349E-2</v>
      </c>
      <c r="AG1914" s="13">
        <f t="shared" si="2318"/>
        <v>4.2995062848559546E-3</v>
      </c>
      <c r="AH1914" s="13">
        <f t="shared" si="2319"/>
        <v>5.8404643582630955E-3</v>
      </c>
      <c r="AI1914" s="13">
        <f t="shared" si="2320"/>
        <v>8.8830844749986787E-3</v>
      </c>
      <c r="AJ1914" s="13">
        <f t="shared" si="2321"/>
        <v>6.7553866396189701E-3</v>
      </c>
      <c r="AK1914" s="13">
        <f t="shared" si="2322"/>
        <v>3.4248800837278436E-3</v>
      </c>
      <c r="AL1914" s="13">
        <f t="shared" si="2323"/>
        <v>9.5988983882802815E-5</v>
      </c>
      <c r="AM1914" s="13">
        <f t="shared" si="2324"/>
        <v>4.4125197288211329E-3</v>
      </c>
      <c r="AN1914" s="13">
        <f t="shared" si="2325"/>
        <v>5.3460111008311649E-3</v>
      </c>
      <c r="AO1914" s="13">
        <f t="shared" si="2326"/>
        <v>3.2384937004967846E-3</v>
      </c>
      <c r="AP1914" s="13">
        <f t="shared" si="2327"/>
        <v>1.3078712645554582E-3</v>
      </c>
      <c r="AQ1914" s="13">
        <f t="shared" si="2328"/>
        <v>3.9613954885588462E-4</v>
      </c>
      <c r="AR1914" s="13">
        <f t="shared" si="2329"/>
        <v>1.4152089605104132E-3</v>
      </c>
      <c r="AS1914" s="13">
        <f t="shared" si="2330"/>
        <v>2.1524693885346651E-3</v>
      </c>
      <c r="AT1914" s="13">
        <f t="shared" si="2331"/>
        <v>1.636904724977081E-3</v>
      </c>
      <c r="AU1914" s="13">
        <f t="shared" si="2332"/>
        <v>8.2988623606749167E-4</v>
      </c>
      <c r="AV1914" s="13">
        <f t="shared" si="2333"/>
        <v>3.1555494081546699E-4</v>
      </c>
      <c r="AW1914" s="13">
        <f t="shared" si="2334"/>
        <v>4.9133590710691193E-6</v>
      </c>
      <c r="AX1914" s="13">
        <f t="shared" si="2335"/>
        <v>1.1185407841547374E-3</v>
      </c>
      <c r="AY1914" s="13">
        <f t="shared" si="2336"/>
        <v>1.3551738725984554E-3</v>
      </c>
      <c r="AZ1914" s="13">
        <f t="shared" si="2337"/>
        <v>8.2093395743334672E-4</v>
      </c>
      <c r="BA1914" s="13">
        <f t="shared" si="2338"/>
        <v>3.3153559411283281E-4</v>
      </c>
      <c r="BB1914" s="13">
        <f t="shared" si="2339"/>
        <v>1.0041841597167091E-4</v>
      </c>
      <c r="BC1914" s="13">
        <f t="shared" si="2340"/>
        <v>2.4332490255215578E-5</v>
      </c>
      <c r="BD1914" s="13">
        <f t="shared" si="2341"/>
        <v>2.8576728935879043E-4</v>
      </c>
      <c r="BE1914" s="13">
        <f t="shared" si="2342"/>
        <v>4.3463923685692232E-4</v>
      </c>
      <c r="BF1914" s="13">
        <f t="shared" si="2343"/>
        <v>3.3053339771576076E-4</v>
      </c>
      <c r="BG1914" s="13">
        <f t="shared" si="2344"/>
        <v>1.6757549363709766E-4</v>
      </c>
      <c r="BH1914" s="13">
        <f t="shared" si="2345"/>
        <v>6.371870345428472E-5</v>
      </c>
      <c r="BI1914" s="13">
        <f t="shared" si="2346"/>
        <v>1.9382658319659042E-5</v>
      </c>
      <c r="BJ1914" s="14">
        <f t="shared" si="2347"/>
        <v>0.44320520286584625</v>
      </c>
      <c r="BK1914" s="14">
        <f t="shared" si="2348"/>
        <v>0.25422242384445737</v>
      </c>
      <c r="BL1914" s="14">
        <f t="shared" si="2349"/>
        <v>0.28337215670708032</v>
      </c>
      <c r="BM1914" s="14">
        <f t="shared" si="2350"/>
        <v>0.51303758778044595</v>
      </c>
      <c r="BN1914" s="14">
        <f t="shared" si="2351"/>
        <v>0.48569447211799754</v>
      </c>
    </row>
    <row r="1915" spans="1:66" x14ac:dyDescent="0.25">
      <c r="A1915" t="s">
        <v>301</v>
      </c>
      <c r="B1915" t="s">
        <v>350</v>
      </c>
      <c r="C1915" t="s">
        <v>341</v>
      </c>
      <c r="D1915" s="7" t="s">
        <v>532</v>
      </c>
      <c r="E1915" s="10">
        <f>VLOOKUP(A1915,home!$A$2:$E$405,3,FALSE)</f>
        <v>1.36507936507937</v>
      </c>
      <c r="F1915" s="10">
        <f>VLOOKUP(B1915,home!$B$2:$E$405,3,FALSE)</f>
        <v>0.73</v>
      </c>
      <c r="G1915" s="10">
        <f>VLOOKUP(C1915,away!$B$2:$E$405,4,FALSE)</f>
        <v>1.05</v>
      </c>
      <c r="H1915" s="10">
        <f>VLOOKUP(A1915,away!$A$2:$E$405,3,FALSE)</f>
        <v>1.0634920634920599</v>
      </c>
      <c r="I1915" s="10">
        <f>VLOOKUP(C1915,away!$B$2:$E$405,3,FALSE)</f>
        <v>0.21</v>
      </c>
      <c r="J1915" s="10">
        <f>VLOOKUP(B1915,home!$B$2:$E$405,4,FALSE)</f>
        <v>1.72</v>
      </c>
      <c r="K1915" s="12">
        <f t="shared" si="2296"/>
        <v>1.0463333333333371</v>
      </c>
      <c r="L1915" s="12">
        <f t="shared" si="2297"/>
        <v>0.38413333333333205</v>
      </c>
      <c r="M1915" s="13">
        <f t="shared" si="2298"/>
        <v>0.23919727080073647</v>
      </c>
      <c r="N1915" s="13">
        <f t="shared" si="2299"/>
        <v>0.25028007768117144</v>
      </c>
      <c r="O1915" s="13">
        <f t="shared" si="2300"/>
        <v>9.1883644956922583E-2</v>
      </c>
      <c r="P1915" s="13">
        <f t="shared" si="2301"/>
        <v>9.6140920506593674E-2</v>
      </c>
      <c r="Q1915" s="13">
        <f t="shared" si="2302"/>
        <v>0.13093819397353335</v>
      </c>
      <c r="R1915" s="13">
        <f t="shared" si="2303"/>
        <v>1.7647785408059537E-2</v>
      </c>
      <c r="S1915" s="13">
        <f t="shared" si="2304"/>
        <v>9.660516364707104E-3</v>
      </c>
      <c r="T1915" s="13">
        <f t="shared" si="2305"/>
        <v>5.0297724911699773E-2</v>
      </c>
      <c r="U1915" s="13">
        <f t="shared" si="2306"/>
        <v>1.8465466131966361E-2</v>
      </c>
      <c r="V1915" s="13">
        <f t="shared" si="2307"/>
        <v>4.314295489533719E-4</v>
      </c>
      <c r="W1915" s="13">
        <f t="shared" si="2308"/>
        <v>4.5668332320324752E-2</v>
      </c>
      <c r="X1915" s="13">
        <f t="shared" si="2309"/>
        <v>1.7542728721980688E-2</v>
      </c>
      <c r="Y1915" s="13">
        <f t="shared" si="2310"/>
        <v>3.3693734298684127E-3</v>
      </c>
      <c r="Z1915" s="13">
        <f t="shared" si="2311"/>
        <v>2.2597008782497497E-3</v>
      </c>
      <c r="AA1915" s="13">
        <f t="shared" si="2312"/>
        <v>2.36440035227533E-3</v>
      </c>
      <c r="AB1915" s="13">
        <f t="shared" si="2313"/>
        <v>1.2369754509653813E-3</v>
      </c>
      <c r="AC1915" s="13">
        <f t="shared" si="2314"/>
        <v>1.083782065930086E-5</v>
      </c>
      <c r="AD1915" s="13">
        <f t="shared" si="2315"/>
        <v>1.1946074596124989E-2</v>
      </c>
      <c r="AE1915" s="13">
        <f t="shared" si="2316"/>
        <v>4.5888854548581303E-3</v>
      </c>
      <c r="AF1915" s="13">
        <f t="shared" si="2317"/>
        <v>8.8137193302974856E-4</v>
      </c>
      <c r="AG1915" s="13">
        <f t="shared" si="2318"/>
        <v>1.128547795137199E-4</v>
      </c>
      <c r="AH1915" s="13">
        <f t="shared" si="2319"/>
        <v>2.1700660767458351E-4</v>
      </c>
      <c r="AI1915" s="13">
        <f t="shared" si="2320"/>
        <v>2.2706124716350668E-4</v>
      </c>
      <c r="AJ1915" s="13">
        <f t="shared" si="2321"/>
        <v>1.1879087580770834E-4</v>
      </c>
      <c r="AK1915" s="13">
        <f t="shared" si="2322"/>
        <v>4.1431617684488658E-5</v>
      </c>
      <c r="AL1915" s="13">
        <f t="shared" si="2323"/>
        <v>1.7424246538976065E-7</v>
      </c>
      <c r="AM1915" s="13">
        <f t="shared" si="2324"/>
        <v>2.4999152104824328E-3</v>
      </c>
      <c r="AN1915" s="13">
        <f t="shared" si="2325"/>
        <v>9.6030076285331522E-4</v>
      </c>
      <c r="AO1915" s="13">
        <f t="shared" si="2326"/>
        <v>1.8444176651869279E-4</v>
      </c>
      <c r="AP1915" s="13">
        <f t="shared" si="2327"/>
        <v>2.3616743526237878E-5</v>
      </c>
      <c r="AQ1915" s="13">
        <f t="shared" si="2328"/>
        <v>2.2679946033030359E-6</v>
      </c>
      <c r="AR1915" s="13">
        <f t="shared" si="2329"/>
        <v>1.6671894312279278E-5</v>
      </c>
      <c r="AS1915" s="13">
        <f t="shared" si="2330"/>
        <v>1.7444358748748279E-5</v>
      </c>
      <c r="AT1915" s="13">
        <f t="shared" si="2331"/>
        <v>9.1263070187201754E-6</v>
      </c>
      <c r="AU1915" s="13">
        <f t="shared" si="2332"/>
        <v>3.1830530813069715E-6</v>
      </c>
      <c r="AV1915" s="13">
        <f t="shared" si="2333"/>
        <v>8.3263363518521796E-7</v>
      </c>
      <c r="AW1915" s="13">
        <f t="shared" si="2334"/>
        <v>1.9453760392731104E-9</v>
      </c>
      <c r="AX1915" s="13">
        <f t="shared" si="2335"/>
        <v>4.3595743587246556E-4</v>
      </c>
      <c r="AY1915" s="13">
        <f t="shared" si="2336"/>
        <v>1.6746578303314253E-4</v>
      </c>
      <c r="AZ1915" s="13">
        <f t="shared" si="2337"/>
        <v>3.2164594727898797E-5</v>
      </c>
      <c r="BA1915" s="13">
        <f t="shared" si="2338"/>
        <v>4.1184976627144958E-6</v>
      </c>
      <c r="BB1915" s="13">
        <f t="shared" si="2339"/>
        <v>3.9551305887601397E-7</v>
      </c>
      <c r="BC1915" s="13">
        <f t="shared" si="2340"/>
        <v>3.038594993658113E-8</v>
      </c>
      <c r="BD1915" s="13">
        <f t="shared" si="2341"/>
        <v>1.0673717225261435E-6</v>
      </c>
      <c r="BE1915" s="13">
        <f t="shared" si="2342"/>
        <v>1.1168266123365254E-6</v>
      </c>
      <c r="BF1915" s="13">
        <f t="shared" si="2343"/>
        <v>5.842864560207277E-7</v>
      </c>
      <c r="BG1915" s="13">
        <f t="shared" si="2344"/>
        <v>2.0378613171656348E-7</v>
      </c>
      <c r="BH1915" s="13">
        <f t="shared" si="2345"/>
        <v>5.330705562152457E-8</v>
      </c>
      <c r="BI1915" s="13">
        <f t="shared" si="2346"/>
        <v>1.1155389839731086E-8</v>
      </c>
      <c r="BJ1915" s="14">
        <f t="shared" si="2347"/>
        <v>0.51993629249039408</v>
      </c>
      <c r="BK1915" s="14">
        <f t="shared" si="2348"/>
        <v>0.34560861506714841</v>
      </c>
      <c r="BL1915" s="14">
        <f t="shared" si="2349"/>
        <v>0.13225285762868383</v>
      </c>
      <c r="BM1915" s="14">
        <f t="shared" si="2350"/>
        <v>0.17380210889980188</v>
      </c>
      <c r="BN1915" s="14">
        <f t="shared" si="2351"/>
        <v>0.82608789332701704</v>
      </c>
    </row>
    <row r="1916" spans="1:66" x14ac:dyDescent="0.25">
      <c r="A1916" t="s">
        <v>301</v>
      </c>
      <c r="B1916" t="s">
        <v>372</v>
      </c>
      <c r="C1916" t="s">
        <v>355</v>
      </c>
      <c r="D1916" s="7" t="s">
        <v>532</v>
      </c>
      <c r="E1916" s="10">
        <f>VLOOKUP(A1916,home!$A$2:$E$405,3,FALSE)</f>
        <v>1.36507936507937</v>
      </c>
      <c r="F1916" s="10">
        <f>VLOOKUP(B1916,home!$B$2:$E$405,3,FALSE)</f>
        <v>0.61</v>
      </c>
      <c r="G1916" s="10">
        <f>VLOOKUP(C1916,away!$B$2:$E$405,4,FALSE)</f>
        <v>1.47</v>
      </c>
      <c r="H1916" s="10">
        <f>VLOOKUP(A1916,away!$A$2:$E$405,3,FALSE)</f>
        <v>1.0634920634920599</v>
      </c>
      <c r="I1916" s="10">
        <f>VLOOKUP(C1916,away!$B$2:$E$405,3,FALSE)</f>
        <v>0.61</v>
      </c>
      <c r="J1916" s="10">
        <f>VLOOKUP(B1916,home!$B$2:$E$405,4,FALSE)</f>
        <v>0.16</v>
      </c>
      <c r="K1916" s="12">
        <f t="shared" si="2296"/>
        <v>1.2240666666666711</v>
      </c>
      <c r="L1916" s="12">
        <f t="shared" si="2297"/>
        <v>0.10379682539682504</v>
      </c>
      <c r="M1916" s="13">
        <f t="shared" si="2298"/>
        <v>0.26504292312293165</v>
      </c>
      <c r="N1916" s="13">
        <f t="shared" si="2299"/>
        <v>0.32443020743067769</v>
      </c>
      <c r="O1916" s="13">
        <f t="shared" si="2300"/>
        <v>2.7510614014055058E-2</v>
      </c>
      <c r="P1916" s="13">
        <f t="shared" si="2301"/>
        <v>3.3674825594137786E-2</v>
      </c>
      <c r="Q1916" s="13">
        <f t="shared" si="2302"/>
        <v>0.19856210128782317</v>
      </c>
      <c r="R1916" s="13">
        <f t="shared" si="2303"/>
        <v>1.4277571996881607E-3</v>
      </c>
      <c r="S1916" s="13">
        <f t="shared" si="2304"/>
        <v>1.0696322933603012E-3</v>
      </c>
      <c r="T1916" s="13">
        <f t="shared" si="2305"/>
        <v>2.0610115757798874E-2</v>
      </c>
      <c r="U1916" s="13">
        <f t="shared" si="2306"/>
        <v>1.7476699962316277E-3</v>
      </c>
      <c r="V1916" s="13">
        <f t="shared" si="2307"/>
        <v>1.5100145752643163E-5</v>
      </c>
      <c r="W1916" s="13">
        <f t="shared" si="2308"/>
        <v>8.1017749816571907E-2</v>
      </c>
      <c r="X1916" s="13">
        <f t="shared" si="2309"/>
        <v>8.4093852317543693E-3</v>
      </c>
      <c r="Y1916" s="13">
        <f t="shared" si="2310"/>
        <v>4.3643374529752369E-4</v>
      </c>
      <c r="Z1916" s="13">
        <f t="shared" si="2311"/>
        <v>4.9398888255030636E-5</v>
      </c>
      <c r="AA1916" s="13">
        <f t="shared" si="2312"/>
        <v>6.0467532483374724E-5</v>
      </c>
      <c r="AB1916" s="13">
        <f t="shared" si="2313"/>
        <v>3.7008145464241579E-5</v>
      </c>
      <c r="AC1916" s="13">
        <f t="shared" si="2314"/>
        <v>1.1990859081306E-7</v>
      </c>
      <c r="AD1916" s="13">
        <f t="shared" si="2315"/>
        <v>2.4792781739701373E-2</v>
      </c>
      <c r="AE1916" s="13">
        <f t="shared" si="2316"/>
        <v>2.5734120373373756E-3</v>
      </c>
      <c r="AF1916" s="13">
        <f t="shared" si="2317"/>
        <v>1.3355599995679772E-4</v>
      </c>
      <c r="AG1916" s="13">
        <f t="shared" si="2318"/>
        <v>4.620896269404703E-6</v>
      </c>
      <c r="AH1916" s="13">
        <f t="shared" si="2319"/>
        <v>1.2818619447511715E-6</v>
      </c>
      <c r="AI1916" s="13">
        <f t="shared" si="2320"/>
        <v>1.5690844778384229E-6</v>
      </c>
      <c r="AJ1916" s="13">
        <f t="shared" si="2321"/>
        <v>9.6033200325304631E-7</v>
      </c>
      <c r="AK1916" s="13">
        <f t="shared" si="2322"/>
        <v>3.9183679803842785E-7</v>
      </c>
      <c r="AL1916" s="13">
        <f t="shared" si="2323"/>
        <v>6.0939576658619621E-10</v>
      </c>
      <c r="AM1916" s="13">
        <f t="shared" si="2324"/>
        <v>6.0696035403021136E-3</v>
      </c>
      <c r="AN1916" s="13">
        <f t="shared" si="2325"/>
        <v>6.3000557890068964E-4</v>
      </c>
      <c r="AO1916" s="13">
        <f t="shared" si="2326"/>
        <v>3.2696289536090287E-5</v>
      </c>
      <c r="AP1916" s="13">
        <f t="shared" si="2327"/>
        <v>1.131257018700534E-6</v>
      </c>
      <c r="AQ1916" s="13">
        <f t="shared" si="2328"/>
        <v>2.9355221812248039E-8</v>
      </c>
      <c r="AR1916" s="13">
        <f t="shared" si="2329"/>
        <v>2.6610640092434396E-8</v>
      </c>
      <c r="AS1916" s="13">
        <f t="shared" si="2330"/>
        <v>3.2573197515812648E-8</v>
      </c>
      <c r="AT1916" s="13">
        <f t="shared" si="2331"/>
        <v>1.9935882652927942E-8</v>
      </c>
      <c r="AU1916" s="13">
        <f t="shared" si="2332"/>
        <v>8.1342831420091411E-9</v>
      </c>
      <c r="AV1916" s="13">
        <f t="shared" si="2333"/>
        <v>2.4892262128405068E-9</v>
      </c>
      <c r="AW1916" s="13">
        <f t="shared" si="2334"/>
        <v>2.1507308992108977E-12</v>
      </c>
      <c r="AX1916" s="13">
        <f t="shared" si="2335"/>
        <v>1.2382665622609717E-3</v>
      </c>
      <c r="AY1916" s="13">
        <f t="shared" si="2336"/>
        <v>1.2852813815772887E-4</v>
      </c>
      <c r="AZ1916" s="13">
        <f t="shared" si="2337"/>
        <v>6.6704063574683963E-6</v>
      </c>
      <c r="BA1916" s="13">
        <f t="shared" si="2338"/>
        <v>2.3078900133733965E-7</v>
      </c>
      <c r="BB1916" s="13">
        <f t="shared" si="2339"/>
        <v>5.9887914188298654E-9</v>
      </c>
      <c r="BC1916" s="13">
        <f t="shared" si="2340"/>
        <v>1.2432350744765759E-10</v>
      </c>
      <c r="BD1916" s="13">
        <f t="shared" si="2341"/>
        <v>4.6034999389536072E-10</v>
      </c>
      <c r="BE1916" s="13">
        <f t="shared" si="2342"/>
        <v>5.6349908252751654E-10</v>
      </c>
      <c r="BF1916" s="13">
        <f t="shared" si="2343"/>
        <v>3.4488022180959237E-10</v>
      </c>
      <c r="BG1916" s="13">
        <f t="shared" si="2344"/>
        <v>1.4071879450324334E-10</v>
      </c>
      <c r="BH1916" s="13">
        <f t="shared" si="2345"/>
        <v>4.3062296431234339E-11</v>
      </c>
      <c r="BI1916" s="13">
        <f t="shared" si="2346"/>
        <v>1.0542224330318621E-11</v>
      </c>
      <c r="BJ1916" s="14">
        <f t="shared" si="2347"/>
        <v>0.66907753197306064</v>
      </c>
      <c r="BK1916" s="14">
        <f t="shared" si="2348"/>
        <v>0.29993112981232672</v>
      </c>
      <c r="BL1916" s="14">
        <f t="shared" si="2349"/>
        <v>3.0787811309428575E-2</v>
      </c>
      <c r="BM1916" s="14">
        <f t="shared" si="2350"/>
        <v>0.14906891519775006</v>
      </c>
      <c r="BN1916" s="14">
        <f t="shared" si="2351"/>
        <v>0.85064842864931356</v>
      </c>
    </row>
    <row r="1917" spans="1:66" x14ac:dyDescent="0.25">
      <c r="A1917" t="s">
        <v>303</v>
      </c>
      <c r="B1917" t="s">
        <v>470</v>
      </c>
      <c r="C1917" t="s">
        <v>321</v>
      </c>
      <c r="D1917" s="7" t="s">
        <v>532</v>
      </c>
      <c r="E1917" s="10">
        <f>VLOOKUP(A1917,home!$A$2:$E$405,3,FALSE)</f>
        <v>1.3212121212121199</v>
      </c>
      <c r="F1917" s="10">
        <f>VLOOKUP(B1917,home!$B$2:$E$405,3,FALSE)</f>
        <v>1.41</v>
      </c>
      <c r="G1917" s="10">
        <f>VLOOKUP(C1917,away!$B$2:$E$405,4,FALSE)</f>
        <v>1.42</v>
      </c>
      <c r="H1917" s="10">
        <f>VLOOKUP(A1917,away!$A$2:$E$405,3,FALSE)</f>
        <v>1.0181818181818201</v>
      </c>
      <c r="I1917" s="10">
        <f>VLOOKUP(C1917,away!$B$2:$E$405,3,FALSE)</f>
        <v>0.76</v>
      </c>
      <c r="J1917" s="10">
        <f>VLOOKUP(B1917,home!$B$2:$E$405,4,FALSE)</f>
        <v>1.54</v>
      </c>
      <c r="K1917" s="12">
        <f t="shared" si="2296"/>
        <v>2.6453309090909065</v>
      </c>
      <c r="L1917" s="12">
        <f t="shared" si="2297"/>
        <v>1.1916800000000023</v>
      </c>
      <c r="M1917" s="13">
        <f t="shared" si="2298"/>
        <v>2.1557943788273647E-2</v>
      </c>
      <c r="N1917" s="13">
        <f t="shared" si="2299"/>
        <v>5.702789503956459E-2</v>
      </c>
      <c r="O1917" s="13">
        <f t="shared" si="2300"/>
        <v>2.5690170453609988E-2</v>
      </c>
      <c r="P1917" s="13">
        <f t="shared" si="2301"/>
        <v>6.7959001960748444E-2</v>
      </c>
      <c r="Q1917" s="13">
        <f t="shared" si="2302"/>
        <v>7.5428826714276115E-2</v>
      </c>
      <c r="R1917" s="13">
        <f t="shared" si="2303"/>
        <v>1.5307231163079011E-2</v>
      </c>
      <c r="S1917" s="13">
        <f t="shared" si="2304"/>
        <v>5.3558284510570868E-2</v>
      </c>
      <c r="T1917" s="13">
        <f t="shared" si="2305"/>
        <v>8.9887024218868725E-2</v>
      </c>
      <c r="U1917" s="13">
        <f t="shared" si="2306"/>
        <v>4.0492691728292458E-2</v>
      </c>
      <c r="V1917" s="13">
        <f t="shared" si="2307"/>
        <v>1.8759610006384767E-2</v>
      </c>
      <c r="W1917" s="13">
        <f t="shared" si="2308"/>
        <v>6.651140224791216E-2</v>
      </c>
      <c r="X1917" s="13">
        <f t="shared" si="2309"/>
        <v>7.9260307830792104E-2</v>
      </c>
      <c r="Y1917" s="13">
        <f t="shared" si="2310"/>
        <v>4.722646181789928E-2</v>
      </c>
      <c r="Z1917" s="13">
        <f t="shared" si="2311"/>
        <v>6.0804404108060085E-3</v>
      </c>
      <c r="AA1917" s="13">
        <f t="shared" si="2312"/>
        <v>1.6084776959590541E-2</v>
      </c>
      <c r="AB1917" s="13">
        <f t="shared" si="2313"/>
        <v>2.1274778828519064E-2</v>
      </c>
      <c r="AC1917" s="13">
        <f t="shared" si="2314"/>
        <v>3.6960980188085195E-3</v>
      </c>
      <c r="AD1917" s="13">
        <f t="shared" si="2315"/>
        <v>4.3986167043345105E-2</v>
      </c>
      <c r="AE1917" s="13">
        <f t="shared" si="2316"/>
        <v>5.2417435542213585E-2</v>
      </c>
      <c r="AF1917" s="13">
        <f t="shared" si="2317"/>
        <v>3.1232404793472619E-2</v>
      </c>
      <c r="AG1917" s="13">
        <f t="shared" si="2318"/>
        <v>1.2406344048095168E-2</v>
      </c>
      <c r="AH1917" s="13">
        <f t="shared" si="2319"/>
        <v>1.8114848071873293E-3</v>
      </c>
      <c r="AI1917" s="13">
        <f t="shared" si="2320"/>
        <v>4.7919767518012236E-3</v>
      </c>
      <c r="AJ1917" s="13">
        <f t="shared" si="2321"/>
        <v>6.3381821085924115E-3</v>
      </c>
      <c r="AK1917" s="13">
        <f t="shared" si="2322"/>
        <v>5.5888630131021603E-3</v>
      </c>
      <c r="AL1917" s="13">
        <f t="shared" si="2323"/>
        <v>4.660613924486744E-4</v>
      </c>
      <c r="AM1917" s="13">
        <f t="shared" si="2324"/>
        <v>2.3271593450439311E-2</v>
      </c>
      <c r="AN1917" s="13">
        <f t="shared" si="2325"/>
        <v>2.7732292483019567E-2</v>
      </c>
      <c r="AO1917" s="13">
        <f t="shared" si="2326"/>
        <v>1.6524009153082421E-2</v>
      </c>
      <c r="AP1917" s="13">
        <f t="shared" si="2327"/>
        <v>6.5637770758484289E-3</v>
      </c>
      <c r="AQ1917" s="13">
        <f t="shared" si="2328"/>
        <v>1.9554804664367676E-3</v>
      </c>
      <c r="AR1917" s="13">
        <f t="shared" si="2329"/>
        <v>4.3174204300580019E-4</v>
      </c>
      <c r="AS1917" s="13">
        <f t="shared" si="2330"/>
        <v>1.1421005711172987E-3</v>
      </c>
      <c r="AT1917" s="13">
        <f t="shared" si="2331"/>
        <v>1.5106169710334839E-3</v>
      </c>
      <c r="AU1917" s="13">
        <f t="shared" si="2332"/>
        <v>1.3320272550907191E-3</v>
      </c>
      <c r="AV1917" s="13">
        <f t="shared" si="2333"/>
        <v>8.80913217410749E-4</v>
      </c>
      <c r="AW1917" s="13">
        <f t="shared" si="2334"/>
        <v>4.0811286439001451E-5</v>
      </c>
      <c r="AX1917" s="13">
        <f t="shared" si="2335"/>
        <v>1.0260177576374103E-2</v>
      </c>
      <c r="AY1917" s="13">
        <f t="shared" si="2336"/>
        <v>1.2226848414213513E-2</v>
      </c>
      <c r="AZ1917" s="13">
        <f t="shared" si="2337"/>
        <v>7.2852453591249972E-3</v>
      </c>
      <c r="BA1917" s="13">
        <f t="shared" si="2338"/>
        <v>2.8938937298540299E-3</v>
      </c>
      <c r="BB1917" s="13">
        <f t="shared" si="2339"/>
        <v>8.621488199981142E-4</v>
      </c>
      <c r="BC1917" s="13">
        <f t="shared" si="2340"/>
        <v>2.0548110116307096E-4</v>
      </c>
      <c r="BD1917" s="13">
        <f t="shared" si="2341"/>
        <v>8.5749726301525441E-5</v>
      </c>
      <c r="BE1917" s="13">
        <f t="shared" si="2342"/>
        <v>2.2683640143151071E-4</v>
      </c>
      <c r="BF1917" s="13">
        <f t="shared" si="2343"/>
        <v>3.0002867200686409E-4</v>
      </c>
      <c r="BG1917" s="13">
        <f t="shared" si="2344"/>
        <v>2.6455837322441835E-4</v>
      </c>
      <c r="BH1917" s="13">
        <f t="shared" si="2345"/>
        <v>1.7496111048734048E-4</v>
      </c>
      <c r="BI1917" s="13">
        <f t="shared" si="2346"/>
        <v>9.2566006692206164E-5</v>
      </c>
      <c r="BJ1917" s="14">
        <f t="shared" si="2347"/>
        <v>0.66516521692599384</v>
      </c>
      <c r="BK1917" s="14">
        <f t="shared" si="2348"/>
        <v>0.17822384809144842</v>
      </c>
      <c r="BL1917" s="14">
        <f t="shared" si="2349"/>
        <v>0.14382225616157612</v>
      </c>
      <c r="BM1917" s="14">
        <f t="shared" si="2350"/>
        <v>0.71813465534249776</v>
      </c>
      <c r="BN1917" s="14">
        <f t="shared" si="2351"/>
        <v>0.26297106911955181</v>
      </c>
    </row>
    <row r="1918" spans="1:66" x14ac:dyDescent="0.25">
      <c r="A1918" t="s">
        <v>303</v>
      </c>
      <c r="B1918" t="s">
        <v>342</v>
      </c>
      <c r="C1918" t="s">
        <v>346</v>
      </c>
      <c r="D1918" s="7" t="s">
        <v>532</v>
      </c>
      <c r="E1918" s="10">
        <f>VLOOKUP(A1918,home!$A$2:$E$405,3,FALSE)</f>
        <v>1.3212121212121199</v>
      </c>
      <c r="F1918" s="10">
        <f>VLOOKUP(B1918,home!$B$2:$E$405,3,FALSE)</f>
        <v>0.95</v>
      </c>
      <c r="G1918" s="10">
        <f>VLOOKUP(C1918,away!$B$2:$E$405,4,FALSE)</f>
        <v>1.08</v>
      </c>
      <c r="H1918" s="10">
        <f>VLOOKUP(A1918,away!$A$2:$E$405,3,FALSE)</f>
        <v>1.0181818181818201</v>
      </c>
      <c r="I1918" s="10">
        <f>VLOOKUP(C1918,away!$B$2:$E$405,3,FALSE)</f>
        <v>1.08</v>
      </c>
      <c r="J1918" s="10">
        <f>VLOOKUP(B1918,home!$B$2:$E$405,4,FALSE)</f>
        <v>1.1000000000000001</v>
      </c>
      <c r="K1918" s="12">
        <f t="shared" si="2296"/>
        <v>1.355563636363635</v>
      </c>
      <c r="L1918" s="12">
        <f t="shared" si="2297"/>
        <v>1.2096000000000025</v>
      </c>
      <c r="M1918" s="13">
        <f t="shared" si="2298"/>
        <v>7.6906595696460286E-2</v>
      </c>
      <c r="N1918" s="13">
        <f t="shared" si="2299"/>
        <v>0.10425178452264158</v>
      </c>
      <c r="O1918" s="13">
        <f t="shared" si="2300"/>
        <v>9.3026218154438539E-2</v>
      </c>
      <c r="P1918" s="13">
        <f t="shared" si="2301"/>
        <v>0.1261029585585875</v>
      </c>
      <c r="Q1918" s="13">
        <f t="shared" si="2302"/>
        <v>7.0659964062455075E-2</v>
      </c>
      <c r="R1918" s="13">
        <f t="shared" si="2303"/>
        <v>5.6262256739804554E-2</v>
      </c>
      <c r="S1918" s="13">
        <f t="shared" si="2304"/>
        <v>5.1692432922111349E-2</v>
      </c>
      <c r="T1918" s="13">
        <f t="shared" si="2305"/>
        <v>8.5470292529945827E-2</v>
      </c>
      <c r="U1918" s="13">
        <f t="shared" si="2306"/>
        <v>7.6267069336233895E-2</v>
      </c>
      <c r="V1918" s="13">
        <f t="shared" si="2307"/>
        <v>9.4177281870847628E-3</v>
      </c>
      <c r="W1918" s="13">
        <f t="shared" si="2308"/>
        <v>3.1928025943275123E-2</v>
      </c>
      <c r="X1918" s="13">
        <f t="shared" si="2309"/>
        <v>3.8620140180985668E-2</v>
      </c>
      <c r="Y1918" s="13">
        <f t="shared" si="2310"/>
        <v>2.3357460781460185E-2</v>
      </c>
      <c r="Z1918" s="13">
        <f t="shared" si="2311"/>
        <v>2.2684941917489234E-2</v>
      </c>
      <c r="AA1918" s="13">
        <f t="shared" si="2312"/>
        <v>3.0750882356369559E-2</v>
      </c>
      <c r="AB1918" s="13">
        <f t="shared" si="2313"/>
        <v>2.084238895419533E-2</v>
      </c>
      <c r="AC1918" s="13">
        <f t="shared" si="2314"/>
        <v>9.6513453798821201E-4</v>
      </c>
      <c r="AD1918" s="13">
        <f t="shared" si="2315"/>
        <v>1.0820117737394623E-2</v>
      </c>
      <c r="AE1918" s="13">
        <f t="shared" si="2316"/>
        <v>1.3088014415152562E-2</v>
      </c>
      <c r="AF1918" s="13">
        <f t="shared" si="2317"/>
        <v>7.9156311182842862E-3</v>
      </c>
      <c r="AG1918" s="13">
        <f t="shared" si="2318"/>
        <v>3.1915824668922298E-3</v>
      </c>
      <c r="AH1918" s="13">
        <f t="shared" si="2319"/>
        <v>6.8599264358487561E-3</v>
      </c>
      <c r="AI1918" s="13">
        <f t="shared" si="2320"/>
        <v>9.2990668245661705E-3</v>
      </c>
      <c r="AJ1918" s="13">
        <f t="shared" si="2321"/>
        <v>6.302738419748679E-3</v>
      </c>
      <c r="AK1918" s="13">
        <f t="shared" si="2322"/>
        <v>2.8479210037744367E-3</v>
      </c>
      <c r="AL1918" s="13">
        <f t="shared" si="2323"/>
        <v>6.3300849319997097E-5</v>
      </c>
      <c r="AM1918" s="13">
        <f t="shared" si="2324"/>
        <v>2.9334716291970673E-3</v>
      </c>
      <c r="AN1918" s="13">
        <f t="shared" si="2325"/>
        <v>3.5483272826767795E-3</v>
      </c>
      <c r="AO1918" s="13">
        <f t="shared" si="2326"/>
        <v>2.1460283405629211E-3</v>
      </c>
      <c r="AP1918" s="13">
        <f t="shared" si="2327"/>
        <v>8.6527862691497125E-4</v>
      </c>
      <c r="AQ1918" s="13">
        <f t="shared" si="2328"/>
        <v>2.6166025677908772E-4</v>
      </c>
      <c r="AR1918" s="13">
        <f t="shared" si="2329"/>
        <v>1.6595534033605362E-3</v>
      </c>
      <c r="AS1918" s="13">
        <f t="shared" si="2330"/>
        <v>2.2496302461990545E-3</v>
      </c>
      <c r="AT1918" s="13">
        <f t="shared" si="2331"/>
        <v>1.5247584785056049E-3</v>
      </c>
      <c r="AU1918" s="13">
        <f t="shared" si="2332"/>
        <v>6.8896904923311389E-4</v>
      </c>
      <c r="AV1918" s="13">
        <f t="shared" si="2333"/>
        <v>2.3348534743010895E-4</v>
      </c>
      <c r="AW1918" s="13">
        <f t="shared" si="2334"/>
        <v>2.8831598708344898E-6</v>
      </c>
      <c r="AX1918" s="13">
        <f t="shared" si="2335"/>
        <v>6.6275124480732182E-4</v>
      </c>
      <c r="AY1918" s="13">
        <f t="shared" si="2336"/>
        <v>8.0166390571893799E-4</v>
      </c>
      <c r="AZ1918" s="13">
        <f t="shared" si="2337"/>
        <v>4.8484633017881478E-4</v>
      </c>
      <c r="BA1918" s="13">
        <f t="shared" si="2338"/>
        <v>1.9549004032809846E-4</v>
      </c>
      <c r="BB1918" s="13">
        <f t="shared" si="2339"/>
        <v>5.9116188195217068E-5</v>
      </c>
      <c r="BC1918" s="13">
        <f t="shared" si="2340"/>
        <v>1.4301388248186956E-5</v>
      </c>
      <c r="BD1918" s="13">
        <f t="shared" si="2341"/>
        <v>3.3456596611748402E-4</v>
      </c>
      <c r="BE1918" s="13">
        <f t="shared" si="2342"/>
        <v>4.5352545763372928E-4</v>
      </c>
      <c r="BF1918" s="13">
        <f t="shared" si="2343"/>
        <v>3.0739130926672991E-4</v>
      </c>
      <c r="BG1918" s="13">
        <f t="shared" si="2344"/>
        <v>1.3889616032539571E-4</v>
      </c>
      <c r="BH1918" s="13">
        <f t="shared" si="2345"/>
        <v>4.7070646041909952E-5</v>
      </c>
      <c r="BI1918" s="13">
        <f t="shared" si="2346"/>
        <v>1.2761451222911412E-5</v>
      </c>
      <c r="BJ1918" s="14">
        <f t="shared" si="2347"/>
        <v>0.40127594899209462</v>
      </c>
      <c r="BK1918" s="14">
        <f t="shared" si="2348"/>
        <v>0.26594981465727102</v>
      </c>
      <c r="BL1918" s="14">
        <f t="shared" si="2349"/>
        <v>0.31010907574031649</v>
      </c>
      <c r="BM1918" s="14">
        <f t="shared" si="2350"/>
        <v>0.47201122282693569</v>
      </c>
      <c r="BN1918" s="14">
        <f t="shared" si="2351"/>
        <v>0.52720977773438749</v>
      </c>
    </row>
    <row r="1919" spans="1:66" x14ac:dyDescent="0.25">
      <c r="A1919" t="s">
        <v>303</v>
      </c>
      <c r="B1919" t="s">
        <v>348</v>
      </c>
      <c r="C1919" t="s">
        <v>380</v>
      </c>
      <c r="D1919" s="7" t="s">
        <v>532</v>
      </c>
      <c r="E1919" s="10">
        <f>VLOOKUP(A1919,home!$A$2:$E$405,3,FALSE)</f>
        <v>1.3212121212121199</v>
      </c>
      <c r="F1919" s="10">
        <f>VLOOKUP(B1919,home!$B$2:$E$405,3,FALSE)</f>
        <v>1.61</v>
      </c>
      <c r="G1919" s="10">
        <f>VLOOKUP(C1919,away!$B$2:$E$405,4,FALSE)</f>
        <v>0.76</v>
      </c>
      <c r="H1919" s="10">
        <f>VLOOKUP(A1919,away!$A$2:$E$405,3,FALSE)</f>
        <v>1.0181818181818201</v>
      </c>
      <c r="I1919" s="10">
        <f>VLOOKUP(C1919,away!$B$2:$E$405,3,FALSE)</f>
        <v>0.95</v>
      </c>
      <c r="J1919" s="10">
        <f>VLOOKUP(B1919,home!$B$2:$E$405,4,FALSE)</f>
        <v>0.86</v>
      </c>
      <c r="K1919" s="12">
        <f t="shared" si="2296"/>
        <v>1.6166351515151502</v>
      </c>
      <c r="L1919" s="12">
        <f t="shared" si="2297"/>
        <v>0.83185454545454696</v>
      </c>
      <c r="M1919" s="13">
        <f t="shared" si="2298"/>
        <v>8.6424014432615284E-2</v>
      </c>
      <c r="N1919" s="13">
        <f t="shared" si="2299"/>
        <v>0.13971609966681853</v>
      </c>
      <c r="O1919" s="13">
        <f t="shared" si="2300"/>
        <v>7.1892209242200383E-2</v>
      </c>
      <c r="P1919" s="13">
        <f t="shared" si="2301"/>
        <v>0.11622347258102349</v>
      </c>
      <c r="Q1919" s="13">
        <f t="shared" si="2302"/>
        <v>0.11293497897698651</v>
      </c>
      <c r="R1919" s="13">
        <f t="shared" si="2303"/>
        <v>2.9901930520446891E-2</v>
      </c>
      <c r="S1919" s="13">
        <f t="shared" si="2304"/>
        <v>3.9074485452547505E-2</v>
      </c>
      <c r="T1919" s="13">
        <f t="shared" si="2305"/>
        <v>9.3945475602819919E-2</v>
      </c>
      <c r="U1919" s="13">
        <f t="shared" si="2306"/>
        <v>4.8340511977518152E-2</v>
      </c>
      <c r="V1919" s="13">
        <f t="shared" si="2307"/>
        <v>5.8386194552603994E-3</v>
      </c>
      <c r="W1919" s="13">
        <f t="shared" si="2308"/>
        <v>6.0858218949940313E-2</v>
      </c>
      <c r="X1919" s="13">
        <f t="shared" si="2309"/>
        <v>5.0625186061775886E-2</v>
      </c>
      <c r="Y1919" s="13">
        <f t="shared" si="2310"/>
        <v>2.1056395569985224E-2</v>
      </c>
      <c r="Z1919" s="13">
        <f t="shared" si="2311"/>
        <v>8.291352273766598E-3</v>
      </c>
      <c r="AA1919" s="13">
        <f t="shared" si="2312"/>
        <v>1.3404091539366151E-2</v>
      </c>
      <c r="AB1919" s="13">
        <f t="shared" si="2313"/>
        <v>1.0834762778333071E-2</v>
      </c>
      <c r="AC1919" s="13">
        <f t="shared" si="2314"/>
        <v>4.9073789893966575E-4</v>
      </c>
      <c r="AD1919" s="13">
        <f t="shared" si="2315"/>
        <v>2.4596384003269748E-2</v>
      </c>
      <c r="AE1919" s="13">
        <f t="shared" si="2316"/>
        <v>2.0460613834865443E-2</v>
      </c>
      <c r="AF1919" s="13">
        <f t="shared" si="2317"/>
        <v>8.5101273106615045E-3</v>
      </c>
      <c r="AG1919" s="13">
        <f t="shared" si="2318"/>
        <v>2.3597293619235511E-3</v>
      </c>
      <c r="AH1919" s="13">
        <f t="shared" si="2319"/>
        <v>1.7242997692244091E-3</v>
      </c>
      <c r="AI1919" s="13">
        <f t="shared" si="2320"/>
        <v>2.7875636186776406E-3</v>
      </c>
      <c r="AJ1919" s="13">
        <f t="shared" si="2321"/>
        <v>2.2532366665195245E-3</v>
      </c>
      <c r="AK1919" s="13">
        <f t="shared" si="2322"/>
        <v>1.2142205332594282E-3</v>
      </c>
      <c r="AL1919" s="13">
        <f t="shared" si="2323"/>
        <v>2.6397877079109141E-5</v>
      </c>
      <c r="AM1919" s="13">
        <f t="shared" si="2324"/>
        <v>7.9526757959701554E-3</v>
      </c>
      <c r="AN1919" s="13">
        <f t="shared" si="2325"/>
        <v>6.6154695094041297E-3</v>
      </c>
      <c r="AO1919" s="13">
        <f t="shared" si="2326"/>
        <v>2.7515541908568939E-3</v>
      </c>
      <c r="AP1919" s="13">
        <f t="shared" si="2327"/>
        <v>7.6296428690960521E-4</v>
      </c>
      <c r="AQ1919" s="13">
        <f t="shared" si="2328"/>
        <v>1.586688275213105E-4</v>
      </c>
      <c r="AR1919" s="13">
        <f t="shared" si="2329"/>
        <v>2.8687332015111031E-4</v>
      </c>
      <c r="AS1919" s="13">
        <f t="shared" si="2330"/>
        <v>4.6376949338814436E-4</v>
      </c>
      <c r="AT1919" s="13">
        <f t="shared" si="2331"/>
        <v>3.7487303260582365E-4</v>
      </c>
      <c r="AU1919" s="13">
        <f t="shared" si="2332"/>
        <v>2.0201097395521991E-4</v>
      </c>
      <c r="AV1919" s="13">
        <f t="shared" si="2333"/>
        <v>8.1644510371955045E-5</v>
      </c>
      <c r="AW1919" s="13">
        <f t="shared" si="2334"/>
        <v>9.8611124949318219E-7</v>
      </c>
      <c r="AX1919" s="13">
        <f t="shared" si="2335"/>
        <v>2.1427625400615145E-3</v>
      </c>
      <c r="AY1919" s="13">
        <f t="shared" si="2336"/>
        <v>1.7824667587799015E-3</v>
      </c>
      <c r="AZ1919" s="13">
        <f t="shared" si="2337"/>
        <v>7.413765377063473E-4</v>
      </c>
      <c r="BA1919" s="13">
        <f t="shared" si="2338"/>
        <v>2.0557248092812648E-4</v>
      </c>
      <c r="BB1919" s="13">
        <f t="shared" si="2339"/>
        <v>4.275160067010753E-5</v>
      </c>
      <c r="BC1919" s="13">
        <f t="shared" si="2340"/>
        <v>7.1126226685773232E-6</v>
      </c>
      <c r="BD1919" s="13">
        <f t="shared" si="2341"/>
        <v>3.9772812556223083E-5</v>
      </c>
      <c r="BE1919" s="13">
        <f t="shared" si="2342"/>
        <v>6.4298126853013364E-5</v>
      </c>
      <c r="BF1919" s="13">
        <f t="shared" si="2343"/>
        <v>5.197330602358081E-5</v>
      </c>
      <c r="BG1919" s="13">
        <f t="shared" si="2344"/>
        <v>2.8007291152724951E-5</v>
      </c>
      <c r="BH1919" s="13">
        <f t="shared" si="2345"/>
        <v>1.1319392844053612E-5</v>
      </c>
      <c r="BI1919" s="13">
        <f t="shared" si="2346"/>
        <v>3.6598656731012211E-6</v>
      </c>
      <c r="BJ1919" s="14">
        <f t="shared" si="2347"/>
        <v>0.55822658449052343</v>
      </c>
      <c r="BK1919" s="14">
        <f t="shared" si="2348"/>
        <v>0.24986019445624535</v>
      </c>
      <c r="BL1919" s="14">
        <f t="shared" si="2349"/>
        <v>0.18396102877112061</v>
      </c>
      <c r="BM1919" s="14">
        <f t="shared" si="2350"/>
        <v>0.44146497392403417</v>
      </c>
      <c r="BN1919" s="14">
        <f t="shared" si="2351"/>
        <v>0.55709270542009115</v>
      </c>
    </row>
    <row r="1920" spans="1:66" x14ac:dyDescent="0.25">
      <c r="A1920" t="s">
        <v>303</v>
      </c>
      <c r="B1920" t="s">
        <v>354</v>
      </c>
      <c r="C1920" t="s">
        <v>390</v>
      </c>
      <c r="D1920" s="7" t="s">
        <v>532</v>
      </c>
      <c r="E1920" s="10">
        <f>VLOOKUP(A1920,home!$A$2:$E$405,3,FALSE)</f>
        <v>1.3212121212121199</v>
      </c>
      <c r="F1920" s="10">
        <f>VLOOKUP(B1920,home!$B$2:$E$405,3,FALSE)</f>
        <v>0.87</v>
      </c>
      <c r="G1920" s="10">
        <f>VLOOKUP(C1920,away!$B$2:$E$405,4,FALSE)</f>
        <v>0.76</v>
      </c>
      <c r="H1920" s="10">
        <f>VLOOKUP(A1920,away!$A$2:$E$405,3,FALSE)</f>
        <v>1.0181818181818201</v>
      </c>
      <c r="I1920" s="10">
        <f>VLOOKUP(C1920,away!$B$2:$E$405,3,FALSE)</f>
        <v>0.76</v>
      </c>
      <c r="J1920" s="10">
        <f>VLOOKUP(B1920,home!$B$2:$E$405,4,FALSE)</f>
        <v>0.28000000000000003</v>
      </c>
      <c r="K1920" s="12">
        <f t="shared" si="2296"/>
        <v>0.87358545454545378</v>
      </c>
      <c r="L1920" s="12">
        <f t="shared" si="2297"/>
        <v>0.21666909090909134</v>
      </c>
      <c r="M1920" s="13">
        <f t="shared" si="2298"/>
        <v>0.33613092221789598</v>
      </c>
      <c r="N1920" s="13">
        <f t="shared" si="2299"/>
        <v>0.2936390844725032</v>
      </c>
      <c r="O1920" s="13">
        <f t="shared" si="2300"/>
        <v>7.2829181343386007E-2</v>
      </c>
      <c r="P1920" s="13">
        <f t="shared" si="2301"/>
        <v>6.3622513488035146E-2</v>
      </c>
      <c r="Q1920" s="13">
        <f t="shared" si="2302"/>
        <v>0.12825941654061132</v>
      </c>
      <c r="R1920" s="13">
        <f t="shared" si="2303"/>
        <v>7.8899162566624017E-3</v>
      </c>
      <c r="S1920" s="13">
        <f t="shared" si="2304"/>
        <v>3.0106008960931181E-3</v>
      </c>
      <c r="T1920" s="13">
        <f t="shared" si="2305"/>
        <v>2.778985118238473E-2</v>
      </c>
      <c r="U1920" s="13">
        <f t="shared" si="2306"/>
        <v>6.8925160794019889E-3</v>
      </c>
      <c r="V1920" s="13">
        <f t="shared" si="2307"/>
        <v>6.3315936161924862E-5</v>
      </c>
      <c r="W1920" s="13">
        <f t="shared" si="2308"/>
        <v>3.7348520232788208E-2</v>
      </c>
      <c r="X1920" s="13">
        <f t="shared" si="2309"/>
        <v>8.0922699256380255E-3</v>
      </c>
      <c r="Y1920" s="13">
        <f t="shared" si="2310"/>
        <v>8.7667238408948569E-4</v>
      </c>
      <c r="Z1920" s="13">
        <f t="shared" si="2311"/>
        <v>5.6983366089330108E-4</v>
      </c>
      <c r="AA1920" s="13">
        <f t="shared" si="2312"/>
        <v>4.9779839766677444E-4</v>
      </c>
      <c r="AB1920" s="13">
        <f t="shared" si="2313"/>
        <v>2.1743471974886388E-4</v>
      </c>
      <c r="AC1920" s="13">
        <f t="shared" si="2314"/>
        <v>7.4902343406282362E-7</v>
      </c>
      <c r="AD1920" s="13">
        <f t="shared" si="2315"/>
        <v>8.1567810060400904E-3</v>
      </c>
      <c r="AE1920" s="13">
        <f t="shared" si="2316"/>
        <v>1.7673223253232497E-3</v>
      </c>
      <c r="AF1920" s="13">
        <f t="shared" si="2317"/>
        <v>1.9146206078556494E-4</v>
      </c>
      <c r="AG1920" s="13">
        <f t="shared" si="2318"/>
        <v>1.3827970217996514E-5</v>
      </c>
      <c r="AH1920" s="13">
        <f t="shared" si="2319"/>
        <v>3.086633531878775E-5</v>
      </c>
      <c r="AI1920" s="13">
        <f t="shared" si="2320"/>
        <v>2.6964381569615586E-5</v>
      </c>
      <c r="AJ1920" s="13">
        <f t="shared" si="2321"/>
        <v>1.1777845765014846E-5</v>
      </c>
      <c r="AK1920" s="13">
        <f t="shared" si="2322"/>
        <v>3.429651582065581E-6</v>
      </c>
      <c r="AL1920" s="13">
        <f t="shared" si="2323"/>
        <v>5.6709752523898269E-9</v>
      </c>
      <c r="AM1920" s="13">
        <f t="shared" si="2324"/>
        <v>1.4251290485578516E-3</v>
      </c>
      <c r="AN1920" s="13">
        <f t="shared" si="2325"/>
        <v>3.0878141537916802E-4</v>
      </c>
      <c r="AO1920" s="13">
        <f t="shared" si="2326"/>
        <v>3.3451694279913422E-5</v>
      </c>
      <c r="AP1920" s="13">
        <f t="shared" si="2327"/>
        <v>2.4159827296658972E-6</v>
      </c>
      <c r="AQ1920" s="13">
        <f t="shared" si="2328"/>
        <v>1.3086719542219375E-7</v>
      </c>
      <c r="AR1920" s="13">
        <f t="shared" si="2329"/>
        <v>1.3375561626433848E-6</v>
      </c>
      <c r="AS1920" s="13">
        <f t="shared" si="2330"/>
        <v>1.168469608322894E-6</v>
      </c>
      <c r="AT1920" s="13">
        <f t="shared" si="2331"/>
        <v>5.1037902695465193E-7</v>
      </c>
      <c r="AU1920" s="13">
        <f t="shared" si="2332"/>
        <v>1.4861989808421534E-7</v>
      </c>
      <c r="AV1920" s="13">
        <f t="shared" si="2333"/>
        <v>3.2458045305599564E-8</v>
      </c>
      <c r="AW1920" s="13">
        <f t="shared" si="2334"/>
        <v>2.9816564819512339E-11</v>
      </c>
      <c r="AX1920" s="13">
        <f t="shared" si="2335"/>
        <v>2.074953346117234E-4</v>
      </c>
      <c r="AY1920" s="13">
        <f t="shared" si="2336"/>
        <v>4.4957825518199822E-5</v>
      </c>
      <c r="AZ1920" s="13">
        <f t="shared" si="2337"/>
        <v>4.870485592138952E-6</v>
      </c>
      <c r="BA1920" s="13">
        <f t="shared" si="2338"/>
        <v>3.5176122851152465E-7</v>
      </c>
      <c r="BB1920" s="13">
        <f t="shared" si="2339"/>
        <v>1.90539463996643E-8</v>
      </c>
      <c r="BC1920" s="13">
        <f t="shared" si="2340"/>
        <v>8.256802489291641E-10</v>
      </c>
      <c r="BD1920" s="13">
        <f t="shared" si="2341"/>
        <v>4.8301179633299096E-8</v>
      </c>
      <c r="BE1920" s="13">
        <f t="shared" si="2342"/>
        <v>4.2195207965037201E-8</v>
      </c>
      <c r="BF1920" s="13">
        <f t="shared" si="2343"/>
        <v>1.8430559964888493E-8</v>
      </c>
      <c r="BG1920" s="13">
        <f t="shared" si="2344"/>
        <v>5.3668897014847848E-9</v>
      </c>
      <c r="BH1920" s="13">
        <f t="shared" si="2345"/>
        <v>1.1721091948417248E-9</v>
      </c>
      <c r="BI1920" s="13">
        <f t="shared" si="2346"/>
        <v>2.047875087505429E-10</v>
      </c>
      <c r="BJ1920" s="14">
        <f t="shared" si="2347"/>
        <v>0.5081628123951013</v>
      </c>
      <c r="BK1920" s="14">
        <f t="shared" si="2348"/>
        <v>0.40287306505811371</v>
      </c>
      <c r="BL1920" s="14">
        <f t="shared" si="2349"/>
        <v>8.8403198164576799E-2</v>
      </c>
      <c r="BM1920" s="14">
        <f t="shared" si="2350"/>
        <v>9.7592917163889237E-2</v>
      </c>
      <c r="BN1920" s="14">
        <f t="shared" si="2351"/>
        <v>0.90237103431909405</v>
      </c>
    </row>
    <row r="1921" spans="1:66" x14ac:dyDescent="0.25">
      <c r="A1921" t="s">
        <v>303</v>
      </c>
      <c r="B1921" t="s">
        <v>374</v>
      </c>
      <c r="C1921" t="s">
        <v>306</v>
      </c>
      <c r="D1921" s="7" t="s">
        <v>532</v>
      </c>
      <c r="E1921" s="10">
        <f>VLOOKUP(A1921,home!$A$2:$E$405,3,FALSE)</f>
        <v>1.3212121212121199</v>
      </c>
      <c r="F1921" s="10">
        <f>VLOOKUP(B1921,home!$B$2:$E$405,3,FALSE)</f>
        <v>0.97</v>
      </c>
      <c r="G1921" s="10">
        <f>VLOOKUP(C1921,away!$B$2:$E$405,4,FALSE)</f>
        <v>1.3</v>
      </c>
      <c r="H1921" s="10">
        <f>VLOOKUP(A1921,away!$A$2:$E$405,3,FALSE)</f>
        <v>1.0181818181818201</v>
      </c>
      <c r="I1921" s="10">
        <f>VLOOKUP(C1921,away!$B$2:$E$405,3,FALSE)</f>
        <v>0.43</v>
      </c>
      <c r="J1921" s="10">
        <f>VLOOKUP(B1921,home!$B$2:$E$405,4,FALSE)</f>
        <v>0.84</v>
      </c>
      <c r="K1921" s="12">
        <f t="shared" si="2296"/>
        <v>1.6660484848484831</v>
      </c>
      <c r="L1921" s="12">
        <f t="shared" si="2297"/>
        <v>0.36776727272727339</v>
      </c>
      <c r="M1921" s="13">
        <f t="shared" si="2298"/>
        <v>0.13083533154673271</v>
      </c>
      <c r="N1921" s="13">
        <f t="shared" si="2299"/>
        <v>0.21797800588808297</v>
      </c>
      <c r="O1921" s="13">
        <f t="shared" si="2300"/>
        <v>4.8116953059310491E-2</v>
      </c>
      <c r="P1921" s="13">
        <f t="shared" si="2301"/>
        <v>8.0165176739989824E-2</v>
      </c>
      <c r="Q1921" s="13">
        <f t="shared" si="2302"/>
        <v>0.18158096322006723</v>
      </c>
      <c r="R1921" s="13">
        <f t="shared" si="2303"/>
        <v>8.8479202992844258E-3</v>
      </c>
      <c r="S1921" s="13">
        <f t="shared" si="2304"/>
        <v>1.2279663844965222E-2</v>
      </c>
      <c r="T1921" s="13">
        <f t="shared" si="2305"/>
        <v>6.6779535622635472E-2</v>
      </c>
      <c r="U1921" s="13">
        <f t="shared" si="2306"/>
        <v>1.4741064208682956E-2</v>
      </c>
      <c r="V1921" s="13">
        <f t="shared" si="2307"/>
        <v>8.3599693243044566E-4</v>
      </c>
      <c r="W1921" s="13">
        <f t="shared" si="2308"/>
        <v>0.10084089621670701</v>
      </c>
      <c r="X1921" s="13">
        <f t="shared" si="2309"/>
        <v>3.7085981380992367E-2</v>
      </c>
      <c r="Y1921" s="13">
        <f t="shared" si="2310"/>
        <v>6.8195051144510008E-3</v>
      </c>
      <c r="Z1921" s="13">
        <f t="shared" si="2311"/>
        <v>1.0846585059253713E-3</v>
      </c>
      <c r="AA1921" s="13">
        <f t="shared" si="2312"/>
        <v>1.8070936603749844E-3</v>
      </c>
      <c r="AB1921" s="13">
        <f t="shared" si="2313"/>
        <v>1.5053528274235211E-3</v>
      </c>
      <c r="AC1921" s="13">
        <f t="shared" si="2314"/>
        <v>3.2014403644877704E-5</v>
      </c>
      <c r="AD1921" s="13">
        <f t="shared" si="2315"/>
        <v>4.2001455588151985E-2</v>
      </c>
      <c r="AE1921" s="13">
        <f t="shared" si="2316"/>
        <v>1.5446760772230353E-2</v>
      </c>
      <c r="AF1921" s="13">
        <f t="shared" si="2317"/>
        <v>2.8404065408368941E-3</v>
      </c>
      <c r="AG1921" s="13">
        <f t="shared" si="2318"/>
        <v>3.4820285565343107E-4</v>
      </c>
      <c r="AH1921" s="13">
        <f t="shared" si="2319"/>
        <v>9.9725475141153241E-5</v>
      </c>
      <c r="AI1921" s="13">
        <f t="shared" si="2320"/>
        <v>1.6614747675971342E-4</v>
      </c>
      <c r="AJ1921" s="13">
        <f t="shared" si="2321"/>
        <v>1.3840487595845959E-4</v>
      </c>
      <c r="AK1921" s="13">
        <f t="shared" si="2322"/>
        <v>7.6863077962077928E-5</v>
      </c>
      <c r="AL1921" s="13">
        <f t="shared" si="2323"/>
        <v>7.8463219256651508E-7</v>
      </c>
      <c r="AM1921" s="13">
        <f t="shared" si="2324"/>
        <v>1.3995292288814284E-2</v>
      </c>
      <c r="AN1921" s="13">
        <f t="shared" si="2325"/>
        <v>5.1470104760782702E-3</v>
      </c>
      <c r="AO1921" s="13">
        <f t="shared" si="2326"/>
        <v>9.4645100274300521E-4</v>
      </c>
      <c r="AP1921" s="13">
        <f t="shared" si="2327"/>
        <v>1.1602456801626271E-4</v>
      </c>
      <c r="AQ1921" s="13">
        <f t="shared" si="2328"/>
        <v>1.0667509737175244E-5</v>
      </c>
      <c r="AR1921" s="13">
        <f t="shared" si="2329"/>
        <v>7.3351532028186903E-6</v>
      </c>
      <c r="AS1921" s="13">
        <f t="shared" si="2330"/>
        <v>1.2220720879687578E-5</v>
      </c>
      <c r="AT1921" s="13">
        <f t="shared" si="2331"/>
        <v>1.0180156752679856E-5</v>
      </c>
      <c r="AU1921" s="13">
        <f t="shared" si="2332"/>
        <v>5.6535449111074412E-6</v>
      </c>
      <c r="AV1921" s="13">
        <f t="shared" si="2333"/>
        <v>2.3547699832933524E-6</v>
      </c>
      <c r="AW1921" s="13">
        <f t="shared" si="2334"/>
        <v>1.3354398669893694E-8</v>
      </c>
      <c r="AX1921" s="13">
        <f t="shared" si="2335"/>
        <v>3.8861392521317845E-3</v>
      </c>
      <c r="AY1921" s="13">
        <f t="shared" si="2336"/>
        <v>1.4291948341949125E-3</v>
      </c>
      <c r="AZ1921" s="13">
        <f t="shared" si="2337"/>
        <v>2.6280554318388531E-4</v>
      </c>
      <c r="BA1921" s="13">
        <f t="shared" si="2338"/>
        <v>3.221709262478239E-5</v>
      </c>
      <c r="BB1921" s="13">
        <f t="shared" si="2339"/>
        <v>2.9620980724545439E-6</v>
      </c>
      <c r="BC1921" s="13">
        <f t="shared" si="2340"/>
        <v>2.1787254593146437E-7</v>
      </c>
      <c r="BD1921" s="13">
        <f t="shared" si="2341"/>
        <v>4.4960488140622522E-7</v>
      </c>
      <c r="BE1921" s="13">
        <f t="shared" si="2342"/>
        <v>7.4906353144732351E-7</v>
      </c>
      <c r="BF1921" s="13">
        <f t="shared" si="2343"/>
        <v>6.2398808081153384E-7</v>
      </c>
      <c r="BG1921" s="13">
        <f t="shared" si="2344"/>
        <v>3.4653146553318949E-7</v>
      </c>
      <c r="BH1921" s="13">
        <f t="shared" si="2345"/>
        <v>1.4433455577597374E-7</v>
      </c>
      <c r="BI1921" s="13">
        <f t="shared" si="2346"/>
        <v>4.8093673592367957E-8</v>
      </c>
      <c r="BJ1921" s="14">
        <f t="shared" si="2347"/>
        <v>0.69755069573795148</v>
      </c>
      <c r="BK1921" s="14">
        <f t="shared" si="2348"/>
        <v>0.22557816293415056</v>
      </c>
      <c r="BL1921" s="14">
        <f t="shared" si="2349"/>
        <v>7.5539630922815959E-2</v>
      </c>
      <c r="BM1921" s="14">
        <f t="shared" si="2350"/>
        <v>0.33079961586757928</v>
      </c>
      <c r="BN1921" s="14">
        <f t="shared" si="2351"/>
        <v>0.66752435075346761</v>
      </c>
    </row>
    <row r="1922" spans="1:66" x14ac:dyDescent="0.25">
      <c r="A1922" t="s">
        <v>35</v>
      </c>
      <c r="B1922" t="s">
        <v>475</v>
      </c>
      <c r="C1922" t="s">
        <v>284</v>
      </c>
      <c r="D1922" s="7" t="s">
        <v>532</v>
      </c>
      <c r="E1922" s="10">
        <f>VLOOKUP(A1922,home!$A$2:$E$405,3,FALSE)</f>
        <v>1.55833333333333</v>
      </c>
      <c r="F1922" s="10">
        <f>VLOOKUP(B1922,home!$B$2:$E$405,3,FALSE)</f>
        <v>0.43</v>
      </c>
      <c r="G1922" s="10">
        <f>VLOOKUP(C1922,away!$B$2:$E$405,4,FALSE)</f>
        <v>1.71</v>
      </c>
      <c r="H1922" s="10">
        <f>VLOOKUP(A1922,away!$A$2:$E$405,3,FALSE)</f>
        <v>1.1000000000000001</v>
      </c>
      <c r="I1922" s="10">
        <f>VLOOKUP(C1922,away!$B$2:$E$405,3,FALSE)</f>
        <v>0.43</v>
      </c>
      <c r="J1922" s="10">
        <f>VLOOKUP(B1922,home!$B$2:$E$405,4,FALSE)</f>
        <v>0.91</v>
      </c>
      <c r="K1922" s="12">
        <f t="shared" si="2296"/>
        <v>1.1458424999999977</v>
      </c>
      <c r="L1922" s="12">
        <f t="shared" si="2297"/>
        <v>0.43043000000000003</v>
      </c>
      <c r="M1922" s="13">
        <f t="shared" si="2298"/>
        <v>0.20674430309843569</v>
      </c>
      <c r="N1922" s="13">
        <f t="shared" si="2299"/>
        <v>0.23689640912306884</v>
      </c>
      <c r="O1922" s="13">
        <f t="shared" si="2300"/>
        <v>8.8988950382659679E-2</v>
      </c>
      <c r="P1922" s="13">
        <f t="shared" si="2301"/>
        <v>0.10196732137884253</v>
      </c>
      <c r="Q1922" s="13">
        <f t="shared" si="2302"/>
        <v>0.13572298683529979</v>
      </c>
      <c r="R1922" s="13">
        <f t="shared" si="2303"/>
        <v>1.91517569566041E-2</v>
      </c>
      <c r="S1922" s="13">
        <f t="shared" si="2304"/>
        <v>1.2572697860779443E-2</v>
      </c>
      <c r="T1922" s="13">
        <f t="shared" si="2305"/>
        <v>5.8419245223518081E-2</v>
      </c>
      <c r="U1922" s="13">
        <f t="shared" si="2306"/>
        <v>2.194489707054759E-2</v>
      </c>
      <c r="V1922" s="13">
        <f t="shared" si="2307"/>
        <v>6.8899080982645904E-4</v>
      </c>
      <c r="W1922" s="13">
        <f t="shared" si="2308"/>
        <v>5.1839055514275541E-2</v>
      </c>
      <c r="X1922" s="13">
        <f t="shared" si="2309"/>
        <v>2.2313084665009621E-2</v>
      </c>
      <c r="Y1922" s="13">
        <f t="shared" si="2310"/>
        <v>4.8021105161800449E-3</v>
      </c>
      <c r="Z1922" s="13">
        <f t="shared" si="2311"/>
        <v>2.7478302489437017E-3</v>
      </c>
      <c r="AA1922" s="13">
        <f t="shared" si="2312"/>
        <v>3.1485806820252672E-3</v>
      </c>
      <c r="AB1922" s="13">
        <f t="shared" si="2313"/>
        <v>1.8038887800717657E-3</v>
      </c>
      <c r="AC1922" s="13">
        <f t="shared" si="2314"/>
        <v>2.1238356474565617E-5</v>
      </c>
      <c r="AD1922" s="13">
        <f t="shared" si="2315"/>
        <v>1.4849848242029035E-2</v>
      </c>
      <c r="AE1922" s="13">
        <f t="shared" si="2316"/>
        <v>6.3918201788165574E-3</v>
      </c>
      <c r="AF1922" s="13">
        <f t="shared" si="2317"/>
        <v>1.3756155797840053E-3</v>
      </c>
      <c r="AG1922" s="13">
        <f t="shared" si="2318"/>
        <v>1.9736873800214319E-4</v>
      </c>
      <c r="AH1922" s="13">
        <f t="shared" si="2319"/>
        <v>2.9568714351320934E-4</v>
      </c>
      <c r="AI1922" s="13">
        <f t="shared" si="2320"/>
        <v>3.3881089574103391E-4</v>
      </c>
      <c r="AJ1922" s="13">
        <f t="shared" si="2321"/>
        <v>1.9411196190157248E-4</v>
      </c>
      <c r="AK1922" s="13">
        <f t="shared" si="2322"/>
        <v>7.4140578568400686E-5</v>
      </c>
      <c r="AL1922" s="13">
        <f t="shared" si="2323"/>
        <v>4.1899453339120074E-7</v>
      </c>
      <c r="AM1922" s="13">
        <f t="shared" si="2324"/>
        <v>3.4031174468534195E-3</v>
      </c>
      <c r="AN1922" s="13">
        <f t="shared" si="2325"/>
        <v>1.4648038426491173E-3</v>
      </c>
      <c r="AO1922" s="13">
        <f t="shared" si="2326"/>
        <v>3.1524775899572976E-4</v>
      </c>
      <c r="AP1922" s="13">
        <f t="shared" si="2327"/>
        <v>4.5230697634843996E-5</v>
      </c>
      <c r="AQ1922" s="13">
        <f t="shared" si="2328"/>
        <v>4.8671622957414747E-6</v>
      </c>
      <c r="AR1922" s="13">
        <f t="shared" si="2329"/>
        <v>2.5454523436478146E-5</v>
      </c>
      <c r="AS1922" s="13">
        <f t="shared" si="2330"/>
        <v>2.9166874770762654E-5</v>
      </c>
      <c r="AT1922" s="13">
        <f t="shared" si="2331"/>
        <v>1.6710322352258775E-5</v>
      </c>
      <c r="AU1922" s="13">
        <f t="shared" si="2332"/>
        <v>6.3824658466393433E-6</v>
      </c>
      <c r="AV1922" s="13">
        <f t="shared" si="2333"/>
        <v>1.8283251554694564E-6</v>
      </c>
      <c r="AW1922" s="13">
        <f t="shared" si="2334"/>
        <v>5.7402831530417041E-9</v>
      </c>
      <c r="AX1922" s="13">
        <f t="shared" si="2335"/>
        <v>6.4990610051602216E-4</v>
      </c>
      <c r="AY1922" s="13">
        <f t="shared" si="2336"/>
        <v>2.7973908284511145E-4</v>
      </c>
      <c r="AZ1922" s="13">
        <f t="shared" si="2337"/>
        <v>6.0204046714510652E-5</v>
      </c>
      <c r="BA1922" s="13">
        <f t="shared" si="2338"/>
        <v>8.637875942442275E-6</v>
      </c>
      <c r="BB1922" s="13">
        <f t="shared" si="2339"/>
        <v>9.2950023547635699E-7</v>
      </c>
      <c r="BC1922" s="13">
        <f t="shared" si="2340"/>
        <v>8.0016957271217697E-8</v>
      </c>
      <c r="BD1922" s="13">
        <f t="shared" si="2341"/>
        <v>1.8260650871272142E-6</v>
      </c>
      <c r="BE1922" s="13">
        <f t="shared" si="2342"/>
        <v>2.0923829845965608E-6</v>
      </c>
      <c r="BF1922" s="13">
        <f t="shared" si="2343"/>
        <v>1.1987706750137904E-6</v>
      </c>
      <c r="BG1922" s="13">
        <f t="shared" si="2344"/>
        <v>4.5786746239482865E-7</v>
      </c>
      <c r="BH1922" s="13">
        <f t="shared" si="2345"/>
        <v>1.3116099944478633E-7</v>
      </c>
      <c r="BI1922" s="13">
        <f t="shared" si="2346"/>
        <v>3.0057969501262415E-8</v>
      </c>
      <c r="BJ1922" s="14">
        <f t="shared" si="2347"/>
        <v>0.53904030814762338</v>
      </c>
      <c r="BK1922" s="14">
        <f t="shared" si="2348"/>
        <v>0.32227470958173726</v>
      </c>
      <c r="BL1922" s="14">
        <f t="shared" si="2349"/>
        <v>0.13602610326837228</v>
      </c>
      <c r="BM1922" s="14">
        <f t="shared" si="2350"/>
        <v>0.21033749012920394</v>
      </c>
      <c r="BN1922" s="14">
        <f t="shared" si="2351"/>
        <v>0.7894717277749107</v>
      </c>
    </row>
    <row r="1923" spans="1:66" x14ac:dyDescent="0.25">
      <c r="A1923" t="s">
        <v>35</v>
      </c>
      <c r="B1923" t="s">
        <v>214</v>
      </c>
      <c r="C1923" t="s">
        <v>217</v>
      </c>
      <c r="D1923" s="7" t="s">
        <v>532</v>
      </c>
      <c r="E1923" s="10">
        <f>VLOOKUP(A1923,home!$A$2:$E$405,3,FALSE)</f>
        <v>1.55833333333333</v>
      </c>
      <c r="F1923" s="10">
        <f>VLOOKUP(B1923,home!$B$2:$E$405,3,FALSE)</f>
        <v>0.92</v>
      </c>
      <c r="G1923" s="10">
        <f>VLOOKUP(C1923,away!$B$2:$E$405,4,FALSE)</f>
        <v>0.9</v>
      </c>
      <c r="H1923" s="10">
        <f>VLOOKUP(A1923,away!$A$2:$E$405,3,FALSE)</f>
        <v>1.1000000000000001</v>
      </c>
      <c r="I1923" s="10">
        <f>VLOOKUP(C1923,away!$B$2:$E$405,3,FALSE)</f>
        <v>0.51</v>
      </c>
      <c r="J1923" s="10">
        <f>VLOOKUP(B1923,home!$B$2:$E$405,4,FALSE)</f>
        <v>0.91</v>
      </c>
      <c r="K1923" s="12">
        <f t="shared" si="2296"/>
        <v>1.2902999999999973</v>
      </c>
      <c r="L1923" s="12">
        <f t="shared" si="2297"/>
        <v>0.51051000000000002</v>
      </c>
      <c r="M1923" s="13">
        <f t="shared" si="2298"/>
        <v>0.16516505033378964</v>
      </c>
      <c r="N1923" s="13">
        <f t="shared" si="2299"/>
        <v>0.21311246444568829</v>
      </c>
      <c r="O1923" s="13">
        <f t="shared" si="2300"/>
        <v>8.4318409845902956E-2</v>
      </c>
      <c r="P1923" s="13">
        <f t="shared" si="2301"/>
        <v>0.10879604422416836</v>
      </c>
      <c r="Q1923" s="13">
        <f t="shared" si="2302"/>
        <v>0.13748950643713559</v>
      </c>
      <c r="R1923" s="13">
        <f t="shared" si="2303"/>
        <v>2.152269570521596E-2</v>
      </c>
      <c r="S1923" s="13">
        <f t="shared" si="2304"/>
        <v>1.7916289213284094E-2</v>
      </c>
      <c r="T1923" s="13">
        <f t="shared" si="2305"/>
        <v>7.01897679312221E-2</v>
      </c>
      <c r="U1923" s="13">
        <f t="shared" si="2306"/>
        <v>2.7770734268440091E-2</v>
      </c>
      <c r="V1923" s="13">
        <f t="shared" si="2307"/>
        <v>1.311295303726098E-3</v>
      </c>
      <c r="W1923" s="13">
        <f t="shared" si="2308"/>
        <v>5.9134236718611864E-2</v>
      </c>
      <c r="X1923" s="13">
        <f t="shared" si="2309"/>
        <v>3.018861918721855E-2</v>
      </c>
      <c r="Y1923" s="13">
        <f t="shared" si="2310"/>
        <v>7.7057959906334699E-3</v>
      </c>
      <c r="Z1923" s="13">
        <f t="shared" si="2311"/>
        <v>3.6625171281566005E-3</v>
      </c>
      <c r="AA1923" s="13">
        <f t="shared" si="2312"/>
        <v>4.7257458504604511E-3</v>
      </c>
      <c r="AB1923" s="13">
        <f t="shared" si="2313"/>
        <v>3.048814935424555E-3</v>
      </c>
      <c r="AC1923" s="13">
        <f t="shared" si="2314"/>
        <v>5.3985294394460672E-5</v>
      </c>
      <c r="AD1923" s="13">
        <f t="shared" si="2315"/>
        <v>1.9075226409506183E-2</v>
      </c>
      <c r="AE1923" s="13">
        <f t="shared" si="2316"/>
        <v>9.7380938343170024E-3</v>
      </c>
      <c r="AF1923" s="13">
        <f t="shared" si="2317"/>
        <v>2.4856971416785867E-3</v>
      </c>
      <c r="AG1923" s="13">
        <f t="shared" si="2318"/>
        <v>4.2299108259944514E-4</v>
      </c>
      <c r="AH1923" s="13">
        <f t="shared" si="2319"/>
        <v>4.674379047738064E-4</v>
      </c>
      <c r="AI1923" s="13">
        <f t="shared" si="2320"/>
        <v>6.0313512852964112E-4</v>
      </c>
      <c r="AJ1923" s="13">
        <f t="shared" si="2321"/>
        <v>3.8911262817089735E-4</v>
      </c>
      <c r="AK1923" s="13">
        <f t="shared" si="2322"/>
        <v>1.6735734137630253E-4</v>
      </c>
      <c r="AL1923" s="13">
        <f t="shared" si="2323"/>
        <v>1.4224284046836046E-6</v>
      </c>
      <c r="AM1923" s="13">
        <f t="shared" si="2324"/>
        <v>4.9225529272371536E-3</v>
      </c>
      <c r="AN1923" s="13">
        <f t="shared" si="2325"/>
        <v>2.5130124948838399E-3</v>
      </c>
      <c r="AO1923" s="13">
        <f t="shared" si="2326"/>
        <v>6.4145900438157446E-4</v>
      </c>
      <c r="AP1923" s="13">
        <f t="shared" si="2327"/>
        <v>1.0915707877561255E-4</v>
      </c>
      <c r="AQ1923" s="13">
        <f t="shared" si="2328"/>
        <v>1.3931445071434488E-5</v>
      </c>
      <c r="AR1923" s="13">
        <f t="shared" si="2329"/>
        <v>4.77263449532152E-5</v>
      </c>
      <c r="AS1923" s="13">
        <f t="shared" si="2330"/>
        <v>6.1581302893133445E-5</v>
      </c>
      <c r="AT1923" s="13">
        <f t="shared" si="2331"/>
        <v>3.9729177561504974E-5</v>
      </c>
      <c r="AU1923" s="13">
        <f t="shared" si="2332"/>
        <v>1.7087519269203246E-5</v>
      </c>
      <c r="AV1923" s="13">
        <f t="shared" si="2333"/>
        <v>5.5120065282632255E-6</v>
      </c>
      <c r="AW1923" s="13">
        <f t="shared" si="2334"/>
        <v>2.6026925340728997E-8</v>
      </c>
      <c r="AX1923" s="13">
        <f t="shared" si="2335"/>
        <v>1.0585950070023463E-3</v>
      </c>
      <c r="AY1923" s="13">
        <f t="shared" si="2336"/>
        <v>5.4042333702476796E-4</v>
      </c>
      <c r="AZ1923" s="13">
        <f t="shared" si="2337"/>
        <v>1.3794575889225714E-4</v>
      </c>
      <c r="BA1923" s="13">
        <f t="shared" si="2338"/>
        <v>2.3474229790695399E-5</v>
      </c>
      <c r="BB1923" s="13">
        <f t="shared" si="2339"/>
        <v>2.9959572626119766E-6</v>
      </c>
      <c r="BC1923" s="13">
        <f t="shared" si="2340"/>
        <v>3.0589322842720811E-7</v>
      </c>
      <c r="BD1923" s="13">
        <f t="shared" si="2341"/>
        <v>4.0607960603443136E-6</v>
      </c>
      <c r="BE1923" s="13">
        <f t="shared" si="2342"/>
        <v>5.2396451566622566E-6</v>
      </c>
      <c r="BF1923" s="13">
        <f t="shared" si="2343"/>
        <v>3.3803570728206496E-6</v>
      </c>
      <c r="BG1923" s="13">
        <f t="shared" si="2344"/>
        <v>1.4538915770201577E-6</v>
      </c>
      <c r="BH1923" s="13">
        <f t="shared" si="2345"/>
        <v>4.689890754572764E-7</v>
      </c>
      <c r="BI1923" s="13">
        <f t="shared" si="2346"/>
        <v>1.2102732081250445E-7</v>
      </c>
      <c r="BJ1923" s="14">
        <f t="shared" si="2347"/>
        <v>0.55950625231216189</v>
      </c>
      <c r="BK1923" s="14">
        <f t="shared" si="2348"/>
        <v>0.29378451013479212</v>
      </c>
      <c r="BL1923" s="14">
        <f t="shared" si="2349"/>
        <v>0.1431998046657631</v>
      </c>
      <c r="BM1923" s="14">
        <f t="shared" si="2350"/>
        <v>0.26920851593887335</v>
      </c>
      <c r="BN1923" s="14">
        <f t="shared" si="2351"/>
        <v>0.73040417099190069</v>
      </c>
    </row>
    <row r="1924" spans="1:66" x14ac:dyDescent="0.25">
      <c r="A1924" t="s">
        <v>35</v>
      </c>
      <c r="B1924" t="s">
        <v>474</v>
      </c>
      <c r="C1924" t="s">
        <v>283</v>
      </c>
      <c r="D1924" s="7" t="s">
        <v>532</v>
      </c>
      <c r="E1924" s="10">
        <f>VLOOKUP(A1924,home!$A$2:$E$405,3,FALSE)</f>
        <v>1.55833333333333</v>
      </c>
      <c r="F1924" s="10">
        <f>VLOOKUP(B1924,home!$B$2:$E$405,3,FALSE)</f>
        <v>0.96</v>
      </c>
      <c r="G1924" s="10">
        <f>VLOOKUP(C1924,away!$B$2:$E$405,4,FALSE)</f>
        <v>0.77</v>
      </c>
      <c r="H1924" s="10">
        <f>VLOOKUP(A1924,away!$A$2:$E$405,3,FALSE)</f>
        <v>1.1000000000000001</v>
      </c>
      <c r="I1924" s="10">
        <f>VLOOKUP(C1924,away!$B$2:$E$405,3,FALSE)</f>
        <v>0.39</v>
      </c>
      <c r="J1924" s="10">
        <f>VLOOKUP(B1924,home!$B$2:$E$405,4,FALSE)</f>
        <v>0.76</v>
      </c>
      <c r="K1924" s="12">
        <f t="shared" si="2296"/>
        <v>1.1519199999999974</v>
      </c>
      <c r="L1924" s="12">
        <f t="shared" si="2297"/>
        <v>0.32604000000000005</v>
      </c>
      <c r="M1924" s="13">
        <f t="shared" si="2298"/>
        <v>0.22810254325887719</v>
      </c>
      <c r="N1924" s="13">
        <f t="shared" si="2299"/>
        <v>0.26275588163076519</v>
      </c>
      <c r="O1924" s="13">
        <f t="shared" si="2300"/>
        <v>7.4370553204124334E-2</v>
      </c>
      <c r="P1924" s="13">
        <f t="shared" si="2301"/>
        <v>8.5668927646894696E-2</v>
      </c>
      <c r="Q1924" s="13">
        <f t="shared" si="2302"/>
        <v>0.1513368775840552</v>
      </c>
      <c r="R1924" s="13">
        <f t="shared" si="2303"/>
        <v>1.2123887583336351E-2</v>
      </c>
      <c r="S1924" s="13">
        <f t="shared" si="2304"/>
        <v>8.0437125550147266E-3</v>
      </c>
      <c r="T1924" s="13">
        <f t="shared" si="2305"/>
        <v>4.9341875567505369E-2</v>
      </c>
      <c r="U1924" s="13">
        <f t="shared" si="2306"/>
        <v>1.3965748584996777E-2</v>
      </c>
      <c r="V1924" s="13">
        <f t="shared" si="2307"/>
        <v>3.356659095524561E-4</v>
      </c>
      <c r="W1924" s="13">
        <f t="shared" si="2308"/>
        <v>5.8109325342208154E-2</v>
      </c>
      <c r="X1924" s="13">
        <f t="shared" si="2309"/>
        <v>1.894596443457355E-2</v>
      </c>
      <c r="Y1924" s="13">
        <f t="shared" si="2310"/>
        <v>3.088571122124181E-3</v>
      </c>
      <c r="Z1924" s="13">
        <f t="shared" si="2311"/>
        <v>1.3176241025569951E-3</v>
      </c>
      <c r="AA1924" s="13">
        <f t="shared" si="2312"/>
        <v>1.5177975562174503E-3</v>
      </c>
      <c r="AB1924" s="13">
        <f t="shared" si="2313"/>
        <v>8.741906804790009E-4</v>
      </c>
      <c r="AC1924" s="13">
        <f t="shared" si="2314"/>
        <v>7.8791697442689916E-6</v>
      </c>
      <c r="AD1924" s="13">
        <f t="shared" si="2315"/>
        <v>1.6734323512049069E-2</v>
      </c>
      <c r="AE1924" s="13">
        <f t="shared" si="2316"/>
        <v>5.4560588378684792E-3</v>
      </c>
      <c r="AF1924" s="13">
        <f t="shared" si="2317"/>
        <v>8.8944671174931965E-4</v>
      </c>
      <c r="AG1924" s="13">
        <f t="shared" si="2318"/>
        <v>9.6665068632916093E-5</v>
      </c>
      <c r="AH1924" s="13">
        <f t="shared" si="2319"/>
        <v>1.0739954059942066E-4</v>
      </c>
      <c r="AI1924" s="13">
        <f t="shared" si="2320"/>
        <v>1.2371567880728438E-4</v>
      </c>
      <c r="AJ1924" s="13">
        <f t="shared" si="2321"/>
        <v>7.1255282365843362E-5</v>
      </c>
      <c r="AK1924" s="13">
        <f t="shared" si="2322"/>
        <v>2.7360128287620699E-5</v>
      </c>
      <c r="AL1924" s="13">
        <f t="shared" si="2323"/>
        <v>1.1836782055924985E-7</v>
      </c>
      <c r="AM1924" s="13">
        <f t="shared" si="2324"/>
        <v>3.8553203879999032E-3</v>
      </c>
      <c r="AN1924" s="13">
        <f t="shared" si="2325"/>
        <v>1.2569886593034887E-3</v>
      </c>
      <c r="AO1924" s="13">
        <f t="shared" si="2326"/>
        <v>2.0491429123965479E-4</v>
      </c>
      <c r="AP1924" s="13">
        <f t="shared" si="2327"/>
        <v>2.227008517192569E-5</v>
      </c>
      <c r="AQ1924" s="13">
        <f t="shared" si="2328"/>
        <v>1.8152346423636629E-6</v>
      </c>
      <c r="AR1924" s="13">
        <f t="shared" si="2329"/>
        <v>7.0033092434070299E-6</v>
      </c>
      <c r="AS1924" s="13">
        <f t="shared" si="2330"/>
        <v>8.0672519836654069E-6</v>
      </c>
      <c r="AT1924" s="13">
        <f t="shared" si="2331"/>
        <v>4.6464144525119183E-6</v>
      </c>
      <c r="AU1924" s="13">
        <f t="shared" si="2332"/>
        <v>1.7840992453791721E-6</v>
      </c>
      <c r="AV1924" s="13">
        <f t="shared" si="2333"/>
        <v>5.1378490068429285E-7</v>
      </c>
      <c r="AW1924" s="13">
        <f t="shared" si="2334"/>
        <v>1.234878853452818E-9</v>
      </c>
      <c r="AX1924" s="13">
        <f t="shared" si="2335"/>
        <v>7.4017011022413999E-4</v>
      </c>
      <c r="AY1924" s="13">
        <f t="shared" si="2336"/>
        <v>2.4132506273747865E-4</v>
      </c>
      <c r="AZ1924" s="13">
        <f t="shared" si="2337"/>
        <v>3.9340811727463782E-5</v>
      </c>
      <c r="BA1924" s="13">
        <f t="shared" si="2338"/>
        <v>4.2755594185407655E-6</v>
      </c>
      <c r="BB1924" s="13">
        <f t="shared" si="2339"/>
        <v>3.4850084820525777E-7</v>
      </c>
      <c r="BC1924" s="13">
        <f t="shared" si="2340"/>
        <v>2.2725043309768469E-8</v>
      </c>
      <c r="BD1924" s="13">
        <f t="shared" si="2341"/>
        <v>3.8055982428673776E-7</v>
      </c>
      <c r="BE1924" s="13">
        <f t="shared" si="2342"/>
        <v>4.3837447279237793E-7</v>
      </c>
      <c r="BF1924" s="13">
        <f t="shared" si="2343"/>
        <v>2.524861613494975E-7</v>
      </c>
      <c r="BG1924" s="13">
        <f t="shared" si="2344"/>
        <v>9.6947952993904159E-8</v>
      </c>
      <c r="BH1924" s="13">
        <f t="shared" si="2345"/>
        <v>2.7919071503184458E-8</v>
      </c>
      <c r="BI1924" s="13">
        <f t="shared" si="2346"/>
        <v>6.4321073691896328E-9</v>
      </c>
      <c r="BJ1924" s="14">
        <f t="shared" si="2347"/>
        <v>0.57312178123988766</v>
      </c>
      <c r="BK1924" s="14">
        <f t="shared" si="2348"/>
        <v>0.32240017197064141</v>
      </c>
      <c r="BL1924" s="14">
        <f t="shared" si="2349"/>
        <v>0.10320512581863003</v>
      </c>
      <c r="BM1924" s="14">
        <f t="shared" si="2350"/>
        <v>0.18544470839580479</v>
      </c>
      <c r="BN1924" s="14">
        <f t="shared" si="2351"/>
        <v>0.81435867090805303</v>
      </c>
    </row>
    <row r="1925" spans="1:66" x14ac:dyDescent="0.25">
      <c r="A1925" t="s">
        <v>10</v>
      </c>
      <c r="B1925" t="s">
        <v>225</v>
      </c>
      <c r="C1925" t="s">
        <v>12</v>
      </c>
      <c r="D1925" s="7" t="s">
        <v>533</v>
      </c>
      <c r="E1925" s="10">
        <f>VLOOKUP(A1925,home!$A$2:$E$405,3,FALSE)</f>
        <v>1.5952380952381</v>
      </c>
      <c r="F1925" s="10">
        <f>VLOOKUP(B1925,home!$B$2:$E$405,3,FALSE)</f>
        <v>0.72</v>
      </c>
      <c r="G1925" s="10">
        <f>VLOOKUP(C1925,away!$B$2:$E$405,4,FALSE)</f>
        <v>0.81</v>
      </c>
      <c r="H1925" s="10">
        <f>VLOOKUP(A1925,away!$A$2:$E$405,3,FALSE)</f>
        <v>1.4365079365079401</v>
      </c>
      <c r="I1925" s="10">
        <f>VLOOKUP(C1925,away!$B$2:$E$405,3,FALSE)</f>
        <v>0.72</v>
      </c>
      <c r="J1925" s="10">
        <f>VLOOKUP(B1925,home!$B$2:$E$405,4,FALSE)</f>
        <v>1.29</v>
      </c>
      <c r="K1925" s="12">
        <f t="shared" si="2296"/>
        <v>0.93034285714285991</v>
      </c>
      <c r="L1925" s="12">
        <f t="shared" si="2297"/>
        <v>1.3342285714285749</v>
      </c>
      <c r="M1925" s="13">
        <f t="shared" si="2298"/>
        <v>0.10387454266380175</v>
      </c>
      <c r="N1925" s="13">
        <f t="shared" si="2299"/>
        <v>9.6638938806249214E-2</v>
      </c>
      <c r="O1925" s="13">
        <f t="shared" si="2300"/>
        <v>0.13859238266612078</v>
      </c>
      <c r="P1925" s="13">
        <f t="shared" si="2301"/>
        <v>0.12893843326783536</v>
      </c>
      <c r="Q1925" s="13">
        <f t="shared" si="2302"/>
        <v>4.4953673220129949E-2</v>
      </c>
      <c r="R1925" s="13">
        <f t="shared" si="2303"/>
        <v>9.2456958367750364E-2</v>
      </c>
      <c r="S1925" s="13">
        <f t="shared" si="2304"/>
        <v>4.0012497641921184E-2</v>
      </c>
      <c r="T1925" s="13">
        <f t="shared" si="2305"/>
        <v>5.9978475200960966E-2</v>
      </c>
      <c r="U1925" s="13">
        <f t="shared" si="2306"/>
        <v>8.601667081059132E-2</v>
      </c>
      <c r="V1925" s="13">
        <f t="shared" si="2307"/>
        <v>5.5185682274650535E-3</v>
      </c>
      <c r="W1925" s="13">
        <f t="shared" si="2308"/>
        <v>1.3940776260894055E-2</v>
      </c>
      <c r="X1925" s="13">
        <f t="shared" si="2309"/>
        <v>1.8600181995178065E-2</v>
      </c>
      <c r="Y1925" s="13">
        <f t="shared" si="2310"/>
        <v>1.2408447125868968E-2</v>
      </c>
      <c r="Z1925" s="13">
        <f t="shared" si="2311"/>
        <v>4.1119571827211605E-2</v>
      </c>
      <c r="AA1925" s="13">
        <f t="shared" si="2312"/>
        <v>3.8255299938219092E-2</v>
      </c>
      <c r="AB1925" s="13">
        <f t="shared" si="2313"/>
        <v>1.7795272522689913E-2</v>
      </c>
      <c r="AC1925" s="13">
        <f t="shared" si="2314"/>
        <v>4.2813397951243305E-4</v>
      </c>
      <c r="AD1925" s="13">
        <f t="shared" si="2315"/>
        <v>3.2424254043373819E-3</v>
      </c>
      <c r="AE1925" s="13">
        <f t="shared" si="2316"/>
        <v>4.3261366151927851E-3</v>
      </c>
      <c r="AF1925" s="13">
        <f t="shared" si="2317"/>
        <v>2.8860275379467603E-3</v>
      </c>
      <c r="AG1925" s="13">
        <f t="shared" si="2318"/>
        <v>1.2835401330194114E-3</v>
      </c>
      <c r="AH1925" s="13">
        <f t="shared" si="2319"/>
        <v>1.3715726894193805E-2</v>
      </c>
      <c r="AI1925" s="13">
        <f t="shared" si="2320"/>
        <v>1.2760328546535428E-2</v>
      </c>
      <c r="AJ1925" s="13">
        <f t="shared" si="2321"/>
        <v>5.9357402590326834E-3</v>
      </c>
      <c r="AK1925" s="13">
        <f t="shared" si="2322"/>
        <v>1.8407578506154554E-3</v>
      </c>
      <c r="AL1925" s="13">
        <f t="shared" si="2323"/>
        <v>2.1257537460636638E-5</v>
      </c>
      <c r="AM1925" s="13">
        <f t="shared" si="2324"/>
        <v>6.0331346294876685E-4</v>
      </c>
      <c r="AN1925" s="13">
        <f t="shared" si="2325"/>
        <v>8.0495805979375961E-4</v>
      </c>
      <c r="AO1925" s="13">
        <f t="shared" si="2326"/>
        <v>5.3699902108927272E-4</v>
      </c>
      <c r="AP1925" s="13">
        <f t="shared" si="2327"/>
        <v>2.3882647892216121E-4</v>
      </c>
      <c r="AQ1925" s="13">
        <f t="shared" si="2328"/>
        <v>7.9662277947907959E-5</v>
      </c>
      <c r="AR1925" s="13">
        <f t="shared" si="2329"/>
        <v>3.6599829400289332E-3</v>
      </c>
      <c r="AS1925" s="13">
        <f t="shared" si="2330"/>
        <v>3.4050389855206421E-3</v>
      </c>
      <c r="AT1925" s="13">
        <f t="shared" si="2331"/>
        <v>1.5839268492360498E-3</v>
      </c>
      <c r="AU1925" s="13">
        <f t="shared" si="2332"/>
        <v>4.9119834347451812E-4</v>
      </c>
      <c r="AV1925" s="13">
        <f t="shared" si="2333"/>
        <v>1.1424571757298075E-4</v>
      </c>
      <c r="AW1925" s="13">
        <f t="shared" si="2334"/>
        <v>7.3296580904706101E-7</v>
      </c>
      <c r="AX1925" s="13">
        <f t="shared" si="2335"/>
        <v>9.3548061812084727E-5</v>
      </c>
      <c r="AY1925" s="13">
        <f t="shared" si="2336"/>
        <v>1.2481449687144983E-4</v>
      </c>
      <c r="AZ1925" s="13">
        <f t="shared" si="2337"/>
        <v>8.3265533927185433E-5</v>
      </c>
      <c r="BA1925" s="13">
        <f t="shared" si="2338"/>
        <v>3.7031751460302057E-5</v>
      </c>
      <c r="BB1925" s="13">
        <f t="shared" si="2339"/>
        <v>1.2352205212094215E-5</v>
      </c>
      <c r="BC1925" s="13">
        <f t="shared" si="2340"/>
        <v>3.2961330228250091E-6</v>
      </c>
      <c r="BD1925" s="13">
        <f t="shared" si="2341"/>
        <v>8.1387563492129396E-4</v>
      </c>
      <c r="BE1925" s="13">
        <f t="shared" si="2342"/>
        <v>7.5718338355163569E-4</v>
      </c>
      <c r="BF1925" s="13">
        <f t="shared" si="2343"/>
        <v>3.5222007621726339E-4</v>
      </c>
      <c r="BG1925" s="13">
        <f t="shared" si="2344"/>
        <v>1.0922847735034823E-4</v>
      </c>
      <c r="BH1925" s="13">
        <f t="shared" si="2345"/>
        <v>2.5404983424871779E-5</v>
      </c>
      <c r="BI1925" s="13">
        <f t="shared" si="2346"/>
        <v>4.7270689730324439E-6</v>
      </c>
      <c r="BJ1925" s="14">
        <f t="shared" si="2347"/>
        <v>0.26087668978278539</v>
      </c>
      <c r="BK1925" s="14">
        <f t="shared" si="2348"/>
        <v>0.27891824781486785</v>
      </c>
      <c r="BL1925" s="14">
        <f t="shared" si="2349"/>
        <v>0.41868617031602035</v>
      </c>
      <c r="BM1925" s="14">
        <f t="shared" si="2350"/>
        <v>0.39402166921793536</v>
      </c>
      <c r="BN1925" s="14">
        <f t="shared" si="2351"/>
        <v>0.60545492899188746</v>
      </c>
    </row>
    <row r="1926" spans="1:66" x14ac:dyDescent="0.25">
      <c r="A1926" t="s">
        <v>10</v>
      </c>
      <c r="B1926" t="s">
        <v>223</v>
      </c>
      <c r="C1926" t="s">
        <v>42</v>
      </c>
      <c r="D1926" s="7" t="s">
        <v>533</v>
      </c>
      <c r="E1926" s="10">
        <f>VLOOKUP(A1926,home!$A$2:$E$405,3,FALSE)</f>
        <v>1.5952380952381</v>
      </c>
      <c r="F1926" s="10">
        <f>VLOOKUP(B1926,home!$B$2:$E$405,3,FALSE)</f>
        <v>0.27</v>
      </c>
      <c r="G1926" s="10">
        <f>VLOOKUP(C1926,away!$B$2:$E$405,4,FALSE)</f>
        <v>1.25</v>
      </c>
      <c r="H1926" s="10">
        <f>VLOOKUP(A1926,away!$A$2:$E$405,3,FALSE)</f>
        <v>1.4365079365079401</v>
      </c>
      <c r="I1926" s="10">
        <f>VLOOKUP(C1926,away!$B$2:$E$405,3,FALSE)</f>
        <v>0.99</v>
      </c>
      <c r="J1926" s="10">
        <f>VLOOKUP(B1926,home!$B$2:$E$405,4,FALSE)</f>
        <v>0.99</v>
      </c>
      <c r="K1926" s="12">
        <f t="shared" si="2296"/>
        <v>0.53839285714285878</v>
      </c>
      <c r="L1926" s="12">
        <f t="shared" si="2297"/>
        <v>1.4079214285714321</v>
      </c>
      <c r="M1926" s="13">
        <f t="shared" si="2298"/>
        <v>0.1427994207133203</v>
      </c>
      <c r="N1926" s="13">
        <f t="shared" si="2299"/>
        <v>7.6882188116189645E-2</v>
      </c>
      <c r="O1926" s="13">
        <f t="shared" si="2300"/>
        <v>0.20105036440987087</v>
      </c>
      <c r="P1926" s="13">
        <f t="shared" si="2301"/>
        <v>0.10824408012424332</v>
      </c>
      <c r="Q1926" s="13">
        <f t="shared" si="2302"/>
        <v>2.0696410461635038E-2</v>
      </c>
      <c r="R1926" s="13">
        <f t="shared" si="2303"/>
        <v>0.14153155813737622</v>
      </c>
      <c r="S1926" s="13">
        <f t="shared" si="2304"/>
        <v>2.0512654784268787E-2</v>
      </c>
      <c r="T1926" s="13">
        <f t="shared" si="2305"/>
        <v>2.9138919783445939E-2</v>
      </c>
      <c r="U1926" s="13">
        <f t="shared" si="2306"/>
        <v>7.6199579961462607E-2</v>
      </c>
      <c r="V1926" s="13">
        <f t="shared" si="2307"/>
        <v>1.7276551939761141E-3</v>
      </c>
      <c r="W1926" s="13">
        <f t="shared" si="2308"/>
        <v>3.7142665203470137E-3</v>
      </c>
      <c r="X1926" s="13">
        <f t="shared" si="2309"/>
        <v>5.2293954254220096E-3</v>
      </c>
      <c r="Y1926" s="13">
        <f t="shared" si="2310"/>
        <v>3.6812889389625345E-3</v>
      </c>
      <c r="Z1926" s="13">
        <f t="shared" si="2311"/>
        <v>6.64217711735718E-2</v>
      </c>
      <c r="AA1926" s="13">
        <f t="shared" si="2312"/>
        <v>3.5761007158628497E-2</v>
      </c>
      <c r="AB1926" s="13">
        <f t="shared" si="2313"/>
        <v>9.62673540922011E-3</v>
      </c>
      <c r="AC1926" s="13">
        <f t="shared" si="2314"/>
        <v>8.1849267275411461E-5</v>
      </c>
      <c r="AD1926" s="13">
        <f t="shared" si="2315"/>
        <v>4.9993364101992316E-4</v>
      </c>
      <c r="AE1926" s="13">
        <f t="shared" si="2316"/>
        <v>7.0386728605568777E-4</v>
      </c>
      <c r="AF1926" s="13">
        <f t="shared" si="2317"/>
        <v>4.9549491745411048E-4</v>
      </c>
      <c r="AG1926" s="13">
        <f t="shared" si="2318"/>
        <v>2.3253930401062497E-4</v>
      </c>
      <c r="AH1926" s="13">
        <f t="shared" si="2319"/>
        <v>2.3379158739735006E-2</v>
      </c>
      <c r="AI1926" s="13">
        <f t="shared" si="2320"/>
        <v>1.2587172071482368E-2</v>
      </c>
      <c r="AJ1926" s="13">
        <f t="shared" si="2321"/>
        <v>3.3884217674570935E-3</v>
      </c>
      <c r="AK1926" s="13">
        <f t="shared" si="2322"/>
        <v>6.0810069219542661E-4</v>
      </c>
      <c r="AL1926" s="13">
        <f t="shared" si="2323"/>
        <v>2.481718371352977E-6</v>
      </c>
      <c r="AM1926" s="13">
        <f t="shared" si="2324"/>
        <v>5.383214027410976E-5</v>
      </c>
      <c r="AN1926" s="13">
        <f t="shared" si="2325"/>
        <v>7.5791423837782342E-5</v>
      </c>
      <c r="AO1926" s="13">
        <f t="shared" si="2326"/>
        <v>5.3354184861576714E-5</v>
      </c>
      <c r="AP1926" s="13">
        <f t="shared" si="2327"/>
        <v>2.5039500056858452E-5</v>
      </c>
      <c r="AQ1926" s="13">
        <f t="shared" si="2328"/>
        <v>8.8134121726916565E-6</v>
      </c>
      <c r="AR1926" s="13">
        <f t="shared" si="2329"/>
        <v>6.5832037143291984E-3</v>
      </c>
      <c r="AS1926" s="13">
        <f t="shared" si="2330"/>
        <v>3.5443498569111779E-3</v>
      </c>
      <c r="AT1926" s="13">
        <f t="shared" si="2331"/>
        <v>9.5412632308814556E-4</v>
      </c>
      <c r="AU1926" s="13">
        <f t="shared" si="2332"/>
        <v>1.7123159905421236E-4</v>
      </c>
      <c r="AV1926" s="13">
        <f t="shared" si="2333"/>
        <v>2.3047467461984453E-5</v>
      </c>
      <c r="AW1926" s="13">
        <f t="shared" si="2334"/>
        <v>5.225498209941649E-8</v>
      </c>
      <c r="AX1926" s="13">
        <f t="shared" si="2335"/>
        <v>4.8304733013821823E-6</v>
      </c>
      <c r="AY1926" s="13">
        <f t="shared" si="2336"/>
        <v>6.8009268711581641E-6</v>
      </c>
      <c r="AZ1926" s="13">
        <f t="shared" si="2337"/>
        <v>4.7875853380254217E-6</v>
      </c>
      <c r="BA1926" s="13">
        <f t="shared" si="2338"/>
        <v>2.2468479961734646E-6</v>
      </c>
      <c r="BB1926" s="13">
        <f t="shared" si="2339"/>
        <v>7.9084636013885141E-7</v>
      </c>
      <c r="BC1926" s="13">
        <f t="shared" si="2340"/>
        <v>2.2268990742944178E-7</v>
      </c>
      <c r="BD1926" s="13">
        <f t="shared" si="2341"/>
        <v>1.5447722630091837E-3</v>
      </c>
      <c r="BE1926" s="13">
        <f t="shared" si="2342"/>
        <v>8.316943523165542E-4</v>
      </c>
      <c r="BF1926" s="13">
        <f t="shared" si="2343"/>
        <v>2.2388914930664445E-4</v>
      </c>
      <c r="BG1926" s="13">
        <f t="shared" si="2344"/>
        <v>4.0180106259496134E-5</v>
      </c>
      <c r="BH1926" s="13">
        <f t="shared" si="2345"/>
        <v>5.4081705523384465E-6</v>
      </c>
      <c r="BI1926" s="13">
        <f t="shared" si="2346"/>
        <v>5.8234407911787388E-7</v>
      </c>
      <c r="BJ1926" s="14">
        <f t="shared" si="2347"/>
        <v>0.14151081442551983</v>
      </c>
      <c r="BK1926" s="14">
        <f t="shared" si="2348"/>
        <v>0.27337494272832641</v>
      </c>
      <c r="BL1926" s="14">
        <f t="shared" si="2349"/>
        <v>0.5180545836937962</v>
      </c>
      <c r="BM1926" s="14">
        <f t="shared" si="2350"/>
        <v>0.30815134138668976</v>
      </c>
      <c r="BN1926" s="14">
        <f t="shared" si="2351"/>
        <v>0.69120402196263542</v>
      </c>
    </row>
    <row r="1927" spans="1:66" x14ac:dyDescent="0.25">
      <c r="A1927" t="s">
        <v>10</v>
      </c>
      <c r="B1927" t="s">
        <v>41</v>
      </c>
      <c r="C1927" t="s">
        <v>39</v>
      </c>
      <c r="D1927" s="7" t="s">
        <v>533</v>
      </c>
      <c r="E1927" s="10">
        <f>VLOOKUP(A1927,home!$A$2:$E$405,3,FALSE)</f>
        <v>1.5952380952381</v>
      </c>
      <c r="F1927" s="10">
        <f>VLOOKUP(B1927,home!$B$2:$E$405,3,FALSE)</f>
        <v>0.99</v>
      </c>
      <c r="G1927" s="10">
        <f>VLOOKUP(C1927,away!$B$2:$E$405,4,FALSE)</f>
        <v>1.25</v>
      </c>
      <c r="H1927" s="10">
        <f>VLOOKUP(A1927,away!$A$2:$E$405,3,FALSE)</f>
        <v>1.4365079365079401</v>
      </c>
      <c r="I1927" s="10">
        <f>VLOOKUP(C1927,away!$B$2:$E$405,3,FALSE)</f>
        <v>1.34</v>
      </c>
      <c r="J1927" s="10">
        <f>VLOOKUP(B1927,home!$B$2:$E$405,4,FALSE)</f>
        <v>0.6</v>
      </c>
      <c r="K1927" s="12">
        <f t="shared" si="2296"/>
        <v>1.9741071428571488</v>
      </c>
      <c r="L1927" s="12">
        <f t="shared" si="2297"/>
        <v>1.1549523809523838</v>
      </c>
      <c r="M1927" s="13">
        <f t="shared" si="2298"/>
        <v>4.3758932140326036E-2</v>
      </c>
      <c r="N1927" s="13">
        <f t="shared" si="2299"/>
        <v>8.6384820502018886E-2</v>
      </c>
      <c r="O1927" s="13">
        <f t="shared" si="2300"/>
        <v>5.0539482863403352E-2</v>
      </c>
      <c r="P1927" s="13">
        <f t="shared" si="2301"/>
        <v>9.977035411695101E-2</v>
      </c>
      <c r="Q1927" s="13">
        <f t="shared" si="2302"/>
        <v>8.52664455937341E-2</v>
      </c>
      <c r="R1927" s="13">
        <f t="shared" si="2303"/>
        <v>2.9185348032594954E-2</v>
      </c>
      <c r="S1927" s="13">
        <f t="shared" si="2304"/>
        <v>5.6869095483757175E-2</v>
      </c>
      <c r="T1927" s="13">
        <f t="shared" si="2305"/>
        <v>9.8478684353830087E-2</v>
      </c>
      <c r="U1927" s="13">
        <f t="shared" si="2306"/>
        <v>5.7615004017917533E-2</v>
      </c>
      <c r="V1927" s="13">
        <f t="shared" si="2307"/>
        <v>1.4406835910616086E-2</v>
      </c>
      <c r="W1927" s="13">
        <f t="shared" si="2308"/>
        <v>5.6108366430876994E-2</v>
      </c>
      <c r="X1927" s="13">
        <f t="shared" si="2309"/>
        <v>6.4802491400690193E-2</v>
      </c>
      <c r="Y1927" s="13">
        <f t="shared" si="2310"/>
        <v>3.7421895867436758E-2</v>
      </c>
      <c r="Z1927" s="13">
        <f t="shared" si="2311"/>
        <v>1.1235895733056504E-2</v>
      </c>
      <c r="AA1927" s="13">
        <f t="shared" si="2312"/>
        <v>2.2180862023025001E-2</v>
      </c>
      <c r="AB1927" s="13">
        <f t="shared" si="2313"/>
        <v>2.1893699077191266E-2</v>
      </c>
      <c r="AC1927" s="13">
        <f t="shared" si="2314"/>
        <v>2.0529738875619758E-3</v>
      </c>
      <c r="AD1927" s="13">
        <f t="shared" si="2315"/>
        <v>2.7690981736310131E-2</v>
      </c>
      <c r="AE1927" s="13">
        <f t="shared" si="2316"/>
        <v>3.1981765287260357E-2</v>
      </c>
      <c r="AF1927" s="13">
        <f t="shared" si="2317"/>
        <v>1.8468707982790829E-2</v>
      </c>
      <c r="AG1927" s="13">
        <f t="shared" si="2318"/>
        <v>7.1101594192795213E-3</v>
      </c>
      <c r="AH1927" s="13">
        <f t="shared" si="2319"/>
        <v>3.2442311322565857E-3</v>
      </c>
      <c r="AI1927" s="13">
        <f t="shared" si="2320"/>
        <v>6.4044598512672602E-3</v>
      </c>
      <c r="AJ1927" s="13">
        <f t="shared" si="2321"/>
        <v>6.3215449692642671E-3</v>
      </c>
      <c r="AK1927" s="13">
        <f t="shared" si="2322"/>
        <v>4.1598023592390888E-3</v>
      </c>
      <c r="AL1927" s="13">
        <f t="shared" si="2323"/>
        <v>1.8723119759694003E-4</v>
      </c>
      <c r="AM1927" s="13">
        <f t="shared" si="2324"/>
        <v>1.0932992967675333E-2</v>
      </c>
      <c r="AN1927" s="13">
        <f t="shared" si="2325"/>
        <v>1.2627086258952295E-2</v>
      </c>
      <c r="AO1927" s="13">
        <f t="shared" si="2326"/>
        <v>7.2918416696340421E-3</v>
      </c>
      <c r="AP1927" s="13">
        <f t="shared" si="2327"/>
        <v>2.8072432992905473E-3</v>
      </c>
      <c r="AQ1927" s="13">
        <f t="shared" si="2328"/>
        <v>8.1055808310706091E-4</v>
      </c>
      <c r="AR1927" s="13">
        <f t="shared" si="2329"/>
        <v>7.4938649411191815E-4</v>
      </c>
      <c r="AS1927" s="13">
        <f t="shared" si="2330"/>
        <v>1.4793692307870142E-3</v>
      </c>
      <c r="AT1927" s="13">
        <f t="shared" si="2331"/>
        <v>1.4602166827098655E-3</v>
      </c>
      <c r="AU1927" s="13">
        <f t="shared" si="2332"/>
        <v>9.6087472781890575E-4</v>
      </c>
      <c r="AV1927" s="13">
        <f t="shared" si="2333"/>
        <v>4.7421741589455504E-4</v>
      </c>
      <c r="AW1927" s="13">
        <f t="shared" si="2334"/>
        <v>1.1857974521054577E-5</v>
      </c>
      <c r="AX1927" s="13">
        <f t="shared" si="2335"/>
        <v>3.5971499183824773E-3</v>
      </c>
      <c r="AY1927" s="13">
        <f t="shared" si="2336"/>
        <v>4.1545368628785155E-3</v>
      </c>
      <c r="AZ1927" s="13">
        <f t="shared" si="2337"/>
        <v>2.3991461207679946E-3</v>
      </c>
      <c r="BA1927" s="13">
        <f t="shared" si="2338"/>
        <v>9.2363317481122353E-4</v>
      </c>
      <c r="BB1927" s="13">
        <f t="shared" si="2339"/>
        <v>2.6668808359370808E-4</v>
      </c>
      <c r="BC1927" s="13">
        <f t="shared" si="2340"/>
        <v>6.1602407423636289E-5</v>
      </c>
      <c r="BD1927" s="13">
        <f t="shared" si="2341"/>
        <v>1.4425095260468641E-4</v>
      </c>
      <c r="BE1927" s="13">
        <f t="shared" si="2342"/>
        <v>2.8476683590085948E-4</v>
      </c>
      <c r="BF1927" s="13">
        <f t="shared" si="2343"/>
        <v>2.8108012240035815E-4</v>
      </c>
      <c r="BG1927" s="13">
        <f t="shared" si="2344"/>
        <v>1.8496075911523629E-4</v>
      </c>
      <c r="BH1927" s="13">
        <f t="shared" si="2345"/>
        <v>9.1283088929417094E-5</v>
      </c>
      <c r="BI1927" s="13">
        <f t="shared" si="2346"/>
        <v>3.6040519575525312E-5</v>
      </c>
      <c r="BJ1927" s="14">
        <f t="shared" si="2347"/>
        <v>0.55958679742074457</v>
      </c>
      <c r="BK1927" s="14">
        <f t="shared" si="2348"/>
        <v>0.22119995959968775</v>
      </c>
      <c r="BL1927" s="14">
        <f t="shared" si="2349"/>
        <v>0.20769088115600765</v>
      </c>
      <c r="BM1927" s="14">
        <f t="shared" si="2350"/>
        <v>0.60066547177211083</v>
      </c>
      <c r="BN1927" s="14">
        <f t="shared" si="2351"/>
        <v>0.39490538324902835</v>
      </c>
    </row>
    <row r="1928" spans="1:66" x14ac:dyDescent="0.25">
      <c r="A1928" t="s">
        <v>10</v>
      </c>
      <c r="B1928" t="s">
        <v>219</v>
      </c>
      <c r="C1928" t="s">
        <v>11</v>
      </c>
      <c r="D1928" s="7" t="s">
        <v>533</v>
      </c>
      <c r="E1928" s="10">
        <f>VLOOKUP(A1928,home!$A$2:$E$405,3,FALSE)</f>
        <v>1.5952380952381</v>
      </c>
      <c r="F1928" s="10">
        <f>VLOOKUP(B1928,home!$B$2:$E$405,3,FALSE)</f>
        <v>1.43</v>
      </c>
      <c r="G1928" s="10">
        <f>VLOOKUP(C1928,away!$B$2:$E$405,4,FALSE)</f>
        <v>0.9</v>
      </c>
      <c r="H1928" s="10">
        <f>VLOOKUP(A1928,away!$A$2:$E$405,3,FALSE)</f>
        <v>1.4365079365079401</v>
      </c>
      <c r="I1928" s="10">
        <f>VLOOKUP(C1928,away!$B$2:$E$405,3,FALSE)</f>
        <v>1.25</v>
      </c>
      <c r="J1928" s="10">
        <f>VLOOKUP(B1928,home!$B$2:$E$405,4,FALSE)</f>
        <v>0.9</v>
      </c>
      <c r="K1928" s="12">
        <f t="shared" si="2296"/>
        <v>2.0530714285714349</v>
      </c>
      <c r="L1928" s="12">
        <f t="shared" si="2297"/>
        <v>1.6160714285714326</v>
      </c>
      <c r="M1928" s="13">
        <f t="shared" si="2298"/>
        <v>2.5498316282298497E-2</v>
      </c>
      <c r="N1928" s="13">
        <f t="shared" si="2299"/>
        <v>5.234986463586485E-2</v>
      </c>
      <c r="O1928" s="13">
        <f t="shared" si="2300"/>
        <v>4.1207100420500353E-2</v>
      </c>
      <c r="P1928" s="13">
        <f t="shared" si="2301"/>
        <v>8.4601120527603241E-2</v>
      </c>
      <c r="Q1928" s="13">
        <f t="shared" si="2302"/>
        <v>5.3739005686738159E-2</v>
      </c>
      <c r="R1928" s="13">
        <f t="shared" si="2303"/>
        <v>3.329680882192225E-2</v>
      </c>
      <c r="S1928" s="13">
        <f t="shared" si="2304"/>
        <v>7.0174727571079329E-2</v>
      </c>
      <c r="T1928" s="13">
        <f t="shared" si="2305"/>
        <v>8.6846071690175289E-2</v>
      </c>
      <c r="U1928" s="13">
        <f t="shared" si="2306"/>
        <v>6.8360726854893875E-2</v>
      </c>
      <c r="V1928" s="13">
        <f t="shared" si="2307"/>
        <v>2.5870381747319541E-2</v>
      </c>
      <c r="W1928" s="13">
        <f t="shared" si="2308"/>
        <v>3.6776672391759989E-2</v>
      </c>
      <c r="X1928" s="13">
        <f t="shared" si="2309"/>
        <v>5.9433729490255133E-2</v>
      </c>
      <c r="Y1928" s="13">
        <f t="shared" si="2310"/>
        <v>4.8024576061322356E-2</v>
      </c>
      <c r="Z1928" s="13">
        <f t="shared" si="2311"/>
        <v>1.7936673799904584E-2</v>
      </c>
      <c r="AA1928" s="13">
        <f t="shared" si="2312"/>
        <v>3.6825272502189935E-2</v>
      </c>
      <c r="AB1928" s="13">
        <f t="shared" si="2313"/>
        <v>3.7802457411801743E-2</v>
      </c>
      <c r="AC1928" s="13">
        <f t="shared" si="2314"/>
        <v>5.3647250176953563E-3</v>
      </c>
      <c r="AD1928" s="13">
        <f t="shared" si="2315"/>
        <v>1.887628383136359E-2</v>
      </c>
      <c r="AE1928" s="13">
        <f t="shared" si="2316"/>
        <v>3.0505422977471591E-2</v>
      </c>
      <c r="AF1928" s="13">
        <f t="shared" si="2317"/>
        <v>2.4649471245189167E-2</v>
      </c>
      <c r="AG1928" s="13">
        <f t="shared" si="2318"/>
        <v>1.3278435402914431E-2</v>
      </c>
      <c r="AH1928" s="13">
        <f t="shared" si="2319"/>
        <v>7.2467365129079021E-3</v>
      </c>
      <c r="AI1928" s="13">
        <f t="shared" si="2320"/>
        <v>1.4878067685036606E-2</v>
      </c>
      <c r="AJ1928" s="13">
        <f t="shared" si="2321"/>
        <v>1.5272867838250307E-2</v>
      </c>
      <c r="AK1928" s="13">
        <f t="shared" si="2322"/>
        <v>1.0452096197019757E-2</v>
      </c>
      <c r="AL1928" s="13">
        <f t="shared" si="2323"/>
        <v>7.1198700776109458E-4</v>
      </c>
      <c r="AM1928" s="13">
        <f t="shared" si="2324"/>
        <v>7.7508718023554949E-3</v>
      </c>
      <c r="AN1928" s="13">
        <f t="shared" si="2325"/>
        <v>1.2525962466306681E-2</v>
      </c>
      <c r="AO1928" s="13">
        <f t="shared" si="2326"/>
        <v>1.0121425028578193E-2</v>
      </c>
      <c r="AP1928" s="13">
        <f t="shared" si="2327"/>
        <v>5.4523152683710026E-3</v>
      </c>
      <c r="AQ1928" s="13">
        <f t="shared" si="2328"/>
        <v>2.2028327311945416E-3</v>
      </c>
      <c r="AR1928" s="13">
        <f t="shared" si="2329"/>
        <v>2.3422487657791665E-3</v>
      </c>
      <c r="AS1928" s="13">
        <f t="shared" si="2330"/>
        <v>4.8088040196279137E-3</v>
      </c>
      <c r="AT1928" s="13">
        <f t="shared" si="2331"/>
        <v>4.936409069148771E-3</v>
      </c>
      <c r="AU1928" s="13">
        <f t="shared" si="2332"/>
        <v>3.378266806536751E-3</v>
      </c>
      <c r="AV1928" s="13">
        <f t="shared" si="2333"/>
        <v>1.7339557646479673E-3</v>
      </c>
      <c r="AW1928" s="13">
        <f t="shared" si="2334"/>
        <v>6.5619690761373065E-5</v>
      </c>
      <c r="AX1928" s="13">
        <f t="shared" si="2335"/>
        <v>2.6521822406560106E-3</v>
      </c>
      <c r="AY1928" s="13">
        <f t="shared" si="2336"/>
        <v>4.2861159424887425E-3</v>
      </c>
      <c r="AZ1928" s="13">
        <f t="shared" si="2337"/>
        <v>3.4633347571002876E-3</v>
      </c>
      <c r="BA1928" s="13">
        <f t="shared" si="2338"/>
        <v>1.8656654495093853E-3</v>
      </c>
      <c r="BB1928" s="13">
        <f t="shared" si="2339"/>
        <v>7.5376215705624957E-4</v>
      </c>
      <c r="BC1928" s="13">
        <f t="shared" si="2340"/>
        <v>2.4362669719139551E-4</v>
      </c>
      <c r="BD1928" s="13">
        <f t="shared" si="2341"/>
        <v>6.3087355149706883E-4</v>
      </c>
      <c r="BE1928" s="13">
        <f t="shared" si="2342"/>
        <v>1.2952284636200218E-3</v>
      </c>
      <c r="BF1928" s="13">
        <f t="shared" si="2343"/>
        <v>1.3295982760653719E-3</v>
      </c>
      <c r="BG1928" s="13">
        <f t="shared" si="2344"/>
        <v>9.0992007735588324E-4</v>
      </c>
      <c r="BH1928" s="13">
        <f t="shared" si="2345"/>
        <v>4.6703272827571858E-4</v>
      </c>
      <c r="BI1928" s="13">
        <f t="shared" si="2346"/>
        <v>1.9177031012612865E-4</v>
      </c>
      <c r="BJ1928" s="14">
        <f t="shared" si="2347"/>
        <v>0.4757976279538626</v>
      </c>
      <c r="BK1928" s="14">
        <f t="shared" si="2348"/>
        <v>0.21650737409624579</v>
      </c>
      <c r="BL1928" s="14">
        <f t="shared" si="2349"/>
        <v>0.28736624207720346</v>
      </c>
      <c r="BM1928" s="14">
        <f t="shared" si="2350"/>
        <v>0.70269520530056162</v>
      </c>
      <c r="BN1928" s="14">
        <f t="shared" si="2351"/>
        <v>0.29069221637492737</v>
      </c>
    </row>
    <row r="1929" spans="1:66" x14ac:dyDescent="0.25">
      <c r="A1929" t="s">
        <v>13</v>
      </c>
      <c r="B1929" t="s">
        <v>15</v>
      </c>
      <c r="C1929" t="s">
        <v>227</v>
      </c>
      <c r="D1929" s="7" t="s">
        <v>533</v>
      </c>
      <c r="E1929" s="10">
        <f>VLOOKUP(A1929,home!$A$2:$E$405,3,FALSE)</f>
        <v>1.7979797979798</v>
      </c>
      <c r="F1929" s="10">
        <f>VLOOKUP(B1929,home!$B$2:$E$405,3,FALSE)</f>
        <v>1</v>
      </c>
      <c r="G1929" s="10">
        <f>VLOOKUP(C1929,away!$B$2:$E$405,4,FALSE)</f>
        <v>0.67</v>
      </c>
      <c r="H1929" s="10">
        <f>VLOOKUP(A1929,away!$A$2:$E$405,3,FALSE)</f>
        <v>1.2222222222222201</v>
      </c>
      <c r="I1929" s="10">
        <f>VLOOKUP(C1929,away!$B$2:$E$405,3,FALSE)</f>
        <v>2</v>
      </c>
      <c r="J1929" s="10">
        <f>VLOOKUP(B1929,home!$B$2:$E$405,4,FALSE)</f>
        <v>1.8</v>
      </c>
      <c r="K1929" s="12">
        <f t="shared" si="2296"/>
        <v>1.2046464646464661</v>
      </c>
      <c r="L1929" s="12">
        <f t="shared" si="2297"/>
        <v>4.3999999999999924</v>
      </c>
      <c r="M1929" s="13">
        <f t="shared" si="2298"/>
        <v>3.6807215794647085E-3</v>
      </c>
      <c r="N1929" s="13">
        <f t="shared" si="2299"/>
        <v>4.4339682380501177E-3</v>
      </c>
      <c r="O1929" s="13">
        <f t="shared" si="2300"/>
        <v>1.6195174949644692E-2</v>
      </c>
      <c r="P1929" s="13">
        <f t="shared" si="2301"/>
        <v>1.9509460247420486E-2</v>
      </c>
      <c r="Q1929" s="13">
        <f t="shared" si="2302"/>
        <v>2.6706820811608981E-3</v>
      </c>
      <c r="R1929" s="13">
        <f t="shared" si="2303"/>
        <v>3.5629384889218269E-2</v>
      </c>
      <c r="S1929" s="13">
        <f t="shared" si="2304"/>
        <v>2.5852202545637415E-2</v>
      </c>
      <c r="T1929" s="13">
        <f t="shared" si="2305"/>
        <v>1.1751001157107933E-2</v>
      </c>
      <c r="U1929" s="13">
        <f t="shared" si="2306"/>
        <v>4.2920812544325004E-2</v>
      </c>
      <c r="V1929" s="13">
        <f t="shared" si="2307"/>
        <v>1.5225351484408461E-2</v>
      </c>
      <c r="W1929" s="13">
        <f t="shared" si="2308"/>
        <v>1.0724092424217134E-3</v>
      </c>
      <c r="X1929" s="13">
        <f t="shared" si="2309"/>
        <v>4.718600666655531E-3</v>
      </c>
      <c r="Y1929" s="13">
        <f t="shared" si="2310"/>
        <v>1.0380921466642153E-2</v>
      </c>
      <c r="Z1929" s="13">
        <f t="shared" si="2311"/>
        <v>5.2256431170853358E-2</v>
      </c>
      <c r="AA1929" s="13">
        <f t="shared" si="2312"/>
        <v>6.295052506500988E-2</v>
      </c>
      <c r="AB1929" s="13">
        <f t="shared" si="2313"/>
        <v>3.7916563733601465E-2</v>
      </c>
      <c r="AC1929" s="13">
        <f t="shared" si="2314"/>
        <v>5.0438206056404285E-3</v>
      </c>
      <c r="AD1929" s="13">
        <f t="shared" si="2315"/>
        <v>3.2296850063437833E-4</v>
      </c>
      <c r="AE1929" s="13">
        <f t="shared" si="2316"/>
        <v>1.4210614027912623E-3</v>
      </c>
      <c r="AF1929" s="13">
        <f t="shared" si="2317"/>
        <v>3.1263350861407725E-3</v>
      </c>
      <c r="AG1929" s="13">
        <f t="shared" si="2318"/>
        <v>4.5852914596731242E-3</v>
      </c>
      <c r="AH1929" s="13">
        <f t="shared" si="2319"/>
        <v>5.7482074287938605E-2</v>
      </c>
      <c r="AI1929" s="13">
        <f t="shared" si="2320"/>
        <v>6.9245577571510758E-2</v>
      </c>
      <c r="AJ1929" s="13">
        <f t="shared" si="2321"/>
        <v>4.1708220106961548E-2</v>
      </c>
      <c r="AK1929" s="13">
        <f t="shared" si="2322"/>
        <v>1.674788663284928E-2</v>
      </c>
      <c r="AL1929" s="13">
        <f t="shared" si="2323"/>
        <v>1.0693796363176469E-3</v>
      </c>
      <c r="AM1929" s="13">
        <f t="shared" si="2324"/>
        <v>7.7812572496274663E-5</v>
      </c>
      <c r="AN1929" s="13">
        <f t="shared" si="2325"/>
        <v>3.4237531898360793E-4</v>
      </c>
      <c r="AO1929" s="13">
        <f t="shared" si="2326"/>
        <v>7.532257017639364E-4</v>
      </c>
      <c r="AP1929" s="13">
        <f t="shared" si="2327"/>
        <v>1.1047310292537711E-3</v>
      </c>
      <c r="AQ1929" s="13">
        <f t="shared" si="2328"/>
        <v>1.2152041321791464E-3</v>
      </c>
      <c r="AR1929" s="13">
        <f t="shared" si="2329"/>
        <v>5.0584225373385881E-2</v>
      </c>
      <c r="AS1929" s="13">
        <f t="shared" si="2330"/>
        <v>6.0936108262929362E-2</v>
      </c>
      <c r="AT1929" s="13">
        <f t="shared" si="2331"/>
        <v>3.6703233694126099E-2</v>
      </c>
      <c r="AU1929" s="13">
        <f t="shared" si="2332"/>
        <v>1.4738140236907341E-2</v>
      </c>
      <c r="AV1929" s="13">
        <f t="shared" si="2333"/>
        <v>4.438562132963569E-3</v>
      </c>
      <c r="AW1929" s="13">
        <f t="shared" si="2334"/>
        <v>1.5744964867560787E-4</v>
      </c>
      <c r="AX1929" s="13">
        <f t="shared" si="2335"/>
        <v>1.5622773393780676E-5</v>
      </c>
      <c r="AY1929" s="13">
        <f t="shared" si="2336"/>
        <v>6.8740202932634858E-5</v>
      </c>
      <c r="AZ1929" s="13">
        <f t="shared" si="2337"/>
        <v>1.5122844645179645E-4</v>
      </c>
      <c r="BA1929" s="13">
        <f t="shared" si="2338"/>
        <v>2.2180172146263436E-4</v>
      </c>
      <c r="BB1929" s="13">
        <f t="shared" si="2339"/>
        <v>2.4398189360889743E-4</v>
      </c>
      <c r="BC1929" s="13">
        <f t="shared" si="2340"/>
        <v>2.1470406637582934E-4</v>
      </c>
      <c r="BD1929" s="13">
        <f t="shared" si="2341"/>
        <v>3.7095098607149574E-2</v>
      </c>
      <c r="BE1929" s="13">
        <f t="shared" si="2342"/>
        <v>4.4686479392814775E-2</v>
      </c>
      <c r="BF1929" s="13">
        <f t="shared" si="2343"/>
        <v>2.691570470902575E-2</v>
      </c>
      <c r="BG1929" s="13">
        <f t="shared" si="2344"/>
        <v>1.0807969507065363E-2</v>
      </c>
      <c r="BH1929" s="13">
        <f t="shared" si="2345"/>
        <v>3.2549455641732775E-3</v>
      </c>
      <c r="BI1929" s="13">
        <f t="shared" si="2346"/>
        <v>7.8421173329960619E-4</v>
      </c>
      <c r="BJ1929" s="14">
        <f t="shared" si="2347"/>
        <v>4.8892667160180196E-2</v>
      </c>
      <c r="BK1929" s="14">
        <f t="shared" si="2348"/>
        <v>7.0449676301821793E-2</v>
      </c>
      <c r="BL1929" s="14">
        <f t="shared" si="2349"/>
        <v>0.67174089899489997</v>
      </c>
      <c r="BM1929" s="14">
        <f t="shared" si="2350"/>
        <v>0.76130899108853922</v>
      </c>
      <c r="BN1929" s="14">
        <f t="shared" si="2351"/>
        <v>8.211939198495917E-2</v>
      </c>
    </row>
    <row r="1930" spans="1:66" x14ac:dyDescent="0.25">
      <c r="A1930" t="s">
        <v>13</v>
      </c>
      <c r="B1930" t="s">
        <v>50</v>
      </c>
      <c r="C1930" t="s">
        <v>48</v>
      </c>
      <c r="D1930" s="7" t="s">
        <v>533</v>
      </c>
      <c r="E1930" s="10">
        <f>VLOOKUP(A1930,home!$A$2:$E$405,3,FALSE)</f>
        <v>1.7979797979798</v>
      </c>
      <c r="F1930" s="10">
        <f>VLOOKUP(B1930,home!$B$2:$E$405,3,FALSE)</f>
        <v>0.78</v>
      </c>
      <c r="G1930" s="10">
        <f>VLOOKUP(C1930,away!$B$2:$E$405,4,FALSE)</f>
        <v>0.67</v>
      </c>
      <c r="H1930" s="10">
        <f>VLOOKUP(A1930,away!$A$2:$E$405,3,FALSE)</f>
        <v>1.2222222222222201</v>
      </c>
      <c r="I1930" s="10">
        <f>VLOOKUP(C1930,away!$B$2:$E$405,3,FALSE)</f>
        <v>0.44</v>
      </c>
      <c r="J1930" s="10">
        <f>VLOOKUP(B1930,home!$B$2:$E$405,4,FALSE)</f>
        <v>1.64</v>
      </c>
      <c r="K1930" s="12">
        <f t="shared" si="2296"/>
        <v>0.93962424242424358</v>
      </c>
      <c r="L1930" s="12">
        <f t="shared" si="2297"/>
        <v>0.88195555555555394</v>
      </c>
      <c r="M1930" s="13">
        <f t="shared" si="2298"/>
        <v>0.16176998506227808</v>
      </c>
      <c r="N1930" s="13">
        <f t="shared" si="2299"/>
        <v>0.15200299966112424</v>
      </c>
      <c r="O1930" s="13">
        <f t="shared" si="2300"/>
        <v>0.14267393704781514</v>
      </c>
      <c r="P1930" s="13">
        <f t="shared" si="2301"/>
        <v>0.1340598900122375</v>
      </c>
      <c r="Q1930" s="13">
        <f t="shared" si="2302"/>
        <v>7.1412851701398203E-2</v>
      </c>
      <c r="R1930" s="13">
        <f t="shared" si="2303"/>
        <v>6.2916035706151952E-2</v>
      </c>
      <c r="S1930" s="13">
        <f t="shared" si="2304"/>
        <v>2.7774086310223663E-2</v>
      </c>
      <c r="T1930" s="13">
        <f t="shared" si="2305"/>
        <v>6.2982961296113041E-2</v>
      </c>
      <c r="U1930" s="13">
        <f t="shared" si="2306"/>
        <v>5.9117432386729694E-2</v>
      </c>
      <c r="V1930" s="13">
        <f t="shared" si="2307"/>
        <v>2.5573971961249308E-3</v>
      </c>
      <c r="W1930" s="13">
        <f t="shared" si="2308"/>
        <v>2.2367082226427051E-2</v>
      </c>
      <c r="X1930" s="13">
        <f t="shared" si="2309"/>
        <v>1.9726772431165225E-2</v>
      </c>
      <c r="Y1930" s="13">
        <f t="shared" si="2310"/>
        <v>8.6990682694231564E-3</v>
      </c>
      <c r="Z1930" s="13">
        <f t="shared" si="2311"/>
        <v>1.8496382408190779E-2</v>
      </c>
      <c r="AA1930" s="13">
        <f t="shared" si="2312"/>
        <v>1.7379649307885364E-2</v>
      </c>
      <c r="AB1930" s="13">
        <f t="shared" si="2313"/>
        <v>8.1651699072604073E-3</v>
      </c>
      <c r="AC1930" s="13">
        <f t="shared" si="2314"/>
        <v>1.3245828123574835E-4</v>
      </c>
      <c r="AD1930" s="13">
        <f t="shared" si="2315"/>
        <v>5.2541631730618193E-3</v>
      </c>
      <c r="AE1930" s="13">
        <f t="shared" si="2316"/>
        <v>4.6339384002772686E-3</v>
      </c>
      <c r="AF1930" s="13">
        <f t="shared" si="2317"/>
        <v>2.0434638581133765E-3</v>
      </c>
      <c r="AG1930" s="13">
        <f t="shared" si="2318"/>
        <v>6.0074810074669312E-4</v>
      </c>
      <c r="AH1930" s="13">
        <f t="shared" si="2319"/>
        <v>4.0782468056459673E-3</v>
      </c>
      <c r="AI1930" s="13">
        <f t="shared" si="2320"/>
        <v>3.8320195651741829E-3</v>
      </c>
      <c r="AJ1930" s="13">
        <f t="shared" si="2321"/>
        <v>1.8003292404408355E-3</v>
      </c>
      <c r="AK1930" s="13">
        <f t="shared" si="2322"/>
        <v>5.6387766622114461E-4</v>
      </c>
      <c r="AL1930" s="13">
        <f t="shared" si="2323"/>
        <v>4.390763244946398E-6</v>
      </c>
      <c r="AM1930" s="13">
        <f t="shared" si="2324"/>
        <v>9.8738781821231469E-4</v>
      </c>
      <c r="AN1930" s="13">
        <f t="shared" si="2325"/>
        <v>8.7083217176022831E-4</v>
      </c>
      <c r="AO1930" s="13">
        <f t="shared" si="2326"/>
        <v>3.8401763592022084E-4</v>
      </c>
      <c r="AP1930" s="13">
        <f t="shared" si="2327"/>
        <v>1.1289549581038297E-4</v>
      </c>
      <c r="AQ1930" s="13">
        <f t="shared" si="2328"/>
        <v>2.4892202431791498E-5</v>
      </c>
      <c r="AR1930" s="13">
        <f t="shared" si="2329"/>
        <v>7.1936648543323054E-4</v>
      </c>
      <c r="AS1930" s="13">
        <f t="shared" si="2330"/>
        <v>6.7593418890058994E-4</v>
      </c>
      <c r="AT1930" s="13">
        <f t="shared" si="2331"/>
        <v>3.1756207508718118E-4</v>
      </c>
      <c r="AU1930" s="13">
        <f t="shared" si="2332"/>
        <v>9.9463008075487795E-5</v>
      </c>
      <c r="AV1930" s="13">
        <f t="shared" si="2333"/>
        <v>2.3364463403041656E-5</v>
      </c>
      <c r="AW1930" s="13">
        <f t="shared" si="2334"/>
        <v>1.0107376248180062E-7</v>
      </c>
      <c r="AX1930" s="13">
        <f t="shared" si="2335"/>
        <v>1.5462892177777875E-4</v>
      </c>
      <c r="AY1930" s="13">
        <f t="shared" si="2336"/>
        <v>1.3637583661147717E-4</v>
      </c>
      <c r="AZ1930" s="13">
        <f t="shared" si="2337"/>
        <v>6.0138713371514393E-5</v>
      </c>
      <c r="BA1930" s="13">
        <f t="shared" si="2338"/>
        <v>1.7679890787323402E-5</v>
      </c>
      <c r="BB1930" s="13">
        <f t="shared" si="2339"/>
        <v>3.8982194753738319E-6</v>
      </c>
      <c r="BC1930" s="13">
        <f t="shared" si="2340"/>
        <v>6.8761126461616182E-7</v>
      </c>
      <c r="BD1930" s="13">
        <f t="shared" si="2341"/>
        <v>1.0574154471805182E-4</v>
      </c>
      <c r="BE1930" s="13">
        <f t="shared" si="2342"/>
        <v>9.935731884846871E-5</v>
      </c>
      <c r="BF1930" s="13">
        <f t="shared" si="2343"/>
        <v>4.6679272726148216E-5</v>
      </c>
      <c r="BG1930" s="13">
        <f t="shared" si="2344"/>
        <v>1.4620325424073892E-5</v>
      </c>
      <c r="BH1930" s="13">
        <f t="shared" si="2345"/>
        <v>3.4344030501478339E-6</v>
      </c>
      <c r="BI1930" s="13">
        <f t="shared" si="2346"/>
        <v>6.4540967283493418E-7</v>
      </c>
      <c r="BJ1930" s="14">
        <f t="shared" si="2347"/>
        <v>0.35247748363527304</v>
      </c>
      <c r="BK1930" s="14">
        <f t="shared" si="2348"/>
        <v>0.32643458346195631</v>
      </c>
      <c r="BL1930" s="14">
        <f t="shared" si="2349"/>
        <v>0.30263286612866408</v>
      </c>
      <c r="BM1930" s="14">
        <f t="shared" si="2350"/>
        <v>0.27506934168023006</v>
      </c>
      <c r="BN1930" s="14">
        <f t="shared" si="2351"/>
        <v>0.72483569919100521</v>
      </c>
    </row>
    <row r="1931" spans="1:66" x14ac:dyDescent="0.25">
      <c r="A1931" t="s">
        <v>16</v>
      </c>
      <c r="B1931" t="s">
        <v>232</v>
      </c>
      <c r="C1931" t="s">
        <v>49</v>
      </c>
      <c r="D1931" s="7" t="s">
        <v>533</v>
      </c>
      <c r="E1931" s="10">
        <f>VLOOKUP(A1931,home!$A$2:$E$405,3,FALSE)</f>
        <v>1.5</v>
      </c>
      <c r="F1931" s="10">
        <f>VLOOKUP(B1931,home!$B$2:$E$405,3,FALSE)</f>
        <v>1.78</v>
      </c>
      <c r="G1931" s="10">
        <f>VLOOKUP(C1931,away!$B$2:$E$405,4,FALSE)</f>
        <v>1.05</v>
      </c>
      <c r="H1931" s="10">
        <f>VLOOKUP(A1931,away!$A$2:$E$405,3,FALSE)</f>
        <v>1.3534482758620701</v>
      </c>
      <c r="I1931" s="10">
        <f>VLOOKUP(C1931,away!$B$2:$E$405,3,FALSE)</f>
        <v>0.95</v>
      </c>
      <c r="J1931" s="10">
        <f>VLOOKUP(B1931,home!$B$2:$E$405,4,FALSE)</f>
        <v>0.37</v>
      </c>
      <c r="K1931" s="12">
        <f t="shared" ref="K1931:K1981" si="2352">E1931*F1931*G1931</f>
        <v>2.8035000000000001</v>
      </c>
      <c r="L1931" s="12">
        <f t="shared" ref="L1931:L1981" si="2353">H1931*I1931*J1931</f>
        <v>0.4757370689655176</v>
      </c>
      <c r="M1931" s="13">
        <f t="shared" ref="M1931:M1981" si="2354">_xlfn.POISSON.DIST(0,K1931,FALSE) * _xlfn.POISSON.DIST(0,L1931,FALSE)</f>
        <v>3.7656975525875748E-2</v>
      </c>
      <c r="N1931" s="13">
        <f t="shared" ref="N1931:N1981" si="2355">_xlfn.POISSON.DIST(1,K1931,FALSE) * _xlfn.POISSON.DIST(0,L1931,FALSE)</f>
        <v>0.10557133088679267</v>
      </c>
      <c r="O1931" s="13">
        <f t="shared" ref="O1931:O1981" si="2356">_xlfn.POISSON.DIST(0,K1931,FALSE) * _xlfn.POISSON.DIST(1,L1931,FALSE)</f>
        <v>1.7914819162786359E-2</v>
      </c>
      <c r="P1931" s="13">
        <f t="shared" ref="P1931:P1981" si="2357">_xlfn.POISSON.DIST(1,K1931,FALSE) * _xlfn.POISSON.DIST(1,L1931,FALSE)</f>
        <v>5.0224195522871565E-2</v>
      </c>
      <c r="Q1931" s="13">
        <f t="shared" ref="Q1931:Q1981" si="2358">_xlfn.POISSON.DIST(2,K1931,FALSE) * _xlfn.POISSON.DIST(0,L1931,FALSE)</f>
        <v>0.14798461307056165</v>
      </c>
      <c r="R1931" s="13">
        <f t="shared" ref="R1931:R1981" si="2359">_xlfn.POISSON.DIST(0,K1931,FALSE) * _xlfn.POISSON.DIST(2,L1931,FALSE)</f>
        <v>4.2613717797756346E-3</v>
      </c>
      <c r="S1931" s="13">
        <f t="shared" ref="S1931:S1981" si="2360">_xlfn.POISSON.DIST(2,K1931,FALSE) * _xlfn.POISSON.DIST(2,L1931,FALSE)</f>
        <v>1.6746364921064447E-2</v>
      </c>
      <c r="T1931" s="13">
        <f t="shared" ref="T1931:T1981" si="2361">_xlfn.POISSON.DIST(2,K1931,FALSE) * _xlfn.POISSON.DIST(1,L1931,FALSE)</f>
        <v>7.0401766074185218E-2</v>
      </c>
      <c r="U1931" s="13">
        <f t="shared" ref="U1931:U1981" si="2362">_xlfn.POISSON.DIST(1,K1931,FALSE) * _xlfn.POISSON.DIST(2,L1931,FALSE)</f>
        <v>1.1946755784600993E-2</v>
      </c>
      <c r="V1931" s="13">
        <f t="shared" ref="V1931:V1981" si="2363">_xlfn.POISSON.DIST(3,K1931,FALSE) * _xlfn.POISSON.DIST(3,L1931,FALSE)</f>
        <v>2.4816789344910511E-3</v>
      </c>
      <c r="W1931" s="13">
        <f t="shared" ref="W1931:W1981" si="2364">_xlfn.POISSON.DIST(3,K1931,FALSE) * _xlfn.POISSON.DIST(0,L1931,FALSE)</f>
        <v>0.13829162091443989</v>
      </c>
      <c r="X1931" s="13">
        <f t="shared" ref="X1931:X1981" si="2365">_xlfn.POISSON.DIST(3,K1931,FALSE) * _xlfn.POISSON.DIST(1,L1931,FALSE)</f>
        <v>6.5790450396326097E-2</v>
      </c>
      <c r="Y1931" s="13">
        <f t="shared" ref="Y1931:Y1981" si="2366">_xlfn.POISSON.DIST(3,K1931,FALSE) * _xlfn.POISSON.DIST(2,L1931,FALSE)</f>
        <v>1.5649478018734727E-2</v>
      </c>
      <c r="Z1931" s="13">
        <f t="shared" ref="Z1931:Z1981" si="2367">_xlfn.POISSON.DIST(0,K1931,FALSE) * _xlfn.POISSON.DIST(3,L1931,FALSE)</f>
        <v>6.7576417342761063E-4</v>
      </c>
      <c r="AA1931" s="13">
        <f t="shared" ref="AA1931:AA1981" si="2368">_xlfn.POISSON.DIST(1,K1931,FALSE) * _xlfn.POISSON.DIST(3,L1931,FALSE)</f>
        <v>1.8945048602043064E-3</v>
      </c>
      <c r="AB1931" s="13">
        <f t="shared" ref="AB1931:AB1981" si="2369">_xlfn.POISSON.DIST(2,K1931,FALSE) * _xlfn.POISSON.DIST(3,L1931,FALSE)</f>
        <v>2.6556221877913869E-3</v>
      </c>
      <c r="AC1931" s="13">
        <f t="shared" ref="AC1931:AC1981" si="2370">_xlfn.POISSON.DIST(4,K1931,FALSE) * _xlfn.POISSON.DIST(4,L1931,FALSE)</f>
        <v>2.0686792800384408E-4</v>
      </c>
      <c r="AD1931" s="13">
        <f t="shared" ref="AD1931:AD1981" si="2371">_xlfn.POISSON.DIST(4,K1931,FALSE) * _xlfn.POISSON.DIST(0,L1931,FALSE)</f>
        <v>9.6925139808408056E-2</v>
      </c>
      <c r="AE1931" s="13">
        <f t="shared" ref="AE1931:AE1981" si="2372">_xlfn.POISSON.DIST(4,K1931,FALSE) * _xlfn.POISSON.DIST(1,L1931,FALSE)</f>
        <v>4.6110881921525057E-2</v>
      </c>
      <c r="AF1931" s="13">
        <f t="shared" ref="AF1931:AF1981" si="2373">_xlfn.POISSON.DIST(4,K1931,FALSE) * _xlfn.POISSON.DIST(2,L1931,FALSE)</f>
        <v>1.0968327906380701E-2</v>
      </c>
      <c r="AG1931" s="13">
        <f t="shared" ref="AG1931:AG1981" si="2374">_xlfn.POISSON.DIST(4,K1931,FALSE) * _xlfn.POISSON.DIST(3,L1931,FALSE)</f>
        <v>1.7393467232114158E-3</v>
      </c>
      <c r="AH1931" s="13">
        <f t="shared" ref="AH1931:AH1981" si="2375">_xlfn.POISSON.DIST(0,K1931,FALSE) * _xlfn.POISSON.DIST(4,L1931,FALSE)</f>
        <v>8.0371516794589294E-5</v>
      </c>
      <c r="AI1931" s="13">
        <f t="shared" ref="AI1931:AI1981" si="2376">_xlfn.POISSON.DIST(1,K1931,FALSE) * _xlfn.POISSON.DIST(4,L1931,FALSE)</f>
        <v>2.2532154733363112E-4</v>
      </c>
      <c r="AJ1931" s="13">
        <f t="shared" ref="AJ1931:AJ1981" si="2377">_xlfn.POISSON.DIST(2,K1931,FALSE) * _xlfn.POISSON.DIST(4,L1931,FALSE)</f>
        <v>3.1584447897491742E-4</v>
      </c>
      <c r="AK1931" s="13">
        <f t="shared" ref="AK1931:AK1981" si="2378">_xlfn.POISSON.DIST(3,K1931,FALSE) * _xlfn.POISSON.DIST(4,L1931,FALSE)</f>
        <v>2.9515666560206037E-4</v>
      </c>
      <c r="AL1931" s="13">
        <f t="shared" ref="AL1931:AL1981" si="2379">_xlfn.POISSON.DIST(5,K1931,FALSE) * _xlfn.POISSON.DIST(5,L1931,FALSE)</f>
        <v>1.1036229137772489E-5</v>
      </c>
      <c r="AM1931" s="13">
        <f t="shared" ref="AM1931:AM1981" si="2380">_xlfn.POISSON.DIST(5,K1931,FALSE) * _xlfn.POISSON.DIST(0,L1931,FALSE)</f>
        <v>5.4345925890574395E-2</v>
      </c>
      <c r="AN1931" s="13">
        <f t="shared" ref="AN1931:AN1981" si="2381">_xlfn.POISSON.DIST(5,K1931,FALSE) * _xlfn.POISSON.DIST(1,L1931,FALSE)</f>
        <v>2.5854371493399097E-2</v>
      </c>
      <c r="AO1931" s="13">
        <f t="shared" ref="AO1931:AO1981" si="2382">_xlfn.POISSON.DIST(5,K1931,FALSE) * _xlfn.POISSON.DIST(2,L1931,FALSE)</f>
        <v>6.1499414571076589E-3</v>
      </c>
      <c r="AP1931" s="13">
        <f t="shared" ref="AP1931:AP1981" si="2383">_xlfn.POISSON.DIST(5,K1931,FALSE) * _xlfn.POISSON.DIST(3,L1931,FALSE)</f>
        <v>9.7525170770464077E-4</v>
      </c>
      <c r="AQ1931" s="13">
        <f t="shared" ref="AQ1931:AQ1981" si="2384">_xlfn.POISSON.DIST(5,K1931,FALSE) * _xlfn.POISSON.DIST(4,L1931,FALSE)</f>
        <v>1.1599084723175537E-4</v>
      </c>
      <c r="AR1931" s="13">
        <f t="shared" ref="AR1931:AR1981" si="2385">_xlfn.POISSON.DIST(0,K1931,FALSE) * _xlfn.POISSON.DIST(5,L1931,FALSE)</f>
        <v>7.6471419656341605E-6</v>
      </c>
      <c r="AS1931" s="13">
        <f t="shared" ref="AS1931:AS1981" si="2386">_xlfn.POISSON.DIST(1,K1931,FALSE) * _xlfn.POISSON.DIST(5,L1931,FALSE)</f>
        <v>2.1438762500655369E-5</v>
      </c>
      <c r="AT1931" s="13">
        <f t="shared" ref="AT1931:AT1981" si="2387">_xlfn.POISSON.DIST(2,K1931,FALSE) * _xlfn.POISSON.DIST(5,L1931,FALSE)</f>
        <v>3.005178533529367E-5</v>
      </c>
      <c r="AU1931" s="13">
        <f t="shared" ref="AU1931:AU1981" si="2388">_xlfn.POISSON.DIST(3,K1931,FALSE) * _xlfn.POISSON.DIST(5,L1931,FALSE)</f>
        <v>2.8083393395831937E-5</v>
      </c>
      <c r="AV1931" s="13">
        <f t="shared" ref="AV1931:AV1981" si="2389">_xlfn.POISSON.DIST(4,K1931,FALSE) * _xlfn.POISSON.DIST(5,L1931,FALSE)</f>
        <v>1.968294834630371E-5</v>
      </c>
      <c r="AW1931" s="13">
        <f t="shared" ref="AW1931:AW1981" si="2390">_xlfn.POISSON.DIST(6,K1931,FALSE) * _xlfn.POISSON.DIST(6,L1931,FALSE)</f>
        <v>4.0887048467718166E-7</v>
      </c>
      <c r="AX1931" s="13">
        <f t="shared" ref="AX1931:AX1981" si="2391">_xlfn.POISSON.DIST(6,K1931,FALSE) * _xlfn.POISSON.DIST(0,L1931,FALSE)</f>
        <v>2.5393133872370882E-2</v>
      </c>
      <c r="AY1931" s="13">
        <f t="shared" ref="AY1931:AY1981" si="2392">_xlfn.POISSON.DIST(6,K1931,FALSE) * _xlfn.POISSON.DIST(1,L1931,FALSE)</f>
        <v>1.2080455080290726E-2</v>
      </c>
      <c r="AZ1931" s="13">
        <f t="shared" ref="AZ1931:AZ1981" si="2393">_xlfn.POISSON.DIST(6,K1931,FALSE) * _xlfn.POISSON.DIST(2,L1931,FALSE)</f>
        <v>2.8735601458335534E-3</v>
      </c>
      <c r="BA1931" s="13">
        <f t="shared" ref="BA1931:BA1981" si="2394">_xlfn.POISSON.DIST(6,K1931,FALSE) * _xlfn.POISSON.DIST(3,L1931,FALSE)</f>
        <v>4.556863604249933E-4</v>
      </c>
      <c r="BB1931" s="13">
        <f t="shared" ref="BB1931:BB1981" si="2395">_xlfn.POISSON.DIST(6,K1931,FALSE) * _xlfn.POISSON.DIST(4,L1931,FALSE)</f>
        <v>5.4196723369037685E-5</v>
      </c>
      <c r="BC1931" s="13">
        <f t="shared" ref="BC1931:BC1981" si="2396">_xlfn.POISSON.DIST(6,K1931,FALSE) * _xlfn.POISSON.DIST(5,L1931,FALSE)</f>
        <v>5.1566780646241948E-6</v>
      </c>
      <c r="BD1931" s="13">
        <f t="shared" ref="BD1931:BD1981" si="2397">_xlfn.POISSON.DIST(0,K1931,FALSE) * _xlfn.POISSON.DIST(6,L1931,FALSE)</f>
        <v>6.063381507823331E-7</v>
      </c>
      <c r="BE1931" s="13">
        <f t="shared" ref="BE1931:BE1981" si="2398">_xlfn.POISSON.DIST(1,K1931,FALSE) * _xlfn.POISSON.DIST(6,L1931,FALSE)</f>
        <v>1.6998690057182709E-6</v>
      </c>
      <c r="BF1931" s="13">
        <f t="shared" ref="BF1931:BF1981" si="2399">_xlfn.POISSON.DIST(2,K1931,FALSE) * _xlfn.POISSON.DIST(6,L1931,FALSE)</f>
        <v>2.3827913787655866E-6</v>
      </c>
      <c r="BG1931" s="13">
        <f t="shared" ref="BG1931:BG1981" si="2400">_xlfn.POISSON.DIST(3,K1931,FALSE) * _xlfn.POISSON.DIST(6,L1931,FALSE)</f>
        <v>2.2267185434564409E-6</v>
      </c>
      <c r="BH1931" s="13">
        <f t="shared" ref="BH1931:BH1981" si="2401">_xlfn.POISSON.DIST(4,K1931,FALSE) * _xlfn.POISSON.DIST(6,L1931,FALSE)</f>
        <v>1.5606513591450332E-6</v>
      </c>
      <c r="BI1931" s="13">
        <f t="shared" ref="BI1931:BI1981" si="2402">_xlfn.POISSON.DIST(5,K1931,FALSE) * _xlfn.POISSON.DIST(6,L1931,FALSE)</f>
        <v>8.7505721707262007E-7</v>
      </c>
      <c r="BJ1931" s="14">
        <f t="shared" ref="BJ1931:BJ1981" si="2403">SUM(N1931,Q1931,T1931,W1931,X1931,Y1931,AD1931,AE1931,AF1931,AG1931,AM1931,AN1931,AO1931,AP1931,AQ1931,AX1931,AY1931,AZ1931,BA1931,BB1931,BC1931)</f>
        <v>0.82773662597693698</v>
      </c>
      <c r="BK1931" s="14">
        <f t="shared" ref="BK1931:BK1981" si="2404">SUM(M1931,P1931,S1931,V1931,AC1931,AL1931,AY1931)</f>
        <v>0.11940757414173515</v>
      </c>
      <c r="BL1931" s="14">
        <f t="shared" ref="BL1931:BL1981" si="2405">SUM(O1931,R1931,U1931,AA1931,AB1931,AH1931,AI1931,AJ1931,AK1931,AR1931,AS1931,AT1931,AU1931,AV1931,BD1931,BE1931,BF1931,BG1931,BH1931,BI1931)</f>
        <v>3.9706023441062541E-2</v>
      </c>
      <c r="BM1931" s="14">
        <f t="shared" ref="BM1931:BM1981" si="2406">SUM(S1931:BI1931)</f>
        <v>0.61183263557469247</v>
      </c>
      <c r="BN1931" s="14">
        <f t="shared" ref="BN1931:BN1981" si="2407">SUM(M1931:R1931)</f>
        <v>0.36361330594866365</v>
      </c>
    </row>
    <row r="1932" spans="1:66" x14ac:dyDescent="0.25">
      <c r="A1932" t="s">
        <v>16</v>
      </c>
      <c r="B1932" t="s">
        <v>448</v>
      </c>
      <c r="C1932" t="s">
        <v>56</v>
      </c>
      <c r="D1932" s="7" t="s">
        <v>533</v>
      </c>
      <c r="E1932" s="10">
        <f>VLOOKUP(A1932,home!$A$2:$E$405,3,FALSE)</f>
        <v>1.5</v>
      </c>
      <c r="F1932" s="10">
        <f>VLOOKUP(B1932,home!$B$2:$E$405,3,FALSE)</f>
        <v>0.89</v>
      </c>
      <c r="G1932" s="10">
        <f>VLOOKUP(C1932,away!$B$2:$E$405,4,FALSE)</f>
        <v>0.89</v>
      </c>
      <c r="H1932" s="10">
        <f>VLOOKUP(A1932,away!$A$2:$E$405,3,FALSE)</f>
        <v>1.3534482758620701</v>
      </c>
      <c r="I1932" s="10">
        <f>VLOOKUP(C1932,away!$B$2:$E$405,3,FALSE)</f>
        <v>0.78</v>
      </c>
      <c r="J1932" s="10">
        <f>VLOOKUP(B1932,home!$B$2:$E$405,4,FALSE)</f>
        <v>0.62</v>
      </c>
      <c r="K1932" s="12">
        <f t="shared" si="2352"/>
        <v>1.18815</v>
      </c>
      <c r="L1932" s="12">
        <f t="shared" si="2353"/>
        <v>0.65452758620689711</v>
      </c>
      <c r="M1932" s="13">
        <f t="shared" si="2354"/>
        <v>0.15839274756778784</v>
      </c>
      <c r="N1932" s="13">
        <f t="shared" si="2355"/>
        <v>0.18819434302266716</v>
      </c>
      <c r="O1932" s="13">
        <f t="shared" si="2356"/>
        <v>0.10367242273822254</v>
      </c>
      <c r="P1932" s="13">
        <f t="shared" si="2357"/>
        <v>0.12317838907641912</v>
      </c>
      <c r="Q1932" s="13">
        <f t="shared" si="2358"/>
        <v>0.11180155433119099</v>
      </c>
      <c r="R1932" s="13">
        <f t="shared" si="2359"/>
        <v>3.3928230305534914E-2</v>
      </c>
      <c r="S1932" s="13">
        <f t="shared" si="2360"/>
        <v>2.3948248528500474E-2</v>
      </c>
      <c r="T1932" s="13">
        <f t="shared" si="2361"/>
        <v>7.317720149057369E-2</v>
      </c>
      <c r="U1932" s="13">
        <f t="shared" si="2362"/>
        <v>4.0311826837521311E-2</v>
      </c>
      <c r="V1932" s="13">
        <f t="shared" si="2363"/>
        <v>2.0693334345163708E-3</v>
      </c>
      <c r="W1932" s="13">
        <f t="shared" si="2364"/>
        <v>4.4279005592868209E-2</v>
      </c>
      <c r="X1932" s="13">
        <f t="shared" si="2365"/>
        <v>2.8981830650341722E-2</v>
      </c>
      <c r="Y1932" s="13">
        <f t="shared" si="2366"/>
        <v>9.4847038297126152E-3</v>
      </c>
      <c r="Z1932" s="13">
        <f t="shared" si="2367"/>
        <v>7.4023208953844883E-3</v>
      </c>
      <c r="AA1932" s="13">
        <f t="shared" si="2368"/>
        <v>8.7950675718510805E-3</v>
      </c>
      <c r="AB1932" s="13">
        <f t="shared" si="2369"/>
        <v>5.2249297677474313E-3</v>
      </c>
      <c r="AC1932" s="13">
        <f t="shared" si="2370"/>
        <v>1.0057955731867198E-4</v>
      </c>
      <c r="AD1932" s="13">
        <f t="shared" si="2371"/>
        <v>1.3152525123791592E-2</v>
      </c>
      <c r="AE1932" s="13">
        <f t="shared" si="2372"/>
        <v>8.608690521800879E-3</v>
      </c>
      <c r="AF1932" s="13">
        <f t="shared" si="2373"/>
        <v>2.8173127138182612E-3</v>
      </c>
      <c r="AG1932" s="13">
        <f t="shared" si="2374"/>
        <v>6.1466963005515646E-4</v>
      </c>
      <c r="AH1932" s="13">
        <f t="shared" si="2375"/>
        <v>1.2112558069962214E-3</v>
      </c>
      <c r="AI1932" s="13">
        <f t="shared" si="2376"/>
        <v>1.4391535870825606E-3</v>
      </c>
      <c r="AJ1932" s="13">
        <f t="shared" si="2377"/>
        <v>8.549651672460722E-4</v>
      </c>
      <c r="AK1932" s="13">
        <f t="shared" si="2378"/>
        <v>3.38608954487807E-4</v>
      </c>
      <c r="AL1932" s="13">
        <f t="shared" si="2379"/>
        <v>3.1287361409602745E-6</v>
      </c>
      <c r="AM1932" s="13">
        <f t="shared" si="2380"/>
        <v>3.1254345451665966E-3</v>
      </c>
      <c r="AN1932" s="13">
        <f t="shared" si="2381"/>
        <v>2.0456831286955433E-3</v>
      </c>
      <c r="AO1932" s="13">
        <f t="shared" si="2382"/>
        <v>6.6947802018463352E-4</v>
      </c>
      <c r="AP1932" s="13">
        <f t="shared" si="2383"/>
        <v>1.4606394419000687E-4</v>
      </c>
      <c r="AQ1932" s="13">
        <f t="shared" si="2384"/>
        <v>2.3900720205636026E-5</v>
      </c>
      <c r="AR1932" s="13">
        <f t="shared" si="2385"/>
        <v>1.5856006792646491E-4</v>
      </c>
      <c r="AS1932" s="13">
        <f t="shared" si="2386"/>
        <v>1.8839314470682928E-4</v>
      </c>
      <c r="AT1932" s="13">
        <f t="shared" si="2387"/>
        <v>1.119196574417096E-4</v>
      </c>
      <c r="AU1932" s="13">
        <f t="shared" si="2388"/>
        <v>4.4325780329789107E-5</v>
      </c>
      <c r="AV1932" s="13">
        <f t="shared" si="2389"/>
        <v>1.3166418974709733E-5</v>
      </c>
      <c r="AW1932" s="13">
        <f t="shared" si="2390"/>
        <v>6.7587388453102487E-8</v>
      </c>
      <c r="AX1932" s="13">
        <f t="shared" si="2391"/>
        <v>6.1891417580661452E-4</v>
      </c>
      <c r="AY1932" s="13">
        <f t="shared" si="2392"/>
        <v>4.0509640155993453E-4</v>
      </c>
      <c r="AZ1932" s="13">
        <f t="shared" si="2393"/>
        <v>1.3257338494706192E-4</v>
      </c>
      <c r="BA1932" s="13">
        <f t="shared" si="2394"/>
        <v>2.8924312548226079E-5</v>
      </c>
      <c r="BB1932" s="13">
        <f t="shared" si="2395"/>
        <v>4.7329401187210691E-6</v>
      </c>
      <c r="BC1932" s="13">
        <f t="shared" si="2396"/>
        <v>6.1956797431365762E-7</v>
      </c>
      <c r="BD1932" s="13">
        <f t="shared" si="2397"/>
        <v>1.729698975478511E-5</v>
      </c>
      <c r="BE1932" s="13">
        <f t="shared" si="2398"/>
        <v>2.0551418377147929E-5</v>
      </c>
      <c r="BF1932" s="13">
        <f t="shared" si="2399"/>
        <v>1.2209083872404155E-5</v>
      </c>
      <c r="BG1932" s="13">
        <f t="shared" si="2400"/>
        <v>4.8354076676656674E-6</v>
      </c>
      <c r="BH1932" s="13">
        <f t="shared" si="2401"/>
        <v>1.4362974050842409E-6</v>
      </c>
      <c r="BI1932" s="13">
        <f t="shared" si="2402"/>
        <v>3.4130735237016823E-7</v>
      </c>
      <c r="BJ1932" s="14">
        <f t="shared" si="2403"/>
        <v>0.48831325804821757</v>
      </c>
      <c r="BK1932" s="14">
        <f t="shared" si="2404"/>
        <v>0.30809752330224338</v>
      </c>
      <c r="BL1932" s="14">
        <f t="shared" si="2405"/>
        <v>0.19634949631049889</v>
      </c>
      <c r="BM1932" s="14">
        <f t="shared" si="2406"/>
        <v>0.28058988270035023</v>
      </c>
      <c r="BN1932" s="14">
        <f t="shared" si="2407"/>
        <v>0.71916768704182255</v>
      </c>
    </row>
    <row r="1933" spans="1:66" x14ac:dyDescent="0.25">
      <c r="A1933" t="s">
        <v>16</v>
      </c>
      <c r="B1933" t="s">
        <v>450</v>
      </c>
      <c r="C1933" t="s">
        <v>236</v>
      </c>
      <c r="D1933" s="7" t="s">
        <v>533</v>
      </c>
      <c r="E1933" s="10">
        <f>VLOOKUP(A1933,home!$A$2:$E$405,3,FALSE)</f>
        <v>1.5</v>
      </c>
      <c r="F1933" s="10">
        <f>VLOOKUP(B1933,home!$B$2:$E$405,3,FALSE)</f>
        <v>0.78</v>
      </c>
      <c r="G1933" s="10">
        <f>VLOOKUP(C1933,away!$B$2:$E$405,4,FALSE)</f>
        <v>0.89</v>
      </c>
      <c r="H1933" s="10">
        <f>VLOOKUP(A1933,away!$A$2:$E$405,3,FALSE)</f>
        <v>1.3534482758620701</v>
      </c>
      <c r="I1933" s="10">
        <f>VLOOKUP(C1933,away!$B$2:$E$405,3,FALSE)</f>
        <v>0.89</v>
      </c>
      <c r="J1933" s="10">
        <f>VLOOKUP(B1933,home!$B$2:$E$405,4,FALSE)</f>
        <v>1.35</v>
      </c>
      <c r="K1933" s="12">
        <f t="shared" si="2352"/>
        <v>1.0412999999999999</v>
      </c>
      <c r="L1933" s="12">
        <f t="shared" si="2353"/>
        <v>1.6261681034482773</v>
      </c>
      <c r="M1933" s="13">
        <f t="shared" si="2354"/>
        <v>6.9427786937960423E-2</v>
      </c>
      <c r="N1933" s="13">
        <f t="shared" si="2355"/>
        <v>7.2295154538498163E-2</v>
      </c>
      <c r="O1933" s="13">
        <f t="shared" si="2356"/>
        <v>0.11290125261151418</v>
      </c>
      <c r="P1933" s="13">
        <f t="shared" si="2357"/>
        <v>0.11756407434436968</v>
      </c>
      <c r="Q1933" s="13">
        <f t="shared" si="2358"/>
        <v>3.7640472210469074E-2</v>
      </c>
      <c r="R1933" s="13">
        <f t="shared" si="2359"/>
        <v>9.179820791810045E-2</v>
      </c>
      <c r="S1933" s="13">
        <f t="shared" si="2360"/>
        <v>4.9768659588699672E-2</v>
      </c>
      <c r="T1933" s="13">
        <f t="shared" si="2361"/>
        <v>6.1209735307396075E-2</v>
      </c>
      <c r="U1933" s="13">
        <f t="shared" si="2362"/>
        <v>9.5589473905117975E-2</v>
      </c>
      <c r="V1933" s="13">
        <f t="shared" si="2363"/>
        <v>9.3638563238118127E-3</v>
      </c>
      <c r="W1933" s="13">
        <f t="shared" si="2364"/>
        <v>1.3065007904253812E-2</v>
      </c>
      <c r="X1933" s="13">
        <f t="shared" si="2365"/>
        <v>2.1245899125197174E-2</v>
      </c>
      <c r="Y1933" s="13">
        <f t="shared" si="2366"/>
        <v>1.7274701743237655E-2</v>
      </c>
      <c r="Z1933" s="13">
        <f t="shared" si="2367"/>
        <v>4.9759772556709374E-2</v>
      </c>
      <c r="AA1933" s="13">
        <f t="shared" si="2368"/>
        <v>5.1814851163301451E-2</v>
      </c>
      <c r="AB1933" s="13">
        <f t="shared" si="2369"/>
        <v>2.6977402258172901E-2</v>
      </c>
      <c r="AC1933" s="13">
        <f t="shared" si="2370"/>
        <v>9.9100550150251192E-4</v>
      </c>
      <c r="AD1933" s="13">
        <f t="shared" si="2371"/>
        <v>3.4011481826748732E-3</v>
      </c>
      <c r="AE1933" s="13">
        <f t="shared" si="2372"/>
        <v>5.5308386897669542E-3</v>
      </c>
      <c r="AF1933" s="13">
        <f t="shared" si="2373"/>
        <v>4.4970367313083414E-3</v>
      </c>
      <c r="AG1933" s="13">
        <f t="shared" si="2374"/>
        <v>2.4376458974963099E-3</v>
      </c>
      <c r="AH1933" s="13">
        <f t="shared" si="2375"/>
        <v>2.0229438741640429E-2</v>
      </c>
      <c r="AI1933" s="13">
        <f t="shared" si="2376"/>
        <v>2.1064914561670173E-2</v>
      </c>
      <c r="AJ1933" s="13">
        <f t="shared" si="2377"/>
        <v>1.0967447766533576E-2</v>
      </c>
      <c r="AK1933" s="13">
        <f t="shared" si="2378"/>
        <v>3.8068011197638033E-3</v>
      </c>
      <c r="AL1933" s="13">
        <f t="shared" si="2379"/>
        <v>6.7123928094340124E-5</v>
      </c>
      <c r="AM1933" s="13">
        <f t="shared" si="2380"/>
        <v>7.0832312052386917E-4</v>
      </c>
      <c r="AN1933" s="13">
        <f t="shared" si="2381"/>
        <v>1.1518524655308659E-3</v>
      </c>
      <c r="AO1933" s="13">
        <f t="shared" si="2382"/>
        <v>9.3655286966227535E-4</v>
      </c>
      <c r="AP1933" s="13">
        <f t="shared" si="2383"/>
        <v>5.0766413461258151E-4</v>
      </c>
      <c r="AQ1933" s="13">
        <f t="shared" si="2384"/>
        <v>2.0638680574291317E-4</v>
      </c>
      <c r="AR1933" s="13">
        <f t="shared" si="2385"/>
        <v>6.5792936064632945E-3</v>
      </c>
      <c r="AS1933" s="13">
        <f t="shared" si="2386"/>
        <v>6.8510184324102269E-3</v>
      </c>
      <c r="AT1933" s="13">
        <f t="shared" si="2387"/>
        <v>3.5669827468343845E-3</v>
      </c>
      <c r="AU1933" s="13">
        <f t="shared" si="2388"/>
        <v>1.2380997114262147E-3</v>
      </c>
      <c r="AV1933" s="13">
        <f t="shared" si="2389"/>
        <v>3.2230830737702931E-4</v>
      </c>
      <c r="AW1933" s="13">
        <f t="shared" si="2390"/>
        <v>3.1573023251965909E-6</v>
      </c>
      <c r="AX1933" s="13">
        <f t="shared" si="2391"/>
        <v>1.2292947756691744E-4</v>
      </c>
      <c r="AY1933" s="13">
        <f t="shared" si="2392"/>
        <v>1.999039953928817E-4</v>
      </c>
      <c r="AZ1933" s="13">
        <f t="shared" si="2393"/>
        <v>1.6253875052988783E-4</v>
      </c>
      <c r="BA1933" s="13">
        <f t="shared" si="2394"/>
        <v>8.8105110562013494E-5</v>
      </c>
      <c r="BB1933" s="13">
        <f t="shared" si="2395"/>
        <v>3.5818430136682567E-5</v>
      </c>
      <c r="BC1933" s="13">
        <f t="shared" si="2396"/>
        <v>1.1649357720772725E-5</v>
      </c>
      <c r="BD1933" s="13">
        <f t="shared" si="2397"/>
        <v>1.7831729010086338E-3</v>
      </c>
      <c r="BE1933" s="13">
        <f t="shared" si="2398"/>
        <v>1.8568179418202899E-3</v>
      </c>
      <c r="BF1933" s="13">
        <f t="shared" si="2399"/>
        <v>9.6675226140873394E-4</v>
      </c>
      <c r="BG1933" s="13">
        <f t="shared" si="2400"/>
        <v>3.3555970993497152E-4</v>
      </c>
      <c r="BH1933" s="13">
        <f t="shared" si="2401"/>
        <v>8.735458148882144E-5</v>
      </c>
      <c r="BI1933" s="13">
        <f t="shared" si="2402"/>
        <v>1.8192465140861955E-5</v>
      </c>
      <c r="BJ1933" s="14">
        <f t="shared" si="2403"/>
        <v>0.24272936484828003</v>
      </c>
      <c r="BK1933" s="14">
        <f t="shared" si="2404"/>
        <v>0.24738241061983132</v>
      </c>
      <c r="BL1933" s="14">
        <f t="shared" si="2405"/>
        <v>0.45875534271112828</v>
      </c>
      <c r="BM1933" s="14">
        <f t="shared" si="2406"/>
        <v>0.49680319548196944</v>
      </c>
      <c r="BN1933" s="14">
        <f t="shared" si="2407"/>
        <v>0.50162694856091194</v>
      </c>
    </row>
    <row r="1934" spans="1:66" x14ac:dyDescent="0.25">
      <c r="A1934" t="s">
        <v>61</v>
      </c>
      <c r="B1934" t="s">
        <v>337</v>
      </c>
      <c r="C1934" t="s">
        <v>66</v>
      </c>
      <c r="D1934" s="7" t="s">
        <v>533</v>
      </c>
      <c r="E1934" s="10">
        <f>VLOOKUP(A1934,home!$A$2:$E$405,3,FALSE)</f>
        <v>1.4272727272727299</v>
      </c>
      <c r="F1934" s="10">
        <f>VLOOKUP(B1934,home!$B$2:$E$405,3,FALSE)</f>
        <v>1.17</v>
      </c>
      <c r="G1934" s="10">
        <f>VLOOKUP(C1934,away!$B$2:$E$405,4,FALSE)</f>
        <v>0.56000000000000005</v>
      </c>
      <c r="H1934" s="10">
        <f>VLOOKUP(A1934,away!$A$2:$E$405,3,FALSE)</f>
        <v>1.3181818181818199</v>
      </c>
      <c r="I1934" s="10">
        <f>VLOOKUP(C1934,away!$B$2:$E$405,3,FALSE)</f>
        <v>1.54</v>
      </c>
      <c r="J1934" s="10">
        <f>VLOOKUP(B1934,home!$B$2:$E$405,4,FALSE)</f>
        <v>1.01</v>
      </c>
      <c r="K1934" s="12">
        <f t="shared" si="2352"/>
        <v>0.93514909090909271</v>
      </c>
      <c r="L1934" s="12">
        <f t="shared" si="2353"/>
        <v>2.0503000000000027</v>
      </c>
      <c r="M1934" s="13">
        <f t="shared" si="2354"/>
        <v>5.0516811813248109E-2</v>
      </c>
      <c r="N1934" s="13">
        <f t="shared" si="2355"/>
        <v>4.7240750642784685E-2</v>
      </c>
      <c r="O1934" s="13">
        <f t="shared" si="2356"/>
        <v>0.10357461926070272</v>
      </c>
      <c r="P1934" s="13">
        <f t="shared" si="2357"/>
        <v>9.6857711042901556E-2</v>
      </c>
      <c r="Q1934" s="13">
        <f t="shared" si="2358"/>
        <v>2.2088572508731613E-2</v>
      </c>
      <c r="R1934" s="13">
        <f t="shared" si="2359"/>
        <v>0.10617952093510956</v>
      </c>
      <c r="S1934" s="13">
        <f t="shared" si="2360"/>
        <v>4.6427198450051069E-2</v>
      </c>
      <c r="T1934" s="13">
        <f t="shared" si="2361"/>
        <v>4.5288200214652484E-2</v>
      </c>
      <c r="U1934" s="13">
        <f t="shared" si="2362"/>
        <v>9.9293682475630682E-2</v>
      </c>
      <c r="V1934" s="13">
        <f t="shared" si="2363"/>
        <v>9.8907274861078868E-3</v>
      </c>
      <c r="W1934" s="13">
        <f t="shared" si="2364"/>
        <v>6.8853695003399835E-3</v>
      </c>
      <c r="X1934" s="13">
        <f t="shared" si="2365"/>
        <v>1.4117073086547085E-2</v>
      </c>
      <c r="Y1934" s="13">
        <f t="shared" si="2366"/>
        <v>1.4472117474673767E-2</v>
      </c>
      <c r="Z1934" s="13">
        <f t="shared" si="2367"/>
        <v>7.2566623924418469E-2</v>
      </c>
      <c r="AA1934" s="13">
        <f t="shared" si="2368"/>
        <v>6.7860612393261951E-2</v>
      </c>
      <c r="AB1934" s="13">
        <f t="shared" si="2369"/>
        <v>3.1729894994046604E-2</v>
      </c>
      <c r="AC1934" s="13">
        <f t="shared" si="2370"/>
        <v>1.1852406041515651E-3</v>
      </c>
      <c r="AD1934" s="13">
        <f t="shared" si="2371"/>
        <v>1.6097117572040319E-3</v>
      </c>
      <c r="AE1934" s="13">
        <f t="shared" si="2372"/>
        <v>3.3003920157954302E-3</v>
      </c>
      <c r="AF1934" s="13">
        <f t="shared" si="2373"/>
        <v>3.3833968749926906E-3</v>
      </c>
      <c r="AG1934" s="13">
        <f t="shared" si="2374"/>
        <v>2.3123262042658408E-3</v>
      </c>
      <c r="AH1934" s="13">
        <f t="shared" si="2375"/>
        <v>3.7195837258058848E-2</v>
      </c>
      <c r="AI1934" s="13">
        <f t="shared" si="2376"/>
        <v>3.4783653397476293E-2</v>
      </c>
      <c r="AJ1934" s="13">
        <f t="shared" si="2377"/>
        <v>1.6263950926573463E-2</v>
      </c>
      <c r="AK1934" s="13">
        <f t="shared" si="2378"/>
        <v>5.0697396411917579E-3</v>
      </c>
      <c r="AL1934" s="13">
        <f t="shared" si="2379"/>
        <v>9.0900187745514082E-5</v>
      </c>
      <c r="AM1934" s="13">
        <f t="shared" si="2380"/>
        <v>3.0106409727500584E-4</v>
      </c>
      <c r="AN1934" s="13">
        <f t="shared" si="2381"/>
        <v>6.1727171864294514E-4</v>
      </c>
      <c r="AO1934" s="13">
        <f t="shared" si="2382"/>
        <v>6.3279610236681623E-4</v>
      </c>
      <c r="AP1934" s="13">
        <f t="shared" si="2383"/>
        <v>4.3247394956089498E-4</v>
      </c>
      <c r="AQ1934" s="13">
        <f t="shared" si="2384"/>
        <v>2.2167533469617608E-4</v>
      </c>
      <c r="AR1934" s="13">
        <f t="shared" si="2385"/>
        <v>1.5252525026039633E-2</v>
      </c>
      <c r="AS1934" s="13">
        <f t="shared" si="2386"/>
        <v>1.426338491216915E-2</v>
      </c>
      <c r="AT1934" s="13">
        <f t="shared" si="2387"/>
        <v>6.6691957169507229E-3</v>
      </c>
      <c r="AU1934" s="13">
        <f t="shared" si="2388"/>
        <v>2.0788974372670951E-3</v>
      </c>
      <c r="AV1934" s="13">
        <f t="shared" si="2389"/>
        <v>4.8601976213839143E-4</v>
      </c>
      <c r="AW1934" s="13">
        <f t="shared" si="2390"/>
        <v>4.841283856456414E-6</v>
      </c>
      <c r="AX1934" s="13">
        <f t="shared" si="2391"/>
        <v>4.6923302812014705E-5</v>
      </c>
      <c r="AY1934" s="13">
        <f t="shared" si="2392"/>
        <v>9.620684775547386E-5</v>
      </c>
      <c r="AZ1934" s="13">
        <f t="shared" si="2393"/>
        <v>9.8626449976524182E-5</v>
      </c>
      <c r="BA1934" s="13">
        <f t="shared" si="2394"/>
        <v>6.7404603462289261E-5</v>
      </c>
      <c r="BB1934" s="13">
        <f t="shared" si="2395"/>
        <v>3.4549914619682973E-5</v>
      </c>
      <c r="BC1934" s="13">
        <f t="shared" si="2396"/>
        <v>1.4167537988947218E-5</v>
      </c>
      <c r="BD1934" s="13">
        <f t="shared" si="2397"/>
        <v>5.2120420101481775E-3</v>
      </c>
      <c r="BE1934" s="13">
        <f t="shared" si="2398"/>
        <v>4.8740363475700682E-3</v>
      </c>
      <c r="BF1934" s="13">
        <f t="shared" si="2399"/>
        <v>2.2789753297440115E-3</v>
      </c>
      <c r="BG1934" s="13">
        <f t="shared" si="2400"/>
        <v>7.103939026047876E-4</v>
      </c>
      <c r="BH1934" s="13">
        <f t="shared" si="2401"/>
        <v>1.6608105305205735E-4</v>
      </c>
      <c r="BI1934" s="13">
        <f t="shared" si="2402"/>
        <v>3.1062109155771256E-5</v>
      </c>
      <c r="BJ1934" s="14">
        <f t="shared" si="2403"/>
        <v>0.1632610701391444</v>
      </c>
      <c r="BK1934" s="14">
        <f t="shared" si="2404"/>
        <v>0.20506479643196115</v>
      </c>
      <c r="BL1934" s="14">
        <f t="shared" si="2405"/>
        <v>0.55397412488889175</v>
      </c>
      <c r="BM1934" s="14">
        <f t="shared" si="2406"/>
        <v>0.56831726361703838</v>
      </c>
      <c r="BN1934" s="14">
        <f t="shared" si="2407"/>
        <v>0.42645798620347825</v>
      </c>
    </row>
    <row r="1935" spans="1:66" x14ac:dyDescent="0.25">
      <c r="A1935" t="s">
        <v>61</v>
      </c>
      <c r="B1935" t="s">
        <v>289</v>
      </c>
      <c r="C1935" t="s">
        <v>238</v>
      </c>
      <c r="D1935" s="7" t="s">
        <v>533</v>
      </c>
      <c r="E1935" s="10">
        <f>VLOOKUP(A1935,home!$A$2:$E$405,3,FALSE)</f>
        <v>1.4272727272727299</v>
      </c>
      <c r="F1935" s="10">
        <f>VLOOKUP(B1935,home!$B$2:$E$405,3,FALSE)</f>
        <v>0.98</v>
      </c>
      <c r="G1935" s="10">
        <f>VLOOKUP(C1935,away!$B$2:$E$405,4,FALSE)</f>
        <v>1.05</v>
      </c>
      <c r="H1935" s="10">
        <f>VLOOKUP(A1935,away!$A$2:$E$405,3,FALSE)</f>
        <v>1.3181818181818199</v>
      </c>
      <c r="I1935" s="10">
        <f>VLOOKUP(C1935,away!$B$2:$E$405,3,FALSE)</f>
        <v>0.57999999999999996</v>
      </c>
      <c r="J1935" s="10">
        <f>VLOOKUP(B1935,home!$B$2:$E$405,4,FALSE)</f>
        <v>1.97</v>
      </c>
      <c r="K1935" s="12">
        <f t="shared" si="2352"/>
        <v>1.4686636363636392</v>
      </c>
      <c r="L1935" s="12">
        <f t="shared" si="2353"/>
        <v>1.5061545454545473</v>
      </c>
      <c r="M1935" s="13">
        <f t="shared" si="2354"/>
        <v>5.1056716199601657E-2</v>
      </c>
      <c r="N1935" s="13">
        <f t="shared" si="2355"/>
        <v>7.4985142474493283E-2</v>
      </c>
      <c r="O1935" s="13">
        <f t="shared" si="2356"/>
        <v>7.6899305180012853E-2</v>
      </c>
      <c r="P1935" s="13">
        <f t="shared" si="2357"/>
        <v>0.1129392131795149</v>
      </c>
      <c r="Q1935" s="13">
        <f t="shared" si="2358"/>
        <v>5.5063976009917456E-2</v>
      </c>
      <c r="R1935" s="13">
        <f t="shared" si="2359"/>
        <v>5.7911119019586406E-2</v>
      </c>
      <c r="S1935" s="13">
        <f t="shared" si="2360"/>
        <v>6.2456356494522448E-2</v>
      </c>
      <c r="T1935" s="13">
        <f t="shared" si="2361"/>
        <v>8.2934857758137331E-2</v>
      </c>
      <c r="U1935" s="13">
        <f t="shared" si="2362"/>
        <v>8.5051954645193273E-2</v>
      </c>
      <c r="V1935" s="13">
        <f t="shared" si="2363"/>
        <v>1.535062331026053E-2</v>
      </c>
      <c r="W1935" s="13">
        <f t="shared" si="2364"/>
        <v>2.6956819746455196E-2</v>
      </c>
      <c r="X1935" s="13">
        <f t="shared" si="2365"/>
        <v>4.0601136592122389E-2</v>
      </c>
      <c r="Y1935" s="13">
        <f t="shared" si="2366"/>
        <v>3.0575793214423053E-2</v>
      </c>
      <c r="Z1935" s="13">
        <f t="shared" si="2367"/>
        <v>2.907436504790312E-2</v>
      </c>
      <c r="AA1935" s="13">
        <f t="shared" si="2368"/>
        <v>4.2700462696217287E-2</v>
      </c>
      <c r="AB1935" s="13">
        <f t="shared" si="2369"/>
        <v>3.1356308408918211E-2</v>
      </c>
      <c r="AC1935" s="13">
        <f t="shared" si="2370"/>
        <v>2.1222566876635874E-3</v>
      </c>
      <c r="AD1935" s="13">
        <f t="shared" si="2371"/>
        <v>9.8976252284070053E-3</v>
      </c>
      <c r="AE1935" s="13">
        <f t="shared" si="2372"/>
        <v>1.4907353226970814E-2</v>
      </c>
      <c r="AF1935" s="13">
        <f t="shared" si="2373"/>
        <v>1.1226388911749305E-2</v>
      </c>
      <c r="AG1935" s="13">
        <f t="shared" si="2374"/>
        <v>5.6362255628239159E-3</v>
      </c>
      <c r="AH1935" s="13">
        <f t="shared" si="2375"/>
        <v>1.094762176827602E-2</v>
      </c>
      <c r="AI1935" s="13">
        <f t="shared" si="2376"/>
        <v>1.6078373995729991E-2</v>
      </c>
      <c r="AJ1935" s="13">
        <f t="shared" si="2377"/>
        <v>1.1806861609691695E-2</v>
      </c>
      <c r="AK1935" s="13">
        <f t="shared" si="2378"/>
        <v>5.7801027685773533E-3</v>
      </c>
      <c r="AL1935" s="13">
        <f t="shared" si="2379"/>
        <v>1.8778019293889402E-4</v>
      </c>
      <c r="AM1935" s="13">
        <f t="shared" si="2380"/>
        <v>2.9072564518633453E-3</v>
      </c>
      <c r="AN1935" s="13">
        <f t="shared" si="2381"/>
        <v>4.3787775197760368E-3</v>
      </c>
      <c r="AO1935" s="13">
        <f t="shared" si="2382"/>
        <v>3.2975578324724339E-3</v>
      </c>
      <c r="AP1935" s="13">
        <f t="shared" si="2383"/>
        <v>1.6555439060925339E-3</v>
      </c>
      <c r="AQ1935" s="13">
        <f t="shared" si="2384"/>
        <v>6.2337624484021118E-4</v>
      </c>
      <c r="AR1935" s="13">
        <f t="shared" si="2385"/>
        <v>3.2977620576412122E-3</v>
      </c>
      <c r="AS1935" s="13">
        <f t="shared" si="2386"/>
        <v>4.8433032154373791E-3</v>
      </c>
      <c r="AT1935" s="13">
        <f t="shared" si="2387"/>
        <v>3.5565916561979848E-3</v>
      </c>
      <c r="AU1935" s="13">
        <f t="shared" si="2388"/>
        <v>1.7411456116174374E-3</v>
      </c>
      <c r="AV1935" s="13">
        <f t="shared" si="2389"/>
        <v>6.3928931134916425E-4</v>
      </c>
      <c r="AW1935" s="13">
        <f t="shared" si="2390"/>
        <v>1.1538229127990409E-5</v>
      </c>
      <c r="AX1935" s="13">
        <f t="shared" si="2391"/>
        <v>7.1163030540587896E-4</v>
      </c>
      <c r="AY1935" s="13">
        <f t="shared" si="2392"/>
        <v>1.0718252191702722E-3</v>
      </c>
      <c r="AZ1935" s="13">
        <f t="shared" si="2393"/>
        <v>8.0716721289306116E-4</v>
      </c>
      <c r="BA1935" s="13">
        <f t="shared" si="2394"/>
        <v>4.0523952221358753E-4</v>
      </c>
      <c r="BB1935" s="13">
        <f t="shared" si="2395"/>
        <v>1.5258833709495587E-4</v>
      </c>
      <c r="BC1935" s="13">
        <f t="shared" si="2396"/>
        <v>4.5964323499783658E-5</v>
      </c>
      <c r="BD1935" s="13">
        <f t="shared" si="2397"/>
        <v>8.2782321882397575E-4</v>
      </c>
      <c r="BE1935" s="13">
        <f t="shared" si="2398"/>
        <v>1.2157938588242727E-3</v>
      </c>
      <c r="BF1935" s="13">
        <f t="shared" si="2399"/>
        <v>8.9279611488471899E-4</v>
      </c>
      <c r="BG1935" s="13">
        <f t="shared" si="2400"/>
        <v>4.3707239620597373E-4</v>
      </c>
      <c r="BH1935" s="13">
        <f t="shared" si="2401"/>
        <v>1.6047808369150856E-4</v>
      </c>
      <c r="BI1935" s="13">
        <f t="shared" si="2402"/>
        <v>4.7137665190207874E-5</v>
      </c>
      <c r="BJ1935" s="14">
        <f t="shared" si="2403"/>
        <v>0.36884224560082185</v>
      </c>
      <c r="BK1935" s="14">
        <f t="shared" si="2404"/>
        <v>0.24518477128367225</v>
      </c>
      <c r="BL1935" s="14">
        <f t="shared" si="2405"/>
        <v>0.35619130328206694</v>
      </c>
      <c r="BM1935" s="14">
        <f t="shared" si="2406"/>
        <v>0.5693769261612952</v>
      </c>
      <c r="BN1935" s="14">
        <f t="shared" si="2407"/>
        <v>0.42885547206312657</v>
      </c>
    </row>
    <row r="1936" spans="1:66" x14ac:dyDescent="0.25">
      <c r="A1936" t="s">
        <v>72</v>
      </c>
      <c r="B1936" t="s">
        <v>90</v>
      </c>
      <c r="C1936" t="s">
        <v>81</v>
      </c>
      <c r="D1936" s="7" t="s">
        <v>533</v>
      </c>
      <c r="E1936" s="10">
        <f>VLOOKUP(A1936,home!$A$2:$E$405,3,FALSE)</f>
        <v>1.4117647058823499</v>
      </c>
      <c r="F1936" s="10">
        <f>VLOOKUP(B1936,home!$B$2:$E$405,3,FALSE)</f>
        <v>0.89</v>
      </c>
      <c r="G1936" s="10">
        <f>VLOOKUP(C1936,away!$B$2:$E$405,4,FALSE)</f>
        <v>1.51</v>
      </c>
      <c r="H1936" s="10">
        <f>VLOOKUP(A1936,away!$A$2:$E$405,3,FALSE)</f>
        <v>1.1323529411764699</v>
      </c>
      <c r="I1936" s="10">
        <f>VLOOKUP(C1936,away!$B$2:$E$405,3,FALSE)</f>
        <v>0.89</v>
      </c>
      <c r="J1936" s="10">
        <f>VLOOKUP(B1936,home!$B$2:$E$405,4,FALSE)</f>
        <v>0.44</v>
      </c>
      <c r="K1936" s="12">
        <f t="shared" si="2352"/>
        <v>1.89727058823529</v>
      </c>
      <c r="L1936" s="12">
        <f t="shared" si="2353"/>
        <v>0.44342941176470557</v>
      </c>
      <c r="M1936" s="13">
        <f t="shared" si="2354"/>
        <v>9.6260232478497701E-2</v>
      </c>
      <c r="N1936" s="13">
        <f t="shared" si="2355"/>
        <v>0.18263170789814509</v>
      </c>
      <c r="O1936" s="13">
        <f t="shared" si="2356"/>
        <v>4.2684618264274048E-2</v>
      </c>
      <c r="P1936" s="13">
        <f t="shared" si="2357"/>
        <v>8.0984270802858013E-2</v>
      </c>
      <c r="Q1936" s="13">
        <f t="shared" si="2358"/>
        <v>0.17325088393716473</v>
      </c>
      <c r="R1936" s="13">
        <f t="shared" si="2359"/>
        <v>9.4638075841640221E-3</v>
      </c>
      <c r="S1936" s="13">
        <f t="shared" si="2360"/>
        <v>1.7033129747883288E-2</v>
      </c>
      <c r="T1936" s="13">
        <f t="shared" si="2361"/>
        <v>7.6824537551972244E-2</v>
      </c>
      <c r="U1936" s="13">
        <f t="shared" si="2362"/>
        <v>1.7955403782152473E-2</v>
      </c>
      <c r="V1936" s="13">
        <f t="shared" si="2363"/>
        <v>1.5922296796757878E-3</v>
      </c>
      <c r="W1936" s="13">
        <f t="shared" si="2364"/>
        <v>0.10956793549324952</v>
      </c>
      <c r="X1936" s="13">
        <f t="shared" si="2365"/>
        <v>4.8585645184044839E-2</v>
      </c>
      <c r="Y1936" s="13">
        <f t="shared" si="2366"/>
        <v>1.0772152032084849E-2</v>
      </c>
      <c r="Z1936" s="13">
        <f t="shared" si="2367"/>
        <v>1.3988435433667373E-3</v>
      </c>
      <c r="AA1936" s="13">
        <f t="shared" si="2368"/>
        <v>2.6539847123725471E-3</v>
      </c>
      <c r="AB1936" s="13">
        <f t="shared" si="2369"/>
        <v>2.5176635682052652E-3</v>
      </c>
      <c r="AC1936" s="13">
        <f t="shared" si="2370"/>
        <v>8.3721982224081522E-5</v>
      </c>
      <c r="AD1936" s="13">
        <f t="shared" si="2371"/>
        <v>5.1970005356250952E-2</v>
      </c>
      <c r="AE1936" s="13">
        <f t="shared" si="2372"/>
        <v>2.3045028904530959E-2</v>
      </c>
      <c r="AF1936" s="13">
        <f t="shared" si="2373"/>
        <v>5.1094218056183987E-3</v>
      </c>
      <c r="AG1936" s="13">
        <f t="shared" si="2374"/>
        <v>7.5522263524104233E-4</v>
      </c>
      <c r="AH1936" s="13">
        <f t="shared" si="2375"/>
        <v>1.5507209239649215E-4</v>
      </c>
      <c r="AI1936" s="13">
        <f t="shared" si="2376"/>
        <v>2.9421371995996988E-4</v>
      </c>
      <c r="AJ1936" s="13">
        <f t="shared" si="2377"/>
        <v>2.7910151876767251E-4</v>
      </c>
      <c r="AK1936" s="13">
        <f t="shared" si="2378"/>
        <v>1.7651036756323498E-4</v>
      </c>
      <c r="AL1936" s="13">
        <f t="shared" si="2379"/>
        <v>2.8174308355640486E-6</v>
      </c>
      <c r="AM1936" s="13">
        <f t="shared" si="2380"/>
        <v>1.9720232526569081E-2</v>
      </c>
      <c r="AN1936" s="13">
        <f t="shared" si="2381"/>
        <v>8.7445311091197409E-3</v>
      </c>
      <c r="AO1936" s="13">
        <f t="shared" si="2382"/>
        <v>1.9387911429375672E-3</v>
      </c>
      <c r="AP1936" s="13">
        <f t="shared" si="2383"/>
        <v>2.8657233868247559E-4</v>
      </c>
      <c r="AQ1936" s="13">
        <f t="shared" si="2384"/>
        <v>3.1768650892501523E-5</v>
      </c>
      <c r="AR1936" s="13">
        <f t="shared" si="2385"/>
        <v>1.375270534249972E-5</v>
      </c>
      <c r="AS1936" s="13">
        <f t="shared" si="2386"/>
        <v>2.6092603354991057E-5</v>
      </c>
      <c r="AT1936" s="13">
        <f t="shared" si="2387"/>
        <v>2.4752364457956998E-5</v>
      </c>
      <c r="AU1936" s="13">
        <f t="shared" si="2388"/>
        <v>1.5653977691787454E-5</v>
      </c>
      <c r="AV1936" s="13">
        <f t="shared" si="2389"/>
        <v>7.4249578658799224E-6</v>
      </c>
      <c r="AW1936" s="13">
        <f t="shared" si="2390"/>
        <v>6.5842230159966661E-8</v>
      </c>
      <c r="AX1936" s="13">
        <f t="shared" si="2391"/>
        <v>6.2357695276367316E-3</v>
      </c>
      <c r="AY1936" s="13">
        <f t="shared" si="2392"/>
        <v>2.765123613540232E-3</v>
      </c>
      <c r="AZ1936" s="13">
        <f t="shared" si="2393"/>
        <v>6.1306856870442094E-4</v>
      </c>
      <c r="BA1936" s="13">
        <f t="shared" si="2394"/>
        <v>9.0617544930677137E-5</v>
      </c>
      <c r="BB1936" s="13">
        <f t="shared" si="2395"/>
        <v>1.0045621161042983E-5</v>
      </c>
      <c r="BC1936" s="13">
        <f t="shared" si="2396"/>
        <v>8.909047764504738E-7</v>
      </c>
      <c r="BD1936" s="13">
        <f t="shared" si="2397"/>
        <v>1.0163923400329954E-6</v>
      </c>
      <c r="BE1936" s="13">
        <f t="shared" si="2398"/>
        <v>1.928371292852244E-6</v>
      </c>
      <c r="BF1936" s="13">
        <f t="shared" si="2399"/>
        <v>1.8293210685629122E-6</v>
      </c>
      <c r="BG1936" s="13">
        <f t="shared" si="2400"/>
        <v>1.1569056866078554E-6</v>
      </c>
      <c r="BH1936" s="13">
        <f t="shared" si="2401"/>
        <v>5.4874078314080944E-7</v>
      </c>
      <c r="BI1936" s="13">
        <f t="shared" si="2402"/>
        <v>2.0822194968365141E-7</v>
      </c>
      <c r="BJ1936" s="14">
        <f t="shared" si="2403"/>
        <v>0.72294995234725346</v>
      </c>
      <c r="BK1936" s="14">
        <f t="shared" si="2404"/>
        <v>0.19872152573551469</v>
      </c>
      <c r="BL1936" s="14">
        <f t="shared" si="2405"/>
        <v>7.6274740171689726E-2</v>
      </c>
      <c r="BM1936" s="14">
        <f t="shared" si="2406"/>
        <v>0.41130448306141093</v>
      </c>
      <c r="BN1936" s="14">
        <f t="shared" si="2407"/>
        <v>0.5852755209651036</v>
      </c>
    </row>
    <row r="1937" spans="1:66" x14ac:dyDescent="0.25">
      <c r="A1937" t="s">
        <v>19</v>
      </c>
      <c r="B1937" t="s">
        <v>146</v>
      </c>
      <c r="C1937" t="s">
        <v>247</v>
      </c>
      <c r="D1937" s="7" t="s">
        <v>533</v>
      </c>
      <c r="E1937" s="10">
        <f>VLOOKUP(A1937,home!$A$2:$E$405,3,FALSE)</f>
        <v>1.66923076923077</v>
      </c>
      <c r="F1937" s="10">
        <f>VLOOKUP(B1937,home!$B$2:$E$405,3,FALSE)</f>
        <v>0.7</v>
      </c>
      <c r="G1937" s="10">
        <f>VLOOKUP(C1937,away!$B$2:$E$405,4,FALSE)</f>
        <v>0.3</v>
      </c>
      <c r="H1937" s="10">
        <f>VLOOKUP(A1937,away!$A$2:$E$405,3,FALSE)</f>
        <v>1.2</v>
      </c>
      <c r="I1937" s="10">
        <f>VLOOKUP(C1937,away!$B$2:$E$405,3,FALSE)</f>
        <v>1.1000000000000001</v>
      </c>
      <c r="J1937" s="10">
        <f>VLOOKUP(B1937,home!$B$2:$E$405,4,FALSE)</f>
        <v>1.1100000000000001</v>
      </c>
      <c r="K1937" s="12">
        <f t="shared" si="2352"/>
        <v>0.35053846153846163</v>
      </c>
      <c r="L1937" s="12">
        <f t="shared" si="2353"/>
        <v>1.4652000000000003</v>
      </c>
      <c r="M1937" s="13">
        <f t="shared" si="2354"/>
        <v>0.16271770324674736</v>
      </c>
      <c r="N1937" s="13">
        <f t="shared" si="2355"/>
        <v>5.7038813361186762E-2</v>
      </c>
      <c r="O1937" s="13">
        <f t="shared" si="2356"/>
        <v>0.2384139787971343</v>
      </c>
      <c r="P1937" s="13">
        <f t="shared" si="2357"/>
        <v>8.3573269336810863E-2</v>
      </c>
      <c r="Q1937" s="13">
        <f t="shared" si="2358"/>
        <v>9.9971489418049283E-3</v>
      </c>
      <c r="R1937" s="13">
        <f t="shared" si="2359"/>
        <v>0.17466208086678064</v>
      </c>
      <c r="S1937" s="13">
        <f t="shared" si="2360"/>
        <v>1.0730994858395574E-2</v>
      </c>
      <c r="T1937" s="13">
        <f t="shared" si="2361"/>
        <v>1.4647822629532585E-2</v>
      </c>
      <c r="U1937" s="13">
        <f t="shared" si="2362"/>
        <v>6.1225777116147656E-2</v>
      </c>
      <c r="V1937" s="13">
        <f t="shared" si="2363"/>
        <v>6.1239278254989014E-4</v>
      </c>
      <c r="W1937" s="13">
        <f t="shared" si="2364"/>
        <v>1.1681284032770529E-3</v>
      </c>
      <c r="X1937" s="13">
        <f t="shared" si="2365"/>
        <v>1.7115417364815381E-3</v>
      </c>
      <c r="Y1937" s="13">
        <f t="shared" si="2366"/>
        <v>1.2538754761463751E-3</v>
      </c>
      <c r="Z1937" s="13">
        <f t="shared" si="2367"/>
        <v>8.5304960295335727E-2</v>
      </c>
      <c r="AA1937" s="13">
        <f t="shared" si="2368"/>
        <v>2.990266954352654E-2</v>
      </c>
      <c r="AB1937" s="13">
        <f t="shared" si="2369"/>
        <v>5.2410178888404029E-3</v>
      </c>
      <c r="AC1937" s="13">
        <f t="shared" si="2370"/>
        <v>1.965815102427402E-5</v>
      </c>
      <c r="AD1937" s="13">
        <f t="shared" si="2371"/>
        <v>1.0236848334102944E-4</v>
      </c>
      <c r="AE1937" s="13">
        <f t="shared" si="2372"/>
        <v>1.4999030179127637E-4</v>
      </c>
      <c r="AF1937" s="13">
        <f t="shared" si="2373"/>
        <v>1.0988289509228911E-4</v>
      </c>
      <c r="AG1937" s="13">
        <f t="shared" si="2374"/>
        <v>5.3666805963074041E-5</v>
      </c>
      <c r="AH1937" s="13">
        <f t="shared" si="2375"/>
        <v>3.1247206956181474E-2</v>
      </c>
      <c r="AI1937" s="13">
        <f t="shared" si="2376"/>
        <v>1.095334785379377E-2</v>
      </c>
      <c r="AJ1937" s="13">
        <f t="shared" si="2377"/>
        <v>1.9197848526822394E-3</v>
      </c>
      <c r="AK1937" s="13">
        <f t="shared" si="2378"/>
        <v>2.2431947624802475E-4</v>
      </c>
      <c r="AL1937" s="13">
        <f t="shared" si="2379"/>
        <v>4.0386409528508344E-7</v>
      </c>
      <c r="AM1937" s="13">
        <f t="shared" si="2380"/>
        <v>7.1768181320780233E-6</v>
      </c>
      <c r="AN1937" s="13">
        <f t="shared" si="2381"/>
        <v>1.0515473927120723E-5</v>
      </c>
      <c r="AO1937" s="13">
        <f t="shared" si="2382"/>
        <v>7.7036361990086431E-6</v>
      </c>
      <c r="AP1937" s="13">
        <f t="shared" si="2383"/>
        <v>3.7624559195958244E-6</v>
      </c>
      <c r="AQ1937" s="13">
        <f t="shared" si="2384"/>
        <v>1.3781876033479504E-6</v>
      </c>
      <c r="AR1937" s="13">
        <f t="shared" si="2385"/>
        <v>9.1566815264394197E-3</v>
      </c>
      <c r="AS1937" s="13">
        <f t="shared" si="2386"/>
        <v>3.2097690550757269E-3</v>
      </c>
      <c r="AT1937" s="13">
        <f t="shared" si="2387"/>
        <v>5.6257375323000346E-4</v>
      </c>
      <c r="AU1937" s="13">
        <f t="shared" si="2388"/>
        <v>6.5734579319721173E-5</v>
      </c>
      <c r="AV1937" s="13">
        <f t="shared" si="2389"/>
        <v>5.7606245761532593E-6</v>
      </c>
      <c r="AW1937" s="13">
        <f t="shared" si="2390"/>
        <v>5.7618948743165277E-9</v>
      </c>
      <c r="AX1937" s="13">
        <f t="shared" si="2391"/>
        <v>4.1929179779332724E-7</v>
      </c>
      <c r="AY1937" s="13">
        <f t="shared" si="2392"/>
        <v>6.1434634212678321E-7</v>
      </c>
      <c r="AZ1937" s="13">
        <f t="shared" si="2393"/>
        <v>4.5007013024208149E-7</v>
      </c>
      <c r="BA1937" s="13">
        <f t="shared" si="2394"/>
        <v>2.1981425161023276E-7</v>
      </c>
      <c r="BB1937" s="13">
        <f t="shared" si="2395"/>
        <v>8.0517960364828255E-8</v>
      </c>
      <c r="BC1937" s="13">
        <f t="shared" si="2396"/>
        <v>2.3594983105309275E-8</v>
      </c>
      <c r="BD1937" s="13">
        <f t="shared" si="2397"/>
        <v>2.2360616287565075E-3</v>
      </c>
      <c r="BE1937" s="13">
        <f t="shared" si="2398"/>
        <v>7.8382560324949282E-4</v>
      </c>
      <c r="BF1937" s="13">
        <f t="shared" si="2399"/>
        <v>1.373805105387669E-4</v>
      </c>
      <c r="BG1937" s="13">
        <f t="shared" si="2400"/>
        <v>1.605238426987592E-5</v>
      </c>
      <c r="BH1937" s="13">
        <f t="shared" si="2401"/>
        <v>1.4067445214966265E-6</v>
      </c>
      <c r="BI1937" s="13">
        <f t="shared" si="2402"/>
        <v>9.8623612068617417E-8</v>
      </c>
      <c r="BJ1937" s="14">
        <f t="shared" si="2403"/>
        <v>8.62655832418633E-2</v>
      </c>
      <c r="BK1937" s="14">
        <f t="shared" si="2404"/>
        <v>0.25765503658596539</v>
      </c>
      <c r="BL1937" s="14">
        <f t="shared" si="2405"/>
        <v>0.5699655283849242</v>
      </c>
      <c r="BM1937" s="14">
        <f t="shared" si="2406"/>
        <v>0.27278750537317642</v>
      </c>
      <c r="BN1937" s="14">
        <f t="shared" si="2407"/>
        <v>0.72640299455046486</v>
      </c>
    </row>
    <row r="1938" spans="1:66" x14ac:dyDescent="0.25">
      <c r="A1938" t="s">
        <v>19</v>
      </c>
      <c r="B1938" t="s">
        <v>248</v>
      </c>
      <c r="C1938" t="s">
        <v>245</v>
      </c>
      <c r="D1938" s="7" t="s">
        <v>533</v>
      </c>
      <c r="E1938" s="10">
        <f>VLOOKUP(A1938,home!$A$2:$E$405,3,FALSE)</f>
        <v>1.66923076923077</v>
      </c>
      <c r="F1938" s="10">
        <f>VLOOKUP(B1938,home!$B$2:$E$405,3,FALSE)</f>
        <v>0.86</v>
      </c>
      <c r="G1938" s="10">
        <f>VLOOKUP(C1938,away!$B$2:$E$405,4,FALSE)</f>
        <v>0.9</v>
      </c>
      <c r="H1938" s="10">
        <f>VLOOKUP(A1938,away!$A$2:$E$405,3,FALSE)</f>
        <v>1.2</v>
      </c>
      <c r="I1938" s="10">
        <f>VLOOKUP(C1938,away!$B$2:$E$405,3,FALSE)</f>
        <v>0.7</v>
      </c>
      <c r="J1938" s="10">
        <f>VLOOKUP(B1938,home!$B$2:$E$405,4,FALSE)</f>
        <v>1.55</v>
      </c>
      <c r="K1938" s="12">
        <f t="shared" si="2352"/>
        <v>1.291984615384616</v>
      </c>
      <c r="L1938" s="12">
        <f t="shared" si="2353"/>
        <v>1.302</v>
      </c>
      <c r="M1938" s="13">
        <f t="shared" si="2354"/>
        <v>7.4721708841800752E-2</v>
      </c>
      <c r="N1938" s="13">
        <f t="shared" si="2355"/>
        <v>9.6539298258855197E-2</v>
      </c>
      <c r="O1938" s="13">
        <f t="shared" si="2356"/>
        <v>9.7287664912024591E-2</v>
      </c>
      <c r="P1938" s="13">
        <f t="shared" si="2357"/>
        <v>0.12569416633302946</v>
      </c>
      <c r="Q1938" s="13">
        <f t="shared" si="2358"/>
        <v>6.2363644065233897E-2</v>
      </c>
      <c r="R1938" s="13">
        <f t="shared" si="2359"/>
        <v>6.3334269857728026E-2</v>
      </c>
      <c r="S1938" s="13">
        <f t="shared" si="2360"/>
        <v>5.2859549436980402E-2</v>
      </c>
      <c r="T1938" s="13">
        <f t="shared" si="2361"/>
        <v>8.119746457293453E-2</v>
      </c>
      <c r="U1938" s="13">
        <f t="shared" si="2362"/>
        <v>8.1826902282802205E-2</v>
      </c>
      <c r="V1938" s="13">
        <f t="shared" si="2363"/>
        <v>9.8798254991845601E-3</v>
      </c>
      <c r="W1938" s="13">
        <f t="shared" si="2364"/>
        <v>2.6857622897201429E-2</v>
      </c>
      <c r="X1938" s="13">
        <f t="shared" si="2365"/>
        <v>3.4968625012156258E-2</v>
      </c>
      <c r="Y1938" s="13">
        <f t="shared" si="2366"/>
        <v>2.2764574882913734E-2</v>
      </c>
      <c r="Z1938" s="13">
        <f t="shared" si="2367"/>
        <v>2.7487073118253963E-2</v>
      </c>
      <c r="AA1938" s="13">
        <f t="shared" si="2368"/>
        <v>3.5512875590736154E-2</v>
      </c>
      <c r="AB1938" s="13">
        <f t="shared" si="2369"/>
        <v>2.2941044455649491E-2</v>
      </c>
      <c r="AC1938" s="13">
        <f t="shared" si="2370"/>
        <v>1.0387179048134798E-3</v>
      </c>
      <c r="AD1938" s="13">
        <f t="shared" si="2371"/>
        <v>8.6749088972464649E-3</v>
      </c>
      <c r="AE1938" s="13">
        <f t="shared" si="2372"/>
        <v>1.1294731384214897E-2</v>
      </c>
      <c r="AF1938" s="13">
        <f t="shared" si="2373"/>
        <v>7.3528701311239009E-3</v>
      </c>
      <c r="AG1938" s="13">
        <f t="shared" si="2374"/>
        <v>3.1911456369077724E-3</v>
      </c>
      <c r="AH1938" s="13">
        <f t="shared" si="2375"/>
        <v>8.947042299991664E-3</v>
      </c>
      <c r="AI1938" s="13">
        <f t="shared" si="2376"/>
        <v>1.1559441004784617E-2</v>
      </c>
      <c r="AJ1938" s="13">
        <f t="shared" si="2377"/>
        <v>7.4673099703139083E-3</v>
      </c>
      <c r="AK1938" s="13">
        <f t="shared" si="2378"/>
        <v>3.2158831999845737E-3</v>
      </c>
      <c r="AL1938" s="13">
        <f t="shared" si="2379"/>
        <v>6.9891753346884453E-5</v>
      </c>
      <c r="AM1938" s="13">
        <f t="shared" si="2380"/>
        <v>2.2415697670211112E-3</v>
      </c>
      <c r="AN1938" s="13">
        <f t="shared" si="2381"/>
        <v>2.9185238366614867E-3</v>
      </c>
      <c r="AO1938" s="13">
        <f t="shared" si="2382"/>
        <v>1.8999590176666287E-3</v>
      </c>
      <c r="AP1938" s="13">
        <f t="shared" si="2383"/>
        <v>8.2458221366731672E-4</v>
      </c>
      <c r="AQ1938" s="13">
        <f t="shared" si="2384"/>
        <v>2.6840151054871158E-4</v>
      </c>
      <c r="AR1938" s="13">
        <f t="shared" si="2385"/>
        <v>2.3298098149178281E-3</v>
      </c>
      <c r="AS1938" s="13">
        <f t="shared" si="2386"/>
        <v>3.0100784376459128E-3</v>
      </c>
      <c r="AT1938" s="13">
        <f t="shared" si="2387"/>
        <v>1.9444875162697409E-3</v>
      </c>
      <c r="AU1938" s="13">
        <f t="shared" si="2388"/>
        <v>8.3741598527598265E-4</v>
      </c>
      <c r="AV1938" s="13">
        <f t="shared" si="2389"/>
        <v>2.7048214241343001E-4</v>
      </c>
      <c r="AW1938" s="13">
        <f t="shared" si="2390"/>
        <v>3.2658163674025896E-6</v>
      </c>
      <c r="AX1938" s="13">
        <f t="shared" si="2391"/>
        <v>4.8267894221709217E-4</v>
      </c>
      <c r="AY1938" s="13">
        <f t="shared" si="2392"/>
        <v>6.2844798276665394E-4</v>
      </c>
      <c r="AZ1938" s="13">
        <f t="shared" si="2393"/>
        <v>4.0911963678109194E-4</v>
      </c>
      <c r="BA1938" s="13">
        <f t="shared" si="2394"/>
        <v>1.7755792236299388E-4</v>
      </c>
      <c r="BB1938" s="13">
        <f t="shared" si="2395"/>
        <v>5.7795103729154496E-5</v>
      </c>
      <c r="BC1938" s="13">
        <f t="shared" si="2396"/>
        <v>1.5049845011071824E-5</v>
      </c>
      <c r="BD1938" s="13">
        <f t="shared" si="2397"/>
        <v>5.0556872983716929E-4</v>
      </c>
      <c r="BE1938" s="13">
        <f t="shared" si="2398"/>
        <v>6.5318702096916386E-4</v>
      </c>
      <c r="BF1938" s="13">
        <f t="shared" si="2399"/>
        <v>4.2195379103053429E-4</v>
      </c>
      <c r="BG1938" s="13">
        <f t="shared" si="2400"/>
        <v>1.8171926880488845E-4</v>
      </c>
      <c r="BH1938" s="13">
        <f t="shared" si="2401"/>
        <v>5.8694624903714384E-5</v>
      </c>
      <c r="BI1938" s="13">
        <f t="shared" si="2402"/>
        <v>1.5166510476273945E-5</v>
      </c>
      <c r="BJ1938" s="14">
        <f t="shared" si="2403"/>
        <v>0.36512857151722139</v>
      </c>
      <c r="BK1938" s="14">
        <f t="shared" si="2404"/>
        <v>0.26489230775192218</v>
      </c>
      <c r="BL1938" s="14">
        <f t="shared" si="2405"/>
        <v>0.3423209974165598</v>
      </c>
      <c r="BM1938" s="14">
        <f t="shared" si="2406"/>
        <v>0.4792630153688861</v>
      </c>
      <c r="BN1938" s="14">
        <f t="shared" si="2407"/>
        <v>0.51994075226867187</v>
      </c>
    </row>
    <row r="1939" spans="1:66" x14ac:dyDescent="0.25">
      <c r="A1939" t="s">
        <v>19</v>
      </c>
      <c r="B1939" t="s">
        <v>243</v>
      </c>
      <c r="C1939" t="s">
        <v>252</v>
      </c>
      <c r="D1939" s="7" t="s">
        <v>533</v>
      </c>
      <c r="E1939" s="10">
        <f>VLOOKUP(A1939,home!$A$2:$E$405,3,FALSE)</f>
        <v>1.66923076923077</v>
      </c>
      <c r="F1939" s="10">
        <f>VLOOKUP(B1939,home!$B$2:$E$405,3,FALSE)</f>
        <v>0.8</v>
      </c>
      <c r="G1939" s="10">
        <f>VLOOKUP(C1939,away!$B$2:$E$405,4,FALSE)</f>
        <v>0.77</v>
      </c>
      <c r="H1939" s="10">
        <f>VLOOKUP(A1939,away!$A$2:$E$405,3,FALSE)</f>
        <v>1.2</v>
      </c>
      <c r="I1939" s="10">
        <f>VLOOKUP(C1939,away!$B$2:$E$405,3,FALSE)</f>
        <v>0.6</v>
      </c>
      <c r="J1939" s="10">
        <f>VLOOKUP(B1939,home!$B$2:$E$405,4,FALSE)</f>
        <v>1.25</v>
      </c>
      <c r="K1939" s="12">
        <f t="shared" si="2352"/>
        <v>1.0282461538461545</v>
      </c>
      <c r="L1939" s="12">
        <f t="shared" si="2353"/>
        <v>0.89999999999999991</v>
      </c>
      <c r="M1939" s="13">
        <f t="shared" si="2354"/>
        <v>0.14540298946004795</v>
      </c>
      <c r="N1939" s="13">
        <f t="shared" si="2355"/>
        <v>0.14951006467002725</v>
      </c>
      <c r="O1939" s="13">
        <f t="shared" si="2356"/>
        <v>0.13086269051404312</v>
      </c>
      <c r="P1939" s="13">
        <f t="shared" si="2357"/>
        <v>0.1345590582030245</v>
      </c>
      <c r="Q1939" s="13">
        <f t="shared" si="2358"/>
        <v>7.6866574479122665E-2</v>
      </c>
      <c r="R1939" s="13">
        <f t="shared" si="2359"/>
        <v>5.8888210731319397E-2</v>
      </c>
      <c r="S1939" s="13">
        <f t="shared" si="2360"/>
        <v>3.1130962664044668E-2</v>
      </c>
      <c r="T1939" s="13">
        <f t="shared" si="2361"/>
        <v>6.9179917031210389E-2</v>
      </c>
      <c r="U1939" s="13">
        <f t="shared" si="2362"/>
        <v>6.0551576191361013E-2</v>
      </c>
      <c r="V1939" s="13">
        <f t="shared" si="2363"/>
        <v>3.2010292624832168E-3</v>
      </c>
      <c r="W1939" s="13">
        <f t="shared" si="2364"/>
        <v>2.6345919855828952E-2</v>
      </c>
      <c r="X1939" s="13">
        <f t="shared" si="2365"/>
        <v>2.3711327870246053E-2</v>
      </c>
      <c r="Y1939" s="13">
        <f t="shared" si="2366"/>
        <v>1.0670097541610721E-2</v>
      </c>
      <c r="Z1939" s="13">
        <f t="shared" si="2367"/>
        <v>1.7666463219395821E-2</v>
      </c>
      <c r="AA1939" s="13">
        <f t="shared" si="2368"/>
        <v>1.8165472857408306E-2</v>
      </c>
      <c r="AB1939" s="13">
        <f t="shared" si="2369"/>
        <v>9.3392887992134015E-3</v>
      </c>
      <c r="AC1939" s="13">
        <f t="shared" si="2370"/>
        <v>1.8514383904672649E-4</v>
      </c>
      <c r="AD1939" s="13">
        <f t="shared" si="2371"/>
        <v>6.7725226903237882E-3</v>
      </c>
      <c r="AE1939" s="13">
        <f t="shared" si="2372"/>
        <v>6.0952704212914079E-3</v>
      </c>
      <c r="AF1939" s="13">
        <f t="shared" si="2373"/>
        <v>2.7428716895811331E-3</v>
      </c>
      <c r="AG1939" s="13">
        <f t="shared" si="2374"/>
        <v>8.2286150687434006E-4</v>
      </c>
      <c r="AH1939" s="13">
        <f t="shared" si="2375"/>
        <v>3.9749542243640587E-3</v>
      </c>
      <c r="AI1939" s="13">
        <f t="shared" si="2376"/>
        <v>4.0872313929168685E-3</v>
      </c>
      <c r="AJ1939" s="13">
        <f t="shared" si="2377"/>
        <v>2.1013399798230151E-3</v>
      </c>
      <c r="AK1939" s="13">
        <f t="shared" si="2378"/>
        <v>7.2023158405872369E-4</v>
      </c>
      <c r="AL1939" s="13">
        <f t="shared" si="2379"/>
        <v>6.8534438546918874E-6</v>
      </c>
      <c r="AM1939" s="13">
        <f t="shared" si="2380"/>
        <v>1.3927640816322495E-3</v>
      </c>
      <c r="AN1939" s="13">
        <f t="shared" si="2381"/>
        <v>1.2534876734690242E-3</v>
      </c>
      <c r="AO1939" s="13">
        <f t="shared" si="2382"/>
        <v>5.6406945306106083E-4</v>
      </c>
      <c r="AP1939" s="13">
        <f t="shared" si="2383"/>
        <v>1.6922083591831827E-4</v>
      </c>
      <c r="AQ1939" s="13">
        <f t="shared" si="2384"/>
        <v>3.8074688081621603E-5</v>
      </c>
      <c r="AR1939" s="13">
        <f t="shared" si="2385"/>
        <v>7.1549176038553054E-4</v>
      </c>
      <c r="AS1939" s="13">
        <f t="shared" si="2386"/>
        <v>7.357016507250362E-4</v>
      </c>
      <c r="AT1939" s="13">
        <f t="shared" si="2387"/>
        <v>3.7824119636814264E-4</v>
      </c>
      <c r="AU1939" s="13">
        <f t="shared" si="2388"/>
        <v>1.2964168513057025E-4</v>
      </c>
      <c r="AV1939" s="13">
        <f t="shared" si="2389"/>
        <v>3.332589102841076E-5</v>
      </c>
      <c r="AW1939" s="13">
        <f t="shared" si="2390"/>
        <v>1.761756821046873E-7</v>
      </c>
      <c r="AX1939" s="13">
        <f t="shared" si="2391"/>
        <v>2.3868405169223859E-4</v>
      </c>
      <c r="AY1939" s="13">
        <f t="shared" si="2392"/>
        <v>2.1481564652301469E-4</v>
      </c>
      <c r="AZ1939" s="13">
        <f t="shared" si="2393"/>
        <v>9.6667040935356587E-5</v>
      </c>
      <c r="BA1939" s="13">
        <f t="shared" si="2394"/>
        <v>2.9000112280606979E-5</v>
      </c>
      <c r="BB1939" s="13">
        <f t="shared" si="2395"/>
        <v>6.5250252631365697E-6</v>
      </c>
      <c r="BC1939" s="13">
        <f t="shared" si="2396"/>
        <v>1.1745045473645825E-6</v>
      </c>
      <c r="BD1939" s="13">
        <f t="shared" si="2397"/>
        <v>1.0732376405782955E-4</v>
      </c>
      <c r="BE1939" s="13">
        <f t="shared" si="2398"/>
        <v>1.1035524760875538E-4</v>
      </c>
      <c r="BF1939" s="13">
        <f t="shared" si="2399"/>
        <v>5.6736179455221381E-5</v>
      </c>
      <c r="BG1939" s="13">
        <f t="shared" si="2400"/>
        <v>1.9446252769585529E-5</v>
      </c>
      <c r="BH1939" s="13">
        <f t="shared" si="2401"/>
        <v>4.9988836542616128E-6</v>
      </c>
      <c r="BI1939" s="13">
        <f t="shared" si="2402"/>
        <v>1.0280165782037827E-6</v>
      </c>
      <c r="BJ1939" s="14">
        <f t="shared" si="2403"/>
        <v>0.37672191086952078</v>
      </c>
      <c r="BK1939" s="14">
        <f t="shared" si="2404"/>
        <v>0.3147008525190248</v>
      </c>
      <c r="BL1939" s="14">
        <f t="shared" si="2405"/>
        <v>0.29098328680226948</v>
      </c>
      <c r="BM1939" s="14">
        <f t="shared" si="2406"/>
        <v>0.30376828588178506</v>
      </c>
      <c r="BN1939" s="14">
        <f t="shared" si="2407"/>
        <v>0.69608958805758492</v>
      </c>
    </row>
    <row r="1940" spans="1:66" x14ac:dyDescent="0.25">
      <c r="A1940" t="s">
        <v>19</v>
      </c>
      <c r="B1940" t="s">
        <v>254</v>
      </c>
      <c r="C1940" t="s">
        <v>244</v>
      </c>
      <c r="D1940" s="7" t="s">
        <v>533</v>
      </c>
      <c r="E1940" s="10">
        <f>VLOOKUP(A1940,home!$A$2:$E$405,3,FALSE)</f>
        <v>1.66923076923077</v>
      </c>
      <c r="F1940" s="10">
        <f>VLOOKUP(B1940,home!$B$2:$E$405,3,FALSE)</f>
        <v>0.6</v>
      </c>
      <c r="G1940" s="10">
        <f>VLOOKUP(C1940,away!$B$2:$E$405,4,FALSE)</f>
        <v>0.8</v>
      </c>
      <c r="H1940" s="10">
        <f>VLOOKUP(A1940,away!$A$2:$E$405,3,FALSE)</f>
        <v>1.2</v>
      </c>
      <c r="I1940" s="10">
        <f>VLOOKUP(C1940,away!$B$2:$E$405,3,FALSE)</f>
        <v>0.7</v>
      </c>
      <c r="J1940" s="10">
        <f>VLOOKUP(B1940,home!$B$2:$E$405,4,FALSE)</f>
        <v>1.67</v>
      </c>
      <c r="K1940" s="12">
        <f t="shared" si="2352"/>
        <v>0.80123076923076963</v>
      </c>
      <c r="L1940" s="12">
        <f t="shared" si="2353"/>
        <v>1.4027999999999998</v>
      </c>
      <c r="M1940" s="13">
        <f t="shared" si="2354"/>
        <v>0.11035743530779719</v>
      </c>
      <c r="N1940" s="13">
        <f t="shared" si="2355"/>
        <v>8.8421772782001251E-2</v>
      </c>
      <c r="O1940" s="13">
        <f t="shared" si="2356"/>
        <v>0.1548094102497779</v>
      </c>
      <c r="P1940" s="13">
        <f t="shared" si="2357"/>
        <v>0.12403806285859134</v>
      </c>
      <c r="Q1940" s="13">
        <f t="shared" si="2358"/>
        <v>3.542312251143559E-2</v>
      </c>
      <c r="R1940" s="13">
        <f t="shared" si="2359"/>
        <v>0.10858332034919421</v>
      </c>
      <c r="S1940" s="13">
        <f t="shared" si="2360"/>
        <v>3.4853657560091948E-2</v>
      </c>
      <c r="T1940" s="13">
        <f t="shared" si="2361"/>
        <v>4.9691556259041841E-2</v>
      </c>
      <c r="U1940" s="13">
        <f t="shared" si="2362"/>
        <v>8.7000297289015968E-2</v>
      </c>
      <c r="V1940" s="13">
        <f t="shared" si="2363"/>
        <v>4.3527049227033649E-3</v>
      </c>
      <c r="W1940" s="13">
        <f t="shared" si="2364"/>
        <v>9.4606985661311108E-3</v>
      </c>
      <c r="X1940" s="13">
        <f t="shared" si="2365"/>
        <v>1.327146794856872E-2</v>
      </c>
      <c r="Y1940" s="13">
        <f t="shared" si="2366"/>
        <v>9.3086076191261011E-3</v>
      </c>
      <c r="Z1940" s="13">
        <f t="shared" si="2367"/>
        <v>5.0773560595283214E-2</v>
      </c>
      <c r="AA1940" s="13">
        <f t="shared" si="2368"/>
        <v>4.0681339012343866E-2</v>
      </c>
      <c r="AB1940" s="13">
        <f t="shared" si="2369"/>
        <v>1.6297570275098993E-2</v>
      </c>
      <c r="AC1940" s="13">
        <f t="shared" si="2370"/>
        <v>3.0576841362191931E-4</v>
      </c>
      <c r="AD1940" s="13">
        <f t="shared" si="2371"/>
        <v>1.8950506974004173E-3</v>
      </c>
      <c r="AE1940" s="13">
        <f t="shared" si="2372"/>
        <v>2.6583771183133049E-3</v>
      </c>
      <c r="AF1940" s="13">
        <f t="shared" si="2373"/>
        <v>1.8645857107849521E-3</v>
      </c>
      <c r="AG1940" s="13">
        <f t="shared" si="2374"/>
        <v>8.7188027836304356E-4</v>
      </c>
      <c r="AH1940" s="13">
        <f t="shared" si="2375"/>
        <v>1.7806287700765817E-2</v>
      </c>
      <c r="AI1940" s="13">
        <f t="shared" si="2376"/>
        <v>1.426694559162899E-2</v>
      </c>
      <c r="AJ1940" s="13">
        <f t="shared" si="2377"/>
        <v>5.7155578954772154E-3</v>
      </c>
      <c r="AK1940" s="13">
        <f t="shared" si="2378"/>
        <v>1.5264936163920696E-3</v>
      </c>
      <c r="AL1940" s="13">
        <f t="shared" si="2379"/>
        <v>1.3746938429015015E-5</v>
      </c>
      <c r="AM1940" s="13">
        <f t="shared" si="2380"/>
        <v>3.0367458560188868E-4</v>
      </c>
      <c r="AN1940" s="13">
        <f t="shared" si="2381"/>
        <v>4.2599470868232941E-4</v>
      </c>
      <c r="AO1940" s="13">
        <f t="shared" si="2382"/>
        <v>2.9879268866978584E-4</v>
      </c>
      <c r="AP1940" s="13">
        <f t="shared" si="2383"/>
        <v>1.3971546122199186E-4</v>
      </c>
      <c r="AQ1940" s="13">
        <f t="shared" si="2384"/>
        <v>4.8998212250552529E-5</v>
      </c>
      <c r="AR1940" s="13">
        <f t="shared" si="2385"/>
        <v>4.9957320773268568E-3</v>
      </c>
      <c r="AS1940" s="13">
        <f t="shared" si="2386"/>
        <v>4.0027342551874285E-3</v>
      </c>
      <c r="AT1940" s="13">
        <f t="shared" si="2387"/>
        <v>1.6035569231550872E-3</v>
      </c>
      <c r="AU1940" s="13">
        <f t="shared" si="2388"/>
        <v>4.2827304901495893E-4</v>
      </c>
      <c r="AV1940" s="13">
        <f t="shared" si="2389"/>
        <v>8.5786386125765661E-5</v>
      </c>
      <c r="AW1940" s="13">
        <f t="shared" si="2390"/>
        <v>4.2919718302812632E-7</v>
      </c>
      <c r="AX1940" s="13">
        <f t="shared" si="2391"/>
        <v>4.0552236969606061E-5</v>
      </c>
      <c r="AY1940" s="13">
        <f t="shared" si="2392"/>
        <v>5.688667802096338E-5</v>
      </c>
      <c r="AZ1940" s="13">
        <f t="shared" si="2393"/>
        <v>3.990031596390371E-5</v>
      </c>
      <c r="BA1940" s="13">
        <f t="shared" si="2394"/>
        <v>1.8657387744721375E-5</v>
      </c>
      <c r="BB1940" s="13">
        <f t="shared" si="2395"/>
        <v>6.5431458820737845E-6</v>
      </c>
      <c r="BC1940" s="13">
        <f t="shared" si="2396"/>
        <v>1.8357450086746207E-6</v>
      </c>
      <c r="BD1940" s="13">
        <f t="shared" si="2397"/>
        <v>1.1680021596790192E-3</v>
      </c>
      <c r="BE1940" s="13">
        <f t="shared" si="2398"/>
        <v>9.3583926886282084E-4</v>
      </c>
      <c r="BF1940" s="13">
        <f t="shared" si="2399"/>
        <v>3.7491160863365944E-4</v>
      </c>
      <c r="BG1940" s="13">
        <f t="shared" si="2400"/>
        <v>1.0013023885969741E-4</v>
      </c>
      <c r="BH1940" s="13">
        <f t="shared" si="2401"/>
        <v>2.0056857076204014E-5</v>
      </c>
      <c r="BI1940" s="13">
        <f t="shared" si="2402"/>
        <v>3.2140342047037108E-6</v>
      </c>
      <c r="BJ1940" s="14">
        <f t="shared" si="2403"/>
        <v>0.21424867065718281</v>
      </c>
      <c r="BK1940" s="14">
        <f t="shared" si="2404"/>
        <v>0.27397826267925574</v>
      </c>
      <c r="BL1940" s="14">
        <f t="shared" si="2405"/>
        <v>0.46040545883782125</v>
      </c>
      <c r="BM1940" s="14">
        <f t="shared" si="2406"/>
        <v>0.37771637122990753</v>
      </c>
      <c r="BN1940" s="14">
        <f t="shared" si="2407"/>
        <v>0.62163312405879734</v>
      </c>
    </row>
    <row r="1941" spans="1:66" x14ac:dyDescent="0.25">
      <c r="A1941" t="s">
        <v>19</v>
      </c>
      <c r="B1941" t="s">
        <v>249</v>
      </c>
      <c r="C1941" t="s">
        <v>250</v>
      </c>
      <c r="D1941" s="7" t="s">
        <v>533</v>
      </c>
      <c r="E1941" s="10">
        <f>VLOOKUP(A1941,home!$A$2:$E$405,3,FALSE)</f>
        <v>1.66923076923077</v>
      </c>
      <c r="F1941" s="10">
        <f>VLOOKUP(B1941,home!$B$2:$E$405,3,FALSE)</f>
        <v>1.45</v>
      </c>
      <c r="G1941" s="10">
        <f>VLOOKUP(C1941,away!$B$2:$E$405,4,FALSE)</f>
        <v>1.6</v>
      </c>
      <c r="H1941" s="10">
        <f>VLOOKUP(A1941,away!$A$2:$E$405,3,FALSE)</f>
        <v>1.2</v>
      </c>
      <c r="I1941" s="10">
        <f>VLOOKUP(C1941,away!$B$2:$E$405,3,FALSE)</f>
        <v>0.6</v>
      </c>
      <c r="J1941" s="10">
        <f>VLOOKUP(B1941,home!$B$2:$E$405,4,FALSE)</f>
        <v>0.83</v>
      </c>
      <c r="K1941" s="12">
        <f t="shared" si="2352"/>
        <v>3.8726153846153863</v>
      </c>
      <c r="L1941" s="12">
        <f t="shared" si="2353"/>
        <v>0.59759999999999991</v>
      </c>
      <c r="M1941" s="13">
        <f t="shared" si="2354"/>
        <v>1.144485054028852E-2</v>
      </c>
      <c r="N1941" s="13">
        <f t="shared" si="2355"/>
        <v>4.4321504276945034E-2</v>
      </c>
      <c r="O1941" s="13">
        <f t="shared" si="2356"/>
        <v>6.839442682876418E-3</v>
      </c>
      <c r="P1941" s="13">
        <f t="shared" si="2357"/>
        <v>2.6486530955902348E-2</v>
      </c>
      <c r="Q1941" s="13">
        <f t="shared" si="2358"/>
        <v>8.582006966609701E-2</v>
      </c>
      <c r="R1941" s="13">
        <f t="shared" si="2359"/>
        <v>2.0436254736434733E-3</v>
      </c>
      <c r="S1941" s="13">
        <f t="shared" si="2360"/>
        <v>1.5324278801378913E-2</v>
      </c>
      <c r="T1941" s="13">
        <f t="shared" si="2361"/>
        <v>5.1286073632459565E-2</v>
      </c>
      <c r="U1941" s="13">
        <f t="shared" si="2362"/>
        <v>7.9141754496236186E-3</v>
      </c>
      <c r="V1941" s="13">
        <f t="shared" si="2363"/>
        <v>3.9405105128651986E-3</v>
      </c>
      <c r="W1941" s="13">
        <f t="shared" si="2364"/>
        <v>0.11078270736589717</v>
      </c>
      <c r="X1941" s="13">
        <f t="shared" si="2365"/>
        <v>6.6203745921860138E-2</v>
      </c>
      <c r="Y1941" s="13">
        <f t="shared" si="2366"/>
        <v>1.9781679281451803E-2</v>
      </c>
      <c r="Z1941" s="13">
        <f t="shared" si="2367"/>
        <v>4.0709019434977979E-4</v>
      </c>
      <c r="AA1941" s="13">
        <f t="shared" si="2368"/>
        <v>1.5765037495650246E-3</v>
      </c>
      <c r="AB1941" s="13">
        <f t="shared" si="2369"/>
        <v>3.0525963372346793E-3</v>
      </c>
      <c r="AC1941" s="13">
        <f t="shared" si="2370"/>
        <v>5.699640490807121E-4</v>
      </c>
      <c r="AD1941" s="13">
        <f t="shared" si="2371"/>
        <v>0.10725470422362943</v>
      </c>
      <c r="AE1941" s="13">
        <f t="shared" si="2372"/>
        <v>6.4095411244040931E-2</v>
      </c>
      <c r="AF1941" s="13">
        <f t="shared" si="2373"/>
        <v>1.9151708879719426E-2</v>
      </c>
      <c r="AG1941" s="13">
        <f t="shared" si="2374"/>
        <v>3.815020408840109E-3</v>
      </c>
      <c r="AH1941" s="13">
        <f t="shared" si="2375"/>
        <v>6.081927503585708E-5</v>
      </c>
      <c r="AI1941" s="13">
        <f t="shared" si="2376"/>
        <v>2.3552966018501462E-4</v>
      </c>
      <c r="AJ1941" s="13">
        <f t="shared" si="2377"/>
        <v>4.5605789278286093E-4</v>
      </c>
      <c r="AK1941" s="13">
        <f t="shared" si="2378"/>
        <v>5.8871227062206048E-4</v>
      </c>
      <c r="AL1941" s="13">
        <f t="shared" si="2379"/>
        <v>5.2762140935209304E-5</v>
      </c>
      <c r="AM1941" s="13">
        <f t="shared" si="2380"/>
        <v>8.3071243529760017E-2</v>
      </c>
      <c r="AN1941" s="13">
        <f t="shared" si="2381"/>
        <v>4.9643375133384578E-2</v>
      </c>
      <c r="AO1941" s="13">
        <f t="shared" si="2382"/>
        <v>1.4833440489855307E-2</v>
      </c>
      <c r="AP1941" s="13">
        <f t="shared" si="2383"/>
        <v>2.9548213455791767E-3</v>
      </c>
      <c r="AQ1941" s="13">
        <f t="shared" si="2384"/>
        <v>4.4145030902952888E-4</v>
      </c>
      <c r="AR1941" s="13">
        <f t="shared" si="2385"/>
        <v>7.2691197522856408E-6</v>
      </c>
      <c r="AS1941" s="13">
        <f t="shared" si="2386"/>
        <v>2.8150504985312955E-5</v>
      </c>
      <c r="AT1941" s="13">
        <f t="shared" si="2387"/>
        <v>5.4508039345407555E-5</v>
      </c>
      <c r="AU1941" s="13">
        <f t="shared" si="2388"/>
        <v>7.036289058474869E-5</v>
      </c>
      <c r="AV1941" s="13">
        <f t="shared" si="2389"/>
        <v>6.8122103146126727E-5</v>
      </c>
      <c r="AW1941" s="13">
        <f t="shared" si="2390"/>
        <v>3.3918361466015483E-6</v>
      </c>
      <c r="AX1941" s="13">
        <f t="shared" si="2391"/>
        <v>5.3617162618746675E-2</v>
      </c>
      <c r="AY1941" s="13">
        <f t="shared" si="2392"/>
        <v>3.2041616380963006E-2</v>
      </c>
      <c r="AZ1941" s="13">
        <f t="shared" si="2393"/>
        <v>9.5740349746317437E-3</v>
      </c>
      <c r="BA1941" s="13">
        <f t="shared" si="2394"/>
        <v>1.907147766946643E-3</v>
      </c>
      <c r="BB1941" s="13">
        <f t="shared" si="2395"/>
        <v>2.8492787638182836E-4</v>
      </c>
      <c r="BC1941" s="13">
        <f t="shared" si="2396"/>
        <v>3.405457978515614E-5</v>
      </c>
      <c r="BD1941" s="13">
        <f t="shared" si="2397"/>
        <v>7.2400432732764918E-7</v>
      </c>
      <c r="BE1941" s="13">
        <f t="shared" si="2398"/>
        <v>2.8037902965371677E-6</v>
      </c>
      <c r="BF1941" s="13">
        <f t="shared" si="2399"/>
        <v>5.4290007188025877E-6</v>
      </c>
      <c r="BG1941" s="13">
        <f t="shared" si="2400"/>
        <v>7.0081439022409623E-6</v>
      </c>
      <c r="BH1941" s="13">
        <f t="shared" si="2401"/>
        <v>6.7849614733542162E-6</v>
      </c>
      <c r="BI1941" s="13">
        <f t="shared" si="2402"/>
        <v>5.2551092371468419E-6</v>
      </c>
      <c r="BJ1941" s="14">
        <f t="shared" si="2403"/>
        <v>0.82091589990600433</v>
      </c>
      <c r="BK1941" s="14">
        <f t="shared" si="2404"/>
        <v>8.9860513381413903E-2</v>
      </c>
      <c r="BL1941" s="14">
        <f t="shared" si="2405"/>
        <v>2.3023880459338293E-2</v>
      </c>
      <c r="BM1941" s="14">
        <f t="shared" si="2406"/>
        <v>0.72521313580053692</v>
      </c>
      <c r="BN1941" s="14">
        <f t="shared" si="2407"/>
        <v>0.17695602359575283</v>
      </c>
    </row>
    <row r="1942" spans="1:66" x14ac:dyDescent="0.25">
      <c r="A1942" t="s">
        <v>19</v>
      </c>
      <c r="B1942" t="s">
        <v>20</v>
      </c>
      <c r="C1942" t="s">
        <v>246</v>
      </c>
      <c r="D1942" s="7" t="s">
        <v>533</v>
      </c>
      <c r="E1942" s="10">
        <f>VLOOKUP(A1942,home!$A$2:$E$405,3,FALSE)</f>
        <v>1.66923076923077</v>
      </c>
      <c r="F1942" s="10">
        <f>VLOOKUP(B1942,home!$B$2:$E$405,3,FALSE)</f>
        <v>1.2</v>
      </c>
      <c r="G1942" s="10">
        <f>VLOOKUP(C1942,away!$B$2:$E$405,4,FALSE)</f>
        <v>0.8</v>
      </c>
      <c r="H1942" s="10">
        <f>VLOOKUP(A1942,away!$A$2:$E$405,3,FALSE)</f>
        <v>1.2</v>
      </c>
      <c r="I1942" s="10">
        <f>VLOOKUP(C1942,away!$B$2:$E$405,3,FALSE)</f>
        <v>1</v>
      </c>
      <c r="J1942" s="10">
        <f>VLOOKUP(B1942,home!$B$2:$E$405,4,FALSE)</f>
        <v>0.95</v>
      </c>
      <c r="K1942" s="12">
        <f t="shared" si="2352"/>
        <v>1.6024615384615393</v>
      </c>
      <c r="L1942" s="12">
        <f t="shared" si="2353"/>
        <v>1.1399999999999999</v>
      </c>
      <c r="M1942" s="13">
        <f t="shared" si="2354"/>
        <v>6.4411599961810867E-2</v>
      </c>
      <c r="N1942" s="13">
        <f t="shared" si="2355"/>
        <v>0.10321711156957265</v>
      </c>
      <c r="O1942" s="13">
        <f t="shared" si="2356"/>
        <v>7.3429223956464368E-2</v>
      </c>
      <c r="P1942" s="13">
        <f t="shared" si="2357"/>
        <v>0.11766750718931279</v>
      </c>
      <c r="Q1942" s="13">
        <f t="shared" si="2358"/>
        <v>8.2700725700666888E-2</v>
      </c>
      <c r="R1942" s="13">
        <f t="shared" si="2359"/>
        <v>4.1854657655184695E-2</v>
      </c>
      <c r="S1942" s="13">
        <f t="shared" si="2360"/>
        <v>5.3738931560293336E-2</v>
      </c>
      <c r="T1942" s="13">
        <f t="shared" si="2361"/>
        <v>9.4278827298760234E-2</v>
      </c>
      <c r="U1942" s="13">
        <f t="shared" si="2362"/>
        <v>6.7070479097908295E-2</v>
      </c>
      <c r="V1942" s="13">
        <f t="shared" si="2363"/>
        <v>1.0907845652829023E-2</v>
      </c>
      <c r="W1942" s="13">
        <f t="shared" si="2364"/>
        <v>4.4174910712725481E-2</v>
      </c>
      <c r="X1942" s="13">
        <f t="shared" si="2365"/>
        <v>5.0359398212507039E-2</v>
      </c>
      <c r="Y1942" s="13">
        <f t="shared" si="2366"/>
        <v>2.8704856981129016E-2</v>
      </c>
      <c r="Z1942" s="13">
        <f t="shared" si="2367"/>
        <v>1.590476990897018E-2</v>
      </c>
      <c r="AA1942" s="13">
        <f t="shared" si="2368"/>
        <v>2.5486782057205146E-2</v>
      </c>
      <c r="AB1942" s="13">
        <f t="shared" si="2369"/>
        <v>2.0420793992911461E-2</v>
      </c>
      <c r="AC1942" s="13">
        <f t="shared" si="2370"/>
        <v>1.2454074727370058E-3</v>
      </c>
      <c r="AD1942" s="13">
        <f t="shared" si="2371"/>
        <v>1.7697148845528792E-2</v>
      </c>
      <c r="AE1942" s="13">
        <f t="shared" si="2372"/>
        <v>2.0174749683902819E-2</v>
      </c>
      <c r="AF1942" s="13">
        <f t="shared" si="2373"/>
        <v>1.1499607319824608E-2</v>
      </c>
      <c r="AG1942" s="13">
        <f t="shared" si="2374"/>
        <v>4.36985078153335E-3</v>
      </c>
      <c r="AH1942" s="13">
        <f t="shared" si="2375"/>
        <v>4.5328594240565054E-3</v>
      </c>
      <c r="AI1942" s="13">
        <f t="shared" si="2376"/>
        <v>7.2637328863034735E-3</v>
      </c>
      <c r="AJ1942" s="13">
        <f t="shared" si="2377"/>
        <v>5.8199262879797724E-3</v>
      </c>
      <c r="AK1942" s="13">
        <f t="shared" si="2378"/>
        <v>3.1087360110562744E-3</v>
      </c>
      <c r="AL1942" s="13">
        <f t="shared" si="2379"/>
        <v>9.1004721409677897E-5</v>
      </c>
      <c r="AM1942" s="13">
        <f t="shared" si="2380"/>
        <v>5.6718000730777872E-3</v>
      </c>
      <c r="AN1942" s="13">
        <f t="shared" si="2381"/>
        <v>6.4658520833086762E-3</v>
      </c>
      <c r="AO1942" s="13">
        <f t="shared" si="2382"/>
        <v>3.6855356874859455E-3</v>
      </c>
      <c r="AP1942" s="13">
        <f t="shared" si="2383"/>
        <v>1.400503561244659E-3</v>
      </c>
      <c r="AQ1942" s="13">
        <f t="shared" si="2384"/>
        <v>3.9914351495472819E-4</v>
      </c>
      <c r="AR1942" s="13">
        <f t="shared" si="2385"/>
        <v>1.0334919486848816E-3</v>
      </c>
      <c r="AS1942" s="13">
        <f t="shared" si="2386"/>
        <v>1.6561310980771895E-3</v>
      </c>
      <c r="AT1942" s="13">
        <f t="shared" si="2387"/>
        <v>1.3269431936593862E-3</v>
      </c>
      <c r="AU1942" s="13">
        <f t="shared" si="2388"/>
        <v>7.0879181052082945E-4</v>
      </c>
      <c r="AV1942" s="13">
        <f t="shared" si="2389"/>
        <v>2.8395290378403694E-4</v>
      </c>
      <c r="AW1942" s="13">
        <f t="shared" si="2390"/>
        <v>4.6179995861181836E-6</v>
      </c>
      <c r="AX1942" s="13">
        <f t="shared" si="2391"/>
        <v>1.5148069118250842E-3</v>
      </c>
      <c r="AY1942" s="13">
        <f t="shared" si="2392"/>
        <v>1.7268798794805955E-3</v>
      </c>
      <c r="AZ1942" s="13">
        <f t="shared" si="2393"/>
        <v>9.8432153130393967E-4</v>
      </c>
      <c r="BA1942" s="13">
        <f t="shared" si="2394"/>
        <v>3.7404218189549692E-4</v>
      </c>
      <c r="BB1942" s="13">
        <f t="shared" si="2395"/>
        <v>1.0660202184021672E-4</v>
      </c>
      <c r="BC1942" s="13">
        <f t="shared" si="2396"/>
        <v>2.4305260979569378E-5</v>
      </c>
      <c r="BD1942" s="13">
        <f t="shared" si="2397"/>
        <v>1.9636347025012759E-4</v>
      </c>
      <c r="BE1942" s="13">
        <f t="shared" si="2398"/>
        <v>3.1466490863466613E-4</v>
      </c>
      <c r="BF1942" s="13">
        <f t="shared" si="2399"/>
        <v>2.5211920679528346E-4</v>
      </c>
      <c r="BG1942" s="13">
        <f t="shared" si="2400"/>
        <v>1.3467044399895767E-4</v>
      </c>
      <c r="BH1942" s="13">
        <f t="shared" si="2401"/>
        <v>5.3951051718967039E-5</v>
      </c>
      <c r="BI1942" s="13">
        <f t="shared" si="2402"/>
        <v>1.7290897067838807E-5</v>
      </c>
      <c r="BJ1942" s="14">
        <f t="shared" si="2403"/>
        <v>0.4795309798135477</v>
      </c>
      <c r="BK1942" s="14">
        <f t="shared" si="2404"/>
        <v>0.24978917643787327</v>
      </c>
      <c r="BL1942" s="14">
        <f t="shared" si="2405"/>
        <v>0.25496556230226214</v>
      </c>
      <c r="BM1942" s="14">
        <f t="shared" si="2406"/>
        <v>0.5151874005497461</v>
      </c>
      <c r="BN1942" s="14">
        <f t="shared" si="2407"/>
        <v>0.48328082603301226</v>
      </c>
    </row>
    <row r="1943" spans="1:66" x14ac:dyDescent="0.25">
      <c r="A1943" t="s">
        <v>19</v>
      </c>
      <c r="B1943" t="s">
        <v>139</v>
      </c>
      <c r="C1943" t="s">
        <v>352</v>
      </c>
      <c r="D1943" s="7" t="s">
        <v>533</v>
      </c>
      <c r="E1943" s="10">
        <f>VLOOKUP(A1943,home!$A$2:$E$405,3,FALSE)</f>
        <v>1.66923076923077</v>
      </c>
      <c r="F1943" s="10">
        <f>VLOOKUP(B1943,home!$B$2:$E$405,3,FALSE)</f>
        <v>1.1100000000000001</v>
      </c>
      <c r="G1943" s="10">
        <f>VLOOKUP(C1943,away!$B$2:$E$405,4,FALSE)</f>
        <v>1.28</v>
      </c>
      <c r="H1943" s="10">
        <f>VLOOKUP(A1943,away!$A$2:$E$405,3,FALSE)</f>
        <v>1.2</v>
      </c>
      <c r="I1943" s="10">
        <f>VLOOKUP(C1943,away!$B$2:$E$405,3,FALSE)</f>
        <v>0.51</v>
      </c>
      <c r="J1943" s="10">
        <f>VLOOKUP(B1943,home!$B$2:$E$405,4,FALSE)</f>
        <v>0.83</v>
      </c>
      <c r="K1943" s="12">
        <f t="shared" si="2352"/>
        <v>2.3716430769230783</v>
      </c>
      <c r="L1943" s="12">
        <f t="shared" si="2353"/>
        <v>0.50795999999999997</v>
      </c>
      <c r="M1943" s="13">
        <f t="shared" si="2354"/>
        <v>5.615704843946305E-2</v>
      </c>
      <c r="N1943" s="13">
        <f t="shared" si="2355"/>
        <v>0.1331844751518865</v>
      </c>
      <c r="O1943" s="13">
        <f t="shared" si="2356"/>
        <v>2.8525534325309649E-2</v>
      </c>
      <c r="P1943" s="13">
        <f t="shared" si="2357"/>
        <v>6.7652385998152265E-2</v>
      </c>
      <c r="Q1943" s="13">
        <f t="shared" si="2358"/>
        <v>0.15793301922380271</v>
      </c>
      <c r="R1943" s="13">
        <f t="shared" si="2359"/>
        <v>7.2449152079421429E-3</v>
      </c>
      <c r="S1943" s="13">
        <f t="shared" si="2360"/>
        <v>2.0375204263881494E-2</v>
      </c>
      <c r="T1943" s="13">
        <f t="shared" si="2361"/>
        <v>8.0223656444922825E-2</v>
      </c>
      <c r="U1943" s="13">
        <f t="shared" si="2362"/>
        <v>1.718235299581071E-2</v>
      </c>
      <c r="V1943" s="13">
        <f t="shared" si="2363"/>
        <v>2.7273338728050389E-3</v>
      </c>
      <c r="W1943" s="13">
        <f t="shared" si="2364"/>
        <v>0.1248535838865637</v>
      </c>
      <c r="X1943" s="13">
        <f t="shared" si="2365"/>
        <v>6.3420626471018898E-2</v>
      </c>
      <c r="Y1943" s="13">
        <f t="shared" si="2366"/>
        <v>1.6107570711109374E-2</v>
      </c>
      <c r="Z1943" s="13">
        <f t="shared" si="2367"/>
        <v>1.2267090430087635E-3</v>
      </c>
      <c r="AA1943" s="13">
        <f t="shared" si="2368"/>
        <v>2.9093160092506687E-3</v>
      </c>
      <c r="AB1943" s="13">
        <f t="shared" si="2369"/>
        <v>3.4499295859604143E-3</v>
      </c>
      <c r="AC1943" s="13">
        <f t="shared" si="2370"/>
        <v>2.0535116365194935E-4</v>
      </c>
      <c r="AD1943" s="13">
        <f t="shared" si="2371"/>
        <v>7.4027034463400893E-2</v>
      </c>
      <c r="AE1943" s="13">
        <f t="shared" si="2372"/>
        <v>3.7602772426029114E-2</v>
      </c>
      <c r="AF1943" s="13">
        <f t="shared" si="2373"/>
        <v>9.5503521407628716E-3</v>
      </c>
      <c r="AG1943" s="13">
        <f t="shared" si="2374"/>
        <v>1.6170656244739693E-3</v>
      </c>
      <c r="AH1943" s="13">
        <f t="shared" si="2375"/>
        <v>1.5577978137168287E-4</v>
      </c>
      <c r="AI1943" s="13">
        <f t="shared" si="2376"/>
        <v>3.694540400147424E-4</v>
      </c>
      <c r="AJ1943" s="13">
        <f t="shared" si="2377"/>
        <v>4.3810655812111297E-4</v>
      </c>
      <c r="AK1943" s="13">
        <f t="shared" si="2378"/>
        <v>3.4634412850751193E-4</v>
      </c>
      <c r="AL1943" s="13">
        <f t="shared" si="2379"/>
        <v>9.8954603737961403E-6</v>
      </c>
      <c r="AM1943" s="13">
        <f t="shared" si="2380"/>
        <v>3.5113140758054176E-2</v>
      </c>
      <c r="AN1943" s="13">
        <f t="shared" si="2381"/>
        <v>1.7836070979461199E-2</v>
      </c>
      <c r="AO1943" s="13">
        <f t="shared" si="2382"/>
        <v>4.530005307363554E-3</v>
      </c>
      <c r="AP1943" s="13">
        <f t="shared" si="2383"/>
        <v>7.6702049864279696E-4</v>
      </c>
      <c r="AQ1943" s="13">
        <f t="shared" si="2384"/>
        <v>9.7403933122648773E-5</v>
      </c>
      <c r="AR1943" s="13">
        <f t="shared" si="2385"/>
        <v>1.5825979549112018E-5</v>
      </c>
      <c r="AS1943" s="13">
        <f t="shared" si="2386"/>
        <v>3.7533574833177736E-5</v>
      </c>
      <c r="AT1943" s="13">
        <f t="shared" si="2387"/>
        <v>4.4508121452640135E-5</v>
      </c>
      <c r="AU1943" s="13">
        <f t="shared" si="2388"/>
        <v>3.5185792703335172E-5</v>
      </c>
      <c r="AV1943" s="13">
        <f t="shared" si="2389"/>
        <v>2.0862035417728854E-5</v>
      </c>
      <c r="AW1943" s="13">
        <f t="shared" si="2390"/>
        <v>3.3114053624845612E-7</v>
      </c>
      <c r="AX1943" s="13">
        <f t="shared" si="2391"/>
        <v>1.3879306197977455E-2</v>
      </c>
      <c r="AY1943" s="13">
        <f t="shared" si="2392"/>
        <v>7.0501323763246266E-3</v>
      </c>
      <c r="AZ1943" s="13">
        <f t="shared" si="2393"/>
        <v>1.7905926209389285E-3</v>
      </c>
      <c r="BA1943" s="13">
        <f t="shared" si="2394"/>
        <v>3.0318314257737932E-4</v>
      </c>
      <c r="BB1943" s="13">
        <f t="shared" si="2395"/>
        <v>3.8501227275901403E-5</v>
      </c>
      <c r="BC1943" s="13">
        <f t="shared" si="2396"/>
        <v>3.9114166814133777E-6</v>
      </c>
      <c r="BD1943" s="13">
        <f t="shared" si="2397"/>
        <v>1.3398274286278215E-6</v>
      </c>
      <c r="BE1943" s="13">
        <f t="shared" si="2398"/>
        <v>3.1775924453768228E-6</v>
      </c>
      <c r="BF1943" s="13">
        <f t="shared" si="2399"/>
        <v>3.7680575621805091E-6</v>
      </c>
      <c r="BG1943" s="13">
        <f t="shared" si="2400"/>
        <v>2.9788292102643518E-6</v>
      </c>
      <c r="BH1943" s="13">
        <f t="shared" si="2401"/>
        <v>1.7661799184649223E-6</v>
      </c>
      <c r="BI1943" s="13">
        <f t="shared" si="2402"/>
        <v>8.3774967524558019E-7</v>
      </c>
      <c r="BJ1943" s="14">
        <f t="shared" si="2403"/>
        <v>0.77992942500239093</v>
      </c>
      <c r="BK1943" s="14">
        <f t="shared" si="2404"/>
        <v>0.15417735157465223</v>
      </c>
      <c r="BL1943" s="14">
        <f t="shared" si="2405"/>
        <v>6.0789516372484788E-2</v>
      </c>
      <c r="BM1943" s="14">
        <f t="shared" si="2406"/>
        <v>0.538375822410192</v>
      </c>
      <c r="BN1943" s="14">
        <f t="shared" si="2407"/>
        <v>0.45069737834655627</v>
      </c>
    </row>
    <row r="1944" spans="1:66" x14ac:dyDescent="0.25">
      <c r="A1944" t="s">
        <v>485</v>
      </c>
      <c r="B1944" t="s">
        <v>486</v>
      </c>
      <c r="C1944" t="s">
        <v>499</v>
      </c>
      <c r="D1944" s="7" t="s">
        <v>533</v>
      </c>
      <c r="E1944" s="10">
        <f>VLOOKUP(A1944,home!$A$2:$E$405,3,FALSE)</f>
        <v>1.4126984126984099</v>
      </c>
      <c r="F1944" s="10">
        <f>VLOOKUP(B1944,home!$B$2:$E$405,3,FALSE)</f>
        <v>0.56999999999999995</v>
      </c>
      <c r="G1944" s="10">
        <f>VLOOKUP(C1944,away!$B$2:$E$405,4,FALSE)</f>
        <v>0</v>
      </c>
      <c r="H1944" s="10">
        <f>VLOOKUP(A1944,away!$A$2:$E$405,3,FALSE)</f>
        <v>1.1111111111111101</v>
      </c>
      <c r="I1944" s="10">
        <f>VLOOKUP(C1944,away!$B$2:$E$405,3,FALSE)</f>
        <v>0</v>
      </c>
      <c r="J1944" s="10">
        <f>VLOOKUP(B1944,home!$B$2:$E$405,4,FALSE)</f>
        <v>1.62</v>
      </c>
      <c r="K1944" s="12">
        <f t="shared" si="2352"/>
        <v>0</v>
      </c>
      <c r="L1944" s="12">
        <f t="shared" si="2353"/>
        <v>0</v>
      </c>
      <c r="M1944" s="13">
        <f t="shared" si="2354"/>
        <v>1</v>
      </c>
      <c r="N1944" s="13">
        <f t="shared" si="2355"/>
        <v>0</v>
      </c>
      <c r="O1944" s="13">
        <f t="shared" si="2356"/>
        <v>0</v>
      </c>
      <c r="P1944" s="13">
        <f t="shared" si="2357"/>
        <v>0</v>
      </c>
      <c r="Q1944" s="13">
        <f t="shared" si="2358"/>
        <v>0</v>
      </c>
      <c r="R1944" s="13">
        <f t="shared" si="2359"/>
        <v>0</v>
      </c>
      <c r="S1944" s="13">
        <f t="shared" si="2360"/>
        <v>0</v>
      </c>
      <c r="T1944" s="13">
        <f t="shared" si="2361"/>
        <v>0</v>
      </c>
      <c r="U1944" s="13">
        <f t="shared" si="2362"/>
        <v>0</v>
      </c>
      <c r="V1944" s="13">
        <f t="shared" si="2363"/>
        <v>0</v>
      </c>
      <c r="W1944" s="13">
        <f t="shared" si="2364"/>
        <v>0</v>
      </c>
      <c r="X1944" s="13">
        <f t="shared" si="2365"/>
        <v>0</v>
      </c>
      <c r="Y1944" s="13">
        <f t="shared" si="2366"/>
        <v>0</v>
      </c>
      <c r="Z1944" s="13">
        <f t="shared" si="2367"/>
        <v>0</v>
      </c>
      <c r="AA1944" s="13">
        <f t="shared" si="2368"/>
        <v>0</v>
      </c>
      <c r="AB1944" s="13">
        <f t="shared" si="2369"/>
        <v>0</v>
      </c>
      <c r="AC1944" s="13">
        <f t="shared" si="2370"/>
        <v>0</v>
      </c>
      <c r="AD1944" s="13">
        <f t="shared" si="2371"/>
        <v>0</v>
      </c>
      <c r="AE1944" s="13">
        <f t="shared" si="2372"/>
        <v>0</v>
      </c>
      <c r="AF1944" s="13">
        <f t="shared" si="2373"/>
        <v>0</v>
      </c>
      <c r="AG1944" s="13">
        <f t="shared" si="2374"/>
        <v>0</v>
      </c>
      <c r="AH1944" s="13">
        <f t="shared" si="2375"/>
        <v>0</v>
      </c>
      <c r="AI1944" s="13">
        <f t="shared" si="2376"/>
        <v>0</v>
      </c>
      <c r="AJ1944" s="13">
        <f t="shared" si="2377"/>
        <v>0</v>
      </c>
      <c r="AK1944" s="13">
        <f t="shared" si="2378"/>
        <v>0</v>
      </c>
      <c r="AL1944" s="13">
        <f t="shared" si="2379"/>
        <v>0</v>
      </c>
      <c r="AM1944" s="13">
        <f t="shared" si="2380"/>
        <v>0</v>
      </c>
      <c r="AN1944" s="13">
        <f t="shared" si="2381"/>
        <v>0</v>
      </c>
      <c r="AO1944" s="13">
        <f t="shared" si="2382"/>
        <v>0</v>
      </c>
      <c r="AP1944" s="13">
        <f t="shared" si="2383"/>
        <v>0</v>
      </c>
      <c r="AQ1944" s="13">
        <f t="shared" si="2384"/>
        <v>0</v>
      </c>
      <c r="AR1944" s="13">
        <f t="shared" si="2385"/>
        <v>0</v>
      </c>
      <c r="AS1944" s="13">
        <f t="shared" si="2386"/>
        <v>0</v>
      </c>
      <c r="AT1944" s="13">
        <f t="shared" si="2387"/>
        <v>0</v>
      </c>
      <c r="AU1944" s="13">
        <f t="shared" si="2388"/>
        <v>0</v>
      </c>
      <c r="AV1944" s="13">
        <f t="shared" si="2389"/>
        <v>0</v>
      </c>
      <c r="AW1944" s="13">
        <f t="shared" si="2390"/>
        <v>0</v>
      </c>
      <c r="AX1944" s="13">
        <f t="shared" si="2391"/>
        <v>0</v>
      </c>
      <c r="AY1944" s="13">
        <f t="shared" si="2392"/>
        <v>0</v>
      </c>
      <c r="AZ1944" s="13">
        <f t="shared" si="2393"/>
        <v>0</v>
      </c>
      <c r="BA1944" s="13">
        <f t="shared" si="2394"/>
        <v>0</v>
      </c>
      <c r="BB1944" s="13">
        <f t="shared" si="2395"/>
        <v>0</v>
      </c>
      <c r="BC1944" s="13">
        <f t="shared" si="2396"/>
        <v>0</v>
      </c>
      <c r="BD1944" s="13">
        <f t="shared" si="2397"/>
        <v>0</v>
      </c>
      <c r="BE1944" s="13">
        <f t="shared" si="2398"/>
        <v>0</v>
      </c>
      <c r="BF1944" s="13">
        <f t="shared" si="2399"/>
        <v>0</v>
      </c>
      <c r="BG1944" s="13">
        <f t="shared" si="2400"/>
        <v>0</v>
      </c>
      <c r="BH1944" s="13">
        <f t="shared" si="2401"/>
        <v>0</v>
      </c>
      <c r="BI1944" s="13">
        <f t="shared" si="2402"/>
        <v>0</v>
      </c>
      <c r="BJ1944" s="14">
        <f t="shared" si="2403"/>
        <v>0</v>
      </c>
      <c r="BK1944" s="14">
        <f t="shared" si="2404"/>
        <v>1</v>
      </c>
      <c r="BL1944" s="14">
        <f t="shared" si="2405"/>
        <v>0</v>
      </c>
      <c r="BM1944" s="14">
        <f t="shared" si="2406"/>
        <v>0</v>
      </c>
      <c r="BN1944" s="14">
        <f t="shared" si="2407"/>
        <v>1</v>
      </c>
    </row>
    <row r="1945" spans="1:66" x14ac:dyDescent="0.25">
      <c r="A1945" t="s">
        <v>485</v>
      </c>
      <c r="B1945" t="s">
        <v>492</v>
      </c>
      <c r="C1945" t="s">
        <v>490</v>
      </c>
      <c r="D1945" s="7" t="s">
        <v>533</v>
      </c>
      <c r="E1945" s="10">
        <f>VLOOKUP(A1945,home!$A$2:$E$405,3,FALSE)</f>
        <v>1.4126984126984099</v>
      </c>
      <c r="F1945" s="10">
        <f>VLOOKUP(B1945,home!$B$2:$E$405,3,FALSE)</f>
        <v>1.77</v>
      </c>
      <c r="G1945" s="10">
        <f>VLOOKUP(C1945,away!$B$2:$E$405,4,FALSE)</f>
        <v>1.95</v>
      </c>
      <c r="H1945" s="10">
        <f>VLOOKUP(A1945,away!$A$2:$E$405,3,FALSE)</f>
        <v>1.1111111111111101</v>
      </c>
      <c r="I1945" s="10">
        <f>VLOOKUP(C1945,away!$B$2:$E$405,3,FALSE)</f>
        <v>1.59</v>
      </c>
      <c r="J1945" s="10">
        <f>VLOOKUP(B1945,home!$B$2:$E$405,4,FALSE)</f>
        <v>1.35</v>
      </c>
      <c r="K1945" s="12">
        <f t="shared" si="2352"/>
        <v>4.8759285714285614</v>
      </c>
      <c r="L1945" s="12">
        <f t="shared" si="2353"/>
        <v>2.384999999999998</v>
      </c>
      <c r="M1945" s="13">
        <f t="shared" si="2354"/>
        <v>7.0245545260528338E-4</v>
      </c>
      <c r="N1945" s="13">
        <f t="shared" si="2355"/>
        <v>3.425122611513883E-3</v>
      </c>
      <c r="O1945" s="13">
        <f t="shared" si="2356"/>
        <v>1.6753562544635993E-3</v>
      </c>
      <c r="P1945" s="13">
        <f t="shared" si="2357"/>
        <v>8.1689174284606033E-3</v>
      </c>
      <c r="Q1945" s="13">
        <f t="shared" si="2358"/>
        <v>8.3503266010632772E-3</v>
      </c>
      <c r="R1945" s="13">
        <f t="shared" si="2359"/>
        <v>1.9978623334478409E-3</v>
      </c>
      <c r="S1945" s="13">
        <f t="shared" si="2360"/>
        <v>2.3749268265166545E-2</v>
      </c>
      <c r="T1945" s="13">
        <f t="shared" si="2361"/>
        <v>1.9915528943535897E-2</v>
      </c>
      <c r="U1945" s="13">
        <f t="shared" si="2362"/>
        <v>9.7414340334392637E-3</v>
      </c>
      <c r="V1945" s="13">
        <f t="shared" si="2363"/>
        <v>3.0686929956431467E-2</v>
      </c>
      <c r="W1945" s="13">
        <f t="shared" si="2364"/>
        <v>1.3571865351628121E-2</v>
      </c>
      <c r="X1945" s="13">
        <f t="shared" si="2365"/>
        <v>3.236889886363304E-2</v>
      </c>
      <c r="Y1945" s="13">
        <f t="shared" si="2366"/>
        <v>3.8599911894882377E-2</v>
      </c>
      <c r="Z1945" s="13">
        <f t="shared" si="2367"/>
        <v>1.5883005550910323E-3</v>
      </c>
      <c r="AA1945" s="13">
        <f t="shared" si="2368"/>
        <v>7.7444400565842095E-3</v>
      </c>
      <c r="AB1945" s="13">
        <f t="shared" si="2369"/>
        <v>1.888066827080739E-2</v>
      </c>
      <c r="AC1945" s="13">
        <f t="shared" si="2370"/>
        <v>2.2303816207963682E-2</v>
      </c>
      <c r="AD1945" s="13">
        <f t="shared" si="2371"/>
        <v>1.6543861508896231E-2</v>
      </c>
      <c r="AE1945" s="13">
        <f t="shared" si="2372"/>
        <v>3.9457109698717477E-2</v>
      </c>
      <c r="AF1945" s="13">
        <f t="shared" si="2373"/>
        <v>4.7052603315720559E-2</v>
      </c>
      <c r="AG1945" s="13">
        <f t="shared" si="2374"/>
        <v>3.7406819635997818E-2</v>
      </c>
      <c r="AH1945" s="13">
        <f t="shared" si="2375"/>
        <v>9.4702420597302724E-4</v>
      </c>
      <c r="AI1945" s="13">
        <f t="shared" si="2376"/>
        <v>4.6176223837383311E-3</v>
      </c>
      <c r="AJ1945" s="13">
        <f t="shared" si="2377"/>
        <v>1.1257598456468896E-2</v>
      </c>
      <c r="AK1945" s="13">
        <f t="shared" si="2378"/>
        <v>1.8297081986522246E-2</v>
      </c>
      <c r="AL1945" s="13">
        <f t="shared" si="2379"/>
        <v>1.0374923122408753E-2</v>
      </c>
      <c r="AM1945" s="13">
        <f t="shared" si="2380"/>
        <v>1.613333740259687E-2</v>
      </c>
      <c r="AN1945" s="13">
        <f t="shared" si="2381"/>
        <v>3.8478009705193501E-2</v>
      </c>
      <c r="AO1945" s="13">
        <f t="shared" si="2382"/>
        <v>4.5885026573443226E-2</v>
      </c>
      <c r="AP1945" s="13">
        <f t="shared" si="2383"/>
        <v>3.6478596125887337E-2</v>
      </c>
      <c r="AQ1945" s="13">
        <f t="shared" si="2384"/>
        <v>2.1750362940060306E-2</v>
      </c>
      <c r="AR1945" s="13">
        <f t="shared" si="2385"/>
        <v>4.5173054624913345E-4</v>
      </c>
      <c r="AS1945" s="13">
        <f t="shared" si="2386"/>
        <v>2.202605877043181E-3</v>
      </c>
      <c r="AT1945" s="13">
        <f t="shared" si="2387"/>
        <v>5.3698744637356568E-3</v>
      </c>
      <c r="AU1945" s="13">
        <f t="shared" si="2388"/>
        <v>8.7277081075711003E-3</v>
      </c>
      <c r="AV1945" s="13">
        <f t="shared" si="2389"/>
        <v>1.0638920331198662E-2</v>
      </c>
      <c r="AW1945" s="13">
        <f t="shared" si="2390"/>
        <v>3.3514141952289541E-3</v>
      </c>
      <c r="AX1945" s="13">
        <f t="shared" si="2391"/>
        <v>1.3110833465636525E-2</v>
      </c>
      <c r="AY1945" s="13">
        <f t="shared" si="2392"/>
        <v>3.1269337815543079E-2</v>
      </c>
      <c r="AZ1945" s="13">
        <f t="shared" si="2393"/>
        <v>3.72886853450351E-2</v>
      </c>
      <c r="BA1945" s="13">
        <f t="shared" si="2394"/>
        <v>2.9644504849302887E-2</v>
      </c>
      <c r="BB1945" s="13">
        <f t="shared" si="2395"/>
        <v>1.767553601639683E-2</v>
      </c>
      <c r="BC1945" s="13">
        <f t="shared" si="2396"/>
        <v>8.431230679821277E-3</v>
      </c>
      <c r="BD1945" s="13">
        <f t="shared" si="2397"/>
        <v>1.7956289213403036E-4</v>
      </c>
      <c r="BE1945" s="13">
        <f t="shared" si="2398"/>
        <v>8.7553583612466352E-4</v>
      </c>
      <c r="BF1945" s="13">
        <f t="shared" si="2399"/>
        <v>2.1345250993349213E-3</v>
      </c>
      <c r="BG1945" s="13">
        <f t="shared" si="2400"/>
        <v>3.4692639727595086E-3</v>
      </c>
      <c r="BH1945" s="13">
        <f t="shared" si="2401"/>
        <v>4.2289708316514633E-3</v>
      </c>
      <c r="BI1945" s="13">
        <f t="shared" si="2402"/>
        <v>4.1240319411574751E-3</v>
      </c>
      <c r="BJ1945" s="14">
        <f t="shared" si="2403"/>
        <v>0.55283750934450571</v>
      </c>
      <c r="BK1945" s="14">
        <f t="shared" si="2404"/>
        <v>0.12725564824857941</v>
      </c>
      <c r="BL1945" s="14">
        <f t="shared" si="2405"/>
        <v>0.11756181788040461</v>
      </c>
      <c r="BM1945" s="14">
        <f t="shared" si="2406"/>
        <v>0.7470053117267117</v>
      </c>
      <c r="BN1945" s="14">
        <f t="shared" si="2407"/>
        <v>2.4320040681554488E-2</v>
      </c>
    </row>
    <row r="1946" spans="1:66" x14ac:dyDescent="0.25">
      <c r="A1946" t="s">
        <v>485</v>
      </c>
      <c r="B1946" t="s">
        <v>494</v>
      </c>
      <c r="C1946" t="s">
        <v>497</v>
      </c>
      <c r="D1946" s="7" t="s">
        <v>533</v>
      </c>
      <c r="E1946" s="10">
        <f>VLOOKUP(A1946,home!$A$2:$E$405,3,FALSE)</f>
        <v>1.4126984126984099</v>
      </c>
      <c r="F1946" s="10">
        <f>VLOOKUP(B1946,home!$B$2:$E$405,3,FALSE)</f>
        <v>1.59</v>
      </c>
      <c r="G1946" s="10">
        <f>VLOOKUP(C1946,away!$B$2:$E$405,4,FALSE)</f>
        <v>0</v>
      </c>
      <c r="H1946" s="10">
        <f>VLOOKUP(A1946,away!$A$2:$E$405,3,FALSE)</f>
        <v>1.1111111111111101</v>
      </c>
      <c r="I1946" s="10">
        <f>VLOOKUP(C1946,away!$B$2:$E$405,3,FALSE)</f>
        <v>0</v>
      </c>
      <c r="J1946" s="10">
        <f>VLOOKUP(B1946,home!$B$2:$E$405,4,FALSE)</f>
        <v>0.23</v>
      </c>
      <c r="K1946" s="12">
        <f t="shared" si="2352"/>
        <v>0</v>
      </c>
      <c r="L1946" s="12">
        <f t="shared" si="2353"/>
        <v>0</v>
      </c>
      <c r="M1946" s="13">
        <f t="shared" si="2354"/>
        <v>1</v>
      </c>
      <c r="N1946" s="13">
        <f t="shared" si="2355"/>
        <v>0</v>
      </c>
      <c r="O1946" s="13">
        <f t="shared" si="2356"/>
        <v>0</v>
      </c>
      <c r="P1946" s="13">
        <f t="shared" si="2357"/>
        <v>0</v>
      </c>
      <c r="Q1946" s="13">
        <f t="shared" si="2358"/>
        <v>0</v>
      </c>
      <c r="R1946" s="13">
        <f t="shared" si="2359"/>
        <v>0</v>
      </c>
      <c r="S1946" s="13">
        <f t="shared" si="2360"/>
        <v>0</v>
      </c>
      <c r="T1946" s="13">
        <f t="shared" si="2361"/>
        <v>0</v>
      </c>
      <c r="U1946" s="13">
        <f t="shared" si="2362"/>
        <v>0</v>
      </c>
      <c r="V1946" s="13">
        <f t="shared" si="2363"/>
        <v>0</v>
      </c>
      <c r="W1946" s="13">
        <f t="shared" si="2364"/>
        <v>0</v>
      </c>
      <c r="X1946" s="13">
        <f t="shared" si="2365"/>
        <v>0</v>
      </c>
      <c r="Y1946" s="13">
        <f t="shared" si="2366"/>
        <v>0</v>
      </c>
      <c r="Z1946" s="13">
        <f t="shared" si="2367"/>
        <v>0</v>
      </c>
      <c r="AA1946" s="13">
        <f t="shared" si="2368"/>
        <v>0</v>
      </c>
      <c r="AB1946" s="13">
        <f t="shared" si="2369"/>
        <v>0</v>
      </c>
      <c r="AC1946" s="13">
        <f t="shared" si="2370"/>
        <v>0</v>
      </c>
      <c r="AD1946" s="13">
        <f t="shared" si="2371"/>
        <v>0</v>
      </c>
      <c r="AE1946" s="13">
        <f t="shared" si="2372"/>
        <v>0</v>
      </c>
      <c r="AF1946" s="13">
        <f t="shared" si="2373"/>
        <v>0</v>
      </c>
      <c r="AG1946" s="13">
        <f t="shared" si="2374"/>
        <v>0</v>
      </c>
      <c r="AH1946" s="13">
        <f t="shared" si="2375"/>
        <v>0</v>
      </c>
      <c r="AI1946" s="13">
        <f t="shared" si="2376"/>
        <v>0</v>
      </c>
      <c r="AJ1946" s="13">
        <f t="shared" si="2377"/>
        <v>0</v>
      </c>
      <c r="AK1946" s="13">
        <f t="shared" si="2378"/>
        <v>0</v>
      </c>
      <c r="AL1946" s="13">
        <f t="shared" si="2379"/>
        <v>0</v>
      </c>
      <c r="AM1946" s="13">
        <f t="shared" si="2380"/>
        <v>0</v>
      </c>
      <c r="AN1946" s="13">
        <f t="shared" si="2381"/>
        <v>0</v>
      </c>
      <c r="AO1946" s="13">
        <f t="shared" si="2382"/>
        <v>0</v>
      </c>
      <c r="AP1946" s="13">
        <f t="shared" si="2383"/>
        <v>0</v>
      </c>
      <c r="AQ1946" s="13">
        <f t="shared" si="2384"/>
        <v>0</v>
      </c>
      <c r="AR1946" s="13">
        <f t="shared" si="2385"/>
        <v>0</v>
      </c>
      <c r="AS1946" s="13">
        <f t="shared" si="2386"/>
        <v>0</v>
      </c>
      <c r="AT1946" s="13">
        <f t="shared" si="2387"/>
        <v>0</v>
      </c>
      <c r="AU1946" s="13">
        <f t="shared" si="2388"/>
        <v>0</v>
      </c>
      <c r="AV1946" s="13">
        <f t="shared" si="2389"/>
        <v>0</v>
      </c>
      <c r="AW1946" s="13">
        <f t="shared" si="2390"/>
        <v>0</v>
      </c>
      <c r="AX1946" s="13">
        <f t="shared" si="2391"/>
        <v>0</v>
      </c>
      <c r="AY1946" s="13">
        <f t="shared" si="2392"/>
        <v>0</v>
      </c>
      <c r="AZ1946" s="13">
        <f t="shared" si="2393"/>
        <v>0</v>
      </c>
      <c r="BA1946" s="13">
        <f t="shared" si="2394"/>
        <v>0</v>
      </c>
      <c r="BB1946" s="13">
        <f t="shared" si="2395"/>
        <v>0</v>
      </c>
      <c r="BC1946" s="13">
        <f t="shared" si="2396"/>
        <v>0</v>
      </c>
      <c r="BD1946" s="13">
        <f t="shared" si="2397"/>
        <v>0</v>
      </c>
      <c r="BE1946" s="13">
        <f t="shared" si="2398"/>
        <v>0</v>
      </c>
      <c r="BF1946" s="13">
        <f t="shared" si="2399"/>
        <v>0</v>
      </c>
      <c r="BG1946" s="13">
        <f t="shared" si="2400"/>
        <v>0</v>
      </c>
      <c r="BH1946" s="13">
        <f t="shared" si="2401"/>
        <v>0</v>
      </c>
      <c r="BI1946" s="13">
        <f t="shared" si="2402"/>
        <v>0</v>
      </c>
      <c r="BJ1946" s="14">
        <f t="shared" si="2403"/>
        <v>0</v>
      </c>
      <c r="BK1946" s="14">
        <f t="shared" si="2404"/>
        <v>1</v>
      </c>
      <c r="BL1946" s="14">
        <f t="shared" si="2405"/>
        <v>0</v>
      </c>
      <c r="BM1946" s="14">
        <f t="shared" si="2406"/>
        <v>0</v>
      </c>
      <c r="BN1946" s="14">
        <f t="shared" si="2407"/>
        <v>1</v>
      </c>
    </row>
    <row r="1947" spans="1:66" x14ac:dyDescent="0.25">
      <c r="A1947" t="s">
        <v>485</v>
      </c>
      <c r="B1947" t="s">
        <v>493</v>
      </c>
      <c r="C1947" t="s">
        <v>496</v>
      </c>
      <c r="D1947" s="7" t="s">
        <v>533</v>
      </c>
      <c r="E1947" s="10">
        <f>VLOOKUP(A1947,home!$A$2:$E$405,3,FALSE)</f>
        <v>1.4126984126984099</v>
      </c>
      <c r="F1947" s="10">
        <f>VLOOKUP(B1947,home!$B$2:$E$405,3,FALSE)</f>
        <v>0</v>
      </c>
      <c r="G1947" s="10">
        <f>VLOOKUP(C1947,away!$B$2:$E$405,4,FALSE)</f>
        <v>0.53</v>
      </c>
      <c r="H1947" s="10">
        <f>VLOOKUP(A1947,away!$A$2:$E$405,3,FALSE)</f>
        <v>1.1111111111111101</v>
      </c>
      <c r="I1947" s="10">
        <f>VLOOKUP(C1947,away!$B$2:$E$405,3,FALSE)</f>
        <v>1.42</v>
      </c>
      <c r="J1947" s="10">
        <f>VLOOKUP(B1947,home!$B$2:$E$405,4,FALSE)</f>
        <v>0</v>
      </c>
      <c r="K1947" s="12">
        <f t="shared" si="2352"/>
        <v>0</v>
      </c>
      <c r="L1947" s="12">
        <f t="shared" si="2353"/>
        <v>0</v>
      </c>
      <c r="M1947" s="13">
        <f t="shared" si="2354"/>
        <v>1</v>
      </c>
      <c r="N1947" s="13">
        <f t="shared" si="2355"/>
        <v>0</v>
      </c>
      <c r="O1947" s="13">
        <f t="shared" si="2356"/>
        <v>0</v>
      </c>
      <c r="P1947" s="13">
        <f t="shared" si="2357"/>
        <v>0</v>
      </c>
      <c r="Q1947" s="13">
        <f t="shared" si="2358"/>
        <v>0</v>
      </c>
      <c r="R1947" s="13">
        <f t="shared" si="2359"/>
        <v>0</v>
      </c>
      <c r="S1947" s="13">
        <f t="shared" si="2360"/>
        <v>0</v>
      </c>
      <c r="T1947" s="13">
        <f t="shared" si="2361"/>
        <v>0</v>
      </c>
      <c r="U1947" s="13">
        <f t="shared" si="2362"/>
        <v>0</v>
      </c>
      <c r="V1947" s="13">
        <f t="shared" si="2363"/>
        <v>0</v>
      </c>
      <c r="W1947" s="13">
        <f t="shared" si="2364"/>
        <v>0</v>
      </c>
      <c r="X1947" s="13">
        <f t="shared" si="2365"/>
        <v>0</v>
      </c>
      <c r="Y1947" s="13">
        <f t="shared" si="2366"/>
        <v>0</v>
      </c>
      <c r="Z1947" s="13">
        <f t="shared" si="2367"/>
        <v>0</v>
      </c>
      <c r="AA1947" s="13">
        <f t="shared" si="2368"/>
        <v>0</v>
      </c>
      <c r="AB1947" s="13">
        <f t="shared" si="2369"/>
        <v>0</v>
      </c>
      <c r="AC1947" s="13">
        <f t="shared" si="2370"/>
        <v>0</v>
      </c>
      <c r="AD1947" s="13">
        <f t="shared" si="2371"/>
        <v>0</v>
      </c>
      <c r="AE1947" s="13">
        <f t="shared" si="2372"/>
        <v>0</v>
      </c>
      <c r="AF1947" s="13">
        <f t="shared" si="2373"/>
        <v>0</v>
      </c>
      <c r="AG1947" s="13">
        <f t="shared" si="2374"/>
        <v>0</v>
      </c>
      <c r="AH1947" s="13">
        <f t="shared" si="2375"/>
        <v>0</v>
      </c>
      <c r="AI1947" s="13">
        <f t="shared" si="2376"/>
        <v>0</v>
      </c>
      <c r="AJ1947" s="13">
        <f t="shared" si="2377"/>
        <v>0</v>
      </c>
      <c r="AK1947" s="13">
        <f t="shared" si="2378"/>
        <v>0</v>
      </c>
      <c r="AL1947" s="13">
        <f t="shared" si="2379"/>
        <v>0</v>
      </c>
      <c r="AM1947" s="13">
        <f t="shared" si="2380"/>
        <v>0</v>
      </c>
      <c r="AN1947" s="13">
        <f t="shared" si="2381"/>
        <v>0</v>
      </c>
      <c r="AO1947" s="13">
        <f t="shared" si="2382"/>
        <v>0</v>
      </c>
      <c r="AP1947" s="13">
        <f t="shared" si="2383"/>
        <v>0</v>
      </c>
      <c r="AQ1947" s="13">
        <f t="shared" si="2384"/>
        <v>0</v>
      </c>
      <c r="AR1947" s="13">
        <f t="shared" si="2385"/>
        <v>0</v>
      </c>
      <c r="AS1947" s="13">
        <f t="shared" si="2386"/>
        <v>0</v>
      </c>
      <c r="AT1947" s="13">
        <f t="shared" si="2387"/>
        <v>0</v>
      </c>
      <c r="AU1947" s="13">
        <f t="shared" si="2388"/>
        <v>0</v>
      </c>
      <c r="AV1947" s="13">
        <f t="shared" si="2389"/>
        <v>0</v>
      </c>
      <c r="AW1947" s="13">
        <f t="shared" si="2390"/>
        <v>0</v>
      </c>
      <c r="AX1947" s="13">
        <f t="shared" si="2391"/>
        <v>0</v>
      </c>
      <c r="AY1947" s="13">
        <f t="shared" si="2392"/>
        <v>0</v>
      </c>
      <c r="AZ1947" s="13">
        <f t="shared" si="2393"/>
        <v>0</v>
      </c>
      <c r="BA1947" s="13">
        <f t="shared" si="2394"/>
        <v>0</v>
      </c>
      <c r="BB1947" s="13">
        <f t="shared" si="2395"/>
        <v>0</v>
      </c>
      <c r="BC1947" s="13">
        <f t="shared" si="2396"/>
        <v>0</v>
      </c>
      <c r="BD1947" s="13">
        <f t="shared" si="2397"/>
        <v>0</v>
      </c>
      <c r="BE1947" s="13">
        <f t="shared" si="2398"/>
        <v>0</v>
      </c>
      <c r="BF1947" s="13">
        <f t="shared" si="2399"/>
        <v>0</v>
      </c>
      <c r="BG1947" s="13">
        <f t="shared" si="2400"/>
        <v>0</v>
      </c>
      <c r="BH1947" s="13">
        <f t="shared" si="2401"/>
        <v>0</v>
      </c>
      <c r="BI1947" s="13">
        <f t="shared" si="2402"/>
        <v>0</v>
      </c>
      <c r="BJ1947" s="14">
        <f t="shared" si="2403"/>
        <v>0</v>
      </c>
      <c r="BK1947" s="14">
        <f t="shared" si="2404"/>
        <v>1</v>
      </c>
      <c r="BL1947" s="14">
        <f t="shared" si="2405"/>
        <v>0</v>
      </c>
      <c r="BM1947" s="14">
        <f t="shared" si="2406"/>
        <v>0</v>
      </c>
      <c r="BN1947" s="14">
        <f t="shared" si="2407"/>
        <v>1</v>
      </c>
    </row>
    <row r="1948" spans="1:66" x14ac:dyDescent="0.25">
      <c r="A1948" t="s">
        <v>22</v>
      </c>
      <c r="B1948" t="s">
        <v>290</v>
      </c>
      <c r="C1948" t="s">
        <v>166</v>
      </c>
      <c r="D1948" s="7" t="s">
        <v>533</v>
      </c>
      <c r="E1948" s="10">
        <f>VLOOKUP(A1948,home!$A$2:$E$405,3,FALSE)</f>
        <v>1.68333333333333</v>
      </c>
      <c r="F1948" s="10">
        <f>VLOOKUP(B1948,home!$B$2:$E$405,3,FALSE)</f>
        <v>0.85</v>
      </c>
      <c r="G1948" s="10">
        <f>VLOOKUP(C1948,away!$B$2:$E$405,4,FALSE)</f>
        <v>1.07</v>
      </c>
      <c r="H1948" s="10">
        <f>VLOOKUP(A1948,away!$A$2:$E$405,3,FALSE)</f>
        <v>1.375</v>
      </c>
      <c r="I1948" s="10">
        <f>VLOOKUP(C1948,away!$B$2:$E$405,3,FALSE)</f>
        <v>0.71</v>
      </c>
      <c r="J1948" s="10">
        <f>VLOOKUP(B1948,home!$B$2:$E$405,4,FALSE)</f>
        <v>1.35</v>
      </c>
      <c r="K1948" s="12">
        <f t="shared" si="2352"/>
        <v>1.5309916666666636</v>
      </c>
      <c r="L1948" s="12">
        <f t="shared" si="2353"/>
        <v>1.3179375</v>
      </c>
      <c r="M1948" s="13">
        <f t="shared" si="2354"/>
        <v>5.790629567819594E-2</v>
      </c>
      <c r="N1948" s="13">
        <f t="shared" si="2355"/>
        <v>8.8654056130853823E-2</v>
      </c>
      <c r="O1948" s="13">
        <f t="shared" si="2356"/>
        <v>7.631687856038237E-2</v>
      </c>
      <c r="P1948" s="13">
        <f t="shared" si="2357"/>
        <v>0.11684050510195716</v>
      </c>
      <c r="Q1948" s="13">
        <f t="shared" si="2358"/>
        <v>6.7864310576267933E-2</v>
      </c>
      <c r="R1948" s="13">
        <f t="shared" si="2359"/>
        <v>5.0290438068836978E-2</v>
      </c>
      <c r="S1948" s="13">
        <f t="shared" si="2360"/>
        <v>5.89387711327082E-2</v>
      </c>
      <c r="T1948" s="13">
        <f t="shared" si="2361"/>
        <v>8.9440919820110112E-2</v>
      </c>
      <c r="U1948" s="13">
        <f t="shared" si="2362"/>
        <v>7.6994241596405347E-2</v>
      </c>
      <c r="V1948" s="13">
        <f t="shared" si="2363"/>
        <v>1.3213753758129889E-2</v>
      </c>
      <c r="W1948" s="13">
        <f t="shared" si="2364"/>
        <v>3.4633231318781502E-2</v>
      </c>
      <c r="X1948" s="13">
        <f t="shared" si="2365"/>
        <v>4.56444343011966E-2</v>
      </c>
      <c r="Y1948" s="13">
        <f t="shared" si="2366"/>
        <v>3.0078255815916652E-2</v>
      </c>
      <c r="Z1948" s="13">
        <f t="shared" si="2367"/>
        <v>2.2093218074115951E-2</v>
      </c>
      <c r="AA1948" s="13">
        <f t="shared" si="2368"/>
        <v>3.3824532761320837E-2</v>
      </c>
      <c r="AB1948" s="13">
        <f t="shared" si="2369"/>
        <v>2.5892538893237879E-2</v>
      </c>
      <c r="AC1948" s="13">
        <f t="shared" si="2370"/>
        <v>1.6663793259768577E-3</v>
      </c>
      <c r="AD1948" s="13">
        <f t="shared" si="2371"/>
        <v>1.3255797134698355E-2</v>
      </c>
      <c r="AE1948" s="13">
        <f t="shared" si="2372"/>
        <v>1.7470312136211513E-2</v>
      </c>
      <c r="AF1948" s="13">
        <f t="shared" si="2373"/>
        <v>1.1512389750509134E-2</v>
      </c>
      <c r="AG1948" s="13">
        <f t="shared" si="2374"/>
        <v>5.0575367222705451E-3</v>
      </c>
      <c r="AH1948" s="13">
        <f t="shared" si="2375"/>
        <v>7.2793701488887922E-3</v>
      </c>
      <c r="AI1948" s="13">
        <f t="shared" si="2376"/>
        <v>1.1144655036530809E-2</v>
      </c>
      <c r="AJ1948" s="13">
        <f t="shared" si="2377"/>
        <v>8.5311869944016665E-3</v>
      </c>
      <c r="AK1948" s="13">
        <f t="shared" si="2378"/>
        <v>4.3537253984013242E-3</v>
      </c>
      <c r="AL1948" s="13">
        <f t="shared" si="2379"/>
        <v>1.3449356403014216E-4</v>
      </c>
      <c r="AM1948" s="13">
        <f t="shared" si="2380"/>
        <v>4.0589029896493994E-3</v>
      </c>
      <c r="AN1948" s="13">
        <f t="shared" si="2381"/>
        <v>5.3493804589210556E-3</v>
      </c>
      <c r="AO1948" s="13">
        <f t="shared" si="2382"/>
        <v>3.525074554289635E-3</v>
      </c>
      <c r="AP1948" s="13">
        <f t="shared" si="2383"/>
        <v>1.5486093151313657E-3</v>
      </c>
      <c r="AQ1948" s="13">
        <f t="shared" si="2384"/>
        <v>5.1024257231523562E-4</v>
      </c>
      <c r="AR1948" s="13">
        <f t="shared" si="2385"/>
        <v>1.9187509791202242E-3</v>
      </c>
      <c r="AS1948" s="13">
        <f t="shared" si="2386"/>
        <v>2.9375917594415646E-3</v>
      </c>
      <c r="AT1948" s="13">
        <f t="shared" si="2387"/>
        <v>2.2487142518868492E-3</v>
      </c>
      <c r="AU1948" s="13">
        <f t="shared" si="2388"/>
        <v>1.1475875934511088E-3</v>
      </c>
      <c r="AV1948" s="13">
        <f t="shared" si="2389"/>
        <v>4.3923676058592494E-4</v>
      </c>
      <c r="AW1948" s="13">
        <f t="shared" si="2390"/>
        <v>7.5381824348952686E-6</v>
      </c>
      <c r="AX1948" s="13">
        <f t="shared" si="2391"/>
        <v>1.0356911088269395E-3</v>
      </c>
      <c r="AY1948" s="13">
        <f t="shared" si="2392"/>
        <v>1.3649761507396048E-3</v>
      </c>
      <c r="AZ1948" s="13">
        <f t="shared" si="2393"/>
        <v>8.9947662783268901E-4</v>
      </c>
      <c r="BA1948" s="13">
        <f t="shared" si="2394"/>
        <v>3.9515132606474833E-4</v>
      </c>
      <c r="BB1948" s="13">
        <f t="shared" si="2395"/>
        <v>1.3019618769886471E-4</v>
      </c>
      <c r="BC1948" s="13">
        <f t="shared" si="2396"/>
        <v>3.43180876250745E-5</v>
      </c>
      <c r="BD1948" s="13">
        <f t="shared" si="2397"/>
        <v>4.2146564475737666E-4</v>
      </c>
      <c r="BE1948" s="13">
        <f t="shared" si="2398"/>
        <v>6.4526038990983601E-4</v>
      </c>
      <c r="BF1948" s="13">
        <f t="shared" si="2399"/>
        <v>4.939441398910206E-4</v>
      </c>
      <c r="BG1948" s="13">
        <f t="shared" si="2400"/>
        <v>2.5207478732399509E-4</v>
      </c>
      <c r="BH1948" s="13">
        <f t="shared" si="2401"/>
        <v>9.6481099692452061E-5</v>
      </c>
      <c r="BI1948" s="13">
        <f t="shared" si="2402"/>
        <v>2.9542351923995909E-5</v>
      </c>
      <c r="BJ1948" s="14">
        <f t="shared" si="2403"/>
        <v>0.42246326308591081</v>
      </c>
      <c r="BK1948" s="14">
        <f t="shared" si="2404"/>
        <v>0.25006517471173778</v>
      </c>
      <c r="BL1948" s="14">
        <f t="shared" si="2405"/>
        <v>0.30525821721639035</v>
      </c>
      <c r="BM1948" s="14">
        <f t="shared" si="2406"/>
        <v>0.54064995100335611</v>
      </c>
      <c r="BN1948" s="14">
        <f t="shared" si="2407"/>
        <v>0.45787248411649423</v>
      </c>
    </row>
    <row r="1949" spans="1:66" x14ac:dyDescent="0.25">
      <c r="A1949" t="s">
        <v>22</v>
      </c>
      <c r="B1949" t="s">
        <v>266</v>
      </c>
      <c r="C1949" t="s">
        <v>261</v>
      </c>
      <c r="D1949" s="7" t="s">
        <v>533</v>
      </c>
      <c r="E1949" s="10">
        <f>VLOOKUP(A1949,home!$A$2:$E$405,3,FALSE)</f>
        <v>1.68333333333333</v>
      </c>
      <c r="F1949" s="10">
        <f>VLOOKUP(B1949,home!$B$2:$E$405,3,FALSE)</f>
        <v>0.76</v>
      </c>
      <c r="G1949" s="10">
        <f>VLOOKUP(C1949,away!$B$2:$E$405,4,FALSE)</f>
        <v>0.59</v>
      </c>
      <c r="H1949" s="10">
        <f>VLOOKUP(A1949,away!$A$2:$E$405,3,FALSE)</f>
        <v>1.375</v>
      </c>
      <c r="I1949" s="10">
        <f>VLOOKUP(C1949,away!$B$2:$E$405,3,FALSE)</f>
        <v>1.39</v>
      </c>
      <c r="J1949" s="10">
        <f>VLOOKUP(B1949,home!$B$2:$E$405,4,FALSE)</f>
        <v>1.87</v>
      </c>
      <c r="K1949" s="12">
        <f t="shared" si="2352"/>
        <v>0.75480666666666507</v>
      </c>
      <c r="L1949" s="12">
        <f t="shared" si="2353"/>
        <v>3.5740375000000002</v>
      </c>
      <c r="M1949" s="13">
        <f t="shared" si="2354"/>
        <v>1.3182775779373887E-2</v>
      </c>
      <c r="N1949" s="13">
        <f t="shared" si="2355"/>
        <v>9.9504470434432519E-3</v>
      </c>
      <c r="O1949" s="13">
        <f t="shared" si="2356"/>
        <v>4.7115734989574012E-2</v>
      </c>
      <c r="P1949" s="13">
        <f t="shared" si="2357"/>
        <v>3.556327087503032E-2</v>
      </c>
      <c r="Q1949" s="13">
        <f t="shared" si="2358"/>
        <v>3.7553318823522865E-3</v>
      </c>
      <c r="R1949" s="13">
        <f t="shared" si="2359"/>
        <v>8.4196701846399824E-2</v>
      </c>
      <c r="S1949" s="13">
        <f t="shared" si="2360"/>
        <v>2.3984824146626886E-2</v>
      </c>
      <c r="T1949" s="13">
        <f t="shared" si="2361"/>
        <v>1.3421696972472662E-2</v>
      </c>
      <c r="U1949" s="13">
        <f t="shared" si="2362"/>
        <v>6.3552231865008094E-2</v>
      </c>
      <c r="V1949" s="13">
        <f t="shared" si="2363"/>
        <v>7.1893373283430147E-3</v>
      </c>
      <c r="W1949" s="13">
        <f t="shared" si="2364"/>
        <v>9.448498467817942E-4</v>
      </c>
      <c r="X1949" s="13">
        <f t="shared" si="2365"/>
        <v>3.3769287842673875E-3</v>
      </c>
      <c r="Y1949" s="13">
        <f t="shared" si="2366"/>
        <v>6.0346350549005277E-3</v>
      </c>
      <c r="Z1949" s="13">
        <f t="shared" si="2367"/>
        <v>0.10030738992511741</v>
      </c>
      <c r="AA1949" s="13">
        <f t="shared" si="2368"/>
        <v>7.5712686631411286E-2</v>
      </c>
      <c r="AB1949" s="13">
        <f t="shared" si="2369"/>
        <v>2.8574220310316662E-2</v>
      </c>
      <c r="AC1949" s="13">
        <f t="shared" si="2370"/>
        <v>1.212170501393318E-3</v>
      </c>
      <c r="AD1949" s="13">
        <f t="shared" si="2371"/>
        <v>1.7829474083746877E-4</v>
      </c>
      <c r="AE1949" s="13">
        <f t="shared" si="2372"/>
        <v>6.3723208980589487E-4</v>
      </c>
      <c r="AF1949" s="13">
        <f t="shared" si="2373"/>
        <v>1.1387456925848183E-3</v>
      </c>
      <c r="AG1949" s="13">
        <f t="shared" si="2374"/>
        <v>1.356639936087204E-3</v>
      </c>
      <c r="AH1949" s="13">
        <f t="shared" si="2375"/>
        <v>8.9625593279872975E-2</v>
      </c>
      <c r="AI1949" s="13">
        <f t="shared" si="2376"/>
        <v>6.7649995311603178E-2</v>
      </c>
      <c r="AJ1949" s="13">
        <f t="shared" si="2377"/>
        <v>2.5531333730583351E-2</v>
      </c>
      <c r="AK1949" s="13">
        <f t="shared" si="2378"/>
        <v>6.4237403029119384E-3</v>
      </c>
      <c r="AL1949" s="13">
        <f t="shared" si="2379"/>
        <v>1.30803249965674E-4</v>
      </c>
      <c r="AM1949" s="13">
        <f t="shared" si="2380"/>
        <v>2.6915611803145355E-5</v>
      </c>
      <c r="AN1949" s="13">
        <f t="shared" si="2381"/>
        <v>9.6197405919884132E-5</v>
      </c>
      <c r="AO1949" s="13">
        <f t="shared" si="2382"/>
        <v>1.7190656808019399E-4</v>
      </c>
      <c r="AP1949" s="13">
        <f t="shared" si="2383"/>
        <v>2.0480017360497208E-4</v>
      </c>
      <c r="AQ1949" s="13">
        <f t="shared" si="2384"/>
        <v>1.8299087511767015E-4</v>
      </c>
      <c r="AR1949" s="13">
        <f t="shared" si="2385"/>
        <v>6.4065046268402787E-2</v>
      </c>
      <c r="AS1949" s="13">
        <f t="shared" si="2386"/>
        <v>4.8356724023698783E-2</v>
      </c>
      <c r="AT1949" s="13">
        <f t="shared" si="2387"/>
        <v>1.8249988835623957E-2</v>
      </c>
      <c r="AU1949" s="13">
        <f t="shared" si="2388"/>
        <v>4.591737746573725E-3</v>
      </c>
      <c r="AV1949" s="13">
        <f t="shared" si="2389"/>
        <v>8.6646856567470403E-4</v>
      </c>
      <c r="AW1949" s="13">
        <f t="shared" si="2390"/>
        <v>9.8019135130812875E-6</v>
      </c>
      <c r="AX1949" s="13">
        <f t="shared" si="2391"/>
        <v>3.3860138710710138E-6</v>
      </c>
      <c r="AY1949" s="13">
        <f t="shared" si="2392"/>
        <v>1.210174055072797E-5</v>
      </c>
      <c r="AZ1949" s="13">
        <f t="shared" si="2393"/>
        <v>2.1626037271786212E-5</v>
      </c>
      <c r="BA1949" s="13">
        <f t="shared" si="2394"/>
        <v>2.576408939525387E-5</v>
      </c>
      <c r="BB1949" s="13">
        <f t="shared" si="2395"/>
        <v>2.302045541299742E-5</v>
      </c>
      <c r="BC1949" s="13">
        <f t="shared" si="2396"/>
        <v>1.6455194182626153E-5</v>
      </c>
      <c r="BD1949" s="13">
        <f t="shared" si="2397"/>
        <v>3.8161812967084451E-2</v>
      </c>
      <c r="BE1949" s="13">
        <f t="shared" si="2398"/>
        <v>2.8804790839641728E-2</v>
      </c>
      <c r="BF1949" s="13">
        <f t="shared" si="2399"/>
        <v>1.0871024078850228E-2</v>
      </c>
      <c r="BG1949" s="13">
        <f t="shared" si="2400"/>
        <v>2.7351738160699989E-3</v>
      </c>
      <c r="BH1949" s="13">
        <f t="shared" si="2401"/>
        <v>5.1613185771543434E-4</v>
      </c>
      <c r="BI1949" s="13">
        <f t="shared" si="2402"/>
        <v>7.7915953416532113E-5</v>
      </c>
      <c r="BJ1949" s="14">
        <f t="shared" si="2403"/>
        <v>4.1579966208743616E-2</v>
      </c>
      <c r="BK1949" s="14">
        <f t="shared" si="2404"/>
        <v>8.127528362128382E-2</v>
      </c>
      <c r="BL1949" s="14">
        <f t="shared" si="2405"/>
        <v>0.70567905322043367</v>
      </c>
      <c r="BM1949" s="14">
        <f t="shared" si="2406"/>
        <v>0.73507513073236752</v>
      </c>
      <c r="BN1949" s="14">
        <f t="shared" si="2407"/>
        <v>0.19376426241617359</v>
      </c>
    </row>
    <row r="1950" spans="1:66" x14ac:dyDescent="0.25">
      <c r="A1950" t="s">
        <v>22</v>
      </c>
      <c r="B1950" t="s">
        <v>262</v>
      </c>
      <c r="C1950" t="s">
        <v>259</v>
      </c>
      <c r="D1950" s="7" t="s">
        <v>533</v>
      </c>
      <c r="E1950" s="10">
        <f>VLOOKUP(A1950,home!$A$2:$E$405,3,FALSE)</f>
        <v>1.68333333333333</v>
      </c>
      <c r="F1950" s="10">
        <f>VLOOKUP(B1950,home!$B$2:$E$405,3,FALSE)</f>
        <v>0.83</v>
      </c>
      <c r="G1950" s="10">
        <f>VLOOKUP(C1950,away!$B$2:$E$405,4,FALSE)</f>
        <v>1.19</v>
      </c>
      <c r="H1950" s="10">
        <f>VLOOKUP(A1950,away!$A$2:$E$405,3,FALSE)</f>
        <v>1.375</v>
      </c>
      <c r="I1950" s="10">
        <f>VLOOKUP(C1950,away!$B$2:$E$405,3,FALSE)</f>
        <v>1.0900000000000001</v>
      </c>
      <c r="J1950" s="10">
        <f>VLOOKUP(B1950,home!$B$2:$E$405,4,FALSE)</f>
        <v>1.31</v>
      </c>
      <c r="K1950" s="12">
        <f t="shared" si="2352"/>
        <v>1.6626283333333298</v>
      </c>
      <c r="L1950" s="12">
        <f t="shared" si="2353"/>
        <v>1.9633625000000001</v>
      </c>
      <c r="M1950" s="13">
        <f t="shared" si="2354"/>
        <v>2.6622705599476958E-2</v>
      </c>
      <c r="N1950" s="13">
        <f t="shared" si="2355"/>
        <v>4.4263664639682274E-2</v>
      </c>
      <c r="O1950" s="13">
        <f t="shared" si="2356"/>
        <v>5.2270021822553067E-2</v>
      </c>
      <c r="P1950" s="13">
        <f t="shared" si="2357"/>
        <v>8.6905619266128178E-2</v>
      </c>
      <c r="Q1950" s="13">
        <f t="shared" si="2358"/>
        <v>3.6797011483550204E-2</v>
      </c>
      <c r="R1950" s="13">
        <f t="shared" si="2359"/>
        <v>5.1312500360291204E-2</v>
      </c>
      <c r="S1950" s="13">
        <f t="shared" si="2360"/>
        <v>7.0922418382765903E-2</v>
      </c>
      <c r="T1950" s="13">
        <f t="shared" si="2361"/>
        <v>7.2245872458871832E-2</v>
      </c>
      <c r="U1950" s="13">
        <f t="shared" si="2362"/>
        <v>8.5313616953196836E-2</v>
      </c>
      <c r="V1950" s="13">
        <f t="shared" si="2363"/>
        <v>2.5723893073048312E-2</v>
      </c>
      <c r="W1950" s="13">
        <f t="shared" si="2364"/>
        <v>2.0393251291514161E-2</v>
      </c>
      <c r="X1950" s="13">
        <f t="shared" si="2365"/>
        <v>4.0039344838835464E-2</v>
      </c>
      <c r="Y1950" s="13">
        <f t="shared" si="2366"/>
        <v>3.9305874090569071E-2</v>
      </c>
      <c r="Z1950" s="13">
        <f t="shared" si="2367"/>
        <v>3.3581679662877423E-2</v>
      </c>
      <c r="AA1950" s="13">
        <f t="shared" si="2368"/>
        <v>5.5833852088423654E-2</v>
      </c>
      <c r="AB1950" s="13">
        <f t="shared" si="2369"/>
        <v>4.641547222067776E-2</v>
      </c>
      <c r="AC1950" s="13">
        <f t="shared" si="2370"/>
        <v>5.2482242298206938E-3</v>
      </c>
      <c r="AD1950" s="13">
        <f t="shared" si="2371"/>
        <v>8.476599351514489E-3</v>
      </c>
      <c r="AE1950" s="13">
        <f t="shared" si="2372"/>
        <v>1.6642637294287867E-2</v>
      </c>
      <c r="AF1950" s="13">
        <f t="shared" si="2373"/>
        <v>1.6337764982353137E-2</v>
      </c>
      <c r="AG1950" s="13">
        <f t="shared" si="2374"/>
        <v>1.0692318366721774E-2</v>
      </c>
      <c r="AH1950" s="13">
        <f t="shared" si="2375"/>
        <v>1.6483252634276541E-2</v>
      </c>
      <c r="AI1950" s="13">
        <f t="shared" si="2376"/>
        <v>2.7405522855239419E-2</v>
      </c>
      <c r="AJ1950" s="13">
        <f t="shared" si="2377"/>
        <v>2.2782599394467605E-2</v>
      </c>
      <c r="AK1950" s="13">
        <f t="shared" si="2378"/>
        <v>1.2626331753408201E-2</v>
      </c>
      <c r="AL1950" s="13">
        <f t="shared" si="2379"/>
        <v>6.8527997657612499E-4</v>
      </c>
      <c r="AM1950" s="13">
        <f t="shared" si="2380"/>
        <v>2.8186868504285847E-3</v>
      </c>
      <c r="AN1950" s="13">
        <f t="shared" si="2381"/>
        <v>5.5341040613745918E-3</v>
      </c>
      <c r="AO1950" s="13">
        <f t="shared" si="2382"/>
        <v>5.4327261926002878E-3</v>
      </c>
      <c r="AP1950" s="13">
        <f t="shared" si="2383"/>
        <v>3.5554702931063953E-3</v>
      </c>
      <c r="AQ1950" s="13">
        <f t="shared" si="2384"/>
        <v>1.745169260837276E-3</v>
      </c>
      <c r="AR1950" s="13">
        <f t="shared" si="2385"/>
        <v>6.4725200200329517E-3</v>
      </c>
      <c r="AS1950" s="13">
        <f t="shared" si="2386"/>
        <v>1.0761395173373996E-2</v>
      </c>
      <c r="AT1950" s="13">
        <f t="shared" si="2387"/>
        <v>8.946100260724078E-3</v>
      </c>
      <c r="AU1950" s="13">
        <f t="shared" si="2388"/>
        <v>4.9580132554401801E-3</v>
      </c>
      <c r="AV1950" s="13">
        <f t="shared" si="2389"/>
        <v>2.0608333288842655E-3</v>
      </c>
      <c r="AW1950" s="13">
        <f t="shared" si="2390"/>
        <v>6.2138563674631013E-5</v>
      </c>
      <c r="AX1950" s="13">
        <f t="shared" si="2391"/>
        <v>7.8107143671944104E-4</v>
      </c>
      <c r="AY1950" s="13">
        <f t="shared" si="2392"/>
        <v>1.5335263686760733E-3</v>
      </c>
      <c r="AZ1950" s="13">
        <f t="shared" si="2393"/>
        <v>1.5054340825098893E-3</v>
      </c>
      <c r="BA1950" s="13">
        <f t="shared" si="2394"/>
        <v>9.8523760794060771E-4</v>
      </c>
      <c r="BB1950" s="13">
        <f t="shared" si="2395"/>
        <v>4.835946432550728E-4</v>
      </c>
      <c r="BC1950" s="13">
        <f t="shared" si="2396"/>
        <v>1.898943175535775E-4</v>
      </c>
      <c r="BD1950" s="13">
        <f t="shared" si="2397"/>
        <v>2.1179838479719929E-3</v>
      </c>
      <c r="BE1950" s="13">
        <f t="shared" si="2398"/>
        <v>3.5214199551805861E-3</v>
      </c>
      <c r="BF1950" s="13">
        <f t="shared" si="2399"/>
        <v>2.9274062955243147E-3</v>
      </c>
      <c r="BG1950" s="13">
        <f t="shared" si="2400"/>
        <v>1.6223962167056963E-3</v>
      </c>
      <c r="BH1950" s="13">
        <f t="shared" si="2401"/>
        <v>6.7436047944692285E-4</v>
      </c>
      <c r="BI1950" s="13">
        <f t="shared" si="2402"/>
        <v>2.2424216800174054E-4</v>
      </c>
      <c r="BJ1950" s="14">
        <f t="shared" si="2403"/>
        <v>0.32975925391290217</v>
      </c>
      <c r="BK1950" s="14">
        <f t="shared" si="2404"/>
        <v>0.21764166689649223</v>
      </c>
      <c r="BL1950" s="14">
        <f t="shared" si="2405"/>
        <v>0.41472984108382094</v>
      </c>
      <c r="BM1950" s="14">
        <f t="shared" si="2406"/>
        <v>0.69606953057940957</v>
      </c>
      <c r="BN1950" s="14">
        <f t="shared" si="2407"/>
        <v>0.29817152317168188</v>
      </c>
    </row>
    <row r="1951" spans="1:66" x14ac:dyDescent="0.25">
      <c r="A1951" t="s">
        <v>22</v>
      </c>
      <c r="B1951" t="s">
        <v>167</v>
      </c>
      <c r="C1951" t="s">
        <v>162</v>
      </c>
      <c r="D1951" s="7" t="s">
        <v>533</v>
      </c>
      <c r="E1951" s="10">
        <f>VLOOKUP(A1951,home!$A$2:$E$405,3,FALSE)</f>
        <v>1.68333333333333</v>
      </c>
      <c r="F1951" s="10">
        <f>VLOOKUP(B1951,home!$B$2:$E$405,3,FALSE)</f>
        <v>0.85</v>
      </c>
      <c r="G1951" s="10">
        <f>VLOOKUP(C1951,away!$B$2:$E$405,4,FALSE)</f>
        <v>1.49</v>
      </c>
      <c r="H1951" s="10">
        <f>VLOOKUP(A1951,away!$A$2:$E$405,3,FALSE)</f>
        <v>1.375</v>
      </c>
      <c r="I1951" s="10">
        <f>VLOOKUP(C1951,away!$B$2:$E$405,3,FALSE)</f>
        <v>0.59</v>
      </c>
      <c r="J1951" s="10">
        <f>VLOOKUP(B1951,home!$B$2:$E$405,4,FALSE)</f>
        <v>1.1399999999999999</v>
      </c>
      <c r="K1951" s="12">
        <f t="shared" si="2352"/>
        <v>2.1319416666666626</v>
      </c>
      <c r="L1951" s="12">
        <f t="shared" si="2353"/>
        <v>0.92482499999999979</v>
      </c>
      <c r="M1951" s="13">
        <f t="shared" si="2354"/>
        <v>4.7039544124637858E-2</v>
      </c>
      <c r="N1951" s="13">
        <f t="shared" si="2355"/>
        <v>0.10028556410032047</v>
      </c>
      <c r="O1951" s="13">
        <f t="shared" si="2356"/>
        <v>4.3503346395068199E-2</v>
      </c>
      <c r="P1951" s="13">
        <f t="shared" si="2357"/>
        <v>9.2746596819078847E-2</v>
      </c>
      <c r="Q1951" s="13">
        <f t="shared" si="2358"/>
        <v>0.10690148633532184</v>
      </c>
      <c r="R1951" s="13">
        <f t="shared" si="2359"/>
        <v>2.0116491164909468E-2</v>
      </c>
      <c r="S1951" s="13">
        <f t="shared" si="2360"/>
        <v>4.5716489081658332E-2</v>
      </c>
      <c r="T1951" s="13">
        <f t="shared" si="2361"/>
        <v>9.8865167100063989E-2</v>
      </c>
      <c r="U1951" s="13">
        <f t="shared" si="2362"/>
        <v>4.2887185701602291E-2</v>
      </c>
      <c r="V1951" s="13">
        <f t="shared" si="2363"/>
        <v>1.0015329441888255E-2</v>
      </c>
      <c r="W1951" s="13">
        <f t="shared" si="2364"/>
        <v>7.5969244315623158E-2</v>
      </c>
      <c r="X1951" s="13">
        <f t="shared" si="2365"/>
        <v>7.0258256374196165E-2</v>
      </c>
      <c r="Y1951" s="13">
        <f t="shared" si="2366"/>
        <v>3.2488295975632978E-2</v>
      </c>
      <c r="Z1951" s="13">
        <f t="shared" si="2367"/>
        <v>6.2014113138624651E-3</v>
      </c>
      <c r="AA1951" s="13">
        <f t="shared" si="2368"/>
        <v>1.3221047172161443E-2</v>
      </c>
      <c r="AB1951" s="13">
        <f t="shared" si="2369"/>
        <v>1.409325067164822E-2</v>
      </c>
      <c r="AC1951" s="13">
        <f t="shared" si="2370"/>
        <v>1.2341846352930234E-3</v>
      </c>
      <c r="AD1951" s="13">
        <f t="shared" si="2371"/>
        <v>4.0490499335414147E-2</v>
      </c>
      <c r="AE1951" s="13">
        <f t="shared" si="2372"/>
        <v>3.7446626047874375E-2</v>
      </c>
      <c r="AF1951" s="13">
        <f t="shared" si="2373"/>
        <v>1.7315787967362706E-2</v>
      </c>
      <c r="AG1951" s="13">
        <f t="shared" si="2374"/>
        <v>5.3380245356387376E-3</v>
      </c>
      <c r="AH1951" s="13">
        <f t="shared" si="2375"/>
        <v>1.4338050545857131E-3</v>
      </c>
      <c r="AI1951" s="13">
        <f t="shared" si="2376"/>
        <v>3.056788737748551E-3</v>
      </c>
      <c r="AJ1951" s="13">
        <f t="shared" si="2377"/>
        <v>3.2584476381017653E-3</v>
      </c>
      <c r="AK1951" s="13">
        <f t="shared" si="2378"/>
        <v>2.3156067627735756E-3</v>
      </c>
      <c r="AL1951" s="13">
        <f t="shared" si="2379"/>
        <v>9.7336338521078442E-5</v>
      </c>
      <c r="AM1951" s="13">
        <f t="shared" si="2380"/>
        <v>1.7264676527461647E-2</v>
      </c>
      <c r="AN1951" s="13">
        <f t="shared" si="2381"/>
        <v>1.5966804469509713E-2</v>
      </c>
      <c r="AO1951" s="13">
        <f t="shared" si="2382"/>
        <v>7.3832499717571588E-3</v>
      </c>
      <c r="AP1951" s="13">
        <f t="shared" si="2383"/>
        <v>2.2760713850434374E-3</v>
      </c>
      <c r="AQ1951" s="13">
        <f t="shared" si="2384"/>
        <v>5.2624192966819919E-4</v>
      </c>
      <c r="AR1951" s="13">
        <f t="shared" si="2385"/>
        <v>2.6520375192144643E-4</v>
      </c>
      <c r="AS1951" s="13">
        <f t="shared" si="2386"/>
        <v>5.653989288776606E-4</v>
      </c>
      <c r="AT1951" s="13">
        <f t="shared" si="2387"/>
        <v>6.0269876738149291E-4</v>
      </c>
      <c r="AU1951" s="13">
        <f t="shared" si="2388"/>
        <v>4.2830620487641438E-4</v>
      </c>
      <c r="AV1951" s="13">
        <f t="shared" si="2389"/>
        <v>2.2828096106697405E-4</v>
      </c>
      <c r="AW1951" s="13">
        <f t="shared" si="2390"/>
        <v>5.3309840526821813E-6</v>
      </c>
      <c r="AX1951" s="13">
        <f t="shared" si="2391"/>
        <v>6.134547208402898E-3</v>
      </c>
      <c r="AY1951" s="13">
        <f t="shared" si="2392"/>
        <v>5.6733826220112084E-3</v>
      </c>
      <c r="AZ1951" s="13">
        <f t="shared" si="2393"/>
        <v>2.6234430417007575E-3</v>
      </c>
      <c r="BA1951" s="13">
        <f t="shared" si="2394"/>
        <v>8.0874190368030092E-4</v>
      </c>
      <c r="BB1951" s="13">
        <f t="shared" si="2395"/>
        <v>1.8698618276778351E-4</v>
      </c>
      <c r="BC1951" s="13">
        <f t="shared" si="2396"/>
        <v>3.4585899295643075E-5</v>
      </c>
      <c r="BD1951" s="13">
        <f t="shared" si="2397"/>
        <v>4.0877843311791921E-5</v>
      </c>
      <c r="BE1951" s="13">
        <f t="shared" si="2398"/>
        <v>8.7149177399880364E-5</v>
      </c>
      <c r="BF1951" s="13">
        <f t="shared" si="2399"/>
        <v>9.2898481257264811E-5</v>
      </c>
      <c r="BG1951" s="13">
        <f t="shared" si="2400"/>
        <v>6.6018047654138289E-5</v>
      </c>
      <c r="BH1951" s="13">
        <f t="shared" si="2401"/>
        <v>3.5186656636460691E-5</v>
      </c>
      <c r="BI1951" s="13">
        <f t="shared" si="2402"/>
        <v>1.500317987879272E-5</v>
      </c>
      <c r="BJ1951" s="14">
        <f t="shared" si="2403"/>
        <v>0.64423768322874742</v>
      </c>
      <c r="BK1951" s="14">
        <f t="shared" si="2404"/>
        <v>0.20252286306308859</v>
      </c>
      <c r="BL1951" s="14">
        <f t="shared" si="2405"/>
        <v>0.14631299129886152</v>
      </c>
      <c r="BM1951" s="14">
        <f t="shared" si="2406"/>
        <v>0.58301386832726454</v>
      </c>
      <c r="BN1951" s="14">
        <f t="shared" si="2407"/>
        <v>0.41059302893933664</v>
      </c>
    </row>
    <row r="1952" spans="1:66" x14ac:dyDescent="0.25">
      <c r="A1952" t="s">
        <v>22</v>
      </c>
      <c r="B1952" t="s">
        <v>255</v>
      </c>
      <c r="C1952" t="s">
        <v>164</v>
      </c>
      <c r="D1952" s="7" t="s">
        <v>533</v>
      </c>
      <c r="E1952" s="10">
        <f>VLOOKUP(A1952,home!$A$2:$E$405,3,FALSE)</f>
        <v>1.68333333333333</v>
      </c>
      <c r="F1952" s="10">
        <f>VLOOKUP(B1952,home!$B$2:$E$405,3,FALSE)</f>
        <v>1.0900000000000001</v>
      </c>
      <c r="G1952" s="10">
        <f>VLOOKUP(C1952,away!$B$2:$E$405,4,FALSE)</f>
        <v>0.59</v>
      </c>
      <c r="H1952" s="10">
        <f>VLOOKUP(A1952,away!$A$2:$E$405,3,FALSE)</f>
        <v>1.375</v>
      </c>
      <c r="I1952" s="10">
        <f>VLOOKUP(C1952,away!$B$2:$E$405,3,FALSE)</f>
        <v>0.3</v>
      </c>
      <c r="J1952" s="10">
        <f>VLOOKUP(B1952,home!$B$2:$E$405,4,FALSE)</f>
        <v>0.24</v>
      </c>
      <c r="K1952" s="12">
        <f t="shared" si="2352"/>
        <v>1.0825516666666646</v>
      </c>
      <c r="L1952" s="12">
        <f t="shared" si="2353"/>
        <v>9.8999999999999991E-2</v>
      </c>
      <c r="M1952" s="13">
        <f t="shared" si="2354"/>
        <v>0.30680231414663112</v>
      </c>
      <c r="N1952" s="13">
        <f t="shared" si="2355"/>
        <v>0.33212935651662512</v>
      </c>
      <c r="O1952" s="13">
        <f t="shared" si="2356"/>
        <v>3.0373429100516481E-2</v>
      </c>
      <c r="P1952" s="13">
        <f t="shared" si="2357"/>
        <v>3.2880806295145892E-2</v>
      </c>
      <c r="Q1952" s="13">
        <f t="shared" si="2358"/>
        <v>0.17977359422299966</v>
      </c>
      <c r="R1952" s="13">
        <f t="shared" si="2359"/>
        <v>1.5034847404755659E-3</v>
      </c>
      <c r="S1952" s="13">
        <f t="shared" si="2360"/>
        <v>8.8098049848980993E-4</v>
      </c>
      <c r="T1952" s="13">
        <f t="shared" si="2361"/>
        <v>1.7797585828076966E-2</v>
      </c>
      <c r="U1952" s="13">
        <f t="shared" si="2362"/>
        <v>1.6275999116097215E-3</v>
      </c>
      <c r="V1952" s="13">
        <f t="shared" si="2363"/>
        <v>1.0490775976350702E-5</v>
      </c>
      <c r="W1952" s="13">
        <f t="shared" si="2364"/>
        <v>6.4871401349588326E-2</v>
      </c>
      <c r="X1952" s="13">
        <f t="shared" si="2365"/>
        <v>6.4222687336092437E-3</v>
      </c>
      <c r="Y1952" s="13">
        <f t="shared" si="2366"/>
        <v>3.1790230231365757E-4</v>
      </c>
      <c r="Z1952" s="13">
        <f t="shared" si="2367"/>
        <v>4.9614996435693684E-5</v>
      </c>
      <c r="AA1952" s="13">
        <f t="shared" si="2368"/>
        <v>5.3710797083120826E-5</v>
      </c>
      <c r="AB1952" s="13">
        <f t="shared" si="2369"/>
        <v>2.9072356450163733E-5</v>
      </c>
      <c r="AC1952" s="13">
        <f t="shared" si="2370"/>
        <v>7.0270243422792553E-8</v>
      </c>
      <c r="AD1952" s="13">
        <f t="shared" si="2371"/>
        <v>1.7556660912499737E-2</v>
      </c>
      <c r="AE1952" s="13">
        <f t="shared" si="2372"/>
        <v>1.738109430337474E-3</v>
      </c>
      <c r="AF1952" s="13">
        <f t="shared" si="2373"/>
        <v>8.6036416801704967E-5</v>
      </c>
      <c r="AG1952" s="13">
        <f t="shared" si="2374"/>
        <v>2.8392017544562645E-6</v>
      </c>
      <c r="AH1952" s="13">
        <f t="shared" si="2375"/>
        <v>1.2279711617834187E-6</v>
      </c>
      <c r="AI1952" s="13">
        <f t="shared" si="2376"/>
        <v>1.3293422278072403E-6</v>
      </c>
      <c r="AJ1952" s="13">
        <f t="shared" si="2377"/>
        <v>7.1954082214155235E-7</v>
      </c>
      <c r="AK1952" s="13">
        <f t="shared" si="2378"/>
        <v>2.5964670541467989E-7</v>
      </c>
      <c r="AL1952" s="13">
        <f t="shared" si="2379"/>
        <v>3.0124182977228904E-10</v>
      </c>
      <c r="AM1952" s="13">
        <f t="shared" si="2380"/>
        <v>3.8011985063856162E-3</v>
      </c>
      <c r="AN1952" s="13">
        <f t="shared" si="2381"/>
        <v>3.76318652132176E-4</v>
      </c>
      <c r="AO1952" s="13">
        <f t="shared" si="2382"/>
        <v>1.8627773280542714E-5</v>
      </c>
      <c r="AP1952" s="13">
        <f t="shared" si="2383"/>
        <v>6.1471651825790968E-7</v>
      </c>
      <c r="AQ1952" s="13">
        <f t="shared" si="2384"/>
        <v>1.5214233826883266E-8</v>
      </c>
      <c r="AR1952" s="13">
        <f t="shared" si="2385"/>
        <v>2.431382900331172E-8</v>
      </c>
      <c r="AS1952" s="13">
        <f t="shared" si="2386"/>
        <v>2.6320976110583394E-8</v>
      </c>
      <c r="AT1952" s="13">
        <f t="shared" si="2387"/>
        <v>1.4246908278402755E-8</v>
      </c>
      <c r="AU1952" s="13">
        <f t="shared" si="2388"/>
        <v>5.1410047672106683E-9</v>
      </c>
      <c r="AV1952" s="13">
        <f t="shared" si="2389"/>
        <v>1.3913508197712942E-9</v>
      </c>
      <c r="AW1952" s="13">
        <f t="shared" si="2390"/>
        <v>8.9680207344669311E-13</v>
      </c>
      <c r="AX1952" s="13">
        <f t="shared" si="2391"/>
        <v>6.8583229640309721E-4</v>
      </c>
      <c r="AY1952" s="13">
        <f t="shared" si="2392"/>
        <v>6.7897397343906615E-5</v>
      </c>
      <c r="AZ1952" s="13">
        <f t="shared" si="2393"/>
        <v>3.3609211685233778E-6</v>
      </c>
      <c r="BA1952" s="13">
        <f t="shared" si="2394"/>
        <v>1.109103985612715E-7</v>
      </c>
      <c r="BB1952" s="13">
        <f t="shared" si="2395"/>
        <v>2.7450323643914694E-9</v>
      </c>
      <c r="BC1952" s="13">
        <f t="shared" si="2396"/>
        <v>5.4351640814951162E-11</v>
      </c>
      <c r="BD1952" s="13">
        <f t="shared" si="2397"/>
        <v>4.0117817855464288E-10</v>
      </c>
      <c r="BE1952" s="13">
        <f t="shared" si="2398"/>
        <v>4.3429610582462546E-10</v>
      </c>
      <c r="BF1952" s="13">
        <f t="shared" si="2399"/>
        <v>2.3507398659364515E-10</v>
      </c>
      <c r="BG1952" s="13">
        <f t="shared" si="2400"/>
        <v>8.4826578658975924E-11</v>
      </c>
      <c r="BH1952" s="13">
        <f t="shared" si="2401"/>
        <v>2.2957288526226326E-11</v>
      </c>
      <c r="BI1952" s="13">
        <f t="shared" si="2402"/>
        <v>4.9704901912427627E-12</v>
      </c>
      <c r="BJ1952" s="14">
        <f t="shared" si="2403"/>
        <v>0.62564973410185487</v>
      </c>
      <c r="BK1952" s="14">
        <f t="shared" si="2404"/>
        <v>0.34064255968507234</v>
      </c>
      <c r="BL1952" s="14">
        <f t="shared" si="2405"/>
        <v>3.3590906004423812E-2</v>
      </c>
      <c r="BM1952" s="14">
        <f t="shared" si="2406"/>
        <v>0.11640193236894573</v>
      </c>
      <c r="BN1952" s="14">
        <f t="shared" si="2407"/>
        <v>0.88346298502239373</v>
      </c>
    </row>
    <row r="1953" spans="1:66" x14ac:dyDescent="0.25">
      <c r="A1953" t="s">
        <v>22</v>
      </c>
      <c r="B1953" t="s">
        <v>264</v>
      </c>
      <c r="C1953" t="s">
        <v>24</v>
      </c>
      <c r="D1953" s="7" t="s">
        <v>533</v>
      </c>
      <c r="E1953" s="10">
        <f>VLOOKUP(A1953,home!$A$2:$E$405,3,FALSE)</f>
        <v>1.68333333333333</v>
      </c>
      <c r="F1953" s="10">
        <f>VLOOKUP(B1953,home!$B$2:$E$405,3,FALSE)</f>
        <v>0.69</v>
      </c>
      <c r="G1953" s="10">
        <f>VLOOKUP(C1953,away!$B$2:$E$405,4,FALSE)</f>
        <v>1.0900000000000001</v>
      </c>
      <c r="H1953" s="10">
        <f>VLOOKUP(A1953,away!$A$2:$E$405,3,FALSE)</f>
        <v>1.375</v>
      </c>
      <c r="I1953" s="10">
        <f>VLOOKUP(C1953,away!$B$2:$E$405,3,FALSE)</f>
        <v>1.19</v>
      </c>
      <c r="J1953" s="10">
        <f>VLOOKUP(B1953,home!$B$2:$E$405,4,FALSE)</f>
        <v>0.73</v>
      </c>
      <c r="K1953" s="12">
        <f t="shared" si="2352"/>
        <v>1.2660349999999974</v>
      </c>
      <c r="L1953" s="12">
        <f t="shared" si="2353"/>
        <v>1.1944625</v>
      </c>
      <c r="M1953" s="13">
        <f t="shared" si="2354"/>
        <v>8.5392457650304274E-2</v>
      </c>
      <c r="N1953" s="13">
        <f t="shared" si="2355"/>
        <v>0.10810984012130274</v>
      </c>
      <c r="O1953" s="13">
        <f t="shared" si="2356"/>
        <v>0.10199808844612657</v>
      </c>
      <c r="P1953" s="13">
        <f t="shared" si="2357"/>
        <v>0.12913314990589156</v>
      </c>
      <c r="Q1953" s="13">
        <f t="shared" si="2358"/>
        <v>6.8435420718986617E-2</v>
      </c>
      <c r="R1953" s="13">
        <f t="shared" si="2359"/>
        <v>6.0916445860290734E-2</v>
      </c>
      <c r="S1953" s="13">
        <f t="shared" si="2360"/>
        <v>4.8819798795655261E-2</v>
      </c>
      <c r="T1953" s="13">
        <f t="shared" si="2361"/>
        <v>8.1743543720552564E-2</v>
      </c>
      <c r="U1953" s="13">
        <f t="shared" si="2362"/>
        <v>7.7122352534733013E-2</v>
      </c>
      <c r="V1953" s="13">
        <f t="shared" si="2363"/>
        <v>8.2029810356732749E-3</v>
      </c>
      <c r="W1953" s="13">
        <f t="shared" si="2364"/>
        <v>2.8880545956654013E-2</v>
      </c>
      <c r="X1953" s="13">
        <f t="shared" si="2365"/>
        <v>3.4496729124749846E-2</v>
      </c>
      <c r="Y1953" s="13">
        <f t="shared" si="2366"/>
        <v>2.0602524656085759E-2</v>
      </c>
      <c r="Z1953" s="13">
        <f t="shared" si="2367"/>
        <v>2.4254136737799168E-2</v>
      </c>
      <c r="AA1953" s="13">
        <f t="shared" si="2368"/>
        <v>3.0706586004839501E-2</v>
      </c>
      <c r="AB1953" s="13">
        <f t="shared" si="2369"/>
        <v>1.9437806306318452E-2</v>
      </c>
      <c r="AC1953" s="13">
        <f t="shared" si="2370"/>
        <v>7.7530030820512465E-4</v>
      </c>
      <c r="AD1953" s="13">
        <f t="shared" si="2371"/>
        <v>9.1409455000580984E-3</v>
      </c>
      <c r="AE1953" s="13">
        <f t="shared" si="2372"/>
        <v>1.0918516614363147E-2</v>
      </c>
      <c r="AF1953" s="13">
        <f t="shared" si="2373"/>
        <v>6.5208793257418712E-3</v>
      </c>
      <c r="AG1953" s="13">
        <f t="shared" si="2374"/>
        <v>2.5963152738746492E-3</v>
      </c>
      <c r="AH1953" s="13">
        <f t="shared" si="2375"/>
        <v>7.2426642007933605E-3</v>
      </c>
      <c r="AI1953" s="13">
        <f t="shared" si="2376"/>
        <v>9.169466371451402E-3</v>
      </c>
      <c r="AJ1953" s="13">
        <f t="shared" si="2377"/>
        <v>5.8044326787902271E-3</v>
      </c>
      <c r="AK1953" s="13">
        <f t="shared" si="2378"/>
        <v>2.4495383088307229E-3</v>
      </c>
      <c r="AL1953" s="13">
        <f t="shared" si="2379"/>
        <v>4.6897336685884374E-5</v>
      </c>
      <c r="AM1953" s="13">
        <f t="shared" si="2380"/>
        <v>2.3145513872332036E-3</v>
      </c>
      <c r="AN1953" s="13">
        <f t="shared" si="2381"/>
        <v>2.7646448363730404E-3</v>
      </c>
      <c r="AO1953" s="13">
        <f t="shared" si="2382"/>
        <v>1.6511322914331166E-3</v>
      </c>
      <c r="AP1953" s="13">
        <f t="shared" si="2383"/>
        <v>6.5740520155197608E-4</v>
      </c>
      <c r="AQ1953" s="13">
        <f t="shared" si="2384"/>
        <v>1.9631146513969435E-4</v>
      </c>
      <c r="AR1953" s="13">
        <f t="shared" si="2385"/>
        <v>1.7302181575880257E-3</v>
      </c>
      <c r="AS1953" s="13">
        <f t="shared" si="2386"/>
        <v>2.1905167451419512E-3</v>
      </c>
      <c r="AT1953" s="13">
        <f t="shared" si="2387"/>
        <v>1.3866354337178925E-3</v>
      </c>
      <c r="AU1953" s="13">
        <f t="shared" si="2388"/>
        <v>5.8517633044234273E-4</v>
      </c>
      <c r="AV1953" s="13">
        <f t="shared" si="2389"/>
        <v>1.852134288778925E-4</v>
      </c>
      <c r="AW1953" s="13">
        <f t="shared" si="2390"/>
        <v>1.9699894968234247E-6</v>
      </c>
      <c r="AX1953" s="13">
        <f t="shared" si="2391"/>
        <v>4.8838384425596484E-4</v>
      </c>
      <c r="AY1953" s="13">
        <f t="shared" si="2392"/>
        <v>5.8335618756959033E-4</v>
      </c>
      <c r="AZ1953" s="13">
        <f t="shared" si="2393"/>
        <v>3.4839854509742096E-4</v>
      </c>
      <c r="BA1953" s="13">
        <f t="shared" si="2394"/>
        <v>1.3871633239114268E-4</v>
      </c>
      <c r="BB1953" s="13">
        <f t="shared" si="2395"/>
        <v>4.1422864294688821E-5</v>
      </c>
      <c r="BC1953" s="13">
        <f t="shared" si="2396"/>
        <v>9.8956116085189376E-6</v>
      </c>
      <c r="BD1953" s="13">
        <f t="shared" si="2397"/>
        <v>3.4444678434299777E-4</v>
      </c>
      <c r="BE1953" s="13">
        <f t="shared" si="2398"/>
        <v>4.3608168461568625E-4</v>
      </c>
      <c r="BF1953" s="13">
        <f t="shared" si="2399"/>
        <v>2.7604733779120963E-4</v>
      </c>
      <c r="BG1953" s="13">
        <f t="shared" si="2400"/>
        <v>1.1649519710016444E-4</v>
      </c>
      <c r="BH1953" s="13">
        <f t="shared" si="2401"/>
        <v>3.68717492151766E-5</v>
      </c>
      <c r="BI1953" s="13">
        <f t="shared" si="2402"/>
        <v>9.336185003527192E-6</v>
      </c>
      <c r="BJ1953" s="14">
        <f t="shared" si="2403"/>
        <v>0.38063947957931776</v>
      </c>
      <c r="BK1953" s="14">
        <f t="shared" si="2404"/>
        <v>0.27295394121998501</v>
      </c>
      <c r="BL1953" s="14">
        <f t="shared" si="2405"/>
        <v>0.32214441974601077</v>
      </c>
      <c r="BM1953" s="14">
        <f t="shared" si="2406"/>
        <v>0.4454251883821374</v>
      </c>
      <c r="BN1953" s="14">
        <f t="shared" si="2407"/>
        <v>0.55398540270290242</v>
      </c>
    </row>
    <row r="1954" spans="1:66" x14ac:dyDescent="0.25">
      <c r="A1954" t="s">
        <v>25</v>
      </c>
      <c r="B1954" t="s">
        <v>265</v>
      </c>
      <c r="C1954" t="s">
        <v>258</v>
      </c>
      <c r="D1954" s="7" t="s">
        <v>533</v>
      </c>
      <c r="E1954" s="10">
        <f>VLOOKUP(A1954,home!$A$2:$E$405,3,FALSE)</f>
        <v>1.38333333333333</v>
      </c>
      <c r="F1954" s="10">
        <f>VLOOKUP(B1954,home!$B$2:$E$405,3,FALSE)</f>
        <v>1.03</v>
      </c>
      <c r="G1954" s="10">
        <f>VLOOKUP(C1954,away!$B$2:$E$405,4,FALSE)</f>
        <v>0.43</v>
      </c>
      <c r="H1954" s="10">
        <f>VLOOKUP(A1954,away!$A$2:$E$405,3,FALSE)</f>
        <v>1.1499999999999999</v>
      </c>
      <c r="I1954" s="10">
        <f>VLOOKUP(C1954,away!$B$2:$E$405,3,FALSE)</f>
        <v>0.87</v>
      </c>
      <c r="J1954" s="10">
        <f>VLOOKUP(B1954,home!$B$2:$E$405,4,FALSE)</f>
        <v>0.75</v>
      </c>
      <c r="K1954" s="12">
        <f t="shared" si="2352"/>
        <v>0.61267833333333177</v>
      </c>
      <c r="L1954" s="12">
        <f t="shared" si="2353"/>
        <v>0.75037500000000001</v>
      </c>
      <c r="M1954" s="13">
        <f t="shared" si="2354"/>
        <v>0.25587830123542926</v>
      </c>
      <c r="N1954" s="13">
        <f t="shared" si="2355"/>
        <v>0.15677109113708701</v>
      </c>
      <c r="O1954" s="13">
        <f t="shared" si="2356"/>
        <v>0.19200468028953524</v>
      </c>
      <c r="P1954" s="13">
        <f t="shared" si="2357"/>
        <v>0.11763710751199168</v>
      </c>
      <c r="Q1954" s="13">
        <f t="shared" si="2358"/>
        <v>4.8025125416359164E-2</v>
      </c>
      <c r="R1954" s="13">
        <f t="shared" si="2359"/>
        <v>7.2037755986129992E-2</v>
      </c>
      <c r="S1954" s="13">
        <f t="shared" si="2360"/>
        <v>1.3520576966640996E-2</v>
      </c>
      <c r="T1954" s="13">
        <f t="shared" si="2361"/>
        <v>3.603685348430051E-2</v>
      </c>
      <c r="U1954" s="13">
        <f t="shared" si="2362"/>
        <v>4.413597227465537E-2</v>
      </c>
      <c r="V1954" s="13">
        <f t="shared" si="2363"/>
        <v>6.9065887032562117E-4</v>
      </c>
      <c r="W1954" s="13">
        <f t="shared" si="2364"/>
        <v>9.8079845994063861E-3</v>
      </c>
      <c r="X1954" s="13">
        <f t="shared" si="2365"/>
        <v>7.3596664437795686E-3</v>
      </c>
      <c r="Y1954" s="13">
        <f t="shared" si="2366"/>
        <v>2.7612548538755465E-3</v>
      </c>
      <c r="Z1954" s="13">
        <f t="shared" si="2367"/>
        <v>1.8018443716030771E-2</v>
      </c>
      <c r="AA1954" s="13">
        <f t="shared" si="2368"/>
        <v>1.1039510065198177E-2</v>
      </c>
      <c r="AB1954" s="13">
        <f t="shared" si="2369"/>
        <v>3.3818343137810799E-3</v>
      </c>
      <c r="AC1954" s="13">
        <f t="shared" si="2370"/>
        <v>1.9845154754801703E-5</v>
      </c>
      <c r="AD1954" s="13">
        <f t="shared" si="2371"/>
        <v>1.5022849144308225E-3</v>
      </c>
      <c r="AE1954" s="13">
        <f t="shared" si="2372"/>
        <v>1.1272770426660286E-3</v>
      </c>
      <c r="AF1954" s="13">
        <f t="shared" si="2373"/>
        <v>4.2294025544526055E-4</v>
      </c>
      <c r="AG1954" s="13">
        <f t="shared" si="2374"/>
        <v>1.0578793139324582E-4</v>
      </c>
      <c r="AH1954" s="13">
        <f t="shared" si="2375"/>
        <v>3.3801474258541467E-3</v>
      </c>
      <c r="AI1954" s="13">
        <f t="shared" si="2376"/>
        <v>2.0709430912932703E-3</v>
      </c>
      <c r="AJ1954" s="13">
        <f t="shared" si="2377"/>
        <v>6.3441098080086941E-4</v>
      </c>
      <c r="AK1954" s="13">
        <f t="shared" si="2378"/>
        <v>1.2956328745514697E-4</v>
      </c>
      <c r="AL1954" s="13">
        <f t="shared" si="2379"/>
        <v>3.6494327064251757E-7</v>
      </c>
      <c r="AM1954" s="13">
        <f t="shared" si="2380"/>
        <v>1.8408348351305675E-4</v>
      </c>
      <c r="AN1954" s="13">
        <f t="shared" si="2381"/>
        <v>1.3813164394110996E-4</v>
      </c>
      <c r="AO1954" s="13">
        <f t="shared" si="2382"/>
        <v>5.1825266161155188E-5</v>
      </c>
      <c r="AP1954" s="13">
        <f t="shared" si="2383"/>
        <v>1.2962794698558945E-5</v>
      </c>
      <c r="AQ1954" s="13">
        <f t="shared" si="2384"/>
        <v>2.4317392679827918E-6</v>
      </c>
      <c r="AR1954" s="13">
        <f t="shared" si="2385"/>
        <v>5.0727562493506123E-4</v>
      </c>
      <c r="AS1954" s="13">
        <f t="shared" si="2386"/>
        <v>3.1079678442583766E-4</v>
      </c>
      <c r="AT1954" s="13">
        <f t="shared" si="2387"/>
        <v>9.5209227943690496E-5</v>
      </c>
      <c r="AU1954" s="13">
        <f t="shared" si="2388"/>
        <v>1.9444210364831192E-5</v>
      </c>
      <c r="AV1954" s="13">
        <f t="shared" si="2389"/>
        <v>2.9782615998268669E-6</v>
      </c>
      <c r="AW1954" s="13">
        <f t="shared" si="2390"/>
        <v>4.6605131507475354E-9</v>
      </c>
      <c r="AX1954" s="13">
        <f t="shared" si="2391"/>
        <v>1.87973269788289E-5</v>
      </c>
      <c r="AY1954" s="13">
        <f t="shared" si="2392"/>
        <v>1.4105044231738736E-5</v>
      </c>
      <c r="AZ1954" s="13">
        <f t="shared" si="2393"/>
        <v>5.2920362826954772E-6</v>
      </c>
      <c r="BA1954" s="13">
        <f t="shared" si="2394"/>
        <v>1.3236705752092064E-6</v>
      </c>
      <c r="BB1954" s="13">
        <f t="shared" si="2395"/>
        <v>2.4831232696815204E-7</v>
      </c>
      <c r="BC1954" s="13">
        <f t="shared" si="2396"/>
        <v>3.7265472469745429E-8</v>
      </c>
      <c r="BD1954" s="13">
        <f t="shared" si="2397"/>
        <v>6.3441157843441068E-5</v>
      </c>
      <c r="BE1954" s="13">
        <f t="shared" si="2398"/>
        <v>3.8869022852256305E-5</v>
      </c>
      <c r="BF1954" s="13">
        <f t="shared" si="2399"/>
        <v>1.1907104069707788E-5</v>
      </c>
      <c r="BG1954" s="13">
        <f t="shared" si="2400"/>
        <v>2.4317415587516999E-6</v>
      </c>
      <c r="BH1954" s="13">
        <f t="shared" si="2401"/>
        <v>3.7246884132834738E-7</v>
      </c>
      <c r="BI1954" s="13">
        <f t="shared" si="2402"/>
        <v>4.5640717784729833E-8</v>
      </c>
      <c r="BJ1954" s="14">
        <f t="shared" si="2403"/>
        <v>0.26434950466219337</v>
      </c>
      <c r="BK1954" s="14">
        <f t="shared" si="2404"/>
        <v>0.38776095972664471</v>
      </c>
      <c r="BL1954" s="14">
        <f t="shared" si="2405"/>
        <v>0.32986758895985591</v>
      </c>
      <c r="BM1954" s="14">
        <f t="shared" si="2406"/>
        <v>0.15762833510447363</v>
      </c>
      <c r="BN1954" s="14">
        <f t="shared" si="2407"/>
        <v>0.84235406157653236</v>
      </c>
    </row>
    <row r="1955" spans="1:66" x14ac:dyDescent="0.25">
      <c r="A1955" t="s">
        <v>25</v>
      </c>
      <c r="B1955" t="s">
        <v>260</v>
      </c>
      <c r="C1955" t="s">
        <v>170</v>
      </c>
      <c r="D1955" s="7" t="s">
        <v>533</v>
      </c>
      <c r="E1955" s="10">
        <f>VLOOKUP(A1955,home!$A$2:$E$405,3,FALSE)</f>
        <v>1.38333333333333</v>
      </c>
      <c r="F1955" s="10">
        <f>VLOOKUP(B1955,home!$B$2:$E$405,3,FALSE)</f>
        <v>0.57999999999999996</v>
      </c>
      <c r="G1955" s="10">
        <f>VLOOKUP(C1955,away!$B$2:$E$405,4,FALSE)</f>
        <v>0.83</v>
      </c>
      <c r="H1955" s="10">
        <f>VLOOKUP(A1955,away!$A$2:$E$405,3,FALSE)</f>
        <v>1.1499999999999999</v>
      </c>
      <c r="I1955" s="10">
        <f>VLOOKUP(C1955,away!$B$2:$E$405,3,FALSE)</f>
        <v>0.41</v>
      </c>
      <c r="J1955" s="10">
        <f>VLOOKUP(B1955,home!$B$2:$E$405,4,FALSE)</f>
        <v>0.52</v>
      </c>
      <c r="K1955" s="12">
        <f t="shared" si="2352"/>
        <v>0.66593666666666496</v>
      </c>
      <c r="L1955" s="12">
        <f t="shared" si="2353"/>
        <v>0.24517999999999995</v>
      </c>
      <c r="M1955" s="13">
        <f t="shared" si="2354"/>
        <v>0.40207498951941706</v>
      </c>
      <c r="N1955" s="13">
        <f t="shared" si="2355"/>
        <v>0.2677564782705949</v>
      </c>
      <c r="O1955" s="13">
        <f t="shared" si="2356"/>
        <v>9.8580745930370653E-2</v>
      </c>
      <c r="P1955" s="13">
        <f t="shared" si="2357"/>
        <v>6.5648533342384449E-2</v>
      </c>
      <c r="Q1955" s="13">
        <f t="shared" si="2358"/>
        <v>8.9154428308962627E-2</v>
      </c>
      <c r="R1955" s="13">
        <f t="shared" si="2359"/>
        <v>1.2085013643604136E-2</v>
      </c>
      <c r="S1955" s="13">
        <f t="shared" si="2360"/>
        <v>2.6796804342129033E-3</v>
      </c>
      <c r="T1955" s="13">
        <f t="shared" si="2361"/>
        <v>2.1858882732791452E-2</v>
      </c>
      <c r="U1955" s="13">
        <f t="shared" si="2362"/>
        <v>8.0478537024429066E-3</v>
      </c>
      <c r="V1955" s="13">
        <f t="shared" si="2363"/>
        <v>4.861367625383823E-5</v>
      </c>
      <c r="W1955" s="13">
        <f t="shared" si="2364"/>
        <v>1.9790400935547577E-2</v>
      </c>
      <c r="X1955" s="13">
        <f t="shared" si="2365"/>
        <v>4.8522105013775541E-3</v>
      </c>
      <c r="Y1955" s="13">
        <f t="shared" si="2366"/>
        <v>5.9483248536387409E-4</v>
      </c>
      <c r="Z1955" s="13">
        <f t="shared" si="2367"/>
        <v>9.8766788171295418E-4</v>
      </c>
      <c r="AA1955" s="13">
        <f t="shared" si="2368"/>
        <v>6.5772425692165078E-4</v>
      </c>
      <c r="AB1955" s="13">
        <f t="shared" si="2369"/>
        <v>2.1900134962010657E-4</v>
      </c>
      <c r="AC1955" s="13">
        <f t="shared" si="2370"/>
        <v>4.9608540534014281E-7</v>
      </c>
      <c r="AD1955" s="13">
        <f t="shared" si="2371"/>
        <v>3.2947884077538492E-3</v>
      </c>
      <c r="AE1955" s="13">
        <f t="shared" si="2372"/>
        <v>8.0781622181308856E-4</v>
      </c>
      <c r="AF1955" s="13">
        <f t="shared" si="2373"/>
        <v>9.9030190632066494E-5</v>
      </c>
      <c r="AG1955" s="13">
        <f t="shared" si="2374"/>
        <v>8.093407379723356E-6</v>
      </c>
      <c r="AH1955" s="13">
        <f t="shared" si="2375"/>
        <v>6.0539102809595483E-5</v>
      </c>
      <c r="AI1955" s="13">
        <f t="shared" si="2376"/>
        <v>4.0315208328012559E-5</v>
      </c>
      <c r="AJ1955" s="13">
        <f t="shared" si="2377"/>
        <v>1.3423687724964425E-5</v>
      </c>
      <c r="AK1955" s="13">
        <f t="shared" si="2378"/>
        <v>2.9797752859790124E-6</v>
      </c>
      <c r="AL1955" s="13">
        <f t="shared" si="2379"/>
        <v>3.2399209224198644E-9</v>
      </c>
      <c r="AM1955" s="13">
        <f t="shared" si="2380"/>
        <v>4.3882408192631354E-4</v>
      </c>
      <c r="AN1955" s="13">
        <f t="shared" si="2381"/>
        <v>1.0759088840669353E-4</v>
      </c>
      <c r="AO1955" s="13">
        <f t="shared" si="2382"/>
        <v>1.3189567009776556E-5</v>
      </c>
      <c r="AP1955" s="13">
        <f t="shared" si="2383"/>
        <v>1.0779393464856723E-6</v>
      </c>
      <c r="AQ1955" s="13">
        <f t="shared" si="2384"/>
        <v>6.6072292242839235E-8</v>
      </c>
      <c r="AR1955" s="13">
        <f t="shared" si="2385"/>
        <v>2.9685954453713237E-6</v>
      </c>
      <c r="AS1955" s="13">
        <f t="shared" si="2386"/>
        <v>1.9768965555724236E-6</v>
      </c>
      <c r="AT1955" s="13">
        <f t="shared" si="2387"/>
        <v>6.5824395128135542E-7</v>
      </c>
      <c r="AU1955" s="13">
        <f t="shared" si="2388"/>
        <v>1.4611626092326684E-7</v>
      </c>
      <c r="AV1955" s="13">
        <f t="shared" si="2389"/>
        <v>2.4326043936259238E-8</v>
      </c>
      <c r="AW1955" s="13">
        <f t="shared" si="2390"/>
        <v>1.4694333025648593E-11</v>
      </c>
      <c r="AX1955" s="13">
        <f t="shared" si="2391"/>
        <v>4.8704841061844769E-5</v>
      </c>
      <c r="AY1955" s="13">
        <f t="shared" si="2392"/>
        <v>1.1941452931543098E-5</v>
      </c>
      <c r="AZ1955" s="13">
        <f t="shared" si="2393"/>
        <v>1.4639027148778679E-6</v>
      </c>
      <c r="BA1955" s="13">
        <f t="shared" si="2394"/>
        <v>1.1963988921125192E-7</v>
      </c>
      <c r="BB1955" s="13">
        <f t="shared" si="2395"/>
        <v>7.3333270092036816E-9</v>
      </c>
      <c r="BC1955" s="13">
        <f t="shared" si="2396"/>
        <v>3.595970232233117E-10</v>
      </c>
      <c r="BD1955" s="13">
        <f t="shared" si="2397"/>
        <v>1.2130670521602353E-7</v>
      </c>
      <c r="BE1955" s="13">
        <f t="shared" si="2398"/>
        <v>8.0782582915874473E-8</v>
      </c>
      <c r="BF1955" s="13">
        <f t="shared" si="2399"/>
        <v>2.6898041995860458E-8</v>
      </c>
      <c r="BG1955" s="13">
        <f t="shared" si="2400"/>
        <v>5.9707974755277608E-9</v>
      </c>
      <c r="BH1955" s="13">
        <f t="shared" si="2401"/>
        <v>9.9404324204867344E-10</v>
      </c>
      <c r="BI1955" s="13">
        <f t="shared" si="2402"/>
        <v>1.3239396862648373E-10</v>
      </c>
      <c r="BJ1955" s="14">
        <f t="shared" si="2403"/>
        <v>0.40883994754071973</v>
      </c>
      <c r="BK1955" s="14">
        <f t="shared" si="2404"/>
        <v>0.47046425775052614</v>
      </c>
      <c r="BL1955" s="14">
        <f t="shared" si="2405"/>
        <v>0.11971360691992988</v>
      </c>
      <c r="BM1955" s="14">
        <f t="shared" si="2406"/>
        <v>6.4693349639317624E-2</v>
      </c>
      <c r="BN1955" s="14">
        <f t="shared" si="2407"/>
        <v>0.93530018901533374</v>
      </c>
    </row>
    <row r="1956" spans="1:66" x14ac:dyDescent="0.25">
      <c r="A1956" t="s">
        <v>25</v>
      </c>
      <c r="B1956" t="s">
        <v>168</v>
      </c>
      <c r="C1956" t="s">
        <v>292</v>
      </c>
      <c r="D1956" s="7" t="s">
        <v>533</v>
      </c>
      <c r="E1956" s="10">
        <f>VLOOKUP(A1956,home!$A$2:$E$405,3,FALSE)</f>
        <v>1.38333333333333</v>
      </c>
      <c r="F1956" s="10">
        <f>VLOOKUP(B1956,home!$B$2:$E$405,3,FALSE)</f>
        <v>1.03</v>
      </c>
      <c r="G1956" s="10">
        <f>VLOOKUP(C1956,away!$B$2:$E$405,4,FALSE)</f>
        <v>0.6</v>
      </c>
      <c r="H1956" s="10">
        <f>VLOOKUP(A1956,away!$A$2:$E$405,3,FALSE)</f>
        <v>1.1499999999999999</v>
      </c>
      <c r="I1956" s="10">
        <f>VLOOKUP(C1956,away!$B$2:$E$405,3,FALSE)</f>
        <v>0.36</v>
      </c>
      <c r="J1956" s="10">
        <f>VLOOKUP(B1956,home!$B$2:$E$405,4,FALSE)</f>
        <v>0.75</v>
      </c>
      <c r="K1956" s="12">
        <f t="shared" si="2352"/>
        <v>0.85489999999999788</v>
      </c>
      <c r="L1956" s="12">
        <f t="shared" si="2353"/>
        <v>0.3105</v>
      </c>
      <c r="M1956" s="13">
        <f t="shared" si="2354"/>
        <v>0.31179791791832046</v>
      </c>
      <c r="N1956" s="13">
        <f t="shared" si="2355"/>
        <v>0.26655604002837147</v>
      </c>
      <c r="O1956" s="13">
        <f t="shared" si="2356"/>
        <v>9.6813253513638495E-2</v>
      </c>
      <c r="P1956" s="13">
        <f t="shared" si="2357"/>
        <v>8.2765650428809345E-2</v>
      </c>
      <c r="Q1956" s="13">
        <f t="shared" si="2358"/>
        <v>0.1139393793101271</v>
      </c>
      <c r="R1956" s="13">
        <f t="shared" si="2359"/>
        <v>1.5030257607992377E-2</v>
      </c>
      <c r="S1956" s="13">
        <f t="shared" si="2360"/>
        <v>5.4924620220670904E-3</v>
      </c>
      <c r="T1956" s="13">
        <f t="shared" si="2361"/>
        <v>3.537817727579446E-2</v>
      </c>
      <c r="U1956" s="13">
        <f t="shared" si="2362"/>
        <v>1.284936722907265E-2</v>
      </c>
      <c r="V1956" s="13">
        <f t="shared" si="2363"/>
        <v>1.6199494950194749E-4</v>
      </c>
      <c r="W1956" s="13">
        <f t="shared" si="2364"/>
        <v>3.2468925124075815E-2</v>
      </c>
      <c r="X1956" s="13">
        <f t="shared" si="2365"/>
        <v>1.0081601251025541E-2</v>
      </c>
      <c r="Y1956" s="13">
        <f t="shared" si="2366"/>
        <v>1.5651685942217153E-3</v>
      </c>
      <c r="Z1956" s="13">
        <f t="shared" si="2367"/>
        <v>1.5556316624272106E-3</v>
      </c>
      <c r="AA1956" s="13">
        <f t="shared" si="2368"/>
        <v>1.3299095082090189E-3</v>
      </c>
      <c r="AB1956" s="13">
        <f t="shared" si="2369"/>
        <v>5.6846981928394369E-4</v>
      </c>
      <c r="AC1956" s="13">
        <f t="shared" si="2370"/>
        <v>2.6875615164513195E-6</v>
      </c>
      <c r="AD1956" s="13">
        <f t="shared" si="2371"/>
        <v>6.9394210221430854E-3</v>
      </c>
      <c r="AE1956" s="13">
        <f t="shared" si="2372"/>
        <v>2.1546902273754279E-3</v>
      </c>
      <c r="AF1956" s="13">
        <f t="shared" si="2373"/>
        <v>3.3451565780003516E-4</v>
      </c>
      <c r="AG1956" s="13">
        <f t="shared" si="2374"/>
        <v>3.4622370582303635E-5</v>
      </c>
      <c r="AH1956" s="13">
        <f t="shared" si="2375"/>
        <v>1.2075590779591222E-4</v>
      </c>
      <c r="AI1956" s="13">
        <f t="shared" si="2376"/>
        <v>1.032342255747251E-4</v>
      </c>
      <c r="AJ1956" s="13">
        <f t="shared" si="2377"/>
        <v>4.4127469721916127E-5</v>
      </c>
      <c r="AK1956" s="13">
        <f t="shared" si="2378"/>
        <v>1.2574857955088672E-5</v>
      </c>
      <c r="AL1956" s="13">
        <f t="shared" si="2379"/>
        <v>2.8536146547944725E-8</v>
      </c>
      <c r="AM1956" s="13">
        <f t="shared" si="2380"/>
        <v>1.186502206366022E-3</v>
      </c>
      <c r="AN1956" s="13">
        <f t="shared" si="2381"/>
        <v>3.6840893507664982E-4</v>
      </c>
      <c r="AO1956" s="13">
        <f t="shared" si="2382"/>
        <v>5.7195487170649887E-5</v>
      </c>
      <c r="AP1956" s="13">
        <f t="shared" si="2383"/>
        <v>5.9197329221622619E-6</v>
      </c>
      <c r="AQ1956" s="13">
        <f t="shared" si="2384"/>
        <v>4.5951926808284556E-7</v>
      </c>
      <c r="AR1956" s="13">
        <f t="shared" si="2385"/>
        <v>7.4989418741261532E-6</v>
      </c>
      <c r="AS1956" s="13">
        <f t="shared" si="2386"/>
        <v>6.4108454081904317E-6</v>
      </c>
      <c r="AT1956" s="13">
        <f t="shared" si="2387"/>
        <v>2.7403158697309929E-6</v>
      </c>
      <c r="AU1956" s="13">
        <f t="shared" si="2388"/>
        <v>7.8089867901100707E-7</v>
      </c>
      <c r="AV1956" s="13">
        <f t="shared" si="2389"/>
        <v>1.6689757017162703E-7</v>
      </c>
      <c r="AW1956" s="13">
        <f t="shared" si="2390"/>
        <v>2.1041163327310147E-10</v>
      </c>
      <c r="AX1956" s="13">
        <f t="shared" si="2391"/>
        <v>1.690567893703849E-4</v>
      </c>
      <c r="AY1956" s="13">
        <f t="shared" si="2392"/>
        <v>5.2492133099504506E-5</v>
      </c>
      <c r="AZ1956" s="13">
        <f t="shared" si="2393"/>
        <v>8.1494036636980751E-6</v>
      </c>
      <c r="BA1956" s="13">
        <f t="shared" si="2394"/>
        <v>8.4346327919275055E-7</v>
      </c>
      <c r="BB1956" s="13">
        <f t="shared" si="2395"/>
        <v>6.5473837047337256E-8</v>
      </c>
      <c r="BC1956" s="13">
        <f t="shared" si="2396"/>
        <v>4.0659252806396458E-9</v>
      </c>
      <c r="BD1956" s="13">
        <f t="shared" si="2397"/>
        <v>3.8807024198602802E-7</v>
      </c>
      <c r="BE1956" s="13">
        <f t="shared" si="2398"/>
        <v>3.3176124987385449E-7</v>
      </c>
      <c r="BF1956" s="13">
        <f t="shared" si="2399"/>
        <v>1.4181134625857873E-7</v>
      </c>
      <c r="BG1956" s="13">
        <f t="shared" si="2400"/>
        <v>4.0411506638819569E-8</v>
      </c>
      <c r="BH1956" s="13">
        <f t="shared" si="2401"/>
        <v>8.6369492563816895E-9</v>
      </c>
      <c r="BI1956" s="13">
        <f t="shared" si="2402"/>
        <v>1.476745583856138E-9</v>
      </c>
      <c r="BJ1956" s="14">
        <f t="shared" si="2403"/>
        <v>0.47130163807149561</v>
      </c>
      <c r="BK1956" s="14">
        <f t="shared" si="2404"/>
        <v>0.40027323354946132</v>
      </c>
      <c r="BL1956" s="14">
        <f t="shared" si="2405"/>
        <v>0.12689046020668496</v>
      </c>
      <c r="BM1956" s="14">
        <f t="shared" si="2406"/>
        <v>0.11306597276012201</v>
      </c>
      <c r="BN1956" s="14">
        <f t="shared" si="2407"/>
        <v>0.88690249880725913</v>
      </c>
    </row>
    <row r="1957" spans="1:66" x14ac:dyDescent="0.25">
      <c r="A1957" t="s">
        <v>178</v>
      </c>
      <c r="B1957" t="s">
        <v>186</v>
      </c>
      <c r="C1957" t="s">
        <v>182</v>
      </c>
      <c r="D1957" s="7" t="s">
        <v>533</v>
      </c>
      <c r="E1957" s="10">
        <f>VLOOKUP(A1957,home!$A$2:$E$405,3,FALSE)</f>
        <v>1.75471698113208</v>
      </c>
      <c r="F1957" s="10">
        <f>VLOOKUP(B1957,home!$B$2:$E$405,3,FALSE)</f>
        <v>1.85</v>
      </c>
      <c r="G1957" s="10">
        <f>VLOOKUP(C1957,away!$B$2:$E$405,4,FALSE)</f>
        <v>0.76</v>
      </c>
      <c r="H1957" s="10">
        <f>VLOOKUP(A1957,away!$A$2:$E$405,3,FALSE)</f>
        <v>1.3301886792452799</v>
      </c>
      <c r="I1957" s="10">
        <f>VLOOKUP(C1957,away!$B$2:$E$405,3,FALSE)</f>
        <v>0.56999999999999995</v>
      </c>
      <c r="J1957" s="10">
        <f>VLOOKUP(B1957,home!$B$2:$E$405,4,FALSE)</f>
        <v>1.1299999999999999</v>
      </c>
      <c r="K1957" s="12">
        <f t="shared" si="2352"/>
        <v>2.4671320754717048</v>
      </c>
      <c r="L1957" s="12">
        <f t="shared" si="2353"/>
        <v>0.85677452830188472</v>
      </c>
      <c r="M1957" s="13">
        <f t="shared" si="2354"/>
        <v>3.6011872480376739E-2</v>
      </c>
      <c r="N1957" s="13">
        <f t="shared" si="2355"/>
        <v>8.8846045694134249E-2</v>
      </c>
      <c r="O1957" s="13">
        <f t="shared" si="2356"/>
        <v>3.0854055057642403E-2</v>
      </c>
      <c r="P1957" s="13">
        <f t="shared" si="2357"/>
        <v>7.6121028891079551E-2</v>
      </c>
      <c r="Q1957" s="13">
        <f t="shared" si="2358"/>
        <v>0.10959746455541169</v>
      </c>
      <c r="R1957" s="13">
        <f t="shared" si="2359"/>
        <v>1.3217484234105976E-2</v>
      </c>
      <c r="S1957" s="13">
        <f t="shared" si="2360"/>
        <v>4.0225699473097433E-2</v>
      </c>
      <c r="T1957" s="13">
        <f t="shared" si="2361"/>
        <v>9.3900315997545364E-2</v>
      </c>
      <c r="U1957" s="13">
        <f t="shared" si="2362"/>
        <v>3.2609279311004415E-2</v>
      </c>
      <c r="V1957" s="13">
        <f t="shared" si="2363"/>
        <v>9.4475683244742929E-3</v>
      </c>
      <c r="W1957" s="13">
        <f t="shared" si="2364"/>
        <v>9.0130473398343139E-2</v>
      </c>
      <c r="X1957" s="13">
        <f t="shared" si="2365"/>
        <v>7.7221493831491003E-2</v>
      </c>
      <c r="Y1957" s="13">
        <f t="shared" si="2366"/>
        <v>3.3080704476121305E-2</v>
      </c>
      <c r="Z1957" s="13">
        <f t="shared" si="2367"/>
        <v>3.7748012733379152E-3</v>
      </c>
      <c r="AA1957" s="13">
        <f t="shared" si="2368"/>
        <v>9.3129332999834051E-3</v>
      </c>
      <c r="AB1957" s="13">
        <f t="shared" si="2369"/>
        <v>1.1488118230558808E-2</v>
      </c>
      <c r="AC1957" s="13">
        <f t="shared" si="2370"/>
        <v>1.2481276518071104E-3</v>
      </c>
      <c r="AD1957" s="13">
        <f t="shared" si="2371"/>
        <v>5.559094547462539E-2</v>
      </c>
      <c r="AE1957" s="13">
        <f t="shared" si="2372"/>
        <v>4.7628906086877955E-2</v>
      </c>
      <c r="AF1957" s="13">
        <f t="shared" si="2373"/>
        <v>2.0403616773059813E-2</v>
      </c>
      <c r="AG1957" s="13">
        <f t="shared" si="2374"/>
        <v>5.8270997121302485E-3</v>
      </c>
      <c r="AH1957" s="13">
        <f t="shared" si="2375"/>
        <v>8.0853839509936135E-4</v>
      </c>
      <c r="AI1957" s="13">
        <f t="shared" si="2376"/>
        <v>1.994771008800049E-3</v>
      </c>
      <c r="AJ1957" s="13">
        <f t="shared" si="2377"/>
        <v>2.4606817695158258E-3</v>
      </c>
      <c r="AK1957" s="13">
        <f t="shared" si="2378"/>
        <v>2.0236089737003219E-3</v>
      </c>
      <c r="AL1957" s="13">
        <f t="shared" si="2379"/>
        <v>1.0553048703006005E-4</v>
      </c>
      <c r="AM1957" s="13">
        <f t="shared" si="2380"/>
        <v>2.7430040937249382E-2</v>
      </c>
      <c r="AN1957" s="13">
        <f t="shared" si="2381"/>
        <v>2.3501360385313225E-2</v>
      </c>
      <c r="AO1957" s="13">
        <f t="shared" si="2382"/>
        <v>1.006768347928967E-2</v>
      </c>
      <c r="AP1957" s="13">
        <f t="shared" si="2383"/>
        <v>2.8752449213536946E-3</v>
      </c>
      <c r="AQ1957" s="13">
        <f t="shared" si="2384"/>
        <v>6.1585915281130025E-4</v>
      </c>
      <c r="AR1957" s="13">
        <f t="shared" si="2385"/>
        <v>1.3854702041504369E-4</v>
      </c>
      <c r="AS1957" s="13">
        <f t="shared" si="2386"/>
        <v>3.4181379802698743E-4</v>
      </c>
      <c r="AT1957" s="13">
        <f t="shared" si="2387"/>
        <v>4.2164989247559388E-4</v>
      </c>
      <c r="AU1957" s="13">
        <f t="shared" si="2388"/>
        <v>3.4675532478191102E-4</v>
      </c>
      <c r="AV1957" s="13">
        <f t="shared" si="2389"/>
        <v>2.1387279602751527E-4</v>
      </c>
      <c r="AW1957" s="13">
        <f t="shared" si="2390"/>
        <v>6.1963278425918332E-6</v>
      </c>
      <c r="AX1957" s="13">
        <f t="shared" si="2391"/>
        <v>1.1278922304631657E-2</v>
      </c>
      <c r="AY1957" s="13">
        <f t="shared" si="2392"/>
        <v>9.6634933373043932E-3</v>
      </c>
      <c r="AZ1957" s="13">
        <f t="shared" si="2393"/>
        <v>4.139717472908689E-3</v>
      </c>
      <c r="BA1957" s="13">
        <f t="shared" si="2394"/>
        <v>1.1822681617181374E-3</v>
      </c>
      <c r="BB1957" s="13">
        <f t="shared" si="2395"/>
        <v>2.5323431164559835E-4</v>
      </c>
      <c r="BC1957" s="13">
        <f t="shared" si="2396"/>
        <v>4.3392941582002011E-5</v>
      </c>
      <c r="BD1957" s="13">
        <f t="shared" si="2397"/>
        <v>1.9783926343955102E-5</v>
      </c>
      <c r="BE1957" s="13">
        <f t="shared" si="2398"/>
        <v>4.8809559261941289E-5</v>
      </c>
      <c r="BF1957" s="13">
        <f t="shared" si="2399"/>
        <v>6.0209814622386202E-5</v>
      </c>
      <c r="BG1957" s="13">
        <f t="shared" si="2400"/>
        <v>4.9515188304364752E-5</v>
      </c>
      <c r="BH1957" s="13">
        <f t="shared" si="2401"/>
        <v>3.0540127322179921E-5</v>
      </c>
      <c r="BI1957" s="13">
        <f t="shared" si="2402"/>
        <v>1.5069305541107971E-5</v>
      </c>
      <c r="BJ1957" s="14">
        <f t="shared" si="2403"/>
        <v>0.713278283405548</v>
      </c>
      <c r="BK1957" s="14">
        <f t="shared" si="2404"/>
        <v>0.17282332064516959</v>
      </c>
      <c r="BL1957" s="14">
        <f t="shared" si="2405"/>
        <v>0.10645603703353358</v>
      </c>
      <c r="BM1957" s="14">
        <f t="shared" si="2406"/>
        <v>0.63202719443537647</v>
      </c>
      <c r="BN1957" s="14">
        <f t="shared" si="2407"/>
        <v>0.35464795091275059</v>
      </c>
    </row>
    <row r="1958" spans="1:66" x14ac:dyDescent="0.25">
      <c r="A1958" t="s">
        <v>178</v>
      </c>
      <c r="B1958" t="s">
        <v>468</v>
      </c>
      <c r="C1958" t="s">
        <v>179</v>
      </c>
      <c r="D1958" s="7" t="s">
        <v>533</v>
      </c>
      <c r="E1958" s="10">
        <f>VLOOKUP(A1958,home!$A$2:$E$405,3,FALSE)</f>
        <v>1.75471698113208</v>
      </c>
      <c r="F1958" s="10">
        <f>VLOOKUP(B1958,home!$B$2:$E$405,3,FALSE)</f>
        <v>0.56999999999999995</v>
      </c>
      <c r="G1958" s="10">
        <f>VLOOKUP(C1958,away!$B$2:$E$405,4,FALSE)</f>
        <v>0.66</v>
      </c>
      <c r="H1958" s="10">
        <f>VLOOKUP(A1958,away!$A$2:$E$405,3,FALSE)</f>
        <v>1.3301886792452799</v>
      </c>
      <c r="I1958" s="10">
        <f>VLOOKUP(C1958,away!$B$2:$E$405,3,FALSE)</f>
        <v>0.66</v>
      </c>
      <c r="J1958" s="10">
        <f>VLOOKUP(B1958,home!$B$2:$E$405,4,FALSE)</f>
        <v>0.63</v>
      </c>
      <c r="K1958" s="12">
        <f t="shared" si="2352"/>
        <v>0.66012452830188839</v>
      </c>
      <c r="L1958" s="12">
        <f t="shared" si="2353"/>
        <v>0.55309245283018749</v>
      </c>
      <c r="M1958" s="13">
        <f t="shared" si="2354"/>
        <v>0.29723952577202833</v>
      </c>
      <c r="N1958" s="13">
        <f t="shared" si="2355"/>
        <v>0.19621510174293721</v>
      </c>
      <c r="O1958" s="13">
        <f t="shared" si="2356"/>
        <v>0.16440093838733286</v>
      </c>
      <c r="P1958" s="13">
        <f t="shared" si="2357"/>
        <v>0.10852509190532592</v>
      </c>
      <c r="Q1958" s="13">
        <f t="shared" si="2358"/>
        <v>6.476320074188173E-2</v>
      </c>
      <c r="R1958" s="13">
        <f t="shared" si="2359"/>
        <v>4.5464459130117235E-2</v>
      </c>
      <c r="S1958" s="13">
        <f t="shared" si="2360"/>
        <v>9.9058962149035437E-3</v>
      </c>
      <c r="T1958" s="13">
        <f t="shared" si="2361"/>
        <v>3.5820037551461174E-2</v>
      </c>
      <c r="U1958" s="13">
        <f t="shared" si="2362"/>
        <v>3.0012204637769123E-2</v>
      </c>
      <c r="V1958" s="13">
        <f t="shared" si="2363"/>
        <v>4.0186008025188931E-4</v>
      </c>
      <c r="W1958" s="13">
        <f t="shared" si="2364"/>
        <v>1.4250592447018394E-2</v>
      </c>
      <c r="X1958" s="13">
        <f t="shared" si="2365"/>
        <v>7.8818951308047454E-3</v>
      </c>
      <c r="Y1958" s="13">
        <f t="shared" si="2366"/>
        <v>2.1797083554235546E-3</v>
      </c>
      <c r="Z1958" s="13">
        <f t="shared" si="2367"/>
        <v>8.3820164056247863E-3</v>
      </c>
      <c r="AA1958" s="13">
        <f t="shared" si="2368"/>
        <v>5.5331746259817509E-3</v>
      </c>
      <c r="AB1958" s="13">
        <f t="shared" si="2369"/>
        <v>1.8262921449940905E-3</v>
      </c>
      <c r="AC1958" s="13">
        <f t="shared" si="2370"/>
        <v>9.1701932198333017E-6</v>
      </c>
      <c r="AD1958" s="13">
        <f t="shared" si="2371"/>
        <v>2.3517914042776172E-3</v>
      </c>
      <c r="AE1958" s="13">
        <f t="shared" si="2372"/>
        <v>1.3007580763368582E-3</v>
      </c>
      <c r="AF1958" s="13">
        <f t="shared" si="2373"/>
        <v>3.5971973748991461E-4</v>
      </c>
      <c r="AG1958" s="13">
        <f t="shared" si="2374"/>
        <v>6.6319423979909354E-5</v>
      </c>
      <c r="AH1958" s="13">
        <f t="shared" si="2375"/>
        <v>1.1590075033624707E-3</v>
      </c>
      <c r="AI1958" s="13">
        <f t="shared" si="2376"/>
        <v>7.6508928145550034E-4</v>
      </c>
      <c r="AJ1958" s="13">
        <f t="shared" si="2377"/>
        <v>2.525271005148214E-4</v>
      </c>
      <c r="AK1958" s="13">
        <f t="shared" si="2378"/>
        <v>5.5566444370263347E-5</v>
      </c>
      <c r="AL1958" s="13">
        <f t="shared" si="2379"/>
        <v>1.3392513117320535E-7</v>
      </c>
      <c r="AM1958" s="13">
        <f t="shared" si="2380"/>
        <v>3.1049503828263963E-4</v>
      </c>
      <c r="AN1958" s="13">
        <f t="shared" si="2381"/>
        <v>1.717324623153481E-4</v>
      </c>
      <c r="AO1958" s="13">
        <f t="shared" si="2382"/>
        <v>4.7491964406281813E-5</v>
      </c>
      <c r="AP1958" s="13">
        <f t="shared" si="2383"/>
        <v>8.7558156943981229E-6</v>
      </c>
      <c r="AQ1958" s="13">
        <f t="shared" si="2384"/>
        <v>1.210693894735927E-6</v>
      </c>
      <c r="AR1958" s="13">
        <f t="shared" si="2385"/>
        <v>1.2820766057666815E-4</v>
      </c>
      <c r="AS1958" s="13">
        <f t="shared" si="2386"/>
        <v>8.4633021462861681E-5</v>
      </c>
      <c r="AT1958" s="13">
        <f t="shared" si="2387"/>
        <v>2.7934166685967577E-5</v>
      </c>
      <c r="AU1958" s="13">
        <f t="shared" si="2388"/>
        <v>6.1466762023602243E-6</v>
      </c>
      <c r="AV1958" s="13">
        <f t="shared" si="2389"/>
        <v>1.0143929321768712E-6</v>
      </c>
      <c r="AW1958" s="13">
        <f t="shared" si="2390"/>
        <v>1.3582608477170769E-9</v>
      </c>
      <c r="AX1958" s="13">
        <f t="shared" si="2391"/>
        <v>3.4160898447734035E-5</v>
      </c>
      <c r="AY1958" s="13">
        <f t="shared" si="2392"/>
        <v>1.8894135113340159E-5</v>
      </c>
      <c r="AZ1958" s="13">
        <f t="shared" si="2393"/>
        <v>5.2251017669711411E-6</v>
      </c>
      <c r="BA1958" s="13">
        <f t="shared" si="2394"/>
        <v>9.6332145086047181E-7</v>
      </c>
      <c r="BB1958" s="13">
        <f t="shared" si="2395"/>
        <v>1.3320145603008829E-7</v>
      </c>
      <c r="BC1958" s="13">
        <f t="shared" si="2396"/>
        <v>1.473454400724678E-8</v>
      </c>
      <c r="BD1958" s="13">
        <f t="shared" si="2397"/>
        <v>1.1818448243328254E-5</v>
      </c>
      <c r="BE1958" s="13">
        <f t="shared" si="2398"/>
        <v>7.8016475718873439E-6</v>
      </c>
      <c r="BF1958" s="13">
        <f t="shared" si="2399"/>
        <v>2.5750294616848528E-6</v>
      </c>
      <c r="BG1958" s="13">
        <f t="shared" si="2400"/>
        <v>5.6661336958605967E-7</v>
      </c>
      <c r="BH1958" s="13">
        <f t="shared" si="2401"/>
        <v>9.3508845831885286E-8</v>
      </c>
      <c r="BI1958" s="13">
        <f t="shared" si="2402"/>
        <v>1.2345496549365458E-8</v>
      </c>
      <c r="BJ1958" s="14">
        <f t="shared" si="2403"/>
        <v>0.32578820197898345</v>
      </c>
      <c r="BK1958" s="14">
        <f t="shared" si="2404"/>
        <v>0.41610057222597407</v>
      </c>
      <c r="BL1958" s="14">
        <f t="shared" si="2405"/>
        <v>0.24974006276674701</v>
      </c>
      <c r="BM1958" s="14">
        <f t="shared" si="2406"/>
        <v>0.12338364292085353</v>
      </c>
      <c r="BN1958" s="14">
        <f t="shared" si="2407"/>
        <v>0.87660831767962322</v>
      </c>
    </row>
    <row r="1959" spans="1:66" x14ac:dyDescent="0.25">
      <c r="A1959" t="s">
        <v>178</v>
      </c>
      <c r="B1959" t="s">
        <v>180</v>
      </c>
      <c r="C1959" t="s">
        <v>270</v>
      </c>
      <c r="D1959" s="7" t="s">
        <v>533</v>
      </c>
      <c r="E1959" s="10">
        <f>VLOOKUP(A1959,home!$A$2:$E$405,3,FALSE)</f>
        <v>1.75471698113208</v>
      </c>
      <c r="F1959" s="10">
        <f>VLOOKUP(B1959,home!$B$2:$E$405,3,FALSE)</f>
        <v>0.56999999999999995</v>
      </c>
      <c r="G1959" s="10">
        <f>VLOOKUP(C1959,away!$B$2:$E$405,4,FALSE)</f>
        <v>1.42</v>
      </c>
      <c r="H1959" s="10">
        <f>VLOOKUP(A1959,away!$A$2:$E$405,3,FALSE)</f>
        <v>1.3301886792452799</v>
      </c>
      <c r="I1959" s="10">
        <f>VLOOKUP(C1959,away!$B$2:$E$405,3,FALSE)</f>
        <v>0.56999999999999995</v>
      </c>
      <c r="J1959" s="10">
        <f>VLOOKUP(B1959,home!$B$2:$E$405,4,FALSE)</f>
        <v>1.1299999999999999</v>
      </c>
      <c r="K1959" s="12">
        <f t="shared" si="2352"/>
        <v>1.4202679245283052</v>
      </c>
      <c r="L1959" s="12">
        <f t="shared" si="2353"/>
        <v>0.85677452830188472</v>
      </c>
      <c r="M1959" s="13">
        <f t="shared" si="2354"/>
        <v>0.10258716486730407</v>
      </c>
      <c r="N1959" s="13">
        <f t="shared" si="2355"/>
        <v>0.14570125972932901</v>
      </c>
      <c r="O1959" s="13">
        <f t="shared" si="2356"/>
        <v>8.7894069789012111E-2</v>
      </c>
      <c r="P1959" s="13">
        <f t="shared" si="2357"/>
        <v>0.12483312807758624</v>
      </c>
      <c r="Q1959" s="13">
        <f t="shared" si="2358"/>
        <v>0.10346741287846685</v>
      </c>
      <c r="R1959" s="13">
        <f t="shared" si="2359"/>
        <v>3.7652700092006899E-2</v>
      </c>
      <c r="S1959" s="13">
        <f t="shared" si="2360"/>
        <v>3.7975778660498082E-2</v>
      </c>
      <c r="T1959" s="13">
        <f t="shared" si="2361"/>
        <v>8.8648243863564777E-2</v>
      </c>
      <c r="U1959" s="13">
        <f t="shared" si="2362"/>
        <v>5.3476922212561361E-2</v>
      </c>
      <c r="V1959" s="13">
        <f t="shared" si="2363"/>
        <v>5.1345336399798922E-3</v>
      </c>
      <c r="W1959" s="13">
        <f t="shared" si="2364"/>
        <v>4.8983815915071123E-2</v>
      </c>
      <c r="X1959" s="13">
        <f t="shared" si="2365"/>
        <v>4.1968085775061413E-2</v>
      </c>
      <c r="Y1959" s="13">
        <f t="shared" si="2366"/>
        <v>1.797859344683064E-2</v>
      </c>
      <c r="Z1959" s="13">
        <f t="shared" si="2367"/>
        <v>1.0753291453540514E-2</v>
      </c>
      <c r="AA1959" s="13">
        <f t="shared" si="2368"/>
        <v>1.5272554934567948E-2</v>
      </c>
      <c r="AB1959" s="13">
        <f t="shared" si="2369"/>
        <v>1.0845559949581675E-2</v>
      </c>
      <c r="AC1959" s="13">
        <f t="shared" si="2370"/>
        <v>3.9049713012792754E-4</v>
      </c>
      <c r="AD1959" s="13">
        <f t="shared" si="2371"/>
        <v>1.7392535641293651E-2</v>
      </c>
      <c r="AE1959" s="13">
        <f t="shared" si="2372"/>
        <v>1.4901481520043083E-2</v>
      </c>
      <c r="AF1959" s="13">
        <f t="shared" si="2373"/>
        <v>6.3836049001670826E-3</v>
      </c>
      <c r="AG1959" s="13">
        <f t="shared" si="2374"/>
        <v>1.8231033590687508E-3</v>
      </c>
      <c r="AH1959" s="13">
        <f t="shared" si="2375"/>
        <v>2.3032865531999653E-3</v>
      </c>
      <c r="AI1959" s="13">
        <f t="shared" si="2376"/>
        <v>3.2712840125072684E-3</v>
      </c>
      <c r="AJ1959" s="13">
        <f t="shared" si="2377"/>
        <v>2.3230498774931625E-3</v>
      </c>
      <c r="AK1959" s="13">
        <f t="shared" si="2378"/>
        <v>1.0997844093609827E-3</v>
      </c>
      <c r="AL1959" s="13">
        <f t="shared" si="2379"/>
        <v>1.9007047644700356E-5</v>
      </c>
      <c r="AM1959" s="13">
        <f t="shared" si="2380"/>
        <v>4.9404120995089418E-3</v>
      </c>
      <c r="AN1959" s="13">
        <f t="shared" si="2381"/>
        <v>4.2328192461736974E-3</v>
      </c>
      <c r="AO1959" s="13">
        <f t="shared" si="2382"/>
        <v>1.8132858565138045E-3</v>
      </c>
      <c r="AP1959" s="13">
        <f t="shared" si="2383"/>
        <v>5.1785904479703128E-4</v>
      </c>
      <c r="AQ1959" s="13">
        <f t="shared" si="2384"/>
        <v>1.1092210970821024E-4</v>
      </c>
      <c r="AR1959" s="13">
        <f t="shared" si="2385"/>
        <v>3.9467945003239497E-4</v>
      </c>
      <c r="AS1959" s="13">
        <f t="shared" si="2386"/>
        <v>5.6055056335148248E-4</v>
      </c>
      <c r="AT1959" s="13">
        <f t="shared" si="2387"/>
        <v>3.9806599260219121E-4</v>
      </c>
      <c r="AU1959" s="13">
        <f t="shared" si="2388"/>
        <v>1.8845345371280462E-4</v>
      </c>
      <c r="AV1959" s="13">
        <f t="shared" si="2389"/>
        <v>6.6913598893718988E-5</v>
      </c>
      <c r="AW1959" s="13">
        <f t="shared" si="2390"/>
        <v>6.4246428230534682E-7</v>
      </c>
      <c r="AX1959" s="13">
        <f t="shared" si="2391"/>
        <v>1.1694514731473476E-3</v>
      </c>
      <c r="AY1959" s="13">
        <f t="shared" si="2392"/>
        <v>1.0019562342777628E-3</v>
      </c>
      <c r="AZ1959" s="13">
        <f t="shared" si="2393"/>
        <v>4.2922529000123151E-4</v>
      </c>
      <c r="BA1959" s="13">
        <f t="shared" si="2394"/>
        <v>1.2258309845868161E-4</v>
      </c>
      <c r="BB1959" s="13">
        <f t="shared" si="2395"/>
        <v>2.6256519089930102E-5</v>
      </c>
      <c r="BC1959" s="13">
        <f t="shared" si="2396"/>
        <v>4.4991833516248599E-6</v>
      </c>
      <c r="BD1959" s="13">
        <f t="shared" si="2397"/>
        <v>5.6358549938658717E-5</v>
      </c>
      <c r="BE1959" s="13">
        <f t="shared" si="2398"/>
        <v>8.004424075080366E-5</v>
      </c>
      <c r="BF1959" s="13">
        <f t="shared" si="2399"/>
        <v>5.6842133840793959E-5</v>
      </c>
      <c r="BG1959" s="13">
        <f t="shared" si="2400"/>
        <v>2.6910353151941533E-5</v>
      </c>
      <c r="BH1959" s="13">
        <f t="shared" si="2401"/>
        <v>9.5549778548579304E-6</v>
      </c>
      <c r="BI1959" s="13">
        <f t="shared" si="2402"/>
        <v>2.714125713366598E-6</v>
      </c>
      <c r="BJ1959" s="14">
        <f t="shared" si="2403"/>
        <v>0.50161740718392467</v>
      </c>
      <c r="BK1959" s="14">
        <f t="shared" si="2404"/>
        <v>0.27194206565741869</v>
      </c>
      <c r="BL1959" s="14">
        <f t="shared" si="2405"/>
        <v>0.21598029927013435</v>
      </c>
      <c r="BM1959" s="14">
        <f t="shared" si="2406"/>
        <v>0.39715601436131764</v>
      </c>
      <c r="BN1959" s="14">
        <f t="shared" si="2407"/>
        <v>0.60213573543370524</v>
      </c>
    </row>
    <row r="1960" spans="1:66" x14ac:dyDescent="0.25">
      <c r="A1960" t="s">
        <v>178</v>
      </c>
      <c r="B1960" t="s">
        <v>271</v>
      </c>
      <c r="C1960" t="s">
        <v>269</v>
      </c>
      <c r="D1960" s="7" t="s">
        <v>533</v>
      </c>
      <c r="E1960" s="10">
        <f>VLOOKUP(A1960,home!$A$2:$E$405,3,FALSE)</f>
        <v>1.75471698113208</v>
      </c>
      <c r="F1960" s="10">
        <f>VLOOKUP(B1960,home!$B$2:$E$405,3,FALSE)</f>
        <v>0.76</v>
      </c>
      <c r="G1960" s="10">
        <f>VLOOKUP(C1960,away!$B$2:$E$405,4,FALSE)</f>
        <v>0.95</v>
      </c>
      <c r="H1960" s="10">
        <f>VLOOKUP(A1960,away!$A$2:$E$405,3,FALSE)</f>
        <v>1.3301886792452799</v>
      </c>
      <c r="I1960" s="10">
        <f>VLOOKUP(C1960,away!$B$2:$E$405,3,FALSE)</f>
        <v>0.85</v>
      </c>
      <c r="J1960" s="10">
        <f>VLOOKUP(B1960,home!$B$2:$E$405,4,FALSE)</f>
        <v>0.63</v>
      </c>
      <c r="K1960" s="12">
        <f t="shared" si="2352"/>
        <v>1.2669056603773616</v>
      </c>
      <c r="L1960" s="12">
        <f t="shared" si="2353"/>
        <v>0.71231603773584751</v>
      </c>
      <c r="M1960" s="13">
        <f t="shared" si="2354"/>
        <v>0.13817673868763519</v>
      </c>
      <c r="N1960" s="13">
        <f t="shared" si="2355"/>
        <v>0.17505689237584862</v>
      </c>
      <c r="O1960" s="13">
        <f t="shared" si="2356"/>
        <v>9.8425507009237898E-2</v>
      </c>
      <c r="P1960" s="13">
        <f t="shared" si="2357"/>
        <v>0.12469583195551517</v>
      </c>
      <c r="Q1960" s="13">
        <f t="shared" si="2358"/>
        <v>0.11089028391951662</v>
      </c>
      <c r="R1960" s="13">
        <f t="shared" si="2359"/>
        <v>3.5055033582481111E-2</v>
      </c>
      <c r="S1960" s="13">
        <f t="shared" si="2360"/>
        <v>2.8132539989651484E-2</v>
      </c>
      <c r="T1960" s="13">
        <f t="shared" si="2361"/>
        <v>7.8988927664953246E-2</v>
      </c>
      <c r="U1960" s="13">
        <f t="shared" si="2362"/>
        <v>4.4411420470363824E-2</v>
      </c>
      <c r="V1960" s="13">
        <f t="shared" si="2363"/>
        <v>2.8208723538897542E-3</v>
      </c>
      <c r="W1960" s="13">
        <f t="shared" si="2364"/>
        <v>4.6829176126162761E-2</v>
      </c>
      <c r="X1960" s="13">
        <f t="shared" si="2365"/>
        <v>3.3357173188622399E-2</v>
      </c>
      <c r="Y1960" s="13">
        <f t="shared" si="2366"/>
        <v>1.1880424717893977E-2</v>
      </c>
      <c r="Z1960" s="13">
        <f t="shared" si="2367"/>
        <v>8.3234208747233404E-3</v>
      </c>
      <c r="AA1960" s="13">
        <f t="shared" si="2368"/>
        <v>1.0544989019890091E-2</v>
      </c>
      <c r="AB1960" s="13">
        <f t="shared" si="2369"/>
        <v>6.6797531389579425E-3</v>
      </c>
      <c r="AC1960" s="13">
        <f t="shared" si="2370"/>
        <v>1.5910376284633277E-4</v>
      </c>
      <c r="AD1960" s="13">
        <f t="shared" si="2371"/>
        <v>1.4832037076261005E-2</v>
      </c>
      <c r="AE1960" s="13">
        <f t="shared" si="2372"/>
        <v>1.0565097881713423E-2</v>
      </c>
      <c r="AF1960" s="13">
        <f t="shared" si="2373"/>
        <v>3.7628443306967508E-3</v>
      </c>
      <c r="AG1960" s="13">
        <f t="shared" si="2374"/>
        <v>8.9344478808623556E-4</v>
      </c>
      <c r="AH1960" s="13">
        <f t="shared" si="2375"/>
        <v>1.4822265444726925E-3</v>
      </c>
      <c r="AI1960" s="13">
        <f t="shared" si="2376"/>
        <v>1.8778411991540313E-3</v>
      </c>
      <c r="AJ1960" s="13">
        <f t="shared" si="2377"/>
        <v>1.1895238222490276E-3</v>
      </c>
      <c r="AK1960" s="13">
        <f t="shared" si="2378"/>
        <v>5.0233815452033572E-4</v>
      </c>
      <c r="AL1960" s="13">
        <f t="shared" si="2379"/>
        <v>5.7432462985614833E-6</v>
      </c>
      <c r="AM1960" s="13">
        <f t="shared" si="2380"/>
        <v>3.7581583453683907E-3</v>
      </c>
      <c r="AN1960" s="13">
        <f t="shared" si="2381"/>
        <v>2.6769964617567206E-3</v>
      </c>
      <c r="AO1960" s="13">
        <f t="shared" si="2382"/>
        <v>9.5343375633571536E-4</v>
      </c>
      <c r="AP1960" s="13">
        <f t="shared" si="2383"/>
        <v>2.2638205185222077E-4</v>
      </c>
      <c r="AQ1960" s="13">
        <f t="shared" si="2384"/>
        <v>4.0313891547471257E-5</v>
      </c>
      <c r="AR1960" s="13">
        <f t="shared" si="2385"/>
        <v>2.111627478371372E-4</v>
      </c>
      <c r="AS1960" s="13">
        <f t="shared" si="2386"/>
        <v>2.6752328049570656E-4</v>
      </c>
      <c r="AT1960" s="13">
        <f t="shared" si="2387"/>
        <v>1.6946337917136568E-4</v>
      </c>
      <c r="AU1960" s="13">
        <f t="shared" si="2388"/>
        <v>7.1564704766292724E-5</v>
      </c>
      <c r="AV1960" s="13">
        <f t="shared" si="2389"/>
        <v>2.2666432387912756E-5</v>
      </c>
      <c r="AW1960" s="13">
        <f t="shared" si="2390"/>
        <v>1.4396997845867513E-7</v>
      </c>
      <c r="AX1960" s="13">
        <f t="shared" si="2391"/>
        <v>7.9353868005693968E-4</v>
      </c>
      <c r="AY1960" s="13">
        <f t="shared" si="2392"/>
        <v>5.6525032836829371E-4</v>
      </c>
      <c r="AZ1960" s="13">
        <f t="shared" si="2393"/>
        <v>2.0131843711609484E-4</v>
      </c>
      <c r="BA1960" s="13">
        <f t="shared" si="2394"/>
        <v>4.7800783816570022E-5</v>
      </c>
      <c r="BB1960" s="13">
        <f t="shared" si="2395"/>
        <v>8.5123162322217433E-6</v>
      </c>
      <c r="BC1960" s="13">
        <f t="shared" si="2396"/>
        <v>1.2126918740981468E-6</v>
      </c>
      <c r="BD1960" s="13">
        <f t="shared" si="2397"/>
        <v>2.5069101976127229E-5</v>
      </c>
      <c r="BE1960" s="13">
        <f t="shared" si="2398"/>
        <v>3.176018719413289E-5</v>
      </c>
      <c r="BF1960" s="13">
        <f t="shared" si="2399"/>
        <v>2.011858046544578E-5</v>
      </c>
      <c r="BG1960" s="13">
        <f t="shared" si="2400"/>
        <v>8.4961144901435548E-6</v>
      </c>
      <c r="BH1960" s="13">
        <f t="shared" si="2401"/>
        <v>2.6909438846942484E-6</v>
      </c>
      <c r="BI1960" s="13">
        <f t="shared" si="2402"/>
        <v>6.8183440785539767E-7</v>
      </c>
      <c r="BJ1960" s="14">
        <f t="shared" si="2403"/>
        <v>0.49632921981407979</v>
      </c>
      <c r="BK1960" s="14">
        <f t="shared" si="2404"/>
        <v>0.29455608032420483</v>
      </c>
      <c r="BL1960" s="14">
        <f t="shared" si="2405"/>
        <v>0.20099983024840373</v>
      </c>
      <c r="BM1960" s="14">
        <f t="shared" si="2406"/>
        <v>0.31734315737278723</v>
      </c>
      <c r="BN1960" s="14">
        <f t="shared" si="2407"/>
        <v>0.68230028753023453</v>
      </c>
    </row>
    <row r="1961" spans="1:66" x14ac:dyDescent="0.25">
      <c r="A1961" t="s">
        <v>301</v>
      </c>
      <c r="B1961" t="s">
        <v>384</v>
      </c>
      <c r="C1961" t="s">
        <v>334</v>
      </c>
      <c r="D1961" s="7" t="s">
        <v>533</v>
      </c>
      <c r="E1961" s="10">
        <f>VLOOKUP(A1961,home!$A$2:$E$405,3,FALSE)</f>
        <v>1.36507936507937</v>
      </c>
      <c r="F1961" s="10">
        <f>VLOOKUP(B1961,home!$B$2:$E$405,3,FALSE)</f>
        <v>1.59</v>
      </c>
      <c r="G1961" s="10">
        <f>VLOOKUP(C1961,away!$B$2:$E$405,4,FALSE)</f>
        <v>1.1499999999999999</v>
      </c>
      <c r="H1961" s="10">
        <f>VLOOKUP(A1961,away!$A$2:$E$405,3,FALSE)</f>
        <v>1.0634920634920599</v>
      </c>
      <c r="I1961" s="10">
        <f>VLOOKUP(C1961,away!$B$2:$E$405,3,FALSE)</f>
        <v>0.52</v>
      </c>
      <c r="J1961" s="10">
        <f>VLOOKUP(B1961,home!$B$2:$E$405,4,FALSE)</f>
        <v>0.31</v>
      </c>
      <c r="K1961" s="12">
        <f t="shared" si="2352"/>
        <v>2.4960476190476277</v>
      </c>
      <c r="L1961" s="12">
        <f t="shared" si="2353"/>
        <v>0.17143492063492008</v>
      </c>
      <c r="M1961" s="13">
        <f t="shared" si="2354"/>
        <v>6.9426784669397806E-2</v>
      </c>
      <c r="N1961" s="13">
        <f t="shared" si="2355"/>
        <v>0.17329256057218273</v>
      </c>
      <c r="O1961" s="13">
        <f t="shared" si="2356"/>
        <v>1.1902175319735895E-2</v>
      </c>
      <c r="P1961" s="13">
        <f t="shared" si="2357"/>
        <v>2.9708396368314217E-2</v>
      </c>
      <c r="Q1961" s="13">
        <f t="shared" si="2358"/>
        <v>0.2162732416074318</v>
      </c>
      <c r="R1961" s="13">
        <f t="shared" si="2359"/>
        <v>1.0202242406609139E-3</v>
      </c>
      <c r="S1961" s="13">
        <f t="shared" si="2360"/>
        <v>3.1781279335477302E-3</v>
      </c>
      <c r="T1961" s="13">
        <f t="shared" si="2361"/>
        <v>3.7076786010426958E-2</v>
      </c>
      <c r="U1961" s="13">
        <f t="shared" si="2362"/>
        <v>2.5465282867963477E-3</v>
      </c>
      <c r="V1961" s="13">
        <f t="shared" si="2363"/>
        <v>1.5110576128451227E-4</v>
      </c>
      <c r="W1961" s="13">
        <f t="shared" si="2364"/>
        <v>0.17994276992598079</v>
      </c>
      <c r="X1961" s="13">
        <f t="shared" si="2365"/>
        <v>3.0848474481088194E-2</v>
      </c>
      <c r="Y1961" s="13">
        <f t="shared" si="2366"/>
        <v>2.6442528871868562E-3</v>
      </c>
      <c r="Z1961" s="13">
        <f t="shared" si="2367"/>
        <v>5.8300687242508447E-5</v>
      </c>
      <c r="AA1961" s="13">
        <f t="shared" si="2368"/>
        <v>1.455212915805036E-4</v>
      </c>
      <c r="AB1961" s="13">
        <f t="shared" si="2369"/>
        <v>1.8161403668512586E-4</v>
      </c>
      <c r="AC1961" s="13">
        <f t="shared" si="2370"/>
        <v>4.0412265517847098E-6</v>
      </c>
      <c r="AD1961" s="13">
        <f t="shared" si="2371"/>
        <v>0.11228643060964486</v>
      </c>
      <c r="AE1961" s="13">
        <f t="shared" si="2372"/>
        <v>1.9249815319942923E-2</v>
      </c>
      <c r="AF1961" s="13">
        <f t="shared" si="2373"/>
        <v>1.6500452808056417E-3</v>
      </c>
      <c r="AG1961" s="13">
        <f t="shared" si="2374"/>
        <v>9.4291793919646519E-5</v>
      </c>
      <c r="AH1961" s="13">
        <f t="shared" si="2375"/>
        <v>2.4986934225951833E-6</v>
      </c>
      <c r="AI1961" s="13">
        <f t="shared" si="2376"/>
        <v>6.2368577681986746E-6</v>
      </c>
      <c r="AJ1961" s="13">
        <f t="shared" si="2377"/>
        <v>7.7837469913255033E-6</v>
      </c>
      <c r="AK1961" s="13">
        <f t="shared" si="2378"/>
        <v>6.4762010483223853E-6</v>
      </c>
      <c r="AL1961" s="13">
        <f t="shared" si="2379"/>
        <v>6.9171205773840652E-8</v>
      </c>
      <c r="AM1961" s="13">
        <f t="shared" si="2380"/>
        <v>5.6054455554912182E-2</v>
      </c>
      <c r="AN1961" s="13">
        <f t="shared" si="2381"/>
        <v>9.6096911392900223E-3</v>
      </c>
      <c r="AO1961" s="13">
        <f t="shared" si="2382"/>
        <v>8.2371831889513987E-4</v>
      </c>
      <c r="AP1961" s="13">
        <f t="shared" si="2383"/>
        <v>4.7071361541772686E-5</v>
      </c>
      <c r="AQ1961" s="13">
        <f t="shared" si="2384"/>
        <v>2.0174187825228574E-6</v>
      </c>
      <c r="AR1961" s="13">
        <f t="shared" si="2385"/>
        <v>8.5672661718720443E-8</v>
      </c>
      <c r="AS1961" s="13">
        <f t="shared" si="2386"/>
        <v>2.1384304330048498E-7</v>
      </c>
      <c r="AT1961" s="13">
        <f t="shared" si="2387"/>
        <v>2.6688120954003725E-7</v>
      </c>
      <c r="AU1961" s="13">
        <f t="shared" si="2388"/>
        <v>2.2204940254698694E-7</v>
      </c>
      <c r="AV1961" s="13">
        <f t="shared" si="2389"/>
        <v>1.3856147063458875E-7</v>
      </c>
      <c r="AW1961" s="13">
        <f t="shared" si="2390"/>
        <v>8.2219532425777215E-10</v>
      </c>
      <c r="AX1961" s="13">
        <f t="shared" si="2391"/>
        <v>2.3319098387474941E-2</v>
      </c>
      <c r="AY1961" s="13">
        <f t="shared" si="2392"/>
        <v>3.9977077813346581E-3</v>
      </c>
      <c r="AZ1961" s="13">
        <f t="shared" si="2393"/>
        <v>3.426733581073548E-4</v>
      </c>
      <c r="BA1961" s="13">
        <f t="shared" si="2394"/>
        <v>1.9582059983611966E-5</v>
      </c>
      <c r="BB1961" s="13">
        <f t="shared" si="2395"/>
        <v>8.3926222478969054E-7</v>
      </c>
      <c r="BC1961" s="13">
        <f t="shared" si="2396"/>
        <v>2.8775770579741416E-8</v>
      </c>
      <c r="BD1961" s="13">
        <f t="shared" si="2397"/>
        <v>2.4478809937218629E-9</v>
      </c>
      <c r="BE1961" s="13">
        <f t="shared" si="2398"/>
        <v>6.1100275260913969E-9</v>
      </c>
      <c r="BF1961" s="13">
        <f t="shared" si="2399"/>
        <v>7.6254598294079514E-9</v>
      </c>
      <c r="BG1961" s="13">
        <f t="shared" si="2400"/>
        <v>6.3445036171123474E-9</v>
      </c>
      <c r="BH1961" s="13">
        <f t="shared" si="2401"/>
        <v>3.9590457868830841E-9</v>
      </c>
      <c r="BI1961" s="13">
        <f t="shared" si="2402"/>
        <v>1.9763933620100143E-9</v>
      </c>
      <c r="BJ1961" s="14">
        <f t="shared" si="2403"/>
        <v>0.86757555190692792</v>
      </c>
      <c r="BK1961" s="14">
        <f t="shared" si="2404"/>
        <v>0.10646623291163647</v>
      </c>
      <c r="BL1961" s="14">
        <f t="shared" si="2405"/>
        <v>1.5820014145788083E-2</v>
      </c>
      <c r="BM1961" s="14">
        <f t="shared" si="2406"/>
        <v>0.48429900991473235</v>
      </c>
      <c r="BN1961" s="14">
        <f t="shared" si="2407"/>
        <v>0.50162338277772345</v>
      </c>
    </row>
    <row r="1962" spans="1:66" x14ac:dyDescent="0.25">
      <c r="A1962" t="s">
        <v>301</v>
      </c>
      <c r="B1962" t="s">
        <v>322</v>
      </c>
      <c r="C1962" t="s">
        <v>369</v>
      </c>
      <c r="D1962" s="7" t="s">
        <v>533</v>
      </c>
      <c r="E1962" s="10">
        <f>VLOOKUP(A1962,home!$A$2:$E$405,3,FALSE)</f>
        <v>1.36507936507937</v>
      </c>
      <c r="F1962" s="10">
        <f>VLOOKUP(B1962,home!$B$2:$E$405,3,FALSE)</f>
        <v>0.63</v>
      </c>
      <c r="G1962" s="10">
        <f>VLOOKUP(C1962,away!$B$2:$E$405,4,FALSE)</f>
        <v>0.31</v>
      </c>
      <c r="H1962" s="10">
        <f>VLOOKUP(A1962,away!$A$2:$E$405,3,FALSE)</f>
        <v>1.0634920634920599</v>
      </c>
      <c r="I1962" s="10">
        <f>VLOOKUP(C1962,away!$B$2:$E$405,3,FALSE)</f>
        <v>0.63</v>
      </c>
      <c r="J1962" s="10">
        <f>VLOOKUP(B1962,home!$B$2:$E$405,4,FALSE)</f>
        <v>1.48</v>
      </c>
      <c r="K1962" s="12">
        <f t="shared" si="2352"/>
        <v>0.26660000000000095</v>
      </c>
      <c r="L1962" s="12">
        <f t="shared" si="2353"/>
        <v>0.99159999999999671</v>
      </c>
      <c r="M1962" s="13">
        <f t="shared" si="2354"/>
        <v>0.28416506354282939</v>
      </c>
      <c r="N1962" s="13">
        <f t="shared" si="2355"/>
        <v>7.5758405940518594E-2</v>
      </c>
      <c r="O1962" s="13">
        <f t="shared" si="2356"/>
        <v>0.28177807700906865</v>
      </c>
      <c r="P1962" s="13">
        <f t="shared" si="2357"/>
        <v>7.5122035330617967E-2</v>
      </c>
      <c r="Q1962" s="13">
        <f t="shared" si="2358"/>
        <v>1.0098595511871164E-2</v>
      </c>
      <c r="R1962" s="13">
        <f t="shared" si="2359"/>
        <v>0.13970557058109576</v>
      </c>
      <c r="S1962" s="13">
        <f t="shared" si="2360"/>
        <v>4.964825832085489E-3</v>
      </c>
      <c r="T1962" s="13">
        <f t="shared" si="2361"/>
        <v>1.0013767309571412E-2</v>
      </c>
      <c r="U1962" s="13">
        <f t="shared" si="2362"/>
        <v>3.724550511692027E-2</v>
      </c>
      <c r="V1962" s="13">
        <f t="shared" si="2363"/>
        <v>1.458337930302874E-4</v>
      </c>
      <c r="W1962" s="13">
        <f t="shared" si="2364"/>
        <v>8.9742852115495407E-4</v>
      </c>
      <c r="X1962" s="13">
        <f t="shared" si="2365"/>
        <v>8.898901215772493E-4</v>
      </c>
      <c r="Y1962" s="13">
        <f t="shared" si="2366"/>
        <v>4.4120752227799878E-4</v>
      </c>
      <c r="Z1962" s="13">
        <f t="shared" si="2367"/>
        <v>4.6177347929404707E-2</v>
      </c>
      <c r="AA1962" s="13">
        <f t="shared" si="2368"/>
        <v>1.231088095797934E-2</v>
      </c>
      <c r="AB1962" s="13">
        <f t="shared" si="2369"/>
        <v>1.6410404316986519E-3</v>
      </c>
      <c r="AC1962" s="13">
        <f t="shared" si="2370"/>
        <v>2.4095439495256806E-6</v>
      </c>
      <c r="AD1962" s="13">
        <f t="shared" si="2371"/>
        <v>5.9813610934977918E-5</v>
      </c>
      <c r="AE1962" s="13">
        <f t="shared" si="2372"/>
        <v>5.9311176603123898E-5</v>
      </c>
      <c r="AF1962" s="13">
        <f t="shared" si="2373"/>
        <v>2.9406481359828732E-5</v>
      </c>
      <c r="AG1962" s="13">
        <f t="shared" si="2374"/>
        <v>9.7198223054686934E-6</v>
      </c>
      <c r="AH1962" s="13">
        <f t="shared" si="2375"/>
        <v>1.1447364551699387E-2</v>
      </c>
      <c r="AI1962" s="13">
        <f t="shared" si="2376"/>
        <v>3.0518673894830675E-3</v>
      </c>
      <c r="AJ1962" s="13">
        <f t="shared" si="2377"/>
        <v>4.0681392301809437E-4</v>
      </c>
      <c r="AK1962" s="13">
        <f t="shared" si="2378"/>
        <v>3.6152197292208119E-5</v>
      </c>
      <c r="AL1962" s="13">
        <f t="shared" si="2379"/>
        <v>2.5479535513648831E-8</v>
      </c>
      <c r="AM1962" s="13">
        <f t="shared" si="2380"/>
        <v>3.1892617350530335E-6</v>
      </c>
      <c r="AN1962" s="13">
        <f t="shared" si="2381"/>
        <v>3.1624719364785766E-6</v>
      </c>
      <c r="AO1962" s="13">
        <f t="shared" si="2382"/>
        <v>1.5679535861060731E-6</v>
      </c>
      <c r="AP1962" s="13">
        <f t="shared" si="2383"/>
        <v>5.1826092532759243E-7</v>
      </c>
      <c r="AQ1962" s="13">
        <f t="shared" si="2384"/>
        <v>1.2847688338870971E-7</v>
      </c>
      <c r="AR1962" s="13">
        <f t="shared" si="2385"/>
        <v>2.2702413378930153E-3</v>
      </c>
      <c r="AS1962" s="13">
        <f t="shared" si="2386"/>
        <v>6.0524634068228006E-4</v>
      </c>
      <c r="AT1962" s="13">
        <f t="shared" si="2387"/>
        <v>8.067933721294823E-5</v>
      </c>
      <c r="AU1962" s="13">
        <f t="shared" si="2388"/>
        <v>7.1697037669906919E-6</v>
      </c>
      <c r="AV1962" s="13">
        <f t="shared" si="2389"/>
        <v>4.7786075606993152E-7</v>
      </c>
      <c r="AW1962" s="13">
        <f t="shared" si="2390"/>
        <v>1.8710511880355812E-10</v>
      </c>
      <c r="AX1962" s="13">
        <f t="shared" si="2391"/>
        <v>1.4170952976085698E-7</v>
      </c>
      <c r="AY1962" s="13">
        <f t="shared" si="2392"/>
        <v>1.4051916971086527E-7</v>
      </c>
      <c r="AZ1962" s="13">
        <f t="shared" si="2393"/>
        <v>6.966940434264678E-8</v>
      </c>
      <c r="BA1962" s="13">
        <f t="shared" si="2394"/>
        <v>2.3028060448722773E-8</v>
      </c>
      <c r="BB1962" s="13">
        <f t="shared" si="2395"/>
        <v>5.7086561852383561E-9</v>
      </c>
      <c r="BC1962" s="13">
        <f t="shared" si="2396"/>
        <v>1.1321406946564672E-9</v>
      </c>
      <c r="BD1962" s="13">
        <f t="shared" si="2397"/>
        <v>3.7519521844245091E-4</v>
      </c>
      <c r="BE1962" s="13">
        <f t="shared" si="2398"/>
        <v>1.0002704523675778E-4</v>
      </c>
      <c r="BF1962" s="13">
        <f t="shared" si="2399"/>
        <v>1.333360513005986E-5</v>
      </c>
      <c r="BG1962" s="13">
        <f t="shared" si="2400"/>
        <v>1.1849130425579905E-6</v>
      </c>
      <c r="BH1962" s="13">
        <f t="shared" si="2401"/>
        <v>7.8974454286490374E-8</v>
      </c>
      <c r="BI1962" s="13">
        <f t="shared" si="2402"/>
        <v>4.2109179025556811E-9</v>
      </c>
      <c r="BJ1962" s="14">
        <f t="shared" si="2403"/>
        <v>9.8266494210202268E-2</v>
      </c>
      <c r="BK1962" s="14">
        <f t="shared" si="2404"/>
        <v>0.36440033404121785</v>
      </c>
      <c r="BL1962" s="14">
        <f t="shared" si="2405"/>
        <v>0.49107691070579074</v>
      </c>
      <c r="BM1962" s="14">
        <f t="shared" si="2406"/>
        <v>0.13329319863854946</v>
      </c>
      <c r="BN1962" s="14">
        <f t="shared" si="2407"/>
        <v>0.86662774791600161</v>
      </c>
    </row>
    <row r="1963" spans="1:66" x14ac:dyDescent="0.25">
      <c r="A1963" t="s">
        <v>301</v>
      </c>
      <c r="B1963" t="s">
        <v>385</v>
      </c>
      <c r="C1963" t="s">
        <v>360</v>
      </c>
      <c r="D1963" s="7" t="s">
        <v>533</v>
      </c>
      <c r="E1963" s="10">
        <f>VLOOKUP(A1963,home!$A$2:$E$405,3,FALSE)</f>
        <v>1.36507936507937</v>
      </c>
      <c r="F1963" s="10">
        <f>VLOOKUP(B1963,home!$B$2:$E$405,3,FALSE)</f>
        <v>1.34</v>
      </c>
      <c r="G1963" s="10">
        <f>VLOOKUP(C1963,away!$B$2:$E$405,4,FALSE)</f>
        <v>0.85</v>
      </c>
      <c r="H1963" s="10">
        <f>VLOOKUP(A1963,away!$A$2:$E$405,3,FALSE)</f>
        <v>1.0634920634920599</v>
      </c>
      <c r="I1963" s="10">
        <f>VLOOKUP(C1963,away!$B$2:$E$405,3,FALSE)</f>
        <v>1.22</v>
      </c>
      <c r="J1963" s="10">
        <f>VLOOKUP(B1963,home!$B$2:$E$405,4,FALSE)</f>
        <v>0.94</v>
      </c>
      <c r="K1963" s="12">
        <f t="shared" si="2352"/>
        <v>1.5548253968254024</v>
      </c>
      <c r="L1963" s="12">
        <f t="shared" si="2353"/>
        <v>1.219612698412694</v>
      </c>
      <c r="M1963" s="13">
        <f t="shared" si="2354"/>
        <v>6.2384521002388567E-2</v>
      </c>
      <c r="N1963" s="13">
        <f t="shared" si="2355"/>
        <v>9.6997037623301446E-2</v>
      </c>
      <c r="O1963" s="13">
        <f t="shared" si="2356"/>
        <v>7.608495399890651E-2</v>
      </c>
      <c r="P1963" s="13">
        <f t="shared" si="2357"/>
        <v>0.1182988187937923</v>
      </c>
      <c r="Q1963" s="13">
        <f t="shared" si="2358"/>
        <v>7.5406728756769112E-2</v>
      </c>
      <c r="R1963" s="13">
        <f t="shared" si="2359"/>
        <v>4.6397088027606045E-2</v>
      </c>
      <c r="S1963" s="13">
        <f t="shared" si="2360"/>
        <v>5.6082062918583163E-2</v>
      </c>
      <c r="T1963" s="13">
        <f t="shared" si="2361"/>
        <v>9.1967003937517264E-2</v>
      </c>
      <c r="U1963" s="13">
        <f t="shared" si="2362"/>
        <v>7.2139370804065697E-2</v>
      </c>
      <c r="V1963" s="13">
        <f t="shared" si="2363"/>
        <v>1.1816395926756517E-2</v>
      </c>
      <c r="W1963" s="13">
        <f t="shared" si="2364"/>
        <v>3.9081432320849666E-2</v>
      </c>
      <c r="X1963" s="13">
        <f t="shared" si="2365"/>
        <v>4.766421113066454E-2</v>
      </c>
      <c r="Y1963" s="13">
        <f t="shared" si="2366"/>
        <v>2.9065938577391082E-2</v>
      </c>
      <c r="Z1963" s="13">
        <f t="shared" si="2367"/>
        <v>1.8862159242613301E-2</v>
      </c>
      <c r="AA1963" s="13">
        <f t="shared" si="2368"/>
        <v>2.9327364229380155E-2</v>
      </c>
      <c r="AB1963" s="13">
        <f t="shared" si="2369"/>
        <v>2.2799465362894563E-2</v>
      </c>
      <c r="AC1963" s="13">
        <f t="shared" si="2370"/>
        <v>1.4004532475306996E-3</v>
      </c>
      <c r="AD1963" s="13">
        <f t="shared" si="2371"/>
        <v>1.5191200879192552E-2</v>
      </c>
      <c r="AE1963" s="13">
        <f t="shared" si="2372"/>
        <v>1.8527381496401318E-2</v>
      </c>
      <c r="AF1963" s="13">
        <f t="shared" si="2373"/>
        <v>1.1298114870673719E-2</v>
      </c>
      <c r="AG1963" s="13">
        <f t="shared" si="2374"/>
        <v>4.593108121466319E-3</v>
      </c>
      <c r="AH1963" s="13">
        <f t="shared" si="2375"/>
        <v>5.7511322329433867E-3</v>
      </c>
      <c r="AI1963" s="13">
        <f t="shared" si="2376"/>
        <v>8.9420064562815635E-3</v>
      </c>
      <c r="AJ1963" s="13">
        <f t="shared" si="2377"/>
        <v>6.9516293684016486E-3</v>
      </c>
      <c r="AK1963" s="13">
        <f t="shared" si="2378"/>
        <v>3.6028566304360712E-3</v>
      </c>
      <c r="AL1963" s="13">
        <f t="shared" si="2379"/>
        <v>1.0622632813192152E-4</v>
      </c>
      <c r="AM1963" s="13">
        <f t="shared" si="2380"/>
        <v>4.7239329870489869E-3</v>
      </c>
      <c r="AN1963" s="13">
        <f t="shared" si="2381"/>
        <v>5.7613686574555538E-3</v>
      </c>
      <c r="AO1963" s="13">
        <f t="shared" si="2382"/>
        <v>3.513319187434845E-3</v>
      </c>
      <c r="AP1963" s="13">
        <f t="shared" si="2383"/>
        <v>1.428296231524168E-3</v>
      </c>
      <c r="AQ1963" s="13">
        <f t="shared" si="2384"/>
        <v>4.354920552654682E-4</v>
      </c>
      <c r="AR1963" s="13">
        <f t="shared" si="2385"/>
        <v>1.4028307803096609E-3</v>
      </c>
      <c r="AS1963" s="13">
        <f t="shared" si="2386"/>
        <v>2.1811569246738571E-3</v>
      </c>
      <c r="AT1963" s="13">
        <f t="shared" si="2387"/>
        <v>1.6956590904722527E-3</v>
      </c>
      <c r="AU1963" s="13">
        <f t="shared" si="2388"/>
        <v>8.7881793940804034E-4</v>
      </c>
      <c r="AV1963" s="13">
        <f t="shared" si="2389"/>
        <v>3.416021128443473E-4</v>
      </c>
      <c r="AW1963" s="13">
        <f t="shared" si="2390"/>
        <v>5.5954269766903355E-6</v>
      </c>
      <c r="AX1963" s="13">
        <f t="shared" si="2391"/>
        <v>1.2241484968608422E-3</v>
      </c>
      <c r="AY1963" s="13">
        <f t="shared" si="2392"/>
        <v>1.4929870515142951E-3</v>
      </c>
      <c r="AZ1963" s="13">
        <f t="shared" si="2393"/>
        <v>9.1043298329628085E-4</v>
      </c>
      <c r="BA1963" s="13">
        <f t="shared" si="2394"/>
        <v>3.7012520916063202E-4</v>
      </c>
      <c r="BB1963" s="13">
        <f t="shared" si="2395"/>
        <v>1.1285235127374032E-4</v>
      </c>
      <c r="BC1963" s="13">
        <f t="shared" si="2396"/>
        <v>2.7527232131836725E-5</v>
      </c>
      <c r="BD1963" s="13">
        <f t="shared" si="2397"/>
        <v>2.8515170556497519E-4</v>
      </c>
      <c r="BE1963" s="13">
        <f t="shared" si="2398"/>
        <v>4.4336111376050283E-4</v>
      </c>
      <c r="BF1963" s="13">
        <f t="shared" si="2399"/>
        <v>3.4467455981981323E-4</v>
      </c>
      <c r="BG1963" s="13">
        <f t="shared" si="2400"/>
        <v>1.7863625308248731E-4</v>
      </c>
      <c r="BH1963" s="13">
        <f t="shared" si="2401"/>
        <v>6.9437045771595355E-5</v>
      </c>
      <c r="BI1963" s="13">
        <f t="shared" si="2402"/>
        <v>2.1592496449240853E-5</v>
      </c>
      <c r="BJ1963" s="14">
        <f t="shared" si="2403"/>
        <v>0.44979264015719372</v>
      </c>
      <c r="BK1963" s="14">
        <f t="shared" si="2404"/>
        <v>0.25158146526869746</v>
      </c>
      <c r="BL1963" s="14">
        <f t="shared" si="2405"/>
        <v>0.27983878713307242</v>
      </c>
      <c r="BM1963" s="14">
        <f t="shared" si="2406"/>
        <v>0.52301851197427529</v>
      </c>
      <c r="BN1963" s="14">
        <f t="shared" si="2407"/>
        <v>0.47556914820276397</v>
      </c>
    </row>
    <row r="1964" spans="1:66" x14ac:dyDescent="0.25">
      <c r="A1964" t="s">
        <v>301</v>
      </c>
      <c r="B1964" t="s">
        <v>314</v>
      </c>
      <c r="C1964" t="s">
        <v>382</v>
      </c>
      <c r="D1964" s="7" t="s">
        <v>533</v>
      </c>
      <c r="E1964" s="10">
        <f>VLOOKUP(A1964,home!$A$2:$E$405,3,FALSE)</f>
        <v>1.36507936507937</v>
      </c>
      <c r="F1964" s="10">
        <f>VLOOKUP(B1964,home!$B$2:$E$405,3,FALSE)</f>
        <v>1.57</v>
      </c>
      <c r="G1964" s="10">
        <f>VLOOKUP(C1964,away!$B$2:$E$405,4,FALSE)</f>
        <v>1.47</v>
      </c>
      <c r="H1964" s="10">
        <f>VLOOKUP(A1964,away!$A$2:$E$405,3,FALSE)</f>
        <v>1.0634920634920599</v>
      </c>
      <c r="I1964" s="10">
        <f>VLOOKUP(C1964,away!$B$2:$E$405,3,FALSE)</f>
        <v>0.98</v>
      </c>
      <c r="J1964" s="10">
        <f>VLOOKUP(B1964,home!$B$2:$E$405,4,FALSE)</f>
        <v>1.07</v>
      </c>
      <c r="K1964" s="12">
        <f t="shared" si="2352"/>
        <v>3.1504666666666781</v>
      </c>
      <c r="L1964" s="12">
        <f t="shared" si="2353"/>
        <v>1.115177777777774</v>
      </c>
      <c r="M1964" s="13">
        <f t="shared" si="2354"/>
        <v>1.4042814402642175E-2</v>
      </c>
      <c r="N1964" s="13">
        <f t="shared" si="2355"/>
        <v>4.4241418681710915E-2</v>
      </c>
      <c r="O1964" s="13">
        <f t="shared" si="2356"/>
        <v>1.5660234559284222E-2</v>
      </c>
      <c r="P1964" s="13">
        <f t="shared" si="2357"/>
        <v>4.9337046971206472E-2</v>
      </c>
      <c r="Q1964" s="13">
        <f t="shared" si="2358"/>
        <v>6.9690557421387356E-2</v>
      </c>
      <c r="R1964" s="13">
        <f t="shared" si="2359"/>
        <v>8.7319727876506385E-3</v>
      </c>
      <c r="S1964" s="13">
        <f t="shared" si="2360"/>
        <v>4.3334336943544723E-2</v>
      </c>
      <c r="T1964" s="13">
        <f t="shared" si="2361"/>
        <v>7.7717360957277118E-2</v>
      </c>
      <c r="U1964" s="13">
        <f t="shared" si="2362"/>
        <v>2.7509789201733848E-2</v>
      </c>
      <c r="V1964" s="13">
        <f t="shared" si="2363"/>
        <v>1.6916427117087546E-2</v>
      </c>
      <c r="W1964" s="13">
        <f t="shared" si="2364"/>
        <v>7.3185926045833655E-2</v>
      </c>
      <c r="X1964" s="13">
        <f t="shared" si="2365"/>
        <v>8.1615318372401283E-2</v>
      </c>
      <c r="Y1964" s="13">
        <f t="shared" si="2366"/>
        <v>4.5507794687580004E-2</v>
      </c>
      <c r="Z1964" s="13">
        <f t="shared" si="2367"/>
        <v>3.2459006696494101E-3</v>
      </c>
      <c r="AA1964" s="13">
        <f t="shared" si="2368"/>
        <v>1.0226101863041516E-2</v>
      </c>
      <c r="AB1964" s="13">
        <f t="shared" si="2369"/>
        <v>1.6108496524725159E-2</v>
      </c>
      <c r="AC1964" s="13">
        <f t="shared" si="2370"/>
        <v>3.7145623703452018E-3</v>
      </c>
      <c r="AD1964" s="13">
        <f t="shared" si="2371"/>
        <v>5.7642455119132893E-2</v>
      </c>
      <c r="AE1964" s="13">
        <f t="shared" si="2372"/>
        <v>6.4281585005409689E-2</v>
      </c>
      <c r="AF1964" s="13">
        <f t="shared" si="2373"/>
        <v>3.5842697559182936E-2</v>
      </c>
      <c r="AG1964" s="13">
        <f t="shared" si="2374"/>
        <v>1.3323659937870153E-2</v>
      </c>
      <c r="AH1964" s="13">
        <f t="shared" si="2375"/>
        <v>9.0493907391675542E-4</v>
      </c>
      <c r="AI1964" s="13">
        <f t="shared" si="2376"/>
        <v>2.8509803877389511E-3</v>
      </c>
      <c r="AJ1964" s="13">
        <f t="shared" si="2377"/>
        <v>4.4909593394460044E-3</v>
      </c>
      <c r="AK1964" s="13">
        <f t="shared" si="2378"/>
        <v>4.7162059000933464E-3</v>
      </c>
      <c r="AL1964" s="13">
        <f t="shared" si="2379"/>
        <v>5.2201939835853862E-4</v>
      </c>
      <c r="AM1964" s="13">
        <f t="shared" si="2380"/>
        <v>3.632012668753163E-2</v>
      </c>
      <c r="AN1964" s="13">
        <f t="shared" si="2381"/>
        <v>4.0503398168008742E-2</v>
      </c>
      <c r="AO1964" s="13">
        <f t="shared" si="2382"/>
        <v>2.258424478072418E-2</v>
      </c>
      <c r="AP1964" s="13">
        <f t="shared" si="2383"/>
        <v>8.3951493024524253E-3</v>
      </c>
      <c r="AQ1964" s="13">
        <f t="shared" si="2384"/>
        <v>2.3405209858053835E-3</v>
      </c>
      <c r="AR1964" s="13">
        <f t="shared" si="2385"/>
        <v>2.0183358909495286E-4</v>
      </c>
      <c r="AS1964" s="13">
        <f t="shared" si="2386"/>
        <v>6.3586999465734819E-4</v>
      </c>
      <c r="AT1964" s="13">
        <f t="shared" si="2387"/>
        <v>1.0016436112507473E-3</v>
      </c>
      <c r="AU1964" s="13">
        <f t="shared" si="2388"/>
        <v>1.0518816030417053E-3</v>
      </c>
      <c r="AV1964" s="13">
        <f t="shared" si="2389"/>
        <v>8.2847948191570083E-4</v>
      </c>
      <c r="AW1964" s="13">
        <f t="shared" si="2390"/>
        <v>5.0945184170826282E-5</v>
      </c>
      <c r="AX1964" s="13">
        <f t="shared" si="2391"/>
        <v>1.9070891409696537E-2</v>
      </c>
      <c r="AY1964" s="13">
        <f t="shared" si="2392"/>
        <v>2.1267434302506622E-2</v>
      </c>
      <c r="AZ1964" s="13">
        <f t="shared" si="2393"/>
        <v>1.1858485062252072E-2</v>
      </c>
      <c r="BA1964" s="13">
        <f t="shared" si="2394"/>
        <v>4.4081063398443959E-3</v>
      </c>
      <c r="BB1964" s="13">
        <f t="shared" si="2395"/>
        <v>1.228955558068949E-3</v>
      </c>
      <c r="BC1964" s="13">
        <f t="shared" si="2396"/>
        <v>2.7410078564699499E-4</v>
      </c>
      <c r="BD1964" s="13">
        <f t="shared" si="2397"/>
        <v>3.7513388894636964E-5</v>
      </c>
      <c r="BE1964" s="13">
        <f t="shared" si="2398"/>
        <v>1.1818468126625769E-4</v>
      </c>
      <c r="BF1964" s="13">
        <f t="shared" si="2399"/>
        <v>1.861684494199854E-4</v>
      </c>
      <c r="BG1964" s="13">
        <f t="shared" si="2400"/>
        <v>1.9550583142756179E-4</v>
      </c>
      <c r="BH1964" s="13">
        <f t="shared" si="2401"/>
        <v>1.5398365126287203E-4</v>
      </c>
      <c r="BI1964" s="13">
        <f t="shared" si="2402"/>
        <v>9.7024072103060892E-5</v>
      </c>
      <c r="BJ1964" s="14">
        <f t="shared" si="2403"/>
        <v>0.73130018717032386</v>
      </c>
      <c r="BK1964" s="14">
        <f t="shared" si="2404"/>
        <v>0.14913464150569128</v>
      </c>
      <c r="BL1964" s="14">
        <f t="shared" si="2405"/>
        <v>9.5707767991965287E-2</v>
      </c>
      <c r="BM1964" s="14">
        <f t="shared" si="2406"/>
        <v>0.75646796339541222</v>
      </c>
      <c r="BN1964" s="14">
        <f t="shared" si="2407"/>
        <v>0.20170404482388177</v>
      </c>
    </row>
    <row r="1965" spans="1:66" x14ac:dyDescent="0.25">
      <c r="A1965" t="s">
        <v>303</v>
      </c>
      <c r="B1965" t="s">
        <v>466</v>
      </c>
      <c r="C1965" t="s">
        <v>357</v>
      </c>
      <c r="D1965" s="7" t="s">
        <v>533</v>
      </c>
      <c r="E1965" s="10">
        <f>VLOOKUP(A1965,home!$A$2:$E$405,3,FALSE)</f>
        <v>1.3212121212121199</v>
      </c>
      <c r="F1965" s="10">
        <f>VLOOKUP(B1965,home!$B$2:$E$405,3,FALSE)</f>
        <v>0.97</v>
      </c>
      <c r="G1965" s="10">
        <f>VLOOKUP(C1965,away!$B$2:$E$405,4,FALSE)</f>
        <v>0.87</v>
      </c>
      <c r="H1965" s="10">
        <f>VLOOKUP(A1965,away!$A$2:$E$405,3,FALSE)</f>
        <v>1.0181818181818201</v>
      </c>
      <c r="I1965" s="10">
        <f>VLOOKUP(C1965,away!$B$2:$E$405,3,FALSE)</f>
        <v>0.76</v>
      </c>
      <c r="J1965" s="10">
        <f>VLOOKUP(B1965,home!$B$2:$E$405,4,FALSE)</f>
        <v>0.98</v>
      </c>
      <c r="K1965" s="12">
        <f t="shared" si="2352"/>
        <v>1.1149709090909079</v>
      </c>
      <c r="L1965" s="12">
        <f t="shared" si="2353"/>
        <v>0.75834181818181956</v>
      </c>
      <c r="M1965" s="13">
        <f t="shared" si="2354"/>
        <v>0.15361393691320613</v>
      </c>
      <c r="N1965" s="13">
        <f t="shared" si="2355"/>
        <v>0.17127507088915081</v>
      </c>
      <c r="O1965" s="13">
        <f t="shared" si="2356"/>
        <v>0.11649187221682807</v>
      </c>
      <c r="P1965" s="13">
        <f t="shared" si="2357"/>
        <v>0.12988504866729864</v>
      </c>
      <c r="Q1965" s="13">
        <f t="shared" si="2358"/>
        <v>9.5483360746943108E-2</v>
      </c>
      <c r="R1965" s="13">
        <f t="shared" si="2359"/>
        <v>4.4170329090156779E-2</v>
      </c>
      <c r="S1965" s="13">
        <f t="shared" si="2360"/>
        <v>2.7455395985388976E-2</v>
      </c>
      <c r="T1965" s="13">
        <f t="shared" si="2361"/>
        <v>7.240902539494741E-2</v>
      </c>
      <c r="U1965" s="13">
        <f t="shared" si="2362"/>
        <v>4.9248631980496671E-2</v>
      </c>
      <c r="V1965" s="13">
        <f t="shared" si="2363"/>
        <v>2.5793705928569824E-3</v>
      </c>
      <c r="W1965" s="13">
        <f t="shared" si="2364"/>
        <v>3.5487056511691421E-2</v>
      </c>
      <c r="X1965" s="13">
        <f t="shared" si="2365"/>
        <v>2.6911318956997051E-2</v>
      </c>
      <c r="Y1965" s="13">
        <f t="shared" si="2366"/>
        <v>1.0203989273760003E-2</v>
      </c>
      <c r="Z1965" s="13">
        <f t="shared" si="2367"/>
        <v>1.1165402557306272E-2</v>
      </c>
      <c r="AA1965" s="13">
        <f t="shared" si="2368"/>
        <v>1.244909903968572E-2</v>
      </c>
      <c r="AB1965" s="13">
        <f t="shared" si="2369"/>
        <v>6.9401916368205694E-3</v>
      </c>
      <c r="AC1965" s="13">
        <f t="shared" si="2370"/>
        <v>1.3630830058307132E-4</v>
      </c>
      <c r="AD1965" s="13">
        <f t="shared" si="2371"/>
        <v>9.8917589149502497E-3</v>
      </c>
      <c r="AE1965" s="13">
        <f t="shared" si="2372"/>
        <v>7.5013344405795955E-3</v>
      </c>
      <c r="AF1965" s="13">
        <f t="shared" si="2373"/>
        <v>2.8442877992295155E-3</v>
      </c>
      <c r="AG1965" s="13">
        <f t="shared" si="2374"/>
        <v>7.1898079370002576E-4</v>
      </c>
      <c r="AH1965" s="13">
        <f t="shared" si="2375"/>
        <v>2.1167979190098939E-3</v>
      </c>
      <c r="AI1965" s="13">
        <f t="shared" si="2376"/>
        <v>2.3601681001202031E-3</v>
      </c>
      <c r="AJ1965" s="13">
        <f t="shared" si="2377"/>
        <v>1.3157593860991922E-3</v>
      </c>
      <c r="AK1965" s="13">
        <f t="shared" si="2378"/>
        <v>4.8901114628797048E-4</v>
      </c>
      <c r="AL1965" s="13">
        <f t="shared" si="2379"/>
        <v>4.6101052054911455E-6</v>
      </c>
      <c r="AM1965" s="13">
        <f t="shared" si="2380"/>
        <v>2.2058046859820351E-3</v>
      </c>
      <c r="AN1965" s="13">
        <f t="shared" si="2381"/>
        <v>1.672753936121594E-3</v>
      </c>
      <c r="AO1965" s="13">
        <f t="shared" si="2382"/>
        <v>6.3425963064462222E-4</v>
      </c>
      <c r="AP1965" s="13">
        <f t="shared" si="2383"/>
        <v>1.6032853383412407E-4</v>
      </c>
      <c r="AQ1965" s="13">
        <f t="shared" si="2384"/>
        <v>3.0395957963548754E-5</v>
      </c>
      <c r="AR1965" s="13">
        <f t="shared" si="2385"/>
        <v>3.2105127652509106E-4</v>
      </c>
      <c r="AS1965" s="13">
        <f t="shared" si="2386"/>
        <v>3.5796283365197723E-4</v>
      </c>
      <c r="AT1965" s="13">
        <f t="shared" si="2387"/>
        <v>1.9955907302885131E-4</v>
      </c>
      <c r="AU1965" s="13">
        <f t="shared" si="2388"/>
        <v>7.4167520357439073E-5</v>
      </c>
      <c r="AV1965" s="13">
        <f t="shared" si="2389"/>
        <v>2.0673656899488062E-5</v>
      </c>
      <c r="AW1965" s="13">
        <f t="shared" si="2390"/>
        <v>1.0827716529155959E-7</v>
      </c>
      <c r="AX1965" s="13">
        <f t="shared" si="2391"/>
        <v>4.0990134266772867E-4</v>
      </c>
      <c r="AY1965" s="13">
        <f t="shared" si="2392"/>
        <v>3.1084532947381441E-4</v>
      </c>
      <c r="AZ1965" s="13">
        <f t="shared" si="2393"/>
        <v>1.1786350616324954E-4</v>
      </c>
      <c r="BA1965" s="13">
        <f t="shared" si="2394"/>
        <v>2.9793608520374255E-5</v>
      </c>
      <c r="BB1965" s="13">
        <f t="shared" si="2395"/>
        <v>5.6484348138844913E-6</v>
      </c>
      <c r="BC1965" s="13">
        <f t="shared" si="2396"/>
        <v>8.5668886532853077E-7</v>
      </c>
      <c r="BD1965" s="13">
        <f t="shared" si="2397"/>
        <v>4.0577768128271927E-5</v>
      </c>
      <c r="BE1965" s="13">
        <f t="shared" si="2398"/>
        <v>4.5243031018859411E-5</v>
      </c>
      <c r="BF1965" s="13">
        <f t="shared" si="2399"/>
        <v>2.5222331712562918E-5</v>
      </c>
      <c r="BG1965" s="13">
        <f t="shared" si="2400"/>
        <v>9.3740553729829039E-6</v>
      </c>
      <c r="BH1965" s="13">
        <f t="shared" si="2401"/>
        <v>2.6129497602708143E-6</v>
      </c>
      <c r="BI1965" s="13">
        <f t="shared" si="2402"/>
        <v>5.8267259392360404E-7</v>
      </c>
      <c r="BJ1965" s="14">
        <f t="shared" si="2403"/>
        <v>0.4383046353769996</v>
      </c>
      <c r="BK1965" s="14">
        <f t="shared" si="2404"/>
        <v>0.31398551589401313</v>
      </c>
      <c r="BL1965" s="14">
        <f t="shared" si="2405"/>
        <v>0.23667888768455478</v>
      </c>
      <c r="BM1965" s="14">
        <f t="shared" si="2406"/>
        <v>0.28890408593698169</v>
      </c>
      <c r="BN1965" s="14">
        <f t="shared" si="2407"/>
        <v>0.71091961852358354</v>
      </c>
    </row>
    <row r="1966" spans="1:66" x14ac:dyDescent="0.25">
      <c r="A1966" t="s">
        <v>303</v>
      </c>
      <c r="B1966" t="s">
        <v>349</v>
      </c>
      <c r="C1966" t="s">
        <v>383</v>
      </c>
      <c r="D1966" s="7" t="s">
        <v>533</v>
      </c>
      <c r="E1966" s="10">
        <f>VLOOKUP(A1966,home!$A$2:$E$405,3,FALSE)</f>
        <v>1.3212121212121199</v>
      </c>
      <c r="F1966" s="10">
        <f>VLOOKUP(B1966,home!$B$2:$E$405,3,FALSE)</f>
        <v>0.54</v>
      </c>
      <c r="G1966" s="10">
        <f>VLOOKUP(C1966,away!$B$2:$E$405,4,FALSE)</f>
        <v>1.1399999999999999</v>
      </c>
      <c r="H1966" s="10">
        <f>VLOOKUP(A1966,away!$A$2:$E$405,3,FALSE)</f>
        <v>1.0181818181818201</v>
      </c>
      <c r="I1966" s="10">
        <f>VLOOKUP(C1966,away!$B$2:$E$405,3,FALSE)</f>
        <v>0.95</v>
      </c>
      <c r="J1966" s="10">
        <f>VLOOKUP(B1966,home!$B$2:$E$405,4,FALSE)</f>
        <v>1.1200000000000001</v>
      </c>
      <c r="K1966" s="12">
        <f t="shared" si="2352"/>
        <v>0.81333818181818096</v>
      </c>
      <c r="L1966" s="12">
        <f t="shared" si="2353"/>
        <v>1.0833454545454566</v>
      </c>
      <c r="M1966" s="13">
        <f t="shared" si="2354"/>
        <v>0.15006546656041625</v>
      </c>
      <c r="N1966" s="13">
        <f t="shared" si="2355"/>
        <v>0.12205397372594599</v>
      </c>
      <c r="O1966" s="13">
        <f t="shared" si="2356"/>
        <v>0.16257274108247019</v>
      </c>
      <c r="P1966" s="13">
        <f t="shared" si="2357"/>
        <v>0.13222661764521418</v>
      </c>
      <c r="Q1966" s="13">
        <f t="shared" si="2358"/>
        <v>4.9635578536972466E-2</v>
      </c>
      <c r="R1966" s="13">
        <f t="shared" si="2359"/>
        <v>8.8061220042344721E-2</v>
      </c>
      <c r="S1966" s="13">
        <f t="shared" si="2360"/>
        <v>2.9127085022680188E-2</v>
      </c>
      <c r="T1966" s="13">
        <f t="shared" si="2361"/>
        <v>5.3772478391763148E-2</v>
      </c>
      <c r="U1966" s="13">
        <f t="shared" si="2362"/>
        <v>7.1623552597931406E-2</v>
      </c>
      <c r="V1966" s="13">
        <f t="shared" si="2363"/>
        <v>2.8516264880101643E-3</v>
      </c>
      <c r="W1966" s="13">
        <f t="shared" si="2364"/>
        <v>1.3456837066918239E-2</v>
      </c>
      <c r="X1966" s="13">
        <f t="shared" si="2365"/>
        <v>1.457840326900469E-2</v>
      </c>
      <c r="Y1966" s="13">
        <f t="shared" si="2366"/>
        <v>7.8967234580034264E-3</v>
      </c>
      <c r="Z1966" s="13">
        <f t="shared" si="2367"/>
        <v>3.1800240818200473E-2</v>
      </c>
      <c r="AA1966" s="13">
        <f t="shared" si="2368"/>
        <v>2.5864350048455477E-2</v>
      </c>
      <c r="AB1966" s="13">
        <f t="shared" si="2369"/>
        <v>1.0518231721159878E-2</v>
      </c>
      <c r="AC1966" s="13">
        <f t="shared" si="2370"/>
        <v>1.5704017967105061E-4</v>
      </c>
      <c r="AD1966" s="13">
        <f t="shared" si="2371"/>
        <v>2.7362398482576955E-3</v>
      </c>
      <c r="AE1966" s="13">
        <f t="shared" si="2372"/>
        <v>2.9642930021561249E-3</v>
      </c>
      <c r="AF1966" s="13">
        <f t="shared" si="2373"/>
        <v>1.6056766749133712E-3</v>
      </c>
      <c r="AG1966" s="13">
        <f t="shared" si="2374"/>
        <v>5.7983417574568796E-4</v>
      </c>
      <c r="AH1966" s="13">
        <f t="shared" si="2375"/>
        <v>8.6126615859620937E-3</v>
      </c>
      <c r="AI1966" s="13">
        <f t="shared" si="2376"/>
        <v>7.0050065149416998E-3</v>
      </c>
      <c r="AJ1966" s="13">
        <f t="shared" si="2377"/>
        <v>2.8487196312435969E-3</v>
      </c>
      <c r="AK1966" s="13">
        <f t="shared" si="2378"/>
        <v>7.7232414846180883E-4</v>
      </c>
      <c r="AL1966" s="13">
        <f t="shared" si="2379"/>
        <v>5.5348888103952476E-6</v>
      </c>
      <c r="AM1966" s="13">
        <f t="shared" si="2380"/>
        <v>4.4509766864007396E-4</v>
      </c>
      <c r="AN1966" s="13">
        <f t="shared" si="2381"/>
        <v>4.8219453615000398E-4</v>
      </c>
      <c r="AO1966" s="13">
        <f t="shared" si="2382"/>
        <v>2.6119162947238077E-4</v>
      </c>
      <c r="AP1966" s="13">
        <f t="shared" si="2383"/>
        <v>9.4320254851408292E-5</v>
      </c>
      <c r="AQ1966" s="13">
        <f t="shared" si="2384"/>
        <v>2.5545354841210553E-5</v>
      </c>
      <c r="AR1966" s="13">
        <f t="shared" si="2385"/>
        <v>1.8660975561380602E-3</v>
      </c>
      <c r="AS1966" s="13">
        <f t="shared" si="2386"/>
        <v>1.5177683934046806E-3</v>
      </c>
      <c r="AT1966" s="13">
        <f t="shared" si="2387"/>
        <v>6.1722949275643218E-4</v>
      </c>
      <c r="AU1966" s="13">
        <f t="shared" si="2388"/>
        <v>1.6733877113435825E-4</v>
      </c>
      <c r="AV1966" s="13">
        <f t="shared" si="2389"/>
        <v>3.4025752965526911E-5</v>
      </c>
      <c r="AW1966" s="13">
        <f t="shared" si="2390"/>
        <v>1.3547043522913602E-7</v>
      </c>
      <c r="AX1966" s="13">
        <f t="shared" si="2391"/>
        <v>6.0335821423871465E-5</v>
      </c>
      <c r="AY1966" s="13">
        <f t="shared" si="2392"/>
        <v>6.5364537885817531E-5</v>
      </c>
      <c r="AZ1966" s="13">
        <f t="shared" si="2393"/>
        <v>3.5406187503532347E-5</v>
      </c>
      <c r="BA1966" s="13">
        <f t="shared" si="2394"/>
        <v>1.2785710764911974E-5</v>
      </c>
      <c r="BB1966" s="13">
        <f t="shared" si="2395"/>
        <v>3.4628354100750747E-6</v>
      </c>
      <c r="BC1966" s="13">
        <f t="shared" si="2396"/>
        <v>7.5028940026877724E-7</v>
      </c>
      <c r="BD1966" s="13">
        <f t="shared" si="2397"/>
        <v>3.3693805086342529E-4</v>
      </c>
      <c r="BE1966" s="13">
        <f t="shared" si="2398"/>
        <v>2.7404458167462007E-4</v>
      </c>
      <c r="BF1966" s="13">
        <f t="shared" si="2399"/>
        <v>1.1144546089817973E-4</v>
      </c>
      <c r="BG1966" s="13">
        <f t="shared" si="2400"/>
        <v>3.0214282846271567E-5</v>
      </c>
      <c r="BH1966" s="13">
        <f t="shared" si="2401"/>
        <v>6.1436074687816915E-6</v>
      </c>
      <c r="BI1966" s="13">
        <f t="shared" si="2402"/>
        <v>9.9936610569269961E-7</v>
      </c>
      <c r="BJ1966" s="14">
        <f t="shared" si="2403"/>
        <v>0.2707664929760244</v>
      </c>
      <c r="BK1966" s="14">
        <f t="shared" si="2404"/>
        <v>0.31449873532268807</v>
      </c>
      <c r="BL1966" s="14">
        <f t="shared" si="2405"/>
        <v>0.38284105268922686</v>
      </c>
      <c r="BM1966" s="14">
        <f t="shared" si="2406"/>
        <v>0.29522569514532537</v>
      </c>
      <c r="BN1966" s="14">
        <f t="shared" si="2407"/>
        <v>0.70461559759336378</v>
      </c>
    </row>
    <row r="1967" spans="1:66" x14ac:dyDescent="0.25">
      <c r="A1967" t="s">
        <v>303</v>
      </c>
      <c r="B1967" t="s">
        <v>473</v>
      </c>
      <c r="C1967" t="s">
        <v>353</v>
      </c>
      <c r="D1967" s="7" t="s">
        <v>533</v>
      </c>
      <c r="E1967" s="10">
        <f>VLOOKUP(A1967,home!$A$2:$E$405,3,FALSE)</f>
        <v>1.3212121212121199</v>
      </c>
      <c r="F1967" s="10">
        <f>VLOOKUP(B1967,home!$B$2:$E$405,3,FALSE)</f>
        <v>0.87</v>
      </c>
      <c r="G1967" s="10">
        <f>VLOOKUP(C1967,away!$B$2:$E$405,4,FALSE)</f>
        <v>1.19</v>
      </c>
      <c r="H1967" s="10">
        <f>VLOOKUP(A1967,away!$A$2:$E$405,3,FALSE)</f>
        <v>1.0181818181818201</v>
      </c>
      <c r="I1967" s="10">
        <f>VLOOKUP(C1967,away!$B$2:$E$405,3,FALSE)</f>
        <v>0.87</v>
      </c>
      <c r="J1967" s="10">
        <f>VLOOKUP(B1967,home!$B$2:$E$405,4,FALSE)</f>
        <v>0.56000000000000005</v>
      </c>
      <c r="K1967" s="12">
        <f t="shared" si="2352"/>
        <v>1.3678509090909077</v>
      </c>
      <c r="L1967" s="12">
        <f t="shared" si="2353"/>
        <v>0.49605818181818279</v>
      </c>
      <c r="M1967" s="13">
        <f t="shared" si="2354"/>
        <v>0.15506527977158885</v>
      </c>
      <c r="N1967" s="13">
        <f t="shared" si="2355"/>
        <v>0.21210618390400374</v>
      </c>
      <c r="O1967" s="13">
        <f t="shared" si="2356"/>
        <v>7.6921400746622196E-2</v>
      </c>
      <c r="P1967" s="13">
        <f t="shared" si="2357"/>
        <v>0.1052170079398132</v>
      </c>
      <c r="Q1967" s="13">
        <f t="shared" si="2358"/>
        <v>0.14506481823844741</v>
      </c>
      <c r="R1967" s="13">
        <f t="shared" si="2359"/>
        <v>1.9078745098638605E-2</v>
      </c>
      <c r="S1967" s="13">
        <f t="shared" si="2360"/>
        <v>1.7848319714306348E-2</v>
      </c>
      <c r="T1967" s="13">
        <f t="shared" si="2361"/>
        <v>7.1960589981149389E-2</v>
      </c>
      <c r="U1967" s="13">
        <f t="shared" si="2362"/>
        <v>2.6096878827486517E-2</v>
      </c>
      <c r="V1967" s="13">
        <f t="shared" si="2363"/>
        <v>1.3456316948568807E-3</v>
      </c>
      <c r="W1967" s="13">
        <f t="shared" si="2364"/>
        <v>6.6142347834855841E-2</v>
      </c>
      <c r="X1967" s="13">
        <f t="shared" si="2365"/>
        <v>3.2810452808144409E-2</v>
      </c>
      <c r="Y1967" s="13">
        <f t="shared" si="2366"/>
        <v>8.1379467823197021E-3</v>
      </c>
      <c r="Z1967" s="13">
        <f t="shared" si="2367"/>
        <v>3.1547225350010777E-3</v>
      </c>
      <c r="AA1967" s="13">
        <f t="shared" si="2368"/>
        <v>4.315190087430797E-3</v>
      </c>
      <c r="AB1967" s="13">
        <f t="shared" si="2369"/>
        <v>2.9512683419961449E-3</v>
      </c>
      <c r="AC1967" s="13">
        <f t="shared" si="2370"/>
        <v>5.7066022826955907E-5</v>
      </c>
      <c r="AD1967" s="13">
        <f t="shared" si="2371"/>
        <v>2.261821765382865E-2</v>
      </c>
      <c r="AE1967" s="13">
        <f t="shared" si="2372"/>
        <v>1.1219951925326163E-2</v>
      </c>
      <c r="AF1967" s="13">
        <f t="shared" si="2373"/>
        <v>2.7828744760823578E-3</v>
      </c>
      <c r="AG1967" s="13">
        <f t="shared" si="2374"/>
        <v>4.6015588427788081E-4</v>
      </c>
      <c r="AH1967" s="13">
        <f t="shared" si="2375"/>
        <v>3.9123148121337071E-4</v>
      </c>
      <c r="AI1967" s="13">
        <f t="shared" si="2376"/>
        <v>5.3514633724269147E-4</v>
      </c>
      <c r="AJ1967" s="13">
        <f t="shared" si="2377"/>
        <v>3.6600020194704259E-4</v>
      </c>
      <c r="AK1967" s="13">
        <f t="shared" si="2378"/>
        <v>1.6687790298690596E-4</v>
      </c>
      <c r="AL1967" s="13">
        <f t="shared" si="2379"/>
        <v>1.5488486360639172E-6</v>
      </c>
      <c r="AM1967" s="13">
        <f t="shared" si="2380"/>
        <v>6.1876699159611019E-3</v>
      </c>
      <c r="AN1967" s="13">
        <f t="shared" si="2381"/>
        <v>3.0694442882027322E-3</v>
      </c>
      <c r="AO1967" s="13">
        <f t="shared" si="2382"/>
        <v>7.6131147639902665E-4</v>
      </c>
      <c r="AP1967" s="13">
        <f t="shared" si="2383"/>
        <v>1.2588492892660585E-4</v>
      </c>
      <c r="AQ1967" s="13">
        <f t="shared" si="2384"/>
        <v>1.5611562240410811E-5</v>
      </c>
      <c r="AR1967" s="13">
        <f t="shared" si="2385"/>
        <v>3.8814715448147854E-5</v>
      </c>
      <c r="AS1967" s="13">
        <f t="shared" si="2386"/>
        <v>5.3092743811853939E-5</v>
      </c>
      <c r="AT1967" s="13">
        <f t="shared" si="2387"/>
        <v>3.631147894458754E-5</v>
      </c>
      <c r="AU1967" s="13">
        <f t="shared" si="2388"/>
        <v>1.6556229828263136E-5</v>
      </c>
      <c r="AV1967" s="13">
        <f t="shared" si="2389"/>
        <v>5.6616135054269337E-6</v>
      </c>
      <c r="AW1967" s="13">
        <f t="shared" si="2390"/>
        <v>2.919294152873221E-8</v>
      </c>
      <c r="AX1967" s="13">
        <f t="shared" si="2391"/>
        <v>1.4106349866169743E-3</v>
      </c>
      <c r="AY1967" s="13">
        <f t="shared" si="2392"/>
        <v>6.997570266703329E-4</v>
      </c>
      <c r="AZ1967" s="13">
        <f t="shared" si="2393"/>
        <v>1.7356009918229146E-4</v>
      </c>
      <c r="BA1967" s="13">
        <f t="shared" si="2394"/>
        <v>2.8698635745516989E-5</v>
      </c>
      <c r="BB1967" s="13">
        <f t="shared" si="2395"/>
        <v>3.5590482671458663E-6</v>
      </c>
      <c r="BC1967" s="13">
        <f t="shared" si="2396"/>
        <v>3.5309900248070659E-7</v>
      </c>
      <c r="BD1967" s="13">
        <f t="shared" si="2397"/>
        <v>3.2090595288330578E-6</v>
      </c>
      <c r="BE1967" s="13">
        <f t="shared" si="2398"/>
        <v>4.3895149938411382E-6</v>
      </c>
      <c r="BF1967" s="13">
        <f t="shared" si="2399"/>
        <v>3.002101037396886E-6</v>
      </c>
      <c r="BG1967" s="13">
        <f t="shared" si="2400"/>
        <v>1.3688088777286955E-6</v>
      </c>
      <c r="BH1967" s="13">
        <f t="shared" si="2401"/>
        <v>4.6808161694322532E-7</v>
      </c>
      <c r="BI1967" s="13">
        <f t="shared" si="2402"/>
        <v>1.2805317305290645E-7</v>
      </c>
      <c r="BJ1967" s="14">
        <f t="shared" si="2403"/>
        <v>0.58578002455565026</v>
      </c>
      <c r="BK1967" s="14">
        <f t="shared" si="2404"/>
        <v>0.28023461101869868</v>
      </c>
      <c r="BL1967" s="14">
        <f t="shared" si="2405"/>
        <v>0.13098574142633035</v>
      </c>
      <c r="BM1967" s="14">
        <f t="shared" si="2406"/>
        <v>0.28600193600283735</v>
      </c>
      <c r="BN1967" s="14">
        <f t="shared" si="2407"/>
        <v>0.71345343569911401</v>
      </c>
    </row>
    <row r="1968" spans="1:66" x14ac:dyDescent="0.25">
      <c r="A1968" t="s">
        <v>303</v>
      </c>
      <c r="B1968" t="s">
        <v>469</v>
      </c>
      <c r="C1968" t="s">
        <v>361</v>
      </c>
      <c r="D1968" s="7" t="s">
        <v>533</v>
      </c>
      <c r="E1968" s="10">
        <f>VLOOKUP(A1968,home!$A$2:$E$405,3,FALSE)</f>
        <v>1.3212121212121199</v>
      </c>
      <c r="F1968" s="10">
        <f>VLOOKUP(B1968,home!$B$2:$E$405,3,FALSE)</f>
        <v>0.47</v>
      </c>
      <c r="G1968" s="10">
        <f>VLOOKUP(C1968,away!$B$2:$E$405,4,FALSE)</f>
        <v>0.76</v>
      </c>
      <c r="H1968" s="10">
        <f>VLOOKUP(A1968,away!$A$2:$E$405,3,FALSE)</f>
        <v>1.0181818181818201</v>
      </c>
      <c r="I1968" s="10">
        <f>VLOOKUP(C1968,away!$B$2:$E$405,3,FALSE)</f>
        <v>0.76</v>
      </c>
      <c r="J1968" s="10">
        <f>VLOOKUP(B1968,home!$B$2:$E$405,4,FALSE)</f>
        <v>1.1000000000000001</v>
      </c>
      <c r="K1968" s="12">
        <f t="shared" si="2352"/>
        <v>0.47193696969696924</v>
      </c>
      <c r="L1968" s="12">
        <f t="shared" si="2353"/>
        <v>0.85120000000000173</v>
      </c>
      <c r="M1968" s="13">
        <f t="shared" si="2354"/>
        <v>0.26629861962828155</v>
      </c>
      <c r="N1968" s="13">
        <f t="shared" si="2355"/>
        <v>0.12567616358185704</v>
      </c>
      <c r="O1968" s="13">
        <f t="shared" si="2356"/>
        <v>0.22667338502759371</v>
      </c>
      <c r="P1968" s="13">
        <f t="shared" si="2357"/>
        <v>0.10697555044087695</v>
      </c>
      <c r="Q1968" s="13">
        <f t="shared" si="2358"/>
        <v>2.9655613901981105E-2</v>
      </c>
      <c r="R1968" s="13">
        <f t="shared" si="2359"/>
        <v>9.6472192667744067E-2</v>
      </c>
      <c r="S1968" s="13">
        <f t="shared" si="2360"/>
        <v>1.0743360600312746E-2</v>
      </c>
      <c r="T1968" s="13">
        <f t="shared" si="2361"/>
        <v>2.5242858553366367E-2</v>
      </c>
      <c r="U1968" s="13">
        <f t="shared" si="2362"/>
        <v>4.5528794267637313E-2</v>
      </c>
      <c r="V1968" s="13">
        <f t="shared" si="2363"/>
        <v>4.79527212890855E-4</v>
      </c>
      <c r="W1968" s="13">
        <f t="shared" si="2364"/>
        <v>4.6651935198014256E-3</v>
      </c>
      <c r="X1968" s="13">
        <f t="shared" si="2365"/>
        <v>3.9710127240549812E-3</v>
      </c>
      <c r="Y1968" s="13">
        <f t="shared" si="2366"/>
        <v>1.6900630153578032E-3</v>
      </c>
      <c r="Z1968" s="13">
        <f t="shared" si="2367"/>
        <v>2.7372376799594641E-2</v>
      </c>
      <c r="AA1968" s="13">
        <f t="shared" si="2368"/>
        <v>1.2918036560204319E-2</v>
      </c>
      <c r="AB1968" s="13">
        <f t="shared" si="2369"/>
        <v>3.0482495143287426E-3</v>
      </c>
      <c r="AC1968" s="13">
        <f t="shared" si="2370"/>
        <v>1.2039512170111819E-5</v>
      </c>
      <c r="AD1968" s="13">
        <f t="shared" si="2371"/>
        <v>5.5041932319625547E-4</v>
      </c>
      <c r="AE1968" s="13">
        <f t="shared" si="2372"/>
        <v>4.6851692790465365E-4</v>
      </c>
      <c r="AF1968" s="13">
        <f t="shared" si="2373"/>
        <v>1.9940080451622097E-4</v>
      </c>
      <c r="AG1968" s="13">
        <f t="shared" si="2374"/>
        <v>5.6576654934735881E-5</v>
      </c>
      <c r="AH1968" s="13">
        <f t="shared" si="2375"/>
        <v>5.8248417829537512E-3</v>
      </c>
      <c r="AI1968" s="13">
        <f t="shared" si="2376"/>
        <v>2.7489581800114846E-3</v>
      </c>
      <c r="AJ1968" s="13">
        <f t="shared" si="2377"/>
        <v>6.486674966491578E-4</v>
      </c>
      <c r="AK1968" s="13">
        <f t="shared" si="2378"/>
        <v>1.0204339090317415E-4</v>
      </c>
      <c r="AL1968" s="13">
        <f t="shared" si="2379"/>
        <v>1.9345702102926981E-7</v>
      </c>
      <c r="AM1968" s="13">
        <f t="shared" si="2380"/>
        <v>5.1952645490379538E-5</v>
      </c>
      <c r="AN1968" s="13">
        <f t="shared" si="2381"/>
        <v>4.4222091841411149E-5</v>
      </c>
      <c r="AO1968" s="13">
        <f t="shared" si="2382"/>
        <v>1.8820922287704622E-5</v>
      </c>
      <c r="AP1968" s="13">
        <f t="shared" si="2383"/>
        <v>5.3401230170980685E-6</v>
      </c>
      <c r="AQ1968" s="13">
        <f t="shared" si="2384"/>
        <v>1.1363781780384713E-6</v>
      </c>
      <c r="AR1968" s="13">
        <f t="shared" si="2385"/>
        <v>9.9162106513004875E-4</v>
      </c>
      <c r="AS1968" s="13">
        <f t="shared" si="2386"/>
        <v>4.6798264056515624E-4</v>
      </c>
      <c r="AT1968" s="13">
        <f t="shared" si="2387"/>
        <v>1.1042915462955286E-4</v>
      </c>
      <c r="AU1968" s="13">
        <f t="shared" si="2388"/>
        <v>1.7371866867356408E-5</v>
      </c>
      <c r="AV1968" s="13">
        <f t="shared" si="2389"/>
        <v>2.0496065518398408E-6</v>
      </c>
      <c r="AW1968" s="13">
        <f t="shared" si="2390"/>
        <v>2.1587264348557901E-9</v>
      </c>
      <c r="AX1968" s="13">
        <f t="shared" si="2391"/>
        <v>4.0863956800784361E-6</v>
      </c>
      <c r="AY1968" s="13">
        <f t="shared" si="2392"/>
        <v>3.4783400028827717E-6</v>
      </c>
      <c r="AZ1968" s="13">
        <f t="shared" si="2393"/>
        <v>1.4803815052269106E-6</v>
      </c>
      <c r="BA1968" s="13">
        <f t="shared" si="2394"/>
        <v>4.2003357908304956E-7</v>
      </c>
      <c r="BB1968" s="13">
        <f t="shared" si="2395"/>
        <v>8.9383145628873124E-8</v>
      </c>
      <c r="BC1968" s="13">
        <f t="shared" si="2396"/>
        <v>1.5216586711859396E-8</v>
      </c>
      <c r="BD1968" s="13">
        <f t="shared" si="2397"/>
        <v>1.4067797510644984E-4</v>
      </c>
      <c r="BE1968" s="13">
        <f t="shared" si="2398"/>
        <v>6.6391137274843614E-5</v>
      </c>
      <c r="BF1968" s="13">
        <f t="shared" si="2399"/>
        <v>1.5666216070112593E-5</v>
      </c>
      <c r="BG1968" s="13">
        <f t="shared" si="2400"/>
        <v>2.4644888462489666E-6</v>
      </c>
      <c r="BH1968" s="13">
        <f t="shared" si="2401"/>
        <v>2.9077084948767923E-7</v>
      </c>
      <c r="BI1968" s="13">
        <f t="shared" si="2402"/>
        <v>2.7445102716685791E-8</v>
      </c>
      <c r="BJ1968" s="14">
        <f t="shared" si="2403"/>
        <v>0.19230686091828478</v>
      </c>
      <c r="BK1968" s="14">
        <f t="shared" si="2404"/>
        <v>0.38451276919155608</v>
      </c>
      <c r="BL1968" s="14">
        <f t="shared" si="2405"/>
        <v>0.39578014125501959</v>
      </c>
      <c r="BM1968" s="14">
        <f t="shared" si="2406"/>
        <v>0.14821714673484421</v>
      </c>
      <c r="BN1968" s="14">
        <f t="shared" si="2407"/>
        <v>0.85175152524833442</v>
      </c>
    </row>
    <row r="1969" spans="1:66" x14ac:dyDescent="0.25">
      <c r="A1969" t="s">
        <v>303</v>
      </c>
      <c r="B1969" t="s">
        <v>364</v>
      </c>
      <c r="C1969" t="s">
        <v>340</v>
      </c>
      <c r="D1969" s="7" t="s">
        <v>533</v>
      </c>
      <c r="E1969" s="10">
        <f>VLOOKUP(A1969,home!$A$2:$E$405,3,FALSE)</f>
        <v>1.3212121212121199</v>
      </c>
      <c r="F1969" s="10">
        <f>VLOOKUP(B1969,home!$B$2:$E$405,3,FALSE)</f>
        <v>1.1399999999999999</v>
      </c>
      <c r="G1969" s="10">
        <f>VLOOKUP(C1969,away!$B$2:$E$405,4,FALSE)</f>
        <v>0.65</v>
      </c>
      <c r="H1969" s="10">
        <f>VLOOKUP(A1969,away!$A$2:$E$405,3,FALSE)</f>
        <v>1.0181818181818201</v>
      </c>
      <c r="I1969" s="10">
        <f>VLOOKUP(C1969,away!$B$2:$E$405,3,FALSE)</f>
        <v>0.43</v>
      </c>
      <c r="J1969" s="10">
        <f>VLOOKUP(B1969,home!$B$2:$E$405,4,FALSE)</f>
        <v>0.74</v>
      </c>
      <c r="K1969" s="12">
        <f t="shared" si="2352"/>
        <v>0.97901818181818079</v>
      </c>
      <c r="L1969" s="12">
        <f t="shared" si="2353"/>
        <v>0.32398545454545513</v>
      </c>
      <c r="M1969" s="13">
        <f t="shared" si="2354"/>
        <v>0.27171443476821899</v>
      </c>
      <c r="N1969" s="13">
        <f t="shared" si="2355"/>
        <v>0.26601337190053642</v>
      </c>
      <c r="O1969" s="13">
        <f t="shared" si="2356"/>
        <v>8.8031524654942864E-2</v>
      </c>
      <c r="P1969" s="13">
        <f t="shared" si="2357"/>
        <v>8.6184463210364506E-2</v>
      </c>
      <c r="Q1969" s="13">
        <f t="shared" si="2358"/>
        <v>0.13021596384869333</v>
      </c>
      <c r="R1969" s="13">
        <f t="shared" si="2359"/>
        <v>1.4260466764830551E-2</v>
      </c>
      <c r="S1969" s="13">
        <f t="shared" si="2360"/>
        <v>6.8341618519409788E-3</v>
      </c>
      <c r="T1969" s="13">
        <f t="shared" si="2361"/>
        <v>4.2188078236593471E-2</v>
      </c>
      <c r="U1969" s="13">
        <f t="shared" si="2362"/>
        <v>1.3961256243982999E-2</v>
      </c>
      <c r="V1969" s="13">
        <f t="shared" si="2363"/>
        <v>2.4085686021581136E-4</v>
      </c>
      <c r="W1969" s="13">
        <f t="shared" si="2364"/>
        <v>4.2494598723616578E-2</v>
      </c>
      <c r="X1969" s="13">
        <f t="shared" si="2365"/>
        <v>1.3767631883197635E-2</v>
      </c>
      <c r="Y1969" s="13">
        <f t="shared" si="2366"/>
        <v>2.2302562368461433E-3</v>
      </c>
      <c r="Z1969" s="13">
        <f t="shared" si="2367"/>
        <v>1.5400612689446609E-3</v>
      </c>
      <c r="AA1969" s="13">
        <f t="shared" si="2368"/>
        <v>1.507747983410802E-3</v>
      </c>
      <c r="AB1969" s="13">
        <f t="shared" si="2369"/>
        <v>7.3805634467943599E-4</v>
      </c>
      <c r="AC1969" s="13">
        <f t="shared" si="2370"/>
        <v>4.774801352093428E-6</v>
      </c>
      <c r="AD1969" s="13">
        <f t="shared" si="2371"/>
        <v>1.0400746194872071E-2</v>
      </c>
      <c r="AE1969" s="13">
        <f t="shared" si="2372"/>
        <v>3.3696904835575411E-3</v>
      </c>
      <c r="AF1969" s="13">
        <f t="shared" si="2373"/>
        <v>5.4586535149644217E-4</v>
      </c>
      <c r="AG1969" s="13">
        <f t="shared" si="2374"/>
        <v>5.8950811341729827E-5</v>
      </c>
      <c r="AH1969" s="13">
        <f t="shared" si="2375"/>
        <v>1.247393625617216E-4</v>
      </c>
      <c r="AI1969" s="13">
        <f t="shared" si="2376"/>
        <v>1.2212210393633554E-4</v>
      </c>
      <c r="AJ1969" s="13">
        <f t="shared" si="2377"/>
        <v>5.9779880077781042E-5</v>
      </c>
      <c r="AK1969" s="13">
        <f t="shared" si="2378"/>
        <v>1.9508529834352699E-5</v>
      </c>
      <c r="AL1969" s="13">
        <f t="shared" si="2379"/>
        <v>6.0580320926612407E-8</v>
      </c>
      <c r="AM1969" s="13">
        <f t="shared" si="2380"/>
        <v>2.0365039258512041E-3</v>
      </c>
      <c r="AN1969" s="13">
        <f t="shared" si="2381"/>
        <v>6.5979765010050625E-4</v>
      </c>
      <c r="AO1969" s="13">
        <f t="shared" si="2382"/>
        <v>1.0688242078791783E-4</v>
      </c>
      <c r="AP1969" s="13">
        <f t="shared" si="2383"/>
        <v>1.1542783227297389E-5</v>
      </c>
      <c r="AQ1969" s="13">
        <f t="shared" si="2384"/>
        <v>9.3492346765390005E-7</v>
      </c>
      <c r="AR1969" s="13">
        <f t="shared" si="2385"/>
        <v>8.0827478158539422E-6</v>
      </c>
      <c r="AS1969" s="13">
        <f t="shared" si="2386"/>
        <v>7.9131570707721995E-6</v>
      </c>
      <c r="AT1969" s="13">
        <f t="shared" si="2387"/>
        <v>3.8735623239345394E-6</v>
      </c>
      <c r="AU1969" s="13">
        <f t="shared" si="2388"/>
        <v>1.2640959811792667E-6</v>
      </c>
      <c r="AV1969" s="13">
        <f t="shared" si="2389"/>
        <v>3.0939323728444868E-7</v>
      </c>
      <c r="AW1969" s="13">
        <f t="shared" si="2390"/>
        <v>5.3375915750027188E-10</v>
      </c>
      <c r="AX1969" s="13">
        <f t="shared" si="2391"/>
        <v>3.3229572845873873E-4</v>
      </c>
      <c r="AY1969" s="13">
        <f t="shared" si="2392"/>
        <v>1.076589826282176E-4</v>
      </c>
      <c r="AZ1969" s="13">
        <f t="shared" si="2393"/>
        <v>1.7439972211352168E-5</v>
      </c>
      <c r="BA1969" s="13">
        <f t="shared" si="2394"/>
        <v>1.8834324413850132E-6</v>
      </c>
      <c r="BB1969" s="13">
        <f t="shared" si="2395"/>
        <v>1.5255117890694495E-7</v>
      </c>
      <c r="BC1969" s="13">
        <f t="shared" si="2396"/>
        <v>9.8848726079223236E-9</v>
      </c>
      <c r="BD1969" s="13">
        <f t="shared" si="2397"/>
        <v>4.3644878751595388E-7</v>
      </c>
      <c r="BE1969" s="13">
        <f t="shared" si="2398"/>
        <v>4.2729129841061871E-7</v>
      </c>
      <c r="BF1969" s="13">
        <f t="shared" si="2399"/>
        <v>2.0916297503834679E-7</v>
      </c>
      <c r="BG1969" s="13">
        <f t="shared" si="2400"/>
        <v>6.8258118508574615E-8</v>
      </c>
      <c r="BH1969" s="13">
        <f t="shared" si="2401"/>
        <v>1.6706484769148654E-8</v>
      </c>
      <c r="BI1969" s="13">
        <f t="shared" si="2402"/>
        <v>3.27119046865301E-9</v>
      </c>
      <c r="BJ1969" s="14">
        <f t="shared" si="2403"/>
        <v>0.51456025592597721</v>
      </c>
      <c r="BK1969" s="14">
        <f t="shared" si="2404"/>
        <v>0.36508641105504147</v>
      </c>
      <c r="BL1969" s="14">
        <f t="shared" si="2405"/>
        <v>0.11884780596354058</v>
      </c>
      <c r="BM1969" s="14">
        <f t="shared" si="2406"/>
        <v>0.14350665061704815</v>
      </c>
      <c r="BN1969" s="14">
        <f t="shared" si="2407"/>
        <v>0.85642022514758676</v>
      </c>
    </row>
    <row r="1970" spans="1:66" x14ac:dyDescent="0.25">
      <c r="A1970" t="s">
        <v>35</v>
      </c>
      <c r="B1970" t="s">
        <v>296</v>
      </c>
      <c r="C1970" t="s">
        <v>212</v>
      </c>
      <c r="D1970" s="7" t="s">
        <v>533</v>
      </c>
      <c r="E1970" s="10">
        <f>VLOOKUP(A1970,home!$A$2:$E$405,3,FALSE)</f>
        <v>1.55833333333333</v>
      </c>
      <c r="F1970" s="10">
        <f>VLOOKUP(B1970,home!$B$2:$E$405,3,FALSE)</f>
        <v>0.96</v>
      </c>
      <c r="G1970" s="10">
        <f>VLOOKUP(C1970,away!$B$2:$E$405,4,FALSE)</f>
        <v>1.07</v>
      </c>
      <c r="H1970" s="10">
        <f>VLOOKUP(A1970,away!$A$2:$E$405,3,FALSE)</f>
        <v>1.1000000000000001</v>
      </c>
      <c r="I1970" s="10">
        <f>VLOOKUP(C1970,away!$B$2:$E$405,3,FALSE)</f>
        <v>0.96</v>
      </c>
      <c r="J1970" s="10">
        <f>VLOOKUP(B1970,home!$B$2:$E$405,4,FALSE)</f>
        <v>1.06</v>
      </c>
      <c r="K1970" s="12">
        <f t="shared" si="2352"/>
        <v>1.6007199999999966</v>
      </c>
      <c r="L1970" s="12">
        <f t="shared" si="2353"/>
        <v>1.1193600000000001</v>
      </c>
      <c r="M1970" s="13">
        <f t="shared" si="2354"/>
        <v>6.5869484656842656E-2</v>
      </c>
      <c r="N1970" s="13">
        <f t="shared" si="2355"/>
        <v>0.10543860147990095</v>
      </c>
      <c r="O1970" s="13">
        <f t="shared" si="2356"/>
        <v>7.3731666345483407E-2</v>
      </c>
      <c r="P1970" s="13">
        <f t="shared" si="2357"/>
        <v>0.11802375295254194</v>
      </c>
      <c r="Q1970" s="13">
        <f t="shared" si="2358"/>
        <v>8.4388839080453359E-2</v>
      </c>
      <c r="R1970" s="13">
        <f t="shared" si="2359"/>
        <v>4.1266139020240171E-2</v>
      </c>
      <c r="S1970" s="13">
        <f t="shared" si="2360"/>
        <v>5.2868207234241758E-2</v>
      </c>
      <c r="T1970" s="13">
        <f t="shared" si="2361"/>
        <v>9.4461490913096302E-2</v>
      </c>
      <c r="U1970" s="13">
        <f t="shared" si="2362"/>
        <v>6.6055534052478701E-2</v>
      </c>
      <c r="V1970" s="13">
        <f t="shared" si="2363"/>
        <v>1.0525366542244103E-2</v>
      </c>
      <c r="W1970" s="13">
        <f t="shared" si="2364"/>
        <v>4.5027634164287657E-2</v>
      </c>
      <c r="X1970" s="13">
        <f t="shared" si="2365"/>
        <v>5.0402132578137041E-2</v>
      </c>
      <c r="Y1970" s="13">
        <f t="shared" si="2366"/>
        <v>2.820906556133175E-2</v>
      </c>
      <c r="Z1970" s="13">
        <f t="shared" si="2367"/>
        <v>1.5397221791232011E-2</v>
      </c>
      <c r="AA1970" s="13">
        <f t="shared" si="2368"/>
        <v>2.4646640865660853E-2</v>
      </c>
      <c r="AB1970" s="13">
        <f t="shared" si="2369"/>
        <v>1.9726185483240285E-2</v>
      </c>
      <c r="AC1970" s="13">
        <f t="shared" si="2370"/>
        <v>1.1786976046158067E-3</v>
      </c>
      <c r="AD1970" s="13">
        <f t="shared" si="2371"/>
        <v>1.8019158639864613E-2</v>
      </c>
      <c r="AE1970" s="13">
        <f t="shared" si="2372"/>
        <v>2.0169925415118854E-2</v>
      </c>
      <c r="AF1970" s="13">
        <f t="shared" si="2373"/>
        <v>1.1288703856333725E-2</v>
      </c>
      <c r="AG1970" s="13">
        <f t="shared" si="2374"/>
        <v>4.2120411828752398E-3</v>
      </c>
      <c r="AH1970" s="13">
        <f t="shared" si="2375"/>
        <v>4.3087585460583654E-3</v>
      </c>
      <c r="AI1970" s="13">
        <f t="shared" si="2376"/>
        <v>6.8971159798465317E-3</v>
      </c>
      <c r="AJ1970" s="13">
        <f t="shared" si="2377"/>
        <v>5.5201757456299601E-3</v>
      </c>
      <c r="AK1970" s="13">
        <f t="shared" si="2378"/>
        <v>2.945418573181589E-3</v>
      </c>
      <c r="AL1970" s="13">
        <f t="shared" si="2379"/>
        <v>8.4478763189155942E-5</v>
      </c>
      <c r="AM1970" s="13">
        <f t="shared" si="2380"/>
        <v>5.7687255236007979E-3</v>
      </c>
      <c r="AN1970" s="13">
        <f t="shared" si="2381"/>
        <v>6.4572806020977902E-3</v>
      </c>
      <c r="AO1970" s="13">
        <f t="shared" si="2382"/>
        <v>3.6140108073820926E-3</v>
      </c>
      <c r="AP1970" s="13">
        <f t="shared" si="2383"/>
        <v>1.3484597124504064E-3</v>
      </c>
      <c r="AQ1970" s="13">
        <f t="shared" si="2384"/>
        <v>3.7735296593212163E-4</v>
      </c>
      <c r="AR1970" s="13">
        <f t="shared" si="2385"/>
        <v>9.6461039322317838E-4</v>
      </c>
      <c r="AS1970" s="13">
        <f t="shared" si="2386"/>
        <v>1.544071148640203E-3</v>
      </c>
      <c r="AT1970" s="13">
        <f t="shared" si="2387"/>
        <v>1.2358127845256705E-3</v>
      </c>
      <c r="AU1970" s="13">
        <f t="shared" si="2388"/>
        <v>6.5939674681530873E-4</v>
      </c>
      <c r="AV1970" s="13">
        <f t="shared" si="2389"/>
        <v>2.6387739014054989E-4</v>
      </c>
      <c r="AW1970" s="13">
        <f t="shared" si="2390"/>
        <v>4.2046533924523038E-6</v>
      </c>
      <c r="AX1970" s="13">
        <f t="shared" si="2391"/>
        <v>1.5390190533563742E-3</v>
      </c>
      <c r="AY1970" s="13">
        <f t="shared" si="2392"/>
        <v>1.7227163675649915E-3</v>
      </c>
      <c r="AZ1970" s="13">
        <f t="shared" si="2393"/>
        <v>9.6416989659877479E-4</v>
      </c>
      <c r="BA1970" s="13">
        <f t="shared" si="2394"/>
        <v>3.5975107181893481E-4</v>
      </c>
      <c r="BB1970" s="13">
        <f t="shared" si="2395"/>
        <v>1.006727399378107E-4</v>
      </c>
      <c r="BC1970" s="13">
        <f t="shared" si="2396"/>
        <v>2.2537807635357559E-5</v>
      </c>
      <c r="BD1970" s="13">
        <f t="shared" si="2397"/>
        <v>1.7995771495971604E-4</v>
      </c>
      <c r="BE1970" s="13">
        <f t="shared" si="2398"/>
        <v>2.8806191349031604E-4</v>
      </c>
      <c r="BF1970" s="13">
        <f t="shared" si="2399"/>
        <v>2.3055323308110892E-4</v>
      </c>
      <c r="BG1970" s="13">
        <f t="shared" si="2400"/>
        <v>1.2301705708586393E-4</v>
      </c>
      <c r="BH1970" s="13">
        <f t="shared" si="2401"/>
        <v>4.9228965904620959E-5</v>
      </c>
      <c r="BI1970" s="13">
        <f t="shared" si="2402"/>
        <v>1.5760358060568921E-5</v>
      </c>
      <c r="BJ1970" s="14">
        <f t="shared" si="2403"/>
        <v>0.48389228941977486</v>
      </c>
      <c r="BK1970" s="14">
        <f t="shared" si="2404"/>
        <v>0.25027270412124036</v>
      </c>
      <c r="BL1970" s="14">
        <f t="shared" si="2405"/>
        <v>0.25065198231774694</v>
      </c>
      <c r="BM1970" s="14">
        <f t="shared" si="2406"/>
        <v>0.5097772024003594</v>
      </c>
      <c r="BN1970" s="14">
        <f t="shared" si="2407"/>
        <v>0.48871848353546249</v>
      </c>
    </row>
    <row r="1971" spans="1:66" x14ac:dyDescent="0.25">
      <c r="A1971" t="s">
        <v>35</v>
      </c>
      <c r="B1971" t="s">
        <v>471</v>
      </c>
      <c r="C1971" t="s">
        <v>36</v>
      </c>
      <c r="D1971" s="7" t="s">
        <v>533</v>
      </c>
      <c r="E1971" s="10">
        <f>VLOOKUP(A1971,home!$A$2:$E$405,3,FALSE)</f>
        <v>1.55833333333333</v>
      </c>
      <c r="F1971" s="10">
        <f>VLOOKUP(B1971,home!$B$2:$E$405,3,FALSE)</f>
        <v>0.86</v>
      </c>
      <c r="G1971" s="10">
        <f>VLOOKUP(C1971,away!$B$2:$E$405,4,FALSE)</f>
        <v>1.07</v>
      </c>
      <c r="H1971" s="10">
        <f>VLOOKUP(A1971,away!$A$2:$E$405,3,FALSE)</f>
        <v>1.1000000000000001</v>
      </c>
      <c r="I1971" s="10">
        <f>VLOOKUP(C1971,away!$B$2:$E$405,3,FALSE)</f>
        <v>0.64</v>
      </c>
      <c r="J1971" s="10">
        <f>VLOOKUP(B1971,home!$B$2:$E$405,4,FALSE)</f>
        <v>0.91</v>
      </c>
      <c r="K1971" s="12">
        <f t="shared" si="2352"/>
        <v>1.4339783333333305</v>
      </c>
      <c r="L1971" s="12">
        <f t="shared" si="2353"/>
        <v>0.6406400000000001</v>
      </c>
      <c r="M1971" s="13">
        <f t="shared" si="2354"/>
        <v>0.12560435734238851</v>
      </c>
      <c r="N1971" s="13">
        <f t="shared" si="2355"/>
        <v>0.18011392700124237</v>
      </c>
      <c r="O1971" s="13">
        <f t="shared" si="2356"/>
        <v>8.0467175487827808E-2</v>
      </c>
      <c r="P1971" s="13">
        <f t="shared" si="2357"/>
        <v>0.11538818619407595</v>
      </c>
      <c r="Q1971" s="13">
        <f t="shared" si="2358"/>
        <v>0.12913973442568136</v>
      </c>
      <c r="R1971" s="13">
        <f t="shared" si="2359"/>
        <v>2.5775245652261004E-2</v>
      </c>
      <c r="S1971" s="13">
        <f t="shared" si="2360"/>
        <v>2.6500739693417919E-2</v>
      </c>
      <c r="T1971" s="13">
        <f t="shared" si="2361"/>
        <v>8.2732079462468522E-2</v>
      </c>
      <c r="U1971" s="13">
        <f t="shared" si="2362"/>
        <v>3.6961143801686414E-2</v>
      </c>
      <c r="V1971" s="13">
        <f t="shared" si="2363"/>
        <v>2.7050302594990622E-3</v>
      </c>
      <c r="W1971" s="13">
        <f t="shared" si="2364"/>
        <v>6.1727860379615848E-2</v>
      </c>
      <c r="X1971" s="13">
        <f t="shared" si="2365"/>
        <v>3.9545336473597106E-2</v>
      </c>
      <c r="Y1971" s="13">
        <f t="shared" si="2366"/>
        <v>1.2667162179222625E-2</v>
      </c>
      <c r="Z1971" s="13">
        <f t="shared" si="2367"/>
        <v>5.5042177915548317E-3</v>
      </c>
      <c r="AA1971" s="13">
        <f t="shared" si="2368"/>
        <v>7.8929290550374641E-3</v>
      </c>
      <c r="AB1971" s="13">
        <f t="shared" si="2369"/>
        <v>5.6591446257304211E-3</v>
      </c>
      <c r="AC1971" s="13">
        <f t="shared" si="2370"/>
        <v>1.5531334951663297E-4</v>
      </c>
      <c r="AD1971" s="13">
        <f t="shared" si="2371"/>
        <v>2.2129103586848518E-2</v>
      </c>
      <c r="AE1971" s="13">
        <f t="shared" si="2372"/>
        <v>1.4176788921878639E-2</v>
      </c>
      <c r="AF1971" s="13">
        <f t="shared" si="2373"/>
        <v>4.5411090274561656E-3</v>
      </c>
      <c r="AG1971" s="13">
        <f t="shared" si="2374"/>
        <v>9.6973869578317298E-4</v>
      </c>
      <c r="AH1971" s="13">
        <f t="shared" si="2375"/>
        <v>8.8155552149542173E-4</v>
      </c>
      <c r="AI1971" s="13">
        <f t="shared" si="2376"/>
        <v>1.2641315174548001E-3</v>
      </c>
      <c r="AJ1971" s="13">
        <f t="shared" si="2377"/>
        <v>9.0636860325698414E-4</v>
      </c>
      <c r="AK1971" s="13">
        <f t="shared" si="2378"/>
        <v>4.3323764636136975E-4</v>
      </c>
      <c r="AL1971" s="13">
        <f t="shared" si="2379"/>
        <v>5.7072305679964781E-6</v>
      </c>
      <c r="AM1971" s="13">
        <f t="shared" si="2380"/>
        <v>6.3465310159259228E-3</v>
      </c>
      <c r="AN1971" s="13">
        <f t="shared" si="2381"/>
        <v>4.065841630042785E-3</v>
      </c>
      <c r="AO1971" s="13">
        <f t="shared" si="2382"/>
        <v>1.3023703909353049E-3</v>
      </c>
      <c r="AP1971" s="13">
        <f t="shared" si="2383"/>
        <v>2.7811685574959799E-4</v>
      </c>
      <c r="AQ1971" s="13">
        <f t="shared" si="2384"/>
        <v>4.454319561685561E-5</v>
      </c>
      <c r="AR1971" s="13">
        <f t="shared" si="2385"/>
        <v>1.1295194585816546E-4</v>
      </c>
      <c r="AS1971" s="13">
        <f t="shared" si="2386"/>
        <v>1.6197064306844869E-4</v>
      </c>
      <c r="AT1971" s="13">
        <f t="shared" si="2387"/>
        <v>1.1613119639811091E-4</v>
      </c>
      <c r="AU1971" s="13">
        <f t="shared" si="2388"/>
        <v>5.5509873152989608E-5</v>
      </c>
      <c r="AV1971" s="13">
        <f t="shared" si="2389"/>
        <v>1.9899988846867159E-5</v>
      </c>
      <c r="AW1971" s="13">
        <f t="shared" si="2390"/>
        <v>1.4563962707239953E-7</v>
      </c>
      <c r="AX1971" s="13">
        <f t="shared" si="2391"/>
        <v>1.5167979947776247E-3</v>
      </c>
      <c r="AY1971" s="13">
        <f t="shared" si="2392"/>
        <v>9.7172146737433773E-4</v>
      </c>
      <c r="AZ1971" s="13">
        <f t="shared" si="2393"/>
        <v>3.112618204293479E-4</v>
      </c>
      <c r="BA1971" s="13">
        <f t="shared" si="2394"/>
        <v>6.6468924213285832E-5</v>
      </c>
      <c r="BB1971" s="13">
        <f t="shared" si="2395"/>
        <v>1.0645662901999858E-5</v>
      </c>
      <c r="BC1971" s="13">
        <f t="shared" si="2396"/>
        <v>1.3640074963074385E-6</v>
      </c>
      <c r="BD1971" s="13">
        <f t="shared" si="2397"/>
        <v>1.2060255765762517E-5</v>
      </c>
      <c r="BE1971" s="13">
        <f t="shared" si="2398"/>
        <v>1.7294145462561824E-5</v>
      </c>
      <c r="BF1971" s="13">
        <f t="shared" si="2399"/>
        <v>1.2399714943414293E-5</v>
      </c>
      <c r="BG1971" s="13">
        <f t="shared" si="2400"/>
        <v>5.9269741894552095E-6</v>
      </c>
      <c r="BH1971" s="13">
        <f t="shared" si="2401"/>
        <v>2.1247881424761625E-6</v>
      </c>
      <c r="BI1971" s="13">
        <f t="shared" si="2402"/>
        <v>6.0938003184687723E-7</v>
      </c>
      <c r="BJ1971" s="14">
        <f t="shared" si="2403"/>
        <v>0.5626585031192578</v>
      </c>
      <c r="BK1971" s="14">
        <f t="shared" si="2404"/>
        <v>0.27133105553684039</v>
      </c>
      <c r="BL1971" s="14">
        <f t="shared" si="2405"/>
        <v>0.16075781081697177</v>
      </c>
      <c r="BM1971" s="14">
        <f t="shared" si="2406"/>
        <v>0.34279138533340042</v>
      </c>
      <c r="BN1971" s="14">
        <f t="shared" si="2407"/>
        <v>0.65648862610347702</v>
      </c>
    </row>
    <row r="1972" spans="1:66" x14ac:dyDescent="0.25">
      <c r="A1972" t="s">
        <v>35</v>
      </c>
      <c r="B1972" t="s">
        <v>286</v>
      </c>
      <c r="C1972" t="s">
        <v>211</v>
      </c>
      <c r="D1972" s="7" t="s">
        <v>533</v>
      </c>
      <c r="E1972" s="10">
        <f>VLOOKUP(A1972,home!$A$2:$E$405,3,FALSE)</f>
        <v>1.55833333333333</v>
      </c>
      <c r="F1972" s="10">
        <f>VLOOKUP(B1972,home!$B$2:$E$405,3,FALSE)</f>
        <v>0.9</v>
      </c>
      <c r="G1972" s="10">
        <f>VLOOKUP(C1972,away!$B$2:$E$405,4,FALSE)</f>
        <v>0.43</v>
      </c>
      <c r="H1972" s="10">
        <f>VLOOKUP(A1972,away!$A$2:$E$405,3,FALSE)</f>
        <v>1.1000000000000001</v>
      </c>
      <c r="I1972" s="10">
        <f>VLOOKUP(C1972,away!$B$2:$E$405,3,FALSE)</f>
        <v>0.64</v>
      </c>
      <c r="J1972" s="10">
        <f>VLOOKUP(B1972,home!$B$2:$E$405,4,FALSE)</f>
        <v>0.55000000000000004</v>
      </c>
      <c r="K1972" s="12">
        <f t="shared" si="2352"/>
        <v>0.6030749999999987</v>
      </c>
      <c r="L1972" s="12">
        <f t="shared" si="2353"/>
        <v>0.38720000000000004</v>
      </c>
      <c r="M1972" s="13">
        <f t="shared" si="2354"/>
        <v>0.37147452148097088</v>
      </c>
      <c r="N1972" s="13">
        <f t="shared" si="2355"/>
        <v>0.22402699704213605</v>
      </c>
      <c r="O1972" s="13">
        <f t="shared" si="2356"/>
        <v>0.14383493471743194</v>
      </c>
      <c r="P1972" s="13">
        <f t="shared" si="2357"/>
        <v>8.6743253254715089E-2</v>
      </c>
      <c r="Q1972" s="13">
        <f t="shared" si="2358"/>
        <v>6.7552540620592946E-2</v>
      </c>
      <c r="R1972" s="13">
        <f t="shared" si="2359"/>
        <v>2.7846443361294829E-2</v>
      </c>
      <c r="S1972" s="13">
        <f t="shared" si="2360"/>
        <v>5.0638681457976396E-3</v>
      </c>
      <c r="T1972" s="13">
        <f t="shared" si="2361"/>
        <v>2.6156343728293591E-2</v>
      </c>
      <c r="U1972" s="13">
        <f t="shared" si="2362"/>
        <v>1.6793493830112843E-2</v>
      </c>
      <c r="V1972" s="13">
        <f t="shared" si="2363"/>
        <v>1.313852324000909E-4</v>
      </c>
      <c r="W1972" s="13">
        <f t="shared" si="2364"/>
        <v>1.3579749478254669E-2</v>
      </c>
      <c r="X1972" s="13">
        <f t="shared" si="2365"/>
        <v>5.2580789979802083E-3</v>
      </c>
      <c r="Y1972" s="13">
        <f t="shared" si="2366"/>
        <v>1.0179640940089685E-3</v>
      </c>
      <c r="Z1972" s="13">
        <f t="shared" si="2367"/>
        <v>3.5940476231644536E-3</v>
      </c>
      <c r="AA1972" s="13">
        <f t="shared" si="2368"/>
        <v>2.1674802703398983E-3</v>
      </c>
      <c r="AB1972" s="13">
        <f t="shared" si="2369"/>
        <v>6.5357658201761553E-4</v>
      </c>
      <c r="AC1972" s="13">
        <f t="shared" si="2370"/>
        <v>1.9174906065183688E-6</v>
      </c>
      <c r="AD1972" s="13">
        <f t="shared" si="2371"/>
        <v>2.0474018541496043E-3</v>
      </c>
      <c r="AE1972" s="13">
        <f t="shared" si="2372"/>
        <v>7.9275399792672681E-4</v>
      </c>
      <c r="AF1972" s="13">
        <f t="shared" si="2373"/>
        <v>1.5347717399861433E-4</v>
      </c>
      <c r="AG1972" s="13">
        <f t="shared" si="2374"/>
        <v>1.980878725742116E-5</v>
      </c>
      <c r="AH1972" s="13">
        <f t="shared" si="2375"/>
        <v>3.4790380992231915E-4</v>
      </c>
      <c r="AI1972" s="13">
        <f t="shared" si="2376"/>
        <v>2.0981209016890219E-4</v>
      </c>
      <c r="AJ1972" s="13">
        <f t="shared" si="2377"/>
        <v>6.3266213139305196E-5</v>
      </c>
      <c r="AK1972" s="13">
        <f t="shared" si="2378"/>
        <v>1.2718090496328802E-5</v>
      </c>
      <c r="AL1972" s="13">
        <f t="shared" si="2379"/>
        <v>1.7910178348883679E-8</v>
      </c>
      <c r="AM1972" s="13">
        <f t="shared" si="2380"/>
        <v>2.4694737463825414E-4</v>
      </c>
      <c r="AN1972" s="13">
        <f t="shared" si="2381"/>
        <v>9.5618023459932E-5</v>
      </c>
      <c r="AO1972" s="13">
        <f t="shared" si="2382"/>
        <v>1.8511649341842841E-5</v>
      </c>
      <c r="AP1972" s="13">
        <f t="shared" si="2383"/>
        <v>2.3892368750538497E-6</v>
      </c>
      <c r="AQ1972" s="13">
        <f t="shared" si="2384"/>
        <v>2.312781295052127E-7</v>
      </c>
      <c r="AR1972" s="13">
        <f t="shared" si="2385"/>
        <v>2.6941671040384411E-5</v>
      </c>
      <c r="AS1972" s="13">
        <f t="shared" si="2386"/>
        <v>1.6247848262679793E-5</v>
      </c>
      <c r="AT1972" s="13">
        <f t="shared" si="2387"/>
        <v>4.8993355455077974E-6</v>
      </c>
      <c r="AU1972" s="13">
        <f t="shared" si="2388"/>
        <v>9.8488892803570302E-7</v>
      </c>
      <c r="AV1972" s="13">
        <f t="shared" si="2389"/>
        <v>1.4849047256878256E-7</v>
      </c>
      <c r="AW1972" s="13">
        <f t="shared" si="2390"/>
        <v>1.1617270024338769E-10</v>
      </c>
      <c r="AX1972" s="13">
        <f t="shared" si="2391"/>
        <v>2.4821297993327447E-5</v>
      </c>
      <c r="AY1972" s="13">
        <f t="shared" si="2392"/>
        <v>9.6108065830163886E-6</v>
      </c>
      <c r="AZ1972" s="13">
        <f t="shared" si="2393"/>
        <v>1.8606521544719732E-6</v>
      </c>
      <c r="BA1972" s="13">
        <f t="shared" si="2394"/>
        <v>2.401481714038494E-7</v>
      </c>
      <c r="BB1972" s="13">
        <f t="shared" si="2395"/>
        <v>2.3246342991892626E-8</v>
      </c>
      <c r="BC1972" s="13">
        <f t="shared" si="2396"/>
        <v>1.800196801292166E-9</v>
      </c>
      <c r="BD1972" s="13">
        <f t="shared" si="2397"/>
        <v>1.7386358378061393E-6</v>
      </c>
      <c r="BE1972" s="13">
        <f t="shared" si="2398"/>
        <v>1.0485278078849353E-6</v>
      </c>
      <c r="BF1972" s="13">
        <f t="shared" si="2399"/>
        <v>3.1617045387010296E-7</v>
      </c>
      <c r="BG1972" s="13">
        <f t="shared" si="2400"/>
        <v>6.3558165489237319E-8</v>
      </c>
      <c r="BH1972" s="13">
        <f t="shared" si="2401"/>
        <v>9.5825851631054276E-9</v>
      </c>
      <c r="BI1972" s="13">
        <f t="shared" si="2402"/>
        <v>1.1558035094479593E-9</v>
      </c>
      <c r="BJ1972" s="14">
        <f t="shared" si="2403"/>
        <v>0.3410053712884854</v>
      </c>
      <c r="BK1972" s="14">
        <f t="shared" si="2404"/>
        <v>0.46342457432125156</v>
      </c>
      <c r="BL1972" s="14">
        <f t="shared" si="2405"/>
        <v>0.19198202882982685</v>
      </c>
      <c r="BM1972" s="14">
        <f t="shared" si="2406"/>
        <v>7.851772089517628E-2</v>
      </c>
      <c r="BN1972" s="14">
        <f t="shared" si="2407"/>
        <v>0.9214786904771417</v>
      </c>
    </row>
    <row r="1973" spans="1:66" x14ac:dyDescent="0.25">
      <c r="A1973" t="s">
        <v>35</v>
      </c>
      <c r="B1973" t="s">
        <v>218</v>
      </c>
      <c r="C1973" t="s">
        <v>295</v>
      </c>
      <c r="D1973" s="7" t="s">
        <v>533</v>
      </c>
      <c r="E1973" s="10">
        <f>VLOOKUP(A1973,home!$A$2:$E$405,3,FALSE)</f>
        <v>1.55833333333333</v>
      </c>
      <c r="F1973" s="10">
        <f>VLOOKUP(B1973,home!$B$2:$E$405,3,FALSE)</f>
        <v>1.28</v>
      </c>
      <c r="G1973" s="10">
        <f>VLOOKUP(C1973,away!$B$2:$E$405,4,FALSE)</f>
        <v>0.86</v>
      </c>
      <c r="H1973" s="10">
        <f>VLOOKUP(A1973,away!$A$2:$E$405,3,FALSE)</f>
        <v>1.1000000000000001</v>
      </c>
      <c r="I1973" s="10">
        <f>VLOOKUP(C1973,away!$B$2:$E$405,3,FALSE)</f>
        <v>0.75</v>
      </c>
      <c r="J1973" s="10">
        <f>VLOOKUP(B1973,home!$B$2:$E$405,4,FALSE)</f>
        <v>1.0900000000000001</v>
      </c>
      <c r="K1973" s="12">
        <f t="shared" si="2352"/>
        <v>1.7154133333333297</v>
      </c>
      <c r="L1973" s="12">
        <f t="shared" si="2353"/>
        <v>0.8992500000000001</v>
      </c>
      <c r="M1973" s="13">
        <f t="shared" si="2354"/>
        <v>7.3192425998556701E-2</v>
      </c>
      <c r="N1973" s="13">
        <f t="shared" si="2355"/>
        <v>0.12555526345693718</v>
      </c>
      <c r="O1973" s="13">
        <f t="shared" si="2356"/>
        <v>6.5818289079202105E-2</v>
      </c>
      <c r="P1973" s="13">
        <f t="shared" si="2357"/>
        <v>0.11290557066365077</v>
      </c>
      <c r="Q1973" s="13">
        <f t="shared" si="2358"/>
        <v>0.10768958650210453</v>
      </c>
      <c r="R1973" s="13">
        <f t="shared" si="2359"/>
        <v>2.9593548227236255E-2</v>
      </c>
      <c r="S1973" s="13">
        <f t="shared" si="2360"/>
        <v>4.3541622350159626E-2</v>
      </c>
      <c r="T1973" s="13">
        <f t="shared" si="2361"/>
        <v>9.683986066201751E-2</v>
      </c>
      <c r="U1973" s="13">
        <f t="shared" si="2362"/>
        <v>5.0765167209643983E-2</v>
      </c>
      <c r="V1973" s="13">
        <f t="shared" si="2363"/>
        <v>7.4629636301483003E-3</v>
      </c>
      <c r="W1973" s="13">
        <f t="shared" si="2364"/>
        <v>6.1577384182287705E-2</v>
      </c>
      <c r="X1973" s="13">
        <f t="shared" si="2365"/>
        <v>5.5373462725922216E-2</v>
      </c>
      <c r="Y1973" s="13">
        <f t="shared" si="2366"/>
        <v>2.4897293178142783E-2</v>
      </c>
      <c r="Z1973" s="13">
        <f t="shared" si="2367"/>
        <v>8.8706660811140679E-3</v>
      </c>
      <c r="AA1973" s="13">
        <f t="shared" si="2368"/>
        <v>1.5216858871090786E-2</v>
      </c>
      <c r="AB1973" s="13">
        <f t="shared" si="2369"/>
        <v>1.305160129946035E-2</v>
      </c>
      <c r="AC1973" s="13">
        <f t="shared" si="2370"/>
        <v>7.1951618969476761E-4</v>
      </c>
      <c r="AD1973" s="13">
        <f t="shared" si="2371"/>
        <v>2.6407666464521289E-2</v>
      </c>
      <c r="AE1973" s="13">
        <f t="shared" si="2372"/>
        <v>2.3747094068220773E-2</v>
      </c>
      <c r="AF1973" s="13">
        <f t="shared" si="2373"/>
        <v>1.0677287170423766E-2</v>
      </c>
      <c r="AG1973" s="13">
        <f t="shared" si="2374"/>
        <v>3.2005168293345243E-3</v>
      </c>
      <c r="AH1973" s="13">
        <f t="shared" si="2375"/>
        <v>1.9942366183604561E-3</v>
      </c>
      <c r="AI1973" s="13">
        <f t="shared" si="2376"/>
        <v>3.4209400849570968E-3</v>
      </c>
      <c r="AJ1973" s="13">
        <f t="shared" si="2377"/>
        <v>2.9341631171349294E-3</v>
      </c>
      <c r="AK1973" s="13">
        <f t="shared" si="2378"/>
        <v>1.6777675111027143E-3</v>
      </c>
      <c r="AL1973" s="13">
        <f t="shared" si="2379"/>
        <v>4.4396607922696991E-5</v>
      </c>
      <c r="AM1973" s="13">
        <f t="shared" si="2380"/>
        <v>9.0600126310918482E-3</v>
      </c>
      <c r="AN1973" s="13">
        <f t="shared" si="2381"/>
        <v>8.147216358509346E-3</v>
      </c>
      <c r="AO1973" s="13">
        <f t="shared" si="2382"/>
        <v>3.663192155194765E-3</v>
      </c>
      <c r="AP1973" s="13">
        <f t="shared" si="2383"/>
        <v>1.098041848519631E-3</v>
      </c>
      <c r="AQ1973" s="13">
        <f t="shared" si="2384"/>
        <v>2.468535330703195E-4</v>
      </c>
      <c r="AR1973" s="13">
        <f t="shared" si="2385"/>
        <v>3.5866345581212828E-4</v>
      </c>
      <c r="AS1973" s="13">
        <f t="shared" si="2386"/>
        <v>6.1525607427953435E-4</v>
      </c>
      <c r="AT1973" s="13">
        <f t="shared" si="2387"/>
        <v>5.2770923661671744E-4</v>
      </c>
      <c r="AU1973" s="13">
        <f t="shared" si="2388"/>
        <v>3.0174648687182338E-4</v>
      </c>
      <c r="AV1973" s="13">
        <f t="shared" si="2389"/>
        <v>1.2940498671660405E-4</v>
      </c>
      <c r="AW1973" s="13">
        <f t="shared" si="2390"/>
        <v>1.9023766935261369E-6</v>
      </c>
      <c r="AX1973" s="13">
        <f t="shared" si="2391"/>
        <v>2.5902777445905596E-3</v>
      </c>
      <c r="AY1973" s="13">
        <f t="shared" si="2392"/>
        <v>2.3293072618230607E-3</v>
      </c>
      <c r="AZ1973" s="13">
        <f t="shared" si="2393"/>
        <v>1.0473147775971938E-3</v>
      </c>
      <c r="BA1973" s="13">
        <f t="shared" si="2394"/>
        <v>3.1393260458475889E-4</v>
      </c>
      <c r="BB1973" s="13">
        <f t="shared" si="2395"/>
        <v>7.0575973668211101E-5</v>
      </c>
      <c r="BC1973" s="13">
        <f t="shared" si="2396"/>
        <v>1.2693088864227775E-5</v>
      </c>
      <c r="BD1973" s="13">
        <f t="shared" si="2397"/>
        <v>5.3754685439842703E-5</v>
      </c>
      <c r="BE1973" s="13">
        <f t="shared" si="2398"/>
        <v>9.2211504132645164E-5</v>
      </c>
      <c r="BF1973" s="13">
        <f t="shared" si="2399"/>
        <v>7.9090421837930489E-5</v>
      </c>
      <c r="BG1973" s="13">
        <f t="shared" si="2400"/>
        <v>4.5224254719914512E-5</v>
      </c>
      <c r="BH1973" s="13">
        <f t="shared" si="2401"/>
        <v>1.9394572384151023E-5</v>
      </c>
      <c r="BI1973" s="13">
        <f t="shared" si="2402"/>
        <v>6.6539416124142081E-6</v>
      </c>
      <c r="BJ1973" s="14">
        <f t="shared" si="2403"/>
        <v>0.56454483321742599</v>
      </c>
      <c r="BK1973" s="14">
        <f t="shared" si="2404"/>
        <v>0.24019580270195592</v>
      </c>
      <c r="BL1973" s="14">
        <f t="shared" si="2405"/>
        <v>0.18670168163861234</v>
      </c>
      <c r="BM1973" s="14">
        <f t="shared" si="2406"/>
        <v>0.4832308948262915</v>
      </c>
      <c r="BN1973" s="14">
        <f t="shared" si="2407"/>
        <v>0.51475468392768753</v>
      </c>
    </row>
    <row r="1974" spans="1:66" x14ac:dyDescent="0.25">
      <c r="A1974" t="s">
        <v>61</v>
      </c>
      <c r="B1974" t="s">
        <v>288</v>
      </c>
      <c r="C1974" t="s">
        <v>242</v>
      </c>
      <c r="D1974" s="7" t="s">
        <v>534</v>
      </c>
      <c r="E1974" s="10">
        <f>VLOOKUP(A1974,home!$A$2:$E$405,3,FALSE)</f>
        <v>1.4272727272727299</v>
      </c>
      <c r="F1974" s="10">
        <f>VLOOKUP(B1974,home!$B$2:$E$405,3,FALSE)</f>
        <v>1.17</v>
      </c>
      <c r="G1974" s="10">
        <f>VLOOKUP(C1974,away!$B$2:$E$405,4,FALSE)</f>
        <v>1.4</v>
      </c>
      <c r="H1974" s="10">
        <f>VLOOKUP(A1974,away!$A$2:$E$405,3,FALSE)</f>
        <v>1.3181818181818199</v>
      </c>
      <c r="I1974" s="10">
        <f>VLOOKUP(C1974,away!$B$2:$E$405,3,FALSE)</f>
        <v>0.84</v>
      </c>
      <c r="J1974" s="10">
        <f>VLOOKUP(B1974,home!$B$2:$E$405,4,FALSE)</f>
        <v>0.76</v>
      </c>
      <c r="K1974" s="12">
        <f t="shared" si="2352"/>
        <v>2.3378727272727313</v>
      </c>
      <c r="L1974" s="12">
        <f t="shared" si="2353"/>
        <v>0.8415272727272739</v>
      </c>
      <c r="M1974" s="13">
        <f t="shared" si="2354"/>
        <v>4.1610614001160881E-2</v>
      </c>
      <c r="N1974" s="13">
        <f t="shared" si="2355"/>
        <v>9.7280319638386889E-2</v>
      </c>
      <c r="O1974" s="13">
        <f t="shared" si="2356"/>
        <v>3.5016466516904231E-2</v>
      </c>
      <c r="P1974" s="13">
        <f t="shared" si="2357"/>
        <v>8.1864042075329185E-2</v>
      </c>
      <c r="Q1974" s="13">
        <f t="shared" si="2358"/>
        <v>0.11371450309147933</v>
      </c>
      <c r="R1974" s="13">
        <f t="shared" si="2359"/>
        <v>1.473365578425816E-2</v>
      </c>
      <c r="S1974" s="13">
        <f t="shared" si="2360"/>
        <v>4.0264494683521723E-2</v>
      </c>
      <c r="T1974" s="13">
        <f t="shared" si="2361"/>
        <v>9.5693855656109744E-2</v>
      </c>
      <c r="U1974" s="13">
        <f t="shared" si="2362"/>
        <v>3.4445412031041282E-2</v>
      </c>
      <c r="V1974" s="13">
        <f t="shared" si="2363"/>
        <v>8.8017454361303399E-3</v>
      </c>
      <c r="W1974" s="13">
        <f t="shared" si="2364"/>
        <v>8.8616678490980066E-2</v>
      </c>
      <c r="X1974" s="13">
        <f t="shared" si="2365"/>
        <v>7.4573351768664115E-2</v>
      </c>
      <c r="Y1974" s="13">
        <f t="shared" si="2366"/>
        <v>3.1377754666007771E-2</v>
      </c>
      <c r="Z1974" s="13">
        <f t="shared" si="2367"/>
        <v>4.1329243898097319E-3</v>
      </c>
      <c r="AA1974" s="13">
        <f t="shared" si="2368"/>
        <v>9.6622512148164686E-3</v>
      </c>
      <c r="AB1974" s="13">
        <f t="shared" si="2369"/>
        <v>1.129455679958862E-2</v>
      </c>
      <c r="AC1974" s="13">
        <f t="shared" si="2370"/>
        <v>1.0822756344985806E-3</v>
      </c>
      <c r="AD1974" s="13">
        <f t="shared" si="2371"/>
        <v>5.1793628956389587E-2</v>
      </c>
      <c r="AE1974" s="13">
        <f t="shared" si="2372"/>
        <v>4.3585751320318888E-2</v>
      </c>
      <c r="AF1974" s="13">
        <f t="shared" si="2373"/>
        <v>1.8339299219178564E-2</v>
      </c>
      <c r="AG1974" s="13">
        <f t="shared" si="2374"/>
        <v>5.1443401518815879E-3</v>
      </c>
      <c r="AH1974" s="13">
        <f t="shared" si="2375"/>
        <v>8.69492147536154E-4</v>
      </c>
      <c r="AI1974" s="13">
        <f t="shared" si="2376"/>
        <v>2.0327619783025727E-3</v>
      </c>
      <c r="AJ1974" s="13">
        <f t="shared" si="2377"/>
        <v>2.3761693950552745E-3</v>
      </c>
      <c r="AK1974" s="13">
        <f t="shared" si="2378"/>
        <v>1.8517272080266233E-3</v>
      </c>
      <c r="AL1974" s="13">
        <f t="shared" si="2379"/>
        <v>8.5170055964301457E-5</v>
      </c>
      <c r="AM1974" s="13">
        <f t="shared" si="2380"/>
        <v>2.4217382516725294E-2</v>
      </c>
      <c r="AN1974" s="13">
        <f t="shared" si="2381"/>
        <v>2.0379587861892999E-2</v>
      </c>
      <c r="AO1974" s="13">
        <f t="shared" si="2382"/>
        <v>8.5749894963623348E-3</v>
      </c>
      <c r="AP1974" s="13">
        <f t="shared" si="2383"/>
        <v>2.4053625081796059E-3</v>
      </c>
      <c r="AQ1974" s="13">
        <f t="shared" si="2384"/>
        <v>5.0604453785720461E-4</v>
      </c>
      <c r="AR1974" s="13">
        <f t="shared" si="2385"/>
        <v>1.4634027111477609E-4</v>
      </c>
      <c r="AS1974" s="13">
        <f t="shared" si="2386"/>
        <v>3.4212492874093249E-4</v>
      </c>
      <c r="AT1974" s="13">
        <f t="shared" si="2387"/>
        <v>3.9992227011177641E-4</v>
      </c>
      <c r="AU1974" s="13">
        <f t="shared" si="2388"/>
        <v>3.1165578944110687E-4</v>
      </c>
      <c r="AV1974" s="13">
        <f t="shared" si="2389"/>
        <v>1.8215289260775416E-4</v>
      </c>
      <c r="AW1974" s="13">
        <f t="shared" si="2390"/>
        <v>4.6545049010980652E-6</v>
      </c>
      <c r="AX1974" s="13">
        <f t="shared" si="2391"/>
        <v>9.4361930186305874E-3</v>
      </c>
      <c r="AY1974" s="13">
        <f t="shared" si="2392"/>
        <v>7.9408137758963399E-3</v>
      </c>
      <c r="AZ1974" s="13">
        <f t="shared" si="2393"/>
        <v>3.3412056800326061E-3</v>
      </c>
      <c r="BA1974" s="13">
        <f t="shared" si="2394"/>
        <v>9.3723856784623874E-4</v>
      </c>
      <c r="BB1974" s="13">
        <f t="shared" si="2395"/>
        <v>1.9717795397361531E-4</v>
      </c>
      <c r="BC1974" s="13">
        <f t="shared" si="2396"/>
        <v>3.3186125169872097E-5</v>
      </c>
      <c r="BD1974" s="13">
        <f t="shared" si="2397"/>
        <v>2.0524888206897885E-5</v>
      </c>
      <c r="BE1974" s="13">
        <f t="shared" si="2398"/>
        <v>4.7984576369228284E-5</v>
      </c>
      <c r="BF1974" s="13">
        <f t="shared" si="2399"/>
        <v>5.6090916211677198E-5</v>
      </c>
      <c r="BG1974" s="13">
        <f t="shared" si="2400"/>
        <v>4.3711141086340007E-5</v>
      </c>
      <c r="BH1974" s="13">
        <f t="shared" si="2401"/>
        <v>2.5547771155931214E-5</v>
      </c>
      <c r="BI1974" s="13">
        <f t="shared" si="2402"/>
        <v>1.1945487485611309E-5</v>
      </c>
      <c r="BJ1974" s="14">
        <f t="shared" si="2403"/>
        <v>0.69808866500196332</v>
      </c>
      <c r="BK1974" s="14">
        <f t="shared" si="2404"/>
        <v>0.18164915566250134</v>
      </c>
      <c r="BL1974" s="14">
        <f t="shared" si="2405"/>
        <v>0.1138704940080614</v>
      </c>
      <c r="BM1974" s="14">
        <f t="shared" si="2406"/>
        <v>0.60558547868382218</v>
      </c>
      <c r="BN1974" s="14">
        <f t="shared" si="2407"/>
        <v>0.38421960110751868</v>
      </c>
    </row>
    <row r="1975" spans="1:66" x14ac:dyDescent="0.25">
      <c r="A1975" t="s">
        <v>143</v>
      </c>
      <c r="B1975" t="s">
        <v>140</v>
      </c>
      <c r="C1975" t="s">
        <v>148</v>
      </c>
      <c r="D1975" s="7" t="s">
        <v>534</v>
      </c>
      <c r="E1975" s="10">
        <f>VLOOKUP(A1975,home!$A$2:$E$405,3,FALSE)</f>
        <v>1.15333333333333</v>
      </c>
      <c r="F1975" s="10">
        <f>VLOOKUP(B1975,home!$B$2:$E$405,3,FALSE)</f>
        <v>0.74</v>
      </c>
      <c r="G1975" s="10">
        <f>VLOOKUP(C1975,away!$B$2:$E$405,4,FALSE)</f>
        <v>0.74</v>
      </c>
      <c r="H1975" s="10">
        <f>VLOOKUP(A1975,away!$A$2:$E$405,3,FALSE)</f>
        <v>1.0066666666666699</v>
      </c>
      <c r="I1975" s="10">
        <f>VLOOKUP(C1975,away!$B$2:$E$405,3,FALSE)</f>
        <v>0.87</v>
      </c>
      <c r="J1975" s="10">
        <f>VLOOKUP(B1975,home!$B$2:$E$405,4,FALSE)</f>
        <v>1.28</v>
      </c>
      <c r="K1975" s="12">
        <f t="shared" si="2352"/>
        <v>0.63156533333333142</v>
      </c>
      <c r="L1975" s="12">
        <f t="shared" si="2353"/>
        <v>1.1210240000000036</v>
      </c>
      <c r="M1975" s="13">
        <f t="shared" si="2354"/>
        <v>0.17332456683021077</v>
      </c>
      <c r="N1975" s="13">
        <f t="shared" si="2355"/>
        <v>0.10946578782497733</v>
      </c>
      <c r="O1975" s="13">
        <f t="shared" si="2356"/>
        <v>0.19430099920627081</v>
      </c>
      <c r="P1975" s="13">
        <f t="shared" si="2357"/>
        <v>0.12271377533070778</v>
      </c>
      <c r="Q1975" s="13">
        <f t="shared" si="2358"/>
        <v>3.456739838813877E-2</v>
      </c>
      <c r="R1975" s="13">
        <f t="shared" si="2359"/>
        <v>0.10890804166710563</v>
      </c>
      <c r="S1975" s="13">
        <f t="shared" si="2360"/>
        <v>2.1720335050176332E-2</v>
      </c>
      <c r="T1975" s="13">
        <f t="shared" si="2361"/>
        <v>3.8750883210664999E-2</v>
      </c>
      <c r="U1975" s="13">
        <f t="shared" si="2362"/>
        <v>6.8782543638165911E-2</v>
      </c>
      <c r="V1975" s="13">
        <f t="shared" si="2363"/>
        <v>1.7086661068563373E-3</v>
      </c>
      <c r="W1975" s="13">
        <f t="shared" si="2364"/>
        <v>7.2771901618236415E-3</v>
      </c>
      <c r="X1975" s="13">
        <f t="shared" si="2365"/>
        <v>8.1579048239682119E-3</v>
      </c>
      <c r="Y1975" s="13">
        <f t="shared" si="2366"/>
        <v>4.5726035486920854E-3</v>
      </c>
      <c r="Z1975" s="13">
        <f t="shared" si="2367"/>
        <v>4.0696176167275271E-2</v>
      </c>
      <c r="AA1975" s="13">
        <f t="shared" si="2368"/>
        <v>2.5702294066477178E-2</v>
      </c>
      <c r="AB1975" s="13">
        <f t="shared" si="2369"/>
        <v>8.1163389597629833E-3</v>
      </c>
      <c r="AC1975" s="13">
        <f t="shared" si="2370"/>
        <v>7.5608464147123634E-5</v>
      </c>
      <c r="AD1975" s="13">
        <f t="shared" si="2371"/>
        <v>1.149005257570547E-3</v>
      </c>
      <c r="AE1975" s="13">
        <f t="shared" si="2372"/>
        <v>1.2880624698627689E-3</v>
      </c>
      <c r="AF1975" s="13">
        <f t="shared" si="2373"/>
        <v>7.2197447110772272E-4</v>
      </c>
      <c r="AG1975" s="13">
        <f t="shared" si="2374"/>
        <v>2.6978356983302208E-4</v>
      </c>
      <c r="AH1975" s="13">
        <f t="shared" si="2375"/>
        <v>1.1405347547935927E-2</v>
      </c>
      <c r="AI1975" s="13">
        <f t="shared" si="2376"/>
        <v>7.2032221258946476E-3</v>
      </c>
      <c r="AJ1975" s="13">
        <f t="shared" si="2377"/>
        <v>2.2746526915073404E-3</v>
      </c>
      <c r="AK1975" s="13">
        <f t="shared" si="2378"/>
        <v>4.7886392844313097E-4</v>
      </c>
      <c r="AL1975" s="13">
        <f t="shared" si="2379"/>
        <v>2.1412313908250428E-6</v>
      </c>
      <c r="AM1975" s="13">
        <f t="shared" si="2380"/>
        <v>1.4513437769985861E-4</v>
      </c>
      <c r="AN1975" s="13">
        <f t="shared" si="2381"/>
        <v>1.626991206266068E-4</v>
      </c>
      <c r="AO1975" s="13">
        <f t="shared" si="2382"/>
        <v>9.1194809500660929E-5</v>
      </c>
      <c r="AP1975" s="13">
        <f t="shared" si="2383"/>
        <v>3.4077190041889742E-5</v>
      </c>
      <c r="AQ1975" s="13">
        <f t="shared" si="2384"/>
        <v>9.5503369723798771E-6</v>
      </c>
      <c r="AR1975" s="13">
        <f t="shared" si="2385"/>
        <v>2.5571336659154734E-3</v>
      </c>
      <c r="AS1975" s="13">
        <f t="shared" si="2386"/>
        <v>1.6149969760917895E-3</v>
      </c>
      <c r="AT1975" s="13">
        <f t="shared" si="2387"/>
        <v>5.099880517688666E-4</v>
      </c>
      <c r="AU1975" s="13">
        <f t="shared" si="2388"/>
        <v>1.0736359130380683E-4</v>
      </c>
      <c r="AV1975" s="13">
        <f t="shared" si="2389"/>
        <v>1.6951780582413079E-5</v>
      </c>
      <c r="AW1975" s="13">
        <f t="shared" si="2390"/>
        <v>4.2110877847737218E-8</v>
      </c>
      <c r="AX1975" s="13">
        <f t="shared" si="2391"/>
        <v>1.5276973605022799E-5</v>
      </c>
      <c r="AY1975" s="13">
        <f t="shared" si="2392"/>
        <v>1.7125854058597132E-5</v>
      </c>
      <c r="AZ1975" s="13">
        <f t="shared" si="2393"/>
        <v>9.5992467100924263E-6</v>
      </c>
      <c r="BA1975" s="13">
        <f t="shared" si="2394"/>
        <v>3.5869953146448956E-6</v>
      </c>
      <c r="BB1975" s="13">
        <f t="shared" si="2395"/>
        <v>1.0052769589011226E-6</v>
      </c>
      <c r="BC1975" s="13">
        <f t="shared" si="2396"/>
        <v>2.253879195150351E-7</v>
      </c>
      <c r="BD1975" s="13">
        <f t="shared" si="2397"/>
        <v>4.7776803511653907E-4</v>
      </c>
      <c r="BE1975" s="13">
        <f t="shared" si="2398"/>
        <v>3.0174172835438772E-4</v>
      </c>
      <c r="BF1975" s="13">
        <f t="shared" si="2399"/>
        <v>9.528480762435722E-5</v>
      </c>
      <c r="BG1975" s="13">
        <f t="shared" si="2400"/>
        <v>2.0059527096293173E-5</v>
      </c>
      <c r="BH1975" s="13">
        <f t="shared" si="2401"/>
        <v>3.1672254792698479E-6</v>
      </c>
      <c r="BI1975" s="13">
        <f t="shared" si="2402"/>
        <v>4.0006196311137644E-7</v>
      </c>
      <c r="BJ1975" s="14">
        <f t="shared" si="2403"/>
        <v>0.20671006929604729</v>
      </c>
      <c r="BK1975" s="14">
        <f t="shared" si="2404"/>
        <v>0.31956221886754776</v>
      </c>
      <c r="BL1975" s="14">
        <f t="shared" si="2405"/>
        <v>0.43287715928285991</v>
      </c>
      <c r="BM1975" s="14">
        <f t="shared" si="2406"/>
        <v>0.25654797062313828</v>
      </c>
      <c r="BN1975" s="14">
        <f t="shared" si="2407"/>
        <v>0.74328056924741104</v>
      </c>
    </row>
    <row r="1976" spans="1:66" x14ac:dyDescent="0.25">
      <c r="A1976" t="s">
        <v>485</v>
      </c>
      <c r="B1976" t="s">
        <v>491</v>
      </c>
      <c r="C1976" t="s">
        <v>498</v>
      </c>
      <c r="D1976" s="7" t="s">
        <v>534</v>
      </c>
      <c r="E1976" s="10">
        <f>VLOOKUP(A1976,home!$A$2:$E$405,3,FALSE)</f>
        <v>1.4126984126984099</v>
      </c>
      <c r="F1976" s="10">
        <f>VLOOKUP(B1976,home!$B$2:$E$405,3,FALSE)</f>
        <v>0</v>
      </c>
      <c r="G1976" s="10">
        <f>VLOOKUP(C1976,away!$B$2:$E$405,4,FALSE)</f>
        <v>0.71</v>
      </c>
      <c r="H1976" s="10">
        <f>VLOOKUP(A1976,away!$A$2:$E$405,3,FALSE)</f>
        <v>1.1111111111111101</v>
      </c>
      <c r="I1976" s="10">
        <f>VLOOKUP(C1976,away!$B$2:$E$405,3,FALSE)</f>
        <v>0.99</v>
      </c>
      <c r="J1976" s="10">
        <f>VLOOKUP(B1976,home!$B$2:$E$405,4,FALSE)</f>
        <v>0</v>
      </c>
      <c r="K1976" s="12">
        <f t="shared" si="2352"/>
        <v>0</v>
      </c>
      <c r="L1976" s="12">
        <f t="shared" si="2353"/>
        <v>0</v>
      </c>
      <c r="M1976" s="13">
        <f t="shared" si="2354"/>
        <v>1</v>
      </c>
      <c r="N1976" s="13">
        <f t="shared" si="2355"/>
        <v>0</v>
      </c>
      <c r="O1976" s="13">
        <f t="shared" si="2356"/>
        <v>0</v>
      </c>
      <c r="P1976" s="13">
        <f t="shared" si="2357"/>
        <v>0</v>
      </c>
      <c r="Q1976" s="13">
        <f t="shared" si="2358"/>
        <v>0</v>
      </c>
      <c r="R1976" s="13">
        <f t="shared" si="2359"/>
        <v>0</v>
      </c>
      <c r="S1976" s="13">
        <f t="shared" si="2360"/>
        <v>0</v>
      </c>
      <c r="T1976" s="13">
        <f t="shared" si="2361"/>
        <v>0</v>
      </c>
      <c r="U1976" s="13">
        <f t="shared" si="2362"/>
        <v>0</v>
      </c>
      <c r="V1976" s="13">
        <f t="shared" si="2363"/>
        <v>0</v>
      </c>
      <c r="W1976" s="13">
        <f t="shared" si="2364"/>
        <v>0</v>
      </c>
      <c r="X1976" s="13">
        <f t="shared" si="2365"/>
        <v>0</v>
      </c>
      <c r="Y1976" s="13">
        <f t="shared" si="2366"/>
        <v>0</v>
      </c>
      <c r="Z1976" s="13">
        <f t="shared" si="2367"/>
        <v>0</v>
      </c>
      <c r="AA1976" s="13">
        <f t="shared" si="2368"/>
        <v>0</v>
      </c>
      <c r="AB1976" s="13">
        <f t="shared" si="2369"/>
        <v>0</v>
      </c>
      <c r="AC1976" s="13">
        <f t="shared" si="2370"/>
        <v>0</v>
      </c>
      <c r="AD1976" s="13">
        <f t="shared" si="2371"/>
        <v>0</v>
      </c>
      <c r="AE1976" s="13">
        <f t="shared" si="2372"/>
        <v>0</v>
      </c>
      <c r="AF1976" s="13">
        <f t="shared" si="2373"/>
        <v>0</v>
      </c>
      <c r="AG1976" s="13">
        <f t="shared" si="2374"/>
        <v>0</v>
      </c>
      <c r="AH1976" s="13">
        <f t="shared" si="2375"/>
        <v>0</v>
      </c>
      <c r="AI1976" s="13">
        <f t="shared" si="2376"/>
        <v>0</v>
      </c>
      <c r="AJ1976" s="13">
        <f t="shared" si="2377"/>
        <v>0</v>
      </c>
      <c r="AK1976" s="13">
        <f t="shared" si="2378"/>
        <v>0</v>
      </c>
      <c r="AL1976" s="13">
        <f t="shared" si="2379"/>
        <v>0</v>
      </c>
      <c r="AM1976" s="13">
        <f t="shared" si="2380"/>
        <v>0</v>
      </c>
      <c r="AN1976" s="13">
        <f t="shared" si="2381"/>
        <v>0</v>
      </c>
      <c r="AO1976" s="13">
        <f t="shared" si="2382"/>
        <v>0</v>
      </c>
      <c r="AP1976" s="13">
        <f t="shared" si="2383"/>
        <v>0</v>
      </c>
      <c r="AQ1976" s="13">
        <f t="shared" si="2384"/>
        <v>0</v>
      </c>
      <c r="AR1976" s="13">
        <f t="shared" si="2385"/>
        <v>0</v>
      </c>
      <c r="AS1976" s="13">
        <f t="shared" si="2386"/>
        <v>0</v>
      </c>
      <c r="AT1976" s="13">
        <f t="shared" si="2387"/>
        <v>0</v>
      </c>
      <c r="AU1976" s="13">
        <f t="shared" si="2388"/>
        <v>0</v>
      </c>
      <c r="AV1976" s="13">
        <f t="shared" si="2389"/>
        <v>0</v>
      </c>
      <c r="AW1976" s="13">
        <f t="shared" si="2390"/>
        <v>0</v>
      </c>
      <c r="AX1976" s="13">
        <f t="shared" si="2391"/>
        <v>0</v>
      </c>
      <c r="AY1976" s="13">
        <f t="shared" si="2392"/>
        <v>0</v>
      </c>
      <c r="AZ1976" s="13">
        <f t="shared" si="2393"/>
        <v>0</v>
      </c>
      <c r="BA1976" s="13">
        <f t="shared" si="2394"/>
        <v>0</v>
      </c>
      <c r="BB1976" s="13">
        <f t="shared" si="2395"/>
        <v>0</v>
      </c>
      <c r="BC1976" s="13">
        <f t="shared" si="2396"/>
        <v>0</v>
      </c>
      <c r="BD1976" s="13">
        <f t="shared" si="2397"/>
        <v>0</v>
      </c>
      <c r="BE1976" s="13">
        <f t="shared" si="2398"/>
        <v>0</v>
      </c>
      <c r="BF1976" s="13">
        <f t="shared" si="2399"/>
        <v>0</v>
      </c>
      <c r="BG1976" s="13">
        <f t="shared" si="2400"/>
        <v>0</v>
      </c>
      <c r="BH1976" s="13">
        <f t="shared" si="2401"/>
        <v>0</v>
      </c>
      <c r="BI1976" s="13">
        <f t="shared" si="2402"/>
        <v>0</v>
      </c>
      <c r="BJ1976" s="14">
        <f t="shared" si="2403"/>
        <v>0</v>
      </c>
      <c r="BK1976" s="14">
        <f t="shared" si="2404"/>
        <v>1</v>
      </c>
      <c r="BL1976" s="14">
        <f t="shared" si="2405"/>
        <v>0</v>
      </c>
      <c r="BM1976" s="14">
        <f t="shared" si="2406"/>
        <v>0</v>
      </c>
      <c r="BN1976" s="14">
        <f t="shared" si="2407"/>
        <v>1</v>
      </c>
    </row>
    <row r="1977" spans="1:66" x14ac:dyDescent="0.25">
      <c r="A1977" t="s">
        <v>22</v>
      </c>
      <c r="B1977" t="s">
        <v>175</v>
      </c>
      <c r="C1977" t="s">
        <v>256</v>
      </c>
      <c r="D1977" s="7" t="s">
        <v>534</v>
      </c>
      <c r="E1977" s="10">
        <f>VLOOKUP(A1977,home!$A$2:$E$405,3,FALSE)</f>
        <v>1.68333333333333</v>
      </c>
      <c r="F1977" s="10">
        <f>VLOOKUP(B1977,home!$B$2:$E$405,3,FALSE)</f>
        <v>0</v>
      </c>
      <c r="G1977" s="10">
        <f>VLOOKUP(C1977,away!$B$2:$E$405,4,FALSE)</f>
        <v>0.68</v>
      </c>
      <c r="H1977" s="10">
        <f>VLOOKUP(A1977,away!$A$2:$E$405,3,FALSE)</f>
        <v>1.375</v>
      </c>
      <c r="I1977" s="10">
        <f>VLOOKUP(C1977,away!$B$2:$E$405,3,FALSE)</f>
        <v>0.51</v>
      </c>
      <c r="J1977" s="10">
        <f>VLOOKUP(B1977,home!$B$2:$E$405,4,FALSE)</f>
        <v>0</v>
      </c>
      <c r="K1977" s="12">
        <f t="shared" si="2352"/>
        <v>0</v>
      </c>
      <c r="L1977" s="12">
        <f t="shared" si="2353"/>
        <v>0</v>
      </c>
      <c r="M1977" s="13">
        <f t="shared" si="2354"/>
        <v>1</v>
      </c>
      <c r="N1977" s="13">
        <f t="shared" si="2355"/>
        <v>0</v>
      </c>
      <c r="O1977" s="13">
        <f t="shared" si="2356"/>
        <v>0</v>
      </c>
      <c r="P1977" s="13">
        <f t="shared" si="2357"/>
        <v>0</v>
      </c>
      <c r="Q1977" s="13">
        <f t="shared" si="2358"/>
        <v>0</v>
      </c>
      <c r="R1977" s="13">
        <f t="shared" si="2359"/>
        <v>0</v>
      </c>
      <c r="S1977" s="13">
        <f t="shared" si="2360"/>
        <v>0</v>
      </c>
      <c r="T1977" s="13">
        <f t="shared" si="2361"/>
        <v>0</v>
      </c>
      <c r="U1977" s="13">
        <f t="shared" si="2362"/>
        <v>0</v>
      </c>
      <c r="V1977" s="13">
        <f t="shared" si="2363"/>
        <v>0</v>
      </c>
      <c r="W1977" s="13">
        <f t="shared" si="2364"/>
        <v>0</v>
      </c>
      <c r="X1977" s="13">
        <f t="shared" si="2365"/>
        <v>0</v>
      </c>
      <c r="Y1977" s="13">
        <f t="shared" si="2366"/>
        <v>0</v>
      </c>
      <c r="Z1977" s="13">
        <f t="shared" si="2367"/>
        <v>0</v>
      </c>
      <c r="AA1977" s="13">
        <f t="shared" si="2368"/>
        <v>0</v>
      </c>
      <c r="AB1977" s="13">
        <f t="shared" si="2369"/>
        <v>0</v>
      </c>
      <c r="AC1977" s="13">
        <f t="shared" si="2370"/>
        <v>0</v>
      </c>
      <c r="AD1977" s="13">
        <f t="shared" si="2371"/>
        <v>0</v>
      </c>
      <c r="AE1977" s="13">
        <f t="shared" si="2372"/>
        <v>0</v>
      </c>
      <c r="AF1977" s="13">
        <f t="shared" si="2373"/>
        <v>0</v>
      </c>
      <c r="AG1977" s="13">
        <f t="shared" si="2374"/>
        <v>0</v>
      </c>
      <c r="AH1977" s="13">
        <f t="shared" si="2375"/>
        <v>0</v>
      </c>
      <c r="AI1977" s="13">
        <f t="shared" si="2376"/>
        <v>0</v>
      </c>
      <c r="AJ1977" s="13">
        <f t="shared" si="2377"/>
        <v>0</v>
      </c>
      <c r="AK1977" s="13">
        <f t="shared" si="2378"/>
        <v>0</v>
      </c>
      <c r="AL1977" s="13">
        <f t="shared" si="2379"/>
        <v>0</v>
      </c>
      <c r="AM1977" s="13">
        <f t="shared" si="2380"/>
        <v>0</v>
      </c>
      <c r="AN1977" s="13">
        <f t="shared" si="2381"/>
        <v>0</v>
      </c>
      <c r="AO1977" s="13">
        <f t="shared" si="2382"/>
        <v>0</v>
      </c>
      <c r="AP1977" s="13">
        <f t="shared" si="2383"/>
        <v>0</v>
      </c>
      <c r="AQ1977" s="13">
        <f t="shared" si="2384"/>
        <v>0</v>
      </c>
      <c r="AR1977" s="13">
        <f t="shared" si="2385"/>
        <v>0</v>
      </c>
      <c r="AS1977" s="13">
        <f t="shared" si="2386"/>
        <v>0</v>
      </c>
      <c r="AT1977" s="13">
        <f t="shared" si="2387"/>
        <v>0</v>
      </c>
      <c r="AU1977" s="13">
        <f t="shared" si="2388"/>
        <v>0</v>
      </c>
      <c r="AV1977" s="13">
        <f t="shared" si="2389"/>
        <v>0</v>
      </c>
      <c r="AW1977" s="13">
        <f t="shared" si="2390"/>
        <v>0</v>
      </c>
      <c r="AX1977" s="13">
        <f t="shared" si="2391"/>
        <v>0</v>
      </c>
      <c r="AY1977" s="13">
        <f t="shared" si="2392"/>
        <v>0</v>
      </c>
      <c r="AZ1977" s="13">
        <f t="shared" si="2393"/>
        <v>0</v>
      </c>
      <c r="BA1977" s="13">
        <f t="shared" si="2394"/>
        <v>0</v>
      </c>
      <c r="BB1977" s="13">
        <f t="shared" si="2395"/>
        <v>0</v>
      </c>
      <c r="BC1977" s="13">
        <f t="shared" si="2396"/>
        <v>0</v>
      </c>
      <c r="BD1977" s="13">
        <f t="shared" si="2397"/>
        <v>0</v>
      </c>
      <c r="BE1977" s="13">
        <f t="shared" si="2398"/>
        <v>0</v>
      </c>
      <c r="BF1977" s="13">
        <f t="shared" si="2399"/>
        <v>0</v>
      </c>
      <c r="BG1977" s="13">
        <f t="shared" si="2400"/>
        <v>0</v>
      </c>
      <c r="BH1977" s="13">
        <f t="shared" si="2401"/>
        <v>0</v>
      </c>
      <c r="BI1977" s="13">
        <f t="shared" si="2402"/>
        <v>0</v>
      </c>
      <c r="BJ1977" s="14">
        <f t="shared" si="2403"/>
        <v>0</v>
      </c>
      <c r="BK1977" s="14">
        <f t="shared" si="2404"/>
        <v>1</v>
      </c>
      <c r="BL1977" s="14">
        <f t="shared" si="2405"/>
        <v>0</v>
      </c>
      <c r="BM1977" s="14">
        <f t="shared" si="2406"/>
        <v>0</v>
      </c>
      <c r="BN1977" s="14">
        <f t="shared" si="2407"/>
        <v>1</v>
      </c>
    </row>
    <row r="1978" spans="1:66" x14ac:dyDescent="0.25">
      <c r="A1978" t="s">
        <v>301</v>
      </c>
      <c r="B1978" t="s">
        <v>302</v>
      </c>
      <c r="C1978" t="s">
        <v>316</v>
      </c>
      <c r="D1978" s="7" t="s">
        <v>534</v>
      </c>
      <c r="E1978" s="10">
        <f>VLOOKUP(A1978,home!$A$2:$E$405,3,FALSE)</f>
        <v>1.36507936507937</v>
      </c>
      <c r="F1978" s="10">
        <f>VLOOKUP(B1978,home!$B$2:$E$405,3,FALSE)</f>
        <v>0.52</v>
      </c>
      <c r="G1978" s="10">
        <f>VLOOKUP(C1978,away!$B$2:$E$405,4,FALSE)</f>
        <v>0.98</v>
      </c>
      <c r="H1978" s="10">
        <f>VLOOKUP(A1978,away!$A$2:$E$405,3,FALSE)</f>
        <v>1.0634920634920599</v>
      </c>
      <c r="I1978" s="10">
        <f>VLOOKUP(C1978,away!$B$2:$E$405,3,FALSE)</f>
        <v>0.85</v>
      </c>
      <c r="J1978" s="10">
        <f>VLOOKUP(B1978,home!$B$2:$E$405,4,FALSE)</f>
        <v>1.21</v>
      </c>
      <c r="K1978" s="12">
        <f t="shared" si="2352"/>
        <v>0.69564444444444695</v>
      </c>
      <c r="L1978" s="12">
        <f t="shared" si="2353"/>
        <v>1.0938015873015836</v>
      </c>
      <c r="M1978" s="13">
        <f t="shared" si="2354"/>
        <v>0.16705268592388228</v>
      </c>
      <c r="N1978" s="13">
        <f t="shared" si="2355"/>
        <v>0.11620927289247178</v>
      </c>
      <c r="O1978" s="13">
        <f t="shared" si="2356"/>
        <v>0.18272249302653534</v>
      </c>
      <c r="P1978" s="13">
        <f t="shared" si="2357"/>
        <v>0.12710988714894852</v>
      </c>
      <c r="Q1978" s="13">
        <f t="shared" si="2358"/>
        <v>4.0420167540288314E-2</v>
      </c>
      <c r="R1978" s="13">
        <f t="shared" si="2359"/>
        <v>9.9931076454063433E-2</v>
      </c>
      <c r="S1978" s="13">
        <f t="shared" si="2360"/>
        <v>2.4179382872030471E-2</v>
      </c>
      <c r="T1978" s="13">
        <f t="shared" si="2361"/>
        <v>4.4211643414563302E-2</v>
      </c>
      <c r="U1978" s="13">
        <f t="shared" si="2362"/>
        <v>6.9516498162622509E-2</v>
      </c>
      <c r="V1978" s="13">
        <f t="shared" si="2363"/>
        <v>2.0442244254974666E-3</v>
      </c>
      <c r="W1978" s="13">
        <f t="shared" si="2364"/>
        <v>9.37268833097178E-3</v>
      </c>
      <c r="X1978" s="13">
        <f t="shared" si="2365"/>
        <v>1.0251861373699963E-2</v>
      </c>
      <c r="Y1978" s="13">
        <f t="shared" si="2366"/>
        <v>5.606751121674405E-3</v>
      </c>
      <c r="Z1978" s="13">
        <f t="shared" si="2367"/>
        <v>3.6434923348736839E-2</v>
      </c>
      <c r="AA1978" s="13">
        <f t="shared" si="2368"/>
        <v>2.5345752011308047E-2</v>
      </c>
      <c r="AB1978" s="13">
        <f t="shared" si="2369"/>
        <v>8.8158157884665519E-3</v>
      </c>
      <c r="AC1978" s="13">
        <f t="shared" si="2370"/>
        <v>9.7215264227517358E-5</v>
      </c>
      <c r="AD1978" s="13">
        <f t="shared" si="2371"/>
        <v>1.6300146417374533E-3</v>
      </c>
      <c r="AE1978" s="13">
        <f t="shared" si="2372"/>
        <v>1.7829126024572484E-3</v>
      </c>
      <c r="AF1978" s="13">
        <f t="shared" si="2373"/>
        <v>9.7507631729386768E-4</v>
      </c>
      <c r="AG1978" s="13">
        <f t="shared" si="2374"/>
        <v>3.5551334119873838E-4</v>
      </c>
      <c r="AH1978" s="13">
        <f t="shared" si="2375"/>
        <v>9.9631442480149681E-3</v>
      </c>
      <c r="AI1978" s="13">
        <f t="shared" si="2376"/>
        <v>6.9308059453302602E-3</v>
      </c>
      <c r="AJ1978" s="13">
        <f t="shared" si="2377"/>
        <v>2.4106883256957683E-3</v>
      </c>
      <c r="AK1978" s="13">
        <f t="shared" si="2378"/>
        <v>5.589939803524491E-4</v>
      </c>
      <c r="AL1978" s="13">
        <f t="shared" si="2379"/>
        <v>2.9588321065955062E-6</v>
      </c>
      <c r="AM1978" s="13">
        <f t="shared" si="2380"/>
        <v>2.2678212597755307E-4</v>
      </c>
      <c r="AN1978" s="13">
        <f t="shared" si="2381"/>
        <v>2.4805464936587519E-4</v>
      </c>
      <c r="AO1978" s="13">
        <f t="shared" si="2382"/>
        <v>1.3566128460696601E-4</v>
      </c>
      <c r="AP1978" s="13">
        <f t="shared" si="2383"/>
        <v>4.9462176146157117E-5</v>
      </c>
      <c r="AQ1978" s="13">
        <f t="shared" si="2384"/>
        <v>1.3525451695014291E-5</v>
      </c>
      <c r="AR1978" s="13">
        <f t="shared" si="2385"/>
        <v>2.1795405985986839E-3</v>
      </c>
      <c r="AS1978" s="13">
        <f t="shared" si="2386"/>
        <v>1.5161853088562988E-3</v>
      </c>
      <c r="AT1978" s="13">
        <f t="shared" si="2387"/>
        <v>5.2736294342708588E-4</v>
      </c>
      <c r="AU1978" s="13">
        <f t="shared" si="2388"/>
        <v>1.2228570060030786E-4</v>
      </c>
      <c r="AV1978" s="13">
        <f t="shared" si="2389"/>
        <v>2.1266842064400277E-5</v>
      </c>
      <c r="AW1978" s="13">
        <f t="shared" si="2390"/>
        <v>6.2537957391845597E-8</v>
      </c>
      <c r="AX1978" s="13">
        <f t="shared" si="2391"/>
        <v>2.6293287672597563E-5</v>
      </c>
      <c r="AY1978" s="13">
        <f t="shared" si="2392"/>
        <v>2.8759639791664374E-5</v>
      </c>
      <c r="AZ1978" s="13">
        <f t="shared" si="2393"/>
        <v>1.5728669827172138E-5</v>
      </c>
      <c r="BA1978" s="13">
        <f t="shared" si="2394"/>
        <v>5.7346813410344703E-6</v>
      </c>
      <c r="BB1978" s="13">
        <f t="shared" si="2395"/>
        <v>1.5681508883730689E-6</v>
      </c>
      <c r="BC1978" s="13">
        <f t="shared" si="2396"/>
        <v>3.430491861661704E-7</v>
      </c>
      <c r="BD1978" s="13">
        <f t="shared" si="2397"/>
        <v>3.9733082772258057E-4</v>
      </c>
      <c r="BE1978" s="13">
        <f t="shared" si="2398"/>
        <v>2.7640098291172683E-4</v>
      </c>
      <c r="BF1978" s="13">
        <f t="shared" si="2399"/>
        <v>9.6138404100763614E-5</v>
      </c>
      <c r="BG1978" s="13">
        <f t="shared" si="2400"/>
        <v>2.2292715570150486E-5</v>
      </c>
      <c r="BH1978" s="13">
        <f t="shared" si="2401"/>
        <v>3.8769509344888511E-6</v>
      </c>
      <c r="BI1978" s="13">
        <f t="shared" si="2402"/>
        <v>5.3939587579217543E-7</v>
      </c>
      <c r="BJ1978" s="14">
        <f t="shared" si="2403"/>
        <v>0.23156781474285534</v>
      </c>
      <c r="BK1978" s="14">
        <f t="shared" si="2404"/>
        <v>0.32051511410648448</v>
      </c>
      <c r="BL1978" s="14">
        <f t="shared" si="2405"/>
        <v>0.41135848861305163</v>
      </c>
      <c r="BM1978" s="14">
        <f t="shared" si="2406"/>
        <v>0.26640206072310441</v>
      </c>
      <c r="BN1978" s="14">
        <f t="shared" si="2407"/>
        <v>0.73344558298618967</v>
      </c>
    </row>
    <row r="1979" spans="1:66" x14ac:dyDescent="0.25">
      <c r="A1979" t="s">
        <v>301</v>
      </c>
      <c r="B1979" t="s">
        <v>336</v>
      </c>
      <c r="C1979" t="s">
        <v>319</v>
      </c>
      <c r="D1979" s="7" t="s">
        <v>534</v>
      </c>
      <c r="E1979" s="10">
        <f>VLOOKUP(A1979,home!$A$2:$E$405,3,FALSE)</f>
        <v>1.36507936507937</v>
      </c>
      <c r="F1979" s="10">
        <f>VLOOKUP(B1979,home!$B$2:$E$405,3,FALSE)</f>
        <v>0.94</v>
      </c>
      <c r="G1979" s="10">
        <f>VLOOKUP(C1979,away!$B$2:$E$405,4,FALSE)</f>
        <v>1.22</v>
      </c>
      <c r="H1979" s="10">
        <f>VLOOKUP(A1979,away!$A$2:$E$405,3,FALSE)</f>
        <v>1.0634920634920599</v>
      </c>
      <c r="I1979" s="10">
        <f>VLOOKUP(C1979,away!$B$2:$E$405,3,FALSE)</f>
        <v>0.98</v>
      </c>
      <c r="J1979" s="10">
        <f>VLOOKUP(B1979,home!$B$2:$E$405,4,FALSE)</f>
        <v>0.54</v>
      </c>
      <c r="K1979" s="12">
        <f t="shared" si="2352"/>
        <v>1.5654730158730212</v>
      </c>
      <c r="L1979" s="12">
        <f t="shared" si="2353"/>
        <v>0.56279999999999808</v>
      </c>
      <c r="M1979" s="13">
        <f t="shared" si="2354"/>
        <v>0.1190427012892257</v>
      </c>
      <c r="N1979" s="13">
        <f t="shared" si="2355"/>
        <v>0.18635813660491535</v>
      </c>
      <c r="O1979" s="13">
        <f t="shared" si="2356"/>
        <v>6.6997232285575983E-2</v>
      </c>
      <c r="P1979" s="13">
        <f t="shared" si="2357"/>
        <v>0.10488235928124599</v>
      </c>
      <c r="Q1979" s="13">
        <f t="shared" si="2358"/>
        <v>0.14586931707168668</v>
      </c>
      <c r="R1979" s="13">
        <f t="shared" si="2359"/>
        <v>1.8853021165161018E-2</v>
      </c>
      <c r="S1979" s="13">
        <f t="shared" si="2360"/>
        <v>2.3101603813731636E-2</v>
      </c>
      <c r="T1979" s="13">
        <f t="shared" si="2361"/>
        <v>8.2095251647944983E-2</v>
      </c>
      <c r="U1979" s="13">
        <f t="shared" si="2362"/>
        <v>2.9513895901742519E-2</v>
      </c>
      <c r="V1979" s="13">
        <f t="shared" si="2363"/>
        <v>2.2615140850247529E-3</v>
      </c>
      <c r="W1979" s="13">
        <f t="shared" si="2364"/>
        <v>7.6118159906517102E-2</v>
      </c>
      <c r="X1979" s="13">
        <f t="shared" si="2365"/>
        <v>4.2839300395387678E-2</v>
      </c>
      <c r="Y1979" s="13">
        <f t="shared" si="2366"/>
        <v>1.205497913126205E-2</v>
      </c>
      <c r="Z1979" s="13">
        <f t="shared" si="2367"/>
        <v>3.5368267705841944E-3</v>
      </c>
      <c r="AA1979" s="13">
        <f t="shared" si="2368"/>
        <v>5.5368068711668774E-3</v>
      </c>
      <c r="AB1979" s="13">
        <f t="shared" si="2369"/>
        <v>4.3338608754560394E-3</v>
      </c>
      <c r="AC1979" s="13">
        <f t="shared" si="2370"/>
        <v>1.245314340024517E-4</v>
      </c>
      <c r="AD1979" s="13">
        <f t="shared" si="2371"/>
        <v>2.9790231337890067E-2</v>
      </c>
      <c r="AE1979" s="13">
        <f t="shared" si="2372"/>
        <v>1.6765942196964471E-2</v>
      </c>
      <c r="AF1979" s="13">
        <f t="shared" si="2373"/>
        <v>4.7179361342257857E-3</v>
      </c>
      <c r="AG1979" s="13">
        <f t="shared" si="2374"/>
        <v>8.8508481878075431E-4</v>
      </c>
      <c r="AH1979" s="13">
        <f t="shared" si="2375"/>
        <v>4.9763152662119436E-4</v>
      </c>
      <c r="AI1979" s="13">
        <f t="shared" si="2376"/>
        <v>7.7902872677317687E-4</v>
      </c>
      <c r="AJ1979" s="13">
        <f t="shared" si="2377"/>
        <v>6.0977422517666257E-4</v>
      </c>
      <c r="AK1979" s="13">
        <f t="shared" si="2378"/>
        <v>3.1819503176298158E-4</v>
      </c>
      <c r="AL1979" s="13">
        <f t="shared" si="2379"/>
        <v>4.3887278972679164E-6</v>
      </c>
      <c r="AM1979" s="13">
        <f t="shared" si="2380"/>
        <v>9.3271606592163405E-3</v>
      </c>
      <c r="AN1979" s="13">
        <f t="shared" si="2381"/>
        <v>5.2493260190069379E-3</v>
      </c>
      <c r="AO1979" s="13">
        <f t="shared" si="2382"/>
        <v>1.4771603417485471E-3</v>
      </c>
      <c r="AP1979" s="13">
        <f t="shared" si="2383"/>
        <v>2.7711528011202649E-4</v>
      </c>
      <c r="AQ1979" s="13">
        <f t="shared" si="2384"/>
        <v>3.8990119911761989E-5</v>
      </c>
      <c r="AR1979" s="13">
        <f t="shared" si="2385"/>
        <v>5.6013404636481481E-5</v>
      </c>
      <c r="AS1979" s="13">
        <f t="shared" si="2386"/>
        <v>8.7687473485588535E-5</v>
      </c>
      <c r="AT1979" s="13">
        <f t="shared" si="2387"/>
        <v>6.8636186785884948E-5</v>
      </c>
      <c r="AU1979" s="13">
        <f t="shared" si="2388"/>
        <v>3.5816032775241103E-5</v>
      </c>
      <c r="AV1979" s="13">
        <f t="shared" si="2389"/>
        <v>1.4017258211315922E-5</v>
      </c>
      <c r="AW1979" s="13">
        <f t="shared" si="2390"/>
        <v>1.0740780201927927E-7</v>
      </c>
      <c r="AX1979" s="13">
        <f t="shared" si="2391"/>
        <v>2.4335697211192672E-3</v>
      </c>
      <c r="AY1979" s="13">
        <f t="shared" si="2392"/>
        <v>1.3696130390459188E-3</v>
      </c>
      <c r="AZ1979" s="13">
        <f t="shared" si="2393"/>
        <v>3.8540910918752021E-4</v>
      </c>
      <c r="BA1979" s="13">
        <f t="shared" si="2394"/>
        <v>7.2302748883578536E-5</v>
      </c>
      <c r="BB1979" s="13">
        <f t="shared" si="2395"/>
        <v>1.0172996767919465E-5</v>
      </c>
      <c r="BC1979" s="13">
        <f t="shared" si="2396"/>
        <v>1.1450725161970117E-6</v>
      </c>
      <c r="BD1979" s="13">
        <f t="shared" si="2397"/>
        <v>5.2540573549019413E-6</v>
      </c>
      <c r="BE1979" s="13">
        <f t="shared" si="2398"/>
        <v>8.2250850129481717E-6</v>
      </c>
      <c r="BF1979" s="13">
        <f t="shared" si="2399"/>
        <v>6.4380743205159822E-6</v>
      </c>
      <c r="BG1979" s="13">
        <f t="shared" si="2400"/>
        <v>3.3595438743176021E-6</v>
      </c>
      <c r="BH1979" s="13">
        <f t="shared" si="2401"/>
        <v>1.3148188202214281E-6</v>
      </c>
      <c r="BI1979" s="13">
        <f t="shared" si="2402"/>
        <v>4.1166267676372894E-7</v>
      </c>
      <c r="BJ1979" s="14">
        <f t="shared" si="2403"/>
        <v>0.61813630435309086</v>
      </c>
      <c r="BK1979" s="14">
        <f t="shared" si="2404"/>
        <v>0.25078671167017369</v>
      </c>
      <c r="BL1979" s="14">
        <f t="shared" si="2405"/>
        <v>0.12772662020739062</v>
      </c>
      <c r="BM1979" s="14">
        <f t="shared" si="2406"/>
        <v>0.35681418967218487</v>
      </c>
      <c r="BN1979" s="14">
        <f t="shared" si="2407"/>
        <v>0.64200276769781073</v>
      </c>
    </row>
    <row r="1980" spans="1:66" x14ac:dyDescent="0.25">
      <c r="A1980" t="s">
        <v>35</v>
      </c>
      <c r="B1980" t="s">
        <v>300</v>
      </c>
      <c r="C1980" t="s">
        <v>216</v>
      </c>
      <c r="D1980" s="7" t="s">
        <v>534</v>
      </c>
      <c r="E1980" s="10">
        <f>VLOOKUP(A1980,home!$A$2:$E$405,3,FALSE)</f>
        <v>1.55833333333333</v>
      </c>
      <c r="F1980" s="10">
        <f>VLOOKUP(B1980,home!$B$2:$E$405,3,FALSE)</f>
        <v>1.54</v>
      </c>
      <c r="G1980" s="10">
        <f>VLOOKUP(C1980,away!$B$2:$E$405,4,FALSE)</f>
        <v>1.47</v>
      </c>
      <c r="H1980" s="10">
        <f>VLOOKUP(A1980,away!$A$2:$E$405,3,FALSE)</f>
        <v>1.1000000000000001</v>
      </c>
      <c r="I1980" s="10">
        <f>VLOOKUP(C1980,away!$B$2:$E$405,3,FALSE)</f>
        <v>0.73</v>
      </c>
      <c r="J1980" s="10">
        <f>VLOOKUP(B1980,home!$B$2:$E$405,4,FALSE)</f>
        <v>1.64</v>
      </c>
      <c r="K1980" s="12">
        <f t="shared" si="2352"/>
        <v>3.5277549999999924</v>
      </c>
      <c r="L1980" s="12">
        <f t="shared" si="2353"/>
        <v>1.3169200000000001</v>
      </c>
      <c r="M1980" s="13">
        <f t="shared" si="2354"/>
        <v>7.8701748462130256E-3</v>
      </c>
      <c r="N1980" s="13">
        <f t="shared" si="2355"/>
        <v>2.7764048664602171E-2</v>
      </c>
      <c r="O1980" s="13">
        <f t="shared" si="2356"/>
        <v>1.0364390658474859E-2</v>
      </c>
      <c r="P1980" s="13">
        <f t="shared" si="2357"/>
        <v>3.6563030967387895E-2</v>
      </c>
      <c r="Q1980" s="13">
        <f t="shared" si="2358"/>
        <v>4.8972380748396722E-2</v>
      </c>
      <c r="R1980" s="13">
        <f t="shared" si="2359"/>
        <v>6.8245366729793571E-3</v>
      </c>
      <c r="S1980" s="13">
        <f t="shared" si="2360"/>
        <v>4.2465868282628924E-2</v>
      </c>
      <c r="T1980" s="13">
        <f t="shared" si="2361"/>
        <v>6.4492707655178616E-2</v>
      </c>
      <c r="U1980" s="13">
        <f t="shared" si="2362"/>
        <v>2.407529337078624E-2</v>
      </c>
      <c r="V1980" s="13">
        <f t="shared" si="2363"/>
        <v>2.192074491376059E-2</v>
      </c>
      <c r="W1980" s="13">
        <f t="shared" si="2364"/>
        <v>5.7587520349019969E-2</v>
      </c>
      <c r="X1980" s="13">
        <f t="shared" si="2365"/>
        <v>7.5838157298031381E-2</v>
      </c>
      <c r="Y1980" s="13">
        <f t="shared" si="2366"/>
        <v>4.9936393054461757E-2</v>
      </c>
      <c r="Z1980" s="13">
        <f t="shared" si="2367"/>
        <v>2.9957896117933248E-3</v>
      </c>
      <c r="AA1980" s="13">
        <f t="shared" si="2368"/>
        <v>1.0568411781951937E-2</v>
      </c>
      <c r="AB1980" s="13">
        <f t="shared" si="2369"/>
        <v>1.8641383752919891E-2</v>
      </c>
      <c r="AC1980" s="13">
        <f t="shared" si="2370"/>
        <v>6.3649227206789795E-3</v>
      </c>
      <c r="AD1980" s="13">
        <f t="shared" si="2371"/>
        <v>5.0788665712214132E-2</v>
      </c>
      <c r="AE1980" s="13">
        <f t="shared" si="2372"/>
        <v>6.6884609649729032E-2</v>
      </c>
      <c r="AF1980" s="13">
        <f t="shared" si="2373"/>
        <v>4.4040840069960591E-2</v>
      </c>
      <c r="AG1980" s="13">
        <f t="shared" si="2374"/>
        <v>1.9332754368310834E-2</v>
      </c>
      <c r="AH1980" s="13">
        <f t="shared" si="2375"/>
        <v>9.8630381389071698E-4</v>
      </c>
      <c r="AI1980" s="13">
        <f t="shared" si="2376"/>
        <v>3.4794382109720385E-3</v>
      </c>
      <c r="AJ1980" s="13">
        <f t="shared" si="2377"/>
        <v>6.1373027729738194E-3</v>
      </c>
      <c r="AK1980" s="13">
        <f t="shared" si="2378"/>
        <v>7.2169668479574031E-3</v>
      </c>
      <c r="AL1980" s="13">
        <f t="shared" si="2379"/>
        <v>1.1827989648956615E-3</v>
      </c>
      <c r="AM1980" s="13">
        <f t="shared" si="2380"/>
        <v>3.5833993881918304E-2</v>
      </c>
      <c r="AN1980" s="13">
        <f t="shared" si="2381"/>
        <v>4.7190503222975855E-2</v>
      </c>
      <c r="AO1980" s="13">
        <f t="shared" si="2382"/>
        <v>3.1073058752200688E-2</v>
      </c>
      <c r="AP1980" s="13">
        <f t="shared" si="2383"/>
        <v>1.3640244177316041E-2</v>
      </c>
      <c r="AQ1980" s="13">
        <f t="shared" si="2384"/>
        <v>4.4907775904977631E-3</v>
      </c>
      <c r="AR1980" s="13">
        <f t="shared" si="2385"/>
        <v>2.5977664371779226E-4</v>
      </c>
      <c r="AS1980" s="13">
        <f t="shared" si="2386"/>
        <v>9.1642835375865827E-4</v>
      </c>
      <c r="AT1980" s="13">
        <f t="shared" si="2387"/>
        <v>1.6164673535569345E-3</v>
      </c>
      <c r="AU1980" s="13">
        <f t="shared" si="2388"/>
        <v>1.9008335962824104E-3</v>
      </c>
      <c r="AV1980" s="13">
        <f t="shared" si="2389"/>
        <v>1.6764188058633102E-3</v>
      </c>
      <c r="AW1980" s="13">
        <f t="shared" si="2390"/>
        <v>1.5263925737475124E-4</v>
      </c>
      <c r="AX1980" s="13">
        <f t="shared" si="2391"/>
        <v>2.1068925181151079E-2</v>
      </c>
      <c r="AY1980" s="13">
        <f t="shared" si="2392"/>
        <v>2.774608894956148E-2</v>
      </c>
      <c r="AZ1980" s="13">
        <f t="shared" si="2393"/>
        <v>1.8269689729728259E-2</v>
      </c>
      <c r="BA1980" s="13">
        <f t="shared" si="2394"/>
        <v>8.0199065996245777E-3</v>
      </c>
      <c r="BB1980" s="13">
        <f t="shared" si="2395"/>
        <v>2.6403938497944015E-3</v>
      </c>
      <c r="BC1980" s="13">
        <f t="shared" si="2396"/>
        <v>6.9543749373424774E-4</v>
      </c>
      <c r="BD1980" s="13">
        <f t="shared" si="2397"/>
        <v>5.7017509607472621E-5</v>
      </c>
      <c r="BE1980" s="13">
        <f t="shared" si="2398"/>
        <v>2.0114380460530912E-4</v>
      </c>
      <c r="BF1980" s="13">
        <f t="shared" si="2399"/>
        <v>3.5479303120770044E-4</v>
      </c>
      <c r="BG1980" s="13">
        <f t="shared" si="2400"/>
        <v>4.1720762993603953E-4</v>
      </c>
      <c r="BH1980" s="13">
        <f t="shared" si="2401"/>
        <v>3.6795157563625252E-4</v>
      </c>
      <c r="BI1980" s="13">
        <f t="shared" si="2402"/>
        <v>2.5960860214173294E-4</v>
      </c>
      <c r="BJ1980" s="14">
        <f t="shared" si="2403"/>
        <v>0.71630709699840789</v>
      </c>
      <c r="BK1980" s="14">
        <f t="shared" si="2404"/>
        <v>0.14411362964512656</v>
      </c>
      <c r="BL1980" s="14">
        <f t="shared" si="2405"/>
        <v>9.6321674789219866E-2</v>
      </c>
      <c r="BM1980" s="14">
        <f t="shared" si="2406"/>
        <v>0.79378617879430724</v>
      </c>
      <c r="BN1980" s="14">
        <f t="shared" si="2407"/>
        <v>0.13835856255805404</v>
      </c>
    </row>
    <row r="1981" spans="1:66" s="15" customFormat="1" x14ac:dyDescent="0.25">
      <c r="A1981" s="15" t="s">
        <v>35</v>
      </c>
      <c r="B1981" s="15" t="s">
        <v>282</v>
      </c>
      <c r="C1981" s="15" t="s">
        <v>215</v>
      </c>
      <c r="D1981" s="30" t="s">
        <v>534</v>
      </c>
      <c r="E1981" s="15">
        <f>VLOOKUP(A1981,home!$A$2:$E$405,3,FALSE)</f>
        <v>1.55833333333333</v>
      </c>
      <c r="F1981" s="15">
        <f>VLOOKUP(B1981,home!$B$2:$E$405,3,FALSE)</f>
        <v>1.28</v>
      </c>
      <c r="G1981" s="15">
        <f>VLOOKUP(C1981,away!$B$2:$E$405,4,FALSE)</f>
        <v>1.5</v>
      </c>
      <c r="H1981" s="15">
        <f>VLOOKUP(A1981,away!$A$2:$E$405,3,FALSE)</f>
        <v>1.1000000000000001</v>
      </c>
      <c r="I1981" s="15">
        <f>VLOOKUP(C1981,away!$B$2:$E$405,3,FALSE)</f>
        <v>0.43</v>
      </c>
      <c r="J1981" s="15">
        <f>VLOOKUP(B1981,home!$B$2:$E$405,4,FALSE)</f>
        <v>0.76</v>
      </c>
      <c r="K1981" s="20">
        <f t="shared" si="2352"/>
        <v>2.9919999999999938</v>
      </c>
      <c r="L1981" s="20">
        <f t="shared" si="2353"/>
        <v>0.35948000000000002</v>
      </c>
      <c r="M1981" s="21">
        <f t="shared" si="2354"/>
        <v>3.5032467662211589E-2</v>
      </c>
      <c r="N1981" s="21">
        <f t="shared" si="2355"/>
        <v>0.10481714324533685</v>
      </c>
      <c r="O1981" s="21">
        <f t="shared" si="2356"/>
        <v>1.2593471475211821E-2</v>
      </c>
      <c r="P1981" s="21">
        <f t="shared" si="2357"/>
        <v>3.7679666653833689E-2</v>
      </c>
      <c r="Q1981" s="21">
        <f t="shared" si="2358"/>
        <v>0.1568064462950236</v>
      </c>
      <c r="R1981" s="21">
        <f t="shared" si="2359"/>
        <v>2.2635505629545727E-3</v>
      </c>
      <c r="S1981" s="21">
        <f t="shared" si="2360"/>
        <v>1.0131724753402642E-2</v>
      </c>
      <c r="T1981" s="21">
        <f t="shared" si="2361"/>
        <v>5.6368781314135093E-2</v>
      </c>
      <c r="U1981" s="21">
        <f t="shared" si="2362"/>
        <v>6.7725432843600683E-3</v>
      </c>
      <c r="V1981" s="21">
        <f t="shared" si="2363"/>
        <v>1.2108133359716329E-3</v>
      </c>
      <c r="W1981" s="21">
        <f t="shared" si="2364"/>
        <v>0.1563882957715699</v>
      </c>
      <c r="X1981" s="21">
        <f t="shared" si="2365"/>
        <v>5.6218464563963948E-2</v>
      </c>
      <c r="Y1981" s="21">
        <f t="shared" si="2366"/>
        <v>1.010470682072688E-2</v>
      </c>
      <c r="Z1981" s="21">
        <f t="shared" si="2367"/>
        <v>2.7123371879030328E-4</v>
      </c>
      <c r="AA1981" s="21">
        <f t="shared" si="2368"/>
        <v>8.1153128662058577E-4</v>
      </c>
      <c r="AB1981" s="21">
        <f t="shared" si="2369"/>
        <v>1.214050804784394E-3</v>
      </c>
      <c r="AC1981" s="21">
        <f t="shared" si="2370"/>
        <v>8.1394214288820304E-5</v>
      </c>
      <c r="AD1981" s="21">
        <f t="shared" si="2371"/>
        <v>0.11697844523713405</v>
      </c>
      <c r="AE1981" s="21">
        <f t="shared" si="2372"/>
        <v>4.2051411493844948E-2</v>
      </c>
      <c r="AF1981" s="21">
        <f t="shared" si="2373"/>
        <v>7.5583207019036917E-3</v>
      </c>
      <c r="AG1981" s="21">
        <f t="shared" si="2374"/>
        <v>9.0568837530677977E-4</v>
      </c>
      <c r="AH1981" s="21">
        <f t="shared" si="2375"/>
        <v>2.4375774307684562E-5</v>
      </c>
      <c r="AI1981" s="21">
        <f t="shared" si="2376"/>
        <v>7.2932316728592056E-5</v>
      </c>
      <c r="AJ1981" s="21">
        <f t="shared" si="2377"/>
        <v>1.091067458259735E-4</v>
      </c>
      <c r="AK1981" s="21">
        <f t="shared" si="2378"/>
        <v>1.0881579450377067E-4</v>
      </c>
      <c r="AL1981" s="21">
        <f t="shared" si="2379"/>
        <v>3.5017879888165945E-6</v>
      </c>
      <c r="AM1981" s="21">
        <f t="shared" si="2380"/>
        <v>6.9999901629900857E-2</v>
      </c>
      <c r="AN1981" s="21">
        <f t="shared" si="2381"/>
        <v>2.516356463791676E-2</v>
      </c>
      <c r="AO1981" s="21">
        <f t="shared" si="2382"/>
        <v>4.5228991080191582E-3</v>
      </c>
      <c r="AP1981" s="21">
        <f t="shared" si="2383"/>
        <v>5.4196392378357569E-4</v>
      </c>
      <c r="AQ1981" s="21">
        <f t="shared" si="2384"/>
        <v>4.870629783042996E-5</v>
      </c>
      <c r="AR1981" s="21">
        <f t="shared" si="2385"/>
        <v>1.7525206696252904E-6</v>
      </c>
      <c r="AS1981" s="21">
        <f t="shared" si="2386"/>
        <v>5.2435418435188578E-6</v>
      </c>
      <c r="AT1981" s="21">
        <f t="shared" si="2387"/>
        <v>7.8443385979041955E-6</v>
      </c>
      <c r="AU1981" s="21">
        <f t="shared" si="2388"/>
        <v>7.8234203616431021E-6</v>
      </c>
      <c r="AV1981" s="21">
        <f t="shared" si="2389"/>
        <v>5.8519184305090287E-6</v>
      </c>
      <c r="AW1981" s="21">
        <f t="shared" si="2390"/>
        <v>1.046221571302667E-7</v>
      </c>
      <c r="AX1981" s="21">
        <f t="shared" si="2391"/>
        <v>3.4906617612777184E-2</v>
      </c>
      <c r="AY1981" s="21">
        <f t="shared" si="2392"/>
        <v>1.2548230899441142E-2</v>
      </c>
      <c r="AZ1981" s="21">
        <f t="shared" si="2393"/>
        <v>2.2554190218655509E-3</v>
      </c>
      <c r="BA1981" s="21">
        <f t="shared" si="2394"/>
        <v>2.7025934332674276E-4</v>
      </c>
      <c r="BB1981" s="21">
        <f t="shared" si="2395"/>
        <v>2.4288207184774374E-5</v>
      </c>
      <c r="BC1981" s="21">
        <f t="shared" si="2396"/>
        <v>1.7462249437565396E-6</v>
      </c>
      <c r="BD1981" s="21">
        <f t="shared" si="2397"/>
        <v>1.0499935505281645E-7</v>
      </c>
      <c r="BE1981" s="21">
        <f t="shared" si="2398"/>
        <v>3.1415807031802619E-7</v>
      </c>
      <c r="BF1981" s="21">
        <f t="shared" si="2399"/>
        <v>4.6998047319576625E-7</v>
      </c>
      <c r="BG1981" s="21">
        <f t="shared" si="2400"/>
        <v>4.687271919339099E-7</v>
      </c>
      <c r="BH1981" s="21">
        <f t="shared" si="2401"/>
        <v>3.506079395665639E-7</v>
      </c>
      <c r="BI1981" s="21">
        <f t="shared" si="2402"/>
        <v>2.0980379103663134E-7</v>
      </c>
      <c r="BJ1981" s="22">
        <f t="shared" si="2403"/>
        <v>0.85848130072593565</v>
      </c>
      <c r="BK1981" s="22">
        <f t="shared" si="2404"/>
        <v>9.6687799307138333E-2</v>
      </c>
      <c r="BL1981" s="22">
        <f t="shared" si="2405"/>
        <v>2.4000812062021773E-2</v>
      </c>
      <c r="BM1981" s="22">
        <f t="shared" si="2406"/>
        <v>0.61770027364202995</v>
      </c>
      <c r="BN1981" s="22">
        <f t="shared" si="2407"/>
        <v>0.34919274589457211</v>
      </c>
    </row>
    <row r="1982" spans="1:66" x14ac:dyDescent="0.25">
      <c r="A1982" t="s">
        <v>72</v>
      </c>
      <c r="B1982" t="s">
        <v>79</v>
      </c>
      <c r="C1982" t="s">
        <v>85</v>
      </c>
      <c r="D1982" t="s">
        <v>535</v>
      </c>
      <c r="E1982" s="10">
        <f>VLOOKUP(A1982,home!$A$2:$E$405,3,FALSE)</f>
        <v>1.4117647058823499</v>
      </c>
      <c r="F1982" s="10">
        <f>VLOOKUP(B1982,home!$B$2:$E$405,3,FALSE)</f>
        <v>0.53</v>
      </c>
      <c r="G1982" s="10">
        <f>VLOOKUP(C1982,away!$B$2:$E$405,4,FALSE)</f>
        <v>0.62</v>
      </c>
      <c r="H1982" s="10">
        <f>VLOOKUP(A1982,away!$A$2:$E$405,3,FALSE)</f>
        <v>1.1323529411764699</v>
      </c>
      <c r="I1982" s="10">
        <f>VLOOKUP(C1982,away!$B$2:$E$405,3,FALSE)</f>
        <v>1.1499999999999999</v>
      </c>
      <c r="J1982" s="10">
        <f>VLOOKUP(B1982,home!$B$2:$E$405,4,FALSE)</f>
        <v>0.99</v>
      </c>
      <c r="K1982" s="12">
        <f t="shared" ref="K1982:K2028" si="2408">E1982*F1982*G1982</f>
        <v>0.46390588235294017</v>
      </c>
      <c r="L1982" s="12">
        <f t="shared" ref="L1982:L2028" si="2409">H1982*I1982*J1982</f>
        <v>1.2891838235294109</v>
      </c>
      <c r="M1982" s="13">
        <f t="shared" ref="M1982:M2028" si="2410">_xlfn.POISSON.DIST(0,K1982,FALSE) * _xlfn.POISSON.DIST(0,L1982,FALSE)</f>
        <v>0.17323786166914909</v>
      </c>
      <c r="N1982" s="13">
        <f t="shared" ref="N1982:N2028" si="2411">_xlfn.POISSON.DIST(1,K1982,FALSE) * _xlfn.POISSON.DIST(0,L1982,FALSE)</f>
        <v>8.0366063074563204E-2</v>
      </c>
      <c r="O1982" s="13">
        <f t="shared" ref="O1982:O2028" si="2412">_xlfn.POISSON.DIST(0,K1982,FALSE) * _xlfn.POISSON.DIST(1,L1982,FALSE)</f>
        <v>0.22333544888669282</v>
      </c>
      <c r="P1982" s="13">
        <f t="shared" ref="P1982:P2028" si="2413">_xlfn.POISSON.DIST(1,K1982,FALSE) * _xlfn.POISSON.DIST(1,L1982,FALSE)</f>
        <v>0.1036066284764712</v>
      </c>
      <c r="Q1982" s="13">
        <f t="shared" ref="Q1982:Q2028" si="2414">_xlfn.POISSON.DIST(2,K1982,FALSE) * _xlfn.POISSON.DIST(0,L1982,FALSE)</f>
        <v>1.8641144700918641E-2</v>
      </c>
      <c r="R1982" s="13">
        <f t="shared" ref="R1982:R2028" si="2415">_xlfn.POISSON.DIST(0,K1982,FALSE) * _xlfn.POISSON.DIST(2,L1982,FALSE)</f>
        <v>0.143960223962702</v>
      </c>
      <c r="S1982" s="13">
        <f t="shared" ref="S1982:S2028" si="2416">_xlfn.POISSON.DIST(2,K1982,FALSE) * _xlfn.POISSON.DIST(2,L1982,FALSE)</f>
        <v>1.5490743999083236E-2</v>
      </c>
      <c r="T1982" s="13">
        <f t="shared" ref="T1982:T2028" si="2417">_xlfn.POISSON.DIST(2,K1982,FALSE) * _xlfn.POISSON.DIST(1,L1982,FALSE)</f>
        <v>2.4031862200495312E-2</v>
      </c>
      <c r="U1982" s="13">
        <f t="shared" ref="U1982:U2028" si="2418">_xlfn.POISSON.DIST(1,K1982,FALSE) * _xlfn.POISSON.DIST(2,L1982,FALSE)</f>
        <v>6.6783994721144158E-2</v>
      </c>
      <c r="V1982" s="13">
        <f t="shared" ref="V1982:V2028" si="2419">_xlfn.POISSON.DIST(3,K1982,FALSE) * _xlfn.POISSON.DIST(3,L1982,FALSE)</f>
        <v>1.0293770803997391E-3</v>
      </c>
      <c r="W1982" s="13">
        <f t="shared" ref="W1982:W2028" si="2420">_xlfn.POISSON.DIST(3,K1982,FALSE) * _xlfn.POISSON.DIST(0,L1982,FALSE)</f>
        <v>2.8825788935161671E-3</v>
      </c>
      <c r="X1982" s="13">
        <f t="shared" ref="X1982:X2028" si="2421">_xlfn.POISSON.DIST(3,K1982,FALSE) * _xlfn.POISSON.DIST(1,L1982,FALSE)</f>
        <v>3.7161740795683515E-3</v>
      </c>
      <c r="Y1982" s="13">
        <f t="shared" ref="Y1982:Y2028" si="2422">_xlfn.POISSON.DIST(3,K1982,FALSE) * _xlfn.POISSON.DIST(2,L1982,FALSE)</f>
        <v>2.3954157543994085E-3</v>
      </c>
      <c r="Z1982" s="13">
        <f t="shared" ref="Z1982:Z2028" si="2423">_xlfn.POISSON.DIST(0,K1982,FALSE) * _xlfn.POISSON.DIST(3,L1982,FALSE)</f>
        <v>6.186373065479548E-2</v>
      </c>
      <c r="AA1982" s="13">
        <f t="shared" ref="AA1982:AA2028" si="2424">_xlfn.POISSON.DIST(1,K1982,FALSE) * _xlfn.POISSON.DIST(3,L1982,FALSE)</f>
        <v>2.8698948555057533E-2</v>
      </c>
      <c r="AB1982" s="13">
        <f t="shared" ref="AB1982:AB2028" si="2425">_xlfn.POISSON.DIST(2,K1982,FALSE) * _xlfn.POISSON.DIST(3,L1982,FALSE)</f>
        <v>6.6568055260177996E-3</v>
      </c>
      <c r="AC1982" s="13">
        <f t="shared" ref="AC1982:AC2028" si="2426">_xlfn.POISSON.DIST(4,K1982,FALSE) * _xlfn.POISSON.DIST(4,L1982,FALSE)</f>
        <v>3.8476825917121067E-5</v>
      </c>
      <c r="AD1982" s="13">
        <f t="shared" ref="AD1982:AD2028" si="2427">_xlfn.POISSON.DIST(4,K1982,FALSE) * _xlfn.POISSON.DIST(0,L1982,FALSE)</f>
        <v>3.3431132626214475E-4</v>
      </c>
      <c r="AE1982" s="13">
        <f t="shared" ref="AE1982:AE2028" si="2428">_xlfn.POISSON.DIST(4,K1982,FALSE) * _xlfn.POISSON.DIST(1,L1982,FALSE)</f>
        <v>4.309887538398202E-4</v>
      </c>
      <c r="AF1982" s="13">
        <f t="shared" ref="AF1982:AF2028" si="2429">_xlfn.POISSON.DIST(4,K1982,FALSE) * _xlfn.POISSON.DIST(2,L1982,FALSE)</f>
        <v>2.7781186478669775E-4</v>
      </c>
      <c r="AG1982" s="13">
        <f t="shared" ref="AG1982:AG2028" si="2430">_xlfn.POISSON.DIST(4,K1982,FALSE) * _xlfn.POISSON.DIST(3,L1982,FALSE)</f>
        <v>1.1938352068918355E-4</v>
      </c>
      <c r="AH1982" s="13">
        <f t="shared" ref="AH1982:AH2028" si="2431">_xlfn.POISSON.DIST(0,K1982,FALSE) * _xlfn.POISSON.DIST(4,L1982,FALSE)</f>
        <v>1.993843020583573E-2</v>
      </c>
      <c r="AI1982" s="13">
        <f t="shared" ref="AI1982:AI2028" si="2432">_xlfn.POISSON.DIST(1,K1982,FALSE) * _xlfn.POISSON.DIST(4,L1982,FALSE)</f>
        <v>9.249555057370738E-3</v>
      </c>
      <c r="AJ1982" s="13">
        <f t="shared" ref="AJ1982:AJ2028" si="2433">_xlfn.POISSON.DIST(2,K1982,FALSE) * _xlfn.POISSON.DIST(4,L1982,FALSE)</f>
        <v>2.145461500130836E-3</v>
      </c>
      <c r="AK1982" s="13">
        <f t="shared" ref="AK1982:AK2028" si="2434">_xlfn.POISSON.DIST(3,K1982,FALSE) * _xlfn.POISSON.DIST(4,L1982,FALSE)</f>
        <v>3.3176407009081956E-4</v>
      </c>
      <c r="AL1982" s="13">
        <f t="shared" ref="AL1982:AL2028" si="2435">_xlfn.POISSON.DIST(5,K1982,FALSE) * _xlfn.POISSON.DIST(5,L1982,FALSE)</f>
        <v>9.20457957478689E-7</v>
      </c>
      <c r="AM1982" s="13">
        <f t="shared" ref="AM1982:AM2028" si="2436">_xlfn.POISSON.DIST(5,K1982,FALSE) * _xlfn.POISSON.DIST(0,L1982,FALSE)</f>
        <v>3.1017798158044396E-5</v>
      </c>
      <c r="AN1982" s="13">
        <f t="shared" ref="AN1982:AN2028" si="2437">_xlfn.POISSON.DIST(5,K1982,FALSE) * _xlfn.POISSON.DIST(1,L1982,FALSE)</f>
        <v>3.9987643626851192E-5</v>
      </c>
      <c r="AO1982" s="13">
        <f t="shared" ref="AO1982:AO2028" si="2438">_xlfn.POISSON.DIST(5,K1982,FALSE) * _xlfn.POISSON.DIST(2,L1982,FALSE)</f>
        <v>2.5775711652397754E-5</v>
      </c>
      <c r="AP1982" s="13">
        <f t="shared" ref="AP1982:AP2028" si="2439">_xlfn.POISSON.DIST(5,K1982,FALSE) * _xlfn.POISSON.DIST(3,L1982,FALSE)</f>
        <v>1.107654350074324E-5</v>
      </c>
      <c r="AQ1982" s="13">
        <f t="shared" ref="AQ1982:AQ2028" si="2440">_xlfn.POISSON.DIST(5,K1982,FALSE) * _xlfn.POISSON.DIST(4,L1982,FALSE)</f>
        <v>3.5699251754445062E-6</v>
      </c>
      <c r="AR1982" s="13">
        <f t="shared" ref="AR1982:AR2028" si="2441">_xlfn.POISSON.DIST(0,K1982,FALSE) * _xlfn.POISSON.DIST(5,L1982,FALSE)</f>
        <v>5.1408603375867135E-3</v>
      </c>
      <c r="AS1982" s="13">
        <f t="shared" ref="AS1982:AS2028" si="2442">_xlfn.POISSON.DIST(1,K1982,FALSE) * _xlfn.POISSON.DIST(5,L1982,FALSE)</f>
        <v>2.3848753509613982E-3</v>
      </c>
      <c r="AT1982" s="13">
        <f t="shared" ref="AT1982:AT2028" si="2443">_xlfn.POISSON.DIST(2,K1982,FALSE) * _xlfn.POISSON.DIST(5,L1982,FALSE)</f>
        <v>5.5317885199476248E-4</v>
      </c>
      <c r="AU1982" s="13">
        <f t="shared" ref="AU1982:AU2028" si="2444">_xlfn.POISSON.DIST(3,K1982,FALSE) * _xlfn.POISSON.DIST(5,L1982,FALSE)</f>
        <v>8.5540974477872321E-5</v>
      </c>
      <c r="AV1982" s="13">
        <f t="shared" ref="AV1982:AV2028" si="2445">_xlfn.POISSON.DIST(4,K1982,FALSE) * _xlfn.POISSON.DIST(5,L1982,FALSE)</f>
        <v>9.9207403106219192E-6</v>
      </c>
      <c r="AW1982" s="13">
        <f t="shared" ref="AW1982:AW2028" si="2446">_xlfn.POISSON.DIST(6,K1982,FALSE) * _xlfn.POISSON.DIST(6,L1982,FALSE)</f>
        <v>1.529136245741641E-8</v>
      </c>
      <c r="AX1982" s="13">
        <f t="shared" ref="AX1982:AX2028" si="2447">_xlfn.POISSON.DIST(6,K1982,FALSE) * _xlfn.POISSON.DIST(0,L1982,FALSE)</f>
        <v>2.3982231705254981E-6</v>
      </c>
      <c r="AY1982" s="13">
        <f t="shared" ref="AY1982:AY2028" si="2448">_xlfn.POISSON.DIST(6,K1982,FALSE) * _xlfn.POISSON.DIST(1,L1982,FALSE)</f>
        <v>3.0917505166548884E-6</v>
      </c>
      <c r="AZ1982" s="13">
        <f t="shared" ref="AZ1982:AZ2028" si="2449">_xlfn.POISSON.DIST(6,K1982,FALSE) * _xlfn.POISSON.DIST(2,L1982,FALSE)</f>
        <v>1.9929173762300905E-6</v>
      </c>
      <c r="BA1982" s="13">
        <f t="shared" ref="BA1982:BA2028" si="2450">_xlfn.POISSON.DIST(6,K1982,FALSE) * _xlfn.POISSON.DIST(3,L1982,FALSE)</f>
        <v>8.5641228102216976E-7</v>
      </c>
      <c r="BB1982" s="13">
        <f t="shared" ref="BB1982:BB2028" si="2451">_xlfn.POISSON.DIST(6,K1982,FALSE) * _xlfn.POISSON.DIST(4,L1982,FALSE)</f>
        <v>2.7601821474142645E-7</v>
      </c>
      <c r="BC1982" s="13">
        <f t="shared" ref="BC1982:BC2028" si="2452">_xlfn.POISSON.DIST(6,K1982,FALSE) * _xlfn.POISSON.DIST(5,L1982,FALSE)</f>
        <v>7.1167643488822722E-8</v>
      </c>
      <c r="BD1982" s="13">
        <f t="shared" ref="BD1982:BD2028" si="2453">_xlfn.POISSON.DIST(0,K1982,FALSE) * _xlfn.POISSON.DIST(6,L1982,FALSE)</f>
        <v>1.1045856643734561E-3</v>
      </c>
      <c r="BE1982" s="13">
        <f t="shared" ref="BE1982:BE2028" si="2454">_xlfn.POISSON.DIST(1,K1982,FALSE) * _xlfn.POISSON.DIST(6,L1982,FALSE)</f>
        <v>5.1242378726557686E-4</v>
      </c>
      <c r="BF1982" s="13">
        <f t="shared" ref="BF1982:BF2028" si="2455">_xlfn.POISSON.DIST(2,K1982,FALSE) * _xlfn.POISSON.DIST(6,L1982,FALSE)</f>
        <v>1.1885820458503635E-4</v>
      </c>
      <c r="BG1982" s="13">
        <f t="shared" ref="BG1982:BG2028" si="2456">_xlfn.POISSON.DIST(3,K1982,FALSE) * _xlfn.POISSON.DIST(6,L1982,FALSE)</f>
        <v>1.8379673424302533E-5</v>
      </c>
      <c r="BH1982" s="13">
        <f t="shared" ref="BH1982:BH2028" si="2457">_xlfn.POISSON.DIST(4,K1982,FALSE) * _xlfn.POISSON.DIST(6,L1982,FALSE)</f>
        <v>2.1316096543149871E-6</v>
      </c>
      <c r="BI1982" s="13">
        <f t="shared" ref="BI1982:BI2028" si="2458">_xlfn.POISSON.DIST(5,K1982,FALSE) * _xlfn.POISSON.DIST(6,L1982,FALSE)</f>
        <v>1.9777325150340803E-7</v>
      </c>
      <c r="BJ1982" s="14">
        <f t="shared" ref="BJ1982:BJ2028" si="2459">SUM(N1982,Q1982,T1982,W1982,X1982,Y1982,AD1982,AE1982,AF1982,AG1982,AM1982,AN1982,AO1982,AP1982,AQ1982,AX1982,AY1982,AZ1982,BA1982,BB1982,BC1982)</f>
        <v>0.13331584828035506</v>
      </c>
      <c r="BK1982" s="14">
        <f t="shared" ref="BK1982:BK2028" si="2460">SUM(M1982,P1982,S1982,V1982,AC1982,AL1982,AY1982)</f>
        <v>0.29340710025949451</v>
      </c>
      <c r="BL1982" s="14">
        <f t="shared" ref="BL1982:BL2028" si="2461">SUM(O1982,R1982,U1982,AA1982,AB1982,AH1982,AI1982,AJ1982,AK1982,AR1982,AS1982,AT1982,AU1982,AV1982,BD1982,BE1982,BF1982,BG1982,BH1982,BI1982)</f>
        <v>0.51103158545292815</v>
      </c>
      <c r="BM1982" s="14">
        <f t="shared" ref="BM1982:BM2028" si="2462">SUM(S1982:BI1982)</f>
        <v>0.25646781741792185</v>
      </c>
      <c r="BN1982" s="14">
        <f t="shared" ref="BN1982:BN2028" si="2463">SUM(M1982:R1982)</f>
        <v>0.74314737077049697</v>
      </c>
    </row>
    <row r="1983" spans="1:66" x14ac:dyDescent="0.25">
      <c r="A1983" t="s">
        <v>72</v>
      </c>
      <c r="B1983" t="s">
        <v>83</v>
      </c>
      <c r="C1983" t="s">
        <v>78</v>
      </c>
      <c r="D1983" t="s">
        <v>535</v>
      </c>
      <c r="E1983" s="10">
        <f>VLOOKUP(A1983,home!$A$2:$E$405,3,FALSE)</f>
        <v>1.4117647058823499</v>
      </c>
      <c r="F1983" s="10">
        <f>VLOOKUP(B1983,home!$B$2:$E$405,3,FALSE)</f>
        <v>0.71</v>
      </c>
      <c r="G1983" s="10">
        <f>VLOOKUP(C1983,away!$B$2:$E$405,4,FALSE)</f>
        <v>1.06</v>
      </c>
      <c r="H1983" s="10">
        <f>VLOOKUP(A1983,away!$A$2:$E$405,3,FALSE)</f>
        <v>1.1323529411764699</v>
      </c>
      <c r="I1983" s="10">
        <f>VLOOKUP(C1983,away!$B$2:$E$405,3,FALSE)</f>
        <v>0.97</v>
      </c>
      <c r="J1983" s="10">
        <f>VLOOKUP(B1983,home!$B$2:$E$405,4,FALSE)</f>
        <v>0.77</v>
      </c>
      <c r="K1983" s="12">
        <f t="shared" si="2408"/>
        <v>1.0624941176470566</v>
      </c>
      <c r="L1983" s="12">
        <f t="shared" si="2409"/>
        <v>0.84575441176470534</v>
      </c>
      <c r="M1983" s="13">
        <f t="shared" si="2410"/>
        <v>0.1483399722992822</v>
      </c>
      <c r="N1983" s="13">
        <f t="shared" si="2411"/>
        <v>0.15761034797991466</v>
      </c>
      <c r="O1983" s="13">
        <f t="shared" si="2412"/>
        <v>0.1254591860131721</v>
      </c>
      <c r="P1983" s="13">
        <f t="shared" si="2413"/>
        <v>0.13329964714378326</v>
      </c>
      <c r="Q1983" s="13">
        <f t="shared" si="2414"/>
        <v>8.3730033804482476E-2</v>
      </c>
      <c r="R1983" s="13">
        <f t="shared" si="2415"/>
        <v>5.3053830033524554E-2</v>
      </c>
      <c r="S1983" s="13">
        <f t="shared" si="2416"/>
        <v>2.9946068570121834E-2</v>
      </c>
      <c r="T1983" s="13">
        <f t="shared" si="2417"/>
        <v>7.0815045487348974E-2</v>
      </c>
      <c r="U1983" s="13">
        <f t="shared" si="2418"/>
        <v>5.6369382329266582E-2</v>
      </c>
      <c r="V1983" s="13">
        <f t="shared" si="2419"/>
        <v>2.9899788168035991E-3</v>
      </c>
      <c r="W1983" s="13">
        <f t="shared" si="2420"/>
        <v>2.9654222795883943E-2</v>
      </c>
      <c r="X1983" s="13">
        <f t="shared" si="2421"/>
        <v>2.5080189757072342E-2</v>
      </c>
      <c r="Y1983" s="13">
        <f t="shared" si="2422"/>
        <v>1.0605840567469951E-2</v>
      </c>
      <c r="Z1983" s="13">
        <f t="shared" si="2423"/>
        <v>1.4956836937289407E-2</v>
      </c>
      <c r="AA1983" s="13">
        <f t="shared" si="2424"/>
        <v>1.5891551264476212E-2</v>
      </c>
      <c r="AB1983" s="13">
        <f t="shared" si="2425"/>
        <v>8.4423398693963085E-3</v>
      </c>
      <c r="AC1983" s="13">
        <f t="shared" si="2426"/>
        <v>1.6792638350841309E-4</v>
      </c>
      <c r="AD1983" s="13">
        <f t="shared" si="2427"/>
        <v>7.8768593210054843E-3</v>
      </c>
      <c r="AE1983" s="13">
        <f t="shared" si="2428"/>
        <v>6.6618885215903294E-3</v>
      </c>
      <c r="AF1983" s="13">
        <f t="shared" si="2429"/>
        <v>2.8171608039098354E-3</v>
      </c>
      <c r="AG1983" s="13">
        <f t="shared" si="2430"/>
        <v>7.9420872618578243E-4</v>
      </c>
      <c r="AH1983" s="13">
        <f t="shared" si="2431"/>
        <v>3.1624527064394543E-3</v>
      </c>
      <c r="AI1983" s="13">
        <f t="shared" si="2432"/>
        <v>3.360087397928934E-3</v>
      </c>
      <c r="AJ1983" s="13">
        <f t="shared" si="2433"/>
        <v>1.7850365475397484E-3</v>
      </c>
      <c r="AK1983" s="13">
        <f t="shared" si="2434"/>
        <v>6.3219694384866439E-4</v>
      </c>
      <c r="AL1983" s="13">
        <f t="shared" si="2435"/>
        <v>6.0360069698924759E-6</v>
      </c>
      <c r="AM1983" s="13">
        <f t="shared" si="2436"/>
        <v>1.6738233388203438E-3</v>
      </c>
      <c r="AN1983" s="13">
        <f t="shared" si="2437"/>
        <v>1.4156434733220351E-3</v>
      </c>
      <c r="AO1983" s="13">
        <f t="shared" si="2438"/>
        <v>5.9864335652401099E-4</v>
      </c>
      <c r="AP1983" s="13">
        <f t="shared" si="2439"/>
        <v>1.6876841995127123E-4</v>
      </c>
      <c r="AQ1983" s="13">
        <f t="shared" si="2440"/>
        <v>3.568415893508654E-5</v>
      </c>
      <c r="AR1983" s="13">
        <f t="shared" si="2441"/>
        <v>5.349316656936804E-4</v>
      </c>
      <c r="AS1983" s="13">
        <f t="shared" si="2442"/>
        <v>5.6836174814267723E-4</v>
      </c>
      <c r="AT1983" s="13">
        <f t="shared" si="2443"/>
        <v>3.0194050704859614E-4</v>
      </c>
      <c r="AU1983" s="13">
        <f t="shared" si="2444"/>
        <v>1.0693667087283436E-4</v>
      </c>
      <c r="AV1983" s="13">
        <f t="shared" si="2445"/>
        <v>2.8404895940786453E-5</v>
      </c>
      <c r="AW1983" s="13">
        <f t="shared" si="2446"/>
        <v>1.5066696431116815E-7</v>
      </c>
      <c r="AX1983" s="13">
        <f t="shared" si="2447"/>
        <v>2.9640457524616174E-4</v>
      </c>
      <c r="AY1983" s="13">
        <f t="shared" si="2448"/>
        <v>2.506854771816849E-4</v>
      </c>
      <c r="AZ1983" s="13">
        <f t="shared" si="2449"/>
        <v>1.0600917414587516E-4</v>
      </c>
      <c r="BA1983" s="13">
        <f t="shared" si="2450"/>
        <v>2.9885908907135623E-5</v>
      </c>
      <c r="BB1983" s="13">
        <f t="shared" si="2451"/>
        <v>6.3190348269520133E-6</v>
      </c>
      <c r="BC1983" s="13">
        <f t="shared" si="2452"/>
        <v>1.0688703165978976E-6</v>
      </c>
      <c r="BD1983" s="13">
        <f t="shared" si="2453"/>
        <v>7.5403469375512073E-5</v>
      </c>
      <c r="BE1983" s="13">
        <f t="shared" si="2454"/>
        <v>8.0115742661661553E-5</v>
      </c>
      <c r="BF1983" s="13">
        <f t="shared" si="2455"/>
        <v>4.2561252654470365E-5</v>
      </c>
      <c r="BG1983" s="13">
        <f t="shared" si="2456"/>
        <v>1.5073693528354978E-5</v>
      </c>
      <c r="BH1983" s="13">
        <f t="shared" si="2457"/>
        <v>4.0039276762729165E-6</v>
      </c>
      <c r="BI1983" s="13">
        <f t="shared" si="2458"/>
        <v>8.5082992070484489E-7</v>
      </c>
      <c r="BJ1983" s="14">
        <f t="shared" si="2459"/>
        <v>0.40022873355304078</v>
      </c>
      <c r="BK1983" s="14">
        <f t="shared" si="2460"/>
        <v>0.31500031469765094</v>
      </c>
      <c r="BL1983" s="14">
        <f t="shared" si="2461"/>
        <v>0.2699146475091081</v>
      </c>
      <c r="BM1983" s="14">
        <f t="shared" si="2462"/>
        <v>0.2983569806127126</v>
      </c>
      <c r="BN1983" s="14">
        <f t="shared" si="2463"/>
        <v>0.70149301727415936</v>
      </c>
    </row>
    <row r="1984" spans="1:66" x14ac:dyDescent="0.25">
      <c r="A1984" t="s">
        <v>72</v>
      </c>
      <c r="B1984" t="s">
        <v>365</v>
      </c>
      <c r="C1984" t="s">
        <v>75</v>
      </c>
      <c r="D1984" t="s">
        <v>535</v>
      </c>
      <c r="E1984" s="10">
        <f>VLOOKUP(A1984,home!$A$2:$E$405,3,FALSE)</f>
        <v>1.4117647058823499</v>
      </c>
      <c r="F1984" s="10">
        <f>VLOOKUP(B1984,home!$B$2:$E$405,3,FALSE)</f>
        <v>1.1499999999999999</v>
      </c>
      <c r="G1984" s="10">
        <f>VLOOKUP(C1984,away!$B$2:$E$405,4,FALSE)</f>
        <v>0.89</v>
      </c>
      <c r="H1984" s="10">
        <f>VLOOKUP(A1984,away!$A$2:$E$405,3,FALSE)</f>
        <v>1.1323529411764699</v>
      </c>
      <c r="I1984" s="10">
        <f>VLOOKUP(C1984,away!$B$2:$E$405,3,FALSE)</f>
        <v>0.8</v>
      </c>
      <c r="J1984" s="10">
        <f>VLOOKUP(B1984,home!$B$2:$E$405,4,FALSE)</f>
        <v>0.88</v>
      </c>
      <c r="K1984" s="12">
        <f t="shared" si="2408"/>
        <v>1.4449411764705851</v>
      </c>
      <c r="L1984" s="12">
        <f t="shared" si="2409"/>
        <v>0.79717647058823482</v>
      </c>
      <c r="M1984" s="13">
        <f t="shared" si="2410"/>
        <v>0.10623330137496648</v>
      </c>
      <c r="N1984" s="13">
        <f t="shared" si="2411"/>
        <v>0.15350087146909827</v>
      </c>
      <c r="O1984" s="13">
        <f t="shared" si="2412"/>
        <v>8.4686688249032041E-2</v>
      </c>
      <c r="P1984" s="13">
        <f t="shared" si="2413"/>
        <v>0.12236728294995403</v>
      </c>
      <c r="Q1984" s="13">
        <f t="shared" si="2414"/>
        <v>0.11089986490490948</v>
      </c>
      <c r="R1984" s="13">
        <f t="shared" si="2415"/>
        <v>3.3755117622084746E-2</v>
      </c>
      <c r="S1984" s="13">
        <f t="shared" si="2416"/>
        <v>3.5237895609828582E-2</v>
      </c>
      <c r="T1984" s="13">
        <f t="shared" si="2417"/>
        <v>8.8406762893607785E-2</v>
      </c>
      <c r="U1984" s="13">
        <f t="shared" si="2418"/>
        <v>4.8774159368758105E-2</v>
      </c>
      <c r="V1984" s="13">
        <f t="shared" si="2419"/>
        <v>4.5099538121803817E-3</v>
      </c>
      <c r="W1984" s="13">
        <f t="shared" si="2420"/>
        <v>5.3414593755376279E-2</v>
      </c>
      <c r="X1984" s="13">
        <f t="shared" si="2421"/>
        <v>4.2580857327815226E-2</v>
      </c>
      <c r="Y1984" s="13">
        <f t="shared" si="2422"/>
        <v>1.6972228779604456E-2</v>
      </c>
      <c r="Z1984" s="13">
        <f t="shared" si="2423"/>
        <v>8.9695951767547501E-3</v>
      </c>
      <c r="AA1984" s="13">
        <f t="shared" si="2424"/>
        <v>1.2960537407164893E-2</v>
      </c>
      <c r="AB1984" s="13">
        <f t="shared" si="2425"/>
        <v>9.3636070843999362E-3</v>
      </c>
      <c r="AC1984" s="13">
        <f t="shared" si="2426"/>
        <v>3.2468090695401952E-4</v>
      </c>
      <c r="AD1984" s="13">
        <f t="shared" si="2427"/>
        <v>1.9295236485397951E-2</v>
      </c>
      <c r="AE1984" s="13">
        <f t="shared" si="2428"/>
        <v>1.5381708520594875E-2</v>
      </c>
      <c r="AF1984" s="13">
        <f t="shared" si="2429"/>
        <v>6.1309680550323993E-3</v>
      </c>
      <c r="AG1984" s="13">
        <f t="shared" si="2430"/>
        <v>1.6291544917999812E-3</v>
      </c>
      <c r="AH1984" s="13">
        <f t="shared" si="2431"/>
        <v>1.7875875564026512E-3</v>
      </c>
      <c r="AI1984" s="13">
        <f t="shared" si="2432"/>
        <v>2.5829588667926253E-3</v>
      </c>
      <c r="AJ1984" s="13">
        <f t="shared" si="2433"/>
        <v>1.8661118118792328E-3</v>
      </c>
      <c r="AK1984" s="13">
        <f t="shared" si="2434"/>
        <v>8.9880726562747786E-4</v>
      </c>
      <c r="AL1984" s="13">
        <f t="shared" si="2435"/>
        <v>1.4959648206528394E-5</v>
      </c>
      <c r="AM1984" s="13">
        <f t="shared" si="2436"/>
        <v>5.5760963414978118E-3</v>
      </c>
      <c r="AN1984" s="13">
        <f t="shared" si="2437"/>
        <v>4.445132801175194E-3</v>
      </c>
      <c r="AO1984" s="13">
        <f t="shared" si="2438"/>
        <v>1.7717776388684171E-3</v>
      </c>
      <c r="AP1984" s="13">
        <f t="shared" si="2439"/>
        <v>4.7080648160676032E-4</v>
      </c>
      <c r="AQ1984" s="13">
        <f t="shared" si="2440"/>
        <v>9.3828962334335466E-5</v>
      </c>
      <c r="AR1984" s="13">
        <f t="shared" si="2441"/>
        <v>2.8500454781610254E-4</v>
      </c>
      <c r="AS1984" s="13">
        <f t="shared" si="2442"/>
        <v>4.1181480662086633E-4</v>
      </c>
      <c r="AT1984" s="13">
        <f t="shared" si="2443"/>
        <v>2.9752408558338063E-4</v>
      </c>
      <c r="AU1984" s="13">
        <f t="shared" si="2444"/>
        <v>1.4330160075039499E-4</v>
      </c>
      <c r="AV1984" s="13">
        <f t="shared" si="2445"/>
        <v>5.176559589459848E-5</v>
      </c>
      <c r="AW1984" s="13">
        <f t="shared" si="2446"/>
        <v>4.7865601286851641E-7</v>
      </c>
      <c r="AX1984" s="13">
        <f t="shared" si="2447"/>
        <v>1.3428552012995298E-3</v>
      </c>
      <c r="AY1984" s="13">
        <f t="shared" si="2448"/>
        <v>1.0704925698830127E-3</v>
      </c>
      <c r="AZ1984" s="13">
        <f t="shared" si="2449"/>
        <v>4.2668574432513462E-4</v>
      </c>
      <c r="BA1984" s="13">
        <f t="shared" si="2450"/>
        <v>1.1338127857047495E-4</v>
      </c>
      <c r="BB1984" s="13">
        <f t="shared" si="2451"/>
        <v>2.2596221870398164E-5</v>
      </c>
      <c r="BC1984" s="13">
        <f t="shared" si="2452"/>
        <v>3.6026352798545387E-6</v>
      </c>
      <c r="BD1984" s="13">
        <f t="shared" si="2453"/>
        <v>3.7866486588272733E-5</v>
      </c>
      <c r="BE1984" s="13">
        <f t="shared" si="2454"/>
        <v>5.4714845679666436E-5</v>
      </c>
      <c r="BF1984" s="13">
        <f t="shared" si="2455"/>
        <v>3.9529866743391876E-5</v>
      </c>
      <c r="BG1984" s="13">
        <f t="shared" si="2456"/>
        <v>1.9039444052640699E-5</v>
      </c>
      <c r="BH1984" s="13">
        <f t="shared" si="2457"/>
        <v>6.8777191721921383E-6</v>
      </c>
      <c r="BI1984" s="13">
        <f t="shared" si="2458"/>
        <v>1.9875799264203203E-6</v>
      </c>
      <c r="BJ1984" s="14">
        <f t="shared" si="2459"/>
        <v>0.5235495025599477</v>
      </c>
      <c r="BK1984" s="14">
        <f t="shared" si="2460"/>
        <v>0.26975856687197303</v>
      </c>
      <c r="BL1984" s="14">
        <f t="shared" si="2461"/>
        <v>0.1980250018109696</v>
      </c>
      <c r="BM1984" s="14">
        <f t="shared" si="2462"/>
        <v>0.3877895259357298</v>
      </c>
      <c r="BN1984" s="14">
        <f t="shared" si="2463"/>
        <v>0.61144312657004496</v>
      </c>
    </row>
    <row r="1985" spans="1:66" x14ac:dyDescent="0.25">
      <c r="A1985" t="s">
        <v>72</v>
      </c>
      <c r="B1985" t="s">
        <v>237</v>
      </c>
      <c r="C1985" t="s">
        <v>86</v>
      </c>
      <c r="D1985" t="s">
        <v>535</v>
      </c>
      <c r="E1985" s="10">
        <f>VLOOKUP(A1985,home!$A$2:$E$405,3,FALSE)</f>
        <v>1.4117647058823499</v>
      </c>
      <c r="F1985" s="10">
        <f>VLOOKUP(B1985,home!$B$2:$E$405,3,FALSE)</f>
        <v>1.1499999999999999</v>
      </c>
      <c r="G1985" s="10">
        <f>VLOOKUP(C1985,away!$B$2:$E$405,4,FALSE)</f>
        <v>0.71</v>
      </c>
      <c r="H1985" s="10">
        <f>VLOOKUP(A1985,away!$A$2:$E$405,3,FALSE)</f>
        <v>1.1323529411764699</v>
      </c>
      <c r="I1985" s="10">
        <f>VLOOKUP(C1985,away!$B$2:$E$405,3,FALSE)</f>
        <v>0.62</v>
      </c>
      <c r="J1985" s="10">
        <f>VLOOKUP(B1985,home!$B$2:$E$405,4,FALSE)</f>
        <v>1.21</v>
      </c>
      <c r="K1985" s="12">
        <f t="shared" si="2408"/>
        <v>1.1527058823529386</v>
      </c>
      <c r="L1985" s="12">
        <f t="shared" si="2409"/>
        <v>0.84949117647058758</v>
      </c>
      <c r="M1985" s="13">
        <f t="shared" si="2410"/>
        <v>0.13503827005563349</v>
      </c>
      <c r="N1985" s="13">
        <f t="shared" si="2411"/>
        <v>0.15565940823589342</v>
      </c>
      <c r="O1985" s="13">
        <f t="shared" si="2412"/>
        <v>0.114713818898113</v>
      </c>
      <c r="P1985" s="13">
        <f t="shared" si="2413"/>
        <v>0.13223129383102455</v>
      </c>
      <c r="Q1985" s="13">
        <f t="shared" si="2414"/>
        <v>8.9714757758545899E-2</v>
      </c>
      <c r="R1985" s="13">
        <f t="shared" si="2415"/>
        <v>4.8724188486595967E-2</v>
      </c>
      <c r="S1985" s="13">
        <f t="shared" si="2416"/>
        <v>3.2370666221181559E-2</v>
      </c>
      <c r="T1985" s="13">
        <f t="shared" si="2417"/>
        <v>7.6211895115080919E-2</v>
      </c>
      <c r="U1985" s="13">
        <f t="shared" si="2418"/>
        <v>5.6164658681372499E-2</v>
      </c>
      <c r="V1985" s="13">
        <f t="shared" si="2419"/>
        <v>3.5219769549901347E-3</v>
      </c>
      <c r="W1985" s="13">
        <f t="shared" si="2420"/>
        <v>3.4471576334048258E-2</v>
      </c>
      <c r="X1985" s="13">
        <f t="shared" si="2421"/>
        <v>2.9283299934806314E-2</v>
      </c>
      <c r="Y1985" s="13">
        <f t="shared" si="2422"/>
        <v>1.2437952456279849E-2</v>
      </c>
      <c r="Z1985" s="13">
        <f t="shared" si="2423"/>
        <v>1.3796922733351022E-2</v>
      </c>
      <c r="AA1985" s="13">
        <f t="shared" si="2424"/>
        <v>1.5903793993102707E-2</v>
      </c>
      <c r="AB1985" s="13">
        <f t="shared" si="2425"/>
        <v>9.1661984437894119E-3</v>
      </c>
      <c r="AC1985" s="13">
        <f t="shared" si="2426"/>
        <v>2.1554795605790606E-4</v>
      </c>
      <c r="AD1985" s="13">
        <f t="shared" si="2427"/>
        <v>9.9338972035589411E-3</v>
      </c>
      <c r="AE1985" s="13">
        <f t="shared" si="2428"/>
        <v>8.4387580223891645E-3</v>
      </c>
      <c r="AF1985" s="13">
        <f t="shared" si="2429"/>
        <v>3.5843252401949904E-3</v>
      </c>
      <c r="AG1985" s="13">
        <f t="shared" si="2430"/>
        <v>1.0149508883821547E-3</v>
      </c>
      <c r="AH1985" s="13">
        <f t="shared" si="2431"/>
        <v>2.9300910311070376E-3</v>
      </c>
      <c r="AI1985" s="13">
        <f t="shared" si="2432"/>
        <v>3.3775331673866695E-3</v>
      </c>
      <c r="AJ1985" s="13">
        <f t="shared" si="2433"/>
        <v>1.9466511749443832E-3</v>
      </c>
      <c r="AK1985" s="13">
        <f t="shared" si="2434"/>
        <v>7.4797208674921649E-4</v>
      </c>
      <c r="AL1985" s="13">
        <f t="shared" si="2435"/>
        <v>8.4426985329202952E-6</v>
      </c>
      <c r="AM1985" s="13">
        <f t="shared" si="2436"/>
        <v>2.2901723482463619E-3</v>
      </c>
      <c r="AN1985" s="13">
        <f t="shared" si="2437"/>
        <v>1.9454812024322099E-3</v>
      </c>
      <c r="AO1985" s="13">
        <f t="shared" si="2438"/>
        <v>8.2633455772777571E-4</v>
      </c>
      <c r="AP1985" s="13">
        <f t="shared" si="2439"/>
        <v>2.3398797186749027E-4</v>
      </c>
      <c r="AQ1985" s="13">
        <f t="shared" si="2440"/>
        <v>4.9692679375420251E-5</v>
      </c>
      <c r="AR1985" s="13">
        <f t="shared" si="2441"/>
        <v>4.9781729543620719E-4</v>
      </c>
      <c r="AS1985" s="13">
        <f t="shared" si="2442"/>
        <v>5.7383692478634677E-4</v>
      </c>
      <c r="AT1985" s="13">
        <f t="shared" si="2443"/>
        <v>3.3073259935627135E-4</v>
      </c>
      <c r="AU1985" s="13">
        <f t="shared" si="2444"/>
        <v>1.2707913758795055E-4</v>
      </c>
      <c r="AV1985" s="13">
        <f t="shared" si="2445"/>
        <v>3.6621217355492248E-5</v>
      </c>
      <c r="AW1985" s="13">
        <f t="shared" si="2446"/>
        <v>2.2964456050812891E-7</v>
      </c>
      <c r="AX1985" s="13">
        <f t="shared" si="2447"/>
        <v>4.3998252290427067E-4</v>
      </c>
      <c r="AY1985" s="13">
        <f t="shared" si="2448"/>
        <v>3.7376127100844611E-4</v>
      </c>
      <c r="AZ1985" s="13">
        <f t="shared" si="2449"/>
        <v>1.5875345091405349E-4</v>
      </c>
      <c r="BA1985" s="13">
        <f t="shared" si="2450"/>
        <v>4.4953218595248329E-5</v>
      </c>
      <c r="BB1985" s="13">
        <f t="shared" si="2451"/>
        <v>9.5468406376542454E-6</v>
      </c>
      <c r="BC1985" s="13">
        <f t="shared" si="2452"/>
        <v>1.6219913769716249E-6</v>
      </c>
      <c r="BD1985" s="13">
        <f t="shared" si="2453"/>
        <v>7.0481899994584925E-5</v>
      </c>
      <c r="BE1985" s="13">
        <f t="shared" si="2454"/>
        <v>8.1244900723169604E-5</v>
      </c>
      <c r="BF1985" s="13">
        <f t="shared" si="2455"/>
        <v>4.6825737487389056E-5</v>
      </c>
      <c r="BG1985" s="13">
        <f t="shared" si="2456"/>
        <v>1.7992101015742622E-5</v>
      </c>
      <c r="BH1985" s="13">
        <f t="shared" si="2457"/>
        <v>5.1849001691836996E-6</v>
      </c>
      <c r="BI1985" s="13">
        <f t="shared" si="2458"/>
        <v>1.1953329848861604E-6</v>
      </c>
      <c r="BJ1985" s="14">
        <f t="shared" si="2459"/>
        <v>0.42712510924426589</v>
      </c>
      <c r="BK1985" s="14">
        <f t="shared" si="2460"/>
        <v>0.30375995898842895</v>
      </c>
      <c r="BL1985" s="14">
        <f t="shared" si="2461"/>
        <v>0.25546391801005802</v>
      </c>
      <c r="BM1985" s="14">
        <f t="shared" si="2462"/>
        <v>0.32369064008384951</v>
      </c>
      <c r="BN1985" s="14">
        <f t="shared" si="2463"/>
        <v>0.67608173726580634</v>
      </c>
    </row>
    <row r="1986" spans="1:66" x14ac:dyDescent="0.25">
      <c r="A1986" t="s">
        <v>72</v>
      </c>
      <c r="B1986" t="s">
        <v>76</v>
      </c>
      <c r="C1986" t="s">
        <v>77</v>
      </c>
      <c r="D1986" t="s">
        <v>535</v>
      </c>
      <c r="E1986" s="10">
        <f>VLOOKUP(A1986,home!$A$2:$E$405,3,FALSE)</f>
        <v>1.4117647058823499</v>
      </c>
      <c r="F1986" s="10">
        <f>VLOOKUP(B1986,home!$B$2:$E$405,3,FALSE)</f>
        <v>1.1499999999999999</v>
      </c>
      <c r="G1986" s="10">
        <f>VLOOKUP(C1986,away!$B$2:$E$405,4,FALSE)</f>
        <v>0.09</v>
      </c>
      <c r="H1986" s="10">
        <f>VLOOKUP(A1986,away!$A$2:$E$405,3,FALSE)</f>
        <v>1.1323529411764699</v>
      </c>
      <c r="I1986" s="10">
        <f>VLOOKUP(C1986,away!$B$2:$E$405,3,FALSE)</f>
        <v>0.89</v>
      </c>
      <c r="J1986" s="10">
        <f>VLOOKUP(B1986,home!$B$2:$E$405,4,FALSE)</f>
        <v>0.88</v>
      </c>
      <c r="K1986" s="12">
        <f t="shared" si="2408"/>
        <v>0.14611764705882321</v>
      </c>
      <c r="L1986" s="12">
        <f t="shared" si="2409"/>
        <v>0.88685882352941114</v>
      </c>
      <c r="M1986" s="13">
        <f t="shared" si="2410"/>
        <v>0.35594591971301559</v>
      </c>
      <c r="N1986" s="13">
        <f t="shared" si="2411"/>
        <v>5.2009980268654638E-2</v>
      </c>
      <c r="O1986" s="13">
        <f t="shared" si="2412"/>
        <v>0.31567377959677917</v>
      </c>
      <c r="P1986" s="13">
        <f t="shared" si="2413"/>
        <v>4.6125509912846932E-2</v>
      </c>
      <c r="Q1986" s="13">
        <f t="shared" si="2414"/>
        <v>3.7997879702158189E-3</v>
      </c>
      <c r="R1986" s="13">
        <f t="shared" si="2415"/>
        <v>0.13997903839614112</v>
      </c>
      <c r="S1986" s="13">
        <f t="shared" si="2416"/>
        <v>1.494301905775115E-3</v>
      </c>
      <c r="T1986" s="13">
        <f t="shared" si="2417"/>
        <v>3.3698754889268101E-3</v>
      </c>
      <c r="U1986" s="13">
        <f t="shared" si="2418"/>
        <v>2.0453407728000812E-2</v>
      </c>
      <c r="V1986" s="13">
        <f t="shared" si="2419"/>
        <v>2.1515577242491687E-5</v>
      </c>
      <c r="W1986" s="13">
        <f t="shared" si="2420"/>
        <v>1.8507202584345253E-4</v>
      </c>
      <c r="X1986" s="13">
        <f t="shared" si="2421"/>
        <v>1.6413275910772906E-4</v>
      </c>
      <c r="Y1986" s="13">
        <f t="shared" si="2422"/>
        <v>7.2781292822458426E-5</v>
      </c>
      <c r="Z1986" s="13">
        <f t="shared" si="2423"/>
        <v>4.1380548436926672E-2</v>
      </c>
      <c r="AA1986" s="13">
        <f t="shared" si="2424"/>
        <v>6.0464283716073902E-3</v>
      </c>
      <c r="AB1986" s="13">
        <f t="shared" si="2425"/>
        <v>4.4174494338449188E-4</v>
      </c>
      <c r="AC1986" s="13">
        <f t="shared" si="2426"/>
        <v>1.7425697915348319E-7</v>
      </c>
      <c r="AD1986" s="13">
        <f t="shared" si="2427"/>
        <v>6.760572238163748E-6</v>
      </c>
      <c r="AE1986" s="13">
        <f t="shared" si="2428"/>
        <v>5.9956731415234993E-6</v>
      </c>
      <c r="AF1986" s="13">
        <f t="shared" si="2429"/>
        <v>2.6586578142792097E-6</v>
      </c>
      <c r="AG1986" s="13">
        <f t="shared" si="2430"/>
        <v>7.8595138044631203E-7</v>
      </c>
      <c r="AH1986" s="13">
        <f t="shared" si="2431"/>
        <v>9.1746761259436475E-3</v>
      </c>
      <c r="AI1986" s="13">
        <f t="shared" si="2432"/>
        <v>1.3405820880496454E-3</v>
      </c>
      <c r="AJ1986" s="13">
        <f t="shared" si="2433"/>
        <v>9.7941350197509191E-5</v>
      </c>
      <c r="AK1986" s="13">
        <f t="shared" si="2434"/>
        <v>4.7703198802080863E-6</v>
      </c>
      <c r="AL1986" s="13">
        <f t="shared" si="2435"/>
        <v>9.0324867618173209E-10</v>
      </c>
      <c r="AM1986" s="13">
        <f t="shared" si="2436"/>
        <v>1.9756778164233805E-7</v>
      </c>
      <c r="AN1986" s="13">
        <f t="shared" si="2437"/>
        <v>1.7521473039463948E-7</v>
      </c>
      <c r="AO1986" s="13">
        <f t="shared" si="2438"/>
        <v>7.7695364831406479E-8</v>
      </c>
      <c r="AP1986" s="13">
        <f t="shared" si="2439"/>
        <v>2.2968273282689846E-8</v>
      </c>
      <c r="AQ1986" s="13">
        <f t="shared" si="2440"/>
        <v>5.09240395549708E-9</v>
      </c>
      <c r="AR1986" s="13">
        <f t="shared" si="2441"/>
        <v>1.6273284950635519E-3</v>
      </c>
      <c r="AS1986" s="13">
        <f t="shared" si="2442"/>
        <v>2.3778141069046203E-4</v>
      </c>
      <c r="AT1986" s="13">
        <f t="shared" si="2443"/>
        <v>1.7372030122209014E-5</v>
      </c>
      <c r="AU1986" s="13">
        <f t="shared" si="2444"/>
        <v>8.4612005536406106E-7</v>
      </c>
      <c r="AV1986" s="13">
        <f t="shared" si="2445"/>
        <v>3.090826790476945E-8</v>
      </c>
      <c r="AW1986" s="13">
        <f t="shared" si="2446"/>
        <v>3.2513370602116954E-12</v>
      </c>
      <c r="AX1986" s="13">
        <f t="shared" si="2447"/>
        <v>4.8113565647016311E-9</v>
      </c>
      <c r="AY1986" s="13">
        <f t="shared" si="2448"/>
        <v>4.2669940225517964E-9</v>
      </c>
      <c r="AZ1986" s="13">
        <f t="shared" si="2449"/>
        <v>1.8921106494236584E-9</v>
      </c>
      <c r="BA1986" s="13">
        <f t="shared" si="2450"/>
        <v>5.5934500817844535E-10</v>
      </c>
      <c r="BB1986" s="13">
        <f t="shared" si="2451"/>
        <v>1.2401501397504619E-10</v>
      </c>
      <c r="BC1986" s="13">
        <f t="shared" si="2452"/>
        <v>2.1996761878778591E-11</v>
      </c>
      <c r="BD1986" s="13">
        <f t="shared" si="2453"/>
        <v>2.405351057713247E-4</v>
      </c>
      <c r="BE1986" s="13">
        <f t="shared" si="2454"/>
        <v>3.5146423690351133E-5</v>
      </c>
      <c r="BF1986" s="13">
        <f t="shared" si="2455"/>
        <v>2.5677563660832952E-6</v>
      </c>
      <c r="BG1986" s="13">
        <f t="shared" si="2456"/>
        <v>1.2506483947746852E-7</v>
      </c>
      <c r="BH1986" s="13">
        <f t="shared" si="2457"/>
        <v>4.5685450185592793E-9</v>
      </c>
      <c r="BI1986" s="13">
        <f t="shared" si="2458"/>
        <v>1.335090097188381E-10</v>
      </c>
      <c r="BJ1986" s="14">
        <f t="shared" si="2459"/>
        <v>5.9618320874517433E-2</v>
      </c>
      <c r="BK1986" s="14">
        <f t="shared" si="2460"/>
        <v>0.40358742653610202</v>
      </c>
      <c r="BL1986" s="14">
        <f t="shared" si="2461"/>
        <v>0.49537410693690481</v>
      </c>
      <c r="BM1986" s="14">
        <f t="shared" si="2462"/>
        <v>8.6426382663054926E-2</v>
      </c>
      <c r="BN1986" s="14">
        <f t="shared" si="2463"/>
        <v>0.91353401585765326</v>
      </c>
    </row>
    <row r="1987" spans="1:66" x14ac:dyDescent="0.25">
      <c r="A1987" t="s">
        <v>91</v>
      </c>
      <c r="B1987" t="s">
        <v>122</v>
      </c>
      <c r="C1987" t="s">
        <v>370</v>
      </c>
      <c r="D1987" t="s">
        <v>535</v>
      </c>
      <c r="E1987" s="10">
        <f>VLOOKUP(A1987,home!$A$2:$E$405,3,FALSE)</f>
        <v>1.52380952380952</v>
      </c>
      <c r="F1987" s="10">
        <f>VLOOKUP(B1987,home!$B$2:$E$405,3,FALSE)</f>
        <v>0.88</v>
      </c>
      <c r="G1987" s="10">
        <f>VLOOKUP(C1987,away!$B$2:$E$405,4,FALSE)</f>
        <v>0.8</v>
      </c>
      <c r="H1987" s="10">
        <f>VLOOKUP(A1987,away!$A$2:$E$405,3,FALSE)</f>
        <v>1.26984126984127</v>
      </c>
      <c r="I1987" s="10">
        <f>VLOOKUP(C1987,away!$B$2:$E$405,3,FALSE)</f>
        <v>0.73</v>
      </c>
      <c r="J1987" s="10">
        <f>VLOOKUP(B1987,home!$B$2:$E$405,4,FALSE)</f>
        <v>1.1399999999999999</v>
      </c>
      <c r="K1987" s="12">
        <f t="shared" si="2408"/>
        <v>1.0727619047619021</v>
      </c>
      <c r="L1987" s="12">
        <f t="shared" si="2409"/>
        <v>1.0567619047619048</v>
      </c>
      <c r="M1987" s="13">
        <f t="shared" si="2410"/>
        <v>0.11889389651571372</v>
      </c>
      <c r="N1987" s="13">
        <f t="shared" si="2411"/>
        <v>0.12754484289076154</v>
      </c>
      <c r="O1987" s="13">
        <f t="shared" si="2412"/>
        <v>0.12564254054651042</v>
      </c>
      <c r="P1987" s="13">
        <f t="shared" si="2413"/>
        <v>0.13478453111579905</v>
      </c>
      <c r="Q1987" s="13">
        <f t="shared" si="2414"/>
        <v>6.8412624301025432E-2</v>
      </c>
      <c r="R1987" s="13">
        <f t="shared" si="2415"/>
        <v>6.6387125233527591E-2</v>
      </c>
      <c r="S1987" s="13">
        <f t="shared" si="2416"/>
        <v>3.819975280586576E-2</v>
      </c>
      <c r="T1987" s="13">
        <f t="shared" si="2417"/>
        <v>7.2295855166112213E-2</v>
      </c>
      <c r="U1987" s="13">
        <f t="shared" si="2418"/>
        <v>7.1217578917185997E-2</v>
      </c>
      <c r="V1987" s="13">
        <f t="shared" si="2419"/>
        <v>4.8116999195324658E-3</v>
      </c>
      <c r="W1987" s="13">
        <f t="shared" si="2420"/>
        <v>2.4463485718309488E-2</v>
      </c>
      <c r="X1987" s="13">
        <f t="shared" si="2421"/>
        <v>2.5852079764796386E-2</v>
      </c>
      <c r="Y1987" s="13">
        <f t="shared" si="2422"/>
        <v>1.365974652715146E-2</v>
      </c>
      <c r="Z1987" s="13">
        <f t="shared" si="2423"/>
        <v>2.3385128304483253E-2</v>
      </c>
      <c r="AA1987" s="13">
        <f t="shared" si="2424"/>
        <v>2.5086674783018927E-2</v>
      </c>
      <c r="AB1987" s="13">
        <f t="shared" si="2425"/>
        <v>1.3456014512186878E-2</v>
      </c>
      <c r="AC1987" s="13">
        <f t="shared" si="2426"/>
        <v>3.4092515287275271E-4</v>
      </c>
      <c r="AD1987" s="13">
        <f t="shared" si="2427"/>
        <v>6.5608738840723171E-3</v>
      </c>
      <c r="AE1987" s="13">
        <f t="shared" si="2428"/>
        <v>6.9332815826348973E-3</v>
      </c>
      <c r="AF1987" s="13">
        <f t="shared" si="2429"/>
        <v>3.6634139257579437E-3</v>
      </c>
      <c r="AG1987" s="13">
        <f t="shared" si="2430"/>
        <v>1.2904520927050844E-3</v>
      </c>
      <c r="AH1987" s="13">
        <f t="shared" si="2431"/>
        <v>6.1781281825368118E-3</v>
      </c>
      <c r="AI1987" s="13">
        <f t="shared" si="2432"/>
        <v>6.6276605569613794E-3</v>
      </c>
      <c r="AJ1987" s="13">
        <f t="shared" si="2433"/>
        <v>3.5549508816006088E-3</v>
      </c>
      <c r="AK1987" s="13">
        <f t="shared" si="2434"/>
        <v>1.2712052930269578E-3</v>
      </c>
      <c r="AL1987" s="13">
        <f t="shared" si="2435"/>
        <v>1.5459645355121453E-5</v>
      </c>
      <c r="AM1987" s="13">
        <f t="shared" si="2436"/>
        <v>1.407651112956008E-3</v>
      </c>
      <c r="AN1987" s="13">
        <f t="shared" si="2437"/>
        <v>1.4875520713676059E-3</v>
      </c>
      <c r="AO1987" s="13">
        <f t="shared" si="2438"/>
        <v>7.85994180185474E-4</v>
      </c>
      <c r="AP1987" s="13">
        <f t="shared" si="2439"/>
        <v>2.7686956899485791E-4</v>
      </c>
      <c r="AQ1987" s="13">
        <f t="shared" si="2440"/>
        <v>7.3146303275403387E-5</v>
      </c>
      <c r="AR1987" s="13">
        <f t="shared" si="2441"/>
        <v>1.3057621012081615E-3</v>
      </c>
      <c r="AS1987" s="13">
        <f t="shared" si="2442"/>
        <v>1.4007718388579712E-3</v>
      </c>
      <c r="AT1987" s="13">
        <f t="shared" si="2443"/>
        <v>7.5134733299505457E-4</v>
      </c>
      <c r="AU1987" s="13">
        <f t="shared" si="2444"/>
        <v>2.6867226536051667E-4</v>
      </c>
      <c r="AV1987" s="13">
        <f t="shared" si="2445"/>
        <v>7.2055342786210753E-5</v>
      </c>
      <c r="AW1987" s="13">
        <f t="shared" si="2446"/>
        <v>4.8683020731364342E-7</v>
      </c>
      <c r="AX1987" s="13">
        <f t="shared" si="2447"/>
        <v>2.5167908152914963E-4</v>
      </c>
      <c r="AY1987" s="13">
        <f t="shared" si="2448"/>
        <v>2.6596486558547086E-4</v>
      </c>
      <c r="AZ1987" s="13">
        <f t="shared" si="2449"/>
        <v>1.4053076897792307E-4</v>
      </c>
      <c r="BA1987" s="13">
        <f t="shared" si="2450"/>
        <v>4.9502521034255083E-5</v>
      </c>
      <c r="BB1987" s="13">
        <f t="shared" si="2451"/>
        <v>1.3078094604668911E-5</v>
      </c>
      <c r="BC1987" s="13">
        <f t="shared" si="2452"/>
        <v>2.7640864330172623E-6</v>
      </c>
      <c r="BD1987" s="13">
        <f t="shared" si="2453"/>
        <v>2.2997994087310726E-4</v>
      </c>
      <c r="BE1987" s="13">
        <f t="shared" si="2454"/>
        <v>2.4671371942806418E-4</v>
      </c>
      <c r="BF1987" s="13">
        <f t="shared" si="2455"/>
        <v>1.3233253979227181E-4</v>
      </c>
      <c r="BG1987" s="13">
        <f t="shared" si="2456"/>
        <v>4.7320435816512579E-5</v>
      </c>
      <c r="BH1987" s="13">
        <f t="shared" si="2457"/>
        <v>1.2690890215171339E-5</v>
      </c>
      <c r="BI1987" s="13">
        <f t="shared" si="2458"/>
        <v>2.7228607120702792E-6</v>
      </c>
      <c r="BJ1987" s="14">
        <f t="shared" si="2459"/>
        <v>0.3554313885082705</v>
      </c>
      <c r="BK1987" s="14">
        <f t="shared" si="2460"/>
        <v>0.29731223002072427</v>
      </c>
      <c r="BL1987" s="14">
        <f t="shared" si="2461"/>
        <v>0.32389224817460061</v>
      </c>
      <c r="BM1987" s="14">
        <f t="shared" si="2462"/>
        <v>0.35808995636936281</v>
      </c>
      <c r="BN1987" s="14">
        <f t="shared" si="2463"/>
        <v>0.64166556060333779</v>
      </c>
    </row>
    <row r="1988" spans="1:66" x14ac:dyDescent="0.25">
      <c r="A1988" t="s">
        <v>91</v>
      </c>
      <c r="B1988" t="s">
        <v>97</v>
      </c>
      <c r="C1988" t="s">
        <v>94</v>
      </c>
      <c r="D1988" t="s">
        <v>535</v>
      </c>
      <c r="E1988" s="10">
        <f>VLOOKUP(A1988,home!$A$2:$E$405,3,FALSE)</f>
        <v>1.52380952380952</v>
      </c>
      <c r="F1988" s="10">
        <f>VLOOKUP(B1988,home!$B$2:$E$405,3,FALSE)</f>
        <v>0.95</v>
      </c>
      <c r="G1988" s="10">
        <f>VLOOKUP(C1988,away!$B$2:$E$405,4,FALSE)</f>
        <v>1.24</v>
      </c>
      <c r="H1988" s="10">
        <f>VLOOKUP(A1988,away!$A$2:$E$405,3,FALSE)</f>
        <v>1.26984126984127</v>
      </c>
      <c r="I1988" s="10">
        <f>VLOOKUP(C1988,away!$B$2:$E$405,3,FALSE)</f>
        <v>0.73</v>
      </c>
      <c r="J1988" s="10">
        <f>VLOOKUP(B1988,home!$B$2:$E$405,4,FALSE)</f>
        <v>1.23</v>
      </c>
      <c r="K1988" s="12">
        <f t="shared" si="2408"/>
        <v>1.7950476190476143</v>
      </c>
      <c r="L1988" s="12">
        <f t="shared" si="2409"/>
        <v>1.1401904761904762</v>
      </c>
      <c r="M1988" s="13">
        <f t="shared" si="2410"/>
        <v>5.3118070640988863E-2</v>
      </c>
      <c r="N1988" s="13">
        <f t="shared" si="2411"/>
        <v>9.5349466232510019E-2</v>
      </c>
      <c r="O1988" s="13">
        <f t="shared" si="2412"/>
        <v>6.0564718258468438E-2</v>
      </c>
      <c r="P1988" s="13">
        <f t="shared" si="2413"/>
        <v>0.10871655330815333</v>
      </c>
      <c r="Q1988" s="13">
        <f t="shared" si="2414"/>
        <v>8.5578416169064017E-2</v>
      </c>
      <c r="R1988" s="13">
        <f t="shared" si="2415"/>
        <v>3.4527657475732582E-2</v>
      </c>
      <c r="S1988" s="13">
        <f t="shared" si="2416"/>
        <v>5.5627439120897439E-2</v>
      </c>
      <c r="T1988" s="13">
        <f t="shared" si="2417"/>
        <v>9.7575695083431863E-2</v>
      </c>
      <c r="U1988" s="13">
        <f t="shared" si="2418"/>
        <v>6.1978789343105321E-2</v>
      </c>
      <c r="V1988" s="13">
        <f t="shared" si="2419"/>
        <v>1.2650274248804889E-2</v>
      </c>
      <c r="W1988" s="13">
        <f t="shared" si="2420"/>
        <v>5.1205777395381423E-2</v>
      </c>
      <c r="X1988" s="13">
        <f t="shared" si="2421"/>
        <v>5.838433971214347E-2</v>
      </c>
      <c r="Y1988" s="13">
        <f t="shared" si="2422"/>
        <v>3.3284634049227699E-2</v>
      </c>
      <c r="Z1988" s="13">
        <f t="shared" si="2423"/>
        <v>1.3122702072999063E-2</v>
      </c>
      <c r="AA1988" s="13">
        <f t="shared" si="2424"/>
        <v>2.3555875111608157E-2</v>
      </c>
      <c r="AB1988" s="13">
        <f t="shared" si="2425"/>
        <v>2.1141958766837592E-2</v>
      </c>
      <c r="AC1988" s="13">
        <f t="shared" si="2426"/>
        <v>1.6182042642656053E-3</v>
      </c>
      <c r="AD1988" s="13">
        <f t="shared" si="2427"/>
        <v>2.2979202198765394E-2</v>
      </c>
      <c r="AE1988" s="13">
        <f t="shared" si="2428"/>
        <v>2.6200667497487552E-2</v>
      </c>
      <c r="AF1988" s="13">
        <f t="shared" si="2429"/>
        <v>1.4936875775234332E-2</v>
      </c>
      <c r="AG1988" s="13">
        <f t="shared" si="2430"/>
        <v>5.6769611676541409E-3</v>
      </c>
      <c r="AH1988" s="13">
        <f t="shared" si="2431"/>
        <v>3.7405949813796402E-3</v>
      </c>
      <c r="AI1988" s="13">
        <f t="shared" si="2432"/>
        <v>6.7145461151469779E-3</v>
      </c>
      <c r="AJ1988" s="13">
        <f t="shared" si="2433"/>
        <v>6.026465008489996E-3</v>
      </c>
      <c r="AK1988" s="13">
        <f t="shared" si="2434"/>
        <v>3.6059305549212438E-3</v>
      </c>
      <c r="AL1988" s="13">
        <f t="shared" si="2435"/>
        <v>1.3247890071049279E-4</v>
      </c>
      <c r="AM1988" s="13">
        <f t="shared" si="2436"/>
        <v>8.249752438901501E-3</v>
      </c>
      <c r="AN1988" s="13">
        <f t="shared" si="2437"/>
        <v>9.4062891617646451E-3</v>
      </c>
      <c r="AO1988" s="13">
        <f t="shared" si="2438"/>
        <v>5.3624806592688732E-3</v>
      </c>
      <c r="AP1988" s="13">
        <f t="shared" si="2439"/>
        <v>2.0380831254846652E-3</v>
      </c>
      <c r="AQ1988" s="13">
        <f t="shared" si="2440"/>
        <v>5.8095074234053399E-4</v>
      </c>
      <c r="AR1988" s="13">
        <f t="shared" si="2441"/>
        <v>8.5299815461099121E-4</v>
      </c>
      <c r="AS1988" s="13">
        <f t="shared" si="2442"/>
        <v>1.5311723064864683E-3</v>
      </c>
      <c r="AT1988" s="13">
        <f t="shared" si="2443"/>
        <v>1.3742636015550897E-3</v>
      </c>
      <c r="AU1988" s="13">
        <f t="shared" si="2444"/>
        <v>8.2228953530508794E-4</v>
      </c>
      <c r="AV1988" s="13">
        <f t="shared" si="2445"/>
        <v>3.6901221812929181E-4</v>
      </c>
      <c r="AW1988" s="13">
        <f t="shared" si="2446"/>
        <v>7.5317795167850279E-6</v>
      </c>
      <c r="AX1988" s="13">
        <f t="shared" si="2447"/>
        <v>2.4681164121970675E-3</v>
      </c>
      <c r="AY1988" s="13">
        <f t="shared" si="2448"/>
        <v>2.8141228273165044E-3</v>
      </c>
      <c r="AZ1988" s="13">
        <f t="shared" si="2449"/>
        <v>1.6043180232682471E-3</v>
      </c>
      <c r="BA1988" s="13">
        <f t="shared" si="2450"/>
        <v>6.0974271030372874E-4</v>
      </c>
      <c r="BB1988" s="13">
        <f t="shared" si="2451"/>
        <v>1.7380570780372014E-4</v>
      </c>
      <c r="BC1988" s="13">
        <f t="shared" si="2452"/>
        <v>3.9634322549069275E-5</v>
      </c>
      <c r="BD1988" s="13">
        <f t="shared" si="2453"/>
        <v>1.6209672868258373E-4</v>
      </c>
      <c r="BE1988" s="13">
        <f t="shared" si="2454"/>
        <v>2.9097134687707898E-4</v>
      </c>
      <c r="BF1988" s="13">
        <f t="shared" si="2455"/>
        <v>2.6115371171138912E-4</v>
      </c>
      <c r="BG1988" s="13">
        <f t="shared" si="2456"/>
        <v>1.5626111613765875E-4</v>
      </c>
      <c r="BH1988" s="13">
        <f t="shared" si="2457"/>
        <v>7.0124036118156773E-5</v>
      </c>
      <c r="BI1988" s="13">
        <f t="shared" si="2458"/>
        <v>2.5175196814381235E-5</v>
      </c>
      <c r="BJ1988" s="14">
        <f t="shared" si="2459"/>
        <v>0.52451933141209839</v>
      </c>
      <c r="BK1988" s="14">
        <f t="shared" si="2460"/>
        <v>0.23467714331113709</v>
      </c>
      <c r="BL1988" s="14">
        <f t="shared" si="2461"/>
        <v>0.22777205356811817</v>
      </c>
      <c r="BM1988" s="14">
        <f t="shared" si="2462"/>
        <v>0.55942975723163568</v>
      </c>
      <c r="BN1988" s="14">
        <f t="shared" si="2463"/>
        <v>0.4378548820849173</v>
      </c>
    </row>
    <row r="1989" spans="1:66" x14ac:dyDescent="0.25">
      <c r="A1989" t="s">
        <v>91</v>
      </c>
      <c r="B1989" t="s">
        <v>118</v>
      </c>
      <c r="C1989" t="s">
        <v>129</v>
      </c>
      <c r="D1989" t="s">
        <v>535</v>
      </c>
      <c r="E1989" s="10">
        <f>VLOOKUP(A1989,home!$A$2:$E$405,3,FALSE)</f>
        <v>1.52380952380952</v>
      </c>
      <c r="F1989" s="10">
        <f>VLOOKUP(B1989,home!$B$2:$E$405,3,FALSE)</f>
        <v>0.9</v>
      </c>
      <c r="G1989" s="10">
        <f>VLOOKUP(C1989,away!$B$2:$E$405,4,FALSE)</f>
        <v>1.56</v>
      </c>
      <c r="H1989" s="10">
        <f>VLOOKUP(A1989,away!$A$2:$E$405,3,FALSE)</f>
        <v>1.26984126984127</v>
      </c>
      <c r="I1989" s="10">
        <f>VLOOKUP(C1989,away!$B$2:$E$405,3,FALSE)</f>
        <v>1.07</v>
      </c>
      <c r="J1989" s="10">
        <f>VLOOKUP(B1989,home!$B$2:$E$405,4,FALSE)</f>
        <v>0.98</v>
      </c>
      <c r="K1989" s="12">
        <f t="shared" si="2408"/>
        <v>2.1394285714285659</v>
      </c>
      <c r="L1989" s="12">
        <f t="shared" si="2409"/>
        <v>1.3315555555555558</v>
      </c>
      <c r="M1989" s="13">
        <f t="shared" si="2410"/>
        <v>3.1086422615093898E-2</v>
      </c>
      <c r="N1989" s="13">
        <f t="shared" si="2411"/>
        <v>6.6507180726235002E-2</v>
      </c>
      <c r="O1989" s="13">
        <f t="shared" si="2412"/>
        <v>4.1393298735476147E-2</v>
      </c>
      <c r="P1989" s="13">
        <f t="shared" si="2413"/>
        <v>8.8558005980355584E-2</v>
      </c>
      <c r="Q1989" s="13">
        <f t="shared" si="2414"/>
        <v>7.1143681325435221E-2</v>
      </c>
      <c r="R1989" s="13">
        <f t="shared" si="2415"/>
        <v>2.7558738446997015E-2</v>
      </c>
      <c r="S1989" s="13">
        <f t="shared" si="2416"/>
        <v>6.3070303395161273E-2</v>
      </c>
      <c r="T1989" s="13">
        <f t="shared" si="2417"/>
        <v>9.4731764111557287E-2</v>
      </c>
      <c r="U1989" s="13">
        <f t="shared" si="2418"/>
        <v>5.895995242603231E-2</v>
      </c>
      <c r="V1989" s="13">
        <f t="shared" si="2419"/>
        <v>1.9963629118047374E-2</v>
      </c>
      <c r="W1989" s="13">
        <f t="shared" si="2420"/>
        <v>5.0735608168081668E-2</v>
      </c>
      <c r="X1989" s="13">
        <f t="shared" si="2421"/>
        <v>6.7557280920698959E-2</v>
      </c>
      <c r="Y1989" s="13">
        <f t="shared" si="2422"/>
        <v>4.4978136364092036E-2</v>
      </c>
      <c r="Z1989" s="13">
        <f t="shared" si="2423"/>
        <v>1.2231997094400456E-2</v>
      </c>
      <c r="AA1989" s="13">
        <f t="shared" si="2424"/>
        <v>2.6169484069391534E-2</v>
      </c>
      <c r="AB1989" s="13">
        <f t="shared" si="2425"/>
        <v>2.7993870958800477E-2</v>
      </c>
      <c r="AC1989" s="13">
        <f t="shared" si="2426"/>
        <v>3.5544842372100907E-3</v>
      </c>
      <c r="AD1989" s="13">
        <f t="shared" si="2427"/>
        <v>2.7136302425899608E-2</v>
      </c>
      <c r="AE1989" s="13">
        <f t="shared" si="2428"/>
        <v>3.6133494252442319E-2</v>
      </c>
      <c r="AF1989" s="13">
        <f t="shared" si="2429"/>
        <v>2.4056877506737163E-2</v>
      </c>
      <c r="AG1989" s="13">
        <f t="shared" si="2430"/>
        <v>1.0677689631138453E-2</v>
      </c>
      <c r="AH1989" s="13">
        <f t="shared" si="2431"/>
        <v>4.0718959216470866E-3</v>
      </c>
      <c r="AI1989" s="13">
        <f t="shared" si="2432"/>
        <v>8.7115304746552286E-3</v>
      </c>
      <c r="AJ1989" s="13">
        <f t="shared" si="2433"/>
        <v>9.3188485991740292E-3</v>
      </c>
      <c r="AK1989" s="13">
        <f t="shared" si="2434"/>
        <v>6.6456703152966614E-3</v>
      </c>
      <c r="AL1989" s="13">
        <f t="shared" si="2435"/>
        <v>4.0503603805873965E-4</v>
      </c>
      <c r="AM1989" s="13">
        <f t="shared" si="2436"/>
        <v>1.1611236146579185E-2</v>
      </c>
      <c r="AN1989" s="13">
        <f t="shared" si="2437"/>
        <v>1.5461005997844994E-2</v>
      </c>
      <c r="AO1989" s="13">
        <f t="shared" si="2438"/>
        <v>1.0293594215454137E-2</v>
      </c>
      <c r="AP1989" s="13">
        <f t="shared" si="2439"/>
        <v>4.5688308547408296E-3</v>
      </c>
      <c r="AQ1989" s="13">
        <f t="shared" si="2440"/>
        <v>1.520913026755948E-3</v>
      </c>
      <c r="AR1989" s="13">
        <f t="shared" si="2441"/>
        <v>1.0843911272226377E-3</v>
      </c>
      <c r="AS1989" s="13">
        <f t="shared" si="2442"/>
        <v>2.3199773601837396E-3</v>
      </c>
      <c r="AT1989" s="13">
        <f t="shared" si="2443"/>
        <v>2.4817129247222576E-3</v>
      </c>
      <c r="AU1989" s="13">
        <f t="shared" si="2444"/>
        <v>1.7698158457447825E-3</v>
      </c>
      <c r="AV1989" s="13">
        <f t="shared" si="2445"/>
        <v>9.4659864663834974E-4</v>
      </c>
      <c r="AW1989" s="13">
        <f t="shared" si="2446"/>
        <v>3.2051491779680992E-5</v>
      </c>
      <c r="AX1989" s="13">
        <f t="shared" si="2447"/>
        <v>4.1402350602659371E-3</v>
      </c>
      <c r="AY1989" s="13">
        <f t="shared" si="2448"/>
        <v>5.5129529958029997E-3</v>
      </c>
      <c r="AZ1989" s="13">
        <f t="shared" si="2449"/>
        <v>3.6704015945390649E-3</v>
      </c>
      <c r="BA1989" s="13">
        <f t="shared" si="2450"/>
        <v>1.6291145447761542E-3</v>
      </c>
      <c r="BB1989" s="13">
        <f t="shared" si="2451"/>
        <v>5.4231413068326218E-4</v>
      </c>
      <c r="BC1989" s="13">
        <f t="shared" si="2452"/>
        <v>1.444242787135159E-4</v>
      </c>
      <c r="BD1989" s="13">
        <f t="shared" si="2453"/>
        <v>2.4065450497474225E-4</v>
      </c>
      <c r="BE1989" s="13">
        <f t="shared" si="2454"/>
        <v>5.1486312378596147E-4</v>
      </c>
      <c r="BF1989" s="13">
        <f t="shared" si="2455"/>
        <v>5.5075643870132441E-4</v>
      </c>
      <c r="BG1989" s="13">
        <f t="shared" si="2456"/>
        <v>3.927680202852863E-4</v>
      </c>
      <c r="BH1989" s="13">
        <f t="shared" si="2457"/>
        <v>2.1007478113544399E-4</v>
      </c>
      <c r="BI1989" s="13">
        <f t="shared" si="2458"/>
        <v>8.9887997779554321E-5</v>
      </c>
      <c r="BJ1989" s="14">
        <f t="shared" si="2459"/>
        <v>0.55275303827847366</v>
      </c>
      <c r="BK1989" s="14">
        <f t="shared" si="2460"/>
        <v>0.21215083437972995</v>
      </c>
      <c r="BL1989" s="14">
        <f t="shared" si="2461"/>
        <v>0.2214247907186446</v>
      </c>
      <c r="BM1989" s="14">
        <f t="shared" si="2462"/>
        <v>0.66683243113763235</v>
      </c>
      <c r="BN1989" s="14">
        <f t="shared" si="2463"/>
        <v>0.32624732782959281</v>
      </c>
    </row>
    <row r="1990" spans="1:66" x14ac:dyDescent="0.25">
      <c r="A1990" t="s">
        <v>91</v>
      </c>
      <c r="B1990" t="s">
        <v>109</v>
      </c>
      <c r="C1990" t="s">
        <v>93</v>
      </c>
      <c r="D1990" t="s">
        <v>535</v>
      </c>
      <c r="E1990" s="10">
        <f>VLOOKUP(A1990,home!$A$2:$E$405,3,FALSE)</f>
        <v>1.52380952380952</v>
      </c>
      <c r="F1990" s="10">
        <f>VLOOKUP(B1990,home!$B$2:$E$405,3,FALSE)</f>
        <v>0.66</v>
      </c>
      <c r="G1990" s="10">
        <f>VLOOKUP(C1990,away!$B$2:$E$405,4,FALSE)</f>
        <v>1.39</v>
      </c>
      <c r="H1990" s="10">
        <f>VLOOKUP(A1990,away!$A$2:$E$405,3,FALSE)</f>
        <v>1.26984126984127</v>
      </c>
      <c r="I1990" s="10">
        <f>VLOOKUP(C1990,away!$B$2:$E$405,3,FALSE)</f>
        <v>0.9</v>
      </c>
      <c r="J1990" s="10">
        <f>VLOOKUP(B1990,home!$B$2:$E$405,4,FALSE)</f>
        <v>1.58</v>
      </c>
      <c r="K1990" s="12">
        <f t="shared" si="2408"/>
        <v>1.3979428571428534</v>
      </c>
      <c r="L1990" s="12">
        <f t="shared" si="2409"/>
        <v>1.805714285714286</v>
      </c>
      <c r="M1990" s="13">
        <f t="shared" si="2410"/>
        <v>4.061340303424766E-2</v>
      </c>
      <c r="N1990" s="13">
        <f t="shared" si="2411"/>
        <v>5.6775216675990399E-2</v>
      </c>
      <c r="O1990" s="13">
        <f t="shared" si="2412"/>
        <v>7.3336202050412927E-2</v>
      </c>
      <c r="P1990" s="13">
        <f t="shared" si="2413"/>
        <v>0.10251981982635983</v>
      </c>
      <c r="Q1990" s="13">
        <f t="shared" si="2414"/>
        <v>3.9684254307469302E-2</v>
      </c>
      <c r="R1990" s="13">
        <f t="shared" si="2415"/>
        <v>6.6212113851229978E-2</v>
      </c>
      <c r="S1990" s="13">
        <f t="shared" si="2416"/>
        <v>6.4697320785741336E-2</v>
      </c>
      <c r="T1990" s="13">
        <f t="shared" si="2417"/>
        <v>7.1658424920916008E-2</v>
      </c>
      <c r="U1990" s="13">
        <f t="shared" si="2418"/>
        <v>9.2560751614656336E-2</v>
      </c>
      <c r="V1990" s="13">
        <f t="shared" si="2419"/>
        <v>1.8146055720705656E-2</v>
      </c>
      <c r="W1990" s="13">
        <f t="shared" si="2420"/>
        <v>1.8492106616722414E-2</v>
      </c>
      <c r="X1990" s="13">
        <f t="shared" si="2421"/>
        <v>3.3391461090767335E-2</v>
      </c>
      <c r="Y1990" s="13">
        <f t="shared" si="2422"/>
        <v>3.014771915623566E-2</v>
      </c>
      <c r="Z1990" s="13">
        <f t="shared" si="2423"/>
        <v>3.9853386622835572E-2</v>
      </c>
      <c r="AA1990" s="13">
        <f t="shared" si="2424"/>
        <v>5.5712757162345528E-2</v>
      </c>
      <c r="AB1990" s="13">
        <f t="shared" si="2425"/>
        <v>3.8941625463417645E-2</v>
      </c>
      <c r="AC1990" s="13">
        <f t="shared" si="2426"/>
        <v>2.8628639563229408E-3</v>
      </c>
      <c r="AD1990" s="13">
        <f t="shared" si="2427"/>
        <v>6.4627270895927956E-3</v>
      </c>
      <c r="AE1990" s="13">
        <f t="shared" si="2428"/>
        <v>1.1669838630350423E-2</v>
      </c>
      <c r="AF1990" s="13">
        <f t="shared" si="2429"/>
        <v>1.05361971634021E-2</v>
      </c>
      <c r="AG1990" s="13">
        <f t="shared" si="2430"/>
        <v>6.3417872450191688E-3</v>
      </c>
      <c r="AH1990" s="13">
        <f t="shared" si="2431"/>
        <v>1.799095738973721E-2</v>
      </c>
      <c r="AI1990" s="13">
        <f t="shared" si="2432"/>
        <v>2.5150330376144569E-2</v>
      </c>
      <c r="AJ1990" s="13">
        <f t="shared" si="2433"/>
        <v>1.7579362352057117E-2</v>
      </c>
      <c r="AK1990" s="13">
        <f t="shared" si="2434"/>
        <v>8.191648011061415E-3</v>
      </c>
      <c r="AL1990" s="13">
        <f t="shared" si="2435"/>
        <v>2.8906742608306927E-4</v>
      </c>
      <c r="AM1990" s="13">
        <f t="shared" si="2436"/>
        <v>1.806904634511974E-3</v>
      </c>
      <c r="AN1990" s="13">
        <f t="shared" si="2437"/>
        <v>3.2627535114616224E-3</v>
      </c>
      <c r="AO1990" s="13">
        <f t="shared" si="2438"/>
        <v>2.9458003132053511E-3</v>
      </c>
      <c r="AP1990" s="13">
        <f t="shared" si="2439"/>
        <v>1.7730912361388401E-3</v>
      </c>
      <c r="AQ1990" s="13">
        <f t="shared" si="2440"/>
        <v>8.004240437426769E-4</v>
      </c>
      <c r="AR1990" s="13">
        <f t="shared" si="2441"/>
        <v>6.4973057544650886E-3</v>
      </c>
      <c r="AS1990" s="13">
        <f t="shared" si="2442"/>
        <v>9.0828621701276278E-3</v>
      </c>
      <c r="AT1990" s="13">
        <f t="shared" si="2443"/>
        <v>6.3486611465714783E-3</v>
      </c>
      <c r="AU1990" s="13">
        <f t="shared" si="2444"/>
        <v>2.9583551674233193E-3</v>
      </c>
      <c r="AV1990" s="13">
        <f t="shared" si="2445"/>
        <v>1.0339028687977694E-3</v>
      </c>
      <c r="AW1990" s="13">
        <f t="shared" si="2446"/>
        <v>2.0269129992707491E-5</v>
      </c>
      <c r="AX1990" s="13">
        <f t="shared" si="2447"/>
        <v>4.2099157122572244E-4</v>
      </c>
      <c r="AY1990" s="13">
        <f t="shared" si="2448"/>
        <v>7.6019049432759047E-4</v>
      </c>
      <c r="AZ1990" s="13">
        <f t="shared" si="2449"/>
        <v>6.8634341773576759E-4</v>
      </c>
      <c r="BA1990" s="13">
        <f t="shared" si="2450"/>
        <v>4.1311337143714775E-4</v>
      </c>
      <c r="BB1990" s="13">
        <f t="shared" si="2451"/>
        <v>1.8649117910591253E-4</v>
      </c>
      <c r="BC1990" s="13">
        <f t="shared" si="2452"/>
        <v>6.7349957254249482E-5</v>
      </c>
      <c r="BD1990" s="13">
        <f t="shared" si="2453"/>
        <v>1.9553796365818772E-3</v>
      </c>
      <c r="BE1990" s="13">
        <f t="shared" si="2454"/>
        <v>2.7335089959622237E-3</v>
      </c>
      <c r="BF1990" s="13">
        <f t="shared" si="2455"/>
        <v>1.9106446879205616E-3</v>
      </c>
      <c r="BG1990" s="13">
        <f t="shared" si="2456"/>
        <v>8.9032403133882884E-4</v>
      </c>
      <c r="BH1990" s="13">
        <f t="shared" si="2457"/>
        <v>3.1115553003818627E-4</v>
      </c>
      <c r="BI1990" s="13">
        <f t="shared" si="2458"/>
        <v>8.6995530135476211E-5</v>
      </c>
      <c r="BJ1990" s="14">
        <f t="shared" si="2459"/>
        <v>0.29828318662661241</v>
      </c>
      <c r="BK1990" s="14">
        <f t="shared" si="2460"/>
        <v>0.22988872124378806</v>
      </c>
      <c r="BL1990" s="14">
        <f t="shared" si="2461"/>
        <v>0.42948484379042512</v>
      </c>
      <c r="BM1990" s="14">
        <f t="shared" si="2462"/>
        <v>0.61762920717361647</v>
      </c>
      <c r="BN1990" s="14">
        <f t="shared" si="2463"/>
        <v>0.37914100974571008</v>
      </c>
    </row>
    <row r="1991" spans="1:66" x14ac:dyDescent="0.25">
      <c r="A1991" t="s">
        <v>91</v>
      </c>
      <c r="B1991" t="s">
        <v>100</v>
      </c>
      <c r="C1991" t="s">
        <v>98</v>
      </c>
      <c r="D1991" t="s">
        <v>535</v>
      </c>
      <c r="E1991" s="10">
        <f>VLOOKUP(A1991,home!$A$2:$E$405,3,FALSE)</f>
        <v>1.52380952380952</v>
      </c>
      <c r="F1991" s="10">
        <f>VLOOKUP(B1991,home!$B$2:$E$405,3,FALSE)</f>
        <v>1.1499999999999999</v>
      </c>
      <c r="G1991" s="10">
        <f>VLOOKUP(C1991,away!$B$2:$E$405,4,FALSE)</f>
        <v>0.82</v>
      </c>
      <c r="H1991" s="10">
        <f>VLOOKUP(A1991,away!$A$2:$E$405,3,FALSE)</f>
        <v>1.26984126984127</v>
      </c>
      <c r="I1991" s="10">
        <f>VLOOKUP(C1991,away!$B$2:$E$405,3,FALSE)</f>
        <v>0.33</v>
      </c>
      <c r="J1991" s="10">
        <f>VLOOKUP(B1991,home!$B$2:$E$405,4,FALSE)</f>
        <v>1.38</v>
      </c>
      <c r="K1991" s="12">
        <f t="shared" si="2408"/>
        <v>1.436952380952377</v>
      </c>
      <c r="L1991" s="12">
        <f t="shared" si="2409"/>
        <v>0.57828571428571429</v>
      </c>
      <c r="M1991" s="13">
        <f t="shared" si="2410"/>
        <v>0.13328866419139065</v>
      </c>
      <c r="N1991" s="13">
        <f t="shared" si="2411"/>
        <v>0.1915294633637806</v>
      </c>
      <c r="O1991" s="13">
        <f t="shared" si="2412"/>
        <v>7.707893037810705E-2</v>
      </c>
      <c r="P1991" s="13">
        <f t="shared" si="2413"/>
        <v>0.11075875252808341</v>
      </c>
      <c r="Q1991" s="13">
        <f t="shared" si="2414"/>
        <v>0.13760935920155784</v>
      </c>
      <c r="R1991" s="13">
        <f t="shared" si="2415"/>
        <v>2.2286822155041235E-2</v>
      </c>
      <c r="S1991" s="13">
        <f t="shared" si="2416"/>
        <v>2.3009273399203303E-2</v>
      </c>
      <c r="T1991" s="13">
        <f t="shared" si="2417"/>
        <v>7.9577526578272301E-2</v>
      </c>
      <c r="U1991" s="13">
        <f t="shared" si="2418"/>
        <v>3.2025102159548686E-2</v>
      </c>
      <c r="V1991" s="13">
        <f t="shared" si="2419"/>
        <v>2.1244437433212073E-3</v>
      </c>
      <c r="W1991" s="13">
        <f t="shared" si="2420"/>
        <v>6.5912698782003135E-2</v>
      </c>
      <c r="X1991" s="13">
        <f t="shared" si="2421"/>
        <v>3.811637209564981E-2</v>
      </c>
      <c r="Y1991" s="13">
        <f t="shared" si="2422"/>
        <v>1.1021076731656459E-2</v>
      </c>
      <c r="Z1991" s="13">
        <f t="shared" si="2423"/>
        <v>4.2960502896955679E-3</v>
      </c>
      <c r="AA1991" s="13">
        <f t="shared" si="2424"/>
        <v>6.1732196924691955E-3</v>
      </c>
      <c r="AB1991" s="13">
        <f t="shared" si="2425"/>
        <v>4.4353113676178562E-3</v>
      </c>
      <c r="AC1991" s="13">
        <f t="shared" si="2426"/>
        <v>1.1033418532524166E-4</v>
      </c>
      <c r="AD1991" s="13">
        <f t="shared" si="2427"/>
        <v>2.3678352362449067E-2</v>
      </c>
      <c r="AE1991" s="13">
        <f t="shared" si="2428"/>
        <v>1.3692852909027688E-2</v>
      </c>
      <c r="AF1991" s="13">
        <f t="shared" si="2429"/>
        <v>3.9591906125531484E-3</v>
      </c>
      <c r="AG1991" s="13">
        <f t="shared" si="2430"/>
        <v>7.6318112379119738E-4</v>
      </c>
      <c r="AH1991" s="13">
        <f t="shared" si="2431"/>
        <v>6.2108612759598767E-4</v>
      </c>
      <c r="AI1991" s="13">
        <f t="shared" si="2432"/>
        <v>8.9247118982554627E-4</v>
      </c>
      <c r="AJ1991" s="13">
        <f t="shared" si="2433"/>
        <v>6.4121930057560992E-4</v>
      </c>
      <c r="AK1991" s="13">
        <f t="shared" si="2434"/>
        <v>3.0713386689158013E-4</v>
      </c>
      <c r="AL1991" s="13">
        <f t="shared" si="2435"/>
        <v>3.6673716559357597E-6</v>
      </c>
      <c r="AM1991" s="13">
        <f t="shared" si="2436"/>
        <v>6.8049329608501066E-3</v>
      </c>
      <c r="AN1991" s="13">
        <f t="shared" si="2437"/>
        <v>3.9351955179316046E-3</v>
      </c>
      <c r="AO1991" s="13">
        <f t="shared" si="2438"/>
        <v>1.1378336754705096E-3</v>
      </c>
      <c r="AP1991" s="13">
        <f t="shared" si="2439"/>
        <v>2.1933098658593442E-4</v>
      </c>
      <c r="AQ1991" s="13">
        <f t="shared" si="2440"/>
        <v>3.1708994060709366E-5</v>
      </c>
      <c r="AR1991" s="13">
        <f t="shared" si="2441"/>
        <v>7.183304698595884E-5</v>
      </c>
      <c r="AS1991" s="13">
        <f t="shared" si="2442"/>
        <v>1.0322066789753752E-4</v>
      </c>
      <c r="AT1991" s="13">
        <f t="shared" si="2443"/>
        <v>7.4161592249430566E-5</v>
      </c>
      <c r="AU1991" s="13">
        <f t="shared" si="2444"/>
        <v>3.5522225519346202E-5</v>
      </c>
      <c r="AV1991" s="13">
        <f t="shared" si="2445"/>
        <v>1.2760936634187956E-5</v>
      </c>
      <c r="AW1991" s="13">
        <f t="shared" si="2446"/>
        <v>8.4652007841716725E-8</v>
      </c>
      <c r="AX1991" s="13">
        <f t="shared" si="2447"/>
        <v>1.6297274367191438E-3</v>
      </c>
      <c r="AY1991" s="13">
        <f t="shared" si="2448"/>
        <v>9.4244809483415629E-4</v>
      </c>
      <c r="AZ1991" s="13">
        <f t="shared" si="2449"/>
        <v>2.7250213484919029E-4</v>
      </c>
      <c r="BA1991" s="13">
        <f t="shared" si="2450"/>
        <v>5.252803056521536E-5</v>
      </c>
      <c r="BB1991" s="13">
        <f t="shared" si="2451"/>
        <v>7.5940524188568473E-6</v>
      </c>
      <c r="BC1991" s="13">
        <f t="shared" si="2452"/>
        <v>8.7830640547235805E-7</v>
      </c>
      <c r="BD1991" s="13">
        <f t="shared" si="2453"/>
        <v>6.9233374809324086E-6</v>
      </c>
      <c r="BE1991" s="13">
        <f t="shared" si="2454"/>
        <v>9.9485062773626558E-6</v>
      </c>
      <c r="BF1991" s="13">
        <f t="shared" si="2455"/>
        <v>7.1477648910879697E-6</v>
      </c>
      <c r="BG1991" s="13">
        <f t="shared" si="2456"/>
        <v>3.4236659262455551E-6</v>
      </c>
      <c r="BH1991" s="13">
        <f t="shared" si="2457"/>
        <v>1.2299112260760192E-6</v>
      </c>
      <c r="BI1991" s="13">
        <f t="shared" si="2458"/>
        <v>3.5346477293399866E-7</v>
      </c>
      <c r="BJ1991" s="14">
        <f t="shared" si="2459"/>
        <v>0.58089475395143197</v>
      </c>
      <c r="BK1991" s="14">
        <f t="shared" si="2460"/>
        <v>0.27023758351381388</v>
      </c>
      <c r="BL1991" s="14">
        <f t="shared" si="2461"/>
        <v>0.14478782135753379</v>
      </c>
      <c r="BM1991" s="14">
        <f t="shared" si="2462"/>
        <v>0.32672185385168828</v>
      </c>
      <c r="BN1991" s="14">
        <f t="shared" si="2463"/>
        <v>0.67255199181796066</v>
      </c>
    </row>
    <row r="1992" spans="1:66" x14ac:dyDescent="0.25">
      <c r="A1992" t="s">
        <v>91</v>
      </c>
      <c r="B1992" t="s">
        <v>95</v>
      </c>
      <c r="C1992" t="s">
        <v>113</v>
      </c>
      <c r="D1992" t="s">
        <v>535</v>
      </c>
      <c r="E1992" s="10">
        <f>VLOOKUP(A1992,home!$A$2:$E$405,3,FALSE)</f>
        <v>1.52380952380952</v>
      </c>
      <c r="F1992" s="10">
        <f>VLOOKUP(B1992,home!$B$2:$E$405,3,FALSE)</f>
        <v>0.56999999999999995</v>
      </c>
      <c r="G1992" s="10">
        <f>VLOOKUP(C1992,away!$B$2:$E$405,4,FALSE)</f>
        <v>1.53</v>
      </c>
      <c r="H1992" s="10">
        <f>VLOOKUP(A1992,away!$A$2:$E$405,3,FALSE)</f>
        <v>1.26984126984127</v>
      </c>
      <c r="I1992" s="10">
        <f>VLOOKUP(C1992,away!$B$2:$E$405,3,FALSE)</f>
        <v>0.22</v>
      </c>
      <c r="J1992" s="10">
        <f>VLOOKUP(B1992,home!$B$2:$E$405,4,FALSE)</f>
        <v>1.08</v>
      </c>
      <c r="K1992" s="12">
        <f t="shared" si="2408"/>
        <v>1.3289142857142824</v>
      </c>
      <c r="L1992" s="12">
        <f t="shared" si="2409"/>
        <v>0.30171428571428582</v>
      </c>
      <c r="M1992" s="13">
        <f t="shared" si="2410"/>
        <v>0.19580645709258035</v>
      </c>
      <c r="N1992" s="13">
        <f t="shared" si="2411"/>
        <v>0.26020999806543071</v>
      </c>
      <c r="O1992" s="13">
        <f t="shared" si="2412"/>
        <v>5.9077605339932837E-2</v>
      </c>
      <c r="P1992" s="13">
        <f t="shared" si="2413"/>
        <v>7.850907370202713E-2</v>
      </c>
      <c r="Q1992" s="13">
        <f t="shared" si="2414"/>
        <v>0.17289839185741834</v>
      </c>
      <c r="R1992" s="13">
        <f t="shared" si="2415"/>
        <v>8.9122787484241552E-3</v>
      </c>
      <c r="S1992" s="13">
        <f t="shared" si="2416"/>
        <v>7.8696008613189476E-3</v>
      </c>
      <c r="T1992" s="13">
        <f t="shared" si="2417"/>
        <v>5.2165914800409677E-2</v>
      </c>
      <c r="U1992" s="13">
        <f t="shared" si="2418"/>
        <v>1.1843654547048665E-2</v>
      </c>
      <c r="V1992" s="13">
        <f t="shared" si="2419"/>
        <v>3.5059283834586814E-4</v>
      </c>
      <c r="W1992" s="13">
        <f t="shared" si="2420"/>
        <v>7.6589047638783089E-2</v>
      </c>
      <c r="X1992" s="13">
        <f t="shared" si="2421"/>
        <v>2.3108009801872852E-2</v>
      </c>
      <c r="Y1992" s="13">
        <f t="shared" si="2422"/>
        <v>3.4860083358253906E-3</v>
      </c>
      <c r="Z1992" s="13">
        <f t="shared" si="2423"/>
        <v>8.9632060555580161E-4</v>
      </c>
      <c r="AA1992" s="13">
        <f t="shared" si="2424"/>
        <v>1.1911332573031812E-3</v>
      </c>
      <c r="AB1992" s="13">
        <f t="shared" si="2425"/>
        <v>7.9145700090979196E-4</v>
      </c>
      <c r="AC1992" s="13">
        <f t="shared" si="2426"/>
        <v>8.7856905339709105E-6</v>
      </c>
      <c r="AD1992" s="13">
        <f t="shared" si="2427"/>
        <v>2.5445069884107635E-2</v>
      </c>
      <c r="AE1992" s="13">
        <f t="shared" si="2428"/>
        <v>7.6771410850336218E-3</v>
      </c>
      <c r="AF1992" s="13">
        <f t="shared" si="2429"/>
        <v>1.158151569399358E-3</v>
      </c>
      <c r="AG1992" s="13">
        <f t="shared" si="2430"/>
        <v>1.1647695783673553E-4</v>
      </c>
      <c r="AH1992" s="13">
        <f t="shared" si="2431"/>
        <v>6.7608182819066181E-5</v>
      </c>
      <c r="AI1992" s="13">
        <f t="shared" si="2432"/>
        <v>8.984547997943996E-5</v>
      </c>
      <c r="AJ1992" s="13">
        <f t="shared" si="2433"/>
        <v>5.9698470925767169E-5</v>
      </c>
      <c r="AK1992" s="13">
        <f t="shared" si="2434"/>
        <v>2.6444716949516915E-5</v>
      </c>
      <c r="AL1992" s="13">
        <f t="shared" si="2435"/>
        <v>1.4090575681650717E-7</v>
      </c>
      <c r="AM1992" s="13">
        <f t="shared" si="2436"/>
        <v>6.7628633739977816E-3</v>
      </c>
      <c r="AN1992" s="13">
        <f t="shared" si="2437"/>
        <v>2.0404524922690457E-3</v>
      </c>
      <c r="AO1992" s="13">
        <f t="shared" si="2438"/>
        <v>3.0781683311944472E-4</v>
      </c>
      <c r="AP1992" s="13">
        <f t="shared" si="2439"/>
        <v>3.095757864515561E-5</v>
      </c>
      <c r="AQ1992" s="13">
        <f t="shared" si="2440"/>
        <v>2.3350859320917376E-6</v>
      </c>
      <c r="AR1992" s="13">
        <f t="shared" si="2441"/>
        <v>4.0796709175390801E-6</v>
      </c>
      <c r="AS1992" s="13">
        <f t="shared" si="2442"/>
        <v>5.4215329633307781E-6</v>
      </c>
      <c r="AT1992" s="13">
        <f t="shared" si="2443"/>
        <v>3.6023763027205796E-6</v>
      </c>
      <c r="AU1992" s="13">
        <f t="shared" si="2444"/>
        <v>1.5957497770679927E-6</v>
      </c>
      <c r="AV1992" s="13">
        <f t="shared" si="2445"/>
        <v>5.3015366879275908E-7</v>
      </c>
      <c r="AW1992" s="13">
        <f t="shared" si="2446"/>
        <v>1.5693473561152213E-9</v>
      </c>
      <c r="AX1992" s="13">
        <f t="shared" si="2447"/>
        <v>1.4978776250065887E-3</v>
      </c>
      <c r="AY1992" s="13">
        <f t="shared" si="2448"/>
        <v>4.5193107771627383E-4</v>
      </c>
      <c r="AZ1992" s="13">
        <f t="shared" si="2449"/>
        <v>6.8177031152626466E-5</v>
      </c>
      <c r="BA1992" s="13">
        <f t="shared" si="2450"/>
        <v>6.8566614187784397E-6</v>
      </c>
      <c r="BB1992" s="13">
        <f t="shared" si="2451"/>
        <v>5.1718817558785949E-7</v>
      </c>
      <c r="BC1992" s="13">
        <f t="shared" si="2452"/>
        <v>3.1208612195473129E-8</v>
      </c>
      <c r="BD1992" s="13">
        <f t="shared" si="2453"/>
        <v>2.0514916613910819E-7</v>
      </c>
      <c r="BE1992" s="13">
        <f t="shared" si="2454"/>
        <v>2.7262565758463362E-7</v>
      </c>
      <c r="BF1992" s="13">
        <f t="shared" si="2455"/>
        <v>1.8114806550823499E-7</v>
      </c>
      <c r="BG1992" s="13">
        <f t="shared" si="2456"/>
        <v>8.02434173611334E-8</v>
      </c>
      <c r="BH1992" s="13">
        <f t="shared" si="2457"/>
        <v>2.6659155916435903E-8</v>
      </c>
      <c r="BI1992" s="13">
        <f t="shared" si="2458"/>
        <v>7.0855466284872226E-9</v>
      </c>
      <c r="BJ1992" s="14">
        <f t="shared" si="2459"/>
        <v>0.63402402615216291</v>
      </c>
      <c r="BK1992" s="14">
        <f t="shared" si="2460"/>
        <v>0.28299658216827939</v>
      </c>
      <c r="BL1992" s="14">
        <f t="shared" si="2461"/>
        <v>8.2075728138930978E-2</v>
      </c>
      <c r="BM1992" s="14">
        <f t="shared" si="2462"/>
        <v>0.22412692275074669</v>
      </c>
      <c r="BN1992" s="14">
        <f t="shared" si="2463"/>
        <v>0.77541380480581346</v>
      </c>
    </row>
    <row r="1993" spans="1:66" x14ac:dyDescent="0.25">
      <c r="A1993" t="s">
        <v>91</v>
      </c>
      <c r="B1993" t="s">
        <v>351</v>
      </c>
      <c r="C1993" t="s">
        <v>92</v>
      </c>
      <c r="D1993" t="s">
        <v>535</v>
      </c>
      <c r="E1993" s="10">
        <f>VLOOKUP(A1993,home!$A$2:$E$405,3,FALSE)</f>
        <v>1.52380952380952</v>
      </c>
      <c r="F1993" s="10">
        <f>VLOOKUP(B1993,home!$B$2:$E$405,3,FALSE)</f>
        <v>0.66</v>
      </c>
      <c r="G1993" s="10">
        <f>VLOOKUP(C1993,away!$B$2:$E$405,4,FALSE)</f>
        <v>1.07</v>
      </c>
      <c r="H1993" s="10">
        <f>VLOOKUP(A1993,away!$A$2:$E$405,3,FALSE)</f>
        <v>1.26984126984127</v>
      </c>
      <c r="I1993" s="10">
        <f>VLOOKUP(C1993,away!$B$2:$E$405,3,FALSE)</f>
        <v>0.82</v>
      </c>
      <c r="J1993" s="10">
        <f>VLOOKUP(B1993,home!$B$2:$E$405,4,FALSE)</f>
        <v>0.89</v>
      </c>
      <c r="K1993" s="12">
        <f t="shared" si="2408"/>
        <v>1.0761142857142829</v>
      </c>
      <c r="L1993" s="12">
        <f t="shared" si="2409"/>
        <v>0.92673015873015885</v>
      </c>
      <c r="M1993" s="13">
        <f t="shared" si="2410"/>
        <v>0.13495087651303983</v>
      </c>
      <c r="N1993" s="13">
        <f t="shared" si="2411"/>
        <v>0.14522256608534626</v>
      </c>
      <c r="O1993" s="13">
        <f t="shared" si="2412"/>
        <v>0.12506304721170344</v>
      </c>
      <c r="P1993" s="13">
        <f t="shared" si="2413"/>
        <v>0.13458213171947389</v>
      </c>
      <c r="Q1993" s="13">
        <f t="shared" si="2414"/>
        <v>7.8138038986263814E-2</v>
      </c>
      <c r="R1993" s="13">
        <f t="shared" si="2415"/>
        <v>5.7949848796889643E-2</v>
      </c>
      <c r="S1993" s="13">
        <f t="shared" si="2416"/>
        <v>3.355359862447372E-2</v>
      </c>
      <c r="T1993" s="13">
        <f t="shared" si="2417"/>
        <v>7.2412877272603593E-2</v>
      </c>
      <c r="U1993" s="13">
        <f t="shared" si="2418"/>
        <v>6.2360660145315591E-2</v>
      </c>
      <c r="V1993" s="13">
        <f t="shared" si="2419"/>
        <v>3.717990613754879E-3</v>
      </c>
      <c r="W1993" s="13">
        <f t="shared" si="2420"/>
        <v>2.8028486670272697E-2</v>
      </c>
      <c r="X1993" s="13">
        <f t="shared" si="2421"/>
        <v>2.5974843900907953E-2</v>
      </c>
      <c r="Y1993" s="13">
        <f t="shared" si="2422"/>
        <v>1.2035835605639762E-2</v>
      </c>
      <c r="Z1993" s="13">
        <f t="shared" si="2423"/>
        <v>1.7901290857976752E-2</v>
      </c>
      <c r="AA1993" s="13">
        <f t="shared" si="2424"/>
        <v>1.9263834824995274E-2</v>
      </c>
      <c r="AB1993" s="13">
        <f t="shared" si="2425"/>
        <v>1.0365043926408858E-2</v>
      </c>
      <c r="AC1993" s="13">
        <f t="shared" si="2426"/>
        <v>2.317394648710271E-4</v>
      </c>
      <c r="AD1993" s="13">
        <f t="shared" si="2427"/>
        <v>7.5404637282082002E-3</v>
      </c>
      <c r="AE1993" s="13">
        <f t="shared" si="2428"/>
        <v>6.9879751477413899E-3</v>
      </c>
      <c r="AF1993" s="13">
        <f t="shared" si="2429"/>
        <v>3.2379836589343913E-3</v>
      </c>
      <c r="AG1993" s="13">
        <f t="shared" si="2430"/>
        <v>1.0002457034033099E-3</v>
      </c>
      <c r="AH1993" s="13">
        <f t="shared" si="2431"/>
        <v>4.147416529571883E-3</v>
      </c>
      <c r="AI1993" s="13">
        <f t="shared" si="2432"/>
        <v>4.4630941762798561E-3</v>
      </c>
      <c r="AJ1993" s="13">
        <f t="shared" si="2433"/>
        <v>2.4013997007914867E-3</v>
      </c>
      <c r="AK1993" s="13">
        <f t="shared" si="2434"/>
        <v>8.6139350791057461E-4</v>
      </c>
      <c r="AL1993" s="13">
        <f t="shared" si="2435"/>
        <v>9.2442500535695015E-6</v>
      </c>
      <c r="AM1993" s="13">
        <f t="shared" si="2436"/>
        <v>1.6228801477670455E-3</v>
      </c>
      <c r="AN1993" s="13">
        <f t="shared" si="2437"/>
        <v>1.5039719769401774E-3</v>
      </c>
      <c r="AO1993" s="13">
        <f t="shared" si="2438"/>
        <v>6.9688809445774067E-4</v>
      </c>
      <c r="AP1993" s="13">
        <f t="shared" si="2439"/>
        <v>2.1527573813132669E-4</v>
      </c>
      <c r="AQ1993" s="13">
        <f t="shared" si="2440"/>
        <v>4.9875629742299105E-5</v>
      </c>
      <c r="AR1993" s="13">
        <f t="shared" si="2441"/>
        <v>7.687071957540474E-4</v>
      </c>
      <c r="AS1993" s="13">
        <f t="shared" si="2442"/>
        <v>8.2721679488229624E-4</v>
      </c>
      <c r="AT1993" s="13">
        <f t="shared" si="2443"/>
        <v>4.4508990517781033E-4</v>
      </c>
      <c r="AU1993" s="13">
        <f t="shared" si="2444"/>
        <v>1.5965586846301911E-4</v>
      </c>
      <c r="AV1993" s="13">
        <f t="shared" si="2445"/>
        <v>4.2951990212793823E-5</v>
      </c>
      <c r="AW1993" s="13">
        <f t="shared" si="2446"/>
        <v>2.5608307558183332E-7</v>
      </c>
      <c r="AX1993" s="13">
        <f t="shared" si="2447"/>
        <v>2.9106741850237056E-4</v>
      </c>
      <c r="AY1993" s="13">
        <f t="shared" si="2448"/>
        <v>2.697409549498794E-4</v>
      </c>
      <c r="AZ1993" s="13">
        <f t="shared" si="2449"/>
        <v>1.2498853899836317E-4</v>
      </c>
      <c r="BA1993" s="13">
        <f t="shared" si="2450"/>
        <v>3.8610216195134594E-5</v>
      </c>
      <c r="BB1993" s="13">
        <f t="shared" si="2451"/>
        <v>8.9453129457807056E-6</v>
      </c>
      <c r="BC1993" s="13">
        <f t="shared" si="2452"/>
        <v>1.6579782572268605E-6</v>
      </c>
      <c r="BD1993" s="13">
        <f t="shared" si="2453"/>
        <v>1.1873069025636057E-4</v>
      </c>
      <c r="BE1993" s="13">
        <f t="shared" si="2454"/>
        <v>1.2776779193758722E-4</v>
      </c>
      <c r="BF1993" s="13">
        <f t="shared" si="2455"/>
        <v>6.8746373079103888E-5</v>
      </c>
      <c r="BG1993" s="13">
        <f t="shared" si="2456"/>
        <v>2.4659651387155836E-5</v>
      </c>
      <c r="BH1993" s="13">
        <f t="shared" si="2457"/>
        <v>6.6341507846131063E-6</v>
      </c>
      <c r="BI1993" s="13">
        <f t="shared" si="2458"/>
        <v>1.4278208865809569E-6</v>
      </c>
      <c r="BJ1993" s="14">
        <f t="shared" si="2459"/>
        <v>0.38540321876620864</v>
      </c>
      <c r="BK1993" s="14">
        <f t="shared" si="2460"/>
        <v>0.30731532214061674</v>
      </c>
      <c r="BL1993" s="14">
        <f t="shared" si="2461"/>
        <v>0.28946732705268807</v>
      </c>
      <c r="BM1993" s="14">
        <f t="shared" si="2462"/>
        <v>0.32391116463289915</v>
      </c>
      <c r="BN1993" s="14">
        <f t="shared" si="2463"/>
        <v>0.6759065093127169</v>
      </c>
    </row>
    <row r="1994" spans="1:66" x14ac:dyDescent="0.25">
      <c r="A1994" t="s">
        <v>91</v>
      </c>
      <c r="B1994" t="s">
        <v>105</v>
      </c>
      <c r="C1994" t="s">
        <v>371</v>
      </c>
      <c r="D1994" t="s">
        <v>535</v>
      </c>
      <c r="E1994" s="10">
        <f>VLOOKUP(A1994,home!$A$2:$E$405,3,FALSE)</f>
        <v>1.52380952380952</v>
      </c>
      <c r="F1994" s="10">
        <f>VLOOKUP(B1994,home!$B$2:$E$405,3,FALSE)</f>
        <v>1.31</v>
      </c>
      <c r="G1994" s="10">
        <f>VLOOKUP(C1994,away!$B$2:$E$405,4,FALSE)</f>
        <v>0.98</v>
      </c>
      <c r="H1994" s="10">
        <f>VLOOKUP(A1994,away!$A$2:$E$405,3,FALSE)</f>
        <v>1.26984126984127</v>
      </c>
      <c r="I1994" s="10">
        <f>VLOOKUP(C1994,away!$B$2:$E$405,3,FALSE)</f>
        <v>0.33</v>
      </c>
      <c r="J1994" s="10">
        <f>VLOOKUP(B1994,home!$B$2:$E$405,4,FALSE)</f>
        <v>0.7</v>
      </c>
      <c r="K1994" s="12">
        <f t="shared" si="2408"/>
        <v>1.9562666666666617</v>
      </c>
      <c r="L1994" s="12">
        <f t="shared" si="2409"/>
        <v>0.29333333333333333</v>
      </c>
      <c r="M1994" s="13">
        <f t="shared" si="2410"/>
        <v>0.10544139268475194</v>
      </c>
      <c r="N1994" s="13">
        <f t="shared" si="2411"/>
        <v>0.2062714817960902</v>
      </c>
      <c r="O1994" s="13">
        <f t="shared" si="2412"/>
        <v>3.0929475187527235E-2</v>
      </c>
      <c r="P1994" s="13">
        <f t="shared" si="2413"/>
        <v>6.0506301326853126E-2</v>
      </c>
      <c r="Q1994" s="13">
        <f t="shared" si="2414"/>
        <v>0.2017610120608152</v>
      </c>
      <c r="R1994" s="13">
        <f t="shared" si="2415"/>
        <v>4.5363230275039948E-3</v>
      </c>
      <c r="S1994" s="13">
        <f t="shared" si="2416"/>
        <v>8.68020709666085E-3</v>
      </c>
      <c r="T1994" s="13">
        <f t="shared" si="2417"/>
        <v>5.9183230204505791E-2</v>
      </c>
      <c r="U1994" s="13">
        <f t="shared" si="2418"/>
        <v>8.8742575279384586E-3</v>
      </c>
      <c r="V1994" s="13">
        <f t="shared" si="2419"/>
        <v>5.5344828987428539E-4</v>
      </c>
      <c r="W1994" s="13">
        <f t="shared" si="2420"/>
        <v>0.13156611417583439</v>
      </c>
      <c r="X1994" s="13">
        <f t="shared" si="2421"/>
        <v>3.8592726824911418E-2</v>
      </c>
      <c r="Y1994" s="13">
        <f t="shared" si="2422"/>
        <v>5.6602666009870082E-3</v>
      </c>
      <c r="Z1994" s="13">
        <f t="shared" si="2423"/>
        <v>4.4355158491150176E-4</v>
      </c>
      <c r="AA1994" s="13">
        <f t="shared" si="2424"/>
        <v>8.6770518050953828E-4</v>
      </c>
      <c r="AB1994" s="13">
        <f t="shared" si="2425"/>
        <v>8.4873136056239432E-4</v>
      </c>
      <c r="AC1994" s="13">
        <f t="shared" si="2426"/>
        <v>1.9849361422086763E-5</v>
      </c>
      <c r="AD1994" s="13">
        <f t="shared" si="2427"/>
        <v>6.4344600906261248E-2</v>
      </c>
      <c r="AE1994" s="13">
        <f t="shared" si="2428"/>
        <v>1.8874416265836632E-2</v>
      </c>
      <c r="AF1994" s="13">
        <f t="shared" si="2429"/>
        <v>2.768247718989373E-3</v>
      </c>
      <c r="AG1994" s="13">
        <f t="shared" si="2430"/>
        <v>2.7067311030118315E-4</v>
      </c>
      <c r="AH1994" s="13">
        <f t="shared" si="2431"/>
        <v>3.2527116226843459E-5</v>
      </c>
      <c r="AI1994" s="13">
        <f t="shared" si="2432"/>
        <v>6.3631713237366142E-5</v>
      </c>
      <c r="AJ1994" s="13">
        <f t="shared" si="2433"/>
        <v>6.2240299774575579E-5</v>
      </c>
      <c r="AK1994" s="13">
        <f t="shared" si="2434"/>
        <v>4.0586207924114254E-5</v>
      </c>
      <c r="AL1994" s="13">
        <f t="shared" si="2435"/>
        <v>4.5561289082786416E-7</v>
      </c>
      <c r="AM1994" s="13">
        <f t="shared" si="2436"/>
        <v>2.5175039586577658E-2</v>
      </c>
      <c r="AN1994" s="13">
        <f t="shared" si="2437"/>
        <v>7.3846782787294453E-3</v>
      </c>
      <c r="AO1994" s="13">
        <f t="shared" si="2438"/>
        <v>1.0830861475469853E-3</v>
      </c>
      <c r="AP1994" s="13">
        <f t="shared" si="2439"/>
        <v>1.0590175664903858E-4</v>
      </c>
      <c r="AQ1994" s="13">
        <f t="shared" si="2440"/>
        <v>7.7661288209294958E-6</v>
      </c>
      <c r="AR1994" s="13">
        <f t="shared" si="2441"/>
        <v>1.9082574853081513E-6</v>
      </c>
      <c r="AS1994" s="13">
        <f t="shared" si="2442"/>
        <v>3.7330605099254831E-6</v>
      </c>
      <c r="AT1994" s="13">
        <f t="shared" si="2443"/>
        <v>3.6514309201084374E-6</v>
      </c>
      <c r="AU1994" s="13">
        <f t="shared" si="2444"/>
        <v>2.3810575315480385E-6</v>
      </c>
      <c r="AV1994" s="13">
        <f t="shared" si="2445"/>
        <v>1.1644958700957578E-6</v>
      </c>
      <c r="AW1994" s="13">
        <f t="shared" si="2446"/>
        <v>7.2624469803941132E-9</v>
      </c>
      <c r="AX1994" s="13">
        <f t="shared" si="2447"/>
        <v>8.2081817958725867E-3</v>
      </c>
      <c r="AY1994" s="13">
        <f t="shared" si="2448"/>
        <v>2.4077333267892918E-3</v>
      </c>
      <c r="AZ1994" s="13">
        <f t="shared" si="2449"/>
        <v>3.5313422126242945E-4</v>
      </c>
      <c r="BA1994" s="13">
        <f t="shared" si="2450"/>
        <v>3.4528679412326439E-5</v>
      </c>
      <c r="BB1994" s="13">
        <f t="shared" si="2451"/>
        <v>2.532103156903939E-6</v>
      </c>
      <c r="BC1994" s="13">
        <f t="shared" si="2452"/>
        <v>1.4855005187169787E-7</v>
      </c>
      <c r="BD1994" s="13">
        <f t="shared" si="2453"/>
        <v>9.3292588170620667E-8</v>
      </c>
      <c r="BE1994" s="13">
        <f t="shared" si="2454"/>
        <v>1.8250518048524572E-7</v>
      </c>
      <c r="BF1994" s="13">
        <f t="shared" si="2455"/>
        <v>1.7851440053863458E-7</v>
      </c>
      <c r="BG1994" s="13">
        <f t="shared" si="2456"/>
        <v>1.1640725709790402E-7</v>
      </c>
      <c r="BH1994" s="13">
        <f t="shared" si="2457"/>
        <v>5.6930909204681451E-8</v>
      </c>
      <c r="BI1994" s="13">
        <f t="shared" si="2458"/>
        <v>2.2274407996028897E-8</v>
      </c>
      <c r="BJ1994" s="14">
        <f t="shared" si="2459"/>
        <v>0.77405550023940206</v>
      </c>
      <c r="BK1994" s="14">
        <f t="shared" si="2460"/>
        <v>0.17760938769924239</v>
      </c>
      <c r="BL1994" s="14">
        <f t="shared" si="2461"/>
        <v>4.6268965848264995E-2</v>
      </c>
      <c r="BM1994" s="14">
        <f t="shared" si="2462"/>
        <v>0.38652369322393687</v>
      </c>
      <c r="BN1994" s="14">
        <f t="shared" si="2463"/>
        <v>0.60944598608354172</v>
      </c>
    </row>
    <row r="1995" spans="1:66" x14ac:dyDescent="0.25">
      <c r="A1995" t="s">
        <v>91</v>
      </c>
      <c r="B1995" t="s">
        <v>108</v>
      </c>
      <c r="C1995" t="s">
        <v>117</v>
      </c>
      <c r="D1995" t="s">
        <v>535</v>
      </c>
      <c r="E1995" s="10">
        <f>VLOOKUP(A1995,home!$A$2:$E$405,3,FALSE)</f>
        <v>1.52380952380952</v>
      </c>
      <c r="F1995" s="10">
        <f>VLOOKUP(B1995,home!$B$2:$E$405,3,FALSE)</f>
        <v>1.17</v>
      </c>
      <c r="G1995" s="10">
        <f>VLOOKUP(C1995,away!$B$2:$E$405,4,FALSE)</f>
        <v>0.95</v>
      </c>
      <c r="H1995" s="10">
        <f>VLOOKUP(A1995,away!$A$2:$E$405,3,FALSE)</f>
        <v>1.26984126984127</v>
      </c>
      <c r="I1995" s="10">
        <f>VLOOKUP(C1995,away!$B$2:$E$405,3,FALSE)</f>
        <v>0.95</v>
      </c>
      <c r="J1995" s="10">
        <f>VLOOKUP(B1995,home!$B$2:$E$405,4,FALSE)</f>
        <v>0.53</v>
      </c>
      <c r="K1995" s="12">
        <f t="shared" si="2408"/>
        <v>1.6937142857142813</v>
      </c>
      <c r="L1995" s="12">
        <f t="shared" si="2409"/>
        <v>0.63936507936507947</v>
      </c>
      <c r="M1995" s="13">
        <f t="shared" si="2410"/>
        <v>9.6996598793372496E-2</v>
      </c>
      <c r="N1995" s="13">
        <f t="shared" si="2411"/>
        <v>0.16428452504203159</v>
      </c>
      <c r="O1995" s="13">
        <f t="shared" si="2412"/>
        <v>6.2016238085667377E-2</v>
      </c>
      <c r="P1995" s="13">
        <f t="shared" si="2413"/>
        <v>0.10503778839195291</v>
      </c>
      <c r="Q1995" s="13">
        <f t="shared" si="2414"/>
        <v>0.1391255234927373</v>
      </c>
      <c r="R1995" s="13">
        <f t="shared" si="2415"/>
        <v>1.9825508492783191E-2</v>
      </c>
      <c r="S1995" s="13">
        <f t="shared" si="2416"/>
        <v>2.8436401707691971E-2</v>
      </c>
      <c r="T1995" s="13">
        <f t="shared" si="2417"/>
        <v>8.8952001369642208E-2</v>
      </c>
      <c r="U1995" s="13">
        <f t="shared" si="2418"/>
        <v>3.3578746955776693E-2</v>
      </c>
      <c r="V1995" s="13">
        <f t="shared" si="2419"/>
        <v>3.4215366338817836E-3</v>
      </c>
      <c r="W1995" s="13">
        <f t="shared" si="2420"/>
        <v>7.8546295549042328E-2</v>
      </c>
      <c r="X1995" s="13">
        <f t="shared" si="2421"/>
        <v>5.0219758487546437E-2</v>
      </c>
      <c r="Y1995" s="13">
        <f t="shared" si="2422"/>
        <v>1.6054379935542623E-2</v>
      </c>
      <c r="Z1995" s="13">
        <f t="shared" si="2423"/>
        <v>4.2252459369804618E-3</v>
      </c>
      <c r="AA1995" s="13">
        <f t="shared" si="2424"/>
        <v>7.1563594041200301E-3</v>
      </c>
      <c r="AB1995" s="13">
        <f t="shared" si="2425"/>
        <v>6.0604140782319202E-3</v>
      </c>
      <c r="AC1995" s="13">
        <f t="shared" si="2426"/>
        <v>2.315742545330013E-4</v>
      </c>
      <c r="AD1995" s="13">
        <f t="shared" si="2427"/>
        <v>3.3258745715337261E-2</v>
      </c>
      <c r="AE1995" s="13">
        <f t="shared" si="2428"/>
        <v>2.1264480593869605E-2</v>
      </c>
      <c r="AF1995" s="13">
        <f t="shared" si="2429"/>
        <v>6.7978831612783156E-3</v>
      </c>
      <c r="AG1995" s="13">
        <f t="shared" si="2430"/>
        <v>1.4487763689750826E-3</v>
      </c>
      <c r="AH1995" s="13">
        <f t="shared" si="2431"/>
        <v>6.7536867595862293E-4</v>
      </c>
      <c r="AI1995" s="13">
        <f t="shared" si="2432"/>
        <v>1.1438815745950588E-3</v>
      </c>
      <c r="AJ1995" s="13">
        <f t="shared" si="2433"/>
        <v>9.68704282028499E-4</v>
      </c>
      <c r="AK1995" s="13">
        <f t="shared" si="2434"/>
        <v>5.4690276036808831E-4</v>
      </c>
      <c r="AL1995" s="13">
        <f t="shared" si="2435"/>
        <v>1.0030886792836129E-5</v>
      </c>
      <c r="AM1995" s="13">
        <f t="shared" si="2436"/>
        <v>1.1266162548601065E-2</v>
      </c>
      <c r="AN1995" s="13">
        <f t="shared" si="2437"/>
        <v>7.2031909120262054E-3</v>
      </c>
      <c r="AO1995" s="13">
        <f t="shared" si="2438"/>
        <v>2.302734364574727E-3</v>
      </c>
      <c r="AP1995" s="13">
        <f t="shared" si="2439"/>
        <v>4.9076264658767213E-4</v>
      </c>
      <c r="AQ1995" s="13">
        <f t="shared" si="2440"/>
        <v>7.844412462123584E-5</v>
      </c>
      <c r="AR1995" s="13">
        <f t="shared" si="2441"/>
        <v>8.636142942099473E-5</v>
      </c>
      <c r="AS1995" s="13">
        <f t="shared" si="2442"/>
        <v>1.4627158674504438E-4</v>
      </c>
      <c r="AT1995" s="13">
        <f t="shared" si="2443"/>
        <v>1.2387113803208872E-4</v>
      </c>
      <c r="AU1995" s="13">
        <f t="shared" si="2444"/>
        <v>6.9934105357544762E-5</v>
      </c>
      <c r="AV1995" s="13">
        <f t="shared" si="2445"/>
        <v>2.9612098325680301E-5</v>
      </c>
      <c r="AW1995" s="13">
        <f t="shared" si="2446"/>
        <v>3.0173514026852077E-7</v>
      </c>
      <c r="AX1995" s="13">
        <f t="shared" si="2447"/>
        <v>3.1802767422908075E-3</v>
      </c>
      <c r="AY1995" s="13">
        <f t="shared" si="2448"/>
        <v>2.0333578917376785E-3</v>
      </c>
      <c r="AZ1995" s="13">
        <f t="shared" si="2449"/>
        <v>6.5002901491423564E-4</v>
      </c>
      <c r="BA1995" s="13">
        <f t="shared" si="2450"/>
        <v>1.3853528423674825E-4</v>
      </c>
      <c r="BB1995" s="13">
        <f t="shared" si="2451"/>
        <v>2.2143655750223095E-5</v>
      </c>
      <c r="BC1995" s="13">
        <f t="shared" si="2452"/>
        <v>2.8315760432348777E-6</v>
      </c>
      <c r="BD1995" s="13">
        <f t="shared" si="2453"/>
        <v>9.2027470293059977E-6</v>
      </c>
      <c r="BE1995" s="13">
        <f t="shared" si="2454"/>
        <v>1.558682411135023E-5</v>
      </c>
      <c r="BF1995" s="13">
        <f t="shared" si="2455"/>
        <v>1.3199813333154851E-5</v>
      </c>
      <c r="BG1995" s="13">
        <f t="shared" si="2456"/>
        <v>7.4522374703754043E-6</v>
      </c>
      <c r="BH1995" s="13">
        <f t="shared" si="2457"/>
        <v>3.1554902660275198E-6</v>
      </c>
      <c r="BI1995" s="13">
        <f t="shared" si="2458"/>
        <v>1.0688997884006329E-6</v>
      </c>
      <c r="BJ1995" s="14">
        <f t="shared" si="2459"/>
        <v>0.62732083847738662</v>
      </c>
      <c r="BK1995" s="14">
        <f t="shared" si="2460"/>
        <v>0.23616728855996263</v>
      </c>
      <c r="BL1995" s="14">
        <f t="shared" si="2461"/>
        <v>0.13247784067940946</v>
      </c>
      <c r="BM1995" s="14">
        <f t="shared" si="2462"/>
        <v>0.41087197519859692</v>
      </c>
      <c r="BN1995" s="14">
        <f t="shared" si="2463"/>
        <v>0.5872861822985449</v>
      </c>
    </row>
    <row r="1996" spans="1:66" x14ac:dyDescent="0.25">
      <c r="A1996" t="s">
        <v>91</v>
      </c>
      <c r="B1996" t="s">
        <v>101</v>
      </c>
      <c r="C1996" t="s">
        <v>99</v>
      </c>
      <c r="D1996" t="s">
        <v>535</v>
      </c>
      <c r="E1996" s="10">
        <f>VLOOKUP(A1996,home!$A$2:$E$405,3,FALSE)</f>
        <v>1.52380952380952</v>
      </c>
      <c r="F1996" s="10">
        <f>VLOOKUP(B1996,home!$B$2:$E$405,3,FALSE)</f>
        <v>0.98</v>
      </c>
      <c r="G1996" s="10">
        <f>VLOOKUP(C1996,away!$B$2:$E$405,4,FALSE)</f>
        <v>0.9</v>
      </c>
      <c r="H1996" s="10">
        <f>VLOOKUP(A1996,away!$A$2:$E$405,3,FALSE)</f>
        <v>1.26984126984127</v>
      </c>
      <c r="I1996" s="10">
        <f>VLOOKUP(C1996,away!$B$2:$E$405,3,FALSE)</f>
        <v>1.23</v>
      </c>
      <c r="J1996" s="10">
        <f>VLOOKUP(B1996,home!$B$2:$E$405,4,FALSE)</f>
        <v>0.89</v>
      </c>
      <c r="K1996" s="12">
        <f t="shared" si="2408"/>
        <v>1.3439999999999968</v>
      </c>
      <c r="L1996" s="12">
        <f t="shared" si="2409"/>
        <v>1.3900952380952383</v>
      </c>
      <c r="M1996" s="13">
        <f t="shared" si="2410"/>
        <v>6.4952747298282446E-2</v>
      </c>
      <c r="N1996" s="13">
        <f t="shared" si="2411"/>
        <v>8.7296492368891393E-2</v>
      </c>
      <c r="O1996" s="13">
        <f t="shared" si="2412"/>
        <v>9.0290504720545783E-2</v>
      </c>
      <c r="P1996" s="13">
        <f t="shared" si="2413"/>
        <v>0.12135043834441325</v>
      </c>
      <c r="Q1996" s="13">
        <f t="shared" si="2414"/>
        <v>5.8663242871894887E-2</v>
      </c>
      <c r="R1996" s="13">
        <f t="shared" si="2415"/>
        <v>6.2756200328623168E-2</v>
      </c>
      <c r="S1996" s="13">
        <f t="shared" si="2416"/>
        <v>5.6679391938401671E-2</v>
      </c>
      <c r="T1996" s="13">
        <f t="shared" si="2417"/>
        <v>8.1547494567445519E-2</v>
      </c>
      <c r="U1996" s="13">
        <f t="shared" si="2418"/>
        <v>8.4344333241669345E-2</v>
      </c>
      <c r="V1996" s="13">
        <f t="shared" si="2419"/>
        <v>1.1765936422868035E-2</v>
      </c>
      <c r="W1996" s="13">
        <f t="shared" si="2420"/>
        <v>2.6281132806608851E-2</v>
      </c>
      <c r="X1996" s="13">
        <f t="shared" si="2421"/>
        <v>3.6533277566215515E-2</v>
      </c>
      <c r="Y1996" s="13">
        <f t="shared" si="2422"/>
        <v>2.5392367588403891E-2</v>
      </c>
      <c r="Z1996" s="13">
        <f t="shared" si="2423"/>
        <v>2.9079031745923283E-2</v>
      </c>
      <c r="AA1996" s="13">
        <f t="shared" si="2424"/>
        <v>3.9082218666520799E-2</v>
      </c>
      <c r="AB1996" s="13">
        <f t="shared" si="2425"/>
        <v>2.626325094390192E-2</v>
      </c>
      <c r="AC1996" s="13">
        <f t="shared" si="2426"/>
        <v>1.373884864225452E-3</v>
      </c>
      <c r="AD1996" s="13">
        <f t="shared" si="2427"/>
        <v>8.8304606230205467E-3</v>
      </c>
      <c r="AE1996" s="13">
        <f t="shared" si="2428"/>
        <v>1.2275181262248375E-2</v>
      </c>
      <c r="AF1996" s="13">
        <f t="shared" si="2429"/>
        <v>8.5318355097036818E-3</v>
      </c>
      <c r="AG1996" s="13">
        <f t="shared" si="2430"/>
        <v>3.9533546380836476E-3</v>
      </c>
      <c r="AH1996" s="13">
        <f t="shared" si="2431"/>
        <v>1.0105655889607065E-2</v>
      </c>
      <c r="AI1996" s="13">
        <f t="shared" si="2432"/>
        <v>1.3582001515631863E-2</v>
      </c>
      <c r="AJ1996" s="13">
        <f t="shared" si="2433"/>
        <v>9.1271050185045919E-3</v>
      </c>
      <c r="AK1996" s="13">
        <f t="shared" si="2434"/>
        <v>4.0889430482900484E-3</v>
      </c>
      <c r="AL1996" s="13">
        <f t="shared" si="2435"/>
        <v>1.0267250420856129E-4</v>
      </c>
      <c r="AM1996" s="13">
        <f t="shared" si="2436"/>
        <v>2.3736278154679173E-3</v>
      </c>
      <c r="AN1996" s="13">
        <f t="shared" si="2437"/>
        <v>3.2995687232923549E-3</v>
      </c>
      <c r="AO1996" s="13">
        <f t="shared" si="2438"/>
        <v>2.293357385008344E-3</v>
      </c>
      <c r="AP1996" s="13">
        <f t="shared" si="2439"/>
        <v>1.0626617267168819E-3</v>
      </c>
      <c r="AQ1996" s="13">
        <f t="shared" si="2440"/>
        <v>3.6930025150380062E-4</v>
      </c>
      <c r="AR1996" s="13">
        <f t="shared" si="2441"/>
        <v>2.8095648259943728E-3</v>
      </c>
      <c r="AS1996" s="13">
        <f t="shared" si="2442"/>
        <v>3.7760551261364276E-3</v>
      </c>
      <c r="AT1996" s="13">
        <f t="shared" si="2443"/>
        <v>2.537509044763674E-3</v>
      </c>
      <c r="AU1996" s="13">
        <f t="shared" si="2444"/>
        <v>1.1368040520541233E-3</v>
      </c>
      <c r="AV1996" s="13">
        <f t="shared" si="2445"/>
        <v>3.8196616149018431E-4</v>
      </c>
      <c r="AW1996" s="13">
        <f t="shared" si="2446"/>
        <v>5.328383542855662E-6</v>
      </c>
      <c r="AX1996" s="13">
        <f t="shared" si="2447"/>
        <v>5.316926306648121E-4</v>
      </c>
      <c r="AY1996" s="13">
        <f t="shared" si="2448"/>
        <v>7.391033940174857E-4</v>
      </c>
      <c r="AZ1996" s="13">
        <f t="shared" si="2449"/>
        <v>5.1371205424186777E-4</v>
      </c>
      <c r="BA1996" s="13">
        <f t="shared" si="2450"/>
        <v>2.3803622678458092E-4</v>
      </c>
      <c r="BB1996" s="13">
        <f t="shared" si="2451"/>
        <v>8.2723256336851119E-5</v>
      </c>
      <c r="BC1996" s="13">
        <f t="shared" si="2452"/>
        <v>2.2998640942717668E-5</v>
      </c>
      <c r="BD1996" s="13">
        <f t="shared" si="2453"/>
        <v>6.5092711428910816E-4</v>
      </c>
      <c r="BE1996" s="13">
        <f t="shared" si="2454"/>
        <v>8.7484604160455919E-4</v>
      </c>
      <c r="BF1996" s="13">
        <f t="shared" si="2455"/>
        <v>5.8789653995826253E-4</v>
      </c>
      <c r="BG1996" s="13">
        <f t="shared" si="2456"/>
        <v>2.6337764990130104E-4</v>
      </c>
      <c r="BH1996" s="13">
        <f t="shared" si="2457"/>
        <v>8.8494890366836882E-5</v>
      </c>
      <c r="BI1996" s="13">
        <f t="shared" si="2458"/>
        <v>2.3787426530605694E-5</v>
      </c>
      <c r="BJ1996" s="14">
        <f t="shared" si="2459"/>
        <v>0.36083162190749396</v>
      </c>
      <c r="BK1996" s="14">
        <f t="shared" si="2460"/>
        <v>0.25696417476641692</v>
      </c>
      <c r="BL1996" s="14">
        <f t="shared" si="2461"/>
        <v>0.35277144224638401</v>
      </c>
      <c r="BM1996" s="14">
        <f t="shared" si="2462"/>
        <v>0.51360286972309255</v>
      </c>
      <c r="BN1996" s="14">
        <f t="shared" si="2463"/>
        <v>0.48530962593265098</v>
      </c>
    </row>
    <row r="1997" spans="1:66" x14ac:dyDescent="0.25">
      <c r="A1997" t="s">
        <v>91</v>
      </c>
      <c r="B1997" t="s">
        <v>84</v>
      </c>
      <c r="C1997" t="s">
        <v>389</v>
      </c>
      <c r="D1997" t="s">
        <v>535</v>
      </c>
      <c r="E1997" s="10">
        <f>VLOOKUP(A1997,home!$A$2:$E$405,3,FALSE)</f>
        <v>1.52380952380952</v>
      </c>
      <c r="F1997" s="10">
        <f>VLOOKUP(B1997,home!$B$2:$E$405,3,FALSE)</f>
        <v>1.39</v>
      </c>
      <c r="G1997" s="10">
        <f>VLOOKUP(C1997,away!$B$2:$E$405,4,FALSE)</f>
        <v>0.73</v>
      </c>
      <c r="H1997" s="10">
        <f>VLOOKUP(A1997,away!$A$2:$E$405,3,FALSE)</f>
        <v>1.26984126984127</v>
      </c>
      <c r="I1997" s="10">
        <f>VLOOKUP(C1997,away!$B$2:$E$405,3,FALSE)</f>
        <v>0.88</v>
      </c>
      <c r="J1997" s="10">
        <f>VLOOKUP(B1997,home!$B$2:$E$405,4,FALSE)</f>
        <v>0.79</v>
      </c>
      <c r="K1997" s="12">
        <f t="shared" si="2408"/>
        <v>1.5462095238095199</v>
      </c>
      <c r="L1997" s="12">
        <f t="shared" si="2409"/>
        <v>0.88279365079365102</v>
      </c>
      <c r="M1997" s="13">
        <f t="shared" si="2410"/>
        <v>8.8124633686862103E-2</v>
      </c>
      <c r="N1997" s="13">
        <f t="shared" si="2411"/>
        <v>0.13625914788885141</v>
      </c>
      <c r="O1997" s="13">
        <f t="shared" si="2412"/>
        <v>7.7795867097278149E-2</v>
      </c>
      <c r="P1997" s="13">
        <f t="shared" si="2413"/>
        <v>0.12028871061883115</v>
      </c>
      <c r="Q1997" s="13">
        <f t="shared" si="2414"/>
        <v>0.10534259608595596</v>
      </c>
      <c r="R1997" s="13">
        <f t="shared" si="2415"/>
        <v>3.4338848765731927E-2</v>
      </c>
      <c r="S1997" s="13">
        <f t="shared" si="2416"/>
        <v>4.1048039852726342E-2</v>
      </c>
      <c r="T1997" s="13">
        <f t="shared" si="2417"/>
        <v>9.2995774982802037E-2</v>
      </c>
      <c r="U1997" s="13">
        <f t="shared" si="2418"/>
        <v>5.3095054998229481E-2</v>
      </c>
      <c r="V1997" s="13">
        <f t="shared" si="2419"/>
        <v>6.2255461772218069E-3</v>
      </c>
      <c r="W1997" s="13">
        <f t="shared" si="2420"/>
        <v>5.4293908443641514E-2</v>
      </c>
      <c r="X1997" s="13">
        <f t="shared" si="2421"/>
        <v>4.7930317650818531E-2</v>
      </c>
      <c r="Y1997" s="13">
        <f t="shared" si="2422"/>
        <v>2.1156290051332731E-2</v>
      </c>
      <c r="Z1997" s="13">
        <f t="shared" si="2423"/>
        <v>1.0104705888650516E-2</v>
      </c>
      <c r="AA1997" s="13">
        <f t="shared" si="2424"/>
        <v>1.5623992480325566E-2</v>
      </c>
      <c r="AB1997" s="13">
        <f t="shared" si="2425"/>
        <v>1.2078982986503858E-2</v>
      </c>
      <c r="AC1997" s="13">
        <f t="shared" si="2426"/>
        <v>5.3111066340498145E-4</v>
      </c>
      <c r="AD1997" s="13">
        <f t="shared" si="2427"/>
        <v>2.0987439580100169E-2</v>
      </c>
      <c r="AE1997" s="13">
        <f t="shared" si="2428"/>
        <v>1.8527578407727799E-2</v>
      </c>
      <c r="AF1997" s="13">
        <f t="shared" si="2429"/>
        <v>8.1780142914618225E-3</v>
      </c>
      <c r="AG1997" s="13">
        <f t="shared" si="2430"/>
        <v>2.4064996975340786E-3</v>
      </c>
      <c r="AH1997" s="13">
        <f t="shared" si="2431"/>
        <v>2.2300925504094727E-3</v>
      </c>
      <c r="AI1997" s="13">
        <f t="shared" si="2432"/>
        <v>3.4481903404197886E-3</v>
      </c>
      <c r="AJ1997" s="13">
        <f t="shared" si="2433"/>
        <v>2.665812372132534E-3</v>
      </c>
      <c r="AK1997" s="13">
        <f t="shared" si="2434"/>
        <v>1.373968159493524E-3</v>
      </c>
      <c r="AL1997" s="13">
        <f t="shared" si="2435"/>
        <v>2.8998301257697762E-5</v>
      </c>
      <c r="AM1997" s="13">
        <f t="shared" si="2436"/>
        <v>6.4901957918255442E-3</v>
      </c>
      <c r="AN1997" s="13">
        <f t="shared" si="2437"/>
        <v>5.7295036374312627E-3</v>
      </c>
      <c r="AO1997" s="13">
        <f t="shared" si="2438"/>
        <v>2.5289847166617241E-3</v>
      </c>
      <c r="AP1997" s="13">
        <f t="shared" si="2439"/>
        <v>7.441905502743835E-4</v>
      </c>
      <c r="AQ1997" s="13">
        <f t="shared" si="2440"/>
        <v>1.6424167319071474E-4</v>
      </c>
      <c r="AR1997" s="13">
        <f t="shared" si="2441"/>
        <v>3.9374230883674062E-4</v>
      </c>
      <c r="AS1997" s="13">
        <f t="shared" si="2442"/>
        <v>6.0880810785011758E-4</v>
      </c>
      <c r="AT1997" s="13">
        <f t="shared" si="2443"/>
        <v>4.7067244726515264E-4</v>
      </c>
      <c r="AU1997" s="13">
        <f t="shared" si="2444"/>
        <v>2.4258607351870432E-4</v>
      </c>
      <c r="AV1997" s="13">
        <f t="shared" si="2445"/>
        <v>9.3772224304544308E-5</v>
      </c>
      <c r="AW1997" s="13">
        <f t="shared" si="2446"/>
        <v>1.0995059946132609E-6</v>
      </c>
      <c r="AX1997" s="13">
        <f t="shared" si="2447"/>
        <v>1.6725337574515209E-3</v>
      </c>
      <c r="AY1997" s="13">
        <f t="shared" si="2448"/>
        <v>1.4765021818162511E-3</v>
      </c>
      <c r="AZ1997" s="13">
        <f t="shared" si="2449"/>
        <v>6.5172337574517965E-4</v>
      </c>
      <c r="BA1997" s="13">
        <f t="shared" si="2450"/>
        <v>1.9177908606054985E-4</v>
      </c>
      <c r="BB1997" s="13">
        <f t="shared" si="2451"/>
        <v>4.2325339882315643E-5</v>
      </c>
      <c r="BC1997" s="13">
        <f t="shared" si="2452"/>
        <v>7.4729082631583105E-6</v>
      </c>
      <c r="BD1997" s="13">
        <f t="shared" si="2453"/>
        <v>5.7932201714984567E-5</v>
      </c>
      <c r="BE1997" s="13">
        <f t="shared" si="2454"/>
        <v>8.9575322026963345E-5</v>
      </c>
      <c r="BF1997" s="13">
        <f t="shared" si="2455"/>
        <v>6.92511080081977E-5</v>
      </c>
      <c r="BG1997" s="13">
        <f t="shared" si="2456"/>
        <v>3.5692240912212329E-5</v>
      </c>
      <c r="BH1997" s="13">
        <f t="shared" si="2457"/>
        <v>1.3796920706141632E-5</v>
      </c>
      <c r="BI1997" s="13">
        <f t="shared" si="2458"/>
        <v>4.2665860390161875E-6</v>
      </c>
      <c r="BJ1997" s="14">
        <f t="shared" si="2459"/>
        <v>0.52777702009882865</v>
      </c>
      <c r="BK1997" s="14">
        <f t="shared" si="2460"/>
        <v>0.25772354148212034</v>
      </c>
      <c r="BL1997" s="14">
        <f t="shared" si="2461"/>
        <v>0.20473090529170709</v>
      </c>
      <c r="BM1997" s="14">
        <f t="shared" si="2462"/>
        <v>0.43671096594197434</v>
      </c>
      <c r="BN1997" s="14">
        <f t="shared" si="2463"/>
        <v>0.56214980414351068</v>
      </c>
    </row>
    <row r="1998" spans="1:66" x14ac:dyDescent="0.25">
      <c r="A1998" t="s">
        <v>91</v>
      </c>
      <c r="B1998" t="s">
        <v>111</v>
      </c>
      <c r="C1998" t="s">
        <v>107</v>
      </c>
      <c r="D1998" t="s">
        <v>535</v>
      </c>
      <c r="E1998" s="10">
        <f>VLOOKUP(A1998,home!$A$2:$E$405,3,FALSE)</f>
        <v>1.52380952380952</v>
      </c>
      <c r="F1998" s="10">
        <f>VLOOKUP(B1998,home!$B$2:$E$405,3,FALSE)</f>
        <v>0.88</v>
      </c>
      <c r="G1998" s="10">
        <f>VLOOKUP(C1998,away!$B$2:$E$405,4,FALSE)</f>
        <v>0.98</v>
      </c>
      <c r="H1998" s="10">
        <f>VLOOKUP(A1998,away!$A$2:$E$405,3,FALSE)</f>
        <v>1.26984126984127</v>
      </c>
      <c r="I1998" s="10">
        <f>VLOOKUP(C1998,away!$B$2:$E$405,3,FALSE)</f>
        <v>1.39</v>
      </c>
      <c r="J1998" s="10">
        <f>VLOOKUP(B1998,home!$B$2:$E$405,4,FALSE)</f>
        <v>0.7</v>
      </c>
      <c r="K1998" s="12">
        <f t="shared" si="2408"/>
        <v>1.31413333333333</v>
      </c>
      <c r="L1998" s="12">
        <f t="shared" si="2409"/>
        <v>1.2355555555555555</v>
      </c>
      <c r="M1998" s="13">
        <f t="shared" si="2410"/>
        <v>7.8105961854179382E-2</v>
      </c>
      <c r="N1998" s="13">
        <f t="shared" si="2411"/>
        <v>0.10264164800463868</v>
      </c>
      <c r="O1998" s="13">
        <f t="shared" si="2412"/>
        <v>9.6504255090941612E-2</v>
      </c>
      <c r="P1998" s="13">
        <f t="shared" si="2413"/>
        <v>0.12681945842350908</v>
      </c>
      <c r="Q1998" s="13">
        <f t="shared" si="2414"/>
        <v>6.7442405515581103E-2</v>
      </c>
      <c r="R1998" s="13">
        <f t="shared" si="2415"/>
        <v>5.9618184256181719E-2</v>
      </c>
      <c r="S1998" s="13">
        <f t="shared" si="2416"/>
        <v>5.1478704867814015E-2</v>
      </c>
      <c r="T1998" s="13">
        <f t="shared" si="2417"/>
        <v>8.3328838814806849E-2</v>
      </c>
      <c r="U1998" s="13">
        <f t="shared" si="2418"/>
        <v>7.8346243203856733E-2</v>
      </c>
      <c r="V1998" s="13">
        <f t="shared" si="2419"/>
        <v>9.2872430629961679E-3</v>
      </c>
      <c r="W1998" s="13">
        <f t="shared" si="2420"/>
        <v>2.9542771056069585E-2</v>
      </c>
      <c r="X1998" s="13">
        <f t="shared" si="2421"/>
        <v>3.650173490483264E-2</v>
      </c>
      <c r="Y1998" s="13">
        <f t="shared" si="2422"/>
        <v>2.2549960674541056E-2</v>
      </c>
      <c r="Z1998" s="13">
        <f t="shared" si="2423"/>
        <v>2.4553859589953361E-2</v>
      </c>
      <c r="AA1998" s="13">
        <f t="shared" si="2424"/>
        <v>3.2267045349143965E-2</v>
      </c>
      <c r="AB1998" s="13">
        <f t="shared" si="2425"/>
        <v>2.1201599930744146E-2</v>
      </c>
      <c r="AC1998" s="13">
        <f t="shared" si="2426"/>
        <v>9.4247217780857101E-4</v>
      </c>
      <c r="AD1998" s="13">
        <f t="shared" si="2427"/>
        <v>9.7057850509540394E-3</v>
      </c>
      <c r="AE1998" s="13">
        <f t="shared" si="2428"/>
        <v>1.1992036640734323E-2</v>
      </c>
      <c r="AF1998" s="13">
        <f t="shared" si="2429"/>
        <v>7.4084137469425373E-3</v>
      </c>
      <c r="AG1998" s="13">
        <f t="shared" si="2430"/>
        <v>3.0511689209630007E-3</v>
      </c>
      <c r="AH1998" s="13">
        <f t="shared" si="2431"/>
        <v>7.5844144066744799E-3</v>
      </c>
      <c r="AI1998" s="13">
        <f t="shared" si="2432"/>
        <v>9.9669317856244648E-3</v>
      </c>
      <c r="AJ1998" s="13">
        <f t="shared" si="2433"/>
        <v>6.5489386452742999E-3</v>
      </c>
      <c r="AK1998" s="13">
        <f t="shared" si="2434"/>
        <v>2.8687261905699264E-3</v>
      </c>
      <c r="AL1998" s="13">
        <f t="shared" si="2435"/>
        <v>6.121110774721868E-5</v>
      </c>
      <c r="AM1998" s="13">
        <f t="shared" si="2436"/>
        <v>2.5509391323254079E-3</v>
      </c>
      <c r="AN1998" s="13">
        <f t="shared" si="2437"/>
        <v>3.1518270168287258E-3</v>
      </c>
      <c r="AO1998" s="13">
        <f t="shared" si="2438"/>
        <v>1.947128690396413E-3</v>
      </c>
      <c r="AP1998" s="13">
        <f t="shared" si="2439"/>
        <v>8.0192855693363391E-4</v>
      </c>
      <c r="AQ1998" s="13">
        <f t="shared" si="2440"/>
        <v>2.4770682091950017E-4</v>
      </c>
      <c r="AR1998" s="13">
        <f t="shared" si="2441"/>
        <v>1.8741930711604485E-3</v>
      </c>
      <c r="AS1998" s="13">
        <f t="shared" si="2442"/>
        <v>2.4629395879143113E-3</v>
      </c>
      <c r="AT1998" s="13">
        <f t="shared" si="2443"/>
        <v>1.6183155052322264E-3</v>
      </c>
      <c r="AU1998" s="13">
        <f t="shared" si="2444"/>
        <v>7.0889411642527931E-4</v>
      </c>
      <c r="AV1998" s="13">
        <f t="shared" si="2445"/>
        <v>2.3289534704958457E-4</v>
      </c>
      <c r="AW1998" s="13">
        <f t="shared" si="2446"/>
        <v>2.760765044805445E-6</v>
      </c>
      <c r="AX1998" s="13">
        <f t="shared" si="2447"/>
        <v>5.5871235751553611E-4</v>
      </c>
      <c r="AY1998" s="13">
        <f t="shared" si="2448"/>
        <v>6.903201572858623E-4</v>
      </c>
      <c r="AZ1998" s="13">
        <f t="shared" si="2449"/>
        <v>4.2646445272326604E-4</v>
      </c>
      <c r="BA1998" s="13">
        <f t="shared" si="2450"/>
        <v>1.7564017460306366E-4</v>
      </c>
      <c r="BB1998" s="13">
        <f t="shared" si="2451"/>
        <v>5.4253298377390758E-5</v>
      </c>
      <c r="BC1998" s="13">
        <f t="shared" si="2452"/>
        <v>1.3406592843479666E-5</v>
      </c>
      <c r="BD1998" s="13">
        <f t="shared" si="2453"/>
        <v>3.8594494354267053E-4</v>
      </c>
      <c r="BE1998" s="13">
        <f t="shared" si="2454"/>
        <v>5.0718311514087353E-4</v>
      </c>
      <c r="BF1998" s="13">
        <f t="shared" si="2455"/>
        <v>3.332531188552292E-4</v>
      </c>
      <c r="BG1998" s="13">
        <f t="shared" si="2456"/>
        <v>1.4597967730831693E-4</v>
      </c>
      <c r="BH1998" s="13">
        <f t="shared" si="2457"/>
        <v>4.7959189985025609E-5</v>
      </c>
      <c r="BI1998" s="13">
        <f t="shared" si="2458"/>
        <v>1.2604954039797638E-5</v>
      </c>
      <c r="BJ1998" s="14">
        <f t="shared" si="2459"/>
        <v>0.38478309058081611</v>
      </c>
      <c r="BK1998" s="14">
        <f t="shared" si="2460"/>
        <v>0.2673853716513403</v>
      </c>
      <c r="BL1998" s="14">
        <f t="shared" si="2461"/>
        <v>0.32323650148566513</v>
      </c>
      <c r="BM1998" s="14">
        <f t="shared" si="2462"/>
        <v>0.46813935077050228</v>
      </c>
      <c r="BN1998" s="14">
        <f t="shared" si="2463"/>
        <v>0.53113191314503161</v>
      </c>
    </row>
    <row r="1999" spans="1:66" x14ac:dyDescent="0.25">
      <c r="A1999" t="s">
        <v>114</v>
      </c>
      <c r="B1999" t="s">
        <v>115</v>
      </c>
      <c r="C1999" t="s">
        <v>116</v>
      </c>
      <c r="D1999" t="s">
        <v>535</v>
      </c>
      <c r="E1999" s="10">
        <f>VLOOKUP(A1999,home!$A$2:$E$405,3,FALSE)</f>
        <v>1.3611111111111101</v>
      </c>
      <c r="F1999" s="10">
        <f>VLOOKUP(B1999,home!$B$2:$E$405,3,FALSE)</f>
        <v>1.01</v>
      </c>
      <c r="G1999" s="10">
        <f>VLOOKUP(C1999,away!$B$2:$E$405,4,FALSE)</f>
        <v>1.56</v>
      </c>
      <c r="H1999" s="10">
        <f>VLOOKUP(A1999,away!$A$2:$E$405,3,FALSE)</f>
        <v>1.12777777777778</v>
      </c>
      <c r="I1999" s="10">
        <f>VLOOKUP(C1999,away!$B$2:$E$405,3,FALSE)</f>
        <v>0.55000000000000004</v>
      </c>
      <c r="J1999" s="10">
        <f>VLOOKUP(B1999,home!$B$2:$E$405,4,FALSE)</f>
        <v>1.22</v>
      </c>
      <c r="K1999" s="12">
        <f t="shared" si="2408"/>
        <v>2.1445666666666647</v>
      </c>
      <c r="L1999" s="12">
        <f t="shared" si="2409"/>
        <v>0.7567388888888904</v>
      </c>
      <c r="M1999" s="13">
        <f t="shared" si="2410"/>
        <v>5.4951431058237625E-2</v>
      </c>
      <c r="N1999" s="13">
        <f t="shared" si="2411"/>
        <v>0.11784700733312771</v>
      </c>
      <c r="O1999" s="13">
        <f t="shared" si="2412"/>
        <v>4.1583884881865207E-2</v>
      </c>
      <c r="P1999" s="13">
        <f t="shared" si="2413"/>
        <v>8.9179413388151996E-2</v>
      </c>
      <c r="Q1999" s="13">
        <f t="shared" si="2414"/>
        <v>0.12636538184652388</v>
      </c>
      <c r="R1999" s="13">
        <f t="shared" si="2415"/>
        <v>1.5734071420593101E-2</v>
      </c>
      <c r="S1999" s="13">
        <f t="shared" si="2416"/>
        <v>3.6181804636836172E-2</v>
      </c>
      <c r="T1999" s="13">
        <f t="shared" si="2417"/>
        <v>9.5625598652558833E-2</v>
      </c>
      <c r="U1999" s="13">
        <f t="shared" si="2418"/>
        <v>3.3742765099556579E-2</v>
      </c>
      <c r="V1999" s="13">
        <f t="shared" si="2419"/>
        <v>6.5242909373676092E-3</v>
      </c>
      <c r="W1999" s="13">
        <f t="shared" si="2420"/>
        <v>9.0332995242886641E-2</v>
      </c>
      <c r="X1999" s="13">
        <f t="shared" si="2421"/>
        <v>6.8358490450107459E-2</v>
      </c>
      <c r="Y1999" s="13">
        <f t="shared" si="2422"/>
        <v>2.5864764054668067E-2</v>
      </c>
      <c r="Z1999" s="13">
        <f t="shared" si="2423"/>
        <v>3.9688612415060233E-3</v>
      </c>
      <c r="AA1999" s="13">
        <f t="shared" si="2424"/>
        <v>8.511487523159094E-3</v>
      </c>
      <c r="AB1999" s="13">
        <f t="shared" si="2425"/>
        <v>9.1267262129581042E-3</v>
      </c>
      <c r="AC1999" s="13">
        <f t="shared" si="2426"/>
        <v>6.6175760503790694E-4</v>
      </c>
      <c r="AD1999" s="13">
        <f t="shared" si="2427"/>
        <v>4.8431282624513287E-2</v>
      </c>
      <c r="AE1999" s="13">
        <f t="shared" si="2428"/>
        <v>3.6649835000738012E-2</v>
      </c>
      <c r="AF1999" s="13">
        <f t="shared" si="2429"/>
        <v>1.3867177708209822E-2</v>
      </c>
      <c r="AG1999" s="13">
        <f t="shared" si="2430"/>
        <v>3.4979442169784975E-3</v>
      </c>
      <c r="AH1999" s="13">
        <f t="shared" si="2431"/>
        <v>7.5084791151286238E-4</v>
      </c>
      <c r="AI1999" s="13">
        <f t="shared" si="2432"/>
        <v>1.6102434027667665E-3</v>
      </c>
      <c r="AJ1999" s="13">
        <f t="shared" si="2433"/>
        <v>1.7266371633967562E-3</v>
      </c>
      <c r="AK1999" s="13">
        <f t="shared" si="2434"/>
        <v>1.2342961686828554E-3</v>
      </c>
      <c r="AL1999" s="13">
        <f t="shared" si="2435"/>
        <v>4.2958047778507927E-5</v>
      </c>
      <c r="AM1999" s="13">
        <f t="shared" si="2436"/>
        <v>2.0772822868088719E-2</v>
      </c>
      <c r="AN1999" s="13">
        <f t="shared" si="2437"/>
        <v>1.5719602896283193E-2</v>
      </c>
      <c r="AO1999" s="13">
        <f t="shared" si="2438"/>
        <v>5.9478174147539623E-3</v>
      </c>
      <c r="AP1999" s="13">
        <f t="shared" si="2439"/>
        <v>1.5003149139183024E-3</v>
      </c>
      <c r="AQ1999" s="13">
        <f t="shared" si="2440"/>
        <v>2.8383666023549181E-4</v>
      </c>
      <c r="AR1999" s="13">
        <f t="shared" si="2441"/>
        <v>1.1363916285655752E-4</v>
      </c>
      <c r="AS1999" s="13">
        <f t="shared" si="2442"/>
        <v>2.4370676069007785E-4</v>
      </c>
      <c r="AT1999" s="13">
        <f t="shared" si="2443"/>
        <v>2.6132269770862544E-4</v>
      </c>
      <c r="AU1999" s="13">
        <f t="shared" si="2444"/>
        <v>1.8680798224977573E-4</v>
      </c>
      <c r="AV1999" s="13">
        <f t="shared" si="2445"/>
        <v>1.001555429500318E-4</v>
      </c>
      <c r="AW1999" s="13">
        <f t="shared" si="2446"/>
        <v>1.9365452098192486E-6</v>
      </c>
      <c r="AX1999" s="13">
        <f t="shared" si="2447"/>
        <v>7.4247839159123476E-3</v>
      </c>
      <c r="AY1999" s="13">
        <f t="shared" si="2448"/>
        <v>5.618622730767615E-3</v>
      </c>
      <c r="AZ1999" s="13">
        <f t="shared" si="2449"/>
        <v>2.125915161183474E-3</v>
      </c>
      <c r="BA1999" s="13">
        <f t="shared" si="2450"/>
        <v>5.3625422564867618E-4</v>
      </c>
      <c r="BB1999" s="13">
        <f t="shared" si="2451"/>
        <v>1.0145110671983787E-4</v>
      </c>
      <c r="BC1999" s="13">
        <f t="shared" si="2452"/>
        <v>1.5354399555143676E-5</v>
      </c>
      <c r="BD1999" s="13">
        <f t="shared" si="2453"/>
        <v>1.433252897238916E-5</v>
      </c>
      <c r="BE1999" s="13">
        <f t="shared" si="2454"/>
        <v>3.0737063883220024E-5</v>
      </c>
      <c r="BF1999" s="13">
        <f t="shared" si="2455"/>
        <v>3.2958841317578753E-5</v>
      </c>
      <c r="BG1999" s="13">
        <f t="shared" si="2456"/>
        <v>2.356081082054513E-5</v>
      </c>
      <c r="BH1999" s="13">
        <f t="shared" si="2457"/>
        <v>1.2631932381345095E-5</v>
      </c>
      <c r="BI1999" s="13">
        <f t="shared" si="2458"/>
        <v>5.4180042241239901E-6</v>
      </c>
      <c r="BJ1999" s="14">
        <f t="shared" si="2459"/>
        <v>0.68688725342337875</v>
      </c>
      <c r="BK1999" s="14">
        <f t="shared" si="2460"/>
        <v>0.19316027840417743</v>
      </c>
      <c r="BL1999" s="14">
        <f t="shared" si="2461"/>
        <v>0.11504623111254561</v>
      </c>
      <c r="BM1999" s="14">
        <f t="shared" si="2462"/>
        <v>0.54778474806755084</v>
      </c>
      <c r="BN1999" s="14">
        <f t="shared" si="2463"/>
        <v>0.44566118992849951</v>
      </c>
    </row>
    <row r="2000" spans="1:66" x14ac:dyDescent="0.25">
      <c r="A2000" t="s">
        <v>114</v>
      </c>
      <c r="B2000" t="s">
        <v>119</v>
      </c>
      <c r="C2000" t="s">
        <v>345</v>
      </c>
      <c r="D2000" t="s">
        <v>535</v>
      </c>
      <c r="E2000" s="10">
        <f>VLOOKUP(A2000,home!$A$2:$E$405,3,FALSE)</f>
        <v>1.3611111111111101</v>
      </c>
      <c r="F2000" s="10">
        <f>VLOOKUP(B2000,home!$B$2:$E$405,3,FALSE)</f>
        <v>1.29</v>
      </c>
      <c r="G2000" s="10">
        <f>VLOOKUP(C2000,away!$B$2:$E$405,4,FALSE)</f>
        <v>1.38</v>
      </c>
      <c r="H2000" s="10">
        <f>VLOOKUP(A2000,away!$A$2:$E$405,3,FALSE)</f>
        <v>1.12777777777778</v>
      </c>
      <c r="I2000" s="10">
        <f>VLOOKUP(C2000,away!$B$2:$E$405,3,FALSE)</f>
        <v>0.46</v>
      </c>
      <c r="J2000" s="10">
        <f>VLOOKUP(B2000,home!$B$2:$E$405,4,FALSE)</f>
        <v>1.1100000000000001</v>
      </c>
      <c r="K2000" s="12">
        <f t="shared" si="2408"/>
        <v>2.4230499999999981</v>
      </c>
      <c r="L2000" s="12">
        <f t="shared" si="2409"/>
        <v>0.57584333333333448</v>
      </c>
      <c r="M2000" s="13">
        <f t="shared" si="2410"/>
        <v>4.9842196555495231E-2</v>
      </c>
      <c r="N2000" s="13">
        <f t="shared" si="2411"/>
        <v>0.12077013436379264</v>
      </c>
      <c r="O2000" s="13">
        <f t="shared" si="2412"/>
        <v>2.8701296605171612E-2</v>
      </c>
      <c r="P2000" s="13">
        <f t="shared" si="2413"/>
        <v>6.9544676739161038E-2</v>
      </c>
      <c r="Q2000" s="13">
        <f t="shared" si="2414"/>
        <v>0.14631603703509377</v>
      </c>
      <c r="R2000" s="13">
        <f t="shared" si="2415"/>
        <v>8.263725154055367E-3</v>
      </c>
      <c r="S2000" s="13">
        <f t="shared" si="2416"/>
        <v>2.4258872988118598E-2</v>
      </c>
      <c r="T2000" s="13">
        <f t="shared" si="2417"/>
        <v>8.4255114486412014E-2</v>
      </c>
      <c r="U2000" s="13">
        <f t="shared" si="2418"/>
        <v>2.0023419234533844E-2</v>
      </c>
      <c r="V2000" s="13">
        <f t="shared" si="2419"/>
        <v>3.7609263649540912E-3</v>
      </c>
      <c r="W2000" s="13">
        <f t="shared" si="2420"/>
        <v>0.11817702451262792</v>
      </c>
      <c r="X2000" s="13">
        <f t="shared" si="2421"/>
        <v>6.8051451718766837E-2</v>
      </c>
      <c r="Y2000" s="13">
        <f t="shared" si="2422"/>
        <v>1.959348739795358E-2</v>
      </c>
      <c r="Z2000" s="13">
        <f t="shared" si="2423"/>
        <v>1.5862036794872555E-3</v>
      </c>
      <c r="AA2000" s="13">
        <f t="shared" si="2424"/>
        <v>3.8434508255815922E-3</v>
      </c>
      <c r="AB2000" s="13">
        <f t="shared" si="2425"/>
        <v>4.6564367614627348E-3</v>
      </c>
      <c r="AC2000" s="13">
        <f t="shared" si="2426"/>
        <v>3.2797562402685107E-4</v>
      </c>
      <c r="AD2000" s="13">
        <f t="shared" si="2427"/>
        <v>7.1587209811330738E-2</v>
      </c>
      <c r="AE2000" s="13">
        <f t="shared" si="2428"/>
        <v>4.1223017521789473E-2</v>
      </c>
      <c r="AF2000" s="13">
        <f t="shared" si="2429"/>
        <v>1.1868999909902849E-2</v>
      </c>
      <c r="AG2000" s="13">
        <f t="shared" si="2430"/>
        <v>2.2782281571505016E-3</v>
      </c>
      <c r="AH2000" s="13">
        <f t="shared" si="2431"/>
        <v>2.2835120353538528E-4</v>
      </c>
      <c r="AI2000" s="13">
        <f t="shared" si="2432"/>
        <v>5.5330638372641495E-4</v>
      </c>
      <c r="AJ2000" s="13">
        <f t="shared" si="2433"/>
        <v>6.7034451654414439E-4</v>
      </c>
      <c r="AK2000" s="13">
        <f t="shared" si="2434"/>
        <v>5.4142609360409606E-4</v>
      </c>
      <c r="AL2000" s="13">
        <f t="shared" si="2435"/>
        <v>1.8304938648420962E-5</v>
      </c>
      <c r="AM2000" s="13">
        <f t="shared" si="2436"/>
        <v>3.4691877746668952E-2</v>
      </c>
      <c r="AN2000" s="13">
        <f t="shared" si="2437"/>
        <v>1.9977086521234377E-2</v>
      </c>
      <c r="AO2000" s="13">
        <f t="shared" si="2438"/>
        <v>5.7518360463380139E-3</v>
      </c>
      <c r="AP2000" s="13">
        <f t="shared" si="2439"/>
        <v>1.1040521472367032E-3</v>
      </c>
      <c r="AQ2000" s="13">
        <f t="shared" si="2440"/>
        <v>1.5894026715965211E-4</v>
      </c>
      <c r="AR2000" s="13">
        <f t="shared" si="2441"/>
        <v>2.6298903642899001E-5</v>
      </c>
      <c r="AS2000" s="13">
        <f t="shared" si="2442"/>
        <v>6.3723558471926378E-5</v>
      </c>
      <c r="AT2000" s="13">
        <f t="shared" si="2443"/>
        <v>7.7202684177700548E-5</v>
      </c>
      <c r="AU2000" s="13">
        <f t="shared" si="2444"/>
        <v>6.2355321298925733E-5</v>
      </c>
      <c r="AV2000" s="13">
        <f t="shared" si="2445"/>
        <v>3.7772515318340486E-5</v>
      </c>
      <c r="AW2000" s="13">
        <f t="shared" si="2446"/>
        <v>7.0946748438634501E-7</v>
      </c>
      <c r="AX2000" s="13">
        <f t="shared" si="2447"/>
        <v>1.4010025729011015E-2</v>
      </c>
      <c r="AY2000" s="13">
        <f t="shared" si="2448"/>
        <v>8.0675799158794817E-3</v>
      </c>
      <c r="AZ2000" s="13">
        <f t="shared" si="2449"/>
        <v>2.3228310553465512E-3</v>
      </c>
      <c r="BA2000" s="13">
        <f t="shared" si="2450"/>
        <v>4.4586225922698178E-4</v>
      </c>
      <c r="BB2000" s="13">
        <f t="shared" si="2451"/>
        <v>6.4186702390199102E-5</v>
      </c>
      <c r="BC2000" s="13">
        <f t="shared" si="2452"/>
        <v>7.3922969320093934E-6</v>
      </c>
      <c r="BD2000" s="13">
        <f t="shared" si="2453"/>
        <v>2.5240080561231886E-6</v>
      </c>
      <c r="BE2000" s="13">
        <f t="shared" si="2454"/>
        <v>6.115797720389288E-6</v>
      </c>
      <c r="BF2000" s="13">
        <f t="shared" si="2455"/>
        <v>7.4094418331946272E-6</v>
      </c>
      <c r="BG2000" s="13">
        <f t="shared" si="2456"/>
        <v>5.9844826779740767E-6</v>
      </c>
      <c r="BH2000" s="13">
        <f t="shared" si="2457"/>
        <v>3.6251751882162698E-6</v>
      </c>
      <c r="BI2000" s="13">
        <f t="shared" si="2458"/>
        <v>1.7567961479614846E-6</v>
      </c>
      <c r="BJ2000" s="14">
        <f t="shared" si="2459"/>
        <v>0.77072237560224433</v>
      </c>
      <c r="BK2000" s="14">
        <f t="shared" si="2460"/>
        <v>0.15582053312628372</v>
      </c>
      <c r="BL2000" s="14">
        <f t="shared" si="2461"/>
        <v>6.7776525462748843E-2</v>
      </c>
      <c r="BM2000" s="14">
        <f t="shared" si="2462"/>
        <v>0.56440070096959938</v>
      </c>
      <c r="BN2000" s="14">
        <f t="shared" si="2463"/>
        <v>0.42343806645276971</v>
      </c>
    </row>
    <row r="2001" spans="1:66" x14ac:dyDescent="0.25">
      <c r="A2001" t="s">
        <v>114</v>
      </c>
      <c r="B2001" t="s">
        <v>121</v>
      </c>
      <c r="C2001" t="s">
        <v>96</v>
      </c>
      <c r="D2001" t="s">
        <v>535</v>
      </c>
      <c r="E2001" s="10">
        <f>VLOOKUP(A2001,home!$A$2:$E$405,3,FALSE)</f>
        <v>1.3611111111111101</v>
      </c>
      <c r="F2001" s="10">
        <f>VLOOKUP(B2001,home!$B$2:$E$405,3,FALSE)</f>
        <v>0.55000000000000004</v>
      </c>
      <c r="G2001" s="10">
        <f>VLOOKUP(C2001,away!$B$2:$E$405,4,FALSE)</f>
        <v>1.1000000000000001</v>
      </c>
      <c r="H2001" s="10">
        <f>VLOOKUP(A2001,away!$A$2:$E$405,3,FALSE)</f>
        <v>1.12777777777778</v>
      </c>
      <c r="I2001" s="10">
        <f>VLOOKUP(C2001,away!$B$2:$E$405,3,FALSE)</f>
        <v>0.83</v>
      </c>
      <c r="J2001" s="10">
        <f>VLOOKUP(B2001,home!$B$2:$E$405,4,FALSE)</f>
        <v>1.1100000000000001</v>
      </c>
      <c r="K2001" s="12">
        <f t="shared" si="2408"/>
        <v>0.82347222222222172</v>
      </c>
      <c r="L2001" s="12">
        <f t="shared" si="2409"/>
        <v>1.0390216666666687</v>
      </c>
      <c r="M2001" s="13">
        <f t="shared" si="2410"/>
        <v>0.15528488382418207</v>
      </c>
      <c r="N2001" s="13">
        <f t="shared" si="2411"/>
        <v>0.12787278836021876</v>
      </c>
      <c r="O2001" s="13">
        <f t="shared" si="2412"/>
        <v>0.16134435879914166</v>
      </c>
      <c r="P2001" s="13">
        <f t="shared" si="2413"/>
        <v>0.13286259768334868</v>
      </c>
      <c r="Q2001" s="13">
        <f t="shared" si="2414"/>
        <v>5.2649844596370586E-2</v>
      </c>
      <c r="R2001" s="13">
        <f t="shared" si="2415"/>
        <v>8.3820142293374575E-2</v>
      </c>
      <c r="S2001" s="13">
        <f t="shared" si="2416"/>
        <v>2.8419491692369084E-2</v>
      </c>
      <c r="T2001" s="13">
        <f t="shared" si="2417"/>
        <v>5.4704329282262064E-2</v>
      </c>
      <c r="U2001" s="13">
        <f t="shared" si="2418"/>
        <v>6.9023558841307994E-2</v>
      </c>
      <c r="V2001" s="13">
        <f t="shared" si="2419"/>
        <v>2.7017636503525221E-3</v>
      </c>
      <c r="W2001" s="13">
        <f t="shared" si="2420"/>
        <v>1.4451894843142641E-2</v>
      </c>
      <c r="X2001" s="13">
        <f t="shared" si="2421"/>
        <v>1.50158318664135E-2</v>
      </c>
      <c r="Y2001" s="13">
        <f t="shared" si="2422"/>
        <v>7.8008873261137136E-3</v>
      </c>
      <c r="Z2001" s="13">
        <f t="shared" si="2423"/>
        <v>2.9030314648633135E-2</v>
      </c>
      <c r="AA2001" s="13">
        <f t="shared" si="2424"/>
        <v>2.3905657715520244E-2</v>
      </c>
      <c r="AB2001" s="13">
        <f t="shared" si="2425"/>
        <v>9.8428225413416271E-3</v>
      </c>
      <c r="AC2001" s="13">
        <f t="shared" si="2426"/>
        <v>1.4447773668955076E-4</v>
      </c>
      <c r="AD2001" s="13">
        <f t="shared" si="2427"/>
        <v>2.9751834904511334E-3</v>
      </c>
      <c r="AE2001" s="13">
        <f t="shared" si="2428"/>
        <v>3.0912801088876932E-3</v>
      </c>
      <c r="AF2001" s="13">
        <f t="shared" si="2429"/>
        <v>1.6059535054350057E-3</v>
      </c>
      <c r="AG2001" s="13">
        <f t="shared" si="2430"/>
        <v>5.5620682926875312E-4</v>
      </c>
      <c r="AH2001" s="13">
        <f t="shared" si="2431"/>
        <v>7.54078147752015E-3</v>
      </c>
      <c r="AI2001" s="13">
        <f t="shared" si="2432"/>
        <v>6.2096240805856878E-3</v>
      </c>
      <c r="AJ2001" s="13">
        <f t="shared" si="2433"/>
        <v>2.5567264704022576E-3</v>
      </c>
      <c r="AK2001" s="13">
        <f t="shared" si="2434"/>
        <v>7.0179774273217491E-4</v>
      </c>
      <c r="AL2001" s="13">
        <f t="shared" si="2435"/>
        <v>4.9446377345314513E-6</v>
      </c>
      <c r="AM2001" s="13">
        <f t="shared" si="2436"/>
        <v>4.8999619208013243E-4</v>
      </c>
      <c r="AN2001" s="13">
        <f t="shared" si="2437"/>
        <v>5.0911666015542034E-4</v>
      </c>
      <c r="AO2001" s="13">
        <f t="shared" si="2438"/>
        <v>2.6449162038122637E-4</v>
      </c>
      <c r="AP2001" s="13">
        <f t="shared" si="2439"/>
        <v>9.1604174742623243E-5</v>
      </c>
      <c r="AQ2001" s="13">
        <f t="shared" si="2440"/>
        <v>2.3794680578676287E-5</v>
      </c>
      <c r="AR2001" s="13">
        <f t="shared" si="2441"/>
        <v>1.5670070677484267E-3</v>
      </c>
      <c r="AS2001" s="13">
        <f t="shared" si="2442"/>
        <v>1.2903867923167247E-3</v>
      </c>
      <c r="AT2001" s="13">
        <f t="shared" si="2443"/>
        <v>5.3129883969762874E-4</v>
      </c>
      <c r="AU2001" s="13">
        <f t="shared" si="2444"/>
        <v>1.4583661206329812E-4</v>
      </c>
      <c r="AV2001" s="13">
        <f t="shared" si="2445"/>
        <v>3.0023099754281035E-5</v>
      </c>
      <c r="AW2001" s="13">
        <f t="shared" si="2446"/>
        <v>1.1751830961587528E-7</v>
      </c>
      <c r="AX2001" s="13">
        <f t="shared" si="2447"/>
        <v>6.7249708862108842E-5</v>
      </c>
      <c r="AY2001" s="13">
        <f t="shared" si="2448"/>
        <v>6.987390458475656E-5</v>
      </c>
      <c r="AZ2001" s="13">
        <f t="shared" si="2449"/>
        <v>3.6300250399080771E-5</v>
      </c>
      <c r="BA2001" s="13">
        <f t="shared" si="2450"/>
        <v>1.257224889002344E-5</v>
      </c>
      <c r="BB2001" s="13">
        <f t="shared" si="2451"/>
        <v>3.2657097488650821E-6</v>
      </c>
      <c r="BC2001" s="13">
        <f t="shared" si="2452"/>
        <v>6.7862863722307731E-7</v>
      </c>
      <c r="BD2001" s="13">
        <f t="shared" si="2453"/>
        <v>2.7135904920173653E-4</v>
      </c>
      <c r="BE2001" s="13">
        <f t="shared" si="2454"/>
        <v>2.2345663926626324E-4</v>
      </c>
      <c r="BF2001" s="13">
        <f t="shared" si="2455"/>
        <v>9.2005167653449552E-5</v>
      </c>
      <c r="BG2001" s="13">
        <f t="shared" si="2456"/>
        <v>2.5254566621171396E-5</v>
      </c>
      <c r="BH2001" s="13">
        <f t="shared" si="2457"/>
        <v>5.1991085241987875E-6</v>
      </c>
      <c r="BI2001" s="13">
        <f t="shared" si="2458"/>
        <v>8.5626428999929465E-7</v>
      </c>
      <c r="BJ2001" s="14">
        <f t="shared" si="2459"/>
        <v>0.28229314398762395</v>
      </c>
      <c r="BK2001" s="14">
        <f t="shared" si="2460"/>
        <v>0.31948803312926122</v>
      </c>
      <c r="BL2001" s="14">
        <f t="shared" si="2461"/>
        <v>0.3691281531690635</v>
      </c>
      <c r="BM2001" s="14">
        <f t="shared" si="2462"/>
        <v>0.28603527299167036</v>
      </c>
      <c r="BN2001" s="14">
        <f t="shared" si="2463"/>
        <v>0.7138346155566363</v>
      </c>
    </row>
    <row r="2002" spans="1:66" x14ac:dyDescent="0.25">
      <c r="A2002" t="s">
        <v>114</v>
      </c>
      <c r="B2002" t="s">
        <v>120</v>
      </c>
      <c r="C2002" t="s">
        <v>127</v>
      </c>
      <c r="D2002" t="s">
        <v>535</v>
      </c>
      <c r="E2002" s="10">
        <f>VLOOKUP(A2002,home!$A$2:$E$405,3,FALSE)</f>
        <v>1.3611111111111101</v>
      </c>
      <c r="F2002" s="10">
        <f>VLOOKUP(B2002,home!$B$2:$E$405,3,FALSE)</f>
        <v>0.92</v>
      </c>
      <c r="G2002" s="10">
        <f>VLOOKUP(C2002,away!$B$2:$E$405,4,FALSE)</f>
        <v>0.83</v>
      </c>
      <c r="H2002" s="10">
        <f>VLOOKUP(A2002,away!$A$2:$E$405,3,FALSE)</f>
        <v>1.12777777777778</v>
      </c>
      <c r="I2002" s="10">
        <f>VLOOKUP(C2002,away!$B$2:$E$405,3,FALSE)</f>
        <v>1.19</v>
      </c>
      <c r="J2002" s="10">
        <f>VLOOKUP(B2002,home!$B$2:$E$405,4,FALSE)</f>
        <v>1.44</v>
      </c>
      <c r="K2002" s="12">
        <f t="shared" si="2408"/>
        <v>1.0393444444444435</v>
      </c>
      <c r="L2002" s="12">
        <f t="shared" si="2409"/>
        <v>1.9325600000000038</v>
      </c>
      <c r="M2002" s="13">
        <f t="shared" si="2410"/>
        <v>5.1205699004752886E-2</v>
      </c>
      <c r="N2002" s="13">
        <f t="shared" si="2411"/>
        <v>5.3220358784484285E-2</v>
      </c>
      <c r="O2002" s="13">
        <f t="shared" si="2412"/>
        <v>9.8958085668625434E-2</v>
      </c>
      <c r="P2002" s="13">
        <f t="shared" si="2413"/>
        <v>0.10285153657254315</v>
      </c>
      <c r="Q2002" s="13">
        <f t="shared" si="2414"/>
        <v>2.7657142116996887E-2</v>
      </c>
      <c r="R2002" s="13">
        <f t="shared" si="2415"/>
        <v>9.5621219019879605E-2</v>
      </c>
      <c r="S2002" s="13">
        <f t="shared" si="2416"/>
        <v>5.1646783370496017E-2</v>
      </c>
      <c r="T2002" s="13">
        <f t="shared" si="2417"/>
        <v>5.3449086569623612E-2</v>
      </c>
      <c r="U2002" s="13">
        <f t="shared" si="2418"/>
        <v>9.9383382759317226E-2</v>
      </c>
      <c r="V2002" s="13">
        <f t="shared" si="2419"/>
        <v>1.1526388516055459E-2</v>
      </c>
      <c r="W2002" s="13">
        <f t="shared" si="2420"/>
        <v>9.5817656695037171E-3</v>
      </c>
      <c r="X2002" s="13">
        <f t="shared" si="2421"/>
        <v>1.851733706225614E-2</v>
      </c>
      <c r="Y2002" s="13">
        <f t="shared" si="2422"/>
        <v>1.7892932456516904E-2</v>
      </c>
      <c r="Z2002" s="13">
        <f t="shared" si="2423"/>
        <v>6.159791434301963E-2</v>
      </c>
      <c r="AA2002" s="13">
        <f t="shared" si="2424"/>
        <v>6.4021450061782156E-2</v>
      </c>
      <c r="AB2002" s="13">
        <f t="shared" si="2425"/>
        <v>3.3270169223495329E-2</v>
      </c>
      <c r="AC2002" s="13">
        <f t="shared" si="2426"/>
        <v>1.4469907562173652E-3</v>
      </c>
      <c r="AD2002" s="13">
        <f t="shared" si="2427"/>
        <v>2.489688729141795E-3</v>
      </c>
      <c r="AE2002" s="13">
        <f t="shared" si="2428"/>
        <v>4.8114728503902771E-3</v>
      </c>
      <c r="AF2002" s="13">
        <f t="shared" si="2429"/>
        <v>4.6492299858751276E-3</v>
      </c>
      <c r="AG2002" s="13">
        <f t="shared" si="2430"/>
        <v>2.9949719671676185E-3</v>
      </c>
      <c r="AH2002" s="13">
        <f t="shared" si="2431"/>
        <v>2.9760416335686546E-2</v>
      </c>
      <c r="AI2002" s="13">
        <f t="shared" si="2432"/>
        <v>3.0931323382849478E-2</v>
      </c>
      <c r="AJ2002" s="13">
        <f t="shared" si="2433"/>
        <v>1.6074149558639558E-2</v>
      </c>
      <c r="AK2002" s="13">
        <f t="shared" si="2434"/>
        <v>5.5688593476470429E-3</v>
      </c>
      <c r="AL2002" s="13">
        <f t="shared" si="2435"/>
        <v>1.1625676483346772E-4</v>
      </c>
      <c r="AM2002" s="13">
        <f t="shared" si="2436"/>
        <v>5.1752882980589442E-4</v>
      </c>
      <c r="AN2002" s="13">
        <f t="shared" si="2437"/>
        <v>1.0001555153296812E-3</v>
      </c>
      <c r="AO2002" s="13">
        <f t="shared" si="2438"/>
        <v>9.6643027135276665E-4</v>
      </c>
      <c r="AP2002" s="13">
        <f t="shared" si="2439"/>
        <v>6.2256149506850224E-4</v>
      </c>
      <c r="AQ2002" s="13">
        <f t="shared" si="2440"/>
        <v>3.0078436072739659E-4</v>
      </c>
      <c r="AR2002" s="13">
        <f t="shared" si="2441"/>
        <v>1.1502758038738901E-2</v>
      </c>
      <c r="AS2002" s="13">
        <f t="shared" si="2442"/>
        <v>1.1955327663351939E-2</v>
      </c>
      <c r="AT2002" s="13">
        <f t="shared" si="2443"/>
        <v>6.212851694208904E-3</v>
      </c>
      <c r="AU2002" s="13">
        <f t="shared" si="2444"/>
        <v>2.1524309641777579E-3</v>
      </c>
      <c r="AV2002" s="13">
        <f t="shared" si="2445"/>
        <v>5.5927929116708728E-4</v>
      </c>
      <c r="AW2002" s="13">
        <f t="shared" si="2446"/>
        <v>6.4864670732608878E-6</v>
      </c>
      <c r="AX2002" s="13">
        <f t="shared" si="2447"/>
        <v>8.9648452349765006E-5</v>
      </c>
      <c r="AY2002" s="13">
        <f t="shared" si="2448"/>
        <v>1.7325101307306222E-4</v>
      </c>
      <c r="AZ2002" s="13">
        <f t="shared" si="2449"/>
        <v>1.6740898891223893E-4</v>
      </c>
      <c r="BA2002" s="13">
        <f t="shared" si="2450"/>
        <v>1.0784263853741239E-4</v>
      </c>
      <c r="BB2002" s="13">
        <f t="shared" si="2451"/>
        <v>5.2103092382965494E-5</v>
      </c>
      <c r="BC2002" s="13">
        <f t="shared" si="2452"/>
        <v>2.0138470443124797E-5</v>
      </c>
      <c r="BD2002" s="13">
        <f t="shared" si="2453"/>
        <v>3.7049616792242147E-3</v>
      </c>
      <c r="BE2002" s="13">
        <f t="shared" si="2454"/>
        <v>3.8507313381812443E-3</v>
      </c>
      <c r="BF2002" s="13">
        <f t="shared" si="2455"/>
        <v>2.0011181116933968E-3</v>
      </c>
      <c r="BG2002" s="13">
        <f t="shared" si="2456"/>
        <v>6.932836640218959E-4</v>
      </c>
      <c r="BH2002" s="13">
        <f t="shared" si="2457"/>
        <v>1.8014013115631136E-4</v>
      </c>
      <c r="BI2002" s="13">
        <f t="shared" si="2458"/>
        <v>3.7445528907761133E-5</v>
      </c>
      <c r="BJ2002" s="14">
        <f t="shared" si="2459"/>
        <v>0.19928183931993917</v>
      </c>
      <c r="BK2002" s="14">
        <f t="shared" si="2460"/>
        <v>0.21896690599797139</v>
      </c>
      <c r="BL2002" s="14">
        <f t="shared" si="2461"/>
        <v>0.51643938346275164</v>
      </c>
      <c r="BM2002" s="14">
        <f t="shared" si="2462"/>
        <v>0.56660523741039992</v>
      </c>
      <c r="BN2002" s="14">
        <f t="shared" si="2463"/>
        <v>0.4295140411672822</v>
      </c>
    </row>
    <row r="2003" spans="1:66" x14ac:dyDescent="0.25">
      <c r="A2003" t="s">
        <v>114</v>
      </c>
      <c r="B2003" t="s">
        <v>126</v>
      </c>
      <c r="C2003" t="s">
        <v>133</v>
      </c>
      <c r="D2003" t="s">
        <v>535</v>
      </c>
      <c r="E2003" s="10">
        <f>VLOOKUP(A2003,home!$A$2:$E$405,3,FALSE)</f>
        <v>1.3611111111111101</v>
      </c>
      <c r="F2003" s="10">
        <f>VLOOKUP(B2003,home!$B$2:$E$405,3,FALSE)</f>
        <v>1.47</v>
      </c>
      <c r="G2003" s="10">
        <f>VLOOKUP(C2003,away!$B$2:$E$405,4,FALSE)</f>
        <v>0.55000000000000004</v>
      </c>
      <c r="H2003" s="10">
        <f>VLOOKUP(A2003,away!$A$2:$E$405,3,FALSE)</f>
        <v>1.12777777777778</v>
      </c>
      <c r="I2003" s="10">
        <f>VLOOKUP(C2003,away!$B$2:$E$405,3,FALSE)</f>
        <v>0.28000000000000003</v>
      </c>
      <c r="J2003" s="10">
        <f>VLOOKUP(B2003,home!$B$2:$E$405,4,FALSE)</f>
        <v>1.1100000000000001</v>
      </c>
      <c r="K2003" s="12">
        <f t="shared" si="2408"/>
        <v>1.1004583333333324</v>
      </c>
      <c r="L2003" s="12">
        <f t="shared" si="2409"/>
        <v>0.35051333333333412</v>
      </c>
      <c r="M2003" s="13">
        <f t="shared" si="2410"/>
        <v>0.23434247466114982</v>
      </c>
      <c r="N2003" s="13">
        <f t="shared" si="2411"/>
        <v>0.25788412909481762</v>
      </c>
      <c r="O2003" s="13">
        <f t="shared" si="2412"/>
        <v>8.2140161935062017E-2</v>
      </c>
      <c r="P2003" s="13">
        <f t="shared" si="2413"/>
        <v>9.0391825702788378E-2</v>
      </c>
      <c r="Q2003" s="13">
        <f t="shared" si="2414"/>
        <v>0.14189536944840048</v>
      </c>
      <c r="R2003" s="13">
        <f t="shared" si="2415"/>
        <v>1.4395610980199217E-2</v>
      </c>
      <c r="S2003" s="13">
        <f t="shared" si="2416"/>
        <v>8.7166039422620304E-3</v>
      </c>
      <c r="T2003" s="13">
        <f t="shared" si="2417"/>
        <v>4.9736218929923789E-2</v>
      </c>
      <c r="U2003" s="13">
        <f t="shared" si="2418"/>
        <v>1.5841770066585048E-2</v>
      </c>
      <c r="V2003" s="13">
        <f t="shared" si="2419"/>
        <v>3.7357942587065484E-4</v>
      </c>
      <c r="W2003" s="13">
        <f t="shared" si="2420"/>
        <v>5.2049980590301415E-2</v>
      </c>
      <c r="X2003" s="13">
        <f t="shared" si="2421"/>
        <v>1.8244212196641893E-2</v>
      </c>
      <c r="Y2003" s="13">
        <f t="shared" si="2422"/>
        <v>3.1974198155428099E-3</v>
      </c>
      <c r="Z2003" s="13">
        <f t="shared" si="2423"/>
        <v>1.6819511966798576E-3</v>
      </c>
      <c r="AA2003" s="13">
        <f t="shared" si="2424"/>
        <v>1.8509172106463201E-3</v>
      </c>
      <c r="AB2003" s="13">
        <f t="shared" si="2425"/>
        <v>1.0184286343829149E-3</v>
      </c>
      <c r="AC2003" s="13">
        <f t="shared" si="2426"/>
        <v>9.0061901919071604E-6</v>
      </c>
      <c r="AD2003" s="13">
        <f t="shared" si="2427"/>
        <v>1.4319708722608852E-2</v>
      </c>
      <c r="AE2003" s="13">
        <f t="shared" si="2428"/>
        <v>5.019248836724049E-3</v>
      </c>
      <c r="AF2003" s="13">
        <f t="shared" si="2429"/>
        <v>8.7965682029480293E-4</v>
      </c>
      <c r="AG2003" s="13">
        <f t="shared" si="2430"/>
        <v>1.0277714809031103E-4</v>
      </c>
      <c r="AH2003" s="13">
        <f t="shared" si="2431"/>
        <v>1.4738658011306181E-4</v>
      </c>
      <c r="AI2003" s="13">
        <f t="shared" si="2432"/>
        <v>1.6219279030691967E-4</v>
      </c>
      <c r="AJ2003" s="13">
        <f t="shared" si="2433"/>
        <v>8.9243203849917753E-5</v>
      </c>
      <c r="AK2003" s="13">
        <f t="shared" si="2434"/>
        <v>3.2736142456669114E-5</v>
      </c>
      <c r="AL2003" s="13">
        <f t="shared" si="2435"/>
        <v>1.3895662324982639E-7</v>
      </c>
      <c r="AM2003" s="13">
        <f t="shared" si="2436"/>
        <v>3.1516485589401831E-3</v>
      </c>
      <c r="AN2003" s="13">
        <f t="shared" si="2437"/>
        <v>1.1046948418893226E-3</v>
      </c>
      <c r="AO2003" s="13">
        <f t="shared" si="2438"/>
        <v>1.9360513567338348E-4</v>
      </c>
      <c r="AP2003" s="13">
        <f t="shared" si="2439"/>
        <v>2.2620393818443348E-5</v>
      </c>
      <c r="AQ2003" s="13">
        <f t="shared" si="2440"/>
        <v>1.9821874096538313E-6</v>
      </c>
      <c r="AR2003" s="13">
        <f t="shared" si="2441"/>
        <v>1.0332192296805965E-5</v>
      </c>
      <c r="AS2003" s="13">
        <f t="shared" si="2442"/>
        <v>1.1370147114622587E-5</v>
      </c>
      <c r="AT2003" s="13">
        <f t="shared" si="2443"/>
        <v>6.2561865717561853E-6</v>
      </c>
      <c r="AU2003" s="13">
        <f t="shared" si="2444"/>
        <v>2.2948908825923958E-6</v>
      </c>
      <c r="AV2003" s="13">
        <f t="shared" si="2445"/>
        <v>6.3135794895987206E-7</v>
      </c>
      <c r="AW2003" s="13">
        <f t="shared" si="2446"/>
        <v>1.4888635493378722E-9</v>
      </c>
      <c r="AX2003" s="13">
        <f t="shared" si="2447"/>
        <v>5.7804298673728505E-4</v>
      </c>
      <c r="AY2003" s="13">
        <f t="shared" si="2448"/>
        <v>2.0261177409124204E-4</v>
      </c>
      <c r="AZ2003" s="13">
        <f t="shared" si="2449"/>
        <v>3.5509064154650859E-5</v>
      </c>
      <c r="BA2003" s="13">
        <f t="shared" si="2450"/>
        <v>4.1488001467979604E-6</v>
      </c>
      <c r="BB2003" s="13">
        <f t="shared" si="2451"/>
        <v>3.6355244219699484E-7</v>
      </c>
      <c r="BC2003" s="13">
        <f t="shared" si="2452"/>
        <v>2.5485995671188602E-8</v>
      </c>
      <c r="BD2003" s="13">
        <f t="shared" si="2453"/>
        <v>6.0359519376574209E-7</v>
      </c>
      <c r="BE2003" s="13">
        <f t="shared" si="2454"/>
        <v>6.642313609394584E-7</v>
      </c>
      <c r="BF2003" s="13">
        <f t="shared" si="2455"/>
        <v>3.6547946820358378E-7</v>
      </c>
      <c r="BG2003" s="13">
        <f t="shared" si="2456"/>
        <v>1.3406497548228951E-7</v>
      </c>
      <c r="BH2003" s="13">
        <f t="shared" si="2457"/>
        <v>3.6883229869403601E-8</v>
      </c>
      <c r="BI2003" s="13">
        <f t="shared" si="2458"/>
        <v>8.1176915340068123E-9</v>
      </c>
      <c r="BJ2003" s="14">
        <f t="shared" si="2459"/>
        <v>0.5486239743846445</v>
      </c>
      <c r="BK2003" s="14">
        <f t="shared" si="2460"/>
        <v>0.33403624065297727</v>
      </c>
      <c r="BL2003" s="14">
        <f t="shared" si="2461"/>
        <v>0.11571114469033661</v>
      </c>
      <c r="BM2003" s="14">
        <f t="shared" si="2462"/>
        <v>0.17880112881699345</v>
      </c>
      <c r="BN2003" s="14">
        <f t="shared" si="2463"/>
        <v>0.82104957182241756</v>
      </c>
    </row>
    <row r="2004" spans="1:66" x14ac:dyDescent="0.25">
      <c r="A2004" t="s">
        <v>114</v>
      </c>
      <c r="B2004" t="s">
        <v>128</v>
      </c>
      <c r="C2004" t="s">
        <v>123</v>
      </c>
      <c r="D2004" t="s">
        <v>535</v>
      </c>
      <c r="E2004" s="10">
        <f>VLOOKUP(A2004,home!$A$2:$E$405,3,FALSE)</f>
        <v>1.3611111111111101</v>
      </c>
      <c r="F2004" s="10">
        <f>VLOOKUP(B2004,home!$B$2:$E$405,3,FALSE)</f>
        <v>1.38</v>
      </c>
      <c r="G2004" s="10">
        <f>VLOOKUP(C2004,away!$B$2:$E$405,4,FALSE)</f>
        <v>0.37</v>
      </c>
      <c r="H2004" s="10">
        <f>VLOOKUP(A2004,away!$A$2:$E$405,3,FALSE)</f>
        <v>1.12777777777778</v>
      </c>
      <c r="I2004" s="10">
        <f>VLOOKUP(C2004,away!$B$2:$E$405,3,FALSE)</f>
        <v>1.38</v>
      </c>
      <c r="J2004" s="10">
        <f>VLOOKUP(B2004,home!$B$2:$E$405,4,FALSE)</f>
        <v>0.33</v>
      </c>
      <c r="K2004" s="12">
        <f t="shared" si="2408"/>
        <v>0.69498333333333273</v>
      </c>
      <c r="L2004" s="12">
        <f t="shared" si="2409"/>
        <v>0.51359000000000099</v>
      </c>
      <c r="M2004" s="13">
        <f t="shared" si="2410"/>
        <v>0.29862301116496787</v>
      </c>
      <c r="N2004" s="13">
        <f t="shared" si="2411"/>
        <v>0.20753801570946634</v>
      </c>
      <c r="O2004" s="13">
        <f t="shared" si="2412"/>
        <v>0.15336979230421613</v>
      </c>
      <c r="P2004" s="13">
        <f t="shared" si="2413"/>
        <v>0.10658944948822502</v>
      </c>
      <c r="Q2004" s="13">
        <f t="shared" si="2414"/>
        <v>7.211773097557525E-2</v>
      </c>
      <c r="R2004" s="13">
        <f t="shared" si="2415"/>
        <v>3.9384595814761253E-2</v>
      </c>
      <c r="S2004" s="13">
        <f t="shared" si="2416"/>
        <v>9.5114159972810725E-3</v>
      </c>
      <c r="T2004" s="13">
        <f t="shared" si="2417"/>
        <v>3.7038945451745763E-2</v>
      </c>
      <c r="U2004" s="13">
        <f t="shared" si="2418"/>
        <v>2.73716376813288E-2</v>
      </c>
      <c r="V2004" s="13">
        <f t="shared" si="2419"/>
        <v>3.7721904917606619E-4</v>
      </c>
      <c r="W2004" s="13">
        <f t="shared" si="2420"/>
        <v>1.6706873688613944E-2</v>
      </c>
      <c r="X2004" s="13">
        <f t="shared" si="2421"/>
        <v>8.5804832577352514E-3</v>
      </c>
      <c r="Y2004" s="13">
        <f t="shared" si="2422"/>
        <v>2.2034251981701285E-3</v>
      </c>
      <c r="Z2004" s="13">
        <f t="shared" si="2423"/>
        <v>6.742511521501092E-3</v>
      </c>
      <c r="AA2004" s="13">
        <f t="shared" si="2424"/>
        <v>4.6859331322512288E-3</v>
      </c>
      <c r="AB2004" s="13">
        <f t="shared" si="2425"/>
        <v>1.6283227140145322E-3</v>
      </c>
      <c r="AC2004" s="13">
        <f t="shared" si="2426"/>
        <v>8.4152027148070257E-6</v>
      </c>
      <c r="AD2004" s="13">
        <f t="shared" si="2427"/>
        <v>2.9027496914229675E-3</v>
      </c>
      <c r="AE2004" s="13">
        <f t="shared" si="2428"/>
        <v>1.4908232140179248E-3</v>
      </c>
      <c r="AF2004" s="13">
        <f t="shared" si="2429"/>
        <v>3.8283594724373374E-4</v>
      </c>
      <c r="AG2004" s="13">
        <f t="shared" si="2430"/>
        <v>6.554023804830321E-5</v>
      </c>
      <c r="AH2004" s="13">
        <f t="shared" si="2431"/>
        <v>8.65721623081938E-4</v>
      </c>
      <c r="AI2004" s="13">
        <f t="shared" si="2432"/>
        <v>6.016620993482282E-4</v>
      </c>
      <c r="AJ2004" s="13">
        <f t="shared" si="2433"/>
        <v>2.0907256567268126E-4</v>
      </c>
      <c r="AK2004" s="13">
        <f t="shared" si="2434"/>
        <v>4.8433982866584048E-5</v>
      </c>
      <c r="AL2004" s="13">
        <f t="shared" si="2435"/>
        <v>1.2014771684256916E-7</v>
      </c>
      <c r="AM2004" s="13">
        <f t="shared" si="2436"/>
        <v>4.0347253127548746E-4</v>
      </c>
      <c r="AN2004" s="13">
        <f t="shared" si="2437"/>
        <v>2.07219457337778E-4</v>
      </c>
      <c r="AO2004" s="13">
        <f t="shared" si="2438"/>
        <v>5.3212920547054807E-5</v>
      </c>
      <c r="AP2004" s="13">
        <f t="shared" si="2439"/>
        <v>9.1098746212539786E-6</v>
      </c>
      <c r="AQ2004" s="13">
        <f t="shared" si="2440"/>
        <v>1.1696851266824598E-6</v>
      </c>
      <c r="AR2004" s="13">
        <f t="shared" si="2441"/>
        <v>8.8925193679730694E-5</v>
      </c>
      <c r="AS2004" s="13">
        <f t="shared" si="2442"/>
        <v>6.1801527520851437E-5</v>
      </c>
      <c r="AT2004" s="13">
        <f t="shared" si="2443"/>
        <v>2.1475515800766519E-5</v>
      </c>
      <c r="AU2004" s="13">
        <f t="shared" si="2444"/>
        <v>4.975041852089791E-6</v>
      </c>
      <c r="AV2004" s="13">
        <f t="shared" si="2445"/>
        <v>8.6439279245954993E-7</v>
      </c>
      <c r="AW2004" s="13">
        <f t="shared" si="2446"/>
        <v>1.1912528986479211E-9</v>
      </c>
      <c r="AX2004" s="13">
        <f t="shared" si="2447"/>
        <v>4.6734447449045917E-5</v>
      </c>
      <c r="AY2004" s="13">
        <f t="shared" si="2448"/>
        <v>2.400234486535554E-5</v>
      </c>
      <c r="AZ2004" s="13">
        <f t="shared" si="2449"/>
        <v>6.1636821496989872E-6</v>
      </c>
      <c r="BA2004" s="13">
        <f t="shared" si="2450"/>
        <v>1.0552018384213034E-6</v>
      </c>
      <c r="BB2004" s="13">
        <f t="shared" si="2451"/>
        <v>1.3548527804869953E-7</v>
      </c>
      <c r="BC2004" s="13">
        <f t="shared" si="2452"/>
        <v>1.3916776790606347E-8</v>
      </c>
      <c r="BD2004" s="13">
        <f t="shared" si="2453"/>
        <v>7.611848370328828E-6</v>
      </c>
      <c r="BE2004" s="13">
        <f t="shared" si="2454"/>
        <v>5.2901077532390243E-6</v>
      </c>
      <c r="BF2004" s="13">
        <f t="shared" si="2455"/>
        <v>1.8382683600192825E-6</v>
      </c>
      <c r="BG2004" s="13">
        <f t="shared" si="2456"/>
        <v>4.2585529080246667E-7</v>
      </c>
      <c r="BH2004" s="13">
        <f t="shared" si="2457"/>
        <v>7.39905823798835E-8</v>
      </c>
      <c r="BI2004" s="13">
        <f t="shared" si="2458"/>
        <v>1.02844443155292E-8</v>
      </c>
      <c r="BJ2004" s="14">
        <f t="shared" si="2459"/>
        <v>0.34977971291930521</v>
      </c>
      <c r="BK2004" s="14">
        <f t="shared" si="2460"/>
        <v>0.41513363339494708</v>
      </c>
      <c r="BL2004" s="14">
        <f t="shared" si="2461"/>
        <v>0.2283584639439884</v>
      </c>
      <c r="BM2004" s="14">
        <f t="shared" si="2462"/>
        <v>0.12236772516891736</v>
      </c>
      <c r="BN2004" s="14">
        <f t="shared" si="2463"/>
        <v>0.87762259545721188</v>
      </c>
    </row>
    <row r="2005" spans="1:66" x14ac:dyDescent="0.25">
      <c r="A2005" t="s">
        <v>114</v>
      </c>
      <c r="B2005" t="s">
        <v>356</v>
      </c>
      <c r="C2005" t="s">
        <v>124</v>
      </c>
      <c r="D2005" t="s">
        <v>535</v>
      </c>
      <c r="E2005" s="10">
        <f>VLOOKUP(A2005,home!$A$2:$E$405,3,FALSE)</f>
        <v>1.3611111111111101</v>
      </c>
      <c r="F2005" s="10">
        <f>VLOOKUP(B2005,home!$B$2:$E$405,3,FALSE)</f>
        <v>0.9</v>
      </c>
      <c r="G2005" s="10">
        <f>VLOOKUP(C2005,away!$B$2:$E$405,4,FALSE)</f>
        <v>0.83</v>
      </c>
      <c r="H2005" s="10">
        <f>VLOOKUP(A2005,away!$A$2:$E$405,3,FALSE)</f>
        <v>1.12777777777778</v>
      </c>
      <c r="I2005" s="10">
        <f>VLOOKUP(C2005,away!$B$2:$E$405,3,FALSE)</f>
        <v>1.29</v>
      </c>
      <c r="J2005" s="10">
        <f>VLOOKUP(B2005,home!$B$2:$E$405,4,FALSE)</f>
        <v>1.08</v>
      </c>
      <c r="K2005" s="12">
        <f t="shared" si="2408"/>
        <v>1.0167499999999992</v>
      </c>
      <c r="L2005" s="12">
        <f t="shared" si="2409"/>
        <v>1.5712200000000034</v>
      </c>
      <c r="M2005" s="13">
        <f t="shared" si="2410"/>
        <v>7.5172485446390463E-2</v>
      </c>
      <c r="N2005" s="13">
        <f t="shared" si="2411"/>
        <v>7.643162457761743E-2</v>
      </c>
      <c r="O2005" s="13">
        <f t="shared" si="2412"/>
        <v>0.11811251258307787</v>
      </c>
      <c r="P2005" s="13">
        <f t="shared" si="2413"/>
        <v>0.12009089716884432</v>
      </c>
      <c r="Q2005" s="13">
        <f t="shared" si="2414"/>
        <v>3.8855927144646231E-2</v>
      </c>
      <c r="R2005" s="13">
        <f t="shared" si="2415"/>
        <v>9.2790371010392017E-2</v>
      </c>
      <c r="S2005" s="13">
        <f t="shared" si="2416"/>
        <v>4.7962440968853298E-2</v>
      </c>
      <c r="T2005" s="13">
        <f t="shared" si="2417"/>
        <v>6.1051209848211177E-2</v>
      </c>
      <c r="U2005" s="13">
        <f t="shared" si="2418"/>
        <v>9.4344609724816009E-2</v>
      </c>
      <c r="V2005" s="13">
        <f t="shared" si="2419"/>
        <v>8.5135354336601573E-3</v>
      </c>
      <c r="W2005" s="13">
        <f t="shared" si="2420"/>
        <v>1.3168921308106341E-2</v>
      </c>
      <c r="X2005" s="13">
        <f t="shared" si="2421"/>
        <v>2.0691272537722891E-2</v>
      </c>
      <c r="Y2005" s="13">
        <f t="shared" si="2422"/>
        <v>1.6255270618360518E-2</v>
      </c>
      <c r="Z2005" s="13">
        <f t="shared" si="2423"/>
        <v>4.859802891298283E-2</v>
      </c>
      <c r="AA2005" s="13">
        <f t="shared" si="2424"/>
        <v>4.9412045897275249E-2</v>
      </c>
      <c r="AB2005" s="13">
        <f t="shared" si="2425"/>
        <v>2.5119848833027283E-2</v>
      </c>
      <c r="AC2005" s="13">
        <f t="shared" si="2426"/>
        <v>8.5004348851492435E-4</v>
      </c>
      <c r="AD2005" s="13">
        <f t="shared" si="2427"/>
        <v>3.3473751850042767E-3</v>
      </c>
      <c r="AE2005" s="13">
        <f t="shared" si="2428"/>
        <v>5.2594628381824309E-3</v>
      </c>
      <c r="AF2005" s="13">
        <f t="shared" si="2429"/>
        <v>4.1318866003045096E-3</v>
      </c>
      <c r="AG2005" s="13">
        <f t="shared" si="2430"/>
        <v>2.1640342880434888E-3</v>
      </c>
      <c r="AH2005" s="13">
        <f t="shared" si="2431"/>
        <v>1.9089548747164259E-2</v>
      </c>
      <c r="AI2005" s="13">
        <f t="shared" si="2432"/>
        <v>1.9409298688679244E-2</v>
      </c>
      <c r="AJ2005" s="13">
        <f t="shared" si="2433"/>
        <v>9.8672022208573015E-3</v>
      </c>
      <c r="AK2005" s="13">
        <f t="shared" si="2434"/>
        <v>3.3441592860188846E-3</v>
      </c>
      <c r="AL2005" s="13">
        <f t="shared" si="2435"/>
        <v>5.4319068772093238E-5</v>
      </c>
      <c r="AM2005" s="13">
        <f t="shared" si="2436"/>
        <v>6.8068874387061944E-4</v>
      </c>
      <c r="AN2005" s="13">
        <f t="shared" si="2437"/>
        <v>1.069511768144397E-3</v>
      </c>
      <c r="AO2005" s="13">
        <f t="shared" si="2438"/>
        <v>8.4021914017192172E-4</v>
      </c>
      <c r="AP2005" s="13">
        <f t="shared" si="2439"/>
        <v>4.4005637247364332E-4</v>
      </c>
      <c r="AQ2005" s="13">
        <f t="shared" si="2440"/>
        <v>1.7285634338950979E-4</v>
      </c>
      <c r="AR2005" s="13">
        <f t="shared" si="2441"/>
        <v>5.9987761565038992E-3</v>
      </c>
      <c r="AS2005" s="13">
        <f t="shared" si="2442"/>
        <v>6.0992556571253338E-3</v>
      </c>
      <c r="AT2005" s="13">
        <f t="shared" si="2443"/>
        <v>3.1007090946910888E-3</v>
      </c>
      <c r="AU2005" s="13">
        <f t="shared" si="2444"/>
        <v>1.0508819906757207E-3</v>
      </c>
      <c r="AV2005" s="13">
        <f t="shared" si="2445"/>
        <v>2.6712106600488449E-4</v>
      </c>
      <c r="AW2005" s="13">
        <f t="shared" si="2446"/>
        <v>2.4104659154803559E-6</v>
      </c>
      <c r="AX2005" s="13">
        <f t="shared" si="2447"/>
        <v>1.1534838005507523E-4</v>
      </c>
      <c r="AY2005" s="13">
        <f t="shared" si="2448"/>
        <v>1.8123768171013569E-4</v>
      </c>
      <c r="AZ2005" s="13">
        <f t="shared" si="2449"/>
        <v>1.4238213512830005E-4</v>
      </c>
      <c r="BA2005" s="13">
        <f t="shared" si="2450"/>
        <v>7.4571219452096037E-5</v>
      </c>
      <c r="BB2005" s="13">
        <f t="shared" si="2451"/>
        <v>2.9291947856880642E-5</v>
      </c>
      <c r="BC2005" s="13">
        <f t="shared" si="2452"/>
        <v>9.2048188623376209E-6</v>
      </c>
      <c r="BD2005" s="13">
        <f t="shared" si="2453"/>
        <v>1.570899512103678E-3</v>
      </c>
      <c r="BE2005" s="13">
        <f t="shared" si="2454"/>
        <v>1.5972120789314133E-3</v>
      </c>
      <c r="BF2005" s="13">
        <f t="shared" si="2455"/>
        <v>8.1198269062675646E-4</v>
      </c>
      <c r="BG2005" s="13">
        <f t="shared" si="2456"/>
        <v>2.7519446689825138E-4</v>
      </c>
      <c r="BH2005" s="13">
        <f t="shared" si="2457"/>
        <v>6.9950993554699186E-5</v>
      </c>
      <c r="BI2005" s="13">
        <f t="shared" si="2458"/>
        <v>1.4224534539348075E-5</v>
      </c>
      <c r="BJ2005" s="14">
        <f t="shared" si="2459"/>
        <v>0.24511235349731419</v>
      </c>
      <c r="BK2005" s="14">
        <f t="shared" si="2460"/>
        <v>0.25282495925674536</v>
      </c>
      <c r="BL2005" s="14">
        <f t="shared" si="2461"/>
        <v>0.45234580523296319</v>
      </c>
      <c r="BM2005" s="14">
        <f t="shared" si="2462"/>
        <v>0.47724850175324263</v>
      </c>
      <c r="BN2005" s="14">
        <f t="shared" si="2463"/>
        <v>0.52145381793096834</v>
      </c>
    </row>
    <row r="2006" spans="1:66" x14ac:dyDescent="0.25">
      <c r="A2006" t="s">
        <v>114</v>
      </c>
      <c r="B2006" t="s">
        <v>130</v>
      </c>
      <c r="C2006" t="s">
        <v>320</v>
      </c>
      <c r="D2006" t="s">
        <v>535</v>
      </c>
      <c r="E2006" s="10">
        <f>VLOOKUP(A2006,home!$A$2:$E$405,3,FALSE)</f>
        <v>1.3611111111111101</v>
      </c>
      <c r="F2006" s="10">
        <f>VLOOKUP(B2006,home!$B$2:$E$405,3,FALSE)</f>
        <v>1.47</v>
      </c>
      <c r="G2006" s="10">
        <f>VLOOKUP(C2006,away!$B$2:$E$405,4,FALSE)</f>
        <v>1.56</v>
      </c>
      <c r="H2006" s="10">
        <f>VLOOKUP(A2006,away!$A$2:$E$405,3,FALSE)</f>
        <v>1.12777777777778</v>
      </c>
      <c r="I2006" s="10">
        <f>VLOOKUP(C2006,away!$B$2:$E$405,3,FALSE)</f>
        <v>0.55000000000000004</v>
      </c>
      <c r="J2006" s="10">
        <f>VLOOKUP(B2006,home!$B$2:$E$405,4,FALSE)</f>
        <v>0.76</v>
      </c>
      <c r="K2006" s="12">
        <f t="shared" si="2408"/>
        <v>3.1212999999999975</v>
      </c>
      <c r="L2006" s="12">
        <f t="shared" si="2409"/>
        <v>0.47141111111111206</v>
      </c>
      <c r="M2006" s="13">
        <f t="shared" si="2410"/>
        <v>2.7523609616962073E-2</v>
      </c>
      <c r="N2006" s="13">
        <f t="shared" si="2411"/>
        <v>8.5909442697423663E-2</v>
      </c>
      <c r="O2006" s="13">
        <f t="shared" si="2412"/>
        <v>1.297493539132058E-2</v>
      </c>
      <c r="P2006" s="13">
        <f t="shared" si="2413"/>
        <v>4.0498665836928897E-2</v>
      </c>
      <c r="Q2006" s="13">
        <f t="shared" si="2414"/>
        <v>0.13407457174573414</v>
      </c>
      <c r="R2006" s="13">
        <f t="shared" si="2415"/>
        <v>3.0582643547086628E-3</v>
      </c>
      <c r="S2006" s="13">
        <f t="shared" si="2416"/>
        <v>1.4897591171694062E-2</v>
      </c>
      <c r="T2006" s="13">
        <f t="shared" si="2417"/>
        <v>6.3204242838403035E-2</v>
      </c>
      <c r="U2006" s="13">
        <f t="shared" si="2418"/>
        <v>9.5457605303521428E-3</v>
      </c>
      <c r="V2006" s="13">
        <f t="shared" si="2419"/>
        <v>2.435616286582969E-3</v>
      </c>
      <c r="W2006" s="13">
        <f t="shared" si="2420"/>
        <v>0.13949565359665322</v>
      </c>
      <c r="X2006" s="13">
        <f t="shared" si="2421"/>
        <v>6.5759801057169096E-2</v>
      </c>
      <c r="Y2006" s="13">
        <f t="shared" si="2422"/>
        <v>1.549995044140288E-2</v>
      </c>
      <c r="Z2006" s="13">
        <f t="shared" si="2423"/>
        <v>4.805665991749065E-4</v>
      </c>
      <c r="AA2006" s="13">
        <f t="shared" si="2424"/>
        <v>1.4999925260046345E-3</v>
      </c>
      <c r="AB2006" s="13">
        <f t="shared" si="2425"/>
        <v>2.3409633357091312E-3</v>
      </c>
      <c r="AC2006" s="13">
        <f t="shared" si="2426"/>
        <v>2.239877224273041E-4</v>
      </c>
      <c r="AD2006" s="13">
        <f t="shared" si="2427"/>
        <v>0.10885194589280835</v>
      </c>
      <c r="AE2006" s="13">
        <f t="shared" si="2428"/>
        <v>5.1314016759935431E-2</v>
      </c>
      <c r="AF2006" s="13">
        <f t="shared" si="2429"/>
        <v>1.2094998828187693E-2</v>
      </c>
      <c r="AG2006" s="13">
        <f t="shared" si="2430"/>
        <v>1.9005722788278537E-3</v>
      </c>
      <c r="AH2006" s="13">
        <f t="shared" si="2431"/>
        <v>5.663610861998275E-5</v>
      </c>
      <c r="AI2006" s="13">
        <f t="shared" si="2432"/>
        <v>1.7677828583555203E-4</v>
      </c>
      <c r="AJ2006" s="13">
        <f t="shared" si="2433"/>
        <v>2.7588903178925409E-4</v>
      </c>
      <c r="AK2006" s="13">
        <f t="shared" si="2434"/>
        <v>2.8704414497459941E-4</v>
      </c>
      <c r="AL2006" s="13">
        <f t="shared" si="2435"/>
        <v>1.3183160273524335E-5</v>
      </c>
      <c r="AM2006" s="13">
        <f t="shared" si="2436"/>
        <v>6.7951915743044447E-2</v>
      </c>
      <c r="AN2006" s="13">
        <f t="shared" si="2437"/>
        <v>3.2033288102557254E-2</v>
      </c>
      <c r="AO2006" s="13">
        <f t="shared" si="2438"/>
        <v>7.5504239684844399E-3</v>
      </c>
      <c r="AP2006" s="13">
        <f t="shared" si="2439"/>
        <v>1.1864512507810743E-3</v>
      </c>
      <c r="AQ2006" s="13">
        <f t="shared" si="2440"/>
        <v>1.3982657560246867E-4</v>
      </c>
      <c r="AR2006" s="13">
        <f t="shared" si="2441"/>
        <v>5.3397781787111404E-6</v>
      </c>
      <c r="AS2006" s="13">
        <f t="shared" si="2442"/>
        <v>1.6667049629211071E-5</v>
      </c>
      <c r="AT2006" s="13">
        <f t="shared" si="2443"/>
        <v>2.6011431003828241E-5</v>
      </c>
      <c r="AU2006" s="13">
        <f t="shared" si="2444"/>
        <v>2.7063159864083009E-5</v>
      </c>
      <c r="AV2006" s="13">
        <f t="shared" si="2445"/>
        <v>2.1118060220940559E-5</v>
      </c>
      <c r="AW2006" s="13">
        <f t="shared" si="2446"/>
        <v>5.3883073278044252E-7</v>
      </c>
      <c r="AX2006" s="13">
        <f t="shared" si="2447"/>
        <v>3.5349719101460737E-2</v>
      </c>
      <c r="AY2006" s="13">
        <f t="shared" si="2448"/>
        <v>1.6664250359085309E-2</v>
      </c>
      <c r="AZ2006" s="13">
        <f t="shared" si="2449"/>
        <v>3.9278563888050762E-3</v>
      </c>
      <c r="BA2006" s="13">
        <f t="shared" si="2450"/>
        <v>6.1721171484382725E-4</v>
      </c>
      <c r="BB2006" s="13">
        <f t="shared" si="2451"/>
        <v>7.2740115071330839E-5</v>
      </c>
      <c r="BC2006" s="13">
        <f t="shared" si="2452"/>
        <v>6.8580996936252442E-6</v>
      </c>
      <c r="BD2006" s="13">
        <f t="shared" si="2453"/>
        <v>4.1953846071884831E-7</v>
      </c>
      <c r="BE2006" s="13">
        <f t="shared" si="2454"/>
        <v>1.3095053974417405E-6</v>
      </c>
      <c r="BF2006" s="13">
        <f t="shared" si="2455"/>
        <v>2.0436795985174506E-6</v>
      </c>
      <c r="BG2006" s="13">
        <f t="shared" si="2456"/>
        <v>2.126312376950838E-6</v>
      </c>
      <c r="BH2006" s="13">
        <f t="shared" si="2457"/>
        <v>1.6592147055441615E-6</v>
      </c>
      <c r="BI2006" s="13">
        <f t="shared" si="2458"/>
        <v>1.035781372082997E-6</v>
      </c>
      <c r="BJ2006" s="14">
        <f t="shared" si="2459"/>
        <v>0.84360573755597501</v>
      </c>
      <c r="BK2006" s="14">
        <f t="shared" si="2460"/>
        <v>0.10225690415395415</v>
      </c>
      <c r="BL2006" s="14">
        <f t="shared" si="2461"/>
        <v>3.0321057220122571E-2</v>
      </c>
      <c r="BM2006" s="14">
        <f t="shared" si="2462"/>
        <v>0.65596106435779644</v>
      </c>
      <c r="BN2006" s="14">
        <f t="shared" si="2463"/>
        <v>0.30403948964307803</v>
      </c>
    </row>
    <row r="2007" spans="1:66" x14ac:dyDescent="0.25">
      <c r="A2007" t="s">
        <v>114</v>
      </c>
      <c r="B2007" t="s">
        <v>104</v>
      </c>
      <c r="C2007" t="s">
        <v>132</v>
      </c>
      <c r="D2007" t="s">
        <v>535</v>
      </c>
      <c r="E2007" s="10">
        <f>VLOOKUP(A2007,home!$A$2:$E$405,3,FALSE)</f>
        <v>1.3611111111111101</v>
      </c>
      <c r="F2007" s="10">
        <f>VLOOKUP(B2007,home!$B$2:$E$405,3,FALSE)</f>
        <v>1.19</v>
      </c>
      <c r="G2007" s="10">
        <f>VLOOKUP(C2007,away!$B$2:$E$405,4,FALSE)</f>
        <v>1.65</v>
      </c>
      <c r="H2007" s="10">
        <f>VLOOKUP(A2007,away!$A$2:$E$405,3,FALSE)</f>
        <v>1.12777777777778</v>
      </c>
      <c r="I2007" s="10">
        <f>VLOOKUP(C2007,away!$B$2:$E$405,3,FALSE)</f>
        <v>0.37</v>
      </c>
      <c r="J2007" s="10">
        <f>VLOOKUP(B2007,home!$B$2:$E$405,4,FALSE)</f>
        <v>0.67</v>
      </c>
      <c r="K2007" s="12">
        <f t="shared" si="2408"/>
        <v>2.6725416666666644</v>
      </c>
      <c r="L2007" s="12">
        <f t="shared" si="2409"/>
        <v>0.27957611111111169</v>
      </c>
      <c r="M2007" s="13">
        <f t="shared" si="2410"/>
        <v>5.2228979370806117E-2</v>
      </c>
      <c r="N2007" s="13">
        <f t="shared" si="2411"/>
        <v>0.13958412357595301</v>
      </c>
      <c r="O2007" s="13">
        <f t="shared" si="2412"/>
        <v>1.4601974939792451E-2</v>
      </c>
      <c r="P2007" s="13">
        <f t="shared" si="2413"/>
        <v>3.9024386442217777E-2</v>
      </c>
      <c r="Q2007" s="13">
        <f t="shared" si="2414"/>
        <v>0.18652219313094159</v>
      </c>
      <c r="R2007" s="13">
        <f t="shared" si="2415"/>
        <v>2.0411816841045408E-3</v>
      </c>
      <c r="S2007" s="13">
        <f t="shared" si="2416"/>
        <v>7.2895486161978886E-3</v>
      </c>
      <c r="T2007" s="13">
        <f t="shared" si="2417"/>
        <v>5.2147149391464358E-2</v>
      </c>
      <c r="U2007" s="13">
        <f t="shared" si="2418"/>
        <v>5.4551431000062186E-3</v>
      </c>
      <c r="V2007" s="13">
        <f t="shared" si="2419"/>
        <v>6.0517735899538565E-4</v>
      </c>
      <c r="W2007" s="13">
        <f t="shared" si="2420"/>
        <v>0.16616277763349602</v>
      </c>
      <c r="X2007" s="13">
        <f t="shared" si="2421"/>
        <v>4.645514318219323E-2</v>
      </c>
      <c r="Y2007" s="13">
        <f t="shared" si="2422"/>
        <v>6.4938741359937269E-3</v>
      </c>
      <c r="Z2007" s="13">
        <f t="shared" si="2423"/>
        <v>1.9022187910439244E-4</v>
      </c>
      <c r="AA2007" s="13">
        <f t="shared" si="2424"/>
        <v>5.0837589781811763E-4</v>
      </c>
      <c r="AB2007" s="13">
        <f t="shared" si="2425"/>
        <v>6.7932788462399729E-4</v>
      </c>
      <c r="AC2007" s="13">
        <f t="shared" si="2426"/>
        <v>2.8260981030099181E-5</v>
      </c>
      <c r="AD2007" s="13">
        <f t="shared" si="2427"/>
        <v>0.11101923666864646</v>
      </c>
      <c r="AE2007" s="13">
        <f t="shared" si="2428"/>
        <v>3.1038326446344307E-2</v>
      </c>
      <c r="AF2007" s="13">
        <f t="shared" si="2429"/>
        <v>4.3387873016330555E-3</v>
      </c>
      <c r="AG2007" s="13">
        <f t="shared" si="2430"/>
        <v>4.0434042690961459E-4</v>
      </c>
      <c r="AH2007" s="13">
        <f t="shared" si="2431"/>
        <v>1.3295373302063517E-5</v>
      </c>
      <c r="AI2007" s="13">
        <f t="shared" si="2432"/>
        <v>3.5532439123652301E-5</v>
      </c>
      <c r="AJ2007" s="13">
        <f t="shared" si="2433"/>
        <v>4.7480962038128772E-5</v>
      </c>
      <c r="AK2007" s="13">
        <f t="shared" si="2434"/>
        <v>4.2298283140105763E-5</v>
      </c>
      <c r="AL2007" s="13">
        <f t="shared" si="2435"/>
        <v>8.4464024244075804E-7</v>
      </c>
      <c r="AM2007" s="13">
        <f t="shared" si="2436"/>
        <v>5.9340707159697033E-2</v>
      </c>
      <c r="AN2007" s="13">
        <f t="shared" si="2437"/>
        <v>1.65902441382914E-2</v>
      </c>
      <c r="AO2007" s="13">
        <f t="shared" si="2438"/>
        <v>2.3191179692837122E-3</v>
      </c>
      <c r="AP2007" s="13">
        <f t="shared" si="2439"/>
        <v>2.1612332768674634E-4</v>
      </c>
      <c r="AQ2007" s="13">
        <f t="shared" si="2440"/>
        <v>1.5105729868763245E-5</v>
      </c>
      <c r="AR2007" s="13">
        <f t="shared" si="2441"/>
        <v>7.4341375271228331E-7</v>
      </c>
      <c r="AS2007" s="13">
        <f t="shared" si="2442"/>
        <v>1.9868042296966047E-6</v>
      </c>
      <c r="AT2007" s="13">
        <f t="shared" si="2443"/>
        <v>2.6549085436868721E-6</v>
      </c>
      <c r="AU2007" s="13">
        <f t="shared" si="2444"/>
        <v>2.3651179013974931E-6</v>
      </c>
      <c r="AV2007" s="13">
        <f t="shared" si="2445"/>
        <v>1.5802190345160052E-6</v>
      </c>
      <c r="AW2007" s="13">
        <f t="shared" si="2446"/>
        <v>1.7530480216761753E-8</v>
      </c>
      <c r="AX2007" s="13">
        <f t="shared" si="2447"/>
        <v>2.6431752068959209E-2</v>
      </c>
      <c r="AY2007" s="13">
        <f t="shared" si="2448"/>
        <v>7.3896864532926963E-3</v>
      </c>
      <c r="AZ2007" s="13">
        <f t="shared" si="2449"/>
        <v>1.0329899004710176E-3</v>
      </c>
      <c r="BA2007" s="13">
        <f t="shared" si="2450"/>
        <v>9.6266433063580496E-5</v>
      </c>
      <c r="BB2007" s="13">
        <f t="shared" si="2451"/>
        <v>6.7284487466134935E-6</v>
      </c>
      <c r="BC2007" s="13">
        <f t="shared" si="2452"/>
        <v>3.7622270687772671E-7</v>
      </c>
      <c r="BD2007" s="13">
        <f t="shared" si="2453"/>
        <v>3.4640120988302971E-8</v>
      </c>
      <c r="BE2007" s="13">
        <f t="shared" si="2454"/>
        <v>9.2577166679614108E-8</v>
      </c>
      <c r="BF2007" s="13">
        <f t="shared" si="2455"/>
        <v>1.2370816766660679E-7</v>
      </c>
      <c r="BG2007" s="13">
        <f t="shared" si="2456"/>
        <v>1.1020507753199748E-7</v>
      </c>
      <c r="BH2007" s="13">
        <f t="shared" si="2457"/>
        <v>7.3631915395623377E-8</v>
      </c>
      <c r="BI2007" s="13">
        <f t="shared" si="2458"/>
        <v>3.9356872378255611E-8</v>
      </c>
      <c r="BJ2007" s="14">
        <f t="shared" si="2459"/>
        <v>0.85760504974564311</v>
      </c>
      <c r="BK2007" s="14">
        <f t="shared" si="2460"/>
        <v>0.10656688386278242</v>
      </c>
      <c r="BL2007" s="14">
        <f t="shared" si="2461"/>
        <v>2.3434415146731922E-2</v>
      </c>
      <c r="BM2007" s="14">
        <f t="shared" si="2462"/>
        <v>0.54640406256763374</v>
      </c>
      <c r="BN2007" s="14">
        <f t="shared" si="2463"/>
        <v>0.43400283914381549</v>
      </c>
    </row>
    <row r="2008" spans="1:66" x14ac:dyDescent="0.25">
      <c r="A2008" t="s">
        <v>114</v>
      </c>
      <c r="B2008" t="s">
        <v>135</v>
      </c>
      <c r="C2008" t="s">
        <v>134</v>
      </c>
      <c r="D2008" t="s">
        <v>535</v>
      </c>
      <c r="E2008" s="10">
        <f>VLOOKUP(A2008,home!$A$2:$E$405,3,FALSE)</f>
        <v>1.3611111111111101</v>
      </c>
      <c r="F2008" s="10">
        <f>VLOOKUP(B2008,home!$B$2:$E$405,3,FALSE)</f>
        <v>0.64</v>
      </c>
      <c r="G2008" s="10">
        <f>VLOOKUP(C2008,away!$B$2:$E$405,4,FALSE)</f>
        <v>0.83</v>
      </c>
      <c r="H2008" s="10">
        <f>VLOOKUP(A2008,away!$A$2:$E$405,3,FALSE)</f>
        <v>1.12777777777778</v>
      </c>
      <c r="I2008" s="10">
        <f>VLOOKUP(C2008,away!$B$2:$E$405,3,FALSE)</f>
        <v>0.73</v>
      </c>
      <c r="J2008" s="10">
        <f>VLOOKUP(B2008,home!$B$2:$E$405,4,FALSE)</f>
        <v>1.55</v>
      </c>
      <c r="K2008" s="12">
        <f t="shared" si="2408"/>
        <v>0.72302222222222168</v>
      </c>
      <c r="L2008" s="12">
        <f t="shared" si="2409"/>
        <v>1.2760805555555581</v>
      </c>
      <c r="M2008" s="13">
        <f t="shared" si="2410"/>
        <v>0.1354567635494518</v>
      </c>
      <c r="N2008" s="13">
        <f t="shared" si="2411"/>
        <v>9.7938250196554666E-2</v>
      </c>
      <c r="O2008" s="13">
        <f t="shared" si="2412"/>
        <v>0.1728537420839423</v>
      </c>
      <c r="P2008" s="13">
        <f t="shared" si="2413"/>
        <v>0.12497709672095872</v>
      </c>
      <c r="Q2008" s="13">
        <f t="shared" si="2414"/>
        <v>3.5405765648834443E-2</v>
      </c>
      <c r="R2008" s="13">
        <f t="shared" si="2415"/>
        <v>0.11028764961416715</v>
      </c>
      <c r="S2008" s="13">
        <f t="shared" si="2416"/>
        <v>2.8827048379717262E-2</v>
      </c>
      <c r="T2008" s="13">
        <f t="shared" si="2417"/>
        <v>4.5180609099034555E-2</v>
      </c>
      <c r="U2008" s="13">
        <f t="shared" si="2418"/>
        <v>7.9740421507700873E-2</v>
      </c>
      <c r="V2008" s="13">
        <f t="shared" si="2419"/>
        <v>2.955203580281107E-3</v>
      </c>
      <c r="W2008" s="13">
        <f t="shared" si="2420"/>
        <v>8.5330517862998289E-3</v>
      </c>
      <c r="X2008" s="13">
        <f t="shared" si="2421"/>
        <v>1.0888861464045833E-2</v>
      </c>
      <c r="Y2008" s="13">
        <f t="shared" si="2422"/>
        <v>6.9475321932035584E-3</v>
      </c>
      <c r="Z2008" s="13">
        <f t="shared" si="2423"/>
        <v>4.6911975063521044E-2</v>
      </c>
      <c r="AA2008" s="13">
        <f t="shared" si="2424"/>
        <v>3.3918400459260437E-2</v>
      </c>
      <c r="AB2008" s="13">
        <f t="shared" si="2425"/>
        <v>1.2261878637138852E-2</v>
      </c>
      <c r="AC2008" s="13">
        <f t="shared" si="2426"/>
        <v>1.704108168932819E-4</v>
      </c>
      <c r="AD2008" s="13">
        <f t="shared" si="2427"/>
        <v>1.5423965162169495E-3</v>
      </c>
      <c r="AE2008" s="13">
        <f t="shared" si="2428"/>
        <v>1.9682222033010825E-3</v>
      </c>
      <c r="AF2008" s="13">
        <f t="shared" si="2429"/>
        <v>1.2558050413226151E-3</v>
      </c>
      <c r="AG2008" s="13">
        <f t="shared" si="2430"/>
        <v>5.341694649334777E-4</v>
      </c>
      <c r="AH2008" s="13">
        <f t="shared" si="2431"/>
        <v>1.4965864800316609E-2</v>
      </c>
      <c r="AI2008" s="13">
        <f t="shared" si="2432"/>
        <v>1.082065282540224E-2</v>
      </c>
      <c r="AJ2008" s="13">
        <f t="shared" si="2433"/>
        <v>3.9117862258587445E-3</v>
      </c>
      <c r="AK2008" s="13">
        <f t="shared" si="2434"/>
        <v>9.427694566262225E-4</v>
      </c>
      <c r="AL2008" s="13">
        <f t="shared" si="2435"/>
        <v>6.2890766284679831E-6</v>
      </c>
      <c r="AM2008" s="13">
        <f t="shared" si="2436"/>
        <v>2.230373913405985E-4</v>
      </c>
      <c r="AN2008" s="13">
        <f t="shared" si="2437"/>
        <v>2.8461367825157336E-4</v>
      </c>
      <c r="AO2008" s="13">
        <f t="shared" si="2438"/>
        <v>1.8159499033098932E-4</v>
      </c>
      <c r="AP2008" s="13">
        <f t="shared" si="2439"/>
        <v>7.724327871589168E-5</v>
      </c>
      <c r="AQ2008" s="13">
        <f t="shared" si="2440"/>
        <v>2.4642161504176974E-5</v>
      </c>
      <c r="AR2008" s="13">
        <f t="shared" si="2441"/>
        <v>3.819529813751475E-3</v>
      </c>
      <c r="AS2008" s="13">
        <f t="shared" si="2442"/>
        <v>2.7616049337826198E-3</v>
      </c>
      <c r="AT2008" s="13">
        <f t="shared" si="2443"/>
        <v>9.9835086806168054E-4</v>
      </c>
      <c r="AU2008" s="13">
        <f t="shared" si="2444"/>
        <v>2.4060995439448014E-4</v>
      </c>
      <c r="AV2008" s="13">
        <f t="shared" si="2445"/>
        <v>4.3491585978771095E-5</v>
      </c>
      <c r="AW2008" s="13">
        <f t="shared" si="2446"/>
        <v>1.6118110259067993E-7</v>
      </c>
      <c r="AX2008" s="13">
        <f t="shared" si="2447"/>
        <v>2.6876831720954459E-5</v>
      </c>
      <c r="AY2008" s="13">
        <f t="shared" si="2448"/>
        <v>3.4297002354048814E-5</v>
      </c>
      <c r="AZ2008" s="13">
        <f t="shared" si="2449"/>
        <v>2.1882868908922449E-5</v>
      </c>
      <c r="BA2008" s="13">
        <f t="shared" si="2450"/>
        <v>9.3081011714824022E-6</v>
      </c>
      <c r="BB2008" s="13">
        <f t="shared" si="2451"/>
        <v>2.9694717285181517E-6</v>
      </c>
      <c r="BC2008" s="13">
        <f t="shared" si="2452"/>
        <v>7.5785702660679264E-7</v>
      </c>
      <c r="BD2008" s="13">
        <f t="shared" si="2453"/>
        <v>8.1233795444883344E-4</v>
      </c>
      <c r="BE2008" s="13">
        <f t="shared" si="2454"/>
        <v>5.8733839302104937E-4</v>
      </c>
      <c r="BF2008" s="13">
        <f t="shared" si="2455"/>
        <v>2.1232935505925387E-4</v>
      </c>
      <c r="BG2008" s="13">
        <f t="shared" si="2456"/>
        <v>5.1172947379317632E-5</v>
      </c>
      <c r="BH2008" s="13">
        <f t="shared" si="2457"/>
        <v>9.2497945329637583E-6</v>
      </c>
      <c r="BI2008" s="13">
        <f t="shared" si="2458"/>
        <v>1.3375613996644835E-6</v>
      </c>
      <c r="BJ2008" s="14">
        <f t="shared" si="2459"/>
        <v>0.2110818872468008</v>
      </c>
      <c r="BK2008" s="14">
        <f t="shared" si="2460"/>
        <v>0.29242710912628467</v>
      </c>
      <c r="BL2008" s="14">
        <f t="shared" si="2461"/>
        <v>0.4492405187722236</v>
      </c>
      <c r="BM2008" s="14">
        <f t="shared" si="2462"/>
        <v>0.32270808657366951</v>
      </c>
      <c r="BN2008" s="14">
        <f t="shared" si="2463"/>
        <v>0.6769192678139091</v>
      </c>
    </row>
    <row r="2009" spans="1:66" x14ac:dyDescent="0.25">
      <c r="A2009" t="s">
        <v>114</v>
      </c>
      <c r="B2009" t="s">
        <v>131</v>
      </c>
      <c r="C2009" t="s">
        <v>110</v>
      </c>
      <c r="D2009" t="s">
        <v>535</v>
      </c>
      <c r="E2009" s="10">
        <f>VLOOKUP(A2009,home!$A$2:$E$405,3,FALSE)</f>
        <v>1.3611111111111101</v>
      </c>
      <c r="F2009" s="10">
        <f>VLOOKUP(B2009,home!$B$2:$E$405,3,FALSE)</f>
        <v>0.82</v>
      </c>
      <c r="G2009" s="10">
        <f>VLOOKUP(C2009,away!$B$2:$E$405,4,FALSE)</f>
        <v>1.1000000000000001</v>
      </c>
      <c r="H2009" s="10">
        <f>VLOOKUP(A2009,away!$A$2:$E$405,3,FALSE)</f>
        <v>1.12777777777778</v>
      </c>
      <c r="I2009" s="10">
        <f>VLOOKUP(C2009,away!$B$2:$E$405,3,FALSE)</f>
        <v>1.19</v>
      </c>
      <c r="J2009" s="10">
        <f>VLOOKUP(B2009,home!$B$2:$E$405,4,FALSE)</f>
        <v>0.59</v>
      </c>
      <c r="K2009" s="12">
        <f t="shared" si="2408"/>
        <v>1.2277222222222213</v>
      </c>
      <c r="L2009" s="12">
        <f t="shared" si="2409"/>
        <v>0.79181277777777936</v>
      </c>
      <c r="M2009" s="13">
        <f t="shared" si="2410"/>
        <v>0.13271716421532109</v>
      </c>
      <c r="N2009" s="13">
        <f t="shared" si="2411"/>
        <v>0.16293981177746547</v>
      </c>
      <c r="O2009" s="13">
        <f t="shared" si="2412"/>
        <v>0.10508714645612309</v>
      </c>
      <c r="P2009" s="13">
        <f t="shared" si="2413"/>
        <v>0.12901782497410347</v>
      </c>
      <c r="Q2009" s="13">
        <f t="shared" si="2414"/>
        <v>0.1000224139019502</v>
      </c>
      <c r="R2009" s="13">
        <f t="shared" si="2415"/>
        <v>4.1604672672081566E-2</v>
      </c>
      <c r="S2009" s="13">
        <f t="shared" si="2416"/>
        <v>3.1355400146364037E-2</v>
      </c>
      <c r="T2009" s="13">
        <f t="shared" si="2417"/>
        <v>7.9199025391741965E-2</v>
      </c>
      <c r="U2009" s="13">
        <f t="shared" si="2418"/>
        <v>5.1078981187796101E-2</v>
      </c>
      <c r="V2009" s="13">
        <f t="shared" si="2419"/>
        <v>3.3868226900204473E-3</v>
      </c>
      <c r="W2009" s="13">
        <f t="shared" si="2420"/>
        <v>4.0933246755911021E-2</v>
      </c>
      <c r="X2009" s="13">
        <f t="shared" si="2421"/>
        <v>3.2411467817261182E-2</v>
      </c>
      <c r="Y2009" s="13">
        <f t="shared" si="2422"/>
        <v>1.2831907182120336E-2</v>
      </c>
      <c r="Z2009" s="13">
        <f t="shared" si="2423"/>
        <v>1.0981037145672059E-2</v>
      </c>
      <c r="AA2009" s="13">
        <f t="shared" si="2424"/>
        <v>1.3481663326789257E-2</v>
      </c>
      <c r="AB2009" s="13">
        <f t="shared" si="2425"/>
        <v>8.2758688294087678E-3</v>
      </c>
      <c r="AC2009" s="13">
        <f t="shared" si="2426"/>
        <v>2.0577617994198044E-4</v>
      </c>
      <c r="AD2009" s="13">
        <f t="shared" si="2427"/>
        <v>1.2563664167484409E-2</v>
      </c>
      <c r="AE2009" s="13">
        <f t="shared" si="2428"/>
        <v>9.9480698235229811E-3</v>
      </c>
      <c r="AF2009" s="13">
        <f t="shared" si="2429"/>
        <v>3.9385044002455171E-3</v>
      </c>
      <c r="AG2009" s="13">
        <f t="shared" si="2430"/>
        <v>1.0395193698161367E-3</v>
      </c>
      <c r="AH2009" s="13">
        <f t="shared" si="2431"/>
        <v>2.1737313812988921E-3</v>
      </c>
      <c r="AI2009" s="13">
        <f t="shared" si="2432"/>
        <v>2.6687383219624545E-3</v>
      </c>
      <c r="AJ2009" s="13">
        <f t="shared" si="2433"/>
        <v>1.6382346715846736E-3</v>
      </c>
      <c r="AK2009" s="13">
        <f t="shared" si="2434"/>
        <v>6.7043237050647521E-4</v>
      </c>
      <c r="AL2009" s="13">
        <f t="shared" si="2435"/>
        <v>8.0016161660962324E-6</v>
      </c>
      <c r="AM2009" s="13">
        <f t="shared" si="2436"/>
        <v>3.0849379381915273E-3</v>
      </c>
      <c r="AN2009" s="13">
        <f t="shared" si="2437"/>
        <v>2.4426932781114888E-3</v>
      </c>
      <c r="AO2009" s="13">
        <f t="shared" si="2438"/>
        <v>9.6707787490028373E-4</v>
      </c>
      <c r="AP2009" s="13">
        <f t="shared" si="2439"/>
        <v>2.5524820615074184E-4</v>
      </c>
      <c r="AQ2009" s="13">
        <f t="shared" si="2440"/>
        <v>5.0527197783753533E-5</v>
      </c>
      <c r="AR2009" s="13">
        <f t="shared" si="2441"/>
        <v>3.4423765663380116E-4</v>
      </c>
      <c r="AS2009" s="13">
        <f t="shared" si="2442"/>
        <v>4.2262822077502032E-4</v>
      </c>
      <c r="AT2009" s="13">
        <f t="shared" si="2443"/>
        <v>2.594350291918658E-4</v>
      </c>
      <c r="AU2009" s="13">
        <f t="shared" si="2444"/>
        <v>1.0617138352057475E-4</v>
      </c>
      <c r="AV2009" s="13">
        <f t="shared" si="2445"/>
        <v>3.2587241728071951E-5</v>
      </c>
      <c r="AW2009" s="13">
        <f t="shared" si="2446"/>
        <v>2.160716739514456E-7</v>
      </c>
      <c r="AX2009" s="13">
        <f t="shared" si="2447"/>
        <v>6.3124114348235625E-4</v>
      </c>
      <c r="AY2009" s="13">
        <f t="shared" si="2448"/>
        <v>4.9982480326838633E-4</v>
      </c>
      <c r="AZ2009" s="13">
        <f t="shared" si="2449"/>
        <v>1.9788383293908651E-4</v>
      </c>
      <c r="BA2009" s="13">
        <f t="shared" si="2450"/>
        <v>5.2228982478937373E-5</v>
      </c>
      <c r="BB2009" s="13">
        <f t="shared" si="2451"/>
        <v>1.0338893924288592E-5</v>
      </c>
      <c r="BC2009" s="13">
        <f t="shared" si="2452"/>
        <v>1.6372936634681519E-6</v>
      </c>
      <c r="BD2009" s="13">
        <f t="shared" si="2453"/>
        <v>4.542862918582057E-5</v>
      </c>
      <c r="BE2009" s="13">
        <f t="shared" si="2454"/>
        <v>5.5773737576524884E-5</v>
      </c>
      <c r="BF2009" s="13">
        <f t="shared" si="2455"/>
        <v>3.4237328519545075E-5</v>
      </c>
      <c r="BG2009" s="13">
        <f t="shared" si="2456"/>
        <v>1.4011309684322701E-5</v>
      </c>
      <c r="BH2009" s="13">
        <f t="shared" si="2457"/>
        <v>4.3004990654701008E-6</v>
      </c>
      <c r="BI2009" s="13">
        <f t="shared" si="2458"/>
        <v>1.0559636538647066E-6</v>
      </c>
      <c r="BJ2009" s="14">
        <f t="shared" si="2459"/>
        <v>0.46402127003241345</v>
      </c>
      <c r="BK2009" s="14">
        <f t="shared" si="2460"/>
        <v>0.29719081462518548</v>
      </c>
      <c r="BL2009" s="14">
        <f t="shared" si="2461"/>
        <v>0.22799933621708618</v>
      </c>
      <c r="BM2009" s="14">
        <f t="shared" si="2462"/>
        <v>0.32830381529171787</v>
      </c>
      <c r="BN2009" s="14">
        <f t="shared" si="2463"/>
        <v>0.67138903399704486</v>
      </c>
    </row>
    <row r="2010" spans="1:66" x14ac:dyDescent="0.25">
      <c r="A2010" t="s">
        <v>114</v>
      </c>
      <c r="B2010" t="s">
        <v>379</v>
      </c>
      <c r="C2010" t="s">
        <v>112</v>
      </c>
      <c r="D2010" t="s">
        <v>535</v>
      </c>
      <c r="E2010" s="10">
        <f>VLOOKUP(A2010,home!$A$2:$E$405,3,FALSE)</f>
        <v>1.3611111111111101</v>
      </c>
      <c r="F2010" s="10">
        <f>VLOOKUP(B2010,home!$B$2:$E$405,3,FALSE)</f>
        <v>1.36</v>
      </c>
      <c r="G2010" s="10">
        <f>VLOOKUP(C2010,away!$B$2:$E$405,4,FALSE)</f>
        <v>0.55000000000000004</v>
      </c>
      <c r="H2010" s="10">
        <f>VLOOKUP(A2010,away!$A$2:$E$405,3,FALSE)</f>
        <v>1.12777777777778</v>
      </c>
      <c r="I2010" s="10">
        <f>VLOOKUP(C2010,away!$B$2:$E$405,3,FALSE)</f>
        <v>1.47</v>
      </c>
      <c r="J2010" s="10">
        <f>VLOOKUP(B2010,home!$B$2:$E$405,4,FALSE)</f>
        <v>1.1399999999999999</v>
      </c>
      <c r="K2010" s="12">
        <f t="shared" si="2408"/>
        <v>1.0181111111111105</v>
      </c>
      <c r="L2010" s="12">
        <f t="shared" si="2409"/>
        <v>1.8899300000000037</v>
      </c>
      <c r="M2010" s="13">
        <f t="shared" si="2410"/>
        <v>5.4582546357804157E-2</v>
      </c>
      <c r="N2010" s="13">
        <f t="shared" si="2411"/>
        <v>5.5571096919617688E-2</v>
      </c>
      <c r="O2010" s="13">
        <f t="shared" si="2412"/>
        <v>0.10315719183800502</v>
      </c>
      <c r="P2010" s="13">
        <f t="shared" si="2413"/>
        <v>0.10502548320129326</v>
      </c>
      <c r="Q2010" s="13">
        <f t="shared" si="2414"/>
        <v>2.8288775615247581E-2</v>
      </c>
      <c r="R2010" s="13">
        <f t="shared" si="2415"/>
        <v>9.7479935785200617E-2</v>
      </c>
      <c r="S2010" s="13">
        <f t="shared" si="2416"/>
        <v>5.0521425151906753E-2</v>
      </c>
      <c r="T2010" s="13">
        <f t="shared" si="2417"/>
        <v>5.346380569852497E-2</v>
      </c>
      <c r="U2010" s="13">
        <f t="shared" si="2418"/>
        <v>9.9245405733310296E-2</v>
      </c>
      <c r="V2010" s="13">
        <f t="shared" si="2419"/>
        <v>1.0801249041150325E-2</v>
      </c>
      <c r="W2010" s="13">
        <f t="shared" si="2420"/>
        <v>9.6003722578708699E-3</v>
      </c>
      <c r="X2010" s="13">
        <f t="shared" si="2421"/>
        <v>1.8144031541317929E-2</v>
      </c>
      <c r="Y2010" s="13">
        <f t="shared" si="2422"/>
        <v>1.7145474765441534E-2</v>
      </c>
      <c r="Z2010" s="13">
        <f t="shared" si="2423"/>
        <v>6.1410085012841516E-2</v>
      </c>
      <c r="AA2010" s="13">
        <f t="shared" si="2424"/>
        <v>6.2522289885851831E-2</v>
      </c>
      <c r="AB2010" s="13">
        <f t="shared" si="2425"/>
        <v>3.1827319012447772E-2</v>
      </c>
      <c r="AC2010" s="13">
        <f t="shared" si="2426"/>
        <v>1.2989573538397712E-3</v>
      </c>
      <c r="AD2010" s="13">
        <f t="shared" si="2427"/>
        <v>2.4435614166352978E-3</v>
      </c>
      <c r="AE2010" s="13">
        <f t="shared" si="2428"/>
        <v>4.6181600281415582E-3</v>
      </c>
      <c r="AF2010" s="13">
        <f t="shared" si="2429"/>
        <v>4.3639995909927959E-3</v>
      </c>
      <c r="AG2010" s="13">
        <f t="shared" si="2430"/>
        <v>2.7492179156683436E-3</v>
      </c>
      <c r="AH2010" s="13">
        <f t="shared" si="2431"/>
        <v>2.9015190492079956E-2</v>
      </c>
      <c r="AI2010" s="13">
        <f t="shared" si="2432"/>
        <v>2.9540687830992056E-2</v>
      </c>
      <c r="AJ2010" s="13">
        <f t="shared" si="2433"/>
        <v>1.5037851255298888E-2</v>
      </c>
      <c r="AK2010" s="13">
        <f t="shared" si="2434"/>
        <v>5.1034011500853205E-3</v>
      </c>
      <c r="AL2010" s="13">
        <f t="shared" si="2435"/>
        <v>9.9976005407002692E-5</v>
      </c>
      <c r="AM2010" s="13">
        <f t="shared" si="2436"/>
        <v>4.9756340579176067E-4</v>
      </c>
      <c r="AN2010" s="13">
        <f t="shared" si="2437"/>
        <v>9.4036000750802415E-4</v>
      </c>
      <c r="AO2010" s="13">
        <f t="shared" si="2438"/>
        <v>8.8860729449482189E-4</v>
      </c>
      <c r="AP2010" s="13">
        <f t="shared" si="2439"/>
        <v>5.5980186136153404E-4</v>
      </c>
      <c r="AQ2010" s="13">
        <f t="shared" si="2440"/>
        <v>2.6449658296075158E-4</v>
      </c>
      <c r="AR2010" s="13">
        <f t="shared" si="2441"/>
        <v>1.0967335793339339E-2</v>
      </c>
      <c r="AS2010" s="13">
        <f t="shared" si="2442"/>
        <v>1.1165966430485367E-2</v>
      </c>
      <c r="AT2010" s="13">
        <f t="shared" si="2443"/>
        <v>5.6840972445854074E-3</v>
      </c>
      <c r="AU2010" s="13">
        <f t="shared" si="2444"/>
        <v>1.9290141871161506E-3</v>
      </c>
      <c r="AV2010" s="13">
        <f t="shared" si="2445"/>
        <v>4.9098769434847988E-4</v>
      </c>
      <c r="AW2010" s="13">
        <f t="shared" si="2446"/>
        <v>5.3436028837939125E-6</v>
      </c>
      <c r="AX2010" s="13">
        <f t="shared" si="2447"/>
        <v>8.4429138653146271E-5</v>
      </c>
      <c r="AY2010" s="13">
        <f t="shared" si="2448"/>
        <v>1.5956516201474105E-4</v>
      </c>
      <c r="AZ2010" s="13">
        <f t="shared" si="2449"/>
        <v>1.5078349332326007E-4</v>
      </c>
      <c r="BA2010" s="13">
        <f t="shared" si="2450"/>
        <v>9.4990082512143152E-5</v>
      </c>
      <c r="BB2010" s="13">
        <f t="shared" si="2451"/>
        <v>4.4881151660543783E-5</v>
      </c>
      <c r="BC2010" s="13">
        <f t="shared" si="2452"/>
        <v>1.6964446991562307E-5</v>
      </c>
      <c r="BD2010" s="13">
        <f t="shared" si="2453"/>
        <v>3.4545828226509824E-3</v>
      </c>
      <c r="BE2010" s="13">
        <f t="shared" si="2454"/>
        <v>3.5171491559945482E-3</v>
      </c>
      <c r="BF2010" s="13">
        <f t="shared" si="2455"/>
        <v>1.7904243175765567E-3</v>
      </c>
      <c r="BG2010" s="13">
        <f t="shared" si="2456"/>
        <v>6.0761696377607344E-4</v>
      </c>
      <c r="BH2010" s="13">
        <f t="shared" si="2457"/>
        <v>1.5465539553000435E-4</v>
      </c>
      <c r="BI2010" s="13">
        <f t="shared" si="2458"/>
        <v>3.1491275316476215E-5</v>
      </c>
      <c r="BJ2010" s="14">
        <f t="shared" si="2459"/>
        <v>0.20009093837673084</v>
      </c>
      <c r="BK2010" s="14">
        <f t="shared" si="2460"/>
        <v>0.22248920227341601</v>
      </c>
      <c r="BL2010" s="14">
        <f t="shared" si="2461"/>
        <v>0.51272259426399125</v>
      </c>
      <c r="BM2010" s="14">
        <f t="shared" si="2462"/>
        <v>0.55245356865068063</v>
      </c>
      <c r="BN2010" s="14">
        <f t="shared" si="2463"/>
        <v>0.44410502971716836</v>
      </c>
    </row>
    <row r="2011" spans="1:66" x14ac:dyDescent="0.25">
      <c r="A2011" t="s">
        <v>303</v>
      </c>
      <c r="B2011" t="s">
        <v>321</v>
      </c>
      <c r="C2011" t="s">
        <v>374</v>
      </c>
      <c r="D2011" t="s">
        <v>535</v>
      </c>
      <c r="E2011" s="10">
        <f>VLOOKUP(A2011,home!$A$2:$E$405,3,FALSE)</f>
        <v>1.3212121212121199</v>
      </c>
      <c r="F2011" s="10">
        <f>VLOOKUP(B2011,home!$B$2:$E$405,3,FALSE)</f>
        <v>1.41</v>
      </c>
      <c r="G2011" s="10">
        <f>VLOOKUP(C2011,away!$B$2:$E$405,4,FALSE)</f>
        <v>0.95</v>
      </c>
      <c r="H2011" s="10">
        <f>VLOOKUP(A2011,away!$A$2:$E$405,3,FALSE)</f>
        <v>1.0181818181818201</v>
      </c>
      <c r="I2011" s="10">
        <f>VLOOKUP(C2011,away!$B$2:$E$405,3,FALSE)</f>
        <v>0.66</v>
      </c>
      <c r="J2011" s="10">
        <f>VLOOKUP(B2011,home!$B$2:$E$405,4,FALSE)</f>
        <v>0.98</v>
      </c>
      <c r="K2011" s="12">
        <f t="shared" si="2408"/>
        <v>1.7697636363636344</v>
      </c>
      <c r="L2011" s="12">
        <f t="shared" si="2409"/>
        <v>0.65856000000000126</v>
      </c>
      <c r="M2011" s="13">
        <f t="shared" si="2410"/>
        <v>8.8184538096660756E-2</v>
      </c>
      <c r="N2011" s="13">
        <f t="shared" si="2411"/>
        <v>0.15606578881299382</v>
      </c>
      <c r="O2011" s="13">
        <f t="shared" si="2412"/>
        <v>5.8074809408937014E-2</v>
      </c>
      <c r="P2011" s="13">
        <f t="shared" si="2413"/>
        <v>0.10277868588068539</v>
      </c>
      <c r="Q2011" s="13">
        <f t="shared" si="2414"/>
        <v>0.13809977896082148</v>
      </c>
      <c r="R2011" s="13">
        <f t="shared" si="2415"/>
        <v>1.9122873242174817E-2</v>
      </c>
      <c r="S2011" s="13">
        <f t="shared" si="2416"/>
        <v>2.9947025009593495E-2</v>
      </c>
      <c r="T2011" s="13">
        <f t="shared" si="2417"/>
        <v>9.0946990432438771E-2</v>
      </c>
      <c r="U2011" s="13">
        <f t="shared" si="2418"/>
        <v>3.3842965686792154E-2</v>
      </c>
      <c r="V2011" s="13">
        <f t="shared" si="2419"/>
        <v>3.8781248995377253E-3</v>
      </c>
      <c r="W2011" s="13">
        <f t="shared" si="2420"/>
        <v>8.1467988998239177E-2</v>
      </c>
      <c r="X2011" s="13">
        <f t="shared" si="2421"/>
        <v>5.3651558834680493E-2</v>
      </c>
      <c r="Y2011" s="13">
        <f t="shared" si="2422"/>
        <v>1.7666385293083627E-2</v>
      </c>
      <c r="Z2011" s="13">
        <f t="shared" si="2423"/>
        <v>4.1978531341222243E-3</v>
      </c>
      <c r="AA2011" s="13">
        <f t="shared" si="2424"/>
        <v>7.4292078275646272E-3</v>
      </c>
      <c r="AB2011" s="13">
        <f t="shared" si="2425"/>
        <v>6.5739709301059768E-3</v>
      </c>
      <c r="AC2011" s="13">
        <f t="shared" si="2426"/>
        <v>2.8249607971152479E-4</v>
      </c>
      <c r="AD2011" s="13">
        <f t="shared" si="2427"/>
        <v>3.6044771114189085E-2</v>
      </c>
      <c r="AE2011" s="13">
        <f t="shared" si="2428"/>
        <v>2.3737644464960409E-2</v>
      </c>
      <c r="AF2011" s="13">
        <f t="shared" si="2429"/>
        <v>7.8163315694221771E-3</v>
      </c>
      <c r="AG2011" s="13">
        <f t="shared" si="2430"/>
        <v>1.7158411061195598E-3</v>
      </c>
      <c r="AH2011" s="13">
        <f t="shared" si="2431"/>
        <v>6.9113454000188407E-4</v>
      </c>
      <c r="AI2011" s="13">
        <f t="shared" si="2432"/>
        <v>1.2231447767302422E-3</v>
      </c>
      <c r="AJ2011" s="13">
        <f t="shared" si="2433"/>
        <v>1.0823385739326498E-3</v>
      </c>
      <c r="AK2011" s="13">
        <f t="shared" si="2434"/>
        <v>6.384944834598921E-4</v>
      </c>
      <c r="AL2011" s="13">
        <f t="shared" si="2435"/>
        <v>1.3169916842959701E-5</v>
      </c>
      <c r="AM2011" s="13">
        <f t="shared" si="2436"/>
        <v>1.2758145039788421E-2</v>
      </c>
      <c r="AN2011" s="13">
        <f t="shared" si="2437"/>
        <v>8.4020039974030784E-3</v>
      </c>
      <c r="AO2011" s="13">
        <f t="shared" si="2438"/>
        <v>2.7666118762648909E-3</v>
      </c>
      <c r="AP2011" s="13">
        <f t="shared" si="2439"/>
        <v>6.0732663907767006E-4</v>
      </c>
      <c r="AQ2011" s="13">
        <f t="shared" si="2440"/>
        <v>9.9990257857747751E-5</v>
      </c>
      <c r="AR2011" s="13">
        <f t="shared" si="2441"/>
        <v>9.103071253272835E-5</v>
      </c>
      <c r="AS2011" s="13">
        <f t="shared" si="2442"/>
        <v>1.61102844832694E-4</v>
      </c>
      <c r="AT2011" s="13">
        <f t="shared" si="2443"/>
        <v>1.4255697824981748E-4</v>
      </c>
      <c r="AU2011" s="13">
        <f t="shared" si="2444"/>
        <v>8.4097385405469493E-5</v>
      </c>
      <c r="AV2011" s="13">
        <f t="shared" si="2445"/>
        <v>3.7208123650964434E-5</v>
      </c>
      <c r="AW2011" s="13">
        <f t="shared" si="2446"/>
        <v>4.2637442631748594E-7</v>
      </c>
      <c r="AX2011" s="13">
        <f t="shared" si="2447"/>
        <v>3.7631501931451074E-3</v>
      </c>
      <c r="AY2011" s="13">
        <f t="shared" si="2448"/>
        <v>2.4782601911976462E-3</v>
      </c>
      <c r="AZ2011" s="13">
        <f t="shared" si="2449"/>
        <v>8.1604151575756251E-4</v>
      </c>
      <c r="BA2011" s="13">
        <f t="shared" si="2450"/>
        <v>1.7913743353910048E-4</v>
      </c>
      <c r="BB2011" s="13">
        <f t="shared" si="2451"/>
        <v>2.949318705787755E-5</v>
      </c>
      <c r="BC2011" s="13">
        <f t="shared" si="2452"/>
        <v>3.8846066537671759E-6</v>
      </c>
      <c r="BD2011" s="13">
        <f t="shared" si="2453"/>
        <v>9.9915310075922788E-6</v>
      </c>
      <c r="BE2011" s="13">
        <f t="shared" si="2454"/>
        <v>1.7682648248836522E-5</v>
      </c>
      <c r="BF2011" s="13">
        <f t="shared" si="2455"/>
        <v>1.5647053932699989E-5</v>
      </c>
      <c r="BG2011" s="13">
        <f t="shared" si="2456"/>
        <v>9.2305290221043447E-6</v>
      </c>
      <c r="BH2011" s="13">
        <f t="shared" si="2457"/>
        <v>4.0839636519298623E-6</v>
      </c>
      <c r="BI2011" s="13">
        <f t="shared" si="2458"/>
        <v>1.4455300726832589E-6</v>
      </c>
      <c r="BJ2011" s="14">
        <f t="shared" si="2459"/>
        <v>0.63911712452469183</v>
      </c>
      <c r="BK2011" s="14">
        <f t="shared" si="2460"/>
        <v>0.22756230007422956</v>
      </c>
      <c r="BL2011" s="14">
        <f t="shared" si="2461"/>
        <v>0.12925301677030679</v>
      </c>
      <c r="BM2011" s="14">
        <f t="shared" si="2462"/>
        <v>0.43532598628430541</v>
      </c>
      <c r="BN2011" s="14">
        <f t="shared" si="2463"/>
        <v>0.56232647440227324</v>
      </c>
    </row>
    <row r="2012" spans="1:66" x14ac:dyDescent="0.25">
      <c r="A2012" t="s">
        <v>303</v>
      </c>
      <c r="B2012" t="s">
        <v>346</v>
      </c>
      <c r="C2012" t="s">
        <v>354</v>
      </c>
      <c r="D2012" t="s">
        <v>535</v>
      </c>
      <c r="E2012" s="10">
        <f>VLOOKUP(A2012,home!$A$2:$E$405,3,FALSE)</f>
        <v>1.3212121212121199</v>
      </c>
      <c r="F2012" s="10">
        <f>VLOOKUP(B2012,home!$B$2:$E$405,3,FALSE)</f>
        <v>0.66</v>
      </c>
      <c r="G2012" s="10">
        <f>VLOOKUP(C2012,away!$B$2:$E$405,4,FALSE)</f>
        <v>1.51</v>
      </c>
      <c r="H2012" s="10">
        <f>VLOOKUP(A2012,away!$A$2:$E$405,3,FALSE)</f>
        <v>1.0181818181818201</v>
      </c>
      <c r="I2012" s="10">
        <f>VLOOKUP(C2012,away!$B$2:$E$405,3,FALSE)</f>
        <v>0.56999999999999995</v>
      </c>
      <c r="J2012" s="10">
        <f>VLOOKUP(B2012,home!$B$2:$E$405,4,FALSE)</f>
        <v>0.86</v>
      </c>
      <c r="K2012" s="12">
        <f t="shared" si="2408"/>
        <v>1.3167199999999988</v>
      </c>
      <c r="L2012" s="12">
        <f t="shared" si="2409"/>
        <v>0.49911272727272815</v>
      </c>
      <c r="M2012" s="13">
        <f t="shared" si="2410"/>
        <v>0.16270236526590726</v>
      </c>
      <c r="N2012" s="13">
        <f t="shared" si="2411"/>
        <v>0.21423345839292524</v>
      </c>
      <c r="O2012" s="13">
        <f t="shared" si="2412"/>
        <v>8.1206821261590567E-2</v>
      </c>
      <c r="P2012" s="13">
        <f t="shared" si="2413"/>
        <v>0.10692664569156145</v>
      </c>
      <c r="Q2012" s="13">
        <f t="shared" si="2414"/>
        <v>0.14104273966756614</v>
      </c>
      <c r="R2012" s="13">
        <f t="shared" si="2415"/>
        <v>2.0265679016510715E-2</v>
      </c>
      <c r="S2012" s="13">
        <f t="shared" si="2416"/>
        <v>1.7567826288454786E-2</v>
      </c>
      <c r="T2012" s="13">
        <f t="shared" si="2417"/>
        <v>7.0396226457496339E-2</v>
      </c>
      <c r="U2012" s="13">
        <f t="shared" si="2418"/>
        <v>2.6684224874619966E-2</v>
      </c>
      <c r="V2012" s="13">
        <f t="shared" si="2419"/>
        <v>1.2828255337738203E-3</v>
      </c>
      <c r="W2012" s="13">
        <f t="shared" si="2420"/>
        <v>6.1904598725025864E-2</v>
      </c>
      <c r="X2012" s="13">
        <f t="shared" si="2421"/>
        <v>3.0897373100371509E-2</v>
      </c>
      <c r="Y2012" s="13">
        <f t="shared" si="2422"/>
        <v>7.710636076844724E-3</v>
      </c>
      <c r="Z2012" s="13">
        <f t="shared" si="2423"/>
        <v>3.3716194413214553E-3</v>
      </c>
      <c r="AA2012" s="13">
        <f t="shared" si="2424"/>
        <v>4.4394787507767829E-3</v>
      </c>
      <c r="AB2012" s="13">
        <f t="shared" si="2425"/>
        <v>2.9227752303613999E-3</v>
      </c>
      <c r="AC2012" s="13">
        <f t="shared" si="2426"/>
        <v>5.2691394156188612E-5</v>
      </c>
      <c r="AD2012" s="13">
        <f t="shared" si="2427"/>
        <v>2.0377755808303994E-2</v>
      </c>
      <c r="AE2012" s="13">
        <f t="shared" si="2428"/>
        <v>1.0170797277180284E-2</v>
      </c>
      <c r="AF2012" s="13">
        <f t="shared" si="2429"/>
        <v>2.5381871837757441E-3</v>
      </c>
      <c r="AG2012" s="13">
        <f t="shared" si="2430"/>
        <v>4.2228050920766581E-4</v>
      </c>
      <c r="AH2012" s="13">
        <f t="shared" si="2431"/>
        <v>4.2070454367092581E-4</v>
      </c>
      <c r="AI2012" s="13">
        <f t="shared" si="2432"/>
        <v>5.5395008674238096E-4</v>
      </c>
      <c r="AJ2012" s="13">
        <f t="shared" si="2433"/>
        <v>3.6469857910771366E-4</v>
      </c>
      <c r="AK2012" s="13">
        <f t="shared" si="2434"/>
        <v>1.6006863769423615E-4</v>
      </c>
      <c r="AL2012" s="13">
        <f t="shared" si="2435"/>
        <v>1.3851338976480799E-6</v>
      </c>
      <c r="AM2012" s="13">
        <f t="shared" si="2436"/>
        <v>5.3663597255820044E-3</v>
      </c>
      <c r="AN2012" s="13">
        <f t="shared" si="2437"/>
        <v>2.6784184381617631E-3</v>
      </c>
      <c r="AO2012" s="13">
        <f t="shared" si="2438"/>
        <v>6.6841636572423921E-4</v>
      </c>
      <c r="AP2012" s="13">
        <f t="shared" si="2439"/>
        <v>1.1120503841678347E-4</v>
      </c>
      <c r="AQ2012" s="13">
        <f t="shared" si="2440"/>
        <v>1.3875962502667325E-5</v>
      </c>
      <c r="AR2012" s="13">
        <f t="shared" si="2441"/>
        <v>4.1995798433524876E-5</v>
      </c>
      <c r="AS2012" s="13">
        <f t="shared" si="2442"/>
        <v>5.5296707713390828E-5</v>
      </c>
      <c r="AT2012" s="13">
        <f t="shared" si="2443"/>
        <v>3.6405140490187952E-5</v>
      </c>
      <c r="AU2012" s="13">
        <f t="shared" si="2444"/>
        <v>1.5978458862080086E-5</v>
      </c>
      <c r="AV2012" s="13">
        <f t="shared" si="2445"/>
        <v>5.2597890882195182E-6</v>
      </c>
      <c r="AW2012" s="13">
        <f t="shared" si="2446"/>
        <v>2.5286069864635729E-8</v>
      </c>
      <c r="AX2012" s="13">
        <f t="shared" si="2447"/>
        <v>1.1776655296447207E-3</v>
      </c>
      <c r="AY2012" s="13">
        <f t="shared" si="2448"/>
        <v>5.8778785431605842E-4</v>
      </c>
      <c r="AZ2012" s="13">
        <f t="shared" si="2449"/>
        <v>1.4668619951273645E-4</v>
      </c>
      <c r="BA2012" s="13">
        <f t="shared" si="2450"/>
        <v>2.4404316364024481E-5</v>
      </c>
      <c r="BB2012" s="13">
        <f t="shared" si="2451"/>
        <v>3.0451262244186813E-6</v>
      </c>
      <c r="BC2012" s="13">
        <f t="shared" si="2452"/>
        <v>3.0397225095186275E-7</v>
      </c>
      <c r="BD2012" s="13">
        <f t="shared" si="2453"/>
        <v>3.4934395816920608E-6</v>
      </c>
      <c r="BE2012" s="13">
        <f t="shared" si="2454"/>
        <v>4.5998817660055666E-6</v>
      </c>
      <c r="BF2012" s="13">
        <f t="shared" si="2455"/>
        <v>3.0283781594674222E-6</v>
      </c>
      <c r="BG2012" s="13">
        <f t="shared" si="2456"/>
        <v>1.3291753633779808E-6</v>
      </c>
      <c r="BH2012" s="13">
        <f t="shared" si="2457"/>
        <v>4.3753794611676333E-7</v>
      </c>
      <c r="BI2012" s="13">
        <f t="shared" si="2458"/>
        <v>1.1522299288217285E-7</v>
      </c>
      <c r="BJ2012" s="14">
        <f t="shared" si="2459"/>
        <v>0.57047222172739787</v>
      </c>
      <c r="BK2012" s="14">
        <f t="shared" si="2460"/>
        <v>0.28912152716206724</v>
      </c>
      <c r="BL2012" s="14">
        <f t="shared" si="2461"/>
        <v>0.13718634051147169</v>
      </c>
      <c r="BM2012" s="14">
        <f t="shared" si="2462"/>
        <v>0.27318623697795041</v>
      </c>
      <c r="BN2012" s="14">
        <f t="shared" si="2463"/>
        <v>0.72637770929606138</v>
      </c>
    </row>
    <row r="2013" spans="1:66" x14ac:dyDescent="0.25">
      <c r="A2013" t="s">
        <v>303</v>
      </c>
      <c r="B2013" t="s">
        <v>380</v>
      </c>
      <c r="C2013" t="s">
        <v>333</v>
      </c>
      <c r="D2013" t="s">
        <v>535</v>
      </c>
      <c r="E2013" s="10">
        <f>VLOOKUP(A2013,home!$A$2:$E$405,3,FALSE)</f>
        <v>1.3212121212121199</v>
      </c>
      <c r="F2013" s="10">
        <f>VLOOKUP(B2013,home!$B$2:$E$405,3,FALSE)</f>
        <v>1.19</v>
      </c>
      <c r="G2013" s="10">
        <f>VLOOKUP(C2013,away!$B$2:$E$405,4,FALSE)</f>
        <v>0.95</v>
      </c>
      <c r="H2013" s="10">
        <f>VLOOKUP(A2013,away!$A$2:$E$405,3,FALSE)</f>
        <v>1.0181818181818201</v>
      </c>
      <c r="I2013" s="10">
        <f>VLOOKUP(C2013,away!$B$2:$E$405,3,FALSE)</f>
        <v>0.85</v>
      </c>
      <c r="J2013" s="10">
        <f>VLOOKUP(B2013,home!$B$2:$E$405,4,FALSE)</f>
        <v>0.7</v>
      </c>
      <c r="K2013" s="12">
        <f t="shared" si="2408"/>
        <v>1.4936303030303015</v>
      </c>
      <c r="L2013" s="12">
        <f t="shared" si="2409"/>
        <v>0.60581818181818292</v>
      </c>
      <c r="M2013" s="13">
        <f t="shared" si="2410"/>
        <v>0.12252398345571051</v>
      </c>
      <c r="N2013" s="13">
        <f t="shared" si="2411"/>
        <v>0.18300553453743254</v>
      </c>
      <c r="O2013" s="13">
        <f t="shared" si="2412"/>
        <v>7.4227256886259668E-2</v>
      </c>
      <c r="P2013" s="13">
        <f t="shared" si="2413"/>
        <v>0.11086808019613206</v>
      </c>
      <c r="Q2013" s="13">
        <f t="shared" si="2414"/>
        <v>0.13667130600368385</v>
      </c>
      <c r="R2013" s="13">
        <f t="shared" si="2415"/>
        <v>2.2484110904092511E-2</v>
      </c>
      <c r="S2013" s="13">
        <f t="shared" si="2416"/>
        <v>2.5080255431825592E-2</v>
      </c>
      <c r="T2013" s="13">
        <f t="shared" si="2417"/>
        <v>8.2797962109868256E-2</v>
      </c>
      <c r="U2013" s="13">
        <f t="shared" si="2418"/>
        <v>3.3582949383046602E-2</v>
      </c>
      <c r="V2013" s="13">
        <f t="shared" si="2419"/>
        <v>2.5215922740004604E-3</v>
      </c>
      <c r="W2013" s="13">
        <f t="shared" si="2420"/>
        <v>6.8045468067276488E-2</v>
      </c>
      <c r="X2013" s="13">
        <f t="shared" si="2421"/>
        <v>4.1223181745484672E-2</v>
      </c>
      <c r="Y2013" s="13">
        <f t="shared" si="2422"/>
        <v>1.2486876506905014E-2</v>
      </c>
      <c r="Z2013" s="13">
        <f t="shared" si="2423"/>
        <v>4.5404277292385702E-3</v>
      </c>
      <c r="AA2013" s="13">
        <f t="shared" si="2424"/>
        <v>6.7817204451097899E-3</v>
      </c>
      <c r="AB2013" s="13">
        <f t="shared" si="2425"/>
        <v>5.0646915817480634E-3</v>
      </c>
      <c r="AC2013" s="13">
        <f t="shared" si="2426"/>
        <v>1.4260682203338045E-4</v>
      </c>
      <c r="AD2013" s="13">
        <f t="shared" si="2427"/>
        <v>2.5408693272291203E-2</v>
      </c>
      <c r="AE2013" s="13">
        <f t="shared" si="2428"/>
        <v>1.5393048360595353E-2</v>
      </c>
      <c r="AF2013" s="13">
        <f t="shared" si="2429"/>
        <v>4.6626942852276186E-3</v>
      </c>
      <c r="AG2013" s="13">
        <f t="shared" si="2430"/>
        <v>9.4158165808354299E-4</v>
      </c>
      <c r="AH2013" s="13">
        <f t="shared" si="2431"/>
        <v>6.8766841790104277E-4</v>
      </c>
      <c r="AI2013" s="13">
        <f t="shared" si="2432"/>
        <v>1.0271223874139025E-3</v>
      </c>
      <c r="AJ2013" s="13">
        <f t="shared" si="2433"/>
        <v>7.6707056138111706E-4</v>
      </c>
      <c r="AK2013" s="13">
        <f t="shared" si="2434"/>
        <v>3.8190661168043395E-4</v>
      </c>
      <c r="AL2013" s="13">
        <f t="shared" si="2435"/>
        <v>5.1616162438686962E-6</v>
      </c>
      <c r="AM2013" s="13">
        <f t="shared" si="2436"/>
        <v>7.5902388463792636E-3</v>
      </c>
      <c r="AN2013" s="13">
        <f t="shared" si="2437"/>
        <v>4.5983046974792273E-3</v>
      </c>
      <c r="AO2013" s="13">
        <f t="shared" si="2438"/>
        <v>1.3928682956364374E-3</v>
      </c>
      <c r="AP2013" s="13">
        <f t="shared" si="2439"/>
        <v>2.8127497945821937E-4</v>
      </c>
      <c r="AQ2013" s="13">
        <f t="shared" si="2440"/>
        <v>4.2600374161581294E-5</v>
      </c>
      <c r="AR2013" s="13">
        <f t="shared" si="2441"/>
        <v>8.3320406125319228E-5</v>
      </c>
      <c r="AS2013" s="13">
        <f t="shared" si="2442"/>
        <v>1.2444988344956836E-4</v>
      </c>
      <c r="AT2013" s="13">
        <f t="shared" si="2443"/>
        <v>9.2941058564432251E-5</v>
      </c>
      <c r="AU2013" s="13">
        <f t="shared" si="2444"/>
        <v>4.6273193822516673E-5</v>
      </c>
      <c r="AV2013" s="13">
        <f t="shared" si="2445"/>
        <v>1.727876112782635E-5</v>
      </c>
      <c r="AW2013" s="13">
        <f t="shared" si="2446"/>
        <v>1.2973842787680063E-7</v>
      </c>
      <c r="AX2013" s="13">
        <f t="shared" si="2447"/>
        <v>1.8895017913649705E-3</v>
      </c>
      <c r="AY2013" s="13">
        <f t="shared" si="2448"/>
        <v>1.144694539786926E-3</v>
      </c>
      <c r="AZ2013" s="13">
        <f t="shared" si="2449"/>
        <v>3.4673838241545854E-4</v>
      </c>
      <c r="BA2013" s="13">
        <f t="shared" si="2450"/>
        <v>7.0020138800503667E-5</v>
      </c>
      <c r="BB2013" s="13">
        <f t="shared" si="2451"/>
        <v>1.060486829469448E-5</v>
      </c>
      <c r="BC2013" s="13">
        <f t="shared" si="2452"/>
        <v>1.284924405742621E-6</v>
      </c>
      <c r="BD2013" s="13">
        <f t="shared" si="2453"/>
        <v>8.4128361578655812E-6</v>
      </c>
      <c r="BE2013" s="13">
        <f t="shared" si="2454"/>
        <v>1.2565667019817046E-5</v>
      </c>
      <c r="BF2013" s="13">
        <f t="shared" si="2455"/>
        <v>9.3842305192936004E-6</v>
      </c>
      <c r="BG2013" s="13">
        <f t="shared" si="2456"/>
        <v>4.672190358079571E-6</v>
      </c>
      <c r="BH2013" s="13">
        <f t="shared" si="2457"/>
        <v>1.7446312750884091E-6</v>
      </c>
      <c r="BI2013" s="13">
        <f t="shared" si="2458"/>
        <v>5.2116682801728872E-7</v>
      </c>
      <c r="BJ2013" s="14">
        <f t="shared" si="2459"/>
        <v>0.58800447838503178</v>
      </c>
      <c r="BK2013" s="14">
        <f t="shared" si="2460"/>
        <v>0.26228637433573276</v>
      </c>
      <c r="BL2013" s="14">
        <f t="shared" si="2461"/>
        <v>0.14540606120388105</v>
      </c>
      <c r="BM2013" s="14">
        <f t="shared" si="2462"/>
        <v>0.34931250486921384</v>
      </c>
      <c r="BN2013" s="14">
        <f t="shared" si="2463"/>
        <v>0.64978027198331112</v>
      </c>
    </row>
    <row r="2014" spans="1:66" x14ac:dyDescent="0.25">
      <c r="A2014" t="s">
        <v>72</v>
      </c>
      <c r="B2014" t="s">
        <v>68</v>
      </c>
      <c r="C2014" t="s">
        <v>81</v>
      </c>
      <c r="D2014" t="s">
        <v>536</v>
      </c>
      <c r="E2014" s="10">
        <f>VLOOKUP(A2014,home!$A$2:$E$405,3,FALSE)</f>
        <v>1.4117647058823499</v>
      </c>
      <c r="F2014" s="10">
        <f>VLOOKUP(B2014,home!$B$2:$E$405,3,FALSE)</f>
        <v>1.68</v>
      </c>
      <c r="G2014" s="10">
        <f>VLOOKUP(C2014,away!$B$2:$E$405,4,FALSE)</f>
        <v>1.51</v>
      </c>
      <c r="H2014" s="10">
        <f>VLOOKUP(A2014,away!$A$2:$E$405,3,FALSE)</f>
        <v>1.1323529411764699</v>
      </c>
      <c r="I2014" s="10">
        <f>VLOOKUP(C2014,away!$B$2:$E$405,3,FALSE)</f>
        <v>0.89</v>
      </c>
      <c r="J2014" s="10">
        <f>VLOOKUP(B2014,home!$B$2:$E$405,4,FALSE)</f>
        <v>0.55000000000000004</v>
      </c>
      <c r="K2014" s="12">
        <f t="shared" si="2408"/>
        <v>3.5813647058823452</v>
      </c>
      <c r="L2014" s="12">
        <f t="shared" si="2409"/>
        <v>0.55428676470588201</v>
      </c>
      <c r="M2014" s="13">
        <f t="shared" si="2410"/>
        <v>1.5992243259293534E-2</v>
      </c>
      <c r="N2014" s="13">
        <f t="shared" si="2411"/>
        <v>5.7274055576718719E-2</v>
      </c>
      <c r="O2014" s="13">
        <f t="shared" si="2412"/>
        <v>8.8642887765832644E-3</v>
      </c>
      <c r="P2014" s="13">
        <f t="shared" si="2413"/>
        <v>3.1746250967204299E-2</v>
      </c>
      <c r="Q2014" s="13">
        <f t="shared" si="2414"/>
        <v>0.10255964060260218</v>
      </c>
      <c r="R2014" s="13">
        <f t="shared" si="2415"/>
        <v>2.4566789736954991E-3</v>
      </c>
      <c r="S2014" s="13">
        <f t="shared" si="2416"/>
        <v>1.5754894953324407E-2</v>
      </c>
      <c r="T2014" s="13">
        <f t="shared" si="2417"/>
        <v>5.684745137901439E-2</v>
      </c>
      <c r="U2014" s="13">
        <f t="shared" si="2418"/>
        <v>8.7982633700763244E-3</v>
      </c>
      <c r="V2014" s="13">
        <f t="shared" si="2419"/>
        <v>3.4750100132972684E-3</v>
      </c>
      <c r="W2014" s="13">
        <f t="shared" si="2420"/>
        <v>0.12243449236737912</v>
      </c>
      <c r="X2014" s="13">
        <f t="shared" si="2421"/>
        <v>6.7863818662721578E-2</v>
      </c>
      <c r="Y2014" s="13">
        <f t="shared" si="2422"/>
        <v>1.8808008243573301E-2</v>
      </c>
      <c r="Z2014" s="13">
        <f t="shared" si="2423"/>
        <v>4.5390154675021503E-4</v>
      </c>
      <c r="AA2014" s="13">
        <f t="shared" si="2424"/>
        <v>1.6255869794766255E-3</v>
      </c>
      <c r="AB2014" s="13">
        <f t="shared" si="2425"/>
        <v>2.9109099173197381E-3</v>
      </c>
      <c r="AC2014" s="13">
        <f t="shared" si="2426"/>
        <v>4.3114081232621096E-4</v>
      </c>
      <c r="AD2014" s="13">
        <f t="shared" si="2427"/>
        <v>0.10962064243678825</v>
      </c>
      <c r="AE2014" s="13">
        <f t="shared" si="2428"/>
        <v>6.0761271241267671E-2</v>
      </c>
      <c r="AF2014" s="13">
        <f t="shared" si="2429"/>
        <v>1.6839584227869405E-2</v>
      </c>
      <c r="AG2014" s="13">
        <f t="shared" si="2430"/>
        <v>3.1113195535526438E-3</v>
      </c>
      <c r="AH2014" s="13">
        <f t="shared" si="2431"/>
        <v>6.2897904960793074E-5</v>
      </c>
      <c r="AI2014" s="13">
        <f t="shared" si="2432"/>
        <v>2.2526033690052641E-4</v>
      </c>
      <c r="AJ2014" s="13">
        <f t="shared" si="2433"/>
        <v>4.0336971010535597E-4</v>
      </c>
      <c r="AK2014" s="13">
        <f t="shared" si="2434"/>
        <v>4.815380143977716E-4</v>
      </c>
      <c r="AL2014" s="13">
        <f t="shared" si="2435"/>
        <v>3.4234357765558042E-5</v>
      </c>
      <c r="AM2014" s="13">
        <f t="shared" si="2436"/>
        <v>7.8518299971852376E-2</v>
      </c>
      <c r="AN2014" s="13">
        <f t="shared" si="2437"/>
        <v>4.3521654461604005E-2</v>
      </c>
      <c r="AO2014" s="13">
        <f t="shared" si="2438"/>
        <v>1.2061738523084899E-2</v>
      </c>
      <c r="AP2014" s="13">
        <f t="shared" si="2439"/>
        <v>2.2285540075630108E-3</v>
      </c>
      <c r="AQ2014" s="13">
        <f t="shared" si="2440"/>
        <v>3.088144977061072E-4</v>
      </c>
      <c r="AR2014" s="13">
        <f t="shared" si="2441"/>
        <v>6.9726952494992092E-6</v>
      </c>
      <c r="AS2014" s="13">
        <f t="shared" si="2442"/>
        <v>2.4971764671429965E-5</v>
      </c>
      <c r="AT2014" s="13">
        <f t="shared" si="2443"/>
        <v>4.4716498318929466E-5</v>
      </c>
      <c r="AU2014" s="13">
        <f t="shared" si="2444"/>
        <v>5.3382029616687065E-5</v>
      </c>
      <c r="AV2014" s="13">
        <f t="shared" si="2445"/>
        <v>4.7795129199392279E-5</v>
      </c>
      <c r="AW2014" s="13">
        <f t="shared" si="2446"/>
        <v>1.8877424506250487E-6</v>
      </c>
      <c r="AX2014" s="13">
        <f t="shared" si="2447"/>
        <v>4.6867111380845816E-2</v>
      </c>
      <c r="AY2014" s="13">
        <f t="shared" si="2448"/>
        <v>2.5977819538399251E-2</v>
      </c>
      <c r="AZ2014" s="13">
        <f t="shared" si="2449"/>
        <v>7.199580773026285E-3</v>
      </c>
      <c r="BA2014" s="13">
        <f t="shared" si="2450"/>
        <v>1.3302107779731376E-3</v>
      </c>
      <c r="BB2014" s="13">
        <f t="shared" si="2451"/>
        <v>1.8432955712490616E-4</v>
      </c>
      <c r="BC2014" s="13">
        <f t="shared" si="2452"/>
        <v>2.0434286771686467E-5</v>
      </c>
      <c r="BD2014" s="13">
        <f t="shared" si="2453"/>
        <v>6.4414544852083147E-7</v>
      </c>
      <c r="BE2014" s="13">
        <f t="shared" si="2454"/>
        <v>2.3069197747872594E-6</v>
      </c>
      <c r="BF2014" s="13">
        <f t="shared" si="2455"/>
        <v>4.1309605303625704E-6</v>
      </c>
      <c r="BG2014" s="13">
        <f t="shared" si="2456"/>
        <v>4.9314920816111738E-6</v>
      </c>
      <c r="BH2014" s="13">
        <f t="shared" si="2457"/>
        <v>4.4153679221051291E-6</v>
      </c>
      <c r="BI2014" s="13">
        <f t="shared" si="2458"/>
        <v>3.1626085679424756E-6</v>
      </c>
      <c r="BJ2014" s="14">
        <f t="shared" si="2459"/>
        <v>0.83433883206743864</v>
      </c>
      <c r="BK2014" s="14">
        <f t="shared" si="2460"/>
        <v>9.3411593901610537E-2</v>
      </c>
      <c r="BL2014" s="14">
        <f t="shared" si="2461"/>
        <v>2.6026223594897167E-2</v>
      </c>
      <c r="BM2014" s="14">
        <f t="shared" si="2462"/>
        <v>0.70936146115865051</v>
      </c>
      <c r="BN2014" s="14">
        <f t="shared" si="2463"/>
        <v>0.2188931581560975</v>
      </c>
    </row>
    <row r="2015" spans="1:66" x14ac:dyDescent="0.25">
      <c r="A2015" t="s">
        <v>72</v>
      </c>
      <c r="B2015" t="s">
        <v>88</v>
      </c>
      <c r="C2015" t="s">
        <v>74</v>
      </c>
      <c r="D2015" t="s">
        <v>536</v>
      </c>
      <c r="E2015" s="10">
        <f>VLOOKUP(A2015,home!$A$2:$E$405,3,FALSE)</f>
        <v>1.4117647058823499</v>
      </c>
      <c r="F2015" s="10">
        <f>VLOOKUP(B2015,home!$B$2:$E$405,3,FALSE)</f>
        <v>1.06</v>
      </c>
      <c r="G2015" s="10">
        <f>VLOOKUP(C2015,away!$B$2:$E$405,4,FALSE)</f>
        <v>0.62</v>
      </c>
      <c r="H2015" s="10">
        <f>VLOOKUP(A2015,away!$A$2:$E$405,3,FALSE)</f>
        <v>1.1323529411764699</v>
      </c>
      <c r="I2015" s="10">
        <f>VLOOKUP(C2015,away!$B$2:$E$405,3,FALSE)</f>
        <v>0.8</v>
      </c>
      <c r="J2015" s="10">
        <f>VLOOKUP(B2015,home!$B$2:$E$405,4,FALSE)</f>
        <v>0.99</v>
      </c>
      <c r="K2015" s="12">
        <f t="shared" si="2408"/>
        <v>0.92781176470588034</v>
      </c>
      <c r="L2015" s="12">
        <f t="shared" si="2409"/>
        <v>0.89682352941176413</v>
      </c>
      <c r="M2015" s="13">
        <f t="shared" si="2410"/>
        <v>0.16127645187604406</v>
      </c>
      <c r="N2015" s="13">
        <f t="shared" si="2411"/>
        <v>0.1496341894206154</v>
      </c>
      <c r="O2015" s="13">
        <f t="shared" si="2412"/>
        <v>0.14463651678248032</v>
      </c>
      <c r="P2015" s="13">
        <f t="shared" si="2413"/>
        <v>0.13419546187686476</v>
      </c>
      <c r="Q2015" s="13">
        <f t="shared" si="2414"/>
        <v>6.9416180673337574E-2</v>
      </c>
      <c r="R2015" s="13">
        <f t="shared" si="2415"/>
        <v>6.4856715731343939E-2</v>
      </c>
      <c r="S2015" s="13">
        <f t="shared" si="2416"/>
        <v>2.7915454765501373E-2</v>
      </c>
      <c r="T2015" s="13">
        <f t="shared" si="2417"/>
        <v>6.2254064149747289E-2</v>
      </c>
      <c r="U2015" s="13">
        <f t="shared" si="2418"/>
        <v>6.0174823875725855E-2</v>
      </c>
      <c r="V2015" s="13">
        <f t="shared" si="2419"/>
        <v>2.5808874569669764E-3</v>
      </c>
      <c r="W2015" s="13">
        <f t="shared" si="2420"/>
        <v>2.1468383029890521E-2</v>
      </c>
      <c r="X2015" s="13">
        <f t="shared" si="2421"/>
        <v>1.9253351039630037E-2</v>
      </c>
      <c r="Y2015" s="13">
        <f t="shared" si="2422"/>
        <v>8.6334291161823343E-3</v>
      </c>
      <c r="Z2015" s="13">
        <f t="shared" si="2423"/>
        <v>1.9388342902746453E-2</v>
      </c>
      <c r="AA2015" s="13">
        <f t="shared" si="2424"/>
        <v>1.7988732643319915E-2</v>
      </c>
      <c r="AB2015" s="13">
        <f t="shared" si="2425"/>
        <v>8.3450788893104644E-3</v>
      </c>
      <c r="AC2015" s="13">
        <f t="shared" si="2426"/>
        <v>1.3421960409868431E-4</v>
      </c>
      <c r="AD2015" s="13">
        <f t="shared" si="2427"/>
        <v>4.9796545860861241E-3</v>
      </c>
      <c r="AE2015" s="13">
        <f t="shared" si="2428"/>
        <v>4.4658714011452348E-3</v>
      </c>
      <c r="AF2015" s="13">
        <f t="shared" si="2429"/>
        <v>2.002549275937065E-3</v>
      </c>
      <c r="AG2015" s="13">
        <f t="shared" si="2430"/>
        <v>5.9864443648895052E-4</v>
      </c>
      <c r="AH2015" s="13">
        <f t="shared" si="2431"/>
        <v>4.3469805278716503E-3</v>
      </c>
      <c r="AI2015" s="13">
        <f t="shared" si="2432"/>
        <v>4.0331796747066946E-3</v>
      </c>
      <c r="AJ2015" s="13">
        <f t="shared" si="2433"/>
        <v>1.8710157756827535E-3</v>
      </c>
      <c r="AK2015" s="13">
        <f t="shared" si="2434"/>
        <v>5.7865014954291906E-4</v>
      </c>
      <c r="AL2015" s="13">
        <f t="shared" si="2435"/>
        <v>4.4672762961815454E-6</v>
      </c>
      <c r="AM2015" s="13">
        <f t="shared" si="2436"/>
        <v>9.2403642182845968E-4</v>
      </c>
      <c r="AN2015" s="13">
        <f t="shared" si="2437"/>
        <v>8.2869760512921679E-4</v>
      </c>
      <c r="AO2015" s="13">
        <f t="shared" si="2438"/>
        <v>3.7159775552353039E-4</v>
      </c>
      <c r="AP2015" s="13">
        <f t="shared" si="2439"/>
        <v>1.1108587021003413E-4</v>
      </c>
      <c r="AQ2015" s="13">
        <f t="shared" si="2440"/>
        <v>2.4906105547384989E-5</v>
      </c>
      <c r="AR2015" s="13">
        <f t="shared" si="2441"/>
        <v>7.7969488385801352E-4</v>
      </c>
      <c r="AS2015" s="13">
        <f t="shared" si="2442"/>
        <v>7.2341008612444987E-4</v>
      </c>
      <c r="AT2015" s="13">
        <f t="shared" si="2443"/>
        <v>3.3559419430657938E-4</v>
      </c>
      <c r="AU2015" s="13">
        <f t="shared" si="2444"/>
        <v>1.0378941388154517E-4</v>
      </c>
      <c r="AV2015" s="13">
        <f t="shared" si="2445"/>
        <v>2.4074259812806354E-5</v>
      </c>
      <c r="AW2015" s="13">
        <f t="shared" si="2446"/>
        <v>1.0325407069733038E-7</v>
      </c>
      <c r="AX2015" s="13">
        <f t="shared" si="2447"/>
        <v>1.4288864386486166E-4</v>
      </c>
      <c r="AY2015" s="13">
        <f t="shared" si="2448"/>
        <v>1.2814589790374585E-4</v>
      </c>
      <c r="AZ2015" s="13">
        <f t="shared" si="2449"/>
        <v>5.7462128218838473E-5</v>
      </c>
      <c r="BA2015" s="13">
        <f t="shared" si="2450"/>
        <v>1.7177796212243349E-5</v>
      </c>
      <c r="BB2015" s="13">
        <f t="shared" si="2451"/>
        <v>3.8513629566450283E-6</v>
      </c>
      <c r="BC2015" s="13">
        <f t="shared" si="2452"/>
        <v>6.9079858396482438E-7</v>
      </c>
      <c r="BD2015" s="13">
        <f t="shared" si="2453"/>
        <v>1.1654145293430647E-4</v>
      </c>
      <c r="BE2015" s="13">
        <f t="shared" si="2454"/>
        <v>1.0812853110836617E-4</v>
      </c>
      <c r="BF2015" s="13">
        <f t="shared" si="2455"/>
        <v>5.0161461631353948E-5</v>
      </c>
      <c r="BG2015" s="13">
        <f t="shared" si="2456"/>
        <v>1.5513464745470937E-5</v>
      </c>
      <c r="BH2015" s="13">
        <f t="shared" si="2457"/>
        <v>3.5983937755494628E-6</v>
      </c>
      <c r="BI2015" s="13">
        <f t="shared" si="2458"/>
        <v>6.6772641579984069E-7</v>
      </c>
      <c r="BJ2015" s="14">
        <f t="shared" si="2459"/>
        <v>0.34531685751503943</v>
      </c>
      <c r="BK2015" s="14">
        <f t="shared" si="2460"/>
        <v>0.32623508875367579</v>
      </c>
      <c r="BL2015" s="14">
        <f t="shared" si="2461"/>
        <v>0.30909286791857882</v>
      </c>
      <c r="BM2015" s="14">
        <f t="shared" si="2462"/>
        <v>0.27588959808552138</v>
      </c>
      <c r="BN2015" s="14">
        <f t="shared" si="2463"/>
        <v>0.72401551636068606</v>
      </c>
    </row>
    <row r="2016" spans="1:66" x14ac:dyDescent="0.25">
      <c r="A2016" t="s">
        <v>72</v>
      </c>
      <c r="B2016" t="s">
        <v>102</v>
      </c>
      <c r="C2016" t="s">
        <v>106</v>
      </c>
      <c r="D2016" t="s">
        <v>536</v>
      </c>
      <c r="E2016" s="10">
        <f>VLOOKUP(A2016,home!$A$2:$E$405,3,FALSE)</f>
        <v>1.4117647058823499</v>
      </c>
      <c r="F2016" s="10">
        <f>VLOOKUP(B2016,home!$B$2:$E$405,3,FALSE)</f>
        <v>0.44</v>
      </c>
      <c r="G2016" s="10">
        <f>VLOOKUP(C2016,away!$B$2:$E$405,4,FALSE)</f>
        <v>1.95</v>
      </c>
      <c r="H2016" s="10">
        <f>VLOOKUP(A2016,away!$A$2:$E$405,3,FALSE)</f>
        <v>1.1323529411764699</v>
      </c>
      <c r="I2016" s="10">
        <f>VLOOKUP(C2016,away!$B$2:$E$405,3,FALSE)</f>
        <v>0.44</v>
      </c>
      <c r="J2016" s="10">
        <f>VLOOKUP(B2016,home!$B$2:$E$405,4,FALSE)</f>
        <v>1.21</v>
      </c>
      <c r="K2016" s="12">
        <f t="shared" si="2408"/>
        <v>1.2112941176470562</v>
      </c>
      <c r="L2016" s="12">
        <f t="shared" si="2409"/>
        <v>0.60286470588235264</v>
      </c>
      <c r="M2016" s="13">
        <f t="shared" si="2410"/>
        <v>0.1629749414336609</v>
      </c>
      <c r="N2016" s="13">
        <f t="shared" si="2411"/>
        <v>0.1974105878824669</v>
      </c>
      <c r="O2016" s="13">
        <f t="shared" si="2412"/>
        <v>9.8251840133597612E-2</v>
      </c>
      <c r="P2016" s="13">
        <f t="shared" si="2413"/>
        <v>0.11901187600182572</v>
      </c>
      <c r="Q2016" s="13">
        <f t="shared" si="2414"/>
        <v>0.11956114193163975</v>
      </c>
      <c r="R2016" s="13">
        <f t="shared" si="2415"/>
        <v>2.9616283352270623E-2</v>
      </c>
      <c r="S2016" s="13">
        <f t="shared" si="2416"/>
        <v>2.1727000643285012E-2</v>
      </c>
      <c r="T2016" s="13">
        <f t="shared" si="2417"/>
        <v>7.2079192665576206E-2</v>
      </c>
      <c r="U2016" s="13">
        <f t="shared" si="2418"/>
        <v>3.5874029811173838E-2</v>
      </c>
      <c r="V2016" s="13">
        <f t="shared" si="2419"/>
        <v>1.7628961740332367E-3</v>
      </c>
      <c r="W2016" s="13">
        <f t="shared" si="2420"/>
        <v>4.8274569306986669E-2</v>
      </c>
      <c r="X2016" s="13">
        <f t="shared" si="2421"/>
        <v>2.9103034026853762E-2</v>
      </c>
      <c r="Y2016" s="13">
        <f t="shared" si="2422"/>
        <v>8.7725960244416454E-3</v>
      </c>
      <c r="Z2016" s="13">
        <f t="shared" si="2423"/>
        <v>5.9515373174983495E-3</v>
      </c>
      <c r="AA2016" s="13">
        <f t="shared" si="2424"/>
        <v>7.2090621436426902E-3</v>
      </c>
      <c r="AB2016" s="13">
        <f t="shared" si="2425"/>
        <v>4.3661472841732361E-3</v>
      </c>
      <c r="AC2016" s="13">
        <f t="shared" si="2426"/>
        <v>8.0459294471329072E-5</v>
      </c>
      <c r="AD2016" s="13">
        <f t="shared" si="2427"/>
        <v>1.4618675458374515E-2</v>
      </c>
      <c r="AE2016" s="13">
        <f t="shared" si="2428"/>
        <v>8.8130834806025172E-3</v>
      </c>
      <c r="AF2016" s="13">
        <f t="shared" si="2429"/>
        <v>2.6565484902250284E-3</v>
      </c>
      <c r="AG2016" s="13">
        <f t="shared" si="2430"/>
        <v>5.3384644140724001E-4</v>
      </c>
      <c r="AH2016" s="13">
        <f t="shared" si="2431"/>
        <v>8.9699294861537201E-4</v>
      </c>
      <c r="AI2016" s="13">
        <f t="shared" si="2432"/>
        <v>1.086522282228688E-3</v>
      </c>
      <c r="AJ2016" s="13">
        <f t="shared" si="2433"/>
        <v>6.580490245780326E-4</v>
      </c>
      <c r="AK2016" s="13">
        <f t="shared" si="2434"/>
        <v>2.6569697086491797E-4</v>
      </c>
      <c r="AL2016" s="13">
        <f t="shared" si="2435"/>
        <v>2.3502046370027911E-6</v>
      </c>
      <c r="AM2016" s="13">
        <f t="shared" si="2436"/>
        <v>3.5415031181040865E-3</v>
      </c>
      <c r="AN2016" s="13">
        <f t="shared" si="2437"/>
        <v>2.1350472356772548E-3</v>
      </c>
      <c r="AO2016" s="13">
        <f t="shared" si="2438"/>
        <v>6.4357231189074904E-4</v>
      </c>
      <c r="AP2016" s="13">
        <f t="shared" si="2439"/>
        <v>1.2932901084068075E-4</v>
      </c>
      <c r="AQ2016" s="13">
        <f t="shared" si="2440"/>
        <v>1.9491974020630644E-5</v>
      </c>
      <c r="AR2016" s="13">
        <f t="shared" si="2441"/>
        <v>1.0815307802911013E-4</v>
      </c>
      <c r="AS2016" s="13">
        <f t="shared" si="2442"/>
        <v>1.3100518722208415E-4</v>
      </c>
      <c r="AT2016" s="13">
        <f t="shared" si="2443"/>
        <v>7.9342906331680943E-5</v>
      </c>
      <c r="AU2016" s="13">
        <f t="shared" si="2444"/>
        <v>3.2035865238862167E-5</v>
      </c>
      <c r="AV2016" s="13">
        <f t="shared" si="2445"/>
        <v>9.7012137793918828E-6</v>
      </c>
      <c r="AW2016" s="13">
        <f t="shared" si="2446"/>
        <v>4.7673017905118458E-8</v>
      </c>
      <c r="AX2016" s="13">
        <f t="shared" si="2447"/>
        <v>7.1496698243136416E-4</v>
      </c>
      <c r="AY2016" s="13">
        <f t="shared" si="2448"/>
        <v>4.3102835957907747E-4</v>
      </c>
      <c r="AZ2016" s="13">
        <f t="shared" si="2449"/>
        <v>1.2992589261229671E-4</v>
      </c>
      <c r="BA2016" s="13">
        <f t="shared" si="2450"/>
        <v>2.610924501207147E-5</v>
      </c>
      <c r="BB2016" s="13">
        <f t="shared" si="2451"/>
        <v>3.9350855787531866E-6</v>
      </c>
      <c r="BC2016" s="13">
        <f t="shared" si="2452"/>
        <v>4.7446484201138562E-7</v>
      </c>
      <c r="BD2016" s="13">
        <f t="shared" si="2453"/>
        <v>1.0866945596048431E-5</v>
      </c>
      <c r="BE2016" s="13">
        <f t="shared" si="2454"/>
        <v>1.3163067277284044E-5</v>
      </c>
      <c r="BF2016" s="13">
        <f t="shared" si="2455"/>
        <v>7.9721729815833107E-6</v>
      </c>
      <c r="BG2016" s="13">
        <f t="shared" si="2456"/>
        <v>3.2188820791522187E-6</v>
      </c>
      <c r="BH2016" s="13">
        <f t="shared" si="2457"/>
        <v>9.7475323196915184E-7</v>
      </c>
      <c r="BI2016" s="13">
        <f t="shared" si="2458"/>
        <v>2.3614257120833803E-7</v>
      </c>
      <c r="BJ2016" s="14">
        <f t="shared" si="2459"/>
        <v>0.50959865938916316</v>
      </c>
      <c r="BK2016" s="14">
        <f t="shared" si="2460"/>
        <v>0.30599055211149229</v>
      </c>
      <c r="BL2016" s="14">
        <f t="shared" si="2461"/>
        <v>0.17862129416548339</v>
      </c>
      <c r="BM2016" s="14">
        <f t="shared" si="2462"/>
        <v>0.27290439156161461</v>
      </c>
      <c r="BN2016" s="14">
        <f t="shared" si="2463"/>
        <v>0.72682667073546159</v>
      </c>
    </row>
    <row r="2017" spans="1:66" x14ac:dyDescent="0.25">
      <c r="A2017" t="s">
        <v>72</v>
      </c>
      <c r="B2017" t="s">
        <v>73</v>
      </c>
      <c r="C2017" t="s">
        <v>89</v>
      </c>
      <c r="D2017" t="s">
        <v>536</v>
      </c>
      <c r="E2017" s="10">
        <f>VLOOKUP(A2017,home!$A$2:$E$405,3,FALSE)</f>
        <v>1.4117647058823499</v>
      </c>
      <c r="F2017" s="10">
        <f>VLOOKUP(B2017,home!$B$2:$E$405,3,FALSE)</f>
        <v>1.06</v>
      </c>
      <c r="G2017" s="10">
        <f>VLOOKUP(C2017,away!$B$2:$E$405,4,FALSE)</f>
        <v>1.1499999999999999</v>
      </c>
      <c r="H2017" s="10">
        <f>VLOOKUP(A2017,away!$A$2:$E$405,3,FALSE)</f>
        <v>1.1323529411764699</v>
      </c>
      <c r="I2017" s="10">
        <f>VLOOKUP(C2017,away!$B$2:$E$405,3,FALSE)</f>
        <v>0.44</v>
      </c>
      <c r="J2017" s="10">
        <f>VLOOKUP(B2017,home!$B$2:$E$405,4,FALSE)</f>
        <v>0.99</v>
      </c>
      <c r="K2017" s="12">
        <f t="shared" si="2408"/>
        <v>1.7209411764705844</v>
      </c>
      <c r="L2017" s="12">
        <f t="shared" si="2409"/>
        <v>0.49325294117647028</v>
      </c>
      <c r="M2017" s="13">
        <f t="shared" si="2410"/>
        <v>0.1092415145935588</v>
      </c>
      <c r="N2017" s="13">
        <f t="shared" si="2411"/>
        <v>0.1879982206440676</v>
      </c>
      <c r="O2017" s="13">
        <f t="shared" si="2412"/>
        <v>5.388369837184518E-2</v>
      </c>
      <c r="P2017" s="13">
        <f t="shared" si="2413"/>
        <v>9.2730675268629353E-2</v>
      </c>
      <c r="Q2017" s="13">
        <f t="shared" si="2414"/>
        <v>0.16176693950478915</v>
      </c>
      <c r="R2017" s="13">
        <f t="shared" si="2415"/>
        <v>1.3289146351689209E-2</v>
      </c>
      <c r="S2017" s="13">
        <f t="shared" si="2416"/>
        <v>1.9678823952068793E-2</v>
      </c>
      <c r="T2017" s="13">
        <f t="shared" si="2417"/>
        <v>7.9792018695853395E-2</v>
      </c>
      <c r="U2017" s="13">
        <f t="shared" si="2418"/>
        <v>2.2869839156765801E-2</v>
      </c>
      <c r="V2017" s="13">
        <f t="shared" si="2419"/>
        <v>1.8560614070547517E-3</v>
      </c>
      <c r="W2017" s="13">
        <f t="shared" si="2420"/>
        <v>9.2797129061805858E-2</v>
      </c>
      <c r="X2017" s="13">
        <f t="shared" si="2421"/>
        <v>4.5772456842468251E-2</v>
      </c>
      <c r="Y2017" s="13">
        <f t="shared" si="2422"/>
        <v>1.1288699481210257E-2</v>
      </c>
      <c r="Z2017" s="13">
        <f t="shared" si="2423"/>
        <v>2.1849701745650877E-3</v>
      </c>
      <c r="AA2017" s="13">
        <f t="shared" si="2424"/>
        <v>3.7602051427691801E-3</v>
      </c>
      <c r="AB2017" s="13">
        <f t="shared" si="2425"/>
        <v>3.2355459310839684E-3</v>
      </c>
      <c r="AC2017" s="13">
        <f t="shared" si="2426"/>
        <v>9.8470936310586556E-5</v>
      </c>
      <c r="AD2017" s="13">
        <f t="shared" si="2427"/>
        <v>3.9924600115179218E-2</v>
      </c>
      <c r="AE2017" s="13">
        <f t="shared" si="2428"/>
        <v>1.9692926432106597E-2</v>
      </c>
      <c r="AF2017" s="13">
        <f t="shared" si="2429"/>
        <v>4.8567969415042149E-3</v>
      </c>
      <c r="AG2017" s="13">
        <f t="shared" si="2430"/>
        <v>7.985431253646133E-4</v>
      </c>
      <c r="AH2017" s="13">
        <f t="shared" si="2431"/>
        <v>2.6943574124677376E-4</v>
      </c>
      <c r="AI2017" s="13">
        <f t="shared" si="2432"/>
        <v>4.6368306152444672E-4</v>
      </c>
      <c r="AJ2017" s="13">
        <f t="shared" si="2433"/>
        <v>3.9898563670468201E-4</v>
      </c>
      <c r="AK2017" s="13">
        <f t="shared" si="2434"/>
        <v>2.2887693700847345E-4</v>
      </c>
      <c r="AL2017" s="13">
        <f t="shared" si="2435"/>
        <v>3.3435187904116771E-6</v>
      </c>
      <c r="AM2017" s="13">
        <f t="shared" si="2436"/>
        <v>1.3741577658466824E-2</v>
      </c>
      <c r="AN2017" s="13">
        <f t="shared" si="2437"/>
        <v>6.7780735964436348E-3</v>
      </c>
      <c r="AO2017" s="13">
        <f t="shared" si="2438"/>
        <v>1.6716523684781992E-3</v>
      </c>
      <c r="AP2017" s="13">
        <f t="shared" si="2439"/>
        <v>2.7484914912549485E-4</v>
      </c>
      <c r="AQ2017" s="13">
        <f t="shared" si="2440"/>
        <v>3.3892537796500143E-5</v>
      </c>
      <c r="AR2017" s="13">
        <f t="shared" si="2441"/>
        <v>2.6579994365606715E-5</v>
      </c>
      <c r="AS2017" s="13">
        <f t="shared" si="2442"/>
        <v>4.5742606774128728E-5</v>
      </c>
      <c r="AT2017" s="13">
        <f t="shared" si="2443"/>
        <v>3.9360167758350217E-5</v>
      </c>
      <c r="AU2017" s="13">
        <f t="shared" si="2444"/>
        <v>2.2578844469378254E-5</v>
      </c>
      <c r="AV2017" s="13">
        <f t="shared" si="2445"/>
        <v>9.7142157911195421E-6</v>
      </c>
      <c r="AW2017" s="13">
        <f t="shared" si="2446"/>
        <v>7.883825026537091E-8</v>
      </c>
      <c r="AX2017" s="13">
        <f t="shared" si="2447"/>
        <v>3.9414078036872999E-3</v>
      </c>
      <c r="AY2017" s="13">
        <f t="shared" si="2448"/>
        <v>1.9441109915446528E-3</v>
      </c>
      <c r="AZ2017" s="13">
        <f t="shared" si="2449"/>
        <v>4.7946923227645187E-4</v>
      </c>
      <c r="BA2017" s="13">
        <f t="shared" si="2450"/>
        <v>7.8833203007994715E-5</v>
      </c>
      <c r="BB2017" s="13">
        <f t="shared" si="2451"/>
        <v>9.7211773115137862E-6</v>
      </c>
      <c r="BC2017" s="13">
        <f t="shared" si="2452"/>
        <v>9.5899986012042963E-7</v>
      </c>
      <c r="BD2017" s="13">
        <f t="shared" si="2453"/>
        <v>2.1851100662149201E-6</v>
      </c>
      <c r="BE2017" s="13">
        <f t="shared" si="2454"/>
        <v>3.7604458880696211E-6</v>
      </c>
      <c r="BF2017" s="13">
        <f t="shared" si="2455"/>
        <v>3.2357530853342536E-6</v>
      </c>
      <c r="BG2017" s="13">
        <f t="shared" si="2456"/>
        <v>1.8561802404811505E-6</v>
      </c>
      <c r="BH2017" s="13">
        <f t="shared" si="2457"/>
        <v>7.9859425169877102E-7</v>
      </c>
      <c r="BI2017" s="13">
        <f t="shared" si="2458"/>
        <v>2.7486674620822566E-7</v>
      </c>
      <c r="BJ2017" s="14">
        <f t="shared" si="2459"/>
        <v>0.67364287756234775</v>
      </c>
      <c r="BK2017" s="14">
        <f t="shared" si="2460"/>
        <v>0.22555300066795733</v>
      </c>
      <c r="BL2017" s="14">
        <f t="shared" si="2461"/>
        <v>9.85555031100743E-2</v>
      </c>
      <c r="BM2017" s="14">
        <f t="shared" si="2462"/>
        <v>0.37908212462707086</v>
      </c>
      <c r="BN2017" s="14">
        <f t="shared" si="2463"/>
        <v>0.61891019473457931</v>
      </c>
    </row>
    <row r="2018" spans="1:66" x14ac:dyDescent="0.25">
      <c r="A2018" t="s">
        <v>72</v>
      </c>
      <c r="B2018" t="s">
        <v>80</v>
      </c>
      <c r="C2018" t="s">
        <v>326</v>
      </c>
      <c r="D2018" t="s">
        <v>536</v>
      </c>
      <c r="E2018" s="10">
        <f>VLOOKUP(A2018,home!$A$2:$E$405,3,FALSE)</f>
        <v>1.4117647058823499</v>
      </c>
      <c r="F2018" s="10">
        <f>VLOOKUP(B2018,home!$B$2:$E$405,3,FALSE)</f>
        <v>0.97</v>
      </c>
      <c r="G2018" s="10">
        <f>VLOOKUP(C2018,away!$B$2:$E$405,4,FALSE)</f>
        <v>1.1499999999999999</v>
      </c>
      <c r="H2018" s="10">
        <f>VLOOKUP(A2018,away!$A$2:$E$405,3,FALSE)</f>
        <v>1.1323529411764699</v>
      </c>
      <c r="I2018" s="10">
        <f>VLOOKUP(C2018,away!$B$2:$E$405,3,FALSE)</f>
        <v>0.53</v>
      </c>
      <c r="J2018" s="10">
        <f>VLOOKUP(B2018,home!$B$2:$E$405,4,FALSE)</f>
        <v>0.88</v>
      </c>
      <c r="K2018" s="12">
        <f t="shared" si="2408"/>
        <v>1.5748235294117612</v>
      </c>
      <c r="L2018" s="12">
        <f t="shared" si="2409"/>
        <v>0.52812941176470551</v>
      </c>
      <c r="M2018" s="13">
        <f t="shared" si="2410"/>
        <v>0.12209535500008445</v>
      </c>
      <c r="N2018" s="13">
        <f t="shared" si="2411"/>
        <v>0.1922786378860149</v>
      </c>
      <c r="O2018" s="13">
        <f t="shared" si="2412"/>
        <v>6.4482148015397492E-2</v>
      </c>
      <c r="P2018" s="13">
        <f t="shared" si="2413"/>
        <v>0.10154800392165986</v>
      </c>
      <c r="Q2018" s="13">
        <f t="shared" si="2414"/>
        <v>0.15140246157307</v>
      </c>
      <c r="R2018" s="13">
        <f t="shared" si="2415"/>
        <v>1.7027459450348274E-2</v>
      </c>
      <c r="S2018" s="13">
        <f t="shared" si="2416"/>
        <v>2.1114638432531519E-2</v>
      </c>
      <c r="T2018" s="13">
        <f t="shared" si="2417"/>
        <v>7.9960092970313881E-2</v>
      </c>
      <c r="U2018" s="13">
        <f t="shared" si="2418"/>
        <v>2.6815243788513118E-2</v>
      </c>
      <c r="V2018" s="13">
        <f t="shared" si="2419"/>
        <v>1.9512521234367813E-3</v>
      </c>
      <c r="W2018" s="13">
        <f t="shared" si="2420"/>
        <v>7.947738629871022E-2</v>
      </c>
      <c r="X2018" s="13">
        <f t="shared" si="2421"/>
        <v>4.1974345274534093E-2</v>
      </c>
      <c r="Y2018" s="13">
        <f t="shared" si="2422"/>
        <v>1.1083943139524169E-2</v>
      </c>
      <c r="Z2018" s="13">
        <f t="shared" si="2423"/>
        <v>2.9975673811199377E-3</v>
      </c>
      <c r="AA2018" s="13">
        <f t="shared" si="2424"/>
        <v>4.72063964278487E-3</v>
      </c>
      <c r="AB2018" s="13">
        <f t="shared" si="2425"/>
        <v>3.7170871916657727E-3</v>
      </c>
      <c r="AC2018" s="13">
        <f t="shared" si="2426"/>
        <v>1.0142982009981481E-4</v>
      </c>
      <c r="AD2018" s="13">
        <f t="shared" si="2427"/>
        <v>3.1290714499839209E-2</v>
      </c>
      <c r="AE2018" s="13">
        <f t="shared" si="2428"/>
        <v>1.6525546642497418E-2</v>
      </c>
      <c r="AF2018" s="13">
        <f t="shared" si="2429"/>
        <v>4.3638136136961835E-3</v>
      </c>
      <c r="AG2018" s="13">
        <f t="shared" si="2430"/>
        <v>7.6821943895072668E-4</v>
      </c>
      <c r="AH2018" s="13">
        <f t="shared" si="2431"/>
        <v>3.9577587442898523E-4</v>
      </c>
      <c r="AI2018" s="13">
        <f t="shared" si="2432"/>
        <v>6.2327715942428052E-4</v>
      </c>
      <c r="AJ2018" s="13">
        <f t="shared" si="2433"/>
        <v>4.9077576800314127E-4</v>
      </c>
      <c r="AK2018" s="13">
        <f t="shared" si="2434"/>
        <v>2.5762840903882487E-4</v>
      </c>
      <c r="AL2018" s="13">
        <f t="shared" si="2435"/>
        <v>3.3744103595954576E-6</v>
      </c>
      <c r="AM2018" s="13">
        <f t="shared" si="2436"/>
        <v>9.8554706892905099E-3</v>
      </c>
      <c r="AN2018" s="13">
        <f t="shared" si="2437"/>
        <v>5.204963937799293E-3</v>
      </c>
      <c r="AO2018" s="13">
        <f t="shared" si="2438"/>
        <v>1.3744472713632231E-3</v>
      </c>
      <c r="AP2018" s="13">
        <f t="shared" si="2439"/>
        <v>2.4196200964222126E-4</v>
      </c>
      <c r="AQ2018" s="13">
        <f t="shared" si="2440"/>
        <v>3.1946813455438068E-5</v>
      </c>
      <c r="AR2018" s="13">
        <f t="shared" si="2441"/>
        <v>4.1804175950568394E-5</v>
      </c>
      <c r="AS2018" s="13">
        <f t="shared" si="2442"/>
        <v>6.5834199914624385E-5</v>
      </c>
      <c r="AT2018" s="13">
        <f t="shared" si="2443"/>
        <v>5.183862353277412E-5</v>
      </c>
      <c r="AU2018" s="13">
        <f t="shared" si="2444"/>
        <v>2.721222802391031E-5</v>
      </c>
      <c r="AV2018" s="13">
        <f t="shared" si="2445"/>
        <v>1.0713614244943021E-5</v>
      </c>
      <c r="AW2018" s="13">
        <f t="shared" si="2446"/>
        <v>7.7959248515513043E-8</v>
      </c>
      <c r="AX2018" s="13">
        <f t="shared" si="2447"/>
        <v>2.5867711891537745E-3</v>
      </c>
      <c r="AY2018" s="13">
        <f t="shared" si="2448"/>
        <v>1.3661499464976707E-3</v>
      </c>
      <c r="AZ2018" s="13">
        <f t="shared" si="2449"/>
        <v>3.6075198381309938E-4</v>
      </c>
      <c r="BA2018" s="13">
        <f t="shared" si="2450"/>
        <v>6.3507911001387595E-5</v>
      </c>
      <c r="BB2018" s="13">
        <f t="shared" si="2451"/>
        <v>8.3850989198920227E-6</v>
      </c>
      <c r="BC2018" s="13">
        <f t="shared" si="2452"/>
        <v>8.8568347203028844E-7</v>
      </c>
      <c r="BD2018" s="13">
        <f t="shared" si="2453"/>
        <v>3.6796691423469889E-6</v>
      </c>
      <c r="BE2018" s="13">
        <f t="shared" si="2454"/>
        <v>5.7948295458184336E-6</v>
      </c>
      <c r="BF2018" s="13">
        <f t="shared" si="2455"/>
        <v>4.5629169588426697E-6</v>
      </c>
      <c r="BG2018" s="13">
        <f t="shared" si="2456"/>
        <v>2.3952629965124644E-6</v>
      </c>
      <c r="BH2018" s="13">
        <f t="shared" si="2457"/>
        <v>9.430291315092879E-7</v>
      </c>
      <c r="BI2018" s="13">
        <f t="shared" si="2458"/>
        <v>2.970208930443129E-7</v>
      </c>
      <c r="BJ2018" s="14">
        <f t="shared" si="2459"/>
        <v>0.63022040387155942</v>
      </c>
      <c r="BK2018" s="14">
        <f t="shared" si="2460"/>
        <v>0.2481802036546697</v>
      </c>
      <c r="BL2018" s="14">
        <f t="shared" si="2461"/>
        <v>0.11874511086993966</v>
      </c>
      <c r="BM2018" s="14">
        <f t="shared" si="2462"/>
        <v>0.34994314794346426</v>
      </c>
      <c r="BN2018" s="14">
        <f t="shared" si="2463"/>
        <v>0.64883406584657488</v>
      </c>
    </row>
    <row r="2019" spans="1:66" x14ac:dyDescent="0.25">
      <c r="A2019" t="s">
        <v>72</v>
      </c>
      <c r="B2019" t="s">
        <v>90</v>
      </c>
      <c r="C2019" t="s">
        <v>63</v>
      </c>
      <c r="D2019" t="s">
        <v>536</v>
      </c>
      <c r="E2019" s="10">
        <f>VLOOKUP(A2019,home!$A$2:$E$405,3,FALSE)</f>
        <v>1.4117647058823499</v>
      </c>
      <c r="F2019" s="10">
        <f>VLOOKUP(B2019,home!$B$2:$E$405,3,FALSE)</f>
        <v>0.89</v>
      </c>
      <c r="G2019" s="10">
        <f>VLOOKUP(C2019,away!$B$2:$E$405,4,FALSE)</f>
        <v>0.89</v>
      </c>
      <c r="H2019" s="10">
        <f>VLOOKUP(A2019,away!$A$2:$E$405,3,FALSE)</f>
        <v>1.1323529411764699</v>
      </c>
      <c r="I2019" s="10">
        <f>VLOOKUP(C2019,away!$B$2:$E$405,3,FALSE)</f>
        <v>0.97</v>
      </c>
      <c r="J2019" s="10">
        <f>VLOOKUP(B2019,home!$B$2:$E$405,4,FALSE)</f>
        <v>0.44</v>
      </c>
      <c r="K2019" s="12">
        <f t="shared" si="2408"/>
        <v>1.1182588235294093</v>
      </c>
      <c r="L2019" s="12">
        <f t="shared" si="2409"/>
        <v>0.48328823529411735</v>
      </c>
      <c r="M2019" s="13">
        <f t="shared" si="2410"/>
        <v>0.20158441368916127</v>
      </c>
      <c r="N2019" s="13">
        <f t="shared" si="2411"/>
        <v>0.22542354929390723</v>
      </c>
      <c r="O2019" s="13">
        <f t="shared" si="2412"/>
        <v>9.7423375554634067E-2</v>
      </c>
      <c r="P2019" s="13">
        <f t="shared" si="2413"/>
        <v>0.1089445493319889</v>
      </c>
      <c r="Q2019" s="13">
        <f t="shared" si="2414"/>
        <v>0.12604093651461429</v>
      </c>
      <c r="R2019" s="13">
        <f t="shared" si="2415"/>
        <v>2.3541785624097571E-2</v>
      </c>
      <c r="S2019" s="13">
        <f t="shared" si="2416"/>
        <v>1.4719534377607896E-2</v>
      </c>
      <c r="T2019" s="13">
        <f t="shared" si="2417"/>
        <v>6.0914101782965815E-2</v>
      </c>
      <c r="U2019" s="13">
        <f t="shared" si="2418"/>
        <v>2.6325809495784912E-2</v>
      </c>
      <c r="V2019" s="13">
        <f t="shared" si="2419"/>
        <v>8.8389386515982536E-4</v>
      </c>
      <c r="W2019" s="13">
        <f t="shared" si="2420"/>
        <v>4.6982129794459163E-2</v>
      </c>
      <c r="X2019" s="13">
        <f t="shared" si="2421"/>
        <v>2.2705910598723341E-2</v>
      </c>
      <c r="Y2019" s="13">
        <f t="shared" si="2422"/>
        <v>5.4867497320014993E-3</v>
      </c>
      <c r="Z2019" s="13">
        <f t="shared" si="2423"/>
        <v>3.7924893433141796E-3</v>
      </c>
      <c r="AA2019" s="13">
        <f t="shared" si="2424"/>
        <v>4.2409846713023364E-3</v>
      </c>
      <c r="AB2019" s="13">
        <f t="shared" si="2425"/>
        <v>2.3712592645684051E-3</v>
      </c>
      <c r="AC2019" s="13">
        <f t="shared" si="2426"/>
        <v>2.9855798693355449E-5</v>
      </c>
      <c r="AD2019" s="13">
        <f t="shared" si="2427"/>
        <v>1.3134545297714481E-2</v>
      </c>
      <c r="AE2019" s="13">
        <f t="shared" si="2428"/>
        <v>6.3477712183230787E-3</v>
      </c>
      <c r="AF2019" s="13">
        <f t="shared" si="2429"/>
        <v>1.533901575077075E-3</v>
      </c>
      <c r="AG2019" s="13">
        <f t="shared" si="2430"/>
        <v>2.4710552844462222E-4</v>
      </c>
      <c r="AH2019" s="13">
        <f t="shared" si="2431"/>
        <v>4.5821637052551392E-4</v>
      </c>
      <c r="AI2019" s="13">
        <f t="shared" si="2432"/>
        <v>5.1240449942577704E-4</v>
      </c>
      <c r="AJ2019" s="13">
        <f t="shared" si="2433"/>
        <v>2.8650042634952271E-4</v>
      </c>
      <c r="AK2019" s="13">
        <f t="shared" si="2434"/>
        <v>1.0679387657009713E-4</v>
      </c>
      <c r="AL2019" s="13">
        <f t="shared" si="2435"/>
        <v>6.4541230625293723E-7</v>
      </c>
      <c r="AM2019" s="13">
        <f t="shared" si="2436"/>
        <v>2.9375642344431868E-3</v>
      </c>
      <c r="AN2019" s="13">
        <f t="shared" si="2437"/>
        <v>1.4196902349271627E-3</v>
      </c>
      <c r="AO2019" s="13">
        <f t="shared" si="2438"/>
        <v>3.4305979415111964E-4</v>
      </c>
      <c r="AP2019" s="13">
        <f t="shared" si="2439"/>
        <v>5.5265587505219265E-5</v>
      </c>
      <c r="AQ2019" s="13">
        <f t="shared" si="2440"/>
        <v>6.6773020644725091E-6</v>
      </c>
      <c r="AR2019" s="13">
        <f t="shared" si="2441"/>
        <v>4.4290116218830218E-5</v>
      </c>
      <c r="AS2019" s="13">
        <f t="shared" si="2442"/>
        <v>4.9527813256849886E-5</v>
      </c>
      <c r="AT2019" s="13">
        <f t="shared" si="2443"/>
        <v>2.7692457092294623E-5</v>
      </c>
      <c r="AU2019" s="13">
        <f t="shared" si="2444"/>
        <v>1.0322444829556008E-5</v>
      </c>
      <c r="AV2019" s="13">
        <f t="shared" si="2445"/>
        <v>2.8857912527616347E-6</v>
      </c>
      <c r="AW2019" s="13">
        <f t="shared" si="2446"/>
        <v>9.6890968722397552E-9</v>
      </c>
      <c r="AX2019" s="13">
        <f t="shared" si="2447"/>
        <v>5.474928541417505E-4</v>
      </c>
      <c r="AY2019" s="13">
        <f t="shared" si="2448"/>
        <v>2.6459685531430622E-4</v>
      </c>
      <c r="AZ2019" s="13">
        <f t="shared" si="2449"/>
        <v>6.3938273634611968E-5</v>
      </c>
      <c r="BA2019" s="13">
        <f t="shared" si="2450"/>
        <v>1.0300205144208003E-5</v>
      </c>
      <c r="BB2019" s="13">
        <f t="shared" si="2451"/>
        <v>1.244491991827919E-6</v>
      </c>
      <c r="BC2019" s="13">
        <f t="shared" si="2452"/>
        <v>1.2028966771363522E-7</v>
      </c>
      <c r="BD2019" s="13">
        <f t="shared" si="2453"/>
        <v>3.567482018061636E-6</v>
      </c>
      <c r="BE2019" s="13">
        <f t="shared" si="2454"/>
        <v>3.9893682444799279E-6</v>
      </c>
      <c r="BF2019" s="13">
        <f t="shared" si="2455"/>
        <v>2.2305731198488552E-6</v>
      </c>
      <c r="BG2019" s="13">
        <f t="shared" si="2456"/>
        <v>8.3145269093283465E-7</v>
      </c>
      <c r="BH2019" s="13">
        <f t="shared" si="2457"/>
        <v>2.3244482699572838E-7</v>
      </c>
      <c r="BI2019" s="13">
        <f t="shared" si="2458"/>
        <v>5.1986695754348074E-8</v>
      </c>
      <c r="BJ2019" s="14">
        <f t="shared" si="2459"/>
        <v>0.51446665145921622</v>
      </c>
      <c r="BK2019" s="14">
        <f t="shared" si="2460"/>
        <v>0.3264274893302318</v>
      </c>
      <c r="BL2019" s="14">
        <f t="shared" si="2461"/>
        <v>0.15541275171350458</v>
      </c>
      <c r="BM2019" s="14">
        <f t="shared" si="2462"/>
        <v>0.21687618467164602</v>
      </c>
      <c r="BN2019" s="14">
        <f t="shared" si="2463"/>
        <v>0.78295861000840339</v>
      </c>
    </row>
    <row r="2020" spans="1:66" x14ac:dyDescent="0.25">
      <c r="A2020" t="s">
        <v>72</v>
      </c>
      <c r="B2020" t="s">
        <v>367</v>
      </c>
      <c r="C2020" t="s">
        <v>103</v>
      </c>
      <c r="D2020" t="s">
        <v>536</v>
      </c>
      <c r="E2020" s="10">
        <f>VLOOKUP(A2020,home!$A$2:$E$405,3,FALSE)</f>
        <v>1.4117647058823499</v>
      </c>
      <c r="F2020" s="10">
        <f>VLOOKUP(B2020,home!$B$2:$E$405,3,FALSE)</f>
        <v>1.24</v>
      </c>
      <c r="G2020" s="10">
        <f>VLOOKUP(C2020,away!$B$2:$E$405,4,FALSE)</f>
        <v>0.97</v>
      </c>
      <c r="H2020" s="10">
        <f>VLOOKUP(A2020,away!$A$2:$E$405,3,FALSE)</f>
        <v>1.1323529411764699</v>
      </c>
      <c r="I2020" s="10">
        <f>VLOOKUP(C2020,away!$B$2:$E$405,3,FALSE)</f>
        <v>1.06</v>
      </c>
      <c r="J2020" s="10">
        <f>VLOOKUP(B2020,home!$B$2:$E$405,4,FALSE)</f>
        <v>1.44</v>
      </c>
      <c r="K2020" s="12">
        <f t="shared" si="2408"/>
        <v>1.6980705882352904</v>
      </c>
      <c r="L2020" s="12">
        <f t="shared" si="2409"/>
        <v>1.7284235294117636</v>
      </c>
      <c r="M2020" s="13">
        <f t="shared" si="2410"/>
        <v>3.2500684847195746E-2</v>
      </c>
      <c r="N2020" s="13">
        <f t="shared" si="2411"/>
        <v>5.5188457036527465E-2</v>
      </c>
      <c r="O2020" s="13">
        <f t="shared" si="2412"/>
        <v>5.6174948411889483E-2</v>
      </c>
      <c r="P2020" s="13">
        <f t="shared" si="2413"/>
        <v>9.5389027693864259E-2</v>
      </c>
      <c r="Q2020" s="13">
        <f t="shared" si="2414"/>
        <v>4.6856947851907131E-2</v>
      </c>
      <c r="R2020" s="13">
        <f t="shared" si="2415"/>
        <v>4.854705129930089E-2</v>
      </c>
      <c r="S2020" s="13">
        <f t="shared" si="2416"/>
        <v>6.9991345160576701E-2</v>
      </c>
      <c r="T2020" s="13">
        <f t="shared" si="2417"/>
        <v>8.0988651183656266E-2</v>
      </c>
      <c r="U2020" s="13">
        <f t="shared" si="2418"/>
        <v>8.2436319956892684E-2</v>
      </c>
      <c r="V2020" s="13">
        <f t="shared" si="2419"/>
        <v>2.2824839925143663E-2</v>
      </c>
      <c r="W2020" s="13">
        <f t="shared" si="2420"/>
        <v>2.6522135000599426E-2</v>
      </c>
      <c r="X2020" s="13">
        <f t="shared" si="2421"/>
        <v>4.5841482185271322E-2</v>
      </c>
      <c r="Y2020" s="13">
        <f t="shared" si="2422"/>
        <v>3.9616748216066582E-2</v>
      </c>
      <c r="Z2020" s="13">
        <f t="shared" si="2423"/>
        <v>2.7969955249757195E-2</v>
      </c>
      <c r="AA2020" s="13">
        <f t="shared" si="2424"/>
        <v>4.7494958363869952E-2</v>
      </c>
      <c r="AB2020" s="13">
        <f t="shared" si="2425"/>
        <v>4.0324895943573642E-2</v>
      </c>
      <c r="AC2020" s="13">
        <f t="shared" si="2426"/>
        <v>4.1869104027422634E-3</v>
      </c>
      <c r="AD2020" s="13">
        <f t="shared" si="2427"/>
        <v>1.1259114345430912E-2</v>
      </c>
      <c r="AE2020" s="13">
        <f t="shared" si="2428"/>
        <v>1.9460518154980313E-2</v>
      </c>
      <c r="AF2020" s="13">
        <f t="shared" si="2429"/>
        <v>1.6818008736806389E-2</v>
      </c>
      <c r="AG2020" s="13">
        <f t="shared" si="2430"/>
        <v>9.6895473395162586E-3</v>
      </c>
      <c r="AH2020" s="13">
        <f t="shared" si="2431"/>
        <v>1.2085982192568604E-2</v>
      </c>
      <c r="AI2020" s="13">
        <f t="shared" si="2432"/>
        <v>2.0522850891136212E-2</v>
      </c>
      <c r="AJ2020" s="13">
        <f t="shared" si="2433"/>
        <v>1.7424624742488414E-2</v>
      </c>
      <c r="AK2020" s="13">
        <f t="shared" si="2434"/>
        <v>9.8627475954188339E-3</v>
      </c>
      <c r="AL2020" s="13">
        <f t="shared" si="2435"/>
        <v>4.9154079581602446E-4</v>
      </c>
      <c r="AM2020" s="13">
        <f t="shared" si="2436"/>
        <v>3.8237541839108544E-3</v>
      </c>
      <c r="AN2020" s="13">
        <f t="shared" si="2437"/>
        <v>6.6090667021581955E-3</v>
      </c>
      <c r="AO2020" s="13">
        <f t="shared" si="2438"/>
        <v>5.711633197731018E-3</v>
      </c>
      <c r="AP2020" s="13">
        <f t="shared" si="2439"/>
        <v>3.2907070701092144E-3</v>
      </c>
      <c r="AQ2020" s="13">
        <f t="shared" si="2440"/>
        <v>1.4219338820946029E-3</v>
      </c>
      <c r="AR2020" s="13">
        <f t="shared" si="2441"/>
        <v>4.1779391995374268E-3</v>
      </c>
      <c r="AS2020" s="13">
        <f t="shared" si="2442"/>
        <v>7.0944356741697969E-3</v>
      </c>
      <c r="AT2020" s="13">
        <f t="shared" si="2443"/>
        <v>6.0234262792174687E-3</v>
      </c>
      <c r="AU2020" s="13">
        <f t="shared" si="2444"/>
        <v>3.4094010017142388E-3</v>
      </c>
      <c r="AV2020" s="13">
        <f t="shared" si="2445"/>
        <v>1.4473508911277211E-3</v>
      </c>
      <c r="AW2020" s="13">
        <f t="shared" si="2446"/>
        <v>4.007402613651254E-5</v>
      </c>
      <c r="AX2020" s="13">
        <f t="shared" si="2447"/>
        <v>1.0821674193901099E-3</v>
      </c>
      <c r="AY2020" s="13">
        <f t="shared" si="2448"/>
        <v>1.8704436304366736E-3</v>
      </c>
      <c r="AZ2020" s="13">
        <f t="shared" si="2449"/>
        <v>1.6164593906425543E-3</v>
      </c>
      <c r="BA2020" s="13">
        <f t="shared" si="2450"/>
        <v>9.3130881504173077E-4</v>
      </c>
      <c r="BB2020" s="13">
        <f t="shared" si="2451"/>
        <v>4.0242401726667889E-4</v>
      </c>
      <c r="BC2020" s="13">
        <f t="shared" si="2452"/>
        <v>1.3911182804882661E-4</v>
      </c>
      <c r="BD2020" s="13">
        <f t="shared" si="2453"/>
        <v>1.2035414028220396E-3</v>
      </c>
      <c r="BE2020" s="13">
        <f t="shared" si="2454"/>
        <v>2.0436982578555473E-3</v>
      </c>
      <c r="BF2020" s="13">
        <f t="shared" si="2455"/>
        <v>1.7351719514461042E-3</v>
      </c>
      <c r="BG2020" s="13">
        <f t="shared" si="2456"/>
        <v>9.8214815209382101E-4</v>
      </c>
      <c r="BH2020" s="13">
        <f t="shared" si="2457"/>
        <v>4.1693922259003946E-4</v>
      </c>
      <c r="BI2020" s="13">
        <f t="shared" si="2458"/>
        <v>1.4159844619236666E-4</v>
      </c>
      <c r="BJ2020" s="14">
        <f t="shared" si="2459"/>
        <v>0.37914062018759248</v>
      </c>
      <c r="BK2020" s="14">
        <f t="shared" si="2460"/>
        <v>0.22725479245577537</v>
      </c>
      <c r="BL2020" s="14">
        <f t="shared" si="2461"/>
        <v>0.36355002987590529</v>
      </c>
      <c r="BM2020" s="14">
        <f t="shared" si="2462"/>
        <v>0.66142791102404541</v>
      </c>
      <c r="BN2020" s="14">
        <f t="shared" si="2463"/>
        <v>0.33465711714068497</v>
      </c>
    </row>
    <row r="2021" spans="1:66" x14ac:dyDescent="0.25">
      <c r="A2021" t="s">
        <v>303</v>
      </c>
      <c r="B2021" t="s">
        <v>340</v>
      </c>
      <c r="C2021" t="s">
        <v>470</v>
      </c>
      <c r="D2021" t="s">
        <v>536</v>
      </c>
      <c r="E2021" s="10">
        <f>VLOOKUP(A2021,home!$A$2:$E$405,3,FALSE)</f>
        <v>1.3212121212121199</v>
      </c>
      <c r="F2021" s="10">
        <f>VLOOKUP(B2021,home!$B$2:$E$405,3,FALSE)</f>
        <v>0.76</v>
      </c>
      <c r="G2021" s="10">
        <f>VLOOKUP(C2021,away!$B$2:$E$405,4,FALSE)</f>
        <v>1.04</v>
      </c>
      <c r="H2021" s="10">
        <f>VLOOKUP(A2021,away!$A$2:$E$405,3,FALSE)</f>
        <v>1.0181818181818201</v>
      </c>
      <c r="I2021" s="10">
        <f>VLOOKUP(C2021,away!$B$2:$E$405,3,FALSE)</f>
        <v>0.47</v>
      </c>
      <c r="J2021" s="10">
        <f>VLOOKUP(B2021,home!$B$2:$E$405,4,FALSE)</f>
        <v>0.98</v>
      </c>
      <c r="K2021" s="12">
        <f t="shared" si="2408"/>
        <v>1.0442860606060596</v>
      </c>
      <c r="L2021" s="12">
        <f t="shared" si="2409"/>
        <v>0.46897454545454625</v>
      </c>
      <c r="M2021" s="13">
        <f t="shared" si="2410"/>
        <v>0.22019085057906276</v>
      </c>
      <c r="N2021" s="13">
        <f t="shared" si="2411"/>
        <v>0.22994223593270693</v>
      </c>
      <c r="O2021" s="13">
        <f t="shared" si="2412"/>
        <v>0.10326390406356588</v>
      </c>
      <c r="P2021" s="13">
        <f t="shared" si="2413"/>
        <v>0.10783705557734327</v>
      </c>
      <c r="Q2021" s="13">
        <f t="shared" si="2414"/>
        <v>0.12006273586455782</v>
      </c>
      <c r="R2021" s="13">
        <f t="shared" si="2415"/>
        <v>2.4214071235036341E-2</v>
      </c>
      <c r="S2021" s="13">
        <f t="shared" si="2416"/>
        <v>1.3203126429878064E-2</v>
      </c>
      <c r="T2021" s="13">
        <f t="shared" si="2417"/>
        <v>5.6306366978110249E-2</v>
      </c>
      <c r="U2021" s="13">
        <f t="shared" si="2418"/>
        <v>2.5286417061270602E-2</v>
      </c>
      <c r="V2021" s="13">
        <f t="shared" si="2419"/>
        <v>7.1846071253851243E-4</v>
      </c>
      <c r="W2021" s="13">
        <f t="shared" si="2420"/>
        <v>4.1793280487194981E-2</v>
      </c>
      <c r="X2021" s="13">
        <f t="shared" si="2421"/>
        <v>1.9599984719536626E-2</v>
      </c>
      <c r="Y2021" s="13">
        <f t="shared" si="2422"/>
        <v>4.5959469623803708E-3</v>
      </c>
      <c r="Z2021" s="13">
        <f t="shared" si="2423"/>
        <v>3.7852610170183909E-3</v>
      </c>
      <c r="AA2021" s="13">
        <f t="shared" si="2424"/>
        <v>3.9528953158278219E-3</v>
      </c>
      <c r="AB2021" s="13">
        <f t="shared" si="2425"/>
        <v>2.0639767386769906E-3</v>
      </c>
      <c r="AC2021" s="13">
        <f t="shared" si="2426"/>
        <v>2.1991345117316205E-5</v>
      </c>
      <c r="AD2021" s="13">
        <f t="shared" si="2427"/>
        <v>1.0911035059944235E-2</v>
      </c>
      <c r="AE2021" s="13">
        <f t="shared" si="2428"/>
        <v>5.1169977076759654E-3</v>
      </c>
      <c r="AF2021" s="13">
        <f t="shared" si="2429"/>
        <v>1.1998708370246456E-3</v>
      </c>
      <c r="AG2021" s="13">
        <f t="shared" si="2430"/>
        <v>1.8756962679926639E-4</v>
      </c>
      <c r="AH2021" s="13">
        <f t="shared" si="2431"/>
        <v>4.4379776622075325E-4</v>
      </c>
      <c r="AI2021" s="13">
        <f t="shared" si="2432"/>
        <v>4.6345182099243937E-4</v>
      </c>
      <c r="AJ2021" s="13">
        <f t="shared" si="2433"/>
        <v>2.419881382124496E-4</v>
      </c>
      <c r="AK2021" s="13">
        <f t="shared" si="2434"/>
        <v>8.423494652242456E-5</v>
      </c>
      <c r="AL2021" s="13">
        <f t="shared" si="2435"/>
        <v>4.3080480399616795E-7</v>
      </c>
      <c r="AM2021" s="13">
        <f t="shared" si="2436"/>
        <v>2.2788483639767541E-3</v>
      </c>
      <c r="AN2021" s="13">
        <f t="shared" si="2437"/>
        <v>1.0687218756558346E-3</v>
      </c>
      <c r="AO2021" s="13">
        <f t="shared" si="2438"/>
        <v>2.506016779265126E-4</v>
      </c>
      <c r="AP2021" s="13">
        <f t="shared" si="2439"/>
        <v>3.9175269331910951E-5</v>
      </c>
      <c r="AQ2021" s="13">
        <f t="shared" si="2440"/>
        <v>4.5930510319980903E-6</v>
      </c>
      <c r="AR2021" s="13">
        <f t="shared" si="2441"/>
        <v>4.1625971137424162E-5</v>
      </c>
      <c r="AS2021" s="13">
        <f t="shared" si="2442"/>
        <v>4.3469421418002213E-5</v>
      </c>
      <c r="AT2021" s="13">
        <f t="shared" si="2443"/>
        <v>2.26972554247151E-5</v>
      </c>
      <c r="AU2021" s="13">
        <f t="shared" si="2444"/>
        <v>7.9008091513484165E-6</v>
      </c>
      <c r="AV2021" s="13">
        <f t="shared" si="2445"/>
        <v>2.0626762160654853E-6</v>
      </c>
      <c r="AW2021" s="13">
        <f t="shared" si="2446"/>
        <v>5.8606635346549334E-9</v>
      </c>
      <c r="AX2021" s="13">
        <f t="shared" si="2447"/>
        <v>3.9662826345597448E-4</v>
      </c>
      <c r="AY2021" s="13">
        <f t="shared" si="2448"/>
        <v>1.8600855956869166E-4</v>
      </c>
      <c r="AZ2021" s="13">
        <f t="shared" si="2449"/>
        <v>4.3616639837191033E-5</v>
      </c>
      <c r="BA2021" s="13">
        <f t="shared" si="2450"/>
        <v>6.8183646139671067E-6</v>
      </c>
      <c r="BB2021" s="13">
        <f t="shared" si="2451"/>
        <v>7.9940986139464653E-7</v>
      </c>
      <c r="BC2021" s="13">
        <f t="shared" si="2452"/>
        <v>7.4980575275887268E-8</v>
      </c>
      <c r="BD2021" s="13">
        <f t="shared" si="2453"/>
        <v>3.2535868155462581E-6</v>
      </c>
      <c r="BE2021" s="13">
        <f t="shared" si="2454"/>
        <v>3.3976753584466158E-6</v>
      </c>
      <c r="BF2021" s="13">
        <f t="shared" si="2455"/>
        <v>1.7740725076452489E-6</v>
      </c>
      <c r="BG2021" s="13">
        <f t="shared" si="2456"/>
        <v>6.1754639674612355E-7</v>
      </c>
      <c r="BH2021" s="13">
        <f t="shared" si="2457"/>
        <v>1.61223773474869E-7</v>
      </c>
      <c r="BI2021" s="13">
        <f t="shared" si="2458"/>
        <v>3.3672747855622942E-8</v>
      </c>
      <c r="BJ2021" s="14">
        <f t="shared" si="2459"/>
        <v>0.49399191063176662</v>
      </c>
      <c r="BK2021" s="14">
        <f t="shared" si="2460"/>
        <v>0.34215792400831263</v>
      </c>
      <c r="BL2021" s="14">
        <f t="shared" si="2461"/>
        <v>0.16014173099727302</v>
      </c>
      <c r="BM2021" s="14">
        <f t="shared" si="2462"/>
        <v>0.19437997070319249</v>
      </c>
      <c r="BN2021" s="14">
        <f t="shared" si="2463"/>
        <v>0.80551085325227301</v>
      </c>
    </row>
    <row r="2022" spans="1:66" x14ac:dyDescent="0.25">
      <c r="A2022" t="s">
        <v>303</v>
      </c>
      <c r="B2022" t="s">
        <v>383</v>
      </c>
      <c r="C2022" t="s">
        <v>466</v>
      </c>
      <c r="D2022" t="s">
        <v>536</v>
      </c>
      <c r="E2022" s="10">
        <f>VLOOKUP(A2022,home!$A$2:$E$405,3,FALSE)</f>
        <v>1.3212121212121199</v>
      </c>
      <c r="F2022" s="10">
        <f>VLOOKUP(B2022,home!$B$2:$E$405,3,FALSE)</f>
        <v>1.19</v>
      </c>
      <c r="G2022" s="10">
        <f>VLOOKUP(C2022,away!$B$2:$E$405,4,FALSE)</f>
        <v>1.04</v>
      </c>
      <c r="H2022" s="10">
        <f>VLOOKUP(A2022,away!$A$2:$E$405,3,FALSE)</f>
        <v>1.0181818181818201</v>
      </c>
      <c r="I2022" s="10">
        <f>VLOOKUP(C2022,away!$B$2:$E$405,3,FALSE)</f>
        <v>0.85</v>
      </c>
      <c r="J2022" s="10">
        <f>VLOOKUP(B2022,home!$B$2:$E$405,4,FALSE)</f>
        <v>0.7</v>
      </c>
      <c r="K2022" s="12">
        <f t="shared" si="2408"/>
        <v>1.6351321212121197</v>
      </c>
      <c r="L2022" s="12">
        <f t="shared" si="2409"/>
        <v>0.60581818181818292</v>
      </c>
      <c r="M2022" s="13">
        <f t="shared" si="2410"/>
        <v>0.10635738459476846</v>
      </c>
      <c r="N2022" s="13">
        <f t="shared" si="2411"/>
        <v>0.17390837587901697</v>
      </c>
      <c r="O2022" s="13">
        <f t="shared" si="2412"/>
        <v>6.4433237358139842E-2</v>
      </c>
      <c r="P2022" s="13">
        <f t="shared" si="2413"/>
        <v>0.10535685607797919</v>
      </c>
      <c r="Q2022" s="13">
        <f t="shared" si="2414"/>
        <v>0.14218158577380585</v>
      </c>
      <c r="R2022" s="13">
        <f t="shared" si="2415"/>
        <v>1.9517413352483848E-2</v>
      </c>
      <c r="S2022" s="13">
        <f t="shared" si="2416"/>
        <v>2.6091434941091098E-2</v>
      </c>
      <c r="T2022" s="13">
        <f t="shared" si="2417"/>
        <v>8.6136189781513078E-2</v>
      </c>
      <c r="U2022" s="13">
        <f t="shared" si="2418"/>
        <v>3.1913549495620662E-2</v>
      </c>
      <c r="V2022" s="13">
        <f t="shared" si="2419"/>
        <v>2.8717763086431049E-3</v>
      </c>
      <c r="W2022" s="13">
        <f t="shared" si="2420"/>
        <v>7.7495225981208685E-2</v>
      </c>
      <c r="X2022" s="13">
        <f t="shared" si="2421"/>
        <v>4.6948016903525056E-2</v>
      </c>
      <c r="Y2022" s="13">
        <f t="shared" si="2422"/>
        <v>1.4220981120231431E-2</v>
      </c>
      <c r="Z2022" s="13">
        <f t="shared" si="2423"/>
        <v>3.9413346236652318E-3</v>
      </c>
      <c r="AA2022" s="13">
        <f t="shared" si="2424"/>
        <v>6.4446028436005018E-3</v>
      </c>
      <c r="AB2022" s="13">
        <f t="shared" si="2425"/>
        <v>5.2688885590130739E-3</v>
      </c>
      <c r="AC2022" s="13">
        <f t="shared" si="2426"/>
        <v>1.7779755279255459E-4</v>
      </c>
      <c r="AD2022" s="13">
        <f t="shared" si="2427"/>
        <v>3.1678733310616596E-2</v>
      </c>
      <c r="AE2022" s="13">
        <f t="shared" si="2428"/>
        <v>1.919155261654085E-2</v>
      </c>
      <c r="AF2022" s="13">
        <f t="shared" si="2429"/>
        <v>5.8132957562103838E-3</v>
      </c>
      <c r="AG2022" s="13">
        <f t="shared" si="2430"/>
        <v>1.1739334217995782E-3</v>
      </c>
      <c r="AH2022" s="13">
        <f t="shared" si="2431"/>
        <v>5.9693304391148058E-4</v>
      </c>
      <c r="AI2022" s="13">
        <f t="shared" si="2432"/>
        <v>9.7606439431258661E-4</v>
      </c>
      <c r="AJ2022" s="13">
        <f t="shared" si="2433"/>
        <v>7.9799712175598132E-4</v>
      </c>
      <c r="AK2022" s="13">
        <f t="shared" si="2434"/>
        <v>4.3494357547267459E-4</v>
      </c>
      <c r="AL2022" s="13">
        <f t="shared" si="2435"/>
        <v>7.0449988035916681E-6</v>
      </c>
      <c r="AM2022" s="13">
        <f t="shared" si="2436"/>
        <v>1.0359782879100301E-2</v>
      </c>
      <c r="AN2022" s="13">
        <f t="shared" si="2437"/>
        <v>6.2761448278476836E-3</v>
      </c>
      <c r="AO2022" s="13">
        <f t="shared" si="2438"/>
        <v>1.901101324217138E-3</v>
      </c>
      <c r="AP2022" s="13">
        <f t="shared" si="2439"/>
        <v>3.8390724922978894E-4</v>
      </c>
      <c r="AQ2022" s="13">
        <f t="shared" si="2440"/>
        <v>5.8144497928802673E-5</v>
      </c>
      <c r="AR2022" s="13">
        <f t="shared" si="2441"/>
        <v>7.2326578265929348E-5</v>
      </c>
      <c r="AS2022" s="13">
        <f t="shared" si="2442"/>
        <v>1.1826351133998345E-4</v>
      </c>
      <c r="AT2022" s="13">
        <f t="shared" si="2443"/>
        <v>9.6688233079670371E-5</v>
      </c>
      <c r="AU2022" s="13">
        <f t="shared" si="2444"/>
        <v>5.2699345217271075E-5</v>
      </c>
      <c r="AV2022" s="13">
        <f t="shared" si="2445"/>
        <v>2.1542598032901566E-5</v>
      </c>
      <c r="AW2022" s="13">
        <f t="shared" si="2446"/>
        <v>1.93853468621526E-7</v>
      </c>
      <c r="AX2022" s="13">
        <f t="shared" si="2447"/>
        <v>2.8232689590667113E-3</v>
      </c>
      <c r="AY2022" s="13">
        <f t="shared" si="2448"/>
        <v>1.7103876675655088E-3</v>
      </c>
      <c r="AZ2022" s="13">
        <f t="shared" si="2449"/>
        <v>5.180919734843896E-4</v>
      </c>
      <c r="BA2022" s="13">
        <f t="shared" si="2450"/>
        <v>1.0462317913030241E-4</v>
      </c>
      <c r="BB2022" s="13">
        <f t="shared" si="2451"/>
        <v>1.5845656039189463E-5</v>
      </c>
      <c r="BC2022" s="13">
        <f t="shared" si="2452"/>
        <v>1.9199173062756143E-6</v>
      </c>
      <c r="BD2022" s="13">
        <f t="shared" si="2453"/>
        <v>7.3027926903659709E-6</v>
      </c>
      <c r="BE2022" s="13">
        <f t="shared" si="2454"/>
        <v>1.1941030902570472E-5</v>
      </c>
      <c r="BF2022" s="13">
        <f t="shared" si="2455"/>
        <v>9.7625815945897648E-6</v>
      </c>
      <c r="BG2022" s="13">
        <f t="shared" si="2456"/>
        <v>5.32103691708932E-6</v>
      </c>
      <c r="BH2022" s="13">
        <f t="shared" si="2457"/>
        <v>2.175149595322065E-6</v>
      </c>
      <c r="BI2022" s="13">
        <f t="shared" si="2458"/>
        <v>7.1133139435052979E-7</v>
      </c>
      <c r="BJ2022" s="14">
        <f t="shared" si="2459"/>
        <v>0.62290110867538451</v>
      </c>
      <c r="BK2022" s="14">
        <f t="shared" si="2460"/>
        <v>0.24257268214164346</v>
      </c>
      <c r="BL2022" s="14">
        <f t="shared" si="2461"/>
        <v>0.1307823639333407</v>
      </c>
      <c r="BM2022" s="14">
        <f t="shared" si="2462"/>
        <v>0.38673244252374289</v>
      </c>
      <c r="BN2022" s="14">
        <f t="shared" si="2463"/>
        <v>0.61175485303619404</v>
      </c>
    </row>
    <row r="2023" spans="1:66" x14ac:dyDescent="0.25">
      <c r="A2023" t="s">
        <v>303</v>
      </c>
      <c r="B2023" t="s">
        <v>306</v>
      </c>
      <c r="C2023" t="s">
        <v>349</v>
      </c>
      <c r="D2023" t="s">
        <v>536</v>
      </c>
      <c r="E2023" s="10">
        <f>VLOOKUP(A2023,home!$A$2:$E$405,3,FALSE)</f>
        <v>1.3212121212121199</v>
      </c>
      <c r="F2023" s="10">
        <f>VLOOKUP(B2023,home!$B$2:$E$405,3,FALSE)</f>
        <v>0.76</v>
      </c>
      <c r="G2023" s="10">
        <f>VLOOKUP(C2023,away!$B$2:$E$405,4,FALSE)</f>
        <v>1.04</v>
      </c>
      <c r="H2023" s="10">
        <f>VLOOKUP(A2023,away!$A$2:$E$405,3,FALSE)</f>
        <v>1.0181818181818201</v>
      </c>
      <c r="I2023" s="10">
        <f>VLOOKUP(C2023,away!$B$2:$E$405,3,FALSE)</f>
        <v>0.95</v>
      </c>
      <c r="J2023" s="10">
        <f>VLOOKUP(B2023,home!$B$2:$E$405,4,FALSE)</f>
        <v>2.33</v>
      </c>
      <c r="K2023" s="12">
        <f t="shared" si="2408"/>
        <v>1.0442860606060596</v>
      </c>
      <c r="L2023" s="12">
        <f t="shared" si="2409"/>
        <v>2.2537454545454589</v>
      </c>
      <c r="M2023" s="13">
        <f t="shared" si="2410"/>
        <v>3.6955842864239537E-2</v>
      </c>
      <c r="N2023" s="13">
        <f t="shared" si="2411"/>
        <v>3.859247156107326E-2</v>
      </c>
      <c r="O2023" s="13">
        <f t="shared" si="2412"/>
        <v>8.328906287417609E-2</v>
      </c>
      <c r="P2023" s="13">
        <f t="shared" si="2413"/>
        <v>8.6977607360443743E-2</v>
      </c>
      <c r="Q2023" s="13">
        <f t="shared" si="2414"/>
        <v>2.0150790047782287E-2</v>
      </c>
      <c r="R2023" s="13">
        <f t="shared" si="2415"/>
        <v>9.3856173433012655E-2</v>
      </c>
      <c r="S2023" s="13">
        <f t="shared" si="2416"/>
        <v>5.1176644853823117E-2</v>
      </c>
      <c r="T2023" s="13">
        <f t="shared" si="2417"/>
        <v>4.54147514756892E-2</v>
      </c>
      <c r="U2023" s="13">
        <f t="shared" si="2418"/>
        <v>9.801269361791988E-2</v>
      </c>
      <c r="V2023" s="13">
        <f t="shared" si="2419"/>
        <v>1.3383005161269682E-2</v>
      </c>
      <c r="W2023" s="13">
        <f t="shared" si="2420"/>
        <v>7.0143963856994524E-3</v>
      </c>
      <c r="X2023" s="13">
        <f t="shared" si="2421"/>
        <v>1.5808663970650238E-2</v>
      </c>
      <c r="Y2023" s="13">
        <f t="shared" si="2422"/>
        <v>1.781435228314477E-2</v>
      </c>
      <c r="Z2023" s="13">
        <f t="shared" si="2423"/>
        <v>7.0509308085227512E-2</v>
      </c>
      <c r="AA2023" s="13">
        <f t="shared" si="2424"/>
        <v>7.3631887576381214E-2</v>
      </c>
      <c r="AB2023" s="13">
        <f t="shared" si="2425"/>
        <v>3.8446376906063694E-2</v>
      </c>
      <c r="AC2023" s="13">
        <f t="shared" si="2426"/>
        <v>1.9686023880172358E-3</v>
      </c>
      <c r="AD2023" s="13">
        <f t="shared" si="2427"/>
        <v>1.8312590922878655E-3</v>
      </c>
      <c r="AE2023" s="13">
        <f t="shared" si="2428"/>
        <v>4.1271918553388203E-3</v>
      </c>
      <c r="AF2023" s="13">
        <f t="shared" si="2429"/>
        <v>4.6508199420034532E-3</v>
      </c>
      <c r="AG2023" s="13">
        <f t="shared" si="2430"/>
        <v>3.4939214347332191E-3</v>
      </c>
      <c r="AH2023" s="13">
        <f t="shared" si="2431"/>
        <v>3.9727508150056726E-2</v>
      </c>
      <c r="AI2023" s="13">
        <f t="shared" si="2432"/>
        <v>4.148688298371786E-2</v>
      </c>
      <c r="AJ2023" s="13">
        <f t="shared" si="2433"/>
        <v>2.1662086798945646E-2</v>
      </c>
      <c r="AK2023" s="13">
        <f t="shared" si="2434"/>
        <v>7.5404717625924926E-3</v>
      </c>
      <c r="AL2023" s="13">
        <f t="shared" si="2435"/>
        <v>1.8532855676738568E-4</v>
      </c>
      <c r="AM2023" s="13">
        <f t="shared" si="2436"/>
        <v>3.8247166868686489E-4</v>
      </c>
      <c r="AN2023" s="13">
        <f t="shared" si="2437"/>
        <v>8.6199378479543841E-4</v>
      </c>
      <c r="AO2023" s="13">
        <f t="shared" si="2438"/>
        <v>9.7135728716457809E-4</v>
      </c>
      <c r="AP2023" s="13">
        <f t="shared" si="2439"/>
        <v>7.2973069022892528E-4</v>
      </c>
      <c r="AQ2023" s="13">
        <f t="shared" si="2440"/>
        <v>4.1115680653644026E-4</v>
      </c>
      <c r="AR2023" s="13">
        <f t="shared" si="2441"/>
        <v>1.7907138182721594E-2</v>
      </c>
      <c r="AS2023" s="13">
        <f t="shared" si="2442"/>
        <v>1.8700174789562686E-2</v>
      </c>
      <c r="AT2023" s="13">
        <f t="shared" si="2443"/>
        <v>9.7641659318185824E-3</v>
      </c>
      <c r="AU2023" s="13">
        <f t="shared" si="2444"/>
        <v>3.3988607920142412E-3</v>
      </c>
      <c r="AV2023" s="13">
        <f t="shared" si="2445"/>
        <v>8.8734573676023572E-4</v>
      </c>
      <c r="AW2023" s="13">
        <f t="shared" si="2446"/>
        <v>1.2116137345624064E-5</v>
      </c>
      <c r="AX2023" s="13">
        <f t="shared" si="2447"/>
        <v>6.6568305364405315E-5</v>
      </c>
      <c r="AY2023" s="13">
        <f t="shared" si="2448"/>
        <v>1.5002801563182257E-4</v>
      </c>
      <c r="AZ2023" s="13">
        <f t="shared" si="2449"/>
        <v>1.6906247914234761E-4</v>
      </c>
      <c r="BA2023" s="13">
        <f t="shared" si="2450"/>
        <v>1.2700793130041745E-4</v>
      </c>
      <c r="BB2023" s="13">
        <f t="shared" si="2451"/>
        <v>7.1560886964884459E-5</v>
      </c>
      <c r="BC2023" s="13">
        <f t="shared" si="2452"/>
        <v>3.2256004744069928E-5</v>
      </c>
      <c r="BD2023" s="13">
        <f t="shared" si="2453"/>
        <v>6.7263552138710405E-3</v>
      </c>
      <c r="BE2023" s="13">
        <f t="shared" si="2454"/>
        <v>7.0242389885304176E-3</v>
      </c>
      <c r="BF2023" s="13">
        <f t="shared" si="2455"/>
        <v>3.6676574310439609E-3</v>
      </c>
      <c r="BG2023" s="13">
        <f t="shared" si="2456"/>
        <v>1.2766945101058129E-3</v>
      </c>
      <c r="BH2023" s="13">
        <f t="shared" si="2457"/>
        <v>3.3330857013894554E-4</v>
      </c>
      <c r="BI2023" s="13">
        <f t="shared" si="2458"/>
        <v>6.9613898735327613E-5</v>
      </c>
      <c r="BJ2023" s="14">
        <f t="shared" si="2459"/>
        <v>0.16287181190896274</v>
      </c>
      <c r="BK2023" s="14">
        <f t="shared" si="2460"/>
        <v>0.19079705920019252</v>
      </c>
      <c r="BL2023" s="14">
        <f t="shared" si="2461"/>
        <v>0.56740869814816886</v>
      </c>
      <c r="BM2023" s="14">
        <f t="shared" si="2462"/>
        <v>0.6316270173235381</v>
      </c>
      <c r="BN2023" s="14">
        <f t="shared" si="2463"/>
        <v>0.3598219481407276</v>
      </c>
    </row>
    <row r="2024" spans="1:66" x14ac:dyDescent="0.25">
      <c r="A2024" t="s">
        <v>303</v>
      </c>
      <c r="B2024" t="s">
        <v>353</v>
      </c>
      <c r="C2024" t="s">
        <v>348</v>
      </c>
      <c r="D2024" t="s">
        <v>536</v>
      </c>
      <c r="E2024" s="10">
        <f>VLOOKUP(A2024,home!$A$2:$E$405,3,FALSE)</f>
        <v>1.3212121212121199</v>
      </c>
      <c r="F2024" s="10">
        <f>VLOOKUP(B2024,home!$B$2:$E$405,3,FALSE)</f>
        <v>0.85</v>
      </c>
      <c r="G2024" s="10">
        <f>VLOOKUP(C2024,away!$B$2:$E$405,4,FALSE)</f>
        <v>0.87</v>
      </c>
      <c r="H2024" s="10">
        <f>VLOOKUP(A2024,away!$A$2:$E$405,3,FALSE)</f>
        <v>1.0181818181818201</v>
      </c>
      <c r="I2024" s="10">
        <f>VLOOKUP(C2024,away!$B$2:$E$405,3,FALSE)</f>
        <v>0.54</v>
      </c>
      <c r="J2024" s="10">
        <f>VLOOKUP(B2024,home!$B$2:$E$405,4,FALSE)</f>
        <v>0.98</v>
      </c>
      <c r="K2024" s="12">
        <f t="shared" si="2408"/>
        <v>0.9770363636363627</v>
      </c>
      <c r="L2024" s="12">
        <f t="shared" si="2409"/>
        <v>0.53882181818181918</v>
      </c>
      <c r="M2024" s="13">
        <f t="shared" si="2410"/>
        <v>0.21961963037861854</v>
      </c>
      <c r="N2024" s="13">
        <f t="shared" si="2411"/>
        <v>0.2145763650482875</v>
      </c>
      <c r="O2024" s="13">
        <f t="shared" si="2412"/>
        <v>0.11833584854902632</v>
      </c>
      <c r="P2024" s="13">
        <f t="shared" si="2413"/>
        <v>0.11561842715416401</v>
      </c>
      <c r="Q2024" s="13">
        <f t="shared" si="2414"/>
        <v>0.10482445571454375</v>
      </c>
      <c r="R2024" s="13">
        <f t="shared" si="2415"/>
        <v>3.1880968535637377E-2</v>
      </c>
      <c r="S2024" s="13">
        <f t="shared" si="2416"/>
        <v>1.5216787172618972E-2</v>
      </c>
      <c r="T2024" s="13">
        <f t="shared" si="2417"/>
        <v>5.6481703818030048E-2</v>
      </c>
      <c r="U2024" s="13">
        <f t="shared" si="2418"/>
        <v>3.1148865567264431E-2</v>
      </c>
      <c r="V2024" s="13">
        <f t="shared" si="2419"/>
        <v>8.9009499247241775E-4</v>
      </c>
      <c r="W2024" s="13">
        <f t="shared" si="2420"/>
        <v>3.4139101677166259E-2</v>
      </c>
      <c r="X2024" s="13">
        <f t="shared" si="2421"/>
        <v>1.8394892836784717E-2</v>
      </c>
      <c r="Y2024" s="13">
        <f t="shared" si="2422"/>
        <v>4.9557848017880305E-3</v>
      </c>
      <c r="Z2024" s="13">
        <f t="shared" si="2423"/>
        <v>5.7260538105898331E-3</v>
      </c>
      <c r="AA2024" s="13">
        <f t="shared" si="2424"/>
        <v>5.5945627930848278E-3</v>
      </c>
      <c r="AB2024" s="13">
        <f t="shared" si="2425"/>
        <v>2.7330456437454462E-3</v>
      </c>
      <c r="AC2024" s="13">
        <f t="shared" si="2426"/>
        <v>2.9286823902661228E-5</v>
      </c>
      <c r="AD2024" s="13">
        <f t="shared" si="2427"/>
        <v>8.3387859401176431E-3</v>
      </c>
      <c r="AE2024" s="13">
        <f t="shared" si="2428"/>
        <v>4.4931198016831785E-3</v>
      </c>
      <c r="AF2024" s="13">
        <f t="shared" si="2429"/>
        <v>1.2104954904258323E-3</v>
      </c>
      <c r="AG2024" s="13">
        <f t="shared" si="2430"/>
        <v>2.1741379368404664E-4</v>
      </c>
      <c r="AH2024" s="13">
        <f t="shared" si="2431"/>
        <v>7.7133068130723695E-4</v>
      </c>
      <c r="AI2024" s="13">
        <f t="shared" si="2432"/>
        <v>7.5361812402558077E-4</v>
      </c>
      <c r="AJ2024" s="13">
        <f t="shared" si="2433"/>
        <v>3.6815615573420539E-4</v>
      </c>
      <c r="AK2024" s="13">
        <f t="shared" si="2434"/>
        <v>1.1990065054963017E-4</v>
      </c>
      <c r="AL2024" s="13">
        <f t="shared" si="2435"/>
        <v>6.1672019211199389E-7</v>
      </c>
      <c r="AM2024" s="13">
        <f t="shared" si="2436"/>
        <v>1.6294594184149145E-3</v>
      </c>
      <c r="AN2024" s="13">
        <f t="shared" si="2437"/>
        <v>8.7798828648381379E-4</v>
      </c>
      <c r="AO2024" s="13">
        <f t="shared" si="2438"/>
        <v>2.3653962243277423E-4</v>
      </c>
      <c r="AP2024" s="13">
        <f t="shared" si="2439"/>
        <v>4.2484236477089479E-5</v>
      </c>
      <c r="AQ2024" s="13">
        <f t="shared" si="2440"/>
        <v>5.7228583856629286E-6</v>
      </c>
      <c r="AR2024" s="13">
        <f t="shared" si="2441"/>
        <v>8.3121960024277325E-5</v>
      </c>
      <c r="AS2024" s="13">
        <f t="shared" si="2442"/>
        <v>8.1213177560447014E-5</v>
      </c>
      <c r="AT2024" s="13">
        <f t="shared" si="2443"/>
        <v>3.9674113841506697E-5</v>
      </c>
      <c r="AU2024" s="13">
        <f t="shared" si="2444"/>
        <v>1.2921017306066933E-5</v>
      </c>
      <c r="AV2024" s="13">
        <f t="shared" si="2445"/>
        <v>3.1560759408005365E-6</v>
      </c>
      <c r="AW2024" s="13">
        <f t="shared" si="2446"/>
        <v>9.018650726469916E-9</v>
      </c>
      <c r="AX2024" s="13">
        <f t="shared" si="2447"/>
        <v>2.6534018414352164E-4</v>
      </c>
      <c r="AY2024" s="13">
        <f t="shared" si="2448"/>
        <v>1.4297108045691103E-4</v>
      </c>
      <c r="AZ2024" s="13">
        <f t="shared" si="2449"/>
        <v>3.8517968759605973E-5</v>
      </c>
      <c r="BA2024" s="13">
        <f t="shared" si="2450"/>
        <v>6.918107319907134E-6</v>
      </c>
      <c r="BB2024" s="13">
        <f t="shared" si="2451"/>
        <v>9.3190679112232838E-7</v>
      </c>
      <c r="BC2024" s="13">
        <f t="shared" si="2452"/>
        <v>1.0042634231370353E-7</v>
      </c>
      <c r="BD2024" s="13">
        <f t="shared" si="2453"/>
        <v>7.4646542718529331E-6</v>
      </c>
      <c r="BE2024" s="13">
        <f t="shared" si="2454"/>
        <v>7.29323866557383E-6</v>
      </c>
      <c r="BF2024" s="13">
        <f t="shared" si="2455"/>
        <v>3.562879692472186E-6</v>
      </c>
      <c r="BG2024" s="13">
        <f t="shared" si="2456"/>
        <v>1.1603543396022891E-6</v>
      </c>
      <c r="BH2024" s="13">
        <f t="shared" si="2457"/>
        <v>2.8342709612367342E-7</v>
      </c>
      <c r="BI2024" s="13">
        <f t="shared" si="2458"/>
        <v>5.5383715870537556E-8</v>
      </c>
      <c r="BJ2024" s="14">
        <f t="shared" si="2459"/>
        <v>0.45087909301851864</v>
      </c>
      <c r="BK2024" s="14">
        <f t="shared" si="2460"/>
        <v>0.35151781432242568</v>
      </c>
      <c r="BL2024" s="14">
        <f t="shared" si="2461"/>
        <v>0.19194620298282963</v>
      </c>
      <c r="BM2024" s="14">
        <f t="shared" si="2462"/>
        <v>0.19507050669228004</v>
      </c>
      <c r="BN2024" s="14">
        <f t="shared" si="2463"/>
        <v>0.80485569538027757</v>
      </c>
    </row>
    <row r="2025" spans="1:66" x14ac:dyDescent="0.25">
      <c r="A2025" t="s">
        <v>303</v>
      </c>
      <c r="B2025" t="s">
        <v>308</v>
      </c>
      <c r="C2025" t="s">
        <v>469</v>
      </c>
      <c r="D2025" t="s">
        <v>537</v>
      </c>
      <c r="E2025" s="10">
        <f>VLOOKUP(A2025,home!$A$2:$E$405,3,FALSE)</f>
        <v>1.3212121212121199</v>
      </c>
      <c r="F2025" s="10">
        <f>VLOOKUP(B2025,home!$B$2:$E$405,3,FALSE)</f>
        <v>1.51</v>
      </c>
      <c r="G2025" s="10">
        <f>VLOOKUP(C2025,away!$B$2:$E$405,4,FALSE)</f>
        <v>0.97</v>
      </c>
      <c r="H2025" s="10">
        <f>VLOOKUP(A2025,away!$A$2:$E$405,3,FALSE)</f>
        <v>1.0181818181818201</v>
      </c>
      <c r="I2025" s="10">
        <f>VLOOKUP(C2025,away!$B$2:$E$405,3,FALSE)</f>
        <v>0.97</v>
      </c>
      <c r="J2025" s="10">
        <f>VLOOKUP(B2025,home!$B$2:$E$405,4,FALSE)</f>
        <v>0.56000000000000005</v>
      </c>
      <c r="K2025" s="12">
        <f t="shared" si="2408"/>
        <v>1.935179393939392</v>
      </c>
      <c r="L2025" s="12">
        <f t="shared" si="2409"/>
        <v>0.5530763636363647</v>
      </c>
      <c r="M2025" s="13">
        <f t="shared" si="2410"/>
        <v>8.3054707851506537E-2</v>
      </c>
      <c r="N2025" s="13">
        <f t="shared" si="2411"/>
        <v>0.1607257592038917</v>
      </c>
      <c r="O2025" s="13">
        <f t="shared" si="2412"/>
        <v>4.5935595801391865E-2</v>
      </c>
      <c r="P2025" s="13">
        <f t="shared" si="2413"/>
        <v>8.8893618443182401E-2</v>
      </c>
      <c r="Q2025" s="13">
        <f t="shared" si="2414"/>
        <v>0.15551658864331794</v>
      </c>
      <c r="R2025" s="13">
        <f t="shared" si="2415"/>
        <v>1.2702946143651837E-2</v>
      </c>
      <c r="S2025" s="13">
        <f t="shared" si="2416"/>
        <v>2.378575400581209E-2</v>
      </c>
      <c r="T2025" s="13">
        <f t="shared" si="2417"/>
        <v>8.601254933197866E-2</v>
      </c>
      <c r="U2025" s="13">
        <f t="shared" si="2418"/>
        <v>2.45824796195169E-2</v>
      </c>
      <c r="V2025" s="13">
        <f t="shared" si="2419"/>
        <v>2.8286599622402487E-3</v>
      </c>
      <c r="W2025" s="13">
        <f t="shared" si="2420"/>
        <v>0.10031749925276588</v>
      </c>
      <c r="X2025" s="13">
        <f t="shared" si="2421"/>
        <v>5.5483237695813488E-2</v>
      </c>
      <c r="Y2025" s="13">
        <f t="shared" si="2422"/>
        <v>1.5343233673786297E-2</v>
      </c>
      <c r="Z2025" s="13">
        <f t="shared" si="2423"/>
        <v>2.34189975353318E-3</v>
      </c>
      <c r="AA2025" s="13">
        <f t="shared" si="2424"/>
        <v>4.5319961457091513E-3</v>
      </c>
      <c r="AB2025" s="13">
        <f t="shared" si="2425"/>
        <v>4.3851127772945482E-3</v>
      </c>
      <c r="AC2025" s="13">
        <f t="shared" si="2426"/>
        <v>1.8922002278189519E-4</v>
      </c>
      <c r="AD2025" s="13">
        <f t="shared" si="2427"/>
        <v>4.8533089351370746E-2</v>
      </c>
      <c r="AE2025" s="13">
        <f t="shared" si="2428"/>
        <v>2.6842504574494906E-2</v>
      </c>
      <c r="AF2025" s="13">
        <f t="shared" si="2429"/>
        <v>7.4229774104770628E-3</v>
      </c>
      <c r="AG2025" s="13">
        <f t="shared" si="2430"/>
        <v>1.3684911178471777E-3</v>
      </c>
      <c r="AH2025" s="13">
        <f t="shared" si="2431"/>
        <v>3.2381234992125743E-4</v>
      </c>
      <c r="AI2025" s="13">
        <f t="shared" si="2432"/>
        <v>6.2663498707070939E-4</v>
      </c>
      <c r="AJ2025" s="13">
        <f t="shared" si="2433"/>
        <v>6.0632555725035719E-4</v>
      </c>
      <c r="AK2025" s="13">
        <f t="shared" si="2434"/>
        <v>3.9111624146990332E-4</v>
      </c>
      <c r="AL2025" s="13">
        <f t="shared" si="2435"/>
        <v>8.1009026180947336E-6</v>
      </c>
      <c r="AM2025" s="13">
        <f t="shared" si="2436"/>
        <v>1.8784046887398386E-2</v>
      </c>
      <c r="AN2025" s="13">
        <f t="shared" si="2437"/>
        <v>1.0389012346857275E-2</v>
      </c>
      <c r="AO2025" s="13">
        <f t="shared" si="2438"/>
        <v>2.872958585286558E-3</v>
      </c>
      <c r="AP2025" s="13">
        <f t="shared" si="2439"/>
        <v>5.296551624093881E-4</v>
      </c>
      <c r="AQ2025" s="13">
        <f t="shared" si="2440"/>
        <v>7.3234937801653117E-5</v>
      </c>
      <c r="AR2025" s="13">
        <f t="shared" si="2441"/>
        <v>3.5818591398999035E-5</v>
      </c>
      <c r="AS2025" s="13">
        <f t="shared" si="2442"/>
        <v>6.9315399995277687E-5</v>
      </c>
      <c r="AT2025" s="13">
        <f t="shared" si="2443"/>
        <v>6.7068866876764018E-5</v>
      </c>
      <c r="AU2025" s="13">
        <f t="shared" si="2444"/>
        <v>4.3263429718259303E-5</v>
      </c>
      <c r="AV2025" s="13">
        <f t="shared" si="2445"/>
        <v>2.0930624425480141E-5</v>
      </c>
      <c r="AW2025" s="13">
        <f t="shared" si="2446"/>
        <v>2.4084478137851463E-7</v>
      </c>
      <c r="AX2025" s="13">
        <f t="shared" si="2447"/>
        <v>6.0584167452141183E-3</v>
      </c>
      <c r="AY2025" s="13">
        <f t="shared" si="2448"/>
        <v>3.3507671028366846E-3</v>
      </c>
      <c r="AZ2025" s="13">
        <f t="shared" si="2449"/>
        <v>9.2661504231463518E-4</v>
      </c>
      <c r="BA2025" s="13">
        <f t="shared" si="2450"/>
        <v>1.7082962603137821E-4</v>
      </c>
      <c r="BB2025" s="13">
        <f t="shared" si="2451"/>
        <v>2.362045709169868E-5</v>
      </c>
      <c r="BC2025" s="13">
        <f t="shared" si="2452"/>
        <v>2.6127833031410982E-6</v>
      </c>
      <c r="BD2025" s="13">
        <f t="shared" si="2453"/>
        <v>3.3017360469225249E-6</v>
      </c>
      <c r="BE2025" s="13">
        <f t="shared" si="2454"/>
        <v>6.389451562231377E-6</v>
      </c>
      <c r="BF2025" s="13">
        <f t="shared" si="2455"/>
        <v>6.1823675009020102E-6</v>
      </c>
      <c r="BG2025" s="13">
        <f t="shared" si="2456"/>
        <v>3.9879967311687136E-6</v>
      </c>
      <c r="BH2025" s="13">
        <f t="shared" si="2457"/>
        <v>1.9293722743138377E-6</v>
      </c>
      <c r="BI2025" s="13">
        <f t="shared" si="2458"/>
        <v>7.4673629369802326E-7</v>
      </c>
      <c r="BJ2025" s="14">
        <f t="shared" si="2459"/>
        <v>0.70074769993228903</v>
      </c>
      <c r="BK2025" s="14">
        <f t="shared" si="2460"/>
        <v>0.20211082829097796</v>
      </c>
      <c r="BL2025" s="14">
        <f t="shared" si="2461"/>
        <v>9.4344954196100533E-2</v>
      </c>
      <c r="BM2025" s="14">
        <f t="shared" si="2462"/>
        <v>0.44936563982790284</v>
      </c>
      <c r="BN2025" s="14">
        <f t="shared" si="2463"/>
        <v>0.54682921608694224</v>
      </c>
    </row>
    <row r="2026" spans="1:66" x14ac:dyDescent="0.25">
      <c r="A2026" t="s">
        <v>303</v>
      </c>
      <c r="B2026" t="s">
        <v>390</v>
      </c>
      <c r="C2026" t="s">
        <v>364</v>
      </c>
      <c r="D2026" t="s">
        <v>537</v>
      </c>
      <c r="E2026" s="10">
        <f>VLOOKUP(A2026,home!$A$2:$E$405,3,FALSE)</f>
        <v>1.3212121212121199</v>
      </c>
      <c r="F2026" s="10">
        <f>VLOOKUP(B2026,home!$B$2:$E$405,3,FALSE)</f>
        <v>0.47</v>
      </c>
      <c r="G2026" s="10">
        <f>VLOOKUP(C2026,away!$B$2:$E$405,4,FALSE)</f>
        <v>0.76</v>
      </c>
      <c r="H2026" s="10">
        <f>VLOOKUP(A2026,away!$A$2:$E$405,3,FALSE)</f>
        <v>1.0181818181818201</v>
      </c>
      <c r="I2026" s="10">
        <f>VLOOKUP(C2026,away!$B$2:$E$405,3,FALSE)</f>
        <v>0.76</v>
      </c>
      <c r="J2026" s="10">
        <f>VLOOKUP(B2026,home!$B$2:$E$405,4,FALSE)</f>
        <v>0.49</v>
      </c>
      <c r="K2026" s="12">
        <f t="shared" si="2408"/>
        <v>0.47193696969696924</v>
      </c>
      <c r="L2026" s="12">
        <f t="shared" si="2409"/>
        <v>0.37917090909090978</v>
      </c>
      <c r="M2026" s="13">
        <f t="shared" si="2410"/>
        <v>0.42694167021872043</v>
      </c>
      <c r="N2026" s="13">
        <f t="shared" si="2411"/>
        <v>0.20148955808038571</v>
      </c>
      <c r="O2026" s="13">
        <f t="shared" si="2412"/>
        <v>0.16188386122562359</v>
      </c>
      <c r="P2026" s="13">
        <f t="shared" si="2413"/>
        <v>7.6398978909665502E-2</v>
      </c>
      <c r="Q2026" s="13">
        <f t="shared" si="2414"/>
        <v>4.754518573301935E-2</v>
      </c>
      <c r="R2026" s="13">
        <f t="shared" si="2415"/>
        <v>3.0690825414033191E-2</v>
      </c>
      <c r="S2026" s="13">
        <f t="shared" si="2416"/>
        <v>3.4177994241282091E-3</v>
      </c>
      <c r="T2026" s="13">
        <f t="shared" si="2417"/>
        <v>1.8027751297285097E-2</v>
      </c>
      <c r="U2026" s="13">
        <f t="shared" si="2418"/>
        <v>1.4484135143397556E-2</v>
      </c>
      <c r="V2026" s="13">
        <f t="shared" si="2419"/>
        <v>6.7955259032007075E-5</v>
      </c>
      <c r="W2026" s="13">
        <f t="shared" si="2420"/>
        <v>7.4794436261735753E-3</v>
      </c>
      <c r="X2026" s="13">
        <f t="shared" si="2421"/>
        <v>2.8359874392304449E-3</v>
      </c>
      <c r="Y2026" s="13">
        <f t="shared" si="2422"/>
        <v>5.3766196775170444E-4</v>
      </c>
      <c r="Z2026" s="13">
        <f t="shared" si="2423"/>
        <v>3.8790227243297878E-3</v>
      </c>
      <c r="AA2026" s="13">
        <f t="shared" si="2424"/>
        <v>1.8306542299058822E-3</v>
      </c>
      <c r="AB2026" s="13">
        <f t="shared" si="2425"/>
        <v>4.3197670491236035E-4</v>
      </c>
      <c r="AC2026" s="13">
        <f t="shared" si="2426"/>
        <v>7.6001488665411116E-7</v>
      </c>
      <c r="AD2026" s="13">
        <f t="shared" si="2427"/>
        <v>8.8245648998891695E-4</v>
      </c>
      <c r="AE2026" s="13">
        <f t="shared" si="2428"/>
        <v>3.3460182954227088E-4</v>
      </c>
      <c r="AF2026" s="13">
        <f t="shared" si="2429"/>
        <v>6.3435639945512236E-5</v>
      </c>
      <c r="AG2026" s="13">
        <f t="shared" si="2430"/>
        <v>8.0176497556345025E-6</v>
      </c>
      <c r="AH2026" s="13">
        <f t="shared" si="2431"/>
        <v>3.6770314319210573E-4</v>
      </c>
      <c r="AI2026" s="13">
        <f t="shared" si="2432"/>
        <v>1.7353270714613313E-4</v>
      </c>
      <c r="AJ2026" s="13">
        <f t="shared" si="2433"/>
        <v>4.0948249976928827E-5</v>
      </c>
      <c r="AK2026" s="13">
        <f t="shared" si="2434"/>
        <v>6.4416643361685942E-6</v>
      </c>
      <c r="AL2026" s="13">
        <f t="shared" si="2435"/>
        <v>5.4400275584974593E-9</v>
      </c>
      <c r="AM2026" s="13">
        <f t="shared" si="2436"/>
        <v>8.3292768354958707E-5</v>
      </c>
      <c r="AN2026" s="13">
        <f t="shared" si="2437"/>
        <v>3.1582194697848247E-5</v>
      </c>
      <c r="AO2026" s="13">
        <f t="shared" si="2438"/>
        <v>5.9875247373346154E-6</v>
      </c>
      <c r="AP2026" s="13">
        <f t="shared" si="2439"/>
        <v>7.5676506595315899E-7</v>
      </c>
      <c r="AQ2026" s="13">
        <f t="shared" si="2440"/>
        <v>7.173582450642538E-8</v>
      </c>
      <c r="AR2026" s="13">
        <f t="shared" si="2441"/>
        <v>2.7884467015947161E-5</v>
      </c>
      <c r="AS2026" s="13">
        <f t="shared" si="2442"/>
        <v>1.3159710865121193E-5</v>
      </c>
      <c r="AT2026" s="13">
        <f t="shared" si="2443"/>
        <v>3.1052770338867882E-6</v>
      </c>
      <c r="AU2026" s="13">
        <f t="shared" si="2444"/>
        <v>4.8849834448070791E-7</v>
      </c>
      <c r="AV2026" s="13">
        <f t="shared" si="2445"/>
        <v>5.7635107099052857E-8</v>
      </c>
      <c r="AW2026" s="13">
        <f t="shared" si="2446"/>
        <v>2.7040679981772671E-11</v>
      </c>
      <c r="AX2026" s="13">
        <f t="shared" si="2447"/>
        <v>6.5514894491851326E-6</v>
      </c>
      <c r="AY2026" s="13">
        <f t="shared" si="2448"/>
        <v>2.4841342103470301E-6</v>
      </c>
      <c r="AZ2026" s="13">
        <f t="shared" si="2449"/>
        <v>4.709557134205563E-7</v>
      </c>
      <c r="BA2026" s="13">
        <f t="shared" si="2450"/>
        <v>5.9524235333076777E-8</v>
      </c>
      <c r="BB2026" s="13">
        <f t="shared" si="2451"/>
        <v>5.6424646060459923E-9</v>
      </c>
      <c r="BC2026" s="13">
        <f t="shared" si="2452"/>
        <v>4.2789168683754856E-10</v>
      </c>
      <c r="BD2026" s="13">
        <f t="shared" si="2453"/>
        <v>1.7621631179920274E-6</v>
      </c>
      <c r="BE2026" s="13">
        <f t="shared" si="2454"/>
        <v>8.3162992201692035E-7</v>
      </c>
      <c r="BF2026" s="13">
        <f t="shared" si="2455"/>
        <v>1.9623845265299605E-7</v>
      </c>
      <c r="BG2026" s="13">
        <f t="shared" si="2456"/>
        <v>3.0870726894359045E-8</v>
      </c>
      <c r="BH2026" s="13">
        <f t="shared" si="2457"/>
        <v>3.6422593257166337E-9</v>
      </c>
      <c r="BI2026" s="13">
        <f t="shared" si="2458"/>
        <v>3.4378336580584708E-10</v>
      </c>
      <c r="BJ2026" s="14">
        <f t="shared" si="2459"/>
        <v>0.27933536291572331</v>
      </c>
      <c r="BK2026" s="14">
        <f t="shared" si="2460"/>
        <v>0.50682965340067077</v>
      </c>
      <c r="BL2026" s="14">
        <f t="shared" si="2461"/>
        <v>0.2099575989591527</v>
      </c>
      <c r="BM2026" s="14">
        <f t="shared" si="2462"/>
        <v>5.5049074311259154E-2</v>
      </c>
      <c r="BN2026" s="14">
        <f t="shared" si="2463"/>
        <v>0.94495007958144783</v>
      </c>
    </row>
    <row r="2027" spans="1:66" x14ac:dyDescent="0.25">
      <c r="A2027" t="s">
        <v>303</v>
      </c>
      <c r="B2027" t="s">
        <v>357</v>
      </c>
      <c r="C2027" t="s">
        <v>342</v>
      </c>
      <c r="D2027" t="s">
        <v>537</v>
      </c>
      <c r="E2027" s="10">
        <f>VLOOKUP(A2027,home!$A$2:$E$405,3,FALSE)</f>
        <v>1.3212121212121199</v>
      </c>
      <c r="F2027" s="10">
        <f>VLOOKUP(B2027,home!$B$2:$E$405,3,FALSE)</f>
        <v>1.51</v>
      </c>
      <c r="G2027" s="10">
        <f>VLOOKUP(C2027,away!$B$2:$E$405,4,FALSE)</f>
        <v>0.97</v>
      </c>
      <c r="H2027" s="10">
        <f>VLOOKUP(A2027,away!$A$2:$E$405,3,FALSE)</f>
        <v>1.0181818181818201</v>
      </c>
      <c r="I2027" s="10">
        <f>VLOOKUP(C2027,away!$B$2:$E$405,3,FALSE)</f>
        <v>0.65</v>
      </c>
      <c r="J2027" s="10">
        <f>VLOOKUP(B2027,home!$B$2:$E$405,4,FALSE)</f>
        <v>2.21</v>
      </c>
      <c r="K2027" s="12">
        <f t="shared" si="2408"/>
        <v>1.935179393939392</v>
      </c>
      <c r="L2027" s="12">
        <f t="shared" si="2409"/>
        <v>1.4626181818181845</v>
      </c>
      <c r="M2027" s="13">
        <f t="shared" si="2410"/>
        <v>3.3446853059992954E-2</v>
      </c>
      <c r="N2027" s="13">
        <f t="shared" si="2411"/>
        <v>6.4725660833817075E-2</v>
      </c>
      <c r="O2027" s="13">
        <f t="shared" si="2412"/>
        <v>4.8919975410146872E-2</v>
      </c>
      <c r="P2027" s="13">
        <f t="shared" si="2413"/>
        <v>9.4668928365737995E-2</v>
      </c>
      <c r="Q2027" s="13">
        <f t="shared" si="2414"/>
        <v>6.2627882552356393E-2</v>
      </c>
      <c r="R2027" s="13">
        <f t="shared" si="2415"/>
        <v>3.5775622744489664E-2</v>
      </c>
      <c r="S2027" s="13">
        <f t="shared" si="2416"/>
        <v>6.6988409805265575E-2</v>
      </c>
      <c r="T2027" s="13">
        <f t="shared" si="2417"/>
        <v>9.1600679709850308E-2</v>
      </c>
      <c r="U2027" s="13">
        <f t="shared" si="2418"/>
        <v>6.9232247940485853E-2</v>
      </c>
      <c r="V2027" s="13">
        <f t="shared" si="2419"/>
        <v>2.1067323194184334E-2</v>
      </c>
      <c r="W2027" s="13">
        <f t="shared" si="2420"/>
        <v>4.0398729267125483E-2</v>
      </c>
      <c r="X2027" s="13">
        <f t="shared" si="2421"/>
        <v>5.9087915948448144E-2</v>
      </c>
      <c r="Y2027" s="13">
        <f t="shared" si="2422"/>
        <v>4.3211530095972478E-2</v>
      </c>
      <c r="Z2027" s="13">
        <f t="shared" si="2423"/>
        <v>1.7442025430652916E-2</v>
      </c>
      <c r="AA2027" s="13">
        <f t="shared" si="2424"/>
        <v>3.3753448201966373E-2</v>
      </c>
      <c r="AB2027" s="13">
        <f t="shared" si="2425"/>
        <v>3.2659488717422983E-2</v>
      </c>
      <c r="AC2027" s="13">
        <f t="shared" si="2426"/>
        <v>3.726847086986658E-3</v>
      </c>
      <c r="AD2027" s="13">
        <f t="shared" si="2427"/>
        <v>1.9544697104769373E-2</v>
      </c>
      <c r="AE2027" s="13">
        <f t="shared" si="2428"/>
        <v>2.8586429343564916E-2</v>
      </c>
      <c r="AF2027" s="13">
        <f t="shared" si="2429"/>
        <v>2.0905515655579462E-2</v>
      </c>
      <c r="AG2027" s="13">
        <f t="shared" si="2430"/>
        <v>1.0192262432711739E-2</v>
      </c>
      <c r="AH2027" s="13">
        <f t="shared" si="2431"/>
        <v>6.3777558806520276E-3</v>
      </c>
      <c r="AI2027" s="13">
        <f t="shared" si="2432"/>
        <v>1.2342101759813585E-2</v>
      </c>
      <c r="AJ2027" s="13">
        <f t="shared" si="2433"/>
        <v>1.1942090501747181E-2</v>
      </c>
      <c r="AK2027" s="13">
        <f t="shared" si="2434"/>
        <v>7.703362486513491E-3</v>
      </c>
      <c r="AL2027" s="13">
        <f t="shared" si="2435"/>
        <v>4.2194297834257684E-4</v>
      </c>
      <c r="AM2027" s="13">
        <f t="shared" si="2436"/>
        <v>7.5644990195873124E-3</v>
      </c>
      <c r="AN2027" s="13">
        <f t="shared" si="2437"/>
        <v>1.1063973802394234E-2</v>
      </c>
      <c r="AO2027" s="13">
        <f t="shared" si="2438"/>
        <v>8.0911846232709413E-3</v>
      </c>
      <c r="AP2027" s="13">
        <f t="shared" si="2439"/>
        <v>3.9447712474812643E-3</v>
      </c>
      <c r="AQ2027" s="13">
        <f t="shared" si="2440"/>
        <v>1.4424235374199247E-3</v>
      </c>
      <c r="AR2027" s="13">
        <f t="shared" si="2441"/>
        <v>1.8656443420479003E-3</v>
      </c>
      <c r="AS2027" s="13">
        <f t="shared" si="2442"/>
        <v>3.6103564871507116E-3</v>
      </c>
      <c r="AT2027" s="13">
        <f t="shared" si="2443"/>
        <v>3.493343739354734E-3</v>
      </c>
      <c r="AU2027" s="13">
        <f t="shared" si="2444"/>
        <v>2.253415606782154E-3</v>
      </c>
      <c r="AV2027" s="13">
        <f t="shared" si="2445"/>
        <v>1.0901908620565644E-3</v>
      </c>
      <c r="AW2027" s="13">
        <f t="shared" si="2446"/>
        <v>3.3174429427794293E-5</v>
      </c>
      <c r="AX2027" s="13">
        <f t="shared" si="2447"/>
        <v>2.4397771046966821E-3</v>
      </c>
      <c r="AY2027" s="13">
        <f t="shared" si="2448"/>
        <v>3.5684623529130951E-3</v>
      </c>
      <c r="AZ2027" s="13">
        <f t="shared" si="2449"/>
        <v>2.6096489592521963E-3</v>
      </c>
      <c r="BA2027" s="13">
        <f t="shared" si="2450"/>
        <v>1.2723066719883879E-3</v>
      </c>
      <c r="BB2027" s="13">
        <f t="shared" si="2451"/>
        <v>4.6522471782470037E-4</v>
      </c>
      <c r="BC2027" s="13">
        <f t="shared" si="2452"/>
        <v>1.3608922618432823E-4</v>
      </c>
      <c r="BD2027" s="13">
        <f t="shared" si="2453"/>
        <v>4.5478755591424704E-4</v>
      </c>
      <c r="BE2027" s="13">
        <f t="shared" si="2454"/>
        <v>8.8009550682531003E-4</v>
      </c>
      <c r="BF2027" s="13">
        <f t="shared" si="2455"/>
        <v>8.5157134475349297E-4</v>
      </c>
      <c r="BG2027" s="13">
        <f t="shared" si="2456"/>
        <v>5.493144396120723E-4</v>
      </c>
      <c r="BH2027" s="13">
        <f t="shared" si="2457"/>
        <v>2.6575549608266183E-4</v>
      </c>
      <c r="BI2027" s="13">
        <f t="shared" si="2458"/>
        <v>1.0285691196906153E-4</v>
      </c>
      <c r="BJ2027" s="14">
        <f t="shared" si="2459"/>
        <v>0.4834796642072085</v>
      </c>
      <c r="BK2027" s="14">
        <f t="shared" si="2460"/>
        <v>0.22388876684342315</v>
      </c>
      <c r="BL2027" s="14">
        <f t="shared" si="2461"/>
        <v>0.27412342593578698</v>
      </c>
      <c r="BM2027" s="14">
        <f t="shared" si="2462"/>
        <v>0.65523367152704504</v>
      </c>
      <c r="BN2027" s="14">
        <f t="shared" si="2463"/>
        <v>0.34016492296654094</v>
      </c>
    </row>
    <row r="2028" spans="1:66" s="15" customFormat="1" x14ac:dyDescent="0.25">
      <c r="A2028" s="15" t="s">
        <v>303</v>
      </c>
      <c r="B2028" s="15" t="s">
        <v>361</v>
      </c>
      <c r="C2028" s="15" t="s">
        <v>473</v>
      </c>
      <c r="D2028" s="15" t="s">
        <v>537</v>
      </c>
      <c r="E2028" s="15">
        <f>VLOOKUP(A2028,home!$A$2:$E$405,3,FALSE)</f>
        <v>1.3212121212121199</v>
      </c>
      <c r="F2028" s="15">
        <f>VLOOKUP(B2028,home!$B$2:$E$405,3,FALSE)</f>
        <v>0.85</v>
      </c>
      <c r="G2028" s="15">
        <f>VLOOKUP(C2028,away!$B$2:$E$405,4,FALSE)</f>
        <v>1.23</v>
      </c>
      <c r="H2028" s="15">
        <f>VLOOKUP(A2028,away!$A$2:$E$405,3,FALSE)</f>
        <v>1.0181818181818201</v>
      </c>
      <c r="I2028" s="15">
        <f>VLOOKUP(C2028,away!$B$2:$E$405,3,FALSE)</f>
        <v>0.47</v>
      </c>
      <c r="J2028" s="15">
        <f>VLOOKUP(B2028,home!$B$2:$E$405,4,FALSE)</f>
        <v>0.98</v>
      </c>
      <c r="K2028" s="20">
        <f t="shared" si="2408"/>
        <v>1.3813272727272714</v>
      </c>
      <c r="L2028" s="20">
        <f t="shared" si="2409"/>
        <v>0.46897454545454625</v>
      </c>
      <c r="M2028" s="21">
        <f t="shared" si="2410"/>
        <v>0.15718971643895435</v>
      </c>
      <c r="N2028" s="21">
        <f t="shared" si="2411"/>
        <v>0.21713044230939393</v>
      </c>
      <c r="O2028" s="21">
        <f t="shared" si="2412"/>
        <v>7.3717975817087625E-2</v>
      </c>
      <c r="P2028" s="21">
        <f t="shared" si="2413"/>
        <v>0.1018286504863926</v>
      </c>
      <c r="Q2028" s="21">
        <f t="shared" si="2414"/>
        <v>0.14996410085065068</v>
      </c>
      <c r="R2028" s="21">
        <f t="shared" si="2415"/>
        <v>1.7285927100323954E-2</v>
      </c>
      <c r="S2028" s="21">
        <f t="shared" si="2416"/>
        <v>1.64913365434863E-2</v>
      </c>
      <c r="T2028" s="21">
        <f t="shared" si="2417"/>
        <v>7.0329346030933632E-2</v>
      </c>
      <c r="U2028" s="21">
        <f t="shared" si="2418"/>
        <v>2.3877522538052916E-2</v>
      </c>
      <c r="V2028" s="21">
        <f t="shared" si="2419"/>
        <v>1.1870231879904489E-3</v>
      </c>
      <c r="W2028" s="21">
        <f t="shared" si="2420"/>
        <v>6.9049834145008912E-2</v>
      </c>
      <c r="X2028" s="21">
        <f t="shared" si="2421"/>
        <v>3.2382614581867364E-2</v>
      </c>
      <c r="Y2028" s="21">
        <f t="shared" si="2422"/>
        <v>7.5933109770805049E-3</v>
      </c>
      <c r="Z2028" s="21">
        <f t="shared" si="2423"/>
        <v>2.7022199348782829E-3</v>
      </c>
      <c r="AA2028" s="21">
        <f t="shared" si="2424"/>
        <v>3.732650092954684E-3</v>
      </c>
      <c r="AB2028" s="21">
        <f t="shared" si="2425"/>
        <v>2.5780056864731452E-3</v>
      </c>
      <c r="AC2028" s="21">
        <f t="shared" si="2426"/>
        <v>4.8060145117724963E-5</v>
      </c>
      <c r="AD2028" s="21">
        <f t="shared" si="2427"/>
        <v>2.3845104770448902E-2</v>
      </c>
      <c r="AE2028" s="21">
        <f t="shared" si="2428"/>
        <v>1.1182747171037306E-2</v>
      </c>
      <c r="AF2028" s="21">
        <f t="shared" si="2429"/>
        <v>2.6222118857351668E-3</v>
      </c>
      <c r="AG2028" s="21">
        <f t="shared" si="2430"/>
        <v>4.0991687573271955E-4</v>
      </c>
      <c r="AH2028" s="21">
        <f t="shared" si="2431"/>
        <v>3.1681809141943909E-4</v>
      </c>
      <c r="AI2028" s="21">
        <f t="shared" si="2432"/>
        <v>4.3762947017107312E-4</v>
      </c>
      <c r="AJ2028" s="21">
        <f t="shared" si="2433"/>
        <v>3.0225476124824468E-4</v>
      </c>
      <c r="AK2028" s="21">
        <f t="shared" si="2434"/>
        <v>1.3917091500795678E-4</v>
      </c>
      <c r="AL2028" s="21">
        <f t="shared" si="2435"/>
        <v>1.2453485712390601E-6</v>
      </c>
      <c r="AM2028" s="21">
        <f t="shared" si="2436"/>
        <v>6.5875787080920383E-3</v>
      </c>
      <c r="AN2028" s="21">
        <f t="shared" si="2437"/>
        <v>3.0894067302735108E-3</v>
      </c>
      <c r="AO2028" s="21">
        <f t="shared" si="2438"/>
        <v>7.2442655852711791E-4</v>
      </c>
      <c r="AP2028" s="21">
        <f t="shared" si="2439"/>
        <v>1.1324587200015213E-4</v>
      </c>
      <c r="AQ2028" s="21">
        <f t="shared" si="2440"/>
        <v>1.3277357836468768E-5</v>
      </c>
      <c r="AR2028" s="21">
        <f t="shared" si="2441"/>
        <v>2.9715924083041674E-5</v>
      </c>
      <c r="AS2028" s="21">
        <f t="shared" si="2442"/>
        <v>4.1047416370198602E-5</v>
      </c>
      <c r="AT2028" s="21">
        <f t="shared" si="2443"/>
        <v>2.8349957853573597E-5</v>
      </c>
      <c r="AU2028" s="21">
        <f t="shared" si="2444"/>
        <v>1.3053523321269969E-5</v>
      </c>
      <c r="AV2028" s="21">
        <f t="shared" si="2445"/>
        <v>4.5077969422129199E-6</v>
      </c>
      <c r="AW2028" s="21">
        <f t="shared" si="2446"/>
        <v>2.240960924078977E-8</v>
      </c>
      <c r="AX2028" s="21">
        <f t="shared" si="2447"/>
        <v>1.5166003551208358E-3</v>
      </c>
      <c r="AY2028" s="21">
        <f t="shared" si="2448"/>
        <v>7.1124696217899741E-4</v>
      </c>
      <c r="AZ2028" s="21">
        <f t="shared" si="2449"/>
        <v>1.6677836039691109E-4</v>
      </c>
      <c r="BA2028" s="21">
        <f t="shared" si="2450"/>
        <v>2.6071601919598628E-5</v>
      </c>
      <c r="BB2028" s="21">
        <f t="shared" si="2451"/>
        <v>3.0567294148789103E-6</v>
      </c>
      <c r="BC2028" s="21">
        <f t="shared" si="2452"/>
        <v>2.8670565758407572E-7</v>
      </c>
      <c r="BD2028" s="21">
        <f t="shared" si="2453"/>
        <v>2.3226686649343778E-6</v>
      </c>
      <c r="BE2028" s="21">
        <f t="shared" si="2454"/>
        <v>3.2083655723828967E-6</v>
      </c>
      <c r="BF2028" s="21">
        <f t="shared" si="2455"/>
        <v>2.2159014330058693E-6</v>
      </c>
      <c r="BG2028" s="21">
        <f t="shared" si="2456"/>
        <v>1.0202950276954831E-6</v>
      </c>
      <c r="BH2028" s="21">
        <f t="shared" si="2457"/>
        <v>3.5234033699594948E-7</v>
      </c>
      <c r="BI2028" s="21">
        <f t="shared" si="2458"/>
        <v>9.7339463354884419E-8</v>
      </c>
      <c r="BJ2028" s="22">
        <f t="shared" si="2459"/>
        <v>0.59746160553930716</v>
      </c>
      <c r="BK2028" s="22">
        <f t="shared" si="2460"/>
        <v>0.27745727911269169</v>
      </c>
      <c r="BL2028" s="22">
        <f t="shared" si="2461"/>
        <v>0.12251384600180772</v>
      </c>
      <c r="BM2028" s="22">
        <f t="shared" si="2462"/>
        <v>0.28230691303331196</v>
      </c>
      <c r="BN2028" s="22">
        <f t="shared" si="2463"/>
        <v>0.71711681300280317</v>
      </c>
    </row>
    <row r="2029" spans="1:66" x14ac:dyDescent="0.25">
      <c r="A2029" t="s">
        <v>10</v>
      </c>
      <c r="B2029" t="s">
        <v>447</v>
      </c>
      <c r="C2029" t="s">
        <v>41</v>
      </c>
      <c r="D2029" s="7" t="s">
        <v>538</v>
      </c>
      <c r="E2029" s="10">
        <f>VLOOKUP(A2029,home!$A$2:$E$405,3,FALSE)</f>
        <v>1.5952380952381</v>
      </c>
      <c r="F2029" s="10">
        <f>VLOOKUP(B2029,home!$B$2:$E$405,3,FALSE)</f>
        <v>0.99</v>
      </c>
      <c r="G2029" s="10">
        <f>VLOOKUP(C2029,away!$B$2:$E$405,4,FALSE)</f>
        <v>1.07</v>
      </c>
      <c r="H2029" s="10">
        <f>VLOOKUP(A2029,away!$A$2:$E$405,3,FALSE)</f>
        <v>1.4365079365079401</v>
      </c>
      <c r="I2029" s="10">
        <f>VLOOKUP(C2029,away!$B$2:$E$405,3,FALSE)</f>
        <v>1.25</v>
      </c>
      <c r="J2029" s="10">
        <f>VLOOKUP(B2029,home!$B$2:$E$405,4,FALSE)</f>
        <v>0.9</v>
      </c>
      <c r="K2029" s="12">
        <f t="shared" ref="K2029:K2092" si="2464">E2029*F2029*G2029</f>
        <v>1.6898357142857194</v>
      </c>
      <c r="L2029" s="12">
        <f t="shared" ref="L2029:L2092" si="2465">H2029*I2029*J2029</f>
        <v>1.6160714285714326</v>
      </c>
      <c r="M2029" s="13">
        <f t="shared" ref="M2029:M2092" si="2466">_xlfn.POISSON.DIST(0,K2029,FALSE) * _xlfn.POISSON.DIST(0,L2029,FALSE)</f>
        <v>3.6665935503981624E-2</v>
      </c>
      <c r="N2029" s="13">
        <f t="shared" ref="N2029:N2092" si="2467">_xlfn.POISSON.DIST(1,K2029,FALSE) * _xlfn.POISSON.DIST(0,L2029,FALSE)</f>
        <v>6.1959407312324903E-2</v>
      </c>
      <c r="O2029" s="13">
        <f t="shared" ref="O2029:O2092" si="2468">_xlfn.POISSON.DIST(0,K2029,FALSE) * _xlfn.POISSON.DIST(1,L2029,FALSE)</f>
        <v>5.9254770769827596E-2</v>
      </c>
      <c r="P2029" s="13">
        <f t="shared" ref="P2029:P2092" si="2469">_xlfn.POISSON.DIST(1,K2029,FALSE) * _xlfn.POISSON.DIST(1,L2029,FALSE)</f>
        <v>0.10013082788866817</v>
      </c>
      <c r="Q2029" s="13">
        <f t="shared" ref="Q2029:Q2092" si="2470">_xlfn.POISSON.DIST(2,K2029,FALSE) * _xlfn.POISSON.DIST(0,L2029,FALSE)</f>
        <v>5.23506096561712E-2</v>
      </c>
      <c r="R2029" s="13">
        <f t="shared" ref="R2029:R2092" si="2471">_xlfn.POISSON.DIST(0,K2029,FALSE) * _xlfn.POISSON.DIST(2,L2029,FALSE)</f>
        <v>4.7879971023834032E-2</v>
      </c>
      <c r="S2029" s="13">
        <f t="shared" ref="S2029:S2092" si="2472">_xlfn.POISSON.DIST(2,K2029,FALSE) * _xlfn.POISSON.DIST(2,L2029,FALSE)</f>
        <v>6.8361699734766967E-2</v>
      </c>
      <c r="T2029" s="13">
        <f t="shared" ref="T2029:T2092" si="2473">_xlfn.POISSON.DIST(2,K2029,FALSE) * _xlfn.POISSON.DIST(1,L2029,FALSE)</f>
        <v>8.4602324533634032E-2</v>
      </c>
      <c r="U2029" s="13">
        <f t="shared" ref="U2029:U2092" si="2474">_xlfn.POISSON.DIST(1,K2029,FALSE) * _xlfn.POISSON.DIST(2,L2029,FALSE)</f>
        <v>8.0909285035040135E-2</v>
      </c>
      <c r="V2029" s="13">
        <f t="shared" ref="V2029:V2092" si="2475">_xlfn.POISSON.DIST(3,K2029,FALSE) * _xlfn.POISSON.DIST(3,L2029,FALSE)</f>
        <v>2.0743182091167243E-2</v>
      </c>
      <c r="W2029" s="13">
        <f t="shared" ref="W2029:W2092" si="2476">_xlfn.POISSON.DIST(3,K2029,FALSE) * _xlfn.POISSON.DIST(0,L2029,FALSE)</f>
        <v>2.9487976620542981E-2</v>
      </c>
      <c r="X2029" s="13">
        <f t="shared" ref="X2029:X2092" si="2477">_xlfn.POISSON.DIST(3,K2029,FALSE) * _xlfn.POISSON.DIST(1,L2029,FALSE)</f>
        <v>4.76546765028419E-2</v>
      </c>
      <c r="Y2029" s="13">
        <f t="shared" ref="Y2029:Y2092" si="2478">_xlfn.POISSON.DIST(3,K2029,FALSE) * _xlfn.POISSON.DIST(2,L2029,FALSE)</f>
        <v>3.8506680567028606E-2</v>
      </c>
      <c r="Z2029" s="13">
        <f t="shared" ref="Z2029:Z2092" si="2479">_xlfn.POISSON.DIST(0,K2029,FALSE) * _xlfn.POISSON.DIST(3,L2029,FALSE)</f>
        <v>2.5792484390815416E-2</v>
      </c>
      <c r="AA2029" s="13">
        <f t="shared" ref="AA2029:AA2092" si="2480">_xlfn.POISSON.DIST(1,K2029,FALSE) * _xlfn.POISSON.DIST(3,L2029,FALSE)</f>
        <v>4.3585061283756832E-2</v>
      </c>
      <c r="AB2029" s="13">
        <f t="shared" ref="AB2029:AB2092" si="2481">_xlfn.POISSON.DIST(2,K2029,FALSE) * _xlfn.POISSON.DIST(3,L2029,FALSE)</f>
        <v>3.6825796583312052E-2</v>
      </c>
      <c r="AC2029" s="13">
        <f t="shared" ref="AC2029:AC2092" si="2482">_xlfn.POISSON.DIST(4,K2029,FALSE) * _xlfn.POISSON.DIST(4,L2029,FALSE)</f>
        <v>3.5404660471713987E-3</v>
      </c>
      <c r="AD2029" s="13">
        <f t="shared" ref="AD2029:AD2092" si="2483">_xlfn.POISSON.DIST(4,K2029,FALSE) * _xlfn.POISSON.DIST(0,L2029,FALSE)</f>
        <v>1.245745900885396E-2</v>
      </c>
      <c r="AE2029" s="13">
        <f t="shared" ref="AE2029:AE2092" si="2484">_xlfn.POISSON.DIST(4,K2029,FALSE) * _xlfn.POISSON.DIST(1,L2029,FALSE)</f>
        <v>2.0132143576808682E-2</v>
      </c>
      <c r="AF2029" s="13">
        <f t="shared" ref="AF2029:AF2092" si="2485">_xlfn.POISSON.DIST(4,K2029,FALSE) * _xlfn.POISSON.DIST(2,L2029,FALSE)</f>
        <v>1.6267491015189203E-2</v>
      </c>
      <c r="AG2029" s="13">
        <f t="shared" ref="AG2029:AG2092" si="2486">_xlfn.POISSON.DIST(4,K2029,FALSE) * _xlfn.POISSON.DIST(3,L2029,FALSE)</f>
        <v>8.7631424813965839E-3</v>
      </c>
      <c r="AH2029" s="13">
        <f t="shared" ref="AH2029:AH2092" si="2487">_xlfn.POISSON.DIST(0,K2029,FALSE) * _xlfn.POISSON.DIST(4,L2029,FALSE)</f>
        <v>1.0420624273967867E-2</v>
      </c>
      <c r="AI2029" s="13">
        <f t="shared" ref="AI2029:AI2092" si="2488">_xlfn.POISSON.DIST(1,K2029,FALSE) * _xlfn.POISSON.DIST(4,L2029,FALSE)</f>
        <v>1.7609143063303596E-2</v>
      </c>
      <c r="AJ2029" s="13">
        <f t="shared" ref="AJ2029:AJ2092" si="2489">_xlfn.POISSON.DIST(2,K2029,FALSE) * _xlfn.POISSON.DIST(4,L2029,FALSE)</f>
        <v>1.4878279423168531E-2</v>
      </c>
      <c r="AK2029" s="13">
        <f t="shared" ref="AK2029:AK2092" si="2490">_xlfn.POISSON.DIST(3,K2029,FALSE) * _xlfn.POISSON.DIST(4,L2029,FALSE)</f>
        <v>8.3806159787975058E-3</v>
      </c>
      <c r="AL2029" s="13">
        <f t="shared" ref="AL2029:AL2092" si="2491">_xlfn.POISSON.DIST(5,K2029,FALSE) * _xlfn.POISSON.DIST(5,L2029,FALSE)</f>
        <v>3.8674567174373114E-4</v>
      </c>
      <c r="AM2029" s="13">
        <f t="shared" ref="AM2029:AM2092" si="2492">_xlfn.POISSON.DIST(5,K2029,FALSE) * _xlfn.POISSON.DIST(0,L2029,FALSE)</f>
        <v>4.2102118284823575E-3</v>
      </c>
      <c r="AN2029" s="13">
        <f t="shared" ref="AN2029:AN2092" si="2493">_xlfn.POISSON.DIST(5,K2029,FALSE) * _xlfn.POISSON.DIST(1,L2029,FALSE)</f>
        <v>6.8040030442438268E-3</v>
      </c>
      <c r="AO2029" s="13">
        <f t="shared" ref="AO2029:AO2092" si="2494">_xlfn.POISSON.DIST(5,K2029,FALSE) * _xlfn.POISSON.DIST(2,L2029,FALSE)</f>
        <v>5.4978774598577499E-3</v>
      </c>
      <c r="AP2029" s="13">
        <f t="shared" ref="AP2029:AP2092" si="2495">_xlfn.POISSON.DIST(5,K2029,FALSE) * _xlfn.POISSON.DIST(3,L2029,FALSE)</f>
        <v>2.9616542268876634E-3</v>
      </c>
      <c r="AQ2029" s="13">
        <f t="shared" ref="AQ2029:AQ2092" si="2496">_xlfn.POISSON.DIST(5,K2029,FALSE) * _xlfn.POISSON.DIST(4,L2029,FALSE)</f>
        <v>1.1965611943452427E-3</v>
      </c>
      <c r="AR2029" s="13">
        <f t="shared" ref="AR2029:AR2092" si="2497">_xlfn.POISSON.DIST(0,K2029,FALSE) * _xlfn.POISSON.DIST(5,L2029,FALSE)</f>
        <v>3.3680946314074791E-3</v>
      </c>
      <c r="AS2029" s="13">
        <f t="shared" ref="AS2029:AS2092" si="2498">_xlfn.POISSON.DIST(1,K2029,FALSE) * _xlfn.POISSON.DIST(5,L2029,FALSE)</f>
        <v>5.6915265972463545E-3</v>
      </c>
      <c r="AT2029" s="13">
        <f t="shared" ref="AT2029:AT2092" si="2499">_xlfn.POISSON.DIST(2,K2029,FALSE) * _xlfn.POISSON.DIST(5,L2029,FALSE)</f>
        <v>4.8088724564169828E-3</v>
      </c>
      <c r="AU2029" s="13">
        <f t="shared" ref="AU2029:AU2092" si="2500">_xlfn.POISSON.DIST(3,K2029,FALSE) * _xlfn.POISSON.DIST(5,L2029,FALSE)</f>
        <v>2.7087348074327712E-3</v>
      </c>
      <c r="AV2029" s="13">
        <f t="shared" ref="AV2029:AV2092" si="2501">_xlfn.POISSON.DIST(4,K2029,FALSE) * _xlfn.POISSON.DIST(5,L2029,FALSE)</f>
        <v>1.1443292045321869E-3</v>
      </c>
      <c r="AW2029" s="13">
        <f t="shared" ref="AW2029:AW2092" si="2502">_xlfn.POISSON.DIST(6,K2029,FALSE) * _xlfn.POISSON.DIST(6,L2029,FALSE)</f>
        <v>2.9337830697146463E-5</v>
      </c>
      <c r="AX2029" s="13">
        <f t="shared" ref="AX2029:AX2092" si="2503">_xlfn.POISSON.DIST(6,K2029,FALSE) * _xlfn.POISSON.DIST(0,L2029,FALSE)</f>
        <v>1.1857610520796132E-3</v>
      </c>
      <c r="AY2029" s="13">
        <f t="shared" ref="AY2029:AY2092" si="2504">_xlfn.POISSON.DIST(6,K2029,FALSE) * _xlfn.POISSON.DIST(1,L2029,FALSE)</f>
        <v>1.9162745573786653E-3</v>
      </c>
      <c r="AZ2029" s="13">
        <f t="shared" ref="AZ2029:AZ2092" si="2505">_xlfn.POISSON.DIST(6,K2029,FALSE) * _xlfn.POISSON.DIST(2,L2029,FALSE)</f>
        <v>1.5484182807390151E-3</v>
      </c>
      <c r="BA2029" s="13">
        <f t="shared" ref="BA2029:BA2092" si="2506">_xlfn.POISSON.DIST(6,K2029,FALSE) * _xlfn.POISSON.DIST(3,L2029,FALSE)</f>
        <v>8.3411818099334034E-4</v>
      </c>
      <c r="BB2029" s="13">
        <f t="shared" ref="BB2029:BB2092" si="2507">_xlfn.POISSON.DIST(6,K2029,FALSE) * _xlfn.POISSON.DIST(4,L2029,FALSE)</f>
        <v>3.3699864008882827E-4</v>
      </c>
      <c r="BC2029" s="13">
        <f t="shared" ref="BC2029:BC2092" si="2508">_xlfn.POISSON.DIST(6,K2029,FALSE) * _xlfn.POISSON.DIST(5,L2029,FALSE)</f>
        <v>1.0892277474299653E-4</v>
      </c>
      <c r="BD2029" s="13">
        <f t="shared" ref="BD2029:BD2092" si="2509">_xlfn.POISSON.DIST(0,K2029,FALSE) * _xlfn.POISSON.DIST(6,L2029,FALSE)</f>
        <v>9.0718025042374299E-4</v>
      </c>
      <c r="BE2029" s="13">
        <f t="shared" ref="BE2029:BE2092" si="2510">_xlfn.POISSON.DIST(1,K2029,FALSE) * _xlfn.POISSON.DIST(6,L2029,FALSE)</f>
        <v>1.5329855864607035E-3</v>
      </c>
      <c r="BF2029" s="13">
        <f t="shared" ref="BF2029:BF2092" si="2511">_xlfn.POISSON.DIST(2,K2029,FALSE) * _xlfn.POISSON.DIST(6,L2029,FALSE)</f>
        <v>1.2952468967432681E-3</v>
      </c>
      <c r="BG2029" s="13">
        <f t="shared" ref="BG2029:BG2092" si="2512">_xlfn.POISSON.DIST(3,K2029,FALSE) * _xlfn.POISSON.DIST(6,L2029,FALSE)</f>
        <v>7.2958482164484063E-4</v>
      </c>
      <c r="BH2029" s="13">
        <f t="shared" ref="BH2029:BH2092" si="2513">_xlfn.POISSON.DIST(4,K2029,FALSE) * _xlfn.POISSON.DIST(6,L2029,FALSE)</f>
        <v>3.0821962205405707E-4</v>
      </c>
      <c r="BI2029" s="13">
        <f t="shared" ref="BI2029:BI2092" si="2514">_xlfn.POISSON.DIST(5,K2029,FALSE) * _xlfn.POISSON.DIST(6,L2029,FALSE)</f>
        <v>1.0416810503811834E-4</v>
      </c>
      <c r="BJ2029" s="14">
        <f t="shared" ref="BJ2029:BJ2092" si="2515">SUM(N2029,Q2029,T2029,W2029,X2029,Y2029,AD2029,AE2029,AF2029,AG2029,AM2029,AN2029,AO2029,AP2029,AQ2029,AX2029,AY2029,AZ2029,BA2029,BB2029,BC2029)</f>
        <v>0.39878271251463143</v>
      </c>
      <c r="BK2029" s="14">
        <f t="shared" ref="BK2029:BK2092" si="2516">SUM(M2029,P2029,S2029,V2029,AC2029,AL2029,AY2029)</f>
        <v>0.2317451314948778</v>
      </c>
      <c r="BL2029" s="14">
        <f t="shared" ref="BL2029:BL2092" si="2517">SUM(O2029,R2029,U2029,AA2029,AB2029,AH2029,AI2029,AJ2029,AK2029,AR2029,AS2029,AT2029,AU2029,AV2029,BD2029,BE2029,BF2029,BG2029,BH2029,BI2029)</f>
        <v>0.34234249041440862</v>
      </c>
      <c r="BM2029" s="14">
        <f t="shared" ref="BM2029:BM2092" si="2518">SUM(S2029:BI2029)</f>
        <v>0.63853435993324403</v>
      </c>
      <c r="BN2029" s="14">
        <f t="shared" ref="BN2029:BN2092" si="2519">SUM(M2029:R2029)</f>
        <v>0.35824152215480753</v>
      </c>
    </row>
    <row r="2030" spans="1:66" x14ac:dyDescent="0.25">
      <c r="A2030" t="s">
        <v>13</v>
      </c>
      <c r="B2030" t="s">
        <v>44</v>
      </c>
      <c r="C2030" t="s">
        <v>50</v>
      </c>
      <c r="D2030" s="7" t="s">
        <v>538</v>
      </c>
      <c r="E2030" s="10">
        <f>VLOOKUP(A2030,home!$A$2:$E$405,3,FALSE)</f>
        <v>1.7979797979798</v>
      </c>
      <c r="F2030" s="10">
        <f>VLOOKUP(B2030,home!$B$2:$E$405,3,FALSE)</f>
        <v>0.93</v>
      </c>
      <c r="G2030" s="10">
        <f>VLOOKUP(C2030,away!$B$2:$E$405,4,FALSE)</f>
        <v>0.93</v>
      </c>
      <c r="H2030" s="10">
        <f>VLOOKUP(A2030,away!$A$2:$E$405,3,FALSE)</f>
        <v>1.2222222222222201</v>
      </c>
      <c r="I2030" s="10">
        <f>VLOOKUP(C2030,away!$B$2:$E$405,3,FALSE)</f>
        <v>0.19</v>
      </c>
      <c r="J2030" s="10">
        <f>VLOOKUP(B2030,home!$B$2:$E$405,4,FALSE)</f>
        <v>0.55000000000000004</v>
      </c>
      <c r="K2030" s="12">
        <f t="shared" si="2464"/>
        <v>1.5550727272727292</v>
      </c>
      <c r="L2030" s="12">
        <f t="shared" si="2465"/>
        <v>0.12772222222222201</v>
      </c>
      <c r="M2030" s="13">
        <f t="shared" si="2466"/>
        <v>0.18585379746425459</v>
      </c>
      <c r="N2030" s="13">
        <f t="shared" si="2467"/>
        <v>0.28901617169673177</v>
      </c>
      <c r="O2030" s="13">
        <f t="shared" si="2468"/>
        <v>2.3737660020573363E-2</v>
      </c>
      <c r="P2030" s="13">
        <f t="shared" si="2469"/>
        <v>3.691378770726584E-2</v>
      </c>
      <c r="Q2030" s="13">
        <f t="shared" si="2470"/>
        <v>0.22472058317318008</v>
      </c>
      <c r="R2030" s="13">
        <f t="shared" si="2471"/>
        <v>1.5159133440916129E-3</v>
      </c>
      <c r="S2030" s="13">
        <f t="shared" si="2472"/>
        <v>1.8329296219507791E-3</v>
      </c>
      <c r="T2030" s="13">
        <f t="shared" si="2473"/>
        <v>2.8701812261952224E-2</v>
      </c>
      <c r="U2030" s="13">
        <f t="shared" si="2474"/>
        <v>2.3573554983056673E-3</v>
      </c>
      <c r="V2030" s="13">
        <f t="shared" si="2475"/>
        <v>4.0450179340602584E-5</v>
      </c>
      <c r="W2030" s="13">
        <f t="shared" si="2476"/>
        <v>0.11648561671647845</v>
      </c>
      <c r="X2030" s="13">
        <f t="shared" si="2477"/>
        <v>1.4877801823954637E-2</v>
      </c>
      <c r="Y2030" s="13">
        <f t="shared" si="2478"/>
        <v>9.5011295536865693E-4</v>
      </c>
      <c r="Z2030" s="13">
        <f t="shared" si="2479"/>
        <v>6.453860700123359E-5</v>
      </c>
      <c r="AA2030" s="13">
        <f t="shared" si="2480"/>
        <v>1.0036222760379116E-4</v>
      </c>
      <c r="AB2030" s="13">
        <f t="shared" si="2481"/>
        <v>7.8035281497496964E-5</v>
      </c>
      <c r="AC2030" s="13">
        <f t="shared" si="2482"/>
        <v>5.0213170018325032E-7</v>
      </c>
      <c r="AD2030" s="13">
        <f t="shared" si="2483"/>
        <v>4.5285901418834991E-2</v>
      </c>
      <c r="AE2030" s="13">
        <f t="shared" si="2484"/>
        <v>5.7840159645500804E-3</v>
      </c>
      <c r="AF2030" s="13">
        <f t="shared" si="2485"/>
        <v>3.6937368618057253E-4</v>
      </c>
      <c r="AG2030" s="13">
        <f t="shared" si="2486"/>
        <v>1.5725742676465468E-5</v>
      </c>
      <c r="AH2030" s="13">
        <f t="shared" si="2487"/>
        <v>2.0607535763310509E-6</v>
      </c>
      <c r="AI2030" s="13">
        <f t="shared" si="2488"/>
        <v>3.2046216841821571E-6</v>
      </c>
      <c r="AJ2030" s="13">
        <f t="shared" si="2489"/>
        <v>2.4917098911492372E-6</v>
      </c>
      <c r="AK2030" s="13">
        <f t="shared" si="2490"/>
        <v>1.2915966986672933E-6</v>
      </c>
      <c r="AL2030" s="13">
        <f t="shared" si="2491"/>
        <v>3.9892825940708431E-9</v>
      </c>
      <c r="AM2030" s="13">
        <f t="shared" si="2492"/>
        <v>1.4084574045278337E-2</v>
      </c>
      <c r="AN2030" s="13">
        <f t="shared" si="2493"/>
        <v>1.7989130961163799E-3</v>
      </c>
      <c r="AO2030" s="13">
        <f t="shared" si="2494"/>
        <v>1.1488058911032084E-4</v>
      </c>
      <c r="AP2030" s="13">
        <f t="shared" si="2495"/>
        <v>4.8909347104560603E-6</v>
      </c>
      <c r="AQ2030" s="13">
        <f t="shared" si="2496"/>
        <v>1.5617026249081189E-7</v>
      </c>
      <c r="AR2030" s="13">
        <f t="shared" si="2497"/>
        <v>5.2640805244278639E-8</v>
      </c>
      <c r="AS2030" s="13">
        <f t="shared" si="2498"/>
        <v>8.1860280577052951E-8</v>
      </c>
      <c r="AT2030" s="13">
        <f t="shared" si="2499"/>
        <v>6.3649344886134285E-8</v>
      </c>
      <c r="AU2030" s="13">
        <f t="shared" si="2500"/>
        <v>3.2993120113734464E-8</v>
      </c>
      <c r="AV2030" s="13">
        <f t="shared" si="2501"/>
        <v>1.2826675319125448E-8</v>
      </c>
      <c r="AW2030" s="13">
        <f t="shared" si="2502"/>
        <v>2.2009464307577657E-11</v>
      </c>
      <c r="AX2030" s="13">
        <f t="shared" si="2503"/>
        <v>3.6504228288442792E-3</v>
      </c>
      <c r="AY2030" s="13">
        <f t="shared" si="2504"/>
        <v>4.6624011575072127E-4</v>
      </c>
      <c r="AZ2030" s="13">
        <f t="shared" si="2505"/>
        <v>2.9774611836414062E-5</v>
      </c>
      <c r="BA2030" s="13">
        <f t="shared" si="2506"/>
        <v>1.2676265298502935E-6</v>
      </c>
      <c r="BB2030" s="13">
        <f t="shared" si="2507"/>
        <v>4.0476019335080802E-8</v>
      </c>
      <c r="BC2030" s="13">
        <f t="shared" si="2508"/>
        <v>1.0339374272372287E-9</v>
      </c>
      <c r="BD2030" s="13">
        <f t="shared" si="2509"/>
        <v>1.1205667708944119E-9</v>
      </c>
      <c r="BE2030" s="13">
        <f t="shared" si="2510"/>
        <v>1.7425628245059683E-9</v>
      </c>
      <c r="BF2030" s="13">
        <f t="shared" si="2511"/>
        <v>1.3549059619742835E-9</v>
      </c>
      <c r="BG2030" s="13">
        <f t="shared" si="2512"/>
        <v>7.0232576982847662E-10</v>
      </c>
      <c r="BH2030" s="13">
        <f t="shared" si="2513"/>
        <v>2.7304191258027205E-10</v>
      </c>
      <c r="BI2030" s="13">
        <f t="shared" si="2514"/>
        <v>8.4920006331193158E-11</v>
      </c>
      <c r="BJ2030" s="14">
        <f t="shared" si="2515"/>
        <v>0.74635827696830392</v>
      </c>
      <c r="BK2030" s="14">
        <f t="shared" si="2516"/>
        <v>0.22510771120954531</v>
      </c>
      <c r="BL2030" s="14">
        <f t="shared" si="2517"/>
        <v>2.7798624302471642E-2</v>
      </c>
      <c r="BM2030" s="14">
        <f t="shared" si="2518"/>
        <v>0.23710499758748374</v>
      </c>
      <c r="BN2030" s="14">
        <f t="shared" si="2519"/>
        <v>0.76175791340609733</v>
      </c>
    </row>
    <row r="2031" spans="1:66" x14ac:dyDescent="0.25">
      <c r="A2031" t="s">
        <v>16</v>
      </c>
      <c r="B2031" t="s">
        <v>57</v>
      </c>
      <c r="C2031" t="s">
        <v>449</v>
      </c>
      <c r="D2031" s="7" t="s">
        <v>538</v>
      </c>
      <c r="E2031" s="10">
        <f>VLOOKUP(A2031,home!$A$2:$E$405,3,FALSE)</f>
        <v>1.5</v>
      </c>
      <c r="F2031" s="10">
        <f>VLOOKUP(B2031,home!$B$2:$E$405,3,FALSE)</f>
        <v>0.56999999999999995</v>
      </c>
      <c r="G2031" s="10">
        <f>VLOOKUP(C2031,away!$B$2:$E$405,4,FALSE)</f>
        <v>1.81</v>
      </c>
      <c r="H2031" s="10">
        <f>VLOOKUP(A2031,away!$A$2:$E$405,3,FALSE)</f>
        <v>1.3534482758620701</v>
      </c>
      <c r="I2031" s="10">
        <f>VLOOKUP(C2031,away!$B$2:$E$405,3,FALSE)</f>
        <v>0.48</v>
      </c>
      <c r="J2031" s="10">
        <f>VLOOKUP(B2031,home!$B$2:$E$405,4,FALSE)</f>
        <v>0.95</v>
      </c>
      <c r="K2031" s="12">
        <f t="shared" si="2464"/>
        <v>1.54755</v>
      </c>
      <c r="L2031" s="12">
        <f t="shared" si="2465"/>
        <v>0.61717241379310384</v>
      </c>
      <c r="M2031" s="13">
        <f t="shared" si="2466"/>
        <v>0.11478179201775089</v>
      </c>
      <c r="N2031" s="13">
        <f t="shared" si="2467"/>
        <v>0.17763056223707038</v>
      </c>
      <c r="O2031" s="13">
        <f t="shared" si="2468"/>
        <v>7.0840155639093336E-2</v>
      </c>
      <c r="P2031" s="13">
        <f t="shared" si="2469"/>
        <v>0.10962868285927889</v>
      </c>
      <c r="Q2031" s="13">
        <f t="shared" si="2470"/>
        <v>0.13744608829498917</v>
      </c>
      <c r="R2031" s="13">
        <f t="shared" si="2471"/>
        <v>2.1860294924629195E-2</v>
      </c>
      <c r="S2031" s="13">
        <f t="shared" si="2472"/>
        <v>2.6176730416444687E-2</v>
      </c>
      <c r="T2031" s="13">
        <f t="shared" si="2473"/>
        <v>8.4827934079438547E-2</v>
      </c>
      <c r="U2031" s="13">
        <f t="shared" si="2474"/>
        <v>3.3829899410609904E-2</v>
      </c>
      <c r="V2031" s="13">
        <f t="shared" si="2475"/>
        <v>2.7779478363736902E-3</v>
      </c>
      <c r="W2031" s="13">
        <f t="shared" si="2476"/>
        <v>7.0901564646970144E-2</v>
      </c>
      <c r="X2031" s="13">
        <f t="shared" si="2477"/>
        <v>4.3758489794878362E-2</v>
      </c>
      <c r="Y2031" s="13">
        <f t="shared" si="2478"/>
        <v>1.3503266385322987E-2</v>
      </c>
      <c r="Z2031" s="13">
        <f t="shared" si="2479"/>
        <v>4.4971903282875134E-3</v>
      </c>
      <c r="AA2031" s="13">
        <f t="shared" si="2480"/>
        <v>6.9596268925413412E-3</v>
      </c>
      <c r="AB2031" s="13">
        <f t="shared" si="2481"/>
        <v>5.3851852987761772E-3</v>
      </c>
      <c r="AC2031" s="13">
        <f t="shared" si="2482"/>
        <v>1.6582702110231796E-4</v>
      </c>
      <c r="AD2031" s="13">
        <f t="shared" si="2483"/>
        <v>2.7430929092354658E-2</v>
      </c>
      <c r="AE2031" s="13">
        <f t="shared" si="2484"/>
        <v>1.6929612720516001E-2</v>
      </c>
      <c r="AF2031" s="13">
        <f t="shared" si="2485"/>
        <v>5.2242449736516466E-3</v>
      </c>
      <c r="AG2031" s="13">
        <f t="shared" si="2486"/>
        <v>1.0747532935450261E-3</v>
      </c>
      <c r="AH2031" s="13">
        <f t="shared" si="2487"/>
        <v>6.9388545254905128E-4</v>
      </c>
      <c r="AI2031" s="13">
        <f t="shared" si="2488"/>
        <v>1.0738224320922841E-3</v>
      </c>
      <c r="AJ2031" s="13">
        <f t="shared" si="2489"/>
        <v>8.3089695239220733E-4</v>
      </c>
      <c r="AK2031" s="13">
        <f t="shared" si="2490"/>
        <v>4.2861819289152005E-4</v>
      </c>
      <c r="AL2031" s="13">
        <f t="shared" si="2491"/>
        <v>6.3352898003591102E-6</v>
      </c>
      <c r="AM2031" s="13">
        <f t="shared" si="2492"/>
        <v>8.490146863374683E-3</v>
      </c>
      <c r="AN2031" s="13">
        <f t="shared" si="2493"/>
        <v>5.2398844331269026E-3</v>
      </c>
      <c r="AO2031" s="13">
        <f t="shared" si="2494"/>
        <v>1.6169560617949198E-3</v>
      </c>
      <c r="AP2031" s="13">
        <f t="shared" si="2495"/>
        <v>3.3264689188512074E-4</v>
      </c>
      <c r="AQ2031" s="13">
        <f t="shared" si="2496"/>
        <v>5.1325121301378387E-5</v>
      </c>
      <c r="AR2031" s="13">
        <f t="shared" si="2497"/>
        <v>8.5649391929123642E-5</v>
      </c>
      <c r="AS2031" s="13">
        <f t="shared" si="2498"/>
        <v>1.3254671647991529E-4</v>
      </c>
      <c r="AT2031" s="13">
        <f t="shared" si="2499"/>
        <v>1.0256133554424648E-4</v>
      </c>
      <c r="AU2031" s="13">
        <f t="shared" si="2500"/>
        <v>5.290626494049953E-5</v>
      </c>
      <c r="AV2031" s="13">
        <f t="shared" si="2501"/>
        <v>2.0468772577167511E-5</v>
      </c>
      <c r="AW2031" s="13">
        <f t="shared" si="2502"/>
        <v>1.6807966764493096E-7</v>
      </c>
      <c r="AX2031" s="13">
        <f t="shared" si="2503"/>
        <v>2.1898211297359167E-3</v>
      </c>
      <c r="AY2031" s="13">
        <f t="shared" si="2504"/>
        <v>1.3514971924142576E-3</v>
      </c>
      <c r="AZ2031" s="13">
        <f t="shared" si="2505"/>
        <v>4.1705339223845506E-4</v>
      </c>
      <c r="BA2031" s="13">
        <f t="shared" si="2506"/>
        <v>8.5797949589469833E-5</v>
      </c>
      <c r="BB2031" s="13">
        <f t="shared" si="2507"/>
        <v>1.3238031911658031E-5</v>
      </c>
      <c r="BC2031" s="13">
        <f t="shared" si="2508"/>
        <v>1.6340296217576249E-6</v>
      </c>
      <c r="BD2031" s="13">
        <f t="shared" si="2509"/>
        <v>8.8100736594681365E-6</v>
      </c>
      <c r="BE2031" s="13">
        <f t="shared" si="2510"/>
        <v>1.3634029491709915E-5</v>
      </c>
      <c r="BF2031" s="13">
        <f t="shared" si="2511"/>
        <v>1.0549671169947841E-5</v>
      </c>
      <c r="BG2031" s="13">
        <f t="shared" si="2512"/>
        <v>5.4420478730175921E-6</v>
      </c>
      <c r="BH2031" s="13">
        <f t="shared" si="2513"/>
        <v>2.1054602964720938E-6</v>
      </c>
      <c r="BI2031" s="13">
        <f t="shared" si="2514"/>
        <v>6.516610163610771E-7</v>
      </c>
      <c r="BJ2031" s="14">
        <f t="shared" si="2515"/>
        <v>0.59851744661573136</v>
      </c>
      <c r="BK2031" s="14">
        <f t="shared" si="2516"/>
        <v>0.25488881263316504</v>
      </c>
      <c r="BL2031" s="14">
        <f t="shared" si="2517"/>
        <v>0.14233771062055298</v>
      </c>
      <c r="BM2031" s="14">
        <f t="shared" si="2518"/>
        <v>0.36670225511217858</v>
      </c>
      <c r="BN2031" s="14">
        <f t="shared" si="2519"/>
        <v>0.63218757597281183</v>
      </c>
    </row>
    <row r="2032" spans="1:66" x14ac:dyDescent="0.25">
      <c r="A2032" t="s">
        <v>16</v>
      </c>
      <c r="B2032" t="s">
        <v>18</v>
      </c>
      <c r="C2032" t="s">
        <v>287</v>
      </c>
      <c r="D2032" s="7" t="s">
        <v>538</v>
      </c>
      <c r="E2032" s="10">
        <f>VLOOKUP(A2032,home!$A$2:$E$405,3,FALSE)</f>
        <v>1.5</v>
      </c>
      <c r="F2032" s="10">
        <f>VLOOKUP(B2032,home!$B$2:$E$405,3,FALSE)</f>
        <v>0.95</v>
      </c>
      <c r="G2032" s="10">
        <f>VLOOKUP(C2032,away!$B$2:$E$405,4,FALSE)</f>
        <v>0.67</v>
      </c>
      <c r="H2032" s="10">
        <f>VLOOKUP(A2032,away!$A$2:$E$405,3,FALSE)</f>
        <v>1.3534482758620701</v>
      </c>
      <c r="I2032" s="10">
        <f>VLOOKUP(C2032,away!$B$2:$E$405,3,FALSE)</f>
        <v>1.05</v>
      </c>
      <c r="J2032" s="10">
        <f>VLOOKUP(B2032,home!$B$2:$E$405,4,FALSE)</f>
        <v>1.06</v>
      </c>
      <c r="K2032" s="12">
        <f t="shared" si="2464"/>
        <v>0.95474999999999999</v>
      </c>
      <c r="L2032" s="12">
        <f t="shared" si="2465"/>
        <v>1.5063879310344841</v>
      </c>
      <c r="M2032" s="13">
        <f t="shared" si="2466"/>
        <v>8.5337787178515923E-2</v>
      </c>
      <c r="N2032" s="13">
        <f t="shared" si="2467"/>
        <v>8.1476252308688074E-2</v>
      </c>
      <c r="O2032" s="13">
        <f t="shared" si="2468"/>
        <v>0.12855181266690568</v>
      </c>
      <c r="P2032" s="13">
        <f t="shared" si="2469"/>
        <v>0.12273484314372821</v>
      </c>
      <c r="Q2032" s="13">
        <f t="shared" si="2470"/>
        <v>3.8894725945859965E-2</v>
      </c>
      <c r="R2032" s="13">
        <f t="shared" si="2471"/>
        <v>9.6824449557016357E-2</v>
      </c>
      <c r="S2032" s="13">
        <f t="shared" si="2472"/>
        <v>4.4130045492051226E-2</v>
      </c>
      <c r="T2032" s="13">
        <f t="shared" si="2473"/>
        <v>5.8590545745737251E-2</v>
      </c>
      <c r="U2032" s="13">
        <f t="shared" si="2474"/>
        <v>9.244314321456136E-2</v>
      </c>
      <c r="V2032" s="13">
        <f t="shared" si="2475"/>
        <v>7.0520983474013487E-3</v>
      </c>
      <c r="W2032" s="13">
        <f t="shared" si="2476"/>
        <v>1.2378246532269935E-2</v>
      </c>
      <c r="X2032" s="13">
        <f t="shared" si="2477"/>
        <v>1.8646441183580883E-2</v>
      </c>
      <c r="Y2032" s="13">
        <f t="shared" si="2478"/>
        <v>1.4044386977845305E-2</v>
      </c>
      <c r="Z2032" s="13">
        <f t="shared" si="2479"/>
        <v>4.8618394080582231E-2</v>
      </c>
      <c r="AA2032" s="13">
        <f t="shared" si="2480"/>
        <v>4.6418411748435882E-2</v>
      </c>
      <c r="AB2032" s="13">
        <f t="shared" si="2481"/>
        <v>2.2158989308409576E-2</v>
      </c>
      <c r="AC2032" s="13">
        <f t="shared" si="2482"/>
        <v>6.3390601420494717E-4</v>
      </c>
      <c r="AD2032" s="13">
        <f t="shared" si="2483"/>
        <v>2.9545327191711798E-3</v>
      </c>
      <c r="AE2032" s="13">
        <f t="shared" si="2484"/>
        <v>4.4506724300059607E-3</v>
      </c>
      <c r="AF2032" s="13">
        <f t="shared" si="2485"/>
        <v>3.3522196167744506E-3</v>
      </c>
      <c r="AG2032" s="13">
        <f t="shared" si="2486"/>
        <v>1.6832477242953593E-3</v>
      </c>
      <c r="AH2032" s="13">
        <f t="shared" si="2487"/>
        <v>1.8309540517316859E-2</v>
      </c>
      <c r="AI2032" s="13">
        <f t="shared" si="2488"/>
        <v>1.748103380890827E-2</v>
      </c>
      <c r="AJ2032" s="13">
        <f t="shared" si="2489"/>
        <v>8.3450085145275847E-3</v>
      </c>
      <c r="AK2032" s="13">
        <f t="shared" si="2490"/>
        <v>2.6557989597484045E-3</v>
      </c>
      <c r="AL2032" s="13">
        <f t="shared" si="2491"/>
        <v>3.6467950620072868E-5</v>
      </c>
      <c r="AM2032" s="13">
        <f t="shared" si="2492"/>
        <v>5.6416802272573686E-4</v>
      </c>
      <c r="AN2032" s="13">
        <f t="shared" si="2493"/>
        <v>8.4985590050963848E-4</v>
      </c>
      <c r="AO2032" s="13">
        <f t="shared" si="2494"/>
        <v>6.4010633582308157E-4</v>
      </c>
      <c r="AP2032" s="13">
        <f t="shared" si="2495"/>
        <v>3.2141615295419894E-4</v>
      </c>
      <c r="AQ2032" s="13">
        <f t="shared" si="2496"/>
        <v>1.2104435341243469E-4</v>
      </c>
      <c r="AR2032" s="13">
        <f t="shared" si="2497"/>
        <v>5.5162541716145992E-3</v>
      </c>
      <c r="AS2032" s="13">
        <f t="shared" si="2498"/>
        <v>5.2666436703490381E-3</v>
      </c>
      <c r="AT2032" s="13">
        <f t="shared" si="2499"/>
        <v>2.5141640221328721E-3</v>
      </c>
      <c r="AU2032" s="13">
        <f t="shared" si="2500"/>
        <v>8.0013270004378656E-4</v>
      </c>
      <c r="AV2032" s="13">
        <f t="shared" si="2501"/>
        <v>1.9098167384170128E-4</v>
      </c>
      <c r="AW2032" s="13">
        <f t="shared" si="2502"/>
        <v>1.4569188147973507E-6</v>
      </c>
      <c r="AX2032" s="13">
        <f t="shared" si="2503"/>
        <v>8.9773236616232842E-5</v>
      </c>
      <c r="AY2032" s="13">
        <f t="shared" si="2504"/>
        <v>1.3523332016859615E-4</v>
      </c>
      <c r="AZ2032" s="13">
        <f t="shared" si="2505"/>
        <v>1.018569206878478E-4</v>
      </c>
      <c r="BA2032" s="13">
        <f t="shared" si="2506"/>
        <v>5.1145345338836885E-5</v>
      </c>
      <c r="BB2032" s="13">
        <f t="shared" si="2507"/>
        <v>1.9261182736753664E-5</v>
      </c>
      <c r="BC2032" s="13">
        <f t="shared" si="2508"/>
        <v>5.8029626424190932E-6</v>
      </c>
      <c r="BD2032" s="13">
        <f t="shared" si="2509"/>
        <v>1.3849364514398103E-3</v>
      </c>
      <c r="BE2032" s="13">
        <f t="shared" si="2510"/>
        <v>1.3222680770121587E-3</v>
      </c>
      <c r="BF2032" s="13">
        <f t="shared" si="2511"/>
        <v>6.312177232636792E-4</v>
      </c>
      <c r="BG2032" s="13">
        <f t="shared" si="2512"/>
        <v>2.0088504042866593E-4</v>
      </c>
      <c r="BH2032" s="13">
        <f t="shared" si="2513"/>
        <v>4.7948748087317193E-5</v>
      </c>
      <c r="BI2032" s="13">
        <f t="shared" si="2514"/>
        <v>9.1558134472732205E-6</v>
      </c>
      <c r="BJ2032" s="14">
        <f t="shared" si="2515"/>
        <v>0.23937093491784417</v>
      </c>
      <c r="BK2032" s="14">
        <f t="shared" si="2516"/>
        <v>0.26006038144669025</v>
      </c>
      <c r="BL2032" s="14">
        <f t="shared" si="2517"/>
        <v>0.45107277638749088</v>
      </c>
      <c r="BM2032" s="14">
        <f t="shared" si="2518"/>
        <v>0.44516883963053955</v>
      </c>
      <c r="BN2032" s="14">
        <f t="shared" si="2519"/>
        <v>0.55381987080071426</v>
      </c>
    </row>
    <row r="2033" spans="1:66" x14ac:dyDescent="0.25">
      <c r="A2033" t="s">
        <v>61</v>
      </c>
      <c r="B2033" t="s">
        <v>288</v>
      </c>
      <c r="C2033" t="s">
        <v>311</v>
      </c>
      <c r="D2033" s="7" t="s">
        <v>538</v>
      </c>
      <c r="E2033" s="10">
        <f>VLOOKUP(A2033,home!$A$2:$E$405,3,FALSE)</f>
        <v>1.4272727272727299</v>
      </c>
      <c r="F2033" s="10">
        <f>VLOOKUP(B2033,home!$B$2:$E$405,3,FALSE)</f>
        <v>1.17</v>
      </c>
      <c r="G2033" s="10">
        <f>VLOOKUP(C2033,away!$B$2:$E$405,4,FALSE)</f>
        <v>1.4</v>
      </c>
      <c r="H2033" s="10">
        <f>VLOOKUP(A2033,away!$A$2:$E$405,3,FALSE)</f>
        <v>1.3181818181818199</v>
      </c>
      <c r="I2033" s="10">
        <f>VLOOKUP(C2033,away!$B$2:$E$405,3,FALSE)</f>
        <v>0.57999999999999996</v>
      </c>
      <c r="J2033" s="10">
        <f>VLOOKUP(B2033,home!$B$2:$E$405,4,FALSE)</f>
        <v>0.76</v>
      </c>
      <c r="K2033" s="12">
        <f t="shared" si="2464"/>
        <v>2.3378727272727313</v>
      </c>
      <c r="L2033" s="12">
        <f t="shared" si="2465"/>
        <v>0.58105454545454616</v>
      </c>
      <c r="M2033" s="13">
        <f t="shared" si="2466"/>
        <v>5.3991574480669019E-2</v>
      </c>
      <c r="N2033" s="13">
        <f t="shared" si="2467"/>
        <v>0.12622542948087048</v>
      </c>
      <c r="O2033" s="13">
        <f t="shared" si="2468"/>
        <v>3.1372049768240408E-2</v>
      </c>
      <c r="P2033" s="13">
        <f t="shared" si="2469"/>
        <v>7.3343859551812066E-2</v>
      </c>
      <c r="Q2033" s="13">
        <f t="shared" si="2470"/>
        <v>0.14754949453580729</v>
      </c>
      <c r="R2033" s="13">
        <f t="shared" si="2471"/>
        <v>9.1144360590311637E-3</v>
      </c>
      <c r="S2033" s="13">
        <f t="shared" si="2472"/>
        <v>2.4908153659613737E-2</v>
      </c>
      <c r="T2033" s="13">
        <f t="shared" si="2473"/>
        <v>8.5734304479551535E-2</v>
      </c>
      <c r="U2033" s="13">
        <f t="shared" si="2474"/>
        <v>2.1308391486880116E-2</v>
      </c>
      <c r="V2033" s="13">
        <f t="shared" si="2475"/>
        <v>3.7595580447870461E-3</v>
      </c>
      <c r="W2033" s="13">
        <f t="shared" si="2476"/>
        <v>0.11498397973271357</v>
      </c>
      <c r="X2033" s="13">
        <f t="shared" si="2477"/>
        <v>6.6811964078146616E-2</v>
      </c>
      <c r="Y2033" s="13">
        <f t="shared" si="2478"/>
        <v>1.9410697709176476E-2</v>
      </c>
      <c r="Z2033" s="13">
        <f t="shared" si="2479"/>
        <v>1.765328167118293E-3</v>
      </c>
      <c r="AA2033" s="13">
        <f t="shared" si="2480"/>
        <v>4.1271125765922163E-3</v>
      </c>
      <c r="AB2033" s="13">
        <f t="shared" si="2481"/>
        <v>4.8243319675996179E-3</v>
      </c>
      <c r="AC2033" s="13">
        <f t="shared" si="2482"/>
        <v>3.1919389722612126E-4</v>
      </c>
      <c r="AD2033" s="13">
        <f t="shared" si="2483"/>
        <v>6.7204477572597884E-2</v>
      </c>
      <c r="AE2033" s="13">
        <f t="shared" si="2484"/>
        <v>3.9049467168456101E-2</v>
      </c>
      <c r="AF2033" s="13">
        <f t="shared" si="2485"/>
        <v>1.134493519790474E-2</v>
      </c>
      <c r="AG2033" s="13">
        <f t="shared" si="2486"/>
        <v>2.1973420548766073E-3</v>
      </c>
      <c r="AH2033" s="13">
        <f t="shared" si="2487"/>
        <v>2.5643798893075666E-4</v>
      </c>
      <c r="AI2033" s="13">
        <f t="shared" si="2488"/>
        <v>5.9951938055788248E-4</v>
      </c>
      <c r="AJ2033" s="13">
        <f t="shared" si="2489"/>
        <v>7.0080000463885778E-4</v>
      </c>
      <c r="AK2033" s="13">
        <f t="shared" si="2490"/>
        <v>5.4612707270592969E-4</v>
      </c>
      <c r="AL2033" s="13">
        <f t="shared" si="2491"/>
        <v>1.7344122739988002E-5</v>
      </c>
      <c r="AM2033" s="13">
        <f t="shared" si="2492"/>
        <v>3.1423103053517712E-2</v>
      </c>
      <c r="AN2033" s="13">
        <f t="shared" si="2493"/>
        <v>1.8258536861533094E-2</v>
      </c>
      <c r="AO2033" s="13">
        <f t="shared" si="2494"/>
        <v>5.3046029183715935E-3</v>
      </c>
      <c r="AP2033" s="13">
        <f t="shared" si="2495"/>
        <v>1.0274212125170887E-3</v>
      </c>
      <c r="AQ2033" s="13">
        <f t="shared" si="2496"/>
        <v>1.4924694140736885E-4</v>
      </c>
      <c r="AR2033" s="13">
        <f t="shared" si="2497"/>
        <v>2.9800891819087755E-5</v>
      </c>
      <c r="AS2033" s="13">
        <f t="shared" si="2498"/>
        <v>6.967069223225031E-5</v>
      </c>
      <c r="AT2033" s="13">
        <f t="shared" si="2499"/>
        <v>8.1440605629995081E-5</v>
      </c>
      <c r="AU2033" s="13">
        <f t="shared" si="2500"/>
        <v>6.3465923598313189E-5</v>
      </c>
      <c r="AV2033" s="13">
        <f t="shared" si="2501"/>
        <v>3.7093812972917812E-5</v>
      </c>
      <c r="AW2033" s="13">
        <f t="shared" si="2502"/>
        <v>6.5446677690347733E-7</v>
      </c>
      <c r="AX2033" s="13">
        <f t="shared" si="2503"/>
        <v>1.224386927251659E-2</v>
      </c>
      <c r="AY2033" s="13">
        <f t="shared" si="2504"/>
        <v>7.114355894747011E-3</v>
      </c>
      <c r="AZ2033" s="13">
        <f t="shared" si="2505"/>
        <v>2.0669144153120478E-3</v>
      </c>
      <c r="BA2033" s="13">
        <f t="shared" si="2506"/>
        <v>4.0033000536086373E-4</v>
      </c>
      <c r="BB2033" s="13">
        <f t="shared" si="2507"/>
        <v>5.8153392324193156E-5</v>
      </c>
      <c r="BC2033" s="13">
        <f t="shared" si="2508"/>
        <v>6.7580585887147906E-6</v>
      </c>
      <c r="BD2033" s="13">
        <f t="shared" si="2509"/>
        <v>2.8859906083466891E-6</v>
      </c>
      <c r="BE2033" s="13">
        <f t="shared" si="2510"/>
        <v>6.747078734418964E-6</v>
      </c>
      <c r="BF2033" s="13">
        <f t="shared" si="2511"/>
        <v>7.8869056809799571E-6</v>
      </c>
      <c r="BG2033" s="13">
        <f t="shared" si="2512"/>
        <v>6.1461938980451361E-6</v>
      </c>
      <c r="BH2033" s="13">
        <f t="shared" si="2513"/>
        <v>3.5922547726924504E-6</v>
      </c>
      <c r="BI2033" s="13">
        <f t="shared" si="2514"/>
        <v>1.6796468924985975E-6</v>
      </c>
      <c r="BJ2033" s="14">
        <f t="shared" si="2515"/>
        <v>0.7585653840362977</v>
      </c>
      <c r="BK2033" s="14">
        <f t="shared" si="2516"/>
        <v>0.16345403965159502</v>
      </c>
      <c r="BL2033" s="14">
        <f t="shared" si="2517"/>
        <v>7.3159616302016492E-2</v>
      </c>
      <c r="BM2033" s="14">
        <f t="shared" si="2518"/>
        <v>0.54823382285262678</v>
      </c>
      <c r="BN2033" s="14">
        <f t="shared" si="2519"/>
        <v>0.44159684387643044</v>
      </c>
    </row>
    <row r="2034" spans="1:66" x14ac:dyDescent="0.25">
      <c r="A2034" t="s">
        <v>19</v>
      </c>
      <c r="B2034" t="s">
        <v>250</v>
      </c>
      <c r="C2034" t="s">
        <v>141</v>
      </c>
      <c r="D2034" s="7" t="s">
        <v>538</v>
      </c>
      <c r="E2034" s="10">
        <f>VLOOKUP(A2034,home!$A$2:$E$405,3,FALSE)</f>
        <v>1.66923076923077</v>
      </c>
      <c r="F2034" s="10">
        <f>VLOOKUP(B2034,home!$B$2:$E$405,3,FALSE)</f>
        <v>0.77</v>
      </c>
      <c r="G2034" s="10">
        <f>VLOOKUP(C2034,away!$B$2:$E$405,4,FALSE)</f>
        <v>0.68</v>
      </c>
      <c r="H2034" s="10">
        <f>VLOOKUP(A2034,away!$A$2:$E$405,3,FALSE)</f>
        <v>1.2</v>
      </c>
      <c r="I2034" s="10">
        <f>VLOOKUP(C2034,away!$B$2:$E$405,3,FALSE)</f>
        <v>0.77</v>
      </c>
      <c r="J2034" s="10">
        <f>VLOOKUP(B2034,home!$B$2:$E$405,4,FALSE)</f>
        <v>1.43</v>
      </c>
      <c r="K2034" s="12">
        <f t="shared" si="2464"/>
        <v>0.8740092307692312</v>
      </c>
      <c r="L2034" s="12">
        <f t="shared" si="2465"/>
        <v>1.3213199999999998</v>
      </c>
      <c r="M2034" s="13">
        <f t="shared" si="2466"/>
        <v>0.11132190487462428</v>
      </c>
      <c r="N2034" s="13">
        <f t="shared" si="2467"/>
        <v>9.7296372447235879E-2</v>
      </c>
      <c r="O2034" s="13">
        <f t="shared" si="2468"/>
        <v>0.14709185934893854</v>
      </c>
      <c r="P2034" s="13">
        <f t="shared" si="2469"/>
        <v>0.12855964284198171</v>
      </c>
      <c r="Q2034" s="13">
        <f t="shared" si="2470"/>
        <v>4.2518963819622627E-2</v>
      </c>
      <c r="R2034" s="13">
        <f t="shared" si="2471"/>
        <v>9.7177707797469717E-2</v>
      </c>
      <c r="S2034" s="13">
        <f t="shared" si="2472"/>
        <v>3.7116643364735809E-2</v>
      </c>
      <c r="T2034" s="13">
        <f t="shared" si="2473"/>
        <v>5.6181157274143759E-2</v>
      </c>
      <c r="U2034" s="13">
        <f t="shared" si="2474"/>
        <v>8.4934213639983616E-2</v>
      </c>
      <c r="V2034" s="13">
        <f t="shared" si="2475"/>
        <v>4.7626669500468056E-3</v>
      </c>
      <c r="W2034" s="13">
        <f t="shared" si="2476"/>
        <v>1.2387322287031049E-2</v>
      </c>
      <c r="X2034" s="13">
        <f t="shared" si="2477"/>
        <v>1.6367616684299865E-2</v>
      </c>
      <c r="Y2034" s="13">
        <f t="shared" si="2478"/>
        <v>1.0813429638649548E-2</v>
      </c>
      <c r="Z2034" s="13">
        <f t="shared" si="2479"/>
        <v>4.2800949622317556E-2</v>
      </c>
      <c r="AA2034" s="13">
        <f t="shared" si="2480"/>
        <v>3.7408425055594378E-2</v>
      </c>
      <c r="AB2034" s="13">
        <f t="shared" si="2481"/>
        <v>1.6347654403564237E-2</v>
      </c>
      <c r="AC2034" s="13">
        <f t="shared" si="2482"/>
        <v>3.4375914311457413E-4</v>
      </c>
      <c r="AD2034" s="13">
        <f t="shared" si="2483"/>
        <v>2.7066585058446399E-3</v>
      </c>
      <c r="AE2034" s="13">
        <f t="shared" si="2484"/>
        <v>3.5763620169426396E-3</v>
      </c>
      <c r="AF2034" s="13">
        <f t="shared" si="2485"/>
        <v>2.3627593301133237E-3</v>
      </c>
      <c r="AG2034" s="13">
        <f t="shared" si="2486"/>
        <v>1.0406537193551123E-3</v>
      </c>
      <c r="AH2034" s="13">
        <f t="shared" si="2487"/>
        <v>1.4138437688740155E-2</v>
      </c>
      <c r="AI2034" s="13">
        <f t="shared" si="2488"/>
        <v>1.2357125048614489E-2</v>
      </c>
      <c r="AJ2034" s="13">
        <f t="shared" si="2489"/>
        <v>5.4001206791293738E-3</v>
      </c>
      <c r="AK2034" s="13">
        <f t="shared" si="2490"/>
        <v>1.5732517736089611E-3</v>
      </c>
      <c r="AL2034" s="13">
        <f t="shared" si="2491"/>
        <v>1.5879553161526694E-5</v>
      </c>
      <c r="AM2034" s="13">
        <f t="shared" si="2492"/>
        <v>4.7312890372965417E-4</v>
      </c>
      <c r="AN2034" s="13">
        <f t="shared" si="2493"/>
        <v>6.2515468307606657E-4</v>
      </c>
      <c r="AO2034" s="13">
        <f t="shared" si="2494"/>
        <v>4.130146929210341E-4</v>
      </c>
      <c r="AP2034" s="13">
        <f t="shared" si="2495"/>
        <v>1.8190819135014024E-4</v>
      </c>
      <c r="AQ2034" s="13">
        <f t="shared" si="2496"/>
        <v>6.0089732848691813E-5</v>
      </c>
      <c r="AR2034" s="13">
        <f t="shared" si="2497"/>
        <v>3.7362800973772281E-3</v>
      </c>
      <c r="AS2034" s="13">
        <f t="shared" si="2498"/>
        <v>3.2655432938470592E-3</v>
      </c>
      <c r="AT2034" s="13">
        <f t="shared" si="2499"/>
        <v>1.4270574911494447E-3</v>
      </c>
      <c r="AU2034" s="13">
        <f t="shared" si="2500"/>
        <v>4.1575380670099847E-4</v>
      </c>
      <c r="AV2034" s="13">
        <f t="shared" si="2501"/>
        <v>9.0843166196029823E-5</v>
      </c>
      <c r="AW2034" s="13">
        <f t="shared" si="2502"/>
        <v>5.0940101372265263E-7</v>
      </c>
      <c r="AX2034" s="13">
        <f t="shared" si="2503"/>
        <v>6.8919838200574103E-5</v>
      </c>
      <c r="AY2034" s="13">
        <f t="shared" si="2504"/>
        <v>9.1065160611182567E-5</v>
      </c>
      <c r="AZ2034" s="13">
        <f t="shared" si="2505"/>
        <v>6.0163109009383863E-5</v>
      </c>
      <c r="BA2034" s="13">
        <f t="shared" si="2506"/>
        <v>2.6498239732093026E-5</v>
      </c>
      <c r="BB2034" s="13">
        <f t="shared" si="2507"/>
        <v>8.7531635307022877E-6</v>
      </c>
      <c r="BC2034" s="13">
        <f t="shared" si="2508"/>
        <v>2.3131460072775092E-6</v>
      </c>
      <c r="BD2034" s="13">
        <f t="shared" si="2509"/>
        <v>8.2280360304441246E-4</v>
      </c>
      <c r="BE2034" s="13">
        <f t="shared" si="2510"/>
        <v>7.1913794417099877E-4</v>
      </c>
      <c r="BF2034" s="13">
        <f t="shared" si="2511"/>
        <v>3.1426660070093046E-4</v>
      </c>
      <c r="BG2034" s="13">
        <f t="shared" si="2512"/>
        <v>9.1557303311693813E-5</v>
      </c>
      <c r="BH2034" s="13">
        <f t="shared" si="2513"/>
        <v>2.0005482059689671E-5</v>
      </c>
      <c r="BI2034" s="13">
        <f t="shared" si="2514"/>
        <v>3.4969951972314056E-6</v>
      </c>
      <c r="BJ2034" s="14">
        <f t="shared" si="2515"/>
        <v>0.24726230458425516</v>
      </c>
      <c r="BK2034" s="14">
        <f t="shared" si="2516"/>
        <v>0.28221156188827584</v>
      </c>
      <c r="BL2034" s="14">
        <f t="shared" si="2517"/>
        <v>0.42733554121939921</v>
      </c>
      <c r="BM2034" s="14">
        <f t="shared" si="2518"/>
        <v>0.37555335042477772</v>
      </c>
      <c r="BN2034" s="14">
        <f t="shared" si="2519"/>
        <v>0.6239664511298727</v>
      </c>
    </row>
    <row r="2035" spans="1:66" x14ac:dyDescent="0.25">
      <c r="A2035" t="s">
        <v>22</v>
      </c>
      <c r="B2035" t="s">
        <v>164</v>
      </c>
      <c r="C2035" t="s">
        <v>262</v>
      </c>
      <c r="D2035" s="7" t="s">
        <v>538</v>
      </c>
      <c r="E2035" s="10">
        <f>VLOOKUP(A2035,home!$A$2:$E$405,3,FALSE)</f>
        <v>1.68333333333333</v>
      </c>
      <c r="F2035" s="10">
        <f>VLOOKUP(B2035,home!$B$2:$E$405,3,FALSE)</f>
        <v>1.19</v>
      </c>
      <c r="G2035" s="10">
        <f>VLOOKUP(C2035,away!$B$2:$E$405,4,FALSE)</f>
        <v>1.27</v>
      </c>
      <c r="H2035" s="10">
        <f>VLOOKUP(A2035,away!$A$2:$E$405,3,FALSE)</f>
        <v>1.375</v>
      </c>
      <c r="I2035" s="10">
        <f>VLOOKUP(C2035,away!$B$2:$E$405,3,FALSE)</f>
        <v>0.85</v>
      </c>
      <c r="J2035" s="10">
        <f>VLOOKUP(B2035,home!$B$2:$E$405,4,FALSE)</f>
        <v>0.73</v>
      </c>
      <c r="K2035" s="12">
        <f t="shared" si="2464"/>
        <v>2.5440216666666613</v>
      </c>
      <c r="L2035" s="12">
        <f t="shared" si="2465"/>
        <v>0.85318749999999999</v>
      </c>
      <c r="M2035" s="13">
        <f t="shared" si="2466"/>
        <v>3.3466539283604442E-2</v>
      </c>
      <c r="N2035" s="13">
        <f t="shared" si="2467"/>
        <v>8.513960104584066E-2</v>
      </c>
      <c r="O2035" s="13">
        <f t="shared" si="2468"/>
        <v>2.8553232985030264E-2</v>
      </c>
      <c r="P2035" s="13">
        <f t="shared" si="2469"/>
        <v>7.2640043367298179E-2</v>
      </c>
      <c r="Q2035" s="13">
        <f t="shared" si="2470"/>
        <v>0.10829849487598711</v>
      </c>
      <c r="R2035" s="13">
        <f t="shared" si="2471"/>
        <v>1.2180630733707754E-2</v>
      </c>
      <c r="S2035" s="13">
        <f t="shared" si="2472"/>
        <v>3.9416802673319755E-2</v>
      </c>
      <c r="T2035" s="13">
        <f t="shared" si="2473"/>
        <v>9.2398922097006245E-2</v>
      </c>
      <c r="U2035" s="13">
        <f t="shared" si="2474"/>
        <v>3.0987788500218355E-2</v>
      </c>
      <c r="V2035" s="13">
        <f t="shared" si="2475"/>
        <v>9.5061392891114729E-3</v>
      </c>
      <c r="W2035" s="13">
        <f t="shared" si="2476"/>
        <v>9.1837905810633197E-2</v>
      </c>
      <c r="X2035" s="13">
        <f t="shared" si="2477"/>
        <v>7.8354953263809604E-2</v>
      </c>
      <c r="Y2035" s="13">
        <f t="shared" si="2478"/>
        <v>3.3425733343883275E-2</v>
      </c>
      <c r="Z2035" s="13">
        <f t="shared" si="2479"/>
        <v>3.4641206280384283E-3</v>
      </c>
      <c r="AA2035" s="13">
        <f t="shared" si="2480"/>
        <v>8.8127979336766835E-3</v>
      </c>
      <c r="AB2035" s="13">
        <f t="shared" si="2481"/>
        <v>1.1209974443614336E-2</v>
      </c>
      <c r="AC2035" s="13">
        <f t="shared" si="2482"/>
        <v>1.2895835381366457E-3</v>
      </c>
      <c r="AD2035" s="13">
        <f t="shared" si="2483"/>
        <v>5.8409405550885758E-2</v>
      </c>
      <c r="AE2035" s="13">
        <f t="shared" si="2484"/>
        <v>4.9834174698446337E-2</v>
      </c>
      <c r="AF2035" s="13">
        <f t="shared" si="2485"/>
        <v>2.125894746276534E-2</v>
      </c>
      <c r="AG2035" s="13">
        <f t="shared" si="2486"/>
        <v>6.0459560794627019E-3</v>
      </c>
      <c r="AH2035" s="13">
        <f t="shared" si="2487"/>
        <v>7.3888610458363398E-4</v>
      </c>
      <c r="AI2035" s="13">
        <f t="shared" si="2488"/>
        <v>1.8797422592596934E-3</v>
      </c>
      <c r="AJ2035" s="13">
        <f t="shared" si="2489"/>
        <v>2.3910525176528007E-3</v>
      </c>
      <c r="AK2035" s="13">
        <f t="shared" si="2490"/>
        <v>2.027629803682198E-3</v>
      </c>
      <c r="AL2035" s="13">
        <f t="shared" si="2491"/>
        <v>1.1196306058677798E-4</v>
      </c>
      <c r="AM2035" s="13">
        <f t="shared" si="2492"/>
        <v>2.9718958651714644E-2</v>
      </c>
      <c r="AN2035" s="13">
        <f t="shared" si="2493"/>
        <v>2.5355844034659784E-2</v>
      </c>
      <c r="AO2035" s="13">
        <f t="shared" si="2494"/>
        <v>1.0816644591160647E-2</v>
      </c>
      <c r="AP2035" s="13">
        <f t="shared" si="2495"/>
        <v>3.0762086523736256E-3</v>
      </c>
      <c r="AQ2035" s="13">
        <f t="shared" si="2496"/>
        <v>6.5614569239925546E-4</v>
      </c>
      <c r="AR2035" s="13">
        <f t="shared" si="2497"/>
        <v>1.2608167767088989E-4</v>
      </c>
      <c r="AS2035" s="13">
        <f t="shared" si="2498"/>
        <v>3.2075451976442602E-4</v>
      </c>
      <c r="AT2035" s="13">
        <f t="shared" si="2499"/>
        <v>4.0800322398097991E-4</v>
      </c>
      <c r="AU2035" s="13">
        <f t="shared" si="2500"/>
        <v>3.4598968062582122E-4</v>
      </c>
      <c r="AV2035" s="13">
        <f t="shared" si="2501"/>
        <v>2.2005131098879195E-4</v>
      </c>
      <c r="AW2035" s="13">
        <f t="shared" si="2502"/>
        <v>6.7505250108322504E-6</v>
      </c>
      <c r="AX2035" s="13">
        <f t="shared" si="2503"/>
        <v>1.2600945786788784E-2</v>
      </c>
      <c r="AY2035" s="13">
        <f t="shared" si="2504"/>
        <v>1.0750969433465854E-2</v>
      </c>
      <c r="AZ2035" s="13">
        <f t="shared" si="2505"/>
        <v>4.5862963667575741E-3</v>
      </c>
      <c r="BA2035" s="13">
        <f t="shared" si="2506"/>
        <v>1.3043235771376595E-3</v>
      </c>
      <c r="BB2035" s="13">
        <f t="shared" si="2507"/>
        <v>2.7820814299228414E-4</v>
      </c>
      <c r="BC2035" s="13">
        <f t="shared" si="2508"/>
        <v>4.74727419998459E-5</v>
      </c>
      <c r="BD2035" s="13">
        <f t="shared" si="2509"/>
        <v>1.7928551894638719E-5</v>
      </c>
      <c r="BE2035" s="13">
        <f t="shared" si="2510"/>
        <v>4.5610624471918517E-5</v>
      </c>
      <c r="BF2035" s="13">
        <f t="shared" si="2511"/>
        <v>5.8017208443378684E-5</v>
      </c>
      <c r="BG2035" s="13">
        <f t="shared" si="2512"/>
        <v>4.919901177315711E-5</v>
      </c>
      <c r="BH2035" s="13">
        <f t="shared" si="2513"/>
        <v>3.1290837982374972E-5</v>
      </c>
      <c r="BI2035" s="13">
        <f t="shared" si="2514"/>
        <v>1.5920913959063599E-5</v>
      </c>
      <c r="BJ2035" s="14">
        <f t="shared" si="2515"/>
        <v>0.72419611190017019</v>
      </c>
      <c r="BK2035" s="14">
        <f t="shared" si="2516"/>
        <v>0.16718204064552314</v>
      </c>
      <c r="BL2035" s="14">
        <f t="shared" si="2517"/>
        <v>0.10042058284298117</v>
      </c>
      <c r="BM2035" s="14">
        <f t="shared" si="2518"/>
        <v>0.64424009481678945</v>
      </c>
      <c r="BN2035" s="14">
        <f t="shared" si="2519"/>
        <v>0.34027854229146842</v>
      </c>
    </row>
    <row r="2036" spans="1:66" x14ac:dyDescent="0.25">
      <c r="A2036" t="s">
        <v>22</v>
      </c>
      <c r="B2036" t="s">
        <v>166</v>
      </c>
      <c r="C2036" t="s">
        <v>165</v>
      </c>
      <c r="D2036" s="7" t="s">
        <v>538</v>
      </c>
      <c r="E2036" s="10">
        <f>VLOOKUP(A2036,home!$A$2:$E$405,3,FALSE)</f>
        <v>1.68333333333333</v>
      </c>
      <c r="F2036" s="10">
        <f>VLOOKUP(B2036,home!$B$2:$E$405,3,FALSE)</f>
        <v>0.76</v>
      </c>
      <c r="G2036" s="10">
        <f>VLOOKUP(C2036,away!$B$2:$E$405,4,FALSE)</f>
        <v>1.78</v>
      </c>
      <c r="H2036" s="10">
        <f>VLOOKUP(A2036,away!$A$2:$E$405,3,FALSE)</f>
        <v>1.375</v>
      </c>
      <c r="I2036" s="10">
        <f>VLOOKUP(C2036,away!$B$2:$E$405,3,FALSE)</f>
        <v>0.59</v>
      </c>
      <c r="J2036" s="10">
        <f>VLOOKUP(B2036,home!$B$2:$E$405,4,FALSE)</f>
        <v>1.66</v>
      </c>
      <c r="K2036" s="12">
        <f t="shared" si="2464"/>
        <v>2.2772133333333286</v>
      </c>
      <c r="L2036" s="12">
        <f t="shared" si="2465"/>
        <v>1.3466749999999998</v>
      </c>
      <c r="M2036" s="13">
        <f t="shared" si="2466"/>
        <v>2.6678738722178907E-2</v>
      </c>
      <c r="N2036" s="13">
        <f t="shared" si="2467"/>
        <v>6.0753179534661979E-2</v>
      </c>
      <c r="O2036" s="13">
        <f t="shared" si="2468"/>
        <v>3.5927590468690276E-2</v>
      </c>
      <c r="P2036" s="13">
        <f t="shared" si="2469"/>
        <v>8.1814788049840909E-2</v>
      </c>
      <c r="Q2036" s="13">
        <f t="shared" si="2470"/>
        <v>6.9173975239362903E-2</v>
      </c>
      <c r="R2036" s="13">
        <f t="shared" si="2471"/>
        <v>2.4191393947211742E-2</v>
      </c>
      <c r="S2036" s="13">
        <f t="shared" si="2472"/>
        <v>6.2724662636278752E-2</v>
      </c>
      <c r="T2036" s="13">
        <f t="shared" si="2473"/>
        <v>9.3154863105469027E-2</v>
      </c>
      <c r="U2036" s="13">
        <f t="shared" si="2474"/>
        <v>5.508896484850976E-2</v>
      </c>
      <c r="V2036" s="13">
        <f t="shared" si="2475"/>
        <v>2.1372845214666439E-2</v>
      </c>
      <c r="W2036" s="13">
        <f t="shared" si="2476"/>
        <v>5.250796624491557E-2</v>
      </c>
      <c r="X2036" s="13">
        <f t="shared" si="2477"/>
        <v>7.0711165442871676E-2</v>
      </c>
      <c r="Y2036" s="13">
        <f t="shared" si="2478"/>
        <v>4.7612479361389605E-2</v>
      </c>
      <c r="Z2036" s="13">
        <f t="shared" si="2479"/>
        <v>1.0859315147953786E-2</v>
      </c>
      <c r="AA2036" s="13">
        <f t="shared" si="2480"/>
        <v>2.4728977245788951E-2</v>
      </c>
      <c r="AB2036" s="13">
        <f t="shared" si="2481"/>
        <v>2.8156578351903553E-2</v>
      </c>
      <c r="AC2036" s="13">
        <f t="shared" si="2482"/>
        <v>4.096461463820796E-3</v>
      </c>
      <c r="AD2036" s="13">
        <f t="shared" si="2483"/>
        <v>2.9892960209784537E-2</v>
      </c>
      <c r="AE2036" s="13">
        <f t="shared" si="2484"/>
        <v>4.0256102190511588E-2</v>
      </c>
      <c r="AF2036" s="13">
        <f t="shared" si="2485"/>
        <v>2.7105943208703596E-2</v>
      </c>
      <c r="AG2036" s="13">
        <f t="shared" si="2486"/>
        <v>1.2167632023526966E-2</v>
      </c>
      <c r="AH2036" s="13">
        <f t="shared" si="2487"/>
        <v>3.6559920567176677E-3</v>
      </c>
      <c r="AI2036" s="13">
        <f t="shared" si="2488"/>
        <v>8.3254738581182118E-3</v>
      </c>
      <c r="AJ2036" s="13">
        <f t="shared" si="2489"/>
        <v>9.4794400380124339E-3</v>
      </c>
      <c r="AK2036" s="13">
        <f t="shared" si="2490"/>
        <v>7.195569082365235E-3</v>
      </c>
      <c r="AL2036" s="13">
        <f t="shared" si="2491"/>
        <v>5.0249920718810706E-4</v>
      </c>
      <c r="AM2036" s="13">
        <f t="shared" si="2492"/>
        <v>1.3614529512504794E-2</v>
      </c>
      <c r="AN2036" s="13">
        <f t="shared" si="2493"/>
        <v>1.8334346531252394E-2</v>
      </c>
      <c r="AO2036" s="13">
        <f t="shared" si="2494"/>
        <v>1.2345203057487158E-2</v>
      </c>
      <c r="AP2036" s="13">
        <f t="shared" si="2495"/>
        <v>5.5416587758138373E-3</v>
      </c>
      <c r="AQ2036" s="13">
        <f t="shared" si="2496"/>
        <v>1.8657033329797757E-3</v>
      </c>
      <c r="AR2036" s="13">
        <f t="shared" si="2497"/>
        <v>9.8468662059605157E-4</v>
      </c>
      <c r="AS2036" s="13">
        <f t="shared" si="2498"/>
        <v>2.242341501576265E-3</v>
      </c>
      <c r="AT2036" s="13">
        <f t="shared" si="2499"/>
        <v>2.5531449826380745E-3</v>
      </c>
      <c r="AU2036" s="13">
        <f t="shared" si="2500"/>
        <v>1.9380185987988377E-3</v>
      </c>
      <c r="AV2036" s="13">
        <f t="shared" si="2501"/>
        <v>1.1033204483581725E-3</v>
      </c>
      <c r="AW2036" s="13">
        <f t="shared" si="2502"/>
        <v>4.2805482422444746E-5</v>
      </c>
      <c r="AX2036" s="13">
        <f t="shared" si="2503"/>
        <v>5.1671980221560023E-3</v>
      </c>
      <c r="AY2036" s="13">
        <f t="shared" si="2504"/>
        <v>6.958536396486934E-3</v>
      </c>
      <c r="AZ2036" s="13">
        <f t="shared" si="2505"/>
        <v>4.6854435008695213E-3</v>
      </c>
      <c r="BA2036" s="13">
        <f t="shared" si="2506"/>
        <v>2.10325654217782E-3</v>
      </c>
      <c r="BB2036" s="13">
        <f t="shared" si="2507"/>
        <v>7.0810075098432922E-4</v>
      </c>
      <c r="BC2036" s="13">
        <f t="shared" si="2508"/>
        <v>1.9071631576636402E-4</v>
      </c>
      <c r="BD2036" s="13">
        <f t="shared" si="2509"/>
        <v>2.210088091318648E-4</v>
      </c>
      <c r="BE2036" s="13">
        <f t="shared" si="2510"/>
        <v>5.0328420693920319E-4</v>
      </c>
      <c r="BF2036" s="13">
        <f t="shared" si="2511"/>
        <v>5.7304275324902203E-4</v>
      </c>
      <c r="BG2036" s="13">
        <f t="shared" si="2512"/>
        <v>4.3498019942290447E-4</v>
      </c>
      <c r="BH2036" s="13">
        <f t="shared" si="2513"/>
        <v>2.4763567746545717E-4</v>
      </c>
      <c r="BI2036" s="13">
        <f t="shared" si="2514"/>
        <v>1.1278385330667412E-4</v>
      </c>
      <c r="BJ2036" s="14">
        <f t="shared" si="2515"/>
        <v>0.57485095929967645</v>
      </c>
      <c r="BK2036" s="14">
        <f t="shared" si="2516"/>
        <v>0.20414853169046085</v>
      </c>
      <c r="BL2036" s="14">
        <f t="shared" si="2517"/>
        <v>0.20766422754880035</v>
      </c>
      <c r="BM2036" s="14">
        <f t="shared" si="2518"/>
        <v>0.69206763681088024</v>
      </c>
      <c r="BN2036" s="14">
        <f t="shared" si="2519"/>
        <v>0.29853966596194675</v>
      </c>
    </row>
    <row r="2037" spans="1:66" x14ac:dyDescent="0.25">
      <c r="A2037" t="s">
        <v>25</v>
      </c>
      <c r="B2037" t="s">
        <v>478</v>
      </c>
      <c r="C2037" t="s">
        <v>257</v>
      </c>
      <c r="D2037" s="7" t="s">
        <v>538</v>
      </c>
      <c r="E2037" s="10">
        <f>VLOOKUP(A2037,home!$A$2:$E$405,3,FALSE)</f>
        <v>1.38333333333333</v>
      </c>
      <c r="F2037" s="10">
        <f>VLOOKUP(B2037,home!$B$2:$E$405,3,FALSE)</f>
        <v>0.6</v>
      </c>
      <c r="G2037" s="10">
        <f>VLOOKUP(C2037,away!$B$2:$E$405,4,FALSE)</f>
        <v>1.45</v>
      </c>
      <c r="H2037" s="10">
        <f>VLOOKUP(A2037,away!$A$2:$E$405,3,FALSE)</f>
        <v>1.1499999999999999</v>
      </c>
      <c r="I2037" s="10">
        <f>VLOOKUP(C2037,away!$B$2:$E$405,3,FALSE)</f>
        <v>0.72</v>
      </c>
      <c r="J2037" s="10">
        <f>VLOOKUP(B2037,home!$B$2:$E$405,4,FALSE)</f>
        <v>1.3</v>
      </c>
      <c r="K2037" s="12">
        <f t="shared" si="2464"/>
        <v>1.2034999999999969</v>
      </c>
      <c r="L2037" s="12">
        <f t="shared" si="2465"/>
        <v>1.0764</v>
      </c>
      <c r="M2037" s="13">
        <f t="shared" si="2466"/>
        <v>0.10229443564764742</v>
      </c>
      <c r="N2037" s="13">
        <f t="shared" si="2467"/>
        <v>0.12311135330194334</v>
      </c>
      <c r="O2037" s="13">
        <f t="shared" si="2468"/>
        <v>0.11010973053112767</v>
      </c>
      <c r="P2037" s="13">
        <f t="shared" si="2469"/>
        <v>0.13251706069421179</v>
      </c>
      <c r="Q2037" s="13">
        <f t="shared" si="2470"/>
        <v>7.408225684944425E-2</v>
      </c>
      <c r="R2037" s="13">
        <f t="shared" si="2471"/>
        <v>5.9261056971852917E-2</v>
      </c>
      <c r="S2037" s="13">
        <f t="shared" si="2472"/>
        <v>4.2917220432989629E-2</v>
      </c>
      <c r="T2037" s="13">
        <f t="shared" si="2473"/>
        <v>7.9742141272741776E-2</v>
      </c>
      <c r="U2037" s="13">
        <f t="shared" si="2474"/>
        <v>7.1320682065624794E-2</v>
      </c>
      <c r="V2037" s="13">
        <f t="shared" si="2475"/>
        <v>6.1774446250159052E-3</v>
      </c>
      <c r="W2037" s="13">
        <f t="shared" si="2476"/>
        <v>2.9719332039435303E-2</v>
      </c>
      <c r="X2037" s="13">
        <f t="shared" si="2477"/>
        <v>3.1989889007248154E-2</v>
      </c>
      <c r="Y2037" s="13">
        <f t="shared" si="2478"/>
        <v>1.7216958263700961E-2</v>
      </c>
      <c r="Z2037" s="13">
        <f t="shared" si="2479"/>
        <v>2.1262867241500828E-2</v>
      </c>
      <c r="AA2037" s="13">
        <f t="shared" si="2480"/>
        <v>2.5589860725146182E-2</v>
      </c>
      <c r="AB2037" s="13">
        <f t="shared" si="2481"/>
        <v>1.5398698691356681E-2</v>
      </c>
      <c r="AC2037" s="13">
        <f t="shared" si="2482"/>
        <v>5.0015966113255064E-4</v>
      </c>
      <c r="AD2037" s="13">
        <f t="shared" si="2483"/>
        <v>8.9418040273650766E-3</v>
      </c>
      <c r="AE2037" s="13">
        <f t="shared" si="2484"/>
        <v>9.6249578550557675E-3</v>
      </c>
      <c r="AF2037" s="13">
        <f t="shared" si="2485"/>
        <v>5.1801523175910146E-3</v>
      </c>
      <c r="AG2037" s="13">
        <f t="shared" si="2486"/>
        <v>1.8586386515516563E-3</v>
      </c>
      <c r="AH2037" s="13">
        <f t="shared" si="2487"/>
        <v>5.7218375746878724E-3</v>
      </c>
      <c r="AI2037" s="13">
        <f t="shared" si="2488"/>
        <v>6.8862315211368364E-3</v>
      </c>
      <c r="AJ2037" s="13">
        <f t="shared" si="2489"/>
        <v>4.1437898178440825E-3</v>
      </c>
      <c r="AK2037" s="13">
        <f t="shared" si="2490"/>
        <v>1.6623503485917797E-3</v>
      </c>
      <c r="AL2037" s="13">
        <f t="shared" si="2491"/>
        <v>2.5917221303961663E-5</v>
      </c>
      <c r="AM2037" s="13">
        <f t="shared" si="2492"/>
        <v>2.1522922293867662E-3</v>
      </c>
      <c r="AN2037" s="13">
        <f t="shared" si="2493"/>
        <v>2.316727355711915E-3</v>
      </c>
      <c r="AO2037" s="13">
        <f t="shared" si="2494"/>
        <v>1.2468626628441527E-3</v>
      </c>
      <c r="AP2037" s="13">
        <f t="shared" si="2495"/>
        <v>4.4737432342848202E-4</v>
      </c>
      <c r="AQ2037" s="13">
        <f t="shared" si="2496"/>
        <v>1.2038843043460449E-4</v>
      </c>
      <c r="AR2037" s="13">
        <f t="shared" si="2497"/>
        <v>1.2317971930788055E-3</v>
      </c>
      <c r="AS2037" s="13">
        <f t="shared" si="2498"/>
        <v>1.4824679218703384E-3</v>
      </c>
      <c r="AT2037" s="13">
        <f t="shared" si="2499"/>
        <v>8.9207507198547421E-4</v>
      </c>
      <c r="AU2037" s="13">
        <f t="shared" si="2500"/>
        <v>3.5787078304483843E-4</v>
      </c>
      <c r="AV2037" s="13">
        <f t="shared" si="2501"/>
        <v>1.0767437184861554E-4</v>
      </c>
      <c r="AW2037" s="13">
        <f t="shared" si="2502"/>
        <v>9.3262213759560151E-7</v>
      </c>
      <c r="AX2037" s="13">
        <f t="shared" si="2503"/>
        <v>4.3171394967782788E-4</v>
      </c>
      <c r="AY2037" s="13">
        <f t="shared" si="2504"/>
        <v>4.6469689543321386E-4</v>
      </c>
      <c r="AZ2037" s="13">
        <f t="shared" si="2505"/>
        <v>2.5009986912215575E-4</v>
      </c>
      <c r="BA2037" s="13">
        <f t="shared" si="2506"/>
        <v>8.9735833041029489E-5</v>
      </c>
      <c r="BB2037" s="13">
        <f t="shared" si="2507"/>
        <v>2.4147912671341034E-5</v>
      </c>
      <c r="BC2037" s="13">
        <f t="shared" si="2508"/>
        <v>5.1985626398862982E-6</v>
      </c>
      <c r="BD2037" s="13">
        <f t="shared" si="2509"/>
        <v>2.2098441643833761E-4</v>
      </c>
      <c r="BE2037" s="13">
        <f t="shared" si="2510"/>
        <v>2.6595474518353862E-4</v>
      </c>
      <c r="BF2037" s="13">
        <f t="shared" si="2511"/>
        <v>1.6003826791419399E-4</v>
      </c>
      <c r="BG2037" s="13">
        <f t="shared" si="2512"/>
        <v>6.4202018478243993E-5</v>
      </c>
      <c r="BH2037" s="13">
        <f t="shared" si="2513"/>
        <v>1.9316782309641617E-5</v>
      </c>
      <c r="BI2037" s="13">
        <f t="shared" si="2514"/>
        <v>4.6495495019307198E-6</v>
      </c>
      <c r="BJ2037" s="14">
        <f t="shared" si="2515"/>
        <v>0.38901672161046863</v>
      </c>
      <c r="BK2037" s="14">
        <f t="shared" si="2516"/>
        <v>0.28489693517773446</v>
      </c>
      <c r="BL2037" s="14">
        <f t="shared" si="2517"/>
        <v>0.30490126936902279</v>
      </c>
      <c r="BM2037" s="14">
        <f t="shared" si="2518"/>
        <v>0.39823813512920375</v>
      </c>
      <c r="BN2037" s="14">
        <f t="shared" si="2519"/>
        <v>0.60137589399622737</v>
      </c>
    </row>
    <row r="2038" spans="1:66" x14ac:dyDescent="0.25">
      <c r="A2038" t="s">
        <v>178</v>
      </c>
      <c r="B2038" t="s">
        <v>269</v>
      </c>
      <c r="C2038" t="s">
        <v>185</v>
      </c>
      <c r="D2038" s="7" t="s">
        <v>538</v>
      </c>
      <c r="E2038" s="10">
        <f>VLOOKUP(A2038,home!$A$2:$E$405,3,FALSE)</f>
        <v>1.75471698113208</v>
      </c>
      <c r="F2038" s="10">
        <f>VLOOKUP(B2038,home!$B$2:$E$405,3,FALSE)</f>
        <v>0.56999999999999995</v>
      </c>
      <c r="G2038" s="10">
        <f>VLOOKUP(C2038,away!$B$2:$E$405,4,FALSE)</f>
        <v>1.1399999999999999</v>
      </c>
      <c r="H2038" s="10">
        <f>VLOOKUP(A2038,away!$A$2:$E$405,3,FALSE)</f>
        <v>1.3301886792452799</v>
      </c>
      <c r="I2038" s="10">
        <f>VLOOKUP(C2038,away!$B$2:$E$405,3,FALSE)</f>
        <v>0.68</v>
      </c>
      <c r="J2038" s="10">
        <f>VLOOKUP(B2038,home!$B$2:$E$405,4,FALSE)</f>
        <v>1.25</v>
      </c>
      <c r="K2038" s="12">
        <f t="shared" si="2464"/>
        <v>1.1402150943396252</v>
      </c>
      <c r="L2038" s="12">
        <f t="shared" si="2465"/>
        <v>1.130660377358488</v>
      </c>
      <c r="M2038" s="13">
        <f t="shared" si="2466"/>
        <v>0.10322177277366183</v>
      </c>
      <c r="N2038" s="13">
        <f t="shared" si="2467"/>
        <v>0.11769502338102418</v>
      </c>
      <c r="O2038" s="13">
        <f t="shared" si="2468"/>
        <v>0.11670876855588058</v>
      </c>
      <c r="P2038" s="13">
        <f t="shared" si="2469"/>
        <v>0.13307309954920485</v>
      </c>
      <c r="Q2038" s="13">
        <f t="shared" si="2470"/>
        <v>6.7098821093849459E-2</v>
      </c>
      <c r="R2038" s="13">
        <f t="shared" si="2471"/>
        <v>6.5978990148218203E-2</v>
      </c>
      <c r="S2038" s="13">
        <f t="shared" si="2472"/>
        <v>4.2889327870929334E-2</v>
      </c>
      <c r="T2038" s="13">
        <f t="shared" si="2473"/>
        <v>7.586597837828149E-2</v>
      </c>
      <c r="U2038" s="13">
        <f t="shared" si="2474"/>
        <v>7.5230240476283822E-2</v>
      </c>
      <c r="V2038" s="13">
        <f t="shared" si="2475"/>
        <v>6.143639018960252E-3</v>
      </c>
      <c r="W2038" s="13">
        <f t="shared" si="2476"/>
        <v>2.5502362874533717E-2</v>
      </c>
      <c r="X2038" s="13">
        <f t="shared" si="2477"/>
        <v>2.8834511231253385E-2</v>
      </c>
      <c r="Y2038" s="13">
        <f t="shared" si="2478"/>
        <v>1.6301019674838258E-2</v>
      </c>
      <c r="Z2038" s="13">
        <f t="shared" si="2479"/>
        <v>2.4866609966238774E-2</v>
      </c>
      <c r="AA2038" s="13">
        <f t="shared" si="2480"/>
        <v>2.8353284028561607E-2</v>
      </c>
      <c r="AB2038" s="13">
        <f t="shared" si="2481"/>
        <v>1.6164421211732283E-2</v>
      </c>
      <c r="AC2038" s="13">
        <f t="shared" si="2482"/>
        <v>4.9502218911529679E-4</v>
      </c>
      <c r="AD2038" s="13">
        <f t="shared" si="2483"/>
        <v>7.2695447727174527E-3</v>
      </c>
      <c r="AE2038" s="13">
        <f t="shared" si="2484"/>
        <v>8.2193862359451388E-3</v>
      </c>
      <c r="AF2038" s="13">
        <f t="shared" si="2485"/>
        <v>4.6466671715944471E-3</v>
      </c>
      <c r="AG2038" s="13">
        <f t="shared" si="2486"/>
        <v>1.751267485898091E-3</v>
      </c>
      <c r="AH2038" s="13">
        <f t="shared" si="2487"/>
        <v>7.0289226520134701E-3</v>
      </c>
      <c r="AI2038" s="13">
        <f t="shared" si="2488"/>
        <v>8.0144837047714679E-3</v>
      </c>
      <c r="AJ2038" s="13">
        <f t="shared" si="2489"/>
        <v>4.5691176467596954E-3</v>
      </c>
      <c r="AK2038" s="13">
        <f t="shared" si="2490"/>
        <v>1.7365923028829831E-3</v>
      </c>
      <c r="AL2038" s="13">
        <f t="shared" si="2491"/>
        <v>2.5527225615723425E-5</v>
      </c>
      <c r="AM2038" s="13">
        <f t="shared" si="2492"/>
        <v>1.6577689357660311E-3</v>
      </c>
      <c r="AN2038" s="13">
        <f t="shared" si="2493"/>
        <v>1.8743736504863997E-3</v>
      </c>
      <c r="AO2038" s="13">
        <f t="shared" si="2494"/>
        <v>1.0596400094848798E-3</v>
      </c>
      <c r="AP2038" s="13">
        <f t="shared" si="2495"/>
        <v>3.9936432432944186E-4</v>
      </c>
      <c r="AQ2038" s="13">
        <f t="shared" si="2496"/>
        <v>1.1288635441246112E-4</v>
      </c>
      <c r="AR2038" s="13">
        <f t="shared" si="2497"/>
        <v>1.5894648676298326E-3</v>
      </c>
      <c r="AS2038" s="13">
        <f t="shared" si="2498"/>
        <v>1.8123318339940695E-3</v>
      </c>
      <c r="AT2038" s="13">
        <f t="shared" si="2499"/>
        <v>1.0332240565361272E-3</v>
      </c>
      <c r="AU2038" s="13">
        <f t="shared" si="2500"/>
        <v>3.9269922169910329E-4</v>
      </c>
      <c r="AV2038" s="13">
        <f t="shared" si="2501"/>
        <v>1.1194039502918509E-4</v>
      </c>
      <c r="AW2038" s="13">
        <f t="shared" si="2502"/>
        <v>9.1415549697189725E-7</v>
      </c>
      <c r="AX2038" s="13">
        <f t="shared" si="2503"/>
        <v>3.1503552724796065E-4</v>
      </c>
      <c r="AY2038" s="13">
        <f t="shared" si="2504"/>
        <v>3.561981881195094E-4</v>
      </c>
      <c r="AZ2038" s="13">
        <f t="shared" si="2505"/>
        <v>2.0136958889680715E-4</v>
      </c>
      <c r="BA2038" s="13">
        <f t="shared" si="2506"/>
        <v>7.5893538456862485E-5</v>
      </c>
      <c r="BB2038" s="13">
        <f t="shared" si="2507"/>
        <v>2.1452454207676774E-5</v>
      </c>
      <c r="BC2038" s="13">
        <f t="shared" si="2508"/>
        <v>4.8510879939434939E-6</v>
      </c>
      <c r="BD2038" s="13">
        <f t="shared" si="2509"/>
        <v>2.9952415783873439E-4</v>
      </c>
      <c r="BE2038" s="13">
        <f t="shared" si="2510"/>
        <v>3.4152196588708934E-4</v>
      </c>
      <c r="BF2038" s="13">
        <f t="shared" si="2511"/>
        <v>1.9470425027650096E-4</v>
      </c>
      <c r="BG2038" s="13">
        <f t="shared" si="2512"/>
        <v>7.4001575032448807E-5</v>
      </c>
      <c r="BH2038" s="13">
        <f t="shared" si="2513"/>
        <v>2.1094428214226114E-5</v>
      </c>
      <c r="BI2038" s="13">
        <f t="shared" si="2514"/>
        <v>4.8104370912648533E-6</v>
      </c>
      <c r="BJ2038" s="14">
        <f t="shared" si="2515"/>
        <v>0.35926341595933781</v>
      </c>
      <c r="BK2038" s="14">
        <f t="shared" si="2516"/>
        <v>0.28620458681560673</v>
      </c>
      <c r="BL2038" s="14">
        <f t="shared" si="2517"/>
        <v>0.32966013791633286</v>
      </c>
      <c r="BM2038" s="14">
        <f t="shared" si="2518"/>
        <v>0.39586299112305456</v>
      </c>
      <c r="BN2038" s="14">
        <f t="shared" si="2519"/>
        <v>0.6037764755018391</v>
      </c>
    </row>
    <row r="2039" spans="1:66" x14ac:dyDescent="0.25">
      <c r="A2039" t="s">
        <v>28</v>
      </c>
      <c r="B2039" t="s">
        <v>189</v>
      </c>
      <c r="C2039" t="s">
        <v>279</v>
      </c>
      <c r="D2039" s="7" t="s">
        <v>538</v>
      </c>
      <c r="E2039" s="10">
        <f>VLOOKUP(A2039,home!$A$2:$E$405,3,FALSE)</f>
        <v>1.3737373737373699</v>
      </c>
      <c r="F2039" s="10">
        <f>VLOOKUP(B2039,home!$B$2:$E$405,3,FALSE)</f>
        <v>1.0900000000000001</v>
      </c>
      <c r="G2039" s="10">
        <f>VLOOKUP(C2039,away!$B$2:$E$405,4,FALSE)</f>
        <v>1.21</v>
      </c>
      <c r="H2039" s="10">
        <f>VLOOKUP(A2039,away!$A$2:$E$405,3,FALSE)</f>
        <v>1.1818181818181801</v>
      </c>
      <c r="I2039" s="10">
        <f>VLOOKUP(C2039,away!$B$2:$E$405,3,FALSE)</f>
        <v>0.73</v>
      </c>
      <c r="J2039" s="10">
        <f>VLOOKUP(B2039,home!$B$2:$E$405,4,FALSE)</f>
        <v>0.85</v>
      </c>
      <c r="K2039" s="12">
        <f t="shared" si="2464"/>
        <v>1.8118222222222171</v>
      </c>
      <c r="L2039" s="12">
        <f t="shared" si="2465"/>
        <v>0.73331818181818076</v>
      </c>
      <c r="M2039" s="13">
        <f t="shared" si="2466"/>
        <v>7.8462034820605264E-2</v>
      </c>
      <c r="N2039" s="13">
        <f t="shared" si="2467"/>
        <v>0.14215925828874601</v>
      </c>
      <c r="O2039" s="13">
        <f t="shared" si="2468"/>
        <v>5.7537636716401039E-2</v>
      </c>
      <c r="P2039" s="13">
        <f t="shared" si="2469"/>
        <v>0.10424796881692437</v>
      </c>
      <c r="Q2039" s="13">
        <f t="shared" si="2470"/>
        <v>0.12878365163108899</v>
      </c>
      <c r="R2039" s="13">
        <f t="shared" si="2471"/>
        <v>2.10966975714931E-2</v>
      </c>
      <c r="S2039" s="13">
        <f t="shared" si="2472"/>
        <v>3.462706207945692E-2</v>
      </c>
      <c r="T2039" s="13">
        <f t="shared" si="2473"/>
        <v>9.4439393262016169E-2</v>
      </c>
      <c r="U2039" s="13">
        <f t="shared" si="2474"/>
        <v>3.8223465475532688E-2</v>
      </c>
      <c r="V2039" s="13">
        <f t="shared" si="2475"/>
        <v>5.1118861301439715E-3</v>
      </c>
      <c r="W2039" s="13">
        <f t="shared" si="2476"/>
        <v>7.7777693961377153E-2</v>
      </c>
      <c r="X2039" s="13">
        <f t="shared" si="2477"/>
        <v>5.7035797121767984E-2</v>
      </c>
      <c r="Y2039" s="13">
        <f t="shared" si="2478"/>
        <v>2.0912693521942759E-2</v>
      </c>
      <c r="Z2039" s="13">
        <f t="shared" si="2479"/>
        <v>5.156863968498451E-3</v>
      </c>
      <c r="AA2039" s="13">
        <f t="shared" si="2480"/>
        <v>9.3433207351025453E-3</v>
      </c>
      <c r="AB2039" s="13">
        <f t="shared" si="2481"/>
        <v>8.4642180686042082E-3</v>
      </c>
      <c r="AC2039" s="13">
        <f t="shared" si="2482"/>
        <v>4.2449172003165484E-4</v>
      </c>
      <c r="AD2039" s="13">
        <f t="shared" si="2483"/>
        <v>3.5229838578105493E-2</v>
      </c>
      <c r="AE2039" s="13">
        <f t="shared" si="2484"/>
        <v>2.5834681171844322E-2</v>
      </c>
      <c r="AF2039" s="13">
        <f t="shared" si="2485"/>
        <v>9.472520712394631E-3</v>
      </c>
      <c r="AG2039" s="13">
        <f t="shared" si="2486"/>
        <v>2.3154572220160968E-3</v>
      </c>
      <c r="AH2039" s="13">
        <f t="shared" si="2487"/>
        <v>9.4540552731574279E-4</v>
      </c>
      <c r="AI2039" s="13">
        <f t="shared" si="2488"/>
        <v>1.7129067434023763E-3</v>
      </c>
      <c r="AJ2039" s="13">
        <f t="shared" si="2489"/>
        <v>1.5517412511453575E-3</v>
      </c>
      <c r="AK2039" s="13">
        <f t="shared" si="2490"/>
        <v>9.3715976065468802E-4</v>
      </c>
      <c r="AL2039" s="13">
        <f t="shared" si="2491"/>
        <v>2.2559904134059608E-5</v>
      </c>
      <c r="AM2039" s="13">
        <f t="shared" si="2492"/>
        <v>1.2766040884222613E-2</v>
      </c>
      <c r="AN2039" s="13">
        <f t="shared" si="2493"/>
        <v>9.3615698902346865E-3</v>
      </c>
      <c r="AO2039" s="13">
        <f t="shared" si="2494"/>
        <v>3.4325047054353632E-3</v>
      </c>
      <c r="AP2039" s="13">
        <f t="shared" si="2495"/>
        <v>8.3903936989073694E-4</v>
      </c>
      <c r="AQ2039" s="13">
        <f t="shared" si="2496"/>
        <v>1.5382070630053676E-4</v>
      </c>
      <c r="AR2039" s="13">
        <f t="shared" si="2497"/>
        <v>1.3865661247440783E-4</v>
      </c>
      <c r="AS2039" s="13">
        <f t="shared" si="2498"/>
        <v>2.5122113173918639E-4</v>
      </c>
      <c r="AT2039" s="13">
        <f t="shared" si="2499"/>
        <v>2.2758401458843657E-4</v>
      </c>
      <c r="AU2039" s="13">
        <f t="shared" si="2500"/>
        <v>1.3744725835129152E-4</v>
      </c>
      <c r="AV2039" s="13">
        <f t="shared" si="2501"/>
        <v>6.225749926609709E-5</v>
      </c>
      <c r="AW2039" s="13">
        <f t="shared" si="2502"/>
        <v>8.3261222664263073E-7</v>
      </c>
      <c r="AX2039" s="13">
        <f t="shared" si="2503"/>
        <v>3.8549660939719813E-3</v>
      </c>
      <c r="AY2039" s="13">
        <f t="shared" si="2504"/>
        <v>2.826916727002267E-3</v>
      </c>
      <c r="AZ2039" s="13">
        <f t="shared" si="2505"/>
        <v>1.0365147171983525E-3</v>
      </c>
      <c r="BA2039" s="13">
        <f t="shared" si="2506"/>
        <v>2.5336502928122726E-4</v>
      </c>
      <c r="BB2039" s="13">
        <f t="shared" si="2507"/>
        <v>4.6449295652204909E-5</v>
      </c>
      <c r="BC2039" s="13">
        <f t="shared" si="2508"/>
        <v>6.8124226068820089E-6</v>
      </c>
      <c r="BD2039" s="13">
        <f t="shared" si="2509"/>
        <v>1.69465691594668E-5</v>
      </c>
      <c r="BE2039" s="13">
        <f t="shared" si="2510"/>
        <v>3.0704170593547632E-5</v>
      </c>
      <c r="BF2039" s="13">
        <f t="shared" si="2511"/>
        <v>2.7815249298145763E-5</v>
      </c>
      <c r="BG2039" s="13">
        <f t="shared" si="2512"/>
        <v>1.6798762265010468E-5</v>
      </c>
      <c r="BH2039" s="13">
        <f t="shared" si="2513"/>
        <v>7.6090926943935041E-6</v>
      </c>
      <c r="BI2039" s="13">
        <f t="shared" si="2514"/>
        <v>2.7572646469301744E-6</v>
      </c>
      <c r="BJ2039" s="14">
        <f t="shared" si="2515"/>
        <v>0.62853898531309649</v>
      </c>
      <c r="BK2039" s="14">
        <f t="shared" si="2516"/>
        <v>0.22572292019829851</v>
      </c>
      <c r="BL2039" s="14">
        <f t="shared" si="2517"/>
        <v>0.14073234947472874</v>
      </c>
      <c r="BM2039" s="14">
        <f t="shared" si="2518"/>
        <v>0.46503778699458764</v>
      </c>
      <c r="BN2039" s="14">
        <f t="shared" si="2519"/>
        <v>0.53228724784525883</v>
      </c>
    </row>
    <row r="2040" spans="1:66" x14ac:dyDescent="0.25">
      <c r="A2040" t="s">
        <v>301</v>
      </c>
      <c r="B2040" t="s">
        <v>360</v>
      </c>
      <c r="C2040" t="s">
        <v>343</v>
      </c>
      <c r="D2040" s="7" t="s">
        <v>538</v>
      </c>
      <c r="E2040" s="10">
        <f>VLOOKUP(A2040,home!$A$2:$E$405,3,FALSE)</f>
        <v>1.36507936507937</v>
      </c>
      <c r="F2040" s="10">
        <f>VLOOKUP(B2040,home!$B$2:$E$405,3,FALSE)</f>
        <v>0.42</v>
      </c>
      <c r="G2040" s="10">
        <f>VLOOKUP(C2040,away!$B$2:$E$405,4,FALSE)</f>
        <v>0.94</v>
      </c>
      <c r="H2040" s="10">
        <f>VLOOKUP(A2040,away!$A$2:$E$405,3,FALSE)</f>
        <v>1.0634920634920599</v>
      </c>
      <c r="I2040" s="10">
        <f>VLOOKUP(C2040,away!$B$2:$E$405,3,FALSE)</f>
        <v>0.52</v>
      </c>
      <c r="J2040" s="10">
        <f>VLOOKUP(B2040,home!$B$2:$E$405,4,FALSE)</f>
        <v>1.34</v>
      </c>
      <c r="K2040" s="12">
        <f t="shared" si="2464"/>
        <v>0.53893333333333526</v>
      </c>
      <c r="L2040" s="12">
        <f t="shared" si="2465"/>
        <v>0.74104126984126739</v>
      </c>
      <c r="M2040" s="13">
        <f t="shared" si="2466"/>
        <v>0.27804436180763531</v>
      </c>
      <c r="N2040" s="13">
        <f t="shared" si="2467"/>
        <v>0.1498473747235288</v>
      </c>
      <c r="O2040" s="13">
        <f t="shared" si="2468"/>
        <v>0.20604234694613485</v>
      </c>
      <c r="P2040" s="13">
        <f t="shared" si="2469"/>
        <v>0.11104308884750401</v>
      </c>
      <c r="Q2040" s="13">
        <f t="shared" si="2470"/>
        <v>4.0378872575500359E-2</v>
      </c>
      <c r="R2040" s="13">
        <f t="shared" si="2471"/>
        <v>7.6342941211019366E-2</v>
      </c>
      <c r="S2040" s="13">
        <f t="shared" si="2472"/>
        <v>1.1086870725080153E-2</v>
      </c>
      <c r="T2040" s="13">
        <f t="shared" si="2473"/>
        <v>2.9922411008107511E-2</v>
      </c>
      <c r="U2040" s="13">
        <f t="shared" si="2474"/>
        <v>4.114375578332552E-2</v>
      </c>
      <c r="V2040" s="13">
        <f t="shared" si="2475"/>
        <v>4.9197599778764652E-4</v>
      </c>
      <c r="W2040" s="13">
        <f t="shared" si="2476"/>
        <v>7.2538401311188026E-3</v>
      </c>
      <c r="X2040" s="13">
        <f t="shared" si="2477"/>
        <v>5.3753949019898226E-3</v>
      </c>
      <c r="Y2040" s="13">
        <f t="shared" si="2478"/>
        <v>1.9916947320344066E-3</v>
      </c>
      <c r="Z2040" s="13">
        <f t="shared" si="2479"/>
        <v>1.8857756699477011E-2</v>
      </c>
      <c r="AA2040" s="13">
        <f t="shared" si="2480"/>
        <v>1.0163073677238179E-2</v>
      </c>
      <c r="AB2040" s="13">
        <f t="shared" si="2481"/>
        <v>2.7386095868931239E-3</v>
      </c>
      <c r="AC2040" s="13">
        <f t="shared" si="2482"/>
        <v>1.2280085019078972E-5</v>
      </c>
      <c r="AD2040" s="13">
        <f t="shared" si="2483"/>
        <v>9.7733406033274342E-4</v>
      </c>
      <c r="AE2040" s="13">
        <f t="shared" si="2484"/>
        <v>7.2424487312809801E-4</v>
      </c>
      <c r="AF2040" s="13">
        <f t="shared" si="2485"/>
        <v>2.6834767022943667E-4</v>
      </c>
      <c r="AG2040" s="13">
        <f t="shared" si="2486"/>
        <v>6.628556610192248E-5</v>
      </c>
      <c r="AH2040" s="13">
        <f t="shared" si="2487"/>
        <v>3.4935939927345267E-3</v>
      </c>
      <c r="AI2040" s="13">
        <f t="shared" si="2488"/>
        <v>1.8828142558177342E-3</v>
      </c>
      <c r="AJ2040" s="13">
        <f t="shared" si="2489"/>
        <v>5.073556814676871E-4</v>
      </c>
      <c r="AK2040" s="13">
        <f t="shared" si="2490"/>
        <v>9.1143629532995508E-5</v>
      </c>
      <c r="AL2040" s="13">
        <f t="shared" si="2491"/>
        <v>1.9617280680870752E-7</v>
      </c>
      <c r="AM2040" s="13">
        <f t="shared" si="2492"/>
        <v>1.0534358058306574E-4</v>
      </c>
      <c r="AN2040" s="13">
        <f t="shared" si="2493"/>
        <v>7.8063940724900906E-5</v>
      </c>
      <c r="AO2040" s="13">
        <f t="shared" si="2494"/>
        <v>2.8924300881796996E-5</v>
      </c>
      <c r="AP2040" s="13">
        <f t="shared" si="2495"/>
        <v>7.1447002182392463E-6</v>
      </c>
      <c r="AQ2040" s="13">
        <f t="shared" si="2496"/>
        <v>1.3236294305897975E-6</v>
      </c>
      <c r="AR2040" s="13">
        <f t="shared" si="2497"/>
        <v>5.1777946573716357E-4</v>
      </c>
      <c r="AS2040" s="13">
        <f t="shared" si="2498"/>
        <v>2.79048613401283E-4</v>
      </c>
      <c r="AT2040" s="13">
        <f t="shared" si="2499"/>
        <v>7.5194299691199319E-5</v>
      </c>
      <c r="AU2040" s="13">
        <f t="shared" si="2500"/>
        <v>1.3508238193414611E-5</v>
      </c>
      <c r="AV2040" s="13">
        <f t="shared" si="2501"/>
        <v>1.8200099592594017E-6</v>
      </c>
      <c r="AW2040" s="13">
        <f t="shared" si="2502"/>
        <v>2.1762748651472895E-9</v>
      </c>
      <c r="AX2040" s="13">
        <f t="shared" si="2503"/>
        <v>9.4621945048167314E-6</v>
      </c>
      <c r="AY2040" s="13">
        <f t="shared" si="2504"/>
        <v>7.011876631334452E-6</v>
      </c>
      <c r="AZ2040" s="13">
        <f t="shared" si="2505"/>
        <v>2.5980449814271951E-6</v>
      </c>
      <c r="BA2040" s="13">
        <f t="shared" si="2506"/>
        <v>6.4175285071384708E-7</v>
      </c>
      <c r="BB2040" s="13">
        <f t="shared" si="2507"/>
        <v>1.1889133685431059E-7</v>
      </c>
      <c r="BC2040" s="13">
        <f t="shared" si="2508"/>
        <v>1.7620677447128846E-8</v>
      </c>
      <c r="BD2040" s="13">
        <f t="shared" si="2509"/>
        <v>6.3949325464600102E-5</v>
      </c>
      <c r="BE2040" s="13">
        <f t="shared" si="2510"/>
        <v>3.4464423137055268E-5</v>
      </c>
      <c r="BF2040" s="13">
        <f t="shared" si="2511"/>
        <v>9.2870132213318571E-6</v>
      </c>
      <c r="BG2040" s="13">
        <f t="shared" si="2512"/>
        <v>1.668360330694378E-6</v>
      </c>
      <c r="BH2040" s="13">
        <f t="shared" si="2513"/>
        <v>2.2478374855555665E-7</v>
      </c>
      <c r="BI2040" s="13">
        <f t="shared" si="2514"/>
        <v>2.4228690977641701E-8</v>
      </c>
      <c r="BJ2040" s="14">
        <f t="shared" si="2515"/>
        <v>0.23704645077489303</v>
      </c>
      <c r="BK2040" s="14">
        <f t="shared" si="2516"/>
        <v>0.40068578551246437</v>
      </c>
      <c r="BL2040" s="14">
        <f t="shared" si="2517"/>
        <v>0.34340260352573959</v>
      </c>
      <c r="BM2040" s="14">
        <f t="shared" si="2518"/>
        <v>0.13828660070089477</v>
      </c>
      <c r="BN2040" s="14">
        <f t="shared" si="2519"/>
        <v>0.86169898611132267</v>
      </c>
    </row>
    <row r="2041" spans="1:66" x14ac:dyDescent="0.25">
      <c r="A2041" t="s">
        <v>303</v>
      </c>
      <c r="B2041" t="s">
        <v>333</v>
      </c>
      <c r="C2041" t="s">
        <v>321</v>
      </c>
      <c r="D2041" s="7" t="s">
        <v>538</v>
      </c>
      <c r="E2041" s="10">
        <f>VLOOKUP(A2041,home!$A$2:$E$405,3,FALSE)</f>
        <v>1.3212121212121199</v>
      </c>
      <c r="F2041" s="10">
        <f>VLOOKUP(B2041,home!$B$2:$E$405,3,FALSE)</f>
        <v>1.19</v>
      </c>
      <c r="G2041" s="10">
        <f>VLOOKUP(C2041,away!$B$2:$E$405,4,FALSE)</f>
        <v>1.42</v>
      </c>
      <c r="H2041" s="10">
        <f>VLOOKUP(A2041,away!$A$2:$E$405,3,FALSE)</f>
        <v>1.0181818181818201</v>
      </c>
      <c r="I2041" s="10">
        <f>VLOOKUP(C2041,away!$B$2:$E$405,3,FALSE)</f>
        <v>0.76</v>
      </c>
      <c r="J2041" s="10">
        <f>VLOOKUP(B2041,home!$B$2:$E$405,4,FALSE)</f>
        <v>0.84</v>
      </c>
      <c r="K2041" s="12">
        <f t="shared" si="2464"/>
        <v>2.2325842424242399</v>
      </c>
      <c r="L2041" s="12">
        <f t="shared" si="2465"/>
        <v>0.65000727272727399</v>
      </c>
      <c r="M2041" s="13">
        <f t="shared" si="2466"/>
        <v>5.5989477082147202E-2</v>
      </c>
      <c r="N2041" s="13">
        <f t="shared" si="2467"/>
        <v>0.12500122427517493</v>
      </c>
      <c r="O2041" s="13">
        <f t="shared" si="2468"/>
        <v>3.6393567299592713E-2</v>
      </c>
      <c r="P2041" s="13">
        <f t="shared" si="2469"/>
        <v>8.1251704878676792E-2</v>
      </c>
      <c r="Q2041" s="13">
        <f t="shared" si="2470"/>
        <v>0.13953788180024701</v>
      </c>
      <c r="R2041" s="13">
        <f t="shared" si="2471"/>
        <v>1.182804171261238E-2</v>
      </c>
      <c r="S2041" s="13">
        <f t="shared" si="2472"/>
        <v>2.9478037167615607E-2</v>
      </c>
      <c r="T2041" s="13">
        <f t="shared" si="2473"/>
        <v>9.0700637991119284E-2</v>
      </c>
      <c r="U2041" s="13">
        <f t="shared" si="2474"/>
        <v>2.6407099546315014E-2</v>
      </c>
      <c r="V2041" s="13">
        <f t="shared" si="2475"/>
        <v>4.7531566072111934E-3</v>
      </c>
      <c r="W2041" s="13">
        <f t="shared" si="2476"/>
        <v>0.10384335870949586</v>
      </c>
      <c r="X2041" s="13">
        <f t="shared" si="2477"/>
        <v>6.7498938385599422E-2</v>
      </c>
      <c r="Y2041" s="13">
        <f t="shared" si="2478"/>
        <v>2.193740042600489E-2</v>
      </c>
      <c r="Z2041" s="13">
        <f t="shared" si="2479"/>
        <v>2.5627710451065358E-3</v>
      </c>
      <c r="AA2041" s="13">
        <f t="shared" si="2480"/>
        <v>5.7216022522459525E-3</v>
      </c>
      <c r="AB2041" s="13">
        <f t="shared" si="2481"/>
        <v>6.3869795148916797E-3</v>
      </c>
      <c r="AC2041" s="13">
        <f t="shared" si="2482"/>
        <v>4.311101143664736E-4</v>
      </c>
      <c r="AD2041" s="13">
        <f t="shared" si="2483"/>
        <v>5.7959761583807119E-2</v>
      </c>
      <c r="AE2041" s="13">
        <f t="shared" si="2484"/>
        <v>3.7674266555013498E-2</v>
      </c>
      <c r="AF2041" s="13">
        <f t="shared" si="2485"/>
        <v>1.2244273627712335E-2</v>
      </c>
      <c r="AG2041" s="13">
        <f t="shared" si="2486"/>
        <v>2.6529556357585936E-3</v>
      </c>
      <c r="AH2041" s="13">
        <f t="shared" si="2487"/>
        <v>4.1645495441353125E-4</v>
      </c>
      <c r="AI2041" s="13">
        <f t="shared" si="2488"/>
        <v>9.2977076890315492E-4</v>
      </c>
      <c r="AJ2041" s="13">
        <f t="shared" si="2489"/>
        <v>1.0378957838599269E-3</v>
      </c>
      <c r="AK2041" s="13">
        <f t="shared" si="2490"/>
        <v>7.7239659077474245E-4</v>
      </c>
      <c r="AL2041" s="13">
        <f t="shared" si="2491"/>
        <v>2.5025010847180418E-5</v>
      </c>
      <c r="AM2041" s="13">
        <f t="shared" si="2492"/>
        <v>2.5880010081334722E-2</v>
      </c>
      <c r="AN2041" s="13">
        <f t="shared" si="2493"/>
        <v>1.6822194771122741E-2</v>
      </c>
      <c r="AO2041" s="13">
        <f t="shared" si="2494"/>
        <v>5.4672744722322492E-3</v>
      </c>
      <c r="AP2041" s="13">
        <f t="shared" si="2495"/>
        <v>1.1845893896490437E-3</v>
      </c>
      <c r="AQ2041" s="13">
        <f t="shared" si="2496"/>
        <v>1.9249792961686021E-4</v>
      </c>
      <c r="AR2041" s="13">
        <f t="shared" si="2497"/>
        <v>5.4139749826420143E-5</v>
      </c>
      <c r="AS2041" s="13">
        <f t="shared" si="2498"/>
        <v>1.2087155235125608E-4</v>
      </c>
      <c r="AT2041" s="13">
        <f t="shared" si="2499"/>
        <v>1.3492796156838551E-4</v>
      </c>
      <c r="AU2041" s="13">
        <f t="shared" si="2500"/>
        <v>1.0041268028666696E-4</v>
      </c>
      <c r="AV2041" s="13">
        <f t="shared" si="2501"/>
        <v>5.6044941936898957E-5</v>
      </c>
      <c r="AW2041" s="13">
        <f t="shared" si="2502"/>
        <v>1.008783208473617E-6</v>
      </c>
      <c r="AX2041" s="13">
        <f t="shared" si="2503"/>
        <v>9.6298837835613865E-3</v>
      </c>
      <c r="AY2041" s="13">
        <f t="shared" si="2504"/>
        <v>6.2594944948333392E-3</v>
      </c>
      <c r="AZ2041" s="13">
        <f t="shared" si="2505"/>
        <v>2.0343584726190021E-3</v>
      </c>
      <c r="BA2041" s="13">
        <f t="shared" si="2506"/>
        <v>4.4078260084556674E-4</v>
      </c>
      <c r="BB2041" s="13">
        <f t="shared" si="2507"/>
        <v>7.1627974060315354E-5</v>
      </c>
      <c r="BC2041" s="13">
        <f t="shared" si="2508"/>
        <v>9.3117408139851051E-6</v>
      </c>
      <c r="BD2041" s="13">
        <f t="shared" si="2509"/>
        <v>5.8652051884680424E-6</v>
      </c>
      <c r="BE2041" s="13">
        <f t="shared" si="2510"/>
        <v>1.3094564682358644E-5</v>
      </c>
      <c r="BF2041" s="13">
        <f t="shared" si="2511"/>
        <v>1.4617359385619445E-5</v>
      </c>
      <c r="BG2041" s="13">
        <f t="shared" si="2512"/>
        <v>1.0878162076728679E-5</v>
      </c>
      <c r="BH2041" s="13">
        <f t="shared" si="2513"/>
        <v>6.0716033097603506E-6</v>
      </c>
      <c r="BI2041" s="13">
        <f t="shared" si="2514"/>
        <v>2.7110731751243643E-6</v>
      </c>
      <c r="BJ2041" s="14">
        <f t="shared" si="2515"/>
        <v>0.72704272470062214</v>
      </c>
      <c r="BK2041" s="14">
        <f t="shared" si="2516"/>
        <v>0.17818800535569779</v>
      </c>
      <c r="BL2041" s="14">
        <f t="shared" si="2517"/>
        <v>9.0413443277396796E-2</v>
      </c>
      <c r="BM2041" s="14">
        <f t="shared" si="2518"/>
        <v>0.54194656161874732</v>
      </c>
      <c r="BN2041" s="14">
        <f t="shared" si="2519"/>
        <v>0.45000189704845101</v>
      </c>
    </row>
    <row r="2042" spans="1:66" x14ac:dyDescent="0.25">
      <c r="A2042" t="s">
        <v>35</v>
      </c>
      <c r="B2042" t="s">
        <v>283</v>
      </c>
      <c r="C2042" t="s">
        <v>471</v>
      </c>
      <c r="D2042" s="7" t="s">
        <v>538</v>
      </c>
      <c r="E2042" s="10">
        <f>VLOOKUP(A2042,home!$A$2:$E$405,3,FALSE)</f>
        <v>1.55833333333333</v>
      </c>
      <c r="F2042" s="10">
        <f>VLOOKUP(B2042,home!$B$2:$E$405,3,FALSE)</f>
        <v>0.83</v>
      </c>
      <c r="G2042" s="10">
        <f>VLOOKUP(C2042,away!$B$2:$E$405,4,FALSE)</f>
        <v>1.28</v>
      </c>
      <c r="H2042" s="10">
        <f>VLOOKUP(A2042,away!$A$2:$E$405,3,FALSE)</f>
        <v>1.1000000000000001</v>
      </c>
      <c r="I2042" s="10">
        <f>VLOOKUP(C2042,away!$B$2:$E$405,3,FALSE)</f>
        <v>0.96</v>
      </c>
      <c r="J2042" s="10">
        <f>VLOOKUP(B2042,home!$B$2:$E$405,4,FALSE)</f>
        <v>2.08</v>
      </c>
      <c r="K2042" s="12">
        <f t="shared" si="2464"/>
        <v>1.6555733333333296</v>
      </c>
      <c r="L2042" s="12">
        <f t="shared" si="2465"/>
        <v>2.1964800000000002</v>
      </c>
      <c r="M2042" s="13">
        <f t="shared" si="2466"/>
        <v>2.1236086875111589E-2</v>
      </c>
      <c r="N2042" s="13">
        <f t="shared" si="2467"/>
        <v>3.5157899134784655E-2</v>
      </c>
      <c r="O2042" s="13">
        <f t="shared" si="2468"/>
        <v>4.6644640099445106E-2</v>
      </c>
      <c r="P2042" s="13">
        <f t="shared" si="2469"/>
        <v>7.7223622291571814E-2</v>
      </c>
      <c r="Q2042" s="13">
        <f t="shared" si="2470"/>
        <v>2.9103240131786216E-2</v>
      </c>
      <c r="R2042" s="13">
        <f t="shared" si="2471"/>
        <v>5.1227009542814603E-2</v>
      </c>
      <c r="S2042" s="13">
        <f t="shared" si="2472"/>
        <v>7.0204645927735385E-2</v>
      </c>
      <c r="T2042" s="13">
        <f t="shared" si="2473"/>
        <v>6.3924684884665794E-2</v>
      </c>
      <c r="U2042" s="13">
        <f t="shared" si="2474"/>
        <v>8.481007094549585E-2</v>
      </c>
      <c r="V2042" s="13">
        <f t="shared" si="2475"/>
        <v>2.8366060157254978E-2</v>
      </c>
      <c r="W2042" s="13">
        <f t="shared" si="2476"/>
        <v>1.6060849425260548E-2</v>
      </c>
      <c r="X2042" s="13">
        <f t="shared" si="2477"/>
        <v>3.5277334545596291E-2</v>
      </c>
      <c r="Y2042" s="13">
        <f t="shared" si="2478"/>
        <v>3.8742979891355674E-2</v>
      </c>
      <c r="Z2042" s="13">
        <f t="shared" si="2479"/>
        <v>3.7506367306867149E-2</v>
      </c>
      <c r="AA2042" s="13">
        <f t="shared" si="2480"/>
        <v>6.209454154345425E-2</v>
      </c>
      <c r="AB2042" s="13">
        <f t="shared" si="2481"/>
        <v>5.1401033562450744E-2</v>
      </c>
      <c r="AC2042" s="13">
        <f t="shared" si="2482"/>
        <v>6.4469560952020765E-3</v>
      </c>
      <c r="AD2042" s="13">
        <f t="shared" si="2483"/>
        <v>6.6474785047858252E-3</v>
      </c>
      <c r="AE2042" s="13">
        <f t="shared" si="2484"/>
        <v>1.4601053586191973E-2</v>
      </c>
      <c r="AF2042" s="13">
        <f t="shared" si="2485"/>
        <v>1.6035461090499473E-2</v>
      </c>
      <c r="AG2042" s="13">
        <f t="shared" si="2486"/>
        <v>1.1740523192020097E-2</v>
      </c>
      <c r="AH2042" s="13">
        <f t="shared" si="2487"/>
        <v>2.059549641554689E-2</v>
      </c>
      <c r="AI2042" s="13">
        <f t="shared" si="2488"/>
        <v>3.4097354652341601E-2</v>
      </c>
      <c r="AJ2042" s="13">
        <f t="shared" si="2489"/>
        <v>2.8225335549812956E-2</v>
      </c>
      <c r="AK2042" s="13">
        <f t="shared" si="2490"/>
        <v>1.5576370953551855E-2</v>
      </c>
      <c r="AL2042" s="13">
        <f t="shared" si="2491"/>
        <v>9.3775714020027641E-4</v>
      </c>
      <c r="AM2042" s="13">
        <f t="shared" si="2492"/>
        <v>2.2010776292859841E-3</v>
      </c>
      <c r="AN2042" s="13">
        <f t="shared" si="2493"/>
        <v>4.8346229911740788E-3</v>
      </c>
      <c r="AO2042" s="13">
        <f t="shared" si="2494"/>
        <v>5.3095763538270214E-3</v>
      </c>
      <c r="AP2042" s="13">
        <f t="shared" si="2495"/>
        <v>3.8874594232179926E-3</v>
      </c>
      <c r="AQ2042" s="13">
        <f t="shared" si="2496"/>
        <v>2.1346817184774644E-3</v>
      </c>
      <c r="AR2042" s="13">
        <f t="shared" si="2497"/>
        <v>9.047519193364089E-3</v>
      </c>
      <c r="AS2042" s="13">
        <f t="shared" si="2498"/>
        <v>1.497883150935506E-2</v>
      </c>
      <c r="AT2042" s="13">
        <f t="shared" si="2499"/>
        <v>1.2399277005690636E-2</v>
      </c>
      <c r="AU2042" s="13">
        <f t="shared" si="2500"/>
        <v>6.8426374544115175E-3</v>
      </c>
      <c r="AV2042" s="13">
        <f t="shared" si="2501"/>
        <v>2.8321220247978919E-3</v>
      </c>
      <c r="AW2042" s="13">
        <f t="shared" si="2502"/>
        <v>9.4724768924828157E-5</v>
      </c>
      <c r="AX2042" s="13">
        <f t="shared" si="2503"/>
        <v>6.0734090460707007E-4</v>
      </c>
      <c r="AY2042" s="13">
        <f t="shared" si="2504"/>
        <v>1.3340121501513376E-3</v>
      </c>
      <c r="AZ2042" s="13">
        <f t="shared" si="2505"/>
        <v>1.4650655037822052E-3</v>
      </c>
      <c r="BA2042" s="13">
        <f t="shared" si="2506"/>
        <v>1.0726623592491795E-3</v>
      </c>
      <c r="BB2042" s="13">
        <f t="shared" si="2507"/>
        <v>5.8902035471090951E-4</v>
      </c>
      <c r="BC2042" s="13">
        <f t="shared" si="2508"/>
        <v>2.5875428574308375E-4</v>
      </c>
      <c r="BD2042" s="13">
        <f t="shared" si="2509"/>
        <v>3.3121158263067271E-3</v>
      </c>
      <c r="BE2042" s="13">
        <f t="shared" si="2510"/>
        <v>5.4834506389447027E-3</v>
      </c>
      <c r="BF2042" s="13">
        <f t="shared" si="2511"/>
        <v>4.5391273262432299E-3</v>
      </c>
      <c r="BG2042" s="13">
        <f t="shared" si="2512"/>
        <v>2.5049527193109693E-3</v>
      </c>
      <c r="BH2042" s="13">
        <f t="shared" si="2513"/>
        <v>1.0367832308380129E-3</v>
      </c>
      <c r="BI2042" s="13">
        <f t="shared" si="2514"/>
        <v>3.4329413388451736E-4</v>
      </c>
      <c r="BJ2042" s="14">
        <f t="shared" si="2515"/>
        <v>0.29098577806117287</v>
      </c>
      <c r="BK2042" s="14">
        <f t="shared" si="2516"/>
        <v>0.20574914063722746</v>
      </c>
      <c r="BL2042" s="14">
        <f t="shared" si="2517"/>
        <v>0.45799196432806116</v>
      </c>
      <c r="BM2042" s="14">
        <f t="shared" si="2518"/>
        <v>0.73040146487658841</v>
      </c>
      <c r="BN2042" s="14">
        <f t="shared" si="2519"/>
        <v>0.26059249807551399</v>
      </c>
    </row>
    <row r="2043" spans="1:66" x14ac:dyDescent="0.25">
      <c r="A2043" t="s">
        <v>10</v>
      </c>
      <c r="B2043" t="s">
        <v>221</v>
      </c>
      <c r="C2043" t="s">
        <v>222</v>
      </c>
      <c r="D2043" s="7" t="s">
        <v>539</v>
      </c>
      <c r="E2043" s="10">
        <f>VLOOKUP(A2043,home!$A$2:$E$405,3,FALSE)</f>
        <v>1.5952380952381</v>
      </c>
      <c r="F2043" s="10">
        <f>VLOOKUP(B2043,home!$B$2:$E$405,3,FALSE)</f>
        <v>0.36</v>
      </c>
      <c r="G2043" s="10">
        <f>VLOOKUP(C2043,away!$B$2:$E$405,4,FALSE)</f>
        <v>0.99</v>
      </c>
      <c r="H2043" s="10">
        <f>VLOOKUP(A2043,away!$A$2:$E$405,3,FALSE)</f>
        <v>1.4365079365079401</v>
      </c>
      <c r="I2043" s="10">
        <f>VLOOKUP(C2043,away!$B$2:$E$405,3,FALSE)</f>
        <v>0.72</v>
      </c>
      <c r="J2043" s="10">
        <f>VLOOKUP(B2043,home!$B$2:$E$405,4,FALSE)</f>
        <v>1.0900000000000001</v>
      </c>
      <c r="K2043" s="12">
        <f t="shared" si="2464"/>
        <v>0.56854285714285879</v>
      </c>
      <c r="L2043" s="12">
        <f t="shared" si="2465"/>
        <v>1.1273714285714316</v>
      </c>
      <c r="M2043" s="13">
        <f t="shared" si="2466"/>
        <v>0.18343144358906582</v>
      </c>
      <c r="N2043" s="13">
        <f t="shared" si="2467"/>
        <v>0.10428863702796662</v>
      </c>
      <c r="O2043" s="13">
        <f t="shared" si="2468"/>
        <v>0.20679536860392508</v>
      </c>
      <c r="P2043" s="13">
        <f t="shared" si="2469"/>
        <v>0.11757202970998622</v>
      </c>
      <c r="Q2043" s="13">
        <f t="shared" si="2470"/>
        <v>2.9646279831707336E-2</v>
      </c>
      <c r="R2043" s="13">
        <f t="shared" si="2471"/>
        <v>0.11656759506248142</v>
      </c>
      <c r="S2043" s="13">
        <f t="shared" si="2472"/>
        <v>1.8839711855909241E-2</v>
      </c>
      <c r="T2043" s="13">
        <f t="shared" si="2473"/>
        <v>3.3422368845700316E-2</v>
      </c>
      <c r="U2043" s="13">
        <f t="shared" si="2474"/>
        <v>6.6273673547094986E-2</v>
      </c>
      <c r="V2043" s="13">
        <f t="shared" si="2475"/>
        <v>1.3417202626592256E-3</v>
      </c>
      <c r="W2043" s="13">
        <f t="shared" si="2476"/>
        <v>5.6183935463918668E-3</v>
      </c>
      <c r="X2043" s="13">
        <f t="shared" si="2477"/>
        <v>6.3340163586723111E-3</v>
      </c>
      <c r="Y2043" s="13">
        <f t="shared" si="2478"/>
        <v>3.5703945354356105E-3</v>
      </c>
      <c r="Z2043" s="13">
        <f t="shared" si="2479"/>
        <v>4.3804992056908604E-2</v>
      </c>
      <c r="AA2043" s="13">
        <f t="shared" si="2480"/>
        <v>2.4905015341155055E-2</v>
      </c>
      <c r="AB2043" s="13">
        <f t="shared" si="2481"/>
        <v>7.0797842896235114E-3</v>
      </c>
      <c r="AC2043" s="13">
        <f t="shared" si="2482"/>
        <v>5.3749227605593637E-5</v>
      </c>
      <c r="AD2043" s="13">
        <f t="shared" si="2483"/>
        <v>7.9857437985465763E-4</v>
      </c>
      <c r="AE2043" s="13">
        <f t="shared" si="2484"/>
        <v>9.0028993943729041E-4</v>
      </c>
      <c r="AF2043" s="13">
        <f t="shared" si="2485"/>
        <v>5.0748057757595293E-4</v>
      </c>
      <c r="AG2043" s="13">
        <f t="shared" si="2486"/>
        <v>1.9070636790468571E-4</v>
      </c>
      <c r="AH2043" s="13">
        <f t="shared" si="2487"/>
        <v>1.2346124118439316E-2</v>
      </c>
      <c r="AI2043" s="13">
        <f t="shared" si="2488"/>
        <v>7.0193006809378478E-3</v>
      </c>
      <c r="AJ2043" s="13">
        <f t="shared" si="2489"/>
        <v>1.9953866321426087E-3</v>
      </c>
      <c r="AK2043" s="13">
        <f t="shared" si="2490"/>
        <v>3.7815427231434182E-4</v>
      </c>
      <c r="AL2043" s="13">
        <f t="shared" si="2491"/>
        <v>1.3780419891566201E-6</v>
      </c>
      <c r="AM2043" s="13">
        <f t="shared" si="2492"/>
        <v>9.0804751912730762E-5</v>
      </c>
      <c r="AN2043" s="13">
        <f t="shared" si="2493"/>
        <v>1.023706828849297E-4</v>
      </c>
      <c r="AO2043" s="13">
        <f t="shared" si="2494"/>
        <v>5.7704891503908105E-5</v>
      </c>
      <c r="AP2043" s="13">
        <f t="shared" si="2495"/>
        <v>2.1684948656773444E-5</v>
      </c>
      <c r="AQ2043" s="13">
        <f t="shared" si="2496"/>
        <v>6.1117478864212063E-6</v>
      </c>
      <c r="AR2043" s="13">
        <f t="shared" si="2497"/>
        <v>2.7837335169450268E-3</v>
      </c>
      <c r="AS2043" s="13">
        <f t="shared" si="2498"/>
        <v>1.5826718072482642E-3</v>
      </c>
      <c r="AT2043" s="13">
        <f t="shared" si="2499"/>
        <v>4.4990837560618998E-4</v>
      </c>
      <c r="AU2043" s="13">
        <f t="shared" si="2500"/>
        <v>8.5264064439881913E-5</v>
      </c>
      <c r="AV2043" s="13">
        <f t="shared" si="2501"/>
        <v>1.2119068702065821E-5</v>
      </c>
      <c r="AW2043" s="13">
        <f t="shared" si="2502"/>
        <v>2.4535232727918858E-8</v>
      </c>
      <c r="AX2043" s="13">
        <f t="shared" si="2503"/>
        <v>8.6043988491020672E-6</v>
      </c>
      <c r="AY2043" s="13">
        <f t="shared" si="2504"/>
        <v>9.7003534225105789E-6</v>
      </c>
      <c r="AZ2043" s="13">
        <f t="shared" si="2505"/>
        <v>5.4679506477917643E-6</v>
      </c>
      <c r="BA2043" s="13">
        <f t="shared" si="2506"/>
        <v>2.0548037777196949E-6</v>
      </c>
      <c r="BB2043" s="13">
        <f t="shared" si="2507"/>
        <v>5.7913176758045667E-7</v>
      </c>
      <c r="BC2043" s="13">
        <f t="shared" si="2508"/>
        <v>1.3057932162965551E-7</v>
      </c>
      <c r="BD2043" s="13">
        <f t="shared" si="2509"/>
        <v>5.2305027196008168E-4</v>
      </c>
      <c r="BE2043" s="13">
        <f t="shared" si="2510"/>
        <v>2.9737649604953415E-4</v>
      </c>
      <c r="BF2043" s="13">
        <f t="shared" si="2511"/>
        <v>8.4535641355567101E-5</v>
      </c>
      <c r="BG2043" s="13">
        <f t="shared" si="2512"/>
        <v>1.6020711688899378E-5</v>
      </c>
      <c r="BH2043" s="13">
        <f t="shared" si="2513"/>
        <v>2.2771152992672113E-6</v>
      </c>
      <c r="BI2043" s="13">
        <f t="shared" si="2514"/>
        <v>2.5892752765781932E-7</v>
      </c>
      <c r="BJ2043" s="14">
        <f t="shared" si="2515"/>
        <v>0.18558235565127781</v>
      </c>
      <c r="BK2043" s="14">
        <f t="shared" si="2516"/>
        <v>0.3212497330406377</v>
      </c>
      <c r="BL2043" s="14">
        <f t="shared" si="2517"/>
        <v>0.44919761854493673</v>
      </c>
      <c r="BM2043" s="14">
        <f t="shared" si="2518"/>
        <v>0.24152366965043853</v>
      </c>
      <c r="BN2043" s="14">
        <f t="shared" si="2519"/>
        <v>0.75830135382513253</v>
      </c>
    </row>
    <row r="2044" spans="1:66" x14ac:dyDescent="0.25">
      <c r="A2044" t="s">
        <v>10</v>
      </c>
      <c r="B2044" t="s">
        <v>38</v>
      </c>
      <c r="C2044" t="s">
        <v>37</v>
      </c>
      <c r="D2044" s="7" t="s">
        <v>539</v>
      </c>
      <c r="E2044" s="10">
        <f>VLOOKUP(A2044,home!$A$2:$E$405,3,FALSE)</f>
        <v>1.5952380952381</v>
      </c>
      <c r="F2044" s="10">
        <f>VLOOKUP(B2044,home!$B$2:$E$405,3,FALSE)</f>
        <v>0.9</v>
      </c>
      <c r="G2044" s="10">
        <f>VLOOKUP(C2044,away!$B$2:$E$405,4,FALSE)</f>
        <v>1.07</v>
      </c>
      <c r="H2044" s="10">
        <f>VLOOKUP(A2044,away!$A$2:$E$405,3,FALSE)</f>
        <v>1.4365079365079401</v>
      </c>
      <c r="I2044" s="10">
        <f>VLOOKUP(C2044,away!$B$2:$E$405,3,FALSE)</f>
        <v>0.72</v>
      </c>
      <c r="J2044" s="10">
        <f>VLOOKUP(B2044,home!$B$2:$E$405,4,FALSE)</f>
        <v>0.7</v>
      </c>
      <c r="K2044" s="12">
        <f t="shared" si="2464"/>
        <v>1.5362142857142904</v>
      </c>
      <c r="L2044" s="12">
        <f t="shared" si="2465"/>
        <v>0.72400000000000175</v>
      </c>
      <c r="M2044" s="13">
        <f t="shared" si="2466"/>
        <v>0.10432812633223344</v>
      </c>
      <c r="N2044" s="13">
        <f t="shared" si="2467"/>
        <v>0.16027035807338227</v>
      </c>
      <c r="O2044" s="13">
        <f t="shared" si="2468"/>
        <v>7.5533563464537185E-2</v>
      </c>
      <c r="P2044" s="13">
        <f t="shared" si="2469"/>
        <v>0.11603573924512903</v>
      </c>
      <c r="Q2044" s="13">
        <f t="shared" si="2470"/>
        <v>0.12310480682443724</v>
      </c>
      <c r="R2044" s="13">
        <f t="shared" si="2471"/>
        <v>2.7343149974162529E-2</v>
      </c>
      <c r="S2044" s="13">
        <f t="shared" si="2472"/>
        <v>3.2264292611003262E-2</v>
      </c>
      <c r="T2044" s="13">
        <f t="shared" si="2473"/>
        <v>8.9127880140892762E-2</v>
      </c>
      <c r="U2044" s="13">
        <f t="shared" si="2474"/>
        <v>4.2004937606736813E-2</v>
      </c>
      <c r="V2044" s="13">
        <f t="shared" si="2475"/>
        <v>3.9872182080780338E-3</v>
      </c>
      <c r="W2044" s="13">
        <f t="shared" si="2476"/>
        <v>6.3038454294599547E-2</v>
      </c>
      <c r="X2044" s="13">
        <f t="shared" si="2477"/>
        <v>4.5639840909290172E-2</v>
      </c>
      <c r="Y2044" s="13">
        <f t="shared" si="2478"/>
        <v>1.6521622409163085E-2</v>
      </c>
      <c r="Z2044" s="13">
        <f t="shared" si="2479"/>
        <v>6.5988135270979064E-3</v>
      </c>
      <c r="AA2044" s="13">
        <f t="shared" si="2480"/>
        <v>1.0137191609092509E-2</v>
      </c>
      <c r="AB2044" s="13">
        <f t="shared" si="2481"/>
        <v>7.7864492834554726E-3</v>
      </c>
      <c r="AC2044" s="13">
        <f t="shared" si="2482"/>
        <v>2.7716627611081024E-4</v>
      </c>
      <c r="AD2044" s="13">
        <f t="shared" si="2483"/>
        <v>2.4210143509177773E-2</v>
      </c>
      <c r="AE2044" s="13">
        <f t="shared" si="2484"/>
        <v>1.7528143900644746E-2</v>
      </c>
      <c r="AF2044" s="13">
        <f t="shared" si="2485"/>
        <v>6.3451880920334137E-3</v>
      </c>
      <c r="AG2044" s="13">
        <f t="shared" si="2486"/>
        <v>1.5313053928774011E-3</v>
      </c>
      <c r="AH2044" s="13">
        <f t="shared" si="2487"/>
        <v>1.1943852484047239E-3</v>
      </c>
      <c r="AI2044" s="13">
        <f t="shared" si="2488"/>
        <v>1.8348316812457483E-3</v>
      </c>
      <c r="AJ2044" s="13">
        <f t="shared" si="2489"/>
        <v>1.4093473203054439E-3</v>
      </c>
      <c r="AK2044" s="13">
        <f t="shared" si="2490"/>
        <v>7.2168649566212585E-4</v>
      </c>
      <c r="AL2044" s="13">
        <f t="shared" si="2491"/>
        <v>1.2330785521794931E-5</v>
      </c>
      <c r="AM2044" s="13">
        <f t="shared" si="2492"/>
        <v>7.4383936635983982E-3</v>
      </c>
      <c r="AN2044" s="13">
        <f t="shared" si="2493"/>
        <v>5.3853970124452524E-3</v>
      </c>
      <c r="AO2044" s="13">
        <f t="shared" si="2494"/>
        <v>1.9495137185051863E-3</v>
      </c>
      <c r="AP2044" s="13">
        <f t="shared" si="2495"/>
        <v>4.7048264406591945E-4</v>
      </c>
      <c r="AQ2044" s="13">
        <f t="shared" si="2496"/>
        <v>8.5157358575931613E-5</v>
      </c>
      <c r="AR2044" s="13">
        <f t="shared" si="2497"/>
        <v>1.7294698396900447E-4</v>
      </c>
      <c r="AS2044" s="13">
        <f t="shared" si="2498"/>
        <v>2.6568362744438509E-4</v>
      </c>
      <c r="AT2044" s="13">
        <f t="shared" si="2499"/>
        <v>2.0407349198022881E-4</v>
      </c>
      <c r="AU2044" s="13">
        <f t="shared" si="2500"/>
        <v>1.045002045718761E-4</v>
      </c>
      <c r="AV2044" s="13">
        <f t="shared" si="2501"/>
        <v>4.0133676780845426E-5</v>
      </c>
      <c r="AW2044" s="13">
        <f t="shared" si="2502"/>
        <v>3.8095932510572499E-7</v>
      </c>
      <c r="AX2044" s="13">
        <f t="shared" si="2503"/>
        <v>1.9044944347977534E-3</v>
      </c>
      <c r="AY2044" s="13">
        <f t="shared" si="2504"/>
        <v>1.3788539707935766E-3</v>
      </c>
      <c r="AZ2044" s="13">
        <f t="shared" si="2505"/>
        <v>4.9914513742727604E-4</v>
      </c>
      <c r="BA2044" s="13">
        <f t="shared" si="2506"/>
        <v>1.2046035983244957E-4</v>
      </c>
      <c r="BB2044" s="13">
        <f t="shared" si="2507"/>
        <v>2.1803325129673423E-5</v>
      </c>
      <c r="BC2044" s="13">
        <f t="shared" si="2508"/>
        <v>3.1571214787767199E-6</v>
      </c>
      <c r="BD2044" s="13">
        <f t="shared" si="2509"/>
        <v>2.0868936065593247E-5</v>
      </c>
      <c r="BE2044" s="13">
        <f t="shared" si="2510"/>
        <v>3.2059157711622529E-5</v>
      </c>
      <c r="BF2044" s="13">
        <f t="shared" si="2511"/>
        <v>2.4624868032280993E-5</v>
      </c>
      <c r="BG2044" s="13">
        <f t="shared" si="2512"/>
        <v>1.2609691351673075E-5</v>
      </c>
      <c r="BH2044" s="13">
        <f t="shared" si="2513"/>
        <v>4.8427969982220242E-6</v>
      </c>
      <c r="BI2044" s="13">
        <f t="shared" si="2514"/>
        <v>1.4879147862965914E-6</v>
      </c>
      <c r="BJ2044" s="14">
        <f t="shared" si="2515"/>
        <v>0.56657460229314871</v>
      </c>
      <c r="BK2044" s="14">
        <f t="shared" si="2516"/>
        <v>0.25828372742886996</v>
      </c>
      <c r="BL2044" s="14">
        <f t="shared" si="2517"/>
        <v>0.16884937403329459</v>
      </c>
      <c r="BM2044" s="14">
        <f t="shared" si="2518"/>
        <v>0.39231230035706077</v>
      </c>
      <c r="BN2044" s="14">
        <f t="shared" si="2519"/>
        <v>0.60661574391388173</v>
      </c>
    </row>
    <row r="2045" spans="1:66" x14ac:dyDescent="0.25">
      <c r="A2045" t="s">
        <v>10</v>
      </c>
      <c r="B2045" t="s">
        <v>42</v>
      </c>
      <c r="C2045" t="s">
        <v>40</v>
      </c>
      <c r="D2045" s="7" t="s">
        <v>539</v>
      </c>
      <c r="E2045" s="10">
        <f>VLOOKUP(A2045,home!$A$2:$E$405,3,FALSE)</f>
        <v>1.5952380952381</v>
      </c>
      <c r="F2045" s="10">
        <f>VLOOKUP(B2045,home!$B$2:$E$405,3,FALSE)</f>
        <v>1.25</v>
      </c>
      <c r="G2045" s="10">
        <f>VLOOKUP(C2045,away!$B$2:$E$405,4,FALSE)</f>
        <v>1.07</v>
      </c>
      <c r="H2045" s="10">
        <f>VLOOKUP(A2045,away!$A$2:$E$405,3,FALSE)</f>
        <v>1.4365079365079401</v>
      </c>
      <c r="I2045" s="10">
        <f>VLOOKUP(C2045,away!$B$2:$E$405,3,FALSE)</f>
        <v>0.99</v>
      </c>
      <c r="J2045" s="10">
        <f>VLOOKUP(B2045,home!$B$2:$E$405,4,FALSE)</f>
        <v>0.99</v>
      </c>
      <c r="K2045" s="12">
        <f t="shared" si="2464"/>
        <v>2.1336309523809591</v>
      </c>
      <c r="L2045" s="12">
        <f t="shared" si="2465"/>
        <v>1.4079214285714321</v>
      </c>
      <c r="M2045" s="13">
        <f t="shared" si="2466"/>
        <v>2.8968322287200452E-2</v>
      </c>
      <c r="N2045" s="13">
        <f t="shared" si="2467"/>
        <v>6.1807709070518059E-2</v>
      </c>
      <c r="O2045" s="13">
        <f t="shared" si="2468"/>
        <v>4.0785121697912922E-2</v>
      </c>
      <c r="P2045" s="13">
        <f t="shared" si="2469"/>
        <v>8.7020398051291248E-2</v>
      </c>
      <c r="Q2045" s="13">
        <f t="shared" si="2470"/>
        <v>6.5937420584307363E-2</v>
      </c>
      <c r="R2045" s="13">
        <f t="shared" si="2471"/>
        <v>2.8711123402692638E-2</v>
      </c>
      <c r="S2045" s="13">
        <f t="shared" si="2472"/>
        <v>6.5351986921512895E-2</v>
      </c>
      <c r="T2045" s="13">
        <f t="shared" si="2473"/>
        <v>9.2834707385373388E-2</v>
      </c>
      <c r="U2045" s="13">
        <f t="shared" si="2474"/>
        <v>6.1258941569614332E-2</v>
      </c>
      <c r="V2045" s="13">
        <f t="shared" si="2475"/>
        <v>2.1812930149356789E-2</v>
      </c>
      <c r="W2045" s="13">
        <f t="shared" si="2476"/>
        <v>4.6895373826279854E-2</v>
      </c>
      <c r="X2045" s="13">
        <f t="shared" si="2477"/>
        <v>6.6025001710887279E-2</v>
      </c>
      <c r="Y2045" s="13">
        <f t="shared" si="2478"/>
        <v>4.6479007365111839E-2</v>
      </c>
      <c r="Z2045" s="13">
        <f t="shared" si="2479"/>
        <v>1.3474335292336563E-2</v>
      </c>
      <c r="AA2045" s="13">
        <f t="shared" si="2480"/>
        <v>2.8749258842488426E-2</v>
      </c>
      <c r="AB2045" s="13">
        <f t="shared" si="2481"/>
        <v>3.0670154262172657E-2</v>
      </c>
      <c r="AC2045" s="13">
        <f t="shared" si="2482"/>
        <v>4.0953568294424944E-3</v>
      </c>
      <c r="AD2045" s="13">
        <f t="shared" si="2483"/>
        <v>2.5014355279806656E-2</v>
      </c>
      <c r="AE2045" s="13">
        <f t="shared" si="2484"/>
        <v>3.5218246820338736E-2</v>
      </c>
      <c r="AF2045" s="13">
        <f t="shared" si="2485"/>
        <v>2.4792262187536305E-2</v>
      </c>
      <c r="AG2045" s="13">
        <f t="shared" si="2486"/>
        <v>1.1635185732197869E-2</v>
      </c>
      <c r="AH2045" s="13">
        <f t="shared" si="2487"/>
        <v>4.7427013484592426E-3</v>
      </c>
      <c r="AI2045" s="13">
        <f t="shared" si="2488"/>
        <v>1.0119174394971552E-2</v>
      </c>
      <c r="AJ2045" s="13">
        <f t="shared" si="2489"/>
        <v>1.0795291850826087E-2</v>
      </c>
      <c r="AK2045" s="13">
        <f t="shared" si="2490"/>
        <v>7.6777229443028222E-3</v>
      </c>
      <c r="AL2045" s="13">
        <f t="shared" si="2491"/>
        <v>4.9209557657762572E-4</v>
      </c>
      <c r="AM2045" s="13">
        <f t="shared" si="2492"/>
        <v>1.0674280535769904E-2</v>
      </c>
      <c r="AN2045" s="13">
        <f t="shared" si="2493"/>
        <v>1.5028548300893396E-2</v>
      </c>
      <c r="AO2045" s="13">
        <f t="shared" si="2494"/>
        <v>1.0579507596574301E-2</v>
      </c>
      <c r="AP2045" s="13">
        <f t="shared" si="2495"/>
        <v>4.9650384829837352E-3</v>
      </c>
      <c r="AQ2045" s="13">
        <f t="shared" si="2496"/>
        <v>1.7475960184686499E-3</v>
      </c>
      <c r="AR2045" s="13">
        <f t="shared" si="2497"/>
        <v>1.3354701715620788E-3</v>
      </c>
      <c r="AS2045" s="13">
        <f t="shared" si="2498"/>
        <v>2.8494004940263608E-3</v>
      </c>
      <c r="AT2045" s="13">
        <f t="shared" si="2499"/>
        <v>3.0397845448921208E-3</v>
      </c>
      <c r="AU2045" s="13">
        <f t="shared" si="2500"/>
        <v>2.1619261311836982E-3</v>
      </c>
      <c r="AV2045" s="13">
        <f t="shared" si="2501"/>
        <v>1.1531881275636895E-3</v>
      </c>
      <c r="AW2045" s="13">
        <f t="shared" si="2502"/>
        <v>4.1062433387016501E-5</v>
      </c>
      <c r="AX2045" s="13">
        <f t="shared" si="2503"/>
        <v>3.7958292242527138E-3</v>
      </c>
      <c r="AY2045" s="13">
        <f t="shared" si="2504"/>
        <v>5.3442293040230722E-3</v>
      </c>
      <c r="AZ2045" s="13">
        <f t="shared" si="2505"/>
        <v>3.7621274781667372E-3</v>
      </c>
      <c r="BA2045" s="13">
        <f t="shared" si="2506"/>
        <v>1.7655932978427838E-3</v>
      </c>
      <c r="BB2045" s="13">
        <f t="shared" si="2507"/>
        <v>6.2145415954373989E-4</v>
      </c>
      <c r="BC2045" s="13">
        <f t="shared" si="2508"/>
        <v>1.7499172561929619E-4</v>
      </c>
      <c r="BD2045" s="13">
        <f t="shared" si="2509"/>
        <v>3.133728452933689E-4</v>
      </c>
      <c r="BE2045" s="13">
        <f t="shared" si="2510"/>
        <v>6.6862200235362154E-4</v>
      </c>
      <c r="BF2045" s="13">
        <f t="shared" si="2511"/>
        <v>7.1329629983231098E-4</v>
      </c>
      <c r="BG2045" s="13">
        <f t="shared" si="2512"/>
        <v>5.0730368784700913E-4</v>
      </c>
      <c r="BH2045" s="13">
        <f t="shared" si="2513"/>
        <v>2.705997126618468E-4</v>
      </c>
      <c r="BI2045" s="13">
        <f t="shared" si="2514"/>
        <v>1.1547198452814196E-4</v>
      </c>
      <c r="BJ2045" s="14">
        <f t="shared" si="2515"/>
        <v>0.53509846608649569</v>
      </c>
      <c r="BK2045" s="14">
        <f t="shared" si="2516"/>
        <v>0.21308531911940454</v>
      </c>
      <c r="BL2045" s="14">
        <f t="shared" si="2517"/>
        <v>0.23663792631518493</v>
      </c>
      <c r="BM2045" s="14">
        <f t="shared" si="2518"/>
        <v>0.67976278484886277</v>
      </c>
      <c r="BN2045" s="14">
        <f t="shared" si="2519"/>
        <v>0.31323009509392269</v>
      </c>
    </row>
    <row r="2046" spans="1:66" x14ac:dyDescent="0.25">
      <c r="A2046" t="s">
        <v>10</v>
      </c>
      <c r="B2046" t="s">
        <v>11</v>
      </c>
      <c r="C2046" t="s">
        <v>453</v>
      </c>
      <c r="D2046" s="7" t="s">
        <v>539</v>
      </c>
      <c r="E2046" s="10">
        <f>VLOOKUP(A2046,home!$A$2:$E$405,3,FALSE)</f>
        <v>1.5952380952381</v>
      </c>
      <c r="F2046" s="10">
        <f>VLOOKUP(B2046,home!$B$2:$E$405,3,FALSE)</f>
        <v>0.9</v>
      </c>
      <c r="G2046" s="10">
        <f>VLOOKUP(C2046,away!$B$2:$E$405,4,FALSE)</f>
        <v>0.63</v>
      </c>
      <c r="H2046" s="10">
        <f>VLOOKUP(A2046,away!$A$2:$E$405,3,FALSE)</f>
        <v>1.4365079365079401</v>
      </c>
      <c r="I2046" s="10">
        <f>VLOOKUP(C2046,away!$B$2:$E$405,3,FALSE)</f>
        <v>1.43</v>
      </c>
      <c r="J2046" s="10">
        <f>VLOOKUP(B2046,home!$B$2:$E$405,4,FALSE)</f>
        <v>1.0900000000000001</v>
      </c>
      <c r="K2046" s="12">
        <f t="shared" si="2464"/>
        <v>0.90450000000000264</v>
      </c>
      <c r="L2046" s="12">
        <f t="shared" si="2465"/>
        <v>2.2390849206349261</v>
      </c>
      <c r="M2046" s="13">
        <f t="shared" si="2466"/>
        <v>4.3127910302385747E-2</v>
      </c>
      <c r="N2046" s="13">
        <f t="shared" si="2467"/>
        <v>3.9009194868508019E-2</v>
      </c>
      <c r="O2046" s="13">
        <f t="shared" si="2468"/>
        <v>9.6567053616567602E-2</v>
      </c>
      <c r="P2046" s="13">
        <f t="shared" si="2469"/>
        <v>8.7344899996185651E-2</v>
      </c>
      <c r="Q2046" s="13">
        <f t="shared" si="2470"/>
        <v>1.7641908379282804E-2</v>
      </c>
      <c r="R2046" s="13">
        <f t="shared" si="2471"/>
        <v>0.10811091679150049</v>
      </c>
      <c r="S2046" s="13">
        <f t="shared" si="2472"/>
        <v>4.4223865136596041E-2</v>
      </c>
      <c r="T2046" s="13">
        <f t="shared" si="2473"/>
        <v>3.9501731023275068E-2</v>
      </c>
      <c r="U2046" s="13">
        <f t="shared" si="2474"/>
        <v>9.7786324237912475E-2</v>
      </c>
      <c r="V2046" s="13">
        <f t="shared" si="2475"/>
        <v>9.9516094507342868E-3</v>
      </c>
      <c r="W2046" s="13">
        <f t="shared" si="2476"/>
        <v>5.3190353763537821E-3</v>
      </c>
      <c r="X2046" s="13">
        <f t="shared" si="2477"/>
        <v>1.1909771903517472E-2</v>
      </c>
      <c r="Y2046" s="13">
        <f t="shared" si="2478"/>
        <v>1.333349533868375E-2</v>
      </c>
      <c r="Z2046" s="13">
        <f t="shared" si="2479"/>
        <v>8.0689841181288663E-2</v>
      </c>
      <c r="AA2046" s="13">
        <f t="shared" si="2480"/>
        <v>7.2983961348475804E-2</v>
      </c>
      <c r="AB2046" s="13">
        <f t="shared" si="2481"/>
        <v>3.3006996519848279E-2</v>
      </c>
      <c r="AC2046" s="13">
        <f t="shared" si="2482"/>
        <v>1.2596575022141149E-3</v>
      </c>
      <c r="AD2046" s="13">
        <f t="shared" si="2483"/>
        <v>1.2027668744780022E-3</v>
      </c>
      <c r="AE2046" s="13">
        <f t="shared" si="2484"/>
        <v>2.6930971716828955E-3</v>
      </c>
      <c r="AF2046" s="13">
        <f t="shared" si="2485"/>
        <v>3.0150366334598709E-3</v>
      </c>
      <c r="AG2046" s="13">
        <f t="shared" si="2486"/>
        <v>2.2503076870472967E-3</v>
      </c>
      <c r="AH2046" s="13">
        <f t="shared" si="2487"/>
        <v>4.5167851659362622E-2</v>
      </c>
      <c r="AI2046" s="13">
        <f t="shared" si="2488"/>
        <v>4.0854321825893609E-2</v>
      </c>
      <c r="AJ2046" s="13">
        <f t="shared" si="2489"/>
        <v>1.8476367045760438E-2</v>
      </c>
      <c r="AK2046" s="13">
        <f t="shared" si="2490"/>
        <v>5.57062466429679E-3</v>
      </c>
      <c r="AL2046" s="13">
        <f t="shared" si="2491"/>
        <v>1.0204497068270948E-4</v>
      </c>
      <c r="AM2046" s="13">
        <f t="shared" si="2492"/>
        <v>2.175805275930713E-4</v>
      </c>
      <c r="AN2046" s="13">
        <f t="shared" si="2493"/>
        <v>4.8718127835743736E-4</v>
      </c>
      <c r="AO2046" s="13">
        <f t="shared" si="2494"/>
        <v>5.4542012699289246E-4</v>
      </c>
      <c r="AP2046" s="13">
        <f t="shared" si="2495"/>
        <v>4.0708066058685728E-4</v>
      </c>
      <c r="AQ2046" s="13">
        <f t="shared" si="2496"/>
        <v>2.2787204215053412E-4</v>
      </c>
      <c r="AR2046" s="13">
        <f t="shared" si="2497"/>
        <v>2.0226931109590819E-2</v>
      </c>
      <c r="AS2046" s="13">
        <f t="shared" si="2498"/>
        <v>1.829525918862495E-2</v>
      </c>
      <c r="AT2046" s="13">
        <f t="shared" si="2499"/>
        <v>8.2740309680556564E-3</v>
      </c>
      <c r="AU2046" s="13">
        <f t="shared" si="2500"/>
        <v>2.4946203368687884E-3</v>
      </c>
      <c r="AV2046" s="13">
        <f t="shared" si="2501"/>
        <v>5.6409602367445632E-4</v>
      </c>
      <c r="AW2046" s="13">
        <f t="shared" si="2502"/>
        <v>5.7407447964424987E-6</v>
      </c>
      <c r="AX2046" s="13">
        <f t="shared" si="2503"/>
        <v>3.2800264534655578E-5</v>
      </c>
      <c r="AY2046" s="13">
        <f t="shared" si="2504"/>
        <v>7.3442577712383864E-5</v>
      </c>
      <c r="AZ2046" s="13">
        <f t="shared" si="2505"/>
        <v>8.2222084144178739E-5</v>
      </c>
      <c r="BA2046" s="13">
        <f t="shared" si="2506"/>
        <v>6.1367409583468891E-5</v>
      </c>
      <c r="BB2046" s="13">
        <f t="shared" si="2507"/>
        <v>3.4351710354193108E-5</v>
      </c>
      <c r="BC2046" s="13">
        <f t="shared" si="2508"/>
        <v>1.5383279330418491E-5</v>
      </c>
      <c r="BD2046" s="13">
        <f t="shared" si="2509"/>
        <v>7.5483027397010467E-3</v>
      </c>
      <c r="BE2046" s="13">
        <f t="shared" si="2510"/>
        <v>6.8274398280596168E-3</v>
      </c>
      <c r="BF2046" s="13">
        <f t="shared" si="2511"/>
        <v>3.0877096622399704E-3</v>
      </c>
      <c r="BG2046" s="13">
        <f t="shared" si="2512"/>
        <v>9.3094446316535401E-4</v>
      </c>
      <c r="BH2046" s="13">
        <f t="shared" si="2513"/>
        <v>2.1050981673326625E-4</v>
      </c>
      <c r="BI2046" s="13">
        <f t="shared" si="2514"/>
        <v>3.8081225847047989E-5</v>
      </c>
      <c r="BJ2046" s="14">
        <f t="shared" si="2515"/>
        <v>0.13806104721762899</v>
      </c>
      <c r="BK2046" s="14">
        <f t="shared" si="2516"/>
        <v>0.18608342993651089</v>
      </c>
      <c r="BL2046" s="14">
        <f t="shared" si="2517"/>
        <v>0.58702234307217915</v>
      </c>
      <c r="BM2046" s="14">
        <f t="shared" si="2518"/>
        <v>0.59998707562026132</v>
      </c>
      <c r="BN2046" s="14">
        <f t="shared" si="2519"/>
        <v>0.39180188395443033</v>
      </c>
    </row>
    <row r="2047" spans="1:66" x14ac:dyDescent="0.25">
      <c r="A2047" t="s">
        <v>13</v>
      </c>
      <c r="B2047" t="s">
        <v>227</v>
      </c>
      <c r="C2047" t="s">
        <v>47</v>
      </c>
      <c r="D2047" s="7" t="s">
        <v>539</v>
      </c>
      <c r="E2047" s="10">
        <f>VLOOKUP(A2047,home!$A$2:$E$405,3,FALSE)</f>
        <v>1.7979797979798</v>
      </c>
      <c r="F2047" s="10">
        <f>VLOOKUP(B2047,home!$B$2:$E$405,3,FALSE)</f>
        <v>2.04</v>
      </c>
      <c r="G2047" s="10">
        <f>VLOOKUP(C2047,away!$B$2:$E$405,4,FALSE)</f>
        <v>1.1100000000000001</v>
      </c>
      <c r="H2047" s="10">
        <f>VLOOKUP(A2047,away!$A$2:$E$405,3,FALSE)</f>
        <v>1.2222222222222201</v>
      </c>
      <c r="I2047" s="10">
        <f>VLOOKUP(C2047,away!$B$2:$E$405,3,FALSE)</f>
        <v>0.65</v>
      </c>
      <c r="J2047" s="10">
        <f>VLOOKUP(B2047,home!$B$2:$E$405,4,FALSE)</f>
        <v>0.68</v>
      </c>
      <c r="K2047" s="12">
        <f t="shared" si="2464"/>
        <v>4.071345454545459</v>
      </c>
      <c r="L2047" s="12">
        <f t="shared" si="2465"/>
        <v>0.54022222222222127</v>
      </c>
      <c r="M2047" s="13">
        <f t="shared" si="2466"/>
        <v>9.9362292959495682E-3</v>
      </c>
      <c r="N2047" s="13">
        <f t="shared" si="2467"/>
        <v>4.0453821979385698E-2</v>
      </c>
      <c r="O2047" s="13">
        <f t="shared" si="2468"/>
        <v>5.3677718707674125E-3</v>
      </c>
      <c r="P2047" s="13">
        <f t="shared" si="2469"/>
        <v>2.185405360708588E-2</v>
      </c>
      <c r="Q2047" s="13">
        <f t="shared" si="2470"/>
        <v>8.2350742117381581E-2</v>
      </c>
      <c r="R2047" s="13">
        <f t="shared" si="2471"/>
        <v>1.4498948242039507E-3</v>
      </c>
      <c r="S2047" s="13">
        <f t="shared" si="2472"/>
        <v>1.2016622323119935E-2</v>
      </c>
      <c r="T2047" s="13">
        <f t="shared" si="2473"/>
        <v>4.4487700908300953E-2</v>
      </c>
      <c r="U2047" s="13">
        <f t="shared" si="2474"/>
        <v>5.9030227020917415E-3</v>
      </c>
      <c r="V2047" s="13">
        <f t="shared" si="2475"/>
        <v>2.9366372360256294E-3</v>
      </c>
      <c r="W2047" s="13">
        <f t="shared" si="2476"/>
        <v>0.11175943986601561</v>
      </c>
      <c r="X2047" s="13">
        <f t="shared" si="2477"/>
        <v>6.0374932958729657E-2</v>
      </c>
      <c r="Y2047" s="13">
        <f t="shared" si="2478"/>
        <v>1.6307940224741281E-2</v>
      </c>
      <c r="Z2047" s="13">
        <f t="shared" si="2479"/>
        <v>2.6108846797331844E-4</v>
      </c>
      <c r="AA2047" s="13">
        <f t="shared" si="2480"/>
        <v>1.0629813473174076E-3</v>
      </c>
      <c r="AB2047" s="13">
        <f t="shared" si="2481"/>
        <v>2.1638821383336681E-3</v>
      </c>
      <c r="AC2047" s="13">
        <f t="shared" si="2482"/>
        <v>4.0368323881443432E-4</v>
      </c>
      <c r="AD2047" s="13">
        <f t="shared" si="2483"/>
        <v>0.11375282187526232</v>
      </c>
      <c r="AE2047" s="13">
        <f t="shared" si="2484"/>
        <v>6.145180221750271E-2</v>
      </c>
      <c r="AF2047" s="13">
        <f t="shared" si="2485"/>
        <v>1.659881457674987E-2</v>
      </c>
      <c r="AG2047" s="13">
        <f t="shared" si="2486"/>
        <v>2.9890161656354721E-3</v>
      </c>
      <c r="AH2047" s="13">
        <f t="shared" si="2487"/>
        <v>3.5261448091285322E-5</v>
      </c>
      <c r="AI2047" s="13">
        <f t="shared" si="2488"/>
        <v>1.4356153640714516E-4</v>
      </c>
      <c r="AJ2047" s="13">
        <f t="shared" si="2489"/>
        <v>2.9224430434939648E-4</v>
      </c>
      <c r="AK2047" s="13">
        <f t="shared" si="2490"/>
        <v>3.9660917337657164E-4</v>
      </c>
      <c r="AL2047" s="13">
        <f t="shared" si="2491"/>
        <v>3.5514941849938866E-5</v>
      </c>
      <c r="AM2047" s="13">
        <f t="shared" si="2492"/>
        <v>9.262540685671368E-2</v>
      </c>
      <c r="AN2047" s="13">
        <f t="shared" si="2493"/>
        <v>5.0038303126371232E-2</v>
      </c>
      <c r="AO2047" s="13">
        <f t="shared" si="2494"/>
        <v>1.3515901655578694E-2</v>
      </c>
      <c r="AP2047" s="13">
        <f t="shared" si="2495"/>
        <v>2.4338634759045745E-3</v>
      </c>
      <c r="AQ2047" s="13">
        <f t="shared" si="2496"/>
        <v>3.2870678388466714E-4</v>
      </c>
      <c r="AR2047" s="13">
        <f t="shared" si="2497"/>
        <v>3.8098035693295327E-6</v>
      </c>
      <c r="AS2047" s="13">
        <f t="shared" si="2498"/>
        <v>1.5511026444700858E-5</v>
      </c>
      <c r="AT2047" s="13">
        <f t="shared" si="2499"/>
        <v>3.157537350548363E-5</v>
      </c>
      <c r="AU2047" s="13">
        <f t="shared" si="2500"/>
        <v>4.2851417799041966E-5</v>
      </c>
      <c r="AV2047" s="13">
        <f t="shared" si="2501"/>
        <v>4.361573126923948E-5</v>
      </c>
      <c r="AW2047" s="13">
        <f t="shared" si="2502"/>
        <v>2.1697965091062471E-6</v>
      </c>
      <c r="AX2047" s="13">
        <f t="shared" si="2503"/>
        <v>6.2851671530250799E-2</v>
      </c>
      <c r="AY2047" s="13">
        <f t="shared" si="2504"/>
        <v>3.3953869664453205E-2</v>
      </c>
      <c r="AZ2047" s="13">
        <f t="shared" si="2505"/>
        <v>9.1713174615872875E-3</v>
      </c>
      <c r="BA2047" s="13">
        <f t="shared" si="2506"/>
        <v>1.651516499934716E-3</v>
      </c>
      <c r="BB2047" s="13">
        <f t="shared" si="2507"/>
        <v>2.2304647840784924E-4</v>
      </c>
      <c r="BC2047" s="13">
        <f t="shared" si="2508"/>
        <v>2.4098932844865805E-5</v>
      </c>
      <c r="BD2047" s="13">
        <f t="shared" si="2509"/>
        <v>3.430234250755584E-7</v>
      </c>
      <c r="BE2047" s="13">
        <f t="shared" si="2510"/>
        <v>1.3965668624839895E-6</v>
      </c>
      <c r="BF2047" s="13">
        <f t="shared" si="2511"/>
        <v>2.8429530737715027E-6</v>
      </c>
      <c r="BG2047" s="13">
        <f t="shared" si="2512"/>
        <v>3.8582146914618826E-6</v>
      </c>
      <c r="BH2047" s="13">
        <f t="shared" si="2513"/>
        <v>3.9270312116859625E-6</v>
      </c>
      <c r="BI2047" s="13">
        <f t="shared" si="2514"/>
        <v>3.1976601347111569E-6</v>
      </c>
      <c r="BJ2047" s="14">
        <f t="shared" si="2515"/>
        <v>0.81734473535563679</v>
      </c>
      <c r="BK2047" s="14">
        <f t="shared" si="2516"/>
        <v>8.1136610307298587E-2</v>
      </c>
      <c r="BL2047" s="14">
        <f t="shared" si="2517"/>
        <v>1.6968158146925566E-2</v>
      </c>
      <c r="BM2047" s="14">
        <f t="shared" si="2518"/>
        <v>0.72034637871511609</v>
      </c>
      <c r="BN2047" s="14">
        <f t="shared" si="2519"/>
        <v>0.16141251369477411</v>
      </c>
    </row>
    <row r="2048" spans="1:66" x14ac:dyDescent="0.25">
      <c r="A2048" t="s">
        <v>13</v>
      </c>
      <c r="B2048" t="s">
        <v>48</v>
      </c>
      <c r="C2048" t="s">
        <v>43</v>
      </c>
      <c r="D2048" s="7" t="s">
        <v>539</v>
      </c>
      <c r="E2048" s="10">
        <f>VLOOKUP(A2048,home!$A$2:$E$405,3,FALSE)</f>
        <v>1.7979797979798</v>
      </c>
      <c r="F2048" s="10">
        <f>VLOOKUP(B2048,home!$B$2:$E$405,3,FALSE)</f>
        <v>0.28000000000000003</v>
      </c>
      <c r="G2048" s="10">
        <f>VLOOKUP(C2048,away!$B$2:$E$405,4,FALSE)</f>
        <v>1</v>
      </c>
      <c r="H2048" s="10">
        <f>VLOOKUP(A2048,away!$A$2:$E$405,3,FALSE)</f>
        <v>1.2222222222222201</v>
      </c>
      <c r="I2048" s="10">
        <f>VLOOKUP(C2048,away!$B$2:$E$405,3,FALSE)</f>
        <v>1</v>
      </c>
      <c r="J2048" s="10">
        <f>VLOOKUP(B2048,home!$B$2:$E$405,4,FALSE)</f>
        <v>1.36</v>
      </c>
      <c r="K2048" s="12">
        <f t="shared" si="2464"/>
        <v>0.50343434343434401</v>
      </c>
      <c r="L2048" s="12">
        <f t="shared" si="2465"/>
        <v>1.6622222222222194</v>
      </c>
      <c r="M2048" s="13">
        <f t="shared" si="2466"/>
        <v>0.11467461845882983</v>
      </c>
      <c r="N2048" s="13">
        <f t="shared" si="2467"/>
        <v>5.7731141252404895E-2</v>
      </c>
      <c r="O2048" s="13">
        <f t="shared" si="2468"/>
        <v>0.19061469912712126</v>
      </c>
      <c r="P2048" s="13">
        <f t="shared" si="2469"/>
        <v>9.5961985903997307E-2</v>
      </c>
      <c r="Q2048" s="13">
        <f t="shared" si="2470"/>
        <v>1.4531919596059916E-2</v>
      </c>
      <c r="R2048" s="13">
        <f t="shared" si="2471"/>
        <v>0.15842199438565166</v>
      </c>
      <c r="S2048" s="13">
        <f t="shared" si="2472"/>
        <v>2.0075721337466372E-2</v>
      </c>
      <c r="T2048" s="13">
        <f t="shared" si="2473"/>
        <v>2.415527968411733E-2</v>
      </c>
      <c r="U2048" s="13">
        <f t="shared" si="2474"/>
        <v>7.975507272909986E-2</v>
      </c>
      <c r="V2048" s="13">
        <f t="shared" si="2475"/>
        <v>1.8666400191833746E-3</v>
      </c>
      <c r="W2048" s="13">
        <f t="shared" si="2476"/>
        <v>2.438622466894367E-3</v>
      </c>
      <c r="X2048" s="13">
        <f t="shared" si="2477"/>
        <v>4.0535324560821854E-3</v>
      </c>
      <c r="Y2048" s="13">
        <f t="shared" si="2478"/>
        <v>3.3689358634994113E-3</v>
      </c>
      <c r="Z2048" s="13">
        <f t="shared" si="2479"/>
        <v>8.7777519852197977E-2</v>
      </c>
      <c r="AA2048" s="13">
        <f t="shared" si="2480"/>
        <v>4.4190218075086378E-2</v>
      </c>
      <c r="AB2048" s="13">
        <f t="shared" si="2481"/>
        <v>1.1123436711425795E-2</v>
      </c>
      <c r="AC2048" s="13">
        <f t="shared" si="2482"/>
        <v>9.7627577497141286E-5</v>
      </c>
      <c r="AD2048" s="13">
        <f t="shared" si="2483"/>
        <v>3.0692157512630149E-4</v>
      </c>
      <c r="AE2048" s="13">
        <f t="shared" si="2484"/>
        <v>5.1017186265438479E-4</v>
      </c>
      <c r="AF2048" s="13">
        <f t="shared" si="2485"/>
        <v>4.2400950362831026E-4</v>
      </c>
      <c r="AG2048" s="13">
        <f t="shared" si="2486"/>
        <v>2.3493267312146339E-4</v>
      </c>
      <c r="AH2048" s="13">
        <f t="shared" si="2487"/>
        <v>3.6476436027468875E-2</v>
      </c>
      <c r="AI2048" s="13">
        <f t="shared" si="2488"/>
        <v>1.8363490622313641E-2</v>
      </c>
      <c r="AJ2048" s="13">
        <f t="shared" si="2489"/>
        <v>4.6224059223036002E-3</v>
      </c>
      <c r="AK2048" s="13">
        <f t="shared" si="2490"/>
        <v>7.7569263019397884E-4</v>
      </c>
      <c r="AL2048" s="13">
        <f t="shared" si="2491"/>
        <v>3.2678674118233234E-6</v>
      </c>
      <c r="AM2048" s="13">
        <f t="shared" si="2492"/>
        <v>3.0902972331908866E-5</v>
      </c>
      <c r="AN2048" s="13">
        <f t="shared" si="2493"/>
        <v>5.1367607342817326E-5</v>
      </c>
      <c r="AO2048" s="13">
        <f t="shared" si="2494"/>
        <v>4.2692189213808112E-5</v>
      </c>
      <c r="AP2048" s="13">
        <f t="shared" si="2495"/>
        <v>2.3654635208835866E-5</v>
      </c>
      <c r="AQ2048" s="13">
        <f t="shared" si="2496"/>
        <v>9.8298150756717751E-6</v>
      </c>
      <c r="AR2048" s="13">
        <f t="shared" si="2497"/>
        <v>1.2126388510465189E-2</v>
      </c>
      <c r="AS2048" s="13">
        <f t="shared" si="2498"/>
        <v>6.1048404379958144E-3</v>
      </c>
      <c r="AT2048" s="13">
        <f t="shared" si="2499"/>
        <v>1.5366931688369279E-3</v>
      </c>
      <c r="AU2048" s="13">
        <f t="shared" si="2500"/>
        <v>2.5787470550448681E-4</v>
      </c>
      <c r="AV2048" s="13">
        <f t="shared" si="2501"/>
        <v>3.2455745763494036E-5</v>
      </c>
      <c r="AW2048" s="13">
        <f t="shared" si="2502"/>
        <v>7.5961555574476356E-8</v>
      </c>
      <c r="AX2048" s="13">
        <f t="shared" si="2503"/>
        <v>2.5929362643473716E-6</v>
      </c>
      <c r="AY2048" s="13">
        <f t="shared" si="2504"/>
        <v>4.310036279404068E-6</v>
      </c>
      <c r="AZ2048" s="13">
        <f t="shared" si="2505"/>
        <v>3.5821190411047088E-6</v>
      </c>
      <c r="BA2048" s="13">
        <f t="shared" si="2506"/>
        <v>1.9847592909231985E-6</v>
      </c>
      <c r="BB2048" s="13">
        <f t="shared" si="2507"/>
        <v>8.2477774978363888E-7</v>
      </c>
      <c r="BC2048" s="13">
        <f t="shared" si="2508"/>
        <v>2.7419278081696044E-7</v>
      </c>
      <c r="BD2048" s="13">
        <f t="shared" si="2509"/>
        <v>3.3594587428992409E-3</v>
      </c>
      <c r="BE2048" s="13">
        <f t="shared" si="2510"/>
        <v>1.6912669065262456E-3</v>
      </c>
      <c r="BF2048" s="13">
        <f t="shared" si="2511"/>
        <v>4.2572092232963729E-4</v>
      </c>
      <c r="BG2048" s="13">
        <f t="shared" si="2512"/>
        <v>7.1440844339761431E-5</v>
      </c>
      <c r="BH2048" s="13">
        <f t="shared" si="2513"/>
        <v>8.9914436411457424E-6</v>
      </c>
      <c r="BI2048" s="13">
        <f t="shared" si="2514"/>
        <v>9.0532030520142327E-7</v>
      </c>
      <c r="BJ2048" s="14">
        <f t="shared" si="2515"/>
        <v>0.10792748297416799</v>
      </c>
      <c r="BK2048" s="14">
        <f t="shared" si="2516"/>
        <v>0.23268417120066526</v>
      </c>
      <c r="BL2048" s="14">
        <f t="shared" si="2517"/>
        <v>0.56995948297927224</v>
      </c>
      <c r="BM2048" s="14">
        <f t="shared" si="2518"/>
        <v>0.36640806420751482</v>
      </c>
      <c r="BN2048" s="14">
        <f t="shared" si="2519"/>
        <v>0.63193635872406484</v>
      </c>
    </row>
    <row r="2049" spans="1:66" x14ac:dyDescent="0.25">
      <c r="A2049" t="s">
        <v>13</v>
      </c>
      <c r="B2049" t="s">
        <v>52</v>
      </c>
      <c r="C2049" t="s">
        <v>17</v>
      </c>
      <c r="D2049" s="7" t="s">
        <v>539</v>
      </c>
      <c r="E2049" s="10">
        <f>VLOOKUP(A2049,home!$A$2:$E$405,3,FALSE)</f>
        <v>1.7979797979798</v>
      </c>
      <c r="F2049" s="10">
        <f>VLOOKUP(B2049,home!$B$2:$E$405,3,FALSE)</f>
        <v>1.85</v>
      </c>
      <c r="G2049" s="10">
        <f>VLOOKUP(C2049,away!$B$2:$E$405,4,FALSE)</f>
        <v>1.85</v>
      </c>
      <c r="H2049" s="10">
        <f>VLOOKUP(A2049,away!$A$2:$E$405,3,FALSE)</f>
        <v>1.2222222222222201</v>
      </c>
      <c r="I2049" s="10">
        <f>VLOOKUP(C2049,away!$B$2:$E$405,3,FALSE)</f>
        <v>0.46</v>
      </c>
      <c r="J2049" s="10">
        <f>VLOOKUP(B2049,home!$B$2:$E$405,4,FALSE)</f>
        <v>0.82</v>
      </c>
      <c r="K2049" s="12">
        <f t="shared" si="2464"/>
        <v>6.153585858585866</v>
      </c>
      <c r="L2049" s="12">
        <f t="shared" si="2465"/>
        <v>0.46102222222222144</v>
      </c>
      <c r="M2049" s="13">
        <f t="shared" si="2466"/>
        <v>1.3406401156854533E-3</v>
      </c>
      <c r="N2049" s="13">
        <f t="shared" si="2467"/>
        <v>8.2497440573349248E-3</v>
      </c>
      <c r="O2049" s="13">
        <f t="shared" si="2468"/>
        <v>6.1806488533356361E-4</v>
      </c>
      <c r="P2049" s="13">
        <f t="shared" si="2469"/>
        <v>3.8033153380771121E-3</v>
      </c>
      <c r="Q2049" s="13">
        <f t="shared" si="2470"/>
        <v>2.5382754184084502E-2</v>
      </c>
      <c r="R2049" s="13">
        <f t="shared" si="2471"/>
        <v>1.4247082345700097E-4</v>
      </c>
      <c r="S2049" s="13">
        <f t="shared" si="2472"/>
        <v>2.6974441894603339E-3</v>
      </c>
      <c r="T2049" s="13">
        <f t="shared" si="2473"/>
        <v>1.1702013740067024E-2</v>
      </c>
      <c r="U2049" s="13">
        <f t="shared" si="2474"/>
        <v>8.7670644448608476E-4</v>
      </c>
      <c r="V2049" s="13">
        <f t="shared" si="2475"/>
        <v>8.5027631695807498E-4</v>
      </c>
      <c r="W2049" s="13">
        <f t="shared" si="2476"/>
        <v>5.2064985733047853E-2</v>
      </c>
      <c r="X2049" s="13">
        <f t="shared" si="2477"/>
        <v>2.400311542261797E-2</v>
      </c>
      <c r="Y2049" s="13">
        <f t="shared" si="2478"/>
        <v>5.5329848061959064E-3</v>
      </c>
      <c r="Z2049" s="13">
        <f t="shared" si="2479"/>
        <v>2.189407187732547E-5</v>
      </c>
      <c r="AA2049" s="13">
        <f t="shared" si="2480"/>
        <v>1.3472705109117251E-4</v>
      </c>
      <c r="AB2049" s="13">
        <f t="shared" si="2481"/>
        <v>4.1452723818180749E-4</v>
      </c>
      <c r="AC2049" s="13">
        <f t="shared" si="2482"/>
        <v>1.5076142172935629E-4</v>
      </c>
      <c r="AD2049" s="13">
        <f t="shared" si="2483"/>
        <v>8.0096589983589567E-2</v>
      </c>
      <c r="AE2049" s="13">
        <f t="shared" si="2484"/>
        <v>3.6926307906656575E-2</v>
      </c>
      <c r="AF2049" s="13">
        <f t="shared" si="2485"/>
        <v>8.5119242647943988E-3</v>
      </c>
      <c r="AG2049" s="13">
        <f t="shared" si="2486"/>
        <v>1.3080620799809212E-3</v>
      </c>
      <c r="AH2049" s="13">
        <f t="shared" si="2487"/>
        <v>2.5234134175944063E-6</v>
      </c>
      <c r="AI2049" s="13">
        <f t="shared" si="2488"/>
        <v>1.552804112187477E-5</v>
      </c>
      <c r="AJ2049" s="13">
        <f t="shared" si="2489"/>
        <v>4.777656712955422E-5</v>
      </c>
      <c r="AK2049" s="13">
        <f t="shared" si="2490"/>
        <v>9.7999069286734344E-5</v>
      </c>
      <c r="AL2049" s="13">
        <f t="shared" si="2491"/>
        <v>1.7108043268134009E-5</v>
      </c>
      <c r="AM2049" s="13">
        <f t="shared" si="2492"/>
        <v>9.8576248688793375E-2</v>
      </c>
      <c r="AN2049" s="13">
        <f t="shared" si="2493"/>
        <v>4.5445841228837859E-2</v>
      </c>
      <c r="AO2049" s="13">
        <f t="shared" si="2494"/>
        <v>1.0475771357038539E-2</v>
      </c>
      <c r="AP2049" s="13">
        <f t="shared" si="2495"/>
        <v>1.6098544635046019E-3</v>
      </c>
      <c r="AQ2049" s="13">
        <f t="shared" si="2496"/>
        <v>1.8554467055481331E-4</v>
      </c>
      <c r="AR2049" s="13">
        <f t="shared" si="2497"/>
        <v>2.3266993227294885E-7</v>
      </c>
      <c r="AS2049" s="13">
        <f t="shared" si="2498"/>
        <v>1.4317544049529493E-6</v>
      </c>
      <c r="AT2049" s="13">
        <f t="shared" si="2499"/>
        <v>4.4052118296432472E-6</v>
      </c>
      <c r="AU2049" s="13">
        <f t="shared" si="2500"/>
        <v>9.0359497396559477E-6</v>
      </c>
      <c r="AV2049" s="13">
        <f t="shared" si="2501"/>
        <v>1.3900873134209874E-5</v>
      </c>
      <c r="AW2049" s="13">
        <f t="shared" si="2502"/>
        <v>1.348180258670953E-6</v>
      </c>
      <c r="AX2049" s="13">
        <f t="shared" si="2503"/>
        <v>0.10109956832063374</v>
      </c>
      <c r="AY2049" s="13">
        <f t="shared" si="2504"/>
        <v>4.660914765288586E-2</v>
      </c>
      <c r="AZ2049" s="13">
        <f t="shared" si="2505"/>
        <v>1.0743926413408536E-2</v>
      </c>
      <c r="BA2049" s="13">
        <f t="shared" si="2506"/>
        <v>1.6510629435005422E-3</v>
      </c>
      <c r="BB2049" s="13">
        <f t="shared" si="2507"/>
        <v>1.9029417681034539E-4</v>
      </c>
      <c r="BC2049" s="13">
        <f t="shared" si="2508"/>
        <v>1.7545968853810759E-5</v>
      </c>
      <c r="BD2049" s="13">
        <f t="shared" si="2509"/>
        <v>1.7877668203461436E-8</v>
      </c>
      <c r="BE2049" s="13">
        <f t="shared" si="2510"/>
        <v>1.1001176624131049E-7</v>
      </c>
      <c r="BF2049" s="13">
        <f t="shared" si="2511"/>
        <v>3.3848342451029122E-7</v>
      </c>
      <c r="BG2049" s="13">
        <f t="shared" si="2512"/>
        <v>6.9429560481074797E-7</v>
      </c>
      <c r="BH2049" s="13">
        <f t="shared" si="2513"/>
        <v>1.0681019038604353E-6</v>
      </c>
      <c r="BI2049" s="13">
        <f t="shared" si="2514"/>
        <v>1.3145313542248425E-6</v>
      </c>
      <c r="BJ2049" s="14">
        <f t="shared" si="2515"/>
        <v>0.57038328806319172</v>
      </c>
      <c r="BK2049" s="14">
        <f t="shared" si="2516"/>
        <v>5.5468693078064325E-2</v>
      </c>
      <c r="BL2049" s="14">
        <f t="shared" si="2517"/>
        <v>2.3828732942679735E-3</v>
      </c>
      <c r="BM2049" s="14">
        <f t="shared" si="2518"/>
        <v>0.5421119596308015</v>
      </c>
      <c r="BN2049" s="14">
        <f t="shared" si="2519"/>
        <v>3.9536989403972558E-2</v>
      </c>
    </row>
    <row r="2050" spans="1:66" x14ac:dyDescent="0.25">
      <c r="A2050" t="s">
        <v>13</v>
      </c>
      <c r="B2050" t="s">
        <v>51</v>
      </c>
      <c r="C2050" t="s">
        <v>228</v>
      </c>
      <c r="D2050" s="7" t="s">
        <v>539</v>
      </c>
      <c r="E2050" s="10">
        <f>VLOOKUP(A2050,home!$A$2:$E$405,3,FALSE)</f>
        <v>1.7979797979798</v>
      </c>
      <c r="F2050" s="10">
        <f>VLOOKUP(B2050,home!$B$2:$E$405,3,FALSE)</f>
        <v>0.46</v>
      </c>
      <c r="G2050" s="10">
        <f>VLOOKUP(C2050,away!$B$2:$E$405,4,FALSE)</f>
        <v>0.46</v>
      </c>
      <c r="H2050" s="10">
        <f>VLOOKUP(A2050,away!$A$2:$E$405,3,FALSE)</f>
        <v>1.2222222222222201</v>
      </c>
      <c r="I2050" s="10">
        <f>VLOOKUP(C2050,away!$B$2:$E$405,3,FALSE)</f>
        <v>0.74</v>
      </c>
      <c r="J2050" s="10">
        <f>VLOOKUP(B2050,home!$B$2:$E$405,4,FALSE)</f>
        <v>0.82</v>
      </c>
      <c r="K2050" s="12">
        <f t="shared" si="2464"/>
        <v>0.38045252525252571</v>
      </c>
      <c r="L2050" s="12">
        <f t="shared" si="2465"/>
        <v>0.74164444444444311</v>
      </c>
      <c r="M2050" s="13">
        <f t="shared" si="2466"/>
        <v>0.3255963126519279</v>
      </c>
      <c r="N2050" s="13">
        <f t="shared" si="2467"/>
        <v>0.12387393936133684</v>
      </c>
      <c r="O2050" s="13">
        <f t="shared" si="2468"/>
        <v>0.24147669640989824</v>
      </c>
      <c r="P2050" s="13">
        <f t="shared" si="2469"/>
        <v>9.1870418938783283E-2</v>
      </c>
      <c r="Q2050" s="13">
        <f t="shared" si="2470"/>
        <v>2.3564076521499423E-2</v>
      </c>
      <c r="R2050" s="13">
        <f t="shared" si="2471"/>
        <v>8.9544925177599211E-2</v>
      </c>
      <c r="S2050" s="13">
        <f t="shared" si="2472"/>
        <v>6.4805508754412306E-3</v>
      </c>
      <c r="T2050" s="13">
        <f t="shared" si="2473"/>
        <v>1.7476166440633781E-2</v>
      </c>
      <c r="U2050" s="13">
        <f t="shared" si="2474"/>
        <v>3.4067592907366086E-2</v>
      </c>
      <c r="V2050" s="13">
        <f t="shared" si="2475"/>
        <v>2.031728318323208E-4</v>
      </c>
      <c r="W2050" s="13">
        <f t="shared" si="2476"/>
        <v>2.9883374726160697E-3</v>
      </c>
      <c r="X2050" s="13">
        <f t="shared" si="2477"/>
        <v>2.216283884690856E-3</v>
      </c>
      <c r="Y2050" s="13">
        <f t="shared" si="2478"/>
        <v>8.2184731519636099E-4</v>
      </c>
      <c r="Z2050" s="13">
        <f t="shared" si="2479"/>
        <v>2.21368320953866E-2</v>
      </c>
      <c r="AA2050" s="13">
        <f t="shared" si="2480"/>
        <v>8.422013671780991E-3</v>
      </c>
      <c r="AB2050" s="13">
        <f t="shared" si="2481"/>
        <v>1.6020881845701873E-3</v>
      </c>
      <c r="AC2050" s="13">
        <f t="shared" si="2482"/>
        <v>3.5829592604616506E-6</v>
      </c>
      <c r="AD2050" s="13">
        <f t="shared" si="2483"/>
        <v>2.8423013444088346E-4</v>
      </c>
      <c r="AE2050" s="13">
        <f t="shared" si="2484"/>
        <v>2.1079770015177836E-4</v>
      </c>
      <c r="AF2050" s="13">
        <f t="shared" si="2485"/>
        <v>7.8168471609615971E-5</v>
      </c>
      <c r="AG2050" s="13">
        <f t="shared" si="2486"/>
        <v>1.9324404233328292E-5</v>
      </c>
      <c r="AH2050" s="13">
        <f t="shared" si="2487"/>
        <v>4.1044146352857275E-3</v>
      </c>
      <c r="AI2050" s="13">
        <f t="shared" si="2488"/>
        <v>1.5615349126778791E-3</v>
      </c>
      <c r="AJ2050" s="13">
        <f t="shared" si="2489"/>
        <v>2.9704495039914068E-4</v>
      </c>
      <c r="AK2050" s="13">
        <f t="shared" si="2490"/>
        <v>3.7670500497621446E-5</v>
      </c>
      <c r="AL2050" s="13">
        <f t="shared" si="2491"/>
        <v>4.0438783304170355E-8</v>
      </c>
      <c r="AM2050" s="13">
        <f t="shared" si="2492"/>
        <v>2.162721448017981E-5</v>
      </c>
      <c r="AN2050" s="13">
        <f t="shared" si="2493"/>
        <v>1.6039703468033767E-5</v>
      </c>
      <c r="AO2050" s="13">
        <f t="shared" si="2494"/>
        <v>5.9478784838017559E-6</v>
      </c>
      <c r="AP2050" s="13">
        <f t="shared" si="2495"/>
        <v>1.4704036779140701E-6</v>
      </c>
      <c r="AQ2050" s="13">
        <f t="shared" si="2496"/>
        <v>2.7262917970391155E-7</v>
      </c>
      <c r="AR2050" s="13">
        <f t="shared" si="2497"/>
        <v>6.0880326239122517E-4</v>
      </c>
      <c r="AS2050" s="13">
        <f t="shared" si="2498"/>
        <v>2.3162073855871758E-4</v>
      </c>
      <c r="AT2050" s="13">
        <f t="shared" si="2499"/>
        <v>4.4060347442759582E-5</v>
      </c>
      <c r="AU2050" s="13">
        <f t="shared" si="2500"/>
        <v>5.5876234827005165E-6</v>
      </c>
      <c r="AV2050" s="13">
        <f t="shared" si="2501"/>
        <v>5.3145636603843086E-7</v>
      </c>
      <c r="AW2050" s="13">
        <f t="shared" si="2502"/>
        <v>3.1695076073307052E-10</v>
      </c>
      <c r="AX2050" s="13">
        <f t="shared" si="2503"/>
        <v>1.3713547271937326E-6</v>
      </c>
      <c r="AY2050" s="13">
        <f t="shared" si="2504"/>
        <v>1.0170576147858566E-6</v>
      </c>
      <c r="AZ2050" s="13">
        <f t="shared" si="2505"/>
        <v>3.7714756484292348E-7</v>
      </c>
      <c r="BA2050" s="13">
        <f t="shared" si="2506"/>
        <v>9.3236465400501537E-8</v>
      </c>
      <c r="BB2050" s="13">
        <f t="shared" si="2507"/>
        <v>1.7287076645979621E-8</v>
      </c>
      <c r="BC2050" s="13">
        <f t="shared" si="2508"/>
        <v>2.5641728710352137E-9</v>
      </c>
      <c r="BD2050" s="13">
        <f t="shared" si="2509"/>
        <v>7.5252592885350763E-5</v>
      </c>
      <c r="BE2050" s="13">
        <f t="shared" si="2510"/>
        <v>2.8630038995031944E-5</v>
      </c>
      <c r="BF2050" s="13">
        <f t="shared" si="2511"/>
        <v>5.4461853168690932E-6</v>
      </c>
      <c r="BG2050" s="13">
        <f t="shared" si="2512"/>
        <v>6.9067165226535805E-7</v>
      </c>
      <c r="BH2050" s="13">
        <f t="shared" si="2513"/>
        <v>6.569194355617243E-8</v>
      </c>
      <c r="BI2050" s="13">
        <f t="shared" si="2514"/>
        <v>4.9985331629384397E-9</v>
      </c>
      <c r="BJ2050" s="14">
        <f t="shared" si="2515"/>
        <v>0.17158140818332035</v>
      </c>
      <c r="BK2050" s="14">
        <f t="shared" si="2516"/>
        <v>0.4241550957536433</v>
      </c>
      <c r="BL2050" s="14">
        <f t="shared" si="2517"/>
        <v>0.38211467495764273</v>
      </c>
      <c r="BM2050" s="14">
        <f t="shared" si="2518"/>
        <v>0.104060625188284</v>
      </c>
      <c r="BN2050" s="14">
        <f t="shared" si="2519"/>
        <v>0.89592636906104484</v>
      </c>
    </row>
    <row r="2051" spans="1:66" x14ac:dyDescent="0.25">
      <c r="A2051" t="s">
        <v>13</v>
      </c>
      <c r="B2051" t="s">
        <v>46</v>
      </c>
      <c r="C2051" t="s">
        <v>54</v>
      </c>
      <c r="D2051" s="7" t="s">
        <v>539</v>
      </c>
      <c r="E2051" s="10">
        <f>VLOOKUP(A2051,home!$A$2:$E$405,3,FALSE)</f>
        <v>1.7979797979798</v>
      </c>
      <c r="F2051" s="10">
        <f>VLOOKUP(B2051,home!$B$2:$E$405,3,FALSE)</f>
        <v>0.67</v>
      </c>
      <c r="G2051" s="10">
        <f>VLOOKUP(C2051,away!$B$2:$E$405,4,FALSE)</f>
        <v>0.93</v>
      </c>
      <c r="H2051" s="10">
        <f>VLOOKUP(A2051,away!$A$2:$E$405,3,FALSE)</f>
        <v>1.2222222222222201</v>
      </c>
      <c r="I2051" s="10">
        <f>VLOOKUP(C2051,away!$B$2:$E$405,3,FALSE)</f>
        <v>0.46</v>
      </c>
      <c r="J2051" s="10">
        <f>VLOOKUP(B2051,home!$B$2:$E$405,4,FALSE)</f>
        <v>0.98</v>
      </c>
      <c r="K2051" s="12">
        <f t="shared" si="2464"/>
        <v>1.1203212121212136</v>
      </c>
      <c r="L2051" s="12">
        <f t="shared" si="2465"/>
        <v>0.5509777777777769</v>
      </c>
      <c r="M2051" s="13">
        <f t="shared" si="2466"/>
        <v>0.18800269335489392</v>
      </c>
      <c r="N2051" s="13">
        <f t="shared" si="2467"/>
        <v>0.21062340530140758</v>
      </c>
      <c r="O2051" s="13">
        <f t="shared" si="2468"/>
        <v>0.10358530620091626</v>
      </c>
      <c r="P2051" s="13">
        <f t="shared" si="2469"/>
        <v>0.11604881580095758</v>
      </c>
      <c r="Q2051" s="13">
        <f t="shared" si="2470"/>
        <v>0.11798293436418529</v>
      </c>
      <c r="R2051" s="13">
        <f t="shared" si="2471"/>
        <v>2.8536600910505708E-2</v>
      </c>
      <c r="S2051" s="13">
        <f t="shared" si="2472"/>
        <v>1.7908423821596825E-2</v>
      </c>
      <c r="T2051" s="13">
        <f t="shared" si="2473"/>
        <v>6.5005974991680121E-2</v>
      </c>
      <c r="U2051" s="13">
        <f t="shared" si="2474"/>
        <v>3.1970159321877085E-2</v>
      </c>
      <c r="V2051" s="13">
        <f t="shared" si="2475"/>
        <v>1.2282633593474002E-3</v>
      </c>
      <c r="W2051" s="13">
        <f t="shared" si="2476"/>
        <v>4.4059594678833872E-2</v>
      </c>
      <c r="X2051" s="13">
        <f t="shared" si="2477"/>
        <v>2.4275857565933447E-2</v>
      </c>
      <c r="Y2051" s="13">
        <f t="shared" si="2478"/>
        <v>6.6877290276639214E-3</v>
      </c>
      <c r="Z2051" s="13">
        <f t="shared" si="2479"/>
        <v>5.2410109850005741E-3</v>
      </c>
      <c r="AA2051" s="13">
        <f t="shared" si="2480"/>
        <v>5.8716157794564388E-3</v>
      </c>
      <c r="AB2051" s="13">
        <f t="shared" si="2481"/>
        <v>3.2890478535753413E-3</v>
      </c>
      <c r="AC2051" s="13">
        <f t="shared" si="2482"/>
        <v>4.7385793323084526E-5</v>
      </c>
      <c r="AD2051" s="13">
        <f t="shared" si="2483"/>
        <v>1.2340224629040135E-2</v>
      </c>
      <c r="AE2051" s="13">
        <f t="shared" si="2484"/>
        <v>6.7991895433871241E-3</v>
      </c>
      <c r="AF2051" s="13">
        <f t="shared" si="2485"/>
        <v>1.8731011726526678E-3</v>
      </c>
      <c r="AG2051" s="13">
        <f t="shared" si="2486"/>
        <v>3.4401237388703834E-4</v>
      </c>
      <c r="AH2051" s="13">
        <f t="shared" si="2487"/>
        <v>7.2192014645613338E-4</v>
      </c>
      <c r="AI2051" s="13">
        <f t="shared" si="2488"/>
        <v>8.087824535324595E-4</v>
      </c>
      <c r="AJ2051" s="13">
        <f t="shared" si="2489"/>
        <v>4.5304806934192706E-4</v>
      </c>
      <c r="AK2051" s="13">
        <f t="shared" si="2490"/>
        <v>1.691864540647744E-4</v>
      </c>
      <c r="AL2051" s="13">
        <f t="shared" si="2491"/>
        <v>1.1699971107439958E-6</v>
      </c>
      <c r="AM2051" s="13">
        <f t="shared" si="2492"/>
        <v>2.7650030828508601E-3</v>
      </c>
      <c r="AN2051" s="13">
        <f t="shared" si="2493"/>
        <v>1.5234552541378691E-3</v>
      </c>
      <c r="AO2051" s="13">
        <f t="shared" si="2494"/>
        <v>4.1969499523438072E-4</v>
      </c>
      <c r="AP2051" s="13">
        <f t="shared" si="2495"/>
        <v>7.7080871939564592E-5</v>
      </c>
      <c r="AQ2051" s="13">
        <f t="shared" si="2496"/>
        <v>1.0617461882608674E-5</v>
      </c>
      <c r="AR2051" s="13">
        <f t="shared" si="2497"/>
        <v>7.9552391605481522E-5</v>
      </c>
      <c r="AS2051" s="13">
        <f t="shared" si="2498"/>
        <v>8.9124231790594526E-5</v>
      </c>
      <c r="AT2051" s="13">
        <f t="shared" si="2499"/>
        <v>4.9923883694505432E-5</v>
      </c>
      <c r="AU2051" s="13">
        <f t="shared" si="2500"/>
        <v>1.8643595298142264E-5</v>
      </c>
      <c r="AV2051" s="13">
        <f t="shared" si="2501"/>
        <v>5.2217038206780264E-6</v>
      </c>
      <c r="AW2051" s="13">
        <f t="shared" si="2502"/>
        <v>2.0061293444710212E-8</v>
      </c>
      <c r="AX2051" s="13">
        <f t="shared" si="2503"/>
        <v>5.1628193421639386E-4</v>
      </c>
      <c r="AY2051" s="13">
        <f t="shared" si="2504"/>
        <v>2.8445987282136107E-4</v>
      </c>
      <c r="AZ2051" s="13">
        <f t="shared" si="2505"/>
        <v>7.8365534297031273E-5</v>
      </c>
      <c r="BA2051" s="13">
        <f t="shared" si="2506"/>
        <v>1.4392555980448819E-5</v>
      </c>
      <c r="BB2051" s="13">
        <f t="shared" si="2507"/>
        <v>1.9824946276624858E-6</v>
      </c>
      <c r="BC2051" s="13">
        <f t="shared" si="2508"/>
        <v>2.1846209688117154E-7</v>
      </c>
      <c r="BD2051" s="13">
        <f t="shared" si="2509"/>
        <v>7.3052666572826132E-6</v>
      </c>
      <c r="BE2051" s="13">
        <f t="shared" si="2510"/>
        <v>8.1842451963555442E-6</v>
      </c>
      <c r="BF2051" s="13">
        <f t="shared" si="2511"/>
        <v>4.5844917493391312E-6</v>
      </c>
      <c r="BG2051" s="13">
        <f t="shared" si="2512"/>
        <v>1.7120344511931057E-6</v>
      </c>
      <c r="BH2051" s="13">
        <f t="shared" si="2513"/>
        <v>4.7950712788848424E-7</v>
      </c>
      <c r="BI2051" s="13">
        <f t="shared" si="2514"/>
        <v>1.074404013473577E-7</v>
      </c>
      <c r="BJ2051" s="14">
        <f t="shared" si="2515"/>
        <v>0.49568357616875619</v>
      </c>
      <c r="BK2051" s="14">
        <f t="shared" si="2516"/>
        <v>0.32352121200005091</v>
      </c>
      <c r="BL2051" s="14">
        <f t="shared" si="2517"/>
        <v>0.17567050598151895</v>
      </c>
      <c r="BM2051" s="14">
        <f t="shared" si="2518"/>
        <v>0.23505210939093243</v>
      </c>
      <c r="BN2051" s="14">
        <f t="shared" si="2519"/>
        <v>0.76477975593286629</v>
      </c>
    </row>
    <row r="2052" spans="1:66" x14ac:dyDescent="0.25">
      <c r="A2052" t="s">
        <v>16</v>
      </c>
      <c r="B2052" t="s">
        <v>58</v>
      </c>
      <c r="C2052" t="s">
        <v>234</v>
      </c>
      <c r="D2052" s="7" t="s">
        <v>539</v>
      </c>
      <c r="E2052" s="10">
        <f>VLOOKUP(A2052,home!$A$2:$E$405,3,FALSE)</f>
        <v>1.5</v>
      </c>
      <c r="F2052" s="10">
        <f>VLOOKUP(B2052,home!$B$2:$E$405,3,FALSE)</f>
        <v>1.22</v>
      </c>
      <c r="G2052" s="10">
        <f>VLOOKUP(C2052,away!$B$2:$E$405,4,FALSE)</f>
        <v>1</v>
      </c>
      <c r="H2052" s="10">
        <f>VLOOKUP(A2052,away!$A$2:$E$405,3,FALSE)</f>
        <v>1.3534482758620701</v>
      </c>
      <c r="I2052" s="10">
        <f>VLOOKUP(C2052,away!$B$2:$E$405,3,FALSE)</f>
        <v>1</v>
      </c>
      <c r="J2052" s="10">
        <f>VLOOKUP(B2052,home!$B$2:$E$405,4,FALSE)</f>
        <v>1.35</v>
      </c>
      <c r="K2052" s="12">
        <f t="shared" si="2464"/>
        <v>1.83</v>
      </c>
      <c r="L2052" s="12">
        <f t="shared" si="2465"/>
        <v>1.8271551724137947</v>
      </c>
      <c r="M2052" s="13">
        <f t="shared" si="2466"/>
        <v>2.5805821514416627E-2</v>
      </c>
      <c r="N2052" s="13">
        <f t="shared" si="2467"/>
        <v>4.722465337138243E-2</v>
      </c>
      <c r="O2052" s="13">
        <f t="shared" si="2468"/>
        <v>4.715124025845352E-2</v>
      </c>
      <c r="P2052" s="13">
        <f t="shared" si="2469"/>
        <v>8.6286769672969943E-2</v>
      </c>
      <c r="Q2052" s="13">
        <f t="shared" si="2470"/>
        <v>4.3210557834814943E-2</v>
      </c>
      <c r="R2052" s="13">
        <f t="shared" si="2471"/>
        <v>4.3076316261979455E-2</v>
      </c>
      <c r="S2052" s="13">
        <f t="shared" si="2472"/>
        <v>7.2129137764871537E-2</v>
      </c>
      <c r="T2052" s="13">
        <f t="shared" si="2473"/>
        <v>7.8952394250767527E-2</v>
      </c>
      <c r="U2052" s="13">
        <f t="shared" si="2474"/>
        <v>7.8829658759422411E-2</v>
      </c>
      <c r="V2052" s="13">
        <f t="shared" si="2475"/>
        <v>2.6797529186929202E-2</v>
      </c>
      <c r="W2052" s="13">
        <f t="shared" si="2476"/>
        <v>2.6358440279237106E-2</v>
      </c>
      <c r="X2052" s="13">
        <f t="shared" si="2477"/>
        <v>4.8160960492968176E-2</v>
      </c>
      <c r="Y2052" s="13">
        <f t="shared" si="2478"/>
        <v>4.3998774036571618E-2</v>
      </c>
      <c r="Z2052" s="13">
        <f t="shared" si="2479"/>
        <v>2.6235704688869405E-2</v>
      </c>
      <c r="AA2052" s="13">
        <f t="shared" si="2480"/>
        <v>4.8011339580631016E-2</v>
      </c>
      <c r="AB2052" s="13">
        <f t="shared" si="2481"/>
        <v>4.3930375716277392E-2</v>
      </c>
      <c r="AC2052" s="13">
        <f t="shared" si="2482"/>
        <v>5.6001710395692161E-3</v>
      </c>
      <c r="AD2052" s="13">
        <f t="shared" si="2483"/>
        <v>1.2058986427750985E-2</v>
      </c>
      <c r="AE2052" s="13">
        <f t="shared" si="2484"/>
        <v>2.2033639425532957E-2</v>
      </c>
      <c r="AF2052" s="13">
        <f t="shared" si="2485"/>
        <v>2.012943912173153E-2</v>
      </c>
      <c r="AG2052" s="13">
        <f t="shared" si="2486"/>
        <v>1.225986960302012E-2</v>
      </c>
      <c r="AH2052" s="13">
        <f t="shared" si="2487"/>
        <v>1.1984175881047145E-2</v>
      </c>
      <c r="AI2052" s="13">
        <f t="shared" si="2488"/>
        <v>2.1931041862316276E-2</v>
      </c>
      <c r="AJ2052" s="13">
        <f t="shared" si="2489"/>
        <v>2.00669033040194E-2</v>
      </c>
      <c r="AK2052" s="13">
        <f t="shared" si="2490"/>
        <v>1.224081101545183E-2</v>
      </c>
      <c r="AL2052" s="13">
        <f t="shared" si="2491"/>
        <v>7.4901032443488113E-4</v>
      </c>
      <c r="AM2052" s="13">
        <f t="shared" si="2492"/>
        <v>4.413589032556859E-3</v>
      </c>
      <c r="AN2052" s="13">
        <f t="shared" si="2493"/>
        <v>8.0643120297450594E-3</v>
      </c>
      <c r="AO2052" s="13">
        <f t="shared" si="2494"/>
        <v>7.3673747185537368E-3</v>
      </c>
      <c r="AP2052" s="13">
        <f t="shared" si="2495"/>
        <v>4.4871122747053615E-3</v>
      </c>
      <c r="AQ2052" s="13">
        <f t="shared" si="2496"/>
        <v>2.0496626004823321E-3</v>
      </c>
      <c r="AR2052" s="13">
        <f t="shared" si="2497"/>
        <v>4.3793897896343909E-3</v>
      </c>
      <c r="AS2052" s="13">
        <f t="shared" si="2498"/>
        <v>8.0142833150309359E-3</v>
      </c>
      <c r="AT2052" s="13">
        <f t="shared" si="2499"/>
        <v>7.3330692332533084E-3</v>
      </c>
      <c r="AU2052" s="13">
        <f t="shared" si="2500"/>
        <v>4.4731722322845172E-3</v>
      </c>
      <c r="AV2052" s="13">
        <f t="shared" si="2501"/>
        <v>2.0464762962701679E-3</v>
      </c>
      <c r="AW2052" s="13">
        <f t="shared" si="2502"/>
        <v>6.9568369497861773E-5</v>
      </c>
      <c r="AX2052" s="13">
        <f t="shared" si="2503"/>
        <v>1.3461446549298418E-3</v>
      </c>
      <c r="AY2052" s="13">
        <f t="shared" si="2504"/>
        <v>2.4596151690722428E-3</v>
      </c>
      <c r="AZ2052" s="13">
        <f t="shared" si="2505"/>
        <v>2.2470492891588896E-3</v>
      </c>
      <c r="BA2052" s="13">
        <f t="shared" si="2506"/>
        <v>1.3685692437851351E-3</v>
      </c>
      <c r="BB2052" s="13">
        <f t="shared" si="2507"/>
        <v>6.2514709314711128E-4</v>
      </c>
      <c r="BC2052" s="13">
        <f t="shared" si="2508"/>
        <v>2.2844814895263874E-4</v>
      </c>
      <c r="BD2052" s="13">
        <f t="shared" si="2509"/>
        <v>1.3336374510244389E-3</v>
      </c>
      <c r="BE2052" s="13">
        <f t="shared" si="2510"/>
        <v>2.4405565353747233E-3</v>
      </c>
      <c r="BF2052" s="13">
        <f t="shared" si="2511"/>
        <v>2.2331092298678726E-3</v>
      </c>
      <c r="BG2052" s="13">
        <f t="shared" si="2512"/>
        <v>1.3621966302194018E-3</v>
      </c>
      <c r="BH2052" s="13">
        <f t="shared" si="2513"/>
        <v>6.2320495832537677E-4</v>
      </c>
      <c r="BI2052" s="13">
        <f t="shared" si="2514"/>
        <v>2.2809301474708781E-4</v>
      </c>
      <c r="BJ2052" s="14">
        <f t="shared" si="2515"/>
        <v>0.38904473909886655</v>
      </c>
      <c r="BK2052" s="14">
        <f t="shared" si="2516"/>
        <v>0.21982805467226368</v>
      </c>
      <c r="BL2052" s="14">
        <f t="shared" si="2517"/>
        <v>0.36168905132563067</v>
      </c>
      <c r="BM2052" s="14">
        <f t="shared" si="2518"/>
        <v>0.70165214407203902</v>
      </c>
      <c r="BN2052" s="14">
        <f t="shared" si="2519"/>
        <v>0.29275535891401694</v>
      </c>
    </row>
    <row r="2053" spans="1:66" x14ac:dyDescent="0.25">
      <c r="A2053" t="s">
        <v>16</v>
      </c>
      <c r="B2053" t="s">
        <v>233</v>
      </c>
      <c r="C2053" t="s">
        <v>232</v>
      </c>
      <c r="D2053" s="7" t="s">
        <v>539</v>
      </c>
      <c r="E2053" s="10">
        <f>VLOOKUP(A2053,home!$A$2:$E$405,3,FALSE)</f>
        <v>1.5</v>
      </c>
      <c r="F2053" s="10">
        <f>VLOOKUP(B2053,home!$B$2:$E$405,3,FALSE)</f>
        <v>0.56999999999999995</v>
      </c>
      <c r="G2053" s="10">
        <f>VLOOKUP(C2053,away!$B$2:$E$405,4,FALSE)</f>
        <v>1.24</v>
      </c>
      <c r="H2053" s="10">
        <f>VLOOKUP(A2053,away!$A$2:$E$405,3,FALSE)</f>
        <v>1.3534482758620701</v>
      </c>
      <c r="I2053" s="10">
        <f>VLOOKUP(C2053,away!$B$2:$E$405,3,FALSE)</f>
        <v>1.43</v>
      </c>
      <c r="J2053" s="10">
        <f>VLOOKUP(B2053,home!$B$2:$E$405,4,FALSE)</f>
        <v>1.37</v>
      </c>
      <c r="K2053" s="12">
        <f t="shared" si="2464"/>
        <v>1.0602</v>
      </c>
      <c r="L2053" s="12">
        <f t="shared" si="2465"/>
        <v>2.6515405172413815</v>
      </c>
      <c r="M2053" s="13">
        <f t="shared" si="2466"/>
        <v>2.4434956774978634E-2</v>
      </c>
      <c r="N2053" s="13">
        <f t="shared" si="2467"/>
        <v>2.5905941172832347E-2</v>
      </c>
      <c r="O2053" s="13">
        <f t="shared" si="2468"/>
        <v>6.4790277925897657E-2</v>
      </c>
      <c r="P2053" s="13">
        <f t="shared" si="2469"/>
        <v>6.8690652657036694E-2</v>
      </c>
      <c r="Q2053" s="13">
        <f t="shared" si="2470"/>
        <v>1.3732739415718426E-2</v>
      </c>
      <c r="R2053" s="13">
        <f t="shared" si="2471"/>
        <v>8.5897023521923785E-2</v>
      </c>
      <c r="S2053" s="13">
        <f t="shared" si="2472"/>
        <v>4.827515970154389E-2</v>
      </c>
      <c r="T2053" s="13">
        <f t="shared" si="2473"/>
        <v>3.6412914973495143E-2</v>
      </c>
      <c r="U2053" s="13">
        <f t="shared" si="2474"/>
        <v>9.1068024337943587E-2</v>
      </c>
      <c r="V2053" s="13">
        <f t="shared" si="2475"/>
        <v>1.5078817238758171E-2</v>
      </c>
      <c r="W2053" s="13">
        <f t="shared" si="2476"/>
        <v>4.8531501095148933E-3</v>
      </c>
      <c r="X2053" s="13">
        <f t="shared" si="2477"/>
        <v>1.2868324151633189E-2</v>
      </c>
      <c r="Y2053" s="13">
        <f t="shared" si="2478"/>
        <v>1.7060441438525618E-2</v>
      </c>
      <c r="Z2053" s="13">
        <f t="shared" si="2479"/>
        <v>7.5919812726272295E-2</v>
      </c>
      <c r="AA2053" s="13">
        <f t="shared" si="2480"/>
        <v>8.0490185452393892E-2</v>
      </c>
      <c r="AB2053" s="13">
        <f t="shared" si="2481"/>
        <v>4.2667847308313994E-2</v>
      </c>
      <c r="AC2053" s="13">
        <f t="shared" si="2482"/>
        <v>2.6493135607034944E-3</v>
      </c>
      <c r="AD2053" s="13">
        <f t="shared" si="2483"/>
        <v>1.2863274365269219E-3</v>
      </c>
      <c r="AE2053" s="13">
        <f t="shared" si="2484"/>
        <v>3.4107493163903751E-3</v>
      </c>
      <c r="AF2053" s="13">
        <f t="shared" si="2485"/>
        <v>4.5218700032812129E-3</v>
      </c>
      <c r="AG2053" s="13">
        <f t="shared" si="2486"/>
        <v>3.9966405091328514E-3</v>
      </c>
      <c r="AH2053" s="13">
        <f t="shared" si="2487"/>
        <v>5.0326114876272206E-2</v>
      </c>
      <c r="AI2053" s="13">
        <f t="shared" si="2488"/>
        <v>5.3355746991823785E-2</v>
      </c>
      <c r="AJ2053" s="13">
        <f t="shared" si="2489"/>
        <v>2.8283881480365789E-2</v>
      </c>
      <c r="AK2053" s="13">
        <f t="shared" si="2490"/>
        <v>9.9955237151612732E-3</v>
      </c>
      <c r="AL2053" s="13">
        <f t="shared" si="2491"/>
        <v>2.9790611745908452E-4</v>
      </c>
      <c r="AM2053" s="13">
        <f t="shared" si="2492"/>
        <v>2.7275286964116867E-4</v>
      </c>
      <c r="AN2053" s="13">
        <f t="shared" si="2493"/>
        <v>7.232152850474155E-4</v>
      </c>
      <c r="AO2053" s="13">
        <f t="shared" si="2494"/>
        <v>9.5881731549574893E-4</v>
      </c>
      <c r="AP2053" s="13">
        <f t="shared" si="2495"/>
        <v>8.4744765355653027E-4</v>
      </c>
      <c r="AQ2053" s="13">
        <f t="shared" si="2496"/>
        <v>5.6176044741156918E-4</v>
      </c>
      <c r="AR2053" s="13">
        <f t="shared" si="2497"/>
        <v>2.6688346533956006E-2</v>
      </c>
      <c r="AS2053" s="13">
        <f t="shared" si="2498"/>
        <v>2.8294984995300154E-2</v>
      </c>
      <c r="AT2053" s="13">
        <f t="shared" si="2499"/>
        <v>1.499917154600861E-2</v>
      </c>
      <c r="AU2053" s="13">
        <f t="shared" si="2500"/>
        <v>5.3007072243594451E-3</v>
      </c>
      <c r="AV2053" s="13">
        <f t="shared" si="2501"/>
        <v>1.4049524498164702E-3</v>
      </c>
      <c r="AW2053" s="13">
        <f t="shared" si="2502"/>
        <v>2.3262853645877722E-5</v>
      </c>
      <c r="AX2053" s="13">
        <f t="shared" si="2503"/>
        <v>4.8195432065594486E-5</v>
      </c>
      <c r="AY2053" s="13">
        <f t="shared" si="2504"/>
        <v>1.2779214086787829E-4</v>
      </c>
      <c r="AZ2053" s="13">
        <f t="shared" si="2505"/>
        <v>1.6942301964809877E-4</v>
      </c>
      <c r="BA2053" s="13">
        <f t="shared" si="2506"/>
        <v>1.4974400038343885E-4</v>
      </c>
      <c r="BB2053" s="13">
        <f t="shared" si="2507"/>
        <v>9.926307105762425E-5</v>
      </c>
      <c r="BC2053" s="13">
        <f t="shared" si="2508"/>
        <v>5.2640010955020214E-5</v>
      </c>
      <c r="BD2053" s="13">
        <f t="shared" si="2509"/>
        <v>1.1794205362160493E-2</v>
      </c>
      <c r="BE2053" s="13">
        <f t="shared" si="2510"/>
        <v>1.2504216524962555E-2</v>
      </c>
      <c r="BF2053" s="13">
        <f t="shared" si="2511"/>
        <v>6.6284851798826495E-3</v>
      </c>
      <c r="BG2053" s="13">
        <f t="shared" si="2512"/>
        <v>2.3425066625705291E-3</v>
      </c>
      <c r="BH2053" s="13">
        <f t="shared" si="2513"/>
        <v>6.2088139091431849E-4</v>
      </c>
      <c r="BI2053" s="13">
        <f t="shared" si="2514"/>
        <v>1.3165169012947217E-4</v>
      </c>
      <c r="BJ2053" s="14">
        <f t="shared" si="2515"/>
        <v>0.12806014977318106</v>
      </c>
      <c r="BK2053" s="14">
        <f t="shared" si="2516"/>
        <v>0.15955459819134785</v>
      </c>
      <c r="BL2053" s="14">
        <f t="shared" si="2517"/>
        <v>0.61758473517015677</v>
      </c>
      <c r="BM2053" s="14">
        <f t="shared" si="2518"/>
        <v>0.69756317510534827</v>
      </c>
      <c r="BN2053" s="14">
        <f t="shared" si="2519"/>
        <v>0.28345159146838755</v>
      </c>
    </row>
    <row r="2054" spans="1:66" x14ac:dyDescent="0.25">
      <c r="A2054" t="s">
        <v>16</v>
      </c>
      <c r="B2054" t="s">
        <v>56</v>
      </c>
      <c r="C2054" t="s">
        <v>231</v>
      </c>
      <c r="D2054" s="7" t="s">
        <v>539</v>
      </c>
      <c r="E2054" s="10">
        <f>VLOOKUP(A2054,home!$A$2:$E$405,3,FALSE)</f>
        <v>1.5</v>
      </c>
      <c r="F2054" s="10">
        <f>VLOOKUP(B2054,home!$B$2:$E$405,3,FALSE)</f>
        <v>0.95</v>
      </c>
      <c r="G2054" s="10">
        <f>VLOOKUP(C2054,away!$B$2:$E$405,4,FALSE)</f>
        <v>1.33</v>
      </c>
      <c r="H2054" s="10">
        <f>VLOOKUP(A2054,away!$A$2:$E$405,3,FALSE)</f>
        <v>1.3534482758620701</v>
      </c>
      <c r="I2054" s="10">
        <f>VLOOKUP(C2054,away!$B$2:$E$405,3,FALSE)</f>
        <v>0.56000000000000005</v>
      </c>
      <c r="J2054" s="10">
        <f>VLOOKUP(B2054,home!$B$2:$E$405,4,FALSE)</f>
        <v>0.32</v>
      </c>
      <c r="K2054" s="12">
        <f t="shared" si="2464"/>
        <v>1.8952499999999999</v>
      </c>
      <c r="L2054" s="12">
        <f t="shared" si="2465"/>
        <v>0.24253793103448298</v>
      </c>
      <c r="M2054" s="13">
        <f t="shared" si="2466"/>
        <v>0.11791539171826911</v>
      </c>
      <c r="N2054" s="13">
        <f t="shared" si="2467"/>
        <v>0.22347914615404951</v>
      </c>
      <c r="O2054" s="13">
        <f t="shared" si="2468"/>
        <v>2.8598955144469591E-2</v>
      </c>
      <c r="P2054" s="13">
        <f t="shared" si="2469"/>
        <v>5.420216973755599E-2</v>
      </c>
      <c r="Q2054" s="13">
        <f t="shared" si="2470"/>
        <v>0.21177442587423118</v>
      </c>
      <c r="R2054" s="13">
        <f t="shared" si="2471"/>
        <v>3.4681657052438191E-3</v>
      </c>
      <c r="S2054" s="13">
        <f t="shared" si="2472"/>
        <v>6.2287780277196303E-3</v>
      </c>
      <c r="T2054" s="13">
        <f t="shared" si="2473"/>
        <v>5.1363331097551493E-2</v>
      </c>
      <c r="U2054" s="13">
        <f t="shared" si="2474"/>
        <v>6.5730410528633482E-3</v>
      </c>
      <c r="V2054" s="13">
        <f t="shared" si="2475"/>
        <v>3.1813138687956287E-4</v>
      </c>
      <c r="W2054" s="13">
        <f t="shared" si="2476"/>
        <v>0.13378849354604555</v>
      </c>
      <c r="X2054" s="13">
        <f t="shared" si="2477"/>
        <v>3.244878442087816E-2</v>
      </c>
      <c r="Y2054" s="13">
        <f t="shared" si="2478"/>
        <v>3.9350305190118768E-3</v>
      </c>
      <c r="Z2054" s="13">
        <f t="shared" si="2479"/>
        <v>2.8038724487819492E-4</v>
      </c>
      <c r="AA2054" s="13">
        <f t="shared" si="2480"/>
        <v>5.3140392585539881E-4</v>
      </c>
      <c r="AB2054" s="13">
        <f t="shared" si="2481"/>
        <v>5.0357164523872234E-4</v>
      </c>
      <c r="AC2054" s="13">
        <f t="shared" si="2482"/>
        <v>9.139716187184241E-6</v>
      </c>
      <c r="AD2054" s="13">
        <f t="shared" si="2483"/>
        <v>6.33906605982857E-2</v>
      </c>
      <c r="AE2054" s="13">
        <f t="shared" si="2484"/>
        <v>1.5374639668417333E-2</v>
      </c>
      <c r="AF2054" s="13">
        <f t="shared" si="2485"/>
        <v>1.8644666477893148E-3</v>
      </c>
      <c r="AG2054" s="13">
        <f t="shared" si="2486"/>
        <v>1.5073462774587289E-4</v>
      </c>
      <c r="AH2054" s="13">
        <f t="shared" si="2487"/>
        <v>1.7001135565304075E-5</v>
      </c>
      <c r="AI2054" s="13">
        <f t="shared" si="2488"/>
        <v>3.2221402180142544E-5</v>
      </c>
      <c r="AJ2054" s="13">
        <f t="shared" si="2489"/>
        <v>3.0533806240957575E-5</v>
      </c>
      <c r="AK2054" s="13">
        <f t="shared" si="2490"/>
        <v>1.9289732092724951E-5</v>
      </c>
      <c r="AL2054" s="13">
        <f t="shared" si="2491"/>
        <v>1.6805013863312126E-7</v>
      </c>
      <c r="AM2054" s="13">
        <f t="shared" si="2492"/>
        <v>2.4028229899780172E-2</v>
      </c>
      <c r="AN2054" s="13">
        <f t="shared" si="2493"/>
        <v>5.8277571663135838E-3</v>
      </c>
      <c r="AO2054" s="13">
        <f t="shared" si="2494"/>
        <v>7.0672608284453914E-4</v>
      </c>
      <c r="AP2054" s="13">
        <f t="shared" si="2495"/>
        <v>5.713596064707306E-5</v>
      </c>
      <c r="AQ2054" s="13">
        <f t="shared" si="2496"/>
        <v>3.4644094207521831E-6</v>
      </c>
      <c r="AR2054" s="13">
        <f t="shared" si="2497"/>
        <v>8.2468404904912322E-7</v>
      </c>
      <c r="AS2054" s="13">
        <f t="shared" si="2498"/>
        <v>1.5629824439603506E-6</v>
      </c>
      <c r="AT2054" s="13">
        <f t="shared" si="2499"/>
        <v>1.4811212384579272E-6</v>
      </c>
      <c r="AU2054" s="13">
        <f t="shared" si="2500"/>
        <v>9.3569834239579554E-7</v>
      </c>
      <c r="AV2054" s="13">
        <f t="shared" si="2501"/>
        <v>4.4334557085640789E-7</v>
      </c>
      <c r="AW2054" s="13">
        <f t="shared" si="2502"/>
        <v>2.1457669317616655E-9</v>
      </c>
      <c r="AX2054" s="13">
        <f t="shared" si="2503"/>
        <v>7.5899171195930705E-3</v>
      </c>
      <c r="AY2054" s="13">
        <f t="shared" si="2504"/>
        <v>1.8408427949093053E-3</v>
      </c>
      <c r="AZ2054" s="13">
        <f t="shared" si="2505"/>
        <v>2.2323710141851903E-4</v>
      </c>
      <c r="BA2054" s="13">
        <f t="shared" si="2506"/>
        <v>1.804782156939422E-5</v>
      </c>
      <c r="BB2054" s="13">
        <f t="shared" si="2507"/>
        <v>1.094320325780097E-6</v>
      </c>
      <c r="BC2054" s="13">
        <f t="shared" si="2508"/>
        <v>5.3082837540737228E-8</v>
      </c>
      <c r="BD2054" s="13">
        <f t="shared" si="2509"/>
        <v>3.3336193835585741E-8</v>
      </c>
      <c r="BE2054" s="13">
        <f t="shared" si="2510"/>
        <v>6.3180421366893875E-8</v>
      </c>
      <c r="BF2054" s="13">
        <f t="shared" si="2511"/>
        <v>5.9871346797802802E-8</v>
      </c>
      <c r="BG2054" s="13">
        <f t="shared" si="2512"/>
        <v>3.7823723339511924E-8</v>
      </c>
      <c r="BH2054" s="13">
        <f t="shared" si="2513"/>
        <v>1.7921352914802493E-8</v>
      </c>
      <c r="BI2054" s="13">
        <f t="shared" si="2514"/>
        <v>6.7930888223558789E-9</v>
      </c>
      <c r="BJ2054" s="14">
        <f t="shared" si="2515"/>
        <v>0.77786621891366559</v>
      </c>
      <c r="BK2054" s="14">
        <f t="shared" si="2516"/>
        <v>0.18051462143165942</v>
      </c>
      <c r="BL2054" s="14">
        <f t="shared" si="2517"/>
        <v>3.9779650307521813E-2</v>
      </c>
      <c r="BM2054" s="14">
        <f t="shared" si="2518"/>
        <v>0.35716178291476353</v>
      </c>
      <c r="BN2054" s="14">
        <f t="shared" si="2519"/>
        <v>0.63943825433381907</v>
      </c>
    </row>
    <row r="2055" spans="1:66" x14ac:dyDescent="0.25">
      <c r="A2055" t="s">
        <v>16</v>
      </c>
      <c r="B2055" t="s">
        <v>230</v>
      </c>
      <c r="C2055" t="s">
        <v>448</v>
      </c>
      <c r="D2055" s="7" t="s">
        <v>539</v>
      </c>
      <c r="E2055" s="10">
        <f>VLOOKUP(A2055,home!$A$2:$E$405,3,FALSE)</f>
        <v>1.5</v>
      </c>
      <c r="F2055" s="10">
        <f>VLOOKUP(B2055,home!$B$2:$E$405,3,FALSE)</f>
        <v>1.33</v>
      </c>
      <c r="G2055" s="10">
        <f>VLOOKUP(C2055,away!$B$2:$E$405,4,FALSE)</f>
        <v>1.24</v>
      </c>
      <c r="H2055" s="10">
        <f>VLOOKUP(A2055,away!$A$2:$E$405,3,FALSE)</f>
        <v>1.3534482758620701</v>
      </c>
      <c r="I2055" s="10">
        <f>VLOOKUP(C2055,away!$B$2:$E$405,3,FALSE)</f>
        <v>0.56999999999999995</v>
      </c>
      <c r="J2055" s="10">
        <f>VLOOKUP(B2055,home!$B$2:$E$405,4,FALSE)</f>
        <v>1.1599999999999999</v>
      </c>
      <c r="K2055" s="12">
        <f t="shared" si="2464"/>
        <v>2.4738000000000002</v>
      </c>
      <c r="L2055" s="12">
        <f t="shared" si="2465"/>
        <v>0.89490000000000058</v>
      </c>
      <c r="M2055" s="13">
        <f t="shared" si="2466"/>
        <v>3.443437294385919E-2</v>
      </c>
      <c r="N2055" s="13">
        <f t="shared" si="2467"/>
        <v>8.5183751788518849E-2</v>
      </c>
      <c r="O2055" s="13">
        <f t="shared" si="2468"/>
        <v>3.0815320347459606E-2</v>
      </c>
      <c r="P2055" s="13">
        <f t="shared" si="2469"/>
        <v>7.6230939475545559E-2</v>
      </c>
      <c r="Q2055" s="13">
        <f t="shared" si="2470"/>
        <v>0.10536378258721903</v>
      </c>
      <c r="R2055" s="13">
        <f t="shared" si="2471"/>
        <v>1.378831508947081E-2</v>
      </c>
      <c r="S2055" s="13">
        <f t="shared" si="2472"/>
        <v>4.2190082441740967E-2</v>
      </c>
      <c r="T2055" s="13">
        <f t="shared" si="2473"/>
        <v>9.4290049037302356E-2</v>
      </c>
      <c r="U2055" s="13">
        <f t="shared" si="2474"/>
        <v>3.4109533868332882E-2</v>
      </c>
      <c r="V2055" s="13">
        <f t="shared" si="2475"/>
        <v>1.0377839693069405E-2</v>
      </c>
      <c r="W2055" s="13">
        <f t="shared" si="2476"/>
        <v>8.6882975121420805E-2</v>
      </c>
      <c r="X2055" s="13">
        <f t="shared" si="2477"/>
        <v>7.7751574436159515E-2</v>
      </c>
      <c r="Y2055" s="13">
        <f t="shared" si="2478"/>
        <v>3.4789941981459599E-2</v>
      </c>
      <c r="Z2055" s="13">
        <f t="shared" si="2479"/>
        <v>4.1130543911891458E-3</v>
      </c>
      <c r="AA2055" s="13">
        <f t="shared" si="2480"/>
        <v>1.0174873952923708E-2</v>
      </c>
      <c r="AB2055" s="13">
        <f t="shared" si="2481"/>
        <v>1.258530159237134E-2</v>
      </c>
      <c r="AC2055" s="13">
        <f t="shared" si="2482"/>
        <v>1.4359061925185471E-3</v>
      </c>
      <c r="AD2055" s="13">
        <f t="shared" si="2483"/>
        <v>5.3732775963842697E-2</v>
      </c>
      <c r="AE2055" s="13">
        <f t="shared" si="2484"/>
        <v>4.8085461210042854E-2</v>
      </c>
      <c r="AF2055" s="13">
        <f t="shared" si="2485"/>
        <v>2.1515839618433688E-2</v>
      </c>
      <c r="AG2055" s="13">
        <f t="shared" si="2486"/>
        <v>6.4181749581787746E-3</v>
      </c>
      <c r="AH2055" s="13">
        <f t="shared" si="2487"/>
        <v>9.2019309366879205E-4</v>
      </c>
      <c r="AI2055" s="13">
        <f t="shared" si="2488"/>
        <v>2.2763736751178574E-3</v>
      </c>
      <c r="AJ2055" s="13">
        <f t="shared" si="2489"/>
        <v>2.8156465987532794E-3</v>
      </c>
      <c r="AK2055" s="13">
        <f t="shared" si="2490"/>
        <v>2.3217821853319539E-3</v>
      </c>
      <c r="AL2055" s="13">
        <f t="shared" si="2491"/>
        <v>1.2715257307911924E-4</v>
      </c>
      <c r="AM2055" s="13">
        <f t="shared" si="2492"/>
        <v>2.6584828235870828E-2</v>
      </c>
      <c r="AN2055" s="13">
        <f t="shared" si="2493"/>
        <v>2.3790762788280816E-2</v>
      </c>
      <c r="AO2055" s="13">
        <f t="shared" si="2494"/>
        <v>1.0645176809616259E-2</v>
      </c>
      <c r="AP2055" s="13">
        <f t="shared" si="2495"/>
        <v>3.1754562423085323E-3</v>
      </c>
      <c r="AQ2055" s="13">
        <f t="shared" si="2496"/>
        <v>7.1042894781047673E-4</v>
      </c>
      <c r="AR2055" s="13">
        <f t="shared" si="2497"/>
        <v>1.6469615990484055E-4</v>
      </c>
      <c r="AS2055" s="13">
        <f t="shared" si="2498"/>
        <v>4.074253603725945E-4</v>
      </c>
      <c r="AT2055" s="13">
        <f t="shared" si="2499"/>
        <v>5.0394442824486241E-4</v>
      </c>
      <c r="AU2055" s="13">
        <f t="shared" si="2500"/>
        <v>4.155525755307135E-4</v>
      </c>
      <c r="AV2055" s="13">
        <f t="shared" si="2501"/>
        <v>2.5699849033696979E-4</v>
      </c>
      <c r="AW2055" s="13">
        <f t="shared" si="2502"/>
        <v>7.8191896270796831E-6</v>
      </c>
      <c r="AX2055" s="13">
        <f t="shared" si="2503"/>
        <v>1.0960924681649532E-2</v>
      </c>
      <c r="AY2055" s="13">
        <f t="shared" si="2504"/>
        <v>9.8089314976081716E-3</v>
      </c>
      <c r="AZ2055" s="13">
        <f t="shared" si="2505"/>
        <v>4.3890063986047794E-3</v>
      </c>
      <c r="BA2055" s="13">
        <f t="shared" si="2506"/>
        <v>1.3092406087038067E-3</v>
      </c>
      <c r="BB2055" s="13">
        <f t="shared" si="2507"/>
        <v>2.9290985518225926E-4</v>
      </c>
      <c r="BC2055" s="13">
        <f t="shared" si="2508"/>
        <v>5.2425005880520809E-5</v>
      </c>
      <c r="BD2055" s="13">
        <f t="shared" si="2509"/>
        <v>2.4564432249806976E-5</v>
      </c>
      <c r="BE2055" s="13">
        <f t="shared" si="2510"/>
        <v>6.0767492499572492E-5</v>
      </c>
      <c r="BF2055" s="13">
        <f t="shared" si="2511"/>
        <v>7.5163311472721257E-5</v>
      </c>
      <c r="BG2055" s="13">
        <f t="shared" si="2512"/>
        <v>6.1979666640405947E-5</v>
      </c>
      <c r="BH2055" s="13">
        <f t="shared" si="2513"/>
        <v>3.8331324833759056E-5</v>
      </c>
      <c r="BI2055" s="13">
        <f t="shared" si="2514"/>
        <v>1.8964806274750642E-5</v>
      </c>
      <c r="BJ2055" s="14">
        <f t="shared" si="2515"/>
        <v>0.70573441777409429</v>
      </c>
      <c r="BK2055" s="14">
        <f t="shared" si="2516"/>
        <v>0.17460522481742097</v>
      </c>
      <c r="BL2055" s="14">
        <f t="shared" si="2517"/>
        <v>0.11183572845179125</v>
      </c>
      <c r="BM2055" s="14">
        <f t="shared" si="2518"/>
        <v>0.64067083089444188</v>
      </c>
      <c r="BN2055" s="14">
        <f t="shared" si="2519"/>
        <v>0.34581648223207301</v>
      </c>
    </row>
    <row r="2056" spans="1:66" x14ac:dyDescent="0.25">
      <c r="A2056" t="s">
        <v>61</v>
      </c>
      <c r="B2056" t="s">
        <v>69</v>
      </c>
      <c r="C2056" t="s">
        <v>82</v>
      </c>
      <c r="D2056" s="7" t="s">
        <v>539</v>
      </c>
      <c r="E2056" s="10">
        <f>VLOOKUP(A2056,home!$A$2:$E$405,3,FALSE)</f>
        <v>1.4272727272727299</v>
      </c>
      <c r="F2056" s="10">
        <f>VLOOKUP(B2056,home!$B$2:$E$405,3,FALSE)</f>
        <v>1.99</v>
      </c>
      <c r="G2056" s="10">
        <f>VLOOKUP(C2056,away!$B$2:$E$405,4,FALSE)</f>
        <v>1.87</v>
      </c>
      <c r="H2056" s="10">
        <f>VLOOKUP(A2056,away!$A$2:$E$405,3,FALSE)</f>
        <v>1.3181818181818199</v>
      </c>
      <c r="I2056" s="10">
        <f>VLOOKUP(C2056,away!$B$2:$E$405,3,FALSE)</f>
        <v>0.23</v>
      </c>
      <c r="J2056" s="10">
        <f>VLOOKUP(B2056,home!$B$2:$E$405,4,FALSE)</f>
        <v>0.38</v>
      </c>
      <c r="K2056" s="12">
        <f t="shared" si="2464"/>
        <v>5.3113100000000095</v>
      </c>
      <c r="L2056" s="12">
        <f t="shared" si="2465"/>
        <v>0.11520909090909107</v>
      </c>
      <c r="M2056" s="13">
        <f t="shared" si="2466"/>
        <v>4.3983795459225745E-3</v>
      </c>
      <c r="N2056" s="13">
        <f t="shared" si="2467"/>
        <v>2.3361157266054072E-2</v>
      </c>
      <c r="O2056" s="13">
        <f t="shared" si="2468"/>
        <v>5.0673330895888071E-4</v>
      </c>
      <c r="P2056" s="13">
        <f t="shared" si="2469"/>
        <v>2.6914176912063974E-3</v>
      </c>
      <c r="Q2056" s="13">
        <f t="shared" si="2470"/>
        <v>6.2039174099382949E-2</v>
      </c>
      <c r="R2056" s="13">
        <f t="shared" si="2471"/>
        <v>2.9190141929254113E-5</v>
      </c>
      <c r="S2056" s="13">
        <f t="shared" si="2472"/>
        <v>4.1172715501859786E-4</v>
      </c>
      <c r="T2056" s="13">
        <f t="shared" si="2473"/>
        <v>7.1474768487407398E-3</v>
      </c>
      <c r="U2056" s="13">
        <f t="shared" si="2474"/>
        <v>1.5503789273026692E-4</v>
      </c>
      <c r="V2056" s="13">
        <f t="shared" si="2475"/>
        <v>2.7993384012790751E-5</v>
      </c>
      <c r="W2056" s="13">
        <f t="shared" si="2476"/>
        <v>0.10983642859526473</v>
      </c>
      <c r="X2056" s="13">
        <f t="shared" si="2477"/>
        <v>1.2654155087161747E-2</v>
      </c>
      <c r="Y2056" s="13">
        <f t="shared" si="2478"/>
        <v>7.2893685190727748E-4</v>
      </c>
      <c r="Z2056" s="13">
        <f t="shared" si="2479"/>
        <v>1.1209899050589036E-6</v>
      </c>
      <c r="AA2056" s="13">
        <f t="shared" si="2480"/>
        <v>5.9539248926384155E-6</v>
      </c>
      <c r="AB2056" s="13">
        <f t="shared" si="2481"/>
        <v>1.5811570410759704E-5</v>
      </c>
      <c r="AC2056" s="13">
        <f t="shared" si="2482"/>
        <v>1.0705915693230056E-6</v>
      </c>
      <c r="AD2056" s="13">
        <f t="shared" si="2483"/>
        <v>0.14584383039057916</v>
      </c>
      <c r="AE2056" s="13">
        <f t="shared" si="2484"/>
        <v>1.6802535113998297E-2</v>
      </c>
      <c r="AF2056" s="13">
        <f t="shared" si="2485"/>
        <v>9.6790239772591229E-4</v>
      </c>
      <c r="AG2056" s="13">
        <f t="shared" si="2486"/>
        <v>3.7170385110243986E-5</v>
      </c>
      <c r="AH2056" s="13">
        <f t="shared" si="2487"/>
        <v>3.2287056970026136E-8</v>
      </c>
      <c r="AI2056" s="13">
        <f t="shared" si="2488"/>
        <v>1.7148656855546981E-7</v>
      </c>
      <c r="AJ2056" s="13">
        <f t="shared" si="2489"/>
        <v>4.5540916321717708E-7</v>
      </c>
      <c r="AK2056" s="13">
        <f t="shared" si="2490"/>
        <v>8.0627308089567634E-7</v>
      </c>
      <c r="AL2056" s="13">
        <f t="shared" si="2491"/>
        <v>2.6204278731729797E-8</v>
      </c>
      <c r="AM2056" s="13">
        <f t="shared" si="2492"/>
        <v>0.15492435895835768</v>
      </c>
      <c r="AN2056" s="13">
        <f t="shared" si="2493"/>
        <v>1.7848694555266092E-2</v>
      </c>
      <c r="AO2056" s="13">
        <f t="shared" si="2494"/>
        <v>1.0281659368131251E-3</v>
      </c>
      <c r="AP2056" s="13">
        <f t="shared" si="2495"/>
        <v>3.9484687627978066E-5</v>
      </c>
      <c r="AQ2056" s="13">
        <f t="shared" si="2496"/>
        <v>1.1372487416121966E-6</v>
      </c>
      <c r="AR2056" s="13">
        <f t="shared" si="2497"/>
        <v>7.4395249632934868E-10</v>
      </c>
      <c r="AS2056" s="13">
        <f t="shared" si="2498"/>
        <v>3.95136233327904E-9</v>
      </c>
      <c r="AT2056" s="13">
        <f t="shared" si="2499"/>
        <v>1.049345513718417E-8</v>
      </c>
      <c r="AU2056" s="13">
        <f t="shared" si="2500"/>
        <v>1.857799773489258E-8</v>
      </c>
      <c r="AV2056" s="13">
        <f t="shared" si="2501"/>
        <v>2.4668376287328125E-8</v>
      </c>
      <c r="AW2056" s="13">
        <f t="shared" si="2502"/>
        <v>4.4540809877015715E-10</v>
      </c>
      <c r="AX2056" s="13">
        <f t="shared" si="2503"/>
        <v>0.13714188282985268</v>
      </c>
      <c r="AY2056" s="13">
        <f t="shared" si="2504"/>
        <v>1.5799991646388414E-2</v>
      </c>
      <c r="AZ2056" s="13">
        <f t="shared" si="2505"/>
        <v>9.1015133697582126E-4</v>
      </c>
      <c r="BA2056" s="13">
        <f t="shared" si="2506"/>
        <v>3.4952569374226085E-5</v>
      </c>
      <c r="BB2056" s="13">
        <f t="shared" si="2507"/>
        <v>1.006713435635381E-6</v>
      </c>
      <c r="BC2056" s="13">
        <f t="shared" si="2508"/>
        <v>2.3196507945104001E-8</v>
      </c>
      <c r="BD2056" s="13">
        <f t="shared" si="2509"/>
        <v>1.4285015130275544E-11</v>
      </c>
      <c r="BE2056" s="13">
        <f t="shared" si="2510"/>
        <v>7.5872143711583927E-11</v>
      </c>
      <c r="BF2056" s="13">
        <f t="shared" si="2511"/>
        <v>2.0149023780838683E-10</v>
      </c>
      <c r="BG2056" s="13">
        <f t="shared" si="2512"/>
        <v>3.5672570499135494E-10</v>
      </c>
      <c r="BH2056" s="13">
        <f t="shared" si="2513"/>
        <v>4.7367020104440924E-10</v>
      </c>
      <c r="BI2056" s="13">
        <f t="shared" si="2514"/>
        <v>5.0316185510183714E-10</v>
      </c>
      <c r="BJ2056" s="14">
        <f t="shared" si="2515"/>
        <v>0.70714861671526641</v>
      </c>
      <c r="BK2056" s="14">
        <f t="shared" si="2516"/>
        <v>2.3330606218396829E-2</v>
      </c>
      <c r="BL2056" s="14">
        <f t="shared" si="2517"/>
        <v>7.1425235514058487E-4</v>
      </c>
      <c r="BM2056" s="14">
        <f t="shared" si="2518"/>
        <v>0.62236855302427474</v>
      </c>
      <c r="BN2056" s="14">
        <f t="shared" si="2519"/>
        <v>9.3026052053454128E-2</v>
      </c>
    </row>
    <row r="2057" spans="1:66" x14ac:dyDescent="0.25">
      <c r="A2057" t="s">
        <v>61</v>
      </c>
      <c r="B2057" t="s">
        <v>242</v>
      </c>
      <c r="C2057" t="s">
        <v>289</v>
      </c>
      <c r="D2057" s="7" t="s">
        <v>539</v>
      </c>
      <c r="E2057" s="10">
        <f>VLOOKUP(A2057,home!$A$2:$E$405,3,FALSE)</f>
        <v>1.4272727272727299</v>
      </c>
      <c r="F2057" s="10">
        <f>VLOOKUP(B2057,home!$B$2:$E$405,3,FALSE)</f>
        <v>1.05</v>
      </c>
      <c r="G2057" s="10">
        <f>VLOOKUP(C2057,away!$B$2:$E$405,4,FALSE)</f>
        <v>1.28</v>
      </c>
      <c r="H2057" s="10">
        <f>VLOOKUP(A2057,away!$A$2:$E$405,3,FALSE)</f>
        <v>1.3181818181818199</v>
      </c>
      <c r="I2057" s="10">
        <f>VLOOKUP(C2057,away!$B$2:$E$405,3,FALSE)</f>
        <v>0.57999999999999996</v>
      </c>
      <c r="J2057" s="10">
        <f>VLOOKUP(B2057,home!$B$2:$E$405,4,FALSE)</f>
        <v>0.51</v>
      </c>
      <c r="K2057" s="12">
        <f t="shared" si="2464"/>
        <v>1.918254545454549</v>
      </c>
      <c r="L2057" s="12">
        <f t="shared" si="2465"/>
        <v>0.38991818181818233</v>
      </c>
      <c r="M2057" s="13">
        <f t="shared" si="2466"/>
        <v>9.9442794751443492E-2</v>
      </c>
      <c r="N2057" s="13">
        <f t="shared" si="2467"/>
        <v>0.19075659304466025</v>
      </c>
      <c r="O2057" s="13">
        <f t="shared" si="2468"/>
        <v>3.8774553724401528E-2</v>
      </c>
      <c r="P2057" s="13">
        <f t="shared" si="2469"/>
        <v>7.4379463929804851E-2</v>
      </c>
      <c r="Q2057" s="13">
        <f t="shared" si="2470"/>
        <v>0.1829598508416716</v>
      </c>
      <c r="R2057" s="13">
        <f t="shared" si="2471"/>
        <v>7.5594517445150373E-3</v>
      </c>
      <c r="S2057" s="13">
        <f t="shared" si="2472"/>
        <v>1.3908259186382218E-2</v>
      </c>
      <c r="T2057" s="13">
        <f t="shared" si="2473"/>
        <v>7.1339372385910413E-2</v>
      </c>
      <c r="U2057" s="13">
        <f t="shared" si="2474"/>
        <v>1.4500952670060291E-2</v>
      </c>
      <c r="V2057" s="13">
        <f t="shared" si="2475"/>
        <v>1.15587265250851E-3</v>
      </c>
      <c r="W2057" s="13">
        <f t="shared" si="2476"/>
        <v>0.11698785517090758</v>
      </c>
      <c r="X2057" s="13">
        <f t="shared" si="2477"/>
        <v>4.5615691783049118E-2</v>
      </c>
      <c r="Y2057" s="13">
        <f t="shared" si="2478"/>
        <v>8.893193801212557E-3</v>
      </c>
      <c r="Z2057" s="13">
        <f t="shared" si="2479"/>
        <v>9.8252255992119664E-4</v>
      </c>
      <c r="AA2057" s="13">
        <f t="shared" si="2480"/>
        <v>1.884728366580475E-3</v>
      </c>
      <c r="AB2057" s="13">
        <f t="shared" si="2481"/>
        <v>1.8076943780700619E-3</v>
      </c>
      <c r="AC2057" s="13">
        <f t="shared" si="2482"/>
        <v>5.4034324759019696E-5</v>
      </c>
      <c r="AD2057" s="13">
        <f t="shared" si="2483"/>
        <v>5.6103121236143E-2</v>
      </c>
      <c r="AE2057" s="13">
        <f t="shared" si="2484"/>
        <v>2.1875627026721932E-2</v>
      </c>
      <c r="AF2057" s="13">
        <f t="shared" si="2485"/>
        <v>4.2648523581960522E-3</v>
      </c>
      <c r="AG2057" s="13">
        <f t="shared" si="2486"/>
        <v>5.5431449241026402E-4</v>
      </c>
      <c r="AH2057" s="13">
        <f t="shared" si="2487"/>
        <v>9.5775852539954767E-5</v>
      </c>
      <c r="AI2057" s="13">
        <f t="shared" si="2488"/>
        <v>1.8372246447955287E-4</v>
      </c>
      <c r="AJ2057" s="13">
        <f t="shared" si="2489"/>
        <v>1.7621322629500711E-4</v>
      </c>
      <c r="AK2057" s="13">
        <f t="shared" si="2490"/>
        <v>1.1267394076986946E-4</v>
      </c>
      <c r="AL2057" s="13">
        <f t="shared" si="2491"/>
        <v>1.6166255662586469E-6</v>
      </c>
      <c r="AM2057" s="13">
        <f t="shared" si="2492"/>
        <v>2.1524013465083799E-2</v>
      </c>
      <c r="AN2057" s="13">
        <f t="shared" si="2493"/>
        <v>8.392604195735549E-3</v>
      </c>
      <c r="AO2057" s="13">
        <f t="shared" si="2494"/>
        <v>1.6362144843604268E-3</v>
      </c>
      <c r="AP2057" s="13">
        <f t="shared" si="2495"/>
        <v>2.1266325893546411E-4</v>
      </c>
      <c r="AQ2057" s="13">
        <f t="shared" si="2496"/>
        <v>2.0730317815911371E-5</v>
      </c>
      <c r="AR2057" s="13">
        <f t="shared" si="2497"/>
        <v>7.4689492568931011E-6</v>
      </c>
      <c r="AS2057" s="13">
        <f t="shared" si="2498"/>
        <v>1.4327345861804567E-5</v>
      </c>
      <c r="AT2057" s="13">
        <f t="shared" si="2499"/>
        <v>1.3741748161853018E-5</v>
      </c>
      <c r="AU2057" s="13">
        <f t="shared" si="2500"/>
        <v>8.786723624655414E-6</v>
      </c>
      <c r="AV2057" s="13">
        <f t="shared" si="2501"/>
        <v>4.2137931331620304E-6</v>
      </c>
      <c r="AW2057" s="13">
        <f t="shared" si="2502"/>
        <v>3.3588194905334369E-8</v>
      </c>
      <c r="AX2057" s="13">
        <f t="shared" si="2503"/>
        <v>6.8814227776369816E-3</v>
      </c>
      <c r="AY2057" s="13">
        <f t="shared" si="2504"/>
        <v>2.6831918577784378E-3</v>
      </c>
      <c r="AZ2057" s="13">
        <f t="shared" si="2505"/>
        <v>5.2311264532715971E-4</v>
      </c>
      <c r="BA2057" s="13">
        <f t="shared" si="2506"/>
        <v>6.7990377184021922E-5</v>
      </c>
      <c r="BB2057" s="13">
        <f t="shared" si="2507"/>
        <v>6.6276710631815639E-6</v>
      </c>
      <c r="BC2057" s="13">
        <f t="shared" si="2508"/>
        <v>5.16849890128947E-7</v>
      </c>
      <c r="BD2057" s="13">
        <f t="shared" si="2509"/>
        <v>4.8537985239000342E-7</v>
      </c>
      <c r="BE2057" s="13">
        <f t="shared" si="2510"/>
        <v>9.3108210811918216E-7</v>
      </c>
      <c r="BF2057" s="13">
        <f t="shared" si="2511"/>
        <v>8.9302624304551264E-7</v>
      </c>
      <c r="BG2057" s="13">
        <f t="shared" si="2512"/>
        <v>5.7101721664408438E-7</v>
      </c>
      <c r="BH2057" s="13">
        <f t="shared" si="2513"/>
        <v>2.7383909284008004E-7</v>
      </c>
      <c r="BI2057" s="13">
        <f t="shared" si="2514"/>
        <v>1.050586169127268E-7</v>
      </c>
      <c r="BJ2057" s="14">
        <f t="shared" si="2515"/>
        <v>0.74129956004169384</v>
      </c>
      <c r="BK2057" s="14">
        <f t="shared" si="2516"/>
        <v>0.19162523332824277</v>
      </c>
      <c r="BL2057" s="14">
        <f t="shared" si="2517"/>
        <v>6.514756433088012E-2</v>
      </c>
      <c r="BM2057" s="14">
        <f t="shared" si="2518"/>
        <v>0.40249901395465776</v>
      </c>
      <c r="BN2057" s="14">
        <f t="shared" si="2519"/>
        <v>0.59387270803649672</v>
      </c>
    </row>
    <row r="2058" spans="1:66" x14ac:dyDescent="0.25">
      <c r="A2058" t="s">
        <v>61</v>
      </c>
      <c r="B2058" t="s">
        <v>337</v>
      </c>
      <c r="C2058" t="s">
        <v>87</v>
      </c>
      <c r="D2058" s="7" t="s">
        <v>539</v>
      </c>
      <c r="E2058" s="10">
        <f>VLOOKUP(A2058,home!$A$2:$E$405,3,FALSE)</f>
        <v>1.4272727272727299</v>
      </c>
      <c r="F2058" s="10">
        <f>VLOOKUP(B2058,home!$B$2:$E$405,3,FALSE)</f>
        <v>1.17</v>
      </c>
      <c r="G2058" s="10">
        <f>VLOOKUP(C2058,away!$B$2:$E$405,4,FALSE)</f>
        <v>0.93</v>
      </c>
      <c r="H2058" s="10">
        <f>VLOOKUP(A2058,away!$A$2:$E$405,3,FALSE)</f>
        <v>1.3181818181818199</v>
      </c>
      <c r="I2058" s="10">
        <f>VLOOKUP(C2058,away!$B$2:$E$405,3,FALSE)</f>
        <v>0.93</v>
      </c>
      <c r="J2058" s="10">
        <f>VLOOKUP(B2058,home!$B$2:$E$405,4,FALSE)</f>
        <v>1.01</v>
      </c>
      <c r="K2058" s="12">
        <f t="shared" si="2464"/>
        <v>1.5530154545454573</v>
      </c>
      <c r="L2058" s="12">
        <f t="shared" si="2465"/>
        <v>1.2381681818181836</v>
      </c>
      <c r="M2058" s="13">
        <f t="shared" si="2466"/>
        <v>6.1348556541148971E-2</v>
      </c>
      <c r="N2058" s="13">
        <f t="shared" si="2467"/>
        <v>9.5275256422460167E-2</v>
      </c>
      <c r="O2058" s="13">
        <f t="shared" si="2468"/>
        <v>7.5959830709724452E-2</v>
      </c>
      <c r="P2058" s="13">
        <f t="shared" si="2469"/>
        <v>0.11796679101685871</v>
      </c>
      <c r="Q2058" s="13">
        <f t="shared" si="2470"/>
        <v>7.3981972829931006E-2</v>
      </c>
      <c r="R2058" s="13">
        <f t="shared" si="2471"/>
        <v>4.7025522740538284E-2</v>
      </c>
      <c r="S2058" s="13">
        <f t="shared" si="2472"/>
        <v>5.6709418148579778E-2</v>
      </c>
      <c r="T2058" s="13">
        <f t="shared" si="2473"/>
        <v>9.1602124786157924E-2</v>
      </c>
      <c r="U2058" s="13">
        <f t="shared" si="2474"/>
        <v>7.3031363574134811E-2</v>
      </c>
      <c r="V2058" s="13">
        <f t="shared" si="2475"/>
        <v>1.2116246460472541E-2</v>
      </c>
      <c r="W2058" s="13">
        <f t="shared" si="2476"/>
        <v>3.8298382387548319E-2</v>
      </c>
      <c r="X2058" s="13">
        <f t="shared" si="2477"/>
        <v>4.7419838487368242E-2</v>
      </c>
      <c r="Y2058" s="13">
        <f t="shared" si="2478"/>
        <v>2.9356867601008335E-2</v>
      </c>
      <c r="Z2058" s="13">
        <f t="shared" si="2479"/>
        <v>1.940850199690064E-2</v>
      </c>
      <c r="AA2058" s="13">
        <f t="shared" si="2480"/>
        <v>3.0141703550763066E-2</v>
      </c>
      <c r="AB2058" s="13">
        <f t="shared" si="2481"/>
        <v>2.3405265720331369E-2</v>
      </c>
      <c r="AC2058" s="13">
        <f t="shared" si="2482"/>
        <v>1.456141344940019E-3</v>
      </c>
      <c r="AD2058" s="13">
        <f t="shared" si="2483"/>
        <v>1.4869494932988527E-2</v>
      </c>
      <c r="AE2058" s="13">
        <f t="shared" si="2484"/>
        <v>1.8410935505733098E-2</v>
      </c>
      <c r="AF2058" s="13">
        <f t="shared" si="2485"/>
        <v>1.1397917270352697E-2</v>
      </c>
      <c r="AG2058" s="13">
        <f t="shared" si="2486"/>
        <v>4.7041795010488901E-3</v>
      </c>
      <c r="AH2058" s="13">
        <f t="shared" si="2487"/>
        <v>6.0077474073292648E-3</v>
      </c>
      <c r="AI2058" s="13">
        <f t="shared" si="2488"/>
        <v>9.3301245705877511E-3</v>
      </c>
      <c r="AJ2058" s="13">
        <f t="shared" si="2489"/>
        <v>7.244913825478541E-3</v>
      </c>
      <c r="AK2058" s="13">
        <f t="shared" si="2490"/>
        <v>3.7504877126060738E-3</v>
      </c>
      <c r="AL2058" s="13">
        <f t="shared" si="2491"/>
        <v>1.1200023695053302E-4</v>
      </c>
      <c r="AM2058" s="13">
        <f t="shared" si="2492"/>
        <v>4.6185110864433044E-3</v>
      </c>
      <c r="AN2058" s="13">
        <f t="shared" si="2493"/>
        <v>5.7184934746086291E-3</v>
      </c>
      <c r="AO2058" s="13">
        <f t="shared" si="2494"/>
        <v>3.5402283340976574E-3</v>
      </c>
      <c r="AP2058" s="13">
        <f t="shared" si="2495"/>
        <v>1.4611326932169708E-3</v>
      </c>
      <c r="AQ2058" s="13">
        <f t="shared" si="2496"/>
        <v>4.5228200253889084E-4</v>
      </c>
      <c r="AR2058" s="13">
        <f t="shared" si="2497"/>
        <v>1.4877203368311553E-3</v>
      </c>
      <c r="AS2058" s="13">
        <f t="shared" si="2498"/>
        <v>2.3104526751403574E-3</v>
      </c>
      <c r="AT2058" s="13">
        <f t="shared" si="2499"/>
        <v>1.7940843557444357E-3</v>
      </c>
      <c r="AU2058" s="13">
        <f t="shared" si="2500"/>
        <v>9.2874691040977929E-4</v>
      </c>
      <c r="AV2058" s="13">
        <f t="shared" si="2501"/>
        <v>3.6058957630693325E-4</v>
      </c>
      <c r="AW2058" s="13">
        <f t="shared" si="2502"/>
        <v>5.9823505461145736E-6</v>
      </c>
      <c r="AX2058" s="13">
        <f t="shared" si="2503"/>
        <v>1.1954365157059981E-3</v>
      </c>
      <c r="AY2058" s="13">
        <f t="shared" si="2504"/>
        <v>1.4801514571307602E-3</v>
      </c>
      <c r="AZ2058" s="13">
        <f t="shared" si="2505"/>
        <v>9.1633821924556435E-4</v>
      </c>
      <c r="BA2058" s="13">
        <f t="shared" si="2506"/>
        <v>3.7819360895126406E-4</v>
      </c>
      <c r="BB2058" s="13">
        <f t="shared" si="2507"/>
        <v>1.1706682329261099E-4</v>
      </c>
      <c r="BC2058" s="13">
        <f t="shared" si="2508"/>
        <v>2.8989683149488523E-5</v>
      </c>
      <c r="BD2058" s="13">
        <f t="shared" si="2509"/>
        <v>3.0700799741802793E-4</v>
      </c>
      <c r="BE2058" s="13">
        <f t="shared" si="2510"/>
        <v>4.7678816465924925E-4</v>
      </c>
      <c r="BF2058" s="13">
        <f t="shared" si="2511"/>
        <v>3.7022969413008926E-4</v>
      </c>
      <c r="BG2058" s="13">
        <f t="shared" si="2512"/>
        <v>1.9165747890522201E-4</v>
      </c>
      <c r="BH2058" s="13">
        <f t="shared" si="2513"/>
        <v>7.441175667975747E-5</v>
      </c>
      <c r="BI2058" s="13">
        <f t="shared" si="2514"/>
        <v>2.3112521624707873E-5</v>
      </c>
      <c r="BJ2058" s="14">
        <f t="shared" si="2515"/>
        <v>0.44522379362297837</v>
      </c>
      <c r="BK2058" s="14">
        <f t="shared" si="2516"/>
        <v>0.25118930520608129</v>
      </c>
      <c r="BL2058" s="14">
        <f t="shared" si="2517"/>
        <v>0.28422176127934329</v>
      </c>
      <c r="BM2058" s="14">
        <f t="shared" si="2518"/>
        <v>0.52701126273805754</v>
      </c>
      <c r="BN2058" s="14">
        <f t="shared" si="2519"/>
        <v>0.47155793026066162</v>
      </c>
    </row>
    <row r="2059" spans="1:66" x14ac:dyDescent="0.25">
      <c r="A2059" t="s">
        <v>61</v>
      </c>
      <c r="B2059" t="s">
        <v>64</v>
      </c>
      <c r="C2059" t="s">
        <v>62</v>
      </c>
      <c r="D2059" s="7" t="s">
        <v>539</v>
      </c>
      <c r="E2059" s="10">
        <f>VLOOKUP(A2059,home!$A$2:$E$405,3,FALSE)</f>
        <v>1.4272727272727299</v>
      </c>
      <c r="F2059" s="10">
        <f>VLOOKUP(B2059,home!$B$2:$E$405,3,FALSE)</f>
        <v>0.7</v>
      </c>
      <c r="G2059" s="10">
        <f>VLOOKUP(C2059,away!$B$2:$E$405,4,FALSE)</f>
        <v>0.7</v>
      </c>
      <c r="H2059" s="10">
        <f>VLOOKUP(A2059,away!$A$2:$E$405,3,FALSE)</f>
        <v>1.3181818181818199</v>
      </c>
      <c r="I2059" s="10">
        <f>VLOOKUP(C2059,away!$B$2:$E$405,3,FALSE)</f>
        <v>0.82</v>
      </c>
      <c r="J2059" s="10">
        <f>VLOOKUP(B2059,home!$B$2:$E$405,4,FALSE)</f>
        <v>1.1399999999999999</v>
      </c>
      <c r="K2059" s="12">
        <f t="shared" si="2464"/>
        <v>0.69936363636363763</v>
      </c>
      <c r="L2059" s="12">
        <f t="shared" si="2465"/>
        <v>1.2322363636363649</v>
      </c>
      <c r="M2059" s="13">
        <f t="shared" si="2466"/>
        <v>0.14491614705669539</v>
      </c>
      <c r="N2059" s="13">
        <f t="shared" si="2467"/>
        <v>0.10134908357337816</v>
      </c>
      <c r="O2059" s="13">
        <f t="shared" si="2468"/>
        <v>0.17857094608133506</v>
      </c>
      <c r="P2059" s="13">
        <f t="shared" si="2469"/>
        <v>0.12488602620033755</v>
      </c>
      <c r="Q2059" s="13">
        <f t="shared" si="2470"/>
        <v>3.5439931814999971E-2</v>
      </c>
      <c r="R2059" s="13">
        <f t="shared" si="2471"/>
        <v>0.11002080662518487</v>
      </c>
      <c r="S2059" s="13">
        <f t="shared" si="2472"/>
        <v>2.6906110631704807E-2</v>
      </c>
      <c r="T2059" s="13">
        <f t="shared" si="2473"/>
        <v>4.3670372707236289E-2</v>
      </c>
      <c r="U2059" s="13">
        <f t="shared" si="2474"/>
        <v>7.6944551397049879E-2</v>
      </c>
      <c r="V2059" s="13">
        <f t="shared" si="2475"/>
        <v>2.5763536788129707E-3</v>
      </c>
      <c r="W2059" s="13">
        <f t="shared" si="2476"/>
        <v>8.2617998622059197E-3</v>
      </c>
      <c r="X2059" s="13">
        <f t="shared" si="2477"/>
        <v>1.0180490219296044E-2</v>
      </c>
      <c r="Y2059" s="13">
        <f t="shared" si="2478"/>
        <v>6.2723851239304693E-3</v>
      </c>
      <c r="Z2059" s="13">
        <f t="shared" si="2479"/>
        <v>4.5190546226719169E-2</v>
      </c>
      <c r="AA2059" s="13">
        <f t="shared" si="2480"/>
        <v>3.1604624738377385E-2</v>
      </c>
      <c r="AB2059" s="13">
        <f t="shared" si="2481"/>
        <v>1.105156264146989E-2</v>
      </c>
      <c r="AC2059" s="13">
        <f t="shared" si="2482"/>
        <v>1.387658395770825E-4</v>
      </c>
      <c r="AD2059" s="13">
        <f t="shared" si="2483"/>
        <v>1.4445005986352328E-3</v>
      </c>
      <c r="AE2059" s="13">
        <f t="shared" si="2484"/>
        <v>1.7799661649328317E-3</v>
      </c>
      <c r="AF2059" s="13">
        <f t="shared" si="2485"/>
        <v>1.0966695172362996E-3</v>
      </c>
      <c r="AG2059" s="13">
        <f t="shared" si="2486"/>
        <v>4.504520193433686E-4</v>
      </c>
      <c r="AH2059" s="13">
        <f t="shared" si="2487"/>
        <v>1.3921358588288369E-2</v>
      </c>
      <c r="AI2059" s="13">
        <f t="shared" si="2488"/>
        <v>9.736091965427511E-3</v>
      </c>
      <c r="AJ2059" s="13">
        <f t="shared" si="2489"/>
        <v>3.4045343404560894E-3</v>
      </c>
      <c r="AK2059" s="13">
        <f t="shared" si="2490"/>
        <v>7.9366917215541654E-4</v>
      </c>
      <c r="AL2059" s="13">
        <f t="shared" si="2491"/>
        <v>4.7834322479897E-6</v>
      </c>
      <c r="AM2059" s="13">
        <f t="shared" si="2492"/>
        <v>2.0204623827819763E-4</v>
      </c>
      <c r="AN2059" s="13">
        <f t="shared" si="2493"/>
        <v>2.4896872194233281E-4</v>
      </c>
      <c r="AO2059" s="13">
        <f t="shared" si="2494"/>
        <v>1.5339415629270672E-4</v>
      </c>
      <c r="AP2059" s="13">
        <f t="shared" si="2495"/>
        <v>6.3005952451064399E-5</v>
      </c>
      <c r="AQ2059" s="13">
        <f t="shared" si="2496"/>
        <v>1.9409556433936325E-5</v>
      </c>
      <c r="AR2059" s="13">
        <f t="shared" si="2497"/>
        <v>3.4308808567420665E-3</v>
      </c>
      <c r="AS2059" s="13">
        <f t="shared" si="2498"/>
        <v>2.399433311901524E-3</v>
      </c>
      <c r="AT2059" s="13">
        <f t="shared" si="2499"/>
        <v>8.3903820311174787E-4</v>
      </c>
      <c r="AU2059" s="13">
        <f t="shared" si="2500"/>
        <v>1.9559760292541483E-4</v>
      </c>
      <c r="AV2059" s="13">
        <f t="shared" si="2501"/>
        <v>3.4198462711482248E-5</v>
      </c>
      <c r="AW2059" s="13">
        <f t="shared" si="2502"/>
        <v>1.1450756891390951E-7</v>
      </c>
      <c r="AX2059" s="13">
        <f t="shared" si="2503"/>
        <v>2.3550631985972371E-5</v>
      </c>
      <c r="AY2059" s="13">
        <f t="shared" si="2504"/>
        <v>2.901994511973286E-5</v>
      </c>
      <c r="AZ2059" s="13">
        <f t="shared" si="2505"/>
        <v>1.7879715823633251E-5</v>
      </c>
      <c r="BA2059" s="13">
        <f t="shared" si="2506"/>
        <v>7.3440120031218041E-6</v>
      </c>
      <c r="BB2059" s="13">
        <f t="shared" si="2507"/>
        <v>2.2623896613071568E-6</v>
      </c>
      <c r="BC2059" s="13">
        <f t="shared" si="2508"/>
        <v>5.5755976187552735E-7</v>
      </c>
      <c r="BD2059" s="13">
        <f t="shared" si="2509"/>
        <v>7.0460935849690971E-4</v>
      </c>
      <c r="BE2059" s="13">
        <f t="shared" si="2510"/>
        <v>4.9277816317424867E-4</v>
      </c>
      <c r="BF2059" s="13">
        <f t="shared" si="2511"/>
        <v>1.7231556405906823E-4</v>
      </c>
      <c r="BG2059" s="13">
        <f t="shared" si="2512"/>
        <v>4.0170413160800443E-5</v>
      </c>
      <c r="BH2059" s="13">
        <f t="shared" si="2513"/>
        <v>7.0234315555917802E-6</v>
      </c>
      <c r="BI2059" s="13">
        <f t="shared" si="2514"/>
        <v>9.8238652649395779E-7</v>
      </c>
      <c r="BJ2059" s="14">
        <f t="shared" si="2515"/>
        <v>0.21071309048094844</v>
      </c>
      <c r="BK2059" s="14">
        <f t="shared" si="2516"/>
        <v>0.29945720678449544</v>
      </c>
      <c r="BL2059" s="14">
        <f t="shared" si="2517"/>
        <v>0.4443651733041098</v>
      </c>
      <c r="BM2059" s="14">
        <f t="shared" si="2518"/>
        <v>0.3045141700067911</v>
      </c>
      <c r="BN2059" s="14">
        <f t="shared" si="2519"/>
        <v>0.69518294135193093</v>
      </c>
    </row>
    <row r="2060" spans="1:66" x14ac:dyDescent="0.25">
      <c r="A2060" t="s">
        <v>61</v>
      </c>
      <c r="B2060" t="s">
        <v>71</v>
      </c>
      <c r="C2060" t="s">
        <v>67</v>
      </c>
      <c r="D2060" s="7" t="s">
        <v>539</v>
      </c>
      <c r="E2060" s="10">
        <f>VLOOKUP(A2060,home!$A$2:$E$405,3,FALSE)</f>
        <v>1.4272727272727299</v>
      </c>
      <c r="F2060" s="10">
        <f>VLOOKUP(B2060,home!$B$2:$E$405,3,FALSE)</f>
        <v>0.57999999999999996</v>
      </c>
      <c r="G2060" s="10">
        <f>VLOOKUP(C2060,away!$B$2:$E$405,4,FALSE)</f>
        <v>1.4</v>
      </c>
      <c r="H2060" s="10">
        <f>VLOOKUP(A2060,away!$A$2:$E$405,3,FALSE)</f>
        <v>1.3181818181818199</v>
      </c>
      <c r="I2060" s="10">
        <f>VLOOKUP(C2060,away!$B$2:$E$405,3,FALSE)</f>
        <v>0.7</v>
      </c>
      <c r="J2060" s="10">
        <f>VLOOKUP(B2060,home!$B$2:$E$405,4,FALSE)</f>
        <v>0.51</v>
      </c>
      <c r="K2060" s="12">
        <f t="shared" si="2464"/>
        <v>1.1589454545454565</v>
      </c>
      <c r="L2060" s="12">
        <f t="shared" si="2465"/>
        <v>0.47059090909090967</v>
      </c>
      <c r="M2060" s="13">
        <f t="shared" si="2466"/>
        <v>0.19602043526382179</v>
      </c>
      <c r="N2060" s="13">
        <f t="shared" si="2467"/>
        <v>0.22717699244702821</v>
      </c>
      <c r="O2060" s="13">
        <f t="shared" si="2468"/>
        <v>9.2245434831197723E-2</v>
      </c>
      <c r="P2060" s="13">
        <f t="shared" si="2469"/>
        <v>0.10690742740018576</v>
      </c>
      <c r="Q2060" s="13">
        <f t="shared" si="2470"/>
        <v>0.13164287138689543</v>
      </c>
      <c r="R2060" s="13">
        <f t="shared" si="2471"/>
        <v>2.1704931518349797E-2</v>
      </c>
      <c r="S2060" s="13">
        <f t="shared" si="2472"/>
        <v>1.4576538943431519E-2</v>
      </c>
      <c r="T2060" s="13">
        <f t="shared" si="2473"/>
        <v>6.1949938521296842E-2</v>
      </c>
      <c r="U2060" s="13">
        <f t="shared" si="2474"/>
        <v>2.5154831724411915E-2</v>
      </c>
      <c r="V2060" s="13">
        <f t="shared" si="2475"/>
        <v>8.8332076009406944E-4</v>
      </c>
      <c r="W2060" s="13">
        <f t="shared" si="2476"/>
        <v>5.0855635805718183E-2</v>
      </c>
      <c r="X2060" s="13">
        <f t="shared" si="2477"/>
        <v>2.3932199886209142E-2</v>
      </c>
      <c r="Y2060" s="13">
        <f t="shared" si="2478"/>
        <v>5.6311378504982608E-3</v>
      </c>
      <c r="Z2060" s="13">
        <f t="shared" si="2479"/>
        <v>3.404714484992057E-3</v>
      </c>
      <c r="AA2060" s="13">
        <f t="shared" si="2480"/>
        <v>3.9458783764066202E-3</v>
      </c>
      <c r="AB2060" s="13">
        <f t="shared" si="2481"/>
        <v>2.2865289042628295E-3</v>
      </c>
      <c r="AC2060" s="13">
        <f t="shared" si="2482"/>
        <v>3.0109599894437171E-5</v>
      </c>
      <c r="AD2060" s="13">
        <f t="shared" si="2483"/>
        <v>1.4734726988764062E-2</v>
      </c>
      <c r="AE2060" s="13">
        <f t="shared" si="2484"/>
        <v>6.934028568848844E-3</v>
      </c>
      <c r="AF2060" s="13">
        <f t="shared" si="2485"/>
        <v>1.6315454039384581E-3</v>
      </c>
      <c r="AG2060" s="13">
        <f t="shared" si="2486"/>
        <v>2.5593014495416485E-4</v>
      </c>
      <c r="AH2060" s="13">
        <f t="shared" si="2487"/>
        <v>4.0055692117185E-4</v>
      </c>
      <c r="AI2060" s="13">
        <f t="shared" si="2488"/>
        <v>4.6422362307883835E-4</v>
      </c>
      <c r="AJ2060" s="13">
        <f t="shared" si="2489"/>
        <v>2.6900492892992152E-4</v>
      </c>
      <c r="AK2060" s="13">
        <f t="shared" si="2490"/>
        <v>1.0392067987788532E-4</v>
      </c>
      <c r="AL2060" s="13">
        <f t="shared" si="2491"/>
        <v>6.5685801797773709E-7</v>
      </c>
      <c r="AM2060" s="13">
        <f t="shared" si="2492"/>
        <v>3.4153489735192747E-3</v>
      </c>
      <c r="AN2060" s="13">
        <f t="shared" si="2493"/>
        <v>1.6072321783111411E-3</v>
      </c>
      <c r="AO2060" s="13">
        <f t="shared" si="2494"/>
        <v>3.7817442595580134E-4</v>
      </c>
      <c r="AP2060" s="13">
        <f t="shared" si="2495"/>
        <v>5.932181563515784E-5</v>
      </c>
      <c r="AQ2060" s="13">
        <f t="shared" si="2496"/>
        <v>6.9790767871680636E-6</v>
      </c>
      <c r="AR2060" s="13">
        <f t="shared" si="2497"/>
        <v>3.7699689135383354E-5</v>
      </c>
      <c r="AS2060" s="13">
        <f t="shared" si="2498"/>
        <v>4.3691883361229277E-5</v>
      </c>
      <c r="AT2060" s="13">
        <f t="shared" si="2499"/>
        <v>2.531825481101347E-5</v>
      </c>
      <c r="AU2060" s="13">
        <f t="shared" si="2500"/>
        <v>9.7808254434158945E-6</v>
      </c>
      <c r="AV2060" s="13">
        <f t="shared" si="2501"/>
        <v>2.83386079733735E-6</v>
      </c>
      <c r="AW2060" s="13">
        <f t="shared" si="2502"/>
        <v>9.9512018244810446E-9</v>
      </c>
      <c r="AX2060" s="13">
        <f t="shared" si="2503"/>
        <v>6.5970052809110941E-4</v>
      </c>
      <c r="AY2060" s="13">
        <f t="shared" si="2504"/>
        <v>3.1044907124214843E-4</v>
      </c>
      <c r="AZ2060" s="13">
        <f t="shared" si="2505"/>
        <v>7.3047255331135582E-5</v>
      </c>
      <c r="BA2060" s="13">
        <f t="shared" si="2506"/>
        <v>1.1458458097624968E-5</v>
      </c>
      <c r="BB2060" s="13">
        <f t="shared" si="2507"/>
        <v>1.3480615532353568E-6</v>
      </c>
      <c r="BC2060" s="13">
        <f t="shared" si="2508"/>
        <v>1.2687710236950608E-7</v>
      </c>
      <c r="BD2060" s="13">
        <f t="shared" si="2509"/>
        <v>2.9568551637774569E-6</v>
      </c>
      <c r="BE2060" s="13">
        <f t="shared" si="2510"/>
        <v>3.4268338518091456E-6</v>
      </c>
      <c r="BF2060" s="13">
        <f t="shared" si="2511"/>
        <v>1.9857567580183541E-6</v>
      </c>
      <c r="BG2060" s="13">
        <f t="shared" si="2512"/>
        <v>7.671279228460975E-7</v>
      </c>
      <c r="BH2060" s="13">
        <f t="shared" si="2513"/>
        <v>2.2226485480934558E-7</v>
      </c>
      <c r="BI2060" s="13">
        <f t="shared" si="2514"/>
        <v>5.1518568637299385E-8</v>
      </c>
      <c r="BJ2060" s="14">
        <f t="shared" si="2515"/>
        <v>0.5312681937257776</v>
      </c>
      <c r="BK2060" s="14">
        <f t="shared" si="2516"/>
        <v>0.31872893789668771</v>
      </c>
      <c r="BL2060" s="14">
        <f t="shared" si="2517"/>
        <v>0.14670404637835568</v>
      </c>
      <c r="BM2060" s="14">
        <f t="shared" si="2518"/>
        <v>0.22409736051829426</v>
      </c>
      <c r="BN2060" s="14">
        <f t="shared" si="2519"/>
        <v>0.77569809284747882</v>
      </c>
    </row>
    <row r="2061" spans="1:66" x14ac:dyDescent="0.25">
      <c r="A2061" t="s">
        <v>61</v>
      </c>
      <c r="B2061" t="s">
        <v>65</v>
      </c>
      <c r="C2061" t="s">
        <v>241</v>
      </c>
      <c r="D2061" s="7" t="s">
        <v>539</v>
      </c>
      <c r="E2061" s="10">
        <f>VLOOKUP(A2061,home!$A$2:$E$405,3,FALSE)</f>
        <v>1.4272727272727299</v>
      </c>
      <c r="F2061" s="10">
        <f>VLOOKUP(B2061,home!$B$2:$E$405,3,FALSE)</f>
        <v>0.7</v>
      </c>
      <c r="G2061" s="10">
        <f>VLOOKUP(C2061,away!$B$2:$E$405,4,FALSE)</f>
        <v>0.47</v>
      </c>
      <c r="H2061" s="10">
        <f>VLOOKUP(A2061,away!$A$2:$E$405,3,FALSE)</f>
        <v>1.3181818181818199</v>
      </c>
      <c r="I2061" s="10">
        <f>VLOOKUP(C2061,away!$B$2:$E$405,3,FALSE)</f>
        <v>1.17</v>
      </c>
      <c r="J2061" s="10">
        <f>VLOOKUP(B2061,home!$B$2:$E$405,4,FALSE)</f>
        <v>1.01</v>
      </c>
      <c r="K2061" s="12">
        <f t="shared" si="2464"/>
        <v>0.46957272727272809</v>
      </c>
      <c r="L2061" s="12">
        <f t="shared" si="2465"/>
        <v>1.5576954545454564</v>
      </c>
      <c r="M2061" s="13">
        <f t="shared" si="2466"/>
        <v>0.13169479642701962</v>
      </c>
      <c r="N2061" s="13">
        <f t="shared" si="2467"/>
        <v>6.1840284725862331E-2</v>
      </c>
      <c r="O2061" s="13">
        <f t="shared" si="2468"/>
        <v>0.20514038578165772</v>
      </c>
      <c r="P2061" s="13">
        <f t="shared" si="2469"/>
        <v>9.6328330425272585E-2</v>
      </c>
      <c r="Q2061" s="13">
        <f t="shared" si="2470"/>
        <v>1.4519255577022602E-2</v>
      </c>
      <c r="R2061" s="13">
        <f t="shared" si="2471"/>
        <v>0.15977312323789483</v>
      </c>
      <c r="S2061" s="13">
        <f t="shared" si="2472"/>
        <v>1.7614870697762637E-2</v>
      </c>
      <c r="T2061" s="13">
        <f t="shared" si="2473"/>
        <v>2.2616578415711876E-2</v>
      </c>
      <c r="U2061" s="13">
        <f t="shared" si="2474"/>
        <v>7.5025101223699958E-2</v>
      </c>
      <c r="V2061" s="13">
        <f t="shared" si="2475"/>
        <v>1.4316022357149607E-3</v>
      </c>
      <c r="W2061" s="13">
        <f t="shared" si="2476"/>
        <v>2.2726154797574239E-3</v>
      </c>
      <c r="X2061" s="13">
        <f t="shared" si="2477"/>
        <v>3.5400428027477812E-3</v>
      </c>
      <c r="Y2061" s="13">
        <f t="shared" si="2478"/>
        <v>2.7571542913682888E-3</v>
      </c>
      <c r="Z2061" s="13">
        <f t="shared" si="2479"/>
        <v>8.2959289275399931E-2</v>
      </c>
      <c r="AA2061" s="13">
        <f t="shared" si="2480"/>
        <v>3.8955419717656724E-2</v>
      </c>
      <c r="AB2061" s="13">
        <f t="shared" si="2481"/>
        <v>9.1462013394369365E-3</v>
      </c>
      <c r="AC2061" s="13">
        <f t="shared" si="2482"/>
        <v>6.544670752990368E-5</v>
      </c>
      <c r="AD2061" s="13">
        <f t="shared" si="2483"/>
        <v>2.667895622179782E-4</v>
      </c>
      <c r="AE2061" s="13">
        <f t="shared" si="2484"/>
        <v>4.1557688838711688E-4</v>
      </c>
      <c r="AF2061" s="13">
        <f t="shared" si="2485"/>
        <v>3.2367111502737829E-4</v>
      </c>
      <c r="AG2061" s="13">
        <f t="shared" si="2486"/>
        <v>1.6806034154860224E-4</v>
      </c>
      <c r="AH2061" s="13">
        <f t="shared" si="2487"/>
        <v>3.2306326954153038E-2</v>
      </c>
      <c r="AI2061" s="13">
        <f t="shared" si="2488"/>
        <v>1.5170170056026088E-2</v>
      </c>
      <c r="AJ2061" s="13">
        <f t="shared" si="2489"/>
        <v>3.5617490631996221E-3</v>
      </c>
      <c r="AK2061" s="13">
        <f t="shared" si="2490"/>
        <v>5.5750007382257701E-4</v>
      </c>
      <c r="AL2061" s="13">
        <f t="shared" si="2491"/>
        <v>1.9148431796028904E-6</v>
      </c>
      <c r="AM2061" s="13">
        <f t="shared" si="2492"/>
        <v>2.5055420467718646E-5</v>
      </c>
      <c r="AN2061" s="13">
        <f t="shared" si="2493"/>
        <v>3.9028714574290533E-5</v>
      </c>
      <c r="AO2061" s="13">
        <f t="shared" si="2494"/>
        <v>3.0397425644562193E-5</v>
      </c>
      <c r="AP2061" s="13">
        <f t="shared" si="2495"/>
        <v>1.5783310585472672E-5</v>
      </c>
      <c r="AQ2061" s="13">
        <f t="shared" si="2496"/>
        <v>6.1463977891674945E-6</v>
      </c>
      <c r="AR2061" s="13">
        <f t="shared" si="2497"/>
        <v>1.0064683729908713E-2</v>
      </c>
      <c r="AS2061" s="13">
        <f t="shared" si="2498"/>
        <v>4.7261009881906877E-3</v>
      </c>
      <c r="AT2061" s="13">
        <f t="shared" si="2499"/>
        <v>1.1096240651955181E-3</v>
      </c>
      <c r="AU2061" s="13">
        <f t="shared" si="2500"/>
        <v>1.73683066180437E-4</v>
      </c>
      <c r="AV2061" s="13">
        <f t="shared" si="2501"/>
        <v>2.0389207766859378E-5</v>
      </c>
      <c r="AW2061" s="13">
        <f t="shared" si="2502"/>
        <v>3.8905959402120767E-8</v>
      </c>
      <c r="AX2061" s="13">
        <f t="shared" si="2503"/>
        <v>1.960890353665262E-6</v>
      </c>
      <c r="AY2061" s="13">
        <f t="shared" si="2504"/>
        <v>3.0544699907664114E-6</v>
      </c>
      <c r="AZ2061" s="13">
        <f t="shared" si="2505"/>
        <v>2.3789670103311712E-6</v>
      </c>
      <c r="BA2061" s="13">
        <f t="shared" si="2506"/>
        <v>1.2352353661688196E-6</v>
      </c>
      <c r="BB2061" s="13">
        <f t="shared" si="2507"/>
        <v>4.8103012879374097E-7</v>
      </c>
      <c r="BC2061" s="13">
        <f t="shared" si="2508"/>
        <v>1.4985968902428518E-7</v>
      </c>
      <c r="BD2061" s="13">
        <f t="shared" si="2509"/>
        <v>2.6129520162527348E-3</v>
      </c>
      <c r="BE2061" s="13">
        <f t="shared" si="2510"/>
        <v>1.2269710045045704E-3</v>
      </c>
      <c r="BF2061" s="13">
        <f t="shared" si="2511"/>
        <v>2.8807606043488492E-4</v>
      </c>
      <c r="BG2061" s="13">
        <f t="shared" si="2512"/>
        <v>4.5090887120130722E-5</v>
      </c>
      <c r="BH2061" s="13">
        <f t="shared" si="2513"/>
        <v>5.293362710036627E-6</v>
      </c>
      <c r="BI2061" s="13">
        <f t="shared" si="2514"/>
        <v>4.9712375283913177E-7</v>
      </c>
      <c r="BJ2061" s="14">
        <f t="shared" si="2515"/>
        <v>0.10884570092125133</v>
      </c>
      <c r="BK2061" s="14">
        <f t="shared" si="2516"/>
        <v>0.24714001580647005</v>
      </c>
      <c r="BL2061" s="14">
        <f t="shared" si="2517"/>
        <v>0.55990933895956507</v>
      </c>
      <c r="BM2061" s="14">
        <f t="shared" si="2518"/>
        <v>0.32955515322392526</v>
      </c>
      <c r="BN2061" s="14">
        <f t="shared" si="2519"/>
        <v>0.6692961761747297</v>
      </c>
    </row>
    <row r="2062" spans="1:66" x14ac:dyDescent="0.25">
      <c r="A2062" t="s">
        <v>72</v>
      </c>
      <c r="B2062" t="s">
        <v>81</v>
      </c>
      <c r="C2062" t="s">
        <v>73</v>
      </c>
      <c r="D2062" s="7" t="s">
        <v>539</v>
      </c>
      <c r="E2062" s="10">
        <f>VLOOKUP(A2062,home!$A$2:$E$405,3,FALSE)</f>
        <v>1.4117647058823499</v>
      </c>
      <c r="F2062" s="10">
        <f>VLOOKUP(B2062,home!$B$2:$E$405,3,FALSE)</f>
        <v>0.55000000000000004</v>
      </c>
      <c r="G2062" s="10">
        <f>VLOOKUP(C2062,away!$B$2:$E$405,4,FALSE)</f>
        <v>0.79</v>
      </c>
      <c r="H2062" s="10">
        <f>VLOOKUP(A2062,away!$A$2:$E$405,3,FALSE)</f>
        <v>1.1323529411764699</v>
      </c>
      <c r="I2062" s="10">
        <f>VLOOKUP(C2062,away!$B$2:$E$405,3,FALSE)</f>
        <v>0.55000000000000004</v>
      </c>
      <c r="J2062" s="10">
        <f>VLOOKUP(B2062,home!$B$2:$E$405,4,FALSE)</f>
        <v>1.37</v>
      </c>
      <c r="K2062" s="12">
        <f t="shared" si="2464"/>
        <v>0.6134117647058811</v>
      </c>
      <c r="L2062" s="12">
        <f t="shared" si="2465"/>
        <v>0.85322794117647016</v>
      </c>
      <c r="M2062" s="13">
        <f t="shared" si="2466"/>
        <v>0.23069940200793698</v>
      </c>
      <c r="N2062" s="13">
        <f t="shared" si="2467"/>
        <v>0.14151372730228012</v>
      </c>
      <c r="O2062" s="13">
        <f t="shared" si="2468"/>
        <v>0.1968391758058749</v>
      </c>
      <c r="P2062" s="13">
        <f t="shared" si="2469"/>
        <v>0.12074346619433289</v>
      </c>
      <c r="Q2062" s="13">
        <f t="shared" si="2470"/>
        <v>4.3403092597299228E-2</v>
      </c>
      <c r="R2062" s="13">
        <f t="shared" si="2471"/>
        <v>8.3974342357859957E-2</v>
      </c>
      <c r="S2062" s="13">
        <f t="shared" si="2472"/>
        <v>1.5798680557611973E-2</v>
      </c>
      <c r="T2062" s="13">
        <f t="shared" si="2473"/>
        <v>3.703273133748531E-2</v>
      </c>
      <c r="U2062" s="13">
        <f t="shared" si="2474"/>
        <v>5.1510849535750691E-2</v>
      </c>
      <c r="V2062" s="13">
        <f t="shared" si="2475"/>
        <v>9.1874603691596975E-4</v>
      </c>
      <c r="W2062" s="13">
        <f t="shared" si="2476"/>
        <v>8.8746558746006943E-3</v>
      </c>
      <c r="X2062" s="13">
        <f t="shared" si="2477"/>
        <v>7.5721043605352168E-3</v>
      </c>
      <c r="Y2062" s="13">
        <f t="shared" si="2478"/>
        <v>3.2303655069564181E-3</v>
      </c>
      <c r="Z2062" s="13">
        <f t="shared" si="2479"/>
        <v>2.3883085080548302E-2</v>
      </c>
      <c r="AA2062" s="13">
        <f t="shared" si="2480"/>
        <v>1.4650165365879835E-2</v>
      </c>
      <c r="AB2062" s="13">
        <f t="shared" si="2481"/>
        <v>4.4932918951586642E-3</v>
      </c>
      <c r="AC2062" s="13">
        <f t="shared" si="2482"/>
        <v>3.0053334578464829E-5</v>
      </c>
      <c r="AD2062" s="13">
        <f t="shared" si="2483"/>
        <v>1.3609545802990564E-3</v>
      </c>
      <c r="AE2062" s="13">
        <f t="shared" si="2484"/>
        <v>1.1612044745832508E-3</v>
      </c>
      <c r="AF2062" s="13">
        <f t="shared" si="2485"/>
        <v>4.95386051566786E-4</v>
      </c>
      <c r="AG2062" s="13">
        <f t="shared" si="2486"/>
        <v>1.4089240695528985E-4</v>
      </c>
      <c r="AH2062" s="13">
        <f t="shared" si="2487"/>
        <v>5.0944288780546739E-3</v>
      </c>
      <c r="AI2062" s="13">
        <f t="shared" si="2488"/>
        <v>3.1249826082561192E-3</v>
      </c>
      <c r="AJ2062" s="13">
        <f t="shared" si="2489"/>
        <v>9.5845054820278646E-4</v>
      </c>
      <c r="AK2062" s="13">
        <f t="shared" si="2490"/>
        <v>1.9597494738546347E-4</v>
      </c>
      <c r="AL2062" s="13">
        <f t="shared" si="2491"/>
        <v>6.2917263870098848E-7</v>
      </c>
      <c r="AM2062" s="13">
        <f t="shared" si="2492"/>
        <v>1.6696511015715923E-4</v>
      </c>
      <c r="AN2062" s="13">
        <f t="shared" si="2493"/>
        <v>1.4245929718769551E-4</v>
      </c>
      <c r="AO2062" s="13">
        <f t="shared" si="2494"/>
        <v>6.0775126420452177E-5</v>
      </c>
      <c r="AP2062" s="13">
        <f t="shared" si="2495"/>
        <v>1.7285011996820707E-5</v>
      </c>
      <c r="AQ2062" s="13">
        <f t="shared" si="2496"/>
        <v>3.6870137998144787E-6</v>
      </c>
      <c r="AR2062" s="13">
        <f t="shared" si="2497"/>
        <v>8.6934181261850898E-4</v>
      </c>
      <c r="AS2062" s="13">
        <f t="shared" si="2498"/>
        <v>5.3326449541092906E-4</v>
      </c>
      <c r="AT2062" s="13">
        <f t="shared" si="2499"/>
        <v>1.6355535759250459E-4</v>
      </c>
      <c r="AU2062" s="13">
        <f t="shared" si="2500"/>
        <v>3.3442260175973223E-5</v>
      </c>
      <c r="AV2062" s="13">
        <f t="shared" si="2501"/>
        <v>5.1284689575742342E-6</v>
      </c>
      <c r="AW2062" s="13">
        <f t="shared" si="2502"/>
        <v>9.1471225434706541E-9</v>
      </c>
      <c r="AX2062" s="13">
        <f t="shared" si="2503"/>
        <v>1.7069727144302475E-5</v>
      </c>
      <c r="AY2062" s="13">
        <f t="shared" si="2504"/>
        <v>1.4564368147777308E-5</v>
      </c>
      <c r="AZ2062" s="13">
        <f t="shared" si="2505"/>
        <v>6.2133629246320969E-6</v>
      </c>
      <c r="BA2062" s="13">
        <f t="shared" si="2506"/>
        <v>1.7671382853220187E-6</v>
      </c>
      <c r="BB2062" s="13">
        <f t="shared" si="2507"/>
        <v>3.7694294023985581E-7</v>
      </c>
      <c r="BC2062" s="13">
        <f t="shared" si="2508"/>
        <v>6.4323649768371497E-8</v>
      </c>
      <c r="BD2062" s="13">
        <f t="shared" si="2509"/>
        <v>1.2362445415985181E-4</v>
      </c>
      <c r="BE2062" s="13">
        <f t="shared" si="2510"/>
        <v>7.5832694586996008E-5</v>
      </c>
      <c r="BF2062" s="13">
        <f t="shared" si="2511"/>
        <v>2.3258333504505665E-5</v>
      </c>
      <c r="BG2062" s="13">
        <f t="shared" si="2512"/>
        <v>4.7556451330389135E-6</v>
      </c>
      <c r="BH2062" s="13">
        <f t="shared" si="2513"/>
        <v>7.2929216834308341E-7</v>
      </c>
      <c r="BI2062" s="13">
        <f t="shared" si="2514"/>
        <v>8.9471279193901896E-8</v>
      </c>
      <c r="BJ2062" s="14">
        <f t="shared" si="2515"/>
        <v>0.24521634191521538</v>
      </c>
      <c r="BK2062" s="14">
        <f t="shared" si="2516"/>
        <v>0.36820554167216279</v>
      </c>
      <c r="BL2062" s="14">
        <f t="shared" si="2517"/>
        <v>0.36267468422801047</v>
      </c>
      <c r="BM2062" s="14">
        <f t="shared" si="2518"/>
        <v>0.18279189140932764</v>
      </c>
      <c r="BN2062" s="14">
        <f t="shared" si="2519"/>
        <v>0.8171732062655841</v>
      </c>
    </row>
    <row r="2063" spans="1:66" x14ac:dyDescent="0.25">
      <c r="A2063" t="s">
        <v>72</v>
      </c>
      <c r="B2063" t="s">
        <v>74</v>
      </c>
      <c r="C2063" t="s">
        <v>90</v>
      </c>
      <c r="D2063" s="7" t="s">
        <v>539</v>
      </c>
      <c r="E2063" s="10">
        <f>VLOOKUP(A2063,home!$A$2:$E$405,3,FALSE)</f>
        <v>1.4117647058823499</v>
      </c>
      <c r="F2063" s="10">
        <f>VLOOKUP(B2063,home!$B$2:$E$405,3,FALSE)</f>
        <v>0.71</v>
      </c>
      <c r="G2063" s="10">
        <f>VLOOKUP(C2063,away!$B$2:$E$405,4,FALSE)</f>
        <v>1.42</v>
      </c>
      <c r="H2063" s="10">
        <f>VLOOKUP(A2063,away!$A$2:$E$405,3,FALSE)</f>
        <v>1.1323529411764699</v>
      </c>
      <c r="I2063" s="10">
        <f>VLOOKUP(C2063,away!$B$2:$E$405,3,FALSE)</f>
        <v>0.79</v>
      </c>
      <c r="J2063" s="10">
        <f>VLOOKUP(B2063,home!$B$2:$E$405,4,FALSE)</f>
        <v>1.18</v>
      </c>
      <c r="K2063" s="12">
        <f t="shared" si="2464"/>
        <v>1.4233411764705852</v>
      </c>
      <c r="L2063" s="12">
        <f t="shared" si="2465"/>
        <v>1.0555794117647053</v>
      </c>
      <c r="M2063" s="13">
        <f t="shared" si="2466"/>
        <v>8.383366781853506E-2</v>
      </c>
      <c r="N2063" s="13">
        <f t="shared" si="2467"/>
        <v>0.1193239113806779</v>
      </c>
      <c r="O2063" s="13">
        <f t="shared" si="2468"/>
        <v>8.8493093761966929E-2</v>
      </c>
      <c r="P2063" s="13">
        <f t="shared" si="2469"/>
        <v>0.1259558641846798</v>
      </c>
      <c r="Q2063" s="13">
        <f t="shared" si="2470"/>
        <v>8.4919318202822988E-2</v>
      </c>
      <c r="R2063" s="13">
        <f t="shared" si="2471"/>
        <v>4.6705743929247978E-2</v>
      </c>
      <c r="S2063" s="13">
        <f t="shared" si="2472"/>
        <v>4.7310585756698491E-2</v>
      </c>
      <c r="T2063" s="13">
        <f t="shared" si="2473"/>
        <v>8.9639083955995721E-2</v>
      </c>
      <c r="U2063" s="13">
        <f t="shared" si="2474"/>
        <v>6.6478208512189704E-2</v>
      </c>
      <c r="V2063" s="13">
        <f t="shared" si="2475"/>
        <v>7.8979747359407722E-3</v>
      </c>
      <c r="W2063" s="13">
        <f t="shared" si="2476"/>
        <v>4.0289720758628703E-2</v>
      </c>
      <c r="X2063" s="13">
        <f t="shared" si="2477"/>
        <v>4.2528999738557526E-2</v>
      </c>
      <c r="Y2063" s="13">
        <f t="shared" si="2478"/>
        <v>2.2446368263483927E-2</v>
      </c>
      <c r="Z2063" s="13">
        <f t="shared" si="2479"/>
        <v>1.6433873900956183E-2</v>
      </c>
      <c r="AA2063" s="13">
        <f t="shared" si="2480"/>
        <v>2.3391009412156213E-2</v>
      </c>
      <c r="AB2063" s="13">
        <f t="shared" si="2481"/>
        <v>1.6646693427766483E-2</v>
      </c>
      <c r="AC2063" s="13">
        <f t="shared" si="2482"/>
        <v>7.4164433205963453E-4</v>
      </c>
      <c r="AD2063" s="13">
        <f t="shared" si="2483"/>
        <v>1.4336504636064475E-2</v>
      </c>
      <c r="AE2063" s="13">
        <f t="shared" si="2484"/>
        <v>1.5133319130498908E-2</v>
      </c>
      <c r="AF2063" s="13">
        <f t="shared" si="2485"/>
        <v>7.9872100529097979E-3</v>
      </c>
      <c r="AG2063" s="13">
        <f t="shared" si="2486"/>
        <v>2.8103781630972225E-3</v>
      </c>
      <c r="AH2063" s="13">
        <f t="shared" si="2487"/>
        <v>4.3368147363466655E-3</v>
      </c>
      <c r="AI2063" s="13">
        <f t="shared" si="2488"/>
        <v>6.1727669889666331E-3</v>
      </c>
      <c r="AJ2063" s="13">
        <f t="shared" si="2489"/>
        <v>4.3929767140772815E-3</v>
      </c>
      <c r="AK2063" s="13">
        <f t="shared" si="2490"/>
        <v>2.0842348814742151E-3</v>
      </c>
      <c r="AL2063" s="13">
        <f t="shared" si="2491"/>
        <v>4.4571330441819284E-5</v>
      </c>
      <c r="AM2063" s="13">
        <f t="shared" si="2492"/>
        <v>4.081147475034401E-3</v>
      </c>
      <c r="AN2063" s="13">
        <f t="shared" si="2493"/>
        <v>4.3079752510218252E-3</v>
      </c>
      <c r="AO2063" s="13">
        <f t="shared" si="2494"/>
        <v>2.2737049906852631E-3</v>
      </c>
      <c r="AP2063" s="13">
        <f t="shared" si="2495"/>
        <v>8.0002539219800844E-4</v>
      </c>
      <c r="AQ2063" s="13">
        <f t="shared" si="2496"/>
        <v>2.1112258322330028E-4</v>
      </c>
      <c r="AR2063" s="13">
        <f t="shared" si="2497"/>
        <v>9.155704696650641E-4</v>
      </c>
      <c r="AS2063" s="13">
        <f t="shared" si="2498"/>
        <v>1.3031691494347984E-3</v>
      </c>
      <c r="AT2063" s="13">
        <f t="shared" si="2499"/>
        <v>9.2742715514834923E-4</v>
      </c>
      <c r="AU2063" s="13">
        <f t="shared" si="2500"/>
        <v>4.4001508603320664E-4</v>
      </c>
      <c r="AV2063" s="13">
        <f t="shared" si="2501"/>
        <v>1.5657289755482742E-4</v>
      </c>
      <c r="AW2063" s="13">
        <f t="shared" si="2502"/>
        <v>1.8601716515786044E-6</v>
      </c>
      <c r="AX2063" s="13">
        <f t="shared" si="2503"/>
        <v>9.6814420807757025E-4</v>
      </c>
      <c r="AY2063" s="13">
        <f t="shared" si="2504"/>
        <v>1.021953093665928E-3</v>
      </c>
      <c r="AZ2063" s="13">
        <f t="shared" si="2505"/>
        <v>5.3937632273150053E-4</v>
      </c>
      <c r="BA2063" s="13">
        <f t="shared" si="2506"/>
        <v>1.897848471562424E-4</v>
      </c>
      <c r="BB2063" s="13">
        <f t="shared" si="2507"/>
        <v>5.0083244330760202E-5</v>
      </c>
      <c r="BC2063" s="13">
        <f t="shared" si="2508"/>
        <v>1.0573368317986377E-5</v>
      </c>
      <c r="BD2063" s="13">
        <f t="shared" si="2509"/>
        <v>1.6107622296636384E-4</v>
      </c>
      <c r="BE2063" s="13">
        <f t="shared" si="2510"/>
        <v>2.2926642069838257E-4</v>
      </c>
      <c r="BF2063" s="13">
        <f t="shared" si="2511"/>
        <v>1.6316216848101802E-4</v>
      </c>
      <c r="BG2063" s="13">
        <f t="shared" si="2512"/>
        <v>7.7411810947088054E-5</v>
      </c>
      <c r="BH2063" s="13">
        <f t="shared" si="2513"/>
        <v>2.7545854516536687E-5</v>
      </c>
      <c r="BI2063" s="13">
        <f t="shared" si="2514"/>
        <v>7.8414297948909799E-6</v>
      </c>
      <c r="BJ2063" s="14">
        <f t="shared" si="2515"/>
        <v>0.45386870505917998</v>
      </c>
      <c r="BK2063" s="14">
        <f t="shared" si="2516"/>
        <v>0.26680626125202156</v>
      </c>
      <c r="BL2063" s="14">
        <f t="shared" si="2517"/>
        <v>0.26311060102943257</v>
      </c>
      <c r="BM2063" s="14">
        <f t="shared" si="2518"/>
        <v>0.44996774904164527</v>
      </c>
      <c r="BN2063" s="14">
        <f t="shared" si="2519"/>
        <v>0.54923159927793064</v>
      </c>
    </row>
    <row r="2064" spans="1:66" x14ac:dyDescent="0.25">
      <c r="A2064" t="s">
        <v>72</v>
      </c>
      <c r="B2064" t="s">
        <v>75</v>
      </c>
      <c r="C2064" t="s">
        <v>367</v>
      </c>
      <c r="D2064" s="7" t="s">
        <v>539</v>
      </c>
      <c r="E2064" s="10">
        <f>VLOOKUP(A2064,home!$A$2:$E$405,3,FALSE)</f>
        <v>1.4117647058823499</v>
      </c>
      <c r="F2064" s="10">
        <f>VLOOKUP(B2064,home!$B$2:$E$405,3,FALSE)</f>
        <v>1.5</v>
      </c>
      <c r="G2064" s="10">
        <f>VLOOKUP(C2064,away!$B$2:$E$405,4,FALSE)</f>
        <v>1.18</v>
      </c>
      <c r="H2064" s="10">
        <f>VLOOKUP(A2064,away!$A$2:$E$405,3,FALSE)</f>
        <v>1.1323529411764699</v>
      </c>
      <c r="I2064" s="10">
        <f>VLOOKUP(C2064,away!$B$2:$E$405,3,FALSE)</f>
        <v>0.63</v>
      </c>
      <c r="J2064" s="10">
        <f>VLOOKUP(B2064,home!$B$2:$E$405,4,FALSE)</f>
        <v>1.57</v>
      </c>
      <c r="K2064" s="12">
        <f t="shared" si="2464"/>
        <v>2.4988235294117596</v>
      </c>
      <c r="L2064" s="12">
        <f t="shared" si="2465"/>
        <v>1.1200102941176464</v>
      </c>
      <c r="M2064" s="13">
        <f t="shared" si="2466"/>
        <v>2.6813928038650483E-2</v>
      </c>
      <c r="N2064" s="13">
        <f t="shared" si="2467"/>
        <v>6.7003274298933532E-2</v>
      </c>
      <c r="O2064" s="13">
        <f t="shared" si="2468"/>
        <v>3.0031875429018331E-2</v>
      </c>
      <c r="P2064" s="13">
        <f t="shared" si="2469"/>
        <v>7.5044356954393876E-2</v>
      </c>
      <c r="Q2064" s="13">
        <f t="shared" si="2470"/>
        <v>8.3714679182902693E-2</v>
      </c>
      <c r="R2064" s="13">
        <f t="shared" si="2471"/>
        <v>1.6818004816079674E-2</v>
      </c>
      <c r="S2064" s="13">
        <f t="shared" si="2472"/>
        <v>5.2506811968959143E-2</v>
      </c>
      <c r="T2064" s="13">
        <f t="shared" si="2473"/>
        <v>9.376130245360724E-2</v>
      </c>
      <c r="U2064" s="13">
        <f t="shared" si="2474"/>
        <v>4.2025226152180177E-2</v>
      </c>
      <c r="V2064" s="13">
        <f t="shared" si="2475"/>
        <v>1.6327915412119965E-2</v>
      </c>
      <c r="W2064" s="13">
        <f t="shared" si="2476"/>
        <v>6.9729403366464687E-2</v>
      </c>
      <c r="X2064" s="13">
        <f t="shared" si="2477"/>
        <v>7.809764957312211E-2</v>
      </c>
      <c r="Y2064" s="13">
        <f t="shared" si="2478"/>
        <v>4.3735085734144696E-2</v>
      </c>
      <c r="Z2064" s="13">
        <f t="shared" si="2479"/>
        <v>6.2787795068431308E-3</v>
      </c>
      <c r="AA2064" s="13">
        <f t="shared" si="2480"/>
        <v>1.568956196768798E-2</v>
      </c>
      <c r="AB2064" s="13">
        <f t="shared" si="2481"/>
        <v>1.9602723305511296E-2</v>
      </c>
      <c r="AC2064" s="13">
        <f t="shared" si="2482"/>
        <v>2.856066795636175E-3</v>
      </c>
      <c r="AD2064" s="13">
        <f t="shared" si="2483"/>
        <v>4.3560368455991372E-2</v>
      </c>
      <c r="AE2064" s="13">
        <f t="shared" si="2484"/>
        <v>4.8788061086267938E-2</v>
      </c>
      <c r="AF2064" s="13">
        <f t="shared" si="2485"/>
        <v>2.7321565323330334E-2</v>
      </c>
      <c r="AG2064" s="13">
        <f t="shared" si="2486"/>
        <v>1.0200144804512567E-2</v>
      </c>
      <c r="AH2064" s="13">
        <f t="shared" si="2487"/>
        <v>1.758074420539806E-3</v>
      </c>
      <c r="AI2064" s="13">
        <f t="shared" si="2488"/>
        <v>4.393117728501812E-3</v>
      </c>
      <c r="AJ2064" s="13">
        <f t="shared" si="2489"/>
        <v>5.4888129737281363E-3</v>
      </c>
      <c r="AK2064" s="13">
        <f t="shared" si="2490"/>
        <v>4.5718583357641316E-3</v>
      </c>
      <c r="AL2064" s="13">
        <f t="shared" si="2491"/>
        <v>3.1973188827592603E-4</v>
      </c>
      <c r="AM2064" s="13">
        <f t="shared" si="2492"/>
        <v>2.1769934729535395E-2</v>
      </c>
      <c r="AN2064" s="13">
        <f t="shared" si="2493"/>
        <v>2.4382550999348898E-2</v>
      </c>
      <c r="AO2064" s="13">
        <f t="shared" si="2494"/>
        <v>1.3654354058059641E-2</v>
      </c>
      <c r="AP2064" s="13">
        <f t="shared" si="2495"/>
        <v>5.0976723681846201E-3</v>
      </c>
      <c r="AQ2064" s="13">
        <f t="shared" si="2496"/>
        <v>1.4273613821014634E-3</v>
      </c>
      <c r="AR2064" s="13">
        <f t="shared" si="2497"/>
        <v>3.9381228976589975E-4</v>
      </c>
      <c r="AS2064" s="13">
        <f t="shared" si="2498"/>
        <v>9.8406741583855211E-4</v>
      </c>
      <c r="AT2064" s="13">
        <f t="shared" si="2499"/>
        <v>1.2295054066124005E-3</v>
      </c>
      <c r="AU2064" s="13">
        <f t="shared" si="2500"/>
        <v>1.0241056798606797E-3</v>
      </c>
      <c r="AV2064" s="13">
        <f t="shared" si="2501"/>
        <v>6.3976484236002323E-4</v>
      </c>
      <c r="AW2064" s="13">
        <f t="shared" si="2502"/>
        <v>2.4856561608677515E-5</v>
      </c>
      <c r="AX2064" s="13">
        <f t="shared" si="2503"/>
        <v>9.0665375226535554E-3</v>
      </c>
      <c r="AY2064" s="13">
        <f t="shared" si="2504"/>
        <v>1.0154615357375885E-2</v>
      </c>
      <c r="AZ2064" s="13">
        <f t="shared" si="2505"/>
        <v>5.6866368665330685E-3</v>
      </c>
      <c r="BA2064" s="13">
        <f t="shared" si="2506"/>
        <v>2.1230306098086512E-3</v>
      </c>
      <c r="BB2064" s="13">
        <f t="shared" si="2507"/>
        <v>5.944540344281383E-4</v>
      </c>
      <c r="BC2064" s="13">
        <f t="shared" si="2508"/>
        <v>1.3315892758785611E-4</v>
      </c>
      <c r="BD2064" s="13">
        <f t="shared" si="2509"/>
        <v>7.3512303081308189E-5</v>
      </c>
      <c r="BE2064" s="13">
        <f t="shared" si="2510"/>
        <v>1.8369427264082147E-4</v>
      </c>
      <c r="BF2064" s="13">
        <f t="shared" si="2511"/>
        <v>2.2950978534653181E-4</v>
      </c>
      <c r="BG2064" s="13">
        <f t="shared" si="2512"/>
        <v>1.9116815061805199E-4</v>
      </c>
      <c r="BH2064" s="13">
        <f t="shared" si="2513"/>
        <v>1.1942386820962987E-4</v>
      </c>
      <c r="BI2064" s="13">
        <f t="shared" si="2514"/>
        <v>5.9683834371118384E-5</v>
      </c>
      <c r="BJ2064" s="14">
        <f t="shared" si="2515"/>
        <v>0.66000184113489402</v>
      </c>
      <c r="BK2064" s="14">
        <f t="shared" si="2516"/>
        <v>0.18402342641541147</v>
      </c>
      <c r="BL2064" s="14">
        <f t="shared" si="2517"/>
        <v>0.14550750297771636</v>
      </c>
      <c r="BM2064" s="14">
        <f t="shared" si="2518"/>
        <v>0.68625567251911923</v>
      </c>
      <c r="BN2064" s="14">
        <f t="shared" si="2519"/>
        <v>0.2994261187199786</v>
      </c>
    </row>
    <row r="2065" spans="1:66" x14ac:dyDescent="0.25">
      <c r="A2065" t="s">
        <v>72</v>
      </c>
      <c r="B2065" t="s">
        <v>103</v>
      </c>
      <c r="C2065" t="s">
        <v>80</v>
      </c>
      <c r="D2065" s="7" t="s">
        <v>539</v>
      </c>
      <c r="E2065" s="10">
        <f>VLOOKUP(A2065,home!$A$2:$E$405,3,FALSE)</f>
        <v>1.4117647058823499</v>
      </c>
      <c r="F2065" s="10">
        <f>VLOOKUP(B2065,home!$B$2:$E$405,3,FALSE)</f>
        <v>0.55000000000000004</v>
      </c>
      <c r="G2065" s="10">
        <f>VLOOKUP(C2065,away!$B$2:$E$405,4,FALSE)</f>
        <v>1.1000000000000001</v>
      </c>
      <c r="H2065" s="10">
        <f>VLOOKUP(A2065,away!$A$2:$E$405,3,FALSE)</f>
        <v>1.1323529411764699</v>
      </c>
      <c r="I2065" s="10">
        <f>VLOOKUP(C2065,away!$B$2:$E$405,3,FALSE)</f>
        <v>0.55000000000000004</v>
      </c>
      <c r="J2065" s="10">
        <f>VLOOKUP(B2065,home!$B$2:$E$405,4,FALSE)</f>
        <v>0.88</v>
      </c>
      <c r="K2065" s="12">
        <f t="shared" si="2464"/>
        <v>0.85411764705882176</v>
      </c>
      <c r="L2065" s="12">
        <f t="shared" si="2465"/>
        <v>0.54805882352941149</v>
      </c>
      <c r="M2065" s="13">
        <f t="shared" si="2466"/>
        <v>0.24606083654683045</v>
      </c>
      <c r="N2065" s="13">
        <f t="shared" si="2467"/>
        <v>0.21016490274470417</v>
      </c>
      <c r="O2065" s="13">
        <f t="shared" si="2468"/>
        <v>0.13485581259451868</v>
      </c>
      <c r="P2065" s="13">
        <f t="shared" si="2469"/>
        <v>0.11518272934543572</v>
      </c>
      <c r="Q2065" s="13">
        <f t="shared" si="2470"/>
        <v>8.975277611332641E-2</v>
      </c>
      <c r="R2065" s="13">
        <f t="shared" si="2471"/>
        <v>3.6954458998327354E-2</v>
      </c>
      <c r="S2065" s="13">
        <f t="shared" si="2472"/>
        <v>1.3479452201385678E-2</v>
      </c>
      <c r="T2065" s="13">
        <f t="shared" si="2473"/>
        <v>4.9189800885168326E-2</v>
      </c>
      <c r="U2065" s="13">
        <f t="shared" si="2474"/>
        <v>3.1563455567983061E-2</v>
      </c>
      <c r="V2065" s="13">
        <f t="shared" si="2475"/>
        <v>7.0109134004140805E-4</v>
      </c>
      <c r="W2065" s="13">
        <f t="shared" si="2476"/>
        <v>2.5553143316970527E-2</v>
      </c>
      <c r="X2065" s="13">
        <f t="shared" si="2477"/>
        <v>1.4004625663777307E-2</v>
      </c>
      <c r="Y2065" s="13">
        <f t="shared" si="2478"/>
        <v>3.8376793326297975E-3</v>
      </c>
      <c r="Z2065" s="13">
        <f t="shared" si="2479"/>
        <v>6.7510724409297219E-3</v>
      </c>
      <c r="AA2065" s="13">
        <f t="shared" si="2480"/>
        <v>5.7662101083705503E-3</v>
      </c>
      <c r="AB2065" s="13">
        <f t="shared" si="2481"/>
        <v>2.4625109051041238E-3</v>
      </c>
      <c r="AC2065" s="13">
        <f t="shared" si="2482"/>
        <v>2.051159766007939E-5</v>
      </c>
      <c r="AD2065" s="13">
        <f t="shared" si="2483"/>
        <v>5.4563476612119292E-3</v>
      </c>
      <c r="AE2065" s="13">
        <f t="shared" si="2484"/>
        <v>2.9903994799712649E-3</v>
      </c>
      <c r="AF2065" s="13">
        <f t="shared" si="2485"/>
        <v>8.1945741043800769E-4</v>
      </c>
      <c r="AG2065" s="13">
        <f t="shared" si="2486"/>
        <v>1.4970362143237089E-4</v>
      </c>
      <c r="AH2065" s="13">
        <f t="shared" si="2487"/>
        <v>9.249962048844437E-4</v>
      </c>
      <c r="AI2065" s="13">
        <f t="shared" si="2488"/>
        <v>7.9005558205424086E-4</v>
      </c>
      <c r="AJ2065" s="13">
        <f t="shared" si="2489"/>
        <v>3.3740020739492802E-4</v>
      </c>
      <c r="AK2065" s="13">
        <f t="shared" si="2490"/>
        <v>9.6059823752438138E-5</v>
      </c>
      <c r="AL2065" s="13">
        <f t="shared" si="2491"/>
        <v>3.840646621997078E-7</v>
      </c>
      <c r="AM2065" s="13">
        <f t="shared" si="2492"/>
        <v>9.3207256518584804E-4</v>
      </c>
      <c r="AN2065" s="13">
        <f t="shared" si="2493"/>
        <v>5.1083059351979645E-4</v>
      </c>
      <c r="AO2065" s="13">
        <f t="shared" si="2494"/>
        <v>1.3998260705364534E-4</v>
      </c>
      <c r="AP2065" s="13">
        <f t="shared" si="2495"/>
        <v>2.5572900978800256E-5</v>
      </c>
      <c r="AQ2065" s="13">
        <f t="shared" si="2496"/>
        <v>3.5038635061688501E-6</v>
      </c>
      <c r="AR2065" s="13">
        <f t="shared" si="2497"/>
        <v>1.0139046636362775E-4</v>
      </c>
      <c r="AS2065" s="13">
        <f t="shared" si="2498"/>
        <v>8.6599386564698344E-5</v>
      </c>
      <c r="AT2065" s="13">
        <f t="shared" si="2499"/>
        <v>3.6983032144688741E-5</v>
      </c>
      <c r="AU2065" s="13">
        <f t="shared" si="2500"/>
        <v>1.0529286798840773E-5</v>
      </c>
      <c r="AV2065" s="13">
        <f t="shared" si="2501"/>
        <v>2.248312416458348E-6</v>
      </c>
      <c r="AW2065" s="13">
        <f t="shared" si="2502"/>
        <v>4.9939790701669511E-9</v>
      </c>
      <c r="AX2065" s="13">
        <f t="shared" si="2503"/>
        <v>1.3268327104410275E-4</v>
      </c>
      <c r="AY2065" s="13">
        <f t="shared" si="2504"/>
        <v>7.2718237430464968E-5</v>
      </c>
      <c r="AZ2065" s="13">
        <f t="shared" si="2505"/>
        <v>1.9926935827636523E-5</v>
      </c>
      <c r="BA2065" s="13">
        <f t="shared" si="2506"/>
        <v>3.6403776687468512E-6</v>
      </c>
      <c r="BB2065" s="13">
        <f t="shared" si="2507"/>
        <v>4.9878527558403509E-7</v>
      </c>
      <c r="BC2065" s="13">
        <f t="shared" si="2508"/>
        <v>5.4672734266075916E-8</v>
      </c>
      <c r="BD2065" s="13">
        <f t="shared" si="2509"/>
        <v>9.2613232853913633E-6</v>
      </c>
      <c r="BE2065" s="13">
        <f t="shared" si="2510"/>
        <v>7.9102596531695476E-6</v>
      </c>
      <c r="BF2065" s="13">
        <f t="shared" si="2511"/>
        <v>3.3781461812947527E-6</v>
      </c>
      <c r="BG2065" s="13">
        <f t="shared" si="2512"/>
        <v>9.6177808926273954E-7</v>
      </c>
      <c r="BH2065" s="13">
        <f t="shared" si="2513"/>
        <v>2.0536790964845505E-7</v>
      </c>
      <c r="BI2065" s="13">
        <f t="shared" si="2514"/>
        <v>3.5081671154065447E-8</v>
      </c>
      <c r="BJ2065" s="14">
        <f t="shared" si="2515"/>
        <v>0.40376032103985521</v>
      </c>
      <c r="BK2065" s="14">
        <f t="shared" si="2516"/>
        <v>0.37551772333344602</v>
      </c>
      <c r="BL2065" s="14">
        <f t="shared" si="2517"/>
        <v>0.21401046243346805</v>
      </c>
      <c r="BM2065" s="14">
        <f t="shared" si="2518"/>
        <v>0.16699534966110477</v>
      </c>
      <c r="BN2065" s="14">
        <f t="shared" si="2519"/>
        <v>0.83297151634314281</v>
      </c>
    </row>
    <row r="2066" spans="1:66" x14ac:dyDescent="0.25">
      <c r="A2066" t="s">
        <v>72</v>
      </c>
      <c r="B2066" t="s">
        <v>77</v>
      </c>
      <c r="C2066" t="s">
        <v>88</v>
      </c>
      <c r="D2066" s="7" t="s">
        <v>539</v>
      </c>
      <c r="E2066" s="10">
        <f>VLOOKUP(A2066,home!$A$2:$E$405,3,FALSE)</f>
        <v>1.4117647058823499</v>
      </c>
      <c r="F2066" s="10">
        <f>VLOOKUP(B2066,home!$B$2:$E$405,3,FALSE)</f>
        <v>1.65</v>
      </c>
      <c r="G2066" s="10">
        <f>VLOOKUP(C2066,away!$B$2:$E$405,4,FALSE)</f>
        <v>0.87</v>
      </c>
      <c r="H2066" s="10">
        <f>VLOOKUP(A2066,away!$A$2:$E$405,3,FALSE)</f>
        <v>1.1323529411764699</v>
      </c>
      <c r="I2066" s="10">
        <f>VLOOKUP(C2066,away!$B$2:$E$405,3,FALSE)</f>
        <v>0.71</v>
      </c>
      <c r="J2066" s="10">
        <f>VLOOKUP(B2066,home!$B$2:$E$405,4,FALSE)</f>
        <v>0.88</v>
      </c>
      <c r="K2066" s="12">
        <f t="shared" si="2464"/>
        <v>2.0265882352941134</v>
      </c>
      <c r="L2066" s="12">
        <f t="shared" si="2465"/>
        <v>0.70749411764705827</v>
      </c>
      <c r="M2066" s="13">
        <f t="shared" si="2466"/>
        <v>6.4953584229830219E-2</v>
      </c>
      <c r="N2066" s="13">
        <f t="shared" si="2467"/>
        <v>0.13163416964035912</v>
      </c>
      <c r="O2066" s="13">
        <f t="shared" si="2468"/>
        <v>4.5954278762697615E-2</v>
      </c>
      <c r="P2066" s="13">
        <f t="shared" si="2469"/>
        <v>9.3130400701909088E-2</v>
      </c>
      <c r="Q2066" s="13">
        <f t="shared" si="2470"/>
        <v>0.13338412977793074</v>
      </c>
      <c r="R2066" s="13">
        <f t="shared" si="2471"/>
        <v>1.6256190952660846E-2</v>
      </c>
      <c r="S2066" s="13">
        <f t="shared" si="2472"/>
        <v>3.3382574794521169E-2</v>
      </c>
      <c r="T2066" s="13">
        <f t="shared" si="2473"/>
        <v>9.4368487205357829E-2</v>
      </c>
      <c r="U2066" s="13">
        <f t="shared" si="2474"/>
        <v>3.294460533535707E-2</v>
      </c>
      <c r="V2066" s="13">
        <f t="shared" si="2475"/>
        <v>5.3182123202771912E-3</v>
      </c>
      <c r="W2066" s="13">
        <f t="shared" si="2476"/>
        <v>9.0104902727632552E-2</v>
      </c>
      <c r="X2066" s="13">
        <f t="shared" si="2477"/>
        <v>6.3748688650960408E-2</v>
      </c>
      <c r="Y2066" s="13">
        <f t="shared" si="2478"/>
        <v>2.2550911114134136E-2</v>
      </c>
      <c r="Z2066" s="13">
        <f t="shared" si="2479"/>
        <v>3.8337198247849593E-3</v>
      </c>
      <c r="AA2066" s="13">
        <f t="shared" si="2480"/>
        <v>7.7693714943230067E-3</v>
      </c>
      <c r="AB2066" s="13">
        <f t="shared" si="2481"/>
        <v>7.8726584330122279E-3</v>
      </c>
      <c r="AC2066" s="13">
        <f t="shared" si="2482"/>
        <v>4.7657805404234104E-4</v>
      </c>
      <c r="AD2066" s="13">
        <f t="shared" si="2483"/>
        <v>4.5651383952535152E-2</v>
      </c>
      <c r="AE2066" s="13">
        <f t="shared" si="2484"/>
        <v>3.2298085608865941E-2</v>
      </c>
      <c r="AF2066" s="13">
        <f t="shared" si="2485"/>
        <v>1.1425352789766877E-2</v>
      </c>
      <c r="AG2066" s="13">
        <f t="shared" si="2486"/>
        <v>2.6944566302674914E-3</v>
      </c>
      <c r="AH2066" s="13">
        <f t="shared" si="2487"/>
        <v>6.7808355618556723E-4</v>
      </c>
      <c r="AI2066" s="13">
        <f t="shared" si="2488"/>
        <v>1.3741961575120653E-3</v>
      </c>
      <c r="AJ2066" s="13">
        <f t="shared" si="2489"/>
        <v>1.3924648829001644E-3</v>
      </c>
      <c r="AK2066" s="13">
        <f t="shared" si="2490"/>
        <v>9.4065098324855616E-4</v>
      </c>
      <c r="AL2066" s="13">
        <f t="shared" si="2491"/>
        <v>2.7332690360336306E-5</v>
      </c>
      <c r="AM2066" s="13">
        <f t="shared" si="2492"/>
        <v>1.8503311528620444E-2</v>
      </c>
      <c r="AN2066" s="13">
        <f t="shared" si="2493"/>
        <v>1.3090984063489963E-2</v>
      </c>
      <c r="AO2066" s="13">
        <f t="shared" si="2494"/>
        <v>4.6308971095652659E-3</v>
      </c>
      <c r="AP2066" s="13">
        <f t="shared" si="2495"/>
        <v>1.0921108214820637E-3</v>
      </c>
      <c r="AQ2066" s="13">
        <f t="shared" si="2496"/>
        <v>1.9316549550431409E-4</v>
      </c>
      <c r="AR2066" s="13">
        <f t="shared" si="2497"/>
        <v>9.5948025454897491E-5</v>
      </c>
      <c r="AS2066" s="13">
        <f t="shared" si="2498"/>
        <v>1.9444713958659534E-4</v>
      </c>
      <c r="AT2066" s="13">
        <f t="shared" si="2499"/>
        <v>1.9703214273639327E-4</v>
      </c>
      <c r="AU2066" s="13">
        <f t="shared" si="2500"/>
        <v>1.3310100748145504E-4</v>
      </c>
      <c r="AV2066" s="13">
        <f t="shared" si="2501"/>
        <v>6.743523396692764E-5</v>
      </c>
      <c r="AW2066" s="13">
        <f t="shared" si="2502"/>
        <v>1.0885997523812855E-6</v>
      </c>
      <c r="AX2066" s="13">
        <f t="shared" si="2503"/>
        <v>6.249765576314013E-3</v>
      </c>
      <c r="AY2066" s="13">
        <f t="shared" si="2504"/>
        <v>4.4216723819152422E-3</v>
      </c>
      <c r="AZ2066" s="13">
        <f t="shared" si="2505"/>
        <v>1.5641536001837451E-3</v>
      </c>
      <c r="BA2066" s="13">
        <f t="shared" si="2506"/>
        <v>3.6887649040882284E-4</v>
      </c>
      <c r="BB2066" s="13">
        <f t="shared" si="2507"/>
        <v>6.5244486775633393E-5</v>
      </c>
      <c r="BC2066" s="13">
        <f t="shared" si="2508"/>
        <v>9.2320181205323852E-6</v>
      </c>
      <c r="BD2066" s="13">
        <f t="shared" si="2509"/>
        <v>1.1313777268198365E-5</v>
      </c>
      <c r="BE2066" s="13">
        <f t="shared" si="2510"/>
        <v>2.2928367908468774E-5</v>
      </c>
      <c r="BF2066" s="13">
        <f t="shared" si="2511"/>
        <v>2.3233180328898965E-5</v>
      </c>
      <c r="BG2066" s="13">
        <f t="shared" si="2512"/>
        <v>1.5694696641004421E-5</v>
      </c>
      <c r="BH2066" s="13">
        <f t="shared" si="2513"/>
        <v>7.9516718922924006E-6</v>
      </c>
      <c r="BI2066" s="13">
        <f t="shared" si="2514"/>
        <v>3.2229529415677316E-6</v>
      </c>
      <c r="BJ2066" s="14">
        <f t="shared" si="2515"/>
        <v>0.67804998167019004</v>
      </c>
      <c r="BK2066" s="14">
        <f t="shared" si="2516"/>
        <v>0.20171035517285557</v>
      </c>
      <c r="BL2066" s="14">
        <f t="shared" si="2517"/>
        <v>0.11595480875410383</v>
      </c>
      <c r="BM2066" s="14">
        <f t="shared" si="2518"/>
        <v>0.50981552757438398</v>
      </c>
      <c r="BN2066" s="14">
        <f t="shared" si="2519"/>
        <v>0.4853127540653876</v>
      </c>
    </row>
    <row r="2067" spans="1:66" x14ac:dyDescent="0.25">
      <c r="A2067" t="s">
        <v>72</v>
      </c>
      <c r="B2067" t="s">
        <v>326</v>
      </c>
      <c r="C2067" t="s">
        <v>83</v>
      </c>
      <c r="D2067" s="7" t="s">
        <v>539</v>
      </c>
      <c r="E2067" s="10">
        <f>VLOOKUP(A2067,home!$A$2:$E$405,3,FALSE)</f>
        <v>1.4117647058823499</v>
      </c>
      <c r="F2067" s="10">
        <f>VLOOKUP(B2067,home!$B$2:$E$405,3,FALSE)</f>
        <v>1.5</v>
      </c>
      <c r="G2067" s="10">
        <f>VLOOKUP(C2067,away!$B$2:$E$405,4,FALSE)</f>
        <v>0.71</v>
      </c>
      <c r="H2067" s="10">
        <f>VLOOKUP(A2067,away!$A$2:$E$405,3,FALSE)</f>
        <v>1.1323529411764699</v>
      </c>
      <c r="I2067" s="10">
        <f>VLOOKUP(C2067,away!$B$2:$E$405,3,FALSE)</f>
        <v>0.39</v>
      </c>
      <c r="J2067" s="10">
        <f>VLOOKUP(B2067,home!$B$2:$E$405,4,FALSE)</f>
        <v>0.78</v>
      </c>
      <c r="K2067" s="12">
        <f t="shared" si="2464"/>
        <v>1.5035294117647027</v>
      </c>
      <c r="L2067" s="12">
        <f t="shared" si="2465"/>
        <v>0.34446176470588219</v>
      </c>
      <c r="M2067" s="13">
        <f t="shared" si="2466"/>
        <v>0.15755334550078728</v>
      </c>
      <c r="N2067" s="13">
        <f t="shared" si="2467"/>
        <v>0.23688608888235968</v>
      </c>
      <c r="O2067" s="13">
        <f t="shared" si="2468"/>
        <v>5.4271103426516747E-2</v>
      </c>
      <c r="P2067" s="13">
        <f t="shared" si="2469"/>
        <v>8.1598200210692071E-2</v>
      </c>
      <c r="Q2067" s="13">
        <f t="shared" si="2470"/>
        <v>0.17808260093626768</v>
      </c>
      <c r="R2067" s="13">
        <f t="shared" si="2471"/>
        <v>9.3471600294167019E-3</v>
      </c>
      <c r="S2067" s="13">
        <f t="shared" si="2472"/>
        <v>1.0565098215561085E-2</v>
      </c>
      <c r="T2067" s="13">
        <f t="shared" si="2473"/>
        <v>6.134264698192015E-2</v>
      </c>
      <c r="U2067" s="13">
        <f t="shared" si="2474"/>
        <v>1.4053730020699436E-2</v>
      </c>
      <c r="V2067" s="13">
        <f t="shared" si="2475"/>
        <v>6.0797256157468782E-4</v>
      </c>
      <c r="W2067" s="13">
        <f t="shared" si="2476"/>
        <v>8.9250809410411636E-2</v>
      </c>
      <c r="X2067" s="13">
        <f t="shared" si="2477"/>
        <v>3.0743491310938748E-2</v>
      </c>
      <c r="Y2067" s="13">
        <f t="shared" si="2478"/>
        <v>5.2949786350929571E-3</v>
      </c>
      <c r="Z2067" s="13">
        <f t="shared" si="2479"/>
        <v>1.0732464129070544E-3</v>
      </c>
      <c r="AA2067" s="13">
        <f t="shared" si="2480"/>
        <v>1.6136575478767207E-3</v>
      </c>
      <c r="AB2067" s="13">
        <f t="shared" si="2481"/>
        <v>1.2130907918743794E-3</v>
      </c>
      <c r="AC2067" s="13">
        <f t="shared" si="2482"/>
        <v>1.967963082769432E-5</v>
      </c>
      <c r="AD2067" s="13">
        <f t="shared" si="2483"/>
        <v>3.3547804243089951E-2</v>
      </c>
      <c r="AE2067" s="13">
        <f t="shared" si="2484"/>
        <v>1.1555935851582247E-2</v>
      </c>
      <c r="AF2067" s="13">
        <f t="shared" si="2485"/>
        <v>1.9902890281319956E-3</v>
      </c>
      <c r="AG2067" s="13">
        <f t="shared" si="2486"/>
        <v>2.285261569683675E-4</v>
      </c>
      <c r="AH2067" s="13">
        <f t="shared" si="2487"/>
        <v>9.2423088338555444E-5</v>
      </c>
      <c r="AI2067" s="13">
        <f t="shared" si="2488"/>
        <v>1.3896083164314542E-4</v>
      </c>
      <c r="AJ2067" s="13">
        <f t="shared" si="2489"/>
        <v>1.0446584872937616E-4</v>
      </c>
      <c r="AK2067" s="13">
        <f t="shared" si="2490"/>
        <v>5.2355825363193131E-5</v>
      </c>
      <c r="AL2067" s="13">
        <f t="shared" si="2491"/>
        <v>4.0768984022435374E-7</v>
      </c>
      <c r="AM2067" s="13">
        <f t="shared" si="2492"/>
        <v>1.0088022075922081E-2</v>
      </c>
      <c r="AN2067" s="13">
        <f t="shared" si="2493"/>
        <v>3.4749378866640169E-3</v>
      </c>
      <c r="AO2067" s="13">
        <f t="shared" si="2494"/>
        <v>5.9849161834180792E-4</v>
      </c>
      <c r="AP2067" s="13">
        <f t="shared" si="2495"/>
        <v>6.8719159671899499E-5</v>
      </c>
      <c r="AQ2067" s="13">
        <f t="shared" si="2496"/>
        <v>5.9177807524219469E-6</v>
      </c>
      <c r="AR2067" s="13">
        <f t="shared" si="2497"/>
        <v>6.3672440217332943E-6</v>
      </c>
      <c r="AS2067" s="13">
        <f t="shared" si="2498"/>
        <v>9.5733386585589796E-6</v>
      </c>
      <c r="AT2067" s="13">
        <f t="shared" si="2499"/>
        <v>7.1968981209637368E-6</v>
      </c>
      <c r="AU2067" s="13">
        <f t="shared" si="2500"/>
        <v>3.6069159994477012E-6</v>
      </c>
      <c r="AV2067" s="13">
        <f t="shared" si="2501"/>
        <v>1.3557760727335744E-6</v>
      </c>
      <c r="AW2067" s="13">
        <f t="shared" si="2502"/>
        <v>5.8651664052706526E-9</v>
      </c>
      <c r="AX2067" s="13">
        <f t="shared" si="2503"/>
        <v>2.5279396496134103E-3</v>
      </c>
      <c r="AY2067" s="13">
        <f t="shared" si="2504"/>
        <v>8.7077855277580473E-4</v>
      </c>
      <c r="AZ2067" s="13">
        <f t="shared" si="2505"/>
        <v>1.4997495847859389E-4</v>
      </c>
      <c r="BA2067" s="13">
        <f t="shared" si="2506"/>
        <v>1.7220212953075954E-5</v>
      </c>
      <c r="BB2067" s="13">
        <f t="shared" si="2507"/>
        <v>1.4829262356069082E-6</v>
      </c>
      <c r="BC2067" s="13">
        <f t="shared" si="2508"/>
        <v>1.0216227760916136E-7</v>
      </c>
      <c r="BD2067" s="13">
        <f t="shared" si="2509"/>
        <v>3.6554535200653779E-7</v>
      </c>
      <c r="BE2067" s="13">
        <f t="shared" si="2510"/>
        <v>5.4960818807571093E-7</v>
      </c>
      <c r="BF2067" s="13">
        <f t="shared" si="2511"/>
        <v>4.1317603785926894E-7</v>
      </c>
      <c r="BG2067" s="13">
        <f t="shared" si="2512"/>
        <v>2.0707410838593909E-7</v>
      </c>
      <c r="BH2067" s="13">
        <f t="shared" si="2513"/>
        <v>7.783550309330283E-8</v>
      </c>
      <c r="BI2067" s="13">
        <f t="shared" si="2514"/>
        <v>2.3405593636056648E-8</v>
      </c>
      <c r="BJ2067" s="14">
        <f t="shared" si="2515"/>
        <v>0.66672675842044959</v>
      </c>
      <c r="BK2067" s="14">
        <f t="shared" si="2516"/>
        <v>0.25121548236205887</v>
      </c>
      <c r="BL2067" s="14">
        <f t="shared" si="2517"/>
        <v>8.0916684228114752E-2</v>
      </c>
      <c r="BM2067" s="14">
        <f t="shared" si="2518"/>
        <v>0.28132289974988073</v>
      </c>
      <c r="BN2067" s="14">
        <f t="shared" si="2519"/>
        <v>0.71773849898604025</v>
      </c>
    </row>
    <row r="2068" spans="1:66" x14ac:dyDescent="0.25">
      <c r="A2068" t="s">
        <v>72</v>
      </c>
      <c r="B2068" t="s">
        <v>78</v>
      </c>
      <c r="C2068" t="s">
        <v>102</v>
      </c>
      <c r="D2068" s="7" t="s">
        <v>539</v>
      </c>
      <c r="E2068" s="10">
        <f>VLOOKUP(A2068,home!$A$2:$E$405,3,FALSE)</f>
        <v>1.4117647058823499</v>
      </c>
      <c r="F2068" s="10">
        <f>VLOOKUP(B2068,home!$B$2:$E$405,3,FALSE)</f>
        <v>1.18</v>
      </c>
      <c r="G2068" s="10">
        <f>VLOOKUP(C2068,away!$B$2:$E$405,4,FALSE)</f>
        <v>0.87</v>
      </c>
      <c r="H2068" s="10">
        <f>VLOOKUP(A2068,away!$A$2:$E$405,3,FALSE)</f>
        <v>1.1323529411764699</v>
      </c>
      <c r="I2068" s="10">
        <f>VLOOKUP(C2068,away!$B$2:$E$405,3,FALSE)</f>
        <v>0.47</v>
      </c>
      <c r="J2068" s="10">
        <f>VLOOKUP(B2068,home!$B$2:$E$405,4,FALSE)</f>
        <v>0.98</v>
      </c>
      <c r="K2068" s="12">
        <f t="shared" si="2464"/>
        <v>1.4493176470588203</v>
      </c>
      <c r="L2068" s="12">
        <f t="shared" si="2465"/>
        <v>0.521561764705882</v>
      </c>
      <c r="M2068" s="13">
        <f t="shared" si="2466"/>
        <v>0.13933427012475233</v>
      </c>
      <c r="N2068" s="13">
        <f t="shared" si="2467"/>
        <v>0.20193961653186415</v>
      </c>
      <c r="O2068" s="13">
        <f t="shared" si="2468"/>
        <v>7.2671427810271874E-2</v>
      </c>
      <c r="P2068" s="13">
        <f t="shared" si="2469"/>
        <v>0.10532398276238815</v>
      </c>
      <c r="Q2068" s="13">
        <f t="shared" si="2470"/>
        <v>0.14633732493996093</v>
      </c>
      <c r="R2068" s="13">
        <f t="shared" si="2471"/>
        <v>1.8951319066210753E-2</v>
      </c>
      <c r="S2068" s="13">
        <f t="shared" si="2472"/>
        <v>1.9903827922232706E-2</v>
      </c>
      <c r="T2068" s="13">
        <f t="shared" si="2473"/>
        <v>7.6323953438024089E-2</v>
      </c>
      <c r="U2068" s="13">
        <f t="shared" si="2474"/>
        <v>2.746648115770153E-2</v>
      </c>
      <c r="V2068" s="13">
        <f t="shared" si="2475"/>
        <v>1.6717195650031002E-3</v>
      </c>
      <c r="W2068" s="13">
        <f t="shared" si="2476"/>
        <v>7.069642248628874E-2</v>
      </c>
      <c r="X2068" s="13">
        <f t="shared" si="2477"/>
        <v>3.6872550870341352E-2</v>
      </c>
      <c r="Y2068" s="13">
        <f t="shared" si="2478"/>
        <v>9.6156563505713204E-3</v>
      </c>
      <c r="Z2068" s="13">
        <f t="shared" si="2479"/>
        <v>3.2947611385590377E-3</v>
      </c>
      <c r="AA2068" s="13">
        <f t="shared" si="2480"/>
        <v>4.7751554609572243E-3</v>
      </c>
      <c r="AB2068" s="13">
        <f t="shared" si="2481"/>
        <v>3.460358538507301E-3</v>
      </c>
      <c r="AC2068" s="13">
        <f t="shared" si="2482"/>
        <v>7.8979207022385824E-5</v>
      </c>
      <c r="AD2068" s="13">
        <f t="shared" si="2483"/>
        <v>2.5615393173326062E-2</v>
      </c>
      <c r="AE2068" s="13">
        <f t="shared" si="2484"/>
        <v>1.3360009667114942E-2</v>
      </c>
      <c r="AF2068" s="13">
        <f t="shared" si="2485"/>
        <v>3.4840351092340562E-3</v>
      </c>
      <c r="AG2068" s="13">
        <f t="shared" si="2486"/>
        <v>6.0571316662312179E-4</v>
      </c>
      <c r="AH2068" s="13">
        <f t="shared" si="2487"/>
        <v>4.2960535842780312E-4</v>
      </c>
      <c r="AI2068" s="13">
        <f t="shared" si="2488"/>
        <v>6.2263462724044475E-4</v>
      </c>
      <c r="AJ2068" s="13">
        <f t="shared" si="2489"/>
        <v>4.5119767646473359E-4</v>
      </c>
      <c r="AK2068" s="13">
        <f t="shared" si="2490"/>
        <v>2.1797625160409155E-4</v>
      </c>
      <c r="AL2068" s="13">
        <f t="shared" si="2491"/>
        <v>2.388042692315395E-6</v>
      </c>
      <c r="AM2068" s="13">
        <f t="shared" si="2492"/>
        <v>7.4249682724902991E-3</v>
      </c>
      <c r="AN2068" s="13">
        <f t="shared" si="2493"/>
        <v>3.872579555085224E-3</v>
      </c>
      <c r="AO2068" s="13">
        <f t="shared" si="2494"/>
        <v>1.0098947133570845E-3</v>
      </c>
      <c r="AP2068" s="13">
        <f t="shared" si="2495"/>
        <v>1.7557415628855399E-4</v>
      </c>
      <c r="AQ2068" s="13">
        <f t="shared" si="2496"/>
        <v>2.2893191697651133E-5</v>
      </c>
      <c r="AR2068" s="13">
        <f t="shared" si="2497"/>
        <v>4.4813145773741601E-5</v>
      </c>
      <c r="AS2068" s="13">
        <f t="shared" si="2498"/>
        <v>6.4948482990103088E-5</v>
      </c>
      <c r="AT2068" s="13">
        <f t="shared" si="2499"/>
        <v>4.7065491273628024E-5</v>
      </c>
      <c r="AU2068" s="13">
        <f t="shared" si="2500"/>
        <v>2.2737615690120675E-5</v>
      </c>
      <c r="AV2068" s="13">
        <f t="shared" si="2501"/>
        <v>8.2385069179333511E-6</v>
      </c>
      <c r="AW2068" s="13">
        <f t="shared" si="2502"/>
        <v>5.014283818173333E-8</v>
      </c>
      <c r="AX2068" s="13">
        <f t="shared" si="2503"/>
        <v>1.7935229243620052E-3</v>
      </c>
      <c r="AY2068" s="13">
        <f t="shared" si="2504"/>
        <v>9.3543298147070152E-4</v>
      </c>
      <c r="AZ2068" s="13">
        <f t="shared" si="2505"/>
        <v>2.4394303828997185E-4</v>
      </c>
      <c r="BA2068" s="13">
        <f t="shared" si="2506"/>
        <v>4.2410453846077434E-5</v>
      </c>
      <c r="BB2068" s="13">
        <f t="shared" si="2507"/>
        <v>5.5299177874843762E-6</v>
      </c>
      <c r="BC2068" s="13">
        <f t="shared" si="2508"/>
        <v>5.7683873598375967E-7</v>
      </c>
      <c r="BD2068" s="13">
        <f t="shared" si="2509"/>
        <v>3.8954705652957662E-6</v>
      </c>
      <c r="BE2068" s="13">
        <f t="shared" si="2510"/>
        <v>5.6457742338813524E-6</v>
      </c>
      <c r="BF2068" s="13">
        <f t="shared" si="2511"/>
        <v>4.0912601142371185E-6</v>
      </c>
      <c r="BG2068" s="13">
        <f t="shared" si="2512"/>
        <v>1.9765118274239144E-6</v>
      </c>
      <c r="BH2068" s="13">
        <f t="shared" si="2513"/>
        <v>7.1614836777648889E-7</v>
      </c>
      <c r="BI2068" s="13">
        <f t="shared" si="2514"/>
        <v>2.0758529346616709E-7</v>
      </c>
      <c r="BJ2068" s="14">
        <f t="shared" si="2515"/>
        <v>0.60037800177675982</v>
      </c>
      <c r="BK2068" s="14">
        <f t="shared" si="2516"/>
        <v>0.26725060060556172</v>
      </c>
      <c r="BL2068" s="14">
        <f t="shared" si="2517"/>
        <v>0.12925049194043334</v>
      </c>
      <c r="BM2068" s="14">
        <f t="shared" si="2518"/>
        <v>0.31468053138723312</v>
      </c>
      <c r="BN2068" s="14">
        <f t="shared" si="2519"/>
        <v>0.68455794123544811</v>
      </c>
    </row>
    <row r="2069" spans="1:66" x14ac:dyDescent="0.25">
      <c r="A2069" t="s">
        <v>72</v>
      </c>
      <c r="B2069" t="s">
        <v>86</v>
      </c>
      <c r="C2069" t="s">
        <v>76</v>
      </c>
      <c r="D2069" s="7" t="s">
        <v>539</v>
      </c>
      <c r="E2069" s="10">
        <f>VLOOKUP(A2069,home!$A$2:$E$405,3,FALSE)</f>
        <v>1.4117647058823499</v>
      </c>
      <c r="F2069" s="10">
        <f>VLOOKUP(B2069,home!$B$2:$E$405,3,FALSE)</f>
        <v>0.79</v>
      </c>
      <c r="G2069" s="10">
        <f>VLOOKUP(C2069,away!$B$2:$E$405,4,FALSE)</f>
        <v>0.87</v>
      </c>
      <c r="H2069" s="10">
        <f>VLOOKUP(A2069,away!$A$2:$E$405,3,FALSE)</f>
        <v>1.1323529411764699</v>
      </c>
      <c r="I2069" s="10">
        <f>VLOOKUP(C2069,away!$B$2:$E$405,3,FALSE)</f>
        <v>0.71</v>
      </c>
      <c r="J2069" s="10">
        <f>VLOOKUP(B2069,home!$B$2:$E$405,4,FALSE)</f>
        <v>0.88</v>
      </c>
      <c r="K2069" s="12">
        <f t="shared" si="2464"/>
        <v>0.97030588235293924</v>
      </c>
      <c r="L2069" s="12">
        <f t="shared" si="2465"/>
        <v>0.70749411764705827</v>
      </c>
      <c r="M2069" s="13">
        <f t="shared" si="2466"/>
        <v>0.18678445014265282</v>
      </c>
      <c r="N2069" s="13">
        <f t="shared" si="2467"/>
        <v>0.18123805070547533</v>
      </c>
      <c r="O2069" s="13">
        <f t="shared" si="2468"/>
        <v>0.13214889974386712</v>
      </c>
      <c r="P2069" s="13">
        <f t="shared" si="2469"/>
        <v>0.1282248547679431</v>
      </c>
      <c r="Q2069" s="13">
        <f t="shared" si="2470"/>
        <v>8.7928173352851483E-2</v>
      </c>
      <c r="R2069" s="13">
        <f t="shared" si="2471"/>
        <v>4.6747284611158416E-2</v>
      </c>
      <c r="S2069" s="13">
        <f t="shared" si="2472"/>
        <v>2.2006132426579336E-2</v>
      </c>
      <c r="T2069" s="13">
        <f t="shared" si="2473"/>
        <v>6.2208665422593248E-2</v>
      </c>
      <c r="U2069" s="13">
        <f t="shared" si="2474"/>
        <v>4.5359165242234038E-2</v>
      </c>
      <c r="V2069" s="13">
        <f t="shared" si="2475"/>
        <v>1.6785439236672226E-3</v>
      </c>
      <c r="W2069" s="13">
        <f t="shared" si="2476"/>
        <v>2.8439074609606922E-2</v>
      </c>
      <c r="X2069" s="13">
        <f t="shared" si="2477"/>
        <v>2.0120477997622711E-2</v>
      </c>
      <c r="Y2069" s="13">
        <f t="shared" si="2478"/>
        <v>7.1175599137825634E-3</v>
      </c>
      <c r="Z2069" s="13">
        <f t="shared" si="2479"/>
        <v>1.1024476292789144E-2</v>
      </c>
      <c r="AA2069" s="13">
        <f t="shared" si="2480"/>
        <v>1.0697114196753829E-2</v>
      </c>
      <c r="AB2069" s="13">
        <f t="shared" si="2481"/>
        <v>5.1897364146556886E-3</v>
      </c>
      <c r="AC2069" s="13">
        <f t="shared" si="2482"/>
        <v>7.2018525454562918E-5</v>
      </c>
      <c r="AD2069" s="13">
        <f t="shared" si="2483"/>
        <v>6.8986503455939277E-3</v>
      </c>
      <c r="AE2069" s="13">
        <f t="shared" si="2484"/>
        <v>4.8807545392115506E-3</v>
      </c>
      <c r="AF2069" s="13">
        <f t="shared" si="2485"/>
        <v>1.726552563085675E-3</v>
      </c>
      <c r="AG2069" s="13">
        <f t="shared" si="2486"/>
        <v>4.0717526073052221E-4</v>
      </c>
      <c r="AH2069" s="13">
        <f t="shared" si="2487"/>
        <v>1.9499380318219414E-3</v>
      </c>
      <c r="AI2069" s="13">
        <f t="shared" si="2488"/>
        <v>1.8920363425005424E-3</v>
      </c>
      <c r="AJ2069" s="13">
        <f t="shared" si="2489"/>
        <v>9.179269963769084E-4</v>
      </c>
      <c r="AK2069" s="13">
        <f t="shared" si="2490"/>
        <v>2.9688998805169314E-4</v>
      </c>
      <c r="AL2069" s="13">
        <f t="shared" si="2491"/>
        <v>1.9775875261479282E-6</v>
      </c>
      <c r="AM2069" s="13">
        <f t="shared" si="2492"/>
        <v>1.3387602021251855E-3</v>
      </c>
      <c r="AN2069" s="13">
        <f t="shared" si="2493"/>
        <v>9.4716496794355562E-4</v>
      </c>
      <c r="AO2069" s="13">
        <f t="shared" si="2494"/>
        <v>3.3505682163071504E-4</v>
      </c>
      <c r="AP2069" s="13">
        <f t="shared" si="2495"/>
        <v>7.9016910127083524E-5</v>
      </c>
      <c r="AQ2069" s="13">
        <f t="shared" si="2496"/>
        <v>1.397599977738946E-5</v>
      </c>
      <c r="AR2069" s="13">
        <f t="shared" si="2497"/>
        <v>2.7591393745806124E-4</v>
      </c>
      <c r="AS2069" s="13">
        <f t="shared" si="2498"/>
        <v>2.6772091653871774E-4</v>
      </c>
      <c r="AT2069" s="13">
        <f t="shared" si="2499"/>
        <v>1.2988559007321907E-4</v>
      </c>
      <c r="AU2069" s="13">
        <f t="shared" si="2500"/>
        <v>4.200958402697567E-5</v>
      </c>
      <c r="AV2069" s="13">
        <f t="shared" si="2501"/>
        <v>1.0190536624143641E-5</v>
      </c>
      <c r="AW2069" s="13">
        <f t="shared" si="2502"/>
        <v>3.7710710146486202E-8</v>
      </c>
      <c r="AX2069" s="13">
        <f t="shared" si="2503"/>
        <v>2.1650114986367946E-4</v>
      </c>
      <c r="AY2069" s="13">
        <f t="shared" si="2504"/>
        <v>1.5317328999237746E-4</v>
      </c>
      <c r="AZ2069" s="13">
        <f t="shared" si="2505"/>
        <v>5.4184600825127025E-5</v>
      </c>
      <c r="BA2069" s="13">
        <f t="shared" si="2506"/>
        <v>1.277842878361044E-5</v>
      </c>
      <c r="BB2069" s="13">
        <f t="shared" si="2507"/>
        <v>2.2601657992940595E-6</v>
      </c>
      <c r="BC2069" s="13">
        <f t="shared" si="2508"/>
        <v>3.1981080158152184E-7</v>
      </c>
      <c r="BD2069" s="13">
        <f t="shared" si="2509"/>
        <v>3.2534581288069441E-5</v>
      </c>
      <c r="BE2069" s="13">
        <f t="shared" si="2510"/>
        <v>3.1568495603703645E-5</v>
      </c>
      <c r="BF2069" s="13">
        <f t="shared" si="2511"/>
        <v>1.5315548490653271E-5</v>
      </c>
      <c r="BG2069" s="13">
        <f t="shared" si="2512"/>
        <v>4.9535889306475175E-6</v>
      </c>
      <c r="BH2069" s="13">
        <f t="shared" si="2513"/>
        <v>1.2016241195414228E-6</v>
      </c>
      <c r="BI2069" s="13">
        <f t="shared" si="2514"/>
        <v>2.3318859031364289E-7</v>
      </c>
      <c r="BJ2069" s="14">
        <f t="shared" si="2515"/>
        <v>0.40411832705822348</v>
      </c>
      <c r="BK2069" s="14">
        <f t="shared" si="2516"/>
        <v>0.33892115066381556</v>
      </c>
      <c r="BL2069" s="14">
        <f t="shared" si="2517"/>
        <v>0.24601051915916428</v>
      </c>
      <c r="BM2069" s="14">
        <f t="shared" si="2518"/>
        <v>0.23684962427076203</v>
      </c>
      <c r="BN2069" s="14">
        <f t="shared" si="2519"/>
        <v>0.7630717133239483</v>
      </c>
    </row>
    <row r="2070" spans="1:66" x14ac:dyDescent="0.25">
      <c r="A2070" t="s">
        <v>72</v>
      </c>
      <c r="B2070" t="s">
        <v>106</v>
      </c>
      <c r="C2070" t="s">
        <v>365</v>
      </c>
      <c r="D2070" s="7" t="s">
        <v>539</v>
      </c>
      <c r="E2070" s="10">
        <f>VLOOKUP(A2070,home!$A$2:$E$405,3,FALSE)</f>
        <v>1.4117647058823499</v>
      </c>
      <c r="F2070" s="10">
        <f>VLOOKUP(B2070,home!$B$2:$E$405,3,FALSE)</f>
        <v>0.94</v>
      </c>
      <c r="G2070" s="10">
        <f>VLOOKUP(C2070,away!$B$2:$E$405,4,FALSE)</f>
        <v>1.26</v>
      </c>
      <c r="H2070" s="10">
        <f>VLOOKUP(A2070,away!$A$2:$E$405,3,FALSE)</f>
        <v>1.1323529411764699</v>
      </c>
      <c r="I2070" s="10">
        <f>VLOOKUP(C2070,away!$B$2:$E$405,3,FALSE)</f>
        <v>1.18</v>
      </c>
      <c r="J2070" s="10">
        <f>VLOOKUP(B2070,home!$B$2:$E$405,4,FALSE)</f>
        <v>0.98</v>
      </c>
      <c r="K2070" s="12">
        <f t="shared" si="2464"/>
        <v>1.6720941176470554</v>
      </c>
      <c r="L2070" s="12">
        <f t="shared" si="2465"/>
        <v>1.3094529411764697</v>
      </c>
      <c r="M2070" s="13">
        <f t="shared" si="2466"/>
        <v>5.0714315115318646E-2</v>
      </c>
      <c r="N2070" s="13">
        <f t="shared" si="2467"/>
        <v>8.4799107984823457E-2</v>
      </c>
      <c r="O2070" s="13">
        <f t="shared" si="2468"/>
        <v>6.6408009087504286E-2</v>
      </c>
      <c r="P2070" s="13">
        <f t="shared" si="2469"/>
        <v>0.11104044135986811</v>
      </c>
      <c r="Q2070" s="13">
        <f t="shared" si="2470"/>
        <v>7.08960448215704E-2</v>
      </c>
      <c r="R2070" s="13">
        <f t="shared" si="2471"/>
        <v>4.3479081408653107E-2</v>
      </c>
      <c r="S2070" s="13">
        <f t="shared" si="2472"/>
        <v>6.0781554425793437E-2</v>
      </c>
      <c r="T2070" s="13">
        <f t="shared" si="2473"/>
        <v>9.2835034409384162E-2</v>
      </c>
      <c r="U2070" s="13">
        <f t="shared" si="2474"/>
        <v>7.2701116264106316E-2</v>
      </c>
      <c r="V2070" s="13">
        <f t="shared" si="2475"/>
        <v>1.4786994372588227E-2</v>
      </c>
      <c r="W2070" s="13">
        <f t="shared" si="2476"/>
        <v>3.9514953170196598E-2</v>
      </c>
      <c r="X2070" s="13">
        <f t="shared" si="2477"/>
        <v>5.1742971649164395E-2</v>
      </c>
      <c r="Y2070" s="13">
        <f t="shared" si="2478"/>
        <v>3.38774932056045E-2</v>
      </c>
      <c r="Z2070" s="13">
        <f t="shared" si="2479"/>
        <v>1.8977937010070656E-2</v>
      </c>
      <c r="AA2070" s="13">
        <f t="shared" si="2480"/>
        <v>3.1732896839615492E-2</v>
      </c>
      <c r="AB2070" s="13">
        <f t="shared" si="2481"/>
        <v>2.6530195070710957E-2</v>
      </c>
      <c r="AC2070" s="13">
        <f t="shared" si="2482"/>
        <v>2.0235341562146515E-3</v>
      </c>
      <c r="AD2070" s="13">
        <f t="shared" si="2483"/>
        <v>1.6518180188746158E-2</v>
      </c>
      <c r="AE2070" s="13">
        <f t="shared" si="2484"/>
        <v>2.1629779631036544E-2</v>
      </c>
      <c r="AF2070" s="13">
        <f t="shared" si="2485"/>
        <v>1.416158927742985E-2</v>
      </c>
      <c r="AG2070" s="13">
        <f t="shared" si="2486"/>
        <v>6.1813115770212243E-3</v>
      </c>
      <c r="AH2070" s="13">
        <f t="shared" si="2487"/>
        <v>6.2126788588247007E-3</v>
      </c>
      <c r="AI2070" s="13">
        <f t="shared" si="2488"/>
        <v>1.0388183774671003E-2</v>
      </c>
      <c r="AJ2070" s="13">
        <f t="shared" si="2489"/>
        <v>8.6850104913319872E-3</v>
      </c>
      <c r="AK2070" s="13">
        <f t="shared" si="2490"/>
        <v>4.8407183180863905E-3</v>
      </c>
      <c r="AL2070" s="13">
        <f t="shared" si="2491"/>
        <v>1.7722343310910439E-4</v>
      </c>
      <c r="AM2070" s="13">
        <f t="shared" si="2492"/>
        <v>5.5239903855673093E-3</v>
      </c>
      <c r="AN2070" s="13">
        <f t="shared" si="2493"/>
        <v>7.2334054574116537E-3</v>
      </c>
      <c r="AO2070" s="13">
        <f t="shared" si="2494"/>
        <v>4.7359020254648084E-3</v>
      </c>
      <c r="AP2070" s="13">
        <f t="shared" si="2495"/>
        <v>2.0671469454561645E-3</v>
      </c>
      <c r="AQ2070" s="13">
        <f t="shared" si="2496"/>
        <v>6.7670791189288252E-4</v>
      </c>
      <c r="AR2070" s="13">
        <f t="shared" si="2497"/>
        <v>1.6270421208545748E-3</v>
      </c>
      <c r="AS2070" s="13">
        <f t="shared" si="2498"/>
        <v>2.7205675594449237E-3</v>
      </c>
      <c r="AT2070" s="13">
        <f t="shared" si="2499"/>
        <v>2.2745225064046324E-3</v>
      </c>
      <c r="AU2070" s="13">
        <f t="shared" si="2500"/>
        <v>1.2677385678050068E-3</v>
      </c>
      <c r="AV2070" s="13">
        <f t="shared" si="2501"/>
        <v>5.29944550485264E-4</v>
      </c>
      <c r="AW2070" s="13">
        <f t="shared" si="2502"/>
        <v>1.0778771342852532E-5</v>
      </c>
      <c r="AX2070" s="13">
        <f t="shared" si="2503"/>
        <v>1.5394386382743327E-3</v>
      </c>
      <c r="AY2070" s="13">
        <f t="shared" si="2504"/>
        <v>2.0158224526490242E-3</v>
      </c>
      <c r="AZ2070" s="13">
        <f t="shared" si="2505"/>
        <v>1.3198123197554149E-3</v>
      </c>
      <c r="BA2070" s="13">
        <f t="shared" si="2506"/>
        <v>5.7607737463488901E-4</v>
      </c>
      <c r="BB2070" s="13">
        <f t="shared" si="2507"/>
        <v>1.8858655314021863E-4</v>
      </c>
      <c r="BC2070" s="13">
        <f t="shared" si="2508"/>
        <v>4.9389043335158349E-5</v>
      </c>
      <c r="BD2070" s="13">
        <f t="shared" si="2509"/>
        <v>3.5508918176183714E-4</v>
      </c>
      <c r="BE2070" s="13">
        <f t="shared" si="2510"/>
        <v>5.9374253206407397E-4</v>
      </c>
      <c r="BF2070" s="13">
        <f t="shared" si="2511"/>
        <v>4.9639669763060332E-4</v>
      </c>
      <c r="BG2070" s="13">
        <f t="shared" si="2512"/>
        <v>2.7667399937585178E-4</v>
      </c>
      <c r="BH2070" s="13">
        <f t="shared" si="2513"/>
        <v>1.1565624171556177E-4</v>
      </c>
      <c r="BI2070" s="13">
        <f t="shared" si="2514"/>
        <v>3.8677624288351323E-5</v>
      </c>
      <c r="BJ2070" s="14">
        <f t="shared" si="2515"/>
        <v>0.45808274502255919</v>
      </c>
      <c r="BK2070" s="14">
        <f t="shared" si="2516"/>
        <v>0.24153988531554121</v>
      </c>
      <c r="BL2070" s="14">
        <f t="shared" si="2517"/>
        <v>0.28127394169533498</v>
      </c>
      <c r="BM2070" s="14">
        <f t="shared" si="2518"/>
        <v>0.57053246558446191</v>
      </c>
      <c r="BN2070" s="14">
        <f t="shared" si="2519"/>
        <v>0.42733699977773804</v>
      </c>
    </row>
    <row r="2071" spans="1:66" x14ac:dyDescent="0.25">
      <c r="A2071" t="s">
        <v>72</v>
      </c>
      <c r="B2071" t="s">
        <v>63</v>
      </c>
      <c r="C2071" t="s">
        <v>79</v>
      </c>
      <c r="D2071" s="7" t="s">
        <v>539</v>
      </c>
      <c r="E2071" s="10">
        <f>VLOOKUP(A2071,home!$A$2:$E$405,3,FALSE)</f>
        <v>1.4117647058823499</v>
      </c>
      <c r="F2071" s="10">
        <f>VLOOKUP(B2071,home!$B$2:$E$405,3,FALSE)</f>
        <v>1.26</v>
      </c>
      <c r="G2071" s="10">
        <f>VLOOKUP(C2071,away!$B$2:$E$405,4,FALSE)</f>
        <v>1.42</v>
      </c>
      <c r="H2071" s="10">
        <f>VLOOKUP(A2071,away!$A$2:$E$405,3,FALSE)</f>
        <v>1.1323529411764699</v>
      </c>
      <c r="I2071" s="10">
        <f>VLOOKUP(C2071,away!$B$2:$E$405,3,FALSE)</f>
        <v>1.02</v>
      </c>
      <c r="J2071" s="10">
        <f>VLOOKUP(B2071,home!$B$2:$E$405,4,FALSE)</f>
        <v>0.49</v>
      </c>
      <c r="K2071" s="12">
        <f t="shared" si="2464"/>
        <v>2.5259294117647002</v>
      </c>
      <c r="L2071" s="12">
        <f t="shared" si="2465"/>
        <v>0.56594999999999973</v>
      </c>
      <c r="M2071" s="13">
        <f t="shared" si="2466"/>
        <v>4.5416517806618574E-2</v>
      </c>
      <c r="N2071" s="13">
        <f t="shared" si="2467"/>
        <v>0.11471891810767307</v>
      </c>
      <c r="O2071" s="13">
        <f t="shared" si="2468"/>
        <v>2.570347825265577E-2</v>
      </c>
      <c r="P2071" s="13">
        <f t="shared" si="2469"/>
        <v>6.4925171703037549E-2</v>
      </c>
      <c r="Q2071" s="13">
        <f t="shared" si="2470"/>
        <v>0.14488594466699875</v>
      </c>
      <c r="R2071" s="13">
        <f t="shared" si="2471"/>
        <v>7.2734417585452607E-3</v>
      </c>
      <c r="S2071" s="13">
        <f t="shared" si="2472"/>
        <v>2.3203440753743854E-2</v>
      </c>
      <c r="T2071" s="13">
        <f t="shared" si="2473"/>
        <v>8.19982003842879E-2</v>
      </c>
      <c r="U2071" s="13">
        <f t="shared" si="2474"/>
        <v>1.8372200462667035E-2</v>
      </c>
      <c r="V2071" s="13">
        <f t="shared" si="2475"/>
        <v>3.6856081047003707E-3</v>
      </c>
      <c r="W2071" s="13">
        <f t="shared" si="2476"/>
        <v>0.12199055632856169</v>
      </c>
      <c r="X2071" s="13">
        <f t="shared" si="2477"/>
        <v>6.9040555354149449E-2</v>
      </c>
      <c r="Y2071" s="13">
        <f t="shared" si="2478"/>
        <v>1.9536751151340428E-2</v>
      </c>
      <c r="Z2071" s="13">
        <f t="shared" si="2479"/>
        <v>1.3721347877495632E-3</v>
      </c>
      <c r="AA2071" s="13">
        <f t="shared" si="2480"/>
        <v>3.4659156172821355E-3</v>
      </c>
      <c r="AB2071" s="13">
        <f t="shared" si="2481"/>
        <v>4.377329098193777E-3</v>
      </c>
      <c r="AC2071" s="13">
        <f t="shared" si="2482"/>
        <v>3.2929750917752354E-4</v>
      </c>
      <c r="AD2071" s="13">
        <f t="shared" si="2483"/>
        <v>7.7034883546963084E-2</v>
      </c>
      <c r="AE2071" s="13">
        <f t="shared" si="2484"/>
        <v>4.3597892343403735E-2</v>
      </c>
      <c r="AF2071" s="13">
        <f t="shared" si="2485"/>
        <v>1.2337113585874663E-2</v>
      </c>
      <c r="AG2071" s="13">
        <f t="shared" si="2486"/>
        <v>2.3273964779752547E-3</v>
      </c>
      <c r="AH2071" s="13">
        <f t="shared" si="2487"/>
        <v>1.9413992078171614E-4</v>
      </c>
      <c r="AI2071" s="13">
        <f t="shared" si="2488"/>
        <v>4.9038373590020573E-4</v>
      </c>
      <c r="AJ2071" s="13">
        <f t="shared" si="2489"/>
        <v>6.1933735078069146E-4</v>
      </c>
      <c r="AK2071" s="13">
        <f t="shared" si="2490"/>
        <v>5.2146747671379329E-4</v>
      </c>
      <c r="AL2071" s="13">
        <f t="shared" si="2491"/>
        <v>1.8829886884562188E-5</v>
      </c>
      <c r="AM2071" s="13">
        <f t="shared" si="2492"/>
        <v>3.8916935616628526E-2</v>
      </c>
      <c r="AN2071" s="13">
        <f t="shared" si="2493"/>
        <v>2.2025039712230902E-2</v>
      </c>
      <c r="AO2071" s="13">
        <f t="shared" si="2494"/>
        <v>6.2325356125685349E-3</v>
      </c>
      <c r="AP2071" s="13">
        <f t="shared" si="2495"/>
        <v>1.1757678433110539E-3</v>
      </c>
      <c r="AQ2071" s="13">
        <f t="shared" si="2496"/>
        <v>1.6635645273047257E-4</v>
      </c>
      <c r="AR2071" s="13">
        <f t="shared" si="2497"/>
        <v>2.1974697633282448E-5</v>
      </c>
      <c r="AS2071" s="13">
        <f t="shared" si="2498"/>
        <v>5.5506535066544281E-5</v>
      </c>
      <c r="AT2071" s="13">
        <f t="shared" si="2499"/>
        <v>7.0102794734866458E-5</v>
      </c>
      <c r="AU2071" s="13">
        <f t="shared" si="2500"/>
        <v>5.9024903689234253E-5</v>
      </c>
      <c r="AV2071" s="13">
        <f t="shared" si="2501"/>
        <v>3.7273185063803888E-5</v>
      </c>
      <c r="AW2071" s="13">
        <f t="shared" si="2502"/>
        <v>7.477294472064027E-7</v>
      </c>
      <c r="AX2071" s="13">
        <f t="shared" si="2503"/>
        <v>1.6383572048299211E-2</v>
      </c>
      <c r="AY2071" s="13">
        <f t="shared" si="2504"/>
        <v>9.2722826007349338E-3</v>
      </c>
      <c r="AZ2071" s="13">
        <f t="shared" si="2505"/>
        <v>2.6238241689429658E-3</v>
      </c>
      <c r="BA2071" s="13">
        <f t="shared" si="2506"/>
        <v>4.9498442947109038E-4</v>
      </c>
      <c r="BB2071" s="13">
        <f t="shared" si="2507"/>
        <v>7.0034109464790843E-5</v>
      </c>
      <c r="BC2071" s="13">
        <f t="shared" si="2508"/>
        <v>7.9271608503196738E-6</v>
      </c>
      <c r="BD2071" s="13">
        <f t="shared" si="2509"/>
        <v>2.0727633542593654E-6</v>
      </c>
      <c r="BE2071" s="13">
        <f t="shared" si="2510"/>
        <v>5.2356539201517852E-6</v>
      </c>
      <c r="BF2071" s="13">
        <f t="shared" si="2511"/>
        <v>6.6124461133662734E-6</v>
      </c>
      <c r="BG2071" s="13">
        <f t="shared" si="2512"/>
        <v>5.5675240404870164E-6</v>
      </c>
      <c r="BH2071" s="13">
        <f t="shared" si="2513"/>
        <v>3.5157931811432989E-6</v>
      </c>
      <c r="BI2071" s="13">
        <f t="shared" si="2514"/>
        <v>1.7761290803863271E-6</v>
      </c>
      <c r="BJ2071" s="14">
        <f t="shared" si="2515"/>
        <v>0.78483747170246088</v>
      </c>
      <c r="BK2071" s="14">
        <f t="shared" si="2516"/>
        <v>0.14685114836489735</v>
      </c>
      <c r="BL2071" s="14">
        <f t="shared" si="2517"/>
        <v>6.1286356099397914E-2</v>
      </c>
      <c r="BM2071" s="14">
        <f t="shared" si="2518"/>
        <v>0.582152103787689</v>
      </c>
      <c r="BN2071" s="14">
        <f t="shared" si="2519"/>
        <v>0.40292347229552894</v>
      </c>
    </row>
    <row r="2072" spans="1:66" x14ac:dyDescent="0.25">
      <c r="A2072" t="s">
        <v>91</v>
      </c>
      <c r="B2072" t="s">
        <v>94</v>
      </c>
      <c r="C2072" t="s">
        <v>101</v>
      </c>
      <c r="D2072" s="7" t="s">
        <v>539</v>
      </c>
      <c r="E2072" s="10">
        <f>VLOOKUP(A2072,home!$A$2:$E$405,3,FALSE)</f>
        <v>1.52380952380952</v>
      </c>
      <c r="F2072" s="10">
        <f>VLOOKUP(B2072,home!$B$2:$E$405,3,FALSE)</f>
        <v>0.98</v>
      </c>
      <c r="G2072" s="10">
        <f>VLOOKUP(C2072,away!$B$2:$E$405,4,FALSE)</f>
        <v>0.98</v>
      </c>
      <c r="H2072" s="10">
        <f>VLOOKUP(A2072,away!$A$2:$E$405,3,FALSE)</f>
        <v>1.26984126984127</v>
      </c>
      <c r="I2072" s="10">
        <f>VLOOKUP(C2072,away!$B$2:$E$405,3,FALSE)</f>
        <v>0.56999999999999995</v>
      </c>
      <c r="J2072" s="10">
        <f>VLOOKUP(B2072,home!$B$2:$E$405,4,FALSE)</f>
        <v>1.05</v>
      </c>
      <c r="K2072" s="12">
        <f t="shared" si="2464"/>
        <v>1.4634666666666629</v>
      </c>
      <c r="L2072" s="12">
        <f t="shared" si="2465"/>
        <v>0.76</v>
      </c>
      <c r="M2072" s="13">
        <f t="shared" si="2466"/>
        <v>0.10823324911428017</v>
      </c>
      <c r="N2072" s="13">
        <f t="shared" si="2467"/>
        <v>0.15839575230377817</v>
      </c>
      <c r="O2072" s="13">
        <f t="shared" si="2468"/>
        <v>8.2257269326852928E-2</v>
      </c>
      <c r="P2072" s="13">
        <f t="shared" si="2469"/>
        <v>0.1203807717508714</v>
      </c>
      <c r="Q2072" s="13">
        <f t="shared" si="2470"/>
        <v>0.11590345181908432</v>
      </c>
      <c r="R2072" s="13">
        <f t="shared" si="2471"/>
        <v>3.1257762344204104E-2</v>
      </c>
      <c r="S2072" s="13">
        <f t="shared" si="2472"/>
        <v>3.347291688535154E-2</v>
      </c>
      <c r="T2072" s="13">
        <f t="shared" si="2473"/>
        <v>8.8086623382504073E-2</v>
      </c>
      <c r="U2072" s="13">
        <f t="shared" si="2474"/>
        <v>4.5744693265331121E-2</v>
      </c>
      <c r="V2072" s="13">
        <f t="shared" si="2475"/>
        <v>4.1366376171488792E-3</v>
      </c>
      <c r="W2072" s="13">
        <f t="shared" si="2476"/>
        <v>5.6540279429611817E-2</v>
      </c>
      <c r="X2072" s="13">
        <f t="shared" si="2477"/>
        <v>4.2970612366504977E-2</v>
      </c>
      <c r="Y2072" s="13">
        <f t="shared" si="2478"/>
        <v>1.6328832699271888E-2</v>
      </c>
      <c r="Z2072" s="13">
        <f t="shared" si="2479"/>
        <v>7.9186331271983747E-3</v>
      </c>
      <c r="AA2072" s="13">
        <f t="shared" si="2480"/>
        <v>1.1588655627217221E-2</v>
      </c>
      <c r="AB2072" s="13">
        <f t="shared" si="2481"/>
        <v>8.4798056109557252E-3</v>
      </c>
      <c r="AC2072" s="13">
        <f t="shared" si="2482"/>
        <v>2.875569850768981E-4</v>
      </c>
      <c r="AD2072" s="13">
        <f t="shared" si="2483"/>
        <v>2.0686203567313939E-2</v>
      </c>
      <c r="AE2072" s="13">
        <f t="shared" si="2484"/>
        <v>1.5721514711158593E-2</v>
      </c>
      <c r="AF2072" s="13">
        <f t="shared" si="2485"/>
        <v>5.9741755902402646E-3</v>
      </c>
      <c r="AG2072" s="13">
        <f t="shared" si="2486"/>
        <v>1.5134578161942007E-3</v>
      </c>
      <c r="AH2072" s="13">
        <f t="shared" si="2487"/>
        <v>1.5045402941676912E-3</v>
      </c>
      <c r="AI2072" s="13">
        <f t="shared" si="2488"/>
        <v>2.2018445691712719E-3</v>
      </c>
      <c r="AJ2072" s="13">
        <f t="shared" si="2489"/>
        <v>1.6111630660815878E-3</v>
      </c>
      <c r="AK2072" s="13">
        <f t="shared" si="2490"/>
        <v>7.85961147258287E-4</v>
      </c>
      <c r="AL2072" s="13">
        <f t="shared" si="2491"/>
        <v>1.2793233897786967E-5</v>
      </c>
      <c r="AM2072" s="13">
        <f t="shared" si="2492"/>
        <v>6.0547138761289834E-3</v>
      </c>
      <c r="AN2072" s="13">
        <f t="shared" si="2493"/>
        <v>4.6015825458580271E-3</v>
      </c>
      <c r="AO2072" s="13">
        <f t="shared" si="2494"/>
        <v>1.7486013674260499E-3</v>
      </c>
      <c r="AP2072" s="13">
        <f t="shared" si="2495"/>
        <v>4.4297901308126608E-4</v>
      </c>
      <c r="AQ2072" s="13">
        <f t="shared" si="2496"/>
        <v>8.4166012485440545E-5</v>
      </c>
      <c r="AR2072" s="13">
        <f t="shared" si="2497"/>
        <v>2.2869012471348911E-4</v>
      </c>
      <c r="AS2072" s="13">
        <f t="shared" si="2498"/>
        <v>3.3468037451403341E-4</v>
      </c>
      <c r="AT2072" s="13">
        <f t="shared" si="2499"/>
        <v>2.4489678604440142E-4</v>
      </c>
      <c r="AU2072" s="13">
        <f t="shared" si="2500"/>
        <v>1.1946609438325966E-4</v>
      </c>
      <c r="AV2072" s="13">
        <f t="shared" si="2501"/>
        <v>4.3708661731688524E-5</v>
      </c>
      <c r="AW2072" s="13">
        <f t="shared" si="2502"/>
        <v>3.9525217333038149E-7</v>
      </c>
      <c r="AX2072" s="13">
        <f t="shared" si="2503"/>
        <v>1.4768119889864777E-3</v>
      </c>
      <c r="AY2072" s="13">
        <f t="shared" si="2504"/>
        <v>1.122377111629723E-3</v>
      </c>
      <c r="AZ2072" s="13">
        <f t="shared" si="2505"/>
        <v>4.2650330241929469E-4</v>
      </c>
      <c r="BA2072" s="13">
        <f t="shared" si="2506"/>
        <v>1.0804750327955467E-4</v>
      </c>
      <c r="BB2072" s="13">
        <f t="shared" si="2507"/>
        <v>2.0529025623115384E-5</v>
      </c>
      <c r="BC2072" s="13">
        <f t="shared" si="2508"/>
        <v>3.1204118947135392E-6</v>
      </c>
      <c r="BD2072" s="13">
        <f t="shared" si="2509"/>
        <v>2.8967415797041941E-5</v>
      </c>
      <c r="BE2072" s="13">
        <f t="shared" si="2510"/>
        <v>4.239284743844421E-5</v>
      </c>
      <c r="BF2072" s="13">
        <f t="shared" si="2511"/>
        <v>3.102025956562416E-5</v>
      </c>
      <c r="BG2072" s="13">
        <f t="shared" si="2512"/>
        <v>1.5132371955212882E-5</v>
      </c>
      <c r="BH2072" s="13">
        <f t="shared" si="2513"/>
        <v>5.5364304860138768E-6</v>
      </c>
      <c r="BI2072" s="13">
        <f t="shared" si="2514"/>
        <v>1.6204762937196816E-6</v>
      </c>
      <c r="BJ2072" s="14">
        <f t="shared" si="2515"/>
        <v>0.53821033584447486</v>
      </c>
      <c r="BK2072" s="14">
        <f t="shared" si="2516"/>
        <v>0.2676463026982564</v>
      </c>
      <c r="BL2072" s="14">
        <f t="shared" si="2517"/>
        <v>0.18652780709416289</v>
      </c>
      <c r="BM2072" s="14">
        <f t="shared" si="2518"/>
        <v>0.38275284024556494</v>
      </c>
      <c r="BN2072" s="14">
        <f t="shared" si="2519"/>
        <v>0.61642825665907108</v>
      </c>
    </row>
    <row r="2073" spans="1:66" x14ac:dyDescent="0.25">
      <c r="A2073" t="s">
        <v>91</v>
      </c>
      <c r="B2073" t="s">
        <v>92</v>
      </c>
      <c r="C2073" t="s">
        <v>111</v>
      </c>
      <c r="D2073" s="7" t="s">
        <v>539</v>
      </c>
      <c r="E2073" s="10">
        <f>VLOOKUP(A2073,home!$A$2:$E$405,3,FALSE)</f>
        <v>1.52380952380952</v>
      </c>
      <c r="F2073" s="10">
        <f>VLOOKUP(B2073,home!$B$2:$E$405,3,FALSE)</f>
        <v>0.94</v>
      </c>
      <c r="G2073" s="10">
        <f>VLOOKUP(C2073,away!$B$2:$E$405,4,FALSE)</f>
        <v>0.47</v>
      </c>
      <c r="H2073" s="10">
        <f>VLOOKUP(A2073,away!$A$2:$E$405,3,FALSE)</f>
        <v>1.26984126984127</v>
      </c>
      <c r="I2073" s="10">
        <f>VLOOKUP(C2073,away!$B$2:$E$405,3,FALSE)</f>
        <v>1.69</v>
      </c>
      <c r="J2073" s="10">
        <f>VLOOKUP(B2073,home!$B$2:$E$405,4,FALSE)</f>
        <v>1.24</v>
      </c>
      <c r="K2073" s="12">
        <f t="shared" si="2464"/>
        <v>0.67321904761904583</v>
      </c>
      <c r="L2073" s="12">
        <f t="shared" si="2465"/>
        <v>2.6610793650793654</v>
      </c>
      <c r="M2073" s="13">
        <f t="shared" si="2466"/>
        <v>3.5639581720049558E-2</v>
      </c>
      <c r="N2073" s="13">
        <f t="shared" si="2467"/>
        <v>2.3993245263112917E-2</v>
      </c>
      <c r="O2073" s="13">
        <f t="shared" si="2468"/>
        <v>9.4839755495283645E-2</v>
      </c>
      <c r="P2073" s="13">
        <f t="shared" si="2469"/>
        <v>6.3847929870958026E-2</v>
      </c>
      <c r="Q2073" s="13">
        <f t="shared" si="2470"/>
        <v>8.0763548626615299E-3</v>
      </c>
      <c r="R2073" s="13">
        <f t="shared" si="2471"/>
        <v>0.12618805816883583</v>
      </c>
      <c r="S2073" s="13">
        <f t="shared" si="2472"/>
        <v>2.8595721049901147E-2</v>
      </c>
      <c r="T2073" s="13">
        <f t="shared" si="2473"/>
        <v>2.1491821270086992E-2</v>
      </c>
      <c r="U2073" s="13">
        <f t="shared" si="2474"/>
        <v>8.4952204341320406E-2</v>
      </c>
      <c r="V2073" s="13">
        <f t="shared" si="2475"/>
        <v>5.6921031931579389E-3</v>
      </c>
      <c r="W2073" s="13">
        <f t="shared" si="2476"/>
        <v>1.8123853096248151E-3</v>
      </c>
      <c r="X2073" s="13">
        <f t="shared" si="2477"/>
        <v>4.8229011490155725E-3</v>
      </c>
      <c r="Y2073" s="13">
        <f t="shared" si="2478"/>
        <v>6.4170613637314512E-3</v>
      </c>
      <c r="Z2073" s="13">
        <f t="shared" si="2479"/>
        <v>0.11193214590417457</v>
      </c>
      <c r="AA2073" s="13">
        <f t="shared" si="2480"/>
        <v>7.5354852663564481E-2</v>
      </c>
      <c r="AB2073" s="13">
        <f t="shared" si="2481"/>
        <v>2.5365161071819194E-2</v>
      </c>
      <c r="AC2073" s="13">
        <f t="shared" si="2482"/>
        <v>6.3733387843492855E-4</v>
      </c>
      <c r="AD2073" s="13">
        <f t="shared" si="2483"/>
        <v>3.0503307801609181E-4</v>
      </c>
      <c r="AE2073" s="13">
        <f t="shared" si="2484"/>
        <v>8.1171722957526624E-4</v>
      </c>
      <c r="AF2073" s="13">
        <f t="shared" si="2485"/>
        <v>1.0800219849510654E-3</v>
      </c>
      <c r="AG2073" s="13">
        <f t="shared" si="2486"/>
        <v>9.5800807266177904E-4</v>
      </c>
      <c r="AH2073" s="13">
        <f t="shared" si="2487"/>
        <v>7.4465080938662942E-2</v>
      </c>
      <c r="AI2073" s="13">
        <f t="shared" si="2488"/>
        <v>5.0131310870401832E-2</v>
      </c>
      <c r="AJ2073" s="13">
        <f t="shared" si="2489"/>
        <v>1.6874676680033118E-2</v>
      </c>
      <c r="AK2073" s="13">
        <f t="shared" si="2490"/>
        <v>3.7867845878037398E-3</v>
      </c>
      <c r="AL2073" s="13">
        <f t="shared" si="2491"/>
        <v>4.56710733524764E-5</v>
      </c>
      <c r="AM2073" s="13">
        <f t="shared" si="2492"/>
        <v>4.1070815654859902E-5</v>
      </c>
      <c r="AN2073" s="13">
        <f t="shared" si="2493"/>
        <v>1.0929270004612626E-4</v>
      </c>
      <c r="AO2073" s="13">
        <f t="shared" si="2494"/>
        <v>1.4541827442327761E-4</v>
      </c>
      <c r="AP2073" s="13">
        <f t="shared" si="2495"/>
        <v>1.2898985645774417E-4</v>
      </c>
      <c r="AQ2073" s="13">
        <f t="shared" si="2496"/>
        <v>8.5813061331063099E-5</v>
      </c>
      <c r="AR2073" s="13">
        <f t="shared" si="2497"/>
        <v>3.9631498060968141E-2</v>
      </c>
      <c r="AS2073" s="13">
        <f t="shared" si="2498"/>
        <v>2.6680679380321034E-2</v>
      </c>
      <c r="AT2073" s="13">
        <f t="shared" si="2499"/>
        <v>8.9809707811244199E-3</v>
      </c>
      <c r="AU2073" s="13">
        <f t="shared" si="2500"/>
        <v>2.0153868653210202E-3</v>
      </c>
      <c r="AV2073" s="13">
        <f t="shared" si="2501"/>
        <v>3.3919920651383776E-4</v>
      </c>
      <c r="AW2073" s="13">
        <f t="shared" si="2502"/>
        <v>2.2727566653322761E-6</v>
      </c>
      <c r="AX2073" s="13">
        <f t="shared" si="2503"/>
        <v>4.6082759000170277E-6</v>
      </c>
      <c r="AY2073" s="13">
        <f t="shared" si="2504"/>
        <v>1.2262987906127855E-5</v>
      </c>
      <c r="AZ2073" s="13">
        <f t="shared" si="2505"/>
        <v>1.6316392035607324E-5</v>
      </c>
      <c r="BA2073" s="13">
        <f t="shared" si="2506"/>
        <v>1.4473071386166652E-5</v>
      </c>
      <c r="BB2073" s="13">
        <f t="shared" si="2507"/>
        <v>9.628497903762172E-6</v>
      </c>
      <c r="BC2073" s="13">
        <f t="shared" si="2508"/>
        <v>5.1244394176822882E-6</v>
      </c>
      <c r="BD2073" s="13">
        <f t="shared" si="2509"/>
        <v>1.7577093616204201E-2</v>
      </c>
      <c r="BE2073" s="13">
        <f t="shared" si="2510"/>
        <v>1.1833234224211803E-2</v>
      </c>
      <c r="BF2073" s="13">
        <f t="shared" si="2511"/>
        <v>3.9831793373384834E-3</v>
      </c>
      <c r="BG2073" s="13">
        <f t="shared" si="2512"/>
        <v>8.9385073332629212E-4</v>
      </c>
      <c r="BH2073" s="13">
        <f t="shared" si="2513"/>
        <v>1.50439334850878E-4</v>
      </c>
      <c r="BI2073" s="13">
        <f t="shared" si="2514"/>
        <v>2.0255725146550169E-5</v>
      </c>
      <c r="BJ2073" s="14">
        <f t="shared" si="2515"/>
        <v>7.0341547955899905E-2</v>
      </c>
      <c r="BK2073" s="14">
        <f t="shared" si="2516"/>
        <v>0.13447060377376022</v>
      </c>
      <c r="BL2073" s="14">
        <f t="shared" si="2517"/>
        <v>0.66406367208305184</v>
      </c>
      <c r="BM2073" s="14">
        <f t="shared" si="2518"/>
        <v>0.62821305410474404</v>
      </c>
      <c r="BN2073" s="14">
        <f t="shared" si="2519"/>
        <v>0.35258492538090147</v>
      </c>
    </row>
    <row r="2074" spans="1:66" x14ac:dyDescent="0.25">
      <c r="A2074" t="s">
        <v>91</v>
      </c>
      <c r="B2074" t="s">
        <v>117</v>
      </c>
      <c r="C2074" t="s">
        <v>95</v>
      </c>
      <c r="D2074" s="7" t="s">
        <v>539</v>
      </c>
      <c r="E2074" s="10">
        <f>VLOOKUP(A2074,home!$A$2:$E$405,3,FALSE)</f>
        <v>1.52380952380952</v>
      </c>
      <c r="F2074" s="10">
        <f>VLOOKUP(B2074,home!$B$2:$E$405,3,FALSE)</f>
        <v>0.84</v>
      </c>
      <c r="G2074" s="10">
        <f>VLOOKUP(C2074,away!$B$2:$E$405,4,FALSE)</f>
        <v>0.82</v>
      </c>
      <c r="H2074" s="10">
        <f>VLOOKUP(A2074,away!$A$2:$E$405,3,FALSE)</f>
        <v>1.26984126984127</v>
      </c>
      <c r="I2074" s="10">
        <f>VLOOKUP(C2074,away!$B$2:$E$405,3,FALSE)</f>
        <v>0.66</v>
      </c>
      <c r="J2074" s="10">
        <f>VLOOKUP(B2074,home!$B$2:$E$405,4,FALSE)</f>
        <v>1.46</v>
      </c>
      <c r="K2074" s="12">
        <f t="shared" si="2464"/>
        <v>1.0495999999999972</v>
      </c>
      <c r="L2074" s="12">
        <f t="shared" si="2465"/>
        <v>1.2236190476190478</v>
      </c>
      <c r="M2074" s="13">
        <f t="shared" si="2466"/>
        <v>0.10298014795611635</v>
      </c>
      <c r="N2074" s="13">
        <f t="shared" si="2467"/>
        <v>0.10808796329473944</v>
      </c>
      <c r="O2074" s="13">
        <f t="shared" si="2468"/>
        <v>0.12600847056573172</v>
      </c>
      <c r="P2074" s="13">
        <f t="shared" si="2469"/>
        <v>0.13225849070579165</v>
      </c>
      <c r="Q2074" s="13">
        <f t="shared" si="2470"/>
        <v>5.6724563137079097E-2</v>
      </c>
      <c r="R2074" s="13">
        <f t="shared" si="2471"/>
        <v>7.7093182372786756E-2</v>
      </c>
      <c r="S2074" s="13">
        <f t="shared" si="2472"/>
        <v>4.2465243813856489E-2</v>
      </c>
      <c r="T2074" s="13">
        <f t="shared" si="2473"/>
        <v>6.9409255922399271E-2</v>
      </c>
      <c r="U2074" s="13">
        <f t="shared" si="2474"/>
        <v>8.0917004218476765E-2</v>
      </c>
      <c r="V2074" s="13">
        <f t="shared" si="2475"/>
        <v>6.0598400821739659E-3</v>
      </c>
      <c r="W2074" s="13">
        <f t="shared" si="2476"/>
        <v>1.9846033822892687E-2</v>
      </c>
      <c r="X2074" s="13">
        <f t="shared" si="2477"/>
        <v>2.4283985005383361E-2</v>
      </c>
      <c r="Y2074" s="13">
        <f t="shared" si="2478"/>
        <v>1.4857173302341216E-2</v>
      </c>
      <c r="Z2074" s="13">
        <f t="shared" si="2479"/>
        <v>3.1444228797636954E-2</v>
      </c>
      <c r="AA2074" s="13">
        <f t="shared" si="2480"/>
        <v>3.3003862545999664E-2</v>
      </c>
      <c r="AB2074" s="13">
        <f t="shared" si="2481"/>
        <v>1.7320427064140574E-2</v>
      </c>
      <c r="AC2074" s="13">
        <f t="shared" si="2482"/>
        <v>4.8641978520481673E-4</v>
      </c>
      <c r="AD2074" s="13">
        <f t="shared" si="2483"/>
        <v>5.2075992751270273E-3</v>
      </c>
      <c r="AE2074" s="13">
        <f t="shared" si="2484"/>
        <v>6.3721176654125767E-3</v>
      </c>
      <c r="AF2074" s="13">
        <f t="shared" si="2485"/>
        <v>3.8985222745343243E-3</v>
      </c>
      <c r="AG2074" s="13">
        <f t="shared" si="2486"/>
        <v>1.5901020375624444E-3</v>
      </c>
      <c r="AH2074" s="13">
        <f t="shared" si="2487"/>
        <v>9.6189393236199988E-3</v>
      </c>
      <c r="AI2074" s="13">
        <f t="shared" si="2488"/>
        <v>1.0096038714071524E-2</v>
      </c>
      <c r="AJ2074" s="13">
        <f t="shared" si="2489"/>
        <v>5.2984011171447213E-3</v>
      </c>
      <c r="AK2074" s="13">
        <f t="shared" si="2490"/>
        <v>1.8537339375183615E-3</v>
      </c>
      <c r="AL2074" s="13">
        <f t="shared" si="2491"/>
        <v>2.4988562521016809E-5</v>
      </c>
      <c r="AM2074" s="13">
        <f t="shared" si="2492"/>
        <v>1.0931792398346629E-3</v>
      </c>
      <c r="AN2074" s="13">
        <f t="shared" si="2493"/>
        <v>1.337634940323405E-3</v>
      </c>
      <c r="AO2074" s="13">
        <f t="shared" si="2494"/>
        <v>8.1837779587024342E-4</v>
      </c>
      <c r="AP2074" s="13">
        <f t="shared" si="2495"/>
        <v>3.3379421972510752E-4</v>
      </c>
      <c r="AQ2074" s="13">
        <f t="shared" si="2496"/>
        <v>1.0210924131019488E-4</v>
      </c>
      <c r="AR2074" s="13">
        <f t="shared" si="2497"/>
        <v>2.3539834748546595E-3</v>
      </c>
      <c r="AS2074" s="13">
        <f t="shared" si="2498"/>
        <v>2.4707410552074439E-3</v>
      </c>
      <c r="AT2074" s="13">
        <f t="shared" si="2499"/>
        <v>1.296644905772863E-3</v>
      </c>
      <c r="AU2074" s="13">
        <f t="shared" si="2500"/>
        <v>4.5365283103306444E-4</v>
      </c>
      <c r="AV2074" s="13">
        <f t="shared" si="2501"/>
        <v>1.1903850286307579E-4</v>
      </c>
      <c r="AW2074" s="13">
        <f t="shared" si="2502"/>
        <v>8.9147429262702819E-7</v>
      </c>
      <c r="AX2074" s="13">
        <f t="shared" si="2503"/>
        <v>1.9123348835507645E-4</v>
      </c>
      <c r="AY2074" s="13">
        <f t="shared" si="2504"/>
        <v>2.3399693889390692E-4</v>
      </c>
      <c r="AZ2074" s="13">
        <f t="shared" si="2505"/>
        <v>1.4316155575756748E-4</v>
      </c>
      <c r="BA2074" s="13">
        <f t="shared" si="2506"/>
        <v>5.8391735503911963E-5</v>
      </c>
      <c r="BB2074" s="13">
        <f t="shared" si="2507"/>
        <v>1.7862309946530036E-5</v>
      </c>
      <c r="BC2074" s="13">
        <f t="shared" si="2508"/>
        <v>4.37133253700986E-6</v>
      </c>
      <c r="BD2074" s="13">
        <f t="shared" si="2509"/>
        <v>4.8006316960210653E-4</v>
      </c>
      <c r="BE2074" s="13">
        <f t="shared" si="2510"/>
        <v>5.0387430281436968E-4</v>
      </c>
      <c r="BF2074" s="13">
        <f t="shared" si="2511"/>
        <v>2.6443323411698048E-4</v>
      </c>
      <c r="BG2074" s="13">
        <f t="shared" si="2512"/>
        <v>9.2516374176393991E-5</v>
      </c>
      <c r="BH2074" s="13">
        <f t="shared" si="2513"/>
        <v>2.4276296583885715E-5</v>
      </c>
      <c r="BI2074" s="13">
        <f t="shared" si="2514"/>
        <v>5.0960801788892771E-6</v>
      </c>
      <c r="BJ2074" s="14">
        <f t="shared" si="2515"/>
        <v>0.31461142853552909</v>
      </c>
      <c r="BK2074" s="14">
        <f t="shared" si="2516"/>
        <v>0.28450912784455823</v>
      </c>
      <c r="BL2074" s="14">
        <f t="shared" si="2517"/>
        <v>0.36927438008669378</v>
      </c>
      <c r="BM2074" s="14">
        <f t="shared" si="2518"/>
        <v>0.39645324176757174</v>
      </c>
      <c r="BN2074" s="14">
        <f t="shared" si="2519"/>
        <v>0.60315281803224496</v>
      </c>
    </row>
    <row r="2075" spans="1:66" x14ac:dyDescent="0.25">
      <c r="A2075" t="s">
        <v>91</v>
      </c>
      <c r="B2075" t="s">
        <v>98</v>
      </c>
      <c r="C2075" t="s">
        <v>105</v>
      </c>
      <c r="D2075" s="7" t="s">
        <v>539</v>
      </c>
      <c r="E2075" s="10">
        <f>VLOOKUP(A2075,home!$A$2:$E$405,3,FALSE)</f>
        <v>1.52380952380952</v>
      </c>
      <c r="F2075" s="10">
        <f>VLOOKUP(B2075,home!$B$2:$E$405,3,FALSE)</f>
        <v>0.98</v>
      </c>
      <c r="G2075" s="10">
        <f>VLOOKUP(C2075,away!$B$2:$E$405,4,FALSE)</f>
        <v>0.98</v>
      </c>
      <c r="H2075" s="10">
        <f>VLOOKUP(A2075,away!$A$2:$E$405,3,FALSE)</f>
        <v>1.26984126984127</v>
      </c>
      <c r="I2075" s="10">
        <f>VLOOKUP(C2075,away!$B$2:$E$405,3,FALSE)</f>
        <v>0.88</v>
      </c>
      <c r="J2075" s="10">
        <f>VLOOKUP(B2075,home!$B$2:$E$405,4,FALSE)</f>
        <v>1.08</v>
      </c>
      <c r="K2075" s="12">
        <f t="shared" si="2464"/>
        <v>1.4634666666666629</v>
      </c>
      <c r="L2075" s="12">
        <f t="shared" si="2465"/>
        <v>1.2068571428571433</v>
      </c>
      <c r="M2075" s="13">
        <f t="shared" si="2466"/>
        <v>6.9229804409492404E-2</v>
      </c>
      <c r="N2075" s="13">
        <f t="shared" si="2467"/>
        <v>0.10131551109314489</v>
      </c>
      <c r="O2075" s="13">
        <f t="shared" si="2468"/>
        <v>8.3550483950198859E-2</v>
      </c>
      <c r="P2075" s="13">
        <f t="shared" si="2469"/>
        <v>0.12227334824498405</v>
      </c>
      <c r="Q2075" s="13">
        <f t="shared" si="2470"/>
        <v>7.4135936650557038E-2</v>
      </c>
      <c r="R2075" s="13">
        <f t="shared" si="2471"/>
        <v>5.0416749172234314E-2</v>
      </c>
      <c r="S2075" s="13">
        <f t="shared" si="2472"/>
        <v>5.3989650189554712E-2</v>
      </c>
      <c r="T2075" s="13">
        <f t="shared" si="2473"/>
        <v>8.9471484689129438E-2</v>
      </c>
      <c r="U2075" s="13">
        <f t="shared" si="2474"/>
        <v>7.3783231855258993E-2</v>
      </c>
      <c r="V2075" s="13">
        <f t="shared" si="2475"/>
        <v>1.0595140112718929E-2</v>
      </c>
      <c r="W2075" s="13">
        <f t="shared" si="2476"/>
        <v>3.6165157363400521E-2</v>
      </c>
      <c r="X2075" s="13">
        <f t="shared" si="2477"/>
        <v>4.3646178486572533E-2</v>
      </c>
      <c r="Y2075" s="13">
        <f t="shared" si="2478"/>
        <v>2.6337351132468927E-2</v>
      </c>
      <c r="Z2075" s="13">
        <f t="shared" si="2479"/>
        <v>2.0281937952715975E-2</v>
      </c>
      <c r="AA2075" s="13">
        <f t="shared" si="2480"/>
        <v>2.9681940129201334E-2</v>
      </c>
      <c r="AB2075" s="13">
        <f t="shared" si="2481"/>
        <v>2.1719264990540867E-2</v>
      </c>
      <c r="AC2075" s="13">
        <f t="shared" si="2482"/>
        <v>1.1695678506507259E-3</v>
      </c>
      <c r="AD2075" s="13">
        <f t="shared" si="2483"/>
        <v>1.3231625574022781E-2</v>
      </c>
      <c r="AE2075" s="13">
        <f t="shared" si="2484"/>
        <v>1.5968681835620641E-2</v>
      </c>
      <c r="AF2075" s="13">
        <f t="shared" si="2485"/>
        <v>9.6359588676659478E-3</v>
      </c>
      <c r="AG2075" s="13">
        <f t="shared" si="2486"/>
        <v>3.8764085959067589E-3</v>
      </c>
      <c r="AH2075" s="13">
        <f t="shared" si="2487"/>
        <v>6.1193504223051682E-3</v>
      </c>
      <c r="AI2075" s="13">
        <f t="shared" si="2488"/>
        <v>8.9554653646961805E-3</v>
      </c>
      <c r="AJ2075" s="13">
        <f t="shared" si="2489"/>
        <v>6.5530125228603353E-3</v>
      </c>
      <c r="AK2075" s="13">
        <f t="shared" si="2490"/>
        <v>3.1967051311517706E-3</v>
      </c>
      <c r="AL2075" s="13">
        <f t="shared" si="2491"/>
        <v>8.2627404955744725E-5</v>
      </c>
      <c r="AM2075" s="13">
        <f t="shared" si="2492"/>
        <v>3.8728085946792916E-3</v>
      </c>
      <c r="AN2075" s="13">
        <f t="shared" si="2493"/>
        <v>4.6739267154072388E-3</v>
      </c>
      <c r="AO2075" s="13">
        <f t="shared" si="2494"/>
        <v>2.820380920840027E-3</v>
      </c>
      <c r="AP2075" s="13">
        <f t="shared" si="2495"/>
        <v>1.1345989532979309E-3</v>
      </c>
      <c r="AQ2075" s="13">
        <f t="shared" si="2496"/>
        <v>3.4232471276646171E-4</v>
      </c>
      <c r="AR2075" s="13">
        <f t="shared" si="2497"/>
        <v>1.4770363533609717E-3</v>
      </c>
      <c r="AS2075" s="13">
        <f t="shared" si="2498"/>
        <v>2.1615934685986649E-3</v>
      </c>
      <c r="AT2075" s="13">
        <f t="shared" si="2499"/>
        <v>1.581709994089259E-3</v>
      </c>
      <c r="AU2075" s="13">
        <f t="shared" si="2500"/>
        <v>7.7159328422771807E-4</v>
      </c>
      <c r="AV2075" s="13">
        <f t="shared" si="2501"/>
        <v>2.8230026292278064E-4</v>
      </c>
      <c r="AW2075" s="13">
        <f t="shared" si="2502"/>
        <v>4.0537812783692243E-6</v>
      </c>
      <c r="AX2075" s="13">
        <f t="shared" si="2503"/>
        <v>9.4462104744888367E-4</v>
      </c>
      <c r="AY2075" s="13">
        <f t="shared" si="2504"/>
        <v>1.1400226584068816E-3</v>
      </c>
      <c r="AZ2075" s="13">
        <f t="shared" si="2505"/>
        <v>6.8792224415866734E-4</v>
      </c>
      <c r="BA2075" s="13">
        <f t="shared" si="2506"/>
        <v>2.7674129136440103E-4</v>
      </c>
      <c r="BB2075" s="13">
        <f t="shared" si="2507"/>
        <v>8.3496801051659346E-5</v>
      </c>
      <c r="BC2075" s="13">
        <f t="shared" si="2508"/>
        <v>2.015374215098336E-5</v>
      </c>
      <c r="BD2075" s="13">
        <f t="shared" si="2509"/>
        <v>2.970953122188926E-4</v>
      </c>
      <c r="BE2075" s="13">
        <f t="shared" si="2510"/>
        <v>4.3478908625527434E-4</v>
      </c>
      <c r="BF2075" s="13">
        <f t="shared" si="2511"/>
        <v>3.1814966738252527E-4</v>
      </c>
      <c r="BG2075" s="13">
        <f t="shared" si="2512"/>
        <v>1.5520047774180389E-4</v>
      </c>
      <c r="BH2075" s="13">
        <f t="shared" si="2513"/>
        <v>5.678268145646788E-5</v>
      </c>
      <c r="BI2075" s="13">
        <f t="shared" si="2514"/>
        <v>1.6619912311098372E-5</v>
      </c>
      <c r="BJ2075" s="14">
        <f t="shared" si="2515"/>
        <v>0.42978129197006198</v>
      </c>
      <c r="BK2075" s="14">
        <f t="shared" si="2516"/>
        <v>0.25848016087076342</v>
      </c>
      <c r="BL2075" s="14">
        <f t="shared" si="2517"/>
        <v>0.29152907403901335</v>
      </c>
      <c r="BM2075" s="14">
        <f t="shared" si="2518"/>
        <v>0.49801466243481463</v>
      </c>
      <c r="BN2075" s="14">
        <f t="shared" si="2519"/>
        <v>0.50092183352061148</v>
      </c>
    </row>
    <row r="2076" spans="1:66" x14ac:dyDescent="0.25">
      <c r="A2076" t="s">
        <v>91</v>
      </c>
      <c r="B2076" t="s">
        <v>113</v>
      </c>
      <c r="C2076" t="s">
        <v>118</v>
      </c>
      <c r="D2076" s="7" t="s">
        <v>539</v>
      </c>
      <c r="E2076" s="10">
        <f>VLOOKUP(A2076,home!$A$2:$E$405,3,FALSE)</f>
        <v>1.52380952380952</v>
      </c>
      <c r="F2076" s="10">
        <f>VLOOKUP(B2076,home!$B$2:$E$405,3,FALSE)</f>
        <v>0.75</v>
      </c>
      <c r="G2076" s="10">
        <f>VLOOKUP(C2076,away!$B$2:$E$405,4,FALSE)</f>
        <v>1.39</v>
      </c>
      <c r="H2076" s="10">
        <f>VLOOKUP(A2076,away!$A$2:$E$405,3,FALSE)</f>
        <v>1.26984126984127</v>
      </c>
      <c r="I2076" s="10">
        <f>VLOOKUP(C2076,away!$B$2:$E$405,3,FALSE)</f>
        <v>0.74</v>
      </c>
      <c r="J2076" s="10">
        <f>VLOOKUP(B2076,home!$B$2:$E$405,4,FALSE)</f>
        <v>0.9</v>
      </c>
      <c r="K2076" s="12">
        <f t="shared" si="2464"/>
        <v>1.5885714285714243</v>
      </c>
      <c r="L2076" s="12">
        <f t="shared" si="2465"/>
        <v>0.84571428571428586</v>
      </c>
      <c r="M2076" s="13">
        <f t="shared" si="2466"/>
        <v>8.7660339219063577E-2</v>
      </c>
      <c r="N2076" s="13">
        <f t="shared" si="2467"/>
        <v>0.13925471030228348</v>
      </c>
      <c r="O2076" s="13">
        <f t="shared" si="2468"/>
        <v>7.4135601168122359E-2</v>
      </c>
      <c r="P2076" s="13">
        <f t="shared" si="2469"/>
        <v>0.11776969785564548</v>
      </c>
      <c r="Q2076" s="13">
        <f t="shared" si="2470"/>
        <v>0.11060802704009919</v>
      </c>
      <c r="R2076" s="13">
        <f t="shared" si="2471"/>
        <v>3.1348768493948888E-2</v>
      </c>
      <c r="S2076" s="13">
        <f t="shared" si="2472"/>
        <v>3.9555236314878908E-2</v>
      </c>
      <c r="T2076" s="13">
        <f t="shared" si="2473"/>
        <v>9.3542788582483896E-2</v>
      </c>
      <c r="U2076" s="13">
        <f t="shared" si="2474"/>
        <v>4.9799757950387234E-2</v>
      </c>
      <c r="V2076" s="13">
        <f t="shared" si="2475"/>
        <v>5.9046191127052113E-3</v>
      </c>
      <c r="W2076" s="13">
        <f t="shared" si="2476"/>
        <v>5.8569583842185691E-2</v>
      </c>
      <c r="X2076" s="13">
        <f t="shared" si="2477"/>
        <v>4.9533133763677045E-2</v>
      </c>
      <c r="Y2076" s="13">
        <f t="shared" si="2478"/>
        <v>2.0945439420069156E-2</v>
      </c>
      <c r="Z2076" s="13">
        <f t="shared" si="2479"/>
        <v>8.8373671182941649E-3</v>
      </c>
      <c r="AA2076" s="13">
        <f t="shared" si="2480"/>
        <v>1.4038788907918693E-2</v>
      </c>
      <c r="AB2076" s="13">
        <f t="shared" si="2481"/>
        <v>1.1150809475432535E-2</v>
      </c>
      <c r="AC2076" s="13">
        <f t="shared" si="2482"/>
        <v>4.9579520157784192E-4</v>
      </c>
      <c r="AD2076" s="13">
        <f t="shared" si="2483"/>
        <v>2.3260491868753681E-2</v>
      </c>
      <c r="AE2076" s="13">
        <f t="shared" si="2484"/>
        <v>1.9671730266145975E-2</v>
      </c>
      <c r="AF2076" s="13">
        <f t="shared" si="2485"/>
        <v>8.3183316553988706E-3</v>
      </c>
      <c r="AG2076" s="13">
        <f t="shared" si="2486"/>
        <v>2.3449773047600634E-3</v>
      </c>
      <c r="AH2076" s="13">
        <f t="shared" si="2487"/>
        <v>1.8684719050107662E-3</v>
      </c>
      <c r="AI2076" s="13">
        <f t="shared" si="2488"/>
        <v>2.9682010833885233E-3</v>
      </c>
      <c r="AJ2076" s="13">
        <f t="shared" si="2489"/>
        <v>2.3575997176628785E-3</v>
      </c>
      <c r="AK2076" s="13">
        <f t="shared" si="2490"/>
        <v>1.2484051838291016E-3</v>
      </c>
      <c r="AL2076" s="13">
        <f t="shared" si="2491"/>
        <v>2.6643588928938683E-5</v>
      </c>
      <c r="AM2076" s="13">
        <f t="shared" si="2492"/>
        <v>7.3901905594440055E-3</v>
      </c>
      <c r="AN2076" s="13">
        <f t="shared" si="2493"/>
        <v>6.2499897302726454E-3</v>
      </c>
      <c r="AO2076" s="13">
        <f t="shared" si="2494"/>
        <v>2.642852800229576E-3</v>
      </c>
      <c r="AP2076" s="13">
        <f t="shared" si="2495"/>
        <v>7.4503278939805221E-4</v>
      </c>
      <c r="AQ2076" s="13">
        <f t="shared" si="2496"/>
        <v>1.5752121832987389E-4</v>
      </c>
      <c r="AR2076" s="13">
        <f t="shared" si="2497"/>
        <v>3.1603867650467832E-4</v>
      </c>
      <c r="AS2076" s="13">
        <f t="shared" si="2498"/>
        <v>5.0205001181885902E-4</v>
      </c>
      <c r="AT2076" s="13">
        <f t="shared" si="2499"/>
        <v>3.9877115224469279E-4</v>
      </c>
      <c r="AU2076" s="13">
        <f t="shared" si="2500"/>
        <v>2.1115881966480817E-4</v>
      </c>
      <c r="AV2076" s="13">
        <f t="shared" si="2501"/>
        <v>8.3860216952595022E-5</v>
      </c>
      <c r="AW2076" s="13">
        <f t="shared" si="2502"/>
        <v>9.9430732235124682E-7</v>
      </c>
      <c r="AX2076" s="13">
        <f t="shared" si="2503"/>
        <v>1.9566409290718355E-3</v>
      </c>
      <c r="AY2076" s="13">
        <f t="shared" si="2504"/>
        <v>1.6547591857293239E-3</v>
      </c>
      <c r="AZ2076" s="13">
        <f t="shared" si="2505"/>
        <v>6.9972674139411419E-4</v>
      </c>
      <c r="BA2076" s="13">
        <f t="shared" si="2506"/>
        <v>1.9725630043110275E-4</v>
      </c>
      <c r="BB2076" s="13">
        <f t="shared" si="2507"/>
        <v>4.1705617805433149E-5</v>
      </c>
      <c r="BC2076" s="13">
        <f t="shared" si="2508"/>
        <v>7.0542073545189817E-6</v>
      </c>
      <c r="BD2076" s="13">
        <f t="shared" si="2509"/>
        <v>4.4546403926373703E-5</v>
      </c>
      <c r="BE2076" s="13">
        <f t="shared" si="2510"/>
        <v>7.076514452303917E-5</v>
      </c>
      <c r="BF2076" s="13">
        <f t="shared" si="2511"/>
        <v>5.6207743364013837E-5</v>
      </c>
      <c r="BG2076" s="13">
        <f t="shared" si="2512"/>
        <v>2.9763338390849151E-5</v>
      </c>
      <c r="BH2076" s="13">
        <f t="shared" si="2513"/>
        <v>1.1820297246651487E-5</v>
      </c>
      <c r="BI2076" s="13">
        <f t="shared" si="2514"/>
        <v>3.7554772966504045E-6</v>
      </c>
      <c r="BJ2076" s="14">
        <f t="shared" si="2515"/>
        <v>0.54779194412531751</v>
      </c>
      <c r="BK2076" s="14">
        <f t="shared" si="2516"/>
        <v>0.25306709047852932</v>
      </c>
      <c r="BL2076" s="14">
        <f t="shared" si="2517"/>
        <v>0.19064514116763415</v>
      </c>
      <c r="BM2076" s="14">
        <f t="shared" si="2518"/>
        <v>0.43791063393220525</v>
      </c>
      <c r="BN2076" s="14">
        <f t="shared" si="2519"/>
        <v>0.5607771440791629</v>
      </c>
    </row>
    <row r="2077" spans="1:66" x14ac:dyDescent="0.25">
      <c r="A2077" t="s">
        <v>91</v>
      </c>
      <c r="B2077" t="s">
        <v>99</v>
      </c>
      <c r="C2077" t="s">
        <v>100</v>
      </c>
      <c r="D2077" s="7" t="s">
        <v>539</v>
      </c>
      <c r="E2077" s="10">
        <f>VLOOKUP(A2077,home!$A$2:$E$405,3,FALSE)</f>
        <v>1.52380952380952</v>
      </c>
      <c r="F2077" s="10">
        <f>VLOOKUP(B2077,home!$B$2:$E$405,3,FALSE)</f>
        <v>1.56</v>
      </c>
      <c r="G2077" s="10">
        <f>VLOOKUP(C2077,away!$B$2:$E$405,4,FALSE)</f>
        <v>1.22</v>
      </c>
      <c r="H2077" s="10">
        <f>VLOOKUP(A2077,away!$A$2:$E$405,3,FALSE)</f>
        <v>1.26984126984127</v>
      </c>
      <c r="I2077" s="10">
        <f>VLOOKUP(C2077,away!$B$2:$E$405,3,FALSE)</f>
        <v>1.1299999999999999</v>
      </c>
      <c r="J2077" s="10">
        <f>VLOOKUP(B2077,home!$B$2:$E$405,4,FALSE)</f>
        <v>1.38</v>
      </c>
      <c r="K2077" s="12">
        <f t="shared" si="2464"/>
        <v>2.9001142857142783</v>
      </c>
      <c r="L2077" s="12">
        <f t="shared" si="2465"/>
        <v>1.9801904761904761</v>
      </c>
      <c r="M2077" s="13">
        <f t="shared" si="2466"/>
        <v>7.5946990998808812E-3</v>
      </c>
      <c r="N2077" s="13">
        <f t="shared" si="2467"/>
        <v>2.2025495355265913E-2</v>
      </c>
      <c r="O2077" s="13">
        <f t="shared" si="2468"/>
        <v>1.5038950827116501E-2</v>
      </c>
      <c r="P2077" s="13">
        <f t="shared" si="2469"/>
        <v>4.3614676135875122E-2</v>
      </c>
      <c r="Q2077" s="13">
        <f t="shared" si="2470"/>
        <v>3.1938226864870085E-2</v>
      </c>
      <c r="R2077" s="13">
        <f t="shared" si="2471"/>
        <v>1.4889993599876491E-2</v>
      </c>
      <c r="S2077" s="13">
        <f t="shared" si="2472"/>
        <v>6.2617358154028496E-2</v>
      </c>
      <c r="T2077" s="13">
        <f t="shared" si="2473"/>
        <v>6.3243772664226539E-2</v>
      </c>
      <c r="U2077" s="13">
        <f t="shared" si="2474"/>
        <v>4.3182683153195983E-2</v>
      </c>
      <c r="V2077" s="13">
        <f t="shared" si="2475"/>
        <v>3.9955292214786546E-2</v>
      </c>
      <c r="W2077" s="13">
        <f t="shared" si="2476"/>
        <v>3.0874835997064427E-2</v>
      </c>
      <c r="X2077" s="13">
        <f t="shared" si="2477"/>
        <v>6.113805619532986E-2</v>
      </c>
      <c r="Y2077" s="13">
        <f t="shared" si="2478"/>
        <v>6.0532498305395165E-2</v>
      </c>
      <c r="Z2077" s="13">
        <f t="shared" si="2479"/>
        <v>9.8283411723375236E-3</v>
      </c>
      <c r="AA2077" s="13">
        <f t="shared" si="2480"/>
        <v>2.8503312638769866E-2</v>
      </c>
      <c r="AB2077" s="13">
        <f t="shared" si="2481"/>
        <v>4.1331432086938423E-2</v>
      </c>
      <c r="AC2077" s="13">
        <f t="shared" si="2482"/>
        <v>1.4340900038830214E-2</v>
      </c>
      <c r="AD2077" s="13">
        <f t="shared" si="2483"/>
        <v>2.2385138236043E-2</v>
      </c>
      <c r="AE2077" s="13">
        <f t="shared" si="2484"/>
        <v>4.4326837543219623E-2</v>
      </c>
      <c r="AF2077" s="13">
        <f t="shared" si="2485"/>
        <v>4.3887790771362969E-2</v>
      </c>
      <c r="AG2077" s="13">
        <f t="shared" si="2486"/>
        <v>2.8968728435497741E-2</v>
      </c>
      <c r="AH2077" s="13">
        <f t="shared" si="2487"/>
        <v>4.8654968965533753E-3</v>
      </c>
      <c r="AI2077" s="13">
        <f t="shared" si="2488"/>
        <v>1.4110497056792929E-2</v>
      </c>
      <c r="AJ2077" s="13">
        <f t="shared" si="2489"/>
        <v>2.0461027046467229E-2</v>
      </c>
      <c r="AK2077" s="13">
        <f t="shared" si="2490"/>
        <v>1.9779772279281949E-2</v>
      </c>
      <c r="AL2077" s="13">
        <f t="shared" si="2491"/>
        <v>3.2942646046390405E-3</v>
      </c>
      <c r="AM2077" s="13">
        <f t="shared" si="2492"/>
        <v>1.2983891837207443E-2</v>
      </c>
      <c r="AN2077" s="13">
        <f t="shared" si="2493"/>
        <v>2.5710578959925439E-2</v>
      </c>
      <c r="AO2077" s="13">
        <f t="shared" si="2494"/>
        <v>2.54559217968938E-2</v>
      </c>
      <c r="AP2077" s="13">
        <f t="shared" si="2495"/>
        <v>1.6802524634952885E-2</v>
      </c>
      <c r="AQ2077" s="13">
        <f t="shared" si="2496"/>
        <v>8.318049814522388E-3</v>
      </c>
      <c r="AR2077" s="13">
        <f t="shared" si="2497"/>
        <v>1.9269221232978641E-3</v>
      </c>
      <c r="AS2077" s="13">
        <f t="shared" si="2498"/>
        <v>5.5882943772350251E-3</v>
      </c>
      <c r="AT2077" s="13">
        <f t="shared" si="2499"/>
        <v>8.1033461780980372E-3</v>
      </c>
      <c r="AU2077" s="13">
        <f t="shared" si="2500"/>
        <v>7.8335433377301061E-3</v>
      </c>
      <c r="AV2077" s="13">
        <f t="shared" si="2501"/>
        <v>5.679542735378248E-3</v>
      </c>
      <c r="AW2077" s="13">
        <f t="shared" si="2502"/>
        <v>5.2550646015522254E-4</v>
      </c>
      <c r="AX2077" s="13">
        <f t="shared" si="2503"/>
        <v>6.2757950335423857E-3</v>
      </c>
      <c r="AY2077" s="13">
        <f t="shared" si="2504"/>
        <v>1.242726955594412E-2</v>
      </c>
      <c r="AZ2077" s="13">
        <f t="shared" si="2505"/>
        <v>1.23041804098662E-2</v>
      </c>
      <c r="BA2077" s="13">
        <f t="shared" si="2506"/>
        <v>8.1215402883154913E-3</v>
      </c>
      <c r="BB2077" s="13">
        <f t="shared" si="2507"/>
        <v>4.0205491827298972E-3</v>
      </c>
      <c r="BC2077" s="13">
        <f t="shared" si="2508"/>
        <v>1.5922906401394303E-3</v>
      </c>
      <c r="BD2077" s="13">
        <f t="shared" si="2509"/>
        <v>6.3594547281919315E-4</v>
      </c>
      <c r="BE2077" s="13">
        <f t="shared" si="2510"/>
        <v>1.844314550658263E-3</v>
      </c>
      <c r="BF2077" s="13">
        <f t="shared" si="2511"/>
        <v>2.6743614878573701E-3</v>
      </c>
      <c r="BG2077" s="13">
        <f t="shared" si="2512"/>
        <v>2.5853179853664171E-3</v>
      </c>
      <c r="BH2077" s="13">
        <f t="shared" si="2513"/>
        <v>1.8744294056188013E-3</v>
      </c>
      <c r="BI2077" s="13">
        <f t="shared" si="2514"/>
        <v>1.0872118993596016E-3</v>
      </c>
      <c r="BJ2077" s="14">
        <f t="shared" si="2515"/>
        <v>0.54333397252231486</v>
      </c>
      <c r="BK2077" s="14">
        <f t="shared" si="2516"/>
        <v>0.18384445980398442</v>
      </c>
      <c r="BL2077" s="14">
        <f t="shared" si="2517"/>
        <v>0.2419963951384117</v>
      </c>
      <c r="BM2077" s="14">
        <f t="shared" si="2518"/>
        <v>0.83199936365837446</v>
      </c>
      <c r="BN2077" s="14">
        <f t="shared" si="2519"/>
        <v>0.13510204188288499</v>
      </c>
    </row>
    <row r="2078" spans="1:66" x14ac:dyDescent="0.25">
      <c r="A2078" t="s">
        <v>91</v>
      </c>
      <c r="B2078" t="s">
        <v>107</v>
      </c>
      <c r="C2078" t="s">
        <v>84</v>
      </c>
      <c r="D2078" s="7" t="s">
        <v>539</v>
      </c>
      <c r="E2078" s="10">
        <f>VLOOKUP(A2078,home!$A$2:$E$405,3,FALSE)</f>
        <v>1.52380952380952</v>
      </c>
      <c r="F2078" s="10">
        <f>VLOOKUP(B2078,home!$B$2:$E$405,3,FALSE)</f>
        <v>0.94</v>
      </c>
      <c r="G2078" s="10">
        <f>VLOOKUP(C2078,away!$B$2:$E$405,4,FALSE)</f>
        <v>0.28000000000000003</v>
      </c>
      <c r="H2078" s="10">
        <f>VLOOKUP(A2078,away!$A$2:$E$405,3,FALSE)</f>
        <v>1.26984126984127</v>
      </c>
      <c r="I2078" s="10">
        <f>VLOOKUP(C2078,away!$B$2:$E$405,3,FALSE)</f>
        <v>0.94</v>
      </c>
      <c r="J2078" s="10">
        <f>VLOOKUP(B2078,home!$B$2:$E$405,4,FALSE)</f>
        <v>1.01</v>
      </c>
      <c r="K2078" s="12">
        <f t="shared" si="2464"/>
        <v>0.40106666666666568</v>
      </c>
      <c r="L2078" s="12">
        <f t="shared" si="2465"/>
        <v>1.2055873015873015</v>
      </c>
      <c r="M2078" s="13">
        <f t="shared" si="2466"/>
        <v>0.20055756459026489</v>
      </c>
      <c r="N2078" s="13">
        <f t="shared" si="2467"/>
        <v>8.0436953905002023E-2</v>
      </c>
      <c r="O2078" s="13">
        <f t="shared" si="2468"/>
        <v>0.24178965310729841</v>
      </c>
      <c r="P2078" s="13">
        <f t="shared" si="2469"/>
        <v>9.6973770206233559E-2</v>
      </c>
      <c r="Q2078" s="13">
        <f t="shared" si="2470"/>
        <v>1.6130290489749701E-2</v>
      </c>
      <c r="R2078" s="13">
        <f t="shared" si="2471"/>
        <v>0.14574926772067887</v>
      </c>
      <c r="S2078" s="13">
        <f t="shared" si="2472"/>
        <v>1.172221068702071E-2</v>
      </c>
      <c r="T2078" s="13">
        <f t="shared" si="2473"/>
        <v>1.9446473385356655E-2</v>
      </c>
      <c r="U2078" s="13">
        <f t="shared" si="2474"/>
        <v>5.8455172973840112E-2</v>
      </c>
      <c r="V2078" s="13">
        <f t="shared" si="2475"/>
        <v>6.2977040354393599E-4</v>
      </c>
      <c r="W2078" s="13">
        <f t="shared" si="2476"/>
        <v>2.1564406130296439E-3</v>
      </c>
      <c r="X2078" s="13">
        <f t="shared" si="2477"/>
        <v>2.5997774196956751E-3</v>
      </c>
      <c r="Y2078" s="13">
        <f t="shared" si="2478"/>
        <v>1.5671293220692539E-3</v>
      </c>
      <c r="Z2078" s="13">
        <f t="shared" si="2479"/>
        <v>5.8571155459899438E-2</v>
      </c>
      <c r="AA2078" s="13">
        <f t="shared" si="2480"/>
        <v>2.349093808311694E-2</v>
      </c>
      <c r="AB2078" s="13">
        <f t="shared" si="2481"/>
        <v>4.7107161169343721E-3</v>
      </c>
      <c r="AC2078" s="13">
        <f t="shared" si="2482"/>
        <v>1.9031696249130498E-5</v>
      </c>
      <c r="AD2078" s="13">
        <f t="shared" si="2483"/>
        <v>2.1621911213310513E-4</v>
      </c>
      <c r="AE2078" s="13">
        <f t="shared" si="2484"/>
        <v>2.6067101594815238E-4</v>
      </c>
      <c r="AF2078" s="13">
        <f t="shared" si="2485"/>
        <v>1.5713083335947681E-4</v>
      </c>
      <c r="AG2078" s="13">
        <f t="shared" si="2486"/>
        <v>6.3144979128671835E-5</v>
      </c>
      <c r="AH2078" s="13">
        <f t="shared" si="2487"/>
        <v>1.7653160315437639E-2</v>
      </c>
      <c r="AI2078" s="13">
        <f t="shared" si="2488"/>
        <v>7.0800941638448365E-3</v>
      </c>
      <c r="AJ2078" s="13">
        <f t="shared" si="2489"/>
        <v>1.4197948829896812E-3</v>
      </c>
      <c r="AK2078" s="13">
        <f t="shared" si="2490"/>
        <v>1.8981080035702005E-4</v>
      </c>
      <c r="AL2078" s="13">
        <f t="shared" si="2491"/>
        <v>3.6808890105311992E-7</v>
      </c>
      <c r="AM2078" s="13">
        <f t="shared" si="2492"/>
        <v>1.7343655714570105E-5</v>
      </c>
      <c r="AN2078" s="13">
        <f t="shared" si="2493"/>
        <v>2.0909291092587754E-5</v>
      </c>
      <c r="AO2078" s="13">
        <f t="shared" si="2494"/>
        <v>1.2603987913208141E-5</v>
      </c>
      <c r="AP2078" s="13">
        <f t="shared" si="2495"/>
        <v>5.0650692591745197E-6</v>
      </c>
      <c r="AQ2078" s="13">
        <f t="shared" si="2496"/>
        <v>1.5265957951302512E-6</v>
      </c>
      <c r="AR2078" s="13">
        <f t="shared" si="2497"/>
        <v>4.2564851818352976E-3</v>
      </c>
      <c r="AS2078" s="13">
        <f t="shared" si="2498"/>
        <v>1.7071343235947388E-3</v>
      </c>
      <c r="AT2078" s="13">
        <f t="shared" si="2499"/>
        <v>3.4233733635819749E-4</v>
      </c>
      <c r="AU2078" s="13">
        <f t="shared" si="2500"/>
        <v>4.5766698122909141E-5</v>
      </c>
      <c r="AV2078" s="13">
        <f t="shared" si="2501"/>
        <v>4.588874265123679E-6</v>
      </c>
      <c r="AW2078" s="13">
        <f t="shared" si="2502"/>
        <v>4.9438519308678214E-9</v>
      </c>
      <c r="AX2078" s="13">
        <f t="shared" si="2503"/>
        <v>1.1593270308761494E-6</v>
      </c>
      <c r="AY2078" s="13">
        <f t="shared" si="2504"/>
        <v>1.397669946811195E-6</v>
      </c>
      <c r="AZ2078" s="13">
        <f t="shared" si="2505"/>
        <v>8.425065698428884E-7</v>
      </c>
      <c r="BA2078" s="13">
        <f t="shared" si="2506"/>
        <v>3.3857174070215353E-7</v>
      </c>
      <c r="BB2078" s="13">
        <f t="shared" si="2507"/>
        <v>1.0204444781670627E-7</v>
      </c>
      <c r="BC2078" s="13">
        <f t="shared" si="2508"/>
        <v>2.460469809706181E-8</v>
      </c>
      <c r="BD2078" s="13">
        <f t="shared" si="2509"/>
        <v>8.552607474358575E-4</v>
      </c>
      <c r="BE2078" s="13">
        <f t="shared" si="2510"/>
        <v>3.4301657710494036E-4</v>
      </c>
      <c r="BF2078" s="13">
        <f t="shared" si="2511"/>
        <v>6.8786257595443879E-5</v>
      </c>
      <c r="BG2078" s="13">
        <f t="shared" si="2512"/>
        <v>9.1959583487597646E-6</v>
      </c>
      <c r="BH2078" s="13">
        <f t="shared" si="2513"/>
        <v>9.2204809043564353E-7</v>
      </c>
      <c r="BI2078" s="13">
        <f t="shared" si="2514"/>
        <v>7.3960550827477595E-8</v>
      </c>
      <c r="BJ2078" s="14">
        <f t="shared" si="2515"/>
        <v>0.12309554439968121</v>
      </c>
      <c r="BK2078" s="14">
        <f t="shared" si="2516"/>
        <v>0.30990411334216011</v>
      </c>
      <c r="BL2078" s="14">
        <f t="shared" si="2517"/>
        <v>0.50817217612780041</v>
      </c>
      <c r="BM2078" s="14">
        <f t="shared" si="2518"/>
        <v>0.21810409658421878</v>
      </c>
      <c r="BN2078" s="14">
        <f t="shared" si="2519"/>
        <v>0.78163750001922738</v>
      </c>
    </row>
    <row r="2079" spans="1:66" x14ac:dyDescent="0.25">
      <c r="A2079" t="s">
        <v>91</v>
      </c>
      <c r="B2079" t="s">
        <v>129</v>
      </c>
      <c r="C2079" t="s">
        <v>108</v>
      </c>
      <c r="D2079" s="7" t="s">
        <v>539</v>
      </c>
      <c r="E2079" s="10">
        <f>VLOOKUP(A2079,home!$A$2:$E$405,3,FALSE)</f>
        <v>1.52380952380952</v>
      </c>
      <c r="F2079" s="10">
        <f>VLOOKUP(B2079,home!$B$2:$E$405,3,FALSE)</f>
        <v>0.98</v>
      </c>
      <c r="G2079" s="10">
        <f>VLOOKUP(C2079,away!$B$2:$E$405,4,FALSE)</f>
        <v>0.75</v>
      </c>
      <c r="H2079" s="10">
        <f>VLOOKUP(A2079,away!$A$2:$E$405,3,FALSE)</f>
        <v>1.26984126984127</v>
      </c>
      <c r="I2079" s="10">
        <f>VLOOKUP(C2079,away!$B$2:$E$405,3,FALSE)</f>
        <v>1.1299999999999999</v>
      </c>
      <c r="J2079" s="10">
        <f>VLOOKUP(B2079,home!$B$2:$E$405,4,FALSE)</f>
        <v>1.08</v>
      </c>
      <c r="K2079" s="12">
        <f t="shared" si="2464"/>
        <v>1.1199999999999972</v>
      </c>
      <c r="L2079" s="12">
        <f t="shared" si="2465"/>
        <v>1.5497142857142858</v>
      </c>
      <c r="M2079" s="13">
        <f t="shared" si="2466"/>
        <v>6.9272014486325223E-2</v>
      </c>
      <c r="N2079" s="13">
        <f t="shared" si="2467"/>
        <v>7.7584656224684051E-2</v>
      </c>
      <c r="O2079" s="13">
        <f t="shared" si="2468"/>
        <v>0.10735183044966515</v>
      </c>
      <c r="P2079" s="13">
        <f t="shared" si="2469"/>
        <v>0.12023405010362465</v>
      </c>
      <c r="Q2079" s="13">
        <f t="shared" si="2470"/>
        <v>4.3447407485822966E-2</v>
      </c>
      <c r="R2079" s="13">
        <f t="shared" si="2471"/>
        <v>8.3182332622711991E-2</v>
      </c>
      <c r="S2079" s="13">
        <f t="shared" si="2472"/>
        <v>5.2171959020964699E-2</v>
      </c>
      <c r="T2079" s="13">
        <f t="shared" si="2473"/>
        <v>6.7331068058029644E-2</v>
      </c>
      <c r="U2079" s="13">
        <f t="shared" si="2474"/>
        <v>9.3164212537437174E-2</v>
      </c>
      <c r="V2079" s="13">
        <f t="shared" si="2475"/>
        <v>1.0061536203723092E-2</v>
      </c>
      <c r="W2079" s="13">
        <f t="shared" si="2476"/>
        <v>1.622036546137387E-2</v>
      </c>
      <c r="X2079" s="13">
        <f t="shared" si="2477"/>
        <v>2.5136932074997675E-2</v>
      </c>
      <c r="Y2079" s="13">
        <f t="shared" si="2478"/>
        <v>1.9477531367826775E-2</v>
      </c>
      <c r="Z2079" s="13">
        <f t="shared" si="2479"/>
        <v>4.296961639481809E-2</v>
      </c>
      <c r="AA2079" s="13">
        <f t="shared" si="2480"/>
        <v>4.8125970362196131E-2</v>
      </c>
      <c r="AB2079" s="13">
        <f t="shared" si="2481"/>
        <v>2.695054340282977E-2</v>
      </c>
      <c r="AC2079" s="13">
        <f t="shared" si="2482"/>
        <v>1.0914754473798779E-3</v>
      </c>
      <c r="AD2079" s="13">
        <f t="shared" si="2483"/>
        <v>4.5417023291846707E-3</v>
      </c>
      <c r="AE2079" s="13">
        <f t="shared" si="2484"/>
        <v>7.0383409809993292E-3</v>
      </c>
      <c r="AF2079" s="13">
        <f t="shared" si="2485"/>
        <v>5.4537087829914814E-3</v>
      </c>
      <c r="AG2079" s="13">
        <f t="shared" si="2486"/>
        <v>2.8172301370424577E-3</v>
      </c>
      <c r="AH2079" s="13">
        <f t="shared" si="2487"/>
        <v>1.6647657094678095E-2</v>
      </c>
      <c r="AI2079" s="13">
        <f t="shared" si="2488"/>
        <v>1.8645375946039419E-2</v>
      </c>
      <c r="AJ2079" s="13">
        <f t="shared" si="2489"/>
        <v>1.044141052978205E-2</v>
      </c>
      <c r="AK2079" s="13">
        <f t="shared" si="2490"/>
        <v>3.8981265977852896E-3</v>
      </c>
      <c r="AL2079" s="13">
        <f t="shared" si="2491"/>
        <v>7.5778084180332008E-5</v>
      </c>
      <c r="AM2079" s="13">
        <f t="shared" si="2492"/>
        <v>1.017341321737363E-3</v>
      </c>
      <c r="AN2079" s="13">
        <f t="shared" si="2493"/>
        <v>1.5765883797438452E-3</v>
      </c>
      <c r="AO2079" s="13">
        <f t="shared" si="2494"/>
        <v>1.2216307673900883E-3</v>
      </c>
      <c r="AP2079" s="13">
        <f t="shared" si="2495"/>
        <v>6.3105955069750865E-4</v>
      </c>
      <c r="AQ2079" s="13">
        <f t="shared" si="2496"/>
        <v>2.4449050021309196E-4</v>
      </c>
      <c r="AR2079" s="13">
        <f t="shared" si="2497"/>
        <v>5.1598224046590828E-3</v>
      </c>
      <c r="AS2079" s="13">
        <f t="shared" si="2498"/>
        <v>5.7790010932181578E-3</v>
      </c>
      <c r="AT2079" s="13">
        <f t="shared" si="2499"/>
        <v>3.2362406122021605E-3</v>
      </c>
      <c r="AU2079" s="13">
        <f t="shared" si="2500"/>
        <v>1.2081964952221371E-3</v>
      </c>
      <c r="AV2079" s="13">
        <f t="shared" si="2501"/>
        <v>3.3829501866219745E-4</v>
      </c>
      <c r="AW2079" s="13">
        <f t="shared" si="2502"/>
        <v>3.6535140319477346E-6</v>
      </c>
      <c r="AX2079" s="13">
        <f t="shared" si="2503"/>
        <v>1.8990371339097409E-4</v>
      </c>
      <c r="AY2079" s="13">
        <f t="shared" si="2504"/>
        <v>2.9429649755218385E-4</v>
      </c>
      <c r="AZ2079" s="13">
        <f t="shared" si="2505"/>
        <v>2.2803774324614936E-4</v>
      </c>
      <c r="BA2079" s="13">
        <f t="shared" si="2506"/>
        <v>1.1779778279686804E-4</v>
      </c>
      <c r="BB2079" s="13">
        <f t="shared" si="2507"/>
        <v>4.5638226706443737E-5</v>
      </c>
      <c r="BC2079" s="13">
        <f t="shared" si="2508"/>
        <v>1.4145242380328613E-5</v>
      </c>
      <c r="BD2079" s="13">
        <f t="shared" si="2509"/>
        <v>1.3327084153748035E-3</v>
      </c>
      <c r="BE2079" s="13">
        <f t="shared" si="2510"/>
        <v>1.492633425219776E-3</v>
      </c>
      <c r="BF2079" s="13">
        <f t="shared" si="2511"/>
        <v>8.3587471812307263E-4</v>
      </c>
      <c r="BG2079" s="13">
        <f t="shared" si="2512"/>
        <v>3.120598947659464E-4</v>
      </c>
      <c r="BH2079" s="13">
        <f t="shared" si="2513"/>
        <v>8.7376770534464737E-5</v>
      </c>
      <c r="BI2079" s="13">
        <f t="shared" si="2514"/>
        <v>1.9572396599720043E-5</v>
      </c>
      <c r="BJ2079" s="14">
        <f t="shared" si="2515"/>
        <v>0.27462987262880767</v>
      </c>
      <c r="BK2079" s="14">
        <f t="shared" si="2516"/>
        <v>0.25320110984375005</v>
      </c>
      <c r="BL2079" s="14">
        <f t="shared" si="2517"/>
        <v>0.4282092407877065</v>
      </c>
      <c r="BM2079" s="14">
        <f t="shared" si="2518"/>
        <v>0.49764690529872807</v>
      </c>
      <c r="BN2079" s="14">
        <f t="shared" si="2519"/>
        <v>0.50107229137283404</v>
      </c>
    </row>
    <row r="2080" spans="1:66" x14ac:dyDescent="0.25">
      <c r="A2080" t="s">
        <v>91</v>
      </c>
      <c r="B2080" t="s">
        <v>370</v>
      </c>
      <c r="C2080" t="s">
        <v>351</v>
      </c>
      <c r="D2080" s="7" t="s">
        <v>539</v>
      </c>
      <c r="E2080" s="10">
        <f>VLOOKUP(A2080,home!$A$2:$E$405,3,FALSE)</f>
        <v>1.52380952380952</v>
      </c>
      <c r="F2080" s="10">
        <f>VLOOKUP(B2080,home!$B$2:$E$405,3,FALSE)</f>
        <v>0.94</v>
      </c>
      <c r="G2080" s="10">
        <f>VLOOKUP(C2080,away!$B$2:$E$405,4,FALSE)</f>
        <v>0.9</v>
      </c>
      <c r="H2080" s="10">
        <f>VLOOKUP(A2080,away!$A$2:$E$405,3,FALSE)</f>
        <v>1.26984126984127</v>
      </c>
      <c r="I2080" s="10">
        <f>VLOOKUP(C2080,away!$B$2:$E$405,3,FALSE)</f>
        <v>0.98</v>
      </c>
      <c r="J2080" s="10">
        <f>VLOOKUP(B2080,home!$B$2:$E$405,4,FALSE)</f>
        <v>0.45</v>
      </c>
      <c r="K2080" s="12">
        <f t="shared" si="2464"/>
        <v>1.2891428571428538</v>
      </c>
      <c r="L2080" s="12">
        <f t="shared" si="2465"/>
        <v>0.56000000000000005</v>
      </c>
      <c r="M2080" s="13">
        <f t="shared" si="2466"/>
        <v>0.15737199880470953</v>
      </c>
      <c r="N2080" s="13">
        <f t="shared" si="2467"/>
        <v>0.20287498817338498</v>
      </c>
      <c r="O2080" s="13">
        <f t="shared" si="2468"/>
        <v>8.812831933063732E-2</v>
      </c>
      <c r="P2080" s="13">
        <f t="shared" si="2469"/>
        <v>0.11360999337709558</v>
      </c>
      <c r="Q2080" s="13">
        <f t="shared" si="2470"/>
        <v>0.13076742094833013</v>
      </c>
      <c r="R2080" s="13">
        <f t="shared" si="2471"/>
        <v>2.4675929412578457E-2</v>
      </c>
      <c r="S2080" s="13">
        <f t="shared" si="2472"/>
        <v>2.0504331604698171E-2</v>
      </c>
      <c r="T2080" s="13">
        <f t="shared" si="2473"/>
        <v>7.3229755731064869E-2</v>
      </c>
      <c r="U2080" s="13">
        <f t="shared" si="2474"/>
        <v>3.1810798145586773E-2</v>
      </c>
      <c r="V2080" s="13">
        <f t="shared" si="2475"/>
        <v>1.644720785784852E-3</v>
      </c>
      <c r="W2080" s="13">
        <f t="shared" si="2476"/>
        <v>5.6192628887510865E-2</v>
      </c>
      <c r="X2080" s="13">
        <f t="shared" si="2477"/>
        <v>3.1467872177006084E-2</v>
      </c>
      <c r="Y2080" s="13">
        <f t="shared" si="2478"/>
        <v>8.8110042095617055E-3</v>
      </c>
      <c r="Z2080" s="13">
        <f t="shared" si="2479"/>
        <v>4.6061734903479791E-3</v>
      </c>
      <c r="AA2080" s="13">
        <f t="shared" si="2480"/>
        <v>5.9380156538428649E-3</v>
      </c>
      <c r="AB2080" s="13">
        <f t="shared" si="2481"/>
        <v>3.8274752328769923E-3</v>
      </c>
      <c r="AC2080" s="13">
        <f t="shared" si="2482"/>
        <v>7.4209801854612339E-5</v>
      </c>
      <c r="AD2080" s="13">
        <f t="shared" si="2483"/>
        <v>1.8110081538603461E-2</v>
      </c>
      <c r="AE2080" s="13">
        <f t="shared" si="2484"/>
        <v>1.0141645661617939E-2</v>
      </c>
      <c r="AF2080" s="13">
        <f t="shared" si="2485"/>
        <v>2.8396607852530236E-3</v>
      </c>
      <c r="AG2080" s="13">
        <f t="shared" si="2486"/>
        <v>5.3007001324723111E-4</v>
      </c>
      <c r="AH2080" s="13">
        <f t="shared" si="2487"/>
        <v>6.44864288648717E-4</v>
      </c>
      <c r="AI2080" s="13">
        <f t="shared" si="2488"/>
        <v>8.3132219153800096E-4</v>
      </c>
      <c r="AJ2080" s="13">
        <f t="shared" si="2489"/>
        <v>5.3584653260277881E-4</v>
      </c>
      <c r="AK2080" s="13">
        <f t="shared" si="2490"/>
        <v>2.3026091000987923E-4</v>
      </c>
      <c r="AL2080" s="13">
        <f t="shared" si="2491"/>
        <v>2.1429416061952621E-6</v>
      </c>
      <c r="AM2080" s="13">
        <f t="shared" si="2492"/>
        <v>4.6692964515530578E-3</v>
      </c>
      <c r="AN2080" s="13">
        <f t="shared" si="2493"/>
        <v>2.6148060128697121E-3</v>
      </c>
      <c r="AO2080" s="13">
        <f t="shared" si="2494"/>
        <v>7.3214568360351951E-4</v>
      </c>
      <c r="AP2080" s="13">
        <f t="shared" si="2495"/>
        <v>1.36667194272657E-4</v>
      </c>
      <c r="AQ2080" s="13">
        <f t="shared" si="2496"/>
        <v>1.9133407198171979E-5</v>
      </c>
      <c r="AR2080" s="13">
        <f t="shared" si="2497"/>
        <v>7.2224800328656326E-5</v>
      </c>
      <c r="AS2080" s="13">
        <f t="shared" si="2498"/>
        <v>9.3108085452256142E-5</v>
      </c>
      <c r="AT2080" s="13">
        <f t="shared" si="2499"/>
        <v>6.0014811651511245E-5</v>
      </c>
      <c r="AU2080" s="13">
        <f t="shared" si="2500"/>
        <v>2.5789221921106481E-5</v>
      </c>
      <c r="AV2080" s="13">
        <f t="shared" si="2501"/>
        <v>8.3114978077165849E-6</v>
      </c>
      <c r="AW2080" s="13">
        <f t="shared" si="2502"/>
        <v>4.2973122342902227E-8</v>
      </c>
      <c r="AX2080" s="13">
        <f t="shared" si="2503"/>
        <v>1.0032316947336832E-3</v>
      </c>
      <c r="AY2080" s="13">
        <f t="shared" si="2504"/>
        <v>5.618097490508626E-4</v>
      </c>
      <c r="AZ2080" s="13">
        <f t="shared" si="2505"/>
        <v>1.5730672973424155E-4</v>
      </c>
      <c r="BA2080" s="13">
        <f t="shared" si="2506"/>
        <v>2.9363922883725095E-5</v>
      </c>
      <c r="BB2080" s="13">
        <f t="shared" si="2507"/>
        <v>4.1109492037215126E-6</v>
      </c>
      <c r="BC2080" s="13">
        <f t="shared" si="2508"/>
        <v>4.6042631081680955E-7</v>
      </c>
      <c r="BD2080" s="13">
        <f t="shared" si="2509"/>
        <v>6.7409813640079241E-6</v>
      </c>
      <c r="BE2080" s="13">
        <f t="shared" si="2510"/>
        <v>8.6900879755439062E-6</v>
      </c>
      <c r="BF2080" s="13">
        <f t="shared" si="2511"/>
        <v>5.6013824208077167E-6</v>
      </c>
      <c r="BG2080" s="13">
        <f t="shared" si="2512"/>
        <v>2.4069940459699386E-6</v>
      </c>
      <c r="BH2080" s="13">
        <f t="shared" si="2513"/>
        <v>7.7573979538688133E-7</v>
      </c>
      <c r="BI2080" s="13">
        <f t="shared" si="2514"/>
        <v>2.0000788324489115E-7</v>
      </c>
      <c r="BJ2080" s="14">
        <f t="shared" si="2515"/>
        <v>0.54489346034699437</v>
      </c>
      <c r="BK2080" s="14">
        <f t="shared" si="2516"/>
        <v>0.29376920706479986</v>
      </c>
      <c r="BL2080" s="14">
        <f t="shared" si="2517"/>
        <v>0.15690669530896803</v>
      </c>
      <c r="BM2080" s="14">
        <f t="shared" si="2518"/>
        <v>0.28218511938844576</v>
      </c>
      <c r="BN2080" s="14">
        <f t="shared" si="2519"/>
        <v>0.71742865004673606</v>
      </c>
    </row>
    <row r="2081" spans="1:66" x14ac:dyDescent="0.25">
      <c r="A2081" t="s">
        <v>91</v>
      </c>
      <c r="B2081" t="s">
        <v>371</v>
      </c>
      <c r="C2081" t="s">
        <v>122</v>
      </c>
      <c r="D2081" s="7" t="s">
        <v>539</v>
      </c>
      <c r="E2081" s="10">
        <f>VLOOKUP(A2081,home!$A$2:$E$405,3,FALSE)</f>
        <v>1.52380952380952</v>
      </c>
      <c r="F2081" s="10">
        <f>VLOOKUP(B2081,home!$B$2:$E$405,3,FALSE)</f>
        <v>0.9</v>
      </c>
      <c r="G2081" s="10">
        <f>VLOOKUP(C2081,away!$B$2:$E$405,4,FALSE)</f>
        <v>1.03</v>
      </c>
      <c r="H2081" s="10">
        <f>VLOOKUP(A2081,away!$A$2:$E$405,3,FALSE)</f>
        <v>1.26984126984127</v>
      </c>
      <c r="I2081" s="10">
        <f>VLOOKUP(C2081,away!$B$2:$E$405,3,FALSE)</f>
        <v>0.94</v>
      </c>
      <c r="J2081" s="10">
        <f>VLOOKUP(B2081,home!$B$2:$E$405,4,FALSE)</f>
        <v>0.98</v>
      </c>
      <c r="K2081" s="12">
        <f t="shared" si="2464"/>
        <v>1.412571428571425</v>
      </c>
      <c r="L2081" s="12">
        <f t="shared" si="2465"/>
        <v>1.1697777777777778</v>
      </c>
      <c r="M2081" s="13">
        <f t="shared" si="2466"/>
        <v>7.5596204177522955E-2</v>
      </c>
      <c r="N2081" s="13">
        <f t="shared" si="2467"/>
        <v>0.1067850381296207</v>
      </c>
      <c r="O2081" s="13">
        <f t="shared" si="2468"/>
        <v>8.8430759731217959E-2</v>
      </c>
      <c r="P2081" s="13">
        <f t="shared" si="2469"/>
        <v>0.12491476460318299</v>
      </c>
      <c r="Q2081" s="13">
        <f t="shared" si="2470"/>
        <v>7.5420746930406235E-2</v>
      </c>
      <c r="R2081" s="13">
        <f t="shared" si="2471"/>
        <v>5.1722168802792387E-2</v>
      </c>
      <c r="S2081" s="13">
        <f t="shared" si="2472"/>
        <v>5.1602122704555317E-2</v>
      </c>
      <c r="T2081" s="13">
        <f t="shared" si="2473"/>
        <v>8.8225513742590772E-2</v>
      </c>
      <c r="U2081" s="13">
        <f t="shared" si="2474"/>
        <v>7.3061257874572821E-2</v>
      </c>
      <c r="V2081" s="13">
        <f t="shared" si="2475"/>
        <v>9.4741191495206541E-3</v>
      </c>
      <c r="W2081" s="13">
        <f t="shared" si="2476"/>
        <v>3.5512397411802614E-2</v>
      </c>
      <c r="X2081" s="13">
        <f t="shared" si="2477"/>
        <v>4.1541613327939778E-2</v>
      </c>
      <c r="Y2081" s="13">
        <f t="shared" si="2478"/>
        <v>2.4297228062030558E-2</v>
      </c>
      <c r="Z2081" s="13">
        <f t="shared" si="2479"/>
        <v>2.0167814561325857E-2</v>
      </c>
      <c r="AA2081" s="13">
        <f t="shared" si="2480"/>
        <v>2.8488478626055649E-2</v>
      </c>
      <c r="AB2081" s="13">
        <f t="shared" si="2481"/>
        <v>2.0121005475316974E-2</v>
      </c>
      <c r="AC2081" s="13">
        <f t="shared" si="2482"/>
        <v>9.7843649712702732E-4</v>
      </c>
      <c r="AD2081" s="13">
        <f t="shared" si="2483"/>
        <v>1.2540949485996556E-2</v>
      </c>
      <c r="AE2081" s="13">
        <f t="shared" si="2484"/>
        <v>1.4670124020952417E-2</v>
      </c>
      <c r="AF2081" s="13">
        <f t="shared" si="2485"/>
        <v>8.580392538477059E-3</v>
      </c>
      <c r="AG2081" s="13">
        <f t="shared" si="2486"/>
        <v>3.3457175053735726E-3</v>
      </c>
      <c r="AH2081" s="13">
        <f t="shared" si="2487"/>
        <v>5.897965325045519E-3</v>
      </c>
      <c r="AI2081" s="13">
        <f t="shared" si="2488"/>
        <v>8.3312973048642776E-3</v>
      </c>
      <c r="AJ2081" s="13">
        <f t="shared" si="2489"/>
        <v>5.8842762678926993E-3</v>
      </c>
      <c r="AK2081" s="13">
        <f t="shared" si="2490"/>
        <v>2.7706535112820411E-3</v>
      </c>
      <c r="AL2081" s="13">
        <f t="shared" si="2491"/>
        <v>6.4670529980988351E-5</v>
      </c>
      <c r="AM2081" s="13">
        <f t="shared" si="2492"/>
        <v>3.5429973862152421E-3</v>
      </c>
      <c r="AN2081" s="13">
        <f t="shared" si="2493"/>
        <v>4.1445196091193411E-3</v>
      </c>
      <c r="AO2081" s="13">
        <f t="shared" si="2494"/>
        <v>2.424083469156024E-3</v>
      </c>
      <c r="AP2081" s="13">
        <f t="shared" si="2495"/>
        <v>9.4521299123239311E-4</v>
      </c>
      <c r="AQ2081" s="13">
        <f t="shared" si="2496"/>
        <v>2.7642228810262885E-4</v>
      </c>
      <c r="AR2081" s="13">
        <f t="shared" si="2497"/>
        <v>1.379861754268427E-3</v>
      </c>
      <c r="AS2081" s="13">
        <f t="shared" si="2498"/>
        <v>1.9491532894580241E-3</v>
      </c>
      <c r="AT2081" s="13">
        <f t="shared" si="2499"/>
        <v>1.3766591232972072E-3</v>
      </c>
      <c r="AU2081" s="13">
        <f t="shared" si="2500"/>
        <v>6.4820978148394045E-4</v>
      </c>
      <c r="AV2081" s="13">
        <f t="shared" si="2501"/>
        <v>2.2891065426118538E-4</v>
      </c>
      <c r="AW2081" s="13">
        <f t="shared" si="2502"/>
        <v>2.9683677453081053E-6</v>
      </c>
      <c r="AX2081" s="13">
        <f t="shared" si="2503"/>
        <v>8.3412281321181535E-4</v>
      </c>
      <c r="AY2081" s="13">
        <f t="shared" si="2504"/>
        <v>9.7573833083266582E-4</v>
      </c>
      <c r="AZ2081" s="13">
        <f t="shared" si="2505"/>
        <v>5.7069850816701705E-4</v>
      </c>
      <c r="BA2081" s="13">
        <f t="shared" si="2506"/>
        <v>2.2253014422156869E-4</v>
      </c>
      <c r="BB2081" s="13">
        <f t="shared" si="2507"/>
        <v>6.5077704399018783E-5</v>
      </c>
      <c r="BC2081" s="13">
        <f t="shared" si="2508"/>
        <v>1.5225290486952657E-5</v>
      </c>
      <c r="BD2081" s="13">
        <f t="shared" si="2509"/>
        <v>2.6902193609144463E-4</v>
      </c>
      <c r="BE2081" s="13">
        <f t="shared" si="2510"/>
        <v>3.8001270058174246E-4</v>
      </c>
      <c r="BF2081" s="13">
        <f t="shared" si="2511"/>
        <v>2.6839754166801868E-4</v>
      </c>
      <c r="BG2081" s="13">
        <f t="shared" si="2512"/>
        <v>1.2637689961968391E-4</v>
      </c>
      <c r="BH2081" s="13">
        <f t="shared" si="2513"/>
        <v>4.4629099408551136E-5</v>
      </c>
      <c r="BI2081" s="13">
        <f t="shared" si="2514"/>
        <v>1.2608358141478627E-5</v>
      </c>
      <c r="BJ2081" s="14">
        <f t="shared" si="2515"/>
        <v>0.42493634969033489</v>
      </c>
      <c r="BK2081" s="14">
        <f t="shared" si="2516"/>
        <v>0.26360605599272263</v>
      </c>
      <c r="BL2081" s="14">
        <f t="shared" si="2517"/>
        <v>0.29139170405732001</v>
      </c>
      <c r="BM2081" s="14">
        <f t="shared" si="2518"/>
        <v>0.47625947196387275</v>
      </c>
      <c r="BN2081" s="14">
        <f t="shared" si="2519"/>
        <v>0.52286968237474318</v>
      </c>
    </row>
    <row r="2082" spans="1:66" x14ac:dyDescent="0.25">
      <c r="A2082" t="s">
        <v>91</v>
      </c>
      <c r="B2082" t="s">
        <v>93</v>
      </c>
      <c r="C2082" t="s">
        <v>97</v>
      </c>
      <c r="D2082" s="7" t="s">
        <v>539</v>
      </c>
      <c r="E2082" s="10">
        <f>VLOOKUP(A2082,home!$A$2:$E$405,3,FALSE)</f>
        <v>1.52380952380952</v>
      </c>
      <c r="F2082" s="10">
        <f>VLOOKUP(B2082,home!$B$2:$E$405,3,FALSE)</f>
        <v>1.31</v>
      </c>
      <c r="G2082" s="10">
        <f>VLOOKUP(C2082,away!$B$2:$E$405,4,FALSE)</f>
        <v>0.94</v>
      </c>
      <c r="H2082" s="10">
        <f>VLOOKUP(A2082,away!$A$2:$E$405,3,FALSE)</f>
        <v>1.26984126984127</v>
      </c>
      <c r="I2082" s="10">
        <f>VLOOKUP(C2082,away!$B$2:$E$405,3,FALSE)</f>
        <v>0.75</v>
      </c>
      <c r="J2082" s="10">
        <f>VLOOKUP(B2082,home!$B$2:$E$405,4,FALSE)</f>
        <v>0.45</v>
      </c>
      <c r="K2082" s="12">
        <f t="shared" si="2464"/>
        <v>1.8764190476190428</v>
      </c>
      <c r="L2082" s="12">
        <f t="shared" si="2465"/>
        <v>0.42857142857142866</v>
      </c>
      <c r="M2082" s="13">
        <f t="shared" si="2466"/>
        <v>9.9759750741959086E-2</v>
      </c>
      <c r="N2082" s="13">
        <f t="shared" si="2467"/>
        <v>0.18719109647793997</v>
      </c>
      <c r="O2082" s="13">
        <f t="shared" si="2468"/>
        <v>4.2754178889411042E-2</v>
      </c>
      <c r="P2082" s="13">
        <f t="shared" si="2469"/>
        <v>8.0224755633402853E-2</v>
      </c>
      <c r="Q2082" s="13">
        <f t="shared" si="2470"/>
        <v>0.17562446948795027</v>
      </c>
      <c r="R2082" s="13">
        <f t="shared" si="2471"/>
        <v>9.161609762016654E-3</v>
      </c>
      <c r="S2082" s="13">
        <f t="shared" si="2472"/>
        <v>1.6128777810117886E-2</v>
      </c>
      <c r="T2082" s="13">
        <f t="shared" si="2473"/>
        <v>7.5267629780550113E-2</v>
      </c>
      <c r="U2082" s="13">
        <f t="shared" si="2474"/>
        <v>1.7191019064300615E-2</v>
      </c>
      <c r="V2082" s="13">
        <f t="shared" si="2475"/>
        <v>1.4411593284628839E-3</v>
      </c>
      <c r="W2082" s="13">
        <f t="shared" si="2476"/>
        <v>0.10984836659172642</v>
      </c>
      <c r="X2082" s="13">
        <f t="shared" si="2477"/>
        <v>4.7077871396454182E-2</v>
      </c>
      <c r="Y2082" s="13">
        <f t="shared" si="2478"/>
        <v>1.0088115299240183E-2</v>
      </c>
      <c r="Z2082" s="13">
        <f t="shared" si="2479"/>
        <v>1.3088013945738079E-3</v>
      </c>
      <c r="AA2082" s="13">
        <f t="shared" si="2480"/>
        <v>2.4558598663286598E-3</v>
      </c>
      <c r="AB2082" s="13">
        <f t="shared" si="2481"/>
        <v>2.3041111157311271E-3</v>
      </c>
      <c r="AC2082" s="13">
        <f t="shared" si="2482"/>
        <v>7.2434432533436359E-5</v>
      </c>
      <c r="AD2082" s="13">
        <f t="shared" si="2483"/>
        <v>5.1530391855638694E-2</v>
      </c>
      <c r="AE2082" s="13">
        <f t="shared" si="2484"/>
        <v>2.2084453652416586E-2</v>
      </c>
      <c r="AF2082" s="13">
        <f t="shared" si="2485"/>
        <v>4.7323829255178406E-3</v>
      </c>
      <c r="AG2082" s="13">
        <f t="shared" si="2486"/>
        <v>6.7605470364540598E-4</v>
      </c>
      <c r="AH2082" s="13">
        <f t="shared" si="2487"/>
        <v>1.402287208471937E-4</v>
      </c>
      <c r="AI2082" s="13">
        <f t="shared" si="2488"/>
        <v>2.6312784282092784E-4</v>
      </c>
      <c r="AJ2082" s="13">
        <f t="shared" si="2489"/>
        <v>2.4686904811404935E-4</v>
      </c>
      <c r="AK2082" s="13">
        <f t="shared" si="2490"/>
        <v>1.5440992804959468E-4</v>
      </c>
      <c r="AL2082" s="13">
        <f t="shared" si="2491"/>
        <v>2.3300116955865694E-6</v>
      </c>
      <c r="AM2082" s="13">
        <f t="shared" si="2492"/>
        <v>1.9338521761838732E-2</v>
      </c>
      <c r="AN2082" s="13">
        <f t="shared" si="2493"/>
        <v>8.2879378979308863E-3</v>
      </c>
      <c r="AO2082" s="13">
        <f t="shared" si="2494"/>
        <v>1.7759866924137615E-3</v>
      </c>
      <c r="AP2082" s="13">
        <f t="shared" si="2495"/>
        <v>2.5371238463053745E-4</v>
      </c>
      <c r="AQ2082" s="13">
        <f t="shared" si="2496"/>
        <v>2.7183469781843296E-5</v>
      </c>
      <c r="AR2082" s="13">
        <f t="shared" si="2497"/>
        <v>1.2019604644045179E-5</v>
      </c>
      <c r="AS2082" s="13">
        <f t="shared" si="2498"/>
        <v>2.2553815098936679E-5</v>
      </c>
      <c r="AT2082" s="13">
        <f t="shared" si="2499"/>
        <v>2.1160204124061381E-5</v>
      </c>
      <c r="AU2082" s="13">
        <f t="shared" si="2500"/>
        <v>1.3235136689965264E-5</v>
      </c>
      <c r="AV2082" s="13">
        <f t="shared" si="2501"/>
        <v>6.208665645723119E-6</v>
      </c>
      <c r="AW2082" s="13">
        <f t="shared" si="2502"/>
        <v>5.2048551509211615E-8</v>
      </c>
      <c r="AX2082" s="13">
        <f t="shared" si="2503"/>
        <v>6.0478617644515878E-3</v>
      </c>
      <c r="AY2082" s="13">
        <f t="shared" si="2504"/>
        <v>2.591940756193538E-3</v>
      </c>
      <c r="AZ2082" s="13">
        <f t="shared" si="2505"/>
        <v>5.5541587632718678E-4</v>
      </c>
      <c r="BA2082" s="13">
        <f t="shared" si="2506"/>
        <v>7.9345125189598143E-5</v>
      </c>
      <c r="BB2082" s="13">
        <f t="shared" si="2507"/>
        <v>8.5012634131712298E-6</v>
      </c>
      <c r="BC2082" s="13">
        <f t="shared" si="2508"/>
        <v>7.2867972112896281E-7</v>
      </c>
      <c r="BD2082" s="13">
        <f t="shared" si="2509"/>
        <v>8.5854318886036978E-7</v>
      </c>
      <c r="BE2082" s="13">
        <f t="shared" si="2510"/>
        <v>1.610986792781191E-6</v>
      </c>
      <c r="BF2082" s="13">
        <f t="shared" si="2511"/>
        <v>1.5114431517186697E-6</v>
      </c>
      <c r="BG2082" s="13">
        <f t="shared" si="2512"/>
        <v>9.4536690642609008E-7</v>
      </c>
      <c r="BH2082" s="13">
        <f t="shared" si="2513"/>
        <v>4.4347611755165122E-7</v>
      </c>
      <c r="BI2082" s="13">
        <f t="shared" si="2514"/>
        <v>1.6642940682761205E-7</v>
      </c>
      <c r="BJ2082" s="14">
        <f t="shared" si="2515"/>
        <v>0.72308796784297158</v>
      </c>
      <c r="BK2082" s="14">
        <f t="shared" si="2516"/>
        <v>0.2002211487143653</v>
      </c>
      <c r="BL2082" s="14">
        <f t="shared" si="2517"/>
        <v>7.4752127909386762E-2</v>
      </c>
      <c r="BM2082" s="14">
        <f t="shared" si="2518"/>
        <v>0.40206229616097561</v>
      </c>
      <c r="BN2082" s="14">
        <f t="shared" si="2519"/>
        <v>0.59471586099267981</v>
      </c>
    </row>
    <row r="2083" spans="1:66" x14ac:dyDescent="0.25">
      <c r="A2083" t="s">
        <v>91</v>
      </c>
      <c r="B2083" t="s">
        <v>389</v>
      </c>
      <c r="C2083" t="s">
        <v>109</v>
      </c>
      <c r="D2083" s="7" t="s">
        <v>539</v>
      </c>
      <c r="E2083" s="10">
        <f>VLOOKUP(A2083,home!$A$2:$E$405,3,FALSE)</f>
        <v>1.52380952380952</v>
      </c>
      <c r="F2083" s="10">
        <f>VLOOKUP(B2083,home!$B$2:$E$405,3,FALSE)</f>
        <v>1.31</v>
      </c>
      <c r="G2083" s="10">
        <f>VLOOKUP(C2083,away!$B$2:$E$405,4,FALSE)</f>
        <v>1.07</v>
      </c>
      <c r="H2083" s="10">
        <f>VLOOKUP(A2083,away!$A$2:$E$405,3,FALSE)</f>
        <v>1.26984126984127</v>
      </c>
      <c r="I2083" s="10">
        <f>VLOOKUP(C2083,away!$B$2:$E$405,3,FALSE)</f>
        <v>0.33</v>
      </c>
      <c r="J2083" s="10">
        <f>VLOOKUP(B2083,home!$B$2:$E$405,4,FALSE)</f>
        <v>1.1299999999999999</v>
      </c>
      <c r="K2083" s="12">
        <f t="shared" si="2464"/>
        <v>2.1359238095238045</v>
      </c>
      <c r="L2083" s="12">
        <f t="shared" si="2465"/>
        <v>0.47352380952380957</v>
      </c>
      <c r="M2083" s="13">
        <f t="shared" si="2466"/>
        <v>7.3575174065043547E-2</v>
      </c>
      <c r="N2083" s="13">
        <f t="shared" si="2467"/>
        <v>0.15715096607538478</v>
      </c>
      <c r="O2083" s="13">
        <f t="shared" si="2468"/>
        <v>3.4839596709656806E-2</v>
      </c>
      <c r="P2083" s="13">
        <f t="shared" si="2469"/>
        <v>7.4414724126363158E-2</v>
      </c>
      <c r="Q2083" s="13">
        <f t="shared" si="2470"/>
        <v>0.16783124506504107</v>
      </c>
      <c r="R2083" s="13">
        <f t="shared" si="2471"/>
        <v>8.2486892781149339E-3</v>
      </c>
      <c r="S2083" s="13">
        <f t="shared" si="2472"/>
        <v>1.8815963527002023E-2</v>
      </c>
      <c r="T2083" s="13">
        <f t="shared" si="2473"/>
        <v>7.9472090520322308E-2</v>
      </c>
      <c r="U2083" s="13">
        <f t="shared" si="2474"/>
        <v>1.7618571826489408E-2</v>
      </c>
      <c r="V2083" s="13">
        <f t="shared" si="2475"/>
        <v>2.1145187034537034E-3</v>
      </c>
      <c r="W2083" s="13">
        <f t="shared" si="2476"/>
        <v>0.11949158410548193</v>
      </c>
      <c r="X2083" s="13">
        <f t="shared" si="2477"/>
        <v>5.658211011166249E-2</v>
      </c>
      <c r="Y2083" s="13">
        <f t="shared" si="2478"/>
        <v>1.3396488165485042E-2</v>
      </c>
      <c r="Z2083" s="13">
        <f t="shared" si="2479"/>
        <v>1.3019835901837292E-3</v>
      </c>
      <c r="AA2083" s="13">
        <f t="shared" si="2480"/>
        <v>2.78093774988271E-3</v>
      </c>
      <c r="AB2083" s="13">
        <f t="shared" si="2481"/>
        <v>2.9699355763890189E-3</v>
      </c>
      <c r="AC2083" s="13">
        <f t="shared" si="2482"/>
        <v>1.3366543808516619E-4</v>
      </c>
      <c r="AD2083" s="13">
        <f t="shared" si="2483"/>
        <v>6.3806229882153759E-2</v>
      </c>
      <c r="AE2083" s="13">
        <f t="shared" si="2484"/>
        <v>3.0213769045149379E-2</v>
      </c>
      <c r="AF2083" s="13">
        <f t="shared" si="2485"/>
        <v>7.1534695091658423E-3</v>
      </c>
      <c r="AG2083" s="13">
        <f t="shared" si="2486"/>
        <v>1.1291127110975424E-3</v>
      </c>
      <c r="AH2083" s="13">
        <f t="shared" si="2487"/>
        <v>1.5413005739032146E-4</v>
      </c>
      <c r="AI2083" s="13">
        <f t="shared" si="2488"/>
        <v>3.2921005934325793E-4</v>
      </c>
      <c r="AJ2083" s="13">
        <f t="shared" si="2489"/>
        <v>3.515838020430048E-4</v>
      </c>
      <c r="AK2083" s="13">
        <f t="shared" si="2490"/>
        <v>2.5031873794218601E-4</v>
      </c>
      <c r="AL2083" s="13">
        <f t="shared" si="2491"/>
        <v>5.4076265951033089E-6</v>
      </c>
      <c r="AM2083" s="13">
        <f t="shared" si="2492"/>
        <v>2.7257049120248275E-2</v>
      </c>
      <c r="AN2083" s="13">
        <f t="shared" si="2493"/>
        <v>1.2906861735797564E-2</v>
      </c>
      <c r="AO2083" s="13">
        <f t="shared" si="2494"/>
        <v>3.0558531690659751E-3</v>
      </c>
      <c r="AP2083" s="13">
        <f t="shared" si="2495"/>
        <v>4.8233974465384242E-4</v>
      </c>
      <c r="AQ2083" s="13">
        <f t="shared" si="2496"/>
        <v>5.709983834330724E-5</v>
      </c>
      <c r="AR2083" s="13">
        <f t="shared" si="2497"/>
        <v>1.4596850387517688E-5</v>
      </c>
      <c r="AS2083" s="13">
        <f t="shared" si="2498"/>
        <v>3.1177760286755797E-5</v>
      </c>
      <c r="AT2083" s="13">
        <f t="shared" si="2499"/>
        <v>3.3296660262053725E-5</v>
      </c>
      <c r="AU2083" s="13">
        <f t="shared" si="2500"/>
        <v>2.3706376477115226E-5</v>
      </c>
      <c r="AV2083" s="13">
        <f t="shared" si="2501"/>
        <v>1.2658753488751363E-5</v>
      </c>
      <c r="AW2083" s="13">
        <f t="shared" si="2502"/>
        <v>1.5192588410673709E-7</v>
      </c>
      <c r="AX2083" s="13">
        <f t="shared" si="2503"/>
        <v>9.703163365549692E-3</v>
      </c>
      <c r="AY2083" s="13">
        <f t="shared" si="2504"/>
        <v>4.5946788812869588E-3</v>
      </c>
      <c r="AZ2083" s="13">
        <f t="shared" si="2505"/>
        <v>1.0878449237027978E-3</v>
      </c>
      <c r="BA2083" s="13">
        <f t="shared" si="2506"/>
        <v>1.7170682414762898E-4</v>
      </c>
      <c r="BB2083" s="13">
        <f t="shared" si="2507"/>
        <v>2.0326817372905032E-5</v>
      </c>
      <c r="BC2083" s="13">
        <f t="shared" si="2508"/>
        <v>1.9250463995825495E-6</v>
      </c>
      <c r="BD2083" s="13">
        <f t="shared" si="2509"/>
        <v>1.1519927004244117E-6</v>
      </c>
      <c r="BE2083" s="13">
        <f t="shared" si="2510"/>
        <v>2.460568637234124E-6</v>
      </c>
      <c r="BF2083" s="13">
        <f t="shared" si="2511"/>
        <v>2.6277935686179542E-6</v>
      </c>
      <c r="BG2083" s="13">
        <f t="shared" si="2512"/>
        <v>1.870922283241538E-6</v>
      </c>
      <c r="BH2083" s="13">
        <f t="shared" si="2513"/>
        <v>9.9903686263605989E-7</v>
      </c>
      <c r="BI2083" s="13">
        <f t="shared" si="2514"/>
        <v>4.267733242992643E-7</v>
      </c>
      <c r="BJ2083" s="14">
        <f t="shared" si="2515"/>
        <v>0.75556591465751255</v>
      </c>
      <c r="BK2083" s="14">
        <f t="shared" si="2516"/>
        <v>0.17365413236782962</v>
      </c>
      <c r="BL2083" s="14">
        <f t="shared" si="2517"/>
        <v>6.76679472855303E-2</v>
      </c>
      <c r="BM2083" s="14">
        <f t="shared" si="2518"/>
        <v>0.47753505562604937</v>
      </c>
      <c r="BN2083" s="14">
        <f t="shared" si="2519"/>
        <v>0.51606039531960435</v>
      </c>
    </row>
    <row r="2084" spans="1:66" x14ac:dyDescent="0.25">
      <c r="A2084" t="s">
        <v>114</v>
      </c>
      <c r="B2084" t="s">
        <v>96</v>
      </c>
      <c r="C2084" t="s">
        <v>130</v>
      </c>
      <c r="D2084" s="7" t="s">
        <v>539</v>
      </c>
      <c r="E2084" s="10">
        <f>VLOOKUP(A2084,home!$A$2:$E$405,3,FALSE)</f>
        <v>1.3611111111111101</v>
      </c>
      <c r="F2084" s="10">
        <f>VLOOKUP(B2084,home!$B$2:$E$405,3,FALSE)</f>
        <v>0.84</v>
      </c>
      <c r="G2084" s="10">
        <f>VLOOKUP(C2084,away!$B$2:$E$405,4,FALSE)</f>
        <v>1.1000000000000001</v>
      </c>
      <c r="H2084" s="10">
        <f>VLOOKUP(A2084,away!$A$2:$E$405,3,FALSE)</f>
        <v>1.12777777777778</v>
      </c>
      <c r="I2084" s="10">
        <f>VLOOKUP(C2084,away!$B$2:$E$405,3,FALSE)</f>
        <v>1.01</v>
      </c>
      <c r="J2084" s="10">
        <f>VLOOKUP(B2084,home!$B$2:$E$405,4,FALSE)</f>
        <v>1.39</v>
      </c>
      <c r="K2084" s="12">
        <f t="shared" si="2464"/>
        <v>1.2576666666666658</v>
      </c>
      <c r="L2084" s="12">
        <f t="shared" si="2465"/>
        <v>1.5832872222222252</v>
      </c>
      <c r="M2084" s="13">
        <f t="shared" si="2466"/>
        <v>5.8369960943335443E-2</v>
      </c>
      <c r="N2084" s="13">
        <f t="shared" si="2467"/>
        <v>7.340995421306816E-2</v>
      </c>
      <c r="O2084" s="13">
        <f t="shared" si="2468"/>
        <v>9.2416413323193336E-2</v>
      </c>
      <c r="P2084" s="13">
        <f t="shared" si="2469"/>
        <v>0.11622904248946941</v>
      </c>
      <c r="Q2084" s="13">
        <f t="shared" si="2470"/>
        <v>4.6162626207651006E-2</v>
      </c>
      <c r="R2084" s="13">
        <f t="shared" si="2471"/>
        <v>7.3160863169109941E-2</v>
      </c>
      <c r="S2084" s="13">
        <f t="shared" si="2472"/>
        <v>5.786019940604973E-2</v>
      </c>
      <c r="T2084" s="13">
        <f t="shared" si="2473"/>
        <v>7.3088696218794644E-2</v>
      </c>
      <c r="U2084" s="13">
        <f t="shared" si="2474"/>
        <v>9.2011978912350537E-2</v>
      </c>
      <c r="V2084" s="13">
        <f t="shared" si="2475"/>
        <v>1.2801553452284736E-2</v>
      </c>
      <c r="W2084" s="13">
        <f t="shared" si="2476"/>
        <v>1.9352398742385243E-2</v>
      </c>
      <c r="X2084" s="13">
        <f t="shared" si="2477"/>
        <v>3.0640405648168015E-2</v>
      </c>
      <c r="Y2084" s="13">
        <f t="shared" si="2478"/>
        <v>2.4256281373225066E-2</v>
      </c>
      <c r="Z2084" s="13">
        <f t="shared" si="2479"/>
        <v>3.8611553274133452E-2</v>
      </c>
      <c r="AA2084" s="13">
        <f t="shared" si="2480"/>
        <v>4.8560463501101804E-2</v>
      </c>
      <c r="AB2084" s="13">
        <f t="shared" si="2481"/>
        <v>3.0536438131609504E-2</v>
      </c>
      <c r="AC2084" s="13">
        <f t="shared" si="2482"/>
        <v>1.5931913822732984E-3</v>
      </c>
      <c r="AD2084" s="13">
        <f t="shared" si="2483"/>
        <v>6.0847167045849524E-3</v>
      </c>
      <c r="AE2084" s="13">
        <f t="shared" si="2484"/>
        <v>9.6338542092114787E-3</v>
      </c>
      <c r="AF2084" s="13">
        <f t="shared" si="2485"/>
        <v>7.6265791350981701E-3</v>
      </c>
      <c r="AG2084" s="13">
        <f t="shared" si="2486"/>
        <v>4.02502176462252E-3</v>
      </c>
      <c r="AH2084" s="13">
        <f t="shared" si="2487"/>
        <v>1.5283294732272065E-2</v>
      </c>
      <c r="AI2084" s="13">
        <f t="shared" si="2488"/>
        <v>1.922129034162082E-2</v>
      </c>
      <c r="AJ2084" s="13">
        <f t="shared" si="2489"/>
        <v>1.2086988076489219E-2</v>
      </c>
      <c r="AK2084" s="13">
        <f t="shared" si="2490"/>
        <v>5.067134001399313E-3</v>
      </c>
      <c r="AL2084" s="13">
        <f t="shared" si="2491"/>
        <v>1.2689753830321342E-4</v>
      </c>
      <c r="AM2084" s="13">
        <f t="shared" si="2492"/>
        <v>1.5305090750932673E-3</v>
      </c>
      <c r="AN2084" s="13">
        <f t="shared" si="2493"/>
        <v>2.4232354620903262E-3</v>
      </c>
      <c r="AO2084" s="13">
        <f t="shared" si="2494"/>
        <v>1.9183388717816919E-3</v>
      </c>
      <c r="AP2084" s="13">
        <f t="shared" si="2495"/>
        <v>1.0124271411947174E-3</v>
      </c>
      <c r="AQ2084" s="13">
        <f t="shared" si="2496"/>
        <v>4.007407390211434E-4</v>
      </c>
      <c r="AR2084" s="13">
        <f t="shared" si="2497"/>
        <v>4.8395690526125161E-3</v>
      </c>
      <c r="AS2084" s="13">
        <f t="shared" si="2498"/>
        <v>6.0865646785023368E-3</v>
      </c>
      <c r="AT2084" s="13">
        <f t="shared" si="2499"/>
        <v>3.8274347553315506E-3</v>
      </c>
      <c r="AU2084" s="13">
        <f t="shared" si="2500"/>
        <v>1.6045457035406595E-3</v>
      </c>
      <c r="AV2084" s="13">
        <f t="shared" si="2501"/>
        <v>5.0449591162157498E-4</v>
      </c>
      <c r="AW2084" s="13">
        <f t="shared" si="2502"/>
        <v>7.0190114976603644E-6</v>
      </c>
      <c r="AX2084" s="13">
        <f t="shared" si="2503"/>
        <v>3.2081170779593899E-4</v>
      </c>
      <c r="AY2084" s="13">
        <f t="shared" si="2504"/>
        <v>5.0793707769260037E-4</v>
      </c>
      <c r="AZ2084" s="13">
        <f t="shared" si="2505"/>
        <v>4.0210514240179602E-4</v>
      </c>
      <c r="BA2084" s="13">
        <f t="shared" si="2506"/>
        <v>2.122159779848706E-4</v>
      </c>
      <c r="BB2084" s="13">
        <f t="shared" si="2507"/>
        <v>8.3999711573709725E-5</v>
      </c>
      <c r="BC2084" s="13">
        <f t="shared" si="2508"/>
        <v>2.6599134001001366E-5</v>
      </c>
      <c r="BD2084" s="13">
        <f t="shared" si="2509"/>
        <v>1.2770713070105856E-3</v>
      </c>
      <c r="BE2084" s="13">
        <f t="shared" si="2510"/>
        <v>1.6061300137836455E-3</v>
      </c>
      <c r="BF2084" s="13">
        <f t="shared" si="2511"/>
        <v>1.009988090334282E-3</v>
      </c>
      <c r="BG2084" s="13">
        <f t="shared" si="2512"/>
        <v>4.2340945164791609E-4</v>
      </c>
      <c r="BH2084" s="13">
        <f t="shared" si="2513"/>
        <v>1.3312698842229877E-4</v>
      </c>
      <c r="BI2084" s="13">
        <f t="shared" si="2514"/>
        <v>3.3485875154488864E-5</v>
      </c>
      <c r="BJ2084" s="14">
        <f t="shared" si="2515"/>
        <v>0.30311945425744025</v>
      </c>
      <c r="BK2084" s="14">
        <f t="shared" si="2516"/>
        <v>0.2474887822894084</v>
      </c>
      <c r="BL2084" s="14">
        <f t="shared" si="2517"/>
        <v>0.4096906860171084</v>
      </c>
      <c r="BM2084" s="14">
        <f t="shared" si="2518"/>
        <v>0.53866069742606837</v>
      </c>
      <c r="BN2084" s="14">
        <f t="shared" si="2519"/>
        <v>0.45974886034582729</v>
      </c>
    </row>
    <row r="2085" spans="1:66" x14ac:dyDescent="0.25">
      <c r="A2085" t="s">
        <v>114</v>
      </c>
      <c r="B2085" t="s">
        <v>320</v>
      </c>
      <c r="C2085" t="s">
        <v>135</v>
      </c>
      <c r="D2085" s="7" t="s">
        <v>539</v>
      </c>
      <c r="E2085" s="10">
        <f>VLOOKUP(A2085,home!$A$2:$E$405,3,FALSE)</f>
        <v>1.3611111111111101</v>
      </c>
      <c r="F2085" s="10">
        <f>VLOOKUP(B2085,home!$B$2:$E$405,3,FALSE)</f>
        <v>0.52</v>
      </c>
      <c r="G2085" s="10">
        <f>VLOOKUP(C2085,away!$B$2:$E$405,4,FALSE)</f>
        <v>0.84</v>
      </c>
      <c r="H2085" s="10">
        <f>VLOOKUP(A2085,away!$A$2:$E$405,3,FALSE)</f>
        <v>1.12777777777778</v>
      </c>
      <c r="I2085" s="10">
        <f>VLOOKUP(C2085,away!$B$2:$E$405,3,FALSE)</f>
        <v>0.42</v>
      </c>
      <c r="J2085" s="10">
        <f>VLOOKUP(B2085,home!$B$2:$E$405,4,FALSE)</f>
        <v>0.89</v>
      </c>
      <c r="K2085" s="12">
        <f t="shared" si="2464"/>
        <v>0.59453333333333291</v>
      </c>
      <c r="L2085" s="12">
        <f t="shared" si="2465"/>
        <v>0.42156333333333412</v>
      </c>
      <c r="M2085" s="13">
        <f t="shared" si="2466"/>
        <v>0.36200521301480593</v>
      </c>
      <c r="N2085" s="13">
        <f t="shared" si="2467"/>
        <v>0.21522416597773578</v>
      </c>
      <c r="O2085" s="13">
        <f t="shared" si="2468"/>
        <v>0.15260812428256526</v>
      </c>
      <c r="P2085" s="13">
        <f t="shared" si="2469"/>
        <v>9.0730616823461063E-2</v>
      </c>
      <c r="Q2085" s="13">
        <f t="shared" si="2470"/>
        <v>6.3978970406314881E-2</v>
      </c>
      <c r="R2085" s="13">
        <f t="shared" si="2471"/>
        <v>3.2166994783152963E-2</v>
      </c>
      <c r="S2085" s="13">
        <f t="shared" si="2472"/>
        <v>5.6850319644630555E-3</v>
      </c>
      <c r="T2085" s="13">
        <f t="shared" si="2473"/>
        <v>2.697118802772084E-2</v>
      </c>
      <c r="U2085" s="13">
        <f t="shared" si="2474"/>
        <v>1.9124350631743864E-2</v>
      </c>
      <c r="V2085" s="13">
        <f t="shared" si="2475"/>
        <v>1.5831768845449363E-4</v>
      </c>
      <c r="W2085" s="13">
        <f t="shared" si="2476"/>
        <v>1.2679210179633684E-2</v>
      </c>
      <c r="X2085" s="13">
        <f t="shared" si="2477"/>
        <v>5.3450901073603179E-3</v>
      </c>
      <c r="Y2085" s="13">
        <f t="shared" si="2478"/>
        <v>1.1266470013129221E-3</v>
      </c>
      <c r="Z2085" s="13">
        <f t="shared" si="2479"/>
        <v>4.5201418480339791E-3</v>
      </c>
      <c r="AA2085" s="13">
        <f t="shared" si="2480"/>
        <v>2.6873750000511332E-3</v>
      </c>
      <c r="AB2085" s="13">
        <f t="shared" si="2481"/>
        <v>7.98867008348533E-4</v>
      </c>
      <c r="AC2085" s="13">
        <f t="shared" si="2482"/>
        <v>2.479981815716499E-6</v>
      </c>
      <c r="AD2085" s="13">
        <f t="shared" si="2483"/>
        <v>1.8845532730328847E-3</v>
      </c>
      <c r="AE2085" s="13">
        <f t="shared" si="2484"/>
        <v>7.9445855962398783E-4</v>
      </c>
      <c r="AF2085" s="13">
        <f t="shared" si="2485"/>
        <v>1.6745729929514382E-4</v>
      </c>
      <c r="AG2085" s="13">
        <f t="shared" si="2486"/>
        <v>2.3531285760619546E-5</v>
      </c>
      <c r="AH2085" s="13">
        <f t="shared" si="2487"/>
        <v>4.7638151614917527E-4</v>
      </c>
      <c r="AI2085" s="13">
        <f t="shared" si="2488"/>
        <v>2.8322469073455614E-4</v>
      </c>
      <c r="AJ2085" s="13">
        <f t="shared" si="2489"/>
        <v>8.4193259732359005E-5</v>
      </c>
      <c r="AK2085" s="13">
        <f t="shared" si="2490"/>
        <v>1.6685233117626159E-5</v>
      </c>
      <c r="AL2085" s="13">
        <f t="shared" si="2491"/>
        <v>2.486265631116447E-8</v>
      </c>
      <c r="AM2085" s="13">
        <f t="shared" si="2492"/>
        <v>2.2408594785209687E-4</v>
      </c>
      <c r="AN2085" s="13">
        <f t="shared" si="2493"/>
        <v>9.4466419129689641E-5</v>
      </c>
      <c r="AO2085" s="13">
        <f t="shared" si="2494"/>
        <v>1.9911789268187902E-5</v>
      </c>
      <c r="AP2085" s="13">
        <f t="shared" si="2495"/>
        <v>2.7980267521760679E-6</v>
      </c>
      <c r="AQ2085" s="13">
        <f t="shared" si="2496"/>
        <v>2.9488637110079648E-7</v>
      </c>
      <c r="AR2085" s="13">
        <f t="shared" si="2497"/>
        <v>4.0164995977246786E-5</v>
      </c>
      <c r="AS2085" s="13">
        <f t="shared" si="2498"/>
        <v>2.3879428941672437E-5</v>
      </c>
      <c r="AT2085" s="13">
        <f t="shared" si="2499"/>
        <v>7.0985582433944882E-6</v>
      </c>
      <c r="AU2085" s="13">
        <f t="shared" si="2500"/>
        <v>1.4067764981020447E-6</v>
      </c>
      <c r="AV2085" s="13">
        <f t="shared" si="2501"/>
        <v>2.0909388016790037E-7</v>
      </c>
      <c r="AW2085" s="13">
        <f t="shared" si="2502"/>
        <v>1.7309481725991713E-10</v>
      </c>
      <c r="AX2085" s="13">
        <f t="shared" si="2503"/>
        <v>2.2204427588277746E-5</v>
      </c>
      <c r="AY2085" s="13">
        <f t="shared" si="2504"/>
        <v>9.3605725088730119E-6</v>
      </c>
      <c r="AZ2085" s="13">
        <f t="shared" si="2505"/>
        <v>1.9730370743744381E-6</v>
      </c>
      <c r="BA2085" s="13">
        <f t="shared" si="2506"/>
        <v>2.7725336195451268E-7</v>
      </c>
      <c r="BB2085" s="13">
        <f t="shared" si="2507"/>
        <v>2.9219962860854435E-8</v>
      </c>
      <c r="BC2085" s="13">
        <f t="shared" si="2508"/>
        <v>2.4636129886996049E-9</v>
      </c>
      <c r="BD2085" s="13">
        <f t="shared" si="2509"/>
        <v>2.8220149312480175E-6</v>
      </c>
      <c r="BE2085" s="13">
        <f t="shared" si="2510"/>
        <v>1.6777819437913201E-6</v>
      </c>
      <c r="BF2085" s="13">
        <f t="shared" si="2511"/>
        <v>4.9874864582436608E-7</v>
      </c>
      <c r="BG2085" s="13">
        <f t="shared" si="2512"/>
        <v>9.8840898299148762E-8</v>
      </c>
      <c r="BH2085" s="13">
        <f t="shared" si="2513"/>
        <v>1.4691052183863462E-8</v>
      </c>
      <c r="BI2085" s="13">
        <f t="shared" si="2514"/>
        <v>1.746864045009258E-9</v>
      </c>
      <c r="BJ2085" s="14">
        <f t="shared" si="2515"/>
        <v>0.32857067616127367</v>
      </c>
      <c r="BK2085" s="14">
        <f t="shared" si="2516"/>
        <v>0.45859104490816549</v>
      </c>
      <c r="BL2085" s="14">
        <f t="shared" si="2517"/>
        <v>0.20832406908347142</v>
      </c>
      <c r="BM2085" s="14">
        <f t="shared" si="2518"/>
        <v>8.3282486313494566E-2</v>
      </c>
      <c r="BN2085" s="14">
        <f t="shared" si="2519"/>
        <v>0.91671408528803588</v>
      </c>
    </row>
    <row r="2086" spans="1:66" x14ac:dyDescent="0.25">
      <c r="A2086" t="s">
        <v>114</v>
      </c>
      <c r="B2086" t="s">
        <v>127</v>
      </c>
      <c r="C2086" t="s">
        <v>356</v>
      </c>
      <c r="D2086" s="7" t="s">
        <v>539</v>
      </c>
      <c r="E2086" s="10">
        <f>VLOOKUP(A2086,home!$A$2:$E$405,3,FALSE)</f>
        <v>1.3611111111111101</v>
      </c>
      <c r="F2086" s="10">
        <f>VLOOKUP(B2086,home!$B$2:$E$405,3,FALSE)</f>
        <v>1.26</v>
      </c>
      <c r="G2086" s="10">
        <f>VLOOKUP(C2086,away!$B$2:$E$405,4,FALSE)</f>
        <v>1.1000000000000001</v>
      </c>
      <c r="H2086" s="10">
        <f>VLOOKUP(A2086,away!$A$2:$E$405,3,FALSE)</f>
        <v>1.12777777777778</v>
      </c>
      <c r="I2086" s="10">
        <f>VLOOKUP(C2086,away!$B$2:$E$405,3,FALSE)</f>
        <v>0.37</v>
      </c>
      <c r="J2086" s="10">
        <f>VLOOKUP(B2086,home!$B$2:$E$405,4,FALSE)</f>
        <v>0.76</v>
      </c>
      <c r="K2086" s="12">
        <f t="shared" si="2464"/>
        <v>1.8864999999999987</v>
      </c>
      <c r="L2086" s="12">
        <f t="shared" si="2465"/>
        <v>0.31713111111111175</v>
      </c>
      <c r="M2086" s="13">
        <f t="shared" si="2466"/>
        <v>0.1104015493675666</v>
      </c>
      <c r="N2086" s="13">
        <f t="shared" si="2467"/>
        <v>0.20827252288191422</v>
      </c>
      <c r="O2086" s="13">
        <f t="shared" si="2468"/>
        <v>3.501176601932466E-2</v>
      </c>
      <c r="P2086" s="13">
        <f t="shared" si="2469"/>
        <v>6.6049696595455912E-2</v>
      </c>
      <c r="Q2086" s="13">
        <f t="shared" si="2470"/>
        <v>0.19645305720836553</v>
      </c>
      <c r="R2086" s="13">
        <f t="shared" si="2471"/>
        <v>5.5516601298353481E-3</v>
      </c>
      <c r="S2086" s="13">
        <f t="shared" si="2472"/>
        <v>9.8788523470518461E-3</v>
      </c>
      <c r="T2086" s="13">
        <f t="shared" si="2473"/>
        <v>6.2301376313663767E-2</v>
      </c>
      <c r="U2086" s="13">
        <f t="shared" si="2474"/>
        <v>1.0473206834934376E-2</v>
      </c>
      <c r="V2086" s="13">
        <f t="shared" si="2475"/>
        <v>6.5668885181401667E-4</v>
      </c>
      <c r="W2086" s="13">
        <f t="shared" si="2476"/>
        <v>0.1235362308078604</v>
      </c>
      <c r="X2086" s="13">
        <f t="shared" si="2477"/>
        <v>3.9177182138575531E-2</v>
      </c>
      <c r="Y2086" s="13">
        <f t="shared" si="2478"/>
        <v>6.2121516509044301E-3</v>
      </c>
      <c r="Z2086" s="13">
        <f t="shared" si="2479"/>
        <v>5.8686804849531458E-4</v>
      </c>
      <c r="AA2086" s="13">
        <f t="shared" si="2480"/>
        <v>1.10712657348641E-3</v>
      </c>
      <c r="AB2086" s="13">
        <f t="shared" si="2481"/>
        <v>1.0442971404410557E-3</v>
      </c>
      <c r="AC2086" s="13">
        <f t="shared" si="2482"/>
        <v>2.4554738853531649E-5</v>
      </c>
      <c r="AD2086" s="13">
        <f t="shared" si="2483"/>
        <v>5.8262774854757102E-2</v>
      </c>
      <c r="AE2086" s="13">
        <f t="shared" si="2484"/>
        <v>1.8476938526105664E-2</v>
      </c>
      <c r="AF2086" s="13">
        <f t="shared" si="2485"/>
        <v>2.9298060223577988E-3</v>
      </c>
      <c r="AG2086" s="13">
        <f t="shared" si="2486"/>
        <v>3.0971087973678525E-4</v>
      </c>
      <c r="AH2086" s="13">
        <f t="shared" si="2487"/>
        <v>4.6528529073732219E-5</v>
      </c>
      <c r="AI2086" s="13">
        <f t="shared" si="2488"/>
        <v>8.7776070097595759E-5</v>
      </c>
      <c r="AJ2086" s="13">
        <f t="shared" si="2489"/>
        <v>8.2794778119557171E-5</v>
      </c>
      <c r="AK2086" s="13">
        <f t="shared" si="2490"/>
        <v>5.2064116307514816E-5</v>
      </c>
      <c r="AL2086" s="13">
        <f t="shared" si="2491"/>
        <v>5.8761242411798106E-7</v>
      </c>
      <c r="AM2086" s="13">
        <f t="shared" si="2492"/>
        <v>2.1982544952699846E-2</v>
      </c>
      <c r="AN2086" s="13">
        <f t="shared" si="2493"/>
        <v>6.9713489058996648E-3</v>
      </c>
      <c r="AO2086" s="13">
        <f t="shared" si="2494"/>
        <v>1.1054158122355971E-3</v>
      </c>
      <c r="AP2086" s="13">
        <f t="shared" si="2495"/>
        <v>1.1685391492468904E-4</v>
      </c>
      <c r="AQ2086" s="13">
        <f t="shared" si="2496"/>
        <v>9.2645029694374883E-6</v>
      </c>
      <c r="AR2086" s="13">
        <f t="shared" si="2497"/>
        <v>2.9511288247036738E-6</v>
      </c>
      <c r="AS2086" s="13">
        <f t="shared" si="2498"/>
        <v>5.567304527803476E-6</v>
      </c>
      <c r="AT2086" s="13">
        <f t="shared" si="2499"/>
        <v>5.251359995850627E-6</v>
      </c>
      <c r="AU2086" s="13">
        <f t="shared" si="2500"/>
        <v>3.3022302107240658E-6</v>
      </c>
      <c r="AV2086" s="13">
        <f t="shared" si="2501"/>
        <v>1.5574143231327359E-6</v>
      </c>
      <c r="AW2086" s="13">
        <f t="shared" si="2502"/>
        <v>9.7652671218647568E-9</v>
      </c>
      <c r="AX2086" s="13">
        <f t="shared" si="2503"/>
        <v>6.9116785088780301E-3</v>
      </c>
      <c r="AY2086" s="13">
        <f t="shared" si="2504"/>
        <v>2.1919082851632821E-3</v>
      </c>
      <c r="AZ2086" s="13">
        <f t="shared" si="2505"/>
        <v>3.4756115496374163E-4</v>
      </c>
      <c r="BA2086" s="13">
        <f t="shared" si="2506"/>
        <v>3.6740818417570907E-5</v>
      </c>
      <c r="BB2086" s="13">
        <f t="shared" si="2507"/>
        <v>2.9129141419739643E-6</v>
      </c>
      <c r="BC2086" s="13">
        <f t="shared" si="2508"/>
        <v>1.8475513968309485E-7</v>
      </c>
      <c r="BD2086" s="13">
        <f t="shared" si="2509"/>
        <v>1.5598246053505094E-7</v>
      </c>
      <c r="BE2086" s="13">
        <f t="shared" si="2510"/>
        <v>2.9426091179937338E-7</v>
      </c>
      <c r="BF2086" s="13">
        <f t="shared" si="2511"/>
        <v>2.7756160505475883E-7</v>
      </c>
      <c r="BG2086" s="13">
        <f t="shared" si="2512"/>
        <v>1.74539989311934E-7</v>
      </c>
      <c r="BH2086" s="13">
        <f t="shared" si="2513"/>
        <v>8.2317422459240794E-8</v>
      </c>
      <c r="BI2086" s="13">
        <f t="shared" si="2514"/>
        <v>3.1058363493871539E-8</v>
      </c>
      <c r="BJ2086" s="14">
        <f t="shared" si="2515"/>
        <v>0.75560816580967449</v>
      </c>
      <c r="BK2086" s="14">
        <f t="shared" si="2516"/>
        <v>0.18920383779832933</v>
      </c>
      <c r="BL2086" s="14">
        <f t="shared" si="2517"/>
        <v>5.3476865350255122E-2</v>
      </c>
      <c r="BM2086" s="14">
        <f t="shared" si="2518"/>
        <v>0.37494358628439606</v>
      </c>
      <c r="BN2086" s="14">
        <f t="shared" si="2519"/>
        <v>0.62174025220246221</v>
      </c>
    </row>
    <row r="2087" spans="1:66" x14ac:dyDescent="0.25">
      <c r="A2087" t="s">
        <v>114</v>
      </c>
      <c r="B2087" t="s">
        <v>123</v>
      </c>
      <c r="C2087" t="s">
        <v>131</v>
      </c>
      <c r="D2087" s="7" t="s">
        <v>539</v>
      </c>
      <c r="E2087" s="10">
        <f>VLOOKUP(A2087,home!$A$2:$E$405,3,FALSE)</f>
        <v>1.3611111111111101</v>
      </c>
      <c r="F2087" s="10">
        <f>VLOOKUP(B2087,home!$B$2:$E$405,3,FALSE)</f>
        <v>1.26</v>
      </c>
      <c r="G2087" s="10">
        <f>VLOOKUP(C2087,away!$B$2:$E$405,4,FALSE)</f>
        <v>1.35</v>
      </c>
      <c r="H2087" s="10">
        <f>VLOOKUP(A2087,away!$A$2:$E$405,3,FALSE)</f>
        <v>1.12777777777778</v>
      </c>
      <c r="I2087" s="10">
        <f>VLOOKUP(C2087,away!$B$2:$E$405,3,FALSE)</f>
        <v>0.73</v>
      </c>
      <c r="J2087" s="10">
        <f>VLOOKUP(B2087,home!$B$2:$E$405,4,FALSE)</f>
        <v>1.1399999999999999</v>
      </c>
      <c r="K2087" s="12">
        <f t="shared" si="2464"/>
        <v>2.3152499999999985</v>
      </c>
      <c r="L2087" s="12">
        <f t="shared" si="2465"/>
        <v>0.93853666666666835</v>
      </c>
      <c r="M2087" s="13">
        <f t="shared" si="2466"/>
        <v>3.8627660469514935E-2</v>
      </c>
      <c r="N2087" s="13">
        <f t="shared" si="2467"/>
        <v>8.9432690902044393E-2</v>
      </c>
      <c r="O2087" s="13">
        <f t="shared" si="2468"/>
        <v>3.6253475698190381E-2</v>
      </c>
      <c r="P2087" s="13">
        <f t="shared" si="2469"/>
        <v>8.3935859610235225E-2</v>
      </c>
      <c r="Q2087" s="13">
        <f t="shared" si="2470"/>
        <v>0.1035295188054791</v>
      </c>
      <c r="R2087" s="13">
        <f t="shared" si="2471"/>
        <v>1.7012608118430333E-2</v>
      </c>
      <c r="S2087" s="13">
        <f t="shared" si="2472"/>
        <v>4.5597043950339901E-2</v>
      </c>
      <c r="T2087" s="13">
        <f t="shared" si="2473"/>
        <v>9.7166249481298511E-2</v>
      </c>
      <c r="U2087" s="13">
        <f t="shared" si="2474"/>
        <v>3.9388440946195806E-2</v>
      </c>
      <c r="V2087" s="13">
        <f t="shared" si="2475"/>
        <v>1.1008884517634179E-2</v>
      </c>
      <c r="W2087" s="13">
        <f t="shared" si="2476"/>
        <v>7.9898906138128445E-2</v>
      </c>
      <c r="X2087" s="13">
        <f t="shared" si="2477"/>
        <v>7.4988053037192068E-2</v>
      </c>
      <c r="Y2087" s="13">
        <f t="shared" si="2478"/>
        <v>3.5189518668674792E-2</v>
      </c>
      <c r="Z2087" s="13">
        <f t="shared" si="2479"/>
        <v>5.3223188382593026E-3</v>
      </c>
      <c r="AA2087" s="13">
        <f t="shared" si="2480"/>
        <v>1.2322498690279841E-2</v>
      </c>
      <c r="AB2087" s="13">
        <f t="shared" si="2481"/>
        <v>1.4264832546335196E-2</v>
      </c>
      <c r="AC2087" s="13">
        <f t="shared" si="2482"/>
        <v>1.4951076736621958E-3</v>
      </c>
      <c r="AD2087" s="13">
        <f t="shared" si="2483"/>
        <v>4.6246485609075426E-2</v>
      </c>
      <c r="AE2087" s="13">
        <f t="shared" si="2484"/>
        <v>4.3404022448589694E-2</v>
      </c>
      <c r="AF2087" s="13">
        <f t="shared" si="2485"/>
        <v>2.0368133274412309E-2</v>
      </c>
      <c r="AG2087" s="13">
        <f t="shared" si="2486"/>
        <v>6.3720799698631274E-3</v>
      </c>
      <c r="AH2087" s="13">
        <f t="shared" si="2487"/>
        <v>1.2487978453492748E-3</v>
      </c>
      <c r="AI2087" s="13">
        <f t="shared" si="2488"/>
        <v>2.8912792114449064E-3</v>
      </c>
      <c r="AJ2087" s="13">
        <f t="shared" si="2489"/>
        <v>3.3470170971489086E-3</v>
      </c>
      <c r="AK2087" s="13">
        <f t="shared" si="2490"/>
        <v>2.5830604447246684E-3</v>
      </c>
      <c r="AL2087" s="13">
        <f t="shared" si="2491"/>
        <v>1.2995159041302549E-4</v>
      </c>
      <c r="AM2087" s="13">
        <f t="shared" si="2492"/>
        <v>2.1414435161282372E-2</v>
      </c>
      <c r="AN2087" s="13">
        <f t="shared" si="2493"/>
        <v>2.0098232594819455E-2</v>
      </c>
      <c r="AO2087" s="13">
        <f t="shared" si="2494"/>
        <v>9.4314641127166178E-3</v>
      </c>
      <c r="AP2087" s="13">
        <f t="shared" si="2495"/>
        <v>2.9505916300451205E-3</v>
      </c>
      <c r="AQ2087" s="13">
        <f t="shared" si="2496"/>
        <v>6.9230960828927963E-4</v>
      </c>
      <c r="AR2087" s="13">
        <f t="shared" si="2497"/>
        <v>2.3440851342292526E-4</v>
      </c>
      <c r="AS2087" s="13">
        <f t="shared" si="2498"/>
        <v>5.4271431070242735E-4</v>
      </c>
      <c r="AT2087" s="13">
        <f t="shared" si="2499"/>
        <v>6.2825965392689727E-4</v>
      </c>
      <c r="AU2087" s="13">
        <f t="shared" si="2500"/>
        <v>4.8485938791808256E-4</v>
      </c>
      <c r="AV2087" s="13">
        <f t="shared" si="2501"/>
        <v>2.8064267446933493E-4</v>
      </c>
      <c r="AW2087" s="13">
        <f t="shared" si="2502"/>
        <v>7.8438311335379281E-6</v>
      </c>
      <c r="AX2087" s="13">
        <f t="shared" si="2503"/>
        <v>8.2632951678598236E-3</v>
      </c>
      <c r="AY2087" s="13">
        <f t="shared" si="2504"/>
        <v>7.7554055025259461E-3</v>
      </c>
      <c r="AZ2087" s="13">
        <f t="shared" si="2505"/>
        <v>3.63936621449452E-3</v>
      </c>
      <c r="BA2087" s="13">
        <f t="shared" si="2506"/>
        <v>1.1385595452436594E-3</v>
      </c>
      <c r="BB2087" s="13">
        <f t="shared" si="2507"/>
        <v>2.6714497009862537E-4</v>
      </c>
      <c r="BC2087" s="13">
        <f t="shared" si="2508"/>
        <v>5.0145069950626151E-5</v>
      </c>
      <c r="BD2087" s="13">
        <f t="shared" si="2509"/>
        <v>3.666683080437353E-5</v>
      </c>
      <c r="BE2087" s="13">
        <f t="shared" si="2510"/>
        <v>8.4892880019825755E-5</v>
      </c>
      <c r="BF2087" s="13">
        <f t="shared" si="2511"/>
        <v>9.8274120232950767E-5</v>
      </c>
      <c r="BG2087" s="13">
        <f t="shared" si="2512"/>
        <v>7.5843052289779696E-5</v>
      </c>
      <c r="BH2087" s="13">
        <f t="shared" si="2513"/>
        <v>4.3898906703478072E-5</v>
      </c>
      <c r="BI2087" s="13">
        <f t="shared" si="2514"/>
        <v>2.0327388749045515E-5</v>
      </c>
      <c r="BJ2087" s="14">
        <f t="shared" si="2515"/>
        <v>0.67229660791208401</v>
      </c>
      <c r="BK2087" s="14">
        <f t="shared" si="2516"/>
        <v>0.18854991331432541</v>
      </c>
      <c r="BL2087" s="14">
        <f t="shared" si="2517"/>
        <v>0.13184279831733847</v>
      </c>
      <c r="BM2087" s="14">
        <f t="shared" si="2518"/>
        <v>0.62147226310672044</v>
      </c>
      <c r="BN2087" s="14">
        <f t="shared" si="2519"/>
        <v>0.36879181360389435</v>
      </c>
    </row>
    <row r="2088" spans="1:66" x14ac:dyDescent="0.25">
      <c r="A2088" t="s">
        <v>114</v>
      </c>
      <c r="B2088" t="s">
        <v>345</v>
      </c>
      <c r="C2088" t="s">
        <v>126</v>
      </c>
      <c r="D2088" s="7" t="s">
        <v>539</v>
      </c>
      <c r="E2088" s="10">
        <f>VLOOKUP(A2088,home!$A$2:$E$405,3,FALSE)</f>
        <v>1.3611111111111101</v>
      </c>
      <c r="F2088" s="10">
        <f>VLOOKUP(B2088,home!$B$2:$E$405,3,FALSE)</f>
        <v>1.26</v>
      </c>
      <c r="G2088" s="10">
        <f>VLOOKUP(C2088,away!$B$2:$E$405,4,FALSE)</f>
        <v>1.05</v>
      </c>
      <c r="H2088" s="10">
        <f>VLOOKUP(A2088,away!$A$2:$E$405,3,FALSE)</f>
        <v>1.12777777777778</v>
      </c>
      <c r="I2088" s="10">
        <f>VLOOKUP(C2088,away!$B$2:$E$405,3,FALSE)</f>
        <v>1.1499999999999999</v>
      </c>
      <c r="J2088" s="10">
        <f>VLOOKUP(B2088,home!$B$2:$E$405,4,FALSE)</f>
        <v>0.63</v>
      </c>
      <c r="K2088" s="12">
        <f t="shared" si="2464"/>
        <v>1.8007499999999987</v>
      </c>
      <c r="L2088" s="12">
        <f t="shared" si="2465"/>
        <v>0.81707500000000155</v>
      </c>
      <c r="M2088" s="13">
        <f t="shared" si="2466"/>
        <v>7.2961381380520732E-2</v>
      </c>
      <c r="N2088" s="13">
        <f t="shared" si="2467"/>
        <v>0.13138520752097263</v>
      </c>
      <c r="O2088" s="13">
        <f t="shared" si="2468"/>
        <v>5.961492069148909E-2</v>
      </c>
      <c r="P2088" s="13">
        <f t="shared" si="2469"/>
        <v>0.1073515684351989</v>
      </c>
      <c r="Q2088" s="13">
        <f t="shared" si="2470"/>
        <v>0.11829595622169567</v>
      </c>
      <c r="R2088" s="13">
        <f t="shared" si="2471"/>
        <v>2.4354930661999268E-2</v>
      </c>
      <c r="S2088" s="13">
        <f t="shared" si="2472"/>
        <v>3.9487873678656714E-2</v>
      </c>
      <c r="T2088" s="13">
        <f t="shared" si="2473"/>
        <v>9.6656668429842163E-2</v>
      </c>
      <c r="U2088" s="13">
        <f t="shared" si="2474"/>
        <v>4.385714138959515E-2</v>
      </c>
      <c r="V2088" s="13">
        <f t="shared" si="2475"/>
        <v>6.4555995900631956E-3</v>
      </c>
      <c r="W2088" s="13">
        <f t="shared" si="2476"/>
        <v>7.1007147722072783E-2</v>
      </c>
      <c r="X2088" s="13">
        <f t="shared" si="2477"/>
        <v>5.8018165225012727E-2</v>
      </c>
      <c r="Y2088" s="13">
        <f t="shared" si="2478"/>
        <v>2.3702596175613679E-2</v>
      </c>
      <c r="Z2088" s="13">
        <f t="shared" si="2479"/>
        <v>6.6332683235510309E-3</v>
      </c>
      <c r="AA2088" s="13">
        <f t="shared" si="2480"/>
        <v>1.194485793363451E-2</v>
      </c>
      <c r="AB2088" s="13">
        <f t="shared" si="2481"/>
        <v>1.0754851461996168E-2</v>
      </c>
      <c r="AC2088" s="13">
        <f t="shared" si="2482"/>
        <v>5.9365201842924312E-4</v>
      </c>
      <c r="AD2088" s="13">
        <f t="shared" si="2483"/>
        <v>3.1966530315130609E-2</v>
      </c>
      <c r="AE2088" s="13">
        <f t="shared" si="2484"/>
        <v>2.6119052757235386E-2</v>
      </c>
      <c r="AF2088" s="13">
        <f t="shared" si="2485"/>
        <v>1.0670612515809072E-2</v>
      </c>
      <c r="AG2088" s="13">
        <f t="shared" si="2486"/>
        <v>2.9062302404515715E-3</v>
      </c>
      <c r="AH2088" s="13">
        <f t="shared" si="2487"/>
        <v>1.3549694288663673E-3</v>
      </c>
      <c r="AI2088" s="13">
        <f t="shared" si="2488"/>
        <v>2.4399611990311089E-3</v>
      </c>
      <c r="AJ2088" s="13">
        <f t="shared" si="2489"/>
        <v>2.1968800645776336E-3</v>
      </c>
      <c r="AK2088" s="13">
        <f t="shared" si="2490"/>
        <v>1.3186772587627238E-3</v>
      </c>
      <c r="AL2088" s="13">
        <f t="shared" si="2491"/>
        <v>3.49387437996701E-5</v>
      </c>
      <c r="AM2088" s="13">
        <f t="shared" si="2492"/>
        <v>1.1512745892994275E-2</v>
      </c>
      <c r="AN2088" s="13">
        <f t="shared" si="2493"/>
        <v>9.4067768505183141E-3</v>
      </c>
      <c r="AO2088" s="13">
        <f t="shared" si="2494"/>
        <v>3.8430210975686331E-3</v>
      </c>
      <c r="AP2088" s="13">
        <f t="shared" si="2495"/>
        <v>1.0466788210986326E-3</v>
      </c>
      <c r="AQ2088" s="13">
        <f t="shared" si="2496"/>
        <v>2.1380377443729168E-4</v>
      </c>
      <c r="AR2088" s="13">
        <f t="shared" si="2497"/>
        <v>2.2142232921819788E-4</v>
      </c>
      <c r="AS2088" s="13">
        <f t="shared" si="2498"/>
        <v>3.9872625933966955E-4</v>
      </c>
      <c r="AT2088" s="13">
        <f t="shared" si="2499"/>
        <v>3.590031557529548E-4</v>
      </c>
      <c r="AU2088" s="13">
        <f t="shared" si="2500"/>
        <v>2.1549164424071099E-4</v>
      </c>
      <c r="AV2088" s="13">
        <f t="shared" si="2501"/>
        <v>9.7011644591614971E-5</v>
      </c>
      <c r="AW2088" s="13">
        <f t="shared" si="2502"/>
        <v>1.4279734456326504E-6</v>
      </c>
      <c r="AX2088" s="13">
        <f t="shared" si="2503"/>
        <v>3.455262861134904E-3</v>
      </c>
      <c r="AY2088" s="13">
        <f t="shared" si="2504"/>
        <v>2.8232089022618067E-3</v>
      </c>
      <c r="AZ2088" s="13">
        <f t="shared" si="2505"/>
        <v>1.1533867069077851E-3</v>
      </c>
      <c r="BA2088" s="13">
        <f t="shared" si="2506"/>
        <v>3.1413448118222681E-4</v>
      </c>
      <c r="BB2088" s="13">
        <f t="shared" si="2507"/>
        <v>6.4167857802992115E-5</v>
      </c>
      <c r="BC2088" s="13">
        <f t="shared" si="2508"/>
        <v>1.0485990482875979E-5</v>
      </c>
      <c r="BD2088" s="13">
        <f t="shared" si="2509"/>
        <v>3.0153108274326548E-5</v>
      </c>
      <c r="BE2088" s="13">
        <f t="shared" si="2510"/>
        <v>5.4298209724993497E-5</v>
      </c>
      <c r="BF2088" s="13">
        <f t="shared" si="2511"/>
        <v>4.8888750581140992E-5</v>
      </c>
      <c r="BG2088" s="13">
        <f t="shared" si="2512"/>
        <v>2.9345472536329863E-5</v>
      </c>
      <c r="BH2088" s="13">
        <f t="shared" si="2513"/>
        <v>1.3210964917448986E-5</v>
      </c>
      <c r="BI2088" s="13">
        <f t="shared" si="2514"/>
        <v>4.7579290150192477E-6</v>
      </c>
      <c r="BJ2088" s="14">
        <f t="shared" si="2515"/>
        <v>0.60457184036022593</v>
      </c>
      <c r="BK2088" s="14">
        <f t="shared" si="2516"/>
        <v>0.22970822274893027</v>
      </c>
      <c r="BL2088" s="14">
        <f t="shared" si="2517"/>
        <v>0.15930949955814447</v>
      </c>
      <c r="BM2088" s="14">
        <f t="shared" si="2518"/>
        <v>0.48343708515015932</v>
      </c>
      <c r="BN2088" s="14">
        <f t="shared" si="2519"/>
        <v>0.51396396491187624</v>
      </c>
    </row>
    <row r="2089" spans="1:66" x14ac:dyDescent="0.25">
      <c r="A2089" t="s">
        <v>114</v>
      </c>
      <c r="B2089" t="s">
        <v>124</v>
      </c>
      <c r="C2089" t="s">
        <v>121</v>
      </c>
      <c r="D2089" s="7" t="s">
        <v>539</v>
      </c>
      <c r="E2089" s="10">
        <f>VLOOKUP(A2089,home!$A$2:$E$405,3,FALSE)</f>
        <v>1.3611111111111101</v>
      </c>
      <c r="F2089" s="10">
        <f>VLOOKUP(B2089,home!$B$2:$E$405,3,FALSE)</f>
        <v>1.36</v>
      </c>
      <c r="G2089" s="10">
        <f>VLOOKUP(C2089,away!$B$2:$E$405,4,FALSE)</f>
        <v>0.94</v>
      </c>
      <c r="H2089" s="10">
        <f>VLOOKUP(A2089,away!$A$2:$E$405,3,FALSE)</f>
        <v>1.12777777777778</v>
      </c>
      <c r="I2089" s="10">
        <f>VLOOKUP(C2089,away!$B$2:$E$405,3,FALSE)</f>
        <v>0.63</v>
      </c>
      <c r="J2089" s="10">
        <f>VLOOKUP(B2089,home!$B$2:$E$405,4,FALSE)</f>
        <v>0.76</v>
      </c>
      <c r="K2089" s="12">
        <f t="shared" si="2464"/>
        <v>1.7400444444444432</v>
      </c>
      <c r="L2089" s="12">
        <f t="shared" si="2465"/>
        <v>0.53998000000000101</v>
      </c>
      <c r="M2089" s="13">
        <f t="shared" si="2466"/>
        <v>0.10228170646548763</v>
      </c>
      <c r="N2089" s="13">
        <f t="shared" si="2467"/>
        <v>0.17797471510356905</v>
      </c>
      <c r="O2089" s="13">
        <f t="shared" si="2468"/>
        <v>5.5230075857234114E-2</v>
      </c>
      <c r="P2089" s="13">
        <f t="shared" si="2469"/>
        <v>9.6102786661625389E-2</v>
      </c>
      <c r="Q2089" s="13">
        <f t="shared" si="2470"/>
        <v>0.15484195713377394</v>
      </c>
      <c r="R2089" s="13">
        <f t="shared" si="2471"/>
        <v>1.4911568180694666E-2</v>
      </c>
      <c r="S2089" s="13">
        <f t="shared" si="2472"/>
        <v>2.2574285087935669E-2</v>
      </c>
      <c r="T2089" s="13">
        <f t="shared" si="2473"/>
        <v>8.3611560013095401E-2</v>
      </c>
      <c r="U2089" s="13">
        <f t="shared" si="2474"/>
        <v>2.5946791370772285E-2</v>
      </c>
      <c r="V2089" s="13">
        <f t="shared" si="2475"/>
        <v>2.3567282718088222E-3</v>
      </c>
      <c r="W2089" s="13">
        <f t="shared" si="2476"/>
        <v>8.9810629092509323E-2</v>
      </c>
      <c r="X2089" s="13">
        <f t="shared" si="2477"/>
        <v>4.8495943497373274E-2</v>
      </c>
      <c r="Y2089" s="13">
        <f t="shared" si="2478"/>
        <v>1.3093419784855833E-2</v>
      </c>
      <c r="Z2089" s="13">
        <f t="shared" si="2479"/>
        <v>2.6839828620705071E-3</v>
      </c>
      <c r="AA2089" s="13">
        <f t="shared" si="2480"/>
        <v>4.6702494681298817E-3</v>
      </c>
      <c r="AB2089" s="13">
        <f t="shared" si="2481"/>
        <v>4.0632208205945092E-3</v>
      </c>
      <c r="AC2089" s="13">
        <f t="shared" si="2482"/>
        <v>1.3839727683946038E-4</v>
      </c>
      <c r="AD2089" s="13">
        <f t="shared" si="2483"/>
        <v>3.9068621551120328E-2</v>
      </c>
      <c r="AE2089" s="13">
        <f t="shared" si="2484"/>
        <v>2.1096274265173992E-2</v>
      </c>
      <c r="AF2089" s="13">
        <f t="shared" si="2485"/>
        <v>5.6957830888543365E-3</v>
      </c>
      <c r="AG2089" s="13">
        <f t="shared" si="2486"/>
        <v>1.0252029841065235E-3</v>
      </c>
      <c r="AH2089" s="13">
        <f t="shared" si="2487"/>
        <v>3.6232426646520875E-4</v>
      </c>
      <c r="AI2089" s="13">
        <f t="shared" si="2488"/>
        <v>6.3046032695019457E-4</v>
      </c>
      <c r="AJ2089" s="13">
        <f t="shared" si="2489"/>
        <v>5.4851449467615665E-4</v>
      </c>
      <c r="AK2089" s="13">
        <f t="shared" si="2490"/>
        <v>3.1814653305283251E-4</v>
      </c>
      <c r="AL2089" s="13">
        <f t="shared" si="2491"/>
        <v>5.2014634601899015E-6</v>
      </c>
      <c r="AM2089" s="13">
        <f t="shared" si="2492"/>
        <v>1.3596227576425876E-2</v>
      </c>
      <c r="AN2089" s="13">
        <f t="shared" si="2493"/>
        <v>7.3416909667184584E-3</v>
      </c>
      <c r="AO2089" s="13">
        <f t="shared" si="2494"/>
        <v>1.9821831441043198E-3</v>
      </c>
      <c r="AP2089" s="13">
        <f t="shared" si="2495"/>
        <v>3.567797513844843E-4</v>
      </c>
      <c r="AQ2089" s="13">
        <f t="shared" si="2496"/>
        <v>4.8163482538148544E-5</v>
      </c>
      <c r="AR2089" s="13">
        <f t="shared" si="2497"/>
        <v>3.9129571481176771E-5</v>
      </c>
      <c r="AS2089" s="13">
        <f t="shared" si="2498"/>
        <v>6.8087193469313365E-5</v>
      </c>
      <c r="AT2089" s="13">
        <f t="shared" si="2499"/>
        <v>5.9237371367046349E-5</v>
      </c>
      <c r="AU2089" s="13">
        <f t="shared" si="2500"/>
        <v>3.4358552983573779E-5</v>
      </c>
      <c r="AV2089" s="13">
        <f t="shared" si="2501"/>
        <v>1.4946352309554398E-5</v>
      </c>
      <c r="AW2089" s="13">
        <f t="shared" si="2502"/>
        <v>1.3575663574348713E-7</v>
      </c>
      <c r="AX2089" s="13">
        <f t="shared" si="2503"/>
        <v>3.9430067099603594E-3</v>
      </c>
      <c r="AY2089" s="13">
        <f t="shared" si="2504"/>
        <v>2.1291447632443986E-3</v>
      </c>
      <c r="AZ2089" s="13">
        <f t="shared" si="2505"/>
        <v>5.7484779462835625E-4</v>
      </c>
      <c r="BA2089" s="13">
        <f t="shared" si="2506"/>
        <v>1.0346877071447346E-4</v>
      </c>
      <c r="BB2089" s="13">
        <f t="shared" si="2507"/>
        <v>1.3967766702600369E-5</v>
      </c>
      <c r="BC2089" s="13">
        <f t="shared" si="2508"/>
        <v>1.508462932814033E-6</v>
      </c>
      <c r="BD2089" s="13">
        <f t="shared" si="2509"/>
        <v>3.5215310014009775E-6</v>
      </c>
      <c r="BE2089" s="13">
        <f t="shared" si="2510"/>
        <v>6.1276204549266467E-6</v>
      </c>
      <c r="BF2089" s="13">
        <f t="shared" si="2511"/>
        <v>5.3311659651296223E-6</v>
      </c>
      <c r="BG2089" s="13">
        <f t="shared" si="2512"/>
        <v>3.0921552400116993E-6</v>
      </c>
      <c r="BH2089" s="13">
        <f t="shared" si="2513"/>
        <v>1.3451218866855326E-6</v>
      </c>
      <c r="BI2089" s="13">
        <f t="shared" si="2514"/>
        <v>4.6811437320555786E-7</v>
      </c>
      <c r="BJ2089" s="14">
        <f t="shared" si="2515"/>
        <v>0.66480509570378632</v>
      </c>
      <c r="BK2089" s="14">
        <f t="shared" si="2516"/>
        <v>0.22558824999040158</v>
      </c>
      <c r="BL2089" s="14">
        <f t="shared" si="2517"/>
        <v>0.10691699606910189</v>
      </c>
      <c r="BM2089" s="14">
        <f t="shared" si="2518"/>
        <v>0.39652250621636664</v>
      </c>
      <c r="BN2089" s="14">
        <f t="shared" si="2519"/>
        <v>0.60134280940238471</v>
      </c>
    </row>
    <row r="2090" spans="1:66" x14ac:dyDescent="0.25">
      <c r="A2090" t="s">
        <v>114</v>
      </c>
      <c r="B2090" t="s">
        <v>110</v>
      </c>
      <c r="C2090" t="s">
        <v>379</v>
      </c>
      <c r="D2090" s="7" t="s">
        <v>539</v>
      </c>
      <c r="E2090" s="10">
        <f>VLOOKUP(A2090,home!$A$2:$E$405,3,FALSE)</f>
        <v>1.3611111111111101</v>
      </c>
      <c r="F2090" s="10">
        <f>VLOOKUP(B2090,home!$B$2:$E$405,3,FALSE)</f>
        <v>0.63</v>
      </c>
      <c r="G2090" s="10">
        <f>VLOOKUP(C2090,away!$B$2:$E$405,4,FALSE)</f>
        <v>0.83</v>
      </c>
      <c r="H2090" s="10">
        <f>VLOOKUP(A2090,away!$A$2:$E$405,3,FALSE)</f>
        <v>1.12777777777778</v>
      </c>
      <c r="I2090" s="10">
        <f>VLOOKUP(C2090,away!$B$2:$E$405,3,FALSE)</f>
        <v>0.92</v>
      </c>
      <c r="J2090" s="10">
        <f>VLOOKUP(B2090,home!$B$2:$E$405,4,FALSE)</f>
        <v>0.89</v>
      </c>
      <c r="K2090" s="12">
        <f t="shared" si="2464"/>
        <v>0.7117249999999995</v>
      </c>
      <c r="L2090" s="12">
        <f t="shared" si="2465"/>
        <v>0.92342444444444627</v>
      </c>
      <c r="M2090" s="13">
        <f t="shared" si="2466"/>
        <v>0.19492323892725008</v>
      </c>
      <c r="N2090" s="13">
        <f t="shared" si="2467"/>
        <v>0.13873174222549697</v>
      </c>
      <c r="O2090" s="13">
        <f t="shared" si="2468"/>
        <v>0.17999688361570795</v>
      </c>
      <c r="P2090" s="13">
        <f t="shared" si="2469"/>
        <v>0.12810828199138966</v>
      </c>
      <c r="Q2090" s="13">
        <f t="shared" si="2470"/>
        <v>4.9369424617720876E-2</v>
      </c>
      <c r="R2090" s="13">
        <f t="shared" si="2471"/>
        <v>8.3106761127283379E-2</v>
      </c>
      <c r="S2090" s="13">
        <f t="shared" si="2472"/>
        <v>2.1048967795100425E-2</v>
      </c>
      <c r="T2090" s="13">
        <f t="shared" si="2473"/>
        <v>4.5588933500160869E-2</v>
      </c>
      <c r="U2090" s="13">
        <f t="shared" si="2474"/>
        <v>5.9149159563315727E-2</v>
      </c>
      <c r="V2090" s="13">
        <f t="shared" si="2475"/>
        <v>1.5370991489109663E-3</v>
      </c>
      <c r="W2090" s="13">
        <f t="shared" si="2476"/>
        <v>1.1712484578682457E-2</v>
      </c>
      <c r="X2090" s="13">
        <f t="shared" si="2477"/>
        <v>1.0815594565133991E-2</v>
      </c>
      <c r="Y2090" s="13">
        <f t="shared" si="2478"/>
        <v>4.9936922013226141E-3</v>
      </c>
      <c r="Z2090" s="13">
        <f t="shared" si="2479"/>
        <v>2.5580938241179654E-2</v>
      </c>
      <c r="AA2090" s="13">
        <f t="shared" si="2480"/>
        <v>1.8206593269703576E-2</v>
      </c>
      <c r="AB2090" s="13">
        <f t="shared" si="2481"/>
        <v>6.4790437974398844E-3</v>
      </c>
      <c r="AC2090" s="13">
        <f t="shared" si="2482"/>
        <v>6.3138678429622869E-5</v>
      </c>
      <c r="AD2090" s="13">
        <f t="shared" si="2483"/>
        <v>2.084017021690691E-3</v>
      </c>
      <c r="AE2090" s="13">
        <f t="shared" si="2484"/>
        <v>1.9244322604674957E-3</v>
      </c>
      <c r="AF2090" s="13">
        <f t="shared" si="2485"/>
        <v>8.8853389549658351E-4</v>
      </c>
      <c r="AG2090" s="13">
        <f t="shared" si="2486"/>
        <v>2.734979729396641E-4</v>
      </c>
      <c r="AH2090" s="13">
        <f t="shared" si="2487"/>
        <v>5.9055159209322524E-3</v>
      </c>
      <c r="AI2090" s="13">
        <f t="shared" si="2488"/>
        <v>4.2031033188255048E-3</v>
      </c>
      <c r="AJ2090" s="13">
        <f t="shared" si="2489"/>
        <v>1.4957268547955399E-3</v>
      </c>
      <c r="AK2090" s="13">
        <f t="shared" si="2490"/>
        <v>3.54848731909785E-4</v>
      </c>
      <c r="AL2090" s="13">
        <f t="shared" si="2491"/>
        <v>1.6598508552065781E-6</v>
      </c>
      <c r="AM2090" s="13">
        <f t="shared" si="2492"/>
        <v>2.966494029525613E-4</v>
      </c>
      <c r="AN2090" s="13">
        <f t="shared" si="2493"/>
        <v>2.7393331011624558E-4</v>
      </c>
      <c r="AO2090" s="13">
        <f t="shared" si="2494"/>
        <v>1.2647835735446114E-4</v>
      </c>
      <c r="AP2090" s="13">
        <f t="shared" si="2495"/>
        <v>3.8931068958096473E-5</v>
      </c>
      <c r="AQ2090" s="13">
        <f t="shared" si="2496"/>
        <v>8.9874751810646646E-6</v>
      </c>
      <c r="AR2090" s="13">
        <f t="shared" si="2497"/>
        <v>1.0906595516889399E-3</v>
      </c>
      <c r="AS2090" s="13">
        <f t="shared" si="2498"/>
        <v>7.7624966942581026E-4</v>
      </c>
      <c r="AT2090" s="13">
        <f t="shared" si="2499"/>
        <v>2.762381479860422E-4</v>
      </c>
      <c r="AU2090" s="13">
        <f t="shared" si="2500"/>
        <v>6.5535198625121913E-5</v>
      </c>
      <c r="AV2090" s="13">
        <f t="shared" si="2501"/>
        <v>1.1660759810366212E-5</v>
      </c>
      <c r="AW2090" s="13">
        <f t="shared" si="2502"/>
        <v>3.0302618181722052E-8</v>
      </c>
      <c r="AX2090" s="13">
        <f t="shared" si="2503"/>
        <v>3.5188799386068579E-5</v>
      </c>
      <c r="AY2090" s="13">
        <f t="shared" si="2504"/>
        <v>3.2494197523747444E-5</v>
      </c>
      <c r="AZ2090" s="13">
        <f t="shared" si="2505"/>
        <v>1.5002968148017292E-5</v>
      </c>
      <c r="BA2090" s="13">
        <f t="shared" si="2506"/>
        <v>4.6180358423668642E-6</v>
      </c>
      <c r="BB2090" s="13">
        <f t="shared" si="2507"/>
        <v>1.0661017955405403E-6</v>
      </c>
      <c r="BC2090" s="13">
        <f t="shared" si="2508"/>
        <v>1.9689289165365007E-7</v>
      </c>
      <c r="BD2090" s="13">
        <f t="shared" si="2509"/>
        <v>1.6785694843273128E-4</v>
      </c>
      <c r="BE2090" s="13">
        <f t="shared" si="2510"/>
        <v>1.1946798662328559E-4</v>
      </c>
      <c r="BF2090" s="13">
        <f t="shared" si="2511"/>
        <v>4.2514176389728941E-5</v>
      </c>
      <c r="BG2090" s="13">
        <f t="shared" si="2512"/>
        <v>1.0086134063659936E-5</v>
      </c>
      <c r="BH2090" s="13">
        <f t="shared" si="2513"/>
        <v>1.7946384416145903E-6</v>
      </c>
      <c r="BI2090" s="13">
        <f t="shared" si="2514"/>
        <v>2.5545780897162877E-7</v>
      </c>
      <c r="BJ2090" s="14">
        <f t="shared" si="2515"/>
        <v>0.26721589944926211</v>
      </c>
      <c r="BK2090" s="14">
        <f t="shared" si="2516"/>
        <v>0.34571488058945971</v>
      </c>
      <c r="BL2090" s="14">
        <f t="shared" si="2517"/>
        <v>0.3614599548692099</v>
      </c>
      <c r="BM2090" s="14">
        <f t="shared" si="2518"/>
        <v>0.22570287674935685</v>
      </c>
      <c r="BN2090" s="14">
        <f t="shared" si="2519"/>
        <v>0.77423633250484891</v>
      </c>
    </row>
    <row r="2091" spans="1:66" x14ac:dyDescent="0.25">
      <c r="A2091" t="s">
        <v>114</v>
      </c>
      <c r="B2091" t="s">
        <v>116</v>
      </c>
      <c r="C2091" t="s">
        <v>120</v>
      </c>
      <c r="D2091" s="7" t="s">
        <v>539</v>
      </c>
      <c r="E2091" s="10">
        <f>VLOOKUP(A2091,home!$A$2:$E$405,3,FALSE)</f>
        <v>1.3611111111111101</v>
      </c>
      <c r="F2091" s="10">
        <f>VLOOKUP(B2091,home!$B$2:$E$405,3,FALSE)</f>
        <v>0.52</v>
      </c>
      <c r="G2091" s="10">
        <f>VLOOKUP(C2091,away!$B$2:$E$405,4,FALSE)</f>
        <v>1.26</v>
      </c>
      <c r="H2091" s="10">
        <f>VLOOKUP(A2091,away!$A$2:$E$405,3,FALSE)</f>
        <v>1.12777777777778</v>
      </c>
      <c r="I2091" s="10">
        <f>VLOOKUP(C2091,away!$B$2:$E$405,3,FALSE)</f>
        <v>0.73</v>
      </c>
      <c r="J2091" s="10">
        <f>VLOOKUP(B2091,home!$B$2:$E$405,4,FALSE)</f>
        <v>1.52</v>
      </c>
      <c r="K2091" s="12">
        <f t="shared" si="2464"/>
        <v>0.89179999999999937</v>
      </c>
      <c r="L2091" s="12">
        <f t="shared" si="2465"/>
        <v>1.2513822222222246</v>
      </c>
      <c r="M2091" s="13">
        <f t="shared" si="2466"/>
        <v>0.11728103425249826</v>
      </c>
      <c r="N2091" s="13">
        <f t="shared" si="2467"/>
        <v>0.10459122634637788</v>
      </c>
      <c r="O2091" s="13">
        <f t="shared" si="2468"/>
        <v>0.14676340126741211</v>
      </c>
      <c r="P2091" s="13">
        <f t="shared" si="2469"/>
        <v>0.13088360125027804</v>
      </c>
      <c r="Q2091" s="13">
        <f t="shared" si="2470"/>
        <v>4.6637227827849861E-2</v>
      </c>
      <c r="R2091" s="13">
        <f t="shared" si="2471"/>
        <v>9.1828555609453147E-2</v>
      </c>
      <c r="S2091" s="13">
        <f t="shared" si="2472"/>
        <v>3.6515957557470294E-2</v>
      </c>
      <c r="T2091" s="13">
        <f t="shared" si="2473"/>
        <v>5.8360997797498933E-2</v>
      </c>
      <c r="U2091" s="13">
        <f t="shared" si="2474"/>
        <v>8.1892705892510256E-2</v>
      </c>
      <c r="V2091" s="13">
        <f t="shared" si="2475"/>
        <v>4.5279084064904374E-3</v>
      </c>
      <c r="W2091" s="13">
        <f t="shared" si="2476"/>
        <v>1.3863693258958826E-2</v>
      </c>
      <c r="X2091" s="13">
        <f t="shared" si="2477"/>
        <v>1.734877927860317E-2</v>
      </c>
      <c r="Y2091" s="13">
        <f t="shared" si="2478"/>
        <v>1.0854976983250664E-2</v>
      </c>
      <c r="Z2091" s="13">
        <f t="shared" si="2479"/>
        <v>3.8304207327338191E-2</v>
      </c>
      <c r="AA2091" s="13">
        <f t="shared" si="2480"/>
        <v>3.4159692094520175E-2</v>
      </c>
      <c r="AB2091" s="13">
        <f t="shared" si="2481"/>
        <v>1.5231806704946536E-2</v>
      </c>
      <c r="AC2091" s="13">
        <f t="shared" si="2482"/>
        <v>3.1581670586705097E-4</v>
      </c>
      <c r="AD2091" s="13">
        <f t="shared" si="2483"/>
        <v>3.0909104120848681E-3</v>
      </c>
      <c r="AE2091" s="13">
        <f t="shared" si="2484"/>
        <v>3.8679103401645736E-3</v>
      </c>
      <c r="AF2091" s="13">
        <f t="shared" si="2485"/>
        <v>2.4201171184157332E-3</v>
      </c>
      <c r="AG2091" s="13">
        <f t="shared" si="2486"/>
        <v>1.0094971792270421E-3</v>
      </c>
      <c r="AH2091" s="13">
        <f t="shared" si="2487"/>
        <v>1.1983301021436327E-2</v>
      </c>
      <c r="AI2091" s="13">
        <f t="shared" si="2488"/>
        <v>1.0686707850916908E-2</v>
      </c>
      <c r="AJ2091" s="13">
        <f t="shared" si="2489"/>
        <v>4.7652030307238462E-3</v>
      </c>
      <c r="AK2091" s="13">
        <f t="shared" si="2490"/>
        <v>1.4165360209331744E-3</v>
      </c>
      <c r="AL2091" s="13">
        <f t="shared" si="2491"/>
        <v>1.4097838772426737E-5</v>
      </c>
      <c r="AM2091" s="13">
        <f t="shared" si="2492"/>
        <v>5.5129478109945673E-4</v>
      </c>
      <c r="AN2091" s="13">
        <f t="shared" si="2493"/>
        <v>6.8988048827175303E-4</v>
      </c>
      <c r="AO2091" s="13">
        <f t="shared" si="2494"/>
        <v>4.3165208924063E-4</v>
      </c>
      <c r="AP2091" s="13">
        <f t="shared" si="2495"/>
        <v>1.8005391688693514E-4</v>
      </c>
      <c r="AQ2091" s="13">
        <f t="shared" si="2496"/>
        <v>5.6329067658447179E-5</v>
      </c>
      <c r="AR2091" s="13">
        <f t="shared" si="2497"/>
        <v>2.9991379723525694E-3</v>
      </c>
      <c r="AS2091" s="13">
        <f t="shared" si="2498"/>
        <v>2.6746312437440196E-3</v>
      </c>
      <c r="AT2091" s="13">
        <f t="shared" si="2499"/>
        <v>1.1926180715854573E-3</v>
      </c>
      <c r="AU2091" s="13">
        <f t="shared" si="2500"/>
        <v>3.5452559874663675E-4</v>
      </c>
      <c r="AV2091" s="13">
        <f t="shared" si="2501"/>
        <v>7.9041482240562591E-5</v>
      </c>
      <c r="AW2091" s="13">
        <f t="shared" si="2502"/>
        <v>4.3702621374883643E-7</v>
      </c>
      <c r="AX2091" s="13">
        <f t="shared" si="2503"/>
        <v>8.1940780964082484E-5</v>
      </c>
      <c r="AY2091" s="13">
        <f t="shared" si="2504"/>
        <v>1.025392365734581E-4</v>
      </c>
      <c r="AZ2091" s="13">
        <f t="shared" si="2505"/>
        <v>6.415788886413223E-5</v>
      </c>
      <c r="BA2091" s="13">
        <f t="shared" si="2506"/>
        <v>2.6762013846628094E-5</v>
      </c>
      <c r="BB2091" s="13">
        <f t="shared" si="2507"/>
        <v>8.3723770896338567E-6</v>
      </c>
      <c r="BC2091" s="13">
        <f t="shared" si="2508"/>
        <v>2.0954087695416914E-6</v>
      </c>
      <c r="BD2091" s="13">
        <f t="shared" si="2509"/>
        <v>6.2551132343226896E-4</v>
      </c>
      <c r="BE2091" s="13">
        <f t="shared" si="2510"/>
        <v>5.5783099823689705E-4</v>
      </c>
      <c r="BF2091" s="13">
        <f t="shared" si="2511"/>
        <v>2.4873684211383222E-4</v>
      </c>
      <c r="BG2091" s="13">
        <f t="shared" si="2512"/>
        <v>7.3941171932371812E-5</v>
      </c>
      <c r="BH2091" s="13">
        <f t="shared" si="2513"/>
        <v>1.6485184282322284E-5</v>
      </c>
      <c r="BI2091" s="13">
        <f t="shared" si="2514"/>
        <v>2.940297468595001E-6</v>
      </c>
      <c r="BJ2091" s="14">
        <f t="shared" si="2515"/>
        <v>0.26424041459169623</v>
      </c>
      <c r="BK2091" s="14">
        <f t="shared" si="2516"/>
        <v>0.28964095524794992</v>
      </c>
      <c r="BL2091" s="14">
        <f t="shared" si="2517"/>
        <v>0.40755330967898812</v>
      </c>
      <c r="BM2091" s="14">
        <f t="shared" si="2518"/>
        <v>0.3616517380817435</v>
      </c>
      <c r="BN2091" s="14">
        <f t="shared" si="2519"/>
        <v>0.63798504655386934</v>
      </c>
    </row>
    <row r="2092" spans="1:66" x14ac:dyDescent="0.25">
      <c r="A2092" t="s">
        <v>114</v>
      </c>
      <c r="B2092" t="s">
        <v>132</v>
      </c>
      <c r="C2092" t="s">
        <v>128</v>
      </c>
      <c r="D2092" s="7" t="s">
        <v>539</v>
      </c>
      <c r="E2092" s="10">
        <f>VLOOKUP(A2092,home!$A$2:$E$405,3,FALSE)</f>
        <v>1.3611111111111101</v>
      </c>
      <c r="F2092" s="10">
        <f>VLOOKUP(B2092,home!$B$2:$E$405,3,FALSE)</f>
        <v>0.73</v>
      </c>
      <c r="G2092" s="10">
        <f>VLOOKUP(C2092,away!$B$2:$E$405,4,FALSE)</f>
        <v>0.94</v>
      </c>
      <c r="H2092" s="10">
        <f>VLOOKUP(A2092,away!$A$2:$E$405,3,FALSE)</f>
        <v>1.12777777777778</v>
      </c>
      <c r="I2092" s="10">
        <f>VLOOKUP(C2092,away!$B$2:$E$405,3,FALSE)</f>
        <v>1.05</v>
      </c>
      <c r="J2092" s="10">
        <f>VLOOKUP(B2092,home!$B$2:$E$405,4,FALSE)</f>
        <v>1.01</v>
      </c>
      <c r="K2092" s="12">
        <f t="shared" si="2464"/>
        <v>0.93399444444444368</v>
      </c>
      <c r="L2092" s="12">
        <f t="shared" si="2465"/>
        <v>1.1960083333333358</v>
      </c>
      <c r="M2092" s="13">
        <f t="shared" si="2466"/>
        <v>0.11883696374927388</v>
      </c>
      <c r="N2092" s="13">
        <f t="shared" si="2467"/>
        <v>0.11099306393646755</v>
      </c>
      <c r="O2092" s="13">
        <f t="shared" si="2468"/>
        <v>0.14212999895216311</v>
      </c>
      <c r="P2092" s="13">
        <f t="shared" si="2469"/>
        <v>0.13274862941021492</v>
      </c>
      <c r="Q2092" s="13">
        <f t="shared" si="2470"/>
        <v>5.183345254426381E-2</v>
      </c>
      <c r="R2092" s="13">
        <f t="shared" si="2471"/>
        <v>8.499433158172269E-2</v>
      </c>
      <c r="S2092" s="13">
        <f t="shared" si="2472"/>
        <v>3.7072216535821455E-2</v>
      </c>
      <c r="T2092" s="13">
        <f t="shared" si="2473"/>
        <v>6.1993241188377506E-2</v>
      </c>
      <c r="U2092" s="13">
        <f t="shared" si="2474"/>
        <v>7.9384233506597915E-2</v>
      </c>
      <c r="V2092" s="13">
        <f t="shared" si="2475"/>
        <v>4.6013423013100112E-3</v>
      </c>
      <c r="W2092" s="13">
        <f t="shared" si="2476"/>
        <v>1.6137385570905705E-2</v>
      </c>
      <c r="X2092" s="13">
        <f t="shared" si="2477"/>
        <v>1.9300447621016355E-2</v>
      </c>
      <c r="Y2092" s="13">
        <f t="shared" si="2478"/>
        <v>1.154174809589956E-2</v>
      </c>
      <c r="Z2092" s="13">
        <f t="shared" si="2479"/>
        <v>3.3884642952612357E-2</v>
      </c>
      <c r="AA2092" s="13">
        <f t="shared" si="2480"/>
        <v>3.1648068269723509E-2</v>
      </c>
      <c r="AB2092" s="13">
        <f t="shared" si="2481"/>
        <v>1.4779559970660116E-2</v>
      </c>
      <c r="AC2092" s="13">
        <f t="shared" si="2482"/>
        <v>3.2124994229219811E-4</v>
      </c>
      <c r="AD2092" s="13">
        <f t="shared" si="2483"/>
        <v>3.7680571177709631E-3</v>
      </c>
      <c r="AE2092" s="13">
        <f t="shared" si="2484"/>
        <v>4.5066277133300626E-3</v>
      </c>
      <c r="AF2092" s="13">
        <f t="shared" si="2485"/>
        <v>2.6949821501868559E-3</v>
      </c>
      <c r="AG2092" s="13">
        <f t="shared" si="2486"/>
        <v>1.0744070366026904E-3</v>
      </c>
      <c r="AH2092" s="13">
        <f t="shared" si="2487"/>
        <v>1.013157883583727E-2</v>
      </c>
      <c r="AI2092" s="13">
        <f t="shared" si="2488"/>
        <v>9.4628383461229145E-3</v>
      </c>
      <c r="AJ2092" s="13">
        <f t="shared" si="2489"/>
        <v>4.4191192219773245E-3</v>
      </c>
      <c r="AK2092" s="13">
        <f t="shared" si="2490"/>
        <v>1.3758109342214913E-3</v>
      </c>
      <c r="AL2092" s="13">
        <f t="shared" si="2491"/>
        <v>1.4354284455592377E-5</v>
      </c>
      <c r="AM2092" s="13">
        <f t="shared" si="2492"/>
        <v>7.0386888286948473E-4</v>
      </c>
      <c r="AN2092" s="13">
        <f t="shared" si="2493"/>
        <v>8.418330494859293E-4</v>
      </c>
      <c r="AO2092" s="13">
        <f t="shared" si="2494"/>
        <v>5.0341967123029309E-4</v>
      </c>
      <c r="AP2092" s="13">
        <f t="shared" si="2495"/>
        <v>2.0069804065178624E-4</v>
      </c>
      <c r="AQ2092" s="13">
        <f t="shared" si="2496"/>
        <v>6.0009132275802258E-5</v>
      </c>
      <c r="AR2092" s="13">
        <f t="shared" si="2497"/>
        <v>2.4234905434970043E-3</v>
      </c>
      <c r="AS2092" s="13">
        <f t="shared" si="2498"/>
        <v>2.2635267037898472E-3</v>
      </c>
      <c r="AT2092" s="13">
        <f t="shared" si="2499"/>
        <v>1.0570606830956806E-3</v>
      </c>
      <c r="AU2092" s="13">
        <f t="shared" si="2500"/>
        <v>3.290962684840048E-4</v>
      </c>
      <c r="AV2092" s="13">
        <f t="shared" si="2501"/>
        <v>7.6843521612864375E-5</v>
      </c>
      <c r="AW2092" s="13">
        <f t="shared" si="2502"/>
        <v>4.4540752106589924E-7</v>
      </c>
      <c r="AX2092" s="13">
        <f t="shared" si="2503"/>
        <v>1.095682710362359E-4</v>
      </c>
      <c r="AY2092" s="13">
        <f t="shared" si="2504"/>
        <v>1.3104456522826369E-4</v>
      </c>
      <c r="AZ2092" s="13">
        <f t="shared" si="2505"/>
        <v>7.8365196025523653E-5</v>
      </c>
      <c r="BA2092" s="13">
        <f t="shared" si="2506"/>
        <v>3.1241809163275563E-5</v>
      </c>
      <c r="BB2092" s="13">
        <f t="shared" si="2507"/>
        <v>9.3413660269218415E-6</v>
      </c>
      <c r="BC2092" s="13">
        <f t="shared" si="2508"/>
        <v>2.2344703225830853E-6</v>
      </c>
      <c r="BD2092" s="13">
        <f t="shared" si="2509"/>
        <v>4.8308581429615846E-4</v>
      </c>
      <c r="BE2092" s="13">
        <f t="shared" si="2510"/>
        <v>4.5119946674253216E-4</v>
      </c>
      <c r="BF2092" s="13">
        <f t="shared" si="2511"/>
        <v>2.1070889763691027E-4</v>
      </c>
      <c r="BG2092" s="13">
        <f t="shared" si="2512"/>
        <v>6.5600313262629062E-5</v>
      </c>
      <c r="BH2092" s="13">
        <f t="shared" si="2513"/>
        <v>1.5317582035277673E-5</v>
      </c>
      <c r="BI2092" s="13">
        <f t="shared" si="2514"/>
        <v>2.8613073046542731E-6</v>
      </c>
      <c r="BJ2092" s="14">
        <f t="shared" si="2515"/>
        <v>0.2865150374291372</v>
      </c>
      <c r="BK2092" s="14">
        <f t="shared" si="2516"/>
        <v>0.29372580078859634</v>
      </c>
      <c r="BL2092" s="14">
        <f t="shared" si="2517"/>
        <v>0.38570433072078386</v>
      </c>
      <c r="BM2092" s="14">
        <f t="shared" si="2518"/>
        <v>0.35816277255931667</v>
      </c>
      <c r="BN2092" s="14">
        <f t="shared" si="2519"/>
        <v>0.64153644017410594</v>
      </c>
    </row>
    <row r="2093" spans="1:66" x14ac:dyDescent="0.25">
      <c r="A2093" t="s">
        <v>114</v>
      </c>
      <c r="B2093" t="s">
        <v>112</v>
      </c>
      <c r="C2093" t="s">
        <v>119</v>
      </c>
      <c r="D2093" s="7" t="s">
        <v>539</v>
      </c>
      <c r="E2093" s="10">
        <f>VLOOKUP(A2093,home!$A$2:$E$405,3,FALSE)</f>
        <v>1.3611111111111101</v>
      </c>
      <c r="F2093" s="10">
        <f>VLOOKUP(B2093,home!$B$2:$E$405,3,FALSE)</f>
        <v>0.63</v>
      </c>
      <c r="G2093" s="10">
        <f>VLOOKUP(C2093,away!$B$2:$E$405,4,FALSE)</f>
        <v>0.84</v>
      </c>
      <c r="H2093" s="10">
        <f>VLOOKUP(A2093,away!$A$2:$E$405,3,FALSE)</f>
        <v>1.12777777777778</v>
      </c>
      <c r="I2093" s="10">
        <f>VLOOKUP(C2093,away!$B$2:$E$405,3,FALSE)</f>
        <v>0.73</v>
      </c>
      <c r="J2093" s="10">
        <f>VLOOKUP(B2093,home!$B$2:$E$405,4,FALSE)</f>
        <v>1.1399999999999999</v>
      </c>
      <c r="K2093" s="12">
        <f t="shared" ref="K2093:K2156" si="2520">E2093*F2093*G2093</f>
        <v>0.7202999999999995</v>
      </c>
      <c r="L2093" s="12">
        <f t="shared" ref="L2093:L2156" si="2521">H2093*I2093*J2093</f>
        <v>0.93853666666666835</v>
      </c>
      <c r="M2093" s="13">
        <f t="shared" ref="M2093:M2156" si="2522">_xlfn.POISSON.DIST(0,K2093,FALSE) * _xlfn.POISSON.DIST(0,L2093,FALSE)</f>
        <v>0.19036030382671129</v>
      </c>
      <c r="N2093" s="13">
        <f t="shared" ref="N2093:N2156" si="2523">_xlfn.POISSON.DIST(1,K2093,FALSE) * _xlfn.POISSON.DIST(0,L2093,FALSE)</f>
        <v>0.13711652684638007</v>
      </c>
      <c r="O2093" s="13">
        <f t="shared" ref="O2093:O2156" si="2524">_xlfn.POISSON.DIST(0,K2093,FALSE) * _xlfn.POISSON.DIST(1,L2093,FALSE)</f>
        <v>0.17866012501917583</v>
      </c>
      <c r="P2093" s="13">
        <f t="shared" ref="P2093:P2156" si="2525">_xlfn.POISSON.DIST(1,K2093,FALSE) * _xlfn.POISSON.DIST(1,L2093,FALSE)</f>
        <v>0.12868888805131229</v>
      </c>
      <c r="Q2093" s="13">
        <f t="shared" ref="Q2093:Q2156" si="2526">_xlfn.POISSON.DIST(2,K2093,FALSE) * _xlfn.POISSON.DIST(0,L2093,FALSE)</f>
        <v>4.9382517143723735E-2</v>
      </c>
      <c r="R2093" s="13">
        <f t="shared" ref="R2093:R2156" si="2527">_xlfn.POISSON.DIST(0,K2093,FALSE) * _xlfn.POISSON.DIST(2,L2093,FALSE)</f>
        <v>8.3839539100873772E-2</v>
      </c>
      <c r="S2093" s="13">
        <f t="shared" ref="S2093:S2156" si="2528">_xlfn.POISSON.DIST(2,K2093,FALSE) * _xlfn.POISSON.DIST(2,L2093,FALSE)</f>
        <v>2.1749321648171494E-2</v>
      </c>
      <c r="T2093" s="13">
        <f t="shared" ref="T2093:T2156" si="2529">_xlfn.POISSON.DIST(2,K2093,FALSE) * _xlfn.POISSON.DIST(1,L2093,FALSE)</f>
        <v>4.6347303031680075E-2</v>
      </c>
      <c r="U2093" s="13">
        <f t="shared" ref="U2093:U2156" si="2530">_xlfn.POISSON.DIST(1,K2093,FALSE) * _xlfn.POISSON.DIST(2,L2093,FALSE)</f>
        <v>6.0389620014359338E-2</v>
      </c>
      <c r="V2093" s="13">
        <f t="shared" ref="V2093:V2156" si="2531">_xlfn.POISSON.DIST(3,K2093,FALSE) * _xlfn.POISSON.DIST(3,L2093,FALSE)</f>
        <v>1.6336832852162839E-3</v>
      </c>
      <c r="W2093" s="13">
        <f t="shared" ref="W2093:W2156" si="2532">_xlfn.POISSON.DIST(3,K2093,FALSE) * _xlfn.POISSON.DIST(0,L2093,FALSE)</f>
        <v>1.1856742366208062E-2</v>
      </c>
      <c r="X2093" s="13">
        <f t="shared" ref="X2093:X2156" si="2533">_xlfn.POISSON.DIST(3,K2093,FALSE) * _xlfn.POISSON.DIST(1,L2093,FALSE)</f>
        <v>1.112798745790638E-2</v>
      </c>
      <c r="Y2093" s="13">
        <f t="shared" ref="Y2093:Y2156" si="2534">_xlfn.POISSON.DIST(3,K2093,FALSE) * _xlfn.POISSON.DIST(2,L2093,FALSE)</f>
        <v>5.2220121277259729E-3</v>
      </c>
      <c r="Z2093" s="13">
        <f t="shared" ref="Z2093:Z2156" si="2535">_xlfn.POISSON.DIST(0,K2093,FALSE) * _xlfn.POISSON.DIST(3,L2093,FALSE)</f>
        <v>2.6228827187534626E-2</v>
      </c>
      <c r="AA2093" s="13">
        <f t="shared" ref="AA2093:AA2156" si="2536">_xlfn.POISSON.DIST(1,K2093,FALSE) * _xlfn.POISSON.DIST(3,L2093,FALSE)</f>
        <v>1.8892624223181179E-2</v>
      </c>
      <c r="AB2093" s="13">
        <f t="shared" ref="AB2093:AB2156" si="2537">_xlfn.POISSON.DIST(2,K2093,FALSE) * _xlfn.POISSON.DIST(3,L2093,FALSE)</f>
        <v>6.8041786139786953E-3</v>
      </c>
      <c r="AC2093" s="13">
        <f t="shared" ref="AC2093:AC2156" si="2538">_xlfn.POISSON.DIST(4,K2093,FALSE) * _xlfn.POISSON.DIST(4,L2093,FALSE)</f>
        <v>6.9025973764034166E-5</v>
      </c>
      <c r="AD2093" s="13">
        <f t="shared" ref="AD2093:AD2156" si="2539">_xlfn.POISSON.DIST(4,K2093,FALSE) * _xlfn.POISSON.DIST(0,L2093,FALSE)</f>
        <v>2.135102881594915E-3</v>
      </c>
      <c r="AE2093" s="13">
        <f t="shared" ref="AE2093:AE2156" si="2540">_xlfn.POISSON.DIST(4,K2093,FALSE) * _xlfn.POISSON.DIST(1,L2093,FALSE)</f>
        <v>2.0038723414824897E-3</v>
      </c>
      <c r="AF2093" s="13">
        <f t="shared" ref="AF2093:AF2156" si="2541">_xlfn.POISSON.DIST(4,K2093,FALSE) * _xlfn.POISSON.DIST(2,L2093,FALSE)</f>
        <v>9.4035383390025386E-4</v>
      </c>
      <c r="AG2093" s="13">
        <f t="shared" ref="AG2093:AG2156" si="2542">_xlfn.POISSON.DIST(4,K2093,FALSE) * _xlfn.POISSON.DIST(3,L2093,FALSE)</f>
        <v>2.9418551758532207E-4</v>
      </c>
      <c r="AH2093" s="13">
        <f t="shared" ref="AH2093:AH2156" si="2543">_xlfn.POISSON.DIST(0,K2093,FALSE) * _xlfn.POISSON.DIST(4,L2093,FALSE)</f>
        <v>6.154179009791207E-3</v>
      </c>
      <c r="AI2093" s="13">
        <f t="shared" ref="AI2093:AI2156" si="2544">_xlfn.POISSON.DIST(1,K2093,FALSE) * _xlfn.POISSON.DIST(4,L2093,FALSE)</f>
        <v>4.4328551407526035E-3</v>
      </c>
      <c r="AJ2093" s="13">
        <f t="shared" ref="AJ2093:AJ2156" si="2545">_xlfn.POISSON.DIST(2,K2093,FALSE) * _xlfn.POISSON.DIST(4,L2093,FALSE)</f>
        <v>1.5964927789420488E-3</v>
      </c>
      <c r="AK2093" s="13">
        <f t="shared" ref="AK2093:AK2156" si="2546">_xlfn.POISSON.DIST(3,K2093,FALSE) * _xlfn.POISSON.DIST(4,L2093,FALSE)</f>
        <v>3.8331791622398572E-4</v>
      </c>
      <c r="AL2093" s="13">
        <f t="shared" ref="AL2093:AL2156" si="2547">_xlfn.POISSON.DIST(5,K2093,FALSE) * _xlfn.POISSON.DIST(5,L2093,FALSE)</f>
        <v>1.8665395319895839E-6</v>
      </c>
      <c r="AM2093" s="13">
        <f t="shared" ref="AM2093:AM2156" si="2548">_xlfn.POISSON.DIST(5,K2093,FALSE) * _xlfn.POISSON.DIST(0,L2093,FALSE)</f>
        <v>3.0758292112256335E-4</v>
      </c>
      <c r="AN2093" s="13">
        <f t="shared" ref="AN2093:AN2156" si="2549">_xlfn.POISSON.DIST(5,K2093,FALSE) * _xlfn.POISSON.DIST(1,L2093,FALSE)</f>
        <v>2.8867784951396741E-4</v>
      </c>
      <c r="AO2093" s="13">
        <f t="shared" ref="AO2093:AO2156" si="2550">_xlfn.POISSON.DIST(5,K2093,FALSE) * _xlfn.POISSON.DIST(2,L2093,FALSE)</f>
        <v>1.3546737331167054E-4</v>
      </c>
      <c r="AP2093" s="13">
        <f t="shared" ref="AP2093:AP2156" si="2551">_xlfn.POISSON.DIST(5,K2093,FALSE) * _xlfn.POISSON.DIST(3,L2093,FALSE)</f>
        <v>4.2380365663341489E-5</v>
      </c>
      <c r="AQ2093" s="13">
        <f t="shared" ref="AQ2093:AQ2156" si="2552">_xlfn.POISSON.DIST(5,K2093,FALSE) * _xlfn.POISSON.DIST(4,L2093,FALSE)</f>
        <v>9.9438817804467584E-6</v>
      </c>
      <c r="AR2093" s="13">
        <f t="shared" ref="AR2093:AR2156" si="2553">_xlfn.POISSON.DIST(0,K2093,FALSE) * _xlfn.POISSON.DIST(5,L2093,FALSE)</f>
        <v>1.1551845307838837E-3</v>
      </c>
      <c r="AS2093" s="13">
        <f t="shared" ref="AS2093:AS2156" si="2554">_xlfn.POISSON.DIST(1,K2093,FALSE) * _xlfn.POISSON.DIST(5,L2093,FALSE)</f>
        <v>8.3207941752363101E-4</v>
      </c>
      <c r="AT2093" s="13">
        <f t="shared" ref="AT2093:AT2156" si="2555">_xlfn.POISSON.DIST(2,K2093,FALSE) * _xlfn.POISSON.DIST(5,L2093,FALSE)</f>
        <v>2.9967340222113544E-4</v>
      </c>
      <c r="AU2093" s="13">
        <f t="shared" ref="AU2093:AU2156" si="2556">_xlfn.POISSON.DIST(3,K2093,FALSE) * _xlfn.POISSON.DIST(5,L2093,FALSE)</f>
        <v>7.1951583873294578E-5</v>
      </c>
      <c r="AV2093" s="13">
        <f t="shared" ref="AV2093:AV2156" si="2557">_xlfn.POISSON.DIST(4,K2093,FALSE) * _xlfn.POISSON.DIST(5,L2093,FALSE)</f>
        <v>1.2956681465983509E-5</v>
      </c>
      <c r="AW2093" s="13">
        <f t="shared" ref="AW2093:AW2156" si="2558">_xlfn.POISSON.DIST(6,K2093,FALSE) * _xlfn.POISSON.DIST(6,L2093,FALSE)</f>
        <v>3.505091427602258E-8</v>
      </c>
      <c r="AX2093" s="13">
        <f t="shared" ref="AX2093:AX2156" si="2559">_xlfn.POISSON.DIST(6,K2093,FALSE) * _xlfn.POISSON.DIST(0,L2093,FALSE)</f>
        <v>3.692532968076369E-5</v>
      </c>
      <c r="AY2093" s="13">
        <f t="shared" ref="AY2093:AY2156" si="2560">_xlfn.POISSON.DIST(6,K2093,FALSE) * _xlfn.POISSON.DIST(1,L2093,FALSE)</f>
        <v>3.4655775834151744E-5</v>
      </c>
      <c r="AZ2093" s="13">
        <f t="shared" ref="AZ2093:AZ2156" si="2561">_xlfn.POISSON.DIST(6,K2093,FALSE) * _xlfn.POISSON.DIST(2,L2093,FALSE)</f>
        <v>1.6262858166066025E-5</v>
      </c>
      <c r="BA2093" s="13">
        <f t="shared" ref="BA2093:BA2156" si="2562">_xlfn.POISSON.DIST(6,K2093,FALSE) * _xlfn.POISSON.DIST(3,L2093,FALSE)</f>
        <v>5.0877628978841391E-6</v>
      </c>
      <c r="BB2093" s="13">
        <f t="shared" ref="BB2093:BB2156" si="2563">_xlfn.POISSON.DIST(6,K2093,FALSE) * _xlfn.POISSON.DIST(4,L2093,FALSE)</f>
        <v>1.193763007742632E-6</v>
      </c>
      <c r="BC2093" s="13">
        <f t="shared" ref="BC2093:BC2156" si="2564">_xlfn.POISSON.DIST(6,K2093,FALSE) * _xlfn.POISSON.DIST(5,L2093,FALSE)</f>
        <v>2.2407807081534928E-7</v>
      </c>
      <c r="BD2093" s="13">
        <f t="shared" ref="BD2093:BD2156" si="2565">_xlfn.POISSON.DIST(0,K2093,FALSE) * _xlfn.POISSON.DIST(6,L2093,FALSE)</f>
        <v>1.806971731511342E-4</v>
      </c>
      <c r="BE2093" s="13">
        <f t="shared" ref="BE2093:BE2156" si="2566">_xlfn.POISSON.DIST(1,K2093,FALSE) * _xlfn.POISSON.DIST(6,L2093,FALSE)</f>
        <v>1.3015617382076188E-4</v>
      </c>
      <c r="BF2093" s="13">
        <f t="shared" ref="BF2093:BF2156" si="2567">_xlfn.POISSON.DIST(2,K2093,FALSE) * _xlfn.POISSON.DIST(6,L2093,FALSE)</f>
        <v>4.6875746001547348E-5</v>
      </c>
      <c r="BG2093" s="13">
        <f t="shared" ref="BG2093:BG2156" si="2568">_xlfn.POISSON.DIST(3,K2093,FALSE) * _xlfn.POISSON.DIST(6,L2093,FALSE)</f>
        <v>1.1254866614971512E-5</v>
      </c>
      <c r="BH2093" s="13">
        <f t="shared" ref="BH2093:BH2156" si="2569">_xlfn.POISSON.DIST(4,K2093,FALSE) * _xlfn.POISSON.DIST(6,L2093,FALSE)</f>
        <v>2.0267201056909934E-6</v>
      </c>
      <c r="BI2093" s="13">
        <f t="shared" ref="BI2093:BI2156" si="2570">_xlfn.POISSON.DIST(5,K2093,FALSE) * _xlfn.POISSON.DIST(6,L2093,FALSE)</f>
        <v>2.9196929842584442E-7</v>
      </c>
      <c r="BJ2093" s="14">
        <f t="shared" ref="BJ2093:BJ2156" si="2571">SUM(N2093,Q2093,T2093,W2093,X2093,Y2093,AD2093,AE2093,AF2093,AG2093,AM2093,AN2093,AO2093,AP2093,AQ2093,AX2093,AY2093,AZ2093,BA2093,BB2093,BC2093)</f>
        <v>0.26730500550723663</v>
      </c>
      <c r="BK2093" s="14">
        <f t="shared" ref="BK2093:BK2156" si="2572">SUM(M2093,P2093,S2093,V2093,AC2093,AL2093,AY2093)</f>
        <v>0.34253774510054158</v>
      </c>
      <c r="BL2093" s="14">
        <f t="shared" ref="BL2093:BL2156" si="2573">SUM(O2093,R2093,U2093,AA2093,AB2093,AH2093,AI2093,AJ2093,AK2093,AR2093,AS2093,AT2093,AU2093,AV2093,BD2093,BE2093,BF2093,BG2093,BH2093,BI2093)</f>
        <v>0.36389608008213903</v>
      </c>
      <c r="BM2093" s="14">
        <f t="shared" ref="BM2093:BM2156" si="2574">SUM(S2093:BI2093)</f>
        <v>0.23188513716435513</v>
      </c>
      <c r="BN2093" s="14">
        <f t="shared" ref="BN2093:BN2156" si="2575">SUM(M2093:R2093)</f>
        <v>0.76804789998817702</v>
      </c>
    </row>
    <row r="2094" spans="1:66" x14ac:dyDescent="0.25">
      <c r="A2094" t="s">
        <v>114</v>
      </c>
      <c r="B2094" t="s">
        <v>133</v>
      </c>
      <c r="C2094" t="s">
        <v>104</v>
      </c>
      <c r="D2094" s="7" t="s">
        <v>539</v>
      </c>
      <c r="E2094" s="10">
        <f>VLOOKUP(A2094,home!$A$2:$E$405,3,FALSE)</f>
        <v>1.3611111111111101</v>
      </c>
      <c r="F2094" s="10">
        <f>VLOOKUP(B2094,home!$B$2:$E$405,3,FALSE)</f>
        <v>0.84</v>
      </c>
      <c r="G2094" s="10">
        <f>VLOOKUP(C2094,away!$B$2:$E$405,4,FALSE)</f>
        <v>0.52</v>
      </c>
      <c r="H2094" s="10">
        <f>VLOOKUP(A2094,away!$A$2:$E$405,3,FALSE)</f>
        <v>1.12777777777778</v>
      </c>
      <c r="I2094" s="10">
        <f>VLOOKUP(C2094,away!$B$2:$E$405,3,FALSE)</f>
        <v>0.73</v>
      </c>
      <c r="J2094" s="10">
        <f>VLOOKUP(B2094,home!$B$2:$E$405,4,FALSE)</f>
        <v>0.51</v>
      </c>
      <c r="K2094" s="12">
        <f t="shared" si="2520"/>
        <v>0.59453333333333291</v>
      </c>
      <c r="L2094" s="12">
        <f t="shared" si="2521"/>
        <v>0.41987166666666748</v>
      </c>
      <c r="M2094" s="13">
        <f t="shared" si="2522"/>
        <v>0.36261812344072558</v>
      </c>
      <c r="N2094" s="13">
        <f t="shared" si="2523"/>
        <v>0.21558856165629256</v>
      </c>
      <c r="O2094" s="13">
        <f t="shared" si="2524"/>
        <v>0.15225307585259681</v>
      </c>
      <c r="P2094" s="13">
        <f t="shared" si="2525"/>
        <v>9.0519528696897167E-2</v>
      </c>
      <c r="Q2094" s="13">
        <f t="shared" si="2526"/>
        <v>6.4087293095027184E-2</v>
      </c>
      <c r="R2094" s="13">
        <f t="shared" si="2527"/>
        <v>3.1963376356678175E-2</v>
      </c>
      <c r="S2094" s="13">
        <f t="shared" si="2528"/>
        <v>5.6490454736246535E-3</v>
      </c>
      <c r="T2094" s="13">
        <f t="shared" si="2529"/>
        <v>2.6908438563964278E-2</v>
      </c>
      <c r="U2094" s="13">
        <f t="shared" si="2530"/>
        <v>1.9003292689923717E-2</v>
      </c>
      <c r="V2094" s="13">
        <f t="shared" si="2531"/>
        <v>1.5668424861819326E-4</v>
      </c>
      <c r="W2094" s="13">
        <f t="shared" si="2532"/>
        <v>1.2700677329365603E-2</v>
      </c>
      <c r="X2094" s="13">
        <f t="shared" si="2533"/>
        <v>5.3326545580762953E-3</v>
      </c>
      <c r="Y2094" s="13">
        <f t="shared" si="2534"/>
        <v>1.1195152785285474E-3</v>
      </c>
      <c r="Z2094" s="13">
        <f t="shared" si="2535"/>
        <v>4.4735053677241411E-3</v>
      </c>
      <c r="AA2094" s="13">
        <f t="shared" si="2536"/>
        <v>2.6596480579575907E-3</v>
      </c>
      <c r="AB2094" s="13">
        <f t="shared" si="2537"/>
        <v>7.9062471269552594E-4</v>
      </c>
      <c r="AC2094" s="13">
        <f t="shared" si="2538"/>
        <v>2.4445455532824271E-6</v>
      </c>
      <c r="AD2094" s="13">
        <f t="shared" si="2539"/>
        <v>1.8877440070547056E-3</v>
      </c>
      <c r="AE2094" s="13">
        <f t="shared" si="2540"/>
        <v>7.926102224820726E-4</v>
      </c>
      <c r="AF2094" s="13">
        <f t="shared" si="2541"/>
        <v>1.6639728756529293E-4</v>
      </c>
      <c r="AG2094" s="13">
        <f t="shared" si="2542"/>
        <v>2.3288502152950767E-5</v>
      </c>
      <c r="AH2094" s="13">
        <f t="shared" si="2543"/>
        <v>4.6957453864715439E-4</v>
      </c>
      <c r="AI2094" s="13">
        <f t="shared" si="2544"/>
        <v>2.7917771571035462E-4</v>
      </c>
      <c r="AJ2094" s="13">
        <f t="shared" si="2545"/>
        <v>8.2990228956831362E-5</v>
      </c>
      <c r="AK2094" s="13">
        <f t="shared" si="2546"/>
        <v>1.6446819151933816E-5</v>
      </c>
      <c r="AL2094" s="13">
        <f t="shared" si="2547"/>
        <v>2.4409051512549907E-8</v>
      </c>
      <c r="AM2094" s="13">
        <f t="shared" si="2548"/>
        <v>2.2446534739885152E-4</v>
      </c>
      <c r="AN2094" s="13">
        <f t="shared" si="2549"/>
        <v>9.4246639521268304E-5</v>
      </c>
      <c r="AO2094" s="13">
        <f t="shared" si="2550"/>
        <v>1.9785746806763763E-5</v>
      </c>
      <c r="AP2094" s="13">
        <f t="shared" si="2551"/>
        <v>2.7691581626668658E-6</v>
      </c>
      <c r="AQ2094" s="13">
        <f t="shared" si="2552"/>
        <v>2.9067276325563577E-7</v>
      </c>
      <c r="AR2094" s="13">
        <f t="shared" si="2553"/>
        <v>3.9432208833202465E-5</v>
      </c>
      <c r="AS2094" s="13">
        <f t="shared" si="2554"/>
        <v>2.3443762558299955E-5</v>
      </c>
      <c r="AT2094" s="13">
        <f t="shared" si="2555"/>
        <v>6.9690491498306284E-6</v>
      </c>
      <c r="AU2094" s="13">
        <f t="shared" si="2556"/>
        <v>1.3811106737375447E-6</v>
      </c>
      <c r="AV2094" s="13">
        <f t="shared" si="2557"/>
        <v>2.0527908313985684E-7</v>
      </c>
      <c r="AW2094" s="13">
        <f t="shared" si="2558"/>
        <v>1.6925487295080529E-10</v>
      </c>
      <c r="AX2094" s="13">
        <f t="shared" si="2559"/>
        <v>2.224202186781061E-5</v>
      </c>
      <c r="AY2094" s="13">
        <f t="shared" si="2560"/>
        <v>9.3387947916741075E-6</v>
      </c>
      <c r="AZ2094" s="13">
        <f t="shared" si="2561"/>
        <v>1.9605476669190998E-6</v>
      </c>
      <c r="BA2094" s="13">
        <f t="shared" si="2562"/>
        <v>2.7439280549625635E-7</v>
      </c>
      <c r="BB2094" s="13">
        <f t="shared" si="2563"/>
        <v>2.8802441141263957E-8</v>
      </c>
      <c r="BC2094" s="13">
        <f t="shared" si="2564"/>
        <v>2.4186657932102197E-9</v>
      </c>
      <c r="BD2094" s="13">
        <f t="shared" si="2565"/>
        <v>2.7594112071907996E-6</v>
      </c>
      <c r="BE2094" s="13">
        <f t="shared" si="2566"/>
        <v>1.6405619430485021E-6</v>
      </c>
      <c r="BF2094" s="13">
        <f t="shared" si="2567"/>
        <v>4.8768438027021769E-7</v>
      </c>
      <c r="BG2094" s="13">
        <f t="shared" si="2568"/>
        <v>9.6648206738884428E-8</v>
      </c>
      <c r="BH2094" s="13">
        <f t="shared" si="2569"/>
        <v>1.4365145128289507E-8</v>
      </c>
      <c r="BI2094" s="13">
        <f t="shared" si="2570"/>
        <v>1.7081115233878108E-9</v>
      </c>
      <c r="BJ2094" s="14">
        <f t="shared" si="2571"/>
        <v>0.32898258504340105</v>
      </c>
      <c r="BK2094" s="14">
        <f t="shared" si="2572"/>
        <v>0.45895518960926202</v>
      </c>
      <c r="BL2094" s="14">
        <f t="shared" si="2573"/>
        <v>0.20759463876161022</v>
      </c>
      <c r="BM2094" s="14">
        <f t="shared" si="2574"/>
        <v>8.2966621058243289E-2</v>
      </c>
      <c r="BN2094" s="14">
        <f t="shared" si="2575"/>
        <v>0.91702995909821738</v>
      </c>
    </row>
    <row r="2095" spans="1:66" x14ac:dyDescent="0.25">
      <c r="A2095" t="s">
        <v>114</v>
      </c>
      <c r="B2095" t="s">
        <v>134</v>
      </c>
      <c r="C2095" t="s">
        <v>115</v>
      </c>
      <c r="D2095" s="7" t="s">
        <v>539</v>
      </c>
      <c r="E2095" s="10">
        <f>VLOOKUP(A2095,home!$A$2:$E$405,3,FALSE)</f>
        <v>1.3611111111111101</v>
      </c>
      <c r="F2095" s="10">
        <f>VLOOKUP(B2095,home!$B$2:$E$405,3,FALSE)</f>
        <v>1.1499999999999999</v>
      </c>
      <c r="G2095" s="10">
        <f>VLOOKUP(C2095,away!$B$2:$E$405,4,FALSE)</f>
        <v>0.94</v>
      </c>
      <c r="H2095" s="10">
        <f>VLOOKUP(A2095,away!$A$2:$E$405,3,FALSE)</f>
        <v>1.12777777777778</v>
      </c>
      <c r="I2095" s="10">
        <f>VLOOKUP(C2095,away!$B$2:$E$405,3,FALSE)</f>
        <v>0.94</v>
      </c>
      <c r="J2095" s="10">
        <f>VLOOKUP(B2095,home!$B$2:$E$405,4,FALSE)</f>
        <v>1.27</v>
      </c>
      <c r="K2095" s="12">
        <f t="shared" si="2520"/>
        <v>1.4713611111111098</v>
      </c>
      <c r="L2095" s="12">
        <f t="shared" si="2521"/>
        <v>1.3463411111111139</v>
      </c>
      <c r="M2095" s="13">
        <f t="shared" si="2522"/>
        <v>5.9743061393322576E-2</v>
      </c>
      <c r="N2095" s="13">
        <f t="shared" si="2523"/>
        <v>8.7903617192858344E-2</v>
      </c>
      <c r="O2095" s="13">
        <f t="shared" si="2524"/>
        <v>8.0434539657465415E-2</v>
      </c>
      <c r="P2095" s="13">
        <f t="shared" si="2525"/>
        <v>0.11834825364211893</v>
      </c>
      <c r="Q2095" s="13">
        <f t="shared" si="2526"/>
        <v>6.4668981931784872E-2</v>
      </c>
      <c r="R2095" s="13">
        <f t="shared" si="2527"/>
        <v>5.4146163747071478E-2</v>
      </c>
      <c r="S2095" s="13">
        <f t="shared" si="2528"/>
        <v>5.861061022604707E-2</v>
      </c>
      <c r="T2095" s="13">
        <f t="shared" si="2529"/>
        <v>8.7066508988463798E-2</v>
      </c>
      <c r="U2095" s="13">
        <f t="shared" si="2530"/>
        <v>7.9668559653295182E-2</v>
      </c>
      <c r="V2095" s="13">
        <f t="shared" si="2531"/>
        <v>1.2900546669502478E-2</v>
      </c>
      <c r="W2095" s="13">
        <f t="shared" si="2532"/>
        <v>3.1717141703191759E-2</v>
      </c>
      <c r="X2095" s="13">
        <f t="shared" si="2533"/>
        <v>4.2702091801943835E-2</v>
      </c>
      <c r="Y2095" s="13">
        <f t="shared" si="2534"/>
        <v>2.8745790861698931E-2</v>
      </c>
      <c r="Z2095" s="13">
        <f t="shared" si="2535"/>
        <v>2.4299735420545504E-2</v>
      </c>
      <c r="AA2095" s="13">
        <f t="shared" si="2536"/>
        <v>3.5753685708079824E-2</v>
      </c>
      <c r="AB2095" s="13">
        <f t="shared" si="2537"/>
        <v>2.630329136487887E-2</v>
      </c>
      <c r="AC2095" s="13">
        <f t="shared" si="2538"/>
        <v>1.5972118076950834E-3</v>
      </c>
      <c r="AD2095" s="13">
        <f t="shared" si="2539"/>
        <v>1.1666842214419191E-2</v>
      </c>
      <c r="AE2095" s="13">
        <f t="shared" si="2540"/>
        <v>1.5707549310119182E-2</v>
      </c>
      <c r="AF2095" s="13">
        <f t="shared" si="2541"/>
        <v>1.0573859695509237E-2</v>
      </c>
      <c r="AG2095" s="13">
        <f t="shared" si="2542"/>
        <v>4.7453406703949763E-3</v>
      </c>
      <c r="AH2095" s="13">
        <f t="shared" si="2543"/>
        <v>8.1789331964508358E-3</v>
      </c>
      <c r="AI2095" s="13">
        <f t="shared" si="2544"/>
        <v>1.2034164235633442E-2</v>
      </c>
      <c r="AJ2095" s="13">
        <f t="shared" si="2545"/>
        <v>8.8533006305176014E-3</v>
      </c>
      <c r="AK2095" s="13">
        <f t="shared" si="2546"/>
        <v>4.3421340842396891E-3</v>
      </c>
      <c r="AL2095" s="13">
        <f t="shared" si="2547"/>
        <v>1.2656012178071085E-4</v>
      </c>
      <c r="AM2095" s="13">
        <f t="shared" si="2548"/>
        <v>3.4332275847531626E-3</v>
      </c>
      <c r="AN2095" s="13">
        <f t="shared" si="2549"/>
        <v>4.6222954411538992E-3</v>
      </c>
      <c r="AO2095" s="13">
        <f t="shared" si="2550"/>
        <v>3.1115931900634886E-3</v>
      </c>
      <c r="AP2095" s="13">
        <f t="shared" si="2551"/>
        <v>1.3964219442786174E-3</v>
      </c>
      <c r="AQ2095" s="13">
        <f t="shared" si="2552"/>
        <v>4.7001506801000415E-4</v>
      </c>
      <c r="AR2095" s="13">
        <f t="shared" si="2553"/>
        <v>2.2023268014826364E-3</v>
      </c>
      <c r="AS2095" s="13">
        <f t="shared" si="2554"/>
        <v>3.2404180096592683E-3</v>
      </c>
      <c r="AT2095" s="13">
        <f t="shared" si="2555"/>
        <v>2.3839125215783562E-3</v>
      </c>
      <c r="AU2095" s="13">
        <f t="shared" si="2556"/>
        <v>1.1691987255137393E-3</v>
      </c>
      <c r="AV2095" s="13">
        <f t="shared" si="2557"/>
        <v>4.3007838397039744E-4</v>
      </c>
      <c r="AW2095" s="13">
        <f t="shared" si="2558"/>
        <v>6.9641603765643624E-6</v>
      </c>
      <c r="AX2095" s="13">
        <f t="shared" si="2559"/>
        <v>8.4191959229995474E-4</v>
      </c>
      <c r="AY2095" s="13">
        <f t="shared" si="2560"/>
        <v>1.1335109593633372E-3</v>
      </c>
      <c r="AZ2095" s="13">
        <f t="shared" si="2561"/>
        <v>7.6304620224293006E-4</v>
      </c>
      <c r="BA2095" s="13">
        <f t="shared" si="2562"/>
        <v>3.4244015725228732E-4</v>
      </c>
      <c r="BB2095" s="13">
        <f t="shared" si="2563"/>
        <v>1.1526031545102734E-4</v>
      </c>
      <c r="BC2095" s="13">
        <f t="shared" si="2564"/>
        <v>3.10359402342707E-5</v>
      </c>
      <c r="BD2095" s="13">
        <f t="shared" si="2565"/>
        <v>4.9418051882298684E-4</v>
      </c>
      <c r="BE2095" s="13">
        <f t="shared" si="2566"/>
        <v>7.2711799726485457E-4</v>
      </c>
      <c r="BF2095" s="13">
        <f t="shared" si="2567"/>
        <v>5.3492657218225071E-4</v>
      </c>
      <c r="BG2095" s="13">
        <f t="shared" si="2568"/>
        <v>2.6235671853631123E-4</v>
      </c>
      <c r="BH2095" s="13">
        <f t="shared" si="2569"/>
        <v>9.6505368223262955E-5</v>
      </c>
      <c r="BI2095" s="13">
        <f t="shared" si="2570"/>
        <v>2.8398849163433378E-5</v>
      </c>
      <c r="BJ2095" s="14">
        <f t="shared" si="2571"/>
        <v>0.40175849076548714</v>
      </c>
      <c r="BK2095" s="14">
        <f t="shared" si="2572"/>
        <v>0.25245975481983013</v>
      </c>
      <c r="BL2095" s="14">
        <f t="shared" si="2573"/>
        <v>0.32128419274402981</v>
      </c>
      <c r="BM2095" s="14">
        <f t="shared" si="2574"/>
        <v>0.53343100938628407</v>
      </c>
      <c r="BN2095" s="14">
        <f t="shared" si="2575"/>
        <v>0.4652446175646216</v>
      </c>
    </row>
    <row r="2096" spans="1:66" x14ac:dyDescent="0.25">
      <c r="A2096" t="s">
        <v>136</v>
      </c>
      <c r="B2096" t="s">
        <v>307</v>
      </c>
      <c r="C2096" t="s">
        <v>480</v>
      </c>
      <c r="D2096" s="7" t="s">
        <v>539</v>
      </c>
      <c r="E2096" s="10">
        <f>VLOOKUP(A2096,home!$A$2:$E$405,3,FALSE)</f>
        <v>1.52287581699346</v>
      </c>
      <c r="F2096" s="10">
        <f>VLOOKUP(B2096,home!$B$2:$E$405,3,FALSE)</f>
        <v>0.44</v>
      </c>
      <c r="G2096" s="10">
        <f>VLOOKUP(C2096,away!$B$2:$E$405,4,FALSE)</f>
        <v>0.98</v>
      </c>
      <c r="H2096" s="10">
        <f>VLOOKUP(A2096,away!$A$2:$E$405,3,FALSE)</f>
        <v>1.2810457516339899</v>
      </c>
      <c r="I2096" s="10">
        <f>VLOOKUP(C2096,away!$B$2:$E$405,3,FALSE)</f>
        <v>1.2</v>
      </c>
      <c r="J2096" s="10">
        <f>VLOOKUP(B2096,home!$B$2:$E$405,4,FALSE)</f>
        <v>1.56</v>
      </c>
      <c r="K2096" s="12">
        <f t="shared" si="2520"/>
        <v>0.65666405228757996</v>
      </c>
      <c r="L2096" s="12">
        <f t="shared" si="2521"/>
        <v>2.3981176470588292</v>
      </c>
      <c r="M2096" s="13">
        <f t="shared" si="2522"/>
        <v>4.7133008813973525E-2</v>
      </c>
      <c r="N2096" s="13">
        <f t="shared" si="2523"/>
        <v>3.0950552564290083E-2</v>
      </c>
      <c r="O2096" s="13">
        <f t="shared" si="2524"/>
        <v>0.11303050019576925</v>
      </c>
      <c r="P2096" s="13">
        <f t="shared" si="2525"/>
        <v>7.4223066290645942E-2</v>
      </c>
      <c r="Q2096" s="13">
        <f t="shared" si="2526"/>
        <v>1.0162057633703236E-2</v>
      </c>
      <c r="R2096" s="13">
        <f t="shared" si="2527"/>
        <v>0.13553021858768036</v>
      </c>
      <c r="S2096" s="13">
        <f t="shared" si="2528"/>
        <v>2.922083539865351E-2</v>
      </c>
      <c r="T2096" s="13">
        <f t="shared" si="2529"/>
        <v>2.4369809741812617E-2</v>
      </c>
      <c r="U2096" s="13">
        <f t="shared" si="2530"/>
        <v>8.8997822545207689E-2</v>
      </c>
      <c r="V2096" s="13">
        <f t="shared" si="2531"/>
        <v>5.1128593490308762E-3</v>
      </c>
      <c r="W2096" s="13">
        <f t="shared" si="2532"/>
        <v>2.2243526484425013E-3</v>
      </c>
      <c r="X2096" s="13">
        <f t="shared" si="2533"/>
        <v>5.3342593395120062E-3</v>
      </c>
      <c r="Y2096" s="13">
        <f t="shared" si="2534"/>
        <v>6.3960907280360586E-3</v>
      </c>
      <c r="Z2096" s="13">
        <f t="shared" si="2535"/>
        <v>0.10833913630161895</v>
      </c>
      <c r="AA2096" s="13">
        <f t="shared" si="2536"/>
        <v>7.1142416265157563E-2</v>
      </c>
      <c r="AB2096" s="13">
        <f t="shared" si="2537"/>
        <v>2.33583336771041E-2</v>
      </c>
      <c r="AC2096" s="13">
        <f t="shared" si="2538"/>
        <v>5.0321964896149311E-4</v>
      </c>
      <c r="AD2096" s="13">
        <f t="shared" si="2539"/>
        <v>3.6516310596071584E-4</v>
      </c>
      <c r="AE2096" s="13">
        <f t="shared" si="2540"/>
        <v>8.7570408845920582E-4</v>
      </c>
      <c r="AF2096" s="13">
        <f t="shared" si="2541"/>
        <v>1.0500207140677939E-3</v>
      </c>
      <c r="AG2096" s="13">
        <f t="shared" si="2542"/>
        <v>8.3935773472776322E-4</v>
      </c>
      <c r="AH2096" s="13">
        <f t="shared" si="2543"/>
        <v>6.495249865800605E-2</v>
      </c>
      <c r="AI2096" s="13">
        <f t="shared" si="2544"/>
        <v>4.2651970974969852E-2</v>
      </c>
      <c r="AJ2096" s="13">
        <f t="shared" si="2545"/>
        <v>1.4004008049237973E-2</v>
      </c>
      <c r="AK2096" s="13">
        <f t="shared" si="2546"/>
        <v>3.0653095579601655E-3</v>
      </c>
      <c r="AL2096" s="13">
        <f t="shared" si="2547"/>
        <v>3.1697959713152168E-5</v>
      </c>
      <c r="AM2096" s="13">
        <f t="shared" si="2548"/>
        <v>4.7957896981216545E-5</v>
      </c>
      <c r="AN2096" s="13">
        <f t="shared" si="2549"/>
        <v>1.1500867906648475E-4</v>
      </c>
      <c r="AO2096" s="13">
        <f t="shared" si="2550"/>
        <v>1.3790217141713122E-4</v>
      </c>
      <c r="AP2096" s="13">
        <f t="shared" si="2551"/>
        <v>1.1023521028105136E-4</v>
      </c>
      <c r="AQ2096" s="13">
        <f t="shared" si="2552"/>
        <v>6.608925077555753E-5</v>
      </c>
      <c r="AR2096" s="13">
        <f t="shared" si="2553"/>
        <v>3.1152746650465829E-2</v>
      </c>
      <c r="AS2096" s="13">
        <f t="shared" si="2554"/>
        <v>2.0456888855383226E-2</v>
      </c>
      <c r="AT2096" s="13">
        <f t="shared" si="2555"/>
        <v>6.7166517664862908E-3</v>
      </c>
      <c r="AU2096" s="13">
        <f t="shared" si="2556"/>
        <v>1.4701945889284735E-3</v>
      </c>
      <c r="AV2096" s="13">
        <f t="shared" si="2557"/>
        <v>2.4135598410426104E-4</v>
      </c>
      <c r="AW2096" s="13">
        <f t="shared" si="2558"/>
        <v>1.3865723502900102E-6</v>
      </c>
      <c r="AX2096" s="13">
        <f t="shared" si="2559"/>
        <v>5.2487044951459897E-6</v>
      </c>
      <c r="AY2096" s="13">
        <f t="shared" si="2560"/>
        <v>1.25870108740066E-5</v>
      </c>
      <c r="AZ2096" s="13">
        <f t="shared" si="2561"/>
        <v>1.5092566450338304E-5</v>
      </c>
      <c r="BA2096" s="13">
        <f t="shared" si="2562"/>
        <v>1.2064583314654774E-5</v>
      </c>
      <c r="BB2096" s="13">
        <f t="shared" si="2563"/>
        <v>7.233072537821279E-6</v>
      </c>
      <c r="BC2096" s="13">
        <f t="shared" si="2564"/>
        <v>3.4691517790811583E-6</v>
      </c>
      <c r="BD2096" s="13">
        <f t="shared" si="2565"/>
        <v>1.2451325249472494E-2</v>
      </c>
      <c r="BE2096" s="13">
        <f t="shared" si="2566"/>
        <v>8.1763376946692706E-3</v>
      </c>
      <c r="BF2096" s="13">
        <f t="shared" si="2567"/>
        <v>2.6845535217266065E-3</v>
      </c>
      <c r="BG2096" s="13">
        <f t="shared" si="2568"/>
        <v>5.876165980532958E-4</v>
      </c>
      <c r="BH2096" s="13">
        <f t="shared" si="2569"/>
        <v>9.64666741172798E-5</v>
      </c>
      <c r="BI2096" s="13">
        <f t="shared" si="2570"/>
        <v>1.2669239427311678E-5</v>
      </c>
      <c r="BJ2096" s="14">
        <f t="shared" si="2571"/>
        <v>8.3100256596984459E-2</v>
      </c>
      <c r="BK2096" s="14">
        <f t="shared" si="2572"/>
        <v>0.15623727447185248</v>
      </c>
      <c r="BL2096" s="14">
        <f t="shared" si="2573"/>
        <v>0.64077988533392727</v>
      </c>
      <c r="BM2096" s="14">
        <f t="shared" si="2574"/>
        <v>0.57741594817979724</v>
      </c>
      <c r="BN2096" s="14">
        <f t="shared" si="2575"/>
        <v>0.41102940408606248</v>
      </c>
    </row>
    <row r="2097" spans="1:66" x14ac:dyDescent="0.25">
      <c r="A2097" t="s">
        <v>136</v>
      </c>
      <c r="B2097" t="s">
        <v>315</v>
      </c>
      <c r="C2097" t="s">
        <v>138</v>
      </c>
      <c r="D2097" s="7" t="s">
        <v>539</v>
      </c>
      <c r="E2097" s="10">
        <f>VLOOKUP(A2097,home!$A$2:$E$405,3,FALSE)</f>
        <v>1.52287581699346</v>
      </c>
      <c r="F2097" s="10">
        <f>VLOOKUP(B2097,home!$B$2:$E$405,3,FALSE)</f>
        <v>0.56000000000000005</v>
      </c>
      <c r="G2097" s="10">
        <f>VLOOKUP(C2097,away!$B$2:$E$405,4,FALSE)</f>
        <v>1.1299999999999999</v>
      </c>
      <c r="H2097" s="10">
        <f>VLOOKUP(A2097,away!$A$2:$E$405,3,FALSE)</f>
        <v>1.2810457516339899</v>
      </c>
      <c r="I2097" s="10">
        <f>VLOOKUP(C2097,away!$B$2:$E$405,3,FALSE)</f>
        <v>1.22</v>
      </c>
      <c r="J2097" s="10">
        <f>VLOOKUP(B2097,home!$B$2:$E$405,4,FALSE)</f>
        <v>1.45</v>
      </c>
      <c r="K2097" s="12">
        <f t="shared" si="2520"/>
        <v>0.9636758169934615</v>
      </c>
      <c r="L2097" s="12">
        <f t="shared" si="2521"/>
        <v>2.2661699346405282</v>
      </c>
      <c r="M2097" s="13">
        <f t="shared" si="2522"/>
        <v>3.9563600938561531E-2</v>
      </c>
      <c r="N2097" s="13">
        <f t="shared" si="2523"/>
        <v>3.8126485457671562E-2</v>
      </c>
      <c r="O2097" s="13">
        <f t="shared" si="2524"/>
        <v>8.9657842953083933E-2</v>
      </c>
      <c r="P2097" s="13">
        <f t="shared" si="2525"/>
        <v>8.6401095057684618E-2</v>
      </c>
      <c r="Q2097" s="13">
        <f t="shared" si="2526"/>
        <v>1.8370786011255486E-2</v>
      </c>
      <c r="R2097" s="13">
        <f t="shared" si="2527"/>
        <v>0.10158995405250049</v>
      </c>
      <c r="S2097" s="13">
        <f t="shared" si="2528"/>
        <v>4.7171826186648891E-2</v>
      </c>
      <c r="T2097" s="13">
        <f t="shared" si="2529"/>
        <v>4.1631322934421969E-2</v>
      </c>
      <c r="U2097" s="13">
        <f t="shared" si="2530"/>
        <v>9.7899781969871619E-2</v>
      </c>
      <c r="V2097" s="13">
        <f t="shared" si="2531"/>
        <v>1.1446260203571106E-2</v>
      </c>
      <c r="W2097" s="13">
        <f t="shared" si="2532"/>
        <v>5.9011607394028956E-3</v>
      </c>
      <c r="X2097" s="13">
        <f t="shared" si="2533"/>
        <v>1.3373033047115911E-2</v>
      </c>
      <c r="Y2097" s="13">
        <f t="shared" si="2534"/>
        <v>1.5152782713164148E-2</v>
      </c>
      <c r="Z2097" s="13">
        <f t="shared" si="2535"/>
        <v>7.6740033178429756E-2</v>
      </c>
      <c r="AA2097" s="13">
        <f t="shared" si="2536"/>
        <v>7.3952514169328631E-2</v>
      </c>
      <c r="AB2097" s="13">
        <f t="shared" si="2537"/>
        <v>3.5633124755424156E-2</v>
      </c>
      <c r="AC2097" s="13">
        <f t="shared" si="2538"/>
        <v>1.5623094720313663E-3</v>
      </c>
      <c r="AD2097" s="13">
        <f t="shared" si="2539"/>
        <v>1.4217014741884559E-3</v>
      </c>
      <c r="AE2097" s="13">
        <f t="shared" si="2540"/>
        <v>3.2218171368399956E-3</v>
      </c>
      <c r="AF2097" s="13">
        <f t="shared" si="2541"/>
        <v>3.6505925652082138E-3</v>
      </c>
      <c r="AG2097" s="13">
        <f t="shared" si="2542"/>
        <v>2.7576210382990315E-3</v>
      </c>
      <c r="AH2097" s="13">
        <f t="shared" si="2543"/>
        <v>4.3476488993068552E-2</v>
      </c>
      <c r="AI2097" s="13">
        <f t="shared" si="2544"/>
        <v>4.1897241050402573E-2</v>
      </c>
      <c r="AJ2097" s="13">
        <f t="shared" si="2545"/>
        <v>2.0187678999509344E-2</v>
      </c>
      <c r="AK2097" s="13">
        <f t="shared" si="2546"/>
        <v>6.4847926843513053E-3</v>
      </c>
      <c r="AL2097" s="13">
        <f t="shared" si="2547"/>
        <v>1.3647417929639135E-4</v>
      </c>
      <c r="AM2097" s="13">
        <f t="shared" si="2548"/>
        <v>2.7401186593187384E-4</v>
      </c>
      <c r="AN2097" s="13">
        <f t="shared" si="2549"/>
        <v>6.2095745230956372E-4</v>
      </c>
      <c r="AO2097" s="13">
        <f t="shared" si="2550"/>
        <v>7.0359755455745663E-4</v>
      </c>
      <c r="AP2097" s="13">
        <f t="shared" si="2551"/>
        <v>5.3149054140823554E-4</v>
      </c>
      <c r="AQ2097" s="13">
        <f t="shared" si="2552"/>
        <v>3.0111197137129016E-4</v>
      </c>
      <c r="AR2097" s="13">
        <f t="shared" si="2553"/>
        <v>1.9705022443964347E-2</v>
      </c>
      <c r="AS2097" s="13">
        <f t="shared" si="2554"/>
        <v>1.8989253602561838E-2</v>
      </c>
      <c r="AT2097" s="13">
        <f t="shared" si="2555"/>
        <v>9.1497422397724057E-3</v>
      </c>
      <c r="AU2097" s="13">
        <f t="shared" si="2556"/>
        <v>2.9391284427307527E-3</v>
      </c>
      <c r="AV2097" s="13">
        <f t="shared" si="2557"/>
        <v>7.0809175082431938E-4</v>
      </c>
      <c r="AW2097" s="13">
        <f t="shared" si="2558"/>
        <v>8.2788768931392382E-6</v>
      </c>
      <c r="AX2097" s="13">
        <f t="shared" si="2559"/>
        <v>4.4009768127966884E-5</v>
      </c>
      <c r="AY2097" s="13">
        <f t="shared" si="2560"/>
        <v>9.9733613362099516E-5</v>
      </c>
      <c r="AZ2097" s="13">
        <f t="shared" si="2561"/>
        <v>1.1300665803712641E-4</v>
      </c>
      <c r="BA2097" s="13">
        <f t="shared" si="2562"/>
        <v>8.536409695264641E-5</v>
      </c>
      <c r="BB2097" s="13">
        <f t="shared" si="2563"/>
        <v>4.8362387502956632E-5</v>
      </c>
      <c r="BC2097" s="13">
        <f t="shared" si="2564"/>
        <v>2.1919477705327011E-5</v>
      </c>
      <c r="BD2097" s="13">
        <f t="shared" si="2565"/>
        <v>7.4424882373214721E-3</v>
      </c>
      <c r="BE2097" s="13">
        <f t="shared" si="2566"/>
        <v>7.172145932564997E-3</v>
      </c>
      <c r="BF2097" s="13">
        <f t="shared" si="2567"/>
        <v>3.4558117955804523E-3</v>
      </c>
      <c r="BG2097" s="13">
        <f t="shared" si="2568"/>
        <v>1.1100940851605447E-3</v>
      </c>
      <c r="BH2097" s="13">
        <f t="shared" si="2569"/>
        <v>2.6744270611417419E-4</v>
      </c>
      <c r="BI2097" s="13">
        <f t="shared" si="2570"/>
        <v>5.1545613662703825E-5</v>
      </c>
      <c r="BJ2097" s="14">
        <f t="shared" si="2571"/>
        <v>0.14645086850483424</v>
      </c>
      <c r="BK2097" s="14">
        <f t="shared" si="2572"/>
        <v>0.18638129965115602</v>
      </c>
      <c r="BL2097" s="14">
        <f t="shared" si="2573"/>
        <v>0.58177018647779866</v>
      </c>
      <c r="BM2097" s="14">
        <f t="shared" si="2574"/>
        <v>0.6175411686049922</v>
      </c>
      <c r="BN2097" s="14">
        <f t="shared" si="2575"/>
        <v>0.3737097644707576</v>
      </c>
    </row>
    <row r="2098" spans="1:66" x14ac:dyDescent="0.25">
      <c r="A2098" t="s">
        <v>136</v>
      </c>
      <c r="B2098" t="s">
        <v>323</v>
      </c>
      <c r="C2098" t="s">
        <v>317</v>
      </c>
      <c r="D2098" s="7" t="s">
        <v>539</v>
      </c>
      <c r="E2098" s="10">
        <f>VLOOKUP(A2098,home!$A$2:$E$405,3,FALSE)</f>
        <v>1.52287581699346</v>
      </c>
      <c r="F2098" s="10">
        <f>VLOOKUP(B2098,home!$B$2:$E$405,3,FALSE)</f>
        <v>1.42</v>
      </c>
      <c r="G2098" s="10">
        <f>VLOOKUP(C2098,away!$B$2:$E$405,4,FALSE)</f>
        <v>0.75</v>
      </c>
      <c r="H2098" s="10">
        <f>VLOOKUP(A2098,away!$A$2:$E$405,3,FALSE)</f>
        <v>1.2810457516339899</v>
      </c>
      <c r="I2098" s="10">
        <f>VLOOKUP(C2098,away!$B$2:$E$405,3,FALSE)</f>
        <v>0.94</v>
      </c>
      <c r="J2098" s="10">
        <f>VLOOKUP(B2098,home!$B$2:$E$405,4,FALSE)</f>
        <v>0.91</v>
      </c>
      <c r="K2098" s="12">
        <f t="shared" si="2520"/>
        <v>1.621862745098035</v>
      </c>
      <c r="L2098" s="12">
        <f t="shared" si="2521"/>
        <v>1.0958065359477149</v>
      </c>
      <c r="M2098" s="13">
        <f t="shared" si="2522"/>
        <v>6.6028469028334591E-2</v>
      </c>
      <c r="N2098" s="13">
        <f t="shared" si="2523"/>
        <v>0.10708911403291534</v>
      </c>
      <c r="O2098" s="13">
        <f t="shared" si="2524"/>
        <v>7.2354427919870332E-2</v>
      </c>
      <c r="P2098" s="13">
        <f t="shared" si="2525"/>
        <v>0.1173489510861188</v>
      </c>
      <c r="Q2098" s="13">
        <f t="shared" si="2526"/>
        <v>8.6841922227770291E-2</v>
      </c>
      <c r="R2098" s="13">
        <f t="shared" si="2527"/>
        <v>3.964322750967586E-2</v>
      </c>
      <c r="S2098" s="13">
        <f t="shared" si="2528"/>
        <v>5.2139541184511209E-2</v>
      </c>
      <c r="T2098" s="13">
        <f t="shared" si="2529"/>
        <v>9.5161945971453832E-2</v>
      </c>
      <c r="U2098" s="13">
        <f t="shared" si="2530"/>
        <v>6.429587379338883E-2</v>
      </c>
      <c r="V2098" s="13">
        <f t="shared" si="2531"/>
        <v>1.0296098297788388E-2</v>
      </c>
      <c r="W2098" s="13">
        <f t="shared" si="2532"/>
        <v>4.6948559457973854E-2</v>
      </c>
      <c r="X2098" s="13">
        <f t="shared" si="2533"/>
        <v>5.1446538307377665E-2</v>
      </c>
      <c r="Y2098" s="13">
        <f t="shared" si="2534"/>
        <v>2.8187726464554464E-2</v>
      </c>
      <c r="Z2098" s="13">
        <f t="shared" si="2535"/>
        <v>1.4480435937055024E-2</v>
      </c>
      <c r="AA2098" s="13">
        <f t="shared" si="2536"/>
        <v>2.3485279579088296E-2</v>
      </c>
      <c r="AB2098" s="13">
        <f t="shared" si="2537"/>
        <v>1.9044950003767484E-2</v>
      </c>
      <c r="AC2098" s="13">
        <f t="shared" si="2538"/>
        <v>1.1436698757608568E-3</v>
      </c>
      <c r="AD2098" s="13">
        <f t="shared" si="2539"/>
        <v>1.903602988022695E-2</v>
      </c>
      <c r="AE2098" s="13">
        <f t="shared" si="2540"/>
        <v>2.085980596124869E-2</v>
      </c>
      <c r="AF2098" s="13">
        <f t="shared" si="2541"/>
        <v>1.142915585546871E-2</v>
      </c>
      <c r="AG2098" s="13">
        <f t="shared" si="2542"/>
        <v>4.1747145622625702E-3</v>
      </c>
      <c r="AH2098" s="13">
        <f t="shared" si="2543"/>
        <v>3.9669390857992662E-3</v>
      </c>
      <c r="AI2098" s="13">
        <f t="shared" si="2544"/>
        <v>6.4338307153310875E-3</v>
      </c>
      <c r="AJ2098" s="13">
        <f t="shared" si="2545"/>
        <v>5.217395172731466E-3</v>
      </c>
      <c r="AK2098" s="13">
        <f t="shared" si="2546"/>
        <v>2.8206329523691636E-3</v>
      </c>
      <c r="AL2098" s="13">
        <f t="shared" si="2547"/>
        <v>8.1303390664251712E-5</v>
      </c>
      <c r="AM2098" s="13">
        <f t="shared" si="2548"/>
        <v>6.1747655354626165E-3</v>
      </c>
      <c r="AN2098" s="13">
        <f t="shared" si="2549"/>
        <v>6.7663484317046279E-3</v>
      </c>
      <c r="AO2098" s="13">
        <f t="shared" si="2550"/>
        <v>3.7073044179807505E-3</v>
      </c>
      <c r="AP2098" s="13">
        <f t="shared" si="2551"/>
        <v>1.3541628039903822E-3</v>
      </c>
      <c r="AQ2098" s="13">
        <f t="shared" si="2552"/>
        <v>3.7097511283748621E-4</v>
      </c>
      <c r="AR2098" s="13">
        <f t="shared" si="2553"/>
        <v>8.6939955558505808E-4</v>
      </c>
      <c r="AS2098" s="13">
        <f t="shared" si="2554"/>
        <v>1.4100467498081941E-3</v>
      </c>
      <c r="AT2098" s="13">
        <f t="shared" si="2555"/>
        <v>1.14345114618024E-3</v>
      </c>
      <c r="AU2098" s="13">
        <f t="shared" si="2556"/>
        <v>6.1817360494312605E-4</v>
      </c>
      <c r="AV2098" s="13">
        <f t="shared" si="2557"/>
        <v>2.506481849650517E-4</v>
      </c>
      <c r="AW2098" s="13">
        <f t="shared" si="2558"/>
        <v>4.0137853306968739E-6</v>
      </c>
      <c r="AX2098" s="13">
        <f t="shared" si="2559"/>
        <v>1.6691036969470239E-3</v>
      </c>
      <c r="AY2098" s="13">
        <f t="shared" si="2560"/>
        <v>1.8290147402890431E-3</v>
      </c>
      <c r="AZ2098" s="13">
        <f t="shared" si="2561"/>
        <v>1.0021231533767227E-3</v>
      </c>
      <c r="BA2098" s="13">
        <f t="shared" si="2562"/>
        <v>3.6604436709824909E-4</v>
      </c>
      <c r="BB2098" s="13">
        <f t="shared" si="2563"/>
        <v>1.002784524782765E-4</v>
      </c>
      <c r="BC2098" s="13">
        <f t="shared" si="2564"/>
        <v>2.1977156728083551E-5</v>
      </c>
      <c r="BD2098" s="13">
        <f t="shared" si="2565"/>
        <v>1.5878228589335749E-4</v>
      </c>
      <c r="BE2098" s="13">
        <f t="shared" si="2566"/>
        <v>2.5752307407194178E-4</v>
      </c>
      <c r="BF2098" s="13">
        <f t="shared" si="2567"/>
        <v>2.0883353992020206E-4</v>
      </c>
      <c r="BG2098" s="13">
        <f t="shared" si="2568"/>
        <v>1.1289977944117299E-4</v>
      </c>
      <c r="BH2098" s="13">
        <f t="shared" si="2569"/>
        <v>4.5776986551355884E-5</v>
      </c>
      <c r="BI2098" s="13">
        <f t="shared" si="2570"/>
        <v>1.4848797814099569E-5</v>
      </c>
      <c r="BJ2098" s="14">
        <f t="shared" si="2571"/>
        <v>0.49453761059014573</v>
      </c>
      <c r="BK2098" s="14">
        <f t="shared" si="2572"/>
        <v>0.24886704760346715</v>
      </c>
      <c r="BL2098" s="14">
        <f t="shared" si="2573"/>
        <v>0.24235294043719566</v>
      </c>
      <c r="BM2098" s="14">
        <f t="shared" si="2574"/>
        <v>0.50910692180821981</v>
      </c>
      <c r="BN2098" s="14">
        <f t="shared" si="2575"/>
        <v>0.4893061118046852</v>
      </c>
    </row>
    <row r="2099" spans="1:66" x14ac:dyDescent="0.25">
      <c r="A2099" t="s">
        <v>136</v>
      </c>
      <c r="B2099" t="s">
        <v>328</v>
      </c>
      <c r="C2099" t="s">
        <v>125</v>
      </c>
      <c r="D2099" s="7" t="s">
        <v>539</v>
      </c>
      <c r="E2099" s="10">
        <f>VLOOKUP(A2099,home!$A$2:$E$405,3,FALSE)</f>
        <v>1.52287581699346</v>
      </c>
      <c r="F2099" s="10">
        <f>VLOOKUP(B2099,home!$B$2:$E$405,3,FALSE)</f>
        <v>2.06</v>
      </c>
      <c r="G2099" s="10">
        <f>VLOOKUP(C2099,away!$B$2:$E$405,4,FALSE)</f>
        <v>0.94</v>
      </c>
      <c r="H2099" s="10">
        <f>VLOOKUP(A2099,away!$A$2:$E$405,3,FALSE)</f>
        <v>1.2810457516339899</v>
      </c>
      <c r="I2099" s="10">
        <f>VLOOKUP(C2099,away!$B$2:$E$405,3,FALSE)</f>
        <v>0.19</v>
      </c>
      <c r="J2099" s="10">
        <f>VLOOKUP(B2099,home!$B$2:$E$405,4,FALSE)</f>
        <v>1.34</v>
      </c>
      <c r="K2099" s="12">
        <f t="shared" si="2520"/>
        <v>2.9488967320261361</v>
      </c>
      <c r="L2099" s="12">
        <f t="shared" si="2521"/>
        <v>0.32615424836601387</v>
      </c>
      <c r="M2099" s="13">
        <f t="shared" si="2522"/>
        <v>3.7814941359644076E-2</v>
      </c>
      <c r="N2099" s="13">
        <f t="shared" si="2523"/>
        <v>0.11151235699721442</v>
      </c>
      <c r="O2099" s="13">
        <f t="shared" si="2524"/>
        <v>1.2333503776159604E-2</v>
      </c>
      <c r="P2099" s="13">
        <f t="shared" si="2525"/>
        <v>3.6370228979949078E-2</v>
      </c>
      <c r="Q2099" s="13">
        <f t="shared" si="2526"/>
        <v>0.16441921256480871</v>
      </c>
      <c r="R2099" s="13">
        <f t="shared" si="2527"/>
        <v>2.011312326916365E-3</v>
      </c>
      <c r="S2099" s="13">
        <f t="shared" si="2528"/>
        <v>8.745177887976352E-3</v>
      </c>
      <c r="T2099" s="13">
        <f t="shared" si="2529"/>
        <v>5.3626024691007045E-2</v>
      </c>
      <c r="U2099" s="13">
        <f t="shared" si="2530"/>
        <v>5.9311523479275525E-3</v>
      </c>
      <c r="V2099" s="13">
        <f t="shared" si="2531"/>
        <v>9.3456334342407099E-4</v>
      </c>
      <c r="W2099" s="13">
        <f t="shared" si="2532"/>
        <v>0.1616184262048917</v>
      </c>
      <c r="X2099" s="13">
        <f t="shared" si="2533"/>
        <v>5.2712536320954531E-2</v>
      </c>
      <c r="Y2099" s="13">
        <f t="shared" si="2534"/>
        <v>8.5962088316135655E-3</v>
      </c>
      <c r="Z2099" s="13">
        <f t="shared" si="2535"/>
        <v>2.186660200715685E-4</v>
      </c>
      <c r="AA2099" s="13">
        <f t="shared" si="2536"/>
        <v>6.4482351199420993E-4</v>
      </c>
      <c r="AB2099" s="13">
        <f t="shared" si="2537"/>
        <v>9.5075897362667072E-4</v>
      </c>
      <c r="AC2099" s="13">
        <f t="shared" si="2538"/>
        <v>5.6178658445697247E-5</v>
      </c>
      <c r="AD2099" s="13">
        <f t="shared" si="2539"/>
        <v>0.1191490122177031</v>
      </c>
      <c r="AE2099" s="13">
        <f t="shared" si="2540"/>
        <v>3.8860956523417957E-2</v>
      </c>
      <c r="AF2099" s="13">
        <f t="shared" si="2541"/>
        <v>6.3373330328398633E-3</v>
      </c>
      <c r="AG2099" s="13">
        <f t="shared" si="2542"/>
        <v>6.889826973236657E-4</v>
      </c>
      <c r="AH2099" s="13">
        <f t="shared" si="2543"/>
        <v>1.7829712854907527E-5</v>
      </c>
      <c r="AI2099" s="13">
        <f t="shared" si="2544"/>
        <v>5.257798197080121E-5</v>
      </c>
      <c r="AJ2099" s="13">
        <f t="shared" si="2545"/>
        <v>7.7523519605112392E-5</v>
      </c>
      <c r="AK2099" s="13">
        <f t="shared" si="2546"/>
        <v>7.6202951206226686E-5</v>
      </c>
      <c r="AL2099" s="13">
        <f t="shared" si="2547"/>
        <v>2.1612945550002988E-6</v>
      </c>
      <c r="AM2099" s="13">
        <f t="shared" si="2548"/>
        <v>7.0271626550585373E-2</v>
      </c>
      <c r="AN2099" s="13">
        <f t="shared" si="2549"/>
        <v>2.2919389539063396E-2</v>
      </c>
      <c r="AO2099" s="13">
        <f t="shared" si="2550"/>
        <v>3.7376281340605515E-3</v>
      </c>
      <c r="AP2099" s="13">
        <f t="shared" si="2551"/>
        <v>4.0634776491206212E-4</v>
      </c>
      <c r="AQ2099" s="13">
        <f t="shared" si="2552"/>
        <v>3.3133012460025825E-5</v>
      </c>
      <c r="AR2099" s="13">
        <f t="shared" si="2553"/>
        <v>1.1630473189548438E-6</v>
      </c>
      <c r="AS2099" s="13">
        <f t="shared" si="2554"/>
        <v>3.4297064380576988E-6</v>
      </c>
      <c r="AT2099" s="13">
        <f t="shared" si="2555"/>
        <v>5.0569250534986737E-6</v>
      </c>
      <c r="AU2099" s="13">
        <f t="shared" si="2556"/>
        <v>4.9707832547877774E-6</v>
      </c>
      <c r="AV2099" s="13">
        <f t="shared" si="2557"/>
        <v>3.6645816239134801E-6</v>
      </c>
      <c r="AW2099" s="13">
        <f t="shared" si="2558"/>
        <v>5.7742297850293317E-8</v>
      </c>
      <c r="AX2099" s="13">
        <f t="shared" si="2559"/>
        <v>3.4537294981530374E-2</v>
      </c>
      <c r="AY2099" s="13">
        <f t="shared" si="2560"/>
        <v>1.1264485485296342E-2</v>
      </c>
      <c r="AZ2099" s="13">
        <f t="shared" si="2561"/>
        <v>1.8369798983433507E-3</v>
      </c>
      <c r="BA2099" s="13">
        <f t="shared" si="2562"/>
        <v>1.9971293266921741E-4</v>
      </c>
      <c r="BB2099" s="13">
        <f t="shared" si="2563"/>
        <v>1.6284305360925234E-5</v>
      </c>
      <c r="BC2099" s="13">
        <f t="shared" si="2564"/>
        <v>1.0622390750310437E-6</v>
      </c>
      <c r="BD2099" s="13">
        <f t="shared" si="2565"/>
        <v>6.3222137354637451E-8</v>
      </c>
      <c r="BE2099" s="13">
        <f t="shared" si="2566"/>
        <v>1.8643555423679792E-7</v>
      </c>
      <c r="BF2099" s="13">
        <f t="shared" si="2567"/>
        <v>2.7488959831118738E-7</v>
      </c>
      <c r="BG2099" s="13">
        <f t="shared" si="2568"/>
        <v>2.7020701270927929E-7</v>
      </c>
      <c r="BH2099" s="13">
        <f t="shared" si="2569"/>
        <v>1.992031441872346E-7</v>
      </c>
      <c r="BI2099" s="13">
        <f t="shared" si="2570"/>
        <v>1.1748590018061348E-7</v>
      </c>
      <c r="BJ2099" s="14">
        <f t="shared" si="2571"/>
        <v>0.86274499492513113</v>
      </c>
      <c r="BK2099" s="14">
        <f t="shared" si="2572"/>
        <v>9.5187737009290618E-2</v>
      </c>
      <c r="BL2099" s="14">
        <f t="shared" si="2573"/>
        <v>2.2115081589297644E-2</v>
      </c>
      <c r="BM2099" s="14">
        <f t="shared" si="2574"/>
        <v>0.60454049579610025</v>
      </c>
      <c r="BN2099" s="14">
        <f t="shared" si="2575"/>
        <v>0.36446155600469227</v>
      </c>
    </row>
    <row r="2100" spans="1:66" x14ac:dyDescent="0.25">
      <c r="A2100" t="s">
        <v>136</v>
      </c>
      <c r="B2100" t="s">
        <v>481</v>
      </c>
      <c r="C2100" t="s">
        <v>309</v>
      </c>
      <c r="D2100" s="7" t="s">
        <v>539</v>
      </c>
      <c r="E2100" s="10">
        <f>VLOOKUP(A2100,home!$A$2:$E$405,3,FALSE)</f>
        <v>1.52287581699346</v>
      </c>
      <c r="F2100" s="10">
        <f>VLOOKUP(B2100,home!$B$2:$E$405,3,FALSE)</f>
        <v>1.31</v>
      </c>
      <c r="G2100" s="10">
        <f>VLOOKUP(C2100,away!$B$2:$E$405,4,FALSE)</f>
        <v>1.1299999999999999</v>
      </c>
      <c r="H2100" s="10">
        <f>VLOOKUP(A2100,away!$A$2:$E$405,3,FALSE)</f>
        <v>1.2810457516339899</v>
      </c>
      <c r="I2100" s="10">
        <f>VLOOKUP(C2100,away!$B$2:$E$405,3,FALSE)</f>
        <v>0.94</v>
      </c>
      <c r="J2100" s="10">
        <f>VLOOKUP(B2100,home!$B$2:$E$405,4,FALSE)</f>
        <v>1.1200000000000001</v>
      </c>
      <c r="K2100" s="12">
        <f t="shared" si="2520"/>
        <v>2.2543130718954187</v>
      </c>
      <c r="L2100" s="12">
        <f t="shared" si="2521"/>
        <v>1.3486849673202645</v>
      </c>
      <c r="M2100" s="13">
        <f t="shared" si="2522"/>
        <v>2.7241927529328993E-2</v>
      </c>
      <c r="N2100" s="13">
        <f t="shared" si="2523"/>
        <v>6.141183333299402E-2</v>
      </c>
      <c r="O2100" s="13">
        <f t="shared" si="2524"/>
        <v>3.6740778139634091E-2</v>
      </c>
      <c r="P2100" s="13">
        <f t="shared" si="2525"/>
        <v>8.2825216431786572E-2</v>
      </c>
      <c r="Q2100" s="13">
        <f t="shared" si="2526"/>
        <v>6.9220749325815609E-2</v>
      </c>
      <c r="R2100" s="13">
        <f t="shared" si="2527"/>
        <v>2.477586758228675E-2</v>
      </c>
      <c r="S2100" s="13">
        <f t="shared" si="2528"/>
        <v>6.2954580486152378E-2</v>
      </c>
      <c r="T2100" s="13">
        <f t="shared" si="2529"/>
        <v>9.3356984042371846E-2</v>
      </c>
      <c r="U2100" s="13">
        <f t="shared" si="2530"/>
        <v>5.5852562158298966E-2</v>
      </c>
      <c r="V2100" s="13">
        <f t="shared" si="2531"/>
        <v>2.1267163551984335E-2</v>
      </c>
      <c r="W2100" s="13">
        <f t="shared" si="2532"/>
        <v>5.201508001719405E-2</v>
      </c>
      <c r="X2100" s="13">
        <f t="shared" si="2533"/>
        <v>7.01519564931503E-2</v>
      </c>
      <c r="Y2100" s="13">
        <f t="shared" si="2534"/>
        <v>4.7306444575208523E-2</v>
      </c>
      <c r="Z2100" s="13">
        <f t="shared" si="2535"/>
        <v>1.1138280053515867E-2</v>
      </c>
      <c r="AA2100" s="13">
        <f t="shared" si="2536"/>
        <v>2.5109170323072826E-2</v>
      </c>
      <c r="AB2100" s="13">
        <f t="shared" si="2537"/>
        <v>2.8301965441875795E-2</v>
      </c>
      <c r="AC2100" s="13">
        <f t="shared" si="2538"/>
        <v>4.041237129299359E-3</v>
      </c>
      <c r="AD2100" s="13">
        <f t="shared" si="2539"/>
        <v>2.9314568704611698E-2</v>
      </c>
      <c r="AE2100" s="13">
        <f t="shared" si="2540"/>
        <v>3.9536118135386877E-2</v>
      </c>
      <c r="AF2100" s="13">
        <f t="shared" si="2541"/>
        <v>2.666088409769719E-2</v>
      </c>
      <c r="AG2100" s="13">
        <f t="shared" si="2542"/>
        <v>1.198571119934403E-2</v>
      </c>
      <c r="AH2100" s="13">
        <f t="shared" si="2543"/>
        <v>3.7555077174950013E-3</v>
      </c>
      <c r="AI2100" s="13">
        <f t="shared" si="2544"/>
        <v>8.4660901391531099E-3</v>
      </c>
      <c r="AJ2100" s="13">
        <f t="shared" si="2545"/>
        <v>9.542608834268879E-3</v>
      </c>
      <c r="AK2100" s="13">
        <f t="shared" si="2546"/>
        <v>7.1706759450256806E-3</v>
      </c>
      <c r="AL2100" s="13">
        <f t="shared" si="2547"/>
        <v>4.9147232996054485E-4</v>
      </c>
      <c r="AM2100" s="13">
        <f t="shared" si="2548"/>
        <v>1.3216843085556488E-2</v>
      </c>
      <c r="AN2100" s="13">
        <f t="shared" si="2549"/>
        <v>1.7825357584920817E-2</v>
      </c>
      <c r="AO2100" s="13">
        <f t="shared" si="2550"/>
        <v>1.2020395905945483E-2</v>
      </c>
      <c r="AP2100" s="13">
        <f t="shared" si="2551"/>
        <v>5.4039090865289083E-3</v>
      </c>
      <c r="AQ2100" s="13">
        <f t="shared" si="2552"/>
        <v>1.8220427374417306E-3</v>
      </c>
      <c r="AR2100" s="13">
        <f t="shared" si="2553"/>
        <v>1.0129993606481488E-3</v>
      </c>
      <c r="AS2100" s="13">
        <f t="shared" si="2554"/>
        <v>2.2836177005308238E-3</v>
      </c>
      <c r="AT2100" s="13">
        <f t="shared" si="2555"/>
        <v>2.5739946167591971E-3</v>
      </c>
      <c r="AU2100" s="13">
        <f t="shared" si="2556"/>
        <v>1.9341965705162324E-3</v>
      </c>
      <c r="AV2100" s="13">
        <f t="shared" si="2557"/>
        <v>1.0900711531325086E-3</v>
      </c>
      <c r="AW2100" s="13">
        <f t="shared" si="2558"/>
        <v>4.1506997353611196E-5</v>
      </c>
      <c r="AX2100" s="13">
        <f t="shared" si="2559"/>
        <v>4.9658170228267648E-3</v>
      </c>
      <c r="AY2100" s="13">
        <f t="shared" si="2560"/>
        <v>6.6973227691495283E-3</v>
      </c>
      <c r="AZ2100" s="13">
        <f t="shared" si="2561"/>
        <v>4.5162892700218484E-3</v>
      </c>
      <c r="BA2100" s="13">
        <f t="shared" si="2562"/>
        <v>2.0303504821827592E-3</v>
      </c>
      <c r="BB2100" s="13">
        <f t="shared" si="2563"/>
        <v>6.8457579342783459E-4</v>
      </c>
      <c r="BC2100" s="13">
        <f t="shared" si="2564"/>
        <v>1.8465541631749256E-4</v>
      </c>
      <c r="BD2100" s="13">
        <f t="shared" si="2565"/>
        <v>2.2770283493519949E-4</v>
      </c>
      <c r="BE2100" s="13">
        <f t="shared" si="2566"/>
        <v>5.1331347730206511E-4</v>
      </c>
      <c r="BF2100" s="13">
        <f t="shared" si="2567"/>
        <v>5.7858464093106879E-4</v>
      </c>
      <c r="BG2100" s="13">
        <f t="shared" si="2568"/>
        <v>4.3477030641627523E-4</v>
      </c>
      <c r="BH2100" s="13">
        <f t="shared" si="2569"/>
        <v>2.4502709625654661E-4</v>
      </c>
      <c r="BI2100" s="13">
        <f t="shared" si="2570"/>
        <v>1.1047355721194191E-4</v>
      </c>
      <c r="BJ2100" s="14">
        <f t="shared" si="2571"/>
        <v>0.57032788907809384</v>
      </c>
      <c r="BK2100" s="14">
        <f t="shared" si="2572"/>
        <v>0.20551892022766169</v>
      </c>
      <c r="BL2100" s="14">
        <f t="shared" si="2573"/>
        <v>0.21071997759575112</v>
      </c>
      <c r="BM2100" s="14">
        <f t="shared" si="2574"/>
        <v>0.68883287884138045</v>
      </c>
      <c r="BN2100" s="14">
        <f t="shared" si="2575"/>
        <v>0.30221637234184601</v>
      </c>
    </row>
    <row r="2101" spans="1:66" x14ac:dyDescent="0.25">
      <c r="A2101" t="s">
        <v>136</v>
      </c>
      <c r="B2101" t="s">
        <v>484</v>
      </c>
      <c r="C2101" t="s">
        <v>483</v>
      </c>
      <c r="D2101" s="7" t="s">
        <v>539</v>
      </c>
      <c r="E2101" s="10">
        <f>VLOOKUP(A2101,home!$A$2:$E$405,3,FALSE)</f>
        <v>1.52287581699346</v>
      </c>
      <c r="F2101" s="10">
        <f>VLOOKUP(B2101,home!$B$2:$E$405,3,FALSE)</f>
        <v>1.69</v>
      </c>
      <c r="G2101" s="10">
        <f>VLOOKUP(C2101,away!$B$2:$E$405,4,FALSE)</f>
        <v>0.66</v>
      </c>
      <c r="H2101" s="10">
        <f>VLOOKUP(A2101,away!$A$2:$E$405,3,FALSE)</f>
        <v>1.2810457516339899</v>
      </c>
      <c r="I2101" s="10">
        <f>VLOOKUP(C2101,away!$B$2:$E$405,3,FALSE)</f>
        <v>0.79</v>
      </c>
      <c r="J2101" s="10">
        <f>VLOOKUP(B2101,home!$B$2:$E$405,4,FALSE)</f>
        <v>0.56000000000000005</v>
      </c>
      <c r="K2101" s="12">
        <f t="shared" si="2520"/>
        <v>1.6986156862745052</v>
      </c>
      <c r="L2101" s="12">
        <f t="shared" si="2521"/>
        <v>0.56673464052287714</v>
      </c>
      <c r="M2101" s="13">
        <f t="shared" si="2522"/>
        <v>0.10379366646805134</v>
      </c>
      <c r="N2101" s="13">
        <f t="shared" si="2523"/>
        <v>0.17630554999857612</v>
      </c>
      <c r="O2101" s="13">
        <f t="shared" si="2524"/>
        <v>5.8823466254322485E-2</v>
      </c>
      <c r="P2101" s="13">
        <f t="shared" si="2525"/>
        <v>9.9918462500631189E-2</v>
      </c>
      <c r="Q2101" s="13">
        <f t="shared" si="2526"/>
        <v>0.14973768640241775</v>
      </c>
      <c r="R2101" s="13">
        <f t="shared" si="2527"/>
        <v>1.6668648000976522E-2</v>
      </c>
      <c r="S2101" s="13">
        <f t="shared" si="2528"/>
        <v>2.4046985447717842E-2</v>
      </c>
      <c r="T2101" s="13">
        <f t="shared" si="2529"/>
        <v>8.4861533876001538E-2</v>
      </c>
      <c r="U2101" s="13">
        <f t="shared" si="2530"/>
        <v>2.831362696344689E-2</v>
      </c>
      <c r="V2101" s="13">
        <f t="shared" si="2531"/>
        <v>2.5721306248709247E-3</v>
      </c>
      <c r="W2101" s="13">
        <f t="shared" si="2532"/>
        <v>8.4782260983199839E-2</v>
      </c>
      <c r="X2101" s="13">
        <f t="shared" si="2533"/>
        <v>4.8049044201030518E-2</v>
      </c>
      <c r="Y2101" s="13">
        <f t="shared" si="2534"/>
        <v>1.361552889636943E-2</v>
      </c>
      <c r="Z2101" s="13">
        <f t="shared" si="2535"/>
        <v>3.1489000776119343E-3</v>
      </c>
      <c r="AA2101" s="13">
        <f t="shared" si="2536"/>
        <v>5.3487710663426384E-3</v>
      </c>
      <c r="AB2101" s="13">
        <f t="shared" si="2537"/>
        <v>4.542753217790409E-3</v>
      </c>
      <c r="AC2101" s="13">
        <f t="shared" si="2538"/>
        <v>1.5475615356248552E-4</v>
      </c>
      <c r="AD2101" s="13">
        <f t="shared" si="2539"/>
        <v>3.6003119605970545E-2</v>
      </c>
      <c r="AE2101" s="13">
        <f t="shared" si="2540"/>
        <v>2.0404215047591868E-2</v>
      </c>
      <c r="AF2101" s="13">
        <f t="shared" si="2541"/>
        <v>5.7818877400742279E-3</v>
      </c>
      <c r="AG2101" s="13">
        <f t="shared" si="2542"/>
        <v>1.0922653566381993E-3</v>
      </c>
      <c r="AH2101" s="13">
        <f t="shared" si="2543"/>
        <v>4.4614768838196486E-4</v>
      </c>
      <c r="AI2101" s="13">
        <f t="shared" si="2544"/>
        <v>7.5783346188071528E-4</v>
      </c>
      <c r="AJ2101" s="13">
        <f t="shared" si="2545"/>
        <v>6.4363390296714779E-4</v>
      </c>
      <c r="AK2101" s="13">
        <f t="shared" si="2546"/>
        <v>3.6442888126602676E-4</v>
      </c>
      <c r="AL2101" s="13">
        <f t="shared" si="2547"/>
        <v>5.959129281259099E-6</v>
      </c>
      <c r="AM2101" s="13">
        <f t="shared" si="2548"/>
        <v>1.2231092743503752E-2</v>
      </c>
      <c r="AN2101" s="13">
        <f t="shared" si="2549"/>
        <v>6.9317839491915704E-3</v>
      </c>
      <c r="AO2101" s="13">
        <f t="shared" si="2550"/>
        <v>1.9642410423136667E-3</v>
      </c>
      <c r="AP2101" s="13">
        <f t="shared" si="2551"/>
        <v>3.7106781367197245E-4</v>
      </c>
      <c r="AQ2101" s="13">
        <f t="shared" si="2552"/>
        <v>5.2574245997748818E-5</v>
      </c>
      <c r="AR2101" s="13">
        <f t="shared" si="2553"/>
        <v>5.0569469959053101E-5</v>
      </c>
      <c r="AS2101" s="13">
        <f t="shared" si="2554"/>
        <v>8.5898094919034963E-5</v>
      </c>
      <c r="AT2101" s="13">
        <f t="shared" si="2555"/>
        <v>7.2953925725284587E-5</v>
      </c>
      <c r="AU2101" s="13">
        <f t="shared" si="2556"/>
        <v>4.1306894204091192E-5</v>
      </c>
      <c r="AV2101" s="13">
        <f t="shared" si="2557"/>
        <v>1.7541134611587685E-5</v>
      </c>
      <c r="AW2101" s="13">
        <f t="shared" si="2558"/>
        <v>1.5935114772719082E-7</v>
      </c>
      <c r="AX2101" s="13">
        <f t="shared" si="2559"/>
        <v>3.4626543323989568E-3</v>
      </c>
      <c r="AY2101" s="13">
        <f t="shared" si="2560"/>
        <v>1.9624061583271061E-3</v>
      </c>
      <c r="AZ2101" s="13">
        <f t="shared" si="2561"/>
        <v>5.5608177434969628E-4</v>
      </c>
      <c r="BA2101" s="13">
        <f t="shared" si="2562"/>
        <v>1.0505026816246625E-4</v>
      </c>
      <c r="BB2101" s="13">
        <f t="shared" si="2563"/>
        <v>1.488390649097179E-5</v>
      </c>
      <c r="BC2101" s="13">
        <f t="shared" si="2564"/>
        <v>1.6870450789474033E-6</v>
      </c>
      <c r="BD2101" s="13">
        <f t="shared" si="2565"/>
        <v>4.7765783964460629E-6</v>
      </c>
      <c r="BE2101" s="13">
        <f t="shared" si="2566"/>
        <v>8.1135709909232038E-6</v>
      </c>
      <c r="BF2101" s="13">
        <f t="shared" si="2567"/>
        <v>6.8909194784419683E-6</v>
      </c>
      <c r="BG2101" s="13">
        <f t="shared" si="2568"/>
        <v>3.9016746396453538E-6</v>
      </c>
      <c r="BH2101" s="13">
        <f t="shared" si="2569"/>
        <v>1.6568614364102562E-6</v>
      </c>
      <c r="BI2101" s="13">
        <f t="shared" si="2570"/>
        <v>5.6287416517395402E-7</v>
      </c>
      <c r="BJ2101" s="14">
        <f t="shared" si="2571"/>
        <v>0.64828661538735699</v>
      </c>
      <c r="BK2101" s="14">
        <f t="shared" si="2572"/>
        <v>0.23245436648244211</v>
      </c>
      <c r="BL2101" s="14">
        <f t="shared" si="2573"/>
        <v>0.11620348143590091</v>
      </c>
      <c r="BM2101" s="14">
        <f t="shared" si="2574"/>
        <v>0.39288363695115702</v>
      </c>
      <c r="BN2101" s="14">
        <f t="shared" si="2575"/>
        <v>0.60524747962497538</v>
      </c>
    </row>
    <row r="2102" spans="1:66" x14ac:dyDescent="0.25">
      <c r="A2102" t="s">
        <v>136</v>
      </c>
      <c r="B2102" t="s">
        <v>359</v>
      </c>
      <c r="C2102" t="s">
        <v>377</v>
      </c>
      <c r="D2102" s="7" t="s">
        <v>539</v>
      </c>
      <c r="E2102" s="10">
        <f>VLOOKUP(A2102,home!$A$2:$E$405,3,FALSE)</f>
        <v>1.52287581699346</v>
      </c>
      <c r="F2102" s="10">
        <f>VLOOKUP(B2102,home!$B$2:$E$405,3,FALSE)</f>
        <v>1.1299999999999999</v>
      </c>
      <c r="G2102" s="10">
        <f>VLOOKUP(C2102,away!$B$2:$E$405,4,FALSE)</f>
        <v>0.75</v>
      </c>
      <c r="H2102" s="10">
        <f>VLOOKUP(A2102,away!$A$2:$E$405,3,FALSE)</f>
        <v>1.2810457516339899</v>
      </c>
      <c r="I2102" s="10">
        <f>VLOOKUP(C2102,away!$B$2:$E$405,3,FALSE)</f>
        <v>1.03</v>
      </c>
      <c r="J2102" s="10">
        <f>VLOOKUP(B2102,home!$B$2:$E$405,4,FALSE)</f>
        <v>1.23</v>
      </c>
      <c r="K2102" s="12">
        <f t="shared" si="2520"/>
        <v>1.2906372549019571</v>
      </c>
      <c r="L2102" s="12">
        <f t="shared" si="2521"/>
        <v>1.6229568627451019</v>
      </c>
      <c r="M2102" s="13">
        <f t="shared" si="2522"/>
        <v>5.4280289116047244E-2</v>
      </c>
      <c r="N2102" s="13">
        <f t="shared" si="2523"/>
        <v>7.0056163340019795E-2</v>
      </c>
      <c r="O2102" s="13">
        <f t="shared" si="2524"/>
        <v>8.8094567732677126E-2</v>
      </c>
      <c r="P2102" s="13">
        <f t="shared" si="2525"/>
        <v>0.11369813107027692</v>
      </c>
      <c r="Q2102" s="13">
        <f t="shared" si="2526"/>
        <v>4.5208547171063151E-2</v>
      </c>
      <c r="R2102" s="13">
        <f t="shared" si="2527"/>
        <v>7.148684163615579E-2</v>
      </c>
      <c r="S2102" s="13">
        <f t="shared" si="2528"/>
        <v>5.953940748747831E-2</v>
      </c>
      <c r="T2102" s="13">
        <f t="shared" si="2529"/>
        <v>7.3371521886012592E-2</v>
      </c>
      <c r="U2102" s="13">
        <f t="shared" si="2530"/>
        <v>9.2263581050899032E-2</v>
      </c>
      <c r="V2102" s="13">
        <f t="shared" si="2531"/>
        <v>1.3857126216940784E-2</v>
      </c>
      <c r="W2102" s="13">
        <f t="shared" si="2532"/>
        <v>1.9449278406322185E-2</v>
      </c>
      <c r="X2102" s="13">
        <f t="shared" si="2533"/>
        <v>3.1565339864980703E-2</v>
      </c>
      <c r="Y2102" s="13">
        <f t="shared" si="2534"/>
        <v>2.5614592479375996E-2</v>
      </c>
      <c r="Z2102" s="13">
        <f t="shared" si="2535"/>
        <v>3.8673353409790445E-2</v>
      </c>
      <c r="AA2102" s="13">
        <f t="shared" si="2536"/>
        <v>4.9913270682665177E-2</v>
      </c>
      <c r="AB2102" s="13">
        <f t="shared" si="2537"/>
        <v>3.2209963328526672E-2</v>
      </c>
      <c r="AC2102" s="13">
        <f t="shared" si="2538"/>
        <v>1.8141131183719613E-3</v>
      </c>
      <c r="AD2102" s="13">
        <f t="shared" si="2539"/>
        <v>6.2754908230399E-3</v>
      </c>
      <c r="AE2102" s="13">
        <f t="shared" si="2540"/>
        <v>1.0184850898346512E-2</v>
      </c>
      <c r="AF2102" s="13">
        <f t="shared" si="2541"/>
        <v>8.2647868307535472E-3</v>
      </c>
      <c r="AG2102" s="13">
        <f t="shared" si="2542"/>
        <v>4.4711308353656033E-3</v>
      </c>
      <c r="AH2102" s="13">
        <f t="shared" si="2543"/>
        <v>1.5691296080446521E-2</v>
      </c>
      <c r="AI2102" s="13">
        <f t="shared" si="2544"/>
        <v>2.0251771299121337E-2</v>
      </c>
      <c r="AJ2102" s="13">
        <f t="shared" si="2545"/>
        <v>1.3068845258200108E-2</v>
      </c>
      <c r="AK2102" s="13">
        <f t="shared" si="2546"/>
        <v>5.622379522927279E-3</v>
      </c>
      <c r="AL2102" s="13">
        <f t="shared" si="2547"/>
        <v>1.5199717943137158E-4</v>
      </c>
      <c r="AM2102" s="13">
        <f t="shared" si="2548"/>
        <v>1.619876449802126E-3</v>
      </c>
      <c r="AN2102" s="13">
        <f t="shared" si="2549"/>
        <v>2.6289896010055318E-3</v>
      </c>
      <c r="AO2102" s="13">
        <f t="shared" si="2550"/>
        <v>2.1333683575187183E-3</v>
      </c>
      <c r="AP2102" s="13">
        <f t="shared" si="2551"/>
        <v>1.15412160553275E-3</v>
      </c>
      <c r="AQ2102" s="13">
        <f t="shared" si="2552"/>
        <v>4.6827239503544293E-4</v>
      </c>
      <c r="AR2102" s="13">
        <f t="shared" si="2553"/>
        <v>5.0932593318252029E-3</v>
      </c>
      <c r="AS2102" s="13">
        <f t="shared" si="2554"/>
        <v>6.5735502425306553E-3</v>
      </c>
      <c r="AT2102" s="13">
        <f t="shared" si="2555"/>
        <v>4.2420344199899313E-3</v>
      </c>
      <c r="AU2102" s="13">
        <f t="shared" si="2556"/>
        <v>1.8249758863384726E-3</v>
      </c>
      <c r="AV2102" s="13">
        <f t="shared" si="2557"/>
        <v>5.8884546705153867E-4</v>
      </c>
      <c r="AW2102" s="13">
        <f t="shared" si="2558"/>
        <v>8.8439077112182896E-6</v>
      </c>
      <c r="AX2102" s="13">
        <f t="shared" si="2559"/>
        <v>3.48445482408824E-4</v>
      </c>
      <c r="AY2102" s="13">
        <f t="shared" si="2560"/>
        <v>5.655119869679286E-4</v>
      </c>
      <c r="AZ2102" s="13">
        <f t="shared" si="2561"/>
        <v>4.5890078010710927E-4</v>
      </c>
      <c r="BA2102" s="13">
        <f t="shared" si="2562"/>
        <v>2.4825872346463798E-4</v>
      </c>
      <c r="BB2102" s="13">
        <f t="shared" si="2563"/>
        <v>1.0072829974581816E-4</v>
      </c>
      <c r="BC2102" s="13">
        <f t="shared" si="2564"/>
        <v>3.2695537069024275E-5</v>
      </c>
      <c r="BD2102" s="13">
        <f t="shared" si="2565"/>
        <v>1.3776900310543722E-3</v>
      </c>
      <c r="BE2102" s="13">
        <f t="shared" si="2566"/>
        <v>1.7780980797858067E-3</v>
      </c>
      <c r="BF2102" s="13">
        <f t="shared" si="2567"/>
        <v>1.1474398123205978E-3</v>
      </c>
      <c r="BG2102" s="13">
        <f t="shared" si="2568"/>
        <v>4.9364285651289086E-4</v>
      </c>
      <c r="BH2102" s="13">
        <f t="shared" si="2569"/>
        <v>1.592784653079397E-4</v>
      </c>
      <c r="BI2102" s="13">
        <f t="shared" si="2570"/>
        <v>4.1114144246007127E-5</v>
      </c>
      <c r="BJ2102" s="14">
        <f t="shared" si="2571"/>
        <v>0.30422087175393786</v>
      </c>
      <c r="BK2102" s="14">
        <f t="shared" si="2572"/>
        <v>0.24390657617551451</v>
      </c>
      <c r="BL2102" s="14">
        <f t="shared" si="2573"/>
        <v>0.4119224453285823</v>
      </c>
      <c r="BM2102" s="14">
        <f t="shared" si="2574"/>
        <v>0.55534203852232866</v>
      </c>
      <c r="BN2102" s="14">
        <f t="shared" si="2575"/>
        <v>0.44282454006624006</v>
      </c>
    </row>
    <row r="2103" spans="1:66" x14ac:dyDescent="0.25">
      <c r="A2103" t="s">
        <v>136</v>
      </c>
      <c r="B2103" t="s">
        <v>373</v>
      </c>
      <c r="C2103" t="s">
        <v>344</v>
      </c>
      <c r="D2103" s="7" t="s">
        <v>539</v>
      </c>
      <c r="E2103" s="10">
        <f>VLOOKUP(A2103,home!$A$2:$E$405,3,FALSE)</f>
        <v>1.52287581699346</v>
      </c>
      <c r="F2103" s="10">
        <f>VLOOKUP(B2103,home!$B$2:$E$405,3,FALSE)</f>
        <v>1.1499999999999999</v>
      </c>
      <c r="G2103" s="10">
        <f>VLOOKUP(C2103,away!$B$2:$E$405,4,FALSE)</f>
        <v>0.56000000000000005</v>
      </c>
      <c r="H2103" s="10">
        <f>VLOOKUP(A2103,away!$A$2:$E$405,3,FALSE)</f>
        <v>1.2810457516339899</v>
      </c>
      <c r="I2103" s="10">
        <f>VLOOKUP(C2103,away!$B$2:$E$405,3,FALSE)</f>
        <v>0.56000000000000005</v>
      </c>
      <c r="J2103" s="10">
        <f>VLOOKUP(B2103,home!$B$2:$E$405,4,FALSE)</f>
        <v>0.88</v>
      </c>
      <c r="K2103" s="12">
        <f t="shared" si="2520"/>
        <v>0.98073202614378818</v>
      </c>
      <c r="L2103" s="12">
        <f t="shared" si="2521"/>
        <v>0.63129934640523033</v>
      </c>
      <c r="M2103" s="13">
        <f t="shared" si="2522"/>
        <v>0.19948197999947312</v>
      </c>
      <c r="N2103" s="13">
        <f t="shared" si="2523"/>
        <v>0.19563836642405788</v>
      </c>
      <c r="O2103" s="13">
        <f t="shared" si="2524"/>
        <v>0.1259328435932886</v>
      </c>
      <c r="P2103" s="13">
        <f t="shared" si="2525"/>
        <v>0.1235063728552947</v>
      </c>
      <c r="Q2103" s="13">
        <f t="shared" si="2526"/>
        <v>9.5934405747263557E-2</v>
      </c>
      <c r="R2103" s="13">
        <f t="shared" si="2527"/>
        <v>3.9750660925697595E-2</v>
      </c>
      <c r="S2103" s="13">
        <f t="shared" si="2528"/>
        <v>1.9116794579529646E-2</v>
      </c>
      <c r="T2103" s="13">
        <f t="shared" si="2529"/>
        <v>6.056332764602166E-2</v>
      </c>
      <c r="U2103" s="13">
        <f t="shared" si="2530"/>
        <v>3.8984746230214112E-2</v>
      </c>
      <c r="V2103" s="13">
        <f t="shared" si="2531"/>
        <v>1.3150984359833195E-3</v>
      </c>
      <c r="W2103" s="13">
        <f t="shared" si="2532"/>
        <v>3.1361981375138036E-2</v>
      </c>
      <c r="X2103" s="13">
        <f t="shared" si="2533"/>
        <v>1.9798798344097646E-2</v>
      </c>
      <c r="Y2103" s="13">
        <f t="shared" si="2534"/>
        <v>6.2494842271189005E-3</v>
      </c>
      <c r="Z2103" s="13">
        <f t="shared" si="2535"/>
        <v>8.3648554205229403E-3</v>
      </c>
      <c r="AA2103" s="13">
        <f t="shared" si="2536"/>
        <v>8.2036816049693134E-3</v>
      </c>
      <c r="AB2103" s="13">
        <f t="shared" si="2537"/>
        <v>4.0228066411400389E-3</v>
      </c>
      <c r="AC2103" s="13">
        <f t="shared" si="2538"/>
        <v>5.0889006921953455E-5</v>
      </c>
      <c r="AD2103" s="13">
        <f t="shared" si="2539"/>
        <v>7.6894248844807164E-3</v>
      </c>
      <c r="AE2103" s="13">
        <f t="shared" si="2540"/>
        <v>4.8543289038047895E-3</v>
      </c>
      <c r="AF2103" s="13">
        <f t="shared" si="2541"/>
        <v>1.5322673321039909E-3</v>
      </c>
      <c r="AG2103" s="13">
        <f t="shared" si="2542"/>
        <v>3.2243978842511187E-4</v>
      </c>
      <c r="AH2103" s="13">
        <f t="shared" si="2543"/>
        <v>1.3201819399375949E-3</v>
      </c>
      <c r="AI2103" s="13">
        <f t="shared" si="2544"/>
        <v>1.2947447088334342E-3</v>
      </c>
      <c r="AJ2103" s="13">
        <f t="shared" si="2545"/>
        <v>6.348988008165814E-4</v>
      </c>
      <c r="AK2103" s="13">
        <f t="shared" si="2546"/>
        <v>2.0755519577370251E-4</v>
      </c>
      <c r="AL2103" s="13">
        <f t="shared" si="2547"/>
        <v>1.2602876035529747E-6</v>
      </c>
      <c r="AM2103" s="13">
        <f t="shared" si="2548"/>
        <v>1.5082530493674478E-3</v>
      </c>
      <c r="AN2103" s="13">
        <f t="shared" si="2549"/>
        <v>9.5215916427936534E-4</v>
      </c>
      <c r="AO2103" s="13">
        <f t="shared" si="2550"/>
        <v>3.0054872904165683E-4</v>
      </c>
      <c r="AP2103" s="13">
        <f t="shared" si="2551"/>
        <v>6.3245405402306894E-5</v>
      </c>
      <c r="AQ2103" s="13">
        <f t="shared" si="2552"/>
        <v>9.9816957734025375E-6</v>
      </c>
      <c r="AR2103" s="13">
        <f t="shared" si="2553"/>
        <v>1.6668599916371858E-4</v>
      </c>
      <c r="AS2103" s="13">
        <f t="shared" si="2554"/>
        <v>1.6347429768963549E-4</v>
      </c>
      <c r="AT2103" s="13">
        <f t="shared" si="2555"/>
        <v>8.0162239597794495E-5</v>
      </c>
      <c r="AU2103" s="13">
        <f t="shared" si="2556"/>
        <v>2.6205891886989607E-5</v>
      </c>
      <c r="AV2103" s="13">
        <f t="shared" si="2557"/>
        <v>6.425239361808093E-6</v>
      </c>
      <c r="AW2103" s="13">
        <f t="shared" si="2558"/>
        <v>2.16746883143322E-8</v>
      </c>
      <c r="AX2103" s="13">
        <f t="shared" si="2559"/>
        <v>2.4653201150728063E-4</v>
      </c>
      <c r="AY2103" s="13">
        <f t="shared" si="2560"/>
        <v>1.5563549773251297E-4</v>
      </c>
      <c r="AZ2103" s="13">
        <f t="shared" si="2561"/>
        <v>4.9126293997994071E-5</v>
      </c>
      <c r="BA2103" s="13">
        <f t="shared" si="2562"/>
        <v>1.033779909741495E-5</v>
      </c>
      <c r="BB2103" s="13">
        <f t="shared" si="2563"/>
        <v>1.6315614533666592E-6</v>
      </c>
      <c r="BC2103" s="13">
        <f t="shared" si="2564"/>
        <v>2.0600073582606797E-7</v>
      </c>
      <c r="BD2103" s="13">
        <f t="shared" si="2565"/>
        <v>1.7538127054493046E-5</v>
      </c>
      <c r="BE2103" s="13">
        <f t="shared" si="2566"/>
        <v>1.7200202880920151E-5</v>
      </c>
      <c r="BF2103" s="13">
        <f t="shared" si="2567"/>
        <v>8.4343949107445213E-6</v>
      </c>
      <c r="BG2103" s="13">
        <f t="shared" si="2568"/>
        <v>2.7572937367037772E-6</v>
      </c>
      <c r="BH2103" s="13">
        <f t="shared" si="2569"/>
        <v>6.7604156826776785E-7</v>
      </c>
      <c r="BI2103" s="13">
        <f t="shared" si="2570"/>
        <v>1.3260312340093445E-7</v>
      </c>
      <c r="BJ2103" s="14">
        <f t="shared" si="2571"/>
        <v>0.42724248188090086</v>
      </c>
      <c r="BK2103" s="14">
        <f t="shared" si="2572"/>
        <v>0.34362803066253877</v>
      </c>
      <c r="BL2103" s="14">
        <f t="shared" si="2573"/>
        <v>0.22084181197164546</v>
      </c>
      <c r="BM2103" s="14">
        <f t="shared" si="2574"/>
        <v>0.21967693656748843</v>
      </c>
      <c r="BN2103" s="14">
        <f t="shared" si="2575"/>
        <v>0.78024462954507545</v>
      </c>
    </row>
    <row r="2104" spans="1:66" x14ac:dyDescent="0.25">
      <c r="A2104" t="s">
        <v>136</v>
      </c>
      <c r="B2104" t="s">
        <v>381</v>
      </c>
      <c r="C2104" t="s">
        <v>347</v>
      </c>
      <c r="D2104" s="7" t="s">
        <v>539</v>
      </c>
      <c r="E2104" s="10">
        <f>VLOOKUP(A2104,home!$A$2:$E$405,3,FALSE)</f>
        <v>1.52287581699346</v>
      </c>
      <c r="F2104" s="10">
        <f>VLOOKUP(B2104,home!$B$2:$E$405,3,FALSE)</f>
        <v>1.0900000000000001</v>
      </c>
      <c r="G2104" s="10">
        <f>VLOOKUP(C2104,away!$B$2:$E$405,4,FALSE)</f>
        <v>1.42</v>
      </c>
      <c r="H2104" s="10">
        <f>VLOOKUP(A2104,away!$A$2:$E$405,3,FALSE)</f>
        <v>1.2810457516339899</v>
      </c>
      <c r="I2104" s="10">
        <f>VLOOKUP(C2104,away!$B$2:$E$405,3,FALSE)</f>
        <v>0.98</v>
      </c>
      <c r="J2104" s="10">
        <f>VLOOKUP(B2104,home!$B$2:$E$405,4,FALSE)</f>
        <v>1.3</v>
      </c>
      <c r="K2104" s="12">
        <f t="shared" si="2520"/>
        <v>2.3571071895424773</v>
      </c>
      <c r="L2104" s="12">
        <f t="shared" si="2521"/>
        <v>1.6320522875817032</v>
      </c>
      <c r="M2104" s="13">
        <f t="shared" si="2522"/>
        <v>1.8515270089391384E-2</v>
      </c>
      <c r="N2104" s="13">
        <f t="shared" si="2523"/>
        <v>4.3642476244025223E-2</v>
      </c>
      <c r="O2104" s="13">
        <f t="shared" si="2524"/>
        <v>3.0217888904584291E-2</v>
      </c>
      <c r="P2104" s="13">
        <f t="shared" si="2525"/>
        <v>7.1226803189791493E-2</v>
      </c>
      <c r="Q2104" s="13">
        <f t="shared" si="2526"/>
        <v>5.1434997262114319E-2</v>
      </c>
      <c r="R2104" s="13">
        <f t="shared" si="2527"/>
        <v>2.4658587356308284E-2</v>
      </c>
      <c r="S2104" s="13">
        <f t="shared" si="2528"/>
        <v>6.8500992264002886E-2</v>
      </c>
      <c r="T2104" s="13">
        <f t="shared" si="2529"/>
        <v>8.3944604943392301E-2</v>
      </c>
      <c r="U2104" s="13">
        <f t="shared" si="2530"/>
        <v>5.8122933541515487E-2</v>
      </c>
      <c r="V2104" s="13">
        <f t="shared" si="2531"/>
        <v>2.9279776282779477E-2</v>
      </c>
      <c r="W2104" s="13">
        <f t="shared" si="2532"/>
        <v>4.0412600613542432E-2</v>
      </c>
      <c r="X2104" s="13">
        <f t="shared" si="2533"/>
        <v>6.5955477278457658E-2</v>
      </c>
      <c r="Y2104" s="13">
        <f t="shared" si="2534"/>
        <v>5.3821393785424942E-2</v>
      </c>
      <c r="Z2104" s="13">
        <f t="shared" si="2535"/>
        <v>1.3414701301132065E-2</v>
      </c>
      <c r="AA2104" s="13">
        <f t="shared" si="2536"/>
        <v>3.1619888882463212E-2</v>
      </c>
      <c r="AB2104" s="13">
        <f t="shared" si="2537"/>
        <v>3.7265733708694154E-2</v>
      </c>
      <c r="AC2104" s="13">
        <f t="shared" si="2538"/>
        <v>7.0398138018844701E-3</v>
      </c>
      <c r="AD2104" s="13">
        <f t="shared" si="2539"/>
        <v>2.3814207863572398E-2</v>
      </c>
      <c r="AE2104" s="13">
        <f t="shared" si="2540"/>
        <v>3.8866032420689513E-2</v>
      </c>
      <c r="AF2104" s="13">
        <f t="shared" si="2541"/>
        <v>3.1715698560705483E-2</v>
      </c>
      <c r="AG2104" s="13">
        <f t="shared" si="2542"/>
        <v>1.7253892796083702E-2</v>
      </c>
      <c r="AH2104" s="13">
        <f t="shared" si="2543"/>
        <v>5.4733734864344597E-3</v>
      </c>
      <c r="AI2104" s="13">
        <f t="shared" si="2544"/>
        <v>1.2901327995925841E-2</v>
      </c>
      <c r="AJ2104" s="13">
        <f t="shared" si="2545"/>
        <v>1.5204906486921223E-2</v>
      </c>
      <c r="AK2104" s="13">
        <f t="shared" si="2546"/>
        <v>1.1946531465547687E-2</v>
      </c>
      <c r="AL2104" s="13">
        <f t="shared" si="2547"/>
        <v>1.0832646345178647E-3</v>
      </c>
      <c r="AM2104" s="13">
        <f t="shared" si="2548"/>
        <v>1.12265281136971E-2</v>
      </c>
      <c r="AN2104" s="13">
        <f t="shared" si="2549"/>
        <v>1.8322280889559651E-2</v>
      </c>
      <c r="AO2104" s="13">
        <f t="shared" si="2550"/>
        <v>1.4951460219760179E-2</v>
      </c>
      <c r="AP2104" s="13">
        <f t="shared" si="2551"/>
        <v>8.1338549514488098E-3</v>
      </c>
      <c r="AQ2104" s="13">
        <f t="shared" si="2552"/>
        <v>3.3187191450924493E-3</v>
      </c>
      <c r="AR2104" s="13">
        <f t="shared" si="2553"/>
        <v>1.7865663438648796E-3</v>
      </c>
      <c r="AS2104" s="13">
        <f t="shared" si="2554"/>
        <v>4.2111283737185255E-3</v>
      </c>
      <c r="AT2104" s="13">
        <f t="shared" si="2555"/>
        <v>4.963040482889129E-3</v>
      </c>
      <c r="AU2104" s="13">
        <f t="shared" si="2556"/>
        <v>3.8994728014027781E-3</v>
      </c>
      <c r="AV2104" s="13">
        <f t="shared" si="2557"/>
        <v>2.2978688439029582E-3</v>
      </c>
      <c r="AW2104" s="13">
        <f t="shared" si="2558"/>
        <v>1.1575652083801128E-4</v>
      </c>
      <c r="AX2104" s="13">
        <f t="shared" si="2559"/>
        <v>4.4103550217326967E-3</v>
      </c>
      <c r="AY2104" s="13">
        <f t="shared" si="2560"/>
        <v>7.1979300022662999E-3</v>
      </c>
      <c r="AZ2104" s="13">
        <f t="shared" si="2561"/>
        <v>5.8736990630258445E-3</v>
      </c>
      <c r="BA2104" s="13">
        <f t="shared" si="2562"/>
        <v>3.195394664125945E-3</v>
      </c>
      <c r="BB2104" s="13">
        <f t="shared" si="2563"/>
        <v>1.3037627928282796E-3</v>
      </c>
      <c r="BC2104" s="13">
        <f t="shared" si="2564"/>
        <v>4.2556180969986052E-4</v>
      </c>
      <c r="BD2104" s="13">
        <f t="shared" si="2565"/>
        <v>4.8596161473686003E-4</v>
      </c>
      <c r="BE2104" s="13">
        <f t="shared" si="2566"/>
        <v>1.1454636159379244E-3</v>
      </c>
      <c r="BF2104" s="13">
        <f t="shared" si="2567"/>
        <v>1.3499902622433025E-3</v>
      </c>
      <c r="BG2104" s="13">
        <f t="shared" si="2568"/>
        <v>1.0606905843153409E-3</v>
      </c>
      <c r="BH2104" s="13">
        <f t="shared" si="2569"/>
        <v>6.2504035054242527E-4</v>
      </c>
      <c r="BI2104" s="13">
        <f t="shared" si="2570"/>
        <v>2.9465742080354016E-4</v>
      </c>
      <c r="BJ2104" s="14">
        <f t="shared" si="2571"/>
        <v>0.52922092844124524</v>
      </c>
      <c r="BK2104" s="14">
        <f t="shared" si="2572"/>
        <v>0.20284385026463386</v>
      </c>
      <c r="BL2104" s="14">
        <f t="shared" si="2573"/>
        <v>0.24953105252275226</v>
      </c>
      <c r="BM2104" s="14">
        <f t="shared" si="2574"/>
        <v>0.74823233600212002</v>
      </c>
      <c r="BN2104" s="14">
        <f t="shared" si="2575"/>
        <v>0.23969602304621496</v>
      </c>
    </row>
    <row r="2105" spans="1:66" x14ac:dyDescent="0.25">
      <c r="A2105" t="s">
        <v>136</v>
      </c>
      <c r="B2105" t="s">
        <v>387</v>
      </c>
      <c r="C2105" t="s">
        <v>386</v>
      </c>
      <c r="D2105" s="7" t="s">
        <v>539</v>
      </c>
      <c r="E2105" s="10">
        <f>VLOOKUP(A2105,home!$A$2:$E$405,3,FALSE)</f>
        <v>1.52287581699346</v>
      </c>
      <c r="F2105" s="10">
        <f>VLOOKUP(B2105,home!$B$2:$E$405,3,FALSE)</f>
        <v>0.75</v>
      </c>
      <c r="G2105" s="10">
        <f>VLOOKUP(C2105,away!$B$2:$E$405,4,FALSE)</f>
        <v>1.42</v>
      </c>
      <c r="H2105" s="10">
        <f>VLOOKUP(A2105,away!$A$2:$E$405,3,FALSE)</f>
        <v>1.2810457516339899</v>
      </c>
      <c r="I2105" s="10">
        <f>VLOOKUP(C2105,away!$B$2:$E$405,3,FALSE)</f>
        <v>0.66</v>
      </c>
      <c r="J2105" s="10">
        <f>VLOOKUP(B2105,home!$B$2:$E$405,4,FALSE)</f>
        <v>0.89</v>
      </c>
      <c r="K2105" s="12">
        <f t="shared" si="2520"/>
        <v>1.6218627450980347</v>
      </c>
      <c r="L2105" s="12">
        <f t="shared" si="2521"/>
        <v>0.75248627450980565</v>
      </c>
      <c r="M2105" s="13">
        <f t="shared" si="2522"/>
        <v>9.307505953223319E-2</v>
      </c>
      <c r="N2105" s="13">
        <f t="shared" si="2523"/>
        <v>0.15095497155311074</v>
      </c>
      <c r="O2105" s="13">
        <f t="shared" si="2524"/>
        <v>7.0037704797188516E-2</v>
      </c>
      <c r="P2105" s="13">
        <f t="shared" si="2525"/>
        <v>0.11359154416273398</v>
      </c>
      <c r="Q2105" s="13">
        <f t="shared" si="2526"/>
        <v>0.12241412227466197</v>
      </c>
      <c r="R2105" s="13">
        <f t="shared" si="2527"/>
        <v>2.6351205779026967E-2</v>
      </c>
      <c r="S2105" s="13">
        <f t="shared" si="2528"/>
        <v>3.4657616578815734E-2</v>
      </c>
      <c r="T2105" s="13">
        <f t="shared" si="2529"/>
        <v>9.2114946817848195E-2</v>
      </c>
      <c r="U2105" s="13">
        <f t="shared" si="2530"/>
        <v>4.2738038941415875E-2</v>
      </c>
      <c r="V2105" s="13">
        <f t="shared" si="2531"/>
        <v>4.6996862340911421E-3</v>
      </c>
      <c r="W2105" s="13">
        <f t="shared" si="2532"/>
        <v>6.6179634797049927E-2</v>
      </c>
      <c r="X2105" s="13">
        <f t="shared" si="2533"/>
        <v>4.979926683685159E-2</v>
      </c>
      <c r="Y2105" s="13">
        <f t="shared" si="2534"/>
        <v>1.8736632387691084E-2</v>
      </c>
      <c r="Z2105" s="13">
        <f t="shared" si="2535"/>
        <v>6.6096402218337545E-3</v>
      </c>
      <c r="AA2105" s="13">
        <f t="shared" si="2536"/>
        <v>1.0719929234293676E-2</v>
      </c>
      <c r="AB2105" s="13">
        <f t="shared" si="2537"/>
        <v>8.6931269275941098E-3</v>
      </c>
      <c r="AC2105" s="13">
        <f t="shared" si="2538"/>
        <v>3.5847721928254503E-4</v>
      </c>
      <c r="AD2105" s="13">
        <f t="shared" si="2539"/>
        <v>2.6833571040382195E-2</v>
      </c>
      <c r="AE2105" s="13">
        <f t="shared" si="2540"/>
        <v>2.0191893903971404E-2</v>
      </c>
      <c r="AF2105" s="13">
        <f t="shared" si="2541"/>
        <v>7.5970615095483493E-3</v>
      </c>
      <c r="AG2105" s="13">
        <f t="shared" si="2542"/>
        <v>1.9055615041806257E-3</v>
      </c>
      <c r="AH2105" s="13">
        <f t="shared" si="2543"/>
        <v>1.2434158865944616E-3</v>
      </c>
      <c r="AI2105" s="13">
        <f t="shared" si="2544"/>
        <v>2.0166499031306004E-3</v>
      </c>
      <c r="AJ2105" s="13">
        <f t="shared" si="2545"/>
        <v>1.6353646738965408E-3</v>
      </c>
      <c r="AK2105" s="13">
        <f t="shared" si="2546"/>
        <v>8.8411234641406534E-4</v>
      </c>
      <c r="AL2105" s="13">
        <f t="shared" si="2547"/>
        <v>1.7499846291848106E-5</v>
      </c>
      <c r="AM2105" s="13">
        <f t="shared" si="2548"/>
        <v>8.7040738376674802E-3</v>
      </c>
      <c r="AN2105" s="13">
        <f t="shared" si="2549"/>
        <v>6.5496960951646694E-3</v>
      </c>
      <c r="AO2105" s="13">
        <f t="shared" si="2550"/>
        <v>2.4642782069109418E-3</v>
      </c>
      <c r="AP2105" s="13">
        <f t="shared" si="2551"/>
        <v>6.1811184242470613E-4</v>
      </c>
      <c r="AQ2105" s="13">
        <f t="shared" si="2552"/>
        <v>1.1628016938413978E-4</v>
      </c>
      <c r="AR2105" s="13">
        <f t="shared" si="2553"/>
        <v>1.8713067763395476E-4</v>
      </c>
      <c r="AS2105" s="13">
        <f t="shared" si="2554"/>
        <v>3.0350027451946131E-4</v>
      </c>
      <c r="AT2105" s="13">
        <f t="shared" si="2555"/>
        <v>2.4611789418507035E-4</v>
      </c>
      <c r="AU2105" s="13">
        <f t="shared" si="2556"/>
        <v>1.3305648116024863E-4</v>
      </c>
      <c r="AV2105" s="13">
        <f t="shared" si="2557"/>
        <v>5.3949837446911426E-5</v>
      </c>
      <c r="AW2105" s="13">
        <f t="shared" si="2558"/>
        <v>5.9325910748562813E-7</v>
      </c>
      <c r="AX2105" s="13">
        <f t="shared" si="2559"/>
        <v>2.3528021813158922E-3</v>
      </c>
      <c r="AY2105" s="13">
        <f t="shared" si="2560"/>
        <v>1.7704513480769398E-3</v>
      </c>
      <c r="AZ2105" s="13">
        <f t="shared" si="2561"/>
        <v>6.6612016955763982E-4</v>
      </c>
      <c r="BA2105" s="13">
        <f t="shared" si="2562"/>
        <v>1.6708209492208946E-4</v>
      </c>
      <c r="BB2105" s="13">
        <f t="shared" si="2563"/>
        <v>3.1431745786304197E-5</v>
      </c>
      <c r="BC2105" s="13">
        <f t="shared" si="2564"/>
        <v>4.7303914576150682E-6</v>
      </c>
      <c r="BD2105" s="13">
        <f t="shared" si="2565"/>
        <v>2.3468877743211653E-5</v>
      </c>
      <c r="BE2105" s="13">
        <f t="shared" si="2566"/>
        <v>3.8063298480975421E-5</v>
      </c>
      <c r="BF2105" s="13">
        <f t="shared" si="2567"/>
        <v>3.0866722880920331E-5</v>
      </c>
      <c r="BG2105" s="13">
        <f t="shared" si="2568"/>
        <v>1.6687195967943256E-5</v>
      </c>
      <c r="BH2105" s="13">
        <f t="shared" si="2569"/>
        <v>6.7660853651393247E-6</v>
      </c>
      <c r="BI2105" s="13">
        <f t="shared" si="2570"/>
        <v>2.1947323567745015E-6</v>
      </c>
      <c r="BJ2105" s="14">
        <f t="shared" si="2571"/>
        <v>0.58017272070796455</v>
      </c>
      <c r="BK2105" s="14">
        <f t="shared" si="2572"/>
        <v>0.24817033492152538</v>
      </c>
      <c r="BL2105" s="14">
        <f t="shared" si="2573"/>
        <v>0.16536135056729545</v>
      </c>
      <c r="BM2105" s="14">
        <f t="shared" si="2574"/>
        <v>0.42211958023069424</v>
      </c>
      <c r="BN2105" s="14">
        <f t="shared" si="2575"/>
        <v>0.57642460809895535</v>
      </c>
    </row>
    <row r="2106" spans="1:66" x14ac:dyDescent="0.25">
      <c r="A2106" t="s">
        <v>136</v>
      </c>
      <c r="B2106" t="s">
        <v>137</v>
      </c>
      <c r="C2106" t="s">
        <v>388</v>
      </c>
      <c r="D2106" s="7" t="s">
        <v>539</v>
      </c>
      <c r="E2106" s="10">
        <f>VLOOKUP(A2106,home!$A$2:$E$405,3,FALSE)</f>
        <v>1.52287581699346</v>
      </c>
      <c r="F2106" s="10">
        <f>VLOOKUP(B2106,home!$B$2:$E$405,3,FALSE)</f>
        <v>1.31</v>
      </c>
      <c r="G2106" s="10">
        <f>VLOOKUP(C2106,away!$B$2:$E$405,4,FALSE)</f>
        <v>1.03</v>
      </c>
      <c r="H2106" s="10">
        <f>VLOOKUP(A2106,away!$A$2:$E$405,3,FALSE)</f>
        <v>1.2810457516339899</v>
      </c>
      <c r="I2106" s="10">
        <f>VLOOKUP(C2106,away!$B$2:$E$405,3,FALSE)</f>
        <v>1.31</v>
      </c>
      <c r="J2106" s="10">
        <f>VLOOKUP(B2106,home!$B$2:$E$405,4,FALSE)</f>
        <v>1.56</v>
      </c>
      <c r="K2106" s="12">
        <f t="shared" si="2520"/>
        <v>2.0548163398692756</v>
      </c>
      <c r="L2106" s="12">
        <f t="shared" si="2521"/>
        <v>2.6179450980392218</v>
      </c>
      <c r="M2106" s="13">
        <f t="shared" si="2522"/>
        <v>9.3464242880804422E-3</v>
      </c>
      <c r="N2106" s="13">
        <f t="shared" si="2523"/>
        <v>1.9205185346498756E-2</v>
      </c>
      <c r="O2106" s="13">
        <f t="shared" si="2524"/>
        <v>2.4468425649174921E-2</v>
      </c>
      <c r="P2106" s="13">
        <f t="shared" si="2525"/>
        <v>5.027812083480112E-2</v>
      </c>
      <c r="Q2106" s="13">
        <f t="shared" si="2526"/>
        <v>1.9731564330101814E-2</v>
      </c>
      <c r="R2106" s="13">
        <f t="shared" si="2527"/>
        <v>3.2028497492497324E-2</v>
      </c>
      <c r="S2106" s="13">
        <f t="shared" si="2528"/>
        <v>6.7616485106039334E-2</v>
      </c>
      <c r="T2106" s="13">
        <f t="shared" si="2529"/>
        <v>5.165615211463561E-2</v>
      </c>
      <c r="U2106" s="13">
        <f t="shared" si="2530"/>
        <v>6.5812679989045636E-2</v>
      </c>
      <c r="V2106" s="13">
        <f t="shared" si="2531"/>
        <v>4.0415097127590477E-2</v>
      </c>
      <c r="W2106" s="13">
        <f t="shared" si="2532"/>
        <v>1.3514913598891655E-2</v>
      </c>
      <c r="X2106" s="13">
        <f t="shared" si="2533"/>
        <v>3.5381301806642028E-2</v>
      </c>
      <c r="Y2106" s="13">
        <f t="shared" si="2534"/>
        <v>4.6313152813472383E-2</v>
      </c>
      <c r="Z2106" s="13">
        <f t="shared" si="2535"/>
        <v>2.7949616002681626E-2</v>
      </c>
      <c r="AA2106" s="13">
        <f t="shared" si="2536"/>
        <v>5.7431327655381996E-2</v>
      </c>
      <c r="AB2106" s="13">
        <f t="shared" si="2537"/>
        <v>5.9005415243332582E-2</v>
      </c>
      <c r="AC2106" s="13">
        <f t="shared" si="2538"/>
        <v>1.3588051659516957E-2</v>
      </c>
      <c r="AD2106" s="13">
        <f t="shared" si="2539"/>
        <v>6.9426663237310117E-3</v>
      </c>
      <c r="AE2106" s="13">
        <f t="shared" si="2540"/>
        <v>1.8175519269533591E-2</v>
      </c>
      <c r="AF2106" s="13">
        <f t="shared" si="2541"/>
        <v>2.379125578799644E-2</v>
      </c>
      <c r="AG2106" s="13">
        <f t="shared" si="2542"/>
        <v>2.0761400488794182E-2</v>
      </c>
      <c r="AH2106" s="13">
        <f t="shared" si="2543"/>
        <v>1.829264005157474E-2</v>
      </c>
      <c r="AI2106" s="13">
        <f t="shared" si="2544"/>
        <v>3.7588015677322922E-2</v>
      </c>
      <c r="AJ2106" s="13">
        <f t="shared" si="2545"/>
        <v>3.8618234398512828E-2</v>
      </c>
      <c r="AK2106" s="13">
        <f t="shared" si="2546"/>
        <v>2.645112635298863E-2</v>
      </c>
      <c r="AL2106" s="13">
        <f t="shared" si="2547"/>
        <v>2.9238206278222561E-3</v>
      </c>
      <c r="AM2106" s="13">
        <f t="shared" si="2548"/>
        <v>2.8531808408525285E-3</v>
      </c>
      <c r="AN2106" s="13">
        <f t="shared" si="2549"/>
        <v>7.4694707961293037E-3</v>
      </c>
      <c r="AO2106" s="13">
        <f t="shared" si="2550"/>
        <v>9.7773322278369174E-3</v>
      </c>
      <c r="AP2106" s="13">
        <f t="shared" si="2551"/>
        <v>8.5321729925888542E-3</v>
      </c>
      <c r="AQ2106" s="13">
        <f t="shared" si="2552"/>
        <v>5.5841901153926565E-3</v>
      </c>
      <c r="AR2106" s="13">
        <f t="shared" si="2553"/>
        <v>9.5778254706432048E-3</v>
      </c>
      <c r="AS2106" s="13">
        <f t="shared" si="2554"/>
        <v>1.9680672277493792E-2</v>
      </c>
      <c r="AT2106" s="13">
        <f t="shared" si="2555"/>
        <v>2.022008348770326E-2</v>
      </c>
      <c r="AU2106" s="13">
        <f t="shared" si="2556"/>
        <v>1.3849519314684531E-2</v>
      </c>
      <c r="AV2106" s="13">
        <f t="shared" si="2557"/>
        <v>7.1145546467872257E-3</v>
      </c>
      <c r="AW2106" s="13">
        <f t="shared" si="2558"/>
        <v>4.3689972375736017E-4</v>
      </c>
      <c r="AX2106" s="13">
        <f t="shared" si="2559"/>
        <v>9.7712710206428882E-4</v>
      </c>
      <c r="AY2106" s="13">
        <f t="shared" si="2560"/>
        <v>2.5580651070104756E-3</v>
      </c>
      <c r="AZ2106" s="13">
        <f t="shared" si="2561"/>
        <v>3.3484370036816259E-3</v>
      </c>
      <c r="BA2106" s="13">
        <f t="shared" si="2562"/>
        <v>2.9220080799604842E-3</v>
      </c>
      <c r="BB2106" s="13">
        <f t="shared" si="2563"/>
        <v>1.912414182340887E-3</v>
      </c>
      <c r="BC2106" s="13">
        <f t="shared" si="2564"/>
        <v>1.0013190668160022E-3</v>
      </c>
      <c r="BD2106" s="13">
        <f t="shared" si="2565"/>
        <v>4.1790368734575959E-3</v>
      </c>
      <c r="BE2106" s="13">
        <f t="shared" si="2566"/>
        <v>8.5871532524968795E-3</v>
      </c>
      <c r="BF2106" s="13">
        <f t="shared" si="2567"/>
        <v>8.8225114080960933E-3</v>
      </c>
      <c r="BG2106" s="13">
        <f t="shared" si="2568"/>
        <v>6.0428802000129815E-3</v>
      </c>
      <c r="BH2106" s="13">
        <f t="shared" si="2569"/>
        <v>3.1042522437147975E-3</v>
      </c>
      <c r="BI2106" s="13">
        <f t="shared" si="2570"/>
        <v>1.2757336466922059E-3</v>
      </c>
      <c r="BJ2106" s="14">
        <f t="shared" si="2571"/>
        <v>0.30240882939497143</v>
      </c>
      <c r="BK2106" s="14">
        <f t="shared" si="2572"/>
        <v>0.18672606475086106</v>
      </c>
      <c r="BL2106" s="14">
        <f t="shared" si="2573"/>
        <v>0.46215058533161418</v>
      </c>
      <c r="BM2106" s="14">
        <f t="shared" si="2574"/>
        <v>0.82205571215572082</v>
      </c>
      <c r="BN2106" s="14">
        <f t="shared" si="2575"/>
        <v>0.15505821794115437</v>
      </c>
    </row>
    <row r="2107" spans="1:66" x14ac:dyDescent="0.25">
      <c r="A2107" t="s">
        <v>19</v>
      </c>
      <c r="B2107" t="s">
        <v>245</v>
      </c>
      <c r="C2107" t="s">
        <v>154</v>
      </c>
      <c r="D2107" s="7" t="s">
        <v>539</v>
      </c>
      <c r="E2107" s="10">
        <f>VLOOKUP(A2107,home!$A$2:$E$405,3,FALSE)</f>
        <v>1.66923076923077</v>
      </c>
      <c r="F2107" s="10">
        <f>VLOOKUP(B2107,home!$B$2:$E$405,3,FALSE)</f>
        <v>0.94</v>
      </c>
      <c r="G2107" s="10">
        <f>VLOOKUP(C2107,away!$B$2:$E$405,4,FALSE)</f>
        <v>1.63</v>
      </c>
      <c r="H2107" s="10">
        <f>VLOOKUP(A2107,away!$A$2:$E$405,3,FALSE)</f>
        <v>1.2</v>
      </c>
      <c r="I2107" s="10">
        <f>VLOOKUP(C2107,away!$B$2:$E$405,3,FALSE)</f>
        <v>0.77</v>
      </c>
      <c r="J2107" s="10">
        <f>VLOOKUP(B2107,home!$B$2:$E$405,4,FALSE)</f>
        <v>0.83</v>
      </c>
      <c r="K2107" s="12">
        <f t="shared" si="2520"/>
        <v>2.5575953846153854</v>
      </c>
      <c r="L2107" s="12">
        <f t="shared" si="2521"/>
        <v>0.76691999999999994</v>
      </c>
      <c r="M2107" s="13">
        <f t="shared" si="2522"/>
        <v>3.5989955814233615E-2</v>
      </c>
      <c r="N2107" s="13">
        <f t="shared" si="2523"/>
        <v>9.2047744882995539E-2</v>
      </c>
      <c r="O2107" s="13">
        <f t="shared" si="2524"/>
        <v>2.760141691305204E-2</v>
      </c>
      <c r="P2107" s="13">
        <f t="shared" si="2525"/>
        <v>7.0593256505666932E-2</v>
      </c>
      <c r="Q2107" s="13">
        <f t="shared" si="2526"/>
        <v>0.11771044373850195</v>
      </c>
      <c r="R2107" s="13">
        <f t="shared" si="2527"/>
        <v>1.0584039329478932E-2</v>
      </c>
      <c r="S2107" s="13">
        <f t="shared" si="2528"/>
        <v>3.4616657282085399E-2</v>
      </c>
      <c r="T2107" s="13">
        <f t="shared" si="2529"/>
        <v>9.0274493511931911E-2</v>
      </c>
      <c r="U2107" s="13">
        <f t="shared" si="2530"/>
        <v>2.7069690139663035E-2</v>
      </c>
      <c r="V2107" s="13">
        <f t="shared" si="2531"/>
        <v>7.544396798733006E-3</v>
      </c>
      <c r="W2107" s="13">
        <f t="shared" si="2532"/>
        <v>0.10035189587554051</v>
      </c>
      <c r="X2107" s="13">
        <f t="shared" si="2533"/>
        <v>7.6961875984869518E-2</v>
      </c>
      <c r="Y2107" s="13">
        <f t="shared" si="2534"/>
        <v>2.9511800965158055E-2</v>
      </c>
      <c r="Z2107" s="13">
        <f t="shared" si="2535"/>
        <v>2.7057038141879942E-3</v>
      </c>
      <c r="AA2107" s="13">
        <f t="shared" si="2536"/>
        <v>6.9200955873034587E-3</v>
      </c>
      <c r="AB2107" s="13">
        <f t="shared" si="2537"/>
        <v>8.8494022675923122E-3</v>
      </c>
      <c r="AC2107" s="13">
        <f t="shared" si="2538"/>
        <v>9.2488224551886817E-4</v>
      </c>
      <c r="AD2107" s="13">
        <f t="shared" si="2539"/>
        <v>6.4164886432171553E-2</v>
      </c>
      <c r="AE2107" s="13">
        <f t="shared" si="2540"/>
        <v>4.9209334702561003E-2</v>
      </c>
      <c r="AF2107" s="13">
        <f t="shared" si="2541"/>
        <v>1.8869811485044036E-2</v>
      </c>
      <c r="AG2107" s="13">
        <f t="shared" si="2542"/>
        <v>4.8238786080366577E-3</v>
      </c>
      <c r="AH2107" s="13">
        <f t="shared" si="2543"/>
        <v>5.1876459229426399E-4</v>
      </c>
      <c r="AI2107" s="13">
        <f t="shared" si="2544"/>
        <v>1.3267899269536918E-3</v>
      </c>
      <c r="AJ2107" s="13">
        <f t="shared" si="2545"/>
        <v>1.6966958967654735E-3</v>
      </c>
      <c r="AK2107" s="13">
        <f t="shared" si="2546"/>
        <v>1.4464871982210791E-3</v>
      </c>
      <c r="AL2107" s="13">
        <f t="shared" si="2547"/>
        <v>7.2565190057420452E-5</v>
      </c>
      <c r="AM2107" s="13">
        <f t="shared" si="2548"/>
        <v>3.2821563478658437E-2</v>
      </c>
      <c r="AN2107" s="13">
        <f t="shared" si="2549"/>
        <v>2.5171513463052728E-2</v>
      </c>
      <c r="AO2107" s="13">
        <f t="shared" si="2550"/>
        <v>9.6522685525421963E-3</v>
      </c>
      <c r="AP2107" s="13">
        <f t="shared" si="2551"/>
        <v>2.4675059327718871E-3</v>
      </c>
      <c r="AQ2107" s="13">
        <f t="shared" si="2552"/>
        <v>4.7309491249035386E-4</v>
      </c>
      <c r="AR2107" s="13">
        <f t="shared" si="2553"/>
        <v>7.9570188224463412E-5</v>
      </c>
      <c r="AS2107" s="13">
        <f t="shared" si="2554"/>
        <v>2.035083461558651E-4</v>
      </c>
      <c r="AT2107" s="13">
        <f t="shared" si="2555"/>
        <v>2.6024600342947546E-4</v>
      </c>
      <c r="AU2107" s="13">
        <f t="shared" si="2556"/>
        <v>2.2186799241194203E-4</v>
      </c>
      <c r="AV2107" s="13">
        <f t="shared" si="2557"/>
        <v>1.418621383466661E-4</v>
      </c>
      <c r="AW2107" s="13">
        <f t="shared" si="2558"/>
        <v>3.9537366585361623E-6</v>
      </c>
      <c r="AX2107" s="13">
        <f t="shared" si="2559"/>
        <v>1.3990713211479634E-2</v>
      </c>
      <c r="AY2107" s="13">
        <f t="shared" si="2560"/>
        <v>1.072975777614796E-2</v>
      </c>
      <c r="AZ2107" s="13">
        <f t="shared" si="2561"/>
        <v>4.1144329168416958E-3</v>
      </c>
      <c r="BA2107" s="13">
        <f t="shared" si="2562"/>
        <v>1.051813630861411E-3</v>
      </c>
      <c r="BB2107" s="13">
        <f t="shared" si="2563"/>
        <v>2.0166422744505831E-4</v>
      </c>
      <c r="BC2107" s="13">
        <f t="shared" si="2564"/>
        <v>3.0932065862432832E-5</v>
      </c>
      <c r="BD2107" s="13">
        <f t="shared" si="2565"/>
        <v>1.0170661458850908E-5</v>
      </c>
      <c r="BE2107" s="13">
        <f t="shared" si="2566"/>
        <v>2.6012436805642662E-5</v>
      </c>
      <c r="BF2107" s="13">
        <f t="shared" si="2567"/>
        <v>3.3264644158355534E-5</v>
      </c>
      <c r="BG2107" s="13">
        <f t="shared" si="2568"/>
        <v>2.8359166790094415E-5</v>
      </c>
      <c r="BH2107" s="13">
        <f t="shared" si="2569"/>
        <v>1.813281852347085E-5</v>
      </c>
      <c r="BI2107" s="13">
        <f t="shared" si="2570"/>
        <v>9.2752825931394765E-6</v>
      </c>
      <c r="BJ2107" s="14">
        <f t="shared" si="2571"/>
        <v>0.74463142635496449</v>
      </c>
      <c r="BK2107" s="14">
        <f t="shared" si="2572"/>
        <v>0.16047147161244318</v>
      </c>
      <c r="BL2107" s="14">
        <f t="shared" si="2573"/>
        <v>8.7045651530222257E-2</v>
      </c>
      <c r="BM2107" s="14">
        <f t="shared" si="2574"/>
        <v>0.62960159208839916</v>
      </c>
      <c r="BN2107" s="14">
        <f t="shared" si="2575"/>
        <v>0.35452685718392896</v>
      </c>
    </row>
    <row r="2108" spans="1:66" x14ac:dyDescent="0.25">
      <c r="A2108" t="s">
        <v>19</v>
      </c>
      <c r="B2108" t="s">
        <v>251</v>
      </c>
      <c r="C2108" t="s">
        <v>243</v>
      </c>
      <c r="D2108" s="7" t="s">
        <v>539</v>
      </c>
      <c r="E2108" s="10">
        <f>VLOOKUP(A2108,home!$A$2:$E$405,3,FALSE)</f>
        <v>1.66923076923077</v>
      </c>
      <c r="F2108" s="10">
        <f>VLOOKUP(B2108,home!$B$2:$E$405,3,FALSE)</f>
        <v>0.8</v>
      </c>
      <c r="G2108" s="10">
        <f>VLOOKUP(C2108,away!$B$2:$E$405,4,FALSE)</f>
        <v>1.03</v>
      </c>
      <c r="H2108" s="10">
        <f>VLOOKUP(A2108,away!$A$2:$E$405,3,FALSE)</f>
        <v>1.2</v>
      </c>
      <c r="I2108" s="10">
        <f>VLOOKUP(C2108,away!$B$2:$E$405,3,FALSE)</f>
        <v>0.68</v>
      </c>
      <c r="J2108" s="10">
        <f>VLOOKUP(B2108,home!$B$2:$E$405,4,FALSE)</f>
        <v>1.1100000000000001</v>
      </c>
      <c r="K2108" s="12">
        <f t="shared" si="2520"/>
        <v>1.3754461538461547</v>
      </c>
      <c r="L2108" s="12">
        <f t="shared" si="2521"/>
        <v>0.90576000000000012</v>
      </c>
      <c r="M2108" s="13">
        <f t="shared" si="2522"/>
        <v>0.10216091059819736</v>
      </c>
      <c r="N2108" s="13">
        <f t="shared" si="2523"/>
        <v>0.14051683155571143</v>
      </c>
      <c r="O2108" s="13">
        <f t="shared" si="2524"/>
        <v>9.2533266383423254E-2</v>
      </c>
      <c r="P2108" s="13">
        <f t="shared" si="2525"/>
        <v>0.12727452534990122</v>
      </c>
      <c r="Q2108" s="13">
        <f t="shared" si="2526"/>
        <v>9.6636667756975644E-2</v>
      </c>
      <c r="R2108" s="13">
        <f t="shared" si="2527"/>
        <v>4.1906465679724725E-2</v>
      </c>
      <c r="S2108" s="13">
        <f t="shared" si="2528"/>
        <v>3.964041801358139E-2</v>
      </c>
      <c r="T2108" s="13">
        <f t="shared" si="2529"/>
        <v>8.7529628187558273E-2</v>
      </c>
      <c r="U2108" s="13">
        <f t="shared" si="2530"/>
        <v>5.7640087040463257E-2</v>
      </c>
      <c r="V2108" s="13">
        <f t="shared" si="2531"/>
        <v>5.4872209360793617E-3</v>
      </c>
      <c r="W2108" s="13">
        <f t="shared" si="2532"/>
        <v>4.4306177662280281E-2</v>
      </c>
      <c r="X2108" s="13">
        <f t="shared" si="2533"/>
        <v>4.0130763479386995E-2</v>
      </c>
      <c r="Y2108" s="13">
        <f t="shared" si="2534"/>
        <v>1.8174420164544781E-2</v>
      </c>
      <c r="Z2108" s="13">
        <f t="shared" si="2535"/>
        <v>1.265240011802249E-2</v>
      </c>
      <c r="AA2108" s="13">
        <f t="shared" si="2536"/>
        <v>1.740269507925667E-2</v>
      </c>
      <c r="AB2108" s="13">
        <f t="shared" si="2537"/>
        <v>1.1968235006660496E-2</v>
      </c>
      <c r="AC2108" s="13">
        <f t="shared" si="2538"/>
        <v>4.2725700811114859E-4</v>
      </c>
      <c r="AD2108" s="13">
        <f t="shared" si="2539"/>
        <v>1.523519041430196E-2</v>
      </c>
      <c r="AE2108" s="13">
        <f t="shared" si="2540"/>
        <v>1.3799426069658144E-2</v>
      </c>
      <c r="AF2108" s="13">
        <f t="shared" si="2541"/>
        <v>6.2494840784267803E-3</v>
      </c>
      <c r="AG2108" s="13">
        <f t="shared" si="2542"/>
        <v>1.8868442329586139E-3</v>
      </c>
      <c r="AH2108" s="13">
        <f t="shared" si="2543"/>
        <v>2.8650094827250131E-3</v>
      </c>
      <c r="AI2108" s="13">
        <f t="shared" si="2544"/>
        <v>3.9406662737468809E-3</v>
      </c>
      <c r="AJ2108" s="13">
        <f t="shared" si="2545"/>
        <v>2.710087134908203E-3</v>
      </c>
      <c r="AK2108" s="13">
        <f t="shared" si="2546"/>
        <v>1.2425263087658108E-3</v>
      </c>
      <c r="AL2108" s="13">
        <f t="shared" si="2547"/>
        <v>2.1291483245931389E-5</v>
      </c>
      <c r="AM2108" s="13">
        <f t="shared" si="2548"/>
        <v>4.1910368116930873E-3</v>
      </c>
      <c r="AN2108" s="13">
        <f t="shared" si="2549"/>
        <v>3.7960735025591311E-3</v>
      </c>
      <c r="AO2108" s="13">
        <f t="shared" si="2550"/>
        <v>1.7191657678389792E-3</v>
      </c>
      <c r="AP2108" s="13">
        <f t="shared" si="2551"/>
        <v>5.1905052862594473E-4</v>
      </c>
      <c r="AQ2108" s="13">
        <f t="shared" si="2552"/>
        <v>1.1753380170205893E-4</v>
      </c>
      <c r="AR2108" s="13">
        <f t="shared" si="2553"/>
        <v>5.1900219781460179E-4</v>
      </c>
      <c r="AS2108" s="13">
        <f t="shared" si="2554"/>
        <v>7.1385957682179525E-4</v>
      </c>
      <c r="AT2108" s="13">
        <f t="shared" si="2555"/>
        <v>4.9093770466289096E-4</v>
      </c>
      <c r="AU2108" s="13">
        <f t="shared" si="2556"/>
        <v>2.2508612588554422E-4</v>
      </c>
      <c r="AV2108" s="13">
        <f t="shared" si="2557"/>
        <v>7.7398461533350824E-5</v>
      </c>
      <c r="AW2108" s="13">
        <f t="shared" si="2558"/>
        <v>7.3681786470585096E-7</v>
      </c>
      <c r="AX2108" s="13">
        <f t="shared" si="2559"/>
        <v>9.6075757721181731E-4</v>
      </c>
      <c r="AY2108" s="13">
        <f t="shared" si="2560"/>
        <v>8.702157831353758E-4</v>
      </c>
      <c r="AZ2108" s="13">
        <f t="shared" si="2561"/>
        <v>3.9410332386634897E-4</v>
      </c>
      <c r="BA2108" s="13">
        <f t="shared" si="2562"/>
        <v>1.1898767554172811E-4</v>
      </c>
      <c r="BB2108" s="13">
        <f t="shared" si="2563"/>
        <v>2.6943569249668917E-5</v>
      </c>
      <c r="BC2108" s="13">
        <f t="shared" si="2564"/>
        <v>4.8808814567160255E-6</v>
      </c>
      <c r="BD2108" s="13">
        <f t="shared" si="2565"/>
        <v>7.8348571782092271E-5</v>
      </c>
      <c r="BE2108" s="13">
        <f t="shared" si="2566"/>
        <v>1.0776424171701818E-4</v>
      </c>
      <c r="BF2108" s="13">
        <f t="shared" si="2567"/>
        <v>7.4111955895910002E-5</v>
      </c>
      <c r="BG2108" s="13">
        <f t="shared" si="2568"/>
        <v>3.3979001563681748E-5</v>
      </c>
      <c r="BH2108" s="13">
        <f t="shared" si="2569"/>
        <v>1.1684071753074636E-5</v>
      </c>
      <c r="BI2108" s="13">
        <f t="shared" si="2570"/>
        <v>3.2141623108058014E-6</v>
      </c>
      <c r="BJ2108" s="14">
        <f t="shared" si="2571"/>
        <v>0.47718418282468372</v>
      </c>
      <c r="BK2108" s="14">
        <f t="shared" si="2572"/>
        <v>0.27588183917225173</v>
      </c>
      <c r="BL2108" s="14">
        <f t="shared" si="2573"/>
        <v>0.23454442446141502</v>
      </c>
      <c r="BM2108" s="14">
        <f t="shared" si="2574"/>
        <v>0.39836470028716886</v>
      </c>
      <c r="BN2108" s="14">
        <f t="shared" si="2575"/>
        <v>0.60102866732393356</v>
      </c>
    </row>
    <row r="2109" spans="1:66" x14ac:dyDescent="0.25">
      <c r="A2109" t="s">
        <v>143</v>
      </c>
      <c r="B2109" t="s">
        <v>161</v>
      </c>
      <c r="C2109" t="s">
        <v>144</v>
      </c>
      <c r="D2109" s="7" t="s">
        <v>539</v>
      </c>
      <c r="E2109" s="10">
        <f>VLOOKUP(A2109,home!$A$2:$E$405,3,FALSE)</f>
        <v>1.15333333333333</v>
      </c>
      <c r="F2109" s="10">
        <f>VLOOKUP(B2109,home!$B$2:$E$405,3,FALSE)</f>
        <v>1.1100000000000001</v>
      </c>
      <c r="G2109" s="10">
        <f>VLOOKUP(C2109,away!$B$2:$E$405,4,FALSE)</f>
        <v>0.54</v>
      </c>
      <c r="H2109" s="10">
        <f>VLOOKUP(A2109,away!$A$2:$E$405,3,FALSE)</f>
        <v>1.0066666666666699</v>
      </c>
      <c r="I2109" s="10">
        <f>VLOOKUP(C2109,away!$B$2:$E$405,3,FALSE)</f>
        <v>1.52</v>
      </c>
      <c r="J2109" s="10">
        <f>VLOOKUP(B2109,home!$B$2:$E$405,4,FALSE)</f>
        <v>0.85</v>
      </c>
      <c r="K2109" s="12">
        <f t="shared" si="2520"/>
        <v>0.69130799999999815</v>
      </c>
      <c r="L2109" s="12">
        <f t="shared" si="2521"/>
        <v>1.3006133333333374</v>
      </c>
      <c r="M2109" s="13">
        <f t="shared" si="2522"/>
        <v>0.13643304011365978</v>
      </c>
      <c r="N2109" s="13">
        <f t="shared" si="2523"/>
        <v>9.4317252094893653E-2</v>
      </c>
      <c r="O2109" s="13">
        <f t="shared" si="2524"/>
        <v>0.177446631079028</v>
      </c>
      <c r="P2109" s="13">
        <f t="shared" si="2525"/>
        <v>0.12267027563798036</v>
      </c>
      <c r="Q2109" s="13">
        <f t="shared" si="2526"/>
        <v>3.2601135455608284E-2</v>
      </c>
      <c r="R2109" s="13">
        <f t="shared" si="2527"/>
        <v>0.11539472716823282</v>
      </c>
      <c r="S2109" s="13">
        <f t="shared" si="2528"/>
        <v>2.7573959563903797E-2</v>
      </c>
      <c r="T2109" s="13">
        <f t="shared" si="2529"/>
        <v>4.2401471455370349E-2</v>
      </c>
      <c r="U2109" s="13">
        <f t="shared" si="2530"/>
        <v>7.9773298049216471E-2</v>
      </c>
      <c r="V2109" s="13">
        <f t="shared" si="2531"/>
        <v>2.7547133233649934E-3</v>
      </c>
      <c r="W2109" s="13">
        <f t="shared" si="2532"/>
        <v>7.5124752498485301E-3</v>
      </c>
      <c r="X2109" s="13">
        <f t="shared" si="2533"/>
        <v>9.7708254762896955E-3</v>
      </c>
      <c r="Y2109" s="13">
        <f t="shared" si="2534"/>
        <v>6.354032946067718E-3</v>
      </c>
      <c r="Z2109" s="13">
        <f t="shared" si="2535"/>
        <v>5.0027973583788764E-2</v>
      </c>
      <c r="AA2109" s="13">
        <f t="shared" si="2536"/>
        <v>3.4584738362261752E-2</v>
      </c>
      <c r="AB2109" s="13">
        <f t="shared" si="2537"/>
        <v>1.1954353153869191E-2</v>
      </c>
      <c r="AC2109" s="13">
        <f t="shared" si="2538"/>
        <v>1.5480187313831974E-4</v>
      </c>
      <c r="AD2109" s="13">
        <f t="shared" si="2539"/>
        <v>1.2983585600055683E-3</v>
      </c>
      <c r="AE2109" s="13">
        <f t="shared" si="2540"/>
        <v>1.6886624545907143E-3</v>
      </c>
      <c r="AF2109" s="13">
        <f t="shared" si="2541"/>
        <v>1.0981484519700423E-3</v>
      </c>
      <c r="AG2109" s="13">
        <f t="shared" si="2542"/>
        <v>4.7608883953720034E-4</v>
      </c>
      <c r="AH2109" s="13">
        <f t="shared" si="2543"/>
        <v>1.6266762370680924E-2</v>
      </c>
      <c r="AI2109" s="13">
        <f t="shared" si="2544"/>
        <v>1.1245342960950658E-2</v>
      </c>
      <c r="AJ2109" s="13">
        <f t="shared" si="2545"/>
        <v>3.8869977758244278E-3</v>
      </c>
      <c r="AK2109" s="13">
        <f t="shared" si="2546"/>
        <v>8.9570421946987553E-4</v>
      </c>
      <c r="AL2109" s="13">
        <f t="shared" si="2547"/>
        <v>5.5674456660449593E-6</v>
      </c>
      <c r="AM2109" s="13">
        <f t="shared" si="2548"/>
        <v>1.7951313188006548E-4</v>
      </c>
      <c r="AN2109" s="13">
        <f t="shared" si="2549"/>
        <v>2.3347717283163898E-4</v>
      </c>
      <c r="AO2109" s="13">
        <f t="shared" si="2550"/>
        <v>1.5183176200690086E-4</v>
      </c>
      <c r="AP2109" s="13">
        <f t="shared" si="2551"/>
        <v>6.5824804696556431E-5</v>
      </c>
      <c r="AQ2109" s="13">
        <f t="shared" si="2552"/>
        <v>2.140315466310106E-5</v>
      </c>
      <c r="AR2109" s="13">
        <f t="shared" si="2553"/>
        <v>4.2313536058945179E-3</v>
      </c>
      <c r="AS2109" s="13">
        <f t="shared" si="2554"/>
        <v>2.9251685985837196E-3</v>
      </c>
      <c r="AT2109" s="13">
        <f t="shared" si="2555"/>
        <v>1.0110962267748543E-3</v>
      </c>
      <c r="AU2109" s="13">
        <f t="shared" si="2556"/>
        <v>2.3299297011308969E-4</v>
      </c>
      <c r="AV2109" s="13">
        <f t="shared" si="2557"/>
        <v>4.0267476045734841E-5</v>
      </c>
      <c r="AW2109" s="13">
        <f t="shared" si="2558"/>
        <v>1.3905072934684336E-7</v>
      </c>
      <c r="AX2109" s="13">
        <f t="shared" si="2559"/>
        <v>2.0683144028957318E-5</v>
      </c>
      <c r="AY2109" s="13">
        <f t="shared" si="2560"/>
        <v>2.6900772899315695E-5</v>
      </c>
      <c r="AZ2109" s="13">
        <f t="shared" si="2561"/>
        <v>1.7493751954911051E-5</v>
      </c>
      <c r="BA2109" s="13">
        <f t="shared" si="2562"/>
        <v>7.5842023475278153E-6</v>
      </c>
      <c r="BB2109" s="13">
        <f t="shared" si="2563"/>
        <v>2.46602867397317E-6</v>
      </c>
      <c r="BC2109" s="13">
        <f t="shared" si="2564"/>
        <v>6.4146995475036614E-7</v>
      </c>
      <c r="BD2109" s="13">
        <f t="shared" si="2565"/>
        <v>9.1722581964575256E-4</v>
      </c>
      <c r="BE2109" s="13">
        <f t="shared" si="2566"/>
        <v>6.3408554692766413E-4</v>
      </c>
      <c r="BF2109" s="13">
        <f t="shared" si="2567"/>
        <v>2.1917420563773423E-4</v>
      </c>
      <c r="BG2109" s="13">
        <f t="shared" si="2568"/>
        <v>5.0505627250336793E-5</v>
      </c>
      <c r="BH2109" s="13">
        <f t="shared" si="2569"/>
        <v>8.7287360407939319E-6</v>
      </c>
      <c r="BI2109" s="13">
        <f t="shared" si="2570"/>
        <v>1.2068490109778315E-6</v>
      </c>
      <c r="BJ2109" s="14">
        <f t="shared" si="2571"/>
        <v>0.19824627038011941</v>
      </c>
      <c r="BK2109" s="14">
        <f t="shared" si="2572"/>
        <v>0.28961925873061262</v>
      </c>
      <c r="BL2109" s="14">
        <f t="shared" si="2573"/>
        <v>0.46172036080145923</v>
      </c>
      <c r="BM2109" s="14">
        <f t="shared" si="2574"/>
        <v>0.3207240402244072</v>
      </c>
      <c r="BN2109" s="14">
        <f t="shared" si="2575"/>
        <v>0.6788630615494029</v>
      </c>
    </row>
    <row r="2110" spans="1:66" x14ac:dyDescent="0.25">
      <c r="A2110" t="s">
        <v>143</v>
      </c>
      <c r="B2110" t="s">
        <v>148</v>
      </c>
      <c r="C2110" t="s">
        <v>157</v>
      </c>
      <c r="D2110" s="7" t="s">
        <v>539</v>
      </c>
      <c r="E2110" s="10">
        <f>VLOOKUP(A2110,home!$A$2:$E$405,3,FALSE)</f>
        <v>1.15333333333333</v>
      </c>
      <c r="F2110" s="10">
        <f>VLOOKUP(B2110,home!$B$2:$E$405,3,FALSE)</f>
        <v>1.08</v>
      </c>
      <c r="G2110" s="10">
        <f>VLOOKUP(C2110,away!$B$2:$E$405,4,FALSE)</f>
        <v>1.3</v>
      </c>
      <c r="H2110" s="10">
        <f>VLOOKUP(A2110,away!$A$2:$E$405,3,FALSE)</f>
        <v>1.0066666666666699</v>
      </c>
      <c r="I2110" s="10">
        <f>VLOOKUP(C2110,away!$B$2:$E$405,3,FALSE)</f>
        <v>0.76</v>
      </c>
      <c r="J2110" s="10">
        <f>VLOOKUP(B2110,home!$B$2:$E$405,4,FALSE)</f>
        <v>0.25</v>
      </c>
      <c r="K2110" s="12">
        <f t="shared" si="2520"/>
        <v>1.6192799999999954</v>
      </c>
      <c r="L2110" s="12">
        <f t="shared" si="2521"/>
        <v>0.19126666666666728</v>
      </c>
      <c r="M2110" s="13">
        <f t="shared" si="2522"/>
        <v>0.163564696990362</v>
      </c>
      <c r="N2110" s="13">
        <f t="shared" si="2523"/>
        <v>0.2648570425425526</v>
      </c>
      <c r="O2110" s="13">
        <f t="shared" si="2524"/>
        <v>3.1284474377689997E-2</v>
      </c>
      <c r="P2110" s="13">
        <f t="shared" si="2525"/>
        <v>5.0658323670305712E-2</v>
      </c>
      <c r="Q2110" s="13">
        <f t="shared" si="2526"/>
        <v>0.21443885592415171</v>
      </c>
      <c r="R2110" s="13">
        <f t="shared" si="2527"/>
        <v>2.9918385663197625E-3</v>
      </c>
      <c r="S2110" s="13">
        <f t="shared" si="2528"/>
        <v>3.9224016617055721E-3</v>
      </c>
      <c r="T2110" s="13">
        <f t="shared" si="2529"/>
        <v>4.1015005176426207E-2</v>
      </c>
      <c r="U2110" s="13">
        <f t="shared" si="2530"/>
        <v>4.8446243536702516E-3</v>
      </c>
      <c r="V2110" s="13">
        <f t="shared" si="2531"/>
        <v>1.3498042643390651E-4</v>
      </c>
      <c r="W2110" s="13">
        <f t="shared" si="2532"/>
        <v>0.11574551687361982</v>
      </c>
      <c r="X2110" s="13">
        <f t="shared" si="2533"/>
        <v>2.2138259194027753E-2</v>
      </c>
      <c r="Y2110" s="13">
        <f t="shared" si="2534"/>
        <v>2.1171555209221937E-3</v>
      </c>
      <c r="Z2110" s="13">
        <f t="shared" si="2535"/>
        <v>1.9074632992825393E-4</v>
      </c>
      <c r="AA2110" s="13">
        <f t="shared" si="2536"/>
        <v>3.0887171712622212E-4</v>
      </c>
      <c r="AB2110" s="13">
        <f t="shared" si="2537"/>
        <v>2.500748970540738E-4</v>
      </c>
      <c r="AC2110" s="13">
        <f t="shared" si="2538"/>
        <v>2.6128354166821088E-6</v>
      </c>
      <c r="AD2110" s="13">
        <f t="shared" si="2539"/>
        <v>4.6856100140778643E-2</v>
      </c>
      <c r="AE2110" s="13">
        <f t="shared" si="2540"/>
        <v>8.9620100869262885E-3</v>
      </c>
      <c r="AF2110" s="13">
        <f t="shared" si="2541"/>
        <v>8.5706689797972007E-4</v>
      </c>
      <c r="AG2110" s="13">
        <f t="shared" si="2542"/>
        <v>5.4642776228973882E-5</v>
      </c>
      <c r="AH2110" s="13">
        <f t="shared" si="2543"/>
        <v>9.1208536760693681E-6</v>
      </c>
      <c r="AI2110" s="13">
        <f t="shared" si="2544"/>
        <v>1.4769215940585565E-5</v>
      </c>
      <c r="AJ2110" s="13">
        <f t="shared" si="2545"/>
        <v>1.1957747994135664E-5</v>
      </c>
      <c r="AK2110" s="13">
        <f t="shared" si="2546"/>
        <v>6.4543140573146489E-6</v>
      </c>
      <c r="AL2110" s="13">
        <f t="shared" si="2547"/>
        <v>3.2369298429555275E-8</v>
      </c>
      <c r="AM2110" s="13">
        <f t="shared" si="2548"/>
        <v>1.5174629167191957E-2</v>
      </c>
      <c r="AN2110" s="13">
        <f t="shared" si="2549"/>
        <v>2.90240073871159E-3</v>
      </c>
      <c r="AO2110" s="13">
        <f t="shared" si="2550"/>
        <v>2.7756625731211924E-4</v>
      </c>
      <c r="AP2110" s="13">
        <f t="shared" si="2551"/>
        <v>1.7696390938410504E-5</v>
      </c>
      <c r="AQ2110" s="13">
        <f t="shared" si="2552"/>
        <v>8.4618242670499805E-7</v>
      </c>
      <c r="AR2110" s="13">
        <f t="shared" si="2553"/>
        <v>3.4890305595524111E-7</v>
      </c>
      <c r="AS2110" s="13">
        <f t="shared" si="2554"/>
        <v>5.6497174044720128E-7</v>
      </c>
      <c r="AT2110" s="13">
        <f t="shared" si="2555"/>
        <v>4.5742371993567078E-7</v>
      </c>
      <c r="AU2110" s="13">
        <f t="shared" si="2556"/>
        <v>2.4689902707247699E-7</v>
      </c>
      <c r="AV2110" s="13">
        <f t="shared" si="2557"/>
        <v>9.994966413947986E-8</v>
      </c>
      <c r="AW2110" s="13">
        <f t="shared" si="2558"/>
        <v>2.7847872822692324E-10</v>
      </c>
      <c r="AX2110" s="13">
        <f t="shared" si="2559"/>
        <v>4.095328919641753E-3</v>
      </c>
      <c r="AY2110" s="13">
        <f t="shared" si="2560"/>
        <v>7.8329991136348164E-4</v>
      </c>
      <c r="AZ2110" s="13">
        <f t="shared" si="2561"/>
        <v>7.4909581523394526E-5</v>
      </c>
      <c r="BA2110" s="13">
        <f t="shared" si="2562"/>
        <v>4.7759019864582132E-6</v>
      </c>
      <c r="BB2110" s="13">
        <f t="shared" si="2563"/>
        <v>2.2836771331914422E-7</v>
      </c>
      <c r="BC2110" s="13">
        <f t="shared" si="2564"/>
        <v>8.7358262601683522E-9</v>
      </c>
      <c r="BD2110" s="13">
        <f t="shared" si="2565"/>
        <v>1.1122254083728782E-8</v>
      </c>
      <c r="BE2110" s="13">
        <f t="shared" si="2566"/>
        <v>1.8010043592700291E-8</v>
      </c>
      <c r="BF2110" s="13">
        <f t="shared" si="2567"/>
        <v>1.4581651694393824E-8</v>
      </c>
      <c r="BG2110" s="13">
        <f t="shared" si="2568"/>
        <v>7.87059231856599E-9</v>
      </c>
      <c r="BH2110" s="13">
        <f t="shared" si="2569"/>
        <v>3.1861731824018749E-9</v>
      </c>
      <c r="BI2110" s="13">
        <f t="shared" si="2570"/>
        <v>1.0318613021599379E-9</v>
      </c>
      <c r="BJ2110" s="14">
        <f t="shared" si="2571"/>
        <v>0.74037334528824927</v>
      </c>
      <c r="BK2110" s="14">
        <f t="shared" si="2572"/>
        <v>0.21906634786488577</v>
      </c>
      <c r="BL2110" s="14">
        <f t="shared" si="2573"/>
        <v>3.9723959993312137E-2</v>
      </c>
      <c r="BM2110" s="14">
        <f t="shared" si="2574"/>
        <v>0.27077586777210905</v>
      </c>
      <c r="BN2110" s="14">
        <f t="shared" si="2575"/>
        <v>0.72779523207138186</v>
      </c>
    </row>
    <row r="2111" spans="1:66" x14ac:dyDescent="0.25">
      <c r="A2111" t="s">
        <v>143</v>
      </c>
      <c r="B2111" t="s">
        <v>150</v>
      </c>
      <c r="C2111" t="s">
        <v>160</v>
      </c>
      <c r="D2111" s="7" t="s">
        <v>539</v>
      </c>
      <c r="E2111" s="10">
        <f>VLOOKUP(A2111,home!$A$2:$E$405,3,FALSE)</f>
        <v>1.15333333333333</v>
      </c>
      <c r="F2111" s="10">
        <f>VLOOKUP(B2111,home!$B$2:$E$405,3,FALSE)</f>
        <v>0.76</v>
      </c>
      <c r="G2111" s="10">
        <f>VLOOKUP(C2111,away!$B$2:$E$405,4,FALSE)</f>
        <v>0.76</v>
      </c>
      <c r="H2111" s="10">
        <f>VLOOKUP(A2111,away!$A$2:$E$405,3,FALSE)</f>
        <v>1.0066666666666699</v>
      </c>
      <c r="I2111" s="10">
        <f>VLOOKUP(C2111,away!$B$2:$E$405,3,FALSE)</f>
        <v>0.65</v>
      </c>
      <c r="J2111" s="10">
        <f>VLOOKUP(B2111,home!$B$2:$E$405,4,FALSE)</f>
        <v>0.99</v>
      </c>
      <c r="K2111" s="12">
        <f t="shared" si="2520"/>
        <v>0.66616533333333139</v>
      </c>
      <c r="L2111" s="12">
        <f t="shared" si="2521"/>
        <v>0.64779000000000209</v>
      </c>
      <c r="M2111" s="13">
        <f t="shared" si="2522"/>
        <v>0.26875493596344002</v>
      </c>
      <c r="N2111" s="13">
        <f t="shared" si="2523"/>
        <v>0.17903522150106316</v>
      </c>
      <c r="O2111" s="13">
        <f t="shared" si="2524"/>
        <v>0.17409675996775736</v>
      </c>
      <c r="P2111" s="13">
        <f t="shared" si="2525"/>
        <v>0.11597722613617406</v>
      </c>
      <c r="Q2111" s="13">
        <f t="shared" si="2526"/>
        <v>5.9633529004831265E-2</v>
      </c>
      <c r="R2111" s="13">
        <f t="shared" si="2527"/>
        <v>5.638907006975695E-2</v>
      </c>
      <c r="S2111" s="13">
        <f t="shared" si="2528"/>
        <v>1.251206506591475E-2</v>
      </c>
      <c r="T2111" s="13">
        <f t="shared" si="2529"/>
        <v>3.8630003754039764E-2</v>
      </c>
      <c r="U2111" s="13">
        <f t="shared" si="2530"/>
        <v>3.7564443659376223E-2</v>
      </c>
      <c r="V2111" s="13">
        <f t="shared" si="2531"/>
        <v>5.9993300190339821E-4</v>
      </c>
      <c r="W2111" s="13">
        <f t="shared" si="2532"/>
        <v>1.3241929909115437E-2</v>
      </c>
      <c r="X2111" s="13">
        <f t="shared" si="2533"/>
        <v>8.5779897758259151E-3</v>
      </c>
      <c r="Y2111" s="13">
        <f t="shared" si="2534"/>
        <v>2.7783679984411439E-3</v>
      </c>
      <c r="Z2111" s="13">
        <f t="shared" si="2535"/>
        <v>1.217609190016266E-2</v>
      </c>
      <c r="AA2111" s="13">
        <f t="shared" si="2536"/>
        <v>8.1112903193691337E-3</v>
      </c>
      <c r="AB2111" s="13">
        <f t="shared" si="2537"/>
        <v>2.7017302096829813E-3</v>
      </c>
      <c r="AC2111" s="13">
        <f t="shared" si="2538"/>
        <v>1.61807645455136E-5</v>
      </c>
      <c r="AD2111" s="13">
        <f t="shared" si="2539"/>
        <v>2.2053286629706232E-3</v>
      </c>
      <c r="AE2111" s="13">
        <f t="shared" si="2540"/>
        <v>1.4285898545857445E-3</v>
      </c>
      <c r="AF2111" s="13">
        <f t="shared" si="2541"/>
        <v>4.627131109510512E-4</v>
      </c>
      <c r="AG2111" s="13">
        <f t="shared" si="2542"/>
        <v>9.9913642047660823E-5</v>
      </c>
      <c r="AH2111" s="13">
        <f t="shared" si="2543"/>
        <v>1.971887643001598E-3</v>
      </c>
      <c r="AI2111" s="13">
        <f t="shared" si="2544"/>
        <v>1.3136031889960367E-3</v>
      </c>
      <c r="AJ2111" s="13">
        <f t="shared" si="2545"/>
        <v>4.3753845313263586E-4</v>
      </c>
      <c r="AK2111" s="13">
        <f t="shared" si="2546"/>
        <v>9.7157649825750872E-5</v>
      </c>
      <c r="AL2111" s="13">
        <f t="shared" si="2547"/>
        <v>2.7930280528972357E-7</v>
      </c>
      <c r="AM2111" s="13">
        <f t="shared" si="2548"/>
        <v>2.9382270077547514E-4</v>
      </c>
      <c r="AN2111" s="13">
        <f t="shared" si="2549"/>
        <v>1.9033540733534566E-4</v>
      </c>
      <c r="AO2111" s="13">
        <f t="shared" si="2550"/>
        <v>6.1648686758881984E-5</v>
      </c>
      <c r="AP2111" s="13">
        <f t="shared" si="2551"/>
        <v>1.3311800931845431E-5</v>
      </c>
      <c r="AQ2111" s="13">
        <f t="shared" si="2552"/>
        <v>2.1558128814100442E-6</v>
      </c>
      <c r="AR2111" s="13">
        <f t="shared" si="2553"/>
        <v>2.55473819252002E-4</v>
      </c>
      <c r="AS2111" s="13">
        <f t="shared" si="2554"/>
        <v>1.7018780195994916E-4</v>
      </c>
      <c r="AT2111" s="13">
        <f t="shared" si="2555"/>
        <v>5.6686606910958249E-5</v>
      </c>
      <c r="AU2111" s="13">
        <f t="shared" si="2556"/>
        <v>1.2587550796124678E-5</v>
      </c>
      <c r="AV2111" s="13">
        <f t="shared" si="2557"/>
        <v>2.0963474929876587E-6</v>
      </c>
      <c r="AW2111" s="13">
        <f t="shared" si="2558"/>
        <v>3.3480278741911561E-9</v>
      </c>
      <c r="AX2111" s="13">
        <f t="shared" si="2559"/>
        <v>3.2622416233832341E-5</v>
      </c>
      <c r="AY2111" s="13">
        <f t="shared" si="2560"/>
        <v>2.1132475012114319E-5</v>
      </c>
      <c r="AZ2111" s="13">
        <f t="shared" si="2561"/>
        <v>6.8447029940487895E-6</v>
      </c>
      <c r="BA2111" s="13">
        <f t="shared" si="2562"/>
        <v>1.47797671750496E-6</v>
      </c>
      <c r="BB2111" s="13">
        <f t="shared" si="2563"/>
        <v>2.393546344581352E-7</v>
      </c>
      <c r="BC2111" s="13">
        <f t="shared" si="2564"/>
        <v>3.1010307731127195E-8</v>
      </c>
      <c r="BD2111" s="13">
        <f t="shared" si="2565"/>
        <v>2.758223089554246E-5</v>
      </c>
      <c r="BE2111" s="13">
        <f t="shared" si="2566"/>
        <v>1.8374326038605955E-5</v>
      </c>
      <c r="BF2111" s="13">
        <f t="shared" si="2567"/>
        <v>6.1201695151416221E-6</v>
      </c>
      <c r="BG2111" s="13">
        <f t="shared" si="2568"/>
        <v>1.3590149217036041E-6</v>
      </c>
      <c r="BH2111" s="13">
        <f t="shared" si="2569"/>
        <v>2.263321570804131E-7</v>
      </c>
      <c r="BI2111" s="13">
        <f t="shared" si="2570"/>
        <v>3.0154927373105077E-8</v>
      </c>
      <c r="BJ2111" s="14">
        <f t="shared" si="2571"/>
        <v>0.30671720955845438</v>
      </c>
      <c r="BK2111" s="14">
        <f t="shared" si="2572"/>
        <v>0.39788175270979514</v>
      </c>
      <c r="BL2111" s="14">
        <f t="shared" si="2573"/>
        <v>0.28323420551576622</v>
      </c>
      <c r="BM2111" s="14">
        <f t="shared" si="2574"/>
        <v>0.14610138791417132</v>
      </c>
      <c r="BN2111" s="14">
        <f t="shared" si="2575"/>
        <v>0.85388674264302278</v>
      </c>
    </row>
    <row r="2112" spans="1:66" x14ac:dyDescent="0.25">
      <c r="A2112" t="s">
        <v>143</v>
      </c>
      <c r="B2112" t="s">
        <v>155</v>
      </c>
      <c r="C2112" t="s">
        <v>149</v>
      </c>
      <c r="D2112" s="7" t="s">
        <v>539</v>
      </c>
      <c r="E2112" s="10">
        <f>VLOOKUP(A2112,home!$A$2:$E$405,3,FALSE)</f>
        <v>1.15333333333333</v>
      </c>
      <c r="F2112" s="10">
        <f>VLOOKUP(B2112,home!$B$2:$E$405,3,FALSE)</f>
        <v>0.65</v>
      </c>
      <c r="G2112" s="10">
        <f>VLOOKUP(C2112,away!$B$2:$E$405,4,FALSE)</f>
        <v>0.74</v>
      </c>
      <c r="H2112" s="10">
        <f>VLOOKUP(A2112,away!$A$2:$E$405,3,FALSE)</f>
        <v>1.0066666666666699</v>
      </c>
      <c r="I2112" s="10">
        <f>VLOOKUP(C2112,away!$B$2:$E$405,3,FALSE)</f>
        <v>0.74</v>
      </c>
      <c r="J2112" s="10">
        <f>VLOOKUP(B2112,home!$B$2:$E$405,4,FALSE)</f>
        <v>0.99</v>
      </c>
      <c r="K2112" s="12">
        <f t="shared" si="2520"/>
        <v>0.55475333333333166</v>
      </c>
      <c r="L2112" s="12">
        <f t="shared" si="2521"/>
        <v>0.73748400000000236</v>
      </c>
      <c r="M2112" s="13">
        <f t="shared" si="2522"/>
        <v>0.27465559903356707</v>
      </c>
      <c r="N2112" s="13">
        <f t="shared" si="2523"/>
        <v>0.15236610908253431</v>
      </c>
      <c r="O2112" s="13">
        <f t="shared" si="2524"/>
        <v>0.20255410979767183</v>
      </c>
      <c r="P2112" s="13">
        <f t="shared" si="2525"/>
        <v>0.11236756759062411</v>
      </c>
      <c r="Q2112" s="13">
        <f t="shared" si="2526"/>
        <v>4.2262803450282958E-2</v>
      </c>
      <c r="R2112" s="13">
        <f t="shared" si="2527"/>
        <v>7.4690207555013335E-2</v>
      </c>
      <c r="S2112" s="13">
        <f t="shared" si="2528"/>
        <v>1.149300277389423E-2</v>
      </c>
      <c r="T2112" s="13">
        <f t="shared" si="2529"/>
        <v>3.1168141339728582E-2</v>
      </c>
      <c r="U2112" s="13">
        <f t="shared" si="2530"/>
        <v>4.1434641608502042E-2</v>
      </c>
      <c r="V2112" s="13">
        <f t="shared" si="2531"/>
        <v>5.2244854629215399E-4</v>
      </c>
      <c r="W2112" s="13">
        <f t="shared" si="2532"/>
        <v>7.8151436966853016E-3</v>
      </c>
      <c r="X2112" s="13">
        <f t="shared" si="2533"/>
        <v>5.7635434340062817E-3</v>
      </c>
      <c r="Y2112" s="13">
        <f t="shared" si="2534"/>
        <v>2.1252605329423508E-3</v>
      </c>
      <c r="Z2112" s="13">
        <f t="shared" si="2535"/>
        <v>1.836094434283388E-2</v>
      </c>
      <c r="AA2112" s="13">
        <f t="shared" si="2536"/>
        <v>1.0185795077334874E-2</v>
      </c>
      <c r="AB2112" s="13">
        <f t="shared" si="2537"/>
        <v>2.8253018859008805E-3</v>
      </c>
      <c r="AC2112" s="13">
        <f t="shared" si="2538"/>
        <v>1.3359065076562507E-5</v>
      </c>
      <c r="AD2112" s="13">
        <f t="shared" si="2539"/>
        <v>1.0838692540537866E-3</v>
      </c>
      <c r="AE2112" s="13">
        <f t="shared" si="2540"/>
        <v>7.9933623295660528E-4</v>
      </c>
      <c r="AF2112" s="13">
        <f t="shared" si="2541"/>
        <v>2.9474884121288543E-4</v>
      </c>
      <c r="AG2112" s="13">
        <f t="shared" si="2542"/>
        <v>7.2457518137681456E-5</v>
      </c>
      <c r="AH2112" s="13">
        <f t="shared" si="2543"/>
        <v>3.3852256694326351E-3</v>
      </c>
      <c r="AI2112" s="13">
        <f t="shared" si="2544"/>
        <v>1.8779652242033136E-3</v>
      </c>
      <c r="AJ2112" s="13">
        <f t="shared" si="2545"/>
        <v>5.2090373400543279E-4</v>
      </c>
      <c r="AK2112" s="13">
        <f t="shared" si="2546"/>
        <v>9.6324360928431004E-5</v>
      </c>
      <c r="AL2112" s="13">
        <f t="shared" si="2547"/>
        <v>2.1861934047151529E-7</v>
      </c>
      <c r="AM2112" s="13">
        <f t="shared" si="2548"/>
        <v>1.2025601631677001E-4</v>
      </c>
      <c r="AN2112" s="13">
        <f t="shared" si="2549"/>
        <v>8.8686887937357102E-5</v>
      </c>
      <c r="AO2112" s="13">
        <f t="shared" si="2550"/>
        <v>3.2702580431797033E-5</v>
      </c>
      <c r="AP2112" s="13">
        <f t="shared" si="2551"/>
        <v>8.0392099423878292E-6</v>
      </c>
      <c r="AQ2112" s="13">
        <f t="shared" si="2552"/>
        <v>1.4821971762879907E-6</v>
      </c>
      <c r="AR2112" s="13">
        <f t="shared" si="2553"/>
        <v>4.9930995351917331E-4</v>
      </c>
      <c r="AS2112" s="13">
        <f t="shared" si="2554"/>
        <v>2.7699386108127227E-4</v>
      </c>
      <c r="AT2112" s="13">
        <f t="shared" si="2555"/>
        <v>7.683163387385279E-5</v>
      </c>
      <c r="AU2112" s="13">
        <f t="shared" si="2556"/>
        <v>1.4207534998988653E-5</v>
      </c>
      <c r="AV2112" s="13">
        <f t="shared" si="2557"/>
        <v>1.9704193497847316E-6</v>
      </c>
      <c r="AW2112" s="13">
        <f t="shared" si="2558"/>
        <v>2.4844977171703851E-9</v>
      </c>
      <c r="AX2112" s="13">
        <f t="shared" si="2559"/>
        <v>1.1118737650852607E-5</v>
      </c>
      <c r="AY2112" s="13">
        <f t="shared" si="2560"/>
        <v>8.1998911177014109E-6</v>
      </c>
      <c r="AZ2112" s="13">
        <f t="shared" si="2561"/>
        <v>3.0236442505234629E-6</v>
      </c>
      <c r="BA2112" s="13">
        <f t="shared" si="2562"/>
        <v>7.4329641881768428E-7</v>
      </c>
      <c r="BB2112" s="13">
        <f t="shared" si="2563"/>
        <v>1.3704230403383569E-7</v>
      </c>
      <c r="BC2112" s="13">
        <f t="shared" si="2564"/>
        <v>2.0213301309617926E-8</v>
      </c>
      <c r="BD2112" s="13">
        <f t="shared" si="2565"/>
        <v>6.1372183626855849E-5</v>
      </c>
      <c r="BE2112" s="13">
        <f t="shared" si="2566"/>
        <v>3.4046423440943603E-5</v>
      </c>
      <c r="BF2112" s="13">
        <f t="shared" si="2567"/>
        <v>9.4436834459707691E-6</v>
      </c>
      <c r="BG2112" s="13">
        <f t="shared" si="2568"/>
        <v>1.7463049568656961E-6</v>
      </c>
      <c r="BH2112" s="13">
        <f t="shared" si="2569"/>
        <v>2.4219212395944121E-7</v>
      </c>
      <c r="BI2112" s="13">
        <f t="shared" si="2570"/>
        <v>2.6871377614715908E-8</v>
      </c>
      <c r="BJ2112" s="14">
        <f t="shared" si="2571"/>
        <v>0.24402582309938864</v>
      </c>
      <c r="BK2112" s="14">
        <f t="shared" si="2572"/>
        <v>0.39906039551991229</v>
      </c>
      <c r="BL2112" s="14">
        <f t="shared" si="2573"/>
        <v>0.33854666597478794</v>
      </c>
      <c r="BM2112" s="14">
        <f t="shared" si="2574"/>
        <v>0.14108923502060927</v>
      </c>
      <c r="BN2112" s="14">
        <f t="shared" si="2575"/>
        <v>0.85889639650969363</v>
      </c>
    </row>
    <row r="2113" spans="1:66" x14ac:dyDescent="0.25">
      <c r="A2113" t="s">
        <v>143</v>
      </c>
      <c r="B2113" t="s">
        <v>145</v>
      </c>
      <c r="C2113" t="s">
        <v>329</v>
      </c>
      <c r="D2113" s="7" t="s">
        <v>539</v>
      </c>
      <c r="E2113" s="10">
        <f>VLOOKUP(A2113,home!$A$2:$E$405,3,FALSE)</f>
        <v>1.15333333333333</v>
      </c>
      <c r="F2113" s="10">
        <f>VLOOKUP(B2113,home!$B$2:$E$405,3,FALSE)</f>
        <v>1.3</v>
      </c>
      <c r="G2113" s="10">
        <f>VLOOKUP(C2113,away!$B$2:$E$405,4,FALSE)</f>
        <v>1.24</v>
      </c>
      <c r="H2113" s="10">
        <f>VLOOKUP(A2113,away!$A$2:$E$405,3,FALSE)</f>
        <v>1.0066666666666699</v>
      </c>
      <c r="I2113" s="10">
        <f>VLOOKUP(C2113,away!$B$2:$E$405,3,FALSE)</f>
        <v>0.62</v>
      </c>
      <c r="J2113" s="10">
        <f>VLOOKUP(B2113,home!$B$2:$E$405,4,FALSE)</f>
        <v>0.99</v>
      </c>
      <c r="K2113" s="12">
        <f t="shared" si="2520"/>
        <v>1.8591733333333278</v>
      </c>
      <c r="L2113" s="12">
        <f t="shared" si="2521"/>
        <v>0.617892000000002</v>
      </c>
      <c r="M2113" s="13">
        <f t="shared" si="2522"/>
        <v>8.3989345007485672E-2</v>
      </c>
      <c r="N2113" s="13">
        <f t="shared" si="2523"/>
        <v>0.15615075052205005</v>
      </c>
      <c r="O2113" s="13">
        <f t="shared" si="2524"/>
        <v>5.1896344365365499E-2</v>
      </c>
      <c r="P2113" s="13">
        <f t="shared" si="2525"/>
        <v>9.6484299541570853E-2</v>
      </c>
      <c r="Q2113" s="13">
        <f t="shared" si="2526"/>
        <v>0.14515565567529037</v>
      </c>
      <c r="R2113" s="13">
        <f t="shared" si="2527"/>
        <v>1.6033168006302261E-2</v>
      </c>
      <c r="S2113" s="13">
        <f t="shared" si="2528"/>
        <v>2.7709526896530366E-2</v>
      </c>
      <c r="T2113" s="13">
        <f t="shared" si="2529"/>
        <v>8.9690518396516802E-2</v>
      </c>
      <c r="U2113" s="13">
        <f t="shared" si="2530"/>
        <v>2.9808438406170243E-2</v>
      </c>
      <c r="V2113" s="13">
        <f t="shared" si="2531"/>
        <v>3.5368696575629349E-3</v>
      </c>
      <c r="W2113" s="13">
        <f t="shared" si="2532"/>
        <v>8.9956508071338093E-2</v>
      </c>
      <c r="X2113" s="13">
        <f t="shared" si="2533"/>
        <v>5.5583406685215414E-2</v>
      </c>
      <c r="Y2113" s="13">
        <f t="shared" si="2534"/>
        <v>1.7172271161770617E-2</v>
      </c>
      <c r="Z2113" s="13">
        <f t="shared" si="2535"/>
        <v>3.3022554152500497E-3</v>
      </c>
      <c r="AA2113" s="13">
        <f t="shared" si="2536"/>
        <v>6.1394652078884688E-3</v>
      </c>
      <c r="AB2113" s="13">
        <f t="shared" si="2537"/>
        <v>5.7071649977169991E-3</v>
      </c>
      <c r="AC2113" s="13">
        <f t="shared" si="2538"/>
        <v>2.5394024046248128E-4</v>
      </c>
      <c r="AD2113" s="13">
        <f t="shared" si="2539"/>
        <v>4.1811185241504033E-2</v>
      </c>
      <c r="AE2113" s="13">
        <f t="shared" si="2540"/>
        <v>2.5834796871243491E-2</v>
      </c>
      <c r="AF2113" s="13">
        <f t="shared" si="2541"/>
        <v>7.9815571541832168E-3</v>
      </c>
      <c r="AG2113" s="13">
        <f t="shared" si="2542"/>
        <v>1.6439134377041974E-3</v>
      </c>
      <c r="AH2113" s="13">
        <f t="shared" si="2543"/>
        <v>5.1010930075992252E-4</v>
      </c>
      <c r="AI2113" s="13">
        <f t="shared" si="2544"/>
        <v>9.4838160905815828E-4</v>
      </c>
      <c r="AJ2113" s="13">
        <f t="shared" si="2545"/>
        <v>8.816028986923407E-4</v>
      </c>
      <c r="AK2113" s="13">
        <f t="shared" si="2546"/>
        <v>5.4635086661272085E-4</v>
      </c>
      <c r="AL2113" s="13">
        <f t="shared" si="2547"/>
        <v>1.1668740230921846E-5</v>
      </c>
      <c r="AM2113" s="13">
        <f t="shared" si="2548"/>
        <v>1.5546848127212855E-2</v>
      </c>
      <c r="AN2113" s="13">
        <f t="shared" si="2549"/>
        <v>9.606273083019836E-3</v>
      </c>
      <c r="AO2113" s="13">
        <f t="shared" si="2550"/>
        <v>2.9678196439066559E-3</v>
      </c>
      <c r="AP2113" s="13">
        <f t="shared" si="2551"/>
        <v>6.1126400513759243E-4</v>
      </c>
      <c r="AQ2113" s="13">
        <f t="shared" si="2552"/>
        <v>9.4423784665619603E-5</v>
      </c>
      <c r="AR2113" s="13">
        <f t="shared" si="2553"/>
        <v>6.3038491213030214E-5</v>
      </c>
      <c r="AS2113" s="13">
        <f t="shared" si="2554"/>
        <v>1.171994818368331E-4</v>
      </c>
      <c r="AT2113" s="13">
        <f t="shared" si="2555"/>
        <v>1.0894707565576193E-4</v>
      </c>
      <c r="AU2113" s="13">
        <f t="shared" si="2556"/>
        <v>6.751716593461369E-5</v>
      </c>
      <c r="AV2113" s="13">
        <f t="shared" si="2557"/>
        <v>3.1381528611968803E-5</v>
      </c>
      <c r="AW2113" s="13">
        <f t="shared" si="2558"/>
        <v>3.7235220055217819E-7</v>
      </c>
      <c r="AX2113" s="13">
        <f t="shared" si="2559"/>
        <v>4.8173809092495572E-3</v>
      </c>
      <c r="AY2113" s="13">
        <f t="shared" si="2560"/>
        <v>2.9766211247780365E-3</v>
      </c>
      <c r="AZ2113" s="13">
        <f t="shared" si="2561"/>
        <v>9.1961519001567825E-4</v>
      </c>
      <c r="BA2113" s="13">
        <f t="shared" si="2562"/>
        <v>1.8940762299638977E-4</v>
      </c>
      <c r="BB2113" s="13">
        <f t="shared" si="2563"/>
        <v>2.9258363747121406E-5</v>
      </c>
      <c r="BC2113" s="13">
        <f t="shared" si="2564"/>
        <v>3.6157017784872801E-6</v>
      </c>
      <c r="BD2113" s="13">
        <f t="shared" si="2565"/>
        <v>6.4918299021002968E-6</v>
      </c>
      <c r="BE2113" s="13">
        <f t="shared" si="2566"/>
        <v>1.2069437038520781E-5</v>
      </c>
      <c r="BF2113" s="13">
        <f t="shared" si="2567"/>
        <v>1.1219587745181707E-5</v>
      </c>
      <c r="BG2113" s="13">
        <f t="shared" si="2568"/>
        <v>6.9530527822784083E-6</v>
      </c>
      <c r="BH2113" s="13">
        <f t="shared" si="2569"/>
        <v>3.2317325795177807E-6</v>
      </c>
      <c r="BI2113" s="13">
        <f t="shared" si="2570"/>
        <v>1.2016702064607969E-6</v>
      </c>
      <c r="BJ2113" s="14">
        <f t="shared" si="2571"/>
        <v>0.66874309077332428</v>
      </c>
      <c r="BK2113" s="14">
        <f t="shared" si="2572"/>
        <v>0.21496227120862127</v>
      </c>
      <c r="BL2113" s="14">
        <f t="shared" si="2573"/>
        <v>0.11290027671207289</v>
      </c>
      <c r="BM2113" s="14">
        <f t="shared" si="2574"/>
        <v>0.44722208221862608</v>
      </c>
      <c r="BN2113" s="14">
        <f t="shared" si="2575"/>
        <v>0.54970956311806474</v>
      </c>
    </row>
    <row r="2114" spans="1:66" x14ac:dyDescent="0.25">
      <c r="A2114" t="s">
        <v>143</v>
      </c>
      <c r="B2114" t="s">
        <v>156</v>
      </c>
      <c r="C2114" t="s">
        <v>140</v>
      </c>
      <c r="D2114" s="7" t="s">
        <v>539</v>
      </c>
      <c r="E2114" s="10">
        <f>VLOOKUP(A2114,home!$A$2:$E$405,3,FALSE)</f>
        <v>1.15333333333333</v>
      </c>
      <c r="F2114" s="10">
        <f>VLOOKUP(B2114,home!$B$2:$E$405,3,FALSE)</f>
        <v>1.24</v>
      </c>
      <c r="G2114" s="10">
        <f>VLOOKUP(C2114,away!$B$2:$E$405,4,FALSE)</f>
        <v>1.08</v>
      </c>
      <c r="H2114" s="10">
        <f>VLOOKUP(A2114,away!$A$2:$E$405,3,FALSE)</f>
        <v>1.0066666666666699</v>
      </c>
      <c r="I2114" s="10">
        <f>VLOOKUP(C2114,away!$B$2:$E$405,3,FALSE)</f>
        <v>1.19</v>
      </c>
      <c r="J2114" s="10">
        <f>VLOOKUP(B2114,home!$B$2:$E$405,4,FALSE)</f>
        <v>1.56</v>
      </c>
      <c r="K2114" s="12">
        <f t="shared" si="2520"/>
        <v>1.5445439999999957</v>
      </c>
      <c r="L2114" s="12">
        <f t="shared" si="2521"/>
        <v>1.868776000000006</v>
      </c>
      <c r="M2114" s="13">
        <f t="shared" si="2522"/>
        <v>3.2931685485949297E-2</v>
      </c>
      <c r="N2114" s="13">
        <f t="shared" si="2523"/>
        <v>5.086443722720993E-2</v>
      </c>
      <c r="O2114" s="13">
        <f t="shared" si="2524"/>
        <v>6.1541943475690565E-2</v>
      </c>
      <c r="P2114" s="13">
        <f t="shared" si="2525"/>
        <v>9.5054239543716751E-2</v>
      </c>
      <c r="Q2114" s="13">
        <f t="shared" si="2526"/>
        <v>3.9281180666331759E-2</v>
      </c>
      <c r="R2114" s="13">
        <f t="shared" si="2527"/>
        <v>5.7504053480363755E-2</v>
      </c>
      <c r="S2114" s="13">
        <f t="shared" si="2528"/>
        <v>6.859129985230572E-2</v>
      </c>
      <c r="T2114" s="13">
        <f t="shared" si="2529"/>
        <v>7.3407727680905019E-2</v>
      </c>
      <c r="U2114" s="13">
        <f t="shared" si="2530"/>
        <v>8.8817540778774712E-2</v>
      </c>
      <c r="V2114" s="13">
        <f t="shared" si="2531"/>
        <v>2.199804349373077E-2</v>
      </c>
      <c r="W2114" s="13">
        <f t="shared" si="2532"/>
        <v>2.0223837303699525E-2</v>
      </c>
      <c r="X2114" s="13">
        <f t="shared" si="2533"/>
        <v>3.7793821781058494E-2</v>
      </c>
      <c r="Y2114" s="13">
        <f t="shared" si="2534"/>
        <v>3.5314093546359809E-2</v>
      </c>
      <c r="Z2114" s="13">
        <f t="shared" si="2535"/>
        <v>3.5820731682273531E-2</v>
      </c>
      <c r="AA2114" s="13">
        <f t="shared" si="2536"/>
        <v>5.5326696195465333E-2</v>
      </c>
      <c r="AB2114" s="13">
        <f t="shared" si="2537"/>
        <v>4.2727258324264293E-2</v>
      </c>
      <c r="AC2114" s="13">
        <f t="shared" si="2538"/>
        <v>3.9684563378906369E-3</v>
      </c>
      <c r="AD2114" s="13">
        <f t="shared" si="2539"/>
        <v>7.8091516411012947E-3</v>
      </c>
      <c r="AE2114" s="13">
        <f t="shared" si="2540"/>
        <v>1.4593555167250758E-2</v>
      </c>
      <c r="AF2114" s="13">
        <f t="shared" si="2541"/>
        <v>1.3636042825617147E-2</v>
      </c>
      <c r="AG2114" s="13">
        <f t="shared" si="2542"/>
        <v>8.4942365224951969E-3</v>
      </c>
      <c r="AH2114" s="13">
        <f t="shared" si="2543"/>
        <v>1.6735230917568168E-2</v>
      </c>
      <c r="AI2114" s="13">
        <f t="shared" si="2544"/>
        <v>2.5848300502344334E-2</v>
      </c>
      <c r="AJ2114" s="13">
        <f t="shared" si="2545"/>
        <v>1.9961918725546413E-2</v>
      </c>
      <c r="AK2114" s="13">
        <f t="shared" si="2546"/>
        <v>1.0277353932010094E-2</v>
      </c>
      <c r="AL2114" s="13">
        <f t="shared" si="2547"/>
        <v>4.5818316772347668E-4</v>
      </c>
      <c r="AM2114" s="13">
        <f t="shared" si="2548"/>
        <v>2.4123156624706239E-3</v>
      </c>
      <c r="AN2114" s="13">
        <f t="shared" si="2549"/>
        <v>4.5080776144492156E-3</v>
      </c>
      <c r="AO2114" s="13">
        <f t="shared" si="2550"/>
        <v>4.2122936260099884E-3</v>
      </c>
      <c r="AP2114" s="13">
        <f t="shared" si="2551"/>
        <v>2.6239444110801556E-3</v>
      </c>
      <c r="AQ2114" s="13">
        <f t="shared" si="2552"/>
        <v>1.2258910851901872E-3</v>
      </c>
      <c r="AR2114" s="13">
        <f t="shared" si="2553"/>
        <v>6.2548795786418919E-3</v>
      </c>
      <c r="AS2114" s="13">
        <f t="shared" si="2554"/>
        <v>9.6609367239138353E-3</v>
      </c>
      <c r="AT2114" s="13">
        <f t="shared" si="2555"/>
        <v>7.460870925650365E-3</v>
      </c>
      <c r="AU2114" s="13">
        <f t="shared" si="2556"/>
        <v>3.8412144743292299E-3</v>
      </c>
      <c r="AV2114" s="13">
        <f t="shared" si="2557"/>
        <v>1.4832311922595867E-3</v>
      </c>
      <c r="AW2114" s="13">
        <f t="shared" si="2558"/>
        <v>3.6736194216246427E-5</v>
      </c>
      <c r="AX2114" s="13">
        <f t="shared" si="2559"/>
        <v>6.2098794709583701E-4</v>
      </c>
      <c r="AY2114" s="13">
        <f t="shared" si="2560"/>
        <v>1.1604873718219736E-3</v>
      </c>
      <c r="AZ2114" s="13">
        <f t="shared" si="2561"/>
        <v>1.084345474381994E-3</v>
      </c>
      <c r="BA2114" s="13">
        <f t="shared" si="2562"/>
        <v>6.7546626607789713E-4</v>
      </c>
      <c r="BB2114" s="13">
        <f t="shared" si="2563"/>
        <v>3.1557378671399834E-4</v>
      </c>
      <c r="BC2114" s="13">
        <f t="shared" si="2564"/>
        <v>1.1794734376804813E-4</v>
      </c>
      <c r="BD2114" s="13">
        <f t="shared" si="2565"/>
        <v>1.9481614732426858E-3</v>
      </c>
      <c r="BE2114" s="13">
        <f t="shared" si="2566"/>
        <v>3.0090211145281424E-3</v>
      </c>
      <c r="BF2114" s="13">
        <f t="shared" si="2567"/>
        <v>2.3237827541588716E-3</v>
      </c>
      <c r="BG2114" s="13">
        <f t="shared" si="2568"/>
        <v>1.1963949034131836E-3</v>
      </c>
      <c r="BH2114" s="13">
        <f t="shared" si="2569"/>
        <v>4.6197114242435159E-4</v>
      </c>
      <c r="BI2114" s="13">
        <f t="shared" si="2570"/>
        <v>1.4270695124093507E-4</v>
      </c>
      <c r="BJ2114" s="14">
        <f t="shared" si="2571"/>
        <v>0.3203754149510889</v>
      </c>
      <c r="BK2114" s="14">
        <f t="shared" si="2572"/>
        <v>0.22416239525313864</v>
      </c>
      <c r="BL2114" s="14">
        <f t="shared" si="2573"/>
        <v>0.41652346756583064</v>
      </c>
      <c r="BM2114" s="14">
        <f t="shared" si="2574"/>
        <v>0.65858071839546417</v>
      </c>
      <c r="BN2114" s="14">
        <f t="shared" si="2575"/>
        <v>0.33717753987926202</v>
      </c>
    </row>
    <row r="2115" spans="1:66" x14ac:dyDescent="0.25">
      <c r="A2115" t="s">
        <v>143</v>
      </c>
      <c r="B2115" t="s">
        <v>151</v>
      </c>
      <c r="C2115" t="s">
        <v>159</v>
      </c>
      <c r="D2115" s="7" t="s">
        <v>539</v>
      </c>
      <c r="E2115" s="10">
        <f>VLOOKUP(A2115,home!$A$2:$E$405,3,FALSE)</f>
        <v>1.15333333333333</v>
      </c>
      <c r="F2115" s="10">
        <f>VLOOKUP(B2115,home!$B$2:$E$405,3,FALSE)</f>
        <v>0.87</v>
      </c>
      <c r="G2115" s="10">
        <f>VLOOKUP(C2115,away!$B$2:$E$405,4,FALSE)</f>
        <v>1.36</v>
      </c>
      <c r="H2115" s="10">
        <f>VLOOKUP(A2115,away!$A$2:$E$405,3,FALSE)</f>
        <v>1.0066666666666699</v>
      </c>
      <c r="I2115" s="10">
        <f>VLOOKUP(C2115,away!$B$2:$E$405,3,FALSE)</f>
        <v>0.62</v>
      </c>
      <c r="J2115" s="10">
        <f>VLOOKUP(B2115,home!$B$2:$E$405,4,FALSE)</f>
        <v>0.5</v>
      </c>
      <c r="K2115" s="12">
        <f t="shared" si="2520"/>
        <v>1.3646239999999963</v>
      </c>
      <c r="L2115" s="12">
        <f t="shared" si="2521"/>
        <v>0.31206666666666766</v>
      </c>
      <c r="M2115" s="13">
        <f t="shared" si="2522"/>
        <v>0.18699177133223646</v>
      </c>
      <c r="N2115" s="13">
        <f t="shared" si="2523"/>
        <v>0.25517345896248117</v>
      </c>
      <c r="O2115" s="13">
        <f t="shared" si="2524"/>
        <v>5.8353898773746776E-2</v>
      </c>
      <c r="P2115" s="13">
        <f t="shared" si="2525"/>
        <v>7.9631130760225197E-2</v>
      </c>
      <c r="Q2115" s="13">
        <f t="shared" si="2526"/>
        <v>0.17410791313160801</v>
      </c>
      <c r="R2115" s="13">
        <f t="shared" si="2527"/>
        <v>9.1051533386636487E-3</v>
      </c>
      <c r="S2115" s="13">
        <f t="shared" si="2528"/>
        <v>8.4778021794412878E-3</v>
      </c>
      <c r="T2115" s="13">
        <f t="shared" si="2529"/>
        <v>5.4333276091270644E-2</v>
      </c>
      <c r="U2115" s="13">
        <f t="shared" si="2530"/>
        <v>1.2425110769620509E-2</v>
      </c>
      <c r="V2115" s="13">
        <f t="shared" si="2531"/>
        <v>4.0114479019325228E-4</v>
      </c>
      <c r="W2115" s="13">
        <f t="shared" si="2532"/>
        <v>7.919727894976894E-2</v>
      </c>
      <c r="X2115" s="13">
        <f t="shared" si="2533"/>
        <v>2.471483085092464E-2</v>
      </c>
      <c r="Y2115" s="13">
        <f t="shared" si="2534"/>
        <v>3.8563374404392858E-3</v>
      </c>
      <c r="Z2115" s="13">
        <f t="shared" si="2535"/>
        <v>9.4713828396188161E-4</v>
      </c>
      <c r="AA2115" s="13">
        <f t="shared" si="2536"/>
        <v>1.292487633613195E-3</v>
      </c>
      <c r="AB2115" s="13">
        <f t="shared" si="2537"/>
        <v>8.818798222658842E-4</v>
      </c>
      <c r="AC2115" s="13">
        <f t="shared" si="2538"/>
        <v>1.0676811141901257E-5</v>
      </c>
      <c r="AD2115" s="13">
        <f t="shared" si="2539"/>
        <v>2.7018626897387307E-2</v>
      </c>
      <c r="AE2115" s="13">
        <f t="shared" si="2540"/>
        <v>8.4316128337780256E-3</v>
      </c>
      <c r="AF2115" s="13">
        <f t="shared" si="2541"/>
        <v>1.315612655830502E-3</v>
      </c>
      <c r="AG2115" s="13">
        <f t="shared" si="2542"/>
        <v>1.3685295204316885E-4</v>
      </c>
      <c r="AH2115" s="13">
        <f t="shared" si="2543"/>
        <v>7.3892571787093032E-5</v>
      </c>
      <c r="AI2115" s="13">
        <f t="shared" si="2544"/>
        <v>1.0083557688238976E-4</v>
      </c>
      <c r="AJ2115" s="13">
        <f t="shared" si="2545"/>
        <v>6.8801324133776955E-5</v>
      </c>
      <c r="AK2115" s="13">
        <f t="shared" si="2546"/>
        <v>3.1295979381577002E-5</v>
      </c>
      <c r="AL2115" s="13">
        <f t="shared" si="2547"/>
        <v>1.8187036532904302E-7</v>
      </c>
      <c r="AM2115" s="13">
        <f t="shared" si="2548"/>
        <v>7.3740533422440241E-3</v>
      </c>
      <c r="AN2115" s="13">
        <f t="shared" si="2549"/>
        <v>2.3011962463362927E-3</v>
      </c>
      <c r="AO2115" s="13">
        <f t="shared" si="2550"/>
        <v>3.5906332097000721E-4</v>
      </c>
      <c r="AP2115" s="13">
        <f t="shared" si="2551"/>
        <v>3.7350564565791306E-5</v>
      </c>
      <c r="AQ2115" s="13">
        <f t="shared" si="2552"/>
        <v>2.9139665455411614E-6</v>
      </c>
      <c r="AR2115" s="13">
        <f t="shared" si="2553"/>
        <v>4.6118817138051166E-6</v>
      </c>
      <c r="AS2115" s="13">
        <f t="shared" si="2554"/>
        <v>6.2934844718195764E-6</v>
      </c>
      <c r="AT2115" s="13">
        <f t="shared" si="2555"/>
        <v>4.2941199769361482E-6</v>
      </c>
      <c r="AU2115" s="13">
        <f t="shared" si="2556"/>
        <v>1.9532863931354995E-6</v>
      </c>
      <c r="AV2115" s="13">
        <f t="shared" si="2557"/>
        <v>6.6637537273653296E-7</v>
      </c>
      <c r="AW2115" s="13">
        <f t="shared" si="2558"/>
        <v>2.1513933681776813E-9</v>
      </c>
      <c r="AX2115" s="13">
        <f t="shared" si="2559"/>
        <v>1.6771350280177328E-3</v>
      </c>
      <c r="AY2115" s="13">
        <f t="shared" si="2560"/>
        <v>5.2337793774340214E-4</v>
      </c>
      <c r="AZ2115" s="13">
        <f t="shared" si="2561"/>
        <v>8.1664404219229089E-5</v>
      </c>
      <c r="BA2115" s="13">
        <f t="shared" si="2562"/>
        <v>8.4949128033380565E-6</v>
      </c>
      <c r="BB2115" s="13">
        <f t="shared" si="2563"/>
        <v>6.6274478054042612E-7</v>
      </c>
      <c r="BC2115" s="13">
        <f t="shared" si="2564"/>
        <v>4.1364110902796615E-8</v>
      </c>
      <c r="BD2115" s="13">
        <f t="shared" si="2565"/>
        <v>2.3986909224801991E-7</v>
      </c>
      <c r="BE2115" s="13">
        <f t="shared" si="2566"/>
        <v>3.2733112013986101E-7</v>
      </c>
      <c r="BF2115" s="13">
        <f t="shared" si="2567"/>
        <v>2.233419512448683E-7</v>
      </c>
      <c r="BG2115" s="13">
        <f t="shared" si="2568"/>
        <v>1.0159259562519212E-7</v>
      </c>
      <c r="BH2115" s="13">
        <f t="shared" si="2569"/>
        <v>3.465892355310796E-8</v>
      </c>
      <c r="BI2115" s="13">
        <f t="shared" si="2570"/>
        <v>9.4592797789472446E-9</v>
      </c>
      <c r="BJ2115" s="14">
        <f t="shared" si="2571"/>
        <v>0.64065175459786827</v>
      </c>
      <c r="BK2115" s="14">
        <f t="shared" si="2572"/>
        <v>0.2760360856813468</v>
      </c>
      <c r="BL2115" s="14">
        <f t="shared" si="2573"/>
        <v>8.2352111190985858E-2</v>
      </c>
      <c r="BM2115" s="14">
        <f t="shared" si="2574"/>
        <v>0.23610038766885175</v>
      </c>
      <c r="BN2115" s="14">
        <f t="shared" si="2575"/>
        <v>0.76336332629896131</v>
      </c>
    </row>
    <row r="2116" spans="1:66" x14ac:dyDescent="0.25">
      <c r="A2116" t="s">
        <v>143</v>
      </c>
      <c r="B2116" t="s">
        <v>153</v>
      </c>
      <c r="C2116" t="s">
        <v>158</v>
      </c>
      <c r="D2116" s="7" t="s">
        <v>539</v>
      </c>
      <c r="E2116" s="10">
        <f>VLOOKUP(A2116,home!$A$2:$E$405,3,FALSE)</f>
        <v>1.15333333333333</v>
      </c>
      <c r="F2116" s="10">
        <f>VLOOKUP(B2116,home!$B$2:$E$405,3,FALSE)</f>
        <v>0.99</v>
      </c>
      <c r="G2116" s="10">
        <f>VLOOKUP(C2116,away!$B$2:$E$405,4,FALSE)</f>
        <v>1.08</v>
      </c>
      <c r="H2116" s="10">
        <f>VLOOKUP(A2116,away!$A$2:$E$405,3,FALSE)</f>
        <v>1.0066666666666699</v>
      </c>
      <c r="I2116" s="10">
        <f>VLOOKUP(C2116,away!$B$2:$E$405,3,FALSE)</f>
        <v>0.98</v>
      </c>
      <c r="J2116" s="10">
        <f>VLOOKUP(B2116,home!$B$2:$E$405,4,FALSE)</f>
        <v>0.99</v>
      </c>
      <c r="K2116" s="12">
        <f t="shared" si="2520"/>
        <v>1.2331439999999965</v>
      </c>
      <c r="L2116" s="12">
        <f t="shared" si="2521"/>
        <v>0.97666800000000309</v>
      </c>
      <c r="M2116" s="13">
        <f t="shared" si="2522"/>
        <v>0.10972127417618371</v>
      </c>
      <c r="N2116" s="13">
        <f t="shared" si="2523"/>
        <v>0.13530213092271551</v>
      </c>
      <c r="O2116" s="13">
        <f t="shared" si="2524"/>
        <v>0.10716125740710532</v>
      </c>
      <c r="P2116" s="13">
        <f t="shared" si="2525"/>
        <v>0.13214526160402709</v>
      </c>
      <c r="Q2116" s="13">
        <f t="shared" si="2526"/>
        <v>8.3423505467280321E-2</v>
      </c>
      <c r="R2116" s="13">
        <f t="shared" si="2527"/>
        <v>5.2330485474641544E-2</v>
      </c>
      <c r="S2116" s="13">
        <f t="shared" si="2528"/>
        <v>3.97880226407979E-2</v>
      </c>
      <c r="T2116" s="13">
        <f t="shared" si="2529"/>
        <v>8.147706823771797E-2</v>
      </c>
      <c r="U2116" s="13">
        <f t="shared" si="2530"/>
        <v>6.4531024180141186E-2</v>
      </c>
      <c r="V2116" s="13">
        <f t="shared" si="2531"/>
        <v>5.3243990790423105E-3</v>
      </c>
      <c r="W2116" s="13">
        <f t="shared" si="2532"/>
        <v>3.4291065075314542E-2</v>
      </c>
      <c r="X2116" s="13">
        <f t="shared" si="2533"/>
        <v>3.3490985944977403E-2</v>
      </c>
      <c r="Y2116" s="13">
        <f t="shared" si="2534"/>
        <v>1.6354787130454646E-2</v>
      </c>
      <c r="Z2116" s="13">
        <f t="shared" si="2535"/>
        <v>1.7036503529182456E-2</v>
      </c>
      <c r="AA2116" s="13">
        <f t="shared" si="2536"/>
        <v>2.1008462107990112E-2</v>
      </c>
      <c r="AB2116" s="13">
        <f t="shared" si="2537"/>
        <v>1.2953229498847642E-2</v>
      </c>
      <c r="AC2116" s="13">
        <f t="shared" si="2538"/>
        <v>4.0078491754849812E-4</v>
      </c>
      <c r="AD2116" s="13">
        <f t="shared" si="2539"/>
        <v>1.0571455287808389E-2</v>
      </c>
      <c r="AE2116" s="13">
        <f t="shared" si="2540"/>
        <v>1.0324802093033275E-2</v>
      </c>
      <c r="AF2116" s="13">
        <f t="shared" si="2541"/>
        <v>5.0419519052993271E-3</v>
      </c>
      <c r="AG2116" s="13">
        <f t="shared" si="2542"/>
        <v>1.6414376944816332E-3</v>
      </c>
      <c r="AH2116" s="13">
        <f t="shared" si="2543"/>
        <v>4.1597519572099057E-3</v>
      </c>
      <c r="AI2116" s="13">
        <f t="shared" si="2544"/>
        <v>5.1295731675216364E-3</v>
      </c>
      <c r="AJ2116" s="13">
        <f t="shared" si="2545"/>
        <v>3.1627511870451421E-3</v>
      </c>
      <c r="AK2116" s="13">
        <f t="shared" si="2546"/>
        <v>1.3000425499325276E-3</v>
      </c>
      <c r="AL2116" s="13">
        <f t="shared" si="2547"/>
        <v>1.9307769864703491E-5</v>
      </c>
      <c r="AM2116" s="13">
        <f t="shared" si="2548"/>
        <v>2.6072253318858295E-3</v>
      </c>
      <c r="AN2116" s="13">
        <f t="shared" si="2549"/>
        <v>2.5463935504422769E-3</v>
      </c>
      <c r="AO2116" s="13">
        <f t="shared" si="2550"/>
        <v>1.2434905480616829E-3</v>
      </c>
      <c r="AP2116" s="13">
        <f t="shared" si="2551"/>
        <v>4.0482580886477056E-4</v>
      </c>
      <c r="AQ2116" s="13">
        <f t="shared" si="2552"/>
        <v>9.8845103273084725E-5</v>
      </c>
      <c r="AR2116" s="13">
        <f t="shared" si="2553"/>
        <v>8.1253932490885962E-4</v>
      </c>
      <c r="AS2116" s="13">
        <f t="shared" si="2554"/>
        <v>1.0019779932754079E-3</v>
      </c>
      <c r="AT2116" s="13">
        <f t="shared" si="2555"/>
        <v>6.1779157526980306E-4</v>
      </c>
      <c r="AU2116" s="13">
        <f t="shared" si="2556"/>
        <v>2.5394199143150128E-4</v>
      </c>
      <c r="AV2116" s="13">
        <f t="shared" si="2557"/>
        <v>7.8286760770451575E-5</v>
      </c>
      <c r="AW2116" s="13">
        <f t="shared" si="2558"/>
        <v>6.4593730262795606E-7</v>
      </c>
      <c r="AX2116" s="13">
        <f t="shared" si="2559"/>
        <v>5.3584737911050199E-4</v>
      </c>
      <c r="AY2116" s="13">
        <f t="shared" si="2560"/>
        <v>5.2334498806109737E-4</v>
      </c>
      <c r="AZ2116" s="13">
        <f t="shared" si="2561"/>
        <v>2.5556715139982876E-4</v>
      </c>
      <c r="BA2116" s="13">
        <f t="shared" si="2562"/>
        <v>8.3201419541122917E-5</v>
      </c>
      <c r="BB2116" s="13">
        <f t="shared" si="2563"/>
        <v>2.0315041005097421E-5</v>
      </c>
      <c r="BC2116" s="13">
        <f t="shared" si="2564"/>
        <v>3.9682100936733112E-6</v>
      </c>
      <c r="BD2116" s="13">
        <f t="shared" si="2565"/>
        <v>1.322635262300147E-4</v>
      </c>
      <c r="BE2116" s="13">
        <f t="shared" si="2566"/>
        <v>1.6309997378938479E-4</v>
      </c>
      <c r="BF2116" s="13">
        <f t="shared" si="2567"/>
        <v>1.0056287703926828E-4</v>
      </c>
      <c r="BG2116" s="13">
        <f t="shared" si="2568"/>
        <v>4.1336169481237027E-5</v>
      </c>
      <c r="BH2116" s="13">
        <f t="shared" si="2569"/>
        <v>1.2743362344692602E-5</v>
      </c>
      <c r="BI2116" s="13">
        <f t="shared" si="2570"/>
        <v>3.1428801630367131E-6</v>
      </c>
      <c r="BJ2116" s="14">
        <f t="shared" si="2571"/>
        <v>0.42024221429082192</v>
      </c>
      <c r="BK2116" s="14">
        <f t="shared" si="2572"/>
        <v>0.28792239517552537</v>
      </c>
      <c r="BL2116" s="14">
        <f t="shared" si="2573"/>
        <v>0.27495426396513867</v>
      </c>
      <c r="BM2116" s="14">
        <f t="shared" si="2574"/>
        <v>0.37954876285795641</v>
      </c>
      <c r="BN2116" s="14">
        <f t="shared" si="2575"/>
        <v>0.62008391505195348</v>
      </c>
    </row>
    <row r="2117" spans="1:66" x14ac:dyDescent="0.25">
      <c r="A2117" t="s">
        <v>143</v>
      </c>
      <c r="B2117" t="s">
        <v>147</v>
      </c>
      <c r="C2117" t="s">
        <v>452</v>
      </c>
      <c r="D2117" s="7" t="s">
        <v>539</v>
      </c>
      <c r="E2117" s="10">
        <f>VLOOKUP(A2117,home!$A$2:$E$405,3,FALSE)</f>
        <v>1.15333333333333</v>
      </c>
      <c r="F2117" s="10">
        <f>VLOOKUP(B2117,home!$B$2:$E$405,3,FALSE)</f>
        <v>0.65</v>
      </c>
      <c r="G2117" s="10">
        <f>VLOOKUP(C2117,away!$B$2:$E$405,4,FALSE)</f>
        <v>1.08</v>
      </c>
      <c r="H2117" s="10">
        <f>VLOOKUP(A2117,away!$A$2:$E$405,3,FALSE)</f>
        <v>1.0066666666666699</v>
      </c>
      <c r="I2117" s="10">
        <f>VLOOKUP(C2117,away!$B$2:$E$405,3,FALSE)</f>
        <v>0.87</v>
      </c>
      <c r="J2117" s="10">
        <f>VLOOKUP(B2117,home!$B$2:$E$405,4,FALSE)</f>
        <v>0.5</v>
      </c>
      <c r="K2117" s="12">
        <f t="shared" si="2520"/>
        <v>0.80963999999999769</v>
      </c>
      <c r="L2117" s="12">
        <f t="shared" si="2521"/>
        <v>0.4379000000000014</v>
      </c>
      <c r="M2117" s="13">
        <f t="shared" si="2522"/>
        <v>0.2872104662779813</v>
      </c>
      <c r="N2117" s="13">
        <f t="shared" si="2523"/>
        <v>0.2325370819173041</v>
      </c>
      <c r="O2117" s="13">
        <f t="shared" si="2524"/>
        <v>0.1257694631831284</v>
      </c>
      <c r="P2117" s="13">
        <f t="shared" si="2525"/>
        <v>0.10182798817158779</v>
      </c>
      <c r="Q2117" s="13">
        <f t="shared" si="2526"/>
        <v>9.4135661501762766E-2</v>
      </c>
      <c r="R2117" s="13">
        <f t="shared" si="2527"/>
        <v>2.7537223963946051E-2</v>
      </c>
      <c r="S2117" s="13">
        <f t="shared" si="2528"/>
        <v>9.025558251276676E-3</v>
      </c>
      <c r="T2117" s="13">
        <f t="shared" si="2529"/>
        <v>4.1222006171622048E-2</v>
      </c>
      <c r="U2117" s="13">
        <f t="shared" si="2530"/>
        <v>2.2295238010169218E-2</v>
      </c>
      <c r="V2117" s="13">
        <f t="shared" si="2531"/>
        <v>3.5554818456273583E-4</v>
      </c>
      <c r="W2117" s="13">
        <f t="shared" si="2532"/>
        <v>2.5405332326095664E-2</v>
      </c>
      <c r="X2117" s="13">
        <f t="shared" si="2533"/>
        <v>1.1124995025597327E-2</v>
      </c>
      <c r="Y2117" s="13">
        <f t="shared" si="2534"/>
        <v>2.4358176608545424E-3</v>
      </c>
      <c r="Z2117" s="13">
        <f t="shared" si="2535"/>
        <v>4.0195167912706713E-3</v>
      </c>
      <c r="AA2117" s="13">
        <f t="shared" si="2536"/>
        <v>3.2543615748843774E-3</v>
      </c>
      <c r="AB2117" s="13">
        <f t="shared" si="2537"/>
        <v>1.3174306527446898E-3</v>
      </c>
      <c r="AC2117" s="13">
        <f t="shared" si="2538"/>
        <v>7.8785334673881651E-6</v>
      </c>
      <c r="AD2117" s="13">
        <f t="shared" si="2539"/>
        <v>5.1422933161250073E-3</v>
      </c>
      <c r="AE2117" s="13">
        <f t="shared" si="2540"/>
        <v>2.2518102431311479E-3</v>
      </c>
      <c r="AF2117" s="13">
        <f t="shared" si="2541"/>
        <v>4.9303385273356641E-4</v>
      </c>
      <c r="AG2117" s="13">
        <f t="shared" si="2542"/>
        <v>7.1966508037343146E-5</v>
      </c>
      <c r="AH2117" s="13">
        <f t="shared" si="2543"/>
        <v>4.400366007243581E-4</v>
      </c>
      <c r="AI2117" s="13">
        <f t="shared" si="2544"/>
        <v>3.5627123341046827E-4</v>
      </c>
      <c r="AJ2117" s="13">
        <f t="shared" si="2545"/>
        <v>1.4422572070922534E-4</v>
      </c>
      <c r="AK2117" s="13">
        <f t="shared" si="2546"/>
        <v>3.8923637505005626E-5</v>
      </c>
      <c r="AL2117" s="13">
        <f t="shared" si="2547"/>
        <v>1.1173063755276739E-7</v>
      </c>
      <c r="AM2117" s="13">
        <f t="shared" si="2548"/>
        <v>8.3268127209348809E-4</v>
      </c>
      <c r="AN2117" s="13">
        <f t="shared" si="2549"/>
        <v>3.6463112904973962E-4</v>
      </c>
      <c r="AO2117" s="13">
        <f t="shared" si="2550"/>
        <v>7.9835985705440743E-5</v>
      </c>
      <c r="AP2117" s="13">
        <f t="shared" si="2551"/>
        <v>1.165339271347087E-5</v>
      </c>
      <c r="AQ2117" s="13">
        <f t="shared" si="2552"/>
        <v>1.2757551673072276E-6</v>
      </c>
      <c r="AR2117" s="13">
        <f t="shared" si="2553"/>
        <v>3.8538405491439426E-5</v>
      </c>
      <c r="AS2117" s="13">
        <f t="shared" si="2554"/>
        <v>3.1202234622088925E-5</v>
      </c>
      <c r="AT2117" s="13">
        <f t="shared" si="2555"/>
        <v>1.2631288619714003E-5</v>
      </c>
      <c r="AU2117" s="13">
        <f t="shared" si="2556"/>
        <v>3.4089321726884052E-6</v>
      </c>
      <c r="AV2117" s="13">
        <f t="shared" si="2557"/>
        <v>6.9000196107385797E-7</v>
      </c>
      <c r="AW2117" s="13">
        <f t="shared" si="2558"/>
        <v>1.1003647706861848E-9</v>
      </c>
      <c r="AX2117" s="13">
        <f t="shared" si="2559"/>
        <v>1.1236201085629493E-4</v>
      </c>
      <c r="AY2117" s="13">
        <f t="shared" si="2560"/>
        <v>4.9203324553971707E-5</v>
      </c>
      <c r="AZ2117" s="13">
        <f t="shared" si="2561"/>
        <v>1.077306791109214E-5</v>
      </c>
      <c r="BA2117" s="13">
        <f t="shared" si="2562"/>
        <v>1.5725088127557543E-6</v>
      </c>
      <c r="BB2117" s="13">
        <f t="shared" si="2563"/>
        <v>1.7215040227643674E-7</v>
      </c>
      <c r="BC2117" s="13">
        <f t="shared" si="2564"/>
        <v>1.5076932231370386E-8</v>
      </c>
      <c r="BD2117" s="13">
        <f t="shared" si="2565"/>
        <v>2.812661294116895E-6</v>
      </c>
      <c r="BE2117" s="13">
        <f t="shared" si="2566"/>
        <v>2.2772430901687965E-6</v>
      </c>
      <c r="BF2117" s="13">
        <f t="shared" si="2567"/>
        <v>9.2187354776212953E-7</v>
      </c>
      <c r="BG2117" s="13">
        <f t="shared" si="2568"/>
        <v>2.4879523307004282E-7</v>
      </c>
      <c r="BH2117" s="13">
        <f t="shared" si="2569"/>
        <v>5.035864312570721E-8</v>
      </c>
      <c r="BI2117" s="13">
        <f t="shared" si="2570"/>
        <v>8.1544743640594958E-9</v>
      </c>
      <c r="BJ2117" s="14">
        <f t="shared" si="2571"/>
        <v>0.41628417419746155</v>
      </c>
      <c r="BK2117" s="14">
        <f t="shared" si="2572"/>
        <v>0.39847675447406744</v>
      </c>
      <c r="BL2117" s="14">
        <f t="shared" si="2573"/>
        <v>0.18124596452637146</v>
      </c>
      <c r="BM2117" s="14">
        <f t="shared" si="2574"/>
        <v>0.13095932274927144</v>
      </c>
      <c r="BN2117" s="14">
        <f t="shared" si="2575"/>
        <v>0.86901788501571042</v>
      </c>
    </row>
    <row r="2118" spans="1:66" x14ac:dyDescent="0.25">
      <c r="A2118" t="s">
        <v>485</v>
      </c>
      <c r="B2118" t="s">
        <v>497</v>
      </c>
      <c r="C2118" t="s">
        <v>495</v>
      </c>
      <c r="D2118" s="7" t="s">
        <v>539</v>
      </c>
      <c r="E2118" s="10">
        <f>VLOOKUP(A2118,home!$A$2:$E$405,3,FALSE)</f>
        <v>1.4126984126984099</v>
      </c>
      <c r="F2118" s="10">
        <f>VLOOKUP(B2118,home!$B$2:$E$405,3,FALSE)</f>
        <v>0</v>
      </c>
      <c r="G2118" s="10">
        <f>VLOOKUP(C2118,away!$B$2:$E$405,4,FALSE)</f>
        <v>0</v>
      </c>
      <c r="H2118" s="10">
        <f>VLOOKUP(A2118,away!$A$2:$E$405,3,FALSE)</f>
        <v>1.1111111111111101</v>
      </c>
      <c r="I2118" s="10">
        <f>VLOOKUP(C2118,away!$B$2:$E$405,3,FALSE)</f>
        <v>0</v>
      </c>
      <c r="J2118" s="10">
        <f>VLOOKUP(B2118,home!$B$2:$E$405,4,FALSE)</f>
        <v>0</v>
      </c>
      <c r="K2118" s="12">
        <f t="shared" si="2520"/>
        <v>0</v>
      </c>
      <c r="L2118" s="12">
        <f t="shared" si="2521"/>
        <v>0</v>
      </c>
      <c r="M2118" s="13">
        <f t="shared" si="2522"/>
        <v>1</v>
      </c>
      <c r="N2118" s="13">
        <f t="shared" si="2523"/>
        <v>0</v>
      </c>
      <c r="O2118" s="13">
        <f t="shared" si="2524"/>
        <v>0</v>
      </c>
      <c r="P2118" s="13">
        <f t="shared" si="2525"/>
        <v>0</v>
      </c>
      <c r="Q2118" s="13">
        <f t="shared" si="2526"/>
        <v>0</v>
      </c>
      <c r="R2118" s="13">
        <f t="shared" si="2527"/>
        <v>0</v>
      </c>
      <c r="S2118" s="13">
        <f t="shared" si="2528"/>
        <v>0</v>
      </c>
      <c r="T2118" s="13">
        <f t="shared" si="2529"/>
        <v>0</v>
      </c>
      <c r="U2118" s="13">
        <f t="shared" si="2530"/>
        <v>0</v>
      </c>
      <c r="V2118" s="13">
        <f t="shared" si="2531"/>
        <v>0</v>
      </c>
      <c r="W2118" s="13">
        <f t="shared" si="2532"/>
        <v>0</v>
      </c>
      <c r="X2118" s="13">
        <f t="shared" si="2533"/>
        <v>0</v>
      </c>
      <c r="Y2118" s="13">
        <f t="shared" si="2534"/>
        <v>0</v>
      </c>
      <c r="Z2118" s="13">
        <f t="shared" si="2535"/>
        <v>0</v>
      </c>
      <c r="AA2118" s="13">
        <f t="shared" si="2536"/>
        <v>0</v>
      </c>
      <c r="AB2118" s="13">
        <f t="shared" si="2537"/>
        <v>0</v>
      </c>
      <c r="AC2118" s="13">
        <f t="shared" si="2538"/>
        <v>0</v>
      </c>
      <c r="AD2118" s="13">
        <f t="shared" si="2539"/>
        <v>0</v>
      </c>
      <c r="AE2118" s="13">
        <f t="shared" si="2540"/>
        <v>0</v>
      </c>
      <c r="AF2118" s="13">
        <f t="shared" si="2541"/>
        <v>0</v>
      </c>
      <c r="AG2118" s="13">
        <f t="shared" si="2542"/>
        <v>0</v>
      </c>
      <c r="AH2118" s="13">
        <f t="shared" si="2543"/>
        <v>0</v>
      </c>
      <c r="AI2118" s="13">
        <f t="shared" si="2544"/>
        <v>0</v>
      </c>
      <c r="AJ2118" s="13">
        <f t="shared" si="2545"/>
        <v>0</v>
      </c>
      <c r="AK2118" s="13">
        <f t="shared" si="2546"/>
        <v>0</v>
      </c>
      <c r="AL2118" s="13">
        <f t="shared" si="2547"/>
        <v>0</v>
      </c>
      <c r="AM2118" s="13">
        <f t="shared" si="2548"/>
        <v>0</v>
      </c>
      <c r="AN2118" s="13">
        <f t="shared" si="2549"/>
        <v>0</v>
      </c>
      <c r="AO2118" s="13">
        <f t="shared" si="2550"/>
        <v>0</v>
      </c>
      <c r="AP2118" s="13">
        <f t="shared" si="2551"/>
        <v>0</v>
      </c>
      <c r="AQ2118" s="13">
        <f t="shared" si="2552"/>
        <v>0</v>
      </c>
      <c r="AR2118" s="13">
        <f t="shared" si="2553"/>
        <v>0</v>
      </c>
      <c r="AS2118" s="13">
        <f t="shared" si="2554"/>
        <v>0</v>
      </c>
      <c r="AT2118" s="13">
        <f t="shared" si="2555"/>
        <v>0</v>
      </c>
      <c r="AU2118" s="13">
        <f t="shared" si="2556"/>
        <v>0</v>
      </c>
      <c r="AV2118" s="13">
        <f t="shared" si="2557"/>
        <v>0</v>
      </c>
      <c r="AW2118" s="13">
        <f t="shared" si="2558"/>
        <v>0</v>
      </c>
      <c r="AX2118" s="13">
        <f t="shared" si="2559"/>
        <v>0</v>
      </c>
      <c r="AY2118" s="13">
        <f t="shared" si="2560"/>
        <v>0</v>
      </c>
      <c r="AZ2118" s="13">
        <f t="shared" si="2561"/>
        <v>0</v>
      </c>
      <c r="BA2118" s="13">
        <f t="shared" si="2562"/>
        <v>0</v>
      </c>
      <c r="BB2118" s="13">
        <f t="shared" si="2563"/>
        <v>0</v>
      </c>
      <c r="BC2118" s="13">
        <f t="shared" si="2564"/>
        <v>0</v>
      </c>
      <c r="BD2118" s="13">
        <f t="shared" si="2565"/>
        <v>0</v>
      </c>
      <c r="BE2118" s="13">
        <f t="shared" si="2566"/>
        <v>0</v>
      </c>
      <c r="BF2118" s="13">
        <f t="shared" si="2567"/>
        <v>0</v>
      </c>
      <c r="BG2118" s="13">
        <f t="shared" si="2568"/>
        <v>0</v>
      </c>
      <c r="BH2118" s="13">
        <f t="shared" si="2569"/>
        <v>0</v>
      </c>
      <c r="BI2118" s="13">
        <f t="shared" si="2570"/>
        <v>0</v>
      </c>
      <c r="BJ2118" s="14">
        <f t="shared" si="2571"/>
        <v>0</v>
      </c>
      <c r="BK2118" s="14">
        <f t="shared" si="2572"/>
        <v>1</v>
      </c>
      <c r="BL2118" s="14">
        <f t="shared" si="2573"/>
        <v>0</v>
      </c>
      <c r="BM2118" s="14">
        <f t="shared" si="2574"/>
        <v>0</v>
      </c>
      <c r="BN2118" s="14">
        <f t="shared" si="2575"/>
        <v>1</v>
      </c>
    </row>
    <row r="2119" spans="1:66" x14ac:dyDescent="0.25">
      <c r="A2119" t="s">
        <v>485</v>
      </c>
      <c r="B2119" t="s">
        <v>489</v>
      </c>
      <c r="C2119" t="s">
        <v>493</v>
      </c>
      <c r="D2119" s="7" t="s">
        <v>539</v>
      </c>
      <c r="E2119" s="10">
        <f>VLOOKUP(A2119,home!$A$2:$E$405,3,FALSE)</f>
        <v>1.4126984126984099</v>
      </c>
      <c r="F2119" s="10">
        <f>VLOOKUP(B2119,home!$B$2:$E$405,3,FALSE)</f>
        <v>0</v>
      </c>
      <c r="G2119" s="10">
        <f>VLOOKUP(C2119,away!$B$2:$E$405,4,FALSE)</f>
        <v>0</v>
      </c>
      <c r="H2119" s="10">
        <f>VLOOKUP(A2119,away!$A$2:$E$405,3,FALSE)</f>
        <v>1.1111111111111101</v>
      </c>
      <c r="I2119" s="10">
        <f>VLOOKUP(C2119,away!$B$2:$E$405,3,FALSE)</f>
        <v>0</v>
      </c>
      <c r="J2119" s="10">
        <f>VLOOKUP(B2119,home!$B$2:$E$405,4,FALSE)</f>
        <v>0</v>
      </c>
      <c r="K2119" s="12">
        <f t="shared" si="2520"/>
        <v>0</v>
      </c>
      <c r="L2119" s="12">
        <f t="shared" si="2521"/>
        <v>0</v>
      </c>
      <c r="M2119" s="13">
        <f t="shared" si="2522"/>
        <v>1</v>
      </c>
      <c r="N2119" s="13">
        <f t="shared" si="2523"/>
        <v>0</v>
      </c>
      <c r="O2119" s="13">
        <f t="shared" si="2524"/>
        <v>0</v>
      </c>
      <c r="P2119" s="13">
        <f t="shared" si="2525"/>
        <v>0</v>
      </c>
      <c r="Q2119" s="13">
        <f t="shared" si="2526"/>
        <v>0</v>
      </c>
      <c r="R2119" s="13">
        <f t="shared" si="2527"/>
        <v>0</v>
      </c>
      <c r="S2119" s="13">
        <f t="shared" si="2528"/>
        <v>0</v>
      </c>
      <c r="T2119" s="13">
        <f t="shared" si="2529"/>
        <v>0</v>
      </c>
      <c r="U2119" s="13">
        <f t="shared" si="2530"/>
        <v>0</v>
      </c>
      <c r="V2119" s="13">
        <f t="shared" si="2531"/>
        <v>0</v>
      </c>
      <c r="W2119" s="13">
        <f t="shared" si="2532"/>
        <v>0</v>
      </c>
      <c r="X2119" s="13">
        <f t="shared" si="2533"/>
        <v>0</v>
      </c>
      <c r="Y2119" s="13">
        <f t="shared" si="2534"/>
        <v>0</v>
      </c>
      <c r="Z2119" s="13">
        <f t="shared" si="2535"/>
        <v>0</v>
      </c>
      <c r="AA2119" s="13">
        <f t="shared" si="2536"/>
        <v>0</v>
      </c>
      <c r="AB2119" s="13">
        <f t="shared" si="2537"/>
        <v>0</v>
      </c>
      <c r="AC2119" s="13">
        <f t="shared" si="2538"/>
        <v>0</v>
      </c>
      <c r="AD2119" s="13">
        <f t="shared" si="2539"/>
        <v>0</v>
      </c>
      <c r="AE2119" s="13">
        <f t="shared" si="2540"/>
        <v>0</v>
      </c>
      <c r="AF2119" s="13">
        <f t="shared" si="2541"/>
        <v>0</v>
      </c>
      <c r="AG2119" s="13">
        <f t="shared" si="2542"/>
        <v>0</v>
      </c>
      <c r="AH2119" s="13">
        <f t="shared" si="2543"/>
        <v>0</v>
      </c>
      <c r="AI2119" s="13">
        <f t="shared" si="2544"/>
        <v>0</v>
      </c>
      <c r="AJ2119" s="13">
        <f t="shared" si="2545"/>
        <v>0</v>
      </c>
      <c r="AK2119" s="13">
        <f t="shared" si="2546"/>
        <v>0</v>
      </c>
      <c r="AL2119" s="13">
        <f t="shared" si="2547"/>
        <v>0</v>
      </c>
      <c r="AM2119" s="13">
        <f t="shared" si="2548"/>
        <v>0</v>
      </c>
      <c r="AN2119" s="13">
        <f t="shared" si="2549"/>
        <v>0</v>
      </c>
      <c r="AO2119" s="13">
        <f t="shared" si="2550"/>
        <v>0</v>
      </c>
      <c r="AP2119" s="13">
        <f t="shared" si="2551"/>
        <v>0</v>
      </c>
      <c r="AQ2119" s="13">
        <f t="shared" si="2552"/>
        <v>0</v>
      </c>
      <c r="AR2119" s="13">
        <f t="shared" si="2553"/>
        <v>0</v>
      </c>
      <c r="AS2119" s="13">
        <f t="shared" si="2554"/>
        <v>0</v>
      </c>
      <c r="AT2119" s="13">
        <f t="shared" si="2555"/>
        <v>0</v>
      </c>
      <c r="AU2119" s="13">
        <f t="shared" si="2556"/>
        <v>0</v>
      </c>
      <c r="AV2119" s="13">
        <f t="shared" si="2557"/>
        <v>0</v>
      </c>
      <c r="AW2119" s="13">
        <f t="shared" si="2558"/>
        <v>0</v>
      </c>
      <c r="AX2119" s="13">
        <f t="shared" si="2559"/>
        <v>0</v>
      </c>
      <c r="AY2119" s="13">
        <f t="shared" si="2560"/>
        <v>0</v>
      </c>
      <c r="AZ2119" s="13">
        <f t="shared" si="2561"/>
        <v>0</v>
      </c>
      <c r="BA2119" s="13">
        <f t="shared" si="2562"/>
        <v>0</v>
      </c>
      <c r="BB2119" s="13">
        <f t="shared" si="2563"/>
        <v>0</v>
      </c>
      <c r="BC2119" s="13">
        <f t="shared" si="2564"/>
        <v>0</v>
      </c>
      <c r="BD2119" s="13">
        <f t="shared" si="2565"/>
        <v>0</v>
      </c>
      <c r="BE2119" s="13">
        <f t="shared" si="2566"/>
        <v>0</v>
      </c>
      <c r="BF2119" s="13">
        <f t="shared" si="2567"/>
        <v>0</v>
      </c>
      <c r="BG2119" s="13">
        <f t="shared" si="2568"/>
        <v>0</v>
      </c>
      <c r="BH2119" s="13">
        <f t="shared" si="2569"/>
        <v>0</v>
      </c>
      <c r="BI2119" s="13">
        <f t="shared" si="2570"/>
        <v>0</v>
      </c>
      <c r="BJ2119" s="14">
        <f t="shared" si="2571"/>
        <v>0</v>
      </c>
      <c r="BK2119" s="14">
        <f t="shared" si="2572"/>
        <v>1</v>
      </c>
      <c r="BL2119" s="14">
        <f t="shared" si="2573"/>
        <v>0</v>
      </c>
      <c r="BM2119" s="14">
        <f t="shared" si="2574"/>
        <v>0</v>
      </c>
      <c r="BN2119" s="14">
        <f t="shared" si="2575"/>
        <v>1</v>
      </c>
    </row>
    <row r="2120" spans="1:66" x14ac:dyDescent="0.25">
      <c r="A2120" t="s">
        <v>485</v>
      </c>
      <c r="B2120" t="s">
        <v>487</v>
      </c>
      <c r="C2120" t="s">
        <v>488</v>
      </c>
      <c r="D2120" s="7" t="s">
        <v>539</v>
      </c>
      <c r="E2120" s="10">
        <f>VLOOKUP(A2120,home!$A$2:$E$405,3,FALSE)</f>
        <v>1.4126984126984099</v>
      </c>
      <c r="F2120" s="10">
        <f>VLOOKUP(B2120,home!$B$2:$E$405,3,FALSE)</f>
        <v>0</v>
      </c>
      <c r="G2120" s="10">
        <f>VLOOKUP(C2120,away!$B$2:$E$405,4,FALSE)</f>
        <v>0.71</v>
      </c>
      <c r="H2120" s="10">
        <f>VLOOKUP(A2120,away!$A$2:$E$405,3,FALSE)</f>
        <v>1.1111111111111101</v>
      </c>
      <c r="I2120" s="10">
        <f>VLOOKUP(C2120,away!$B$2:$E$405,3,FALSE)</f>
        <v>0.18</v>
      </c>
      <c r="J2120" s="10">
        <f>VLOOKUP(B2120,home!$B$2:$E$405,4,FALSE)</f>
        <v>0</v>
      </c>
      <c r="K2120" s="12">
        <f t="shared" si="2520"/>
        <v>0</v>
      </c>
      <c r="L2120" s="12">
        <f t="shared" si="2521"/>
        <v>0</v>
      </c>
      <c r="M2120" s="13">
        <f t="shared" si="2522"/>
        <v>1</v>
      </c>
      <c r="N2120" s="13">
        <f t="shared" si="2523"/>
        <v>0</v>
      </c>
      <c r="O2120" s="13">
        <f t="shared" si="2524"/>
        <v>0</v>
      </c>
      <c r="P2120" s="13">
        <f t="shared" si="2525"/>
        <v>0</v>
      </c>
      <c r="Q2120" s="13">
        <f t="shared" si="2526"/>
        <v>0</v>
      </c>
      <c r="R2120" s="13">
        <f t="shared" si="2527"/>
        <v>0</v>
      </c>
      <c r="S2120" s="13">
        <f t="shared" si="2528"/>
        <v>0</v>
      </c>
      <c r="T2120" s="13">
        <f t="shared" si="2529"/>
        <v>0</v>
      </c>
      <c r="U2120" s="13">
        <f t="shared" si="2530"/>
        <v>0</v>
      </c>
      <c r="V2120" s="13">
        <f t="shared" si="2531"/>
        <v>0</v>
      </c>
      <c r="W2120" s="13">
        <f t="shared" si="2532"/>
        <v>0</v>
      </c>
      <c r="X2120" s="13">
        <f t="shared" si="2533"/>
        <v>0</v>
      </c>
      <c r="Y2120" s="13">
        <f t="shared" si="2534"/>
        <v>0</v>
      </c>
      <c r="Z2120" s="13">
        <f t="shared" si="2535"/>
        <v>0</v>
      </c>
      <c r="AA2120" s="13">
        <f t="shared" si="2536"/>
        <v>0</v>
      </c>
      <c r="AB2120" s="13">
        <f t="shared" si="2537"/>
        <v>0</v>
      </c>
      <c r="AC2120" s="13">
        <f t="shared" si="2538"/>
        <v>0</v>
      </c>
      <c r="AD2120" s="13">
        <f t="shared" si="2539"/>
        <v>0</v>
      </c>
      <c r="AE2120" s="13">
        <f t="shared" si="2540"/>
        <v>0</v>
      </c>
      <c r="AF2120" s="13">
        <f t="shared" si="2541"/>
        <v>0</v>
      </c>
      <c r="AG2120" s="13">
        <f t="shared" si="2542"/>
        <v>0</v>
      </c>
      <c r="AH2120" s="13">
        <f t="shared" si="2543"/>
        <v>0</v>
      </c>
      <c r="AI2120" s="13">
        <f t="shared" si="2544"/>
        <v>0</v>
      </c>
      <c r="AJ2120" s="13">
        <f t="shared" si="2545"/>
        <v>0</v>
      </c>
      <c r="AK2120" s="13">
        <f t="shared" si="2546"/>
        <v>0</v>
      </c>
      <c r="AL2120" s="13">
        <f t="shared" si="2547"/>
        <v>0</v>
      </c>
      <c r="AM2120" s="13">
        <f t="shared" si="2548"/>
        <v>0</v>
      </c>
      <c r="AN2120" s="13">
        <f t="shared" si="2549"/>
        <v>0</v>
      </c>
      <c r="AO2120" s="13">
        <f t="shared" si="2550"/>
        <v>0</v>
      </c>
      <c r="AP2120" s="13">
        <f t="shared" si="2551"/>
        <v>0</v>
      </c>
      <c r="AQ2120" s="13">
        <f t="shared" si="2552"/>
        <v>0</v>
      </c>
      <c r="AR2120" s="13">
        <f t="shared" si="2553"/>
        <v>0</v>
      </c>
      <c r="AS2120" s="13">
        <f t="shared" si="2554"/>
        <v>0</v>
      </c>
      <c r="AT2120" s="13">
        <f t="shared" si="2555"/>
        <v>0</v>
      </c>
      <c r="AU2120" s="13">
        <f t="shared" si="2556"/>
        <v>0</v>
      </c>
      <c r="AV2120" s="13">
        <f t="shared" si="2557"/>
        <v>0</v>
      </c>
      <c r="AW2120" s="13">
        <f t="shared" si="2558"/>
        <v>0</v>
      </c>
      <c r="AX2120" s="13">
        <f t="shared" si="2559"/>
        <v>0</v>
      </c>
      <c r="AY2120" s="13">
        <f t="shared" si="2560"/>
        <v>0</v>
      </c>
      <c r="AZ2120" s="13">
        <f t="shared" si="2561"/>
        <v>0</v>
      </c>
      <c r="BA2120" s="13">
        <f t="shared" si="2562"/>
        <v>0</v>
      </c>
      <c r="BB2120" s="13">
        <f t="shared" si="2563"/>
        <v>0</v>
      </c>
      <c r="BC2120" s="13">
        <f t="shared" si="2564"/>
        <v>0</v>
      </c>
      <c r="BD2120" s="13">
        <f t="shared" si="2565"/>
        <v>0</v>
      </c>
      <c r="BE2120" s="13">
        <f t="shared" si="2566"/>
        <v>0</v>
      </c>
      <c r="BF2120" s="13">
        <f t="shared" si="2567"/>
        <v>0</v>
      </c>
      <c r="BG2120" s="13">
        <f t="shared" si="2568"/>
        <v>0</v>
      </c>
      <c r="BH2120" s="13">
        <f t="shared" si="2569"/>
        <v>0</v>
      </c>
      <c r="BI2120" s="13">
        <f t="shared" si="2570"/>
        <v>0</v>
      </c>
      <c r="BJ2120" s="14">
        <f t="shared" si="2571"/>
        <v>0</v>
      </c>
      <c r="BK2120" s="14">
        <f t="shared" si="2572"/>
        <v>1</v>
      </c>
      <c r="BL2120" s="14">
        <f t="shared" si="2573"/>
        <v>0</v>
      </c>
      <c r="BM2120" s="14">
        <f t="shared" si="2574"/>
        <v>0</v>
      </c>
      <c r="BN2120" s="14">
        <f t="shared" si="2575"/>
        <v>1</v>
      </c>
    </row>
    <row r="2121" spans="1:66" x14ac:dyDescent="0.25">
      <c r="A2121" t="s">
        <v>22</v>
      </c>
      <c r="B2121" t="s">
        <v>267</v>
      </c>
      <c r="C2121" t="s">
        <v>266</v>
      </c>
      <c r="D2121" s="7" t="s">
        <v>539</v>
      </c>
      <c r="E2121" s="10">
        <f>VLOOKUP(A2121,home!$A$2:$E$405,3,FALSE)</f>
        <v>1.68333333333333</v>
      </c>
      <c r="F2121" s="10">
        <f>VLOOKUP(B2121,home!$B$2:$E$405,3,FALSE)</f>
        <v>0.5</v>
      </c>
      <c r="G2121" s="10">
        <f>VLOOKUP(C2121,away!$B$2:$E$405,4,FALSE)</f>
        <v>0.59</v>
      </c>
      <c r="H2121" s="10">
        <f>VLOOKUP(A2121,away!$A$2:$E$405,3,FALSE)</f>
        <v>1.375</v>
      </c>
      <c r="I2121" s="10">
        <f>VLOOKUP(C2121,away!$B$2:$E$405,3,FALSE)</f>
        <v>1.07</v>
      </c>
      <c r="J2121" s="10">
        <f>VLOOKUP(B2121,home!$B$2:$E$405,4,FALSE)</f>
        <v>1.45</v>
      </c>
      <c r="K2121" s="12">
        <f t="shared" si="2520"/>
        <v>0.49658333333333232</v>
      </c>
      <c r="L2121" s="12">
        <f t="shared" si="2521"/>
        <v>2.1333125000000002</v>
      </c>
      <c r="M2121" s="13">
        <f t="shared" si="2522"/>
        <v>7.2085970802980293E-2</v>
      </c>
      <c r="N2121" s="13">
        <f t="shared" si="2523"/>
        <v>3.5796691667913223E-2</v>
      </c>
      <c r="O2121" s="13">
        <f t="shared" si="2524"/>
        <v>0.15378190258863289</v>
      </c>
      <c r="P2121" s="13">
        <f t="shared" si="2525"/>
        <v>7.6365529793805134E-2</v>
      </c>
      <c r="Q2121" s="13">
        <f t="shared" si="2526"/>
        <v>8.8880202353789368E-3</v>
      </c>
      <c r="R2121" s="13">
        <f t="shared" si="2527"/>
        <v>0.1640324275330565</v>
      </c>
      <c r="S2121" s="13">
        <f t="shared" si="2528"/>
        <v>2.0224788803313996E-2</v>
      </c>
      <c r="T2121" s="13">
        <f t="shared" si="2529"/>
        <v>1.8960924668386829E-2</v>
      </c>
      <c r="U2121" s="13">
        <f t="shared" si="2530"/>
        <v>8.1455769639123474E-2</v>
      </c>
      <c r="V2121" s="13">
        <f t="shared" si="2531"/>
        <v>2.3806091759119947E-3</v>
      </c>
      <c r="W2121" s="13">
        <f t="shared" si="2532"/>
        <v>1.4712142384061939E-3</v>
      </c>
      <c r="X2121" s="13">
        <f t="shared" si="2533"/>
        <v>3.1385597249699135E-3</v>
      </c>
      <c r="Y2121" s="13">
        <f t="shared" si="2534"/>
        <v>3.3477643466374406E-3</v>
      </c>
      <c r="Z2121" s="13">
        <f t="shared" si="2535"/>
        <v>0.11664414268720454</v>
      </c>
      <c r="AA2121" s="13">
        <f t="shared" si="2536"/>
        <v>5.7923537189420872E-2</v>
      </c>
      <c r="AB2121" s="13">
        <f t="shared" si="2537"/>
        <v>1.4381931587989928E-2</v>
      </c>
      <c r="AC2121" s="13">
        <f t="shared" si="2538"/>
        <v>1.5762123937349158E-4</v>
      </c>
      <c r="AD2121" s="13">
        <f t="shared" si="2539"/>
        <v>1.8264511763880191E-4</v>
      </c>
      <c r="AE2121" s="13">
        <f t="shared" si="2540"/>
        <v>3.8963911252282662E-4</v>
      </c>
      <c r="AF2121" s="13">
        <f t="shared" si="2541"/>
        <v>4.1561099461692638E-4</v>
      </c>
      <c r="AG2121" s="13">
        <f t="shared" si="2542"/>
        <v>2.9554270998457394E-4</v>
      </c>
      <c r="AH2121" s="13">
        <f t="shared" si="2543"/>
        <v>6.2209601911599251E-2</v>
      </c>
      <c r="AI2121" s="13">
        <f t="shared" si="2544"/>
        <v>3.08922514826016E-2</v>
      </c>
      <c r="AJ2121" s="13">
        <f t="shared" si="2545"/>
        <v>7.6702886077009407E-3</v>
      </c>
      <c r="AK2121" s="13">
        <f t="shared" si="2546"/>
        <v>1.2696458281469393E-3</v>
      </c>
      <c r="AL2121" s="13">
        <f t="shared" si="2547"/>
        <v>6.679152305189026E-6</v>
      </c>
      <c r="AM2121" s="13">
        <f t="shared" si="2548"/>
        <v>1.8139704266826979E-5</v>
      </c>
      <c r="AN2121" s="13">
        <f t="shared" si="2549"/>
        <v>3.8697657858725325E-5</v>
      </c>
      <c r="AO2121" s="13">
        <f t="shared" si="2550"/>
        <v>4.1277098615371001E-5</v>
      </c>
      <c r="AP2121" s="13">
        <f t="shared" si="2551"/>
        <v>2.9352316813301216E-5</v>
      </c>
      <c r="AQ2121" s="13">
        <f t="shared" si="2552"/>
        <v>1.5654416090443912E-5</v>
      </c>
      <c r="AR2121" s="13">
        <f t="shared" si="2553"/>
        <v>2.6542504275607719E-2</v>
      </c>
      <c r="AS2121" s="13">
        <f t="shared" si="2554"/>
        <v>1.3180565248195508E-2</v>
      </c>
      <c r="AT2121" s="13">
        <f t="shared" si="2555"/>
        <v>3.2726245130832031E-3</v>
      </c>
      <c r="AU2121" s="13">
        <f t="shared" si="2556"/>
        <v>5.417102631517436E-4</v>
      </c>
      <c r="AV2121" s="13">
        <f t="shared" si="2557"/>
        <v>6.7251072044192359E-5</v>
      </c>
      <c r="AW2121" s="13">
        <f t="shared" si="2558"/>
        <v>1.965465674286958E-7</v>
      </c>
      <c r="AX2121" s="13">
        <f t="shared" si="2559"/>
        <v>1.5013124684169681E-6</v>
      </c>
      <c r="AY2121" s="13">
        <f t="shared" si="2560"/>
        <v>3.2027686552797737E-6</v>
      </c>
      <c r="AZ2121" s="13">
        <f t="shared" si="2561"/>
        <v>3.4162532034582668E-6</v>
      </c>
      <c r="BA2121" s="13">
        <f t="shared" si="2562"/>
        <v>2.4293118873675215E-6</v>
      </c>
      <c r="BB2121" s="13">
        <f t="shared" si="2563"/>
        <v>1.2956203539299312E-6</v>
      </c>
      <c r="BC2121" s="13">
        <f t="shared" si="2564"/>
        <v>5.5279261925862937E-7</v>
      </c>
      <c r="BD2121" s="13">
        <f t="shared" si="2565"/>
        <v>9.4372426920762333E-3</v>
      </c>
      <c r="BE2121" s="13">
        <f t="shared" si="2566"/>
        <v>4.686377433506847E-3</v>
      </c>
      <c r="BF2121" s="13">
        <f t="shared" si="2567"/>
        <v>1.1635884635944685E-3</v>
      </c>
      <c r="BG2121" s="13">
        <f t="shared" si="2568"/>
        <v>1.9260621262665067E-4</v>
      </c>
      <c r="BH2121" s="13">
        <f t="shared" si="2569"/>
        <v>2.3911258771712688E-5</v>
      </c>
      <c r="BI2121" s="13">
        <f t="shared" si="2570"/>
        <v>2.3747865170105941E-6</v>
      </c>
      <c r="BJ2121" s="14">
        <f t="shared" si="2571"/>
        <v>7.3042132069288071E-2</v>
      </c>
      <c r="BK2121" s="14">
        <f t="shared" si="2572"/>
        <v>0.17122440173634534</v>
      </c>
      <c r="BL2121" s="14">
        <f t="shared" si="2573"/>
        <v>0.63272811258744754</v>
      </c>
      <c r="BM2121" s="14">
        <f t="shared" si="2574"/>
        <v>0.48268524023643083</v>
      </c>
      <c r="BN2121" s="14">
        <f t="shared" si="2575"/>
        <v>0.51095054262176698</v>
      </c>
    </row>
    <row r="2122" spans="1:66" x14ac:dyDescent="0.25">
      <c r="A2122" t="s">
        <v>22</v>
      </c>
      <c r="B2122" t="s">
        <v>259</v>
      </c>
      <c r="C2122" t="s">
        <v>175</v>
      </c>
      <c r="D2122" s="7" t="s">
        <v>539</v>
      </c>
      <c r="E2122" s="10">
        <f>VLOOKUP(A2122,home!$A$2:$E$405,3,FALSE)</f>
        <v>1.68333333333333</v>
      </c>
      <c r="F2122" s="10">
        <f>VLOOKUP(B2122,home!$B$2:$E$405,3,FALSE)</f>
        <v>0.59</v>
      </c>
      <c r="G2122" s="10">
        <f>VLOOKUP(C2122,away!$B$2:$E$405,4,FALSE)</f>
        <v>0</v>
      </c>
      <c r="H2122" s="10">
        <f>VLOOKUP(A2122,away!$A$2:$E$405,3,FALSE)</f>
        <v>1.375</v>
      </c>
      <c r="I2122" s="10">
        <f>VLOOKUP(C2122,away!$B$2:$E$405,3,FALSE)</f>
        <v>0</v>
      </c>
      <c r="J2122" s="10">
        <f>VLOOKUP(B2122,home!$B$2:$E$405,4,FALSE)</f>
        <v>0.73</v>
      </c>
      <c r="K2122" s="12">
        <f t="shared" si="2520"/>
        <v>0</v>
      </c>
      <c r="L2122" s="12">
        <f t="shared" si="2521"/>
        <v>0</v>
      </c>
      <c r="M2122" s="13">
        <f t="shared" si="2522"/>
        <v>1</v>
      </c>
      <c r="N2122" s="13">
        <f t="shared" si="2523"/>
        <v>0</v>
      </c>
      <c r="O2122" s="13">
        <f t="shared" si="2524"/>
        <v>0</v>
      </c>
      <c r="P2122" s="13">
        <f t="shared" si="2525"/>
        <v>0</v>
      </c>
      <c r="Q2122" s="13">
        <f t="shared" si="2526"/>
        <v>0</v>
      </c>
      <c r="R2122" s="13">
        <f t="shared" si="2527"/>
        <v>0</v>
      </c>
      <c r="S2122" s="13">
        <f t="shared" si="2528"/>
        <v>0</v>
      </c>
      <c r="T2122" s="13">
        <f t="shared" si="2529"/>
        <v>0</v>
      </c>
      <c r="U2122" s="13">
        <f t="shared" si="2530"/>
        <v>0</v>
      </c>
      <c r="V2122" s="13">
        <f t="shared" si="2531"/>
        <v>0</v>
      </c>
      <c r="W2122" s="13">
        <f t="shared" si="2532"/>
        <v>0</v>
      </c>
      <c r="X2122" s="13">
        <f t="shared" si="2533"/>
        <v>0</v>
      </c>
      <c r="Y2122" s="13">
        <f t="shared" si="2534"/>
        <v>0</v>
      </c>
      <c r="Z2122" s="13">
        <f t="shared" si="2535"/>
        <v>0</v>
      </c>
      <c r="AA2122" s="13">
        <f t="shared" si="2536"/>
        <v>0</v>
      </c>
      <c r="AB2122" s="13">
        <f t="shared" si="2537"/>
        <v>0</v>
      </c>
      <c r="AC2122" s="13">
        <f t="shared" si="2538"/>
        <v>0</v>
      </c>
      <c r="AD2122" s="13">
        <f t="shared" si="2539"/>
        <v>0</v>
      </c>
      <c r="AE2122" s="13">
        <f t="shared" si="2540"/>
        <v>0</v>
      </c>
      <c r="AF2122" s="13">
        <f t="shared" si="2541"/>
        <v>0</v>
      </c>
      <c r="AG2122" s="13">
        <f t="shared" si="2542"/>
        <v>0</v>
      </c>
      <c r="AH2122" s="13">
        <f t="shared" si="2543"/>
        <v>0</v>
      </c>
      <c r="AI2122" s="13">
        <f t="shared" si="2544"/>
        <v>0</v>
      </c>
      <c r="AJ2122" s="13">
        <f t="shared" si="2545"/>
        <v>0</v>
      </c>
      <c r="AK2122" s="13">
        <f t="shared" si="2546"/>
        <v>0</v>
      </c>
      <c r="AL2122" s="13">
        <f t="shared" si="2547"/>
        <v>0</v>
      </c>
      <c r="AM2122" s="13">
        <f t="shared" si="2548"/>
        <v>0</v>
      </c>
      <c r="AN2122" s="13">
        <f t="shared" si="2549"/>
        <v>0</v>
      </c>
      <c r="AO2122" s="13">
        <f t="shared" si="2550"/>
        <v>0</v>
      </c>
      <c r="AP2122" s="13">
        <f t="shared" si="2551"/>
        <v>0</v>
      </c>
      <c r="AQ2122" s="13">
        <f t="shared" si="2552"/>
        <v>0</v>
      </c>
      <c r="AR2122" s="13">
        <f t="shared" si="2553"/>
        <v>0</v>
      </c>
      <c r="AS2122" s="13">
        <f t="shared" si="2554"/>
        <v>0</v>
      </c>
      <c r="AT2122" s="13">
        <f t="shared" si="2555"/>
        <v>0</v>
      </c>
      <c r="AU2122" s="13">
        <f t="shared" si="2556"/>
        <v>0</v>
      </c>
      <c r="AV2122" s="13">
        <f t="shared" si="2557"/>
        <v>0</v>
      </c>
      <c r="AW2122" s="13">
        <f t="shared" si="2558"/>
        <v>0</v>
      </c>
      <c r="AX2122" s="13">
        <f t="shared" si="2559"/>
        <v>0</v>
      </c>
      <c r="AY2122" s="13">
        <f t="shared" si="2560"/>
        <v>0</v>
      </c>
      <c r="AZ2122" s="13">
        <f t="shared" si="2561"/>
        <v>0</v>
      </c>
      <c r="BA2122" s="13">
        <f t="shared" si="2562"/>
        <v>0</v>
      </c>
      <c r="BB2122" s="13">
        <f t="shared" si="2563"/>
        <v>0</v>
      </c>
      <c r="BC2122" s="13">
        <f t="shared" si="2564"/>
        <v>0</v>
      </c>
      <c r="BD2122" s="13">
        <f t="shared" si="2565"/>
        <v>0</v>
      </c>
      <c r="BE2122" s="13">
        <f t="shared" si="2566"/>
        <v>0</v>
      </c>
      <c r="BF2122" s="13">
        <f t="shared" si="2567"/>
        <v>0</v>
      </c>
      <c r="BG2122" s="13">
        <f t="shared" si="2568"/>
        <v>0</v>
      </c>
      <c r="BH2122" s="13">
        <f t="shared" si="2569"/>
        <v>0</v>
      </c>
      <c r="BI2122" s="13">
        <f t="shared" si="2570"/>
        <v>0</v>
      </c>
      <c r="BJ2122" s="14">
        <f t="shared" si="2571"/>
        <v>0</v>
      </c>
      <c r="BK2122" s="14">
        <f t="shared" si="2572"/>
        <v>1</v>
      </c>
      <c r="BL2122" s="14">
        <f t="shared" si="2573"/>
        <v>0</v>
      </c>
      <c r="BM2122" s="14">
        <f t="shared" si="2574"/>
        <v>0</v>
      </c>
      <c r="BN2122" s="14">
        <f t="shared" si="2575"/>
        <v>1</v>
      </c>
    </row>
    <row r="2123" spans="1:66" x14ac:dyDescent="0.25">
      <c r="A2123" t="s">
        <v>22</v>
      </c>
      <c r="B2123" t="s">
        <v>162</v>
      </c>
      <c r="C2123" t="s">
        <v>291</v>
      </c>
      <c r="D2123" s="7" t="s">
        <v>539</v>
      </c>
      <c r="E2123" s="10">
        <f>VLOOKUP(A2123,home!$A$2:$E$405,3,FALSE)</f>
        <v>1.68333333333333</v>
      </c>
      <c r="F2123" s="10">
        <f>VLOOKUP(B2123,home!$B$2:$E$405,3,FALSE)</f>
        <v>1.29</v>
      </c>
      <c r="G2123" s="10">
        <f>VLOOKUP(C2123,away!$B$2:$E$405,4,FALSE)</f>
        <v>0.69</v>
      </c>
      <c r="H2123" s="10">
        <f>VLOOKUP(A2123,away!$A$2:$E$405,3,FALSE)</f>
        <v>1.375</v>
      </c>
      <c r="I2123" s="10">
        <f>VLOOKUP(C2123,away!$B$2:$E$405,3,FALSE)</f>
        <v>1.29</v>
      </c>
      <c r="J2123" s="10">
        <f>VLOOKUP(B2123,home!$B$2:$E$405,4,FALSE)</f>
        <v>0.97</v>
      </c>
      <c r="K2123" s="12">
        <f t="shared" si="2520"/>
        <v>1.4983349999999971</v>
      </c>
      <c r="L2123" s="12">
        <f t="shared" si="2521"/>
        <v>1.7205375000000001</v>
      </c>
      <c r="M2123" s="13">
        <f t="shared" si="2522"/>
        <v>4.0000132994949242E-2</v>
      </c>
      <c r="N2123" s="13">
        <f t="shared" si="2523"/>
        <v>5.9933599270987147E-2</v>
      </c>
      <c r="O2123" s="13">
        <f t="shared" si="2524"/>
        <v>6.8821728822797468E-2</v>
      </c>
      <c r="P2123" s="13">
        <f t="shared" si="2525"/>
        <v>0.10311800505570604</v>
      </c>
      <c r="Q2123" s="13">
        <f t="shared" si="2526"/>
        <v>4.4900304731847189E-2</v>
      </c>
      <c r="R2123" s="13">
        <f t="shared" si="2527"/>
        <v>5.9205182627226974E-2</v>
      </c>
      <c r="S2123" s="13">
        <f t="shared" si="2528"/>
        <v>6.6458047577062307E-2</v>
      </c>
      <c r="T2123" s="13">
        <f t="shared" si="2529"/>
        <v>7.7252658052570519E-2</v>
      </c>
      <c r="U2123" s="13">
        <f t="shared" si="2530"/>
        <v>8.8709197311765936E-2</v>
      </c>
      <c r="V2123" s="13">
        <f t="shared" si="2531"/>
        <v>1.9036106946358801E-2</v>
      </c>
      <c r="W2123" s="13">
        <f t="shared" si="2532"/>
        <v>2.242523269679737E-2</v>
      </c>
      <c r="X2123" s="13">
        <f t="shared" si="2533"/>
        <v>3.8583453801066002E-2</v>
      </c>
      <c r="Y2123" s="13">
        <f t="shared" si="2534"/>
        <v>3.3192139572125808E-2</v>
      </c>
      <c r="Z2123" s="13">
        <f t="shared" si="2535"/>
        <v>3.3954912301497504E-2</v>
      </c>
      <c r="AA2123" s="13">
        <f t="shared" si="2536"/>
        <v>5.0875833523264156E-2</v>
      </c>
      <c r="AB2123" s="13">
        <f t="shared" si="2537"/>
        <v>3.8114521011039938E-2</v>
      </c>
      <c r="AC2123" s="13">
        <f t="shared" si="2538"/>
        <v>3.0671231964770123E-3</v>
      </c>
      <c r="AD2123" s="13">
        <f t="shared" si="2539"/>
        <v>8.4001277581889546E-3</v>
      </c>
      <c r="AE2123" s="13">
        <f t="shared" si="2540"/>
        <v>1.4452734812755028E-2</v>
      </c>
      <c r="AF2123" s="13">
        <f t="shared" si="2541"/>
        <v>1.2433236111450257E-2</v>
      </c>
      <c r="AG2123" s="13">
        <f t="shared" si="2542"/>
        <v>7.1306163253681146E-3</v>
      </c>
      <c r="AH2123" s="13">
        <f t="shared" si="2543"/>
        <v>1.460517498098445E-2</v>
      </c>
      <c r="AI2123" s="13">
        <f t="shared" si="2544"/>
        <v>2.1883444855133289E-2</v>
      </c>
      <c r="AJ2123" s="13">
        <f t="shared" si="2545"/>
        <v>1.6394365673508042E-2</v>
      </c>
      <c r="AK2123" s="13">
        <f t="shared" si="2546"/>
        <v>8.1880839638052063E-3</v>
      </c>
      <c r="AL2123" s="13">
        <f t="shared" si="2547"/>
        <v>3.1627457370776783E-4</v>
      </c>
      <c r="AM2123" s="13">
        <f t="shared" si="2548"/>
        <v>2.517241084913204E-3</v>
      </c>
      <c r="AN2123" s="13">
        <f t="shared" si="2549"/>
        <v>4.3310076831338511E-3</v>
      </c>
      <c r="AO2123" s="13">
        <f t="shared" si="2550"/>
        <v>3.7258305658099556E-3</v>
      </c>
      <c r="AP2123" s="13">
        <f t="shared" si="2551"/>
        <v>2.1368104023740818E-3</v>
      </c>
      <c r="AQ2123" s="13">
        <f t="shared" si="2552"/>
        <v>9.1911560691867479E-4</v>
      </c>
      <c r="AR2123" s="13">
        <f t="shared" si="2553"/>
        <v>5.0257502497691054E-3</v>
      </c>
      <c r="AS2123" s="13">
        <f t="shared" si="2554"/>
        <v>7.5302575004877765E-3</v>
      </c>
      <c r="AT2123" s="13">
        <f t="shared" si="2555"/>
        <v>5.6414241859966676E-3</v>
      </c>
      <c r="AU2123" s="13">
        <f t="shared" si="2556"/>
        <v>2.8175811025750994E-3</v>
      </c>
      <c r="AV2123" s="13">
        <f t="shared" si="2557"/>
        <v>1.0554200953317133E-3</v>
      </c>
      <c r="AW2123" s="13">
        <f t="shared" si="2558"/>
        <v>2.264826017697026E-5</v>
      </c>
      <c r="AX2123" s="13">
        <f t="shared" si="2559"/>
        <v>6.2861173682723589E-4</v>
      </c>
      <c r="AY2123" s="13">
        <f t="shared" si="2560"/>
        <v>1.0815500661513901E-3</v>
      </c>
      <c r="AZ2123" s="13">
        <f t="shared" si="2561"/>
        <v>9.3042372347047406E-4</v>
      </c>
      <c r="BA2123" s="13">
        <f t="shared" si="2562"/>
        <v>5.3360963570686019E-4</v>
      </c>
      <c r="BB2123" s="13">
        <f t="shared" si="2563"/>
        <v>2.2952384714874813E-4</v>
      </c>
      <c r="BC2123" s="13">
        <f t="shared" si="2564"/>
        <v>7.8980877232737832E-5</v>
      </c>
      <c r="BD2123" s="13">
        <f t="shared" si="2565"/>
        <v>1.4411652950603508E-3</v>
      </c>
      <c r="BE2123" s="13">
        <f t="shared" si="2566"/>
        <v>2.1593484023742465E-3</v>
      </c>
      <c r="BF2123" s="13">
        <f t="shared" si="2567"/>
        <v>1.6177136442357056E-3</v>
      </c>
      <c r="BG2123" s="13">
        <f t="shared" si="2568"/>
        <v>8.0795899104530019E-4</v>
      </c>
      <c r="BH2123" s="13">
        <f t="shared" si="2569"/>
        <v>3.0264830871196434E-4</v>
      </c>
      <c r="BI2123" s="13">
        <f t="shared" si="2570"/>
        <v>9.0693710726788017E-5</v>
      </c>
      <c r="BJ2123" s="14">
        <f t="shared" si="2571"/>
        <v>0.3358168083628435</v>
      </c>
      <c r="BK2123" s="14">
        <f t="shared" si="2572"/>
        <v>0.23307724041041253</v>
      </c>
      <c r="BL2123" s="14">
        <f t="shared" si="2573"/>
        <v>0.39528749425584014</v>
      </c>
      <c r="BM2123" s="14">
        <f t="shared" si="2574"/>
        <v>0.62109860002110551</v>
      </c>
      <c r="BN2123" s="14">
        <f t="shared" si="2575"/>
        <v>0.37597895350351401</v>
      </c>
    </row>
    <row r="2124" spans="1:66" x14ac:dyDescent="0.25">
      <c r="A2124" t="s">
        <v>25</v>
      </c>
      <c r="B2124" t="s">
        <v>258</v>
      </c>
      <c r="C2124" t="s">
        <v>171</v>
      </c>
      <c r="D2124" s="7" t="s">
        <v>539</v>
      </c>
      <c r="E2124" s="10">
        <f>VLOOKUP(A2124,home!$A$2:$E$405,3,FALSE)</f>
        <v>1.38333333333333</v>
      </c>
      <c r="F2124" s="10">
        <f>VLOOKUP(B2124,home!$B$2:$E$405,3,FALSE)</f>
        <v>1.24</v>
      </c>
      <c r="G2124" s="10">
        <f>VLOOKUP(C2124,away!$B$2:$E$405,4,FALSE)</f>
        <v>1.69</v>
      </c>
      <c r="H2124" s="10">
        <f>VLOOKUP(A2124,away!$A$2:$E$405,3,FALSE)</f>
        <v>1.1499999999999999</v>
      </c>
      <c r="I2124" s="10">
        <f>VLOOKUP(C2124,away!$B$2:$E$405,3,FALSE)</f>
        <v>0.36</v>
      </c>
      <c r="J2124" s="10">
        <f>VLOOKUP(B2124,home!$B$2:$E$405,4,FALSE)</f>
        <v>1.1200000000000001</v>
      </c>
      <c r="K2124" s="12">
        <f t="shared" si="2520"/>
        <v>2.8989133333333261</v>
      </c>
      <c r="L2124" s="12">
        <f t="shared" si="2521"/>
        <v>0.46368000000000004</v>
      </c>
      <c r="M2124" s="13">
        <f t="shared" si="2522"/>
        <v>3.4645295542839731E-2</v>
      </c>
      <c r="N2124" s="13">
        <f t="shared" si="2523"/>
        <v>0.10043370918641177</v>
      </c>
      <c r="O2124" s="13">
        <f t="shared" si="2524"/>
        <v>1.6064330637303927E-2</v>
      </c>
      <c r="P2124" s="13">
        <f t="shared" si="2525"/>
        <v>4.6569102275555413E-2</v>
      </c>
      <c r="Q2124" s="13">
        <f t="shared" si="2526"/>
        <v>0.14557430933830542</v>
      </c>
      <c r="R2124" s="13">
        <f t="shared" si="2527"/>
        <v>3.7243544149525424E-3</v>
      </c>
      <c r="S2124" s="13">
        <f t="shared" si="2528"/>
        <v>1.5649175831603988E-2</v>
      </c>
      <c r="T2124" s="13">
        <f t="shared" si="2529"/>
        <v>6.7499895753985462E-2</v>
      </c>
      <c r="U2124" s="13">
        <f t="shared" si="2530"/>
        <v>1.0796580671564766E-2</v>
      </c>
      <c r="V2124" s="13">
        <f t="shared" si="2531"/>
        <v>2.3372359424960729E-3</v>
      </c>
      <c r="W2124" s="13">
        <f t="shared" si="2532"/>
        <v>0.14066910211053457</v>
      </c>
      <c r="X2124" s="13">
        <f t="shared" si="2533"/>
        <v>6.5225449266612681E-2</v>
      </c>
      <c r="Y2124" s="13">
        <f t="shared" si="2534"/>
        <v>1.5121868157971481E-2</v>
      </c>
      <c r="Z2124" s="13">
        <f t="shared" si="2535"/>
        <v>5.7563621837506513E-4</v>
      </c>
      <c r="AA2124" s="13">
        <f t="shared" si="2536"/>
        <v>1.6687195085970507E-3</v>
      </c>
      <c r="AB2124" s="13">
        <f t="shared" si="2537"/>
        <v>2.4187366165327132E-3</v>
      </c>
      <c r="AC2124" s="13">
        <f t="shared" si="2538"/>
        <v>1.9635237977984779E-4</v>
      </c>
      <c r="AD2124" s="13">
        <f t="shared" si="2539"/>
        <v>0.10194688392406397</v>
      </c>
      <c r="AE2124" s="13">
        <f t="shared" si="2540"/>
        <v>4.7270731137909978E-2</v>
      </c>
      <c r="AF2124" s="13">
        <f t="shared" si="2541"/>
        <v>1.0959246307013049E-2</v>
      </c>
      <c r="AG2124" s="13">
        <f t="shared" si="2542"/>
        <v>1.6938611092119375E-3</v>
      </c>
      <c r="AH2124" s="13">
        <f t="shared" si="2543"/>
        <v>6.6727750434037556E-5</v>
      </c>
      <c r="AI2124" s="13">
        <f t="shared" si="2544"/>
        <v>1.9343796543657012E-4</v>
      </c>
      <c r="AJ2124" s="13">
        <f t="shared" si="2545"/>
        <v>2.8037994858847213E-4</v>
      </c>
      <c r="AK2124" s="13">
        <f t="shared" si="2546"/>
        <v>2.7093239045414481E-4</v>
      </c>
      <c r="AL2124" s="13">
        <f t="shared" si="2547"/>
        <v>1.0557224480547106E-5</v>
      </c>
      <c r="AM2124" s="13">
        <f t="shared" si="2548"/>
        <v>5.9107036219850771E-2</v>
      </c>
      <c r="AN2124" s="13">
        <f t="shared" si="2549"/>
        <v>2.7406750554420406E-2</v>
      </c>
      <c r="AO2124" s="13">
        <f t="shared" si="2550"/>
        <v>6.3539810485368272E-3</v>
      </c>
      <c r="AP2124" s="13">
        <f t="shared" si="2551"/>
        <v>9.8207131086185226E-4</v>
      </c>
      <c r="AQ2124" s="13">
        <f t="shared" si="2552"/>
        <v>1.1384170635510591E-4</v>
      </c>
      <c r="AR2124" s="13">
        <f t="shared" si="2553"/>
        <v>6.1880646642509088E-6</v>
      </c>
      <c r="AS2124" s="13">
        <f t="shared" si="2554"/>
        <v>1.7938663162725773E-5</v>
      </c>
      <c r="AT2124" s="13">
        <f t="shared" si="2555"/>
        <v>2.6001314912300559E-5</v>
      </c>
      <c r="AU2124" s="13">
        <f t="shared" si="2556"/>
        <v>2.512518616115558E-5</v>
      </c>
      <c r="AV2124" s="13">
        <f t="shared" si="2557"/>
        <v>1.8208934291263969E-5</v>
      </c>
      <c r="AW2124" s="13">
        <f t="shared" si="2558"/>
        <v>3.9418568706830472E-7</v>
      </c>
      <c r="AX2124" s="13">
        <f t="shared" si="2559"/>
        <v>2.8557695898590203E-2</v>
      </c>
      <c r="AY2124" s="13">
        <f t="shared" si="2560"/>
        <v>1.3241632434258306E-2</v>
      </c>
      <c r="AZ2124" s="13">
        <f t="shared" si="2561"/>
        <v>3.0699400635584456E-3</v>
      </c>
      <c r="BA2124" s="13">
        <f t="shared" si="2562"/>
        <v>4.7448993622359353E-4</v>
      </c>
      <c r="BB2124" s="13">
        <f t="shared" si="2563"/>
        <v>5.500287340703896E-5</v>
      </c>
      <c r="BC2124" s="13">
        <f t="shared" si="2564"/>
        <v>5.1007464682751668E-6</v>
      </c>
      <c r="BD2124" s="13">
        <f t="shared" si="2565"/>
        <v>4.7821363725331002E-7</v>
      </c>
      <c r="BE2124" s="13">
        <f t="shared" si="2566"/>
        <v>1.3862998892154474E-6</v>
      </c>
      <c r="BF2124" s="13">
        <f t="shared" si="2567"/>
        <v>2.0093816164225864E-6</v>
      </c>
      <c r="BG2124" s="13">
        <f t="shared" si="2568"/>
        <v>1.9416743865341026E-6</v>
      </c>
      <c r="BH2124" s="13">
        <f t="shared" si="2569"/>
        <v>1.4071864420288792E-6</v>
      </c>
      <c r="BI2124" s="13">
        <f t="shared" si="2570"/>
        <v>8.1586230785668008E-7</v>
      </c>
      <c r="BJ2124" s="14">
        <f t="shared" si="2571"/>
        <v>0.83576259908455119</v>
      </c>
      <c r="BK2124" s="14">
        <f t="shared" si="2572"/>
        <v>0.11264935163101392</v>
      </c>
      <c r="BL2124" s="14">
        <f t="shared" si="2573"/>
        <v>3.5585700685335224E-2</v>
      </c>
      <c r="BM2124" s="14">
        <f t="shared" si="2574"/>
        <v>0.62432094797533522</v>
      </c>
      <c r="BN2124" s="14">
        <f t="shared" si="2575"/>
        <v>0.34701110139536884</v>
      </c>
    </row>
    <row r="2125" spans="1:66" x14ac:dyDescent="0.25">
      <c r="A2125" t="s">
        <v>25</v>
      </c>
      <c r="B2125" t="s">
        <v>177</v>
      </c>
      <c r="C2125" t="s">
        <v>476</v>
      </c>
      <c r="D2125" s="7" t="s">
        <v>539</v>
      </c>
      <c r="E2125" s="10">
        <f>VLOOKUP(A2125,home!$A$2:$E$405,3,FALSE)</f>
        <v>1.38333333333333</v>
      </c>
      <c r="F2125" s="10">
        <f>VLOOKUP(B2125,home!$B$2:$E$405,3,FALSE)</f>
        <v>1.69</v>
      </c>
      <c r="G2125" s="10">
        <f>VLOOKUP(C2125,away!$B$2:$E$405,4,FALSE)</f>
        <v>0.52</v>
      </c>
      <c r="H2125" s="10">
        <f>VLOOKUP(A2125,away!$A$2:$E$405,3,FALSE)</f>
        <v>1.1499999999999999</v>
      </c>
      <c r="I2125" s="10">
        <f>VLOOKUP(C2125,away!$B$2:$E$405,3,FALSE)</f>
        <v>0.72</v>
      </c>
      <c r="J2125" s="10">
        <f>VLOOKUP(B2125,home!$B$2:$E$405,4,FALSE)</f>
        <v>0.57999999999999996</v>
      </c>
      <c r="K2125" s="12">
        <f t="shared" si="2520"/>
        <v>1.2156733333333303</v>
      </c>
      <c r="L2125" s="12">
        <f t="shared" si="2521"/>
        <v>0.48023999999999994</v>
      </c>
      <c r="M2125" s="13">
        <f t="shared" si="2522"/>
        <v>0.18343161828576338</v>
      </c>
      <c r="N2125" s="13">
        <f t="shared" si="2523"/>
        <v>0.22299292684018102</v>
      </c>
      <c r="O2125" s="13">
        <f t="shared" si="2524"/>
        <v>8.8091200365554997E-2</v>
      </c>
      <c r="P2125" s="13">
        <f t="shared" si="2525"/>
        <v>0.10709012318572853</v>
      </c>
      <c r="Q2125" s="13">
        <f t="shared" si="2526"/>
        <v>0.1355432773407792</v>
      </c>
      <c r="R2125" s="13">
        <f t="shared" si="2527"/>
        <v>2.1152459031777062E-2</v>
      </c>
      <c r="S2125" s="13">
        <f t="shared" si="2528"/>
        <v>1.5630204038853807E-2</v>
      </c>
      <c r="T2125" s="13">
        <f t="shared" si="2529"/>
        <v>6.50933035101358E-2</v>
      </c>
      <c r="U2125" s="13">
        <f t="shared" si="2530"/>
        <v>2.5714480379357127E-2</v>
      </c>
      <c r="V2125" s="13">
        <f t="shared" si="2531"/>
        <v>1.0139052189715087E-3</v>
      </c>
      <c r="W2125" s="13">
        <f t="shared" si="2532"/>
        <v>5.4925449258596375E-2</v>
      </c>
      <c r="X2125" s="13">
        <f t="shared" si="2533"/>
        <v>2.6377397751948323E-2</v>
      </c>
      <c r="Y2125" s="13">
        <f t="shared" si="2534"/>
        <v>6.3337407481978292E-3</v>
      </c>
      <c r="Z2125" s="13">
        <f t="shared" si="2535"/>
        <v>3.3860856418068725E-3</v>
      </c>
      <c r="AA2125" s="13">
        <f t="shared" si="2536"/>
        <v>4.1163740191274894E-3</v>
      </c>
      <c r="AB2125" s="13">
        <f t="shared" si="2537"/>
        <v>2.5020830625397178E-3</v>
      </c>
      <c r="AC2125" s="13">
        <f t="shared" si="2538"/>
        <v>3.6995814779993068E-5</v>
      </c>
      <c r="AD2125" s="13">
        <f t="shared" si="2539"/>
        <v>1.6692850996257134E-2</v>
      </c>
      <c r="AE2125" s="13">
        <f t="shared" si="2540"/>
        <v>8.0165747624425261E-3</v>
      </c>
      <c r="AF2125" s="13">
        <f t="shared" si="2541"/>
        <v>1.9249399319576986E-3</v>
      </c>
      <c r="AG2125" s="13">
        <f t="shared" si="2542"/>
        <v>3.0814438430778844E-4</v>
      </c>
      <c r="AH2125" s="13">
        <f t="shared" si="2543"/>
        <v>4.0653344215533301E-4</v>
      </c>
      <c r="AI2125" s="13">
        <f t="shared" si="2544"/>
        <v>4.9421186473644623E-4</v>
      </c>
      <c r="AJ2125" s="13">
        <f t="shared" si="2545"/>
        <v>3.004000924885184E-4</v>
      </c>
      <c r="AK2125" s="13">
        <f t="shared" si="2546"/>
        <v>1.2172946058971929E-4</v>
      </c>
      <c r="AL2125" s="13">
        <f t="shared" si="2547"/>
        <v>8.6394840740569251E-7</v>
      </c>
      <c r="AM2125" s="13">
        <f t="shared" si="2548"/>
        <v>4.0586107626913023E-3</v>
      </c>
      <c r="AN2125" s="13">
        <f t="shared" si="2549"/>
        <v>1.949107232674871E-3</v>
      </c>
      <c r="AO2125" s="13">
        <f t="shared" si="2550"/>
        <v>4.6801962870988989E-4</v>
      </c>
      <c r="AP2125" s="13">
        <f t="shared" si="2551"/>
        <v>7.4920582163879177E-5</v>
      </c>
      <c r="AQ2125" s="13">
        <f t="shared" si="2552"/>
        <v>8.9949650945953321E-6</v>
      </c>
      <c r="AR2125" s="13">
        <f t="shared" si="2553"/>
        <v>3.9046724052135426E-5</v>
      </c>
      <c r="AS2125" s="13">
        <f t="shared" si="2554"/>
        <v>4.7468061184206193E-5</v>
      </c>
      <c r="AT2125" s="13">
        <f t="shared" si="2555"/>
        <v>2.8852828083337216E-5</v>
      </c>
      <c r="AU2125" s="13">
        <f t="shared" si="2556"/>
        <v>1.1691871230721359E-5</v>
      </c>
      <c r="AV2125" s="13">
        <f t="shared" si="2557"/>
        <v>3.5533740179887748E-6</v>
      </c>
      <c r="AW2125" s="13">
        <f t="shared" si="2558"/>
        <v>1.4010722397053721E-8</v>
      </c>
      <c r="AX2125" s="13">
        <f t="shared" si="2559"/>
        <v>8.2232414576391085E-4</v>
      </c>
      <c r="AY2125" s="13">
        <f t="shared" si="2560"/>
        <v>3.9491294776166058E-4</v>
      </c>
      <c r="AZ2125" s="13">
        <f t="shared" si="2561"/>
        <v>9.4826497016529905E-5</v>
      </c>
      <c r="BA2125" s="13">
        <f t="shared" si="2562"/>
        <v>1.5179825642406109E-5</v>
      </c>
      <c r="BB2125" s="13">
        <f t="shared" si="2563"/>
        <v>1.822489866627277E-6</v>
      </c>
      <c r="BC2125" s="13">
        <f t="shared" si="2564"/>
        <v>1.7504650670981671E-7</v>
      </c>
      <c r="BD2125" s="13">
        <f t="shared" si="2565"/>
        <v>3.1252997931329176E-6</v>
      </c>
      <c r="BE2125" s="13">
        <f t="shared" si="2566"/>
        <v>3.7993436171838615E-6</v>
      </c>
      <c r="BF2125" s="13">
        <f t="shared" si="2567"/>
        <v>2.3093803597903096E-6</v>
      </c>
      <c r="BG2125" s="13">
        <f t="shared" si="2568"/>
        <v>9.3581737330693713E-7</v>
      </c>
      <c r="BH2125" s="13">
        <f t="shared" si="2569"/>
        <v>2.8441205639982135E-7</v>
      </c>
      <c r="BI2125" s="13">
        <f t="shared" si="2570"/>
        <v>6.9150430528751587E-8</v>
      </c>
      <c r="BJ2125" s="14">
        <f t="shared" si="2571"/>
        <v>0.54609749964869603</v>
      </c>
      <c r="BK2125" s="14">
        <f t="shared" si="2572"/>
        <v>0.30759862344026628</v>
      </c>
      <c r="BL2125" s="14">
        <f t="shared" si="2573"/>
        <v>0.14304060798052518</v>
      </c>
      <c r="BM2125" s="14">
        <f t="shared" si="2574"/>
        <v>0.24142631272447099</v>
      </c>
      <c r="BN2125" s="14">
        <f t="shared" si="2575"/>
        <v>0.75830160504978417</v>
      </c>
    </row>
    <row r="2126" spans="1:66" x14ac:dyDescent="0.25">
      <c r="A2126" t="s">
        <v>25</v>
      </c>
      <c r="B2126" t="s">
        <v>170</v>
      </c>
      <c r="C2126" t="s">
        <v>168</v>
      </c>
      <c r="D2126" s="7" t="s">
        <v>539</v>
      </c>
      <c r="E2126" s="10">
        <f>VLOOKUP(A2126,home!$A$2:$E$405,3,FALSE)</f>
        <v>1.38333333333333</v>
      </c>
      <c r="F2126" s="10">
        <f>VLOOKUP(B2126,home!$B$2:$E$405,3,FALSE)</f>
        <v>1.01</v>
      </c>
      <c r="G2126" s="10">
        <f>VLOOKUP(C2126,away!$B$2:$E$405,4,FALSE)</f>
        <v>1.01</v>
      </c>
      <c r="H2126" s="10">
        <f>VLOOKUP(A2126,away!$A$2:$E$405,3,FALSE)</f>
        <v>1.1499999999999999</v>
      </c>
      <c r="I2126" s="10">
        <f>VLOOKUP(C2126,away!$B$2:$E$405,3,FALSE)</f>
        <v>0.43</v>
      </c>
      <c r="J2126" s="10">
        <f>VLOOKUP(B2126,home!$B$2:$E$405,4,FALSE)</f>
        <v>0.35</v>
      </c>
      <c r="K2126" s="12">
        <f t="shared" si="2520"/>
        <v>1.4111383333333301</v>
      </c>
      <c r="L2126" s="12">
        <f t="shared" si="2521"/>
        <v>0.17307499999999998</v>
      </c>
      <c r="M2126" s="13">
        <f t="shared" si="2522"/>
        <v>0.20510908214608364</v>
      </c>
      <c r="N2126" s="13">
        <f t="shared" si="2523"/>
        <v>0.28943728833115356</v>
      </c>
      <c r="O2126" s="13">
        <f t="shared" si="2524"/>
        <v>3.5499254392433427E-2</v>
      </c>
      <c r="P2126" s="13">
        <f t="shared" si="2525"/>
        <v>5.0094358677914397E-2</v>
      </c>
      <c r="Q2126" s="13">
        <f t="shared" si="2526"/>
        <v>0.2042180263300713</v>
      </c>
      <c r="R2126" s="13">
        <f t="shared" si="2527"/>
        <v>3.0720167269852072E-3</v>
      </c>
      <c r="S2126" s="13">
        <f t="shared" si="2528"/>
        <v>3.0586709582711828E-3</v>
      </c>
      <c r="T2126" s="13">
        <f t="shared" si="2529"/>
        <v>3.5345034907077084E-2</v>
      </c>
      <c r="U2126" s="13">
        <f t="shared" si="2530"/>
        <v>4.335040564090017E-3</v>
      </c>
      <c r="V2126" s="13">
        <f t="shared" si="2531"/>
        <v>8.3003074623172799E-5</v>
      </c>
      <c r="W2126" s="13">
        <f t="shared" si="2532"/>
        <v>9.6059961770679644E-2</v>
      </c>
      <c r="X2126" s="13">
        <f t="shared" si="2533"/>
        <v>1.6625577883460377E-2</v>
      </c>
      <c r="Y2126" s="13">
        <f t="shared" si="2534"/>
        <v>1.4387359460899523E-3</v>
      </c>
      <c r="Z2126" s="13">
        <f t="shared" si="2535"/>
        <v>1.7722976500765485E-4</v>
      </c>
      <c r="AA2126" s="13">
        <f t="shared" si="2536"/>
        <v>2.5009571520995982E-4</v>
      </c>
      <c r="AB2126" s="13">
        <f t="shared" si="2537"/>
        <v>1.7645982536759492E-4</v>
      </c>
      <c r="AC2126" s="13">
        <f t="shared" si="2538"/>
        <v>1.2670044117614616E-6</v>
      </c>
      <c r="AD2126" s="13">
        <f t="shared" si="2539"/>
        <v>3.3888473588285055E-2</v>
      </c>
      <c r="AE2126" s="13">
        <f t="shared" si="2540"/>
        <v>5.8652475662924353E-3</v>
      </c>
      <c r="AF2126" s="13">
        <f t="shared" si="2541"/>
        <v>5.0756386126803155E-4</v>
      </c>
      <c r="AG2126" s="13">
        <f t="shared" si="2542"/>
        <v>2.9282205096321513E-5</v>
      </c>
      <c r="AH2126" s="13">
        <f t="shared" si="2543"/>
        <v>7.6685103946749664E-6</v>
      </c>
      <c r="AI2126" s="13">
        <f t="shared" si="2544"/>
        <v>1.082132897749095E-5</v>
      </c>
      <c r="AJ2126" s="13">
        <f t="shared" si="2545"/>
        <v>7.6351960688741243E-6</v>
      </c>
      <c r="AK2126" s="13">
        <f t="shared" si="2546"/>
        <v>3.5914392851014082E-6</v>
      </c>
      <c r="AL2126" s="13">
        <f t="shared" si="2547"/>
        <v>1.2377759733540016E-8</v>
      </c>
      <c r="AM2126" s="13">
        <f t="shared" si="2548"/>
        <v>9.5642648277166255E-3</v>
      </c>
      <c r="AN2126" s="13">
        <f t="shared" si="2549"/>
        <v>1.6553351350570547E-3</v>
      </c>
      <c r="AO2126" s="13">
        <f t="shared" si="2550"/>
        <v>1.4324856424999987E-4</v>
      </c>
      <c r="AP2126" s="13">
        <f t="shared" si="2551"/>
        <v>8.264248419189571E-6</v>
      </c>
      <c r="AQ2126" s="13">
        <f t="shared" si="2552"/>
        <v>3.5758369878780885E-7</v>
      </c>
      <c r="AR2126" s="13">
        <f t="shared" si="2553"/>
        <v>2.6544548731167422E-7</v>
      </c>
      <c r="AS2126" s="13">
        <f t="shared" si="2554"/>
        <v>3.7458030255584959E-7</v>
      </c>
      <c r="AT2126" s="13">
        <f t="shared" si="2555"/>
        <v>2.6429231192407807E-7</v>
      </c>
      <c r="AU2126" s="13">
        <f t="shared" si="2556"/>
        <v>1.2431767085378537E-7</v>
      </c>
      <c r="AV2126" s="13">
        <f t="shared" si="2557"/>
        <v>4.3857357713123039E-8</v>
      </c>
      <c r="AW2126" s="13">
        <f t="shared" si="2558"/>
        <v>8.3973736374982899E-11</v>
      </c>
      <c r="AX2126" s="13">
        <f t="shared" si="2559"/>
        <v>2.2494167880904351E-3</v>
      </c>
      <c r="AY2126" s="13">
        <f t="shared" si="2560"/>
        <v>3.8931781059875205E-4</v>
      </c>
      <c r="AZ2126" s="13">
        <f t="shared" si="2561"/>
        <v>3.3690590034689501E-5</v>
      </c>
      <c r="BA2126" s="13">
        <f t="shared" si="2562"/>
        <v>1.9436662900846275E-6</v>
      </c>
      <c r="BB2126" s="13">
        <f t="shared" si="2563"/>
        <v>8.4100010789099244E-8</v>
      </c>
      <c r="BC2126" s="13">
        <f t="shared" si="2564"/>
        <v>2.9111218734646733E-9</v>
      </c>
      <c r="BD2126" s="13">
        <f t="shared" si="2565"/>
        <v>7.6569962860779886E-9</v>
      </c>
      <c r="BE2126" s="13">
        <f t="shared" si="2566"/>
        <v>1.0805080977475591E-8</v>
      </c>
      <c r="BF2126" s="13">
        <f t="shared" si="2567"/>
        <v>7.6237319810432884E-9</v>
      </c>
      <c r="BG2126" s="13">
        <f t="shared" si="2568"/>
        <v>3.586046813836477E-9</v>
      </c>
      <c r="BH2126" s="13">
        <f t="shared" si="2569"/>
        <v>1.2651020310331259E-9</v>
      </c>
      <c r="BI2126" s="13">
        <f t="shared" si="2570"/>
        <v>3.5704679431373903E-10</v>
      </c>
      <c r="BJ2126" s="14">
        <f t="shared" si="2571"/>
        <v>0.69746111861476212</v>
      </c>
      <c r="BK2126" s="14">
        <f t="shared" si="2572"/>
        <v>0.25873571204966261</v>
      </c>
      <c r="BL2126" s="14">
        <f t="shared" si="2573"/>
        <v>4.3363687485947579E-2</v>
      </c>
      <c r="BM2126" s="14">
        <f t="shared" si="2574"/>
        <v>0.21191840358411335</v>
      </c>
      <c r="BN2126" s="14">
        <f t="shared" si="2575"/>
        <v>0.78743002660464156</v>
      </c>
    </row>
    <row r="2127" spans="1:66" x14ac:dyDescent="0.25">
      <c r="A2127" t="s">
        <v>25</v>
      </c>
      <c r="B2127" t="s">
        <v>477</v>
      </c>
      <c r="C2127" t="s">
        <v>26</v>
      </c>
      <c r="D2127" s="7" t="s">
        <v>539</v>
      </c>
      <c r="E2127" s="10">
        <f>VLOOKUP(A2127,home!$A$2:$E$405,3,FALSE)</f>
        <v>1.38333333333333</v>
      </c>
      <c r="F2127" s="10">
        <f>VLOOKUP(B2127,home!$B$2:$E$405,3,FALSE)</f>
        <v>1.33</v>
      </c>
      <c r="G2127" s="10">
        <f>VLOOKUP(C2127,away!$B$2:$E$405,4,FALSE)</f>
        <v>1.65</v>
      </c>
      <c r="H2127" s="10">
        <f>VLOOKUP(A2127,away!$A$2:$E$405,3,FALSE)</f>
        <v>1.1499999999999999</v>
      </c>
      <c r="I2127" s="10">
        <f>VLOOKUP(C2127,away!$B$2:$E$405,3,FALSE)</f>
        <v>0.83</v>
      </c>
      <c r="J2127" s="10">
        <f>VLOOKUP(B2127,home!$B$2:$E$405,4,FALSE)</f>
        <v>1.3</v>
      </c>
      <c r="K2127" s="12">
        <f t="shared" si="2520"/>
        <v>3.0357249999999927</v>
      </c>
      <c r="L2127" s="12">
        <f t="shared" si="2521"/>
        <v>1.24085</v>
      </c>
      <c r="M2127" s="13">
        <f t="shared" si="2522"/>
        <v>1.3890154488437865E-2</v>
      </c>
      <c r="N2127" s="13">
        <f t="shared" si="2523"/>
        <v>4.2166689234412941E-2</v>
      </c>
      <c r="O2127" s="13">
        <f t="shared" si="2524"/>
        <v>1.7235598196978126E-2</v>
      </c>
      <c r="P2127" s="13">
        <f t="shared" si="2525"/>
        <v>5.2322536336521293E-2</v>
      </c>
      <c r="Q2127" s="13">
        <f t="shared" si="2526"/>
        <v>6.4003236338068953E-2</v>
      </c>
      <c r="R2127" s="13">
        <f t="shared" si="2527"/>
        <v>1.0693396011360153E-2</v>
      </c>
      <c r="S2127" s="13">
        <f t="shared" si="2528"/>
        <v>4.9273170628976869E-2</v>
      </c>
      <c r="T2127" s="13">
        <f t="shared" si="2529"/>
        <v>7.941841581009286E-2</v>
      </c>
      <c r="U2127" s="13">
        <f t="shared" si="2530"/>
        <v>3.2462209606586225E-2</v>
      </c>
      <c r="V2127" s="13">
        <f t="shared" si="2531"/>
        <v>2.0622898861334234E-2</v>
      </c>
      <c r="W2127" s="13">
        <f t="shared" si="2532"/>
        <v>6.4765408210794642E-2</v>
      </c>
      <c r="X2127" s="13">
        <f t="shared" si="2533"/>
        <v>8.0364156778364532E-2</v>
      </c>
      <c r="Y2127" s="13">
        <f t="shared" si="2534"/>
        <v>4.9859931969216821E-2</v>
      </c>
      <c r="Z2127" s="13">
        <f t="shared" si="2535"/>
        <v>4.4229668135654168E-3</v>
      </c>
      <c r="AA2127" s="13">
        <f t="shared" si="2536"/>
        <v>1.3426910930110843E-2</v>
      </c>
      <c r="AB2127" s="13">
        <f t="shared" si="2537"/>
        <v>2.0380204591655317E-2</v>
      </c>
      <c r="AC2127" s="13">
        <f t="shared" si="2538"/>
        <v>4.8552482620637738E-3</v>
      </c>
      <c r="AD2127" s="13">
        <f t="shared" si="2539"/>
        <v>4.9152492210178526E-2</v>
      </c>
      <c r="AE2127" s="13">
        <f t="shared" si="2540"/>
        <v>6.0990869959000021E-2</v>
      </c>
      <c r="AF2127" s="13">
        <f t="shared" si="2541"/>
        <v>3.7840260494312591E-2</v>
      </c>
      <c r="AG2127" s="13">
        <f t="shared" si="2542"/>
        <v>1.565136241145593E-2</v>
      </c>
      <c r="AH2127" s="13">
        <f t="shared" si="2543"/>
        <v>1.3720595926531621E-3</v>
      </c>
      <c r="AI2127" s="13">
        <f t="shared" si="2544"/>
        <v>4.1651956069070108E-3</v>
      </c>
      <c r="AJ2127" s="13">
        <f t="shared" si="2545"/>
        <v>6.3221942168888772E-3</v>
      </c>
      <c r="AK2127" s="13">
        <f t="shared" si="2546"/>
        <v>6.397481013021648E-3</v>
      </c>
      <c r="AL2127" s="13">
        <f t="shared" si="2547"/>
        <v>7.3156537985556507E-4</v>
      </c>
      <c r="AM2127" s="13">
        <f t="shared" si="2548"/>
        <v>2.9842689882948765E-2</v>
      </c>
      <c r="AN2127" s="13">
        <f t="shared" si="2549"/>
        <v>3.7030301741256974E-2</v>
      </c>
      <c r="AO2127" s="13">
        <f t="shared" si="2550"/>
        <v>2.2974524957819358E-2</v>
      </c>
      <c r="AP2127" s="13">
        <f t="shared" si="2551"/>
        <v>9.5026464313033854E-3</v>
      </c>
      <c r="AQ2127" s="13">
        <f t="shared" si="2552"/>
        <v>2.9478397060707022E-3</v>
      </c>
      <c r="AR2127" s="13">
        <f t="shared" si="2553"/>
        <v>3.4050402910873473E-4</v>
      </c>
      <c r="AS2127" s="13">
        <f t="shared" si="2554"/>
        <v>1.0336765937661112E-3</v>
      </c>
      <c r="AT2127" s="13">
        <f t="shared" si="2555"/>
        <v>1.5689789388053104E-3</v>
      </c>
      <c r="AU2127" s="13">
        <f t="shared" si="2556"/>
        <v>1.58766286300158E-3</v>
      </c>
      <c r="AV2127" s="13">
        <f t="shared" si="2557"/>
        <v>1.2049269611963649E-3</v>
      </c>
      <c r="AW2127" s="13">
        <f t="shared" si="2558"/>
        <v>7.6547737067799045E-5</v>
      </c>
      <c r="AX2127" s="13">
        <f t="shared" si="2559"/>
        <v>1.5099033290819063E-2</v>
      </c>
      <c r="AY2127" s="13">
        <f t="shared" si="2560"/>
        <v>1.8735635458912835E-2</v>
      </c>
      <c r="AZ2127" s="13">
        <f t="shared" si="2561"/>
        <v>1.1624056629595996E-2</v>
      </c>
      <c r="BA2127" s="13">
        <f t="shared" si="2562"/>
        <v>4.8079035562780649E-3</v>
      </c>
      <c r="BB2127" s="13">
        <f t="shared" si="2563"/>
        <v>1.4914717819519095E-3</v>
      </c>
      <c r="BC2127" s="13">
        <f t="shared" si="2564"/>
        <v>3.7013855212700481E-4</v>
      </c>
      <c r="BD2127" s="13">
        <f t="shared" si="2565"/>
        <v>7.041907075326229E-5</v>
      </c>
      <c r="BE2127" s="13">
        <f t="shared" si="2566"/>
        <v>2.1377293356244668E-4</v>
      </c>
      <c r="BF2127" s="13">
        <f t="shared" si="2567"/>
        <v>3.244779193694284E-4</v>
      </c>
      <c r="BG2127" s="13">
        <f t="shared" si="2568"/>
        <v>3.2834191059258528E-4</v>
      </c>
      <c r="BH2127" s="13">
        <f t="shared" si="2569"/>
        <v>2.4918893663341841E-4</v>
      </c>
      <c r="BI2127" s="13">
        <f t="shared" si="2570"/>
        <v>1.512938169322964E-4</v>
      </c>
      <c r="BJ2127" s="14">
        <f t="shared" si="2571"/>
        <v>0.69863906540498188</v>
      </c>
      <c r="BK2127" s="14">
        <f t="shared" si="2572"/>
        <v>0.16043120941610239</v>
      </c>
      <c r="BL2127" s="14">
        <f t="shared" si="2573"/>
        <v>0.11952849373988292</v>
      </c>
      <c r="BM2127" s="14">
        <f t="shared" si="2574"/>
        <v>0.76405103704690802</v>
      </c>
      <c r="BN2127" s="14">
        <f t="shared" si="2575"/>
        <v>0.20031161060577932</v>
      </c>
    </row>
    <row r="2128" spans="1:66" x14ac:dyDescent="0.25">
      <c r="A2128" t="s">
        <v>25</v>
      </c>
      <c r="B2128" t="s">
        <v>27</v>
      </c>
      <c r="C2128" t="s">
        <v>169</v>
      </c>
      <c r="D2128" s="7" t="s">
        <v>539</v>
      </c>
      <c r="E2128" s="10">
        <f>VLOOKUP(A2128,home!$A$2:$E$405,3,FALSE)</f>
        <v>1.38333333333333</v>
      </c>
      <c r="F2128" s="10">
        <f>VLOOKUP(B2128,home!$B$2:$E$405,3,FALSE)</f>
        <v>0.96</v>
      </c>
      <c r="G2128" s="10">
        <f>VLOOKUP(C2128,away!$B$2:$E$405,4,FALSE)</f>
        <v>0.96</v>
      </c>
      <c r="H2128" s="10">
        <f>VLOOKUP(A2128,away!$A$2:$E$405,3,FALSE)</f>
        <v>1.1499999999999999</v>
      </c>
      <c r="I2128" s="10">
        <f>VLOOKUP(C2128,away!$B$2:$E$405,3,FALSE)</f>
        <v>1.33</v>
      </c>
      <c r="J2128" s="10">
        <f>VLOOKUP(B2128,home!$B$2:$E$405,4,FALSE)</f>
        <v>1.01</v>
      </c>
      <c r="K2128" s="12">
        <f t="shared" si="2520"/>
        <v>1.2748799999999969</v>
      </c>
      <c r="L2128" s="12">
        <f t="shared" si="2521"/>
        <v>1.5447949999999999</v>
      </c>
      <c r="M2128" s="13">
        <f t="shared" si="2522"/>
        <v>5.9625317788599856E-2</v>
      </c>
      <c r="N2128" s="13">
        <f t="shared" si="2523"/>
        <v>7.6015125142329998E-2</v>
      </c>
      <c r="O2128" s="13">
        <f t="shared" si="2524"/>
        <v>9.210889279324011E-2</v>
      </c>
      <c r="P2128" s="13">
        <f t="shared" si="2525"/>
        <v>0.11742778524424564</v>
      </c>
      <c r="Q2128" s="13">
        <f t="shared" si="2526"/>
        <v>4.8455081370726731E-2</v>
      </c>
      <c r="R2128" s="13">
        <f t="shared" si="2527"/>
        <v>7.1144678521266685E-2</v>
      </c>
      <c r="S2128" s="13">
        <f t="shared" si="2528"/>
        <v>5.7816399386994739E-2</v>
      </c>
      <c r="T2128" s="13">
        <f t="shared" si="2529"/>
        <v>7.4853167426091785E-2</v>
      </c>
      <c r="U2128" s="13">
        <f t="shared" si="2530"/>
        <v>9.0700927753192245E-2</v>
      </c>
      <c r="V2128" s="13">
        <f t="shared" si="2531"/>
        <v>1.2651694471433703E-2</v>
      </c>
      <c r="W2128" s="13">
        <f t="shared" si="2532"/>
        <v>2.0591471379303984E-2</v>
      </c>
      <c r="X2128" s="13">
        <f t="shared" si="2533"/>
        <v>3.1809602029391891E-2</v>
      </c>
      <c r="Y2128" s="13">
        <f t="shared" si="2534"/>
        <v>2.4569657083497228E-2</v>
      </c>
      <c r="Z2128" s="13">
        <f t="shared" si="2535"/>
        <v>3.6634647885420063E-2</v>
      </c>
      <c r="AA2128" s="13">
        <f t="shared" si="2536"/>
        <v>4.6704779896164207E-2</v>
      </c>
      <c r="AB2128" s="13">
        <f t="shared" si="2537"/>
        <v>2.977149489701085E-2</v>
      </c>
      <c r="AC2128" s="13">
        <f t="shared" si="2538"/>
        <v>1.5572877810843501E-3</v>
      </c>
      <c r="AD2128" s="13">
        <f t="shared" si="2539"/>
        <v>6.5629137580117472E-3</v>
      </c>
      <c r="AE2128" s="13">
        <f t="shared" si="2540"/>
        <v>1.0138356358807755E-2</v>
      </c>
      <c r="AF2128" s="13">
        <f t="shared" si="2541"/>
        <v>7.8308411056522143E-3</v>
      </c>
      <c r="AG2128" s="13">
        <f t="shared" si="2542"/>
        <v>4.0323480619353378E-3</v>
      </c>
      <c r="AH2128" s="13">
        <f t="shared" si="2543"/>
        <v>1.4148255220039371E-2</v>
      </c>
      <c r="AI2128" s="13">
        <f t="shared" si="2544"/>
        <v>1.8037327614923746E-2</v>
      </c>
      <c r="AJ2128" s="13">
        <f t="shared" si="2545"/>
        <v>1.1497714114856969E-2</v>
      </c>
      <c r="AK2128" s="13">
        <f t="shared" si="2546"/>
        <v>4.8860685902496065E-3</v>
      </c>
      <c r="AL2128" s="13">
        <f t="shared" si="2547"/>
        <v>1.2267866195297644E-4</v>
      </c>
      <c r="AM2128" s="13">
        <f t="shared" si="2548"/>
        <v>1.6733854983627988E-3</v>
      </c>
      <c r="AN2128" s="13">
        <f t="shared" si="2549"/>
        <v>2.5850375509433596E-3</v>
      </c>
      <c r="AO2128" s="13">
        <f t="shared" si="2550"/>
        <v>1.996676541754774E-3</v>
      </c>
      <c r="AP2128" s="13">
        <f t="shared" si="2551"/>
        <v>1.0281519794400221E-3</v>
      </c>
      <c r="AQ2128" s="13">
        <f t="shared" si="2552"/>
        <v>3.9707100926976224E-4</v>
      </c>
      <c r="AR2128" s="13">
        <f t="shared" si="2553"/>
        <v>4.3712307845281424E-3</v>
      </c>
      <c r="AS2128" s="13">
        <f t="shared" si="2554"/>
        <v>5.5727947025792238E-3</v>
      </c>
      <c r="AT2128" s="13">
        <f t="shared" si="2555"/>
        <v>3.5523222552120929E-3</v>
      </c>
      <c r="AU2128" s="13">
        <f t="shared" si="2556"/>
        <v>1.5095948655749274E-3</v>
      </c>
      <c r="AV2128" s="13">
        <f t="shared" si="2557"/>
        <v>4.8113807555603955E-4</v>
      </c>
      <c r="AW2128" s="13">
        <f t="shared" si="2558"/>
        <v>6.7113006242588924E-6</v>
      </c>
      <c r="AX2128" s="13">
        <f t="shared" si="2559"/>
        <v>3.5556095069212668E-4</v>
      </c>
      <c r="AY2128" s="13">
        <f t="shared" si="2560"/>
        <v>5.4926877882444374E-4</v>
      </c>
      <c r="AZ2128" s="13">
        <f t="shared" si="2561"/>
        <v>4.2425383159205333E-4</v>
      </c>
      <c r="BA2128" s="13">
        <f t="shared" si="2562"/>
        <v>2.1846173259141538E-4</v>
      </c>
      <c r="BB2128" s="13">
        <f t="shared" si="2563"/>
        <v>8.4369648049638872E-5</v>
      </c>
      <c r="BC2128" s="13">
        <f t="shared" si="2564"/>
        <v>2.6066762091768368E-5</v>
      </c>
      <c r="BD2128" s="13">
        <f t="shared" si="2565"/>
        <v>1.1254425766308597E-3</v>
      </c>
      <c r="BE2128" s="13">
        <f t="shared" si="2566"/>
        <v>1.4348042320951467E-3</v>
      </c>
      <c r="BF2128" s="13">
        <f t="shared" si="2567"/>
        <v>9.1460160970672838E-4</v>
      </c>
      <c r="BG2128" s="13">
        <f t="shared" si="2568"/>
        <v>3.8866910006097043E-4</v>
      </c>
      <c r="BH2128" s="13">
        <f t="shared" si="2569"/>
        <v>1.2387661557143213E-4</v>
      </c>
      <c r="BI2128" s="13">
        <f t="shared" si="2570"/>
        <v>3.1585563931941397E-5</v>
      </c>
      <c r="BJ2128" s="14">
        <f t="shared" si="2571"/>
        <v>0.31419686799936097</v>
      </c>
      <c r="BK2128" s="14">
        <f t="shared" si="2572"/>
        <v>0.24975043211313572</v>
      </c>
      <c r="BL2128" s="14">
        <f t="shared" si="2573"/>
        <v>0.39850619978239143</v>
      </c>
      <c r="BM2128" s="14">
        <f t="shared" si="2574"/>
        <v>0.53376870944169863</v>
      </c>
      <c r="BN2128" s="14">
        <f t="shared" si="2575"/>
        <v>0.46477688086040903</v>
      </c>
    </row>
    <row r="2129" spans="1:66" x14ac:dyDescent="0.25">
      <c r="A2129" t="s">
        <v>25</v>
      </c>
      <c r="B2129" t="s">
        <v>173</v>
      </c>
      <c r="C2129" t="s">
        <v>265</v>
      </c>
      <c r="D2129" s="7" t="s">
        <v>539</v>
      </c>
      <c r="E2129" s="10">
        <f>VLOOKUP(A2129,home!$A$2:$E$405,3,FALSE)</f>
        <v>1.38333333333333</v>
      </c>
      <c r="F2129" s="10">
        <f>VLOOKUP(B2129,home!$B$2:$E$405,3,FALSE)</f>
        <v>1.45</v>
      </c>
      <c r="G2129" s="10">
        <f>VLOOKUP(C2129,away!$B$2:$E$405,4,FALSE)</f>
        <v>0.72</v>
      </c>
      <c r="H2129" s="10">
        <f>VLOOKUP(A2129,away!$A$2:$E$405,3,FALSE)</f>
        <v>1.1499999999999999</v>
      </c>
      <c r="I2129" s="10">
        <f>VLOOKUP(C2129,away!$B$2:$E$405,3,FALSE)</f>
        <v>0.72</v>
      </c>
      <c r="J2129" s="10">
        <f>VLOOKUP(B2129,home!$B$2:$E$405,4,FALSE)</f>
        <v>1.1599999999999999</v>
      </c>
      <c r="K2129" s="12">
        <f t="shared" si="2520"/>
        <v>1.4441999999999964</v>
      </c>
      <c r="L2129" s="12">
        <f t="shared" si="2521"/>
        <v>0.96047999999999989</v>
      </c>
      <c r="M2129" s="13">
        <f t="shared" si="2522"/>
        <v>9.0294385190466134E-2</v>
      </c>
      <c r="N2129" s="13">
        <f t="shared" si="2523"/>
        <v>0.13040315109207087</v>
      </c>
      <c r="O2129" s="13">
        <f t="shared" si="2524"/>
        <v>8.6725951087738909E-2</v>
      </c>
      <c r="P2129" s="13">
        <f t="shared" si="2525"/>
        <v>0.12524961856091221</v>
      </c>
      <c r="Q2129" s="13">
        <f t="shared" si="2526"/>
        <v>9.4164115403584145E-2</v>
      </c>
      <c r="R2129" s="13">
        <f t="shared" si="2527"/>
        <v>4.1649270750375722E-2</v>
      </c>
      <c r="S2129" s="13">
        <f t="shared" si="2528"/>
        <v>4.3434226050055626E-2</v>
      </c>
      <c r="T2129" s="13">
        <f t="shared" si="2529"/>
        <v>9.044274956283449E-2</v>
      </c>
      <c r="U2129" s="13">
        <f t="shared" si="2530"/>
        <v>6.0149876817692467E-2</v>
      </c>
      <c r="V2129" s="13">
        <f t="shared" si="2531"/>
        <v>6.6943011323862319E-3</v>
      </c>
      <c r="W2129" s="13">
        <f t="shared" si="2532"/>
        <v>4.5330605155285295E-2</v>
      </c>
      <c r="X2129" s="13">
        <f t="shared" si="2533"/>
        <v>4.3539139639548412E-2</v>
      </c>
      <c r="Y2129" s="13">
        <f t="shared" si="2534"/>
        <v>2.0909236420496725E-2</v>
      </c>
      <c r="Z2129" s="13">
        <f t="shared" si="2535"/>
        <v>1.3334430523440291E-2</v>
      </c>
      <c r="AA2129" s="13">
        <f t="shared" si="2536"/>
        <v>1.925758456195242E-2</v>
      </c>
      <c r="AB2129" s="13">
        <f t="shared" si="2537"/>
        <v>1.390590181218581E-2</v>
      </c>
      <c r="AC2129" s="13">
        <f t="shared" si="2538"/>
        <v>5.8036461901439171E-4</v>
      </c>
      <c r="AD2129" s="13">
        <f t="shared" si="2539"/>
        <v>1.6366614991315708E-2</v>
      </c>
      <c r="AE2129" s="13">
        <f t="shared" si="2540"/>
        <v>1.5719806366858911E-2</v>
      </c>
      <c r="AF2129" s="13">
        <f t="shared" si="2541"/>
        <v>7.5492798096203221E-3</v>
      </c>
      <c r="AG2129" s="13">
        <f t="shared" si="2542"/>
        <v>2.4169774238480424E-3</v>
      </c>
      <c r="AH2129" s="13">
        <f t="shared" si="2543"/>
        <v>3.2018634572884815E-3</v>
      </c>
      <c r="AI2129" s="13">
        <f t="shared" si="2544"/>
        <v>4.6241312050160138E-3</v>
      </c>
      <c r="AJ2129" s="13">
        <f t="shared" si="2545"/>
        <v>3.3390851431420554E-3</v>
      </c>
      <c r="AK2129" s="13">
        <f t="shared" si="2546"/>
        <v>1.6074355879085813E-3</v>
      </c>
      <c r="AL2129" s="13">
        <f t="shared" si="2547"/>
        <v>3.2201535900363764E-5</v>
      </c>
      <c r="AM2129" s="13">
        <f t="shared" si="2548"/>
        <v>4.7273330740916176E-3</v>
      </c>
      <c r="AN2129" s="13">
        <f t="shared" si="2549"/>
        <v>4.5405088710035171E-3</v>
      </c>
      <c r="AO2129" s="13">
        <f t="shared" si="2550"/>
        <v>2.1805339802107282E-3</v>
      </c>
      <c r="AP2129" s="13">
        <f t="shared" si="2551"/>
        <v>6.9811975910426683E-4</v>
      </c>
      <c r="AQ2129" s="13">
        <f t="shared" si="2552"/>
        <v>1.6763251655611648E-4</v>
      </c>
      <c r="AR2129" s="13">
        <f t="shared" si="2553"/>
        <v>6.1506516269128832E-4</v>
      </c>
      <c r="AS2129" s="13">
        <f t="shared" si="2554"/>
        <v>8.8827710795875644E-4</v>
      </c>
      <c r="AT2129" s="13">
        <f t="shared" si="2555"/>
        <v>6.4142489965701645E-4</v>
      </c>
      <c r="AU2129" s="13">
        <f t="shared" si="2556"/>
        <v>3.0878194669488692E-4</v>
      </c>
      <c r="AV2129" s="13">
        <f t="shared" si="2557"/>
        <v>1.1148572185418863E-4</v>
      </c>
      <c r="AW2129" s="13">
        <f t="shared" si="2558"/>
        <v>1.2407656233701011E-6</v>
      </c>
      <c r="AX2129" s="13">
        <f t="shared" si="2559"/>
        <v>1.1378690709338479E-3</v>
      </c>
      <c r="AY2129" s="13">
        <f t="shared" si="2560"/>
        <v>1.0929004852505422E-3</v>
      </c>
      <c r="AZ2129" s="13">
        <f t="shared" si="2561"/>
        <v>5.2485452903672019E-4</v>
      </c>
      <c r="BA2129" s="13">
        <f t="shared" si="2562"/>
        <v>1.6803742601639634E-4</v>
      </c>
      <c r="BB2129" s="13">
        <f t="shared" si="2563"/>
        <v>4.0349146735057078E-5</v>
      </c>
      <c r="BC2129" s="13">
        <f t="shared" si="2564"/>
        <v>7.7509096912175268E-6</v>
      </c>
      <c r="BD2129" s="13">
        <f t="shared" si="2565"/>
        <v>9.8459631243621393E-5</v>
      </c>
      <c r="BE2129" s="13">
        <f t="shared" si="2566"/>
        <v>1.4219539944203768E-4</v>
      </c>
      <c r="BF2129" s="13">
        <f t="shared" si="2567"/>
        <v>1.0267929793709516E-4</v>
      </c>
      <c r="BG2129" s="13">
        <f t="shared" si="2568"/>
        <v>4.9429814026917478E-5</v>
      </c>
      <c r="BH2129" s="13">
        <f t="shared" si="2569"/>
        <v>1.7846634354418507E-5</v>
      </c>
      <c r="BI2129" s="13">
        <f t="shared" si="2570"/>
        <v>5.154821866930229E-6</v>
      </c>
      <c r="BJ2129" s="14">
        <f t="shared" si="2571"/>
        <v>0.48212756563409304</v>
      </c>
      <c r="BK2129" s="14">
        <f t="shared" si="2572"/>
        <v>0.26737799757398556</v>
      </c>
      <c r="BL2129" s="14">
        <f t="shared" si="2573"/>
        <v>0.23744190086102757</v>
      </c>
      <c r="BM2129" s="14">
        <f t="shared" si="2574"/>
        <v>0.43070374278777129</v>
      </c>
      <c r="BN2129" s="14">
        <f t="shared" si="2575"/>
        <v>0.56848649208514801</v>
      </c>
    </row>
    <row r="2130" spans="1:66" x14ac:dyDescent="0.25">
      <c r="A2130" t="s">
        <v>178</v>
      </c>
      <c r="B2130" t="s">
        <v>182</v>
      </c>
      <c r="C2130" t="s">
        <v>272</v>
      </c>
      <c r="D2130" s="7" t="s">
        <v>539</v>
      </c>
      <c r="E2130" s="10">
        <f>VLOOKUP(A2130,home!$A$2:$E$405,3,FALSE)</f>
        <v>1.75471698113208</v>
      </c>
      <c r="F2130" s="10">
        <f>VLOOKUP(B2130,home!$B$2:$E$405,3,FALSE)</f>
        <v>1.99</v>
      </c>
      <c r="G2130" s="10">
        <f>VLOOKUP(C2130,away!$B$2:$E$405,4,FALSE)</f>
        <v>0.66</v>
      </c>
      <c r="H2130" s="10">
        <f>VLOOKUP(A2130,away!$A$2:$E$405,3,FALSE)</f>
        <v>1.3301886792452799</v>
      </c>
      <c r="I2130" s="10">
        <f>VLOOKUP(C2130,away!$B$2:$E$405,3,FALSE)</f>
        <v>0.56999999999999995</v>
      </c>
      <c r="J2130" s="10">
        <f>VLOOKUP(B2130,home!$B$2:$E$405,4,FALSE)</f>
        <v>0.75</v>
      </c>
      <c r="K2130" s="12">
        <f t="shared" si="2520"/>
        <v>2.3046452830188739</v>
      </c>
      <c r="L2130" s="12">
        <f t="shared" si="2521"/>
        <v>0.56865566037735715</v>
      </c>
      <c r="M2130" s="13">
        <f t="shared" si="2522"/>
        <v>5.6512075195166517E-2</v>
      </c>
      <c r="N2130" s="13">
        <f t="shared" si="2523"/>
        <v>0.13024028753214839</v>
      </c>
      <c r="O2130" s="13">
        <f t="shared" si="2524"/>
        <v>3.2135911439402275E-2</v>
      </c>
      <c r="P2130" s="13">
        <f t="shared" si="2525"/>
        <v>7.4061876714330718E-2</v>
      </c>
      <c r="Q2130" s="13">
        <f t="shared" si="2526"/>
        <v>0.15007883215999387</v>
      </c>
      <c r="R2130" s="13">
        <f t="shared" si="2527"/>
        <v>9.1371339707007823E-3</v>
      </c>
      <c r="S2130" s="13">
        <f t="shared" si="2528"/>
        <v>2.4265440454564441E-2</v>
      </c>
      <c r="T2130" s="13">
        <f t="shared" si="2529"/>
        <v>8.5343177410603849E-2</v>
      </c>
      <c r="U2130" s="13">
        <f t="shared" si="2530"/>
        <v>2.1057852705887069E-2</v>
      </c>
      <c r="V2130" s="13">
        <f t="shared" si="2531"/>
        <v>3.5334514362311709E-3</v>
      </c>
      <c r="W2130" s="13">
        <f t="shared" si="2532"/>
        <v>0.11529282420617039</v>
      </c>
      <c r="X2130" s="13">
        <f t="shared" si="2533"/>
        <v>6.5561917085730365E-2</v>
      </c>
      <c r="Y2130" s="13">
        <f t="shared" si="2534"/>
        <v>1.8641077627995765E-2</v>
      </c>
      <c r="Z2130" s="13">
        <f t="shared" si="2535"/>
        <v>1.7319609840217461E-3</v>
      </c>
      <c r="AA2130" s="13">
        <f t="shared" si="2536"/>
        <v>3.9915557121984442E-3</v>
      </c>
      <c r="AB2130" s="13">
        <f t="shared" si="2537"/>
        <v>4.5995600220125939E-3</v>
      </c>
      <c r="AC2130" s="13">
        <f t="shared" si="2538"/>
        <v>2.8942270716309063E-4</v>
      </c>
      <c r="AD2130" s="13">
        <f t="shared" si="2539"/>
        <v>6.6427265868168703E-2</v>
      </c>
      <c r="AE2130" s="13">
        <f t="shared" si="2540"/>
        <v>3.777424073932574E-2</v>
      </c>
      <c r="AF2130" s="13">
        <f t="shared" si="2541"/>
        <v>1.0740267906437274E-2</v>
      </c>
      <c r="AG2130" s="13">
        <f t="shared" si="2542"/>
        <v>2.0358380463216079E-3</v>
      </c>
      <c r="AH2130" s="13">
        <f t="shared" si="2543"/>
        <v>2.4622235427917581E-4</v>
      </c>
      <c r="AI2130" s="13">
        <f t="shared" si="2544"/>
        <v>5.6745518736330447E-4</v>
      </c>
      <c r="AJ2130" s="13">
        <f t="shared" si="2545"/>
        <v>6.538914604407157E-4</v>
      </c>
      <c r="AK2130" s="13">
        <f t="shared" si="2546"/>
        <v>5.0232928997033922E-4</v>
      </c>
      <c r="AL2130" s="13">
        <f t="shared" si="2547"/>
        <v>1.5172112354546148E-5</v>
      </c>
      <c r="AM2130" s="13">
        <f t="shared" si="2548"/>
        <v>3.0618256989383134E-2</v>
      </c>
      <c r="AN2130" s="13">
        <f t="shared" si="2549"/>
        <v>1.7411245147901294E-2</v>
      </c>
      <c r="AO2130" s="13">
        <f t="shared" si="2550"/>
        <v>4.9505015537859333E-3</v>
      </c>
      <c r="AP2130" s="13">
        <f t="shared" si="2551"/>
        <v>9.3837691008909099E-4</v>
      </c>
      <c r="AQ2130" s="13">
        <f t="shared" si="2552"/>
        <v>1.3340333537239396E-4</v>
      </c>
      <c r="AR2130" s="13">
        <f t="shared" si="2553"/>
        <v>2.8003147094458463E-5</v>
      </c>
      <c r="AS2130" s="13">
        <f t="shared" si="2554"/>
        <v>6.4537320860927368E-5</v>
      </c>
      <c r="AT2130" s="13">
        <f t="shared" si="2555"/>
        <v>7.4367816050405948E-5</v>
      </c>
      <c r="AU2130" s="13">
        <f t="shared" si="2556"/>
        <v>5.7130478822994448E-5</v>
      </c>
      <c r="AV2130" s="13">
        <f t="shared" si="2557"/>
        <v>3.2916372134005951E-5</v>
      </c>
      <c r="AW2130" s="13">
        <f t="shared" si="2558"/>
        <v>5.5232793208733491E-7</v>
      </c>
      <c r="AX2130" s="13">
        <f t="shared" si="2559"/>
        <v>1.1760703590806915E-2</v>
      </c>
      <c r="AY2130" s="13">
        <f t="shared" si="2560"/>
        <v>6.6877906669326609E-3</v>
      </c>
      <c r="AZ2130" s="13">
        <f t="shared" si="2561"/>
        <v>1.9015250090850589E-3</v>
      </c>
      <c r="BA2130" s="13">
        <f t="shared" si="2562"/>
        <v>3.6043765325510812E-4</v>
      </c>
      <c r="BB2130" s="13">
        <f t="shared" si="2563"/>
        <v>5.1241227934162091E-5</v>
      </c>
      <c r="BC2130" s="13">
        <f t="shared" si="2564"/>
        <v>5.8277228618895251E-6</v>
      </c>
      <c r="BD2130" s="13">
        <f t="shared" si="2565"/>
        <v>2.6540246839405913E-6</v>
      </c>
      <c r="BE2130" s="13">
        <f t="shared" si="2566"/>
        <v>6.1165854688593406E-6</v>
      </c>
      <c r="BF2130" s="13">
        <f t="shared" si="2567"/>
        <v>7.0482799244942348E-6</v>
      </c>
      <c r="BG2130" s="13">
        <f t="shared" si="2568"/>
        <v>5.4145950271274205E-6</v>
      </c>
      <c r="BH2130" s="13">
        <f t="shared" si="2569"/>
        <v>3.1196802221816653E-6</v>
      </c>
      <c r="BI2130" s="13">
        <f t="shared" si="2570"/>
        <v>1.4379512617156498E-6</v>
      </c>
      <c r="BJ2130" s="14">
        <f t="shared" si="2571"/>
        <v>0.75695503839030354</v>
      </c>
      <c r="BK2130" s="14">
        <f t="shared" si="2572"/>
        <v>0.16536522928674313</v>
      </c>
      <c r="BL2130" s="14">
        <f t="shared" si="2573"/>
        <v>7.3174658393805811E-2</v>
      </c>
      <c r="BM2130" s="14">
        <f t="shared" si="2574"/>
        <v>0.53837353170413127</v>
      </c>
      <c r="BN2130" s="14">
        <f t="shared" si="2575"/>
        <v>0.45216611701174253</v>
      </c>
    </row>
    <row r="2131" spans="1:66" x14ac:dyDescent="0.25">
      <c r="A2131" t="s">
        <v>178</v>
      </c>
      <c r="B2131" t="s">
        <v>184</v>
      </c>
      <c r="C2131" t="s">
        <v>183</v>
      </c>
      <c r="D2131" s="7" t="s">
        <v>539</v>
      </c>
      <c r="E2131" s="10">
        <f>VLOOKUP(A2131,home!$A$2:$E$405,3,FALSE)</f>
        <v>1.75471698113208</v>
      </c>
      <c r="F2131" s="10">
        <f>VLOOKUP(B2131,home!$B$2:$E$405,3,FALSE)</f>
        <v>0.28000000000000003</v>
      </c>
      <c r="G2131" s="10">
        <f>VLOOKUP(C2131,away!$B$2:$E$405,4,FALSE)</f>
        <v>1.03</v>
      </c>
      <c r="H2131" s="10">
        <f>VLOOKUP(A2131,away!$A$2:$E$405,3,FALSE)</f>
        <v>1.3301886792452799</v>
      </c>
      <c r="I2131" s="10">
        <f>VLOOKUP(C2131,away!$B$2:$E$405,3,FALSE)</f>
        <v>0.46</v>
      </c>
      <c r="J2131" s="10">
        <f>VLOOKUP(B2131,home!$B$2:$E$405,4,FALSE)</f>
        <v>0.88</v>
      </c>
      <c r="K2131" s="12">
        <f t="shared" si="2520"/>
        <v>0.50606037735849196</v>
      </c>
      <c r="L2131" s="12">
        <f t="shared" si="2521"/>
        <v>0.53846037735848939</v>
      </c>
      <c r="M2131" s="13">
        <f t="shared" si="2522"/>
        <v>0.35186040641762512</v>
      </c>
      <c r="N2131" s="13">
        <f t="shared" si="2523"/>
        <v>0.17806261004921567</v>
      </c>
      <c r="O2131" s="13">
        <f t="shared" si="2524"/>
        <v>0.18946288721714585</v>
      </c>
      <c r="P2131" s="13">
        <f t="shared" si="2525"/>
        <v>9.5879660200538216E-2</v>
      </c>
      <c r="Q2131" s="13">
        <f t="shared" si="2526"/>
        <v>4.5055215817472044E-2</v>
      </c>
      <c r="R2131" s="13">
        <f t="shared" si="2527"/>
        <v>5.1009128873186635E-2</v>
      </c>
      <c r="S2131" s="13">
        <f t="shared" si="2528"/>
        <v>6.5316451300715247E-3</v>
      </c>
      <c r="T2131" s="13">
        <f t="shared" si="2529"/>
        <v>2.4260448511044176E-2</v>
      </c>
      <c r="U2131" s="13">
        <f t="shared" si="2530"/>
        <v>2.5813699006292771E-2</v>
      </c>
      <c r="V2131" s="13">
        <f t="shared" si="2531"/>
        <v>1.9775895471912309E-4</v>
      </c>
      <c r="W2131" s="13">
        <f t="shared" si="2532"/>
        <v>7.6002198395194003E-3</v>
      </c>
      <c r="X2131" s="13">
        <f t="shared" si="2533"/>
        <v>4.092417242795094E-3</v>
      </c>
      <c r="Y2131" s="13">
        <f t="shared" si="2534"/>
        <v>1.1018022664319176E-3</v>
      </c>
      <c r="Z2131" s="13">
        <f t="shared" si="2535"/>
        <v>9.1554649272612993E-3</v>
      </c>
      <c r="AA2131" s="13">
        <f t="shared" si="2536"/>
        <v>4.6332180359822906E-3</v>
      </c>
      <c r="AB2131" s="13">
        <f t="shared" si="2537"/>
        <v>1.1723440338366844E-3</v>
      </c>
      <c r="AC2131" s="13">
        <f t="shared" si="2538"/>
        <v>3.3680013853239135E-6</v>
      </c>
      <c r="AD2131" s="13">
        <f t="shared" si="2539"/>
        <v>9.6154252999867116E-4</v>
      </c>
      <c r="AE2131" s="13">
        <f t="shared" si="2540"/>
        <v>5.1775255354932109E-4</v>
      </c>
      <c r="AF2131" s="13">
        <f t="shared" si="2541"/>
        <v>1.3939461768124446E-4</v>
      </c>
      <c r="AG2131" s="13">
        <f t="shared" si="2542"/>
        <v>2.5019492812795087E-5</v>
      </c>
      <c r="AH2131" s="13">
        <f t="shared" si="2543"/>
        <v>1.2324637749063832E-3</v>
      </c>
      <c r="AI2131" s="13">
        <f t="shared" si="2544"/>
        <v>6.237010830097957E-4</v>
      </c>
      <c r="AJ2131" s="13">
        <f t="shared" si="2545"/>
        <v>1.5781520271341865E-4</v>
      </c>
      <c r="AK2131" s="13">
        <f t="shared" si="2546"/>
        <v>2.6621340346019852E-5</v>
      </c>
      <c r="AL2131" s="13">
        <f t="shared" si="2547"/>
        <v>3.6710334267791421E-8</v>
      </c>
      <c r="AM2131" s="13">
        <f t="shared" si="2548"/>
        <v>9.7319715115473342E-5</v>
      </c>
      <c r="AN2131" s="13">
        <f t="shared" si="2549"/>
        <v>5.2402810525498461E-5</v>
      </c>
      <c r="AO2131" s="13">
        <f t="shared" si="2550"/>
        <v>1.410841856510266E-5</v>
      </c>
      <c r="AP2131" s="13">
        <f t="shared" si="2551"/>
        <v>2.5322747948322325E-6</v>
      </c>
      <c r="AQ2131" s="13">
        <f t="shared" si="2552"/>
        <v>3.4088241040018874E-7</v>
      </c>
      <c r="AR2131" s="13">
        <f t="shared" si="2553"/>
        <v>1.3272658186335191E-4</v>
      </c>
      <c r="AS2131" s="13">
        <f t="shared" si="2554"/>
        <v>6.7167664103270628E-5</v>
      </c>
      <c r="AT2131" s="13">
        <f t="shared" si="2555"/>
        <v>1.6995446721194787E-5</v>
      </c>
      <c r="AU2131" s="13">
        <f t="shared" si="2556"/>
        <v>2.8669073937013264E-6</v>
      </c>
      <c r="AV2131" s="13">
        <f t="shared" si="2557"/>
        <v>3.6270705937708596E-7</v>
      </c>
      <c r="AW2131" s="13">
        <f t="shared" si="2558"/>
        <v>2.7787016852630709E-10</v>
      </c>
      <c r="AX2131" s="13">
        <f t="shared" si="2559"/>
        <v>8.2082752926262246E-6</v>
      </c>
      <c r="AY2131" s="13">
        <f t="shared" si="2560"/>
        <v>4.4198310115298813E-6</v>
      </c>
      <c r="AZ2131" s="13">
        <f t="shared" si="2561"/>
        <v>1.1899519371645669E-6</v>
      </c>
      <c r="BA2131" s="13">
        <f t="shared" si="2562"/>
        <v>2.1358065637469943E-7</v>
      </c>
      <c r="BB2131" s="13">
        <f t="shared" si="2563"/>
        <v>2.8751180206998621E-8</v>
      </c>
      <c r="BC2131" s="13">
        <f t="shared" si="2564"/>
        <v>3.0962742687524825E-9</v>
      </c>
      <c r="BD2131" s="13">
        <f t="shared" si="2565"/>
        <v>1.1911334225940486E-5</v>
      </c>
      <c r="BE2131" s="13">
        <f t="shared" si="2566"/>
        <v>6.0278542932225617E-6</v>
      </c>
      <c r="BF2131" s="13">
        <f t="shared" si="2567"/>
        <v>1.5252291091451078E-6</v>
      </c>
      <c r="BG2131" s="13">
        <f t="shared" si="2568"/>
        <v>2.572860061773766E-7</v>
      </c>
      <c r="BH2131" s="13">
        <f t="shared" si="2569"/>
        <v>3.2550563343795626E-8</v>
      </c>
      <c r="BI2131" s="13">
        <f t="shared" si="2570"/>
        <v>3.2945100737985425E-9</v>
      </c>
      <c r="BJ2131" s="14">
        <f t="shared" si="2571"/>
        <v>0.26199719050828379</v>
      </c>
      <c r="BK2131" s="14">
        <f t="shared" si="2572"/>
        <v>0.45447729524568514</v>
      </c>
      <c r="BL2131" s="14">
        <f t="shared" si="2573"/>
        <v>0.27437175542326858</v>
      </c>
      <c r="BM2131" s="14">
        <f t="shared" si="2574"/>
        <v>8.8667377976173953E-2</v>
      </c>
      <c r="BN2131" s="14">
        <f t="shared" si="2575"/>
        <v>0.91132990857518359</v>
      </c>
    </row>
    <row r="2132" spans="1:66" x14ac:dyDescent="0.25">
      <c r="A2132" t="s">
        <v>178</v>
      </c>
      <c r="B2132" t="s">
        <v>268</v>
      </c>
      <c r="C2132" t="s">
        <v>180</v>
      </c>
      <c r="D2132" s="7" t="s">
        <v>539</v>
      </c>
      <c r="E2132" s="10">
        <f>VLOOKUP(A2132,home!$A$2:$E$405,3,FALSE)</f>
        <v>1.75471698113208</v>
      </c>
      <c r="F2132" s="10">
        <f>VLOOKUP(B2132,home!$B$2:$E$405,3,FALSE)</f>
        <v>0.47</v>
      </c>
      <c r="G2132" s="10">
        <f>VLOOKUP(C2132,away!$B$2:$E$405,4,FALSE)</f>
        <v>0.95</v>
      </c>
      <c r="H2132" s="10">
        <f>VLOOKUP(A2132,away!$A$2:$E$405,3,FALSE)</f>
        <v>1.3301886792452799</v>
      </c>
      <c r="I2132" s="10">
        <f>VLOOKUP(C2132,away!$B$2:$E$405,3,FALSE)</f>
        <v>0.47</v>
      </c>
      <c r="J2132" s="10">
        <f>VLOOKUP(B2132,home!$B$2:$E$405,4,FALSE)</f>
        <v>0.75</v>
      </c>
      <c r="K2132" s="12">
        <f t="shared" si="2520"/>
        <v>0.78348113207547365</v>
      </c>
      <c r="L2132" s="12">
        <f t="shared" si="2521"/>
        <v>0.46889150943396118</v>
      </c>
      <c r="M2132" s="13">
        <f t="shared" si="2522"/>
        <v>0.28582582947812102</v>
      </c>
      <c r="N2132" s="13">
        <f t="shared" si="2523"/>
        <v>0.22393914445592955</v>
      </c>
      <c r="O2132" s="13">
        <f t="shared" si="2524"/>
        <v>0.13402130461921016</v>
      </c>
      <c r="P2132" s="13">
        <f t="shared" si="2525"/>
        <v>0.10500316346529068</v>
      </c>
      <c r="Q2132" s="13">
        <f t="shared" si="2526"/>
        <v>8.772604720717235E-2</v>
      </c>
      <c r="R2132" s="13">
        <f t="shared" si="2527"/>
        <v>3.1420725909605082E-2</v>
      </c>
      <c r="S2132" s="13">
        <f t="shared" si="2528"/>
        <v>9.6436913677902317E-3</v>
      </c>
      <c r="T2132" s="13">
        <f t="shared" si="2529"/>
        <v>4.1133998691645975E-2</v>
      </c>
      <c r="U2132" s="13">
        <f t="shared" si="2530"/>
        <v>2.4617545906290554E-2</v>
      </c>
      <c r="V2132" s="13">
        <f t="shared" si="2531"/>
        <v>3.9364224902268993E-4</v>
      </c>
      <c r="W2132" s="13">
        <f t="shared" si="2532"/>
        <v>2.2910567592793946E-2</v>
      </c>
      <c r="X2132" s="13">
        <f t="shared" si="2533"/>
        <v>1.0742570620573948E-2</v>
      </c>
      <c r="Y2132" s="13">
        <f t="shared" si="2534"/>
        <v>2.5185500767409218E-3</v>
      </c>
      <c r="Z2132" s="13">
        <f t="shared" si="2535"/>
        <v>4.9109705330885002E-3</v>
      </c>
      <c r="AA2132" s="13">
        <f t="shared" si="2536"/>
        <v>3.8476527528534706E-3</v>
      </c>
      <c r="AB2132" s="13">
        <f t="shared" si="2537"/>
        <v>1.5072816673194747E-3</v>
      </c>
      <c r="AC2132" s="13">
        <f t="shared" si="2538"/>
        <v>9.0382142633076177E-6</v>
      </c>
      <c r="AD2132" s="13">
        <f t="shared" si="2539"/>
        <v>4.4874993585234642E-3</v>
      </c>
      <c r="AE2132" s="13">
        <f t="shared" si="2540"/>
        <v>2.1041503478019994E-3</v>
      </c>
      <c r="AF2132" s="13">
        <f t="shared" si="2541"/>
        <v>4.9330911632843694E-4</v>
      </c>
      <c r="AG2132" s="13">
        <f t="shared" si="2542"/>
        <v>7.7102818724258129E-5</v>
      </c>
      <c r="AH2132" s="13">
        <f t="shared" si="2543"/>
        <v>5.7567809651139288E-4</v>
      </c>
      <c r="AI2132" s="13">
        <f t="shared" si="2544"/>
        <v>4.5103292676579987E-4</v>
      </c>
      <c r="AJ2132" s="13">
        <f t="shared" si="2545"/>
        <v>1.7668789403289153E-4</v>
      </c>
      <c r="AK2132" s="13">
        <f t="shared" si="2546"/>
        <v>4.6143877080307066E-5</v>
      </c>
      <c r="AL2132" s="13">
        <f t="shared" si="2547"/>
        <v>1.3281390159276115E-7</v>
      </c>
      <c r="AM2132" s="13">
        <f t="shared" si="2548"/>
        <v>7.0317421552078534E-4</v>
      </c>
      <c r="AN2132" s="13">
        <f t="shared" si="2549"/>
        <v>3.2971241931058253E-4</v>
      </c>
      <c r="AO2132" s="13">
        <f t="shared" si="2550"/>
        <v>7.7299676984831088E-5</v>
      </c>
      <c r="AP2132" s="13">
        <f t="shared" si="2551"/>
        <v>1.2081720740058361E-5</v>
      </c>
      <c r="AQ2132" s="13">
        <f t="shared" si="2552"/>
        <v>1.4162540685913894E-6</v>
      </c>
      <c r="AR2132" s="13">
        <f t="shared" si="2553"/>
        <v>5.3986114324259336E-5</v>
      </c>
      <c r="AS2132" s="13">
        <f t="shared" si="2554"/>
        <v>4.2297101967126649E-5</v>
      </c>
      <c r="AT2132" s="13">
        <f t="shared" si="2555"/>
        <v>1.6569490666358066E-5</v>
      </c>
      <c r="AU2132" s="13">
        <f t="shared" si="2556"/>
        <v>4.3272944350640707E-6</v>
      </c>
      <c r="AV2132" s="13">
        <f t="shared" si="2557"/>
        <v>8.4758838570197363E-7</v>
      </c>
      <c r="AW2132" s="13">
        <f t="shared" si="2558"/>
        <v>1.3553203055385738E-9</v>
      </c>
      <c r="AX2132" s="13">
        <f t="shared" si="2559"/>
        <v>9.1820621737084625E-5</v>
      </c>
      <c r="AY2132" s="13">
        <f t="shared" si="2560"/>
        <v>4.3053909923466391E-5</v>
      </c>
      <c r="AZ2132" s="13">
        <f t="shared" si="2561"/>
        <v>1.0093806405523979E-5</v>
      </c>
      <c r="BA2132" s="13">
        <f t="shared" si="2562"/>
        <v>1.5776333738067749E-6</v>
      </c>
      <c r="BB2132" s="13">
        <f t="shared" si="2563"/>
        <v>1.8493472349441282E-7</v>
      </c>
      <c r="BC2132" s="13">
        <f t="shared" si="2564"/>
        <v>1.7342864329209501E-8</v>
      </c>
      <c r="BD2132" s="13">
        <f t="shared" si="2565"/>
        <v>4.2189384389960577E-6</v>
      </c>
      <c r="BE2132" s="13">
        <f t="shared" si="2566"/>
        <v>3.3054586643413631E-6</v>
      </c>
      <c r="BF2132" s="13">
        <f t="shared" si="2567"/>
        <v>1.294882248183427E-6</v>
      </c>
      <c r="BG2132" s="13">
        <f t="shared" si="2568"/>
        <v>3.3817193657039532E-7</v>
      </c>
      <c r="BH2132" s="13">
        <f t="shared" si="2569"/>
        <v>6.6237832925082123E-8</v>
      </c>
      <c r="BI2132" s="13">
        <f t="shared" si="2570"/>
        <v>1.0379218465273889E-8</v>
      </c>
      <c r="BJ2132" s="14">
        <f t="shared" si="2571"/>
        <v>0.39740337282188731</v>
      </c>
      <c r="BK2132" s="14">
        <f t="shared" si="2572"/>
        <v>0.40091855149831296</v>
      </c>
      <c r="BL2132" s="14">
        <f t="shared" si="2573"/>
        <v>0.19679131530778707</v>
      </c>
      <c r="BM2132" s="14">
        <f t="shared" si="2574"/>
        <v>0.13204494247114396</v>
      </c>
      <c r="BN2132" s="14">
        <f t="shared" si="2575"/>
        <v>0.86793621513532893</v>
      </c>
    </row>
    <row r="2133" spans="1:66" x14ac:dyDescent="0.25">
      <c r="A2133" t="s">
        <v>28</v>
      </c>
      <c r="B2133" t="s">
        <v>276</v>
      </c>
      <c r="C2133" t="s">
        <v>277</v>
      </c>
      <c r="D2133" s="7" t="s">
        <v>539</v>
      </c>
      <c r="E2133" s="10">
        <f>VLOOKUP(A2133,home!$A$2:$E$405,3,FALSE)</f>
        <v>1.3737373737373699</v>
      </c>
      <c r="F2133" s="10">
        <f>VLOOKUP(B2133,home!$B$2:$E$405,3,FALSE)</f>
        <v>0.49</v>
      </c>
      <c r="G2133" s="10">
        <f>VLOOKUP(C2133,away!$B$2:$E$405,4,FALSE)</f>
        <v>1.33</v>
      </c>
      <c r="H2133" s="10">
        <f>VLOOKUP(A2133,away!$A$2:$E$405,3,FALSE)</f>
        <v>1.1818181818181801</v>
      </c>
      <c r="I2133" s="10">
        <f>VLOOKUP(C2133,away!$B$2:$E$405,3,FALSE)</f>
        <v>1.46</v>
      </c>
      <c r="J2133" s="10">
        <f>VLOOKUP(B2133,home!$B$2:$E$405,4,FALSE)</f>
        <v>1.83</v>
      </c>
      <c r="K2133" s="12">
        <f t="shared" si="2520"/>
        <v>0.89526464646464399</v>
      </c>
      <c r="L2133" s="12">
        <f t="shared" si="2521"/>
        <v>3.1575818181818138</v>
      </c>
      <c r="M2133" s="13">
        <f t="shared" si="2522"/>
        <v>1.7372852980287793E-2</v>
      </c>
      <c r="N2133" s="13">
        <f t="shared" si="2523"/>
        <v>1.5553301081479586E-2</v>
      </c>
      <c r="O2133" s="13">
        <f t="shared" si="2524"/>
        <v>5.4856204700502467E-2</v>
      </c>
      <c r="P2133" s="13">
        <f t="shared" si="2525"/>
        <v>4.9110820707587474E-2</v>
      </c>
      <c r="Q2133" s="13">
        <f t="shared" si="2526"/>
        <v>6.9621602970344927E-3</v>
      </c>
      <c r="R2133" s="13">
        <f t="shared" si="2527"/>
        <v>8.6606477288383193E-2</v>
      </c>
      <c r="S2133" s="13">
        <f t="shared" si="2528"/>
        <v>3.470749325556155E-2</v>
      </c>
      <c r="T2133" s="13">
        <f t="shared" si="2529"/>
        <v>2.1983590769183409E-2</v>
      </c>
      <c r="U2133" s="13">
        <f t="shared" si="2530"/>
        <v>7.7535717271132579E-2</v>
      </c>
      <c r="V2133" s="13">
        <f t="shared" si="2531"/>
        <v>1.0901513223710588E-2</v>
      </c>
      <c r="W2133" s="13">
        <f t="shared" si="2532"/>
        <v>2.0776586589849222E-3</v>
      </c>
      <c r="X2133" s="13">
        <f t="shared" si="2533"/>
        <v>6.5603772059987997E-3</v>
      </c>
      <c r="Y2133" s="13">
        <f t="shared" si="2534"/>
        <v>1.0357463893038111E-2</v>
      </c>
      <c r="Z2133" s="13">
        <f t="shared" si="2535"/>
        <v>9.1155679340858317E-2</v>
      </c>
      <c r="AA2133" s="13">
        <f t="shared" si="2536"/>
        <v>8.1608457038337953E-2</v>
      </c>
      <c r="AB2133" s="13">
        <f t="shared" si="2537"/>
        <v>3.6530583219476359E-2</v>
      </c>
      <c r="AC2133" s="13">
        <f t="shared" si="2538"/>
        <v>1.9260734764553322E-3</v>
      </c>
      <c r="AD2133" s="13">
        <f t="shared" si="2539"/>
        <v>4.6501358620258551E-4</v>
      </c>
      <c r="AE2133" s="13">
        <f t="shared" si="2540"/>
        <v>1.4683184450008054E-3</v>
      </c>
      <c r="AF2133" s="13">
        <f t="shared" si="2541"/>
        <v>2.318167812617769E-3</v>
      </c>
      <c r="AG2133" s="13">
        <f t="shared" si="2542"/>
        <v>2.4399348455387245E-3</v>
      </c>
      <c r="AH2133" s="13">
        <f t="shared" si="2543"/>
        <v>7.1957878927676452E-2</v>
      </c>
      <c r="AI2133" s="13">
        <f t="shared" si="2544"/>
        <v>6.4421345038531905E-2</v>
      </c>
      <c r="AJ2133" s="13">
        <f t="shared" si="2545"/>
        <v>2.8837076345349058E-2</v>
      </c>
      <c r="AK2133" s="13">
        <f t="shared" si="2546"/>
        <v>8.6056049864642915E-3</v>
      </c>
      <c r="AL2133" s="13">
        <f t="shared" si="2547"/>
        <v>2.1779047869492906E-4</v>
      </c>
      <c r="AM2133" s="13">
        <f t="shared" si="2548"/>
        <v>8.3262044770582834E-5</v>
      </c>
      <c r="AN2133" s="13">
        <f t="shared" si="2549"/>
        <v>2.629067187122325E-4</v>
      </c>
      <c r="AO2133" s="13">
        <f t="shared" si="2550"/>
        <v>4.1507473744179305E-4</v>
      </c>
      <c r="AP2133" s="13">
        <f t="shared" si="2551"/>
        <v>4.368774813775986E-4</v>
      </c>
      <c r="AQ2133" s="13">
        <f t="shared" si="2552"/>
        <v>3.4486909799274232E-4</v>
      </c>
      <c r="AR2133" s="13">
        <f t="shared" si="2553"/>
        <v>4.5442578035391881E-2</v>
      </c>
      <c r="AS2133" s="13">
        <f t="shared" si="2554"/>
        <v>4.0683133559297105E-2</v>
      </c>
      <c r="AT2133" s="13">
        <f t="shared" si="2555"/>
        <v>1.8211085591519006E-2</v>
      </c>
      <c r="AU2133" s="13">
        <f t="shared" si="2556"/>
        <v>5.4345803679428798E-3</v>
      </c>
      <c r="AV2133" s="13">
        <f t="shared" si="2557"/>
        <v>1.2163469179475187E-3</v>
      </c>
      <c r="AW2133" s="13">
        <f t="shared" si="2558"/>
        <v>1.7101824136424606E-5</v>
      </c>
      <c r="AX2133" s="13">
        <f t="shared" si="2559"/>
        <v>1.2423594179243194E-5</v>
      </c>
      <c r="AY2133" s="13">
        <f t="shared" si="2560"/>
        <v>3.9228515096847721E-5</v>
      </c>
      <c r="AZ2133" s="13">
        <f t="shared" si="2561"/>
        <v>6.1933623012038597E-5</v>
      </c>
      <c r="BA2133" s="13">
        <f t="shared" si="2562"/>
        <v>6.5186827318979948E-5</v>
      </c>
      <c r="BB2133" s="13">
        <f t="shared" si="2563"/>
        <v>5.1458185181842158E-5</v>
      </c>
      <c r="BC2133" s="13">
        <f t="shared" si="2564"/>
        <v>3.249668598536352E-5</v>
      </c>
      <c r="BD2133" s="13">
        <f t="shared" si="2565"/>
        <v>2.3914776362643615E-2</v>
      </c>
      <c r="BE2133" s="13">
        <f t="shared" si="2566"/>
        <v>2.1410053805583158E-2</v>
      </c>
      <c r="BF2133" s="13">
        <f t="shared" si="2567"/>
        <v>9.5838321255222059E-3</v>
      </c>
      <c r="BG2133" s="13">
        <f t="shared" si="2568"/>
        <v>2.8600220265440454E-3</v>
      </c>
      <c r="BH2133" s="13">
        <f t="shared" si="2569"/>
        <v>6.4011915211876211E-4</v>
      </c>
      <c r="BI2133" s="13">
        <f t="shared" si="2570"/>
        <v>1.1461520928337031E-4</v>
      </c>
      <c r="BJ2133" s="14">
        <f t="shared" si="2571"/>
        <v>7.1991704106148482E-2</v>
      </c>
      <c r="BK2133" s="14">
        <f t="shared" si="2572"/>
        <v>0.11427577263739451</v>
      </c>
      <c r="BL2133" s="14">
        <f t="shared" si="2573"/>
        <v>0.68047048796964771</v>
      </c>
      <c r="BM2133" s="14">
        <f t="shared" si="2574"/>
        <v>0.72740970030781338</v>
      </c>
      <c r="BN2133" s="14">
        <f t="shared" si="2575"/>
        <v>0.23046181705527502</v>
      </c>
    </row>
    <row r="2134" spans="1:66" x14ac:dyDescent="0.25">
      <c r="A2134" t="s">
        <v>28</v>
      </c>
      <c r="B2134" t="s">
        <v>190</v>
      </c>
      <c r="C2134" t="s">
        <v>30</v>
      </c>
      <c r="D2134" s="7" t="s">
        <v>539</v>
      </c>
      <c r="E2134" s="10">
        <f>VLOOKUP(A2134,home!$A$2:$E$405,3,FALSE)</f>
        <v>1.3737373737373699</v>
      </c>
      <c r="F2134" s="10">
        <f>VLOOKUP(B2134,home!$B$2:$E$405,3,FALSE)</f>
        <v>1.46</v>
      </c>
      <c r="G2134" s="10">
        <f>VLOOKUP(C2134,away!$B$2:$E$405,4,FALSE)</f>
        <v>0.61</v>
      </c>
      <c r="H2134" s="10">
        <f>VLOOKUP(A2134,away!$A$2:$E$405,3,FALSE)</f>
        <v>1.1818181818181801</v>
      </c>
      <c r="I2134" s="10">
        <f>VLOOKUP(C2134,away!$B$2:$E$405,3,FALSE)</f>
        <v>1.46</v>
      </c>
      <c r="J2134" s="10">
        <f>VLOOKUP(B2134,home!$B$2:$E$405,4,FALSE)</f>
        <v>1.69</v>
      </c>
      <c r="K2134" s="12">
        <f t="shared" si="2520"/>
        <v>1.2234505050505016</v>
      </c>
      <c r="L2134" s="12">
        <f t="shared" si="2521"/>
        <v>2.9160181818181776</v>
      </c>
      <c r="M2134" s="13">
        <f t="shared" si="2522"/>
        <v>1.5931313772462083E-2</v>
      </c>
      <c r="N2134" s="13">
        <f t="shared" si="2523"/>
        <v>1.9491173881036744E-2</v>
      </c>
      <c r="O2134" s="13">
        <f t="shared" si="2524"/>
        <v>4.6456000620749768E-2</v>
      </c>
      <c r="P2134" s="13">
        <f t="shared" si="2525"/>
        <v>5.6836617422082715E-2</v>
      </c>
      <c r="Q2134" s="13">
        <f t="shared" si="2526"/>
        <v>1.1923243264390777E-2</v>
      </c>
      <c r="R2134" s="13">
        <f t="shared" si="2527"/>
        <v>6.7733271232331457E-2</v>
      </c>
      <c r="S2134" s="13">
        <f t="shared" si="2528"/>
        <v>5.0692634740018699E-2</v>
      </c>
      <c r="T2134" s="13">
        <f t="shared" si="2529"/>
        <v>3.4768394145204627E-2</v>
      </c>
      <c r="U2134" s="13">
        <f t="shared" si="2530"/>
        <v>8.2868304897918521E-2</v>
      </c>
      <c r="V2134" s="13">
        <f t="shared" si="2531"/>
        <v>2.0094582475092333E-2</v>
      </c>
      <c r="W2134" s="13">
        <f t="shared" si="2532"/>
        <v>4.86249933121963E-3</v>
      </c>
      <c r="X2134" s="13">
        <f t="shared" si="2533"/>
        <v>1.417913645891517E-2</v>
      </c>
      <c r="Y2134" s="13">
        <f t="shared" si="2534"/>
        <v>2.0673309858338831E-2</v>
      </c>
      <c r="Z2134" s="13">
        <f t="shared" si="2535"/>
        <v>6.5837150142500217E-2</v>
      </c>
      <c r="AA2134" s="13">
        <f t="shared" si="2536"/>
        <v>8.0548494592927594E-2</v>
      </c>
      <c r="AB2134" s="13">
        <f t="shared" si="2537"/>
        <v>4.9273548195387436E-2</v>
      </c>
      <c r="AC2134" s="13">
        <f t="shared" si="2538"/>
        <v>4.4805944471427205E-3</v>
      </c>
      <c r="AD2134" s="13">
        <f t="shared" si="2539"/>
        <v>1.4872568156470958E-3</v>
      </c>
      <c r="AE2134" s="13">
        <f t="shared" si="2540"/>
        <v>4.3368679154599373E-3</v>
      </c>
      <c r="AF2134" s="13">
        <f t="shared" si="2541"/>
        <v>6.3231928468125394E-3</v>
      </c>
      <c r="AG2134" s="13">
        <f t="shared" si="2542"/>
        <v>6.1461817694826691E-3</v>
      </c>
      <c r="AH2134" s="13">
        <f t="shared" si="2543"/>
        <v>4.7995581713655963E-2</v>
      </c>
      <c r="AI2134" s="13">
        <f t="shared" si="2544"/>
        <v>5.8720218687765002E-2</v>
      </c>
      <c r="AJ2134" s="13">
        <f t="shared" si="2545"/>
        <v>3.5920640605111007E-2</v>
      </c>
      <c r="AK2134" s="13">
        <f t="shared" si="2546"/>
        <v>1.4649041963353541E-2</v>
      </c>
      <c r="AL2134" s="13">
        <f t="shared" si="2547"/>
        <v>6.3939945205511504E-4</v>
      </c>
      <c r="AM2134" s="13">
        <f t="shared" si="2548"/>
        <v>3.6391702044864815E-4</v>
      </c>
      <c r="AN2134" s="13">
        <f t="shared" si="2549"/>
        <v>1.0611886483013555E-3</v>
      </c>
      <c r="AO2134" s="13">
        <f t="shared" si="2550"/>
        <v>1.5472226963929047E-3</v>
      </c>
      <c r="AP2134" s="13">
        <f t="shared" si="2551"/>
        <v>1.5039098380011521E-3</v>
      </c>
      <c r="AQ2134" s="13">
        <f t="shared" si="2552"/>
        <v>1.0963571078566473E-3</v>
      </c>
      <c r="AR2134" s="13">
        <f t="shared" si="2553"/>
        <v>2.7991197784792154E-2</v>
      </c>
      <c r="AS2134" s="13">
        <f t="shared" si="2554"/>
        <v>3.4245845066772439E-2</v>
      </c>
      <c r="AT2134" s="13">
        <f t="shared" si="2555"/>
        <v>2.0949048221411991E-2</v>
      </c>
      <c r="AU2134" s="13">
        <f t="shared" si="2556"/>
        <v>8.5433745422712724E-3</v>
      </c>
      <c r="AV2134" s="13">
        <f t="shared" si="2557"/>
        <v>2.6130989746443469E-3</v>
      </c>
      <c r="AW2134" s="13">
        <f t="shared" si="2558"/>
        <v>6.3364555273881236E-5</v>
      </c>
      <c r="AX2134" s="13">
        <f t="shared" si="2559"/>
        <v>7.4205743744061955E-5</v>
      </c>
      <c r="AY2134" s="13">
        <f t="shared" si="2560"/>
        <v>2.1638529795302514E-4</v>
      </c>
      <c r="AZ2134" s="13">
        <f t="shared" si="2561"/>
        <v>3.1549173155458258E-4</v>
      </c>
      <c r="BA2134" s="13">
        <f t="shared" si="2562"/>
        <v>3.066598751421542E-4</v>
      </c>
      <c r="BB2134" s="13">
        <f t="shared" si="2563"/>
        <v>2.2355644288715344E-4</v>
      </c>
      <c r="BC2134" s="13">
        <f t="shared" si="2564"/>
        <v>1.3037893042430724E-4</v>
      </c>
      <c r="BD2134" s="13">
        <f t="shared" si="2565"/>
        <v>1.3603806945220448E-2</v>
      </c>
      <c r="BE2134" s="13">
        <f t="shared" si="2566"/>
        <v>1.6643584477739479E-2</v>
      </c>
      <c r="BF2134" s="13">
        <f t="shared" si="2567"/>
        <v>1.0181300917570529E-2</v>
      </c>
      <c r="BG2134" s="13">
        <f t="shared" si="2568"/>
        <v>4.1521059165576003E-3</v>
      </c>
      <c r="BH2134" s="13">
        <f t="shared" si="2569"/>
        <v>1.2699740201588931E-3</v>
      </c>
      <c r="BI2134" s="13">
        <f t="shared" si="2570"/>
        <v>3.1075007127288282E-4</v>
      </c>
      <c r="BJ2134" s="14">
        <f t="shared" si="2571"/>
        <v>0.13103052961921405</v>
      </c>
      <c r="BK2134" s="14">
        <f t="shared" si="2572"/>
        <v>0.14889152760680671</v>
      </c>
      <c r="BL2134" s="14">
        <f t="shared" si="2573"/>
        <v>0.62466918944761241</v>
      </c>
      <c r="BM2134" s="14">
        <f t="shared" si="2574"/>
        <v>0.75190375588040081</v>
      </c>
      <c r="BN2134" s="14">
        <f t="shared" si="2575"/>
        <v>0.21837162019305356</v>
      </c>
    </row>
    <row r="2135" spans="1:66" x14ac:dyDescent="0.25">
      <c r="A2135" t="s">
        <v>28</v>
      </c>
      <c r="B2135" t="s">
        <v>29</v>
      </c>
      <c r="C2135" t="s">
        <v>275</v>
      </c>
      <c r="D2135" s="7" t="s">
        <v>539</v>
      </c>
      <c r="E2135" s="10">
        <f>VLOOKUP(A2135,home!$A$2:$E$405,3,FALSE)</f>
        <v>1.3737373737373699</v>
      </c>
      <c r="F2135" s="10">
        <f>VLOOKUP(B2135,home!$B$2:$E$405,3,FALSE)</f>
        <v>1.0900000000000001</v>
      </c>
      <c r="G2135" s="10">
        <f>VLOOKUP(C2135,away!$B$2:$E$405,4,FALSE)</f>
        <v>1.33</v>
      </c>
      <c r="H2135" s="10">
        <f>VLOOKUP(A2135,away!$A$2:$E$405,3,FALSE)</f>
        <v>1.1818181818181801</v>
      </c>
      <c r="I2135" s="10">
        <f>VLOOKUP(C2135,away!$B$2:$E$405,3,FALSE)</f>
        <v>0.49</v>
      </c>
      <c r="J2135" s="10">
        <f>VLOOKUP(B2135,home!$B$2:$E$405,4,FALSE)</f>
        <v>0.14000000000000001</v>
      </c>
      <c r="K2135" s="12">
        <f t="shared" si="2520"/>
        <v>1.9915070707070652</v>
      </c>
      <c r="L2135" s="12">
        <f t="shared" si="2521"/>
        <v>8.1072727272727158E-2</v>
      </c>
      <c r="M2135" s="13">
        <f t="shared" si="2522"/>
        <v>0.12586066742521132</v>
      </c>
      <c r="N2135" s="13">
        <f t="shared" si="2523"/>
        <v>0.25065240910121878</v>
      </c>
      <c r="O2135" s="13">
        <f t="shared" si="2524"/>
        <v>1.0203867564527574E-2</v>
      </c>
      <c r="P2135" s="13">
        <f t="shared" si="2525"/>
        <v>2.0321074403315147E-2</v>
      </c>
      <c r="Q2135" s="13">
        <f t="shared" si="2526"/>
        <v>0.24958802250741866</v>
      </c>
      <c r="R2135" s="13">
        <f t="shared" si="2527"/>
        <v>4.1362768609298534E-4</v>
      </c>
      <c r="S2135" s="13">
        <f t="shared" si="2528"/>
        <v>8.2024446825385315E-4</v>
      </c>
      <c r="T2135" s="13">
        <f t="shared" si="2529"/>
        <v>2.0234781679283241E-2</v>
      </c>
      <c r="U2135" s="13">
        <f t="shared" si="2530"/>
        <v>8.2374246149438278E-4</v>
      </c>
      <c r="V2135" s="13">
        <f t="shared" si="2531"/>
        <v>1.4714904107219976E-5</v>
      </c>
      <c r="W2135" s="13">
        <f t="shared" si="2532"/>
        <v>0.16568543719577275</v>
      </c>
      <c r="X2135" s="13">
        <f t="shared" si="2533"/>
        <v>1.3432570262835449E-2</v>
      </c>
      <c r="Y2135" s="13">
        <f t="shared" si="2534"/>
        <v>5.4450755274530174E-4</v>
      </c>
      <c r="Z2135" s="13">
        <f t="shared" si="2535"/>
        <v>1.1177974862355264E-5</v>
      </c>
      <c r="AA2135" s="13">
        <f t="shared" si="2536"/>
        <v>2.2261015974566345E-5</v>
      </c>
      <c r="AB2135" s="13">
        <f t="shared" si="2537"/>
        <v>2.2166485357235909E-5</v>
      </c>
      <c r="AC2135" s="13">
        <f t="shared" si="2538"/>
        <v>1.4848893389298411E-7</v>
      </c>
      <c r="AD2135" s="13">
        <f t="shared" si="2539"/>
        <v>8.2490929922143241E-2</v>
      </c>
      <c r="AE2135" s="13">
        <f t="shared" si="2540"/>
        <v>6.6877646640515678E-3</v>
      </c>
      <c r="AF2135" s="13">
        <f t="shared" si="2541"/>
        <v>2.7109766033641726E-4</v>
      </c>
      <c r="AG2135" s="13">
        <f t="shared" si="2542"/>
        <v>7.3262088935762579E-6</v>
      </c>
      <c r="AH2135" s="13">
        <f t="shared" si="2543"/>
        <v>2.2655722686928215E-7</v>
      </c>
      <c r="AI2135" s="13">
        <f t="shared" si="2544"/>
        <v>4.5119031922996013E-7</v>
      </c>
      <c r="AJ2135" s="13">
        <f t="shared" si="2545"/>
        <v>4.4927435549052194E-7</v>
      </c>
      <c r="AK2135" s="13">
        <f t="shared" si="2546"/>
        <v>2.9824435188224459E-7</v>
      </c>
      <c r="AL2135" s="13">
        <f t="shared" si="2547"/>
        <v>9.5898257507693578E-10</v>
      </c>
      <c r="AM2135" s="13">
        <f t="shared" si="2548"/>
        <v>3.2856254041829833E-2</v>
      </c>
      <c r="AN2135" s="13">
        <f t="shared" si="2549"/>
        <v>2.6637461231367099E-3</v>
      </c>
      <c r="AO2135" s="13">
        <f t="shared" si="2550"/>
        <v>1.0797858148242338E-4</v>
      </c>
      <c r="AP2135" s="13">
        <f t="shared" si="2551"/>
        <v>2.9180393626068188E-6</v>
      </c>
      <c r="AQ2135" s="13">
        <f t="shared" si="2552"/>
        <v>5.9143352353926327E-8</v>
      </c>
      <c r="AR2135" s="13">
        <f t="shared" si="2553"/>
        <v>3.6735224531277398E-9</v>
      </c>
      <c r="AS2135" s="13">
        <f t="shared" si="2554"/>
        <v>7.3158459398050582E-9</v>
      </c>
      <c r="AT2135" s="13">
        <f t="shared" si="2555"/>
        <v>7.2847794586626758E-9</v>
      </c>
      <c r="AU2135" s="13">
        <f t="shared" si="2556"/>
        <v>4.8358966001561009E-9</v>
      </c>
      <c r="AV2135" s="13">
        <f t="shared" si="2557"/>
        <v>2.4076805681047844E-9</v>
      </c>
      <c r="AW2135" s="13">
        <f t="shared" si="2558"/>
        <v>4.3009545260306234E-12</v>
      </c>
      <c r="AX2135" s="13">
        <f t="shared" si="2559"/>
        <v>1.0905577040208612E-2</v>
      </c>
      <c r="AY2135" s="13">
        <f t="shared" si="2560"/>
        <v>8.8414487313254794E-4</v>
      </c>
      <c r="AZ2135" s="13">
        <f t="shared" si="2561"/>
        <v>3.5840018084527503E-5</v>
      </c>
      <c r="BA2135" s="13">
        <f t="shared" si="2562"/>
        <v>9.6854933720550232E-7</v>
      </c>
      <c r="BB2135" s="13">
        <f t="shared" si="2563"/>
        <v>1.9630734066360591E-8</v>
      </c>
      <c r="BC2135" s="13">
        <f t="shared" si="2564"/>
        <v>3.1830342982509758E-10</v>
      </c>
      <c r="BD2135" s="13">
        <f t="shared" si="2565"/>
        <v>4.9637080662110741E-11</v>
      </c>
      <c r="BE2135" s="13">
        <f t="shared" si="2566"/>
        <v>9.8852597107850477E-11</v>
      </c>
      <c r="BF2135" s="13">
        <f t="shared" si="2567"/>
        <v>9.843282304902053E-11</v>
      </c>
      <c r="BG2135" s="13">
        <f t="shared" si="2568"/>
        <v>6.5343221030593917E-11</v>
      </c>
      <c r="BH2135" s="13">
        <f t="shared" si="2569"/>
        <v>3.2532871676300606E-11</v>
      </c>
      <c r="BI2135" s="13">
        <f t="shared" si="2570"/>
        <v>1.2957888794751646E-11</v>
      </c>
      <c r="BJ2135" s="14">
        <f t="shared" si="2571"/>
        <v>0.83705235311366288</v>
      </c>
      <c r="BK2135" s="14">
        <f t="shared" si="2572"/>
        <v>0.14790099552193658</v>
      </c>
      <c r="BL2135" s="14">
        <f t="shared" si="2573"/>
        <v>1.1487116355181718E-2</v>
      </c>
      <c r="BM2135" s="14">
        <f t="shared" si="2574"/>
        <v>0.33852782940902787</v>
      </c>
      <c r="BN2135" s="14">
        <f t="shared" si="2575"/>
        <v>0.65703966868778441</v>
      </c>
    </row>
    <row r="2136" spans="1:66" x14ac:dyDescent="0.25">
      <c r="A2136" t="s">
        <v>192</v>
      </c>
      <c r="B2136" t="s">
        <v>200</v>
      </c>
      <c r="C2136" t="s">
        <v>197</v>
      </c>
      <c r="D2136" s="7" t="s">
        <v>539</v>
      </c>
      <c r="E2136" s="10">
        <f>VLOOKUP(A2136,home!$A$2:$E$405,3,FALSE)</f>
        <v>1.42105263157895</v>
      </c>
      <c r="F2136" s="10">
        <f>VLOOKUP(B2136,home!$B$2:$E$405,3,FALSE)</f>
        <v>0.7</v>
      </c>
      <c r="G2136" s="10">
        <f>VLOOKUP(C2136,away!$B$2:$E$405,4,FALSE)</f>
        <v>0.99</v>
      </c>
      <c r="H2136" s="10">
        <f>VLOOKUP(A2136,away!$A$2:$E$405,3,FALSE)</f>
        <v>1.25</v>
      </c>
      <c r="I2136" s="10">
        <f>VLOOKUP(C2136,away!$B$2:$E$405,3,FALSE)</f>
        <v>0.84</v>
      </c>
      <c r="J2136" s="10">
        <f>VLOOKUP(B2136,home!$B$2:$E$405,4,FALSE)</f>
        <v>0.8</v>
      </c>
      <c r="K2136" s="12">
        <f t="shared" si="2520"/>
        <v>0.98478947368421221</v>
      </c>
      <c r="L2136" s="12">
        <f t="shared" si="2521"/>
        <v>0.84000000000000008</v>
      </c>
      <c r="M2136" s="13">
        <f t="shared" si="2522"/>
        <v>0.1612515882593763</v>
      </c>
      <c r="N2136" s="13">
        <f t="shared" si="2523"/>
        <v>0.15879886673269444</v>
      </c>
      <c r="O2136" s="13">
        <f t="shared" si="2524"/>
        <v>0.13545133413787608</v>
      </c>
      <c r="P2136" s="13">
        <f t="shared" si="2525"/>
        <v>0.13339104805546334</v>
      </c>
      <c r="Q2136" s="13">
        <f t="shared" si="2526"/>
        <v>7.8191726195669761E-2</v>
      </c>
      <c r="R2136" s="13">
        <f t="shared" si="2527"/>
        <v>5.6889560337907957E-2</v>
      </c>
      <c r="S2136" s="13">
        <f t="shared" si="2528"/>
        <v>2.7586041001832297E-2</v>
      </c>
      <c r="T2136" s="13">
        <f t="shared" si="2529"/>
        <v>6.5681050004362598E-2</v>
      </c>
      <c r="U2136" s="13">
        <f t="shared" si="2530"/>
        <v>5.6024240183294605E-2</v>
      </c>
      <c r="V2136" s="13">
        <f t="shared" si="2531"/>
        <v>2.5355346612610497E-3</v>
      </c>
      <c r="W2136" s="13">
        <f t="shared" si="2532"/>
        <v>2.566746296223122E-2</v>
      </c>
      <c r="X2136" s="13">
        <f t="shared" si="2533"/>
        <v>2.1560668888274227E-2</v>
      </c>
      <c r="Y2136" s="13">
        <f t="shared" si="2534"/>
        <v>9.0554809330751756E-3</v>
      </c>
      <c r="Z2136" s="13">
        <f t="shared" si="2535"/>
        <v>1.592907689461423E-2</v>
      </c>
      <c r="AA2136" s="13">
        <f t="shared" si="2536"/>
        <v>1.5686787251322491E-2</v>
      </c>
      <c r="AB2136" s="13">
        <f t="shared" si="2537"/>
        <v>7.7240914805130441E-3</v>
      </c>
      <c r="AC2136" s="13">
        <f t="shared" si="2538"/>
        <v>1.3109081183999567E-4</v>
      </c>
      <c r="AD2136" s="13">
        <f t="shared" si="2539"/>
        <v>6.3192618353461729E-3</v>
      </c>
      <c r="AE2136" s="13">
        <f t="shared" si="2540"/>
        <v>5.3081799416907849E-3</v>
      </c>
      <c r="AF2136" s="13">
        <f t="shared" si="2541"/>
        <v>2.2294355755101301E-3</v>
      </c>
      <c r="AG2136" s="13">
        <f t="shared" si="2542"/>
        <v>6.2424196114283653E-4</v>
      </c>
      <c r="AH2136" s="13">
        <f t="shared" si="2543"/>
        <v>3.3451061478689884E-3</v>
      </c>
      <c r="AI2136" s="13">
        <f t="shared" si="2544"/>
        <v>3.294225322777723E-3</v>
      </c>
      <c r="AJ2136" s="13">
        <f t="shared" si="2545"/>
        <v>1.6220592109077391E-3</v>
      </c>
      <c r="AK2136" s="13">
        <f t="shared" si="2546"/>
        <v>5.3246227886482038E-4</v>
      </c>
      <c r="AL2136" s="13">
        <f t="shared" si="2547"/>
        <v>4.3376542136506473E-6</v>
      </c>
      <c r="AM2136" s="13">
        <f t="shared" si="2548"/>
        <v>1.2446285073806575E-3</v>
      </c>
      <c r="AN2136" s="13">
        <f t="shared" si="2549"/>
        <v>1.0454879461997523E-3</v>
      </c>
      <c r="AO2136" s="13">
        <f t="shared" si="2550"/>
        <v>4.3910493740389599E-4</v>
      </c>
      <c r="AP2136" s="13">
        <f t="shared" si="2551"/>
        <v>1.229493824730909E-4</v>
      </c>
      <c r="AQ2136" s="13">
        <f t="shared" si="2552"/>
        <v>2.5819370319349087E-5</v>
      </c>
      <c r="AR2136" s="13">
        <f t="shared" si="2553"/>
        <v>5.6197783284199021E-4</v>
      </c>
      <c r="AS2136" s="13">
        <f t="shared" si="2554"/>
        <v>5.5342985422665765E-4</v>
      </c>
      <c r="AT2136" s="13">
        <f t="shared" si="2555"/>
        <v>2.7250594743250027E-4</v>
      </c>
      <c r="AU2136" s="13">
        <f t="shared" si="2556"/>
        <v>8.9453662849289846E-5</v>
      </c>
      <c r="AV2136" s="13">
        <f t="shared" si="2557"/>
        <v>2.2023256389119275E-5</v>
      </c>
      <c r="AW2136" s="13">
        <f t="shared" si="2558"/>
        <v>9.9672444901986251E-8</v>
      </c>
      <c r="AX2136" s="13">
        <f t="shared" si="2559"/>
        <v>2.0428284211929402E-4</v>
      </c>
      <c r="AY2136" s="13">
        <f t="shared" si="2560"/>
        <v>1.7159758738020698E-4</v>
      </c>
      <c r="AZ2136" s="13">
        <f t="shared" si="2561"/>
        <v>7.2070986699686928E-5</v>
      </c>
      <c r="BA2136" s="13">
        <f t="shared" si="2562"/>
        <v>2.0179876275912344E-5</v>
      </c>
      <c r="BB2136" s="13">
        <f t="shared" si="2563"/>
        <v>4.2377740179415919E-6</v>
      </c>
      <c r="BC2136" s="13">
        <f t="shared" si="2564"/>
        <v>7.1194603501418763E-7</v>
      </c>
      <c r="BD2136" s="13">
        <f t="shared" si="2565"/>
        <v>7.8676896597878614E-5</v>
      </c>
      <c r="BE2136" s="13">
        <f t="shared" si="2566"/>
        <v>7.7480179591732053E-5</v>
      </c>
      <c r="BF2136" s="13">
        <f t="shared" si="2567"/>
        <v>3.8150832640550026E-5</v>
      </c>
      <c r="BG2136" s="13">
        <f t="shared" si="2568"/>
        <v>1.2523512798900577E-5</v>
      </c>
      <c r="BH2136" s="13">
        <f t="shared" si="2569"/>
        <v>3.0832558944766979E-6</v>
      </c>
      <c r="BI2136" s="13">
        <f t="shared" si="2570"/>
        <v>6.0727158991109061E-7</v>
      </c>
      <c r="BJ2136" s="14">
        <f t="shared" si="2571"/>
        <v>0.37678744618630222</v>
      </c>
      <c r="BK2136" s="14">
        <f t="shared" si="2572"/>
        <v>0.32507123803136689</v>
      </c>
      <c r="BL2136" s="14">
        <f t="shared" si="2573"/>
        <v>0.28227977885418648</v>
      </c>
      <c r="BM2136" s="14">
        <f t="shared" si="2574"/>
        <v>0.27592191833254659</v>
      </c>
      <c r="BN2136" s="14">
        <f t="shared" si="2575"/>
        <v>0.72397412371898784</v>
      </c>
    </row>
    <row r="2137" spans="1:66" x14ac:dyDescent="0.25">
      <c r="A2137" t="s">
        <v>192</v>
      </c>
      <c r="B2137" t="s">
        <v>193</v>
      </c>
      <c r="C2137" t="s">
        <v>201</v>
      </c>
      <c r="D2137" s="7" t="s">
        <v>539</v>
      </c>
      <c r="E2137" s="10">
        <f>VLOOKUP(A2137,home!$A$2:$E$405,3,FALSE)</f>
        <v>1.42105263157895</v>
      </c>
      <c r="F2137" s="10">
        <f>VLOOKUP(B2137,home!$B$2:$E$405,3,FALSE)</f>
        <v>2.11</v>
      </c>
      <c r="G2137" s="10">
        <f>VLOOKUP(C2137,away!$B$2:$E$405,4,FALSE)</f>
        <v>0.35</v>
      </c>
      <c r="H2137" s="10">
        <f>VLOOKUP(A2137,away!$A$2:$E$405,3,FALSE)</f>
        <v>1.25</v>
      </c>
      <c r="I2137" s="10">
        <f>VLOOKUP(C2137,away!$B$2:$E$405,3,FALSE)</f>
        <v>0.23</v>
      </c>
      <c r="J2137" s="10">
        <f>VLOOKUP(B2137,home!$B$2:$E$405,4,FALSE)</f>
        <v>0.13</v>
      </c>
      <c r="K2137" s="12">
        <f t="shared" si="2520"/>
        <v>1.0494473684210546</v>
      </c>
      <c r="L2137" s="12">
        <f t="shared" si="2521"/>
        <v>3.7375000000000005E-2</v>
      </c>
      <c r="M2137" s="13">
        <f t="shared" si="2522"/>
        <v>0.33728656510041799</v>
      </c>
      <c r="N2137" s="13">
        <f t="shared" si="2523"/>
        <v>0.35396449814841036</v>
      </c>
      <c r="O2137" s="13">
        <f t="shared" si="2524"/>
        <v>1.2606085370628121E-2</v>
      </c>
      <c r="P2137" s="13">
        <f t="shared" si="2525"/>
        <v>1.3229423118296836E-2</v>
      </c>
      <c r="Q2137" s="13">
        <f t="shared" si="2526"/>
        <v>0.18573355554816423</v>
      </c>
      <c r="R2137" s="13">
        <f t="shared" si="2527"/>
        <v>2.3557622036361303E-4</v>
      </c>
      <c r="S2137" s="13">
        <f t="shared" si="2528"/>
        <v>1.2972473124657366E-4</v>
      </c>
      <c r="T2137" s="13">
        <f t="shared" si="2529"/>
        <v>6.9417916386126368E-3</v>
      </c>
      <c r="U2137" s="13">
        <f t="shared" si="2530"/>
        <v>2.4722484452317214E-4</v>
      </c>
      <c r="V2137" s="13">
        <f t="shared" si="2531"/>
        <v>5.6535616763788563E-7</v>
      </c>
      <c r="W2137" s="13">
        <f t="shared" si="2532"/>
        <v>6.4972530365835585E-2</v>
      </c>
      <c r="X2137" s="13">
        <f t="shared" si="2533"/>
        <v>2.4283483224231046E-3</v>
      </c>
      <c r="Y2137" s="13">
        <f t="shared" si="2534"/>
        <v>4.5379759275281761E-5</v>
      </c>
      <c r="Z2137" s="13">
        <f t="shared" si="2535"/>
        <v>2.9348870786966808E-6</v>
      </c>
      <c r="AA2137" s="13">
        <f t="shared" si="2536"/>
        <v>3.0800095213511878E-6</v>
      </c>
      <c r="AB2137" s="13">
        <f t="shared" si="2537"/>
        <v>1.6161539434468977E-6</v>
      </c>
      <c r="AC2137" s="13">
        <f t="shared" si="2538"/>
        <v>1.3859386809539777E-9</v>
      </c>
      <c r="AD2137" s="13">
        <f t="shared" si="2539"/>
        <v>1.7046312753020799E-2</v>
      </c>
      <c r="AE2137" s="13">
        <f t="shared" si="2540"/>
        <v>6.3710593914415221E-4</v>
      </c>
      <c r="AF2137" s="13">
        <f t="shared" si="2541"/>
        <v>1.1905917237756345E-5</v>
      </c>
      <c r="AG2137" s="13">
        <f t="shared" si="2542"/>
        <v>1.4832788558704789E-7</v>
      </c>
      <c r="AH2137" s="13">
        <f t="shared" si="2543"/>
        <v>2.742285114157209E-8</v>
      </c>
      <c r="AI2137" s="13">
        <f t="shared" si="2544"/>
        <v>2.877883896512514E-8</v>
      </c>
      <c r="AJ2137" s="13">
        <f t="shared" si="2545"/>
        <v>1.5100938409081941E-8</v>
      </c>
      <c r="AK2137" s="13">
        <f t="shared" si="2546"/>
        <v>5.2825466913664904E-9</v>
      </c>
      <c r="AL2137" s="13">
        <f t="shared" si="2547"/>
        <v>2.1744322037725496E-12</v>
      </c>
      <c r="AM2137" s="13">
        <f t="shared" si="2548"/>
        <v>3.5778416119879894E-3</v>
      </c>
      <c r="AN2137" s="13">
        <f t="shared" si="2549"/>
        <v>1.3372183024805108E-4</v>
      </c>
      <c r="AO2137" s="13">
        <f t="shared" si="2550"/>
        <v>2.4989267027604547E-6</v>
      </c>
      <c r="AP2137" s="13">
        <f t="shared" si="2551"/>
        <v>3.1132461838557352E-8</v>
      </c>
      <c r="AQ2137" s="13">
        <f t="shared" si="2552"/>
        <v>2.9089394030402004E-10</v>
      </c>
      <c r="AR2137" s="13">
        <f t="shared" si="2553"/>
        <v>2.0498581228325137E-10</v>
      </c>
      <c r="AS2137" s="13">
        <f t="shared" si="2554"/>
        <v>2.1512182126431043E-10</v>
      </c>
      <c r="AT2137" s="13">
        <f t="shared" si="2555"/>
        <v>1.128795146078875E-10</v>
      </c>
      <c r="AU2137" s="13">
        <f t="shared" si="2556"/>
        <v>3.9487036517964511E-11</v>
      </c>
      <c r="AV2137" s="13">
        <f t="shared" si="2557"/>
        <v>1.0359891640130983E-11</v>
      </c>
      <c r="AW2137" s="13">
        <f t="shared" si="2558"/>
        <v>2.3691100488321876E-15</v>
      </c>
      <c r="AX2137" s="13">
        <f t="shared" si="2559"/>
        <v>6.2579274405468951E-4</v>
      </c>
      <c r="AY2137" s="13">
        <f t="shared" si="2560"/>
        <v>2.3389003809044018E-5</v>
      </c>
      <c r="AZ2137" s="13">
        <f t="shared" si="2561"/>
        <v>4.3708200868151008E-7</v>
      </c>
      <c r="BA2137" s="13">
        <f t="shared" si="2562"/>
        <v>5.4453133581571497E-9</v>
      </c>
      <c r="BB2137" s="13">
        <f t="shared" si="2563"/>
        <v>5.0879646690280831E-11</v>
      </c>
      <c r="BC2137" s="13">
        <f t="shared" si="2564"/>
        <v>3.8032535900984919E-13</v>
      </c>
      <c r="BD2137" s="13">
        <f t="shared" si="2565"/>
        <v>1.2768907890144212E-12</v>
      </c>
      <c r="BE2137" s="13">
        <f t="shared" si="2566"/>
        <v>1.3400296782922682E-12</v>
      </c>
      <c r="BF2137" s="13">
        <f t="shared" si="2567"/>
        <v>7.0314530974496653E-13</v>
      </c>
      <c r="BG2137" s="13">
        <f t="shared" si="2568"/>
        <v>2.4597133164315416E-13</v>
      </c>
      <c r="BH2137" s="13">
        <f t="shared" si="2569"/>
        <v>6.4533491674982636E-14</v>
      </c>
      <c r="BI2137" s="13">
        <f t="shared" si="2570"/>
        <v>1.3544900602666518E-14</v>
      </c>
      <c r="BJ2137" s="14">
        <f t="shared" si="2571"/>
        <v>0.63614529483875004</v>
      </c>
      <c r="BK2137" s="14">
        <f t="shared" si="2572"/>
        <v>0.35066966869805122</v>
      </c>
      <c r="BL2137" s="14">
        <f t="shared" si="2573"/>
        <v>1.3093659770633106E-2</v>
      </c>
      <c r="BM2137" s="14">
        <f t="shared" si="2574"/>
        <v>9.6832465684424968E-2</v>
      </c>
      <c r="BN2137" s="14">
        <f t="shared" si="2575"/>
        <v>0.90305570350628117</v>
      </c>
    </row>
    <row r="2138" spans="1:66" x14ac:dyDescent="0.25">
      <c r="A2138" t="s">
        <v>192</v>
      </c>
      <c r="B2138" t="s">
        <v>196</v>
      </c>
      <c r="C2138" t="s">
        <v>280</v>
      </c>
      <c r="D2138" s="7" t="s">
        <v>539</v>
      </c>
      <c r="E2138" s="10">
        <f>VLOOKUP(A2138,home!$A$2:$E$405,3,FALSE)</f>
        <v>1.42105263157895</v>
      </c>
      <c r="F2138" s="10">
        <f>VLOOKUP(B2138,home!$B$2:$E$405,3,FALSE)</f>
        <v>0.59</v>
      </c>
      <c r="G2138" s="10">
        <f>VLOOKUP(C2138,away!$B$2:$E$405,4,FALSE)</f>
        <v>0.82</v>
      </c>
      <c r="H2138" s="10">
        <f>VLOOKUP(A2138,away!$A$2:$E$405,3,FALSE)</f>
        <v>1.25</v>
      </c>
      <c r="I2138" s="10">
        <f>VLOOKUP(C2138,away!$B$2:$E$405,3,FALSE)</f>
        <v>0.82</v>
      </c>
      <c r="J2138" s="10">
        <f>VLOOKUP(B2138,home!$B$2:$E$405,4,FALSE)</f>
        <v>0.53</v>
      </c>
      <c r="K2138" s="12">
        <f t="shared" si="2520"/>
        <v>0.68750526315789595</v>
      </c>
      <c r="L2138" s="12">
        <f t="shared" si="2521"/>
        <v>0.54325000000000001</v>
      </c>
      <c r="M2138" s="13">
        <f t="shared" si="2522"/>
        <v>0.29207190320974935</v>
      </c>
      <c r="N2138" s="13">
        <f t="shared" si="2523"/>
        <v>0.20080097067724623</v>
      </c>
      <c r="O2138" s="13">
        <f t="shared" si="2524"/>
        <v>0.15866806141869633</v>
      </c>
      <c r="P2138" s="13">
        <f t="shared" si="2525"/>
        <v>0.109085127320414</v>
      </c>
      <c r="Q2138" s="13">
        <f t="shared" si="2526"/>
        <v>6.9025862093910553E-2</v>
      </c>
      <c r="R2138" s="13">
        <f t="shared" si="2527"/>
        <v>4.3098212182853396E-2</v>
      </c>
      <c r="S2138" s="13">
        <f t="shared" si="2528"/>
        <v>1.0185475624101156E-2</v>
      </c>
      <c r="T2138" s="13">
        <f t="shared" si="2529"/>
        <v>3.7498299582516909E-2</v>
      </c>
      <c r="U2138" s="13">
        <f t="shared" si="2530"/>
        <v>2.9630247708407456E-2</v>
      </c>
      <c r="V2138" s="13">
        <f t="shared" si="2531"/>
        <v>4.2268279110714265E-4</v>
      </c>
      <c r="W2138" s="13">
        <f t="shared" si="2532"/>
        <v>1.5818547827858208E-2</v>
      </c>
      <c r="X2138" s="13">
        <f t="shared" si="2533"/>
        <v>8.5934261074839709E-3</v>
      </c>
      <c r="Y2138" s="13">
        <f t="shared" si="2534"/>
        <v>2.3341893664453337E-3</v>
      </c>
      <c r="Z2138" s="13">
        <f t="shared" si="2535"/>
        <v>7.8043679227783706E-3</v>
      </c>
      <c r="AA2138" s="13">
        <f t="shared" si="2536"/>
        <v>5.3655440225307853E-3</v>
      </c>
      <c r="AB2138" s="13">
        <f t="shared" si="2537"/>
        <v>1.8444198775976514E-3</v>
      </c>
      <c r="AC2138" s="13">
        <f t="shared" si="2538"/>
        <v>9.8666641624370327E-6</v>
      </c>
      <c r="AD2138" s="13">
        <f t="shared" si="2539"/>
        <v>2.7188337217918541E-3</v>
      </c>
      <c r="AE2138" s="13">
        <f t="shared" si="2540"/>
        <v>1.4770064193634247E-3</v>
      </c>
      <c r="AF2138" s="13">
        <f t="shared" si="2541"/>
        <v>4.0119186865959029E-4</v>
      </c>
      <c r="AG2138" s="13">
        <f t="shared" si="2542"/>
        <v>7.2649160883107497E-5</v>
      </c>
      <c r="AH2138" s="13">
        <f t="shared" si="2543"/>
        <v>1.059930718512337E-3</v>
      </c>
      <c r="AI2138" s="13">
        <f t="shared" si="2544"/>
        <v>7.2870794755996201E-4</v>
      </c>
      <c r="AJ2138" s="13">
        <f t="shared" si="2545"/>
        <v>2.5049527462623093E-4</v>
      </c>
      <c r="AK2138" s="13">
        <f t="shared" si="2546"/>
        <v>5.7405606567238789E-5</v>
      </c>
      <c r="AL2138" s="13">
        <f t="shared" si="2547"/>
        <v>1.4740292435650939E-7</v>
      </c>
      <c r="AM2138" s="13">
        <f t="shared" si="2548"/>
        <v>3.7384249867661421E-4</v>
      </c>
      <c r="AN2138" s="13">
        <f t="shared" si="2549"/>
        <v>2.0308993740607065E-4</v>
      </c>
      <c r="AO2138" s="13">
        <f t="shared" si="2550"/>
        <v>5.5164304247923942E-5</v>
      </c>
      <c r="AP2138" s="13">
        <f t="shared" si="2551"/>
        <v>9.9893360942282306E-6</v>
      </c>
      <c r="AQ2138" s="13">
        <f t="shared" si="2552"/>
        <v>1.3566767082973711E-6</v>
      </c>
      <c r="AR2138" s="13">
        <f t="shared" si="2553"/>
        <v>1.1516147256636545E-4</v>
      </c>
      <c r="AS2138" s="13">
        <f t="shared" si="2554"/>
        <v>7.9174118502389892E-5</v>
      </c>
      <c r="AT2138" s="13">
        <f t="shared" si="2555"/>
        <v>2.7216311588139999E-5</v>
      </c>
      <c r="AU2138" s="13">
        <f t="shared" si="2556"/>
        <v>6.2371191535304962E-6</v>
      </c>
      <c r="AV2138" s="13">
        <f t="shared" si="2557"/>
        <v>1.0720130612487839E-6</v>
      </c>
      <c r="AW2138" s="13">
        <f t="shared" si="2558"/>
        <v>1.5292530703460056E-9</v>
      </c>
      <c r="AX2138" s="13">
        <f t="shared" si="2559"/>
        <v>4.2836447572045162E-5</v>
      </c>
      <c r="AY2138" s="13">
        <f t="shared" si="2560"/>
        <v>2.3270900143513532E-5</v>
      </c>
      <c r="AZ2138" s="13">
        <f t="shared" si="2561"/>
        <v>6.3209582514818639E-6</v>
      </c>
      <c r="BA2138" s="13">
        <f t="shared" si="2562"/>
        <v>1.1446201900391744E-6</v>
      </c>
      <c r="BB2138" s="13">
        <f t="shared" si="2563"/>
        <v>1.5545372955969532E-7</v>
      </c>
      <c r="BC2138" s="13">
        <f t="shared" si="2564"/>
        <v>1.6890047716660901E-8</v>
      </c>
      <c r="BD2138" s="13">
        <f t="shared" si="2565"/>
        <v>1.0426911661946338E-5</v>
      </c>
      <c r="BE2138" s="13">
        <f t="shared" si="2566"/>
        <v>7.1685566460705501E-6</v>
      </c>
      <c r="BF2138" s="13">
        <f t="shared" si="2567"/>
        <v>2.464210211709509E-6</v>
      </c>
      <c r="BG2138" s="13">
        <f t="shared" si="2568"/>
        <v>5.6471916335924025E-7</v>
      </c>
      <c r="BH2138" s="13">
        <f t="shared" si="2569"/>
        <v>9.7061849253900304E-8</v>
      </c>
      <c r="BI2138" s="13">
        <f t="shared" si="2570"/>
        <v>1.3346106442778954E-8</v>
      </c>
      <c r="BJ2138" s="14">
        <f t="shared" si="2571"/>
        <v>0.3394581648492267</v>
      </c>
      <c r="BK2138" s="14">
        <f t="shared" si="2572"/>
        <v>0.41179847391260199</v>
      </c>
      <c r="BL2138" s="14">
        <f t="shared" si="2573"/>
        <v>0.24095262059786188</v>
      </c>
      <c r="BM2138" s="14">
        <f t="shared" si="2574"/>
        <v>0.12724022100870855</v>
      </c>
      <c r="BN2138" s="14">
        <f t="shared" si="2575"/>
        <v>0.87275013690286984</v>
      </c>
    </row>
    <row r="2139" spans="1:66" x14ac:dyDescent="0.25">
      <c r="A2139" t="s">
        <v>192</v>
      </c>
      <c r="B2139" t="s">
        <v>204</v>
      </c>
      <c r="C2139" t="s">
        <v>205</v>
      </c>
      <c r="D2139" s="7" t="s">
        <v>539</v>
      </c>
      <c r="E2139" s="10">
        <f>VLOOKUP(A2139,home!$A$2:$E$405,3,FALSE)</f>
        <v>1.42105263157895</v>
      </c>
      <c r="F2139" s="10">
        <f>VLOOKUP(B2139,home!$B$2:$E$405,3,FALSE)</f>
        <v>1.41</v>
      </c>
      <c r="G2139" s="10">
        <f>VLOOKUP(C2139,away!$B$2:$E$405,4,FALSE)</f>
        <v>1.41</v>
      </c>
      <c r="H2139" s="10">
        <f>VLOOKUP(A2139,away!$A$2:$E$405,3,FALSE)</f>
        <v>1.25</v>
      </c>
      <c r="I2139" s="10">
        <f>VLOOKUP(C2139,away!$B$2:$E$405,3,FALSE)</f>
        <v>0.35</v>
      </c>
      <c r="J2139" s="10">
        <f>VLOOKUP(B2139,home!$B$2:$E$405,4,FALSE)</f>
        <v>0.56999999999999995</v>
      </c>
      <c r="K2139" s="12">
        <f t="shared" si="2520"/>
        <v>2.8251947368421102</v>
      </c>
      <c r="L2139" s="12">
        <f t="shared" si="2521"/>
        <v>0.24937499999999999</v>
      </c>
      <c r="M2139" s="13">
        <f t="shared" si="2522"/>
        <v>4.6209506353122091E-2</v>
      </c>
      <c r="N2139" s="13">
        <f t="shared" si="2523"/>
        <v>0.13055085414091258</v>
      </c>
      <c r="O2139" s="13">
        <f t="shared" si="2524"/>
        <v>1.1523495646809819E-2</v>
      </c>
      <c r="P2139" s="13">
        <f t="shared" si="2525"/>
        <v>3.255611925139007E-2</v>
      </c>
      <c r="Q2139" s="13">
        <f t="shared" si="2526"/>
        <v>0.18441579300457414</v>
      </c>
      <c r="R2139" s="13">
        <f t="shared" si="2527"/>
        <v>1.4368358634615996E-3</v>
      </c>
      <c r="S2139" s="13">
        <f t="shared" si="2528"/>
        <v>5.734214582445548E-3</v>
      </c>
      <c r="T2139" s="13">
        <f t="shared" si="2529"/>
        <v>4.5988688380515667E-2</v>
      </c>
      <c r="U2139" s="13">
        <f t="shared" si="2530"/>
        <v>4.0593411191576995E-3</v>
      </c>
      <c r="V2139" s="13">
        <f t="shared" si="2531"/>
        <v>4.4888256044730017E-4</v>
      </c>
      <c r="W2139" s="13">
        <f t="shared" si="2532"/>
        <v>0.17367017592902895</v>
      </c>
      <c r="X2139" s="13">
        <f t="shared" si="2533"/>
        <v>4.3309000122301586E-2</v>
      </c>
      <c r="Y2139" s="13">
        <f t="shared" si="2534"/>
        <v>5.4000909527494798E-3</v>
      </c>
      <c r="Z2139" s="13">
        <f t="shared" si="2535"/>
        <v>1.1943698115024537E-4</v>
      </c>
      <c r="AA2139" s="13">
        <f t="shared" si="2536"/>
        <v>3.3743273052998354E-4</v>
      </c>
      <c r="AB2139" s="13">
        <f t="shared" si="2537"/>
        <v>4.7665658716578583E-4</v>
      </c>
      <c r="AC2139" s="13">
        <f t="shared" si="2538"/>
        <v>1.976578430652865E-5</v>
      </c>
      <c r="AD2139" s="13">
        <f t="shared" si="2539"/>
        <v>0.122663016745284</v>
      </c>
      <c r="AE2139" s="13">
        <f t="shared" si="2540"/>
        <v>3.0589089800855191E-2</v>
      </c>
      <c r="AF2139" s="13">
        <f t="shared" si="2541"/>
        <v>3.8140771345441323E-3</v>
      </c>
      <c r="AG2139" s="13">
        <f t="shared" si="2542"/>
        <v>3.1704516180898078E-4</v>
      </c>
      <c r="AH2139" s="13">
        <f t="shared" si="2543"/>
        <v>7.4461492935856112E-6</v>
      </c>
      <c r="AI2139" s="13">
        <f t="shared" si="2544"/>
        <v>2.1036821793978665E-5</v>
      </c>
      <c r="AJ2139" s="13">
        <f t="shared" si="2545"/>
        <v>2.9716559106116969E-5</v>
      </c>
      <c r="AK2139" s="13">
        <f t="shared" si="2546"/>
        <v>2.7985022127886377E-5</v>
      </c>
      <c r="AL2139" s="13">
        <f t="shared" si="2547"/>
        <v>5.5702584317880258E-7</v>
      </c>
      <c r="AM2139" s="13">
        <f t="shared" si="2548"/>
        <v>6.9309381862790398E-2</v>
      </c>
      <c r="AN2139" s="13">
        <f t="shared" si="2549"/>
        <v>1.7284027102033351E-2</v>
      </c>
      <c r="AO2139" s="13">
        <f t="shared" si="2550"/>
        <v>2.1551021292847837E-3</v>
      </c>
      <c r="AP2139" s="13">
        <f t="shared" si="2551"/>
        <v>1.7914286449679753E-4</v>
      </c>
      <c r="AQ2139" s="13">
        <f t="shared" si="2552"/>
        <v>1.1168437958472223E-5</v>
      </c>
      <c r="AR2139" s="13">
        <f t="shared" si="2553"/>
        <v>3.7137669601758267E-7</v>
      </c>
      <c r="AS2139" s="13">
        <f t="shared" si="2554"/>
        <v>1.0492114869746867E-6</v>
      </c>
      <c r="AT2139" s="13">
        <f t="shared" si="2555"/>
        <v>1.4821133854175848E-6</v>
      </c>
      <c r="AU2139" s="13">
        <f t="shared" si="2556"/>
        <v>1.3957529786283343E-6</v>
      </c>
      <c r="AV2139" s="13">
        <f t="shared" si="2557"/>
        <v>9.858184922881171E-7</v>
      </c>
      <c r="AW2139" s="13">
        <f t="shared" si="2558"/>
        <v>1.0901195932171551E-8</v>
      </c>
      <c r="AX2139" s="13">
        <f t="shared" si="2559"/>
        <v>3.2635416808755889E-2</v>
      </c>
      <c r="AY2139" s="13">
        <f t="shared" si="2560"/>
        <v>8.1384570666834972E-3</v>
      </c>
      <c r="AZ2139" s="13">
        <f t="shared" si="2561"/>
        <v>1.0147638655020987E-3</v>
      </c>
      <c r="BA2139" s="13">
        <f t="shared" si="2562"/>
        <v>8.4352246319861895E-5</v>
      </c>
      <c r="BB2139" s="13">
        <f t="shared" si="2563"/>
        <v>5.2588353565038917E-6</v>
      </c>
      <c r="BC2139" s="13">
        <f t="shared" si="2564"/>
        <v>2.6228441340563181E-7</v>
      </c>
      <c r="BD2139" s="13">
        <f t="shared" si="2565"/>
        <v>1.5435343928230752E-8</v>
      </c>
      <c r="BE2139" s="13">
        <f t="shared" si="2566"/>
        <v>4.3607852427385338E-8</v>
      </c>
      <c r="BF2139" s="13">
        <f t="shared" si="2567"/>
        <v>6.1600337581418265E-8</v>
      </c>
      <c r="BG2139" s="13">
        <f t="shared" si="2568"/>
        <v>5.8010983174240031E-8</v>
      </c>
      <c r="BH2139" s="13">
        <f t="shared" si="2569"/>
        <v>4.0973081085724792E-8</v>
      </c>
      <c r="BI2139" s="13">
        <f t="shared" si="2570"/>
        <v>2.3151386607118939E-8</v>
      </c>
      <c r="BJ2139" s="14">
        <f t="shared" si="2571"/>
        <v>0.87153516487617</v>
      </c>
      <c r="BK2139" s="14">
        <f t="shared" si="2572"/>
        <v>9.3107502624238211E-2</v>
      </c>
      <c r="BL2139" s="14">
        <f t="shared" si="2573"/>
        <v>1.7925473551470582E-2</v>
      </c>
      <c r="BM2139" s="14">
        <f t="shared" si="2574"/>
        <v>0.56785652760727101</v>
      </c>
      <c r="BN2139" s="14">
        <f t="shared" si="2575"/>
        <v>0.40669260426027032</v>
      </c>
    </row>
    <row r="2140" spans="1:66" x14ac:dyDescent="0.25">
      <c r="A2140" t="s">
        <v>192</v>
      </c>
      <c r="B2140" t="s">
        <v>199</v>
      </c>
      <c r="C2140" t="s">
        <v>194</v>
      </c>
      <c r="D2140" s="7" t="s">
        <v>539</v>
      </c>
      <c r="E2140" s="10">
        <f>VLOOKUP(A2140,home!$A$2:$E$405,3,FALSE)</f>
        <v>1.42105263157895</v>
      </c>
      <c r="F2140" s="10">
        <f>VLOOKUP(B2140,home!$B$2:$E$405,3,FALSE)</f>
        <v>1.1299999999999999</v>
      </c>
      <c r="G2140" s="10">
        <f>VLOOKUP(C2140,away!$B$2:$E$405,4,FALSE)</f>
        <v>1.01</v>
      </c>
      <c r="H2140" s="10">
        <f>VLOOKUP(A2140,away!$A$2:$E$405,3,FALSE)</f>
        <v>1.25</v>
      </c>
      <c r="I2140" s="10">
        <f>VLOOKUP(C2140,away!$B$2:$E$405,3,FALSE)</f>
        <v>0.6</v>
      </c>
      <c r="J2140" s="10">
        <f>VLOOKUP(B2140,home!$B$2:$E$405,4,FALSE)</f>
        <v>1.92</v>
      </c>
      <c r="K2140" s="12">
        <f t="shared" si="2520"/>
        <v>1.6218473684210555</v>
      </c>
      <c r="L2140" s="12">
        <f t="shared" si="2521"/>
        <v>1.44</v>
      </c>
      <c r="M2140" s="13">
        <f t="shared" si="2522"/>
        <v>4.6801156331719142E-2</v>
      </c>
      <c r="N2140" s="13">
        <f t="shared" si="2523"/>
        <v>7.5904332235661107E-2</v>
      </c>
      <c r="O2140" s="13">
        <f t="shared" si="2524"/>
        <v>6.7393665117675569E-2</v>
      </c>
      <c r="P2140" s="13">
        <f t="shared" si="2525"/>
        <v>0.10930223841935199</v>
      </c>
      <c r="Q2140" s="13">
        <f t="shared" si="2526"/>
        <v>6.155262074408225E-2</v>
      </c>
      <c r="R2140" s="13">
        <f t="shared" si="2527"/>
        <v>4.8523438884726412E-2</v>
      </c>
      <c r="S2140" s="13">
        <f t="shared" si="2528"/>
        <v>6.3817757187464491E-2</v>
      </c>
      <c r="T2140" s="13">
        <f t="shared" si="2529"/>
        <v>8.8635773871478446E-2</v>
      </c>
      <c r="U2140" s="13">
        <f t="shared" si="2530"/>
        <v>7.8697611661933439E-2</v>
      </c>
      <c r="V2140" s="13">
        <f t="shared" si="2531"/>
        <v>1.6560425848483704E-2</v>
      </c>
      <c r="W2140" s="13">
        <f t="shared" si="2532"/>
        <v>3.3276318657736351E-2</v>
      </c>
      <c r="X2140" s="13">
        <f t="shared" si="2533"/>
        <v>4.7917898867140339E-2</v>
      </c>
      <c r="Y2140" s="13">
        <f t="shared" si="2534"/>
        <v>3.450088718434105E-2</v>
      </c>
      <c r="Z2140" s="13">
        <f t="shared" si="2535"/>
        <v>2.3291250664668677E-2</v>
      </c>
      <c r="AA2140" s="13">
        <f t="shared" si="2536"/>
        <v>3.7774853597728052E-2</v>
      </c>
      <c r="AB2140" s="13">
        <f t="shared" si="2537"/>
        <v>3.0632523449982949E-2</v>
      </c>
      <c r="AC2140" s="13">
        <f t="shared" si="2538"/>
        <v>2.4172634774065819E-3</v>
      </c>
      <c r="AD2140" s="13">
        <f t="shared" si="2539"/>
        <v>1.3492277461447547E-2</v>
      </c>
      <c r="AE2140" s="13">
        <f t="shared" si="2540"/>
        <v>1.9428879544484468E-2</v>
      </c>
      <c r="AF2140" s="13">
        <f t="shared" si="2541"/>
        <v>1.3988793272028819E-2</v>
      </c>
      <c r="AG2140" s="13">
        <f t="shared" si="2542"/>
        <v>6.7146207705738323E-3</v>
      </c>
      <c r="AH2140" s="13">
        <f t="shared" si="2543"/>
        <v>8.3848502392807299E-3</v>
      </c>
      <c r="AI2140" s="13">
        <f t="shared" si="2544"/>
        <v>1.359894729518211E-2</v>
      </c>
      <c r="AJ2140" s="13">
        <f t="shared" si="2545"/>
        <v>1.1027708441993871E-2</v>
      </c>
      <c r="AK2140" s="13">
        <f t="shared" si="2546"/>
        <v>5.9617533054541379E-3</v>
      </c>
      <c r="AL2140" s="13">
        <f t="shared" si="2547"/>
        <v>2.2581690679366183E-4</v>
      </c>
      <c r="AM2140" s="13">
        <f t="shared" si="2548"/>
        <v>4.3764829389710807E-3</v>
      </c>
      <c r="AN2140" s="13">
        <f t="shared" si="2549"/>
        <v>6.3021354321183571E-3</v>
      </c>
      <c r="AO2140" s="13">
        <f t="shared" si="2550"/>
        <v>4.5375375111252171E-3</v>
      </c>
      <c r="AP2140" s="13">
        <f t="shared" si="2551"/>
        <v>2.1780180053401041E-3</v>
      </c>
      <c r="AQ2140" s="13">
        <f t="shared" si="2552"/>
        <v>7.8408648192243818E-4</v>
      </c>
      <c r="AR2140" s="13">
        <f t="shared" si="2553"/>
        <v>2.4148368689128467E-3</v>
      </c>
      <c r="AS2140" s="13">
        <f t="shared" si="2554"/>
        <v>3.9164968210124414E-3</v>
      </c>
      <c r="AT2140" s="13">
        <f t="shared" si="2555"/>
        <v>3.1759800312942299E-3</v>
      </c>
      <c r="AU2140" s="13">
        <f t="shared" si="2556"/>
        <v>1.716984951970789E-3</v>
      </c>
      <c r="AV2140" s="13">
        <f t="shared" si="2557"/>
        <v>6.9617188149309443E-4</v>
      </c>
      <c r="AW2140" s="13">
        <f t="shared" si="2558"/>
        <v>1.4649622241131342E-5</v>
      </c>
      <c r="AX2140" s="13">
        <f t="shared" si="2559"/>
        <v>1.1829978895849837E-3</v>
      </c>
      <c r="AY2140" s="13">
        <f t="shared" si="2560"/>
        <v>1.7035169610023764E-3</v>
      </c>
      <c r="AZ2140" s="13">
        <f t="shared" si="2561"/>
        <v>1.2265322119217111E-3</v>
      </c>
      <c r="BA2140" s="13">
        <f t="shared" si="2562"/>
        <v>5.8873546172242132E-4</v>
      </c>
      <c r="BB2140" s="13">
        <f t="shared" si="2563"/>
        <v>2.1194476622007186E-4</v>
      </c>
      <c r="BC2140" s="13">
        <f t="shared" si="2564"/>
        <v>6.1040092671380591E-5</v>
      </c>
      <c r="BD2140" s="13">
        <f t="shared" si="2565"/>
        <v>5.7956084853908309E-4</v>
      </c>
      <c r="BE2140" s="13">
        <f t="shared" si="2566"/>
        <v>9.399592370429858E-4</v>
      </c>
      <c r="BF2140" s="13">
        <f t="shared" si="2567"/>
        <v>7.6223520751061502E-4</v>
      </c>
      <c r="BG2140" s="13">
        <f t="shared" si="2568"/>
        <v>4.1207638847298933E-4</v>
      </c>
      <c r="BH2140" s="13">
        <f t="shared" si="2569"/>
        <v>1.6708125155834265E-4</v>
      </c>
      <c r="BI2140" s="13">
        <f t="shared" si="2570"/>
        <v>5.4196057630478834E-5</v>
      </c>
      <c r="BJ2140" s="14">
        <f t="shared" si="2571"/>
        <v>0.41856543036157445</v>
      </c>
      <c r="BK2140" s="14">
        <f t="shared" si="2572"/>
        <v>0.24082817513222196</v>
      </c>
      <c r="BL2140" s="14">
        <f t="shared" si="2573"/>
        <v>0.31683093153939512</v>
      </c>
      <c r="BM2140" s="14">
        <f t="shared" si="2574"/>
        <v>0.58834946862588222</v>
      </c>
      <c r="BN2140" s="14">
        <f t="shared" si="2575"/>
        <v>0.40947745173321648</v>
      </c>
    </row>
    <row r="2141" spans="1:66" x14ac:dyDescent="0.25">
      <c r="A2141" t="s">
        <v>32</v>
      </c>
      <c r="B2141" t="s">
        <v>208</v>
      </c>
      <c r="C2141" t="s">
        <v>206</v>
      </c>
      <c r="D2141" s="7" t="s">
        <v>539</v>
      </c>
      <c r="E2141" s="10">
        <f>VLOOKUP(A2141,home!$A$2:$E$405,3,FALSE)</f>
        <v>1.2615384615384599</v>
      </c>
      <c r="F2141" s="10">
        <f>VLOOKUP(B2141,home!$B$2:$E$405,3,FALSE)</f>
        <v>1.59</v>
      </c>
      <c r="G2141" s="10">
        <f>VLOOKUP(C2141,away!$B$2:$E$405,4,FALSE)</f>
        <v>1.32</v>
      </c>
      <c r="H2141" s="10">
        <f>VLOOKUP(A2141,away!$A$2:$E$405,3,FALSE)</f>
        <v>1.2</v>
      </c>
      <c r="I2141" s="10">
        <f>VLOOKUP(C2141,away!$B$2:$E$405,3,FALSE)</f>
        <v>0.53</v>
      </c>
      <c r="J2141" s="10">
        <f>VLOOKUP(B2141,home!$B$2:$E$405,4,FALSE)</f>
        <v>0.69</v>
      </c>
      <c r="K2141" s="12">
        <f t="shared" si="2520"/>
        <v>2.6477169230769197</v>
      </c>
      <c r="L2141" s="12">
        <f t="shared" si="2521"/>
        <v>0.43883999999999995</v>
      </c>
      <c r="M2141" s="13">
        <f t="shared" si="2522"/>
        <v>4.5658891151395271E-2</v>
      </c>
      <c r="N2141" s="13">
        <f t="shared" si="2523"/>
        <v>0.12089181879047627</v>
      </c>
      <c r="O2141" s="13">
        <f t="shared" si="2524"/>
        <v>2.0036947792878301E-2</v>
      </c>
      <c r="P2141" s="13">
        <f t="shared" si="2525"/>
        <v>5.3052165758012602E-2</v>
      </c>
      <c r="Q2141" s="13">
        <f t="shared" si="2526"/>
        <v>0.16004365723654621</v>
      </c>
      <c r="R2141" s="13">
        <f t="shared" si="2527"/>
        <v>4.3965070847133561E-3</v>
      </c>
      <c r="S2141" s="13">
        <f t="shared" si="2528"/>
        <v>1.5410647415216727E-2</v>
      </c>
      <c r="T2141" s="13">
        <f t="shared" si="2529"/>
        <v>7.0233558541685934E-2</v>
      </c>
      <c r="U2141" s="13">
        <f t="shared" si="2530"/>
        <v>1.1640706210623124E-2</v>
      </c>
      <c r="V2141" s="13">
        <f t="shared" si="2531"/>
        <v>1.9895558382155634E-3</v>
      </c>
      <c r="W2141" s="13">
        <f t="shared" si="2532"/>
        <v>0.1412500998987751</v>
      </c>
      <c r="X2141" s="13">
        <f t="shared" si="2533"/>
        <v>6.1986193839578471E-2</v>
      </c>
      <c r="Y2141" s="13">
        <f t="shared" si="2534"/>
        <v>1.3601010652280306E-2</v>
      </c>
      <c r="Z2141" s="13">
        <f t="shared" si="2535"/>
        <v>6.4312105635186986E-4</v>
      </c>
      <c r="AA2141" s="13">
        <f t="shared" si="2536"/>
        <v>1.7028025044899509E-3</v>
      </c>
      <c r="AB2141" s="13">
        <f t="shared" si="2537"/>
        <v>2.2542695038979032E-3</v>
      </c>
      <c r="AC2141" s="13">
        <f t="shared" si="2538"/>
        <v>1.4448205411385733E-4</v>
      </c>
      <c r="AD2141" s="13">
        <f t="shared" si="2539"/>
        <v>9.3497569972073119E-2</v>
      </c>
      <c r="AE2141" s="13">
        <f t="shared" si="2540"/>
        <v>4.1030473606544569E-2</v>
      </c>
      <c r="AF2141" s="13">
        <f t="shared" si="2541"/>
        <v>9.0029065187480078E-3</v>
      </c>
      <c r="AG2141" s="13">
        <f t="shared" si="2542"/>
        <v>1.3169451655624588E-3</v>
      </c>
      <c r="AH2141" s="13">
        <f t="shared" si="2543"/>
        <v>7.0556811092363622E-5</v>
      </c>
      <c r="AI2141" s="13">
        <f t="shared" si="2544"/>
        <v>1.8681446276759247E-4</v>
      </c>
      <c r="AJ2141" s="13">
        <f t="shared" si="2545"/>
        <v>2.4731590727263887E-4</v>
      </c>
      <c r="AK2141" s="13">
        <f t="shared" si="2546"/>
        <v>2.1827417101062939E-4</v>
      </c>
      <c r="AL2141" s="13">
        <f t="shared" si="2547"/>
        <v>6.7150871960431064E-6</v>
      </c>
      <c r="AM2141" s="13">
        <f t="shared" si="2548"/>
        <v>4.9511019656325289E-2</v>
      </c>
      <c r="AN2141" s="13">
        <f t="shared" si="2549"/>
        <v>2.172741586598179E-2</v>
      </c>
      <c r="AO2141" s="13">
        <f t="shared" si="2550"/>
        <v>4.7674295893137238E-3</v>
      </c>
      <c r="AP2141" s="13">
        <f t="shared" si="2551"/>
        <v>6.973796003248116E-4</v>
      </c>
      <c r="AQ2141" s="13">
        <f t="shared" si="2552"/>
        <v>7.6509515951635063E-5</v>
      </c>
      <c r="AR2141" s="13">
        <f t="shared" si="2553"/>
        <v>6.1926301959545707E-6</v>
      </c>
      <c r="AS2141" s="13">
        <f t="shared" si="2554"/>
        <v>1.6396331768186058E-5</v>
      </c>
      <c r="AT2141" s="13">
        <f t="shared" si="2555"/>
        <v>2.1706422549504974E-5</v>
      </c>
      <c r="AU2141" s="13">
        <f t="shared" si="2556"/>
        <v>1.9157487441260925E-5</v>
      </c>
      <c r="AV2141" s="13">
        <f t="shared" si="2557"/>
        <v>1.2680900925465031E-5</v>
      </c>
      <c r="AW2141" s="13">
        <f t="shared" si="2558"/>
        <v>2.1673393360849667E-7</v>
      </c>
      <c r="AX2141" s="13">
        <f t="shared" si="2559"/>
        <v>2.1848527437141069E-2</v>
      </c>
      <c r="AY2141" s="13">
        <f t="shared" si="2560"/>
        <v>9.5880077805149868E-3</v>
      </c>
      <c r="AZ2141" s="13">
        <f t="shared" si="2561"/>
        <v>2.1038006672005984E-3</v>
      </c>
      <c r="BA2141" s="13">
        <f t="shared" si="2562"/>
        <v>3.0774396159810358E-4</v>
      </c>
      <c r="BB2141" s="13">
        <f t="shared" si="2563"/>
        <v>3.3762590026927937E-5</v>
      </c>
      <c r="BC2141" s="13">
        <f t="shared" si="2564"/>
        <v>2.9632750014834114E-6</v>
      </c>
      <c r="BD2141" s="13">
        <f t="shared" si="2565"/>
        <v>4.5292897253211726E-7</v>
      </c>
      <c r="BE2141" s="13">
        <f t="shared" si="2566"/>
        <v>1.1992277055251279E-6</v>
      </c>
      <c r="BF2141" s="13">
        <f t="shared" si="2567"/>
        <v>1.5876077452707936E-6</v>
      </c>
      <c r="BG2141" s="13">
        <f t="shared" si="2568"/>
        <v>1.4011786314538239E-6</v>
      </c>
      <c r="BH2141" s="13">
        <f t="shared" si="2569"/>
        <v>9.2748109368851225E-7</v>
      </c>
      <c r="BI2141" s="13">
        <f t="shared" si="2570"/>
        <v>4.911414775185928E-7</v>
      </c>
      <c r="BJ2141" s="14">
        <f t="shared" si="2571"/>
        <v>0.82351879416165086</v>
      </c>
      <c r="BK2141" s="14">
        <f t="shared" si="2572"/>
        <v>0.12585046508466505</v>
      </c>
      <c r="BL2141" s="14">
        <f t="shared" si="2573"/>
        <v>4.0836387787252217E-2</v>
      </c>
      <c r="BM2141" s="14">
        <f t="shared" si="2574"/>
        <v>0.57718098922931649</v>
      </c>
      <c r="BN2141" s="14">
        <f t="shared" si="2575"/>
        <v>0.40407998781402199</v>
      </c>
    </row>
    <row r="2142" spans="1:66" x14ac:dyDescent="0.25">
      <c r="A2142" t="s">
        <v>32</v>
      </c>
      <c r="B2142" t="s">
        <v>198</v>
      </c>
      <c r="C2142" t="s">
        <v>195</v>
      </c>
      <c r="D2142" s="7" t="s">
        <v>539</v>
      </c>
      <c r="E2142" s="10">
        <f>VLOOKUP(A2142,home!$A$2:$E$405,3,FALSE)</f>
        <v>1.2615384615384599</v>
      </c>
      <c r="F2142" s="10">
        <f>VLOOKUP(B2142,home!$B$2:$E$405,3,FALSE)</f>
        <v>1.1299999999999999</v>
      </c>
      <c r="G2142" s="10">
        <f>VLOOKUP(C2142,away!$B$2:$E$405,4,FALSE)</f>
        <v>1.59</v>
      </c>
      <c r="H2142" s="10">
        <f>VLOOKUP(A2142,away!$A$2:$E$405,3,FALSE)</f>
        <v>1.2</v>
      </c>
      <c r="I2142" s="10">
        <f>VLOOKUP(C2142,away!$B$2:$E$405,3,FALSE)</f>
        <v>1.06</v>
      </c>
      <c r="J2142" s="10">
        <f>VLOOKUP(B2142,home!$B$2:$E$405,4,FALSE)</f>
        <v>0.71</v>
      </c>
      <c r="K2142" s="12">
        <f t="shared" si="2520"/>
        <v>2.2666061538461508</v>
      </c>
      <c r="L2142" s="12">
        <f t="shared" si="2521"/>
        <v>0.90311999999999992</v>
      </c>
      <c r="M2142" s="13">
        <f t="shared" si="2522"/>
        <v>4.2015102002283949E-2</v>
      </c>
      <c r="N2142" s="13">
        <f t="shared" si="2523"/>
        <v>9.5231688752850541E-2</v>
      </c>
      <c r="O2142" s="13">
        <f t="shared" si="2524"/>
        <v>3.7944678920302677E-2</v>
      </c>
      <c r="P2142" s="13">
        <f t="shared" si="2525"/>
        <v>8.6005642746474376E-2</v>
      </c>
      <c r="Q2142" s="13">
        <f t="shared" si="2526"/>
        <v>0.10792636588418618</v>
      </c>
      <c r="R2142" s="13">
        <f t="shared" si="2527"/>
        <v>1.7134299213251873E-2</v>
      </c>
      <c r="S2142" s="13">
        <f t="shared" si="2528"/>
        <v>4.4013760717706213E-2</v>
      </c>
      <c r="T2142" s="13">
        <f t="shared" si="2529"/>
        <v>9.7470459557326222E-2</v>
      </c>
      <c r="U2142" s="13">
        <f t="shared" si="2530"/>
        <v>3.8836708038597956E-2</v>
      </c>
      <c r="V2142" s="13">
        <f t="shared" si="2531"/>
        <v>1.0010770201443997E-2</v>
      </c>
      <c r="W2142" s="13">
        <f t="shared" si="2532"/>
        <v>8.1542188358449189E-2</v>
      </c>
      <c r="X2142" s="13">
        <f t="shared" si="2533"/>
        <v>7.3642381150282626E-2</v>
      </c>
      <c r="Y2142" s="13">
        <f t="shared" si="2534"/>
        <v>3.3253953632221618E-2</v>
      </c>
      <c r="Z2142" s="13">
        <f t="shared" si="2535"/>
        <v>5.1581094351573452E-3</v>
      </c>
      <c r="AA2142" s="13">
        <f t="shared" si="2536"/>
        <v>1.1691402587939532E-2</v>
      </c>
      <c r="AB2142" s="13">
        <f t="shared" si="2537"/>
        <v>1.3249902526458281E-2</v>
      </c>
      <c r="AC2142" s="13">
        <f t="shared" si="2538"/>
        <v>1.2807637678644112E-3</v>
      </c>
      <c r="AD2142" s="13">
        <f t="shared" si="2539"/>
        <v>4.6206006482835758E-2</v>
      </c>
      <c r="AE2142" s="13">
        <f t="shared" si="2540"/>
        <v>4.1729568574778629E-2</v>
      </c>
      <c r="AF2142" s="13">
        <f t="shared" si="2541"/>
        <v>1.8843403985627033E-2</v>
      </c>
      <c r="AG2142" s="13">
        <f t="shared" si="2542"/>
        <v>5.6726183358331633E-3</v>
      </c>
      <c r="AH2142" s="13">
        <f t="shared" si="2543"/>
        <v>1.1645979482698251E-3</v>
      </c>
      <c r="AI2142" s="13">
        <f t="shared" si="2544"/>
        <v>2.6396848763049867E-3</v>
      </c>
      <c r="AJ2142" s="13">
        <f t="shared" si="2545"/>
        <v>2.9915629924237501E-3</v>
      </c>
      <c r="AK2142" s="13">
        <f t="shared" si="2546"/>
        <v>2.2602316960820251E-3</v>
      </c>
      <c r="AL2142" s="13">
        <f t="shared" si="2547"/>
        <v>1.0486982614545317E-4</v>
      </c>
      <c r="AM2142" s="13">
        <f t="shared" si="2548"/>
        <v>2.0946163727730126E-2</v>
      </c>
      <c r="AN2142" s="13">
        <f t="shared" si="2549"/>
        <v>1.8916899385787632E-2</v>
      </c>
      <c r="AO2142" s="13">
        <f t="shared" si="2550"/>
        <v>8.5421150866462608E-3</v>
      </c>
      <c r="AP2142" s="13">
        <f t="shared" si="2551"/>
        <v>2.5715183256839907E-3</v>
      </c>
      <c r="AQ2142" s="13">
        <f t="shared" si="2552"/>
        <v>5.8059740757293132E-4</v>
      </c>
      <c r="AR2142" s="13">
        <f t="shared" si="2553"/>
        <v>2.1035433980828893E-4</v>
      </c>
      <c r="AS2142" s="13">
        <f t="shared" si="2554"/>
        <v>4.7679044109771201E-4</v>
      </c>
      <c r="AT2142" s="13">
        <f t="shared" si="2555"/>
        <v>5.4034807394354753E-4</v>
      </c>
      <c r="AU2142" s="13">
        <f t="shared" si="2556"/>
        <v>4.0825208987311975E-4</v>
      </c>
      <c r="AV2142" s="13">
        <f t="shared" si="2557"/>
        <v>2.3133667480674147E-4</v>
      </c>
      <c r="AW2142" s="13">
        <f t="shared" si="2558"/>
        <v>5.9630653771036546E-6</v>
      </c>
      <c r="AX2142" s="13">
        <f t="shared" si="2559"/>
        <v>7.9127839341236929E-3</v>
      </c>
      <c r="AY2142" s="13">
        <f t="shared" si="2560"/>
        <v>7.1461934265857896E-3</v>
      </c>
      <c r="AZ2142" s="13">
        <f t="shared" si="2561"/>
        <v>3.2269351037090784E-3</v>
      </c>
      <c r="BA2142" s="13">
        <f t="shared" si="2562"/>
        <v>9.7143654362058117E-4</v>
      </c>
      <c r="BB2142" s="13">
        <f t="shared" si="2563"/>
        <v>2.1933094281865475E-4</v>
      </c>
      <c r="BC2142" s="13">
        <f t="shared" si="2564"/>
        <v>3.9616432215676703E-5</v>
      </c>
      <c r="BD2142" s="13">
        <f t="shared" si="2565"/>
        <v>3.1662535227943633E-5</v>
      </c>
      <c r="BE2142" s="13">
        <f t="shared" si="2566"/>
        <v>7.176649719402757E-5</v>
      </c>
      <c r="BF2142" s="13">
        <f t="shared" si="2567"/>
        <v>8.133319208998273E-5</v>
      </c>
      <c r="BG2142" s="13">
        <f t="shared" si="2568"/>
        <v>6.1450104567701953E-5</v>
      </c>
      <c r="BH2142" s="13">
        <f t="shared" si="2569"/>
        <v>3.4820796291910708E-5</v>
      </c>
      <c r="BI2142" s="13">
        <f t="shared" si="2570"/>
        <v>1.5785006231413601E-5</v>
      </c>
      <c r="BJ2142" s="14">
        <f t="shared" si="2571"/>
        <v>0.67259222503088556</v>
      </c>
      <c r="BK2142" s="14">
        <f t="shared" si="2572"/>
        <v>0.1905771026885042</v>
      </c>
      <c r="BL2142" s="14">
        <f t="shared" si="2573"/>
        <v>0.13007696855076331</v>
      </c>
      <c r="BM2142" s="14">
        <f t="shared" si="2574"/>
        <v>0.60500639782475218</v>
      </c>
      <c r="BN2142" s="14">
        <f t="shared" si="2575"/>
        <v>0.38625777751934964</v>
      </c>
    </row>
    <row r="2143" spans="1:66" x14ac:dyDescent="0.25">
      <c r="A2143" t="s">
        <v>32</v>
      </c>
      <c r="B2143" t="s">
        <v>362</v>
      </c>
      <c r="C2143" t="s">
        <v>34</v>
      </c>
      <c r="D2143" s="7" t="s">
        <v>539</v>
      </c>
      <c r="E2143" s="10">
        <f>VLOOKUP(A2143,home!$A$2:$E$405,3,FALSE)</f>
        <v>1.2615384615384599</v>
      </c>
      <c r="F2143" s="10">
        <f>VLOOKUP(B2143,home!$B$2:$E$405,3,FALSE)</f>
        <v>1.32</v>
      </c>
      <c r="G2143" s="10">
        <f>VLOOKUP(C2143,away!$B$2:$E$405,4,FALSE)</f>
        <v>1.45</v>
      </c>
      <c r="H2143" s="10">
        <f>VLOOKUP(A2143,away!$A$2:$E$405,3,FALSE)</f>
        <v>1.2</v>
      </c>
      <c r="I2143" s="10">
        <f>VLOOKUP(C2143,away!$B$2:$E$405,3,FALSE)</f>
        <v>0.79</v>
      </c>
      <c r="J2143" s="10">
        <f>VLOOKUP(B2143,home!$B$2:$E$405,4,FALSE)</f>
        <v>0.56000000000000005</v>
      </c>
      <c r="K2143" s="12">
        <f t="shared" si="2520"/>
        <v>2.4145846153846127</v>
      </c>
      <c r="L2143" s="12">
        <f t="shared" si="2521"/>
        <v>0.53088000000000002</v>
      </c>
      <c r="M2143" s="13">
        <f t="shared" si="2522"/>
        <v>5.2577625766678092E-2</v>
      </c>
      <c r="N2143" s="13">
        <f t="shared" si="2523"/>
        <v>0.12695312628967051</v>
      </c>
      <c r="O2143" s="13">
        <f t="shared" si="2524"/>
        <v>2.7912409967014065E-2</v>
      </c>
      <c r="P2143" s="13">
        <f t="shared" si="2525"/>
        <v>6.7396875684660268E-2</v>
      </c>
      <c r="Q2143" s="13">
        <f t="shared" si="2526"/>
        <v>0.15326953280700914</v>
      </c>
      <c r="R2143" s="13">
        <f t="shared" si="2527"/>
        <v>7.4090701016442133E-3</v>
      </c>
      <c r="S2143" s="13">
        <f t="shared" si="2528"/>
        <v>2.1598250138808724E-2</v>
      </c>
      <c r="T2143" s="13">
        <f t="shared" si="2529"/>
        <v>8.1367729576585016E-2</v>
      </c>
      <c r="U2143" s="13">
        <f t="shared" si="2530"/>
        <v>1.7889826681736221E-2</v>
      </c>
      <c r="V2143" s="13">
        <f t="shared" si="2531"/>
        <v>3.0762020037259801E-3</v>
      </c>
      <c r="W2143" s="13">
        <f t="shared" si="2532"/>
        <v>0.1233607519743305</v>
      </c>
      <c r="X2143" s="13">
        <f t="shared" si="2533"/>
        <v>6.5489756008132574E-2</v>
      </c>
      <c r="Y2143" s="13">
        <f t="shared" si="2534"/>
        <v>1.7383600834798708E-2</v>
      </c>
      <c r="Z2143" s="13">
        <f t="shared" si="2535"/>
        <v>1.3111090451869603E-3</v>
      </c>
      <c r="AA2143" s="13">
        <f t="shared" si="2536"/>
        <v>3.1657837296000424E-3</v>
      </c>
      <c r="AB2143" s="13">
        <f t="shared" si="2537"/>
        <v>3.8220263445635926E-3</v>
      </c>
      <c r="AC2143" s="13">
        <f t="shared" si="2538"/>
        <v>2.4645274606216049E-4</v>
      </c>
      <c r="AD2143" s="13">
        <f t="shared" si="2539"/>
        <v>7.4466243464873863E-2</v>
      </c>
      <c r="AE2143" s="13">
        <f t="shared" si="2540"/>
        <v>3.9532639330632238E-2</v>
      </c>
      <c r="AF2143" s="13">
        <f t="shared" si="2541"/>
        <v>1.049354378392302E-2</v>
      </c>
      <c r="AG2143" s="13">
        <f t="shared" si="2542"/>
        <v>1.856937508003018E-3</v>
      </c>
      <c r="AH2143" s="13">
        <f t="shared" si="2543"/>
        <v>1.7401039247721332E-4</v>
      </c>
      <c r="AI2143" s="13">
        <f t="shared" si="2544"/>
        <v>4.2016281659251758E-4</v>
      </c>
      <c r="AJ2143" s="13">
        <f t="shared" si="2545"/>
        <v>5.0725933645047992E-4</v>
      </c>
      <c r="AK2143" s="13">
        <f t="shared" si="2546"/>
        <v>4.0827352993451203E-4</v>
      </c>
      <c r="AL2143" s="13">
        <f t="shared" si="2547"/>
        <v>1.2636664243611784E-5</v>
      </c>
      <c r="AM2143" s="13">
        <f t="shared" si="2548"/>
        <v>3.5961009167153841E-2</v>
      </c>
      <c r="AN2143" s="13">
        <f t="shared" si="2549"/>
        <v>1.9090980546658632E-2</v>
      </c>
      <c r="AO2143" s="13">
        <f t="shared" si="2550"/>
        <v>5.0675098763050663E-3</v>
      </c>
      <c r="AP2143" s="13">
        <f t="shared" si="2551"/>
        <v>8.9674654771094476E-4</v>
      </c>
      <c r="AQ2143" s="13">
        <f t="shared" si="2552"/>
        <v>1.1901620181219657E-4</v>
      </c>
      <c r="AR2143" s="13">
        <f t="shared" si="2553"/>
        <v>1.8475727431660604E-5</v>
      </c>
      <c r="AS2143" s="13">
        <f t="shared" si="2554"/>
        <v>4.461120721452715E-5</v>
      </c>
      <c r="AT2143" s="13">
        <f t="shared" si="2555"/>
        <v>5.385876730696616E-5</v>
      </c>
      <c r="AU2143" s="13">
        <f t="shared" si="2556"/>
        <v>4.3348850314326748E-5</v>
      </c>
      <c r="AV2143" s="13">
        <f t="shared" si="2557"/>
        <v>2.6167366765895956E-5</v>
      </c>
      <c r="AW2143" s="13">
        <f t="shared" si="2558"/>
        <v>4.4995464466774539E-7</v>
      </c>
      <c r="AX2143" s="13">
        <f t="shared" si="2559"/>
        <v>1.4471816581452464E-2</v>
      </c>
      <c r="AY2143" s="13">
        <f t="shared" si="2560"/>
        <v>7.682797986761484E-3</v>
      </c>
      <c r="AZ2143" s="13">
        <f t="shared" si="2561"/>
        <v>2.039321897605968E-3</v>
      </c>
      <c r="BA2143" s="13">
        <f t="shared" si="2562"/>
        <v>3.6087840300035219E-4</v>
      </c>
      <c r="BB2143" s="13">
        <f t="shared" si="2563"/>
        <v>4.7895781646206732E-5</v>
      </c>
      <c r="BC2143" s="13">
        <f t="shared" si="2564"/>
        <v>5.0853825120676463E-6</v>
      </c>
      <c r="BD2143" s="13">
        <f t="shared" si="2565"/>
        <v>1.6347323631533303E-6</v>
      </c>
      <c r="BE2143" s="13">
        <f t="shared" si="2566"/>
        <v>3.9471996143413625E-6</v>
      </c>
      <c r="BF2143" s="13">
        <f t="shared" si="2567"/>
        <v>4.7654237313203664E-6</v>
      </c>
      <c r="BG2143" s="13">
        <f t="shared" si="2568"/>
        <v>3.8355062758116312E-6</v>
      </c>
      <c r="BH2143" s="13">
        <f t="shared" si="2569"/>
        <v>2.3152886114464744E-6</v>
      </c>
      <c r="BI2143" s="13">
        <f t="shared" si="2570"/>
        <v>1.1180920522747706E-6</v>
      </c>
      <c r="BJ2143" s="14">
        <f t="shared" si="2571"/>
        <v>0.77991691995057777</v>
      </c>
      <c r="BK2143" s="14">
        <f t="shared" si="2572"/>
        <v>0.15259084099094036</v>
      </c>
      <c r="BL2143" s="14">
        <f t="shared" si="2573"/>
        <v>6.1912901061694586E-2</v>
      </c>
      <c r="BM2143" s="14">
        <f t="shared" si="2574"/>
        <v>0.55253078239960662</v>
      </c>
      <c r="BN2143" s="14">
        <f t="shared" si="2575"/>
        <v>0.43551864061667628</v>
      </c>
    </row>
    <row r="2144" spans="1:66" x14ac:dyDescent="0.25">
      <c r="A2144" t="s">
        <v>32</v>
      </c>
      <c r="B2144" t="s">
        <v>207</v>
      </c>
      <c r="C2144" t="s">
        <v>33</v>
      </c>
      <c r="D2144" s="7" t="s">
        <v>539</v>
      </c>
      <c r="E2144" s="10">
        <f>VLOOKUP(A2144,home!$A$2:$E$405,3,FALSE)</f>
        <v>1.2615384615384599</v>
      </c>
      <c r="F2144" s="10">
        <f>VLOOKUP(B2144,home!$B$2:$E$405,3,FALSE)</f>
        <v>0.4</v>
      </c>
      <c r="G2144" s="10">
        <f>VLOOKUP(C2144,away!$B$2:$E$405,4,FALSE)</f>
        <v>0.79</v>
      </c>
      <c r="H2144" s="10">
        <f>VLOOKUP(A2144,away!$A$2:$E$405,3,FALSE)</f>
        <v>1.2</v>
      </c>
      <c r="I2144" s="10">
        <f>VLOOKUP(C2144,away!$B$2:$E$405,3,FALSE)</f>
        <v>0.45</v>
      </c>
      <c r="J2144" s="10">
        <f>VLOOKUP(B2144,home!$B$2:$E$405,4,FALSE)</f>
        <v>0.83</v>
      </c>
      <c r="K2144" s="12">
        <f t="shared" si="2520"/>
        <v>0.39864615384615337</v>
      </c>
      <c r="L2144" s="12">
        <f t="shared" si="2521"/>
        <v>0.44819999999999999</v>
      </c>
      <c r="M2144" s="13">
        <f t="shared" si="2522"/>
        <v>0.42876506081820537</v>
      </c>
      <c r="N2144" s="13">
        <f t="shared" si="2523"/>
        <v>0.1709255423987896</v>
      </c>
      <c r="O2144" s="13">
        <f t="shared" si="2524"/>
        <v>0.19217250025871965</v>
      </c>
      <c r="P2144" s="13">
        <f t="shared" si="2525"/>
        <v>7.6608828103137502E-2</v>
      </c>
      <c r="Q2144" s="13">
        <f t="shared" si="2526"/>
        <v>3.4069405035672538E-2</v>
      </c>
      <c r="R2144" s="13">
        <f t="shared" si="2527"/>
        <v>4.3065857307979072E-2</v>
      </c>
      <c r="S2144" s="13">
        <f t="shared" si="2528"/>
        <v>3.4219862342191073E-3</v>
      </c>
      <c r="T2144" s="13">
        <f t="shared" si="2529"/>
        <v>1.5269907336988431E-2</v>
      </c>
      <c r="U2144" s="13">
        <f t="shared" si="2530"/>
        <v>1.7168038377913114E-2</v>
      </c>
      <c r="V2144" s="13">
        <f t="shared" si="2531"/>
        <v>6.7935250209139302E-5</v>
      </c>
      <c r="W2144" s="13">
        <f t="shared" si="2532"/>
        <v>4.5272124270992111E-3</v>
      </c>
      <c r="X2144" s="13">
        <f t="shared" si="2533"/>
        <v>2.0290966098258662E-3</v>
      </c>
      <c r="Y2144" s="13">
        <f t="shared" si="2534"/>
        <v>4.5472055026197659E-4</v>
      </c>
      <c r="Z2144" s="13">
        <f t="shared" si="2535"/>
        <v>6.4340390818120726E-3</v>
      </c>
      <c r="AA2144" s="13">
        <f t="shared" si="2536"/>
        <v>2.5649049336602188E-3</v>
      </c>
      <c r="AB2144" s="13">
        <f t="shared" si="2537"/>
        <v>5.1124474339233467E-4</v>
      </c>
      <c r="AC2144" s="13">
        <f t="shared" si="2538"/>
        <v>7.5863806035816547E-7</v>
      </c>
      <c r="AD2144" s="13">
        <f t="shared" si="2539"/>
        <v>4.5118895542690224E-4</v>
      </c>
      <c r="AE2144" s="13">
        <f t="shared" si="2540"/>
        <v>2.0222288982233759E-4</v>
      </c>
      <c r="AF2144" s="13">
        <f t="shared" si="2541"/>
        <v>4.5318149609185848E-5</v>
      </c>
      <c r="AG2144" s="13">
        <f t="shared" si="2542"/>
        <v>6.7705315516123654E-6</v>
      </c>
      <c r="AH2144" s="13">
        <f t="shared" si="2543"/>
        <v>7.2093407911704268E-4</v>
      </c>
      <c r="AI2144" s="13">
        <f t="shared" si="2544"/>
        <v>2.8739759781662753E-4</v>
      </c>
      <c r="AJ2144" s="13">
        <f t="shared" si="2545"/>
        <v>5.7284973497111084E-5</v>
      </c>
      <c r="AK2144" s="13">
        <f t="shared" si="2546"/>
        <v>7.6121447859340576E-6</v>
      </c>
      <c r="AL2144" s="13">
        <f t="shared" si="2547"/>
        <v>5.4219317821811361E-9</v>
      </c>
      <c r="AM2144" s="13">
        <f t="shared" si="2548"/>
        <v>3.5972948347759629E-5</v>
      </c>
      <c r="AN2144" s="13">
        <f t="shared" si="2549"/>
        <v>1.6123075449465866E-5</v>
      </c>
      <c r="AO2144" s="13">
        <f t="shared" si="2550"/>
        <v>3.6131812082253002E-6</v>
      </c>
      <c r="AP2144" s="13">
        <f t="shared" si="2551"/>
        <v>5.3980927250885988E-7</v>
      </c>
      <c r="AQ2144" s="13">
        <f t="shared" si="2552"/>
        <v>6.0485628984617743E-8</v>
      </c>
      <c r="AR2144" s="13">
        <f t="shared" si="2553"/>
        <v>6.4624530852051726E-5</v>
      </c>
      <c r="AS2144" s="13">
        <f t="shared" si="2554"/>
        <v>2.5762320668282501E-5</v>
      </c>
      <c r="AT2144" s="13">
        <f t="shared" si="2555"/>
        <v>5.1350250242810397E-6</v>
      </c>
      <c r="AU2144" s="13">
        <f t="shared" si="2556"/>
        <v>6.8235265861112921E-7</v>
      </c>
      <c r="AV2144" s="13">
        <f t="shared" si="2557"/>
        <v>6.8004315730505985E-8</v>
      </c>
      <c r="AW2144" s="13">
        <f t="shared" si="2558"/>
        <v>2.6909831529714965E-11</v>
      </c>
      <c r="AX2144" s="13">
        <f t="shared" si="2559"/>
        <v>2.3900795835567856E-6</v>
      </c>
      <c r="AY2144" s="13">
        <f t="shared" si="2560"/>
        <v>1.0712336693501514E-6</v>
      </c>
      <c r="AZ2144" s="13">
        <f t="shared" si="2561"/>
        <v>2.4006346530136889E-7</v>
      </c>
      <c r="BA2144" s="13">
        <f t="shared" si="2562"/>
        <v>3.5865481716024514E-8</v>
      </c>
      <c r="BB2144" s="13">
        <f t="shared" si="2563"/>
        <v>4.0187272262805465E-9</v>
      </c>
      <c r="BC2144" s="13">
        <f t="shared" si="2564"/>
        <v>3.6023870856378831E-10</v>
      </c>
      <c r="BD2144" s="13">
        <f t="shared" si="2565"/>
        <v>4.8274524546482602E-6</v>
      </c>
      <c r="BE2144" s="13">
        <f t="shared" si="2566"/>
        <v>1.9244453539207009E-6</v>
      </c>
      <c r="BF2144" s="13">
        <f t="shared" si="2567"/>
        <v>3.8358636931379338E-7</v>
      </c>
      <c r="BG2144" s="13">
        <f t="shared" si="2568"/>
        <v>5.0971743598251306E-8</v>
      </c>
      <c r="BH2144" s="13">
        <f t="shared" si="2569"/>
        <v>5.0799223850687926E-9</v>
      </c>
      <c r="BI2144" s="13">
        <f t="shared" si="2570"/>
        <v>4.0501830412893054E-10</v>
      </c>
      <c r="BJ2144" s="14">
        <f t="shared" si="2571"/>
        <v>0.22804143600612045</v>
      </c>
      <c r="BK2144" s="14">
        <f t="shared" si="2572"/>
        <v>0.50886564569943249</v>
      </c>
      <c r="BL2144" s="14">
        <f t="shared" si="2573"/>
        <v>0.25665923859126233</v>
      </c>
      <c r="BM2144" s="14">
        <f t="shared" si="2574"/>
        <v>5.4392094249364129E-2</v>
      </c>
      <c r="BN2144" s="14">
        <f t="shared" si="2575"/>
        <v>0.94560719392250381</v>
      </c>
    </row>
    <row r="2145" spans="1:66" x14ac:dyDescent="0.25">
      <c r="A2145" t="s">
        <v>32</v>
      </c>
      <c r="B2145" t="s">
        <v>209</v>
      </c>
      <c r="C2145" t="s">
        <v>210</v>
      </c>
      <c r="D2145" s="7" t="s">
        <v>539</v>
      </c>
      <c r="E2145" s="10">
        <f>VLOOKUP(A2145,home!$A$2:$E$405,3,FALSE)</f>
        <v>1.2615384615384599</v>
      </c>
      <c r="F2145" s="10">
        <f>VLOOKUP(B2145,home!$B$2:$E$405,3,FALSE)</f>
        <v>1.47</v>
      </c>
      <c r="G2145" s="10">
        <f>VLOOKUP(C2145,away!$B$2:$E$405,4,FALSE)</f>
        <v>0.56999999999999995</v>
      </c>
      <c r="H2145" s="10">
        <f>VLOOKUP(A2145,away!$A$2:$E$405,3,FALSE)</f>
        <v>1.2</v>
      </c>
      <c r="I2145" s="10">
        <f>VLOOKUP(C2145,away!$B$2:$E$405,3,FALSE)</f>
        <v>0.68</v>
      </c>
      <c r="J2145" s="10">
        <f>VLOOKUP(B2145,home!$B$2:$E$405,4,FALSE)</f>
        <v>1.31</v>
      </c>
      <c r="K2145" s="12">
        <f t="shared" si="2520"/>
        <v>1.0570430769230754</v>
      </c>
      <c r="L2145" s="12">
        <f t="shared" si="2521"/>
        <v>1.0689600000000001</v>
      </c>
      <c r="M2145" s="13">
        <f t="shared" si="2522"/>
        <v>0.11931322787684764</v>
      </c>
      <c r="N2145" s="13">
        <f t="shared" si="2523"/>
        <v>0.1261192215125671</v>
      </c>
      <c r="O2145" s="13">
        <f t="shared" si="2524"/>
        <v>0.12754106807123508</v>
      </c>
      <c r="P2145" s="13">
        <f t="shared" si="2525"/>
        <v>0.13481640302807377</v>
      </c>
      <c r="Q2145" s="13">
        <f t="shared" si="2526"/>
        <v>6.6656724983393409E-2</v>
      </c>
      <c r="R2145" s="13">
        <f t="shared" si="2527"/>
        <v>6.816815006271372E-2</v>
      </c>
      <c r="S2145" s="13">
        <f t="shared" si="2528"/>
        <v>3.8083502661138913E-2</v>
      </c>
      <c r="T2145" s="13">
        <f t="shared" si="2529"/>
        <v>7.1253372738248236E-2</v>
      </c>
      <c r="U2145" s="13">
        <f t="shared" si="2530"/>
        <v>7.2056671090444863E-2</v>
      </c>
      <c r="V2145" s="13">
        <f t="shared" si="2531"/>
        <v>4.7813277658108732E-3</v>
      </c>
      <c r="W2145" s="13">
        <f t="shared" si="2532"/>
        <v>2.3486343224687137E-2</v>
      </c>
      <c r="X2145" s="13">
        <f t="shared" si="2533"/>
        <v>2.510596145346157E-2</v>
      </c>
      <c r="Y2145" s="13">
        <f t="shared" si="2534"/>
        <v>1.3418634277646139E-2</v>
      </c>
      <c r="Z2145" s="13">
        <f t="shared" si="2535"/>
        <v>2.4289675230346162E-2</v>
      </c>
      <c r="AA2145" s="13">
        <f t="shared" si="2536"/>
        <v>2.5675233042947318E-2</v>
      </c>
      <c r="AB2145" s="13">
        <f t="shared" si="2537"/>
        <v>1.3569913668217021E-2</v>
      </c>
      <c r="AC2145" s="13">
        <f t="shared" si="2538"/>
        <v>3.3766237750594417E-4</v>
      </c>
      <c r="AD2145" s="13">
        <f t="shared" si="2539"/>
        <v>6.2065191269736787E-3</v>
      </c>
      <c r="AE2145" s="13">
        <f t="shared" si="2540"/>
        <v>6.634520685969785E-3</v>
      </c>
      <c r="AF2145" s="13">
        <f t="shared" si="2541"/>
        <v>3.5460186162371305E-3</v>
      </c>
      <c r="AG2145" s="13">
        <f t="shared" si="2542"/>
        <v>1.2635173533376148E-3</v>
      </c>
      <c r="AH2145" s="13">
        <f t="shared" si="2543"/>
        <v>6.4911728085577077E-3</v>
      </c>
      <c r="AI2145" s="13">
        <f t="shared" si="2544"/>
        <v>6.8614492783972414E-3</v>
      </c>
      <c r="AJ2145" s="13">
        <f t="shared" si="2545"/>
        <v>3.6264237286943164E-3</v>
      </c>
      <c r="AK2145" s="13">
        <f t="shared" si="2546"/>
        <v>1.2777620321352979E-3</v>
      </c>
      <c r="AL2145" s="13">
        <f t="shared" si="2547"/>
        <v>1.5261485413921137E-5</v>
      </c>
      <c r="AM2145" s="13">
        <f t="shared" si="2548"/>
        <v>1.3121116149916359E-3</v>
      </c>
      <c r="AN2145" s="13">
        <f t="shared" si="2549"/>
        <v>1.4025948319614594E-3</v>
      </c>
      <c r="AO2145" s="13">
        <f t="shared" si="2550"/>
        <v>7.4965888578676083E-4</v>
      </c>
      <c r="AP2145" s="13">
        <f t="shared" si="2551"/>
        <v>2.6711845418353871E-4</v>
      </c>
      <c r="AQ2145" s="13">
        <f t="shared" si="2552"/>
        <v>7.138473569600888E-5</v>
      </c>
      <c r="AR2145" s="13">
        <f t="shared" si="2553"/>
        <v>1.3877608170871701E-3</v>
      </c>
      <c r="AS2145" s="13">
        <f t="shared" si="2554"/>
        <v>1.4669229641271037E-3</v>
      </c>
      <c r="AT2145" s="13">
        <f t="shared" si="2555"/>
        <v>7.753003818050157E-4</v>
      </c>
      <c r="AU2145" s="13">
        <f t="shared" si="2556"/>
        <v>2.7317530037426969E-4</v>
      </c>
      <c r="AV2145" s="13">
        <f t="shared" si="2557"/>
        <v>7.2189515011750839E-5</v>
      </c>
      <c r="AW2145" s="13">
        <f t="shared" si="2558"/>
        <v>4.790142637769946E-7</v>
      </c>
      <c r="AX2145" s="13">
        <f t="shared" si="2559"/>
        <v>2.3115974979621065E-4</v>
      </c>
      <c r="AY2145" s="13">
        <f t="shared" si="2560"/>
        <v>2.4710052614215739E-4</v>
      </c>
      <c r="AZ2145" s="13">
        <f t="shared" si="2561"/>
        <v>1.3207028921246027E-4</v>
      </c>
      <c r="BA2145" s="13">
        <f t="shared" si="2562"/>
        <v>4.7059285452183861E-5</v>
      </c>
      <c r="BB2145" s="13">
        <f t="shared" si="2563"/>
        <v>1.2576123444241614E-5</v>
      </c>
      <c r="BC2145" s="13">
        <f t="shared" si="2564"/>
        <v>2.6886745833913042E-6</v>
      </c>
      <c r="BD2145" s="13">
        <f t="shared" si="2565"/>
        <v>2.4724346717225012E-4</v>
      </c>
      <c r="BE2145" s="13">
        <f t="shared" si="2566"/>
        <v>2.613469952888847E-4</v>
      </c>
      <c r="BF2145" s="13">
        <f t="shared" si="2567"/>
        <v>1.3812751602238155E-4</v>
      </c>
      <c r="BG2145" s="13">
        <f t="shared" si="2568"/>
        <v>4.8668911514679873E-5</v>
      </c>
      <c r="BH2145" s="13">
        <f t="shared" si="2569"/>
        <v>1.2861283994493525E-5</v>
      </c>
      <c r="BI2145" s="13">
        <f t="shared" si="2570"/>
        <v>2.7189862413441885E-6</v>
      </c>
      <c r="BJ2145" s="14">
        <f t="shared" si="2571"/>
        <v>0.34816635714377181</v>
      </c>
      <c r="BK2145" s="14">
        <f t="shared" si="2572"/>
        <v>0.29759448572093317</v>
      </c>
      <c r="BL2145" s="14">
        <f t="shared" si="2573"/>
        <v>0.32995415992198196</v>
      </c>
      <c r="BM2145" s="14">
        <f t="shared" si="2574"/>
        <v>0.35714326097032406</v>
      </c>
      <c r="BN2145" s="14">
        <f t="shared" si="2575"/>
        <v>0.6426147955348307</v>
      </c>
    </row>
    <row r="2146" spans="1:66" x14ac:dyDescent="0.25">
      <c r="A2146" t="s">
        <v>298</v>
      </c>
      <c r="B2146" t="s">
        <v>299</v>
      </c>
      <c r="C2146" t="s">
        <v>330</v>
      </c>
      <c r="D2146" s="7" t="s">
        <v>539</v>
      </c>
      <c r="E2146" s="10">
        <f>VLOOKUP(A2146,home!$A$2:$E$405,3,FALSE)</f>
        <v>1.6923076923076901</v>
      </c>
      <c r="F2146" s="10">
        <f>VLOOKUP(B2146,home!$B$2:$E$405,3,FALSE)</f>
        <v>1.18</v>
      </c>
      <c r="G2146" s="10">
        <f>VLOOKUP(C2146,away!$B$2:$E$405,4,FALSE)</f>
        <v>1.27</v>
      </c>
      <c r="H2146" s="10">
        <f>VLOOKUP(A2146,away!$A$2:$E$405,3,FALSE)</f>
        <v>1.4153846153846199</v>
      </c>
      <c r="I2146" s="10">
        <f>VLOOKUP(C2146,away!$B$2:$E$405,3,FALSE)</f>
        <v>0.84</v>
      </c>
      <c r="J2146" s="10">
        <f>VLOOKUP(B2146,home!$B$2:$E$405,4,FALSE)</f>
        <v>1.01</v>
      </c>
      <c r="K2146" s="12">
        <f t="shared" si="2520"/>
        <v>2.5360923076923041</v>
      </c>
      <c r="L2146" s="12">
        <f t="shared" si="2521"/>
        <v>1.2008123076923116</v>
      </c>
      <c r="M2146" s="13">
        <f t="shared" si="2522"/>
        <v>2.3827745133050034E-2</v>
      </c>
      <c r="N2146" s="13">
        <f t="shared" si="2523"/>
        <v>6.0429361141580928E-2</v>
      </c>
      <c r="O2146" s="13">
        <f t="shared" si="2524"/>
        <v>2.8612649620322055E-2</v>
      </c>
      <c r="P2146" s="13">
        <f t="shared" si="2525"/>
        <v>7.2564320604793897E-2</v>
      </c>
      <c r="Q2146" s="13">
        <f t="shared" si="2526"/>
        <v>7.6627218974961817E-2</v>
      </c>
      <c r="R2146" s="13">
        <f t="shared" si="2527"/>
        <v>1.717921090988524E-2</v>
      </c>
      <c r="S2146" s="13">
        <f t="shared" si="2528"/>
        <v>5.5246316798266276E-2</v>
      </c>
      <c r="T2146" s="13">
        <f t="shared" si="2529"/>
        <v>9.2014907649367997E-2</v>
      </c>
      <c r="U2146" s="13">
        <f t="shared" si="2530"/>
        <v>4.3568064640783673E-2</v>
      </c>
      <c r="V2146" s="13">
        <f t="shared" si="2531"/>
        <v>1.8693947011950096E-2</v>
      </c>
      <c r="W2146" s="13">
        <f t="shared" si="2532"/>
        <v>6.477790020075147E-2</v>
      </c>
      <c r="X2146" s="13">
        <f t="shared" si="2533"/>
        <v>7.7786099827526628E-2</v>
      </c>
      <c r="Y2146" s="13">
        <f t="shared" si="2534"/>
        <v>4.6703253020138405E-2</v>
      </c>
      <c r="Z2146" s="13">
        <f t="shared" si="2535"/>
        <v>6.8763359656774077E-3</v>
      </c>
      <c r="AA2146" s="13">
        <f t="shared" si="2536"/>
        <v>1.7439022747662406E-2</v>
      </c>
      <c r="AB2146" s="13">
        <f t="shared" si="2537"/>
        <v>2.2113485722008872E-2</v>
      </c>
      <c r="AC2146" s="13">
        <f t="shared" si="2538"/>
        <v>3.5581250889709596E-3</v>
      </c>
      <c r="AD2146" s="13">
        <f t="shared" si="2539"/>
        <v>4.1070683601896397E-2</v>
      </c>
      <c r="AE2146" s="13">
        <f t="shared" si="2540"/>
        <v>4.9318182354493992E-2</v>
      </c>
      <c r="AF2146" s="13">
        <f t="shared" si="2541"/>
        <v>2.9610940182145093E-2</v>
      </c>
      <c r="AG2146" s="13">
        <f t="shared" si="2542"/>
        <v>1.1852393804353545E-2</v>
      </c>
      <c r="AH2146" s="13">
        <f t="shared" si="2543"/>
        <v>2.0642972148531826E-3</v>
      </c>
      <c r="AI2146" s="13">
        <f t="shared" si="2544"/>
        <v>5.2352482873798036E-3</v>
      </c>
      <c r="AJ2146" s="13">
        <f t="shared" si="2545"/>
        <v>6.6385364552416157E-3</v>
      </c>
      <c r="AK2146" s="13">
        <f t="shared" si="2546"/>
        <v>5.6119804128243987E-3</v>
      </c>
      <c r="AL2146" s="13">
        <f t="shared" si="2547"/>
        <v>4.3343241799229337E-4</v>
      </c>
      <c r="AM2146" s="13">
        <f t="shared" si="2548"/>
        <v>2.0831808950886779E-2</v>
      </c>
      <c r="AN2146" s="13">
        <f t="shared" si="2549"/>
        <v>2.5015092579719705E-2</v>
      </c>
      <c r="AO2146" s="13">
        <f t="shared" si="2550"/>
        <v>1.5019215523895025E-2</v>
      </c>
      <c r="AP2146" s="13">
        <f t="shared" si="2551"/>
        <v>6.0117529509921899E-3</v>
      </c>
      <c r="AQ2146" s="13">
        <f t="shared" si="2552"/>
        <v>1.8047467335892493E-3</v>
      </c>
      <c r="AR2146" s="13">
        <f t="shared" si="2553"/>
        <v>4.9576670046613217E-4</v>
      </c>
      <c r="AS2146" s="13">
        <f t="shared" si="2554"/>
        <v>1.2573101154621524E-3</v>
      </c>
      <c r="AT2146" s="13">
        <f t="shared" si="2555"/>
        <v>1.5943272561036439E-3</v>
      </c>
      <c r="AU2146" s="13">
        <f t="shared" si="2556"/>
        <v>1.347787030049543E-3</v>
      </c>
      <c r="AV2146" s="13">
        <f t="shared" si="2557"/>
        <v>8.5452807982902557E-4</v>
      </c>
      <c r="AW2146" s="13">
        <f t="shared" si="2558"/>
        <v>3.6665623722917582E-5</v>
      </c>
      <c r="AX2146" s="13">
        <f t="shared" si="2559"/>
        <v>8.8052317392766019E-3</v>
      </c>
      <c r="AY2146" s="13">
        <f t="shared" si="2560"/>
        <v>1.0573430644606323E-2</v>
      </c>
      <c r="AZ2146" s="13">
        <f t="shared" si="2561"/>
        <v>6.3483528262871652E-3</v>
      </c>
      <c r="BA2146" s="13">
        <f t="shared" si="2562"/>
        <v>2.5410600691262984E-3</v>
      </c>
      <c r="BB2146" s="13">
        <f t="shared" si="2563"/>
        <v>7.6283405139808403E-4</v>
      </c>
      <c r="BC2146" s="13">
        <f t="shared" si="2564"/>
        <v>1.8320410352912165E-4</v>
      </c>
      <c r="BD2146" s="13">
        <f t="shared" si="2565"/>
        <v>9.9220459277289731E-5</v>
      </c>
      <c r="BE2146" s="13">
        <f t="shared" si="2566"/>
        <v>2.5163224353883201E-4</v>
      </c>
      <c r="BF2146" s="13">
        <f t="shared" si="2567"/>
        <v>3.1908129860309421E-4</v>
      </c>
      <c r="BG2146" s="13">
        <f t="shared" si="2568"/>
        <v>2.6973987563859274E-4</v>
      </c>
      <c r="BH2146" s="13">
        <f t="shared" si="2569"/>
        <v>1.7102130592122847E-4</v>
      </c>
      <c r="BI2146" s="13">
        <f t="shared" si="2570"/>
        <v>8.6745163679663963E-5</v>
      </c>
      <c r="BJ2146" s="14">
        <f t="shared" si="2571"/>
        <v>0.64808767093052289</v>
      </c>
      <c r="BK2146" s="14">
        <f t="shared" si="2572"/>
        <v>0.18489731769962989</v>
      </c>
      <c r="BL2146" s="14">
        <f t="shared" si="2573"/>
        <v>0.15520965553953042</v>
      </c>
      <c r="BM2146" s="14">
        <f t="shared" si="2574"/>
        <v>0.70529370872988317</v>
      </c>
      <c r="BN2146" s="14">
        <f t="shared" si="2575"/>
        <v>0.27924050638459397</v>
      </c>
    </row>
    <row r="2147" spans="1:66" x14ac:dyDescent="0.25">
      <c r="A2147" t="s">
        <v>298</v>
      </c>
      <c r="B2147" t="s">
        <v>325</v>
      </c>
      <c r="C2147" t="s">
        <v>324</v>
      </c>
      <c r="D2147" s="7" t="s">
        <v>539</v>
      </c>
      <c r="E2147" s="10">
        <f>VLOOKUP(A2147,home!$A$2:$E$405,3,FALSE)</f>
        <v>1.6923076923076901</v>
      </c>
      <c r="F2147" s="10">
        <f>VLOOKUP(B2147,home!$B$2:$E$405,3,FALSE)</f>
        <v>1.38</v>
      </c>
      <c r="G2147" s="10">
        <f>VLOOKUP(C2147,away!$B$2:$E$405,4,FALSE)</f>
        <v>1.18</v>
      </c>
      <c r="H2147" s="10">
        <f>VLOOKUP(A2147,away!$A$2:$E$405,3,FALSE)</f>
        <v>1.4153846153846199</v>
      </c>
      <c r="I2147" s="10">
        <f>VLOOKUP(C2147,away!$B$2:$E$405,3,FALSE)</f>
        <v>0.68</v>
      </c>
      <c r="J2147" s="10">
        <f>VLOOKUP(B2147,home!$B$2:$E$405,4,FALSE)</f>
        <v>0.82</v>
      </c>
      <c r="K2147" s="12">
        <f t="shared" si="2520"/>
        <v>2.755753846153842</v>
      </c>
      <c r="L2147" s="12">
        <f t="shared" si="2521"/>
        <v>0.78921846153846409</v>
      </c>
      <c r="M2147" s="13">
        <f t="shared" si="2522"/>
        <v>2.8869421959531572E-2</v>
      </c>
      <c r="N2147" s="13">
        <f t="shared" si="2523"/>
        <v>7.9557020601217318E-2</v>
      </c>
      <c r="O2147" s="13">
        <f t="shared" si="2524"/>
        <v>2.2784280784406259E-2</v>
      </c>
      <c r="P2147" s="13">
        <f t="shared" si="2525"/>
        <v>6.2787869403476637E-2</v>
      </c>
      <c r="Q2147" s="13">
        <f t="shared" si="2526"/>
        <v>0.10961978275517256</v>
      </c>
      <c r="R2147" s="13">
        <f t="shared" si="2527"/>
        <v>8.990887513964747E-3</v>
      </c>
      <c r="S2147" s="13">
        <f t="shared" si="2528"/>
        <v>3.4139205746431957E-2</v>
      </c>
      <c r="T2147" s="13">
        <f t="shared" si="2529"/>
        <v>8.6513956300217951E-2</v>
      </c>
      <c r="U2147" s="13">
        <f t="shared" si="2530"/>
        <v>2.477667284694491E-2</v>
      </c>
      <c r="V2147" s="13">
        <f t="shared" si="2531"/>
        <v>8.2498976673894379E-3</v>
      </c>
      <c r="W2147" s="13">
        <f t="shared" si="2532"/>
        <v>0.10069504598070513</v>
      </c>
      <c r="X2147" s="13">
        <f t="shared" si="2533"/>
        <v>7.9470389273436998E-2</v>
      </c>
      <c r="Y2147" s="13">
        <f t="shared" si="2534"/>
        <v>3.1359749180122402E-2</v>
      </c>
      <c r="Z2147" s="13">
        <f t="shared" si="2535"/>
        <v>2.365258137212215E-3</v>
      </c>
      <c r="AA2147" s="13">
        <f t="shared" si="2536"/>
        <v>6.5180692087692341E-3</v>
      </c>
      <c r="AB2147" s="13">
        <f t="shared" si="2537"/>
        <v>8.9810971457813752E-3</v>
      </c>
      <c r="AC2147" s="13">
        <f t="shared" si="2538"/>
        <v>1.1214146798172056E-3</v>
      </c>
      <c r="AD2147" s="13">
        <f t="shared" si="2539"/>
        <v>6.9372690062491527E-2</v>
      </c>
      <c r="AE2147" s="13">
        <f t="shared" si="2540"/>
        <v>5.4750207723904265E-2</v>
      </c>
      <c r="AF2147" s="13">
        <f t="shared" si="2541"/>
        <v>2.1604937354385526E-2</v>
      </c>
      <c r="AG2147" s="13">
        <f t="shared" si="2542"/>
        <v>5.683671806821014E-3</v>
      </c>
      <c r="AH2147" s="13">
        <f t="shared" si="2543"/>
        <v>4.6667634704798937E-4</v>
      </c>
      <c r="AI2147" s="13">
        <f t="shared" si="2544"/>
        <v>1.286045138286522E-3</v>
      </c>
      <c r="AJ2147" s="13">
        <f t="shared" si="2545"/>
        <v>1.7720119180802667E-3</v>
      </c>
      <c r="AK2147" s="13">
        <f t="shared" si="2546"/>
        <v>1.6277428862267137E-3</v>
      </c>
      <c r="AL2147" s="13">
        <f t="shared" si="2547"/>
        <v>9.7558224147618858E-5</v>
      </c>
      <c r="AM2147" s="13">
        <f t="shared" si="2548"/>
        <v>3.8234811491549892E-2</v>
      </c>
      <c r="AN2147" s="13">
        <f t="shared" si="2549"/>
        <v>3.0175619102574193E-2</v>
      </c>
      <c r="AO2147" s="13">
        <f t="shared" si="2550"/>
        <v>1.1907577842052144E-2</v>
      </c>
      <c r="AP2147" s="13">
        <f t="shared" si="2551"/>
        <v>3.1325600883846329E-3</v>
      </c>
      <c r="AQ2147" s="13">
        <f t="shared" si="2552"/>
        <v>6.1806856340792865E-4</v>
      </c>
      <c r="AR2147" s="13">
        <f t="shared" si="2553"/>
        <v>7.3661917730720938E-5</v>
      </c>
      <c r="AS2147" s="13">
        <f t="shared" si="2554"/>
        <v>2.0299411310150214E-4</v>
      </c>
      <c r="AT2147" s="13">
        <f t="shared" si="2555"/>
        <v>2.7970090396302631E-4</v>
      </c>
      <c r="AU2147" s="13">
        <f t="shared" si="2556"/>
        <v>2.5692894728960534E-4</v>
      </c>
      <c r="AV2147" s="13">
        <f t="shared" si="2557"/>
        <v>1.7700823367039693E-4</v>
      </c>
      <c r="AW2147" s="13">
        <f t="shared" si="2558"/>
        <v>5.8938495216325817E-6</v>
      </c>
      <c r="AX2147" s="13">
        <f t="shared" si="2559"/>
        <v>1.7560954804134301E-2</v>
      </c>
      <c r="AY2147" s="13">
        <f t="shared" si="2560"/>
        <v>1.3859429733665373E-2</v>
      </c>
      <c r="AZ2147" s="13">
        <f t="shared" si="2561"/>
        <v>5.4690589061019146E-3</v>
      </c>
      <c r="BA2147" s="13">
        <f t="shared" si="2562"/>
        <v>1.4387607519789963E-3</v>
      </c>
      <c r="BB2147" s="13">
        <f t="shared" si="2563"/>
        <v>2.8387413679969677E-4</v>
      </c>
      <c r="BC2147" s="13">
        <f t="shared" si="2564"/>
        <v>4.4807741903123252E-5</v>
      </c>
      <c r="BD2147" s="13">
        <f t="shared" si="2565"/>
        <v>9.6892242309020769E-6</v>
      </c>
      <c r="BE2147" s="13">
        <f t="shared" si="2566"/>
        <v>2.6701116940555405E-5</v>
      </c>
      <c r="BF2147" s="13">
        <f t="shared" si="2567"/>
        <v>3.6790852852769538E-5</v>
      </c>
      <c r="BG2147" s="13">
        <f t="shared" si="2568"/>
        <v>3.3795511417433227E-5</v>
      </c>
      <c r="BH2147" s="13">
        <f t="shared" si="2569"/>
        <v>2.3283027642831929E-5</v>
      </c>
      <c r="BI2147" s="13">
        <f t="shared" si="2570"/>
        <v>1.2832458595368061E-5</v>
      </c>
      <c r="BJ2147" s="14">
        <f t="shared" si="2571"/>
        <v>0.76135297420102688</v>
      </c>
      <c r="BK2147" s="14">
        <f t="shared" si="2572"/>
        <v>0.1491247974144598</v>
      </c>
      <c r="BL2147" s="14">
        <f t="shared" si="2573"/>
        <v>7.8336870096943165E-2</v>
      </c>
      <c r="BM2147" s="14">
        <f t="shared" si="2574"/>
        <v>0.6647171009477294</v>
      </c>
      <c r="BN2147" s="14">
        <f t="shared" si="2575"/>
        <v>0.31260926301776909</v>
      </c>
    </row>
    <row r="2148" spans="1:66" x14ac:dyDescent="0.25">
      <c r="A2148" t="s">
        <v>298</v>
      </c>
      <c r="B2148" t="s">
        <v>358</v>
      </c>
      <c r="C2148" t="s">
        <v>331</v>
      </c>
      <c r="D2148" s="7" t="s">
        <v>539</v>
      </c>
      <c r="E2148" s="10">
        <f>VLOOKUP(A2148,home!$A$2:$E$405,3,FALSE)</f>
        <v>1.6923076923076901</v>
      </c>
      <c r="F2148" s="10">
        <f>VLOOKUP(B2148,home!$B$2:$E$405,3,FALSE)</f>
        <v>0.84</v>
      </c>
      <c r="G2148" s="10">
        <f>VLOOKUP(C2148,away!$B$2:$E$405,4,FALSE)</f>
        <v>1.94</v>
      </c>
      <c r="H2148" s="10">
        <f>VLOOKUP(A2148,away!$A$2:$E$405,3,FALSE)</f>
        <v>1.4153846153846199</v>
      </c>
      <c r="I2148" s="10">
        <f>VLOOKUP(C2148,away!$B$2:$E$405,3,FALSE)</f>
        <v>0.51</v>
      </c>
      <c r="J2148" s="10">
        <f>VLOOKUP(B2148,home!$B$2:$E$405,4,FALSE)</f>
        <v>0.91</v>
      </c>
      <c r="K2148" s="12">
        <f t="shared" si="2520"/>
        <v>2.7577846153846117</v>
      </c>
      <c r="L2148" s="12">
        <f t="shared" si="2521"/>
        <v>0.65688000000000213</v>
      </c>
      <c r="M2148" s="13">
        <f t="shared" si="2522"/>
        <v>3.2887434791752844E-2</v>
      </c>
      <c r="N2148" s="13">
        <f t="shared" si="2523"/>
        <v>9.0696461708160619E-2</v>
      </c>
      <c r="O2148" s="13">
        <f t="shared" si="2524"/>
        <v>2.1603098166006675E-2</v>
      </c>
      <c r="P2148" s="13">
        <f t="shared" si="2525"/>
        <v>5.9576691766856739E-2</v>
      </c>
      <c r="Q2148" s="13">
        <f t="shared" si="2526"/>
        <v>0.12506065338429248</v>
      </c>
      <c r="R2148" s="13">
        <f t="shared" si="2527"/>
        <v>7.0953215616432553E-3</v>
      </c>
      <c r="S2148" s="13">
        <f t="shared" si="2528"/>
        <v>2.6981294104862288E-2</v>
      </c>
      <c r="T2148" s="13">
        <f t="shared" si="2529"/>
        <v>8.2149841995074302E-2</v>
      </c>
      <c r="U2148" s="13">
        <f t="shared" si="2530"/>
        <v>1.9567368643906489E-2</v>
      </c>
      <c r="V2148" s="13">
        <f t="shared" si="2531"/>
        <v>5.4308355237085203E-3</v>
      </c>
      <c r="W2148" s="13">
        <f t="shared" si="2532"/>
        <v>0.11496344863104975</v>
      </c>
      <c r="X2148" s="13">
        <f t="shared" si="2533"/>
        <v>7.5517190136764195E-2</v>
      </c>
      <c r="Y2148" s="13">
        <f t="shared" si="2534"/>
        <v>2.4802865928518915E-2</v>
      </c>
      <c r="Z2148" s="13">
        <f t="shared" si="2535"/>
        <v>1.5535916091374126E-3</v>
      </c>
      <c r="AA2148" s="13">
        <f t="shared" si="2536"/>
        <v>4.2844710382697795E-3</v>
      </c>
      <c r="AB2148" s="13">
        <f t="shared" si="2537"/>
        <v>5.9078241572006673E-3</v>
      </c>
      <c r="AC2148" s="13">
        <f t="shared" si="2538"/>
        <v>6.1488380000075118E-4</v>
      </c>
      <c r="AD2148" s="13">
        <f t="shared" si="2539"/>
        <v>7.9261107491567021E-2</v>
      </c>
      <c r="AE2148" s="13">
        <f t="shared" si="2540"/>
        <v>5.2065036289060708E-2</v>
      </c>
      <c r="AF2148" s="13">
        <f t="shared" si="2541"/>
        <v>1.7100240518779154E-2</v>
      </c>
      <c r="AG2148" s="13">
        <f t="shared" si="2542"/>
        <v>3.7442686639918964E-3</v>
      </c>
      <c r="AH2148" s="13">
        <f t="shared" si="2543"/>
        <v>2.5513081405254668E-4</v>
      </c>
      <c r="AI2148" s="13">
        <f t="shared" si="2544"/>
        <v>7.0359583390466548E-4</v>
      </c>
      <c r="AJ2148" s="13">
        <f t="shared" si="2545"/>
        <v>9.7018288309549667E-4</v>
      </c>
      <c r="AK2148" s="13">
        <f t="shared" si="2546"/>
        <v>8.9185180970341601E-4</v>
      </c>
      <c r="AL2148" s="13">
        <f t="shared" si="2547"/>
        <v>4.4555305522660823E-5</v>
      </c>
      <c r="AM2148" s="13">
        <f t="shared" si="2548"/>
        <v>4.3717012567717879E-2</v>
      </c>
      <c r="AN2148" s="13">
        <f t="shared" si="2549"/>
        <v>2.8716831215482613E-2</v>
      </c>
      <c r="AO2148" s="13">
        <f t="shared" si="2550"/>
        <v>9.4317560444131393E-3</v>
      </c>
      <c r="AP2148" s="13">
        <f t="shared" si="2551"/>
        <v>2.0651773034847084E-3</v>
      </c>
      <c r="AQ2148" s="13">
        <f t="shared" si="2552"/>
        <v>3.3914341677825983E-4</v>
      </c>
      <c r="AR2148" s="13">
        <f t="shared" si="2553"/>
        <v>3.3518065826967493E-5</v>
      </c>
      <c r="AS2148" s="13">
        <f t="shared" si="2554"/>
        <v>9.2435606275059661E-5</v>
      </c>
      <c r="AT2148" s="13">
        <f t="shared" si="2555"/>
        <v>1.2745874644955443E-4</v>
      </c>
      <c r="AU2148" s="13">
        <f t="shared" si="2556"/>
        <v>1.1716792335159639E-4</v>
      </c>
      <c r="AV2148" s="13">
        <f t="shared" si="2557"/>
        <v>8.0780974108898981E-5</v>
      </c>
      <c r="AW2148" s="13">
        <f t="shared" si="2558"/>
        <v>2.2420397541138246E-6</v>
      </c>
      <c r="AX2148" s="13">
        <f t="shared" si="2559"/>
        <v>2.0093684114971373E-2</v>
      </c>
      <c r="AY2148" s="13">
        <f t="shared" si="2560"/>
        <v>1.3199139221442438E-2</v>
      </c>
      <c r="AZ2148" s="13">
        <f t="shared" si="2561"/>
        <v>4.3351252858905677E-3</v>
      </c>
      <c r="BA2148" s="13">
        <f t="shared" si="2562"/>
        <v>9.4921903259860205E-4</v>
      </c>
      <c r="BB2148" s="13">
        <f t="shared" si="2563"/>
        <v>1.5588074953334292E-4</v>
      </c>
      <c r="BC2148" s="13">
        <f t="shared" si="2564"/>
        <v>2.0478989350692533E-5</v>
      </c>
      <c r="BD2148" s="13">
        <f t="shared" si="2565"/>
        <v>3.6695578467364115E-6</v>
      </c>
      <c r="BE2148" s="13">
        <f t="shared" si="2566"/>
        <v>1.0119850174993559E-5</v>
      </c>
      <c r="BF2148" s="13">
        <f t="shared" si="2567"/>
        <v>1.3954183561297256E-5</v>
      </c>
      <c r="BG2148" s="13">
        <f t="shared" si="2568"/>
        <v>1.2827544248532808E-5</v>
      </c>
      <c r="BH2148" s="13">
        <f t="shared" si="2569"/>
        <v>8.8439010454422838E-6</v>
      </c>
      <c r="BI2148" s="13">
        <f t="shared" si="2570"/>
        <v>4.87791484862092E-6</v>
      </c>
      <c r="BJ2148" s="14">
        <f t="shared" si="2571"/>
        <v>0.78838456268892232</v>
      </c>
      <c r="BK2148" s="14">
        <f t="shared" si="2572"/>
        <v>0.13873483451414625</v>
      </c>
      <c r="BL2148" s="14">
        <f t="shared" si="2573"/>
        <v>6.1784499175520695E-2</v>
      </c>
      <c r="BM2148" s="14">
        <f t="shared" si="2574"/>
        <v>0.6403409294273259</v>
      </c>
      <c r="BN2148" s="14">
        <f t="shared" si="2575"/>
        <v>0.33691966137871265</v>
      </c>
    </row>
    <row r="2149" spans="1:66" x14ac:dyDescent="0.25">
      <c r="A2149" t="s">
        <v>298</v>
      </c>
      <c r="B2149" t="s">
        <v>363</v>
      </c>
      <c r="C2149" t="s">
        <v>338</v>
      </c>
      <c r="D2149" s="7" t="s">
        <v>539</v>
      </c>
      <c r="E2149" s="10">
        <f>VLOOKUP(A2149,home!$A$2:$E$405,3,FALSE)</f>
        <v>1.6923076923076901</v>
      </c>
      <c r="F2149" s="10">
        <f>VLOOKUP(B2149,home!$B$2:$E$405,3,FALSE)</f>
        <v>1.01</v>
      </c>
      <c r="G2149" s="10">
        <f>VLOOKUP(C2149,away!$B$2:$E$405,4,FALSE)</f>
        <v>0.69</v>
      </c>
      <c r="H2149" s="10">
        <f>VLOOKUP(A2149,away!$A$2:$E$405,3,FALSE)</f>
        <v>1.4153846153846199</v>
      </c>
      <c r="I2149" s="10">
        <f>VLOOKUP(C2149,away!$B$2:$E$405,3,FALSE)</f>
        <v>0.79</v>
      </c>
      <c r="J2149" s="10">
        <f>VLOOKUP(B2149,home!$B$2:$E$405,4,FALSE)</f>
        <v>0.61</v>
      </c>
      <c r="K2149" s="12">
        <f t="shared" si="2520"/>
        <v>1.1793692307692292</v>
      </c>
      <c r="L2149" s="12">
        <f t="shared" si="2521"/>
        <v>0.68207384615384836</v>
      </c>
      <c r="M2149" s="13">
        <f t="shared" si="2522"/>
        <v>0.15544814480148583</v>
      </c>
      <c r="N2149" s="13">
        <f t="shared" si="2523"/>
        <v>0.18333075895903209</v>
      </c>
      <c r="O2149" s="13">
        <f t="shared" si="2524"/>
        <v>0.10602711400222978</v>
      </c>
      <c r="P2149" s="13">
        <f t="shared" si="2525"/>
        <v>0.12504511588149111</v>
      </c>
      <c r="Q2149" s="13">
        <f t="shared" si="2526"/>
        <v>0.10810732808492635</v>
      </c>
      <c r="R2149" s="13">
        <f t="shared" si="2527"/>
        <v>3.615916072204671E-2</v>
      </c>
      <c r="S2149" s="13">
        <f t="shared" si="2528"/>
        <v>2.5147101346535475E-2</v>
      </c>
      <c r="T2149" s="13">
        <f t="shared" si="2529"/>
        <v>7.373718106430166E-2</v>
      </c>
      <c r="U2149" s="13">
        <f t="shared" si="2530"/>
        <v>4.2645001566021148E-2</v>
      </c>
      <c r="V2149" s="13">
        <f t="shared" si="2531"/>
        <v>2.2476392768768457E-3</v>
      </c>
      <c r="W2149" s="13">
        <f t="shared" si="2532"/>
        <v>4.249948545467875E-2</v>
      </c>
      <c r="X2149" s="13">
        <f t="shared" si="2533"/>
        <v>2.8987787503632272E-2</v>
      </c>
      <c r="Y2149" s="13">
        <f t="shared" si="2534"/>
        <v>9.885905857046462E-3</v>
      </c>
      <c r="Z2149" s="13">
        <f t="shared" si="2535"/>
        <v>8.2210726091271873E-3</v>
      </c>
      <c r="AA2149" s="13">
        <f t="shared" si="2536"/>
        <v>9.6956800791243095E-3</v>
      </c>
      <c r="AB2149" s="13">
        <f t="shared" si="2537"/>
        <v>5.7173933783506896E-3</v>
      </c>
      <c r="AC2149" s="13">
        <f t="shared" si="2538"/>
        <v>1.1300243973471724E-4</v>
      </c>
      <c r="AD2149" s="13">
        <f t="shared" si="2539"/>
        <v>1.2530646367193133E-2</v>
      </c>
      <c r="AE2149" s="13">
        <f t="shared" si="2540"/>
        <v>8.5468261624651667E-3</v>
      </c>
      <c r="AF2149" s="13">
        <f t="shared" si="2541"/>
        <v>2.9147832965204764E-3</v>
      </c>
      <c r="AG2149" s="13">
        <f t="shared" si="2542"/>
        <v>6.6269915125423808E-4</v>
      </c>
      <c r="AH2149" s="13">
        <f t="shared" si="2543"/>
        <v>1.4018446535043582E-3</v>
      </c>
      <c r="AI2149" s="13">
        <f t="shared" si="2544"/>
        <v>1.6532924506613915E-3</v>
      </c>
      <c r="AJ2149" s="13">
        <f t="shared" si="2545"/>
        <v>9.749211228865498E-4</v>
      </c>
      <c r="AK2149" s="13">
        <f t="shared" si="2546"/>
        <v>3.8326399158646106E-4</v>
      </c>
      <c r="AL2149" s="13">
        <f t="shared" si="2547"/>
        <v>3.6360429233977882E-6</v>
      </c>
      <c r="AM2149" s="13">
        <f t="shared" si="2548"/>
        <v>2.9556517534235589E-3</v>
      </c>
      <c r="AN2149" s="13">
        <f t="shared" si="2549"/>
        <v>2.0159727593489726E-3</v>
      </c>
      <c r="AO2149" s="13">
        <f t="shared" si="2550"/>
        <v>6.875211468552701E-4</v>
      </c>
      <c r="AP2149" s="13">
        <f t="shared" si="2551"/>
        <v>1.5631339764922628E-4</v>
      </c>
      <c r="AQ2149" s="13">
        <f t="shared" si="2552"/>
        <v>2.6654320084995919E-5</v>
      </c>
      <c r="AR2149" s="13">
        <f t="shared" si="2553"/>
        <v>1.9123231490518534E-4</v>
      </c>
      <c r="AS2149" s="13">
        <f t="shared" si="2554"/>
        <v>2.2553350812794744E-4</v>
      </c>
      <c r="AT2149" s="13">
        <f t="shared" si="2555"/>
        <v>1.3299363999677157E-4</v>
      </c>
      <c r="AU2149" s="13">
        <f t="shared" si="2556"/>
        <v>5.228286896673075E-5</v>
      </c>
      <c r="AV2149" s="13">
        <f t="shared" si="2557"/>
        <v>1.5415201738925414E-5</v>
      </c>
      <c r="AW2149" s="13">
        <f t="shared" si="2558"/>
        <v>8.1247066753529563E-8</v>
      </c>
      <c r="AX2149" s="13">
        <f t="shared" si="2559"/>
        <v>5.8096745580947691E-4</v>
      </c>
      <c r="AY2149" s="13">
        <f t="shared" si="2560"/>
        <v>3.962627070741858E-4</v>
      </c>
      <c r="AZ2149" s="13">
        <f t="shared" si="2561"/>
        <v>1.3514021435071284E-4</v>
      </c>
      <c r="BA2149" s="13">
        <f t="shared" si="2562"/>
        <v>3.0725201924082064E-5</v>
      </c>
      <c r="BB2149" s="13">
        <f t="shared" si="2563"/>
        <v>5.2392141625530686E-6</v>
      </c>
      <c r="BC2149" s="13">
        <f t="shared" si="2564"/>
        <v>7.1470619093525727E-7</v>
      </c>
      <c r="BD2149" s="13">
        <f t="shared" si="2565"/>
        <v>2.1739093422713934E-5</v>
      </c>
      <c r="BE2149" s="13">
        <f t="shared" si="2566"/>
        <v>2.5638417887566542E-5</v>
      </c>
      <c r="BF2149" s="13">
        <f t="shared" si="2567"/>
        <v>1.5118580591099704E-5</v>
      </c>
      <c r="BG2149" s="13">
        <f t="shared" si="2568"/>
        <v>5.943462920682618E-6</v>
      </c>
      <c r="BH2149" s="13">
        <f t="shared" si="2569"/>
        <v>1.752384323217724E-6</v>
      </c>
      <c r="BI2149" s="13">
        <f t="shared" si="2570"/>
        <v>4.1334163025706847E-7</v>
      </c>
      <c r="BJ2149" s="14">
        <f t="shared" si="2571"/>
        <v>0.4781945647779246</v>
      </c>
      <c r="BK2149" s="14">
        <f t="shared" si="2572"/>
        <v>0.30840090249612162</v>
      </c>
      <c r="BL2149" s="14">
        <f t="shared" si="2573"/>
        <v>0.2053457347809225</v>
      </c>
      <c r="BM2149" s="14">
        <f t="shared" si="2574"/>
        <v>0.28564847075287647</v>
      </c>
      <c r="BN2149" s="14">
        <f t="shared" si="2575"/>
        <v>0.71411762245121191</v>
      </c>
    </row>
    <row r="2150" spans="1:66" x14ac:dyDescent="0.25">
      <c r="A2150" t="s">
        <v>301</v>
      </c>
      <c r="B2150" t="s">
        <v>382</v>
      </c>
      <c r="C2150" t="s">
        <v>355</v>
      </c>
      <c r="D2150" s="7" t="s">
        <v>539</v>
      </c>
      <c r="E2150" s="10">
        <f>VLOOKUP(A2150,home!$A$2:$E$405,3,FALSE)</f>
        <v>1.36507936507937</v>
      </c>
      <c r="F2150" s="10">
        <f>VLOOKUP(B2150,home!$B$2:$E$405,3,FALSE)</f>
        <v>1.36</v>
      </c>
      <c r="G2150" s="10">
        <f>VLOOKUP(C2150,away!$B$2:$E$405,4,FALSE)</f>
        <v>1.47</v>
      </c>
      <c r="H2150" s="10">
        <f>VLOOKUP(A2150,away!$A$2:$E$405,3,FALSE)</f>
        <v>1.0634920634920599</v>
      </c>
      <c r="I2150" s="10">
        <f>VLOOKUP(C2150,away!$B$2:$E$405,3,FALSE)</f>
        <v>0.61</v>
      </c>
      <c r="J2150" s="10">
        <f>VLOOKUP(B2150,home!$B$2:$E$405,4,FALSE)</f>
        <v>1.07</v>
      </c>
      <c r="K2150" s="12">
        <f t="shared" si="2520"/>
        <v>2.7290666666666765</v>
      </c>
      <c r="L2150" s="12">
        <f t="shared" si="2521"/>
        <v>0.69414126984126745</v>
      </c>
      <c r="M2150" s="13">
        <f t="shared" si="2522"/>
        <v>3.2607663664362498E-2</v>
      </c>
      <c r="N2150" s="13">
        <f t="shared" si="2523"/>
        <v>8.8988487984289877E-2</v>
      </c>
      <c r="O2150" s="13">
        <f t="shared" si="2524"/>
        <v>2.2634325062537545E-2</v>
      </c>
      <c r="P2150" s="13">
        <f t="shared" si="2525"/>
        <v>6.1770582050669355E-2</v>
      </c>
      <c r="Q2150" s="13">
        <f t="shared" si="2526"/>
        <v>0.1214277581374968</v>
      </c>
      <c r="R2150" s="13">
        <f t="shared" si="2527"/>
        <v>7.8557095704549166E-3</v>
      </c>
      <c r="S2150" s="13">
        <f t="shared" si="2528"/>
        <v>2.9253896002434363E-2</v>
      </c>
      <c r="T2150" s="13">
        <f t="shared" si="2529"/>
        <v>8.428801822754034E-2</v>
      </c>
      <c r="U2150" s="13">
        <f t="shared" si="2530"/>
        <v>2.1438755131742909E-2</v>
      </c>
      <c r="V2150" s="13">
        <f t="shared" si="2531"/>
        <v>6.1574829017710542E-3</v>
      </c>
      <c r="W2150" s="13">
        <f t="shared" si="2532"/>
        <v>0.1104614823803686</v>
      </c>
      <c r="X2150" s="13">
        <f t="shared" si="2533"/>
        <v>7.6675873648057863E-2</v>
      </c>
      <c r="Y2150" s="13">
        <f t="shared" si="2534"/>
        <v>2.6611944150125723E-2</v>
      </c>
      <c r="Z2150" s="13">
        <f t="shared" si="2535"/>
        <v>1.8176574055799248E-3</v>
      </c>
      <c r="AA2150" s="13">
        <f t="shared" si="2536"/>
        <v>4.9605082369880045E-3</v>
      </c>
      <c r="AB2150" s="13">
        <f t="shared" si="2537"/>
        <v>6.768778839644724E-3</v>
      </c>
      <c r="AC2150" s="13">
        <f t="shared" si="2538"/>
        <v>7.2902973577867666E-4</v>
      </c>
      <c r="AD2150" s="13">
        <f t="shared" si="2539"/>
        <v>7.5364187378713088E-2</v>
      </c>
      <c r="AE2150" s="13">
        <f t="shared" si="2540"/>
        <v>5.2313392727615135E-2</v>
      </c>
      <c r="AF2150" s="13">
        <f t="shared" si="2541"/>
        <v>1.8156442428825841E-2</v>
      </c>
      <c r="AG2150" s="13">
        <f t="shared" si="2542"/>
        <v>4.2010453344483462E-3</v>
      </c>
      <c r="AH2150" s="13">
        <f t="shared" si="2543"/>
        <v>3.1542775491140808E-4</v>
      </c>
      <c r="AI2150" s="13">
        <f t="shared" si="2544"/>
        <v>8.6082337167023E-4</v>
      </c>
      <c r="AJ2150" s="13">
        <f t="shared" si="2545"/>
        <v>1.1746221847564221E-3</v>
      </c>
      <c r="AK2150" s="13">
        <f t="shared" si="2546"/>
        <v>1.0685407501153127E-3</v>
      </c>
      <c r="AL2150" s="13">
        <f t="shared" si="2547"/>
        <v>5.5241726699372791E-5</v>
      </c>
      <c r="AM2150" s="13">
        <f t="shared" si="2548"/>
        <v>4.1134778327133456E-2</v>
      </c>
      <c r="AN2150" s="13">
        <f t="shared" si="2549"/>
        <v>2.8553347262635469E-2</v>
      </c>
      <c r="AO2150" s="13">
        <f t="shared" si="2550"/>
        <v>9.9100283635522278E-3</v>
      </c>
      <c r="AP2150" s="13">
        <f t="shared" si="2551"/>
        <v>2.2929865574797077E-3</v>
      </c>
      <c r="AQ2150" s="13">
        <f t="shared" si="2552"/>
        <v>3.9791415018448006E-4</v>
      </c>
      <c r="AR2150" s="13">
        <f t="shared" si="2553"/>
        <v>4.3790284467477005E-5</v>
      </c>
      <c r="AS2150" s="13">
        <f t="shared" si="2554"/>
        <v>1.1950660566404301E-4</v>
      </c>
      <c r="AT2150" s="13">
        <f t="shared" si="2555"/>
        <v>1.6307074698210944E-4</v>
      </c>
      <c r="AU2150" s="13">
        <f t="shared" si="2556"/>
        <v>1.483436466324368E-4</v>
      </c>
      <c r="AV2150" s="13">
        <f t="shared" si="2557"/>
        <v>1.0120992530909092E-4</v>
      </c>
      <c r="AW2150" s="13">
        <f t="shared" si="2558"/>
        <v>2.9068776650073504E-6</v>
      </c>
      <c r="AX2150" s="13">
        <f t="shared" si="2559"/>
        <v>1.8709925395550456E-2</v>
      </c>
      <c r="AY2150" s="13">
        <f t="shared" si="2560"/>
        <v>1.2987331372702773E-2</v>
      </c>
      <c r="AZ2150" s="13">
        <f t="shared" si="2561"/>
        <v>4.5075213454486155E-3</v>
      </c>
      <c r="BA2150" s="13">
        <f t="shared" si="2562"/>
        <v>1.0429521968554404E-3</v>
      </c>
      <c r="BB2150" s="13">
        <f t="shared" si="2563"/>
        <v>1.8098904057724368E-4</v>
      </c>
      <c r="BC2150" s="13">
        <f t="shared" si="2564"/>
        <v>2.5126392490728137E-5</v>
      </c>
      <c r="BD2150" s="13">
        <f t="shared" si="2565"/>
        <v>5.0661072778274662E-6</v>
      </c>
      <c r="BE2150" s="13">
        <f t="shared" si="2566"/>
        <v>1.3825744501676394E-5</v>
      </c>
      <c r="BF2150" s="13">
        <f t="shared" si="2567"/>
        <v>1.8865689230687564E-5</v>
      </c>
      <c r="BG2150" s="13">
        <f t="shared" si="2568"/>
        <v>1.7161907874387312E-5</v>
      </c>
      <c r="BH2150" s="13">
        <f t="shared" si="2569"/>
        <v>1.1708997679098692E-5</v>
      </c>
      <c r="BI2150" s="13">
        <f t="shared" si="2570"/>
        <v>6.3909270532211415E-6</v>
      </c>
      <c r="BJ2150" s="14">
        <f t="shared" si="2571"/>
        <v>0.77823153280209234</v>
      </c>
      <c r="BK2150" s="14">
        <f t="shared" si="2572"/>
        <v>0.1435612274544181</v>
      </c>
      <c r="BL2150" s="14">
        <f t="shared" si="2573"/>
        <v>6.7726431485493524E-2</v>
      </c>
      <c r="BM2150" s="14">
        <f t="shared" si="2574"/>
        <v>0.64306789818273502</v>
      </c>
      <c r="BN2150" s="14">
        <f t="shared" si="2575"/>
        <v>0.33528452646981094</v>
      </c>
    </row>
    <row r="2151" spans="1:66" x14ac:dyDescent="0.25">
      <c r="A2151" t="s">
        <v>301</v>
      </c>
      <c r="B2151" t="s">
        <v>319</v>
      </c>
      <c r="C2151" t="s">
        <v>302</v>
      </c>
      <c r="D2151" s="7" t="s">
        <v>539</v>
      </c>
      <c r="E2151" s="10">
        <f>VLOOKUP(A2151,home!$A$2:$E$405,3,FALSE)</f>
        <v>1.36507936507937</v>
      </c>
      <c r="F2151" s="10">
        <f>VLOOKUP(B2151,home!$B$2:$E$405,3,FALSE)</f>
        <v>0.42</v>
      </c>
      <c r="G2151" s="10">
        <f>VLOOKUP(C2151,away!$B$2:$E$405,4,FALSE)</f>
        <v>0.88</v>
      </c>
      <c r="H2151" s="10">
        <f>VLOOKUP(A2151,away!$A$2:$E$405,3,FALSE)</f>
        <v>1.0634920634920599</v>
      </c>
      <c r="I2151" s="10">
        <f>VLOOKUP(C2151,away!$B$2:$E$405,3,FALSE)</f>
        <v>0.44</v>
      </c>
      <c r="J2151" s="10">
        <f>VLOOKUP(B2151,home!$B$2:$E$405,4,FALSE)</f>
        <v>1.21</v>
      </c>
      <c r="K2151" s="12">
        <f t="shared" si="2520"/>
        <v>0.50453333333333517</v>
      </c>
      <c r="L2151" s="12">
        <f t="shared" si="2521"/>
        <v>0.56620317460317271</v>
      </c>
      <c r="M2151" s="13">
        <f t="shared" si="2522"/>
        <v>0.34275598193194862</v>
      </c>
      <c r="N2151" s="13">
        <f t="shared" si="2523"/>
        <v>0.17293181808406644</v>
      </c>
      <c r="O2151" s="13">
        <f t="shared" si="2524"/>
        <v>0.19406952508409703</v>
      </c>
      <c r="P2151" s="13">
        <f t="shared" si="2525"/>
        <v>9.7914544389096775E-2</v>
      </c>
      <c r="Q2151" s="13">
        <f t="shared" si="2526"/>
        <v>4.362493330867398E-2</v>
      </c>
      <c r="R2151" s="13">
        <f t="shared" si="2527"/>
        <v>5.4941390598172893E-2</v>
      </c>
      <c r="S2151" s="13">
        <f t="shared" si="2528"/>
        <v>6.9927721967722447E-3</v>
      </c>
      <c r="T2151" s="13">
        <f t="shared" si="2529"/>
        <v>2.4700575731222901E-2</v>
      </c>
      <c r="U2151" s="13">
        <f t="shared" si="2530"/>
        <v>2.7719762936464932E-2</v>
      </c>
      <c r="V2151" s="13">
        <f t="shared" si="2531"/>
        <v>2.2195709670912248E-4</v>
      </c>
      <c r="W2151" s="13">
        <f t="shared" si="2532"/>
        <v>7.3367443395565756E-3</v>
      </c>
      <c r="X2151" s="13">
        <f t="shared" si="2533"/>
        <v>4.1540879363087917E-3</v>
      </c>
      <c r="Y2151" s="13">
        <f t="shared" si="2534"/>
        <v>1.1760288885593899E-3</v>
      </c>
      <c r="Z2151" s="13">
        <f t="shared" si="2535"/>
        <v>1.0369329924599466E-2</v>
      </c>
      <c r="AA2151" s="13">
        <f t="shared" si="2536"/>
        <v>5.23167259129127E-3</v>
      </c>
      <c r="AB2151" s="13">
        <f t="shared" si="2537"/>
        <v>1.3197766056964157E-3</v>
      </c>
      <c r="AC2151" s="13">
        <f t="shared" si="2538"/>
        <v>3.9628826964052973E-6</v>
      </c>
      <c r="AD2151" s="13">
        <f t="shared" si="2539"/>
        <v>9.2540801936273945E-4</v>
      </c>
      <c r="AE2151" s="13">
        <f t="shared" si="2540"/>
        <v>5.2396895836641746E-4</v>
      </c>
      <c r="AF2151" s="13">
        <f t="shared" si="2541"/>
        <v>1.4833644381029157E-4</v>
      </c>
      <c r="AG2151" s="13">
        <f t="shared" si="2542"/>
        <v>2.7996188464910749E-5</v>
      </c>
      <c r="AH2151" s="13">
        <f t="shared" si="2543"/>
        <v>1.4677868804539738E-3</v>
      </c>
      <c r="AI2151" s="13">
        <f t="shared" si="2544"/>
        <v>7.4054740741838097E-4</v>
      </c>
      <c r="AJ2151" s="13">
        <f t="shared" si="2545"/>
        <v>1.8681542597807758E-4</v>
      </c>
      <c r="AK2151" s="13">
        <f t="shared" si="2546"/>
        <v>3.1418203195602139E-5</v>
      </c>
      <c r="AL2151" s="13">
        <f t="shared" si="2547"/>
        <v>4.5282810412102375E-8</v>
      </c>
      <c r="AM2151" s="13">
        <f t="shared" si="2548"/>
        <v>9.3379838540496549E-5</v>
      </c>
      <c r="AN2151" s="13">
        <f t="shared" si="2549"/>
        <v>5.287196102556085E-5</v>
      </c>
      <c r="AO2151" s="13">
        <f t="shared" si="2550"/>
        <v>1.4968136090083885E-5</v>
      </c>
      <c r="AP2151" s="13">
        <f t="shared" si="2551"/>
        <v>2.8250020573659392E-6</v>
      </c>
      <c r="AQ2151" s="13">
        <f t="shared" si="2552"/>
        <v>3.9988128328527223E-7</v>
      </c>
      <c r="AR2151" s="13">
        <f t="shared" si="2553"/>
        <v>1.662131182707856E-4</v>
      </c>
      <c r="AS2151" s="13">
        <f t="shared" si="2554"/>
        <v>8.3860058604887328E-5</v>
      </c>
      <c r="AT2151" s="13">
        <f t="shared" si="2555"/>
        <v>2.1155097450726318E-5</v>
      </c>
      <c r="AU2151" s="13">
        <f t="shared" si="2556"/>
        <v>3.5578172779354974E-6</v>
      </c>
      <c r="AV2151" s="13">
        <f t="shared" si="2557"/>
        <v>4.4875935265693232E-7</v>
      </c>
      <c r="AW2151" s="13">
        <f t="shared" si="2558"/>
        <v>3.5932963519600863E-10</v>
      </c>
      <c r="AX2151" s="13">
        <f t="shared" si="2559"/>
        <v>7.852206867494223E-6</v>
      </c>
      <c r="AY2151" s="13">
        <f t="shared" si="2560"/>
        <v>4.4459444560160635E-6</v>
      </c>
      <c r="AZ2151" s="13">
        <f t="shared" si="2561"/>
        <v>1.2586539325528354E-6</v>
      </c>
      <c r="BA2151" s="13">
        <f t="shared" si="2562"/>
        <v>2.375512841127277E-7</v>
      </c>
      <c r="BB2151" s="13">
        <f t="shared" si="2563"/>
        <v>3.3625572798921663E-8</v>
      </c>
      <c r="BC2151" s="13">
        <f t="shared" si="2564"/>
        <v>3.8077812133199089E-9</v>
      </c>
      <c r="BD2151" s="13">
        <f t="shared" si="2565"/>
        <v>1.5685065870935225E-5</v>
      </c>
      <c r="BE2151" s="13">
        <f t="shared" si="2566"/>
        <v>7.9136385674158811E-6</v>
      </c>
      <c r="BF2151" s="13">
        <f t="shared" si="2567"/>
        <v>1.9963472226067867E-6</v>
      </c>
      <c r="BG2151" s="13">
        <f t="shared" si="2568"/>
        <v>3.3574123957084929E-7</v>
      </c>
      <c r="BH2151" s="13">
        <f t="shared" si="2569"/>
        <v>4.234816168453661E-8</v>
      </c>
      <c r="BI2151" s="13">
        <f t="shared" si="2570"/>
        <v>4.2732118350476584E-9</v>
      </c>
      <c r="BJ2151" s="14">
        <f t="shared" si="2571"/>
        <v>0.25572817450728347</v>
      </c>
      <c r="BK2151" s="14">
        <f t="shared" si="2572"/>
        <v>0.44789370972448961</v>
      </c>
      <c r="BL2151" s="14">
        <f t="shared" si="2573"/>
        <v>0.28600990799799964</v>
      </c>
      <c r="BM2151" s="14">
        <f t="shared" si="2574"/>
        <v>9.3758483173189994E-2</v>
      </c>
      <c r="BN2151" s="14">
        <f t="shared" si="2575"/>
        <v>0.90623819339605571</v>
      </c>
    </row>
    <row r="2152" spans="1:66" x14ac:dyDescent="0.25">
      <c r="A2152" t="s">
        <v>301</v>
      </c>
      <c r="B2152" t="s">
        <v>334</v>
      </c>
      <c r="C2152" t="s">
        <v>336</v>
      </c>
      <c r="D2152" s="7" t="s">
        <v>539</v>
      </c>
      <c r="E2152" s="10">
        <f>VLOOKUP(A2152,home!$A$2:$E$405,3,FALSE)</f>
        <v>1.36507936507937</v>
      </c>
      <c r="F2152" s="10">
        <f>VLOOKUP(B2152,home!$B$2:$E$405,3,FALSE)</f>
        <v>0.73</v>
      </c>
      <c r="G2152" s="10">
        <f>VLOOKUP(C2152,away!$B$2:$E$405,4,FALSE)</f>
        <v>1.1000000000000001</v>
      </c>
      <c r="H2152" s="10">
        <f>VLOOKUP(A2152,away!$A$2:$E$405,3,FALSE)</f>
        <v>1.0634920634920599</v>
      </c>
      <c r="I2152" s="10">
        <f>VLOOKUP(C2152,away!$B$2:$E$405,3,FALSE)</f>
        <v>0.61</v>
      </c>
      <c r="J2152" s="10">
        <f>VLOOKUP(B2152,home!$B$2:$E$405,4,FALSE)</f>
        <v>0.94</v>
      </c>
      <c r="K2152" s="12">
        <f t="shared" si="2520"/>
        <v>1.0961587301587341</v>
      </c>
      <c r="L2152" s="12">
        <f t="shared" si="2521"/>
        <v>0.60980634920634702</v>
      </c>
      <c r="M2152" s="13">
        <f t="shared" si="2522"/>
        <v>0.18159704601852075</v>
      </c>
      <c r="N2152" s="13">
        <f t="shared" si="2523"/>
        <v>0.19905918736423889</v>
      </c>
      <c r="O2152" s="13">
        <f t="shared" si="2524"/>
        <v>0.11073903165921112</v>
      </c>
      <c r="P2152" s="13">
        <f t="shared" si="2525"/>
        <v>0.1213875563225687</v>
      </c>
      <c r="Q2152" s="13">
        <f t="shared" si="2526"/>
        <v>0.10910023302380681</v>
      </c>
      <c r="R2152" s="13">
        <f t="shared" si="2527"/>
        <v>3.3764682305374806E-2</v>
      </c>
      <c r="S2152" s="13">
        <f t="shared" si="2528"/>
        <v>2.0285212718248184E-2</v>
      </c>
      <c r="T2152" s="13">
        <f t="shared" si="2529"/>
        <v>6.6530014797809359E-2</v>
      </c>
      <c r="U2152" s="13">
        <f t="shared" si="2530"/>
        <v>3.7011451280072723E-2</v>
      </c>
      <c r="V2152" s="13">
        <f t="shared" si="2531"/>
        <v>1.5066155506494963E-3</v>
      </c>
      <c r="W2152" s="13">
        <f t="shared" si="2532"/>
        <v>3.986372429713269E-2</v>
      </c>
      <c r="X2152" s="13">
        <f t="shared" si="2533"/>
        <v>2.4309152179402837E-2</v>
      </c>
      <c r="Y2152" s="13">
        <f t="shared" si="2534"/>
        <v>7.4119376714115786E-3</v>
      </c>
      <c r="Z2152" s="13">
        <f t="shared" si="2535"/>
        <v>6.8633058829175864E-3</v>
      </c>
      <c r="AA2152" s="13">
        <f t="shared" si="2536"/>
        <v>7.5232726613099106E-3</v>
      </c>
      <c r="AB2152" s="13">
        <f t="shared" si="2537"/>
        <v>4.1233505035296958E-3</v>
      </c>
      <c r="AC2152" s="13">
        <f t="shared" si="2538"/>
        <v>6.2943059930154193E-5</v>
      </c>
      <c r="AD2152" s="13">
        <f t="shared" si="2539"/>
        <v>1.092424235123571E-2</v>
      </c>
      <c r="AE2152" s="13">
        <f t="shared" si="2540"/>
        <v>6.6616723460524085E-3</v>
      </c>
      <c r="AF2152" s="13">
        <f t="shared" si="2541"/>
        <v>2.0311650464775498E-3</v>
      </c>
      <c r="AG2152" s="13">
        <f t="shared" si="2542"/>
        <v>4.1287244720933841E-4</v>
      </c>
      <c r="AH2152" s="13">
        <f t="shared" si="2543"/>
        <v>1.046321875987104E-3</v>
      </c>
      <c r="AI2152" s="13">
        <f t="shared" si="2544"/>
        <v>1.1469348589193283E-3</v>
      </c>
      <c r="AJ2152" s="13">
        <f t="shared" si="2545"/>
        <v>6.2861132926389886E-4</v>
      </c>
      <c r="AK2152" s="13">
        <f t="shared" si="2546"/>
        <v>2.2968593214976981E-4</v>
      </c>
      <c r="AL2152" s="13">
        <f t="shared" si="2547"/>
        <v>1.6829578233573628E-6</v>
      </c>
      <c r="AM2152" s="13">
        <f t="shared" si="2548"/>
        <v>2.3949407247353602E-3</v>
      </c>
      <c r="AN2152" s="13">
        <f t="shared" si="2549"/>
        <v>1.4604500599164729E-3</v>
      </c>
      <c r="AO2152" s="13">
        <f t="shared" si="2550"/>
        <v>4.4529585961792747E-4</v>
      </c>
      <c r="AP2152" s="13">
        <f t="shared" si="2551"/>
        <v>9.0514747490103486E-5</v>
      </c>
      <c r="AQ2152" s="13">
        <f t="shared" si="2552"/>
        <v>1.3799116929068586E-5</v>
      </c>
      <c r="AR2152" s="13">
        <f t="shared" si="2553"/>
        <v>1.2761074465808642E-4</v>
      </c>
      <c r="AS2152" s="13">
        <f t="shared" si="2554"/>
        <v>1.3988163181901847E-4</v>
      </c>
      <c r="AT2152" s="13">
        <f t="shared" si="2555"/>
        <v>7.6666235953633423E-5</v>
      </c>
      <c r="AU2152" s="13">
        <f t="shared" si="2556"/>
        <v>2.8012787949661575E-5</v>
      </c>
      <c r="AV2152" s="13">
        <f t="shared" si="2557"/>
        <v>7.6766155167767287E-6</v>
      </c>
      <c r="AW2152" s="13">
        <f t="shared" si="2558"/>
        <v>3.1248999739062128E-8</v>
      </c>
      <c r="AX2152" s="13">
        <f t="shared" si="2559"/>
        <v>4.3753919727189172E-4</v>
      </c>
      <c r="AY2152" s="13">
        <f t="shared" si="2560"/>
        <v>2.6681418052304794E-4</v>
      </c>
      <c r="AZ2152" s="13">
        <f t="shared" si="2561"/>
        <v>8.1352490670621541E-5</v>
      </c>
      <c r="BA2152" s="13">
        <f t="shared" si="2562"/>
        <v>1.6536421778231714E-5</v>
      </c>
      <c r="BB2152" s="13">
        <f t="shared" si="2563"/>
        <v>2.5210037483799516E-6</v>
      </c>
      <c r="BC2152" s="13">
        <f t="shared" si="2564"/>
        <v>3.0746481842701894E-7</v>
      </c>
      <c r="BD2152" s="13">
        <f t="shared" si="2565"/>
        <v>1.2969640386575171E-5</v>
      </c>
      <c r="BE2152" s="13">
        <f t="shared" si="2566"/>
        <v>1.4216784536763673E-5</v>
      </c>
      <c r="BF2152" s="13">
        <f t="shared" si="2567"/>
        <v>7.7919262423795961E-6</v>
      </c>
      <c r="BG2152" s="13">
        <f t="shared" si="2568"/>
        <v>2.8470626584457787E-6</v>
      </c>
      <c r="BH2152" s="13">
        <f t="shared" si="2569"/>
        <v>7.8020814709106851E-7</v>
      </c>
      <c r="BI2152" s="13">
        <f t="shared" si="2570"/>
        <v>1.7104639435496894E-7</v>
      </c>
      <c r="BJ2152" s="14">
        <f t="shared" si="2571"/>
        <v>0.47151427279227665</v>
      </c>
      <c r="BK2152" s="14">
        <f t="shared" si="2572"/>
        <v>0.32510787080826375</v>
      </c>
      <c r="BL2152" s="14">
        <f t="shared" si="2573"/>
        <v>0.19663196709008113</v>
      </c>
      <c r="BM2152" s="14">
        <f t="shared" si="2574"/>
        <v>0.2442028969482947</v>
      </c>
      <c r="BN2152" s="14">
        <f t="shared" si="2575"/>
        <v>0.75564773669372098</v>
      </c>
    </row>
    <row r="2153" spans="1:66" x14ac:dyDescent="0.25">
      <c r="A2153" t="s">
        <v>301</v>
      </c>
      <c r="B2153" t="s">
        <v>312</v>
      </c>
      <c r="C2153" t="s">
        <v>385</v>
      </c>
      <c r="D2153" s="7" t="s">
        <v>539</v>
      </c>
      <c r="E2153" s="10">
        <f>VLOOKUP(A2153,home!$A$2:$E$405,3,FALSE)</f>
        <v>1.36507936507937</v>
      </c>
      <c r="F2153" s="10">
        <f>VLOOKUP(B2153,home!$B$2:$E$405,3,FALSE)</f>
        <v>0.85</v>
      </c>
      <c r="G2153" s="10">
        <f>VLOOKUP(C2153,away!$B$2:$E$405,4,FALSE)</f>
        <v>0.73</v>
      </c>
      <c r="H2153" s="10">
        <f>VLOOKUP(A2153,away!$A$2:$E$405,3,FALSE)</f>
        <v>1.0634920634920599</v>
      </c>
      <c r="I2153" s="10">
        <f>VLOOKUP(C2153,away!$B$2:$E$405,3,FALSE)</f>
        <v>0.37</v>
      </c>
      <c r="J2153" s="10">
        <f>VLOOKUP(B2153,home!$B$2:$E$405,4,FALSE)</f>
        <v>0.78</v>
      </c>
      <c r="K2153" s="12">
        <f t="shared" si="2520"/>
        <v>0.84703174603174902</v>
      </c>
      <c r="L2153" s="12">
        <f t="shared" si="2521"/>
        <v>0.30692380952380849</v>
      </c>
      <c r="M2153" s="13">
        <f t="shared" si="2522"/>
        <v>0.31538676889984774</v>
      </c>
      <c r="N2153" s="13">
        <f t="shared" si="2523"/>
        <v>0.26714260553654973</v>
      </c>
      <c r="O2153" s="13">
        <f t="shared" si="2524"/>
        <v>9.6799708584146257E-2</v>
      </c>
      <c r="P2153" s="13">
        <f t="shared" si="2525"/>
        <v>8.1992426177393885E-2</v>
      </c>
      <c r="Q2153" s="13">
        <f t="shared" si="2526"/>
        <v>0.11313913380354725</v>
      </c>
      <c r="R2153" s="13">
        <f t="shared" si="2527"/>
        <v>1.4855067659720335E-2</v>
      </c>
      <c r="S2153" s="13">
        <f t="shared" si="2528"/>
        <v>5.3289790610954761E-3</v>
      </c>
      <c r="T2153" s="13">
        <f t="shared" si="2529"/>
        <v>3.4725093953208615E-2</v>
      </c>
      <c r="U2153" s="13">
        <f t="shared" si="2530"/>
        <v>1.2582713897232681E-2</v>
      </c>
      <c r="V2153" s="13">
        <f t="shared" si="2531"/>
        <v>1.5393301366724226E-4</v>
      </c>
      <c r="W2153" s="13">
        <f t="shared" si="2532"/>
        <v>3.194414601671277E-2</v>
      </c>
      <c r="X2153" s="13">
        <f t="shared" si="2533"/>
        <v>9.8044189874342755E-3</v>
      </c>
      <c r="Y2153" s="13">
        <f t="shared" si="2534"/>
        <v>1.504604812895444E-3</v>
      </c>
      <c r="Z2153" s="13">
        <f t="shared" si="2535"/>
        <v>1.5197913189517638E-3</v>
      </c>
      <c r="AA2153" s="13">
        <f t="shared" si="2536"/>
        <v>1.2873114944956072E-3</v>
      </c>
      <c r="AB2153" s="13">
        <f t="shared" si="2537"/>
        <v>5.4519685143467728E-4</v>
      </c>
      <c r="AC2153" s="13">
        <f t="shared" si="2538"/>
        <v>2.501163354006909E-6</v>
      </c>
      <c r="AD2153" s="13">
        <f t="shared" si="2539"/>
        <v>6.7644264440073374E-3</v>
      </c>
      <c r="AE2153" s="13">
        <f t="shared" si="2540"/>
        <v>2.0761635334383211E-3</v>
      </c>
      <c r="AF2153" s="13">
        <f t="shared" si="2541"/>
        <v>3.1861201043865018E-4</v>
      </c>
      <c r="AG2153" s="13">
        <f t="shared" si="2542"/>
        <v>3.259653733462332E-5</v>
      </c>
      <c r="AH2153" s="13">
        <f t="shared" si="2543"/>
        <v>1.1661503532347218E-4</v>
      </c>
      <c r="AI2153" s="13">
        <f t="shared" si="2544"/>
        <v>9.8776636983594727E-5</v>
      </c>
      <c r="AJ2153" s="13">
        <f t="shared" si="2545"/>
        <v>4.1833473645679241E-5</v>
      </c>
      <c r="AK2153" s="13">
        <f t="shared" si="2546"/>
        <v>1.1811426741557616E-5</v>
      </c>
      <c r="AL2153" s="13">
        <f t="shared" si="2547"/>
        <v>2.6009518709535639E-8</v>
      </c>
      <c r="AM2153" s="13">
        <f t="shared" si="2548"/>
        <v>1.1459367883541744E-3</v>
      </c>
      <c r="AN2153" s="13">
        <f t="shared" si="2549"/>
        <v>3.5171528455514144E-4</v>
      </c>
      <c r="AO2153" s="13">
        <f t="shared" si="2550"/>
        <v>5.3974897501707158E-5</v>
      </c>
      <c r="AP2153" s="13">
        <f t="shared" si="2551"/>
        <v>5.522060386627018E-6</v>
      </c>
      <c r="AQ2153" s="13">
        <f t="shared" si="2552"/>
        <v>4.2371295257101968E-7</v>
      </c>
      <c r="AR2153" s="13">
        <f t="shared" si="2553"/>
        <v>7.1583861778467171E-6</v>
      </c>
      <c r="AS2153" s="13">
        <f t="shared" si="2554"/>
        <v>6.0633803429910424E-6</v>
      </c>
      <c r="AT2153" s="13">
        <f t="shared" si="2555"/>
        <v>2.5679378193891444E-6</v>
      </c>
      <c r="AU2153" s="13">
        <f t="shared" si="2556"/>
        <v>7.2504161828604973E-7</v>
      </c>
      <c r="AV2153" s="13">
        <f t="shared" si="2557"/>
        <v>1.5353331697062936E-7</v>
      </c>
      <c r="AW2153" s="13">
        <f t="shared" si="2558"/>
        <v>1.8782789128515988E-10</v>
      </c>
      <c r="AX2153" s="13">
        <f t="shared" si="2559"/>
        <v>1.6177413978027514E-4</v>
      </c>
      <c r="AY2153" s="13">
        <f t="shared" si="2560"/>
        <v>4.9652335263799129E-5</v>
      </c>
      <c r="AZ2153" s="13">
        <f t="shared" si="2561"/>
        <v>7.61974194545928E-6</v>
      </c>
      <c r="BA2153" s="13">
        <f t="shared" si="2562"/>
        <v>7.7956007516290607E-7</v>
      </c>
      <c r="BB2153" s="13">
        <f t="shared" si="2563"/>
        <v>5.9816387005416391E-8</v>
      </c>
      <c r="BC2153" s="13">
        <f t="shared" si="2564"/>
        <v>3.6718146743305675E-9</v>
      </c>
      <c r="BD2153" s="13">
        <f t="shared" si="2565"/>
        <v>3.6617985929121467E-7</v>
      </c>
      <c r="BE2153" s="13">
        <f t="shared" si="2566"/>
        <v>3.1016596557709769E-7</v>
      </c>
      <c r="BF2153" s="13">
        <f t="shared" si="2567"/>
        <v>1.3136020969119622E-7</v>
      </c>
      <c r="BG2153" s="13">
        <f t="shared" si="2568"/>
        <v>3.7088755924610207E-8</v>
      </c>
      <c r="BH2153" s="13">
        <f t="shared" si="2569"/>
        <v>7.8538384222419885E-9</v>
      </c>
      <c r="BI2153" s="13">
        <f t="shared" si="2570"/>
        <v>1.3304900943685741E-9</v>
      </c>
      <c r="BJ2153" s="14">
        <f t="shared" si="2571"/>
        <v>0.46922926364458351</v>
      </c>
      <c r="BK2153" s="14">
        <f t="shared" si="2572"/>
        <v>0.40291428666014079</v>
      </c>
      <c r="BL2153" s="14">
        <f t="shared" si="2573"/>
        <v>0.12635655731811835</v>
      </c>
      <c r="BM2153" s="14">
        <f t="shared" si="2574"/>
        <v>0.1106545361331535</v>
      </c>
      <c r="BN2153" s="14">
        <f t="shared" si="2575"/>
        <v>0.88931571066120518</v>
      </c>
    </row>
    <row r="2154" spans="1:66" x14ac:dyDescent="0.25">
      <c r="A2154" t="s">
        <v>303</v>
      </c>
      <c r="B2154" t="s">
        <v>466</v>
      </c>
      <c r="C2154" t="s">
        <v>340</v>
      </c>
      <c r="D2154" s="7" t="s">
        <v>539</v>
      </c>
      <c r="E2154" s="10">
        <f>VLOOKUP(A2154,home!$A$2:$E$405,3,FALSE)</f>
        <v>1.3212121212121199</v>
      </c>
      <c r="F2154" s="10">
        <f>VLOOKUP(B2154,home!$B$2:$E$405,3,FALSE)</f>
        <v>0.97</v>
      </c>
      <c r="G2154" s="10">
        <f>VLOOKUP(C2154,away!$B$2:$E$405,4,FALSE)</f>
        <v>0.65</v>
      </c>
      <c r="H2154" s="10">
        <f>VLOOKUP(A2154,away!$A$2:$E$405,3,FALSE)</f>
        <v>1.0181818181818201</v>
      </c>
      <c r="I2154" s="10">
        <f>VLOOKUP(C2154,away!$B$2:$E$405,3,FALSE)</f>
        <v>0.43</v>
      </c>
      <c r="J2154" s="10">
        <f>VLOOKUP(B2154,home!$B$2:$E$405,4,FALSE)</f>
        <v>0.98</v>
      </c>
      <c r="K2154" s="12">
        <f t="shared" si="2520"/>
        <v>0.83302424242424156</v>
      </c>
      <c r="L2154" s="12">
        <f t="shared" si="2521"/>
        <v>0.42906181818181893</v>
      </c>
      <c r="M2154" s="13">
        <f t="shared" si="2522"/>
        <v>0.28306292376176262</v>
      </c>
      <c r="N2154" s="13">
        <f t="shared" si="2523"/>
        <v>0.23579827762503316</v>
      </c>
      <c r="O2154" s="13">
        <f t="shared" si="2524"/>
        <v>0.12145149272908348</v>
      </c>
      <c r="P2154" s="13">
        <f t="shared" si="2525"/>
        <v>0.10117203772193804</v>
      </c>
      <c r="Q2154" s="13">
        <f t="shared" si="2526"/>
        <v>9.821284079176712E-2</v>
      </c>
      <c r="R2154" s="13">
        <f t="shared" si="2527"/>
        <v>2.6055099145618259E-2</v>
      </c>
      <c r="S2154" s="13">
        <f t="shared" si="2528"/>
        <v>9.0401995082762115E-3</v>
      </c>
      <c r="T2154" s="13">
        <f t="shared" si="2529"/>
        <v>4.213938003891711E-2</v>
      </c>
      <c r="U2154" s="13">
        <f t="shared" si="2530"/>
        <v>2.1704529227067153E-2</v>
      </c>
      <c r="V2154" s="13">
        <f t="shared" si="2531"/>
        <v>3.5901534758514384E-4</v>
      </c>
      <c r="W2154" s="13">
        <f t="shared" si="2532"/>
        <v>2.7271225765631481E-2</v>
      </c>
      <c r="X2154" s="13">
        <f t="shared" si="2533"/>
        <v>1.1701041711048712E-2</v>
      </c>
      <c r="Y2154" s="13">
        <f t="shared" si="2534"/>
        <v>2.5102351155819307E-3</v>
      </c>
      <c r="Z2154" s="13">
        <f t="shared" si="2535"/>
        <v>3.7264160707755089E-3</v>
      </c>
      <c r="AA2154" s="13">
        <f t="shared" si="2536"/>
        <v>3.1041949243152873E-3</v>
      </c>
      <c r="AB2154" s="13">
        <f t="shared" si="2537"/>
        <v>1.2929348125824589E-3</v>
      </c>
      <c r="AC2154" s="13">
        <f t="shared" si="2538"/>
        <v>8.0199293247976756E-6</v>
      </c>
      <c r="AD2154" s="13">
        <f t="shared" si="2539"/>
        <v>5.6793980458489041E-3</v>
      </c>
      <c r="AE2154" s="13">
        <f t="shared" si="2540"/>
        <v>2.4368128517302003E-3</v>
      </c>
      <c r="AF2154" s="13">
        <f t="shared" si="2541"/>
        <v>5.227716763660915E-4</v>
      </c>
      <c r="AG2154" s="13">
        <f t="shared" si="2542"/>
        <v>7.4767121985197535E-5</v>
      </c>
      <c r="AH2154" s="13">
        <f t="shared" si="2543"/>
        <v>3.9971571365722238E-4</v>
      </c>
      <c r="AI2154" s="13">
        <f t="shared" si="2544"/>
        <v>3.3297287955437276E-4</v>
      </c>
      <c r="AJ2154" s="13">
        <f t="shared" si="2545"/>
        <v>1.3868724036929979E-4</v>
      </c>
      <c r="AK2154" s="13">
        <f t="shared" si="2546"/>
        <v>3.8509944447514885E-5</v>
      </c>
      <c r="AL2154" s="13">
        <f t="shared" si="2547"/>
        <v>1.1465897142482838E-7</v>
      </c>
      <c r="AM2154" s="13">
        <f t="shared" si="2548"/>
        <v>9.4621525091380062E-4</v>
      </c>
      <c r="AN2154" s="13">
        <f t="shared" si="2549"/>
        <v>4.0598483594844135E-4</v>
      </c>
      <c r="AO2154" s="13">
        <f t="shared" si="2550"/>
        <v>8.7096295933142853E-5</v>
      </c>
      <c r="AP2154" s="13">
        <f t="shared" si="2551"/>
        <v>1.2456565029992012E-5</v>
      </c>
      <c r="AQ2154" s="13">
        <f t="shared" si="2552"/>
        <v>1.3361591100171091E-6</v>
      </c>
      <c r="AR2154" s="13">
        <f t="shared" si="2553"/>
        <v>3.4300550171522232E-5</v>
      </c>
      <c r="AS2154" s="13">
        <f t="shared" si="2554"/>
        <v>2.8573189821366994E-5</v>
      </c>
      <c r="AT2154" s="13">
        <f t="shared" si="2555"/>
        <v>1.1901079902294145E-5</v>
      </c>
      <c r="AU2154" s="13">
        <f t="shared" si="2556"/>
        <v>3.3046293565463154E-6</v>
      </c>
      <c r="AV2154" s="13">
        <f t="shared" si="2557"/>
        <v>6.8820909155747567E-7</v>
      </c>
      <c r="AW2154" s="13">
        <f t="shared" si="2558"/>
        <v>1.138368971894765E-9</v>
      </c>
      <c r="AX2154" s="13">
        <f t="shared" si="2559"/>
        <v>1.3137004042712203E-4</v>
      </c>
      <c r="AY2154" s="13">
        <f t="shared" si="2560"/>
        <v>5.6365868400280037E-5</v>
      </c>
      <c r="AZ2154" s="13">
        <f t="shared" si="2561"/>
        <v>1.2092220989610643E-5</v>
      </c>
      <c r="BA2154" s="13">
        <f t="shared" si="2562"/>
        <v>1.7294367745528985E-6</v>
      </c>
      <c r="BB2154" s="13">
        <f t="shared" si="2563"/>
        <v>1.855088217300418E-7</v>
      </c>
      <c r="BC2154" s="13">
        <f t="shared" si="2564"/>
        <v>1.5918950468051731E-8</v>
      </c>
      <c r="BD2154" s="13">
        <f t="shared" si="2565"/>
        <v>2.4528427368716702E-6</v>
      </c>
      <c r="BE2154" s="13">
        <f t="shared" si="2566"/>
        <v>2.0432774626683265E-6</v>
      </c>
      <c r="BF2154" s="13">
        <f t="shared" si="2567"/>
        <v>8.5104983020090457E-7</v>
      </c>
      <c r="BG2154" s="13">
        <f t="shared" si="2568"/>
        <v>2.3631504668946263E-7</v>
      </c>
      <c r="BH2154" s="13">
        <f t="shared" si="2569"/>
        <v>4.9214040685484712E-8</v>
      </c>
      <c r="BI2154" s="13">
        <f t="shared" si="2570"/>
        <v>8.1992977917323431E-9</v>
      </c>
      <c r="BJ2154" s="14">
        <f t="shared" si="2571"/>
        <v>0.42800159884520911</v>
      </c>
      <c r="BK2154" s="14">
        <f t="shared" si="2572"/>
        <v>0.39369867679625858</v>
      </c>
      <c r="BL2154" s="14">
        <f t="shared" si="2573"/>
        <v>0.17460254517345322</v>
      </c>
      <c r="BM2154" s="14">
        <f t="shared" si="2574"/>
        <v>0.13422020038046228</v>
      </c>
      <c r="BN2154" s="14">
        <f t="shared" si="2575"/>
        <v>0.86575267177520276</v>
      </c>
    </row>
    <row r="2155" spans="1:66" x14ac:dyDescent="0.25">
      <c r="A2155" t="s">
        <v>303</v>
      </c>
      <c r="B2155" t="s">
        <v>374</v>
      </c>
      <c r="C2155" t="s">
        <v>383</v>
      </c>
      <c r="D2155" s="7" t="s">
        <v>539</v>
      </c>
      <c r="E2155" s="10">
        <f>VLOOKUP(A2155,home!$A$2:$E$405,3,FALSE)</f>
        <v>1.3212121212121199</v>
      </c>
      <c r="F2155" s="10">
        <f>VLOOKUP(B2155,home!$B$2:$E$405,3,FALSE)</f>
        <v>0.97</v>
      </c>
      <c r="G2155" s="10">
        <f>VLOOKUP(C2155,away!$B$2:$E$405,4,FALSE)</f>
        <v>1.1399999999999999</v>
      </c>
      <c r="H2155" s="10">
        <f>VLOOKUP(A2155,away!$A$2:$E$405,3,FALSE)</f>
        <v>1.0181818181818201</v>
      </c>
      <c r="I2155" s="10">
        <f>VLOOKUP(C2155,away!$B$2:$E$405,3,FALSE)</f>
        <v>0.95</v>
      </c>
      <c r="J2155" s="10">
        <f>VLOOKUP(B2155,home!$B$2:$E$405,4,FALSE)</f>
        <v>0.84</v>
      </c>
      <c r="K2155" s="12">
        <f t="shared" si="2520"/>
        <v>1.4609963636363621</v>
      </c>
      <c r="L2155" s="12">
        <f t="shared" si="2521"/>
        <v>0.8125090909090924</v>
      </c>
      <c r="M2155" s="13">
        <f t="shared" si="2522"/>
        <v>0.10295065795173139</v>
      </c>
      <c r="N2155" s="13">
        <f t="shared" si="2523"/>
        <v>0.15041053690145048</v>
      </c>
      <c r="O2155" s="13">
        <f t="shared" si="2524"/>
        <v>8.364834550085419E-2</v>
      </c>
      <c r="P2155" s="13">
        <f t="shared" si="2525"/>
        <v>0.12220992860094601</v>
      </c>
      <c r="Q2155" s="13">
        <f t="shared" si="2526"/>
        <v>0.10987462373280601</v>
      </c>
      <c r="R2155" s="13">
        <f t="shared" si="2527"/>
        <v>3.3982520579474353E-2</v>
      </c>
      <c r="S2155" s="13">
        <f t="shared" si="2528"/>
        <v>3.6268021365270811E-2</v>
      </c>
      <c r="T2155" s="13">
        <f t="shared" si="2529"/>
        <v>8.9274130643120814E-2</v>
      </c>
      <c r="U2155" s="13">
        <f t="shared" si="2530"/>
        <v>4.9648338993809861E-2</v>
      </c>
      <c r="V2155" s="13">
        <f t="shared" si="2531"/>
        <v>4.7836425178289762E-3</v>
      </c>
      <c r="W2155" s="13">
        <f t="shared" si="2532"/>
        <v>5.3508808576514369E-2</v>
      </c>
      <c r="X2155" s="13">
        <f t="shared" si="2533"/>
        <v>4.3476393412132337E-2</v>
      </c>
      <c r="Y2155" s="13">
        <f t="shared" si="2534"/>
        <v>1.7662482443648847E-2</v>
      </c>
      <c r="Z2155" s="13">
        <f t="shared" si="2535"/>
        <v>9.2037023009427441E-3</v>
      </c>
      <c r="AA2155" s="13">
        <f t="shared" si="2536"/>
        <v>1.3446575593668965E-2</v>
      </c>
      <c r="AB2155" s="13">
        <f t="shared" si="2537"/>
        <v>9.8226990228559088E-3</v>
      </c>
      <c r="AC2155" s="13">
        <f t="shared" si="2538"/>
        <v>3.5490825300894639E-4</v>
      </c>
      <c r="AD2155" s="13">
        <f t="shared" si="2539"/>
        <v>1.9544043688200435E-2</v>
      </c>
      <c r="AE2155" s="13">
        <f t="shared" si="2540"/>
        <v>1.5879713169787323E-2</v>
      </c>
      <c r="AF2155" s="13">
        <f t="shared" si="2541"/>
        <v>6.451205655740519E-3</v>
      </c>
      <c r="AG2155" s="13">
        <f t="shared" si="2542"/>
        <v>1.747221080871108E-3</v>
      </c>
      <c r="AH2155" s="13">
        <f t="shared" si="2543"/>
        <v>1.8695229473842273E-3</v>
      </c>
      <c r="AI2155" s="13">
        <f t="shared" si="2544"/>
        <v>2.7313662278630893E-3</v>
      </c>
      <c r="AJ2155" s="13">
        <f t="shared" si="2545"/>
        <v>1.9952580633335708E-3</v>
      </c>
      <c r="AK2155" s="13">
        <f t="shared" si="2546"/>
        <v>9.7168825834882569E-4</v>
      </c>
      <c r="AL2155" s="13">
        <f t="shared" si="2547"/>
        <v>1.6852077732400869E-5</v>
      </c>
      <c r="AM2155" s="13">
        <f t="shared" si="2548"/>
        <v>5.7107553518421974E-3</v>
      </c>
      <c r="AN2155" s="13">
        <f t="shared" si="2549"/>
        <v>4.6400406393295379E-3</v>
      </c>
      <c r="AO2155" s="13">
        <f t="shared" si="2550"/>
        <v>1.8850376008214432E-3</v>
      </c>
      <c r="AP2155" s="13">
        <f t="shared" si="2551"/>
        <v>5.1053672912429579E-4</v>
      </c>
      <c r="AQ2155" s="13">
        <f t="shared" si="2552"/>
        <v>1.0370393341412077E-4</v>
      </c>
      <c r="AR2155" s="13">
        <f t="shared" si="2553"/>
        <v>3.0380087808256923E-4</v>
      </c>
      <c r="AS2155" s="13">
        <f t="shared" si="2554"/>
        <v>4.4385197814816738E-4</v>
      </c>
      <c r="AT2155" s="13">
        <f t="shared" si="2555"/>
        <v>3.2423306303363934E-4</v>
      </c>
      <c r="AU2155" s="13">
        <f t="shared" si="2556"/>
        <v>1.579011086876088E-4</v>
      </c>
      <c r="AV2155" s="13">
        <f t="shared" si="2557"/>
        <v>5.7673236401686666E-5</v>
      </c>
      <c r="AW2155" s="13">
        <f t="shared" si="2558"/>
        <v>5.556845432962165E-7</v>
      </c>
      <c r="AX2155" s="13">
        <f t="shared" si="2559"/>
        <v>1.3905654671097245E-3</v>
      </c>
      <c r="AY2155" s="13">
        <f t="shared" si="2560"/>
        <v>1.1298470835308997E-3</v>
      </c>
      <c r="AZ2155" s="13">
        <f t="shared" si="2561"/>
        <v>4.5900551335299034E-4</v>
      </c>
      <c r="BA2155" s="13">
        <f t="shared" si="2562"/>
        <v>1.2431538412556648E-4</v>
      </c>
      <c r="BB2155" s="13">
        <f t="shared" si="2563"/>
        <v>2.5251844935469653E-5</v>
      </c>
      <c r="BC2155" s="13">
        <f t="shared" si="2564"/>
        <v>4.1034707144591656E-6</v>
      </c>
      <c r="BD2155" s="13">
        <f t="shared" si="2565"/>
        <v>4.1140162544708707E-5</v>
      </c>
      <c r="BE2155" s="13">
        <f t="shared" si="2566"/>
        <v>6.0105627877228272E-5</v>
      </c>
      <c r="BF2155" s="13">
        <f t="shared" si="2567"/>
        <v>4.3907051881355445E-5</v>
      </c>
      <c r="BG2155" s="13">
        <f t="shared" si="2568"/>
        <v>2.1382681045551127E-5</v>
      </c>
      <c r="BH2155" s="13">
        <f t="shared" si="2569"/>
        <v>7.8100048130865983E-6</v>
      </c>
      <c r="BI2155" s="13">
        <f t="shared" si="2570"/>
        <v>2.2820777263803974E-6</v>
      </c>
      <c r="BJ2155" s="14">
        <f t="shared" si="2571"/>
        <v>0.52381232232257291</v>
      </c>
      <c r="BK2155" s="14">
        <f t="shared" si="2572"/>
        <v>0.26771385785004942</v>
      </c>
      <c r="BL2155" s="14">
        <f t="shared" si="2573"/>
        <v>0.19958040305783492</v>
      </c>
      <c r="BM2155" s="14">
        <f t="shared" si="2574"/>
        <v>0.3961043808651501</v>
      </c>
      <c r="BN2155" s="14">
        <f t="shared" si="2575"/>
        <v>0.60307661326726247</v>
      </c>
    </row>
    <row r="2156" spans="1:66" x14ac:dyDescent="0.25">
      <c r="A2156" t="s">
        <v>303</v>
      </c>
      <c r="B2156" t="s">
        <v>354</v>
      </c>
      <c r="C2156" t="s">
        <v>353</v>
      </c>
      <c r="D2156" s="7" t="s">
        <v>539</v>
      </c>
      <c r="E2156" s="10">
        <f>VLOOKUP(A2156,home!$A$2:$E$405,3,FALSE)</f>
        <v>1.3212121212121199</v>
      </c>
      <c r="F2156" s="10">
        <f>VLOOKUP(B2156,home!$B$2:$E$405,3,FALSE)</f>
        <v>0.87</v>
      </c>
      <c r="G2156" s="10">
        <f>VLOOKUP(C2156,away!$B$2:$E$405,4,FALSE)</f>
        <v>1.19</v>
      </c>
      <c r="H2156" s="10">
        <f>VLOOKUP(A2156,away!$A$2:$E$405,3,FALSE)</f>
        <v>1.0181818181818201</v>
      </c>
      <c r="I2156" s="10">
        <f>VLOOKUP(C2156,away!$B$2:$E$405,3,FALSE)</f>
        <v>0.87</v>
      </c>
      <c r="J2156" s="10">
        <f>VLOOKUP(B2156,home!$B$2:$E$405,4,FALSE)</f>
        <v>0.28000000000000003</v>
      </c>
      <c r="K2156" s="12">
        <f t="shared" si="2520"/>
        <v>1.3678509090909077</v>
      </c>
      <c r="L2156" s="12">
        <f t="shared" si="2521"/>
        <v>0.24802909090909139</v>
      </c>
      <c r="M2156" s="13">
        <f t="shared" si="2522"/>
        <v>0.19871572363871473</v>
      </c>
      <c r="N2156" s="13">
        <f t="shared" si="2523"/>
        <v>0.27181348322987353</v>
      </c>
      <c r="O2156" s="13">
        <f t="shared" si="2524"/>
        <v>4.9287280283452653E-2</v>
      </c>
      <c r="P2156" s="13">
        <f t="shared" si="2525"/>
        <v>6.7417651142339094E-2</v>
      </c>
      <c r="Q2156" s="13">
        <f t="shared" si="2526"/>
        <v>0.18590016006957438</v>
      </c>
      <c r="R2156" s="13">
        <f t="shared" si="2527"/>
        <v>6.1123396610431729E-3</v>
      </c>
      <c r="S2156" s="13">
        <f t="shared" si="2528"/>
        <v>5.7181429862762879E-3</v>
      </c>
      <c r="T2156" s="13">
        <f t="shared" si="2529"/>
        <v>4.6108647701911101E-2</v>
      </c>
      <c r="U2156" s="13">
        <f t="shared" si="2530"/>
        <v>8.3607693620303142E-3</v>
      </c>
      <c r="V2156" s="13">
        <f t="shared" si="2531"/>
        <v>2.1555290809502356E-4</v>
      </c>
      <c r="W2156" s="13">
        <f t="shared" si="2532"/>
        <v>8.4761234317104167E-2</v>
      </c>
      <c r="X2156" s="13">
        <f t="shared" si="2533"/>
        <v>2.1023251892003828E-2</v>
      </c>
      <c r="Y2156" s="13">
        <f t="shared" si="2534"/>
        <v>2.6071890273632724E-3</v>
      </c>
      <c r="Z2156" s="13">
        <f t="shared" si="2535"/>
        <v>5.0534601648537399E-4</v>
      </c>
      <c r="AA2156" s="13">
        <f t="shared" si="2536"/>
        <v>6.9123800805498772E-4</v>
      </c>
      <c r="AB2156" s="13">
        <f t="shared" si="2537"/>
        <v>4.7275526885810163E-4</v>
      </c>
      <c r="AC2156" s="13">
        <f t="shared" si="2538"/>
        <v>4.5706218205107141E-6</v>
      </c>
      <c r="AD2156" s="13">
        <f t="shared" si="2539"/>
        <v>2.8985182854079597E-2</v>
      </c>
      <c r="AE2156" s="13">
        <f t="shared" si="2540"/>
        <v>7.1891685531311452E-3</v>
      </c>
      <c r="AF2156" s="13">
        <f t="shared" si="2541"/>
        <v>8.9156147031267284E-4</v>
      </c>
      <c r="AG2156" s="13">
        <f t="shared" si="2542"/>
        <v>7.3711060323741715E-5</v>
      </c>
      <c r="AH2156" s="13">
        <f t="shared" si="2543"/>
        <v>3.1335128265849511E-5</v>
      </c>
      <c r="AI2156" s="13">
        <f t="shared" si="2544"/>
        <v>4.2861783684922453E-5</v>
      </c>
      <c r="AJ2156" s="13">
        <f t="shared" si="2545"/>
        <v>2.9314264889339512E-5</v>
      </c>
      <c r="AK2156" s="13">
        <f t="shared" si="2546"/>
        <v>1.3365847959404907E-5</v>
      </c>
      <c r="AL2156" s="13">
        <f t="shared" si="2547"/>
        <v>6.2026412758153914E-8</v>
      </c>
      <c r="AM2156" s="13">
        <f t="shared" si="2548"/>
        <v>7.9294817434237864E-3</v>
      </c>
      <c r="AN2156" s="13">
        <f t="shared" si="2549"/>
        <v>1.966742148201639E-3</v>
      </c>
      <c r="AO2156" s="13">
        <f t="shared" si="2550"/>
        <v>2.4390463353552298E-4</v>
      </c>
      <c r="AP2156" s="13">
        <f t="shared" si="2551"/>
        <v>2.016514817477695E-5</v>
      </c>
      <c r="AQ2156" s="13">
        <f t="shared" si="2552"/>
        <v>1.250385842459263E-6</v>
      </c>
      <c r="AR2156" s="13">
        <f t="shared" si="2553"/>
        <v>1.5544046754596867E-6</v>
      </c>
      <c r="AS2156" s="13">
        <f t="shared" si="2554"/>
        <v>2.12619384842269E-6</v>
      </c>
      <c r="AT2156" s="13">
        <f t="shared" si="2555"/>
        <v>1.4541580942342362E-6</v>
      </c>
      <c r="AU2156" s="13">
        <f t="shared" si="2556"/>
        <v>6.6302382372006712E-7</v>
      </c>
      <c r="AV2156" s="13">
        <f t="shared" si="2557"/>
        <v>2.267294350061059E-7</v>
      </c>
      <c r="AW2156" s="13">
        <f t="shared" si="2558"/>
        <v>5.8454176822836768E-10</v>
      </c>
      <c r="AX2156" s="13">
        <f t="shared" si="2559"/>
        <v>1.8077248018936621E-3</v>
      </c>
      <c r="AY2156" s="13">
        <f t="shared" si="2560"/>
        <v>4.483683392275023E-4</v>
      </c>
      <c r="AZ2156" s="13">
        <f t="shared" si="2561"/>
        <v>5.5604195785508247E-5</v>
      </c>
      <c r="BA2156" s="13">
        <f t="shared" si="2562"/>
        <v>4.5971527104702477E-6</v>
      </c>
      <c r="BB2156" s="13">
        <f t="shared" si="2563"/>
        <v>2.8505690188705025E-7</v>
      </c>
      <c r="BC2156" s="13">
        <f t="shared" si="2564"/>
        <v>1.4140480846481438E-8</v>
      </c>
      <c r="BD2156" s="13">
        <f t="shared" si="2565"/>
        <v>6.4256263093184481E-8</v>
      </c>
      <c r="BE2156" s="13">
        <f t="shared" si="2566"/>
        <v>8.7892987886796946E-8</v>
      </c>
      <c r="BF2156" s="13">
        <f t="shared" si="2567"/>
        <v>6.0112251691835679E-8</v>
      </c>
      <c r="BG2156" s="13">
        <f t="shared" si="2568"/>
        <v>2.7408199374726288E-8</v>
      </c>
      <c r="BH2156" s="13">
        <f t="shared" si="2569"/>
        <v>9.372582607816051E-9</v>
      </c>
      <c r="BI2156" s="13">
        <f t="shared" si="2570"/>
        <v>2.5640591281261609E-9</v>
      </c>
      <c r="BJ2156" s="14">
        <f t="shared" si="2571"/>
        <v>0.6618317279218553</v>
      </c>
      <c r="BK2156" s="14">
        <f t="shared" si="2572"/>
        <v>0.27252007166288589</v>
      </c>
      <c r="BL2156" s="14">
        <f t="shared" si="2573"/>
        <v>6.5047535724459371E-2</v>
      </c>
      <c r="BM2156" s="14">
        <f t="shared" si="2574"/>
        <v>0.22020967554600288</v>
      </c>
      <c r="BN2156" s="14">
        <f t="shared" si="2575"/>
        <v>0.77924663802499761</v>
      </c>
    </row>
    <row r="2157" spans="1:66" x14ac:dyDescent="0.25">
      <c r="A2157" t="s">
        <v>303</v>
      </c>
      <c r="B2157" t="s">
        <v>349</v>
      </c>
      <c r="C2157" t="s">
        <v>380</v>
      </c>
      <c r="D2157" s="7" t="s">
        <v>539</v>
      </c>
      <c r="E2157" s="10">
        <f>VLOOKUP(A2157,home!$A$2:$E$405,3,FALSE)</f>
        <v>1.3212121212121199</v>
      </c>
      <c r="F2157" s="10">
        <f>VLOOKUP(B2157,home!$B$2:$E$405,3,FALSE)</f>
        <v>0.54</v>
      </c>
      <c r="G2157" s="10">
        <f>VLOOKUP(C2157,away!$B$2:$E$405,4,FALSE)</f>
        <v>0.76</v>
      </c>
      <c r="H2157" s="10">
        <f>VLOOKUP(A2157,away!$A$2:$E$405,3,FALSE)</f>
        <v>1.0181818181818201</v>
      </c>
      <c r="I2157" s="10">
        <f>VLOOKUP(C2157,away!$B$2:$E$405,3,FALSE)</f>
        <v>0.95</v>
      </c>
      <c r="J2157" s="10">
        <f>VLOOKUP(B2157,home!$B$2:$E$405,4,FALSE)</f>
        <v>1.1200000000000001</v>
      </c>
      <c r="K2157" s="12">
        <f t="shared" ref="K2157:K2220" si="2576">E2157*F2157*G2157</f>
        <v>0.54222545454545401</v>
      </c>
      <c r="L2157" s="12">
        <f t="shared" ref="L2157:L2220" si="2577">H2157*I2157*J2157</f>
        <v>1.0833454545454566</v>
      </c>
      <c r="M2157" s="13">
        <f t="shared" ref="M2157:M2220" si="2578">_xlfn.POISSON.DIST(0,K2157,FALSE) * _xlfn.POISSON.DIST(0,L2157,FALSE)</f>
        <v>0.19679928862302656</v>
      </c>
      <c r="N2157" s="13">
        <f t="shared" ref="N2157:N2220" si="2579">_xlfn.POISSON.DIST(1,K2157,FALSE) * _xlfn.POISSON.DIST(0,L2157,FALSE)</f>
        <v>0.10670958372784256</v>
      </c>
      <c r="O2157" s="13">
        <f t="shared" ref="O2157:O2220" si="2580">_xlfn.POISSON.DIST(0,K2157,FALSE) * _xlfn.POISSON.DIST(1,L2157,FALSE)</f>
        <v>0.21320161478753522</v>
      </c>
      <c r="P2157" s="13">
        <f t="shared" ref="P2157:P2220" si="2581">_xlfn.POISSON.DIST(1,K2157,FALSE) * _xlfn.POISSON.DIST(1,L2157,FALSE)</f>
        <v>0.11560334248799606</v>
      </c>
      <c r="Q2157" s="13">
        <f t="shared" ref="Q2157:Q2220" si="2582">_xlfn.POISSON.DIST(2,K2157,FALSE) * _xlfn.POISSON.DIST(0,L2157,FALSE)</f>
        <v>2.8930326270592801E-2</v>
      </c>
      <c r="R2157" s="13">
        <f t="shared" ref="R2157:R2220" si="2583">_xlfn.POISSON.DIST(0,K2157,FALSE) * _xlfn.POISSON.DIST(2,L2157,FALSE)</f>
        <v>0.11548550014091381</v>
      </c>
      <c r="S2157" s="13">
        <f t="shared" ref="S2157:S2220" si="2584">_xlfn.POISSON.DIST(2,K2157,FALSE) * _xlfn.POISSON.DIST(2,L2157,FALSE)</f>
        <v>1.6976856074917279E-2</v>
      </c>
      <c r="T2157" s="13">
        <f t="shared" ref="T2157:T2220" si="2585">_xlfn.POISSON.DIST(2,K2157,FALSE) * _xlfn.POISSON.DIST(1,L2157,FALSE)</f>
        <v>3.1341537463763725E-2</v>
      </c>
      <c r="U2157" s="13">
        <f t="shared" ref="U2157:U2220" si="2586">_xlfn.POISSON.DIST(1,K2157,FALSE) * _xlfn.POISSON.DIST(2,L2157,FALSE)</f>
        <v>6.2619177807316073E-2</v>
      </c>
      <c r="V2157" s="13">
        <f t="shared" ref="V2157:V2220" si="2587">_xlfn.POISSON.DIST(3,K2157,FALSE) * _xlfn.POISSON.DIST(3,L2157,FALSE)</f>
        <v>1.1080557821851842E-3</v>
      </c>
      <c r="W2157" s="13">
        <f t="shared" ref="W2157:W2220" si="2588">_xlfn.POISSON.DIST(3,K2157,FALSE) * _xlfn.POISSON.DIST(0,L2157,FALSE)</f>
        <v>5.2289197707401577E-3</v>
      </c>
      <c r="X2157" s="13">
        <f t="shared" ref="X2157:X2220" si="2589">_xlfn.POISSON.DIST(3,K2157,FALSE) * _xlfn.POISSON.DIST(1,L2157,FALSE)</f>
        <v>5.6647264658142215E-3</v>
      </c>
      <c r="Y2157" s="13">
        <f t="shared" ref="Y2157:Y2220" si="2590">_xlfn.POISSON.DIST(3,K2157,FALSE) * _xlfn.POISSON.DIST(2,L2157,FALSE)</f>
        <v>3.0684278339915922E-3</v>
      </c>
      <c r="Z2157" s="13">
        <f t="shared" ref="Z2157:Z2220" si="2591">_xlfn.POISSON.DIST(0,K2157,FALSE) * _xlfn.POISSON.DIST(3,L2157,FALSE)</f>
        <v>4.1703563881189232E-2</v>
      </c>
      <c r="AA2157" s="13">
        <f t="shared" ref="AA2157:AA2220" si="2592">_xlfn.POISSON.DIST(1,K2157,FALSE) * _xlfn.POISSON.DIST(3,L2157,FALSE)</f>
        <v>2.2612733881643206E-2</v>
      </c>
      <c r="AB2157" s="13">
        <f t="shared" ref="AB2157:AB2220" si="2593">_xlfn.POISSON.DIST(2,K2157,FALSE) * _xlfn.POISSON.DIST(3,L2157,FALSE)</f>
        <v>6.130599953744687E-3</v>
      </c>
      <c r="AC2157" s="13">
        <f t="shared" ref="AC2157:AC2220" si="2594">_xlfn.POISSON.DIST(4,K2157,FALSE) * _xlfn.POISSON.DIST(4,L2157,FALSE)</f>
        <v>4.0680708559726717E-5</v>
      </c>
      <c r="AD2157" s="13">
        <f t="shared" ref="AD2157:AD2220" si="2595">_xlfn.POISSON.DIST(4,K2157,FALSE) * _xlfn.POISSON.DIST(0,L2157,FALSE)</f>
        <v>7.0881334986782306E-4</v>
      </c>
      <c r="AE2157" s="13">
        <f t="shared" ref="AE2157:AE2220" si="2596">_xlfn.POISSON.DIST(4,K2157,FALSE) * _xlfn.POISSON.DIST(1,L2157,FALSE)</f>
        <v>7.6788972070044453E-4</v>
      </c>
      <c r="AF2157" s="13">
        <f t="shared" ref="AF2157:AF2220" si="2597">_xlfn.POISSON.DIST(4,K2157,FALSE) * _xlfn.POISSON.DIST(2,L2157,FALSE)</f>
        <v>4.1594491925650329E-4</v>
      </c>
      <c r="AG2157" s="13">
        <f t="shared" ref="AG2157:AG2220" si="2598">_xlfn.POISSON.DIST(4,K2157,FALSE) * _xlfn.POISSON.DIST(3,L2157,FALSE)</f>
        <v>1.5020401253926997E-4</v>
      </c>
      <c r="AH2157" s="13">
        <f t="shared" ref="AH2157:AH2220" si="2599">_xlfn.POISSON.DIST(0,K2157,FALSE) * _xlfn.POISSON.DIST(4,L2157,FALSE)</f>
        <v>1.1294841592258107E-2</v>
      </c>
      <c r="AI2157" s="13">
        <f t="shared" ref="AI2157:AI2220" si="2600">_xlfn.POISSON.DIST(1,K2157,FALSE) * _xlfn.POISSON.DIST(4,L2157,FALSE)</f>
        <v>6.124350616381051E-3</v>
      </c>
      <c r="AJ2157" s="13">
        <f t="shared" ref="AJ2157:AJ2220" si="2601">_xlfn.POISSON.DIST(2,K2157,FALSE) * _xlfn.POISSON.DIST(4,L2157,FALSE)</f>
        <v>1.6603893983814732E-3</v>
      </c>
      <c r="AK2157" s="13">
        <f t="shared" ref="AK2157:AK2220" si="2602">_xlfn.POISSON.DIST(3,K2157,FALSE) * _xlfn.POISSON.DIST(4,L2157,FALSE)</f>
        <v>3.0010179875328247E-4</v>
      </c>
      <c r="AL2157" s="13">
        <f t="shared" ref="AL2157:AL2220" si="2603">_xlfn.POISSON.DIST(5,K2157,FALSE) * _xlfn.POISSON.DIST(5,L2157,FALSE)</f>
        <v>9.5586237474522839E-7</v>
      </c>
      <c r="AM2157" s="13">
        <f t="shared" ref="AM2157:AM2220" si="2604">_xlfn.POISSON.DIST(5,K2157,FALSE) * _xlfn.POISSON.DIST(0,L2157,FALSE)</f>
        <v>7.6867328163993288E-5</v>
      </c>
      <c r="AN2157" s="13">
        <f t="shared" ref="AN2157:AN2220" si="2605">_xlfn.POISSON.DIST(5,K2157,FALSE) * _xlfn.POISSON.DIST(1,L2157,FALSE)</f>
        <v>8.3273870569516094E-5</v>
      </c>
      <c r="AO2157" s="13">
        <f t="shared" ref="AO2157:AO2220" si="2606">_xlfn.POISSON.DIST(5,K2157,FALSE) * _xlfn.POISSON.DIST(2,L2157,FALSE)</f>
        <v>4.5107184581945953E-5</v>
      </c>
      <c r="AP2157" s="13">
        <f t="shared" ref="AP2157:AP2220" si="2607">_xlfn.POISSON.DIST(5,K2157,FALSE) * _xlfn.POISSON.DIST(3,L2157,FALSE)</f>
        <v>1.6288887794731353E-5</v>
      </c>
      <c r="AQ2157" s="13">
        <f t="shared" ref="AQ2157:AQ2220" si="2608">_xlfn.POISSON.DIST(5,K2157,FALSE) * _xlfn.POISSON.DIST(4,L2157,FALSE)</f>
        <v>4.4116231380057938E-6</v>
      </c>
      <c r="AR2157" s="13">
        <f t="shared" ref="AR2157:AR2220" si="2609">_xlfn.POISSON.DIST(0,K2157,FALSE) * _xlfn.POISSON.DIST(5,L2157,FALSE)</f>
        <v>2.4472430597567586E-3</v>
      </c>
      <c r="AS2157" s="13">
        <f t="shared" ref="AS2157:AS2220" si="2610">_xlfn.POISSON.DIST(1,K2157,FALSE) * _xlfn.POISSON.DIST(5,L2157,FALSE)</f>
        <v>1.3269574804598159E-3</v>
      </c>
      <c r="AT2157" s="13">
        <f t="shared" ref="AT2157:AT2220" si="2611">_xlfn.POISSON.DIST(2,K2157,FALSE) * _xlfn.POISSON.DIST(5,L2157,FALSE)</f>
        <v>3.5975506150240697E-4</v>
      </c>
      <c r="AU2157" s="13">
        <f t="shared" ref="AU2157:AU2220" si="2612">_xlfn.POISSON.DIST(3,K2157,FALSE) * _xlfn.POISSON.DIST(5,L2157,FALSE)</f>
        <v>6.5022783916056812E-5</v>
      </c>
      <c r="AV2157" s="13">
        <f t="shared" ref="AV2157:AV2220" si="2613">_xlfn.POISSON.DIST(4,K2157,FALSE) * _xlfn.POISSON.DIST(5,L2157,FALSE)</f>
        <v>8.814252141173682E-6</v>
      </c>
      <c r="AW2157" s="13">
        <f t="shared" ref="AW2157:AW2220" si="2614">_xlfn.POISSON.DIST(6,K2157,FALSE) * _xlfn.POISSON.DIST(6,L2157,FALSE)</f>
        <v>1.5596951912588905E-8</v>
      </c>
      <c r="AX2157" s="13">
        <f t="shared" ref="AX2157:AX2220" si="2615">_xlfn.POISSON.DIST(6,K2157,FALSE) * _xlfn.POISSON.DIST(0,L2157,FALSE)</f>
        <v>6.9465703255693039E-6</v>
      </c>
      <c r="AY2157" s="13">
        <f t="shared" ref="AY2157:AY2220" si="2616">_xlfn.POISSON.DIST(6,K2157,FALSE) * _xlfn.POISSON.DIST(1,L2157,FALSE)</f>
        <v>7.525535386885858E-6</v>
      </c>
      <c r="AZ2157" s="13">
        <f t="shared" ref="AZ2157:AZ2220" si="2617">_xlfn.POISSON.DIST(6,K2157,FALSE) * _xlfn.POISSON.DIST(2,L2157,FALSE)</f>
        <v>4.0763772772018879E-6</v>
      </c>
      <c r="BA2157" s="13">
        <f t="shared" ref="BA2157:BA2220" si="2618">_xlfn.POISSON.DIST(6,K2157,FALSE) * _xlfn.POISSON.DIST(3,L2157,FALSE)</f>
        <v>1.4720415980896836E-6</v>
      </c>
      <c r="BB2157" s="13">
        <f t="shared" ref="BB2157:BB2220" si="2619">_xlfn.POISSON.DIST(6,K2157,FALSE) * _xlfn.POISSON.DIST(4,L2157,FALSE)</f>
        <v>3.9868239354807216E-7</v>
      </c>
      <c r="BC2157" s="13">
        <f t="shared" ref="BC2157:BC2220" si="2620">_xlfn.POISSON.DIST(6,K2157,FALSE) * _xlfn.POISSON.DIST(5,L2157,FALSE)</f>
        <v>8.6382151771521393E-8</v>
      </c>
      <c r="BD2157" s="13">
        <f t="shared" ref="BD2157:BD2220" si="2621">_xlfn.POISSON.DIST(0,K2157,FALSE) * _xlfn.POISSON.DIST(6,L2157,FALSE)</f>
        <v>4.4186827415923307E-4</v>
      </c>
      <c r="BE2157" s="13">
        <f t="shared" ref="BE2157:BE2220" si="2622">_xlfn.POISSON.DIST(1,K2157,FALSE) * _xlfn.POISSON.DIST(6,L2157,FALSE)</f>
        <v>2.395922258052054E-4</v>
      </c>
      <c r="BF2157" s="13">
        <f t="shared" ref="BF2157:BF2220" si="2623">_xlfn.POISSON.DIST(2,K2157,FALSE) * _xlfn.POISSON.DIST(6,L2157,FALSE)</f>
        <v>6.4956501771392265E-5</v>
      </c>
      <c r="BG2157" s="13">
        <f t="shared" ref="BG2157:BG2220" si="2624">_xlfn.POISSON.DIST(3,K2157,FALSE) * _xlfn.POISSON.DIST(6,L2157,FALSE)</f>
        <v>1.1740356232891922E-5</v>
      </c>
      <c r="BH2157" s="13">
        <f t="shared" ref="BH2157:BH2220" si="2625">_xlfn.POISSON.DIST(4,K2157,FALSE) * _xlfn.POISSON.DIST(6,L2157,FALSE)</f>
        <v>1.5914799987263437E-6</v>
      </c>
      <c r="BI2157" s="13">
        <f t="shared" ref="BI2157:BI2220" si="2626">_xlfn.POISSON.DIST(5,K2157,FALSE) * _xlfn.POISSON.DIST(6,L2157,FALSE)</f>
        <v>1.7258819314187812E-7</v>
      </c>
      <c r="BJ2157" s="14">
        <f t="shared" ref="BJ2157:BJ2220" si="2627">SUM(N2157,Q2157,T2157,W2157,X2157,Y2157,AD2157,AE2157,AF2157,AG2157,AM2157,AN2157,AO2157,AP2157,AQ2157,AX2157,AY2157,AZ2157,BA2157,BB2157,BC2157)</f>
        <v>0.18323282801849036</v>
      </c>
      <c r="BK2157" s="14">
        <f t="shared" ref="BK2157:BK2220" si="2628">SUM(M2157,P2157,S2157,V2157,AC2157,AL2157,AY2157)</f>
        <v>0.33053670507444649</v>
      </c>
      <c r="BL2157" s="14">
        <f t="shared" ref="BL2157:BL2220" si="2629">SUM(O2157,R2157,U2157,AA2157,AB2157,AH2157,AI2157,AJ2157,AK2157,AR2157,AS2157,AT2157,AU2157,AV2157,BD2157,BE2157,BF2157,BG2157,BH2157,BI2157)</f>
        <v>0.44439702404086379</v>
      </c>
      <c r="BM2157" s="14">
        <f t="shared" ref="BM2157:BM2220" si="2630">SUM(S2157:BI2157)</f>
        <v>0.2231329550386478</v>
      </c>
      <c r="BN2157" s="14">
        <f t="shared" ref="BN2157:BN2220" si="2631">SUM(M2157:R2157)</f>
        <v>0.776729656037907</v>
      </c>
    </row>
    <row r="2158" spans="1:66" x14ac:dyDescent="0.25">
      <c r="A2158" t="s">
        <v>35</v>
      </c>
      <c r="B2158" t="s">
        <v>284</v>
      </c>
      <c r="C2158" t="s">
        <v>296</v>
      </c>
      <c r="D2158" s="7" t="s">
        <v>539</v>
      </c>
      <c r="E2158" s="10">
        <f>VLOOKUP(A2158,home!$A$2:$E$405,3,FALSE)</f>
        <v>1.55833333333333</v>
      </c>
      <c r="F2158" s="10">
        <f>VLOOKUP(B2158,home!$B$2:$E$405,3,FALSE)</f>
        <v>0.75</v>
      </c>
      <c r="G2158" s="10">
        <f>VLOOKUP(C2158,away!$B$2:$E$405,4,FALSE)</f>
        <v>1.18</v>
      </c>
      <c r="H2158" s="10">
        <f>VLOOKUP(A2158,away!$A$2:$E$405,3,FALSE)</f>
        <v>1.1000000000000001</v>
      </c>
      <c r="I2158" s="10">
        <f>VLOOKUP(C2158,away!$B$2:$E$405,3,FALSE)</f>
        <v>0.32</v>
      </c>
      <c r="J2158" s="10">
        <f>VLOOKUP(B2158,home!$B$2:$E$405,4,FALSE)</f>
        <v>1.21</v>
      </c>
      <c r="K2158" s="12">
        <f t="shared" si="2576"/>
        <v>1.379124999999997</v>
      </c>
      <c r="L2158" s="12">
        <f t="shared" si="2577"/>
        <v>0.42592000000000002</v>
      </c>
      <c r="M2158" s="13">
        <f t="shared" si="2578"/>
        <v>0.16446705539313727</v>
      </c>
      <c r="N2158" s="13">
        <f t="shared" si="2579"/>
        <v>0.22682062776905995</v>
      </c>
      <c r="O2158" s="13">
        <f t="shared" si="2580"/>
        <v>7.0049808233045047E-2</v>
      </c>
      <c r="P2158" s="13">
        <f t="shared" si="2581"/>
        <v>9.6607441779398034E-2</v>
      </c>
      <c r="Q2158" s="13">
        <f t="shared" si="2582"/>
        <v>0.15640699913600212</v>
      </c>
      <c r="R2158" s="13">
        <f t="shared" si="2583"/>
        <v>1.491780716130927E-2</v>
      </c>
      <c r="S2158" s="13">
        <f t="shared" si="2584"/>
        <v>1.4186728437574403E-2</v>
      </c>
      <c r="T2158" s="13">
        <f t="shared" si="2585"/>
        <v>6.6616869072006035E-2</v>
      </c>
      <c r="U2158" s="13">
        <f t="shared" si="2586"/>
        <v>2.0573520801340603E-2</v>
      </c>
      <c r="V2158" s="13">
        <f t="shared" si="2587"/>
        <v>9.2591562101195554E-4</v>
      </c>
      <c r="W2158" s="13">
        <f t="shared" si="2588"/>
        <v>7.1901600894479487E-2</v>
      </c>
      <c r="X2158" s="13">
        <f t="shared" si="2589"/>
        <v>3.0624329852976709E-2</v>
      </c>
      <c r="Y2158" s="13">
        <f t="shared" si="2590"/>
        <v>6.5217572854899186E-3</v>
      </c>
      <c r="Z2158" s="13">
        <f t="shared" si="2591"/>
        <v>2.1179308087149484E-3</v>
      </c>
      <c r="AA2158" s="13">
        <f t="shared" si="2592"/>
        <v>2.9208913265689968E-3</v>
      </c>
      <c r="AB2158" s="13">
        <f t="shared" si="2593"/>
        <v>2.0141371253772299E-3</v>
      </c>
      <c r="AC2158" s="13">
        <f t="shared" si="2594"/>
        <v>3.3992498997644294E-5</v>
      </c>
      <c r="AD2158" s="13">
        <f t="shared" si="2595"/>
        <v>2.4790323833399699E-2</v>
      </c>
      <c r="AE2158" s="13">
        <f t="shared" si="2596"/>
        <v>1.0558694727121603E-2</v>
      </c>
      <c r="AF2158" s="13">
        <f t="shared" si="2597"/>
        <v>2.2485796290878158E-3</v>
      </c>
      <c r="AG2158" s="13">
        <f t="shared" si="2598"/>
        <v>3.1923834520702758E-4</v>
      </c>
      <c r="AH2158" s="13">
        <f t="shared" si="2599"/>
        <v>2.2551727251196772E-4</v>
      </c>
      <c r="AI2158" s="13">
        <f t="shared" si="2600"/>
        <v>3.1101650845306676E-4</v>
      </c>
      <c r="AJ2158" s="13">
        <f t="shared" si="2601"/>
        <v>2.1446532111016746E-4</v>
      </c>
      <c r="AK2158" s="13">
        <f t="shared" si="2602"/>
        <v>9.8591495325353018E-5</v>
      </c>
      <c r="AL2158" s="13">
        <f t="shared" si="2603"/>
        <v>7.9868356857277212E-7</v>
      </c>
      <c r="AM2158" s="13">
        <f t="shared" si="2604"/>
        <v>6.8377910713474542E-3</v>
      </c>
      <c r="AN2158" s="13">
        <f t="shared" si="2605"/>
        <v>2.9123519731083084E-3</v>
      </c>
      <c r="AO2158" s="13">
        <f t="shared" si="2606"/>
        <v>6.2021447619314525E-4</v>
      </c>
      <c r="AP2158" s="13">
        <f t="shared" si="2607"/>
        <v>8.8053916566728147E-5</v>
      </c>
      <c r="AQ2158" s="13">
        <f t="shared" si="2608"/>
        <v>9.3759810360252135E-6</v>
      </c>
      <c r="AR2158" s="13">
        <f t="shared" si="2609"/>
        <v>1.9210463341659468E-5</v>
      </c>
      <c r="AS2158" s="13">
        <f t="shared" si="2610"/>
        <v>2.6493630256066051E-5</v>
      </c>
      <c r="AT2158" s="13">
        <f t="shared" si="2611"/>
        <v>1.8269013913448512E-5</v>
      </c>
      <c r="AU2158" s="13">
        <f t="shared" si="2612"/>
        <v>8.3984179377948761E-6</v>
      </c>
      <c r="AV2158" s="13">
        <f t="shared" si="2613"/>
        <v>2.895617034615333E-6</v>
      </c>
      <c r="AW2158" s="13">
        <f t="shared" si="2614"/>
        <v>1.3031785228729288E-8</v>
      </c>
      <c r="AX2158" s="13">
        <f t="shared" si="2615"/>
        <v>1.5716947685453413E-3</v>
      </c>
      <c r="AY2158" s="13">
        <f t="shared" si="2616"/>
        <v>6.6941623581883195E-4</v>
      </c>
      <c r="AZ2158" s="13">
        <f t="shared" si="2617"/>
        <v>1.4255888157997841E-4</v>
      </c>
      <c r="BA2158" s="13">
        <f t="shared" si="2618"/>
        <v>2.0239559614181472E-5</v>
      </c>
      <c r="BB2158" s="13">
        <f t="shared" si="2619"/>
        <v>2.155108307718043E-6</v>
      </c>
      <c r="BC2158" s="13">
        <f t="shared" si="2620"/>
        <v>1.8358074608465386E-7</v>
      </c>
      <c r="BD2158" s="13">
        <f t="shared" si="2621"/>
        <v>1.3636867577465991E-6</v>
      </c>
      <c r="BE2158" s="13">
        <f t="shared" si="2622"/>
        <v>1.8806944997772742E-6</v>
      </c>
      <c r="BF2158" s="13">
        <f t="shared" si="2623"/>
        <v>1.2968564010026643E-6</v>
      </c>
      <c r="BG2158" s="13">
        <f t="shared" si="2624"/>
        <v>5.9617569467759854E-7</v>
      </c>
      <c r="BH2158" s="13">
        <f t="shared" si="2625"/>
        <v>2.055502012305603E-7</v>
      </c>
      <c r="BI2158" s="13">
        <f t="shared" si="2626"/>
        <v>5.6695884254419147E-8</v>
      </c>
      <c r="BJ2158" s="14">
        <f t="shared" si="2627"/>
        <v>0.60968305609769402</v>
      </c>
      <c r="BK2158" s="14">
        <f t="shared" si="2628"/>
        <v>0.27689134864950671</v>
      </c>
      <c r="BL2158" s="14">
        <f t="shared" si="2629"/>
        <v>0.11140642204696401</v>
      </c>
      <c r="BM2158" s="14">
        <f t="shared" si="2630"/>
        <v>0.27015961492689455</v>
      </c>
      <c r="BN2158" s="14">
        <f t="shared" si="2631"/>
        <v>0.72926973947195173</v>
      </c>
    </row>
    <row r="2159" spans="1:66" x14ac:dyDescent="0.25">
      <c r="A2159" t="s">
        <v>35</v>
      </c>
      <c r="B2159" t="s">
        <v>215</v>
      </c>
      <c r="C2159" t="s">
        <v>475</v>
      </c>
      <c r="D2159" s="7" t="s">
        <v>539</v>
      </c>
      <c r="E2159" s="10">
        <f>VLOOKUP(A2159,home!$A$2:$E$405,3,FALSE)</f>
        <v>1.55833333333333</v>
      </c>
      <c r="F2159" s="10">
        <f>VLOOKUP(B2159,home!$B$2:$E$405,3,FALSE)</f>
        <v>1.07</v>
      </c>
      <c r="G2159" s="10">
        <f>VLOOKUP(C2159,away!$B$2:$E$405,4,FALSE)</f>
        <v>0.64</v>
      </c>
      <c r="H2159" s="10">
        <f>VLOOKUP(A2159,away!$A$2:$E$405,3,FALSE)</f>
        <v>1.1000000000000001</v>
      </c>
      <c r="I2159" s="10">
        <f>VLOOKUP(C2159,away!$B$2:$E$405,3,FALSE)</f>
        <v>0.32</v>
      </c>
      <c r="J2159" s="10">
        <f>VLOOKUP(B2159,home!$B$2:$E$405,4,FALSE)</f>
        <v>0.3</v>
      </c>
      <c r="K2159" s="12">
        <f t="shared" si="2576"/>
        <v>1.0671466666666645</v>
      </c>
      <c r="L2159" s="12">
        <f t="shared" si="2577"/>
        <v>0.10560000000000001</v>
      </c>
      <c r="M2159" s="13">
        <f t="shared" si="2578"/>
        <v>0.30951563639403279</v>
      </c>
      <c r="N2159" s="13">
        <f t="shared" si="2579"/>
        <v>0.33029857965910342</v>
      </c>
      <c r="O2159" s="13">
        <f t="shared" si="2580"/>
        <v>3.2684851203209866E-2</v>
      </c>
      <c r="P2159" s="13">
        <f t="shared" si="2581"/>
        <v>3.4879530012001322E-2</v>
      </c>
      <c r="Q2159" s="13">
        <f t="shared" si="2582"/>
        <v>0.17623851414397299</v>
      </c>
      <c r="R2159" s="13">
        <f t="shared" si="2583"/>
        <v>1.7257601435294806E-3</v>
      </c>
      <c r="S2159" s="13">
        <f t="shared" si="2584"/>
        <v>9.8264955854226706E-4</v>
      </c>
      <c r="T2159" s="13">
        <f t="shared" si="2585"/>
        <v>1.8610787093603545E-2</v>
      </c>
      <c r="U2159" s="13">
        <f t="shared" si="2586"/>
        <v>1.8416391846336694E-3</v>
      </c>
      <c r="V2159" s="13">
        <f t="shared" si="2587"/>
        <v>1.2303939423891575E-5</v>
      </c>
      <c r="W2159" s="13">
        <f t="shared" si="2588"/>
        <v>6.2690780969008875E-2</v>
      </c>
      <c r="X2159" s="13">
        <f t="shared" si="2589"/>
        <v>6.6201464703273365E-3</v>
      </c>
      <c r="Y2159" s="13">
        <f t="shared" si="2590"/>
        <v>3.4954373363328331E-4</v>
      </c>
      <c r="Z2159" s="13">
        <f t="shared" si="2591"/>
        <v>6.0746757052237723E-5</v>
      </c>
      <c r="AA2159" s="13">
        <f t="shared" si="2592"/>
        <v>6.4825699299105171E-5</v>
      </c>
      <c r="AB2159" s="13">
        <f t="shared" si="2593"/>
        <v>3.4589264460687802E-5</v>
      </c>
      <c r="AC2159" s="13">
        <f t="shared" si="2594"/>
        <v>8.6658712424291373E-8</v>
      </c>
      <c r="AD2159" s="13">
        <f t="shared" si="2595"/>
        <v>1.672506448545194E-2</v>
      </c>
      <c r="AE2159" s="13">
        <f t="shared" si="2596"/>
        <v>1.7661668096637247E-3</v>
      </c>
      <c r="AF2159" s="13">
        <f t="shared" si="2597"/>
        <v>9.3253607550244661E-5</v>
      </c>
      <c r="AG2159" s="13">
        <f t="shared" si="2598"/>
        <v>3.2825269857686124E-6</v>
      </c>
      <c r="AH2159" s="13">
        <f t="shared" si="2599"/>
        <v>1.603714386179076E-6</v>
      </c>
      <c r="AI2159" s="13">
        <f t="shared" si="2600"/>
        <v>1.7113984614963766E-6</v>
      </c>
      <c r="AJ2159" s="13">
        <f t="shared" si="2601"/>
        <v>9.1315658176215817E-7</v>
      </c>
      <c r="AK2159" s="13">
        <f t="shared" si="2602"/>
        <v>3.2482400079073757E-7</v>
      </c>
      <c r="AL2159" s="13">
        <f t="shared" si="2603"/>
        <v>3.9062519697150152E-10</v>
      </c>
      <c r="AM2159" s="13">
        <f t="shared" si="2604"/>
        <v>3.5696193630870105E-3</v>
      </c>
      <c r="AN2159" s="13">
        <f t="shared" si="2605"/>
        <v>3.7695180474198831E-4</v>
      </c>
      <c r="AO2159" s="13">
        <f t="shared" si="2606"/>
        <v>1.9903055290376978E-5</v>
      </c>
      <c r="AP2159" s="13">
        <f t="shared" si="2607"/>
        <v>7.0058754622126983E-7</v>
      </c>
      <c r="AQ2159" s="13">
        <f t="shared" si="2608"/>
        <v>1.8495511220241525E-8</v>
      </c>
      <c r="AR2159" s="13">
        <f t="shared" si="2609"/>
        <v>3.3870447836102131E-8</v>
      </c>
      <c r="AS2159" s="13">
        <f t="shared" si="2610"/>
        <v>3.6144735506803525E-8</v>
      </c>
      <c r="AT2159" s="13">
        <f t="shared" si="2611"/>
        <v>1.9285867006816807E-8</v>
      </c>
      <c r="AU2159" s="13">
        <f t="shared" si="2612"/>
        <v>6.8602828967003872E-9</v>
      </c>
      <c r="AV2159" s="13">
        <f t="shared" si="2613"/>
        <v>1.8302320064010363E-9</v>
      </c>
      <c r="AW2159" s="13">
        <f t="shared" si="2614"/>
        <v>1.2227728388014957E-12</v>
      </c>
      <c r="AX2159" s="13">
        <f t="shared" si="2615"/>
        <v>6.3488456743118055E-4</v>
      </c>
      <c r="AY2159" s="13">
        <f t="shared" si="2616"/>
        <v>6.7043810320732662E-5</v>
      </c>
      <c r="AZ2159" s="13">
        <f t="shared" si="2617"/>
        <v>3.5399131849346845E-6</v>
      </c>
      <c r="BA2159" s="13">
        <f t="shared" si="2618"/>
        <v>1.2460494410970091E-7</v>
      </c>
      <c r="BB2159" s="13">
        <f t="shared" si="2619"/>
        <v>3.2895705244961043E-9</v>
      </c>
      <c r="BC2159" s="13">
        <f t="shared" si="2620"/>
        <v>6.9475729477357813E-11</v>
      </c>
      <c r="BD2159" s="13">
        <f t="shared" si="2621"/>
        <v>5.9611988191539667E-10</v>
      </c>
      <c r="BE2159" s="13">
        <f t="shared" si="2622"/>
        <v>6.3614734491974113E-10</v>
      </c>
      <c r="BF2159" s="13">
        <f t="shared" si="2623"/>
        <v>3.3943125931997525E-10</v>
      </c>
      <c r="BG2159" s="13">
        <f t="shared" si="2624"/>
        <v>1.2074097898192664E-10</v>
      </c>
      <c r="BH2159" s="13">
        <f t="shared" si="2625"/>
        <v>3.2212083312658192E-11</v>
      </c>
      <c r="BI2159" s="13">
        <f t="shared" si="2626"/>
        <v>6.8750034666984163E-12</v>
      </c>
      <c r="BJ2159" s="14">
        <f t="shared" si="2627"/>
        <v>0.61806890906040513</v>
      </c>
      <c r="BK2159" s="14">
        <f t="shared" si="2628"/>
        <v>0.34545725076365869</v>
      </c>
      <c r="BL2159" s="14">
        <f t="shared" si="2629"/>
        <v>3.6356318311654839E-2</v>
      </c>
      <c r="BM2159" s="14">
        <f t="shared" si="2630"/>
        <v>0.11453330952782304</v>
      </c>
      <c r="BN2159" s="14">
        <f t="shared" si="2631"/>
        <v>0.88534287155584968</v>
      </c>
    </row>
    <row r="2160" spans="1:66" x14ac:dyDescent="0.25">
      <c r="A2160" t="s">
        <v>35</v>
      </c>
      <c r="B2160" t="s">
        <v>211</v>
      </c>
      <c r="C2160" t="s">
        <v>216</v>
      </c>
      <c r="D2160" s="7" t="s">
        <v>539</v>
      </c>
      <c r="E2160" s="10">
        <f>VLOOKUP(A2160,home!$A$2:$E$405,3,FALSE)</f>
        <v>1.55833333333333</v>
      </c>
      <c r="F2160" s="10">
        <f>VLOOKUP(B2160,home!$B$2:$E$405,3,FALSE)</f>
        <v>1.28</v>
      </c>
      <c r="G2160" s="10">
        <f>VLOOKUP(C2160,away!$B$2:$E$405,4,FALSE)</f>
        <v>1.47</v>
      </c>
      <c r="H2160" s="10">
        <f>VLOOKUP(A2160,away!$A$2:$E$405,3,FALSE)</f>
        <v>1.1000000000000001</v>
      </c>
      <c r="I2160" s="10">
        <f>VLOOKUP(C2160,away!$B$2:$E$405,3,FALSE)</f>
        <v>0.73</v>
      </c>
      <c r="J2160" s="10">
        <f>VLOOKUP(B2160,home!$B$2:$E$405,4,FALSE)</f>
        <v>0.91</v>
      </c>
      <c r="K2160" s="12">
        <f t="shared" si="2576"/>
        <v>2.9321599999999934</v>
      </c>
      <c r="L2160" s="12">
        <f t="shared" si="2577"/>
        <v>0.7307300000000001</v>
      </c>
      <c r="M2160" s="13">
        <f t="shared" si="2578"/>
        <v>2.56582531213954E-2</v>
      </c>
      <c r="N2160" s="13">
        <f t="shared" si="2579"/>
        <v>7.5234103472430577E-2</v>
      </c>
      <c r="O2160" s="13">
        <f t="shared" si="2580"/>
        <v>1.8749255303397262E-2</v>
      </c>
      <c r="P2160" s="13">
        <f t="shared" si="2581"/>
        <v>5.4975816430409198E-2</v>
      </c>
      <c r="Q2160" s="13">
        <f t="shared" si="2582"/>
        <v>0.11029921441886079</v>
      </c>
      <c r="R2160" s="13">
        <f t="shared" si="2583"/>
        <v>6.8503216639257411E-3</v>
      </c>
      <c r="S2160" s="13">
        <f t="shared" si="2584"/>
        <v>2.9448033522494955E-2</v>
      </c>
      <c r="T2160" s="13">
        <f t="shared" si="2585"/>
        <v>8.0598944952294152E-2</v>
      </c>
      <c r="U2160" s="13">
        <f t="shared" si="2586"/>
        <v>2.008623917009646E-2</v>
      </c>
      <c r="V2160" s="13">
        <f t="shared" si="2587"/>
        <v>7.0106517103425692E-3</v>
      </c>
      <c r="W2160" s="13">
        <f t="shared" si="2588"/>
        <v>0.10780498151680203</v>
      </c>
      <c r="X2160" s="13">
        <f t="shared" si="2589"/>
        <v>7.8776334143772747E-2</v>
      </c>
      <c r="Y2160" s="13">
        <f t="shared" si="2590"/>
        <v>2.8782115324439535E-2</v>
      </c>
      <c r="Z2160" s="13">
        <f t="shared" si="2591"/>
        <v>1.6685785164934862E-3</v>
      </c>
      <c r="AA2160" s="13">
        <f t="shared" si="2592"/>
        <v>4.8925391829215299E-3</v>
      </c>
      <c r="AB2160" s="13">
        <f t="shared" si="2593"/>
        <v>7.1728538452975818E-3</v>
      </c>
      <c r="AC2160" s="13">
        <f t="shared" si="2594"/>
        <v>9.3882146726296405E-4</v>
      </c>
      <c r="AD2160" s="13">
        <f t="shared" si="2595"/>
        <v>7.9025363651076388E-2</v>
      </c>
      <c r="AE2160" s="13">
        <f t="shared" si="2596"/>
        <v>5.7746203980751053E-2</v>
      </c>
      <c r="AF2160" s="13">
        <f t="shared" si="2597"/>
        <v>2.1098441817427111E-2</v>
      </c>
      <c r="AG2160" s="13">
        <f t="shared" si="2598"/>
        <v>5.1390881297495063E-3</v>
      </c>
      <c r="AH2160" s="13">
        <f t="shared" si="2599"/>
        <v>3.0482009483932126E-4</v>
      </c>
      <c r="AI2160" s="13">
        <f t="shared" si="2600"/>
        <v>8.9378128928406227E-4</v>
      </c>
      <c r="AJ2160" s="13">
        <f t="shared" si="2601"/>
        <v>1.3103548725935754E-3</v>
      </c>
      <c r="AK2160" s="13">
        <f t="shared" si="2602"/>
        <v>1.2807233810746563E-3</v>
      </c>
      <c r="AL2160" s="13">
        <f t="shared" si="2603"/>
        <v>8.0461403823533939E-5</v>
      </c>
      <c r="AM2160" s="13">
        <f t="shared" si="2604"/>
        <v>4.6343002056627926E-2</v>
      </c>
      <c r="AN2160" s="13">
        <f t="shared" si="2605"/>
        <v>3.3864221892839726E-2</v>
      </c>
      <c r="AO2160" s="13">
        <f t="shared" si="2606"/>
        <v>1.2372801431877387E-2</v>
      </c>
      <c r="AP2160" s="13">
        <f t="shared" si="2607"/>
        <v>3.0137257301052554E-3</v>
      </c>
      <c r="AQ2160" s="13">
        <f t="shared" si="2608"/>
        <v>5.5055495068995328E-4</v>
      </c>
      <c r="AR2160" s="13">
        <f t="shared" si="2609"/>
        <v>4.4548237580387466E-5</v>
      </c>
      <c r="AS2160" s="13">
        <f t="shared" si="2610"/>
        <v>1.3062256030370862E-4</v>
      </c>
      <c r="AT2160" s="13">
        <f t="shared" si="2611"/>
        <v>1.9150312321006076E-4</v>
      </c>
      <c r="AU2160" s="13">
        <f t="shared" si="2612"/>
        <v>1.871725992505368E-4</v>
      </c>
      <c r="AV2160" s="13">
        <f t="shared" si="2613"/>
        <v>1.3720500215461321E-4</v>
      </c>
      <c r="AW2160" s="13">
        <f t="shared" si="2614"/>
        <v>4.7888331652190289E-6</v>
      </c>
      <c r="AX2160" s="13">
        <f t="shared" si="2615"/>
        <v>2.2647516151726981E-2</v>
      </c>
      <c r="AY2160" s="13">
        <f t="shared" si="2616"/>
        <v>1.6549219477551457E-2</v>
      </c>
      <c r="AZ2160" s="13">
        <f t="shared" si="2617"/>
        <v>6.0465055744155895E-3</v>
      </c>
      <c r="BA2160" s="13">
        <f t="shared" si="2618"/>
        <v>1.4727876727975682E-3</v>
      </c>
      <c r="BB2160" s="13">
        <f t="shared" si="2619"/>
        <v>2.6905253403584174E-4</v>
      </c>
      <c r="BC2160" s="13">
        <f t="shared" si="2620"/>
        <v>3.9320951639202149E-5</v>
      </c>
      <c r="BD2160" s="13">
        <f t="shared" si="2621"/>
        <v>5.4254556078527534E-6</v>
      </c>
      <c r="BE2160" s="13">
        <f t="shared" si="2622"/>
        <v>1.5908303915121494E-5</v>
      </c>
      <c r="BF2160" s="13">
        <f t="shared" si="2623"/>
        <v>2.3322846203881273E-5</v>
      </c>
      <c r="BG2160" s="13">
        <f t="shared" si="2624"/>
        <v>2.2795438908390783E-5</v>
      </c>
      <c r="BH2160" s="13">
        <f t="shared" si="2625"/>
        <v>1.6709968537406745E-5</v>
      </c>
      <c r="BI2160" s="13">
        <f t="shared" si="2626"/>
        <v>9.7992602693284897E-6</v>
      </c>
      <c r="BJ2160" s="14">
        <f t="shared" si="2627"/>
        <v>0.78767349983191082</v>
      </c>
      <c r="BK2160" s="14">
        <f t="shared" si="2628"/>
        <v>0.13466125713328009</v>
      </c>
      <c r="BL2160" s="14">
        <f t="shared" si="2629"/>
        <v>6.2325901599371486E-2</v>
      </c>
      <c r="BM2160" s="14">
        <f t="shared" si="2630"/>
        <v>0.67801784202625082</v>
      </c>
      <c r="BN2160" s="14">
        <f t="shared" si="2631"/>
        <v>0.29176696441041894</v>
      </c>
    </row>
    <row r="2161" spans="1:66" x14ac:dyDescent="0.25">
      <c r="A2161" t="s">
        <v>35</v>
      </c>
      <c r="B2161" t="s">
        <v>212</v>
      </c>
      <c r="C2161" t="s">
        <v>218</v>
      </c>
      <c r="D2161" s="7" t="s">
        <v>539</v>
      </c>
      <c r="E2161" s="10">
        <f>VLOOKUP(A2161,home!$A$2:$E$405,3,FALSE)</f>
        <v>1.55833333333333</v>
      </c>
      <c r="F2161" s="10">
        <f>VLOOKUP(B2161,home!$B$2:$E$405,3,FALSE)</f>
        <v>0.21</v>
      </c>
      <c r="G2161" s="10">
        <f>VLOOKUP(C2161,away!$B$2:$E$405,4,FALSE)</f>
        <v>0.46</v>
      </c>
      <c r="H2161" s="10">
        <f>VLOOKUP(A2161,away!$A$2:$E$405,3,FALSE)</f>
        <v>1.1000000000000001</v>
      </c>
      <c r="I2161" s="10">
        <f>VLOOKUP(C2161,away!$B$2:$E$405,3,FALSE)</f>
        <v>1.28</v>
      </c>
      <c r="J2161" s="10">
        <f>VLOOKUP(B2161,home!$B$2:$E$405,4,FALSE)</f>
        <v>1.21</v>
      </c>
      <c r="K2161" s="12">
        <f t="shared" si="2576"/>
        <v>0.1505349999999997</v>
      </c>
      <c r="L2161" s="12">
        <f t="shared" si="2577"/>
        <v>1.7036800000000001</v>
      </c>
      <c r="M2161" s="13">
        <f t="shared" si="2578"/>
        <v>0.15657580645267805</v>
      </c>
      <c r="N2161" s="13">
        <f t="shared" si="2579"/>
        <v>2.3570139024353846E-2</v>
      </c>
      <c r="O2161" s="13">
        <f t="shared" si="2580"/>
        <v>0.26675506993729853</v>
      </c>
      <c r="P2161" s="13">
        <f t="shared" si="2581"/>
        <v>4.0155974453011153E-2</v>
      </c>
      <c r="Q2161" s="13">
        <f t="shared" si="2582"/>
        <v>1.7740654390155496E-3</v>
      </c>
      <c r="R2161" s="13">
        <f t="shared" si="2583"/>
        <v>0.22723263877538846</v>
      </c>
      <c r="S2161" s="13">
        <f t="shared" si="2584"/>
        <v>2.5746351253158523E-3</v>
      </c>
      <c r="T2161" s="13">
        <f t="shared" si="2585"/>
        <v>3.0224398071420112E-3</v>
      </c>
      <c r="U2161" s="13">
        <f t="shared" si="2586"/>
        <v>3.4206465278053037E-2</v>
      </c>
      <c r="V2161" s="13">
        <f t="shared" si="2587"/>
        <v>7.3366650570313863E-5</v>
      </c>
      <c r="W2161" s="13">
        <f t="shared" si="2588"/>
        <v>8.9019646954068398E-5</v>
      </c>
      <c r="X2161" s="13">
        <f t="shared" si="2589"/>
        <v>1.5166099212270723E-4</v>
      </c>
      <c r="Y2161" s="13">
        <f t="shared" si="2590"/>
        <v>1.2919089952980698E-4</v>
      </c>
      <c r="Z2161" s="13">
        <f t="shared" si="2591"/>
        <v>0.1290439006762846</v>
      </c>
      <c r="AA2161" s="13">
        <f t="shared" si="2592"/>
        <v>1.9425623588304467E-2</v>
      </c>
      <c r="AB2161" s="13">
        <f t="shared" si="2593"/>
        <v>1.4621181234327036E-3</v>
      </c>
      <c r="AC2161" s="13">
        <f t="shared" si="2594"/>
        <v>1.1759916062187599E-6</v>
      </c>
      <c r="AD2161" s="13">
        <f t="shared" si="2595"/>
        <v>3.3501431385576652E-6</v>
      </c>
      <c r="AE2161" s="13">
        <f t="shared" si="2596"/>
        <v>5.7075718622979227E-6</v>
      </c>
      <c r="AF2161" s="13">
        <f t="shared" si="2597"/>
        <v>4.8619380151798644E-6</v>
      </c>
      <c r="AG2161" s="13">
        <f t="shared" si="2598"/>
        <v>2.7610621859005439E-6</v>
      </c>
      <c r="AH2161" s="13">
        <f t="shared" si="2599"/>
        <v>5.4962378176043158E-2</v>
      </c>
      <c r="AI2161" s="13">
        <f t="shared" si="2600"/>
        <v>8.2737615987306407E-3</v>
      </c>
      <c r="AJ2161" s="13">
        <f t="shared" si="2601"/>
        <v>6.2274535113245738E-4</v>
      </c>
      <c r="AK2161" s="13">
        <f t="shared" si="2602"/>
        <v>3.124832381090809E-5</v>
      </c>
      <c r="AL2161" s="13">
        <f t="shared" si="2603"/>
        <v>1.2063955464421842E-8</v>
      </c>
      <c r="AM2161" s="13">
        <f t="shared" si="2604"/>
        <v>1.0086275947255548E-7</v>
      </c>
      <c r="AN2161" s="13">
        <f t="shared" si="2605"/>
        <v>1.7183786605820331E-7</v>
      </c>
      <c r="AO2161" s="13">
        <f t="shared" si="2606"/>
        <v>1.4637836782301996E-7</v>
      </c>
      <c r="AP2161" s="13">
        <f t="shared" si="2607"/>
        <v>8.3127299230907547E-8</v>
      </c>
      <c r="AQ2161" s="13">
        <f t="shared" si="2608"/>
        <v>3.5405579288428153E-8</v>
      </c>
      <c r="AR2161" s="13">
        <f t="shared" si="2609"/>
        <v>1.8727660890192219E-2</v>
      </c>
      <c r="AS2161" s="13">
        <f t="shared" si="2610"/>
        <v>2.81916843210508E-3</v>
      </c>
      <c r="AT2161" s="13">
        <f t="shared" si="2611"/>
        <v>2.1219175996346873E-4</v>
      </c>
      <c r="AU2161" s="13">
        <f t="shared" si="2612"/>
        <v>1.0647428862033566E-5</v>
      </c>
      <c r="AV2161" s="13">
        <f t="shared" si="2613"/>
        <v>4.007026759365549E-7</v>
      </c>
      <c r="AW2161" s="13">
        <f t="shared" si="2614"/>
        <v>8.5943440718175874E-11</v>
      </c>
      <c r="AX2161" s="13">
        <f t="shared" si="2615"/>
        <v>2.5305625828668491E-9</v>
      </c>
      <c r="AY2161" s="13">
        <f t="shared" si="2616"/>
        <v>4.3112688611785926E-9</v>
      </c>
      <c r="AZ2161" s="13">
        <f t="shared" si="2617"/>
        <v>3.6725112667063743E-9</v>
      </c>
      <c r="BA2161" s="13">
        <f t="shared" si="2618"/>
        <v>2.0855946649541052E-9</v>
      </c>
      <c r="BB2161" s="13">
        <f t="shared" si="2619"/>
        <v>8.8829647969725278E-10</v>
      </c>
      <c r="BC2161" s="13">
        <f t="shared" si="2620"/>
        <v>3.0267458930612277E-10</v>
      </c>
      <c r="BD2161" s="13">
        <f t="shared" si="2621"/>
        <v>5.3176568842337804E-3</v>
      </c>
      <c r="BE2161" s="13">
        <f t="shared" si="2622"/>
        <v>8.0049347906813054E-4</v>
      </c>
      <c r="BF2161" s="13">
        <f t="shared" si="2623"/>
        <v>6.0251142935760405E-5</v>
      </c>
      <c r="BG2161" s="13">
        <f t="shared" si="2624"/>
        <v>3.0233019339448907E-6</v>
      </c>
      <c r="BH2161" s="13">
        <f t="shared" si="2625"/>
        <v>1.1377818915659831E-7</v>
      </c>
      <c r="BI2161" s="13">
        <f t="shared" si="2626"/>
        <v>3.4255199409377007E-9</v>
      </c>
      <c r="BJ2161" s="14">
        <f t="shared" si="2627"/>
        <v>2.8753747927100243E-2</v>
      </c>
      <c r="BK2161" s="14">
        <f t="shared" si="2628"/>
        <v>0.19938097504840593</v>
      </c>
      <c r="BL2161" s="14">
        <f t="shared" si="2629"/>
        <v>0.64092366037787363</v>
      </c>
      <c r="BM2161" s="14">
        <f t="shared" si="2630"/>
        <v>0.28203858572259349</v>
      </c>
      <c r="BN2161" s="14">
        <f t="shared" si="2631"/>
        <v>0.71606369408174553</v>
      </c>
    </row>
    <row r="2162" spans="1:66" x14ac:dyDescent="0.25">
      <c r="A2162" t="s">
        <v>10</v>
      </c>
      <c r="B2162" t="s">
        <v>220</v>
      </c>
      <c r="C2162" t="s">
        <v>224</v>
      </c>
      <c r="D2162" s="7" t="s">
        <v>540</v>
      </c>
      <c r="E2162" s="10">
        <f>VLOOKUP(A2162,home!$A$2:$E$405,3,FALSE)</f>
        <v>1.5952380952381</v>
      </c>
      <c r="F2162" s="10">
        <f>VLOOKUP(B2162,home!$B$2:$E$405,3,FALSE)</f>
        <v>1.07</v>
      </c>
      <c r="G2162" s="10">
        <f>VLOOKUP(C2162,away!$B$2:$E$405,4,FALSE)</f>
        <v>0.81</v>
      </c>
      <c r="H2162" s="10">
        <f>VLOOKUP(A2162,away!$A$2:$E$405,3,FALSE)</f>
        <v>1.4365079365079401</v>
      </c>
      <c r="I2162" s="10">
        <f>VLOOKUP(C2162,away!$B$2:$E$405,3,FALSE)</f>
        <v>0.99</v>
      </c>
      <c r="J2162" s="10">
        <f>VLOOKUP(B2162,home!$B$2:$E$405,4,FALSE)</f>
        <v>0.7</v>
      </c>
      <c r="K2162" s="12">
        <f t="shared" si="2576"/>
        <v>1.3825928571428614</v>
      </c>
      <c r="L2162" s="12">
        <f t="shared" si="2577"/>
        <v>0.99550000000000238</v>
      </c>
      <c r="M2162" s="13">
        <f t="shared" si="2578"/>
        <v>9.2727253102412394E-2</v>
      </c>
      <c r="N2162" s="13">
        <f t="shared" si="2579"/>
        <v>0.12820403780187362</v>
      </c>
      <c r="O2162" s="13">
        <f t="shared" si="2580"/>
        <v>9.2309980463451763E-2</v>
      </c>
      <c r="P2162" s="13">
        <f t="shared" si="2581"/>
        <v>0.12762711963176548</v>
      </c>
      <c r="Q2162" s="13">
        <f t="shared" si="2582"/>
        <v>8.8626993460871939E-2</v>
      </c>
      <c r="R2162" s="13">
        <f t="shared" si="2583"/>
        <v>4.594729277568322E-2</v>
      </c>
      <c r="S2162" s="13">
        <f t="shared" si="2584"/>
        <v>4.3915572608171048E-2</v>
      </c>
      <c r="T2162" s="13">
        <f t="shared" si="2585"/>
        <v>8.8228171990298226E-2</v>
      </c>
      <c r="U2162" s="13">
        <f t="shared" si="2586"/>
        <v>6.3526398796711417E-2</v>
      </c>
      <c r="V2162" s="13">
        <f t="shared" si="2587"/>
        <v>6.7160143220968702E-3</v>
      </c>
      <c r="W2162" s="13">
        <f t="shared" si="2588"/>
        <v>4.0845016036349525E-2</v>
      </c>
      <c r="X2162" s="13">
        <f t="shared" si="2589"/>
        <v>4.0661213464186052E-2</v>
      </c>
      <c r="Y2162" s="13">
        <f t="shared" si="2590"/>
        <v>2.0239119001798651E-2</v>
      </c>
      <c r="Z2162" s="13">
        <f t="shared" si="2591"/>
        <v>1.5246843319397588E-2</v>
      </c>
      <c r="AA2162" s="13">
        <f t="shared" si="2592"/>
        <v>2.108017666737546E-2</v>
      </c>
      <c r="AB2162" s="13">
        <f t="shared" si="2593"/>
        <v>1.4572650843811463E-2</v>
      </c>
      <c r="AC2162" s="13">
        <f t="shared" si="2594"/>
        <v>5.7773303873527593E-4</v>
      </c>
      <c r="AD2162" s="13">
        <f t="shared" si="2595"/>
        <v>1.4118006855435631E-2</v>
      </c>
      <c r="AE2162" s="13">
        <f t="shared" si="2596"/>
        <v>1.4054475824586203E-2</v>
      </c>
      <c r="AF2162" s="13">
        <f t="shared" si="2597"/>
        <v>6.9956153416877997E-3</v>
      </c>
      <c r="AG2162" s="13">
        <f t="shared" si="2598"/>
        <v>2.321378357550074E-3</v>
      </c>
      <c r="AH2162" s="13">
        <f t="shared" si="2599"/>
        <v>3.7945581311150832E-3</v>
      </c>
      <c r="AI2162" s="13">
        <f t="shared" si="2600"/>
        <v>5.2463289680930794E-3</v>
      </c>
      <c r="AJ2162" s="13">
        <f t="shared" si="2601"/>
        <v>3.6267684787535861E-3</v>
      </c>
      <c r="AK2162" s="13">
        <f t="shared" si="2602"/>
        <v>1.6714480644118622E-3</v>
      </c>
      <c r="AL2162" s="13">
        <f t="shared" si="2603"/>
        <v>3.1807004384549048E-5</v>
      </c>
      <c r="AM2162" s="13">
        <f t="shared" si="2604"/>
        <v>3.9038910870838515E-3</v>
      </c>
      <c r="AN2162" s="13">
        <f t="shared" si="2605"/>
        <v>3.8863235771919836E-3</v>
      </c>
      <c r="AO2162" s="13">
        <f t="shared" si="2606"/>
        <v>1.9344175605473144E-3</v>
      </c>
      <c r="AP2162" s="13">
        <f t="shared" si="2607"/>
        <v>6.4190422717495213E-4</v>
      </c>
      <c r="AQ2162" s="13">
        <f t="shared" si="2608"/>
        <v>1.5975391453816655E-4</v>
      </c>
      <c r="AR2162" s="13">
        <f t="shared" si="2609"/>
        <v>7.5549652390501511E-4</v>
      </c>
      <c r="AS2162" s="13">
        <f t="shared" si="2610"/>
        <v>1.0445440975473349E-3</v>
      </c>
      <c r="AT2162" s="13">
        <f t="shared" si="2611"/>
        <v>7.2208960411984094E-4</v>
      </c>
      <c r="AU2162" s="13">
        <f t="shared" si="2612"/>
        <v>3.3278530962440272E-4</v>
      </c>
      <c r="AV2162" s="13">
        <f t="shared" si="2613"/>
        <v>1.1502664801219376E-4</v>
      </c>
      <c r="AW2162" s="13">
        <f t="shared" si="2614"/>
        <v>1.2160623458993838E-6</v>
      </c>
      <c r="AX2162" s="13">
        <f t="shared" si="2615"/>
        <v>8.9958198867763346E-4</v>
      </c>
      <c r="AY2162" s="13">
        <f t="shared" si="2616"/>
        <v>8.9553386972858625E-4</v>
      </c>
      <c r="AZ2162" s="13">
        <f t="shared" si="2617"/>
        <v>4.4575198365740481E-4</v>
      </c>
      <c r="BA2162" s="13">
        <f t="shared" si="2618"/>
        <v>1.4791536657698254E-4</v>
      </c>
      <c r="BB2162" s="13">
        <f t="shared" si="2619"/>
        <v>3.6812436856846615E-5</v>
      </c>
      <c r="BC2162" s="13">
        <f t="shared" si="2620"/>
        <v>7.3293561781981809E-6</v>
      </c>
      <c r="BD2162" s="13">
        <f t="shared" si="2621"/>
        <v>1.2534946492457399E-4</v>
      </c>
      <c r="BE2162" s="13">
        <f t="shared" si="2622"/>
        <v>1.7330727485139564E-4</v>
      </c>
      <c r="BF2162" s="13">
        <f t="shared" si="2623"/>
        <v>1.1980670015021717E-4</v>
      </c>
      <c r="BG2162" s="13">
        <f t="shared" si="2624"/>
        <v>5.5214629288515581E-5</v>
      </c>
      <c r="BH2162" s="13">
        <f t="shared" si="2625"/>
        <v>1.9084838016023185E-5</v>
      </c>
      <c r="BI2162" s="13">
        <f t="shared" si="2626"/>
        <v>5.2773121441364395E-6</v>
      </c>
      <c r="BJ2162" s="14">
        <f t="shared" si="2627"/>
        <v>0.45725324350284963</v>
      </c>
      <c r="BK2162" s="14">
        <f t="shared" si="2628"/>
        <v>0.27249103357729421</v>
      </c>
      <c r="BL2162" s="14">
        <f t="shared" si="2629"/>
        <v>0.25524358559199062</v>
      </c>
      <c r="BM2162" s="14">
        <f t="shared" si="2630"/>
        <v>0.42389771094809081</v>
      </c>
      <c r="BN2162" s="14">
        <f t="shared" si="2631"/>
        <v>0.57544267723605835</v>
      </c>
    </row>
    <row r="2163" spans="1:66" x14ac:dyDescent="0.25">
      <c r="A2163" t="s">
        <v>10</v>
      </c>
      <c r="B2163" t="s">
        <v>12</v>
      </c>
      <c r="C2163" t="s">
        <v>223</v>
      </c>
      <c r="D2163" s="7" t="s">
        <v>540</v>
      </c>
      <c r="E2163" s="10">
        <f>VLOOKUP(A2163,home!$A$2:$E$405,3,FALSE)</f>
        <v>1.5952380952381</v>
      </c>
      <c r="F2163" s="10">
        <f>VLOOKUP(B2163,home!$B$2:$E$405,3,FALSE)</f>
        <v>1.7</v>
      </c>
      <c r="G2163" s="10">
        <f>VLOOKUP(C2163,away!$B$2:$E$405,4,FALSE)</f>
        <v>1.61</v>
      </c>
      <c r="H2163" s="10">
        <f>VLOOKUP(A2163,away!$A$2:$E$405,3,FALSE)</f>
        <v>1.4365079365079401</v>
      </c>
      <c r="I2163" s="10">
        <f>VLOOKUP(C2163,away!$B$2:$E$405,3,FALSE)</f>
        <v>0.9</v>
      </c>
      <c r="J2163" s="10">
        <f>VLOOKUP(B2163,home!$B$2:$E$405,4,FALSE)</f>
        <v>1.0900000000000001</v>
      </c>
      <c r="K2163" s="12">
        <f t="shared" si="2576"/>
        <v>4.3661666666666799</v>
      </c>
      <c r="L2163" s="12">
        <f t="shared" si="2577"/>
        <v>1.4092142857142893</v>
      </c>
      <c r="M2163" s="13">
        <f t="shared" si="2578"/>
        <v>3.1030153323795512E-3</v>
      </c>
      <c r="N2163" s="13">
        <f t="shared" si="2579"/>
        <v>1.3548282110391226E-2</v>
      </c>
      <c r="O2163" s="13">
        <f t="shared" si="2580"/>
        <v>4.372813535179737E-3</v>
      </c>
      <c r="P2163" s="13">
        <f t="shared" si="2581"/>
        <v>1.9092432696850656E-2</v>
      </c>
      <c r="Q2163" s="13">
        <f t="shared" si="2582"/>
        <v>2.9577028870493335E-2</v>
      </c>
      <c r="R2163" s="13">
        <f t="shared" si="2583"/>
        <v>3.0811156512700454E-3</v>
      </c>
      <c r="S2163" s="13">
        <f t="shared" si="2584"/>
        <v>2.9368287555659501E-2</v>
      </c>
      <c r="T2163" s="13">
        <f t="shared" si="2585"/>
        <v>4.1680371613283182E-2</v>
      </c>
      <c r="U2163" s="13">
        <f t="shared" si="2586"/>
        <v>1.3452664452720271E-2</v>
      </c>
      <c r="V2163" s="13">
        <f t="shared" si="2587"/>
        <v>2.0077676908766409E-2</v>
      </c>
      <c r="W2163" s="13">
        <f t="shared" si="2588"/>
        <v>4.3046079184462009E-2</v>
      </c>
      <c r="X2163" s="13">
        <f t="shared" si="2589"/>
        <v>6.0661149730732368E-2</v>
      </c>
      <c r="Y2163" s="13">
        <f t="shared" si="2590"/>
        <v>4.2742279394200791E-2</v>
      </c>
      <c r="Z2163" s="13">
        <f t="shared" si="2591"/>
        <v>1.4473173972358775E-3</v>
      </c>
      <c r="AA2163" s="13">
        <f t="shared" si="2592"/>
        <v>6.319228975898066E-3</v>
      </c>
      <c r="AB2163" s="13">
        <f t="shared" si="2593"/>
        <v>1.3795403456800179E-2</v>
      </c>
      <c r="AC2163" s="13">
        <f t="shared" si="2594"/>
        <v>7.7209515187074739E-3</v>
      </c>
      <c r="AD2163" s="13">
        <f t="shared" si="2595"/>
        <v>4.6986589016473124E-2</v>
      </c>
      <c r="AE2163" s="13">
        <f t="shared" si="2596"/>
        <v>6.621417247900005E-2</v>
      </c>
      <c r="AF2163" s="13">
        <f t="shared" si="2597"/>
        <v>4.665497888707841E-2</v>
      </c>
      <c r="AG2163" s="13">
        <f t="shared" si="2598"/>
        <v>2.1915620915789805E-2</v>
      </c>
      <c r="AH2163" s="13">
        <f t="shared" si="2599"/>
        <v>5.0989508803690579E-4</v>
      </c>
      <c r="AI2163" s="13">
        <f t="shared" si="2600"/>
        <v>2.2262869368838102E-3</v>
      </c>
      <c r="AJ2163" s="13">
        <f t="shared" si="2601"/>
        <v>4.8601699071287793E-3</v>
      </c>
      <c r="AK2163" s="13">
        <f t="shared" si="2602"/>
        <v>7.0734372809473896E-3</v>
      </c>
      <c r="AL2163" s="13">
        <f t="shared" si="2603"/>
        <v>1.9002387218438439E-3</v>
      </c>
      <c r="AM2163" s="13">
        <f t="shared" si="2604"/>
        <v>4.1030255748818328E-2</v>
      </c>
      <c r="AN2163" s="13">
        <f t="shared" si="2605"/>
        <v>5.782042254774563E-2</v>
      </c>
      <c r="AO2163" s="13">
        <f t="shared" si="2606"/>
        <v>4.0740682730159877E-2</v>
      </c>
      <c r="AP2163" s="13">
        <f t="shared" si="2607"/>
        <v>1.9137450704364904E-2</v>
      </c>
      <c r="AQ2163" s="13">
        <f t="shared" si="2608"/>
        <v>6.742192231186008E-3</v>
      </c>
      <c r="AR2163" s="13">
        <f t="shared" si="2609"/>
        <v>1.4371028845543054E-4</v>
      </c>
      <c r="AS2163" s="13">
        <f t="shared" si="2610"/>
        <v>6.2746307111115427E-4</v>
      </c>
      <c r="AT2163" s="13">
        <f t="shared" si="2611"/>
        <v>1.3698041728249133E-3</v>
      </c>
      <c r="AU2163" s="13">
        <f t="shared" si="2612"/>
        <v>1.9935977730830201E-3</v>
      </c>
      <c r="AV2163" s="13">
        <f t="shared" si="2613"/>
        <v>2.1760950358940016E-3</v>
      </c>
      <c r="AW2163" s="13">
        <f t="shared" si="2614"/>
        <v>3.2477531277913838E-4</v>
      </c>
      <c r="AX2163" s="13">
        <f t="shared" si="2615"/>
        <v>2.9857489162549919E-2</v>
      </c>
      <c r="AY2163" s="13">
        <f t="shared" si="2616"/>
        <v>4.2075600263424918E-2</v>
      </c>
      <c r="AZ2163" s="13">
        <f t="shared" si="2617"/>
        <v>2.9646768485611159E-2</v>
      </c>
      <c r="BA2163" s="13">
        <f t="shared" si="2618"/>
        <v>1.3926216558395803E-2</v>
      </c>
      <c r="BB2163" s="13">
        <f t="shared" si="2619"/>
        <v>4.9062558300105672E-3</v>
      </c>
      <c r="BC2163" s="13">
        <f t="shared" si="2620"/>
        <v>1.3827931610039816E-3</v>
      </c>
      <c r="BD2163" s="13">
        <f t="shared" si="2621"/>
        <v>3.3753098582585678E-5</v>
      </c>
      <c r="BE2163" s="13">
        <f t="shared" si="2622"/>
        <v>1.4737165392799995E-4</v>
      </c>
      <c r="BF2163" s="13">
        <f t="shared" si="2623"/>
        <v>3.2172460149598552E-4</v>
      </c>
      <c r="BG2163" s="13">
        <f t="shared" si="2624"/>
        <v>4.6823441029946432E-4</v>
      </c>
      <c r="BH2163" s="13">
        <f t="shared" si="2625"/>
        <v>5.1109736860896276E-4</v>
      </c>
      <c r="BI2163" s="13">
        <f t="shared" si="2626"/>
        <v>4.4630725884830115E-4</v>
      </c>
      <c r="BJ2163" s="14">
        <f t="shared" si="2627"/>
        <v>0.70029267962517538</v>
      </c>
      <c r="BK2163" s="14">
        <f t="shared" si="2628"/>
        <v>0.12333820299763235</v>
      </c>
      <c r="BL2163" s="14">
        <f t="shared" si="2629"/>
        <v>6.3930174017996999E-2</v>
      </c>
      <c r="BM2163" s="14">
        <f t="shared" si="2630"/>
        <v>0.77448286089083029</v>
      </c>
      <c r="BN2163" s="14">
        <f t="shared" si="2631"/>
        <v>7.277468819656456E-2</v>
      </c>
    </row>
    <row r="2164" spans="1:66" x14ac:dyDescent="0.25">
      <c r="A2164" t="s">
        <v>10</v>
      </c>
      <c r="B2164" t="s">
        <v>39</v>
      </c>
      <c r="C2164" t="s">
        <v>219</v>
      </c>
      <c r="D2164" s="7" t="s">
        <v>540</v>
      </c>
      <c r="E2164" s="10">
        <f>VLOOKUP(A2164,home!$A$2:$E$405,3,FALSE)</f>
        <v>1.5952380952381</v>
      </c>
      <c r="F2164" s="10">
        <f>VLOOKUP(B2164,home!$B$2:$E$405,3,FALSE)</f>
        <v>1.1599999999999999</v>
      </c>
      <c r="G2164" s="10">
        <f>VLOOKUP(C2164,away!$B$2:$E$405,4,FALSE)</f>
        <v>0.54</v>
      </c>
      <c r="H2164" s="10">
        <f>VLOOKUP(A2164,away!$A$2:$E$405,3,FALSE)</f>
        <v>1.4365079365079401</v>
      </c>
      <c r="I2164" s="10">
        <f>VLOOKUP(C2164,away!$B$2:$E$405,3,FALSE)</f>
        <v>0.45</v>
      </c>
      <c r="J2164" s="10">
        <f>VLOOKUP(B2164,home!$B$2:$E$405,4,FALSE)</f>
        <v>0.9</v>
      </c>
      <c r="K2164" s="12">
        <f t="shared" si="2576"/>
        <v>0.99925714285714584</v>
      </c>
      <c r="L2164" s="12">
        <f t="shared" si="2577"/>
        <v>0.58178571428571568</v>
      </c>
      <c r="M2164" s="13">
        <f t="shared" si="2578"/>
        <v>0.20576040756775835</v>
      </c>
      <c r="N2164" s="13">
        <f t="shared" si="2579"/>
        <v>0.20560755697928004</v>
      </c>
      <c r="O2164" s="13">
        <f t="shared" si="2580"/>
        <v>0.11970846568852828</v>
      </c>
      <c r="P2164" s="13">
        <f t="shared" si="2581"/>
        <v>0.11961953939973144</v>
      </c>
      <c r="Q2164" s="13">
        <f t="shared" si="2582"/>
        <v>0.1027274099684766</v>
      </c>
      <c r="R2164" s="13">
        <f t="shared" si="2583"/>
        <v>3.4822337608323754E-2</v>
      </c>
      <c r="S2164" s="13">
        <f t="shared" si="2584"/>
        <v>1.7385310390061196E-2</v>
      </c>
      <c r="T2164" s="13">
        <f t="shared" si="2585"/>
        <v>5.9765339585231711E-2</v>
      </c>
      <c r="U2164" s="13">
        <f t="shared" si="2586"/>
        <v>3.4796469586100533E-2</v>
      </c>
      <c r="V2164" s="13">
        <f t="shared" si="2587"/>
        <v>1.1230012862279862E-3</v>
      </c>
      <c r="W2164" s="13">
        <f t="shared" si="2588"/>
        <v>3.4217032726071538E-2</v>
      </c>
      <c r="X2164" s="13">
        <f t="shared" si="2589"/>
        <v>1.9906980825275242E-2</v>
      </c>
      <c r="Y2164" s="13">
        <f t="shared" si="2590"/>
        <v>5.7907985293524011E-3</v>
      </c>
      <c r="Z2164" s="13">
        <f t="shared" si="2591"/>
        <v>6.7530461861856593E-3</v>
      </c>
      <c r="AA2164" s="13">
        <f t="shared" si="2592"/>
        <v>6.7480296375902271E-3</v>
      </c>
      <c r="AB2164" s="13">
        <f t="shared" si="2593"/>
        <v>3.3715084077868755E-3</v>
      </c>
      <c r="AC2164" s="13">
        <f t="shared" si="2594"/>
        <v>4.0803797664420954E-5</v>
      </c>
      <c r="AD2164" s="13">
        <f t="shared" si="2595"/>
        <v>8.5479035897259234E-3</v>
      </c>
      <c r="AE2164" s="13">
        <f t="shared" si="2596"/>
        <v>4.9730481955941302E-3</v>
      </c>
      <c r="AF2164" s="13">
        <f t="shared" si="2597"/>
        <v>1.4466241983255102E-3</v>
      </c>
      <c r="AG2164" s="13">
        <f t="shared" si="2598"/>
        <v>2.8054176417526927E-4</v>
      </c>
      <c r="AH2164" s="13">
        <f t="shared" si="2599"/>
        <v>9.8220644975861274E-4</v>
      </c>
      <c r="AI2164" s="13">
        <f t="shared" si="2600"/>
        <v>9.8147681068165224E-4</v>
      </c>
      <c r="AJ2164" s="13">
        <f t="shared" si="2601"/>
        <v>4.903738568111458E-4</v>
      </c>
      <c r="AK2164" s="13">
        <f t="shared" si="2602"/>
        <v>1.6333652636298159E-4</v>
      </c>
      <c r="AL2164" s="13">
        <f t="shared" si="2603"/>
        <v>9.4885727338395754E-7</v>
      </c>
      <c r="AM2164" s="13">
        <f t="shared" si="2604"/>
        <v>1.7083107436975738E-3</v>
      </c>
      <c r="AN2164" s="13">
        <f t="shared" si="2605"/>
        <v>9.9387078624405532E-4</v>
      </c>
      <c r="AO2164" s="13">
        <f t="shared" si="2606"/>
        <v>2.8910991264135177E-4</v>
      </c>
      <c r="AP2164" s="13">
        <f t="shared" si="2607"/>
        <v>5.6066672344376572E-5</v>
      </c>
      <c r="AQ2164" s="13">
        <f t="shared" si="2608"/>
        <v>8.1546972543740756E-6</v>
      </c>
      <c r="AR2164" s="13">
        <f t="shared" si="2609"/>
        <v>1.1428673618977034E-4</v>
      </c>
      <c r="AS2164" s="13">
        <f t="shared" si="2610"/>
        <v>1.1420183747145828E-4</v>
      </c>
      <c r="AT2164" s="13">
        <f t="shared" si="2611"/>
        <v>5.7058500910382768E-5</v>
      </c>
      <c r="AU2164" s="13">
        <f t="shared" si="2612"/>
        <v>1.900537153180698E-5</v>
      </c>
      <c r="AV2164" s="13">
        <f t="shared" si="2613"/>
        <v>4.7478133139529942E-6</v>
      </c>
      <c r="AW2164" s="13">
        <f t="shared" si="2614"/>
        <v>1.5322820164690955E-8</v>
      </c>
      <c r="AX2164" s="13">
        <f t="shared" si="2615"/>
        <v>2.845069521432339E-4</v>
      </c>
      <c r="AY2164" s="13">
        <f t="shared" si="2616"/>
        <v>1.6552208037190326E-4</v>
      </c>
      <c r="AZ2164" s="13">
        <f t="shared" si="2617"/>
        <v>4.814919087961269E-5</v>
      </c>
      <c r="BA2164" s="13">
        <f t="shared" si="2618"/>
        <v>9.3375038027249128E-6</v>
      </c>
      <c r="BB2164" s="13">
        <f t="shared" si="2619"/>
        <v>1.3581065798784746E-6</v>
      </c>
      <c r="BC2164" s="13">
        <f t="shared" si="2620"/>
        <v>1.5802540133014582E-7</v>
      </c>
      <c r="BD2164" s="13">
        <f t="shared" si="2621"/>
        <v>1.108173174125811E-5</v>
      </c>
      <c r="BE2164" s="13">
        <f t="shared" si="2622"/>
        <v>1.1073499597678923E-5</v>
      </c>
      <c r="BF2164" s="13">
        <f t="shared" si="2623"/>
        <v>5.5326367847031972E-6</v>
      </c>
      <c r="BG2164" s="13">
        <f t="shared" si="2624"/>
        <v>1.8428422753162877E-6</v>
      </c>
      <c r="BH2164" s="13">
        <f t="shared" si="2625"/>
        <v>4.6036832669222873E-7</v>
      </c>
      <c r="BI2164" s="13">
        <f t="shared" si="2626"/>
        <v>9.2005267758480349E-8</v>
      </c>
      <c r="BJ2164" s="14">
        <f t="shared" si="2627"/>
        <v>0.44682778103286869</v>
      </c>
      <c r="BK2164" s="14">
        <f t="shared" si="2628"/>
        <v>0.34409553337908866</v>
      </c>
      <c r="BL2164" s="14">
        <f t="shared" si="2629"/>
        <v>0.20240358791535479</v>
      </c>
      <c r="BM2164" s="14">
        <f t="shared" si="2630"/>
        <v>0.21166872454384769</v>
      </c>
      <c r="BN2164" s="14">
        <f t="shared" si="2631"/>
        <v>0.78824571721209846</v>
      </c>
    </row>
    <row r="2165" spans="1:66" x14ac:dyDescent="0.25">
      <c r="A2165" t="s">
        <v>10</v>
      </c>
      <c r="B2165" t="s">
        <v>226</v>
      </c>
      <c r="C2165" t="s">
        <v>225</v>
      </c>
      <c r="D2165" s="7" t="s">
        <v>540</v>
      </c>
      <c r="E2165" s="10">
        <f>VLOOKUP(A2165,home!$A$2:$E$405,3,FALSE)</f>
        <v>1.5952380952381</v>
      </c>
      <c r="F2165" s="10">
        <f>VLOOKUP(B2165,home!$B$2:$E$405,3,FALSE)</f>
        <v>0.9</v>
      </c>
      <c r="G2165" s="10">
        <f>VLOOKUP(C2165,away!$B$2:$E$405,4,FALSE)</f>
        <v>0.63</v>
      </c>
      <c r="H2165" s="10">
        <f>VLOOKUP(A2165,away!$A$2:$E$405,3,FALSE)</f>
        <v>1.4365079365079401</v>
      </c>
      <c r="I2165" s="10">
        <f>VLOOKUP(C2165,away!$B$2:$E$405,3,FALSE)</f>
        <v>0.63</v>
      </c>
      <c r="J2165" s="10">
        <f>VLOOKUP(B2165,home!$B$2:$E$405,4,FALSE)</f>
        <v>0.8</v>
      </c>
      <c r="K2165" s="12">
        <f t="shared" si="2576"/>
        <v>0.90450000000000264</v>
      </c>
      <c r="L2165" s="12">
        <f t="shared" si="2577"/>
        <v>0.72400000000000186</v>
      </c>
      <c r="M2165" s="13">
        <f t="shared" si="2578"/>
        <v>0.19622368901912146</v>
      </c>
      <c r="N2165" s="13">
        <f t="shared" si="2579"/>
        <v>0.17748432671779585</v>
      </c>
      <c r="O2165" s="13">
        <f t="shared" si="2580"/>
        <v>0.1420659508498443</v>
      </c>
      <c r="P2165" s="13">
        <f t="shared" si="2581"/>
        <v>0.12849865254368453</v>
      </c>
      <c r="Q2165" s="13">
        <f t="shared" si="2582"/>
        <v>8.0267286758123405E-2</v>
      </c>
      <c r="R2165" s="13">
        <f t="shared" si="2583"/>
        <v>5.1427874207643762E-2</v>
      </c>
      <c r="S2165" s="13">
        <f t="shared" si="2584"/>
        <v>2.1037092651863154E-2</v>
      </c>
      <c r="T2165" s="13">
        <f t="shared" si="2585"/>
        <v>5.8113515612881493E-2</v>
      </c>
      <c r="U2165" s="13">
        <f t="shared" si="2586"/>
        <v>4.6516512220813919E-2</v>
      </c>
      <c r="V2165" s="13">
        <f t="shared" si="2587"/>
        <v>1.5307009355348758E-3</v>
      </c>
      <c r="W2165" s="13">
        <f t="shared" si="2588"/>
        <v>2.4200586957574283E-2</v>
      </c>
      <c r="X2165" s="13">
        <f t="shared" si="2589"/>
        <v>1.7521224957283827E-2</v>
      </c>
      <c r="Y2165" s="13">
        <f t="shared" si="2590"/>
        <v>6.3426834345367616E-3</v>
      </c>
      <c r="Z2165" s="13">
        <f t="shared" si="2591"/>
        <v>1.2411260308778062E-2</v>
      </c>
      <c r="AA2165" s="13">
        <f t="shared" si="2592"/>
        <v>1.1225984949289789E-2</v>
      </c>
      <c r="AB2165" s="13">
        <f t="shared" si="2593"/>
        <v>5.0769516933163216E-3</v>
      </c>
      <c r="AC2165" s="13">
        <f t="shared" si="2594"/>
        <v>6.2649484577656419E-5</v>
      </c>
      <c r="AD2165" s="13">
        <f t="shared" si="2595"/>
        <v>5.4723577257814997E-3</v>
      </c>
      <c r="AE2165" s="13">
        <f t="shared" si="2596"/>
        <v>3.9619869934658155E-3</v>
      </c>
      <c r="AF2165" s="13">
        <f t="shared" si="2597"/>
        <v>1.4342392916346289E-3</v>
      </c>
      <c r="AG2165" s="13">
        <f t="shared" si="2598"/>
        <v>3.4612974904782472E-4</v>
      </c>
      <c r="AH2165" s="13">
        <f t="shared" si="2599"/>
        <v>2.2464381158888345E-3</v>
      </c>
      <c r="AI2165" s="13">
        <f t="shared" si="2600"/>
        <v>2.0319032758214567E-3</v>
      </c>
      <c r="AJ2165" s="13">
        <f t="shared" si="2601"/>
        <v>9.189282564902564E-4</v>
      </c>
      <c r="AK2165" s="13">
        <f t="shared" si="2602"/>
        <v>2.7705686933181316E-4</v>
      </c>
      <c r="AL2165" s="13">
        <f t="shared" si="2603"/>
        <v>1.6410606468622069E-6</v>
      </c>
      <c r="AM2165" s="13">
        <f t="shared" si="2604"/>
        <v>9.8994951259387637E-4</v>
      </c>
      <c r="AN2165" s="13">
        <f t="shared" si="2605"/>
        <v>7.1672344711796836E-4</v>
      </c>
      <c r="AO2165" s="13">
        <f t="shared" si="2606"/>
        <v>2.5945388785670524E-4</v>
      </c>
      <c r="AP2165" s="13">
        <f t="shared" si="2607"/>
        <v>6.2614871602751691E-5</v>
      </c>
      <c r="AQ2165" s="13">
        <f t="shared" si="2608"/>
        <v>1.1333291760098084E-5</v>
      </c>
      <c r="AR2165" s="13">
        <f t="shared" si="2609"/>
        <v>3.2528423918070412E-4</v>
      </c>
      <c r="AS2165" s="13">
        <f t="shared" si="2610"/>
        <v>2.9421959433894771E-4</v>
      </c>
      <c r="AT2165" s="13">
        <f t="shared" si="2611"/>
        <v>1.3306081153978947E-4</v>
      </c>
      <c r="AU2165" s="13">
        <f t="shared" si="2612"/>
        <v>4.0117834679246654E-5</v>
      </c>
      <c r="AV2165" s="13">
        <f t="shared" si="2613"/>
        <v>9.0716453668446749E-6</v>
      </c>
      <c r="AW2165" s="13">
        <f t="shared" si="2614"/>
        <v>2.985171369674712E-8</v>
      </c>
      <c r="AX2165" s="13">
        <f t="shared" si="2615"/>
        <v>1.4923488902352725E-4</v>
      </c>
      <c r="AY2165" s="13">
        <f t="shared" si="2616"/>
        <v>1.0804605965303401E-4</v>
      </c>
      <c r="AZ2165" s="13">
        <f t="shared" si="2617"/>
        <v>3.9112673594398413E-5</v>
      </c>
      <c r="BA2165" s="13">
        <f t="shared" si="2618"/>
        <v>9.4391918941148414E-6</v>
      </c>
      <c r="BB2165" s="13">
        <f t="shared" si="2619"/>
        <v>1.7084937328347903E-6</v>
      </c>
      <c r="BC2165" s="13">
        <f t="shared" si="2620"/>
        <v>2.4738989251447831E-7</v>
      </c>
      <c r="BD2165" s="13">
        <f t="shared" si="2621"/>
        <v>3.9250964861138386E-5</v>
      </c>
      <c r="BE2165" s="13">
        <f t="shared" si="2622"/>
        <v>3.5502497716899772E-5</v>
      </c>
      <c r="BF2165" s="13">
        <f t="shared" si="2623"/>
        <v>1.6056004592467967E-5</v>
      </c>
      <c r="BG2165" s="13">
        <f t="shared" si="2624"/>
        <v>4.8408853846291075E-6</v>
      </c>
      <c r="BH2165" s="13">
        <f t="shared" si="2625"/>
        <v>1.0946452075992598E-6</v>
      </c>
      <c r="BI2165" s="13">
        <f t="shared" si="2626"/>
        <v>1.9802131805470675E-7</v>
      </c>
      <c r="BJ2165" s="14">
        <f t="shared" si="2627"/>
        <v>0.37749220190684718</v>
      </c>
      <c r="BK2165" s="14">
        <f t="shared" si="2628"/>
        <v>0.3474624717550816</v>
      </c>
      <c r="BL2165" s="14">
        <f t="shared" si="2629"/>
        <v>0.26268629758262679</v>
      </c>
      <c r="BM2165" s="14">
        <f t="shared" si="2630"/>
        <v>0.22397643524918096</v>
      </c>
      <c r="BN2165" s="14">
        <f t="shared" si="2631"/>
        <v>0.77596778009621326</v>
      </c>
    </row>
    <row r="2166" spans="1:66" x14ac:dyDescent="0.25">
      <c r="A2166" t="s">
        <v>13</v>
      </c>
      <c r="B2166" t="s">
        <v>45</v>
      </c>
      <c r="C2166" t="s">
        <v>15</v>
      </c>
      <c r="D2166" s="7" t="s">
        <v>540</v>
      </c>
      <c r="E2166" s="10">
        <f>VLOOKUP(A2166,home!$A$2:$E$405,3,FALSE)</f>
        <v>1.7979797979798</v>
      </c>
      <c r="F2166" s="10">
        <f>VLOOKUP(B2166,home!$B$2:$E$405,3,FALSE)</f>
        <v>1.21</v>
      </c>
      <c r="G2166" s="10">
        <f>VLOOKUP(C2166,away!$B$2:$E$405,4,FALSE)</f>
        <v>0.56000000000000005</v>
      </c>
      <c r="H2166" s="10">
        <f>VLOOKUP(A2166,away!$A$2:$E$405,3,FALSE)</f>
        <v>1.2222222222222201</v>
      </c>
      <c r="I2166" s="10">
        <f>VLOOKUP(C2166,away!$B$2:$E$405,3,FALSE)</f>
        <v>1.39</v>
      </c>
      <c r="J2166" s="10">
        <f>VLOOKUP(B2166,home!$B$2:$E$405,4,FALSE)</f>
        <v>1.0900000000000001</v>
      </c>
      <c r="K2166" s="12">
        <f t="shared" si="2576"/>
        <v>1.2183111111111127</v>
      </c>
      <c r="L2166" s="12">
        <f t="shared" si="2577"/>
        <v>1.8517888888888856</v>
      </c>
      <c r="M2166" s="13">
        <f t="shared" si="2578"/>
        <v>4.6416512974043637E-2</v>
      </c>
      <c r="N2166" s="13">
        <f t="shared" si="2579"/>
        <v>5.6549753495310474E-2</v>
      </c>
      <c r="O2166" s="13">
        <f t="shared" si="2580"/>
        <v>8.5953582986300792E-2</v>
      </c>
      <c r="P2166" s="13">
        <f t="shared" si="2581"/>
        <v>0.10471820519202135</v>
      </c>
      <c r="Q2166" s="13">
        <f t="shared" si="2582"/>
        <v>3.4447596506965626E-2</v>
      </c>
      <c r="R2166" s="13">
        <f t="shared" si="2583"/>
        <v>7.9583944967110312E-2</v>
      </c>
      <c r="S2166" s="13">
        <f t="shared" si="2584"/>
        <v>5.9062507047709982E-2</v>
      </c>
      <c r="T2166" s="13">
        <f t="shared" si="2585"/>
        <v>6.3789676460526537E-2</v>
      </c>
      <c r="U2166" s="13">
        <f t="shared" si="2586"/>
        <v>9.6958004419485808E-2</v>
      </c>
      <c r="V2166" s="13">
        <f t="shared" si="2587"/>
        <v>1.4805362564817156E-2</v>
      </c>
      <c r="W2166" s="13">
        <f t="shared" si="2588"/>
        <v>1.3989296525169524E-2</v>
      </c>
      <c r="X2166" s="13">
        <f t="shared" si="2589"/>
        <v>2.5905223868680816E-2</v>
      </c>
      <c r="Y2166" s="13">
        <f t="shared" si="2590"/>
        <v>2.3985502862101153E-2</v>
      </c>
      <c r="Z2166" s="13">
        <f t="shared" si="2591"/>
        <v>4.9124221674679794E-2</v>
      </c>
      <c r="AA2166" s="13">
        <f t="shared" si="2592"/>
        <v>5.9848585090947738E-2</v>
      </c>
      <c r="AB2166" s="13">
        <f t="shared" si="2593"/>
        <v>3.6457098100290269E-2</v>
      </c>
      <c r="AC2166" s="13">
        <f t="shared" si="2594"/>
        <v>2.0876069954239422E-3</v>
      </c>
      <c r="AD2166" s="13">
        <f t="shared" si="2595"/>
        <v>4.2608288483105272E-3</v>
      </c>
      <c r="AE2166" s="13">
        <f t="shared" si="2596"/>
        <v>7.8901555187586604E-3</v>
      </c>
      <c r="AF2166" s="13">
        <f t="shared" si="2597"/>
        <v>7.3054511606213063E-3</v>
      </c>
      <c r="AG2166" s="13">
        <f t="shared" si="2598"/>
        <v>4.5093844291863149E-3</v>
      </c>
      <c r="AH2166" s="13">
        <f t="shared" si="2599"/>
        <v>2.2741921968121654E-2</v>
      </c>
      <c r="AI2166" s="13">
        <f t="shared" si="2600"/>
        <v>2.7706736221784514E-2</v>
      </c>
      <c r="AJ2166" s="13">
        <f t="shared" si="2601"/>
        <v>1.6877712295812409E-2</v>
      </c>
      <c r="AK2166" s="13">
        <f t="shared" si="2602"/>
        <v>6.8541014733749656E-3</v>
      </c>
      <c r="AL2166" s="13">
        <f t="shared" si="2603"/>
        <v>1.8839024622926921E-4</v>
      </c>
      <c r="AM2166" s="13">
        <f t="shared" si="2604"/>
        <v>1.0382030256878962E-3</v>
      </c>
      <c r="AN2166" s="13">
        <f t="shared" si="2605"/>
        <v>1.9225328273796683E-3</v>
      </c>
      <c r="AO2166" s="13">
        <f t="shared" si="2606"/>
        <v>1.7800624641329023E-3</v>
      </c>
      <c r="AP2166" s="13">
        <f t="shared" si="2607"/>
        <v>1.0987666308698259E-3</v>
      </c>
      <c r="AQ2166" s="13">
        <f t="shared" si="2608"/>
        <v>5.0867095963165487E-4</v>
      </c>
      <c r="AR2166" s="13">
        <f t="shared" si="2609"/>
        <v>8.4226476825091517E-3</v>
      </c>
      <c r="AS2166" s="13">
        <f t="shared" si="2610"/>
        <v>1.0261405256575163E-2</v>
      </c>
      <c r="AT2166" s="13">
        <f t="shared" si="2611"/>
        <v>6.2507920198497519E-3</v>
      </c>
      <c r="AU2166" s="13">
        <f t="shared" si="2612"/>
        <v>2.5384697903425421E-3</v>
      </c>
      <c r="AV2166" s="13">
        <f t="shared" si="2613"/>
        <v>7.7316148769855392E-4</v>
      </c>
      <c r="AW2166" s="13">
        <f t="shared" si="2614"/>
        <v>1.1806076471010785E-5</v>
      </c>
      <c r="AX2166" s="13">
        <f t="shared" si="2615"/>
        <v>2.1080904696412341E-4</v>
      </c>
      <c r="AY2166" s="13">
        <f t="shared" si="2616"/>
        <v>3.9037385084541893E-4</v>
      </c>
      <c r="AZ2166" s="13">
        <f t="shared" si="2617"/>
        <v>3.6144497975415703E-4</v>
      </c>
      <c r="BA2166" s="13">
        <f t="shared" si="2618"/>
        <v>2.2310659915113868E-4</v>
      </c>
      <c r="BB2166" s="13">
        <f t="shared" si="2619"/>
        <v>1.0328658033646629E-4</v>
      </c>
      <c r="BC2166" s="13">
        <f t="shared" si="2620"/>
        <v>3.8252988367679528E-5</v>
      </c>
      <c r="BD2166" s="13">
        <f t="shared" si="2621"/>
        <v>2.5994942322493607E-3</v>
      </c>
      <c r="BE2166" s="13">
        <f t="shared" si="2622"/>
        <v>3.1669927064186471E-3</v>
      </c>
      <c r="BF2166" s="13">
        <f t="shared" si="2623"/>
        <v>1.9291912015188468E-3</v>
      </c>
      <c r="BG2166" s="13">
        <f t="shared" si="2624"/>
        <v>7.8345169208940272E-4</v>
      </c>
      <c r="BH2166" s="13">
        <f t="shared" si="2625"/>
        <v>2.3862197537283039E-4</v>
      </c>
      <c r="BI2166" s="13">
        <f t="shared" si="2626"/>
        <v>5.8143160790400304E-5</v>
      </c>
      <c r="BJ2166" s="14">
        <f t="shared" si="2627"/>
        <v>0.25030837962875191</v>
      </c>
      <c r="BK2166" s="14">
        <f t="shared" si="2628"/>
        <v>0.22766895887109076</v>
      </c>
      <c r="BL2166" s="14">
        <f t="shared" si="2629"/>
        <v>0.47000405872864304</v>
      </c>
      <c r="BM2166" s="14">
        <f t="shared" si="2630"/>
        <v>0.58905745500703888</v>
      </c>
      <c r="BN2166" s="14">
        <f t="shared" si="2631"/>
        <v>0.40766959612175213</v>
      </c>
    </row>
    <row r="2167" spans="1:66" x14ac:dyDescent="0.25">
      <c r="A2167" t="s">
        <v>13</v>
      </c>
      <c r="B2167" t="s">
        <v>53</v>
      </c>
      <c r="C2167" t="s">
        <v>14</v>
      </c>
      <c r="D2167" s="7" t="s">
        <v>540</v>
      </c>
      <c r="E2167" s="10">
        <f>VLOOKUP(A2167,home!$A$2:$E$405,3,FALSE)</f>
        <v>1.7979797979798</v>
      </c>
      <c r="F2167" s="10">
        <f>VLOOKUP(B2167,home!$B$2:$E$405,3,FALSE)</f>
        <v>1.1100000000000001</v>
      </c>
      <c r="G2167" s="10">
        <f>VLOOKUP(C2167,away!$B$2:$E$405,4,FALSE)</f>
        <v>1.1100000000000001</v>
      </c>
      <c r="H2167" s="10">
        <f>VLOOKUP(A2167,away!$A$2:$E$405,3,FALSE)</f>
        <v>1.2222222222222201</v>
      </c>
      <c r="I2167" s="10">
        <f>VLOOKUP(C2167,away!$B$2:$E$405,3,FALSE)</f>
        <v>1</v>
      </c>
      <c r="J2167" s="10">
        <f>VLOOKUP(B2167,home!$B$2:$E$405,4,FALSE)</f>
        <v>1.36</v>
      </c>
      <c r="K2167" s="12">
        <f t="shared" si="2576"/>
        <v>2.2152909090909123</v>
      </c>
      <c r="L2167" s="12">
        <f t="shared" si="2577"/>
        <v>1.6622222222222194</v>
      </c>
      <c r="M2167" s="13">
        <f t="shared" si="2578"/>
        <v>2.0702244982861093E-2</v>
      </c>
      <c r="N2167" s="13">
        <f t="shared" si="2579"/>
        <v>4.5861495108305124E-2</v>
      </c>
      <c r="O2167" s="13">
        <f t="shared" si="2580"/>
        <v>3.4411731660400159E-2</v>
      </c>
      <c r="P2167" s="13">
        <f t="shared" si="2581"/>
        <v>7.623199631336039E-2</v>
      </c>
      <c r="Q2167" s="13">
        <f t="shared" si="2582"/>
        <v>5.0798276595372858E-2</v>
      </c>
      <c r="R2167" s="13">
        <f t="shared" si="2583"/>
        <v>2.8599972535532529E-2</v>
      </c>
      <c r="S2167" s="13">
        <f t="shared" si="2584"/>
        <v>7.0177380119055319E-2</v>
      </c>
      <c r="T2167" s="13">
        <f t="shared" si="2585"/>
        <v>8.4438024207419624E-2</v>
      </c>
      <c r="U2167" s="13">
        <f t="shared" si="2586"/>
        <v>6.3357259158214982E-2</v>
      </c>
      <c r="V2167" s="13">
        <f t="shared" si="2587"/>
        <v>2.8712730253522743E-2</v>
      </c>
      <c r="W2167" s="13">
        <f t="shared" si="2588"/>
        <v>3.7510986779738374E-2</v>
      </c>
      <c r="X2167" s="13">
        <f t="shared" si="2589"/>
        <v>6.2351595802765017E-2</v>
      </c>
      <c r="Y2167" s="13">
        <f t="shared" si="2590"/>
        <v>5.1821104067186846E-2</v>
      </c>
      <c r="Z2167" s="13">
        <f t="shared" si="2591"/>
        <v>1.5846503301169112E-2</v>
      </c>
      <c r="AA2167" s="13">
        <f t="shared" si="2592"/>
        <v>3.5104614703959064E-2</v>
      </c>
      <c r="AB2167" s="13">
        <f t="shared" si="2593"/>
        <v>3.888346691040985E-2</v>
      </c>
      <c r="AC2167" s="13">
        <f t="shared" si="2594"/>
        <v>6.6080657817701007E-3</v>
      </c>
      <c r="AD2167" s="13">
        <f t="shared" si="2595"/>
        <v>2.0774437001045965E-2</v>
      </c>
      <c r="AE2167" s="13">
        <f t="shared" si="2596"/>
        <v>3.453173083729412E-2</v>
      </c>
      <c r="AF2167" s="13">
        <f t="shared" si="2597"/>
        <v>2.8699705184773293E-2</v>
      </c>
      <c r="AG2167" s="13">
        <f t="shared" si="2598"/>
        <v>1.5901762576452143E-2</v>
      </c>
      <c r="AH2167" s="13">
        <f t="shared" si="2599"/>
        <v>6.5851024829302642E-3</v>
      </c>
      <c r="AI2167" s="13">
        <f t="shared" si="2600"/>
        <v>1.4587917665867407E-2</v>
      </c>
      <c r="AJ2167" s="13">
        <f t="shared" si="2601"/>
        <v>1.6158240693881398E-2</v>
      </c>
      <c r="AK2167" s="13">
        <f t="shared" si="2602"/>
        <v>1.1931734572019429E-2</v>
      </c>
      <c r="AL2167" s="13">
        <f t="shared" si="2603"/>
        <v>9.7331675232590611E-4</v>
      </c>
      <c r="AM2167" s="13">
        <f t="shared" si="2604"/>
        <v>9.2042842859797937E-3</v>
      </c>
      <c r="AN2167" s="13">
        <f t="shared" si="2605"/>
        <v>1.5299565879806387E-2</v>
      </c>
      <c r="AO2167" s="13">
        <f t="shared" si="2606"/>
        <v>1.2715639197883511E-2</v>
      </c>
      <c r="AP2167" s="13">
        <f t="shared" si="2607"/>
        <v>7.045406014827298E-3</v>
      </c>
      <c r="AQ2167" s="13">
        <f t="shared" si="2608"/>
        <v>2.9277576106060054E-3</v>
      </c>
      <c r="AR2167" s="13">
        <f t="shared" si="2609"/>
        <v>2.1891807365474799E-3</v>
      </c>
      <c r="AS2167" s="13">
        <f t="shared" si="2610"/>
        <v>4.84967218403058E-3</v>
      </c>
      <c r="AT2167" s="13">
        <f t="shared" si="2611"/>
        <v>5.3717173506770081E-3</v>
      </c>
      <c r="AU2167" s="13">
        <f t="shared" si="2612"/>
        <v>3.966638871053565E-3</v>
      </c>
      <c r="AV2167" s="13">
        <f t="shared" si="2613"/>
        <v>2.1968147576729015E-3</v>
      </c>
      <c r="AW2167" s="13">
        <f t="shared" si="2614"/>
        <v>9.9556941686044091E-5</v>
      </c>
      <c r="AX2167" s="13">
        <f t="shared" si="2615"/>
        <v>3.3983612172365629E-3</v>
      </c>
      <c r="AY2167" s="13">
        <f t="shared" si="2616"/>
        <v>5.648831534428766E-3</v>
      </c>
      <c r="AZ2167" s="13">
        <f t="shared" si="2617"/>
        <v>4.6948066530585674E-3</v>
      </c>
      <c r="BA2167" s="13">
        <f t="shared" si="2618"/>
        <v>2.6012706492502245E-3</v>
      </c>
      <c r="BB2167" s="13">
        <f t="shared" si="2619"/>
        <v>1.0809724697995358E-3</v>
      </c>
      <c r="BC2167" s="13">
        <f t="shared" si="2620"/>
        <v>3.5936329218224516E-4</v>
      </c>
      <c r="BD2167" s="13">
        <f t="shared" si="2621"/>
        <v>6.0648414479167151E-4</v>
      </c>
      <c r="BE2167" s="13">
        <f t="shared" si="2622"/>
        <v>1.3435388124647663E-3</v>
      </c>
      <c r="BF2167" s="13">
        <f t="shared" si="2623"/>
        <v>1.4881646586319989E-3</v>
      </c>
      <c r="BG2167" s="13">
        <f t="shared" si="2624"/>
        <v>1.0989058798326157E-3</v>
      </c>
      <c r="BH2167" s="13">
        <f t="shared" si="2625"/>
        <v>6.0859905138493627E-4</v>
      </c>
      <c r="BI2167" s="13">
        <f t="shared" si="2626"/>
        <v>2.6964478916288032E-4</v>
      </c>
      <c r="BJ2167" s="14">
        <f t="shared" si="2627"/>
        <v>0.49766537696541219</v>
      </c>
      <c r="BK2167" s="14">
        <f t="shared" si="2628"/>
        <v>0.20905456573732431</v>
      </c>
      <c r="BL2167" s="14">
        <f t="shared" si="2629"/>
        <v>0.27360940161946551</v>
      </c>
      <c r="BM2167" s="14">
        <f t="shared" si="2630"/>
        <v>0.73402085583479615</v>
      </c>
      <c r="BN2167" s="14">
        <f t="shared" si="2631"/>
        <v>0.25660571719583214</v>
      </c>
    </row>
    <row r="2168" spans="1:66" x14ac:dyDescent="0.25">
      <c r="A2168" t="s">
        <v>13</v>
      </c>
      <c r="B2168" t="s">
        <v>55</v>
      </c>
      <c r="C2168" t="s">
        <v>229</v>
      </c>
      <c r="D2168" s="7" t="s">
        <v>540</v>
      </c>
      <c r="E2168" s="10">
        <f>VLOOKUP(A2168,home!$A$2:$E$405,3,FALSE)</f>
        <v>1.7979797979798</v>
      </c>
      <c r="F2168" s="10">
        <f>VLOOKUP(B2168,home!$B$2:$E$405,3,FALSE)</f>
        <v>0.78</v>
      </c>
      <c r="G2168" s="10">
        <f>VLOOKUP(C2168,away!$B$2:$E$405,4,FALSE)</f>
        <v>1.02</v>
      </c>
      <c r="H2168" s="10">
        <f>VLOOKUP(A2168,away!$A$2:$E$405,3,FALSE)</f>
        <v>1.2222222222222201</v>
      </c>
      <c r="I2168" s="10">
        <f>VLOOKUP(C2168,away!$B$2:$E$405,3,FALSE)</f>
        <v>0.74</v>
      </c>
      <c r="J2168" s="10">
        <f>VLOOKUP(B2168,home!$B$2:$E$405,4,FALSE)</f>
        <v>0.49</v>
      </c>
      <c r="K2168" s="12">
        <f t="shared" si="2576"/>
        <v>1.4304727272727291</v>
      </c>
      <c r="L2168" s="12">
        <f t="shared" si="2577"/>
        <v>0.443177777777777</v>
      </c>
      <c r="M2168" s="13">
        <f t="shared" si="2578"/>
        <v>0.15356205830117414</v>
      </c>
      <c r="N2168" s="13">
        <f t="shared" si="2579"/>
        <v>0.2196663363436944</v>
      </c>
      <c r="O2168" s="13">
        <f t="shared" si="2580"/>
        <v>6.8055291748895796E-2</v>
      </c>
      <c r="P2168" s="13">
        <f t="shared" si="2581"/>
        <v>9.7351238793384226E-2</v>
      </c>
      <c r="Q2168" s="13">
        <f t="shared" si="2582"/>
        <v>0.15711335161978662</v>
      </c>
      <c r="R2168" s="13">
        <f t="shared" si="2583"/>
        <v>1.508029648164696E-2</v>
      </c>
      <c r="S2168" s="13">
        <f t="shared" si="2584"/>
        <v>1.5429045103086599E-2</v>
      </c>
      <c r="T2168" s="13">
        <f t="shared" si="2585"/>
        <v>6.9629146030075542E-2</v>
      </c>
      <c r="U2168" s="13">
        <f t="shared" si="2586"/>
        <v>2.1571952836182868E-2</v>
      </c>
      <c r="V2168" s="13">
        <f t="shared" si="2587"/>
        <v>1.0868111786358956E-3</v>
      </c>
      <c r="W2168" s="13">
        <f t="shared" si="2588"/>
        <v>7.4915454860838476E-2</v>
      </c>
      <c r="X2168" s="13">
        <f t="shared" si="2589"/>
        <v>3.320086480643776E-2</v>
      </c>
      <c r="Y2168" s="13">
        <f t="shared" si="2590"/>
        <v>7.3569427426087453E-3</v>
      </c>
      <c r="Z2168" s="13">
        <f t="shared" si="2591"/>
        <v>2.2277507609887756E-3</v>
      </c>
      <c r="AA2168" s="13">
        <f t="shared" si="2592"/>
        <v>3.1867367067555117E-3</v>
      </c>
      <c r="AB2168" s="13">
        <f t="shared" si="2593"/>
        <v>2.2792699740063365E-3</v>
      </c>
      <c r="AC2168" s="13">
        <f t="shared" si="2594"/>
        <v>4.3061749654005118E-5</v>
      </c>
      <c r="AD2168" s="13">
        <f t="shared" si="2595"/>
        <v>2.6791128757415152E-2</v>
      </c>
      <c r="AE2168" s="13">
        <f t="shared" si="2596"/>
        <v>1.1873232906869544E-2</v>
      </c>
      <c r="AF2168" s="13">
        <f t="shared" si="2597"/>
        <v>2.63097648735221E-3</v>
      </c>
      <c r="AG2168" s="13">
        <f t="shared" si="2598"/>
        <v>3.8866343768344458E-4</v>
      </c>
      <c r="AH2168" s="13">
        <f t="shared" si="2599"/>
        <v>2.4682240792443935E-4</v>
      </c>
      <c r="AI2168" s="13">
        <f t="shared" si="2600"/>
        <v>3.530727230156948E-4</v>
      </c>
      <c r="AJ2168" s="13">
        <f t="shared" si="2601"/>
        <v>2.5253045050893495E-4</v>
      </c>
      <c r="AK2168" s="13">
        <f t="shared" si="2602"/>
        <v>1.2041264075297571E-4</v>
      </c>
      <c r="AL2168" s="13">
        <f t="shared" si="2603"/>
        <v>1.0919662629700326E-6</v>
      </c>
      <c r="AM2168" s="13">
        <f t="shared" si="2604"/>
        <v>7.6647958040668976E-3</v>
      </c>
      <c r="AN2168" s="13">
        <f t="shared" si="2605"/>
        <v>3.3968671715667973E-3</v>
      </c>
      <c r="AO2168" s="13">
        <f t="shared" si="2606"/>
        <v>7.5270802225062793E-4</v>
      </c>
      <c r="AP2168" s="13">
        <f t="shared" si="2607"/>
        <v>1.1119448953884625E-4</v>
      </c>
      <c r="AQ2168" s="13">
        <f t="shared" si="2608"/>
        <v>1.2319731693740038E-5</v>
      </c>
      <c r="AR2168" s="13">
        <f t="shared" si="2609"/>
        <v>2.1877241249942614E-5</v>
      </c>
      <c r="AS2168" s="13">
        <f t="shared" si="2610"/>
        <v>3.1294796956008865E-5</v>
      </c>
      <c r="AT2168" s="13">
        <f t="shared" si="2611"/>
        <v>2.2383176775554155E-5</v>
      </c>
      <c r="AU2168" s="13">
        <f t="shared" si="2612"/>
        <v>1.0672841309051522E-5</v>
      </c>
      <c r="AV2168" s="13">
        <f t="shared" si="2613"/>
        <v>3.8168021037769919E-6</v>
      </c>
      <c r="AW2168" s="13">
        <f t="shared" si="2614"/>
        <v>1.9229335538264795E-8</v>
      </c>
      <c r="AX2168" s="13">
        <f t="shared" si="2615"/>
        <v>1.8273802263053575E-3</v>
      </c>
      <c r="AY2168" s="13">
        <f t="shared" si="2616"/>
        <v>8.0985430784905955E-4</v>
      </c>
      <c r="AZ2168" s="13">
        <f t="shared" si="2617"/>
        <v>1.7945471623815297E-4</v>
      </c>
      <c r="BA2168" s="13">
        <f t="shared" si="2618"/>
        <v>2.6510114118055387E-5</v>
      </c>
      <c r="BB2168" s="13">
        <f t="shared" si="2619"/>
        <v>2.9371733658687647E-6</v>
      </c>
      <c r="BC2168" s="13">
        <f t="shared" si="2620"/>
        <v>2.6033799304675875E-7</v>
      </c>
      <c r="BD2168" s="13">
        <f t="shared" si="2621"/>
        <v>1.6159178601763123E-6</v>
      </c>
      <c r="BE2168" s="13">
        <f t="shared" si="2622"/>
        <v>2.3115264284951221E-6</v>
      </c>
      <c r="BF2168" s="13">
        <f t="shared" si="2623"/>
        <v>1.6532877571662045E-6</v>
      </c>
      <c r="BG2168" s="13">
        <f t="shared" si="2624"/>
        <v>7.8832768232005148E-7</v>
      </c>
      <c r="BH2168" s="13">
        <f t="shared" si="2625"/>
        <v>2.819203124282383E-7</v>
      </c>
      <c r="BI2168" s="13">
        <f t="shared" si="2626"/>
        <v>8.0655863638560362E-8</v>
      </c>
      <c r="BJ2168" s="14">
        <f t="shared" si="2627"/>
        <v>0.61835038008774845</v>
      </c>
      <c r="BK2168" s="14">
        <f t="shared" si="2628"/>
        <v>0.26828316140004693</v>
      </c>
      <c r="BL2168" s="14">
        <f t="shared" si="2629"/>
        <v>0.11124316246398806</v>
      </c>
      <c r="BM2168" s="14">
        <f t="shared" si="2630"/>
        <v>0.28846604634567635</v>
      </c>
      <c r="BN2168" s="14">
        <f t="shared" si="2631"/>
        <v>0.71082857328858218</v>
      </c>
    </row>
    <row r="2169" spans="1:66" x14ac:dyDescent="0.25">
      <c r="A2169" t="s">
        <v>16</v>
      </c>
      <c r="B2169" t="s">
        <v>235</v>
      </c>
      <c r="C2169" t="s">
        <v>59</v>
      </c>
      <c r="D2169" s="7" t="s">
        <v>540</v>
      </c>
      <c r="E2169" s="10">
        <f>VLOOKUP(A2169,home!$A$2:$E$405,3,FALSE)</f>
        <v>1.5</v>
      </c>
      <c r="F2169" s="10">
        <f>VLOOKUP(B2169,home!$B$2:$E$405,3,FALSE)</f>
        <v>1.81</v>
      </c>
      <c r="G2169" s="10">
        <f>VLOOKUP(C2169,away!$B$2:$E$405,4,FALSE)</f>
        <v>1.05</v>
      </c>
      <c r="H2169" s="10">
        <f>VLOOKUP(A2169,away!$A$2:$E$405,3,FALSE)</f>
        <v>1.3534482758620701</v>
      </c>
      <c r="I2169" s="10">
        <f>VLOOKUP(C2169,away!$B$2:$E$405,3,FALSE)</f>
        <v>0.56999999999999995</v>
      </c>
      <c r="J2169" s="10">
        <f>VLOOKUP(B2169,home!$B$2:$E$405,4,FALSE)</f>
        <v>1.1599999999999999</v>
      </c>
      <c r="K2169" s="12">
        <f t="shared" si="2576"/>
        <v>2.8507500000000001</v>
      </c>
      <c r="L2169" s="12">
        <f t="shared" si="2577"/>
        <v>0.89490000000000058</v>
      </c>
      <c r="M2169" s="13">
        <f t="shared" si="2578"/>
        <v>2.3620270880742429E-2</v>
      </c>
      <c r="N2169" s="13">
        <f t="shared" si="2579"/>
        <v>6.7335487213276479E-2</v>
      </c>
      <c r="O2169" s="13">
        <f t="shared" si="2580"/>
        <v>2.1137780411176411E-2</v>
      </c>
      <c r="P2169" s="13">
        <f t="shared" si="2581"/>
        <v>6.025852750716116E-2</v>
      </c>
      <c r="Q2169" s="13">
        <f t="shared" si="2582"/>
        <v>9.5978320086623992E-2</v>
      </c>
      <c r="R2169" s="13">
        <f t="shared" si="2583"/>
        <v>9.4580998449808901E-3</v>
      </c>
      <c r="S2169" s="13">
        <f t="shared" si="2584"/>
        <v>3.8431927343937883E-2</v>
      </c>
      <c r="T2169" s="13">
        <f t="shared" si="2585"/>
        <v>8.5890998645519856E-2</v>
      </c>
      <c r="U2169" s="13">
        <f t="shared" si="2586"/>
        <v>2.6962678133079277E-2</v>
      </c>
      <c r="V2169" s="13">
        <f t="shared" si="2587"/>
        <v>1.0893897791343518E-2</v>
      </c>
      <c r="W2169" s="13">
        <f t="shared" si="2588"/>
        <v>9.1203398662314444E-2</v>
      </c>
      <c r="X2169" s="13">
        <f t="shared" si="2589"/>
        <v>8.1617921462905238E-2</v>
      </c>
      <c r="Y2169" s="13">
        <f t="shared" si="2590"/>
        <v>3.651993895857697E-2</v>
      </c>
      <c r="Z2169" s="13">
        <f t="shared" si="2591"/>
        <v>2.8213511837578017E-3</v>
      </c>
      <c r="AA2169" s="13">
        <f t="shared" si="2592"/>
        <v>8.0429668870975538E-3</v>
      </c>
      <c r="AB2169" s="13">
        <f t="shared" si="2593"/>
        <v>1.146424392669668E-2</v>
      </c>
      <c r="AC2169" s="13">
        <f t="shared" si="2594"/>
        <v>1.736988546390567E-3</v>
      </c>
      <c r="AD2169" s="13">
        <f t="shared" si="2595"/>
        <v>6.4999522184148228E-2</v>
      </c>
      <c r="AE2169" s="13">
        <f t="shared" si="2596"/>
        <v>5.8168072402594286E-2</v>
      </c>
      <c r="AF2169" s="13">
        <f t="shared" si="2597"/>
        <v>2.6027303996540827E-2</v>
      </c>
      <c r="AG2169" s="13">
        <f t="shared" si="2598"/>
        <v>7.763944782168135E-3</v>
      </c>
      <c r="AH2169" s="13">
        <f t="shared" si="2599"/>
        <v>6.3120679358621458E-4</v>
      </c>
      <c r="AI2169" s="13">
        <f t="shared" si="2600"/>
        <v>1.7994127668159014E-3</v>
      </c>
      <c r="AJ2169" s="13">
        <f t="shared" si="2601"/>
        <v>2.5648379725002161E-3</v>
      </c>
      <c r="AK2169" s="13">
        <f t="shared" si="2602"/>
        <v>2.4372372833683302E-3</v>
      </c>
      <c r="AL2169" s="13">
        <f t="shared" si="2603"/>
        <v>1.7725177265030578E-4</v>
      </c>
      <c r="AM2169" s="13">
        <f t="shared" si="2604"/>
        <v>3.7059477573292109E-2</v>
      </c>
      <c r="AN2169" s="13">
        <f t="shared" si="2605"/>
        <v>3.3164526480339129E-2</v>
      </c>
      <c r="AO2169" s="13">
        <f t="shared" si="2606"/>
        <v>1.4839467373627752E-2</v>
      </c>
      <c r="AP2169" s="13">
        <f t="shared" si="2607"/>
        <v>4.4266131175531619E-3</v>
      </c>
      <c r="AQ2169" s="13">
        <f t="shared" si="2608"/>
        <v>9.9034401972458155E-4</v>
      </c>
      <c r="AR2169" s="13">
        <f t="shared" si="2609"/>
        <v>1.1297339191606078E-4</v>
      </c>
      <c r="AS2169" s="13">
        <f t="shared" si="2610"/>
        <v>3.2205889700471027E-4</v>
      </c>
      <c r="AT2169" s="13">
        <f t="shared" si="2611"/>
        <v>4.5905470031808903E-4</v>
      </c>
      <c r="AU2169" s="13">
        <f t="shared" si="2612"/>
        <v>4.3621672897726409E-4</v>
      </c>
      <c r="AV2169" s="13">
        <f t="shared" si="2613"/>
        <v>3.1088621003298392E-4</v>
      </c>
      <c r="AW2169" s="13">
        <f t="shared" si="2614"/>
        <v>1.2560928035863079E-5</v>
      </c>
      <c r="AX2169" s="13">
        <f t="shared" si="2615"/>
        <v>1.7607884282010412E-2</v>
      </c>
      <c r="AY2169" s="13">
        <f t="shared" si="2616"/>
        <v>1.5757295643971127E-2</v>
      </c>
      <c r="AZ2169" s="13">
        <f t="shared" si="2617"/>
        <v>7.0506019358948851E-3</v>
      </c>
      <c r="BA2169" s="13">
        <f t="shared" si="2618"/>
        <v>2.1031945574774458E-3</v>
      </c>
      <c r="BB2169" s="13">
        <f t="shared" si="2619"/>
        <v>4.7053720237164178E-4</v>
      </c>
      <c r="BC2169" s="13">
        <f t="shared" si="2620"/>
        <v>8.4216748480476526E-5</v>
      </c>
      <c r="BD2169" s="13">
        <f t="shared" si="2621"/>
        <v>1.6849981404280472E-5</v>
      </c>
      <c r="BE2169" s="13">
        <f t="shared" si="2622"/>
        <v>4.8035084488252559E-5</v>
      </c>
      <c r="BF2169" s="13">
        <f t="shared" si="2623"/>
        <v>6.8468008552443011E-5</v>
      </c>
      <c r="BG2169" s="13">
        <f t="shared" si="2624"/>
        <v>6.5061725126958959E-5</v>
      </c>
      <c r="BH2169" s="13">
        <f t="shared" si="2625"/>
        <v>4.6368678226419573E-5</v>
      </c>
      <c r="BI2169" s="13">
        <f t="shared" si="2626"/>
        <v>2.6437101890793116E-5</v>
      </c>
      <c r="BJ2169" s="14">
        <f t="shared" si="2627"/>
        <v>0.74905906732941119</v>
      </c>
      <c r="BK2169" s="14">
        <f t="shared" si="2628"/>
        <v>0.15087615948619698</v>
      </c>
      <c r="BL2169" s="14">
        <f t="shared" si="2629"/>
        <v>8.641087452723975E-2</v>
      </c>
      <c r="BM2169" s="14">
        <f t="shared" si="2630"/>
        <v>0.69563423186670903</v>
      </c>
      <c r="BN2169" s="14">
        <f t="shared" si="2631"/>
        <v>0.27778848594396138</v>
      </c>
    </row>
    <row r="2170" spans="1:66" x14ac:dyDescent="0.25">
      <c r="A2170" t="s">
        <v>16</v>
      </c>
      <c r="B2170" t="s">
        <v>236</v>
      </c>
      <c r="C2170" t="s">
        <v>49</v>
      </c>
      <c r="D2170" s="7" t="s">
        <v>540</v>
      </c>
      <c r="E2170" s="10">
        <f>VLOOKUP(A2170,home!$A$2:$E$405,3,FALSE)</f>
        <v>1.5</v>
      </c>
      <c r="F2170" s="10">
        <f>VLOOKUP(B2170,home!$B$2:$E$405,3,FALSE)</f>
        <v>0.44</v>
      </c>
      <c r="G2170" s="10">
        <f>VLOOKUP(C2170,away!$B$2:$E$405,4,FALSE)</f>
        <v>1.05</v>
      </c>
      <c r="H2170" s="10">
        <f>VLOOKUP(A2170,away!$A$2:$E$405,3,FALSE)</f>
        <v>1.3534482758620701</v>
      </c>
      <c r="I2170" s="10">
        <f>VLOOKUP(C2170,away!$B$2:$E$405,3,FALSE)</f>
        <v>0.95</v>
      </c>
      <c r="J2170" s="10">
        <f>VLOOKUP(B2170,home!$B$2:$E$405,4,FALSE)</f>
        <v>1.85</v>
      </c>
      <c r="K2170" s="12">
        <f t="shared" si="2576"/>
        <v>0.69300000000000006</v>
      </c>
      <c r="L2170" s="12">
        <f t="shared" si="2577"/>
        <v>2.3786853448275882</v>
      </c>
      <c r="M2170" s="13">
        <f t="shared" si="2578"/>
        <v>4.6342985094207381E-2</v>
      </c>
      <c r="N2170" s="13">
        <f t="shared" si="2579"/>
        <v>3.2115688670285719E-2</v>
      </c>
      <c r="O2170" s="13">
        <f t="shared" si="2580"/>
        <v>0.11023537947915446</v>
      </c>
      <c r="P2170" s="13">
        <f t="shared" si="2581"/>
        <v>7.6393117979054043E-2</v>
      </c>
      <c r="Q2170" s="13">
        <f t="shared" si="2582"/>
        <v>1.1128086124254E-2</v>
      </c>
      <c r="R2170" s="13">
        <f t="shared" si="2583"/>
        <v>0.1311076408242863</v>
      </c>
      <c r="S2170" s="13">
        <f t="shared" si="2584"/>
        <v>3.1482156699111336E-2</v>
      </c>
      <c r="T2170" s="13">
        <f t="shared" si="2585"/>
        <v>2.6470215379742226E-2</v>
      </c>
      <c r="U2170" s="13">
        <f t="shared" si="2586"/>
        <v>9.0857595091230411E-2</v>
      </c>
      <c r="V2170" s="13">
        <f t="shared" si="2587"/>
        <v>5.766233146808122E-3</v>
      </c>
      <c r="W2170" s="13">
        <f t="shared" si="2588"/>
        <v>2.5705878947026753E-3</v>
      </c>
      <c r="X2170" s="13">
        <f t="shared" si="2589"/>
        <v>6.1146197527204571E-3</v>
      </c>
      <c r="Y2170" s="13">
        <f t="shared" si="2590"/>
        <v>7.2723781974947214E-3</v>
      </c>
      <c r="Z2170" s="13">
        <f t="shared" si="2591"/>
        <v>0.10395460794121635</v>
      </c>
      <c r="AA2170" s="13">
        <f t="shared" si="2592"/>
        <v>7.2040543303262927E-2</v>
      </c>
      <c r="AB2170" s="13">
        <f t="shared" si="2593"/>
        <v>2.4962048254580607E-2</v>
      </c>
      <c r="AC2170" s="13">
        <f t="shared" si="2594"/>
        <v>5.9407660105324246E-4</v>
      </c>
      <c r="AD2170" s="13">
        <f t="shared" si="2595"/>
        <v>4.4535435275723837E-4</v>
      </c>
      <c r="AE2170" s="13">
        <f t="shared" si="2596"/>
        <v>1.0593578721588188E-3</v>
      </c>
      <c r="AF2170" s="13">
        <f t="shared" si="2597"/>
        <v>1.2599395227159602E-3</v>
      </c>
      <c r="AG2170" s="13">
        <f t="shared" si="2598"/>
        <v>9.9899989268450702E-4</v>
      </c>
      <c r="AH2170" s="13">
        <f t="shared" si="2599"/>
        <v>6.1818825609267228E-2</v>
      </c>
      <c r="AI2170" s="13">
        <f t="shared" si="2600"/>
        <v>4.2840446147222197E-2</v>
      </c>
      <c r="AJ2170" s="13">
        <f t="shared" si="2601"/>
        <v>1.484421459001249E-2</v>
      </c>
      <c r="AK2170" s="13">
        <f t="shared" si="2602"/>
        <v>3.4290135702928866E-3</v>
      </c>
      <c r="AL2170" s="13">
        <f t="shared" si="2603"/>
        <v>3.9171722564352875E-5</v>
      </c>
      <c r="AM2170" s="13">
        <f t="shared" si="2604"/>
        <v>6.1726113292153272E-5</v>
      </c>
      <c r="AN2170" s="13">
        <f t="shared" si="2605"/>
        <v>1.4682700108121236E-4</v>
      </c>
      <c r="AO2170" s="13">
        <f t="shared" si="2606"/>
        <v>1.7462761784843217E-4</v>
      </c>
      <c r="AP2170" s="13">
        <f t="shared" si="2607"/>
        <v>1.3846138512607273E-4</v>
      </c>
      <c r="AQ2170" s="13">
        <f t="shared" si="2608"/>
        <v>8.233901690597945E-5</v>
      </c>
      <c r="AR2170" s="13">
        <f t="shared" si="2609"/>
        <v>2.9409506902243279E-2</v>
      </c>
      <c r="AS2170" s="13">
        <f t="shared" si="2610"/>
        <v>2.0380788283254594E-2</v>
      </c>
      <c r="AT2170" s="13">
        <f t="shared" si="2611"/>
        <v>7.0619431401477166E-3</v>
      </c>
      <c r="AU2170" s="13">
        <f t="shared" si="2612"/>
        <v>1.6313088653741232E-3</v>
      </c>
      <c r="AV2170" s="13">
        <f t="shared" si="2613"/>
        <v>2.8262426092606681E-4</v>
      </c>
      <c r="AW2170" s="13">
        <f t="shared" si="2614"/>
        <v>1.7936611461129573E-6</v>
      </c>
      <c r="AX2170" s="13">
        <f t="shared" si="2615"/>
        <v>7.1293660852437011E-6</v>
      </c>
      <c r="AY2170" s="13">
        <f t="shared" si="2616"/>
        <v>1.6958518624880023E-5</v>
      </c>
      <c r="AZ2170" s="13">
        <f t="shared" si="2617"/>
        <v>2.0169489861493911E-5</v>
      </c>
      <c r="BA2170" s="13">
        <f t="shared" si="2618"/>
        <v>1.5992289982061396E-5</v>
      </c>
      <c r="BB2170" s="13">
        <f t="shared" si="2619"/>
        <v>9.5101564526406229E-6</v>
      </c>
      <c r="BC2170" s="13">
        <f t="shared" si="2620"/>
        <v>4.5243339561827558E-6</v>
      </c>
      <c r="BD2170" s="13">
        <f t="shared" si="2621"/>
        <v>1.1659327177828646E-2</v>
      </c>
      <c r="BE2170" s="13">
        <f t="shared" si="2622"/>
        <v>8.0799137342352535E-3</v>
      </c>
      <c r="BF2170" s="13">
        <f t="shared" si="2623"/>
        <v>2.7996901089125149E-3</v>
      </c>
      <c r="BG2170" s="13">
        <f t="shared" si="2624"/>
        <v>6.4672841515879119E-4</v>
      </c>
      <c r="BH2170" s="13">
        <f t="shared" si="2625"/>
        <v>1.1204569792626056E-4</v>
      </c>
      <c r="BI2170" s="13">
        <f t="shared" si="2626"/>
        <v>1.5529533732579719E-5</v>
      </c>
      <c r="BJ2170" s="14">
        <f t="shared" si="2627"/>
        <v>9.0113492948732665E-2</v>
      </c>
      <c r="BK2170" s="14">
        <f t="shared" si="2628"/>
        <v>0.16063469976142333</v>
      </c>
      <c r="BL2170" s="14">
        <f t="shared" si="2629"/>
        <v>0.63421511298904942</v>
      </c>
      <c r="BM2170" s="14">
        <f t="shared" si="2630"/>
        <v>0.58157985061170125</v>
      </c>
      <c r="BN2170" s="14">
        <f t="shared" si="2631"/>
        <v>0.4073228981712419</v>
      </c>
    </row>
    <row r="2171" spans="1:66" x14ac:dyDescent="0.25">
      <c r="A2171" t="s">
        <v>16</v>
      </c>
      <c r="B2171" t="s">
        <v>60</v>
      </c>
      <c r="C2171" t="s">
        <v>450</v>
      </c>
      <c r="D2171" s="7" t="s">
        <v>540</v>
      </c>
      <c r="E2171" s="10">
        <f>VLOOKUP(A2171,home!$A$2:$E$405,3,FALSE)</f>
        <v>1.5</v>
      </c>
      <c r="F2171" s="10">
        <f>VLOOKUP(B2171,home!$B$2:$E$405,3,FALSE)</f>
        <v>2.11</v>
      </c>
      <c r="G2171" s="10">
        <f>VLOOKUP(C2171,away!$B$2:$E$405,4,FALSE)</f>
        <v>1.05</v>
      </c>
      <c r="H2171" s="10">
        <f>VLOOKUP(A2171,away!$A$2:$E$405,3,FALSE)</f>
        <v>1.3534482758620701</v>
      </c>
      <c r="I2171" s="10">
        <f>VLOOKUP(C2171,away!$B$2:$E$405,3,FALSE)</f>
        <v>0.86</v>
      </c>
      <c r="J2171" s="10">
        <f>VLOOKUP(B2171,home!$B$2:$E$405,4,FALSE)</f>
        <v>0.37</v>
      </c>
      <c r="K2171" s="12">
        <f t="shared" si="2576"/>
        <v>3.3232500000000003</v>
      </c>
      <c r="L2171" s="12">
        <f t="shared" si="2577"/>
        <v>0.43066724137931073</v>
      </c>
      <c r="M2171" s="13">
        <f t="shared" si="2578"/>
        <v>2.3425801370737277E-2</v>
      </c>
      <c r="N2171" s="13">
        <f t="shared" si="2579"/>
        <v>7.7849794405302666E-2</v>
      </c>
      <c r="O2171" s="13">
        <f t="shared" si="2580"/>
        <v>1.0088725253435101E-2</v>
      </c>
      <c r="P2171" s="13">
        <f t="shared" si="2581"/>
        <v>3.35273561984782E-2</v>
      </c>
      <c r="Q2171" s="13">
        <f t="shared" si="2582"/>
        <v>0.12935716462871111</v>
      </c>
      <c r="R2171" s="13">
        <f t="shared" si="2583"/>
        <v>2.172441736965341E-3</v>
      </c>
      <c r="S2171" s="13">
        <f t="shared" si="2584"/>
        <v>1.1996213020313172E-2</v>
      </c>
      <c r="T2171" s="13">
        <f t="shared" si="2585"/>
        <v>5.5709893243296359E-2</v>
      </c>
      <c r="U2171" s="13">
        <f t="shared" si="2586"/>
        <v>7.2195670023700691E-3</v>
      </c>
      <c r="V2171" s="13">
        <f t="shared" si="2587"/>
        <v>1.9076843263526894E-3</v>
      </c>
      <c r="W2171" s="13">
        <f t="shared" si="2588"/>
        <v>0.14329539911745467</v>
      </c>
      <c r="X2171" s="13">
        <f t="shared" si="2589"/>
        <v>6.1712634240261528E-2</v>
      </c>
      <c r="Y2171" s="13">
        <f t="shared" si="2590"/>
        <v>1.3288804973251913E-2</v>
      </c>
      <c r="Z2171" s="13">
        <f t="shared" si="2591"/>
        <v>3.1186649663871393E-4</v>
      </c>
      <c r="AA2171" s="13">
        <f t="shared" si="2592"/>
        <v>1.0364103349546061E-3</v>
      </c>
      <c r="AB2171" s="13">
        <f t="shared" si="2593"/>
        <v>1.7221253228189481E-3</v>
      </c>
      <c r="AC2171" s="13">
        <f t="shared" si="2594"/>
        <v>1.7064414070530135E-4</v>
      </c>
      <c r="AD2171" s="13">
        <f t="shared" si="2595"/>
        <v>0.11905160877927036</v>
      </c>
      <c r="AE2171" s="13">
        <f t="shared" si="2596"/>
        <v>5.1271627934737302E-2</v>
      </c>
      <c r="AF2171" s="13">
        <f t="shared" si="2597"/>
        <v>1.1040505281839858E-2</v>
      </c>
      <c r="AG2171" s="13">
        <f t="shared" si="2598"/>
        <v>1.5849279843878942E-3</v>
      </c>
      <c r="AH2171" s="13">
        <f t="shared" si="2599"/>
        <v>3.357767094650624E-5</v>
      </c>
      <c r="AI2171" s="13">
        <f t="shared" si="2600"/>
        <v>1.1158699497297688E-4</v>
      </c>
      <c r="AJ2171" s="13">
        <f t="shared" si="2601"/>
        <v>1.8541574052197276E-4</v>
      </c>
      <c r="AK2171" s="13">
        <f t="shared" si="2602"/>
        <v>2.0539428656321529E-4</v>
      </c>
      <c r="AL2171" s="13">
        <f t="shared" si="2603"/>
        <v>9.769137538674188E-6</v>
      </c>
      <c r="AM2171" s="13">
        <f t="shared" si="2604"/>
        <v>7.9127651775142027E-2</v>
      </c>
      <c r="AN2171" s="13">
        <f t="shared" si="2605"/>
        <v>3.4077687506823134E-2</v>
      </c>
      <c r="AO2171" s="13">
        <f t="shared" si="2606"/>
        <v>7.33807183557486E-3</v>
      </c>
      <c r="AP2171" s="13">
        <f t="shared" si="2607"/>
        <v>1.0534223848234136E-3</v>
      </c>
      <c r="AQ2171" s="13">
        <f t="shared" si="2608"/>
        <v>1.1341862811977852E-4</v>
      </c>
      <c r="AR2171" s="13">
        <f t="shared" si="2609"/>
        <v>2.8921605836948146E-6</v>
      </c>
      <c r="AS2171" s="13">
        <f t="shared" si="2610"/>
        <v>9.6113726597637925E-6</v>
      </c>
      <c r="AT2171" s="13">
        <f t="shared" si="2611"/>
        <v>1.597049709578002E-5</v>
      </c>
      <c r="AU2171" s="13">
        <f t="shared" si="2612"/>
        <v>1.7691318157850313E-5</v>
      </c>
      <c r="AV2171" s="13">
        <f t="shared" si="2613"/>
        <v>1.4698168267019017E-5</v>
      </c>
      <c r="AW2171" s="13">
        <f t="shared" si="2614"/>
        <v>3.8838153617636237E-7</v>
      </c>
      <c r="AX2171" s="13">
        <f t="shared" si="2615"/>
        <v>4.3826828126956777E-2</v>
      </c>
      <c r="AY2171" s="13">
        <f t="shared" si="2616"/>
        <v>1.8874779167841658E-2</v>
      </c>
      <c r="AZ2171" s="13">
        <f t="shared" si="2617"/>
        <v>4.0643745379290242E-3</v>
      </c>
      <c r="BA2171" s="13">
        <f t="shared" si="2618"/>
        <v>5.8346432339406804E-4</v>
      </c>
      <c r="BB2171" s="13">
        <f t="shared" si="2619"/>
        <v>6.2819742649842307E-5</v>
      </c>
      <c r="BC2171" s="13">
        <f t="shared" si="2620"/>
        <v>5.4108810542331639E-6</v>
      </c>
      <c r="BD2171" s="13">
        <f t="shared" si="2621"/>
        <v>2.0759313670097055E-7</v>
      </c>
      <c r="BE2171" s="13">
        <f t="shared" si="2622"/>
        <v>6.8988389154150039E-7</v>
      </c>
      <c r="BF2171" s="13">
        <f t="shared" si="2623"/>
        <v>1.1463283212826461E-6</v>
      </c>
      <c r="BG2171" s="13">
        <f t="shared" si="2624"/>
        <v>1.2698451979008509E-6</v>
      </c>
      <c r="BH2171" s="13">
        <f t="shared" si="2625"/>
        <v>1.0550032634810011E-6</v>
      </c>
      <c r="BI2171" s="13">
        <f t="shared" si="2626"/>
        <v>7.0120791907264714E-7</v>
      </c>
      <c r="BJ2171" s="14">
        <f t="shared" si="2627"/>
        <v>0.85329028949882257</v>
      </c>
      <c r="BK2171" s="14">
        <f t="shared" si="2628"/>
        <v>8.9912247361966957E-2</v>
      </c>
      <c r="BL2171" s="14">
        <f t="shared" si="2629"/>
        <v>2.2841177722042822E-2</v>
      </c>
      <c r="BM2171" s="14">
        <f t="shared" si="2630"/>
        <v>0.67105990669953619</v>
      </c>
      <c r="BN2171" s="14">
        <f t="shared" si="2631"/>
        <v>0.27642128359362972</v>
      </c>
    </row>
    <row r="2172" spans="1:66" x14ac:dyDescent="0.25">
      <c r="A2172" t="s">
        <v>61</v>
      </c>
      <c r="B2172" t="s">
        <v>318</v>
      </c>
      <c r="C2172" t="s">
        <v>70</v>
      </c>
      <c r="D2172" s="7" t="s">
        <v>540</v>
      </c>
      <c r="E2172" s="10">
        <f>VLOOKUP(A2172,home!$A$2:$E$405,3,FALSE)</f>
        <v>1.4272727272727299</v>
      </c>
      <c r="F2172" s="10">
        <f>VLOOKUP(B2172,home!$B$2:$E$405,3,FALSE)</f>
        <v>0.82</v>
      </c>
      <c r="G2172" s="10">
        <f>VLOOKUP(C2172,away!$B$2:$E$405,4,FALSE)</f>
        <v>1.28</v>
      </c>
      <c r="H2172" s="10">
        <f>VLOOKUP(A2172,away!$A$2:$E$405,3,FALSE)</f>
        <v>1.3181818181818199</v>
      </c>
      <c r="I2172" s="10">
        <f>VLOOKUP(C2172,away!$B$2:$E$405,3,FALSE)</f>
        <v>1.05</v>
      </c>
      <c r="J2172" s="10">
        <f>VLOOKUP(B2172,home!$B$2:$E$405,4,FALSE)</f>
        <v>1.1399999999999999</v>
      </c>
      <c r="K2172" s="12">
        <f t="shared" si="2576"/>
        <v>1.4980654545454573</v>
      </c>
      <c r="L2172" s="12">
        <f t="shared" si="2577"/>
        <v>1.5778636363636385</v>
      </c>
      <c r="M2172" s="13">
        <f t="shared" si="2578"/>
        <v>4.6146733947356244E-2</v>
      </c>
      <c r="N2172" s="13">
        <f t="shared" si="2579"/>
        <v>6.9130827966634514E-2</v>
      </c>
      <c r="O2172" s="13">
        <f t="shared" si="2580"/>
        <v>7.2813253432480893E-2</v>
      </c>
      <c r="P2172" s="13">
        <f t="shared" si="2581"/>
        <v>0.10907901960026307</v>
      </c>
      <c r="Q2172" s="13">
        <f t="shared" si="2582"/>
        <v>5.1781252610470084E-2</v>
      </c>
      <c r="R2172" s="13">
        <f t="shared" si="2583"/>
        <v>5.7444692418220748E-2</v>
      </c>
      <c r="S2172" s="13">
        <f t="shared" si="2584"/>
        <v>6.4458692409997895E-2</v>
      </c>
      <c r="T2172" s="13">
        <f t="shared" si="2585"/>
        <v>8.1703755539420483E-2</v>
      </c>
      <c r="U2172" s="13">
        <f t="shared" si="2586"/>
        <v>8.6055909258725846E-2</v>
      </c>
      <c r="V2172" s="13">
        <f t="shared" si="2587"/>
        <v>1.6929309259503703E-2</v>
      </c>
      <c r="W2172" s="13">
        <f t="shared" si="2588"/>
        <v>2.5857235242945677E-2</v>
      </c>
      <c r="X2172" s="13">
        <f t="shared" si="2589"/>
        <v>4.0799191226744302E-2</v>
      </c>
      <c r="Y2172" s="13">
        <f t="shared" si="2590"/>
        <v>3.2187780114863111E-2</v>
      </c>
      <c r="Z2172" s="13">
        <f t="shared" si="2591"/>
        <v>3.0213297089601503E-2</v>
      </c>
      <c r="AA2172" s="13">
        <f t="shared" si="2592"/>
        <v>4.5261496637850819E-2</v>
      </c>
      <c r="AB2172" s="13">
        <f t="shared" si="2593"/>
        <v>3.3902342267094841E-2</v>
      </c>
      <c r="AC2172" s="13">
        <f t="shared" si="2594"/>
        <v>2.5010335220079461E-3</v>
      </c>
      <c r="AD2172" s="13">
        <f t="shared" si="2595"/>
        <v>9.6839577168780586E-3</v>
      </c>
      <c r="AE2172" s="13">
        <f t="shared" si="2596"/>
        <v>1.5279964737544933E-2</v>
      </c>
      <c r="AF2172" s="13">
        <f t="shared" si="2597"/>
        <v>1.205485036214541E-2</v>
      </c>
      <c r="AG2172" s="13">
        <f t="shared" si="2598"/>
        <v>6.340303342744759E-3</v>
      </c>
      <c r="AH2172" s="13">
        <f t="shared" si="2599"/>
        <v>1.1918115703083399E-2</v>
      </c>
      <c r="AI2172" s="13">
        <f t="shared" si="2600"/>
        <v>1.7854117418064985E-2</v>
      </c>
      <c r="AJ2172" s="13">
        <f t="shared" si="2601"/>
        <v>1.3373318262700745E-2</v>
      </c>
      <c r="AK2172" s="13">
        <f t="shared" si="2602"/>
        <v>6.6780353673312875E-3</v>
      </c>
      <c r="AL2172" s="13">
        <f t="shared" si="2603"/>
        <v>2.3647201977868118E-4</v>
      </c>
      <c r="AM2172" s="13">
        <f t="shared" si="2604"/>
        <v>2.9014405037867813E-3</v>
      </c>
      <c r="AN2172" s="13">
        <f t="shared" si="2605"/>
        <v>4.5780774639977585E-3</v>
      </c>
      <c r="AO2172" s="13">
        <f t="shared" si="2606"/>
        <v>3.6117909774489644E-3</v>
      </c>
      <c r="AP2172" s="13">
        <f t="shared" si="2607"/>
        <v>1.8996378818210006E-3</v>
      </c>
      <c r="AQ2172" s="13">
        <f t="shared" si="2608"/>
        <v>7.4934238399605149E-4</v>
      </c>
      <c r="AR2172" s="13">
        <f t="shared" si="2609"/>
        <v>3.7610322763739451E-3</v>
      </c>
      <c r="AS2172" s="13">
        <f t="shared" si="2610"/>
        <v>5.6342725266662697E-3</v>
      </c>
      <c r="AT2172" s="13">
        <f t="shared" si="2611"/>
        <v>4.2202545168466441E-3</v>
      </c>
      <c r="AU2172" s="13">
        <f t="shared" si="2612"/>
        <v>2.1074058336924633E-3</v>
      </c>
      <c r="AV2172" s="13">
        <f t="shared" si="2613"/>
        <v>7.8925796954056201E-4</v>
      </c>
      <c r="AW2172" s="13">
        <f t="shared" si="2614"/>
        <v>1.5526641188240455E-5</v>
      </c>
      <c r="AX2172" s="13">
        <f t="shared" si="2615"/>
        <v>7.2442463119032547E-4</v>
      </c>
      <c r="AY2172" s="13">
        <f t="shared" si="2616"/>
        <v>1.1430432828413548E-3</v>
      </c>
      <c r="AZ2172" s="13">
        <f t="shared" si="2617"/>
        <v>9.0178321539254546E-4</v>
      </c>
      <c r="BA2172" s="13">
        <f t="shared" si="2618"/>
        <v>4.7429698115032529E-4</v>
      </c>
      <c r="BB2172" s="13">
        <f t="shared" si="2619"/>
        <v>1.8709398984853722E-4</v>
      </c>
      <c r="BC2172" s="13">
        <f t="shared" si="2620"/>
        <v>5.9041760632838832E-5</v>
      </c>
      <c r="BD2172" s="13">
        <f t="shared" si="2621"/>
        <v>9.8906601068006928E-4</v>
      </c>
      <c r="BE2172" s="13">
        <f t="shared" si="2622"/>
        <v>1.4816856228649E-3</v>
      </c>
      <c r="BF2172" s="13">
        <f t="shared" si="2623"/>
        <v>1.1098310230552879E-3</v>
      </c>
      <c r="BG2172" s="13">
        <f t="shared" si="2624"/>
        <v>5.5419983867398997E-4</v>
      </c>
      <c r="BH2172" s="13">
        <f t="shared" si="2625"/>
        <v>2.0755690830804248E-4</v>
      </c>
      <c r="BI2172" s="13">
        <f t="shared" si="2626"/>
        <v>6.2186766837707446E-5</v>
      </c>
      <c r="BJ2172" s="14">
        <f t="shared" si="2627"/>
        <v>0.36204909193249785</v>
      </c>
      <c r="BK2172" s="14">
        <f t="shared" si="2628"/>
        <v>0.2404943040417489</v>
      </c>
      <c r="BL2172" s="14">
        <f t="shared" si="2629"/>
        <v>0.36621803005909331</v>
      </c>
      <c r="BM2172" s="14">
        <f t="shared" si="2630"/>
        <v>0.59145142650586302</v>
      </c>
      <c r="BN2172" s="14">
        <f t="shared" si="2631"/>
        <v>0.40639577997542553</v>
      </c>
    </row>
    <row r="2173" spans="1:66" x14ac:dyDescent="0.25">
      <c r="A2173" t="s">
        <v>61</v>
      </c>
      <c r="B2173" t="s">
        <v>66</v>
      </c>
      <c r="C2173" t="s">
        <v>238</v>
      </c>
      <c r="D2173" s="7" t="s">
        <v>540</v>
      </c>
      <c r="E2173" s="10">
        <f>VLOOKUP(A2173,home!$A$2:$E$405,3,FALSE)</f>
        <v>1.4272727272727299</v>
      </c>
      <c r="F2173" s="10">
        <f>VLOOKUP(B2173,home!$B$2:$E$405,3,FALSE)</f>
        <v>1.4</v>
      </c>
      <c r="G2173" s="10">
        <f>VLOOKUP(C2173,away!$B$2:$E$405,4,FALSE)</f>
        <v>1.05</v>
      </c>
      <c r="H2173" s="10">
        <f>VLOOKUP(A2173,away!$A$2:$E$405,3,FALSE)</f>
        <v>1.3181818181818199</v>
      </c>
      <c r="I2173" s="10">
        <f>VLOOKUP(C2173,away!$B$2:$E$405,3,FALSE)</f>
        <v>0.57999999999999996</v>
      </c>
      <c r="J2173" s="10">
        <f>VLOOKUP(B2173,home!$B$2:$E$405,4,FALSE)</f>
        <v>1.1399999999999999</v>
      </c>
      <c r="K2173" s="12">
        <f t="shared" si="2576"/>
        <v>2.0980909090909132</v>
      </c>
      <c r="L2173" s="12">
        <f t="shared" si="2577"/>
        <v>0.87158181818181923</v>
      </c>
      <c r="M2173" s="13">
        <f t="shared" si="2578"/>
        <v>5.1320103253992118E-2</v>
      </c>
      <c r="N2173" s="13">
        <f t="shared" si="2579"/>
        <v>0.10767424209080785</v>
      </c>
      <c r="O2173" s="13">
        <f t="shared" si="2580"/>
        <v>4.4729668903393145E-2</v>
      </c>
      <c r="P2173" s="13">
        <f t="shared" si="2581"/>
        <v>9.3846911692855681E-2</v>
      </c>
      <c r="Q2173" s="13">
        <f t="shared" si="2582"/>
        <v>0.11295517423698907</v>
      </c>
      <c r="R2173" s="13">
        <f t="shared" si="2583"/>
        <v>1.9492783074745088E-2</v>
      </c>
      <c r="S2173" s="13">
        <f t="shared" si="2584"/>
        <v>4.2903473862367716E-2</v>
      </c>
      <c r="T2173" s="13">
        <f t="shared" si="2585"/>
        <v>9.8449676134519132E-2</v>
      </c>
      <c r="U2173" s="13">
        <f t="shared" si="2586"/>
        <v>4.0897630962003884E-2</v>
      </c>
      <c r="V2173" s="13">
        <f t="shared" si="2587"/>
        <v>8.7173084394351202E-3</v>
      </c>
      <c r="W2173" s="13">
        <f t="shared" si="2588"/>
        <v>7.8996741400468973E-2</v>
      </c>
      <c r="X2173" s="13">
        <f t="shared" si="2589"/>
        <v>6.8852123500259738E-2</v>
      </c>
      <c r="Y2173" s="13">
        <f t="shared" si="2590"/>
        <v>3.0005129493017771E-2</v>
      </c>
      <c r="Z2173" s="13">
        <f t="shared" si="2591"/>
        <v>5.6631851045700404E-3</v>
      </c>
      <c r="AA2173" s="13">
        <f t="shared" si="2592"/>
        <v>1.1881877184397474E-2</v>
      </c>
      <c r="AB2173" s="13">
        <f t="shared" si="2593"/>
        <v>1.246462925175954E-2</v>
      </c>
      <c r="AC2173" s="13">
        <f t="shared" si="2594"/>
        <v>9.9631092817829511E-4</v>
      </c>
      <c r="AD2173" s="13">
        <f t="shared" si="2595"/>
        <v>4.1435586245032428E-2</v>
      </c>
      <c r="AE2173" s="13">
        <f t="shared" si="2596"/>
        <v>3.6114503596874944E-2</v>
      </c>
      <c r="AF2173" s="13">
        <f t="shared" si="2597"/>
        <v>1.5738372353849055E-2</v>
      </c>
      <c r="AG2173" s="13">
        <f t="shared" si="2598"/>
        <v>4.5724263971300807E-3</v>
      </c>
      <c r="AH2173" s="13">
        <f t="shared" si="2599"/>
        <v>1.2339822925353378E-3</v>
      </c>
      <c r="AI2173" s="13">
        <f t="shared" si="2600"/>
        <v>2.5890070299475561E-3</v>
      </c>
      <c r="AJ2173" s="13">
        <f t="shared" si="2601"/>
        <v>2.715986056552717E-3</v>
      </c>
      <c r="AK2173" s="13">
        <f t="shared" si="2602"/>
        <v>1.8994618848236448E-3</v>
      </c>
      <c r="AL2173" s="13">
        <f t="shared" si="2603"/>
        <v>7.2876473558616459E-5</v>
      </c>
      <c r="AM2173" s="13">
        <f t="shared" si="2604"/>
        <v>1.738712536271101E-2</v>
      </c>
      <c r="AN2173" s="13">
        <f t="shared" si="2605"/>
        <v>1.5154302336586885E-2</v>
      </c>
      <c r="AO2173" s="13">
        <f t="shared" si="2606"/>
        <v>6.6041071918996937E-3</v>
      </c>
      <c r="AP2173" s="13">
        <f t="shared" si="2607"/>
        <v>1.9186732512611884E-3</v>
      </c>
      <c r="AQ2173" s="13">
        <f t="shared" si="2608"/>
        <v>4.1807018020776222E-4</v>
      </c>
      <c r="AR2173" s="13">
        <f t="shared" si="2609"/>
        <v>2.1510330602642389E-4</v>
      </c>
      <c r="AS2173" s="13">
        <f t="shared" si="2610"/>
        <v>4.5130629088944063E-4</v>
      </c>
      <c r="AT2173" s="13">
        <f t="shared" si="2611"/>
        <v>4.7344081306533738E-4</v>
      </c>
      <c r="AU2173" s="13">
        <f t="shared" si="2612"/>
        <v>3.311072886283316E-4</v>
      </c>
      <c r="AV2173" s="13">
        <f t="shared" si="2613"/>
        <v>1.7367329805121091E-4</v>
      </c>
      <c r="AW2173" s="13">
        <f t="shared" si="2614"/>
        <v>3.701837175392641E-6</v>
      </c>
      <c r="AX2173" s="13">
        <f t="shared" si="2615"/>
        <v>6.0799616097880031E-3</v>
      </c>
      <c r="AY2173" s="13">
        <f t="shared" si="2616"/>
        <v>5.2991839943346882E-3</v>
      </c>
      <c r="AZ2173" s="13">
        <f t="shared" si="2617"/>
        <v>2.3093362103311114E-3</v>
      </c>
      <c r="BA2173" s="13">
        <f t="shared" si="2618"/>
        <v>6.709251509978342E-4</v>
      </c>
      <c r="BB2173" s="13">
        <f t="shared" si="2619"/>
        <v>1.4619154074265096E-4</v>
      </c>
      <c r="BC2173" s="13">
        <f t="shared" si="2620"/>
        <v>2.5483577776656254E-5</v>
      </c>
      <c r="BD2173" s="13">
        <f t="shared" si="2621"/>
        <v>3.1246688427238452E-5</v>
      </c>
      <c r="BE2173" s="13">
        <f t="shared" si="2622"/>
        <v>6.5558392928385234E-5</v>
      </c>
      <c r="BF2173" s="13">
        <f t="shared" si="2623"/>
        <v>6.8773734108827547E-5</v>
      </c>
      <c r="BG2173" s="13">
        <f t="shared" si="2624"/>
        <v>4.8097848772655584E-5</v>
      </c>
      <c r="BH2173" s="13">
        <f t="shared" si="2625"/>
        <v>2.5228414814184551E-5</v>
      </c>
      <c r="BI2173" s="13">
        <f t="shared" si="2626"/>
        <v>1.0586301554483029E-5</v>
      </c>
      <c r="BJ2173" s="14">
        <f t="shared" si="2627"/>
        <v>0.65080733585558659</v>
      </c>
      <c r="BK2173" s="14">
        <f t="shared" si="2628"/>
        <v>0.20315616864472222</v>
      </c>
      <c r="BL2173" s="14">
        <f t="shared" si="2629"/>
        <v>0.13979914901742488</v>
      </c>
      <c r="BM2173" s="14">
        <f t="shared" si="2630"/>
        <v>0.56411147321236166</v>
      </c>
      <c r="BN2173" s="14">
        <f t="shared" si="2631"/>
        <v>0.43001888325278298</v>
      </c>
    </row>
    <row r="2174" spans="1:66" x14ac:dyDescent="0.25">
      <c r="A2174" t="s">
        <v>61</v>
      </c>
      <c r="B2174" t="s">
        <v>240</v>
      </c>
      <c r="C2174" t="s">
        <v>239</v>
      </c>
      <c r="D2174" s="7" t="s">
        <v>540</v>
      </c>
      <c r="E2174" s="10">
        <f>VLOOKUP(A2174,home!$A$2:$E$405,3,FALSE)</f>
        <v>1.4272727272727299</v>
      </c>
      <c r="F2174" s="10">
        <f>VLOOKUP(B2174,home!$B$2:$E$405,3,FALSE)</f>
        <v>1.17</v>
      </c>
      <c r="G2174" s="10">
        <f>VLOOKUP(C2174,away!$B$2:$E$405,4,FALSE)</f>
        <v>0.7</v>
      </c>
      <c r="H2174" s="10">
        <f>VLOOKUP(A2174,away!$A$2:$E$405,3,FALSE)</f>
        <v>1.3181818181818199</v>
      </c>
      <c r="I2174" s="10">
        <f>VLOOKUP(C2174,away!$B$2:$E$405,3,FALSE)</f>
        <v>2.4500000000000002</v>
      </c>
      <c r="J2174" s="10">
        <f>VLOOKUP(B2174,home!$B$2:$E$405,4,FALSE)</f>
        <v>1.39</v>
      </c>
      <c r="K2174" s="12">
        <f t="shared" si="2576"/>
        <v>1.1689363636363657</v>
      </c>
      <c r="L2174" s="12">
        <f t="shared" si="2577"/>
        <v>4.4890681818181877</v>
      </c>
      <c r="M2174" s="13">
        <f t="shared" si="2578"/>
        <v>3.4894730404103932E-3</v>
      </c>
      <c r="N2174" s="13">
        <f t="shared" si="2579"/>
        <v>4.0789719268644574E-3</v>
      </c>
      <c r="O2174" s="13">
        <f t="shared" si="2580"/>
        <v>1.5664482397018665E-2</v>
      </c>
      <c r="P2174" s="13">
        <f t="shared" si="2581"/>
        <v>1.8310783091416857E-2</v>
      </c>
      <c r="Q2174" s="13">
        <f t="shared" si="2582"/>
        <v>2.3840293057818796E-3</v>
      </c>
      <c r="R2174" s="13">
        <f t="shared" si="2583"/>
        <v>3.51594647565538E-2</v>
      </c>
      <c r="S2174" s="13">
        <f t="shared" si="2584"/>
        <v>2.4021161185234806E-2</v>
      </c>
      <c r="T2174" s="13">
        <f t="shared" si="2585"/>
        <v>1.0702070101107538E-2</v>
      </c>
      <c r="U2174" s="13">
        <f t="shared" si="2586"/>
        <v>4.1099176879926952E-2</v>
      </c>
      <c r="V2174" s="13">
        <f t="shared" si="2587"/>
        <v>1.4005498091389207E-2</v>
      </c>
      <c r="W2174" s="13">
        <f t="shared" si="2588"/>
        <v>9.2892618250106683E-4</v>
      </c>
      <c r="X2174" s="13">
        <f t="shared" si="2589"/>
        <v>4.1700129691233734E-3</v>
      </c>
      <c r="Y2174" s="13">
        <f t="shared" si="2590"/>
        <v>9.3597362687304637E-3</v>
      </c>
      <c r="Z2174" s="13">
        <f t="shared" si="2591"/>
        <v>5.261107817613455E-2</v>
      </c>
      <c r="AA2174" s="13">
        <f t="shared" si="2592"/>
        <v>6.1499002410199267E-2</v>
      </c>
      <c r="AB2174" s="13">
        <f t="shared" si="2593"/>
        <v>3.594421012232122E-2</v>
      </c>
      <c r="AC2174" s="13">
        <f t="shared" si="2594"/>
        <v>4.5933088368358532E-3</v>
      </c>
      <c r="AD2174" s="13">
        <f t="shared" si="2595"/>
        <v>2.7146389846485189E-4</v>
      </c>
      <c r="AE2174" s="13">
        <f t="shared" si="2596"/>
        <v>1.2186199491108895E-3</v>
      </c>
      <c r="AF2174" s="13">
        <f t="shared" si="2597"/>
        <v>2.7352340196412973E-3</v>
      </c>
      <c r="AG2174" s="13">
        <f t="shared" si="2598"/>
        <v>4.0928840024661382E-3</v>
      </c>
      <c r="AH2174" s="13">
        <f t="shared" si="2599"/>
        <v>5.904367926290871E-2</v>
      </c>
      <c r="AI2174" s="13">
        <f t="shared" si="2600"/>
        <v>6.9018303733296385E-2</v>
      </c>
      <c r="AJ2174" s="13">
        <f t="shared" si="2601"/>
        <v>4.0339002495174851E-2</v>
      </c>
      <c r="AK2174" s="13">
        <f t="shared" si="2602"/>
        <v>1.5717908963142662E-2</v>
      </c>
      <c r="AL2174" s="13">
        <f t="shared" si="2603"/>
        <v>9.6412358896800999E-4</v>
      </c>
      <c r="AM2174" s="13">
        <f t="shared" si="2604"/>
        <v>6.3464804466011087E-5</v>
      </c>
      <c r="AN2174" s="13">
        <f t="shared" si="2605"/>
        <v>2.8489783439368315E-4</v>
      </c>
      <c r="AO2174" s="13">
        <f t="shared" si="2606"/>
        <v>6.3946290172279521E-4</v>
      </c>
      <c r="AP2174" s="13">
        <f t="shared" si="2607"/>
        <v>9.5686418852564386E-4</v>
      </c>
      <c r="AQ2174" s="13">
        <f t="shared" si="2608"/>
        <v>1.0738571457579369E-3</v>
      </c>
      <c r="AR2174" s="13">
        <f t="shared" si="2609"/>
        <v>5.3010220383320365E-2</v>
      </c>
      <c r="AS2174" s="13">
        <f t="shared" si="2610"/>
        <v>6.1965574250440851E-2</v>
      </c>
      <c r="AT2174" s="13">
        <f t="shared" si="2611"/>
        <v>3.6216906517474778E-2</v>
      </c>
      <c r="AU2174" s="13">
        <f t="shared" si="2612"/>
        <v>1.4111753002231723E-2</v>
      </c>
      <c r="AV2174" s="13">
        <f t="shared" si="2613"/>
        <v>4.1239353097408272E-3</v>
      </c>
      <c r="AW2174" s="13">
        <f t="shared" si="2614"/>
        <v>1.4053266389818357E-4</v>
      </c>
      <c r="AX2174" s="13">
        <f t="shared" si="2615"/>
        <v>1.2364386291898672E-5</v>
      </c>
      <c r="AY2174" s="13">
        <f t="shared" si="2616"/>
        <v>5.5504573090671289E-5</v>
      </c>
      <c r="AZ2174" s="13">
        <f t="shared" si="2617"/>
        <v>1.2458190650336726E-4</v>
      </c>
      <c r="BA2174" s="13">
        <f t="shared" si="2618"/>
        <v>1.8641889083817148E-4</v>
      </c>
      <c r="BB2174" s="13">
        <f t="shared" si="2619"/>
        <v>2.0921177783786839E-4</v>
      </c>
      <c r="BC2174" s="13">
        <f t="shared" si="2620"/>
        <v>1.8783318703071808E-4</v>
      </c>
      <c r="BD2174" s="13">
        <f t="shared" si="2621"/>
        <v>3.9661082272322234E-2</v>
      </c>
      <c r="BE2174" s="13">
        <f t="shared" si="2622"/>
        <v>4.6361281289291074E-2</v>
      </c>
      <c r="BF2174" s="13">
        <f t="shared" si="2623"/>
        <v>2.70966937819133E-2</v>
      </c>
      <c r="BG2174" s="13">
        <f t="shared" si="2624"/>
        <v>1.055810356533262E-2</v>
      </c>
      <c r="BH2174" s="13">
        <f t="shared" si="2625"/>
        <v>3.0854377971390136E-3</v>
      </c>
      <c r="BI2174" s="13">
        <f t="shared" si="2626"/>
        <v>7.2133608776277518E-4</v>
      </c>
      <c r="BJ2174" s="14">
        <f t="shared" si="2627"/>
        <v>4.3736410220250724E-2</v>
      </c>
      <c r="BK2174" s="14">
        <f t="shared" si="2628"/>
        <v>6.5439852407345803E-2</v>
      </c>
      <c r="BL2174" s="14">
        <f t="shared" si="2629"/>
        <v>0.6703975552775121</v>
      </c>
      <c r="BM2174" s="14">
        <f t="shared" si="2630"/>
        <v>0.75318271965400452</v>
      </c>
      <c r="BN2174" s="14">
        <f t="shared" si="2631"/>
        <v>7.9087204518046045E-2</v>
      </c>
    </row>
    <row r="2175" spans="1:66" x14ac:dyDescent="0.25">
      <c r="A2175" t="s">
        <v>72</v>
      </c>
      <c r="B2175" t="s">
        <v>89</v>
      </c>
      <c r="C2175" t="s">
        <v>237</v>
      </c>
      <c r="D2175" s="7" t="s">
        <v>540</v>
      </c>
      <c r="E2175" s="10">
        <f>VLOOKUP(A2175,home!$A$2:$E$405,3,FALSE)</f>
        <v>1.4117647058823499</v>
      </c>
      <c r="F2175" s="10">
        <f>VLOOKUP(B2175,home!$B$2:$E$405,3,FALSE)</f>
        <v>0.55000000000000004</v>
      </c>
      <c r="G2175" s="10">
        <f>VLOOKUP(C2175,away!$B$2:$E$405,4,FALSE)</f>
        <v>1.18</v>
      </c>
      <c r="H2175" s="10">
        <f>VLOOKUP(A2175,away!$A$2:$E$405,3,FALSE)</f>
        <v>1.1323529411764699</v>
      </c>
      <c r="I2175" s="10">
        <f>VLOOKUP(C2175,away!$B$2:$E$405,3,FALSE)</f>
        <v>0.71</v>
      </c>
      <c r="J2175" s="10">
        <f>VLOOKUP(B2175,home!$B$2:$E$405,4,FALSE)</f>
        <v>1.18</v>
      </c>
      <c r="K2175" s="12">
        <f t="shared" si="2576"/>
        <v>0.91623529411764504</v>
      </c>
      <c r="L2175" s="12">
        <f t="shared" si="2577"/>
        <v>0.94868529411764635</v>
      </c>
      <c r="M2175" s="13">
        <f t="shared" si="2578"/>
        <v>0.15490851095469904</v>
      </c>
      <c r="N2175" s="13">
        <f t="shared" si="2579"/>
        <v>0.14193264509590511</v>
      </c>
      <c r="O2175" s="13">
        <f t="shared" si="2580"/>
        <v>0.14695942627638531</v>
      </c>
      <c r="P2175" s="13">
        <f t="shared" si="2581"/>
        <v>0.13464941315770426</v>
      </c>
      <c r="Q2175" s="13">
        <f t="shared" si="2582"/>
        <v>6.5021849412170971E-2</v>
      </c>
      <c r="R2175" s="13">
        <f t="shared" si="2583"/>
        <v>6.9709123270186565E-2</v>
      </c>
      <c r="S2175" s="13">
        <f t="shared" si="2584"/>
        <v>2.9259955363292067E-2</v>
      </c>
      <c r="T2175" s="13">
        <f t="shared" si="2585"/>
        <v>6.1685272333658732E-2</v>
      </c>
      <c r="U2175" s="13">
        <f t="shared" si="2586"/>
        <v>6.3869959062142559E-2</v>
      </c>
      <c r="V2175" s="13">
        <f t="shared" si="2587"/>
        <v>2.8259230736378559E-3</v>
      </c>
      <c r="W2175" s="13">
        <f t="shared" si="2588"/>
        <v>1.9858437773411234E-2</v>
      </c>
      <c r="X2175" s="13">
        <f t="shared" si="2589"/>
        <v>1.8839407879785615E-2</v>
      </c>
      <c r="Y2175" s="13">
        <f t="shared" si="2590"/>
        <v>8.9363346027183585E-3</v>
      </c>
      <c r="Z2175" s="13">
        <f t="shared" si="2591"/>
        <v>2.2044006704086742E-2</v>
      </c>
      <c r="AA2175" s="13">
        <f t="shared" si="2592"/>
        <v>2.0197496966050256E-2</v>
      </c>
      <c r="AB2175" s="13">
        <f t="shared" si="2593"/>
        <v>9.2528297865646491E-3</v>
      </c>
      <c r="AC2175" s="13">
        <f t="shared" si="2594"/>
        <v>1.5352161783634496E-4</v>
      </c>
      <c r="AD2175" s="13">
        <f t="shared" si="2595"/>
        <v>4.5487503935095971E-3</v>
      </c>
      <c r="AE2175" s="13">
        <f t="shared" si="2596"/>
        <v>4.3153326049344114E-3</v>
      </c>
      <c r="AF2175" s="13">
        <f t="shared" si="2597"/>
        <v>2.0469462907638353E-3</v>
      </c>
      <c r="AG2175" s="13">
        <f t="shared" si="2598"/>
        <v>6.4730261463210497E-4</v>
      </c>
      <c r="AH2175" s="13">
        <f t="shared" si="2599"/>
        <v>5.2282062458994735E-3</v>
      </c>
      <c r="AI2175" s="13">
        <f t="shared" si="2600"/>
        <v>4.7902670874194128E-3</v>
      </c>
      <c r="AJ2175" s="13">
        <f t="shared" si="2601"/>
        <v>2.1945058868719004E-3</v>
      </c>
      <c r="AK2175" s="13">
        <f t="shared" si="2602"/>
        <v>6.7022791556699301E-4</v>
      </c>
      <c r="AL2175" s="13">
        <f t="shared" si="2603"/>
        <v>5.3377559751330494E-6</v>
      </c>
      <c r="AM2175" s="13">
        <f t="shared" si="2604"/>
        <v>8.3354513093300412E-4</v>
      </c>
      <c r="AN2175" s="13">
        <f t="shared" si="2605"/>
        <v>7.9077200769950913E-4</v>
      </c>
      <c r="AO2175" s="13">
        <f t="shared" si="2606"/>
        <v>3.7509688735220517E-4</v>
      </c>
      <c r="AP2175" s="13">
        <f t="shared" si="2607"/>
        <v>1.1861630030011352E-4</v>
      </c>
      <c r="AQ2175" s="13">
        <f t="shared" si="2608"/>
        <v>2.8132384934340057E-5</v>
      </c>
      <c r="AR2175" s="13">
        <f t="shared" si="2609"/>
        <v>9.9198447601977179E-4</v>
      </c>
      <c r="AS2175" s="13">
        <f t="shared" si="2610"/>
        <v>9.0889118814611359E-4</v>
      </c>
      <c r="AT2175" s="13">
        <f t="shared" si="2611"/>
        <v>4.163790925459951E-4</v>
      </c>
      <c r="AU2175" s="13">
        <f t="shared" si="2612"/>
        <v>1.27167073441106E-4</v>
      </c>
      <c r="AV2175" s="13">
        <f t="shared" si="2613"/>
        <v>2.9128740234097972E-5</v>
      </c>
      <c r="AW2175" s="13">
        <f t="shared" si="2614"/>
        <v>1.2887996225808045E-7</v>
      </c>
      <c r="AX2175" s="13">
        <f t="shared" si="2615"/>
        <v>1.2728724470012197E-4</v>
      </c>
      <c r="AY2175" s="13">
        <f t="shared" si="2616"/>
        <v>1.2075553717576003E-4</v>
      </c>
      <c r="AZ2175" s="13">
        <f t="shared" si="2617"/>
        <v>5.7279501150960132E-5</v>
      </c>
      <c r="BA2175" s="13">
        <f t="shared" si="2618"/>
        <v>1.8113406798770228E-5</v>
      </c>
      <c r="BB2175" s="13">
        <f t="shared" si="2619"/>
        <v>4.2959806640909766E-6</v>
      </c>
      <c r="BC2175" s="13">
        <f t="shared" si="2620"/>
        <v>8.1510673596737421E-7</v>
      </c>
      <c r="BD2175" s="13">
        <f t="shared" si="2621"/>
        <v>1.56846847398826E-4</v>
      </c>
      <c r="BE2175" s="13">
        <f t="shared" si="2622"/>
        <v>1.4370861735788876E-4</v>
      </c>
      <c r="BF2175" s="13">
        <f t="shared" si="2623"/>
        <v>6.5835453646072647E-5</v>
      </c>
      <c r="BG2175" s="13">
        <f t="shared" si="2624"/>
        <v>2.0106922078259321E-5</v>
      </c>
      <c r="BH2175" s="13">
        <f t="shared" si="2625"/>
        <v>4.6056679160436238E-6</v>
      </c>
      <c r="BI2175" s="13">
        <f t="shared" si="2626"/>
        <v>8.439750995328864E-7</v>
      </c>
      <c r="BJ2175" s="14">
        <f t="shared" si="2627"/>
        <v>0.33030698848993473</v>
      </c>
      <c r="BK2175" s="14">
        <f t="shared" si="2628"/>
        <v>0.32192341746032049</v>
      </c>
      <c r="BL2175" s="14">
        <f t="shared" si="2629"/>
        <v>0.32573754055097093</v>
      </c>
      <c r="BM2175" s="14">
        <f t="shared" si="2630"/>
        <v>0.28671035838104802</v>
      </c>
      <c r="BN2175" s="14">
        <f t="shared" si="2631"/>
        <v>0.71318096816705112</v>
      </c>
    </row>
    <row r="2176" spans="1:66" x14ac:dyDescent="0.25">
      <c r="A2176" t="s">
        <v>72</v>
      </c>
      <c r="B2176" t="s">
        <v>85</v>
      </c>
      <c r="C2176" t="s">
        <v>68</v>
      </c>
      <c r="D2176" s="7" t="s">
        <v>540</v>
      </c>
      <c r="E2176" s="10">
        <f>VLOOKUP(A2176,home!$A$2:$E$405,3,FALSE)</f>
        <v>1.4117647058823499</v>
      </c>
      <c r="F2176" s="10">
        <f>VLOOKUP(B2176,home!$B$2:$E$405,3,FALSE)</f>
        <v>0.79</v>
      </c>
      <c r="G2176" s="10">
        <f>VLOOKUP(C2176,away!$B$2:$E$405,4,FALSE)</f>
        <v>0.71</v>
      </c>
      <c r="H2176" s="10">
        <f>VLOOKUP(A2176,away!$A$2:$E$405,3,FALSE)</f>
        <v>1.1323529411764699</v>
      </c>
      <c r="I2176" s="10">
        <f>VLOOKUP(C2176,away!$B$2:$E$405,3,FALSE)</f>
        <v>1.97</v>
      </c>
      <c r="J2176" s="10">
        <f>VLOOKUP(B2176,home!$B$2:$E$405,4,FALSE)</f>
        <v>1.47</v>
      </c>
      <c r="K2176" s="12">
        <f t="shared" si="2576"/>
        <v>0.79185882352941006</v>
      </c>
      <c r="L2176" s="12">
        <f t="shared" si="2577"/>
        <v>3.2791808823529389</v>
      </c>
      <c r="M2176" s="13">
        <f t="shared" si="2578"/>
        <v>1.7059642273229102E-2</v>
      </c>
      <c r="N2176" s="13">
        <f t="shared" si="2579"/>
        <v>1.3508828260311787E-2</v>
      </c>
      <c r="O2176" s="13">
        <f t="shared" si="2580"/>
        <v>5.5941652802152908E-2</v>
      </c>
      <c r="P2176" s="13">
        <f t="shared" si="2581"/>
        <v>4.4297891374203521E-2</v>
      </c>
      <c r="Q2176" s="13">
        <f t="shared" si="2582"/>
        <v>5.3485424267356689E-3</v>
      </c>
      <c r="R2176" s="13">
        <f t="shared" si="2583"/>
        <v>9.1721399198022774E-2</v>
      </c>
      <c r="S2176" s="13">
        <f t="shared" si="2584"/>
        <v>2.8756511255808768E-2</v>
      </c>
      <c r="T2176" s="13">
        <f t="shared" si="2585"/>
        <v>1.7538838074205202E-2</v>
      </c>
      <c r="U2176" s="13">
        <f t="shared" si="2586"/>
        <v>7.2630399261417691E-2</v>
      </c>
      <c r="V2176" s="13">
        <f t="shared" si="2587"/>
        <v>8.2967273906758131E-3</v>
      </c>
      <c r="W2176" s="13">
        <f t="shared" si="2588"/>
        <v>1.4117635045440145E-3</v>
      </c>
      <c r="X2176" s="13">
        <f t="shared" si="2589"/>
        <v>4.6294278945043189E-3</v>
      </c>
      <c r="Y2176" s="13">
        <f t="shared" si="2590"/>
        <v>7.5903657239449916E-3</v>
      </c>
      <c r="Z2176" s="13">
        <f t="shared" si="2591"/>
        <v>0.10025701958427283</v>
      </c>
      <c r="AA2176" s="13">
        <f t="shared" si="2592"/>
        <v>7.9389405578567301E-2</v>
      </c>
      <c r="AB2176" s="13">
        <f t="shared" si="2593"/>
        <v>3.1432600651071743E-2</v>
      </c>
      <c r="AC2176" s="13">
        <f t="shared" si="2594"/>
        <v>1.3464802002702307E-3</v>
      </c>
      <c r="AD2176" s="13">
        <f t="shared" si="2595"/>
        <v>2.7947934695249501E-4</v>
      </c>
      <c r="AE2176" s="13">
        <f t="shared" si="2596"/>
        <v>9.164633315391058E-4</v>
      </c>
      <c r="AF2176" s="13">
        <f t="shared" si="2597"/>
        <v>1.5026245180802598E-3</v>
      </c>
      <c r="AG2176" s="13">
        <f t="shared" si="2598"/>
        <v>1.6424591976811952E-3</v>
      </c>
      <c r="AH2176" s="13">
        <f t="shared" si="2599"/>
        <v>8.2190225485607921E-2</v>
      </c>
      <c r="AI2176" s="13">
        <f t="shared" si="2600"/>
        <v>6.5083055258650421E-2</v>
      </c>
      <c r="AJ2176" s="13">
        <f t="shared" si="2601"/>
        <v>2.5768295784407251E-2</v>
      </c>
      <c r="AK2176" s="13">
        <f t="shared" si="2602"/>
        <v>6.8016174613995291E-3</v>
      </c>
      <c r="AL2176" s="13">
        <f t="shared" si="2603"/>
        <v>1.3985342176297925E-4</v>
      </c>
      <c r="AM2176" s="13">
        <f t="shared" si="2604"/>
        <v>4.4261637375714113E-5</v>
      </c>
      <c r="AN2176" s="13">
        <f t="shared" si="2605"/>
        <v>1.4514191510408002E-4</v>
      </c>
      <c r="AO2176" s="13">
        <f t="shared" si="2606"/>
        <v>2.3797329661869629E-4</v>
      </c>
      <c r="AP2176" s="13">
        <f t="shared" si="2607"/>
        <v>2.6011916159417804E-4</v>
      </c>
      <c r="AQ2176" s="13">
        <f t="shared" si="2608"/>
        <v>2.132444454583259E-4</v>
      </c>
      <c r="AR2176" s="13">
        <f t="shared" si="2609"/>
        <v>5.390332322573655E-2</v>
      </c>
      <c r="AS2176" s="13">
        <f t="shared" si="2610"/>
        <v>4.2683822113857267E-2</v>
      </c>
      <c r="AT2176" s="13">
        <f t="shared" si="2611"/>
        <v>1.6899780581408817E-2</v>
      </c>
      <c r="AU2176" s="13">
        <f t="shared" si="2612"/>
        <v>4.4607467896998522E-3</v>
      </c>
      <c r="AV2176" s="13">
        <f t="shared" si="2613"/>
        <v>8.8307042623857928E-4</v>
      </c>
      <c r="AW2176" s="13">
        <f t="shared" si="2614"/>
        <v>1.0087504223815243E-5</v>
      </c>
      <c r="AX2176" s="13">
        <f t="shared" si="2615"/>
        <v>5.841494683303055E-6</v>
      </c>
      <c r="AY2176" s="13">
        <f t="shared" si="2616"/>
        <v>1.9155317689853711E-5</v>
      </c>
      <c r="AZ2176" s="13">
        <f t="shared" si="2617"/>
        <v>3.1406875781982685E-5</v>
      </c>
      <c r="BA2176" s="13">
        <f t="shared" si="2618"/>
        <v>3.4329608879570376E-5</v>
      </c>
      <c r="BB2176" s="13">
        <f t="shared" si="2619"/>
        <v>2.8143249284135219E-5</v>
      </c>
      <c r="BC2176" s="13">
        <f t="shared" si="2620"/>
        <v>1.8457361003965846E-5</v>
      </c>
      <c r="BD2176" s="13">
        <f t="shared" si="2621"/>
        <v>2.9459791169521077E-2</v>
      </c>
      <c r="BE2176" s="13">
        <f t="shared" si="2622"/>
        <v>2.3327995576919062E-2</v>
      </c>
      <c r="BF2176" s="13">
        <f t="shared" si="2623"/>
        <v>9.2362395664192035E-3</v>
      </c>
      <c r="BG2176" s="13">
        <f t="shared" si="2624"/>
        <v>2.4379325989668335E-3</v>
      </c>
      <c r="BH2176" s="13">
        <f t="shared" si="2625"/>
        <v>4.8262460991546841E-4</v>
      </c>
      <c r="BI2176" s="13">
        <f t="shared" si="2626"/>
        <v>7.6434111162800665E-5</v>
      </c>
      <c r="BJ2176" s="14">
        <f t="shared" si="2627"/>
        <v>5.5406866641972835E-2</v>
      </c>
      <c r="BK2176" s="14">
        <f t="shared" si="2628"/>
        <v>9.991626123364028E-2</v>
      </c>
      <c r="BL2176" s="14">
        <f t="shared" si="2629"/>
        <v>0.69481041225114293</v>
      </c>
      <c r="BM2176" s="14">
        <f t="shared" si="2630"/>
        <v>0.72250353556290703</v>
      </c>
      <c r="BN2176" s="14">
        <f t="shared" si="2631"/>
        <v>0.22787795633465577</v>
      </c>
    </row>
    <row r="2177" spans="1:66" x14ac:dyDescent="0.25">
      <c r="A2177" t="s">
        <v>19</v>
      </c>
      <c r="B2177" t="s">
        <v>247</v>
      </c>
      <c r="C2177" t="s">
        <v>253</v>
      </c>
      <c r="D2177" s="7" t="s">
        <v>540</v>
      </c>
      <c r="E2177" s="10">
        <f>VLOOKUP(A2177,home!$A$2:$E$405,3,FALSE)</f>
        <v>1.66923076923077</v>
      </c>
      <c r="F2177" s="10">
        <f>VLOOKUP(B2177,home!$B$2:$E$405,3,FALSE)</f>
        <v>1.03</v>
      </c>
      <c r="G2177" s="10">
        <f>VLOOKUP(C2177,away!$B$2:$E$405,4,FALSE)</f>
        <v>1.3</v>
      </c>
      <c r="H2177" s="10">
        <f>VLOOKUP(A2177,away!$A$2:$E$405,3,FALSE)</f>
        <v>1.2</v>
      </c>
      <c r="I2177" s="10">
        <f>VLOOKUP(C2177,away!$B$2:$E$405,3,FALSE)</f>
        <v>0.6</v>
      </c>
      <c r="J2177" s="10">
        <f>VLOOKUP(B2177,home!$B$2:$E$405,4,FALSE)</f>
        <v>0.83</v>
      </c>
      <c r="K2177" s="12">
        <f t="shared" si="2576"/>
        <v>2.235100000000001</v>
      </c>
      <c r="L2177" s="12">
        <f t="shared" si="2577"/>
        <v>0.59759999999999991</v>
      </c>
      <c r="M2177" s="13">
        <f t="shared" si="2578"/>
        <v>5.8853733872930851E-2</v>
      </c>
      <c r="N2177" s="13">
        <f t="shared" si="2579"/>
        <v>0.13154398057938776</v>
      </c>
      <c r="O2177" s="13">
        <f t="shared" si="2580"/>
        <v>3.5170991362463468E-2</v>
      </c>
      <c r="P2177" s="13">
        <f t="shared" si="2581"/>
        <v>7.8610682794242118E-2</v>
      </c>
      <c r="Q2177" s="13">
        <f t="shared" si="2582"/>
        <v>0.14700697549649488</v>
      </c>
      <c r="R2177" s="13">
        <f t="shared" si="2583"/>
        <v>1.0509092219104081E-2</v>
      </c>
      <c r="S2177" s="13">
        <f t="shared" si="2584"/>
        <v>2.6249988924743548E-2</v>
      </c>
      <c r="T2177" s="13">
        <f t="shared" si="2585"/>
        <v>8.7851368556705334E-2</v>
      </c>
      <c r="U2177" s="13">
        <f t="shared" si="2586"/>
        <v>2.3488872018919537E-2</v>
      </c>
      <c r="V2177" s="13">
        <f t="shared" si="2587"/>
        <v>3.8957776563141033E-3</v>
      </c>
      <c r="W2177" s="13">
        <f t="shared" si="2588"/>
        <v>0.10952509697740531</v>
      </c>
      <c r="X2177" s="13">
        <f t="shared" si="2589"/>
        <v>6.5452197953697402E-2</v>
      </c>
      <c r="Y2177" s="13">
        <f t="shared" si="2590"/>
        <v>1.9557116748564779E-2</v>
      </c>
      <c r="Z2177" s="13">
        <f t="shared" si="2591"/>
        <v>2.0934111700455327E-3</v>
      </c>
      <c r="AA2177" s="13">
        <f t="shared" si="2592"/>
        <v>4.6789833061687712E-3</v>
      </c>
      <c r="AB2177" s="13">
        <f t="shared" si="2593"/>
        <v>5.2289977938089136E-3</v>
      </c>
      <c r="AC2177" s="13">
        <f t="shared" si="2594"/>
        <v>3.2522335609009282E-4</v>
      </c>
      <c r="AD2177" s="13">
        <f t="shared" si="2595"/>
        <v>6.1199886063549674E-2</v>
      </c>
      <c r="AE2177" s="13">
        <f t="shared" si="2596"/>
        <v>3.6573051911577281E-2</v>
      </c>
      <c r="AF2177" s="13">
        <f t="shared" si="2597"/>
        <v>1.0928027911179288E-2</v>
      </c>
      <c r="AG2177" s="13">
        <f t="shared" si="2598"/>
        <v>2.1768631599069139E-3</v>
      </c>
      <c r="AH2177" s="13">
        <f t="shared" si="2599"/>
        <v>3.1275562880480251E-4</v>
      </c>
      <c r="AI2177" s="13">
        <f t="shared" si="2600"/>
        <v>6.9904010594161426E-4</v>
      </c>
      <c r="AJ2177" s="13">
        <f t="shared" si="2601"/>
        <v>7.812122703950515E-4</v>
      </c>
      <c r="AK2177" s="13">
        <f t="shared" si="2602"/>
        <v>5.8202918185332685E-4</v>
      </c>
      <c r="AL2177" s="13">
        <f t="shared" si="2603"/>
        <v>1.7375978311300289E-5</v>
      </c>
      <c r="AM2177" s="13">
        <f t="shared" si="2604"/>
        <v>2.7357573068127972E-2</v>
      </c>
      <c r="AN2177" s="13">
        <f t="shared" si="2605"/>
        <v>1.6348885665513273E-2</v>
      </c>
      <c r="AO2177" s="13">
        <f t="shared" si="2606"/>
        <v>4.8850470368553642E-3</v>
      </c>
      <c r="AP2177" s="13">
        <f t="shared" si="2607"/>
        <v>9.7310136974158845E-4</v>
      </c>
      <c r="AQ2177" s="13">
        <f t="shared" si="2608"/>
        <v>1.4538134463939326E-4</v>
      </c>
      <c r="AR2177" s="13">
        <f t="shared" si="2609"/>
        <v>3.7380552754750003E-5</v>
      </c>
      <c r="AS2177" s="13">
        <f t="shared" si="2610"/>
        <v>8.3549273462141761E-5</v>
      </c>
      <c r="AT2177" s="13">
        <f t="shared" si="2611"/>
        <v>9.3370490557616578E-5</v>
      </c>
      <c r="AU2177" s="13">
        <f t="shared" si="2612"/>
        <v>6.9564127815109638E-5</v>
      </c>
      <c r="AV2177" s="13">
        <f t="shared" si="2613"/>
        <v>3.8870695519887905E-5</v>
      </c>
      <c r="AW2177" s="13">
        <f t="shared" si="2614"/>
        <v>6.446950154515491E-7</v>
      </c>
      <c r="AX2177" s="13">
        <f t="shared" si="2615"/>
        <v>1.0191151927428818E-2</v>
      </c>
      <c r="AY2177" s="13">
        <f t="shared" si="2616"/>
        <v>6.0902323918314606E-3</v>
      </c>
      <c r="AZ2177" s="13">
        <f t="shared" si="2617"/>
        <v>1.8197614386792399E-3</v>
      </c>
      <c r="BA2177" s="13">
        <f t="shared" si="2618"/>
        <v>3.6249647858490453E-4</v>
      </c>
      <c r="BB2177" s="13">
        <f t="shared" si="2619"/>
        <v>5.4156973900584724E-5</v>
      </c>
      <c r="BC2177" s="13">
        <f t="shared" si="2620"/>
        <v>6.4728415205978875E-6</v>
      </c>
      <c r="BD2177" s="13">
        <f t="shared" si="2621"/>
        <v>3.7231030543730971E-6</v>
      </c>
      <c r="BE2177" s="13">
        <f t="shared" si="2622"/>
        <v>8.3215076368293114E-6</v>
      </c>
      <c r="BF2177" s="13">
        <f t="shared" si="2623"/>
        <v>9.2997008595386028E-6</v>
      </c>
      <c r="BG2177" s="13">
        <f t="shared" si="2624"/>
        <v>6.9285871303849144E-6</v>
      </c>
      <c r="BH2177" s="13">
        <f t="shared" si="2625"/>
        <v>3.8715212737808319E-6</v>
      </c>
      <c r="BI2177" s="13">
        <f t="shared" si="2626"/>
        <v>1.7306474398055072E-6</v>
      </c>
      <c r="BJ2177" s="14">
        <f t="shared" si="2627"/>
        <v>0.74004882589529164</v>
      </c>
      <c r="BK2177" s="14">
        <f t="shared" si="2628"/>
        <v>0.17404301497446348</v>
      </c>
      <c r="BL2177" s="14">
        <f t="shared" si="2629"/>
        <v>8.1808584094963763E-2</v>
      </c>
      <c r="BM2177" s="14">
        <f t="shared" si="2630"/>
        <v>0.53020879211332528</v>
      </c>
      <c r="BN2177" s="14">
        <f t="shared" si="2631"/>
        <v>0.46169545632462317</v>
      </c>
    </row>
    <row r="2178" spans="1:66" x14ac:dyDescent="0.25">
      <c r="A2178" t="s">
        <v>19</v>
      </c>
      <c r="B2178" t="s">
        <v>246</v>
      </c>
      <c r="C2178" t="s">
        <v>254</v>
      </c>
      <c r="D2178" s="7" t="s">
        <v>540</v>
      </c>
      <c r="E2178" s="10">
        <f>VLOOKUP(A2178,home!$A$2:$E$405,3,FALSE)</f>
        <v>1.66923076923077</v>
      </c>
      <c r="F2178" s="10">
        <f>VLOOKUP(B2178,home!$B$2:$E$405,3,FALSE)</f>
        <v>1.28</v>
      </c>
      <c r="G2178" s="10">
        <f>VLOOKUP(C2178,away!$B$2:$E$405,4,FALSE)</f>
        <v>1.28</v>
      </c>
      <c r="H2178" s="10">
        <f>VLOOKUP(A2178,away!$A$2:$E$405,3,FALSE)</f>
        <v>1.2</v>
      </c>
      <c r="I2178" s="10">
        <f>VLOOKUP(C2178,away!$B$2:$E$405,3,FALSE)</f>
        <v>0.6</v>
      </c>
      <c r="J2178" s="10">
        <f>VLOOKUP(B2178,home!$B$2:$E$405,4,FALSE)</f>
        <v>0.71</v>
      </c>
      <c r="K2178" s="12">
        <f t="shared" si="2576"/>
        <v>2.7348676923076938</v>
      </c>
      <c r="L2178" s="12">
        <f t="shared" si="2577"/>
        <v>0.51119999999999999</v>
      </c>
      <c r="M2178" s="13">
        <f t="shared" si="2578"/>
        <v>3.8926980124412293E-2</v>
      </c>
      <c r="N2178" s="13">
        <f t="shared" si="2579"/>
        <v>0.1064601403013589</v>
      </c>
      <c r="O2178" s="13">
        <f t="shared" si="2580"/>
        <v>1.9899472239599564E-2</v>
      </c>
      <c r="P2178" s="13">
        <f t="shared" si="2581"/>
        <v>5.4422423722054671E-2</v>
      </c>
      <c r="Q2178" s="13">
        <f t="shared" si="2582"/>
        <v>0.14557719911436542</v>
      </c>
      <c r="R2178" s="13">
        <f t="shared" si="2583"/>
        <v>5.0863051044416473E-3</v>
      </c>
      <c r="S2178" s="13">
        <f t="shared" si="2584"/>
        <v>1.902151280626457E-2</v>
      </c>
      <c r="T2178" s="13">
        <f t="shared" si="2585"/>
        <v>7.4419064187263601E-2</v>
      </c>
      <c r="U2178" s="13">
        <f t="shared" si="2586"/>
        <v>1.391037150335717E-2</v>
      </c>
      <c r="V2178" s="13">
        <f t="shared" si="2587"/>
        <v>2.9548110232956565E-3</v>
      </c>
      <c r="W2178" s="13">
        <f t="shared" si="2588"/>
        <v>0.13271145953150737</v>
      </c>
      <c r="X2178" s="13">
        <f t="shared" si="2589"/>
        <v>6.7842098112506563E-2</v>
      </c>
      <c r="Y2178" s="13">
        <f t="shared" si="2590"/>
        <v>1.7340440277556671E-2</v>
      </c>
      <c r="Z2178" s="13">
        <f t="shared" si="2591"/>
        <v>8.6670638979685665E-4</v>
      </c>
      <c r="AA2178" s="13">
        <f t="shared" si="2592"/>
        <v>2.3703273041720614E-3</v>
      </c>
      <c r="AB2178" s="13">
        <f t="shared" si="2593"/>
        <v>3.2412657821874824E-3</v>
      </c>
      <c r="AC2178" s="13">
        <f t="shared" si="2594"/>
        <v>2.5818849968332544E-4</v>
      </c>
      <c r="AD2178" s="13">
        <f t="shared" si="2595"/>
        <v>9.0737070767929875E-2</v>
      </c>
      <c r="AE2178" s="13">
        <f t="shared" si="2596"/>
        <v>4.6384790576565749E-2</v>
      </c>
      <c r="AF2178" s="13">
        <f t="shared" si="2597"/>
        <v>1.1855952471370201E-2</v>
      </c>
      <c r="AG2178" s="13">
        <f t="shared" si="2598"/>
        <v>2.0202543011214823E-3</v>
      </c>
      <c r="AH2178" s="13">
        <f t="shared" si="2599"/>
        <v>1.1076507661603828E-4</v>
      </c>
      <c r="AI2178" s="13">
        <f t="shared" si="2600"/>
        <v>3.0292782947318944E-4</v>
      </c>
      <c r="AJ2178" s="13">
        <f t="shared" si="2601"/>
        <v>4.1423376696356028E-4</v>
      </c>
      <c r="AK2178" s="13">
        <f t="shared" si="2602"/>
        <v>3.7762484877718489E-4</v>
      </c>
      <c r="AL2178" s="13">
        <f t="shared" si="2603"/>
        <v>1.4438565627253022E-5</v>
      </c>
      <c r="AM2178" s="13">
        <f t="shared" si="2604"/>
        <v>4.9630776667569668E-2</v>
      </c>
      <c r="AN2178" s="13">
        <f t="shared" si="2605"/>
        <v>2.5371253032461613E-2</v>
      </c>
      <c r="AO2178" s="13">
        <f t="shared" si="2606"/>
        <v>6.4848922750971863E-3</v>
      </c>
      <c r="AP2178" s="13">
        <f t="shared" si="2607"/>
        <v>1.1050256436765603E-3</v>
      </c>
      <c r="AQ2178" s="13">
        <f t="shared" si="2608"/>
        <v>1.4122227726186441E-4</v>
      </c>
      <c r="AR2178" s="13">
        <f t="shared" si="2609"/>
        <v>1.1324621433223757E-5</v>
      </c>
      <c r="AS2178" s="13">
        <f t="shared" si="2610"/>
        <v>3.0971341285338903E-5</v>
      </c>
      <c r="AT2178" s="13">
        <f t="shared" si="2611"/>
        <v>4.235126033435441E-5</v>
      </c>
      <c r="AU2178" s="13">
        <f t="shared" si="2612"/>
        <v>3.8608364538979393E-5</v>
      </c>
      <c r="AV2178" s="13">
        <f t="shared" si="2613"/>
        <v>2.6397192207623198E-5</v>
      </c>
      <c r="AW2178" s="13">
        <f t="shared" si="2614"/>
        <v>5.6072344653278882E-7</v>
      </c>
      <c r="AX2178" s="13">
        <f t="shared" si="2615"/>
        <v>2.2622267942045804E-2</v>
      </c>
      <c r="AY2178" s="13">
        <f t="shared" si="2616"/>
        <v>1.1564503371973815E-2</v>
      </c>
      <c r="AZ2178" s="13">
        <f t="shared" si="2617"/>
        <v>2.955887061876506E-3</v>
      </c>
      <c r="BA2178" s="13">
        <f t="shared" si="2618"/>
        <v>5.0368315534375663E-4</v>
      </c>
      <c r="BB2178" s="13">
        <f t="shared" si="2619"/>
        <v>6.4370707252932091E-5</v>
      </c>
      <c r="BC2178" s="13">
        <f t="shared" si="2620"/>
        <v>6.5812611095397796E-6</v>
      </c>
      <c r="BD2178" s="13">
        <f t="shared" si="2621"/>
        <v>9.6485774611066348E-7</v>
      </c>
      <c r="BE2178" s="13">
        <f t="shared" si="2622"/>
        <v>2.6387582775108729E-6</v>
      </c>
      <c r="BF2178" s="13">
        <f t="shared" si="2623"/>
        <v>3.608327380486994E-6</v>
      </c>
      <c r="BG2178" s="13">
        <f t="shared" si="2624"/>
        <v>3.2894326587210426E-6</v>
      </c>
      <c r="BH2178" s="13">
        <f t="shared" si="2625"/>
        <v>2.249040776089495E-6</v>
      </c>
      <c r="BI2178" s="13">
        <f t="shared" si="2626"/>
        <v>1.2301657914419568E-6</v>
      </c>
      <c r="BJ2178" s="14">
        <f t="shared" si="2627"/>
        <v>0.81579893303721507</v>
      </c>
      <c r="BK2178" s="14">
        <f t="shared" si="2628"/>
        <v>0.1271628581133116</v>
      </c>
      <c r="BL2178" s="14">
        <f t="shared" si="2629"/>
        <v>4.5876926818017763E-2</v>
      </c>
      <c r="BM2178" s="14">
        <f t="shared" si="2630"/>
        <v>0.6077689611035817</v>
      </c>
      <c r="BN2178" s="14">
        <f t="shared" si="2631"/>
        <v>0.37037252060623249</v>
      </c>
    </row>
    <row r="2179" spans="1:66" x14ac:dyDescent="0.25">
      <c r="A2179" t="s">
        <v>19</v>
      </c>
      <c r="B2179" t="s">
        <v>352</v>
      </c>
      <c r="C2179" t="s">
        <v>248</v>
      </c>
      <c r="D2179" s="7" t="s">
        <v>540</v>
      </c>
      <c r="E2179" s="10">
        <f>VLOOKUP(A2179,home!$A$2:$E$405,3,FALSE)</f>
        <v>1.66923076923077</v>
      </c>
      <c r="F2179" s="10">
        <f>VLOOKUP(B2179,home!$B$2:$E$405,3,FALSE)</f>
        <v>0.7</v>
      </c>
      <c r="G2179" s="10">
        <f>VLOOKUP(C2179,away!$B$2:$E$405,4,FALSE)</f>
        <v>1.4</v>
      </c>
      <c r="H2179" s="10">
        <f>VLOOKUP(A2179,away!$A$2:$E$405,3,FALSE)</f>
        <v>1.2</v>
      </c>
      <c r="I2179" s="10">
        <f>VLOOKUP(C2179,away!$B$2:$E$405,3,FALSE)</f>
        <v>0.8</v>
      </c>
      <c r="J2179" s="10">
        <f>VLOOKUP(B2179,home!$B$2:$E$405,4,FALSE)</f>
        <v>0.69</v>
      </c>
      <c r="K2179" s="12">
        <f t="shared" si="2576"/>
        <v>1.6358461538461544</v>
      </c>
      <c r="L2179" s="12">
        <f t="shared" si="2577"/>
        <v>0.66239999999999988</v>
      </c>
      <c r="M2179" s="13">
        <f t="shared" si="2578"/>
        <v>0.10043483659735657</v>
      </c>
      <c r="N2179" s="13">
        <f t="shared" si="2579"/>
        <v>0.16429594115995275</v>
      </c>
      <c r="O2179" s="13">
        <f t="shared" si="2580"/>
        <v>6.6528035762088975E-2</v>
      </c>
      <c r="P2179" s="13">
        <f t="shared" si="2581"/>
        <v>0.10882963142435266</v>
      </c>
      <c r="Q2179" s="13">
        <f t="shared" si="2582"/>
        <v>0.13438144171952141</v>
      </c>
      <c r="R2179" s="13">
        <f t="shared" si="2583"/>
        <v>2.2034085444403859E-2</v>
      </c>
      <c r="S2179" s="13">
        <f t="shared" si="2584"/>
        <v>2.9481525228747616E-2</v>
      </c>
      <c r="T2179" s="13">
        <f t="shared" si="2585"/>
        <v>8.9014266995010943E-2</v>
      </c>
      <c r="U2179" s="13">
        <f t="shared" si="2586"/>
        <v>3.6044373927745593E-2</v>
      </c>
      <c r="V2179" s="13">
        <f t="shared" si="2587"/>
        <v>3.5495248386054365E-3</v>
      </c>
      <c r="W2179" s="13">
        <f t="shared" si="2588"/>
        <v>7.3275788195060088E-2</v>
      </c>
      <c r="X2179" s="13">
        <f t="shared" si="2589"/>
        <v>4.8537882100407784E-2</v>
      </c>
      <c r="Y2179" s="13">
        <f t="shared" si="2590"/>
        <v>1.6075746551655053E-2</v>
      </c>
      <c r="Z2179" s="13">
        <f t="shared" si="2591"/>
        <v>4.8651260661243733E-3</v>
      </c>
      <c r="AA2179" s="13">
        <f t="shared" si="2592"/>
        <v>7.9585977632462279E-3</v>
      </c>
      <c r="AB2179" s="13">
        <f t="shared" si="2593"/>
        <v>6.5095207705074751E-3</v>
      </c>
      <c r="AC2179" s="13">
        <f t="shared" si="2594"/>
        <v>2.403881293858634E-4</v>
      </c>
      <c r="AD2179" s="13">
        <f t="shared" si="2595"/>
        <v>2.996697907223362E-2</v>
      </c>
      <c r="AE2179" s="13">
        <f t="shared" si="2596"/>
        <v>1.9850126937447542E-2</v>
      </c>
      <c r="AF2179" s="13">
        <f t="shared" si="2597"/>
        <v>6.5743620416826238E-3</v>
      </c>
      <c r="AG2179" s="13">
        <f t="shared" si="2598"/>
        <v>1.4516191388035237E-3</v>
      </c>
      <c r="AH2179" s="13">
        <f t="shared" si="2599"/>
        <v>8.056648765501957E-4</v>
      </c>
      <c r="AI2179" s="13">
        <f t="shared" si="2600"/>
        <v>1.3179437895935746E-3</v>
      </c>
      <c r="AJ2179" s="13">
        <f t="shared" si="2601"/>
        <v>1.0779766395960372E-3</v>
      </c>
      <c r="AK2179" s="13">
        <f t="shared" si="2602"/>
        <v>5.8780131327305994E-4</v>
      </c>
      <c r="AL2179" s="13">
        <f t="shared" si="2603"/>
        <v>1.0419233965495074E-5</v>
      </c>
      <c r="AM2179" s="13">
        <f t="shared" si="2604"/>
        <v>9.8042734915403142E-3</v>
      </c>
      <c r="AN2179" s="13">
        <f t="shared" si="2605"/>
        <v>6.4943507607963021E-3</v>
      </c>
      <c r="AO2179" s="13">
        <f t="shared" si="2606"/>
        <v>2.1509289719757346E-3</v>
      </c>
      <c r="AP2179" s="13">
        <f t="shared" si="2607"/>
        <v>4.749251170122423E-4</v>
      </c>
      <c r="AQ2179" s="13">
        <f t="shared" si="2608"/>
        <v>7.8647599377227275E-5</v>
      </c>
      <c r="AR2179" s="13">
        <f t="shared" si="2609"/>
        <v>1.0673448284536997E-4</v>
      </c>
      <c r="AS2179" s="13">
        <f t="shared" si="2610"/>
        <v>1.7460119324535684E-4</v>
      </c>
      <c r="AT2179" s="13">
        <f t="shared" si="2611"/>
        <v>1.4281034521368308E-4</v>
      </c>
      <c r="AU2179" s="13">
        <f t="shared" si="2612"/>
        <v>7.7871917982415005E-5</v>
      </c>
      <c r="AV2179" s="13">
        <f t="shared" si="2613"/>
        <v>3.1846619381039194E-5</v>
      </c>
      <c r="AW2179" s="13">
        <f t="shared" si="2614"/>
        <v>3.1361445407600111E-7</v>
      </c>
      <c r="AX2179" s="13">
        <f t="shared" si="2615"/>
        <v>2.6730471803986721E-3</v>
      </c>
      <c r="AY2179" s="13">
        <f t="shared" si="2616"/>
        <v>1.7706264522960799E-3</v>
      </c>
      <c r="AZ2179" s="13">
        <f t="shared" si="2617"/>
        <v>5.8643148100046146E-4</v>
      </c>
      <c r="BA2179" s="13">
        <f t="shared" si="2618"/>
        <v>1.2948407100490193E-4</v>
      </c>
      <c r="BB2179" s="13">
        <f t="shared" si="2619"/>
        <v>2.1442562158411746E-5</v>
      </c>
      <c r="BC2179" s="13">
        <f t="shared" si="2620"/>
        <v>2.8407106347463893E-6</v>
      </c>
      <c r="BD2179" s="13">
        <f t="shared" si="2621"/>
        <v>1.1783486906128835E-5</v>
      </c>
      <c r="BE2179" s="13">
        <f t="shared" si="2622"/>
        <v>1.927597173428738E-5</v>
      </c>
      <c r="BF2179" s="13">
        <f t="shared" si="2623"/>
        <v>1.5766262111590598E-5</v>
      </c>
      <c r="BG2179" s="13">
        <f t="shared" si="2624"/>
        <v>8.5970597452586104E-6</v>
      </c>
      <c r="BH2179" s="13">
        <f t="shared" si="2625"/>
        <v>3.5158667796667242E-6</v>
      </c>
      <c r="BI2179" s="13">
        <f t="shared" si="2626"/>
        <v>1.1502834297906552E-6</v>
      </c>
      <c r="BJ2179" s="14">
        <f t="shared" si="2627"/>
        <v>0.60761115230997043</v>
      </c>
      <c r="BK2179" s="14">
        <f t="shared" si="2628"/>
        <v>0.24431695190470973</v>
      </c>
      <c r="BL2179" s="14">
        <f t="shared" si="2629"/>
        <v>0.14345795377637963</v>
      </c>
      <c r="BM2179" s="14">
        <f t="shared" si="2630"/>
        <v>0.4019768991116659</v>
      </c>
      <c r="BN2179" s="14">
        <f t="shared" si="2631"/>
        <v>0.59650397210767625</v>
      </c>
    </row>
    <row r="2180" spans="1:66" x14ac:dyDescent="0.25">
      <c r="A2180" t="s">
        <v>19</v>
      </c>
      <c r="B2180" t="s">
        <v>252</v>
      </c>
      <c r="C2180" t="s">
        <v>146</v>
      </c>
      <c r="D2180" s="7" t="s">
        <v>540</v>
      </c>
      <c r="E2180" s="10">
        <f>VLOOKUP(A2180,home!$A$2:$E$405,3,FALSE)</f>
        <v>1.66923076923077</v>
      </c>
      <c r="F2180" s="10">
        <f>VLOOKUP(B2180,home!$B$2:$E$405,3,FALSE)</f>
        <v>0.7</v>
      </c>
      <c r="G2180" s="10">
        <f>VLOOKUP(C2180,away!$B$2:$E$405,4,FALSE)</f>
        <v>1.1100000000000001</v>
      </c>
      <c r="H2180" s="10">
        <f>VLOOKUP(A2180,away!$A$2:$E$405,3,FALSE)</f>
        <v>1.2</v>
      </c>
      <c r="I2180" s="10">
        <f>VLOOKUP(C2180,away!$B$2:$E$405,3,FALSE)</f>
        <v>0.51</v>
      </c>
      <c r="J2180" s="10">
        <f>VLOOKUP(B2180,home!$B$2:$E$405,4,FALSE)</f>
        <v>1.1100000000000001</v>
      </c>
      <c r="K2180" s="12">
        <f t="shared" si="2576"/>
        <v>1.2969923076923082</v>
      </c>
      <c r="L2180" s="12">
        <f t="shared" si="2577"/>
        <v>0.67932000000000003</v>
      </c>
      <c r="M2180" s="13">
        <f t="shared" si="2578"/>
        <v>0.13857933413725418</v>
      </c>
      <c r="N2180" s="13">
        <f t="shared" si="2579"/>
        <v>0.17973633038114073</v>
      </c>
      <c r="O2180" s="13">
        <f t="shared" si="2580"/>
        <v>9.4139713266119515E-2</v>
      </c>
      <c r="P2180" s="13">
        <f t="shared" si="2581"/>
        <v>0.12209848395451653</v>
      </c>
      <c r="Q2180" s="13">
        <f t="shared" si="2582"/>
        <v>0.11655831895859144</v>
      </c>
      <c r="R2180" s="13">
        <f t="shared" si="2583"/>
        <v>3.1975495007970152E-2</v>
      </c>
      <c r="S2180" s="13">
        <f t="shared" si="2584"/>
        <v>2.6894413724823232E-2</v>
      </c>
      <c r="T2180" s="13">
        <f t="shared" si="2585"/>
        <v>7.918039723495035E-2</v>
      </c>
      <c r="U2180" s="13">
        <f t="shared" si="2586"/>
        <v>4.1471971059991085E-2</v>
      </c>
      <c r="V2180" s="13">
        <f t="shared" si="2587"/>
        <v>2.6328818659803396E-3</v>
      </c>
      <c r="W2180" s="13">
        <f t="shared" si="2588"/>
        <v>5.0391747695613227E-2</v>
      </c>
      <c r="X2180" s="13">
        <f t="shared" si="2589"/>
        <v>3.4232122044583979E-2</v>
      </c>
      <c r="Y2180" s="13">
        <f t="shared" si="2590"/>
        <v>1.1627282573663394E-2</v>
      </c>
      <c r="Z2180" s="13">
        <f t="shared" si="2591"/>
        <v>7.2405310896047634E-3</v>
      </c>
      <c r="AA2180" s="13">
        <f t="shared" si="2592"/>
        <v>9.3909131268243833E-3</v>
      </c>
      <c r="AB2180" s="13">
        <f t="shared" si="2593"/>
        <v>6.0899710438489744E-3</v>
      </c>
      <c r="AC2180" s="13">
        <f t="shared" si="2594"/>
        <v>1.4498503973775276E-4</v>
      </c>
      <c r="AD2180" s="13">
        <f t="shared" si="2595"/>
        <v>1.6339427283095481E-2</v>
      </c>
      <c r="AE2180" s="13">
        <f t="shared" si="2596"/>
        <v>1.1099699741952422E-2</v>
      </c>
      <c r="AF2180" s="13">
        <f t="shared" si="2597"/>
        <v>3.77012401435156E-3</v>
      </c>
      <c r="AG2180" s="13">
        <f t="shared" si="2598"/>
        <v>8.5370688180976743E-4</v>
      </c>
      <c r="AH2180" s="13">
        <f t="shared" si="2599"/>
        <v>1.2296593949475767E-3</v>
      </c>
      <c r="AI2180" s="13">
        <f t="shared" si="2600"/>
        <v>1.5948587763285845E-3</v>
      </c>
      <c r="AJ2180" s="13">
        <f t="shared" si="2601"/>
        <v>1.034259782376871E-3</v>
      </c>
      <c r="AK2180" s="13">
        <f t="shared" si="2602"/>
        <v>4.47142327299441E-4</v>
      </c>
      <c r="AL2180" s="13">
        <f t="shared" si="2603"/>
        <v>5.1096950806623962E-6</v>
      </c>
      <c r="AM2180" s="13">
        <f t="shared" si="2604"/>
        <v>4.2384222996545333E-3</v>
      </c>
      <c r="AN2180" s="13">
        <f t="shared" si="2605"/>
        <v>2.8792450366013182E-3</v>
      </c>
      <c r="AO2180" s="13">
        <f t="shared" si="2606"/>
        <v>9.7796436913200361E-4</v>
      </c>
      <c r="AP2180" s="13">
        <f t="shared" si="2607"/>
        <v>2.2145025174625095E-4</v>
      </c>
      <c r="AQ2180" s="13">
        <f t="shared" si="2608"/>
        <v>3.7608896254065792E-5</v>
      </c>
      <c r="AR2180" s="13">
        <f t="shared" si="2609"/>
        <v>1.670664440351576E-4</v>
      </c>
      <c r="AS2180" s="13">
        <f t="shared" si="2610"/>
        <v>2.1668389278710687E-4</v>
      </c>
      <c r="AT2180" s="13">
        <f t="shared" si="2611"/>
        <v>1.4051867107285124E-4</v>
      </c>
      <c r="AU2180" s="13">
        <f t="shared" si="2612"/>
        <v>6.075054515621127E-5</v>
      </c>
      <c r="AV2180" s="13">
        <f t="shared" si="2613"/>
        <v>1.9698247438930046E-5</v>
      </c>
      <c r="AW2180" s="13">
        <f t="shared" si="2614"/>
        <v>1.2505592849331957E-7</v>
      </c>
      <c r="AX2180" s="13">
        <f t="shared" si="2615"/>
        <v>9.1620018656724705E-4</v>
      </c>
      <c r="AY2180" s="13">
        <f t="shared" si="2616"/>
        <v>6.2239311073886236E-4</v>
      </c>
      <c r="AZ2180" s="13">
        <f t="shared" si="2617"/>
        <v>2.1140204399356196E-4</v>
      </c>
      <c r="BA2180" s="13">
        <f t="shared" si="2618"/>
        <v>4.7869878841902184E-5</v>
      </c>
      <c r="BB2180" s="13">
        <f t="shared" si="2619"/>
        <v>8.1297415237202459E-6</v>
      </c>
      <c r="BC2180" s="13">
        <f t="shared" si="2620"/>
        <v>1.1045392023787278E-6</v>
      </c>
      <c r="BD2180" s="13">
        <f t="shared" si="2621"/>
        <v>1.8915262793660542E-5</v>
      </c>
      <c r="BE2180" s="13">
        <f t="shared" si="2622"/>
        <v>2.453295034135624E-5</v>
      </c>
      <c r="BF2180" s="13">
        <f t="shared" si="2623"/>
        <v>1.5909523938868219E-5</v>
      </c>
      <c r="BG2180" s="13">
        <f t="shared" si="2624"/>
        <v>6.8781767225862397E-6</v>
      </c>
      <c r="BH2180" s="13">
        <f t="shared" si="2625"/>
        <v>2.2302355750356599E-6</v>
      </c>
      <c r="BI2180" s="13">
        <f t="shared" si="2626"/>
        <v>5.7851967703259644E-7</v>
      </c>
      <c r="BJ2180" s="14">
        <f t="shared" si="2627"/>
        <v>0.51395094716400813</v>
      </c>
      <c r="BK2180" s="14">
        <f t="shared" si="2628"/>
        <v>0.29097760152813151</v>
      </c>
      <c r="BL2180" s="14">
        <f t="shared" si="2629"/>
        <v>0.18804774625524542</v>
      </c>
      <c r="BM2180" s="14">
        <f t="shared" si="2630"/>
        <v>0.31650688227658691</v>
      </c>
      <c r="BN2180" s="14">
        <f t="shared" si="2631"/>
        <v>0.68308767570559259</v>
      </c>
    </row>
    <row r="2181" spans="1:66" x14ac:dyDescent="0.25">
      <c r="A2181" t="s">
        <v>19</v>
      </c>
      <c r="B2181" t="s">
        <v>244</v>
      </c>
      <c r="C2181" t="s">
        <v>249</v>
      </c>
      <c r="D2181" s="7" t="s">
        <v>540</v>
      </c>
      <c r="E2181" s="10">
        <f>VLOOKUP(A2181,home!$A$2:$E$405,3,FALSE)</f>
        <v>1.66923076923077</v>
      </c>
      <c r="F2181" s="10">
        <f>VLOOKUP(B2181,home!$B$2:$E$405,3,FALSE)</f>
        <v>1.28</v>
      </c>
      <c r="G2181" s="10">
        <f>VLOOKUP(C2181,away!$B$2:$E$405,4,FALSE)</f>
        <v>1.1000000000000001</v>
      </c>
      <c r="H2181" s="10">
        <f>VLOOKUP(A2181,away!$A$2:$E$405,3,FALSE)</f>
        <v>1.2</v>
      </c>
      <c r="I2181" s="10">
        <f>VLOOKUP(C2181,away!$B$2:$E$405,3,FALSE)</f>
        <v>0.7</v>
      </c>
      <c r="J2181" s="10">
        <f>VLOOKUP(B2181,home!$B$2:$E$405,4,FALSE)</f>
        <v>0.48</v>
      </c>
      <c r="K2181" s="12">
        <f t="shared" si="2576"/>
        <v>2.3502769230769243</v>
      </c>
      <c r="L2181" s="12">
        <f t="shared" si="2577"/>
        <v>0.40319999999999995</v>
      </c>
      <c r="M2181" s="13">
        <f t="shared" si="2578"/>
        <v>6.3705974915135161E-2</v>
      </c>
      <c r="N2181" s="13">
        <f t="shared" si="2579"/>
        <v>0.1497266827051596</v>
      </c>
      <c r="O2181" s="13">
        <f t="shared" si="2580"/>
        <v>2.56862490857825E-2</v>
      </c>
      <c r="P2181" s="13">
        <f t="shared" si="2581"/>
        <v>6.0369798466720352E-2</v>
      </c>
      <c r="Q2181" s="13">
        <f t="shared" si="2582"/>
        <v>0.17594958356539872</v>
      </c>
      <c r="R2181" s="13">
        <f t="shared" si="2583"/>
        <v>5.1783478156937502E-3</v>
      </c>
      <c r="S2181" s="13">
        <f t="shared" si="2584"/>
        <v>1.4302083014063457E-2</v>
      </c>
      <c r="T2181" s="13">
        <f t="shared" si="2585"/>
        <v>7.0942872093568768E-2</v>
      </c>
      <c r="U2181" s="13">
        <f t="shared" si="2586"/>
        <v>1.2170551370890818E-2</v>
      </c>
      <c r="V2181" s="13">
        <f t="shared" si="2587"/>
        <v>1.5059007335627946E-3</v>
      </c>
      <c r="W2181" s="13">
        <f t="shared" si="2588"/>
        <v>0.13784341529291719</v>
      </c>
      <c r="X2181" s="13">
        <f t="shared" si="2589"/>
        <v>5.5578465046104211E-2</v>
      </c>
      <c r="Y2181" s="13">
        <f t="shared" si="2590"/>
        <v>1.1204618553294604E-2</v>
      </c>
      <c r="Z2181" s="13">
        <f t="shared" si="2591"/>
        <v>6.9596994642923994E-4</v>
      </c>
      <c r="AA2181" s="13">
        <f t="shared" si="2592"/>
        <v>1.6357221042477257E-3</v>
      </c>
      <c r="AB2181" s="13">
        <f t="shared" si="2593"/>
        <v>1.9221999570901286E-3</v>
      </c>
      <c r="AC2181" s="13">
        <f t="shared" si="2594"/>
        <v>8.9189950311938614E-5</v>
      </c>
      <c r="AD2181" s="13">
        <f t="shared" si="2595"/>
        <v>8.099254949026298E-2</v>
      </c>
      <c r="AE2181" s="13">
        <f t="shared" si="2596"/>
        <v>3.2656195954474034E-2</v>
      </c>
      <c r="AF2181" s="13">
        <f t="shared" si="2597"/>
        <v>6.5834891044219621E-3</v>
      </c>
      <c r="AG2181" s="13">
        <f t="shared" si="2598"/>
        <v>8.848209356343117E-4</v>
      </c>
      <c r="AH2181" s="13">
        <f t="shared" si="2599"/>
        <v>7.0153770600067376E-5</v>
      </c>
      <c r="AI2181" s="13">
        <f t="shared" si="2600"/>
        <v>1.6488078810817074E-4</v>
      </c>
      <c r="AJ2181" s="13">
        <f t="shared" si="2601"/>
        <v>1.9375775567468493E-4</v>
      </c>
      <c r="AK2181" s="13">
        <f t="shared" si="2602"/>
        <v>1.5179479394312968E-4</v>
      </c>
      <c r="AL2181" s="13">
        <f t="shared" si="2603"/>
        <v>3.3807688103109628E-6</v>
      </c>
      <c r="AM2181" s="13">
        <f t="shared" si="2604"/>
        <v>3.8070984001626174E-2</v>
      </c>
      <c r="AN2181" s="13">
        <f t="shared" si="2605"/>
        <v>1.5350220749455674E-2</v>
      </c>
      <c r="AO2181" s="13">
        <f t="shared" si="2606"/>
        <v>3.0946045030902621E-3</v>
      </c>
      <c r="AP2181" s="13">
        <f t="shared" si="2607"/>
        <v>4.1591484521533124E-4</v>
      </c>
      <c r="AQ2181" s="13">
        <f t="shared" si="2608"/>
        <v>4.1924216397705385E-5</v>
      </c>
      <c r="AR2181" s="13">
        <f t="shared" si="2609"/>
        <v>5.6572000611894346E-6</v>
      </c>
      <c r="AS2181" s="13">
        <f t="shared" si="2610"/>
        <v>1.3295986753042891E-5</v>
      </c>
      <c r="AT2181" s="13">
        <f t="shared" si="2611"/>
        <v>1.5624625417606597E-5</v>
      </c>
      <c r="AU2181" s="13">
        <f t="shared" si="2612"/>
        <v>1.224073218357398E-5</v>
      </c>
      <c r="AV2181" s="13">
        <f t="shared" si="2613"/>
        <v>7.192277593154731E-6</v>
      </c>
      <c r="AW2181" s="13">
        <f t="shared" si="2614"/>
        <v>8.8992320671879269E-8</v>
      </c>
      <c r="AX2181" s="13">
        <f t="shared" si="2615"/>
        <v>1.4912892522975462E-2</v>
      </c>
      <c r="AY2181" s="13">
        <f t="shared" si="2616"/>
        <v>6.012878265263707E-3</v>
      </c>
      <c r="AZ2181" s="13">
        <f t="shared" si="2617"/>
        <v>1.2121962582771627E-3</v>
      </c>
      <c r="BA2181" s="13">
        <f t="shared" si="2618"/>
        <v>1.6291917711245066E-4</v>
      </c>
      <c r="BB2181" s="13">
        <f t="shared" si="2619"/>
        <v>1.6422253052935024E-5</v>
      </c>
      <c r="BC2181" s="13">
        <f t="shared" si="2620"/>
        <v>1.3242904861886806E-6</v>
      </c>
      <c r="BD2181" s="13">
        <f t="shared" si="2621"/>
        <v>3.8016384411192969E-7</v>
      </c>
      <c r="BE2181" s="13">
        <f t="shared" si="2622"/>
        <v>8.9349030980448161E-7</v>
      </c>
      <c r="BF2181" s="13">
        <f t="shared" si="2623"/>
        <v>1.0499748280631625E-6</v>
      </c>
      <c r="BG2181" s="13">
        <f t="shared" si="2624"/>
        <v>8.225772027361708E-7</v>
      </c>
      <c r="BH2181" s="13">
        <f t="shared" si="2625"/>
        <v>4.8332105425999753E-7</v>
      </c>
      <c r="BI2181" s="13">
        <f t="shared" si="2626"/>
        <v>2.2718766405289653E-7</v>
      </c>
      <c r="BJ2181" s="14">
        <f t="shared" si="2627"/>
        <v>0.80165497382418949</v>
      </c>
      <c r="BK2181" s="14">
        <f t="shared" si="2628"/>
        <v>0.14598920611386773</v>
      </c>
      <c r="BL2181" s="14">
        <f t="shared" si="2629"/>
        <v>4.7231524978942563E-2</v>
      </c>
      <c r="BM2181" s="14">
        <f t="shared" si="2630"/>
        <v>0.5089422490365958</v>
      </c>
      <c r="BN2181" s="14">
        <f t="shared" si="2631"/>
        <v>0.48061663655389014</v>
      </c>
    </row>
    <row r="2182" spans="1:66" x14ac:dyDescent="0.25">
      <c r="A2182" t="s">
        <v>19</v>
      </c>
      <c r="B2182" t="s">
        <v>21</v>
      </c>
      <c r="C2182" t="s">
        <v>20</v>
      </c>
      <c r="D2182" s="7" t="s">
        <v>540</v>
      </c>
      <c r="E2182" s="10">
        <f>VLOOKUP(A2182,home!$A$2:$E$405,3,FALSE)</f>
        <v>1.66923076923077</v>
      </c>
      <c r="F2182" s="10">
        <f>VLOOKUP(B2182,home!$B$2:$E$405,3,FALSE)</f>
        <v>1</v>
      </c>
      <c r="G2182" s="10">
        <f>VLOOKUP(C2182,away!$B$2:$E$405,4,FALSE)</f>
        <v>1.1000000000000001</v>
      </c>
      <c r="H2182" s="10">
        <f>VLOOKUP(A2182,away!$A$2:$E$405,3,FALSE)</f>
        <v>1.2</v>
      </c>
      <c r="I2182" s="10">
        <f>VLOOKUP(C2182,away!$B$2:$E$405,3,FALSE)</f>
        <v>0.7</v>
      </c>
      <c r="J2182" s="10">
        <f>VLOOKUP(B2182,home!$B$2:$E$405,4,FALSE)</f>
        <v>0.97</v>
      </c>
      <c r="K2182" s="12">
        <f t="shared" si="2576"/>
        <v>1.8361538461538471</v>
      </c>
      <c r="L2182" s="12">
        <f t="shared" si="2577"/>
        <v>0.81479999999999997</v>
      </c>
      <c r="M2182" s="13">
        <f t="shared" si="2578"/>
        <v>7.0583854802401938E-2</v>
      </c>
      <c r="N2182" s="13">
        <f t="shared" si="2579"/>
        <v>0.129602816471795</v>
      </c>
      <c r="O2182" s="13">
        <f t="shared" si="2580"/>
        <v>5.75117248929971E-2</v>
      </c>
      <c r="P2182" s="13">
        <f t="shared" si="2581"/>
        <v>0.10560037486121858</v>
      </c>
      <c r="Q2182" s="13">
        <f t="shared" si="2582"/>
        <v>0.11898535496852881</v>
      </c>
      <c r="R2182" s="13">
        <f t="shared" si="2583"/>
        <v>2.3430276721407014E-2</v>
      </c>
      <c r="S2182" s="13">
        <f t="shared" si="2584"/>
        <v>3.9497131468832748E-2</v>
      </c>
      <c r="T2182" s="13">
        <f t="shared" si="2585"/>
        <v>9.6949267228357283E-2</v>
      </c>
      <c r="U2182" s="13">
        <f t="shared" si="2586"/>
        <v>4.3021592718460441E-2</v>
      </c>
      <c r="V2182" s="13">
        <f t="shared" si="2587"/>
        <v>6.5657317191932804E-3</v>
      </c>
      <c r="W2182" s="13">
        <f t="shared" si="2588"/>
        <v>7.2825139053814977E-2</v>
      </c>
      <c r="X2182" s="13">
        <f t="shared" si="2589"/>
        <v>5.9337923301048451E-2</v>
      </c>
      <c r="Y2182" s="13">
        <f t="shared" si="2590"/>
        <v>2.4174269952847133E-2</v>
      </c>
      <c r="Z2182" s="13">
        <f t="shared" si="2591"/>
        <v>6.3636631575341449E-3</v>
      </c>
      <c r="AA2182" s="13">
        <f t="shared" si="2592"/>
        <v>1.1684664582333854E-2</v>
      </c>
      <c r="AB2182" s="13">
        <f t="shared" si="2593"/>
        <v>1.0727420906934973E-2</v>
      </c>
      <c r="AC2182" s="13">
        <f t="shared" si="2594"/>
        <v>6.139361939833882E-4</v>
      </c>
      <c r="AD2182" s="13">
        <f t="shared" si="2595"/>
        <v>3.3429539792587802E-2</v>
      </c>
      <c r="AE2182" s="13">
        <f t="shared" si="2596"/>
        <v>2.7238389023000537E-2</v>
      </c>
      <c r="AF2182" s="13">
        <f t="shared" si="2597"/>
        <v>1.1096919687970417E-2</v>
      </c>
      <c r="AG2182" s="13">
        <f t="shared" si="2598"/>
        <v>3.013923387252765E-3</v>
      </c>
      <c r="AH2182" s="13">
        <f t="shared" si="2599"/>
        <v>1.2962781851897053E-3</v>
      </c>
      <c r="AI2182" s="13">
        <f t="shared" si="2600"/>
        <v>2.3801661754214061E-3</v>
      </c>
      <c r="AJ2182" s="13">
        <f t="shared" si="2601"/>
        <v>2.185175638742654E-3</v>
      </c>
      <c r="AK2182" s="13">
        <f t="shared" si="2602"/>
        <v>1.3374395511996711E-3</v>
      </c>
      <c r="AL2182" s="13">
        <f t="shared" si="2603"/>
        <v>3.6740352255915264E-5</v>
      </c>
      <c r="AM2182" s="13">
        <f t="shared" si="2604"/>
        <v>1.2276355613062629E-2</v>
      </c>
      <c r="AN2182" s="13">
        <f t="shared" si="2605"/>
        <v>1.0002774553523429E-2</v>
      </c>
      <c r="AO2182" s="13">
        <f t="shared" si="2606"/>
        <v>4.0751303531054448E-3</v>
      </c>
      <c r="AP2182" s="13">
        <f t="shared" si="2607"/>
        <v>1.1068054039034387E-3</v>
      </c>
      <c r="AQ2182" s="13">
        <f t="shared" si="2608"/>
        <v>2.2545626077513043E-4</v>
      </c>
      <c r="AR2182" s="13">
        <f t="shared" si="2609"/>
        <v>2.1124149305851441E-4</v>
      </c>
      <c r="AS2182" s="13">
        <f t="shared" si="2610"/>
        <v>3.8787187994667241E-4</v>
      </c>
      <c r="AT2182" s="13">
        <f t="shared" si="2611"/>
        <v>3.5609622208950296E-4</v>
      </c>
      <c r="AU2182" s="13">
        <f t="shared" si="2612"/>
        <v>2.1794914926349848E-4</v>
      </c>
      <c r="AV2182" s="13">
        <f t="shared" si="2613"/>
        <v>1.0004704217153296E-4</v>
      </c>
      <c r="AW2182" s="13">
        <f t="shared" si="2614"/>
        <v>1.5268659217147832E-6</v>
      </c>
      <c r="AX2182" s="13">
        <f t="shared" si="2615"/>
        <v>3.7568795959462189E-3</v>
      </c>
      <c r="AY2182" s="13">
        <f t="shared" si="2616"/>
        <v>3.0611054947769791E-3</v>
      </c>
      <c r="AZ2182" s="13">
        <f t="shared" si="2617"/>
        <v>1.2470943785721411E-3</v>
      </c>
      <c r="BA2182" s="13">
        <f t="shared" si="2618"/>
        <v>3.3871083322019346E-4</v>
      </c>
      <c r="BB2182" s="13">
        <f t="shared" si="2619"/>
        <v>6.8995396726953399E-5</v>
      </c>
      <c r="BC2182" s="13">
        <f t="shared" si="2620"/>
        <v>1.124348985062433E-5</v>
      </c>
      <c r="BD2182" s="13">
        <f t="shared" si="2621"/>
        <v>2.8686594757346244E-5</v>
      </c>
      <c r="BE2182" s="13">
        <f t="shared" si="2622"/>
        <v>5.2673001296758093E-5</v>
      </c>
      <c r="BF2182" s="13">
        <f t="shared" si="2623"/>
        <v>4.8357866959754486E-5</v>
      </c>
      <c r="BG2182" s="13">
        <f t="shared" si="2624"/>
        <v>2.9597494469983081E-5</v>
      </c>
      <c r="BH2182" s="13">
        <f t="shared" si="2625"/>
        <v>1.3586388326894171E-5</v>
      </c>
      <c r="BI2182" s="13">
        <f t="shared" si="2626"/>
        <v>4.9893398363532906E-6</v>
      </c>
      <c r="BJ2182" s="14">
        <f t="shared" si="2627"/>
        <v>0.61282409424066642</v>
      </c>
      <c r="BK2182" s="14">
        <f t="shared" si="2628"/>
        <v>0.22595887489266284</v>
      </c>
      <c r="BL2182" s="14">
        <f t="shared" si="2629"/>
        <v>0.15502583584486368</v>
      </c>
      <c r="BM2182" s="14">
        <f t="shared" si="2630"/>
        <v>0.49139848678852316</v>
      </c>
      <c r="BN2182" s="14">
        <f t="shared" si="2631"/>
        <v>0.50571440271834844</v>
      </c>
    </row>
    <row r="2183" spans="1:66" x14ac:dyDescent="0.25">
      <c r="A2183" t="s">
        <v>19</v>
      </c>
      <c r="B2183" t="s">
        <v>139</v>
      </c>
      <c r="C2183" t="s">
        <v>142</v>
      </c>
      <c r="D2183" s="7" t="s">
        <v>540</v>
      </c>
      <c r="E2183" s="10">
        <f>VLOOKUP(A2183,home!$A$2:$E$405,3,FALSE)</f>
        <v>1.66923076923077</v>
      </c>
      <c r="F2183" s="10">
        <f>VLOOKUP(B2183,home!$B$2:$E$405,3,FALSE)</f>
        <v>1.1100000000000001</v>
      </c>
      <c r="G2183" s="10">
        <f>VLOOKUP(C2183,away!$B$2:$E$405,4,FALSE)</f>
        <v>0.68</v>
      </c>
      <c r="H2183" s="10">
        <f>VLOOKUP(A2183,away!$A$2:$E$405,3,FALSE)</f>
        <v>1.2</v>
      </c>
      <c r="I2183" s="10">
        <f>VLOOKUP(C2183,away!$B$2:$E$405,3,FALSE)</f>
        <v>1.1100000000000001</v>
      </c>
      <c r="J2183" s="10">
        <f>VLOOKUP(B2183,home!$B$2:$E$405,4,FALSE)</f>
        <v>0.83</v>
      </c>
      <c r="K2183" s="12">
        <f t="shared" si="2576"/>
        <v>1.2599353846153853</v>
      </c>
      <c r="L2183" s="12">
        <f t="shared" si="2577"/>
        <v>1.1055600000000001</v>
      </c>
      <c r="M2183" s="13">
        <f t="shared" si="2578"/>
        <v>9.3902770856404194E-2</v>
      </c>
      <c r="N2183" s="13">
        <f t="shared" si="2579"/>
        <v>0.11831142371541402</v>
      </c>
      <c r="O2183" s="13">
        <f t="shared" si="2580"/>
        <v>0.10381514734800623</v>
      </c>
      <c r="P2183" s="13">
        <f t="shared" si="2581"/>
        <v>0.13080037760281313</v>
      </c>
      <c r="Q2183" s="13">
        <f t="shared" si="2582"/>
        <v>7.4532374571637014E-2</v>
      </c>
      <c r="R2183" s="13">
        <f t="shared" si="2583"/>
        <v>5.7386937151030902E-2</v>
      </c>
      <c r="S2183" s="13">
        <f t="shared" si="2584"/>
        <v>4.5549078650727819E-2</v>
      </c>
      <c r="T2183" s="13">
        <f t="shared" si="2585"/>
        <v>8.2400012031419015E-2</v>
      </c>
      <c r="U2183" s="13">
        <f t="shared" si="2586"/>
        <v>7.230383273128306E-2</v>
      </c>
      <c r="V2183" s="13">
        <f t="shared" si="2587"/>
        <v>7.0496519758791948E-3</v>
      </c>
      <c r="W2183" s="13">
        <f t="shared" si="2588"/>
        <v>3.1301992007404481E-2</v>
      </c>
      <c r="X2183" s="13">
        <f t="shared" si="2589"/>
        <v>3.4606230283706102E-2</v>
      </c>
      <c r="Y2183" s="13">
        <f t="shared" si="2590"/>
        <v>1.9129631976227066E-2</v>
      </c>
      <c r="Z2183" s="13">
        <f t="shared" si="2591"/>
        <v>2.1148234078897897E-2</v>
      </c>
      <c r="AA2183" s="13">
        <f t="shared" si="2592"/>
        <v>2.6645408438132422E-2</v>
      </c>
      <c r="AB2183" s="13">
        <f t="shared" si="2593"/>
        <v>1.6785746464366209E-2</v>
      </c>
      <c r="AC2183" s="13">
        <f t="shared" si="2594"/>
        <v>6.1373131751317337E-4</v>
      </c>
      <c r="AD2183" s="13">
        <f t="shared" si="2595"/>
        <v>9.859621834769218E-3</v>
      </c>
      <c r="AE2183" s="13">
        <f t="shared" si="2596"/>
        <v>1.0900403515647457E-2</v>
      </c>
      <c r="AF2183" s="13">
        <f t="shared" si="2597"/>
        <v>6.0255250553796031E-3</v>
      </c>
      <c r="AG2183" s="13">
        <f t="shared" si="2598"/>
        <v>2.2205264934084903E-3</v>
      </c>
      <c r="AH2183" s="13">
        <f t="shared" si="2599"/>
        <v>5.8451604170665977E-3</v>
      </c>
      <c r="AI2183" s="13">
        <f t="shared" si="2600"/>
        <v>7.3645244382154291E-3</v>
      </c>
      <c r="AJ2183" s="13">
        <f t="shared" si="2601"/>
        <v>4.6394124652861819E-3</v>
      </c>
      <c r="AK2183" s="13">
        <f t="shared" si="2602"/>
        <v>1.948453309613253E-3</v>
      </c>
      <c r="AL2183" s="13">
        <f t="shared" si="2603"/>
        <v>3.4195492782701038E-5</v>
      </c>
      <c r="AM2183" s="13">
        <f t="shared" si="2604"/>
        <v>2.4844972857104401E-3</v>
      </c>
      <c r="AN2183" s="13">
        <f t="shared" si="2605"/>
        <v>2.7467608191900339E-3</v>
      </c>
      <c r="AO2183" s="13">
        <f t="shared" si="2606"/>
        <v>1.5183544456318675E-3</v>
      </c>
      <c r="AP2183" s="13">
        <f t="shared" si="2607"/>
        <v>5.5954398030425554E-4</v>
      </c>
      <c r="AQ2183" s="13">
        <f t="shared" si="2608"/>
        <v>1.5465236071629339E-4</v>
      </c>
      <c r="AR2183" s="13">
        <f t="shared" si="2609"/>
        <v>1.2924351101384285E-3</v>
      </c>
      <c r="AS2183" s="13">
        <f t="shared" si="2610"/>
        <v>1.6283847275826888E-3</v>
      </c>
      <c r="AT2183" s="13">
        <f t="shared" si="2611"/>
        <v>1.0258297690243577E-3</v>
      </c>
      <c r="AU2183" s="13">
        <f t="shared" si="2612"/>
        <v>4.3082640819520527E-4</v>
      </c>
      <c r="AV2183" s="13">
        <f t="shared" si="2613"/>
        <v>1.3570335907797272E-4</v>
      </c>
      <c r="AW2183" s="13">
        <f t="shared" si="2614"/>
        <v>1.3231130595979637E-6</v>
      </c>
      <c r="AX2183" s="13">
        <f t="shared" si="2615"/>
        <v>5.2171767387457766E-4</v>
      </c>
      <c r="AY2183" s="13">
        <f t="shared" si="2616"/>
        <v>5.7679019152877807E-4</v>
      </c>
      <c r="AZ2183" s="13">
        <f t="shared" si="2617"/>
        <v>3.1883808207327808E-4</v>
      </c>
      <c r="BA2183" s="13">
        <f t="shared" si="2618"/>
        <v>1.1749821000564438E-4</v>
      </c>
      <c r="BB2183" s="13">
        <f t="shared" si="2619"/>
        <v>3.247533026346009E-5</v>
      </c>
      <c r="BC2183" s="13">
        <f t="shared" si="2620"/>
        <v>7.1806852252141822E-6</v>
      </c>
      <c r="BD2183" s="13">
        <f t="shared" si="2621"/>
        <v>2.3814409339410655E-4</v>
      </c>
      <c r="BE2183" s="13">
        <f t="shared" si="2622"/>
        <v>3.0004616990438586E-4</v>
      </c>
      <c r="BF2183" s="13">
        <f t="shared" si="2623"/>
        <v>1.8901939324042789E-4</v>
      </c>
      <c r="BG2183" s="13">
        <f t="shared" si="2624"/>
        <v>7.9384073974048428E-5</v>
      </c>
      <c r="BH2183" s="13">
        <f t="shared" si="2625"/>
        <v>2.5004700943707221E-5</v>
      </c>
      <c r="BI2183" s="13">
        <f t="shared" si="2626"/>
        <v>6.3008615001404861E-6</v>
      </c>
      <c r="BJ2183" s="14">
        <f t="shared" si="2627"/>
        <v>0.39832605054953629</v>
      </c>
      <c r="BK2183" s="14">
        <f t="shared" si="2628"/>
        <v>0.27852659608764901</v>
      </c>
      <c r="BL2183" s="14">
        <f t="shared" si="2629"/>
        <v>0.30208570142997587</v>
      </c>
      <c r="BM2183" s="14">
        <f t="shared" si="2630"/>
        <v>0.42076208382228442</v>
      </c>
      <c r="BN2183" s="14">
        <f t="shared" si="2631"/>
        <v>0.57874903124530552</v>
      </c>
    </row>
    <row r="2184" spans="1:66" x14ac:dyDescent="0.25">
      <c r="A2184" t="s">
        <v>485</v>
      </c>
      <c r="B2184" t="s">
        <v>498</v>
      </c>
      <c r="C2184" t="s">
        <v>486</v>
      </c>
      <c r="D2184" s="7" t="s">
        <v>540</v>
      </c>
      <c r="E2184" s="10">
        <f>VLOOKUP(A2184,home!$A$2:$E$405,3,FALSE)</f>
        <v>1.4126984126984099</v>
      </c>
      <c r="F2184" s="10">
        <f>VLOOKUP(B2184,home!$B$2:$E$405,3,FALSE)</f>
        <v>1.06</v>
      </c>
      <c r="G2184" s="10">
        <f>VLOOKUP(C2184,away!$B$2:$E$405,4,FALSE)</f>
        <v>1.95</v>
      </c>
      <c r="H2184" s="10">
        <f>VLOOKUP(A2184,away!$A$2:$E$405,3,FALSE)</f>
        <v>1.1111111111111101</v>
      </c>
      <c r="I2184" s="10">
        <f>VLOOKUP(C2184,away!$B$2:$E$405,3,FALSE)</f>
        <v>0.88</v>
      </c>
      <c r="J2184" s="10">
        <f>VLOOKUP(B2184,home!$B$2:$E$405,4,FALSE)</f>
        <v>0.23</v>
      </c>
      <c r="K2184" s="12">
        <f t="shared" si="2576"/>
        <v>2.920047619047613</v>
      </c>
      <c r="L2184" s="12">
        <f t="shared" si="2577"/>
        <v>0.22488888888888869</v>
      </c>
      <c r="M2184" s="13">
        <f t="shared" si="2578"/>
        <v>4.3069658541515614E-2</v>
      </c>
      <c r="N2184" s="13">
        <f t="shared" si="2579"/>
        <v>0.12576545387734636</v>
      </c>
      <c r="O2184" s="13">
        <f t="shared" si="2580"/>
        <v>9.6858876542252805E-3</v>
      </c>
      <c r="P2184" s="13">
        <f t="shared" si="2581"/>
        <v>2.8283253183083203E-2</v>
      </c>
      <c r="Q2184" s="13">
        <f t="shared" si="2582"/>
        <v>0.18362055707649383</v>
      </c>
      <c r="R2184" s="13">
        <f t="shared" si="2583"/>
        <v>1.089124256230664E-3</v>
      </c>
      <c r="S2184" s="13">
        <f t="shared" si="2584"/>
        <v>4.6433059705320578E-3</v>
      </c>
      <c r="T2184" s="13">
        <f t="shared" si="2585"/>
        <v>4.129422305809146E-2</v>
      </c>
      <c r="U2184" s="13">
        <f t="shared" si="2586"/>
        <v>3.1802946912533525E-3</v>
      </c>
      <c r="V2184" s="13">
        <f t="shared" si="2587"/>
        <v>3.3879947255029217E-4</v>
      </c>
      <c r="W2184" s="13">
        <f t="shared" si="2588"/>
        <v>0.17872692349980407</v>
      </c>
      <c r="X2184" s="13">
        <f t="shared" si="2589"/>
        <v>4.0193699240400345E-2</v>
      </c>
      <c r="Y2184" s="13">
        <f t="shared" si="2590"/>
        <v>4.5195581812539016E-3</v>
      </c>
      <c r="Z2184" s="13">
        <f t="shared" si="2591"/>
        <v>8.164398128188377E-5</v>
      </c>
      <c r="AA2184" s="13">
        <f t="shared" si="2592"/>
        <v>2.384043131517326E-4</v>
      </c>
      <c r="AB2184" s="13">
        <f t="shared" si="2593"/>
        <v>3.4807597349469912E-4</v>
      </c>
      <c r="AC2184" s="13">
        <f t="shared" si="2594"/>
        <v>1.3905310003790658E-5</v>
      </c>
      <c r="AD2184" s="13">
        <f t="shared" si="2595"/>
        <v>0.13047278185632694</v>
      </c>
      <c r="AE2184" s="13">
        <f t="shared" si="2596"/>
        <v>2.9341878941911717E-2</v>
      </c>
      <c r="AF2184" s="13">
        <f t="shared" si="2597"/>
        <v>3.2993312765794034E-3</v>
      </c>
      <c r="AG2184" s="13">
        <f t="shared" si="2598"/>
        <v>2.4732764828876689E-4</v>
      </c>
      <c r="AH2184" s="13">
        <f t="shared" si="2599"/>
        <v>4.5902060587370155E-6</v>
      </c>
      <c r="AI2184" s="13">
        <f t="shared" si="2600"/>
        <v>1.3403620272752952E-5</v>
      </c>
      <c r="AJ2184" s="13">
        <f t="shared" si="2601"/>
        <v>1.9569604732035286E-5</v>
      </c>
      <c r="AK2184" s="13">
        <f t="shared" si="2602"/>
        <v>1.9048059234494183E-5</v>
      </c>
      <c r="AL2184" s="13">
        <f t="shared" si="2603"/>
        <v>3.6525704335210736E-7</v>
      </c>
      <c r="AM2184" s="13">
        <f t="shared" si="2604"/>
        <v>7.6197347202017179E-2</v>
      </c>
      <c r="AN2184" s="13">
        <f t="shared" si="2605"/>
        <v>1.7135936748542514E-2</v>
      </c>
      <c r="AO2184" s="13">
        <f t="shared" si="2606"/>
        <v>1.9268408877250007E-3</v>
      </c>
      <c r="AP2184" s="13">
        <f t="shared" si="2607"/>
        <v>1.4444170210205177E-4</v>
      </c>
      <c r="AQ2184" s="13">
        <f t="shared" si="2608"/>
        <v>8.1208334737375692E-6</v>
      </c>
      <c r="AR2184" s="13">
        <f t="shared" si="2609"/>
        <v>2.0645726806408254E-7</v>
      </c>
      <c r="AS2184" s="13">
        <f t="shared" si="2610"/>
        <v>6.0286505404559912E-7</v>
      </c>
      <c r="AT2184" s="13">
        <f t="shared" si="2611"/>
        <v>8.8019733283643108E-7</v>
      </c>
      <c r="AU2184" s="13">
        <f t="shared" si="2612"/>
        <v>8.5673937534702674E-7</v>
      </c>
      <c r="AV2184" s="13">
        <f t="shared" si="2613"/>
        <v>6.2542994328160612E-7</v>
      </c>
      <c r="AW2184" s="13">
        <f t="shared" si="2614"/>
        <v>6.662757872210244E-9</v>
      </c>
      <c r="AX2184" s="13">
        <f t="shared" si="2615"/>
        <v>3.7083313712499115E-2</v>
      </c>
      <c r="AY2184" s="13">
        <f t="shared" si="2616"/>
        <v>8.3396252171220146E-3</v>
      </c>
      <c r="AZ2184" s="13">
        <f t="shared" si="2617"/>
        <v>9.3774452441416347E-4</v>
      </c>
      <c r="BA2184" s="13">
        <f t="shared" si="2618"/>
        <v>7.0296108052380187E-5</v>
      </c>
      <c r="BB2184" s="13">
        <f t="shared" si="2619"/>
        <v>3.9522034082782602E-6</v>
      </c>
      <c r="BC2184" s="13">
        <f t="shared" si="2620"/>
        <v>1.7776132663011542E-7</v>
      </c>
      <c r="BD2184" s="13">
        <f t="shared" si="2621"/>
        <v>7.7383242696611595E-9</v>
      </c>
      <c r="BE2184" s="13">
        <f t="shared" si="2622"/>
        <v>2.2596275359042428E-8</v>
      </c>
      <c r="BF2184" s="13">
        <f t="shared" si="2623"/>
        <v>3.2991100030758042E-8</v>
      </c>
      <c r="BG2184" s="13">
        <f t="shared" si="2624"/>
        <v>3.2111861031525556E-8</v>
      </c>
      <c r="BH2184" s="13">
        <f t="shared" si="2625"/>
        <v>2.3442040837073506E-8</v>
      </c>
      <c r="BI2184" s="13">
        <f t="shared" si="2626"/>
        <v>1.3690375106382674E-8</v>
      </c>
      <c r="BJ2184" s="14">
        <f t="shared" si="2627"/>
        <v>0.87932953155718019</v>
      </c>
      <c r="BK2184" s="14">
        <f t="shared" si="2628"/>
        <v>8.4688912951850326E-2</v>
      </c>
      <c r="BL2184" s="14">
        <f t="shared" si="2629"/>
        <v>1.460170263760396E-2</v>
      </c>
      <c r="BM2184" s="14">
        <f t="shared" si="2630"/>
        <v>0.57884823798465723</v>
      </c>
      <c r="BN2184" s="14">
        <f t="shared" si="2631"/>
        <v>0.39151393458889494</v>
      </c>
    </row>
    <row r="2185" spans="1:66" x14ac:dyDescent="0.25">
      <c r="A2185" t="s">
        <v>485</v>
      </c>
      <c r="B2185" t="s">
        <v>490</v>
      </c>
      <c r="C2185" t="s">
        <v>494</v>
      </c>
      <c r="D2185" s="7" t="s">
        <v>540</v>
      </c>
      <c r="E2185" s="10">
        <f>VLOOKUP(A2185,home!$A$2:$E$405,3,FALSE)</f>
        <v>1.4126984126984099</v>
      </c>
      <c r="F2185" s="10">
        <f>VLOOKUP(B2185,home!$B$2:$E$405,3,FALSE)</f>
        <v>1.27</v>
      </c>
      <c r="G2185" s="10">
        <f>VLOOKUP(C2185,away!$B$2:$E$405,4,FALSE)</f>
        <v>1.27</v>
      </c>
      <c r="H2185" s="10">
        <f>VLOOKUP(A2185,away!$A$2:$E$405,3,FALSE)</f>
        <v>1.1111111111111101</v>
      </c>
      <c r="I2185" s="10">
        <f>VLOOKUP(C2185,away!$B$2:$E$405,3,FALSE)</f>
        <v>1.56</v>
      </c>
      <c r="J2185" s="10">
        <f>VLOOKUP(B2185,home!$B$2:$E$405,4,FALSE)</f>
        <v>1.26</v>
      </c>
      <c r="K2185" s="12">
        <f t="shared" si="2576"/>
        <v>2.2785412698412655</v>
      </c>
      <c r="L2185" s="12">
        <f t="shared" si="2577"/>
        <v>2.1839999999999979</v>
      </c>
      <c r="M2185" s="13">
        <f t="shared" si="2578"/>
        <v>1.1533017505920217E-2</v>
      </c>
      <c r="N2185" s="13">
        <f t="shared" si="2579"/>
        <v>2.6278456353040994E-2</v>
      </c>
      <c r="O2185" s="13">
        <f t="shared" si="2580"/>
        <v>2.5188110232929731E-2</v>
      </c>
      <c r="P2185" s="13">
        <f t="shared" si="2581"/>
        <v>5.7392148675041485E-2</v>
      </c>
      <c r="Q2185" s="13">
        <f t="shared" si="2582"/>
        <v>2.9938273654063152E-2</v>
      </c>
      <c r="R2185" s="13">
        <f t="shared" si="2583"/>
        <v>2.7505416374359246E-2</v>
      </c>
      <c r="S2185" s="13">
        <f t="shared" si="2584"/>
        <v>7.1400627109237405E-2</v>
      </c>
      <c r="T2185" s="13">
        <f t="shared" si="2585"/>
        <v>6.5385189660473866E-2</v>
      </c>
      <c r="U2185" s="13">
        <f t="shared" si="2586"/>
        <v>6.2672226353145247E-2</v>
      </c>
      <c r="V2185" s="13">
        <f t="shared" si="2587"/>
        <v>3.9479264202789154E-2</v>
      </c>
      <c r="W2185" s="13">
        <f t="shared" si="2588"/>
        <v>2.2738530689528118E-2</v>
      </c>
      <c r="X2185" s="13">
        <f t="shared" si="2589"/>
        <v>4.9660951025929365E-2</v>
      </c>
      <c r="Y2185" s="13">
        <f t="shared" si="2590"/>
        <v>5.4229758520314829E-2</v>
      </c>
      <c r="Z2185" s="13">
        <f t="shared" si="2591"/>
        <v>2.0023943120533509E-2</v>
      </c>
      <c r="AA2185" s="13">
        <f t="shared" si="2592"/>
        <v>4.5625380785089695E-2</v>
      </c>
      <c r="AB2185" s="13">
        <f t="shared" si="2593"/>
        <v>5.1979656535524776E-2</v>
      </c>
      <c r="AC2185" s="13">
        <f t="shared" si="2594"/>
        <v>1.2278875625701497E-2</v>
      </c>
      <c r="AD2185" s="13">
        <f t="shared" si="2595"/>
        <v>1.2952670147910503E-2</v>
      </c>
      <c r="AE2185" s="13">
        <f t="shared" si="2596"/>
        <v>2.8288631603036511E-2</v>
      </c>
      <c r="AF2185" s="13">
        <f t="shared" si="2597"/>
        <v>3.0891185710515846E-2</v>
      </c>
      <c r="AG2185" s="13">
        <f t="shared" si="2598"/>
        <v>2.2488783197255512E-2</v>
      </c>
      <c r="AH2185" s="13">
        <f t="shared" si="2599"/>
        <v>1.0933072943811285E-2</v>
      </c>
      <c r="AI2185" s="13">
        <f t="shared" si="2600"/>
        <v>2.4911457908658945E-2</v>
      </c>
      <c r="AJ2185" s="13">
        <f t="shared" si="2601"/>
        <v>2.8380892468396497E-2</v>
      </c>
      <c r="AK2185" s="13">
        <f t="shared" si="2602"/>
        <v>2.1555678254722852E-2</v>
      </c>
      <c r="AL2185" s="13">
        <f t="shared" si="2603"/>
        <v>2.4441515158053133E-3</v>
      </c>
      <c r="AM2185" s="13">
        <f t="shared" si="2604"/>
        <v>5.9026386973310063E-3</v>
      </c>
      <c r="AN2185" s="13">
        <f t="shared" si="2605"/>
        <v>1.2891362914970906E-2</v>
      </c>
      <c r="AO2185" s="13">
        <f t="shared" si="2606"/>
        <v>1.4077368303148218E-2</v>
      </c>
      <c r="AP2185" s="13">
        <f t="shared" si="2607"/>
        <v>1.0248324124691892E-2</v>
      </c>
      <c r="AQ2185" s="13">
        <f t="shared" si="2608"/>
        <v>5.5955849720817673E-3</v>
      </c>
      <c r="AR2185" s="13">
        <f t="shared" si="2609"/>
        <v>4.7755662618567639E-3</v>
      </c>
      <c r="AS2185" s="13">
        <f t="shared" si="2610"/>
        <v>1.0881324814502215E-2</v>
      </c>
      <c r="AT2185" s="13">
        <f t="shared" si="2611"/>
        <v>1.2396773830195575E-2</v>
      </c>
      <c r="AU2185" s="13">
        <f t="shared" si="2612"/>
        <v>9.415520261662931E-3</v>
      </c>
      <c r="AV2185" s="13">
        <f t="shared" si="2613"/>
        <v>5.3634128733064078E-3</v>
      </c>
      <c r="AW2185" s="13">
        <f t="shared" si="2614"/>
        <v>3.3785873930945406E-4</v>
      </c>
      <c r="AX2185" s="13">
        <f t="shared" si="2615"/>
        <v>2.241567645471797E-3</v>
      </c>
      <c r="AY2185" s="13">
        <f t="shared" si="2616"/>
        <v>4.8955837377104008E-3</v>
      </c>
      <c r="AZ2185" s="13">
        <f t="shared" si="2617"/>
        <v>5.3459774415797528E-3</v>
      </c>
      <c r="BA2185" s="13">
        <f t="shared" si="2618"/>
        <v>3.891871577470056E-3</v>
      </c>
      <c r="BB2185" s="13">
        <f t="shared" si="2619"/>
        <v>2.1249618812986485E-3</v>
      </c>
      <c r="BC2185" s="13">
        <f t="shared" si="2620"/>
        <v>9.2818334975124854E-4</v>
      </c>
      <c r="BD2185" s="13">
        <f t="shared" si="2621"/>
        <v>1.7383061193158597E-3</v>
      </c>
      <c r="BE2185" s="13">
        <f t="shared" si="2622"/>
        <v>3.9608022324788012E-3</v>
      </c>
      <c r="BF2185" s="13">
        <f t="shared" si="2623"/>
        <v>4.5124256741911842E-3</v>
      </c>
      <c r="BG2185" s="13">
        <f t="shared" si="2624"/>
        <v>3.427249375245303E-3</v>
      </c>
      <c r="BH2185" s="13">
        <f t="shared" si="2625"/>
        <v>1.95228228588353E-3</v>
      </c>
      <c r="BI2185" s="13">
        <f t="shared" si="2626"/>
        <v>8.8967115175313282E-4</v>
      </c>
      <c r="BJ2185" s="14">
        <f t="shared" si="2627"/>
        <v>0.41099585520757437</v>
      </c>
      <c r="BK2185" s="14">
        <f t="shared" si="2628"/>
        <v>0.19942366837220549</v>
      </c>
      <c r="BL2185" s="14">
        <f t="shared" si="2629"/>
        <v>0.35806522673702995</v>
      </c>
      <c r="BM2185" s="14">
        <f t="shared" si="2630"/>
        <v>0.80611554564358756</v>
      </c>
      <c r="BN2185" s="14">
        <f t="shared" si="2631"/>
        <v>0.17783542279535483</v>
      </c>
    </row>
    <row r="2186" spans="1:66" x14ac:dyDescent="0.25">
      <c r="A2186" t="s">
        <v>485</v>
      </c>
      <c r="B2186" t="s">
        <v>499</v>
      </c>
      <c r="C2186" t="s">
        <v>491</v>
      </c>
      <c r="D2186" s="7" t="s">
        <v>540</v>
      </c>
      <c r="E2186" s="10">
        <f>VLOOKUP(A2186,home!$A$2:$E$405,3,FALSE)</f>
        <v>1.4126984126984099</v>
      </c>
      <c r="F2186" s="10">
        <f>VLOOKUP(B2186,home!$B$2:$E$405,3,FALSE)</f>
        <v>0</v>
      </c>
      <c r="G2186" s="10">
        <f>VLOOKUP(C2186,away!$B$2:$E$405,4,FALSE)</f>
        <v>0</v>
      </c>
      <c r="H2186" s="10">
        <f>VLOOKUP(A2186,away!$A$2:$E$405,3,FALSE)</f>
        <v>1.1111111111111101</v>
      </c>
      <c r="I2186" s="10">
        <f>VLOOKUP(C2186,away!$B$2:$E$405,3,FALSE)</f>
        <v>0</v>
      </c>
      <c r="J2186" s="10">
        <f>VLOOKUP(B2186,home!$B$2:$E$405,4,FALSE)</f>
        <v>0</v>
      </c>
      <c r="K2186" s="12">
        <f t="shared" si="2576"/>
        <v>0</v>
      </c>
      <c r="L2186" s="12">
        <f t="shared" si="2577"/>
        <v>0</v>
      </c>
      <c r="M2186" s="13">
        <f t="shared" si="2578"/>
        <v>1</v>
      </c>
      <c r="N2186" s="13">
        <f t="shared" si="2579"/>
        <v>0</v>
      </c>
      <c r="O2186" s="13">
        <f t="shared" si="2580"/>
        <v>0</v>
      </c>
      <c r="P2186" s="13">
        <f t="shared" si="2581"/>
        <v>0</v>
      </c>
      <c r="Q2186" s="13">
        <f t="shared" si="2582"/>
        <v>0</v>
      </c>
      <c r="R2186" s="13">
        <f t="shared" si="2583"/>
        <v>0</v>
      </c>
      <c r="S2186" s="13">
        <f t="shared" si="2584"/>
        <v>0</v>
      </c>
      <c r="T2186" s="13">
        <f t="shared" si="2585"/>
        <v>0</v>
      </c>
      <c r="U2186" s="13">
        <f t="shared" si="2586"/>
        <v>0</v>
      </c>
      <c r="V2186" s="13">
        <f t="shared" si="2587"/>
        <v>0</v>
      </c>
      <c r="W2186" s="13">
        <f t="shared" si="2588"/>
        <v>0</v>
      </c>
      <c r="X2186" s="13">
        <f t="shared" si="2589"/>
        <v>0</v>
      </c>
      <c r="Y2186" s="13">
        <f t="shared" si="2590"/>
        <v>0</v>
      </c>
      <c r="Z2186" s="13">
        <f t="shared" si="2591"/>
        <v>0</v>
      </c>
      <c r="AA2186" s="13">
        <f t="shared" si="2592"/>
        <v>0</v>
      </c>
      <c r="AB2186" s="13">
        <f t="shared" si="2593"/>
        <v>0</v>
      </c>
      <c r="AC2186" s="13">
        <f t="shared" si="2594"/>
        <v>0</v>
      </c>
      <c r="AD2186" s="13">
        <f t="shared" si="2595"/>
        <v>0</v>
      </c>
      <c r="AE2186" s="13">
        <f t="shared" si="2596"/>
        <v>0</v>
      </c>
      <c r="AF2186" s="13">
        <f t="shared" si="2597"/>
        <v>0</v>
      </c>
      <c r="AG2186" s="13">
        <f t="shared" si="2598"/>
        <v>0</v>
      </c>
      <c r="AH2186" s="13">
        <f t="shared" si="2599"/>
        <v>0</v>
      </c>
      <c r="AI2186" s="13">
        <f t="shared" si="2600"/>
        <v>0</v>
      </c>
      <c r="AJ2186" s="13">
        <f t="shared" si="2601"/>
        <v>0</v>
      </c>
      <c r="AK2186" s="13">
        <f t="shared" si="2602"/>
        <v>0</v>
      </c>
      <c r="AL2186" s="13">
        <f t="shared" si="2603"/>
        <v>0</v>
      </c>
      <c r="AM2186" s="13">
        <f t="shared" si="2604"/>
        <v>0</v>
      </c>
      <c r="AN2186" s="13">
        <f t="shared" si="2605"/>
        <v>0</v>
      </c>
      <c r="AO2186" s="13">
        <f t="shared" si="2606"/>
        <v>0</v>
      </c>
      <c r="AP2186" s="13">
        <f t="shared" si="2607"/>
        <v>0</v>
      </c>
      <c r="AQ2186" s="13">
        <f t="shared" si="2608"/>
        <v>0</v>
      </c>
      <c r="AR2186" s="13">
        <f t="shared" si="2609"/>
        <v>0</v>
      </c>
      <c r="AS2186" s="13">
        <f t="shared" si="2610"/>
        <v>0</v>
      </c>
      <c r="AT2186" s="13">
        <f t="shared" si="2611"/>
        <v>0</v>
      </c>
      <c r="AU2186" s="13">
        <f t="shared" si="2612"/>
        <v>0</v>
      </c>
      <c r="AV2186" s="13">
        <f t="shared" si="2613"/>
        <v>0</v>
      </c>
      <c r="AW2186" s="13">
        <f t="shared" si="2614"/>
        <v>0</v>
      </c>
      <c r="AX2186" s="13">
        <f t="shared" si="2615"/>
        <v>0</v>
      </c>
      <c r="AY2186" s="13">
        <f t="shared" si="2616"/>
        <v>0</v>
      </c>
      <c r="AZ2186" s="13">
        <f t="shared" si="2617"/>
        <v>0</v>
      </c>
      <c r="BA2186" s="13">
        <f t="shared" si="2618"/>
        <v>0</v>
      </c>
      <c r="BB2186" s="13">
        <f t="shared" si="2619"/>
        <v>0</v>
      </c>
      <c r="BC2186" s="13">
        <f t="shared" si="2620"/>
        <v>0</v>
      </c>
      <c r="BD2186" s="13">
        <f t="shared" si="2621"/>
        <v>0</v>
      </c>
      <c r="BE2186" s="13">
        <f t="shared" si="2622"/>
        <v>0</v>
      </c>
      <c r="BF2186" s="13">
        <f t="shared" si="2623"/>
        <v>0</v>
      </c>
      <c r="BG2186" s="13">
        <f t="shared" si="2624"/>
        <v>0</v>
      </c>
      <c r="BH2186" s="13">
        <f t="shared" si="2625"/>
        <v>0</v>
      </c>
      <c r="BI2186" s="13">
        <f t="shared" si="2626"/>
        <v>0</v>
      </c>
      <c r="BJ2186" s="14">
        <f t="shared" si="2627"/>
        <v>0</v>
      </c>
      <c r="BK2186" s="14">
        <f t="shared" si="2628"/>
        <v>1</v>
      </c>
      <c r="BL2186" s="14">
        <f t="shared" si="2629"/>
        <v>0</v>
      </c>
      <c r="BM2186" s="14">
        <f t="shared" si="2630"/>
        <v>0</v>
      </c>
      <c r="BN2186" s="14">
        <f t="shared" si="2631"/>
        <v>1</v>
      </c>
    </row>
    <row r="2187" spans="1:66" x14ac:dyDescent="0.25">
      <c r="A2187" t="s">
        <v>485</v>
      </c>
      <c r="B2187" t="s">
        <v>496</v>
      </c>
      <c r="C2187" t="s">
        <v>492</v>
      </c>
      <c r="D2187" s="7" t="s">
        <v>540</v>
      </c>
      <c r="E2187" s="10">
        <f>VLOOKUP(A2187,home!$A$2:$E$405,3,FALSE)</f>
        <v>1.4126984126984099</v>
      </c>
      <c r="F2187" s="10">
        <f>VLOOKUP(B2187,home!$B$2:$E$405,3,FALSE)</f>
        <v>0.99</v>
      </c>
      <c r="G2187" s="10">
        <f>VLOOKUP(C2187,away!$B$2:$E$405,4,FALSE)</f>
        <v>0.71</v>
      </c>
      <c r="H2187" s="10">
        <f>VLOOKUP(A2187,away!$A$2:$E$405,3,FALSE)</f>
        <v>1.1111111111111101</v>
      </c>
      <c r="I2187" s="10">
        <f>VLOOKUP(C2187,away!$B$2:$E$405,3,FALSE)</f>
        <v>1.42</v>
      </c>
      <c r="J2187" s="10">
        <f>VLOOKUP(B2187,home!$B$2:$E$405,4,FALSE)</f>
        <v>0.36</v>
      </c>
      <c r="K2187" s="12">
        <f t="shared" si="2576"/>
        <v>0.99298571428571214</v>
      </c>
      <c r="L2187" s="12">
        <f t="shared" si="2577"/>
        <v>0.56799999999999939</v>
      </c>
      <c r="M2187" s="13">
        <f t="shared" si="2578"/>
        <v>0.20992903912743824</v>
      </c>
      <c r="N2187" s="13">
        <f t="shared" si="2579"/>
        <v>0.20845653686727247</v>
      </c>
      <c r="O2187" s="13">
        <f t="shared" si="2580"/>
        <v>0.1192396942243848</v>
      </c>
      <c r="P2187" s="13">
        <f t="shared" si="2581"/>
        <v>0.11840331294061064</v>
      </c>
      <c r="Q2187" s="13">
        <f t="shared" si="2582"/>
        <v>0.10349718157933721</v>
      </c>
      <c r="R2187" s="13">
        <f t="shared" si="2583"/>
        <v>3.3864073159725255E-2</v>
      </c>
      <c r="S2187" s="13">
        <f t="shared" si="2584"/>
        <v>1.6695337354926013E-2</v>
      </c>
      <c r="T2187" s="13">
        <f t="shared" si="2585"/>
        <v>5.8786399137063475E-2</v>
      </c>
      <c r="U2187" s="13">
        <f t="shared" si="2586"/>
        <v>3.3626540875133393E-2</v>
      </c>
      <c r="V2187" s="13">
        <f t="shared" si="2587"/>
        <v>1.0462706095041518E-3</v>
      </c>
      <c r="W2187" s="13">
        <f t="shared" si="2588"/>
        <v>3.425707425903874E-2</v>
      </c>
      <c r="X2187" s="13">
        <f t="shared" si="2589"/>
        <v>1.9458018179133982E-2</v>
      </c>
      <c r="Y2187" s="13">
        <f t="shared" si="2590"/>
        <v>5.5260771628740466E-3</v>
      </c>
      <c r="Z2187" s="13">
        <f t="shared" si="2591"/>
        <v>6.4115978515746413E-3</v>
      </c>
      <c r="AA2187" s="13">
        <f t="shared" si="2592"/>
        <v>6.3666250723585826E-3</v>
      </c>
      <c r="AB2187" s="13">
        <f t="shared" si="2593"/>
        <v>3.1609838725326551E-3</v>
      </c>
      <c r="AC2187" s="13">
        <f t="shared" si="2594"/>
        <v>3.6882077782269229E-5</v>
      </c>
      <c r="AD2187" s="13">
        <f t="shared" si="2595"/>
        <v>8.5041963381125643E-3</v>
      </c>
      <c r="AE2187" s="13">
        <f t="shared" si="2596"/>
        <v>4.8303835200479315E-3</v>
      </c>
      <c r="AF2187" s="13">
        <f t="shared" si="2597"/>
        <v>1.3718289196936115E-3</v>
      </c>
      <c r="AG2187" s="13">
        <f t="shared" si="2598"/>
        <v>2.5973294212865681E-4</v>
      </c>
      <c r="AH2187" s="13">
        <f t="shared" si="2599"/>
        <v>9.1044689492359809E-4</v>
      </c>
      <c r="AI2187" s="13">
        <f t="shared" si="2600"/>
        <v>9.0406076027491772E-4</v>
      </c>
      <c r="AJ2187" s="13">
        <f t="shared" si="2601"/>
        <v>4.4885970989963655E-4</v>
      </c>
      <c r="AK2187" s="13">
        <f t="shared" si="2602"/>
        <v>1.4857042654958937E-4</v>
      </c>
      <c r="AL2187" s="13">
        <f t="shared" si="2603"/>
        <v>8.3208311069398783E-7</v>
      </c>
      <c r="AM2187" s="13">
        <f t="shared" si="2604"/>
        <v>1.6889090950453292E-3</v>
      </c>
      <c r="AN2187" s="13">
        <f t="shared" si="2605"/>
        <v>9.59300365985746E-4</v>
      </c>
      <c r="AO2187" s="13">
        <f t="shared" si="2606"/>
        <v>2.7244130393995161E-4</v>
      </c>
      <c r="AP2187" s="13">
        <f t="shared" si="2607"/>
        <v>5.1582220212630793E-5</v>
      </c>
      <c r="AQ2187" s="13">
        <f t="shared" si="2608"/>
        <v>7.3246752701935638E-6</v>
      </c>
      <c r="AR2187" s="13">
        <f t="shared" si="2609"/>
        <v>1.0342676726332062E-4</v>
      </c>
      <c r="AS2187" s="13">
        <f t="shared" si="2610"/>
        <v>1.0270130236723053E-4</v>
      </c>
      <c r="AT2187" s="13">
        <f t="shared" si="2611"/>
        <v>5.0990463044598647E-5</v>
      </c>
      <c r="AU2187" s="13">
        <f t="shared" si="2612"/>
        <v>1.6877600456033332E-5</v>
      </c>
      <c r="AV2187" s="13">
        <f t="shared" si="2613"/>
        <v>4.1898040360657797E-6</v>
      </c>
      <c r="AW2187" s="13">
        <f t="shared" si="2614"/>
        <v>1.3036335907387942E-8</v>
      </c>
      <c r="AX2187" s="13">
        <f t="shared" si="2615"/>
        <v>2.7951043401787021E-4</v>
      </c>
      <c r="AY2187" s="13">
        <f t="shared" si="2616"/>
        <v>1.5876192652215012E-4</v>
      </c>
      <c r="AZ2187" s="13">
        <f t="shared" si="2617"/>
        <v>4.5088387132290593E-5</v>
      </c>
      <c r="BA2187" s="13">
        <f t="shared" si="2618"/>
        <v>8.5367346303803445E-6</v>
      </c>
      <c r="BB2187" s="13">
        <f t="shared" si="2619"/>
        <v>1.2122163175140074E-6</v>
      </c>
      <c r="BC2187" s="13">
        <f t="shared" si="2620"/>
        <v>1.3770777366959109E-7</v>
      </c>
      <c r="BD2187" s="13">
        <f t="shared" si="2621"/>
        <v>9.7910673009276753E-6</v>
      </c>
      <c r="BE2187" s="13">
        <f t="shared" si="2622"/>
        <v>9.7223899574311459E-6</v>
      </c>
      <c r="BF2187" s="13">
        <f t="shared" si="2623"/>
        <v>4.8270971682220004E-6</v>
      </c>
      <c r="BG2187" s="13">
        <f t="shared" si="2624"/>
        <v>1.5977461765044873E-6</v>
      </c>
      <c r="BH2187" s="13">
        <f t="shared" si="2625"/>
        <v>3.9663478208089335E-7</v>
      </c>
      <c r="BI2187" s="13">
        <f t="shared" si="2626"/>
        <v>7.8770534479030763E-8</v>
      </c>
      <c r="BJ2187" s="14">
        <f t="shared" si="2627"/>
        <v>0.4484202339715504</v>
      </c>
      <c r="BK2187" s="14">
        <f t="shared" si="2628"/>
        <v>0.34627043611989416</v>
      </c>
      <c r="BL2187" s="14">
        <f t="shared" si="2629"/>
        <v>0.19897445463886934</v>
      </c>
      <c r="BM2187" s="14">
        <f t="shared" si="2630"/>
        <v>0.20652813579293366</v>
      </c>
      <c r="BN2187" s="14">
        <f t="shared" si="2631"/>
        <v>0.79338983789876871</v>
      </c>
    </row>
    <row r="2188" spans="1:66" x14ac:dyDescent="0.25">
      <c r="A2188" t="s">
        <v>22</v>
      </c>
      <c r="B2188" t="s">
        <v>261</v>
      </c>
      <c r="C2188" t="s">
        <v>167</v>
      </c>
      <c r="D2188" s="7" t="s">
        <v>540</v>
      </c>
      <c r="E2188" s="10">
        <f>VLOOKUP(A2188,home!$A$2:$E$405,3,FALSE)</f>
        <v>1.68333333333333</v>
      </c>
      <c r="F2188" s="10">
        <f>VLOOKUP(B2188,home!$B$2:$E$405,3,FALSE)</f>
        <v>0.79</v>
      </c>
      <c r="G2188" s="10">
        <f>VLOOKUP(C2188,away!$B$2:$E$405,4,FALSE)</f>
        <v>0.83</v>
      </c>
      <c r="H2188" s="10">
        <f>VLOOKUP(A2188,away!$A$2:$E$405,3,FALSE)</f>
        <v>1.375</v>
      </c>
      <c r="I2188" s="10">
        <f>VLOOKUP(C2188,away!$B$2:$E$405,3,FALSE)</f>
        <v>0.59</v>
      </c>
      <c r="J2188" s="10">
        <f>VLOOKUP(B2188,home!$B$2:$E$405,4,FALSE)</f>
        <v>1.0900000000000001</v>
      </c>
      <c r="K2188" s="12">
        <f t="shared" si="2576"/>
        <v>1.1037616666666645</v>
      </c>
      <c r="L2188" s="12">
        <f t="shared" si="2577"/>
        <v>0.88426249999999995</v>
      </c>
      <c r="M2188" s="13">
        <f t="shared" si="2578"/>
        <v>0.13696577982327585</v>
      </c>
      <c r="N2188" s="13">
        <f t="shared" si="2579"/>
        <v>0.15117757741403837</v>
      </c>
      <c r="O2188" s="13">
        <f t="shared" si="2580"/>
        <v>0.12111370288097945</v>
      </c>
      <c r="P2188" s="13">
        <f t="shared" si="2581"/>
        <v>0.13368066254808109</v>
      </c>
      <c r="Q2188" s="13">
        <f t="shared" si="2582"/>
        <v>8.3432007404573877E-2</v>
      </c>
      <c r="R2188" s="13">
        <f t="shared" si="2583"/>
        <v>5.3548152846896041E-2</v>
      </c>
      <c r="S2188" s="13">
        <f t="shared" si="2584"/>
        <v>3.2618584660985946E-2</v>
      </c>
      <c r="T2188" s="13">
        <f t="shared" si="2585"/>
        <v>7.3775795447587E-2</v>
      </c>
      <c r="U2188" s="13">
        <f t="shared" si="2586"/>
        <v>5.9104398433211268E-2</v>
      </c>
      <c r="V2188" s="13">
        <f t="shared" si="2587"/>
        <v>3.5373588404405414E-3</v>
      </c>
      <c r="W2188" s="13">
        <f t="shared" si="2588"/>
        <v>3.0696350515405989E-2</v>
      </c>
      <c r="X2188" s="13">
        <f t="shared" si="2589"/>
        <v>2.7143631647629184E-2</v>
      </c>
      <c r="Y2188" s="13">
        <f t="shared" si="2590"/>
        <v>1.200104778990585E-2</v>
      </c>
      <c r="Z2188" s="13">
        <f t="shared" si="2591"/>
        <v>1.5783541168926142E-2</v>
      </c>
      <c r="AA2188" s="13">
        <f t="shared" si="2592"/>
        <v>1.7421267706515829E-2</v>
      </c>
      <c r="AB2188" s="13">
        <f t="shared" si="2593"/>
        <v>9.6144637395950312E-3</v>
      </c>
      <c r="AC2188" s="13">
        <f t="shared" si="2594"/>
        <v>2.1578221676545135E-4</v>
      </c>
      <c r="AD2188" s="13">
        <f t="shared" si="2595"/>
        <v>8.4703637513671576E-3</v>
      </c>
      <c r="AE2188" s="13">
        <f t="shared" si="2596"/>
        <v>7.4900250266932995E-3</v>
      </c>
      <c r="AF2188" s="13">
        <f t="shared" si="2597"/>
        <v>3.3115741275831917E-3</v>
      </c>
      <c r="AG2188" s="13">
        <f t="shared" si="2598"/>
        <v>9.7610027233067758E-4</v>
      </c>
      <c r="AH2188" s="13">
        <f t="shared" si="2599"/>
        <v>3.4891983932218863E-3</v>
      </c>
      <c r="AI2188" s="13">
        <f t="shared" si="2600"/>
        <v>3.851243433833237E-3</v>
      </c>
      <c r="AJ2188" s="13">
        <f t="shared" si="2601"/>
        <v>2.1254274356334118E-3</v>
      </c>
      <c r="AK2188" s="13">
        <f t="shared" si="2602"/>
        <v>7.8198844291126328E-4</v>
      </c>
      <c r="AL2188" s="13">
        <f t="shared" si="2603"/>
        <v>8.4242676500709832E-6</v>
      </c>
      <c r="AM2188" s="13">
        <f t="shared" si="2604"/>
        <v>1.8698525622963826E-3</v>
      </c>
      <c r="AN2188" s="13">
        <f t="shared" si="2605"/>
        <v>1.6534405013676049E-3</v>
      </c>
      <c r="AO2188" s="13">
        <f t="shared" si="2606"/>
        <v>7.3103771567028576E-4</v>
      </c>
      <c r="AP2188" s="13">
        <f t="shared" si="2607"/>
        <v>2.1547641268429874E-4</v>
      </c>
      <c r="AQ2188" s="13">
        <f t="shared" si="2608"/>
        <v>4.7634427842812412E-5</v>
      </c>
      <c r="AR2188" s="13">
        <f t="shared" si="2609"/>
        <v>6.1707345883727372E-4</v>
      </c>
      <c r="AS2188" s="13">
        <f t="shared" si="2610"/>
        <v>6.8110202938199266E-4</v>
      </c>
      <c r="AT2188" s="13">
        <f t="shared" si="2611"/>
        <v>3.7588715556035804E-4</v>
      </c>
      <c r="AU2188" s="13">
        <f t="shared" si="2612"/>
        <v>1.3829661109996422E-4</v>
      </c>
      <c r="AV2188" s="13">
        <f t="shared" si="2613"/>
        <v>3.8161624490511992E-5</v>
      </c>
      <c r="AW2188" s="13">
        <f t="shared" si="2614"/>
        <v>2.2839477828308608E-7</v>
      </c>
      <c r="AX2188" s="13">
        <f t="shared" si="2615"/>
        <v>3.4397859676353138E-4</v>
      </c>
      <c r="AY2188" s="13">
        <f t="shared" si="2616"/>
        <v>3.0416737392061213E-4</v>
      </c>
      <c r="AZ2188" s="13">
        <f t="shared" si="2617"/>
        <v>1.3448190124073763E-4</v>
      </c>
      <c r="BA2188" s="13">
        <f t="shared" si="2618"/>
        <v>3.9639100731962591E-5</v>
      </c>
      <c r="BB2188" s="13">
        <f t="shared" si="2619"/>
        <v>8.7628425777492641E-6</v>
      </c>
      <c r="BC2188" s="13">
        <f t="shared" si="2620"/>
        <v>1.5497306169814021E-6</v>
      </c>
      <c r="BD2188" s="13">
        <f t="shared" si="2621"/>
        <v>9.0942486565849092E-5</v>
      </c>
      <c r="BE2188" s="13">
        <f t="shared" si="2622"/>
        <v>1.0037883054273233E-4</v>
      </c>
      <c r="BF2188" s="13">
        <f t="shared" si="2623"/>
        <v>5.5397152648948486E-5</v>
      </c>
      <c r="BG2188" s="13">
        <f t="shared" si="2624"/>
        <v>2.0381751178797008E-5</v>
      </c>
      <c r="BH2188" s="13">
        <f t="shared" si="2625"/>
        <v>5.6241489126735577E-6</v>
      </c>
      <c r="BI2188" s="13">
        <f t="shared" si="2626"/>
        <v>1.241543995486815E-6</v>
      </c>
      <c r="BJ2188" s="14">
        <f t="shared" si="2627"/>
        <v>0.40382449456282765</v>
      </c>
      <c r="BK2188" s="14">
        <f t="shared" si="2628"/>
        <v>0.30733075973111956</v>
      </c>
      <c r="BL2188" s="14">
        <f t="shared" si="2629"/>
        <v>0.27317433010601205</v>
      </c>
      <c r="BM2188" s="14">
        <f t="shared" si="2630"/>
        <v>0.31989130367189839</v>
      </c>
      <c r="BN2188" s="14">
        <f t="shared" si="2631"/>
        <v>0.67991788291784472</v>
      </c>
    </row>
    <row r="2189" spans="1:66" x14ac:dyDescent="0.25">
      <c r="A2189" t="s">
        <v>22</v>
      </c>
      <c r="B2189" t="s">
        <v>256</v>
      </c>
      <c r="C2189" t="s">
        <v>290</v>
      </c>
      <c r="D2189" s="7" t="s">
        <v>540</v>
      </c>
      <c r="E2189" s="10">
        <f>VLOOKUP(A2189,home!$A$2:$E$405,3,FALSE)</f>
        <v>1.68333333333333</v>
      </c>
      <c r="F2189" s="10">
        <f>VLOOKUP(B2189,home!$B$2:$E$405,3,FALSE)</f>
        <v>1.19</v>
      </c>
      <c r="G2189" s="10">
        <f>VLOOKUP(C2189,away!$B$2:$E$405,4,FALSE)</f>
        <v>1.54</v>
      </c>
      <c r="H2189" s="10">
        <f>VLOOKUP(A2189,away!$A$2:$E$405,3,FALSE)</f>
        <v>1.375</v>
      </c>
      <c r="I2189" s="10">
        <f>VLOOKUP(C2189,away!$B$2:$E$405,3,FALSE)</f>
        <v>0.36</v>
      </c>
      <c r="J2189" s="10">
        <f>VLOOKUP(B2189,home!$B$2:$E$405,4,FALSE)</f>
        <v>0.87</v>
      </c>
      <c r="K2189" s="12">
        <f t="shared" si="2576"/>
        <v>3.0848766666666605</v>
      </c>
      <c r="L2189" s="12">
        <f t="shared" si="2577"/>
        <v>0.43064999999999998</v>
      </c>
      <c r="M2189" s="13">
        <f t="shared" si="2578"/>
        <v>2.9732139902840793E-2</v>
      </c>
      <c r="N2189" s="13">
        <f t="shared" si="2579"/>
        <v>9.1719984636342317E-2</v>
      </c>
      <c r="O2189" s="13">
        <f t="shared" si="2580"/>
        <v>1.2804146049158386E-2</v>
      </c>
      <c r="P2189" s="13">
        <f t="shared" si="2581"/>
        <v>3.949921138364082E-2</v>
      </c>
      <c r="Q2189" s="13">
        <f t="shared" si="2582"/>
        <v>0.1414724202358385</v>
      </c>
      <c r="R2189" s="13">
        <f t="shared" si="2583"/>
        <v>2.7570527480350292E-3</v>
      </c>
      <c r="S2189" s="13">
        <f t="shared" si="2584"/>
        <v>1.3118696678307958E-2</v>
      </c>
      <c r="T2189" s="13">
        <f t="shared" si="2585"/>
        <v>6.0925097774563848E-2</v>
      </c>
      <c r="U2189" s="13">
        <f t="shared" si="2586"/>
        <v>8.5051676911824577E-3</v>
      </c>
      <c r="V2189" s="13">
        <f t="shared" si="2587"/>
        <v>1.9364685072475051E-3</v>
      </c>
      <c r="W2189" s="13">
        <f t="shared" si="2588"/>
        <v>0.14547498938746617</v>
      </c>
      <c r="X2189" s="13">
        <f t="shared" si="2589"/>
        <v>6.2648804179712303E-2</v>
      </c>
      <c r="Y2189" s="13">
        <f t="shared" si="2590"/>
        <v>1.348985375999655E-2</v>
      </c>
      <c r="Z2189" s="13">
        <f t="shared" si="2591"/>
        <v>3.9577492198042852E-4</v>
      </c>
      <c r="AA2189" s="13">
        <f t="shared" si="2592"/>
        <v>1.2209168220692422E-3</v>
      </c>
      <c r="AB2189" s="13">
        <f t="shared" si="2593"/>
        <v>1.8831889081711078E-3</v>
      </c>
      <c r="AC2189" s="13">
        <f t="shared" si="2594"/>
        <v>1.6078765932145444E-4</v>
      </c>
      <c r="AD2189" s="13">
        <f t="shared" si="2595"/>
        <v>0.11219310008624361</v>
      </c>
      <c r="AE2189" s="13">
        <f t="shared" si="2596"/>
        <v>4.8315958552140818E-2</v>
      </c>
      <c r="AF2189" s="13">
        <f t="shared" si="2597"/>
        <v>1.040363377523972E-2</v>
      </c>
      <c r="AG2189" s="13">
        <f t="shared" si="2598"/>
        <v>1.4934416284356621E-3</v>
      </c>
      <c r="AH2189" s="13">
        <f t="shared" si="2599"/>
        <v>4.2610117537717881E-5</v>
      </c>
      <c r="AI2189" s="13">
        <f t="shared" si="2600"/>
        <v>1.3144695735602975E-4</v>
      </c>
      <c r="AJ2189" s="13">
        <f t="shared" si="2601"/>
        <v>2.0274882582597186E-4</v>
      </c>
      <c r="AK2189" s="13">
        <f t="shared" si="2602"/>
        <v>2.0848504066153448E-4</v>
      </c>
      <c r="AL2189" s="13">
        <f t="shared" si="2603"/>
        <v>8.5442699572554328E-6</v>
      </c>
      <c r="AM2189" s="13">
        <f t="shared" si="2604"/>
        <v>6.9220375323410008E-2</v>
      </c>
      <c r="AN2189" s="13">
        <f t="shared" si="2605"/>
        <v>2.9809754633026521E-2</v>
      </c>
      <c r="AO2189" s="13">
        <f t="shared" si="2606"/>
        <v>6.4187854163564343E-3</v>
      </c>
      <c r="AP2189" s="13">
        <f t="shared" si="2607"/>
        <v>9.2141664651796643E-4</v>
      </c>
      <c r="AQ2189" s="13">
        <f t="shared" si="2608"/>
        <v>9.9202019705740528E-5</v>
      </c>
      <c r="AR2189" s="13">
        <f t="shared" si="2609"/>
        <v>3.6700094235236408E-6</v>
      </c>
      <c r="AS2189" s="13">
        <f t="shared" si="2610"/>
        <v>1.1321526437074843E-5</v>
      </c>
      <c r="AT2189" s="13">
        <f t="shared" si="2611"/>
        <v>1.7462756368390957E-5</v>
      </c>
      <c r="AU2189" s="13">
        <f t="shared" si="2612"/>
        <v>1.7956816552177964E-5</v>
      </c>
      <c r="AV2189" s="13">
        <f t="shared" si="2613"/>
        <v>1.3848641097356871E-5</v>
      </c>
      <c r="AW2189" s="13">
        <f t="shared" si="2614"/>
        <v>3.153078025846276E-7</v>
      </c>
      <c r="AX2189" s="13">
        <f t="shared" si="2615"/>
        <v>3.5589386782182729E-2</v>
      </c>
      <c r="AY2189" s="13">
        <f t="shared" si="2616"/>
        <v>1.5326569417746991E-2</v>
      </c>
      <c r="AZ2189" s="13">
        <f t="shared" si="2617"/>
        <v>3.3001935598763704E-3</v>
      </c>
      <c r="BA2189" s="13">
        <f t="shared" si="2618"/>
        <v>4.737427855202531E-4</v>
      </c>
      <c r="BB2189" s="13">
        <f t="shared" si="2619"/>
        <v>5.1004332646074235E-5</v>
      </c>
      <c r="BC2189" s="13">
        <f t="shared" si="2620"/>
        <v>4.3930031708063741E-6</v>
      </c>
      <c r="BD2189" s="13">
        <f t="shared" si="2621"/>
        <v>2.6341492637340942E-7</v>
      </c>
      <c r="BE2189" s="13">
        <f t="shared" si="2622"/>
        <v>8.12602560021047E-7</v>
      </c>
      <c r="BF2189" s="13">
        <f t="shared" si="2623"/>
        <v>1.2533893383412611E-6</v>
      </c>
      <c r="BG2189" s="13">
        <f t="shared" si="2624"/>
        <v>1.2888505080325738E-6</v>
      </c>
      <c r="BH2189" s="13">
        <f t="shared" si="2625"/>
        <v>9.939862147627897E-7</v>
      </c>
      <c r="BI2189" s="13">
        <f t="shared" si="2626"/>
        <v>6.1326497618200888E-7</v>
      </c>
      <c r="BJ2189" s="14">
        <f t="shared" si="2627"/>
        <v>0.84935210793613913</v>
      </c>
      <c r="BK2189" s="14">
        <f t="shared" si="2628"/>
        <v>9.978241781906276E-2</v>
      </c>
      <c r="BL2189" s="14">
        <f t="shared" si="2629"/>
        <v>2.7825248418399725E-2</v>
      </c>
      <c r="BM2189" s="14">
        <f t="shared" si="2630"/>
        <v>0.64404434002978184</v>
      </c>
      <c r="BN2189" s="14">
        <f t="shared" si="2631"/>
        <v>0.31798495495585583</v>
      </c>
    </row>
    <row r="2190" spans="1:66" x14ac:dyDescent="0.25">
      <c r="A2190" t="s">
        <v>22</v>
      </c>
      <c r="B2190" t="s">
        <v>163</v>
      </c>
      <c r="C2190" t="s">
        <v>23</v>
      </c>
      <c r="D2190" s="7" t="s">
        <v>540</v>
      </c>
      <c r="E2190" s="10">
        <f>VLOOKUP(A2190,home!$A$2:$E$405,3,FALSE)</f>
        <v>1.68333333333333</v>
      </c>
      <c r="F2190" s="10">
        <f>VLOOKUP(B2190,home!$B$2:$E$405,3,FALSE)</f>
        <v>1.58</v>
      </c>
      <c r="G2190" s="10">
        <f>VLOOKUP(C2190,away!$B$2:$E$405,4,FALSE)</f>
        <v>1.29</v>
      </c>
      <c r="H2190" s="10">
        <f>VLOOKUP(A2190,away!$A$2:$E$405,3,FALSE)</f>
        <v>1.375</v>
      </c>
      <c r="I2190" s="10">
        <f>VLOOKUP(C2190,away!$B$2:$E$405,3,FALSE)</f>
        <v>0.69</v>
      </c>
      <c r="J2190" s="10">
        <f>VLOOKUP(B2190,home!$B$2:$E$405,4,FALSE)</f>
        <v>1.21</v>
      </c>
      <c r="K2190" s="12">
        <f t="shared" si="2576"/>
        <v>3.4309699999999936</v>
      </c>
      <c r="L2190" s="12">
        <f t="shared" si="2577"/>
        <v>1.1479874999999999</v>
      </c>
      <c r="M2190" s="13">
        <f t="shared" si="2578"/>
        <v>1.0265592600272747E-2</v>
      </c>
      <c r="N2190" s="13">
        <f t="shared" si="2579"/>
        <v>3.5220940243757722E-2</v>
      </c>
      <c r="O2190" s="13">
        <f t="shared" si="2580"/>
        <v>1.1784771985205611E-2</v>
      </c>
      <c r="P2190" s="13">
        <f t="shared" si="2581"/>
        <v>4.0433199138080821E-2</v>
      </c>
      <c r="Q2190" s="13">
        <f t="shared" si="2582"/>
        <v>6.0420994674062624E-2</v>
      </c>
      <c r="R2190" s="13">
        <f t="shared" si="2583"/>
        <v>6.7643854646831135E-3</v>
      </c>
      <c r="S2190" s="13">
        <f t="shared" si="2584"/>
        <v>3.9813668245909734E-2</v>
      </c>
      <c r="T2190" s="13">
        <f t="shared" si="2585"/>
        <v>6.9362546623390461E-2</v>
      </c>
      <c r="U2190" s="13">
        <f t="shared" si="2586"/>
        <v>2.3208403597763778E-2</v>
      </c>
      <c r="V2190" s="13">
        <f t="shared" si="2587"/>
        <v>1.7423835560718748E-2</v>
      </c>
      <c r="W2190" s="13">
        <f t="shared" si="2588"/>
        <v>6.9100873365622748E-2</v>
      </c>
      <c r="X2190" s="13">
        <f t="shared" si="2589"/>
        <v>7.9326938862817831E-2</v>
      </c>
      <c r="Y2190" s="13">
        <f t="shared" si="2590"/>
        <v>4.553316711388955E-2</v>
      </c>
      <c r="Z2190" s="13">
        <f t="shared" si="2591"/>
        <v>2.5884766528793002E-3</v>
      </c>
      <c r="AA2190" s="13">
        <f t="shared" si="2592"/>
        <v>8.8809857417292762E-3</v>
      </c>
      <c r="AB2190" s="13">
        <f t="shared" si="2593"/>
        <v>1.5235197825150424E-2</v>
      </c>
      <c r="AC2190" s="13">
        <f t="shared" si="2594"/>
        <v>4.2892154428388635E-3</v>
      </c>
      <c r="AD2190" s="13">
        <f t="shared" si="2595"/>
        <v>5.9270755872812553E-2</v>
      </c>
      <c r="AE2190" s="13">
        <f t="shared" si="2596"/>
        <v>6.8042086857540401E-2</v>
      </c>
      <c r="AF2190" s="13">
        <f t="shared" si="2597"/>
        <v>3.905573259318533E-2</v>
      </c>
      <c r="AG2190" s="13">
        <f t="shared" si="2598"/>
        <v>1.4945164273439773E-2</v>
      </c>
      <c r="AH2190" s="13">
        <f t="shared" si="2599"/>
        <v>7.4288471038681944E-4</v>
      </c>
      <c r="AI2190" s="13">
        <f t="shared" si="2600"/>
        <v>2.5488151547958613E-3</v>
      </c>
      <c r="AJ2190" s="13">
        <f t="shared" si="2601"/>
        <v>4.3724541658249714E-3</v>
      </c>
      <c r="AK2190" s="13">
        <f t="shared" si="2602"/>
        <v>5.0005863564401573E-3</v>
      </c>
      <c r="AL2190" s="13">
        <f t="shared" si="2603"/>
        <v>6.7575914571878671E-4</v>
      </c>
      <c r="AM2190" s="13">
        <f t="shared" si="2604"/>
        <v>4.0671237055388651E-2</v>
      </c>
      <c r="AN2190" s="13">
        <f t="shared" si="2605"/>
        <v>4.6690071749122979E-2</v>
      </c>
      <c r="AO2190" s="13">
        <f t="shared" si="2606"/>
        <v>2.6799809371048162E-2</v>
      </c>
      <c r="AP2190" s="13">
        <f t="shared" si="2607"/>
        <v>1.025528205344871E-2</v>
      </c>
      <c r="AQ2190" s="13">
        <f t="shared" si="2608"/>
        <v>2.9432339015833652E-3</v>
      </c>
      <c r="AR2190" s="13">
        <f t="shared" si="2609"/>
        <v>1.705644722930378E-4</v>
      </c>
      <c r="AS2190" s="13">
        <f t="shared" si="2610"/>
        <v>5.8520158750324282E-4</v>
      </c>
      <c r="AT2190" s="13">
        <f t="shared" si="2611"/>
        <v>1.0039045453379991E-3</v>
      </c>
      <c r="AU2190" s="13">
        <f t="shared" si="2612"/>
        <v>1.1481221259727692E-3</v>
      </c>
      <c r="AV2190" s="13">
        <f t="shared" si="2613"/>
        <v>9.8479314263719619E-4</v>
      </c>
      <c r="AW2190" s="13">
        <f t="shared" si="2614"/>
        <v>7.3933882209318509E-5</v>
      </c>
      <c r="AX2190" s="13">
        <f t="shared" si="2615"/>
        <v>2.325696569998776E-2</v>
      </c>
      <c r="AY2190" s="13">
        <f t="shared" si="2616"/>
        <v>2.6698705911514697E-2</v>
      </c>
      <c r="AZ2190" s="13">
        <f t="shared" si="2617"/>
        <v>1.532489032629749E-2</v>
      </c>
      <c r="BA2190" s="13">
        <f t="shared" si="2618"/>
        <v>5.86426084448681E-3</v>
      </c>
      <c r="BB2190" s="13">
        <f t="shared" si="2619"/>
        <v>1.6830245365525767E-3</v>
      </c>
      <c r="BC2190" s="13">
        <f t="shared" si="2620"/>
        <v>3.8641822603113025E-4</v>
      </c>
      <c r="BD2190" s="13">
        <f t="shared" si="2621"/>
        <v>3.2634313689417208E-5</v>
      </c>
      <c r="BE2190" s="13">
        <f t="shared" si="2622"/>
        <v>1.1196735123897956E-4</v>
      </c>
      <c r="BF2190" s="13">
        <f t="shared" si="2623"/>
        <v>1.9207831154020055E-4</v>
      </c>
      <c r="BG2190" s="13">
        <f t="shared" si="2624"/>
        <v>2.1967164151502687E-4</v>
      </c>
      <c r="BH2190" s="13">
        <f t="shared" si="2625"/>
        <v>1.8842170297220256E-4</v>
      </c>
      <c r="BI2190" s="13">
        <f t="shared" si="2626"/>
        <v>1.2929384204930731E-4</v>
      </c>
      <c r="BJ2190" s="14">
        <f t="shared" si="2627"/>
        <v>0.74085310015598127</v>
      </c>
      <c r="BK2190" s="14">
        <f t="shared" si="2628"/>
        <v>0.13959997604505439</v>
      </c>
      <c r="BL2190" s="14">
        <f t="shared" si="2629"/>
        <v>8.3305138038729382E-2</v>
      </c>
      <c r="BM2190" s="14">
        <f t="shared" si="2630"/>
        <v>0.77483203475727658</v>
      </c>
      <c r="BN2190" s="14">
        <f t="shared" si="2631"/>
        <v>0.16488988410606262</v>
      </c>
    </row>
    <row r="2191" spans="1:66" x14ac:dyDescent="0.25">
      <c r="A2191" t="s">
        <v>22</v>
      </c>
      <c r="B2191" t="s">
        <v>24</v>
      </c>
      <c r="C2191" t="s">
        <v>255</v>
      </c>
      <c r="D2191" s="7" t="s">
        <v>540</v>
      </c>
      <c r="E2191" s="10">
        <f>VLOOKUP(A2191,home!$A$2:$E$405,3,FALSE)</f>
        <v>1.68333333333333</v>
      </c>
      <c r="F2191" s="10">
        <f>VLOOKUP(B2191,home!$B$2:$E$405,3,FALSE)</f>
        <v>0.89</v>
      </c>
      <c r="G2191" s="10">
        <f>VLOOKUP(C2191,away!$B$2:$E$405,4,FALSE)</f>
        <v>0.2</v>
      </c>
      <c r="H2191" s="10">
        <f>VLOOKUP(A2191,away!$A$2:$E$405,3,FALSE)</f>
        <v>1.375</v>
      </c>
      <c r="I2191" s="10">
        <f>VLOOKUP(C2191,away!$B$2:$E$405,3,FALSE)</f>
        <v>1.29</v>
      </c>
      <c r="J2191" s="10">
        <f>VLOOKUP(B2191,home!$B$2:$E$405,4,FALSE)</f>
        <v>0.48</v>
      </c>
      <c r="K2191" s="12">
        <f t="shared" si="2576"/>
        <v>0.29963333333333275</v>
      </c>
      <c r="L2191" s="12">
        <f t="shared" si="2577"/>
        <v>0.85140000000000005</v>
      </c>
      <c r="M2191" s="13">
        <f t="shared" si="2578"/>
        <v>0.31630974704133513</v>
      </c>
      <c r="N2191" s="13">
        <f t="shared" si="2579"/>
        <v>9.4776943871818523E-2</v>
      </c>
      <c r="O2191" s="13">
        <f t="shared" si="2580"/>
        <v>0.26930611863099274</v>
      </c>
      <c r="P2191" s="13">
        <f t="shared" si="2581"/>
        <v>8.0693090012466287E-2</v>
      </c>
      <c r="Q2191" s="13">
        <f t="shared" si="2582"/>
        <v>1.4199165807729581E-2</v>
      </c>
      <c r="R2191" s="13">
        <f t="shared" si="2583"/>
        <v>0.11464361470121359</v>
      </c>
      <c r="S2191" s="13">
        <f t="shared" si="2584"/>
        <v>5.146359570536E-3</v>
      </c>
      <c r="T2191" s="13">
        <f t="shared" si="2585"/>
        <v>1.2089169768700966E-2</v>
      </c>
      <c r="U2191" s="13">
        <f t="shared" si="2586"/>
        <v>3.4351048418306891E-2</v>
      </c>
      <c r="V2191" s="13">
        <f t="shared" si="2587"/>
        <v>1.4587517455284145E-4</v>
      </c>
      <c r="W2191" s="13">
        <f t="shared" si="2588"/>
        <v>1.4181811271742329E-3</v>
      </c>
      <c r="X2191" s="13">
        <f t="shared" si="2589"/>
        <v>1.207439411676142E-3</v>
      </c>
      <c r="Y2191" s="13">
        <f t="shared" si="2590"/>
        <v>5.1400695755053345E-4</v>
      </c>
      <c r="Z2191" s="13">
        <f t="shared" si="2591"/>
        <v>3.2535857852204426E-2</v>
      </c>
      <c r="AA2191" s="13">
        <f t="shared" si="2592"/>
        <v>9.7488275411154995E-3</v>
      </c>
      <c r="AB2191" s="13">
        <f t="shared" si="2593"/>
        <v>1.4605368461181173E-3</v>
      </c>
      <c r="AC2191" s="13">
        <f t="shared" si="2594"/>
        <v>2.3258686107684235E-6</v>
      </c>
      <c r="AD2191" s="13">
        <f t="shared" si="2595"/>
        <v>1.062335846014096E-4</v>
      </c>
      <c r="AE2191" s="13">
        <f t="shared" si="2596"/>
        <v>9.044727392964013E-5</v>
      </c>
      <c r="AF2191" s="13">
        <f t="shared" si="2597"/>
        <v>3.8503404511847799E-5</v>
      </c>
      <c r="AG2191" s="13">
        <f t="shared" si="2598"/>
        <v>1.0927266200462409E-5</v>
      </c>
      <c r="AH2191" s="13">
        <f t="shared" si="2599"/>
        <v>6.9252573438417109E-3</v>
      </c>
      <c r="AI2191" s="13">
        <f t="shared" si="2600"/>
        <v>2.0750379421264338E-3</v>
      </c>
      <c r="AJ2191" s="13">
        <f t="shared" si="2601"/>
        <v>3.1087526769624121E-4</v>
      </c>
      <c r="AK2191" s="13">
        <f t="shared" si="2602"/>
        <v>3.1049530903572298E-5</v>
      </c>
      <c r="AL2191" s="13">
        <f t="shared" si="2603"/>
        <v>2.3733890835982407E-8</v>
      </c>
      <c r="AM2191" s="13">
        <f t="shared" si="2604"/>
        <v>6.3662246132137949E-6</v>
      </c>
      <c r="AN2191" s="13">
        <f t="shared" si="2605"/>
        <v>5.4202036356902251E-6</v>
      </c>
      <c r="AO2191" s="13">
        <f t="shared" si="2606"/>
        <v>2.3073806877133284E-6</v>
      </c>
      <c r="AP2191" s="13">
        <f t="shared" si="2607"/>
        <v>6.5483463917304273E-7</v>
      </c>
      <c r="AQ2191" s="13">
        <f t="shared" si="2608"/>
        <v>1.3938155294798214E-7</v>
      </c>
      <c r="AR2191" s="13">
        <f t="shared" si="2609"/>
        <v>1.1792328205093672E-3</v>
      </c>
      <c r="AS2191" s="13">
        <f t="shared" si="2610"/>
        <v>3.5333746078528927E-4</v>
      </c>
      <c r="AT2191" s="13">
        <f t="shared" si="2611"/>
        <v>5.293584058331598E-5</v>
      </c>
      <c r="AU2191" s="13">
        <f t="shared" si="2612"/>
        <v>5.2871141222602932E-6</v>
      </c>
      <c r="AV2191" s="13">
        <f t="shared" si="2613"/>
        <v>3.9604890704164729E-7</v>
      </c>
      <c r="AW2191" s="13">
        <f t="shared" si="2614"/>
        <v>1.6818614309126198E-10</v>
      </c>
      <c r="AX2191" s="13">
        <f t="shared" si="2615"/>
        <v>3.1792218360099249E-7</v>
      </c>
      <c r="AY2191" s="13">
        <f t="shared" si="2616"/>
        <v>2.7067894711788505E-7</v>
      </c>
      <c r="AZ2191" s="13">
        <f t="shared" si="2617"/>
        <v>1.1522802778808363E-7</v>
      </c>
      <c r="BA2191" s="13">
        <f t="shared" si="2618"/>
        <v>3.2701714286258145E-8</v>
      </c>
      <c r="BB2191" s="13">
        <f t="shared" si="2619"/>
        <v>6.960559885830046E-9</v>
      </c>
      <c r="BC2191" s="13">
        <f t="shared" si="2620"/>
        <v>1.1852441373591407E-9</v>
      </c>
      <c r="BD2191" s="13">
        <f t="shared" si="2621"/>
        <v>1.6733313723027909E-4</v>
      </c>
      <c r="BE2191" s="13">
        <f t="shared" si="2622"/>
        <v>5.0138585685432526E-5</v>
      </c>
      <c r="BF2191" s="13">
        <f t="shared" si="2623"/>
        <v>7.5115957787725338E-6</v>
      </c>
      <c r="BG2191" s="13">
        <f t="shared" si="2624"/>
        <v>7.5024149394873523E-7</v>
      </c>
      <c r="BH2191" s="13">
        <f t="shared" si="2625"/>
        <v>5.6199339909209723E-8</v>
      </c>
      <c r="BI2191" s="13">
        <f t="shared" si="2626"/>
        <v>3.367839109625902E-9</v>
      </c>
      <c r="BJ2191" s="14">
        <f t="shared" si="2627"/>
        <v>0.12446665117569888</v>
      </c>
      <c r="BK2191" s="14">
        <f t="shared" si="2628"/>
        <v>0.402297692080339</v>
      </c>
      <c r="BL2191" s="14">
        <f t="shared" si="2629"/>
        <v>0.44066934863458951</v>
      </c>
      <c r="BM2191" s="14">
        <f t="shared" si="2630"/>
        <v>0.110040599166515</v>
      </c>
      <c r="BN2191" s="14">
        <f t="shared" si="2631"/>
        <v>0.88992868006555592</v>
      </c>
    </row>
    <row r="2192" spans="1:66" x14ac:dyDescent="0.25">
      <c r="A2192" t="s">
        <v>22</v>
      </c>
      <c r="B2192" t="s">
        <v>263</v>
      </c>
      <c r="C2192" t="s">
        <v>264</v>
      </c>
      <c r="D2192" s="7" t="s">
        <v>540</v>
      </c>
      <c r="E2192" s="10">
        <f>VLOOKUP(A2192,home!$A$2:$E$405,3,FALSE)</f>
        <v>1.68333333333333</v>
      </c>
      <c r="F2192" s="10">
        <f>VLOOKUP(B2192,home!$B$2:$E$405,3,FALSE)</f>
        <v>1.78</v>
      </c>
      <c r="G2192" s="10">
        <f>VLOOKUP(C2192,away!$B$2:$E$405,4,FALSE)</f>
        <v>0.89</v>
      </c>
      <c r="H2192" s="10">
        <f>VLOOKUP(A2192,away!$A$2:$E$405,3,FALSE)</f>
        <v>1.375</v>
      </c>
      <c r="I2192" s="10">
        <f>VLOOKUP(C2192,away!$B$2:$E$405,3,FALSE)</f>
        <v>0.89</v>
      </c>
      <c r="J2192" s="10">
        <f>VLOOKUP(B2192,home!$B$2:$E$405,4,FALSE)</f>
        <v>0.57999999999999996</v>
      </c>
      <c r="K2192" s="12">
        <f t="shared" si="2576"/>
        <v>2.6667366666666616</v>
      </c>
      <c r="L2192" s="12">
        <f t="shared" si="2577"/>
        <v>0.70977500000000004</v>
      </c>
      <c r="M2192" s="13">
        <f t="shared" si="2578"/>
        <v>3.416643099965444E-2</v>
      </c>
      <c r="N2192" s="13">
        <f t="shared" si="2579"/>
        <v>9.1112874315914971E-2</v>
      </c>
      <c r="O2192" s="13">
        <f t="shared" si="2580"/>
        <v>2.4250478562779735E-2</v>
      </c>
      <c r="P2192" s="13">
        <f t="shared" si="2581"/>
        <v>6.4669640367578565E-2</v>
      </c>
      <c r="Q2192" s="13">
        <f t="shared" si="2582"/>
        <v>0.12148702137182084</v>
      </c>
      <c r="R2192" s="13">
        <f t="shared" si="2583"/>
        <v>8.6061917109484919E-3</v>
      </c>
      <c r="S2192" s="13">
        <f t="shared" si="2584"/>
        <v>3.0601399260243526E-2</v>
      </c>
      <c r="T2192" s="13">
        <f t="shared" si="2585"/>
        <v>8.6228450594184158E-2</v>
      </c>
      <c r="U2192" s="13">
        <f t="shared" si="2586"/>
        <v>2.2950446995949034E-2</v>
      </c>
      <c r="V2192" s="13">
        <f t="shared" si="2587"/>
        <v>6.4357565371195562E-3</v>
      </c>
      <c r="W2192" s="13">
        <f t="shared" si="2588"/>
        <v>0.10799129813878365</v>
      </c>
      <c r="X2192" s="13">
        <f t="shared" si="2589"/>
        <v>7.6649523636455177E-2</v>
      </c>
      <c r="Y2192" s="13">
        <f t="shared" si="2590"/>
        <v>2.7201957819532482E-2</v>
      </c>
      <c r="Z2192" s="13">
        <f t="shared" si="2591"/>
        <v>2.0361532405461557E-3</v>
      </c>
      <c r="AA2192" s="13">
        <f t="shared" si="2592"/>
        <v>5.4298845055165759E-3</v>
      </c>
      <c r="AB2192" s="13">
        <f t="shared" si="2593"/>
        <v>7.240036053313117E-3</v>
      </c>
      <c r="AC2192" s="13">
        <f t="shared" si="2594"/>
        <v>7.6134316742254972E-4</v>
      </c>
      <c r="AD2192" s="13">
        <f t="shared" si="2595"/>
        <v>7.19960886069064E-2</v>
      </c>
      <c r="AE2192" s="13">
        <f t="shared" si="2596"/>
        <v>5.1101023790966996E-2</v>
      </c>
      <c r="AF2192" s="13">
        <f t="shared" si="2597"/>
        <v>1.8135114580616798E-2</v>
      </c>
      <c r="AG2192" s="13">
        <f t="shared" si="2598"/>
        <v>4.2906169838190962E-3</v>
      </c>
      <c r="AH2192" s="13">
        <f t="shared" si="2599"/>
        <v>3.6130266657716188E-4</v>
      </c>
      <c r="AI2192" s="13">
        <f t="shared" si="2600"/>
        <v>9.634990687257569E-4</v>
      </c>
      <c r="AJ2192" s="13">
        <f t="shared" si="2601"/>
        <v>1.2846991474350794E-3</v>
      </c>
      <c r="AK2192" s="13">
        <f t="shared" si="2602"/>
        <v>1.1419847740335083E-3</v>
      </c>
      <c r="AL2192" s="13">
        <f t="shared" si="2603"/>
        <v>5.764229671402017E-5</v>
      </c>
      <c r="AM2192" s="13">
        <f t="shared" si="2604"/>
        <v>3.8398921868923831E-2</v>
      </c>
      <c r="AN2192" s="13">
        <f t="shared" si="2605"/>
        <v>2.7254594769515417E-2</v>
      </c>
      <c r="AO2192" s="13">
        <f t="shared" si="2606"/>
        <v>9.672315001266401E-3</v>
      </c>
      <c r="AP2192" s="13">
        <f t="shared" si="2607"/>
        <v>2.2883891266746201E-3</v>
      </c>
      <c r="AQ2192" s="13">
        <f t="shared" si="2608"/>
        <v>4.0606034809636957E-4</v>
      </c>
      <c r="AR2192" s="13">
        <f t="shared" si="2609"/>
        <v>5.1288720033961038E-5</v>
      </c>
      <c r="AS2192" s="13">
        <f t="shared" si="2610"/>
        <v>1.3677351030096487E-4</v>
      </c>
      <c r="AT2192" s="13">
        <f t="shared" si="2611"/>
        <v>1.8236946747414676E-4</v>
      </c>
      <c r="AU2192" s="13">
        <f t="shared" si="2612"/>
        <v>1.6211044859792674E-4</v>
      </c>
      <c r="AV2192" s="13">
        <f t="shared" si="2613"/>
        <v>1.080764693314681E-4</v>
      </c>
      <c r="AW2192" s="13">
        <f t="shared" si="2614"/>
        <v>3.030676675411023E-6</v>
      </c>
      <c r="AX2192" s="13">
        <f t="shared" si="2615"/>
        <v>1.7066635484721274E-2</v>
      </c>
      <c r="AY2192" s="13">
        <f t="shared" si="2616"/>
        <v>1.2113471201168043E-2</v>
      </c>
      <c r="AZ2192" s="13">
        <f t="shared" si="2617"/>
        <v>4.2989195109045236E-3</v>
      </c>
      <c r="BA2192" s="13">
        <f t="shared" si="2618"/>
        <v>1.0170885319507527E-3</v>
      </c>
      <c r="BB2192" s="13">
        <f t="shared" si="2619"/>
        <v>1.8047600319133638E-4</v>
      </c>
      <c r="BC2192" s="13">
        <f t="shared" si="2620"/>
        <v>2.5619471033026169E-5</v>
      </c>
      <c r="BD2192" s="13">
        <f t="shared" si="2621"/>
        <v>6.0672418770174458E-6</v>
      </c>
      <c r="BE2192" s="13">
        <f t="shared" si="2622"/>
        <v>1.6179736378977881E-5</v>
      </c>
      <c r="BF2192" s="13">
        <f t="shared" si="2623"/>
        <v>2.1573548129410409E-5</v>
      </c>
      <c r="BG2192" s="13">
        <f t="shared" si="2624"/>
        <v>1.9176990608932232E-5</v>
      </c>
      <c r="BH2192" s="13">
        <f t="shared" si="2625"/>
        <v>1.2784996003290455E-5</v>
      </c>
      <c r="BI2192" s="13">
        <f t="shared" si="2626"/>
        <v>6.8188435250322746E-6</v>
      </c>
      <c r="BJ2192" s="14">
        <f t="shared" si="2627"/>
        <v>0.76891646115644618</v>
      </c>
      <c r="BK2192" s="14">
        <f t="shared" si="2628"/>
        <v>0.1488056838299007</v>
      </c>
      <c r="BL2192" s="14">
        <f t="shared" si="2629"/>
        <v>7.2951743457539575E-2</v>
      </c>
      <c r="BM2192" s="14">
        <f t="shared" si="2630"/>
        <v>0.63630696383124308</v>
      </c>
      <c r="BN2192" s="14">
        <f t="shared" si="2631"/>
        <v>0.34429263732869703</v>
      </c>
    </row>
    <row r="2193" spans="1:66" x14ac:dyDescent="0.25">
      <c r="A2193" t="s">
        <v>25</v>
      </c>
      <c r="B2193" t="s">
        <v>172</v>
      </c>
      <c r="C2193" t="s">
        <v>174</v>
      </c>
      <c r="D2193" s="7" t="s">
        <v>540</v>
      </c>
      <c r="E2193" s="10">
        <f>VLOOKUP(A2193,home!$A$2:$E$405,3,FALSE)</f>
        <v>1.38333333333333</v>
      </c>
      <c r="F2193" s="10">
        <f>VLOOKUP(B2193,home!$B$2:$E$405,3,FALSE)</f>
        <v>1.08</v>
      </c>
      <c r="G2193" s="10">
        <f>VLOOKUP(C2193,away!$B$2:$E$405,4,FALSE)</f>
        <v>1.45</v>
      </c>
      <c r="H2193" s="10">
        <f>VLOOKUP(A2193,away!$A$2:$E$405,3,FALSE)</f>
        <v>1.1499999999999999</v>
      </c>
      <c r="I2193" s="10">
        <f>VLOOKUP(C2193,away!$B$2:$E$405,3,FALSE)</f>
        <v>0.24</v>
      </c>
      <c r="J2193" s="10">
        <f>VLOOKUP(B2193,home!$B$2:$E$405,4,FALSE)</f>
        <v>0.43</v>
      </c>
      <c r="K2193" s="12">
        <f t="shared" si="2576"/>
        <v>2.1662999999999948</v>
      </c>
      <c r="L2193" s="12">
        <f t="shared" si="2577"/>
        <v>0.11867999999999998</v>
      </c>
      <c r="M2193" s="13">
        <f t="shared" si="2578"/>
        <v>0.10177609760788134</v>
      </c>
      <c r="N2193" s="13">
        <f t="shared" si="2579"/>
        <v>0.22047756024795279</v>
      </c>
      <c r="O2193" s="13">
        <f t="shared" si="2580"/>
        <v>1.2078787264103354E-2</v>
      </c>
      <c r="P2193" s="13">
        <f t="shared" si="2581"/>
        <v>2.6166276850227033E-2</v>
      </c>
      <c r="Q2193" s="13">
        <f t="shared" si="2582"/>
        <v>0.23881026938256955</v>
      </c>
      <c r="R2193" s="13">
        <f t="shared" si="2583"/>
        <v>7.1675523625189285E-4</v>
      </c>
      <c r="S2193" s="13">
        <f t="shared" si="2584"/>
        <v>1.6818144443909871E-3</v>
      </c>
      <c r="T2193" s="13">
        <f t="shared" si="2585"/>
        <v>2.8342002770323352E-2</v>
      </c>
      <c r="U2193" s="13">
        <f t="shared" si="2586"/>
        <v>1.5527068682924718E-3</v>
      </c>
      <c r="V2193" s="13">
        <f t="shared" si="2587"/>
        <v>4.8043175599259472E-5</v>
      </c>
      <c r="W2193" s="13">
        <f t="shared" si="2588"/>
        <v>0.17244489552115305</v>
      </c>
      <c r="X2193" s="13">
        <f t="shared" si="2589"/>
        <v>2.046576020045044E-2</v>
      </c>
      <c r="Y2193" s="13">
        <f t="shared" si="2590"/>
        <v>1.2144382102947289E-3</v>
      </c>
      <c r="Z2193" s="13">
        <f t="shared" si="2591"/>
        <v>2.8354837146124886E-5</v>
      </c>
      <c r="AA2193" s="13">
        <f t="shared" si="2592"/>
        <v>6.1425083709650189E-5</v>
      </c>
      <c r="AB2193" s="13">
        <f t="shared" si="2593"/>
        <v>6.6532579420107454E-5</v>
      </c>
      <c r="AC2193" s="13">
        <f t="shared" si="2594"/>
        <v>7.7198322042276049E-7</v>
      </c>
      <c r="AD2193" s="13">
        <f t="shared" si="2595"/>
        <v>9.339184429186824E-2</v>
      </c>
      <c r="AE2193" s="13">
        <f t="shared" si="2596"/>
        <v>1.1083744080558922E-2</v>
      </c>
      <c r="AF2193" s="13">
        <f t="shared" si="2597"/>
        <v>6.5770937374036616E-4</v>
      </c>
      <c r="AG2193" s="13">
        <f t="shared" si="2598"/>
        <v>2.6018982825168889E-5</v>
      </c>
      <c r="AH2193" s="13">
        <f t="shared" si="2599"/>
        <v>8.4128801812552482E-7</v>
      </c>
      <c r="AI2193" s="13">
        <f t="shared" si="2600"/>
        <v>1.82248223366532E-6</v>
      </c>
      <c r="AJ2193" s="13">
        <f t="shared" si="2601"/>
        <v>1.9740216313945872E-6</v>
      </c>
      <c r="AK2193" s="13">
        <f t="shared" si="2602"/>
        <v>1.4254410200300278E-6</v>
      </c>
      <c r="AL2193" s="13">
        <f t="shared" si="2603"/>
        <v>7.9389668671075205E-9</v>
      </c>
      <c r="AM2193" s="13">
        <f t="shared" si="2604"/>
        <v>4.046295045789472E-2</v>
      </c>
      <c r="AN2193" s="13">
        <f t="shared" si="2605"/>
        <v>4.8021429603429446E-3</v>
      </c>
      <c r="AO2193" s="13">
        <f t="shared" si="2606"/>
        <v>2.8495916326675026E-4</v>
      </c>
      <c r="AP2193" s="13">
        <f t="shared" si="2607"/>
        <v>1.1272984498832641E-5</v>
      </c>
      <c r="AQ2193" s="13">
        <f t="shared" si="2608"/>
        <v>3.3446945008036428E-7</v>
      </c>
      <c r="AR2193" s="13">
        <f t="shared" si="2609"/>
        <v>1.9968812398227439E-8</v>
      </c>
      <c r="AS2193" s="13">
        <f t="shared" si="2610"/>
        <v>4.3258438298279995E-8</v>
      </c>
      <c r="AT2193" s="13">
        <f t="shared" si="2611"/>
        <v>4.6855377442781883E-8</v>
      </c>
      <c r="AU2193" s="13">
        <f t="shared" si="2612"/>
        <v>3.3834268051432711E-8</v>
      </c>
      <c r="AV2193" s="13">
        <f t="shared" si="2613"/>
        <v>1.8323793719954628E-8</v>
      </c>
      <c r="AW2193" s="13">
        <f t="shared" si="2614"/>
        <v>5.6696679670162084E-11</v>
      </c>
      <c r="AX2193" s="13">
        <f t="shared" si="2615"/>
        <v>1.460914826282286E-2</v>
      </c>
      <c r="AY2193" s="13">
        <f t="shared" si="2616"/>
        <v>1.7338137158318166E-3</v>
      </c>
      <c r="AZ2193" s="13">
        <f t="shared" si="2617"/>
        <v>1.0288450589745996E-4</v>
      </c>
      <c r="BA2193" s="13">
        <f t="shared" si="2618"/>
        <v>4.0701110533035169E-6</v>
      </c>
      <c r="BB2193" s="13">
        <f t="shared" si="2619"/>
        <v>1.2076019495151527E-7</v>
      </c>
      <c r="BC2193" s="13">
        <f t="shared" si="2620"/>
        <v>2.8663639873691639E-9</v>
      </c>
      <c r="BD2193" s="13">
        <f t="shared" si="2621"/>
        <v>3.9498310923693893E-10</v>
      </c>
      <c r="BE2193" s="13">
        <f t="shared" si="2622"/>
        <v>8.5565190953997867E-10</v>
      </c>
      <c r="BF2193" s="13">
        <f t="shared" si="2623"/>
        <v>9.2679936581822598E-10</v>
      </c>
      <c r="BG2193" s="13">
        <f t="shared" si="2624"/>
        <v>6.6924182205733932E-10</v>
      </c>
      <c r="BH2193" s="13">
        <f t="shared" si="2625"/>
        <v>3.6244463978070267E-10</v>
      </c>
      <c r="BI2193" s="13">
        <f t="shared" si="2626"/>
        <v>1.570327646313868E-10</v>
      </c>
      <c r="BJ2193" s="14">
        <f t="shared" si="2627"/>
        <v>0.84892594331935434</v>
      </c>
      <c r="BK2193" s="14">
        <f t="shared" si="2628"/>
        <v>0.13140682571611775</v>
      </c>
      <c r="BL2193" s="14">
        <f t="shared" si="2629"/>
        <v>1.4482435871524214E-2</v>
      </c>
      <c r="BM2193" s="14">
        <f t="shared" si="2630"/>
        <v>0.39308399949602124</v>
      </c>
      <c r="BN2193" s="14">
        <f t="shared" si="2631"/>
        <v>0.600025746588986</v>
      </c>
    </row>
    <row r="2194" spans="1:66" x14ac:dyDescent="0.25">
      <c r="A2194" t="s">
        <v>25</v>
      </c>
      <c r="B2194" t="s">
        <v>176</v>
      </c>
      <c r="C2194" t="s">
        <v>260</v>
      </c>
      <c r="D2194" s="7" t="s">
        <v>540</v>
      </c>
      <c r="E2194" s="10">
        <f>VLOOKUP(A2194,home!$A$2:$E$405,3,FALSE)</f>
        <v>1.38333333333333</v>
      </c>
      <c r="F2194" s="10">
        <f>VLOOKUP(B2194,home!$B$2:$E$405,3,FALSE)</f>
        <v>0.84</v>
      </c>
      <c r="G2194" s="10">
        <f>VLOOKUP(C2194,away!$B$2:$E$405,4,FALSE)</f>
        <v>1.45</v>
      </c>
      <c r="H2194" s="10">
        <f>VLOOKUP(A2194,away!$A$2:$E$405,3,FALSE)</f>
        <v>1.1499999999999999</v>
      </c>
      <c r="I2194" s="10">
        <f>VLOOKUP(C2194,away!$B$2:$E$405,3,FALSE)</f>
        <v>1.24</v>
      </c>
      <c r="J2194" s="10">
        <f>VLOOKUP(B2194,home!$B$2:$E$405,4,FALSE)</f>
        <v>0.72</v>
      </c>
      <c r="K2194" s="12">
        <f t="shared" si="2576"/>
        <v>1.6848999999999956</v>
      </c>
      <c r="L2194" s="12">
        <f t="shared" si="2577"/>
        <v>1.0267199999999999</v>
      </c>
      <c r="M2194" s="13">
        <f t="shared" si="2578"/>
        <v>6.6429104350608503E-2</v>
      </c>
      <c r="N2194" s="13">
        <f t="shared" si="2579"/>
        <v>0.11192639792033995</v>
      </c>
      <c r="O2194" s="13">
        <f t="shared" si="2580"/>
        <v>6.8204090018856758E-2</v>
      </c>
      <c r="P2194" s="13">
        <f t="shared" si="2581"/>
        <v>0.11491707127277143</v>
      </c>
      <c r="Q2194" s="13">
        <f t="shared" si="2582"/>
        <v>9.4292393927990173E-2</v>
      </c>
      <c r="R2194" s="13">
        <f t="shared" si="2583"/>
        <v>3.5013251652080295E-2</v>
      </c>
      <c r="S2194" s="13">
        <f t="shared" si="2584"/>
        <v>4.9699350153101465E-2</v>
      </c>
      <c r="T2194" s="13">
        <f t="shared" si="2585"/>
        <v>9.6811886693746074E-2</v>
      </c>
      <c r="U2194" s="13">
        <f t="shared" si="2586"/>
        <v>5.8993827708589915E-2</v>
      </c>
      <c r="V2194" s="13">
        <f t="shared" si="2587"/>
        <v>9.5528806731233259E-3</v>
      </c>
      <c r="W2194" s="13">
        <f t="shared" si="2588"/>
        <v>5.2957751509756748E-2</v>
      </c>
      <c r="X2194" s="13">
        <f t="shared" si="2589"/>
        <v>5.4372782630097441E-2</v>
      </c>
      <c r="Y2194" s="13">
        <f t="shared" si="2590"/>
        <v>2.7912811690986812E-2</v>
      </c>
      <c r="Z2194" s="13">
        <f t="shared" si="2591"/>
        <v>1.1982935245407958E-2</v>
      </c>
      <c r="AA2194" s="13">
        <f t="shared" si="2592"/>
        <v>2.0190047594987812E-2</v>
      </c>
      <c r="AB2194" s="13">
        <f t="shared" si="2593"/>
        <v>1.7009105596397442E-2</v>
      </c>
      <c r="AC2194" s="13">
        <f t="shared" si="2594"/>
        <v>1.0328577736231535E-3</v>
      </c>
      <c r="AD2194" s="13">
        <f t="shared" si="2595"/>
        <v>2.2307128879697227E-2</v>
      </c>
      <c r="AE2194" s="13">
        <f t="shared" si="2596"/>
        <v>2.2903175363362737E-2</v>
      </c>
      <c r="AF2194" s="13">
        <f t="shared" si="2597"/>
        <v>1.175757410453589E-2</v>
      </c>
      <c r="AG2194" s="13">
        <f t="shared" si="2598"/>
        <v>4.0239121615363626E-3</v>
      </c>
      <c r="AH2194" s="13">
        <f t="shared" si="2599"/>
        <v>3.0757798187913141E-3</v>
      </c>
      <c r="AI2194" s="13">
        <f t="shared" si="2600"/>
        <v>5.1823814166814704E-3</v>
      </c>
      <c r="AJ2194" s="13">
        <f t="shared" si="2601"/>
        <v>4.3658972244832945E-3</v>
      </c>
      <c r="AK2194" s="13">
        <f t="shared" si="2602"/>
        <v>2.4520334111772951E-3</v>
      </c>
      <c r="AL2194" s="13">
        <f t="shared" si="2603"/>
        <v>7.147047460380262E-5</v>
      </c>
      <c r="AM2194" s="13">
        <f t="shared" si="2604"/>
        <v>7.5170562898803509E-3</v>
      </c>
      <c r="AN2194" s="13">
        <f t="shared" si="2605"/>
        <v>7.7179120339459541E-3</v>
      </c>
      <c r="AO2194" s="13">
        <f t="shared" si="2606"/>
        <v>3.9620673217464937E-3</v>
      </c>
      <c r="AP2194" s="13">
        <f t="shared" si="2607"/>
        <v>1.3559779201945197E-3</v>
      </c>
      <c r="AQ2194" s="13">
        <f t="shared" si="2608"/>
        <v>3.4805241255552924E-4</v>
      </c>
      <c r="AR2194" s="13">
        <f t="shared" si="2609"/>
        <v>6.3159293110988369E-4</v>
      </c>
      <c r="AS2194" s="13">
        <f t="shared" si="2610"/>
        <v>1.06417092962704E-3</v>
      </c>
      <c r="AT2194" s="13">
        <f t="shared" si="2611"/>
        <v>8.9651079966429788E-4</v>
      </c>
      <c r="AU2194" s="13">
        <f t="shared" si="2612"/>
        <v>5.0351034878479053E-4</v>
      </c>
      <c r="AV2194" s="13">
        <f t="shared" si="2613"/>
        <v>2.1209114666687285E-4</v>
      </c>
      <c r="AW2194" s="13">
        <f t="shared" si="2614"/>
        <v>3.4343955878616831E-6</v>
      </c>
      <c r="AX2194" s="13">
        <f t="shared" si="2615"/>
        <v>2.1109146904698976E-3</v>
      </c>
      <c r="AY2194" s="13">
        <f t="shared" si="2616"/>
        <v>2.1673183309992533E-3</v>
      </c>
      <c r="AZ2194" s="13">
        <f t="shared" si="2617"/>
        <v>1.1126145384017763E-3</v>
      </c>
      <c r="BA2194" s="13">
        <f t="shared" si="2618"/>
        <v>3.8078119962262389E-4</v>
      </c>
      <c r="BB2194" s="13">
        <f t="shared" si="2619"/>
        <v>9.7738918319135082E-5</v>
      </c>
      <c r="BC2194" s="13">
        <f t="shared" si="2620"/>
        <v>2.0070100443324478E-5</v>
      </c>
      <c r="BD2194" s="13">
        <f t="shared" si="2621"/>
        <v>1.0807818237152326E-4</v>
      </c>
      <c r="BE2194" s="13">
        <f t="shared" si="2622"/>
        <v>1.8210092947777901E-4</v>
      </c>
      <c r="BF2194" s="13">
        <f t="shared" si="2623"/>
        <v>1.5341092803855457E-4</v>
      </c>
      <c r="BG2194" s="13">
        <f t="shared" si="2624"/>
        <v>8.6160690884053311E-5</v>
      </c>
      <c r="BH2194" s="13">
        <f t="shared" si="2625"/>
        <v>3.6293037017635267E-5</v>
      </c>
      <c r="BI2194" s="13">
        <f t="shared" si="2626"/>
        <v>1.2230027614202698E-5</v>
      </c>
      <c r="BJ2194" s="14">
        <f t="shared" si="2627"/>
        <v>0.52605631863862812</v>
      </c>
      <c r="BK2194" s="14">
        <f t="shared" si="2628"/>
        <v>0.24387005302883094</v>
      </c>
      <c r="BL2194" s="14">
        <f t="shared" si="2629"/>
        <v>0.21837256439330224</v>
      </c>
      <c r="BM2194" s="14">
        <f t="shared" si="2630"/>
        <v>0.50733567822811076</v>
      </c>
      <c r="BN2194" s="14">
        <f t="shared" si="2631"/>
        <v>0.49078230914264714</v>
      </c>
    </row>
    <row r="2195" spans="1:66" x14ac:dyDescent="0.25">
      <c r="A2195" t="s">
        <v>25</v>
      </c>
      <c r="B2195" t="s">
        <v>292</v>
      </c>
      <c r="C2195" t="s">
        <v>479</v>
      </c>
      <c r="D2195" s="7" t="s">
        <v>540</v>
      </c>
      <c r="E2195" s="10">
        <f>VLOOKUP(A2195,home!$A$2:$E$405,3,FALSE)</f>
        <v>1.38333333333333</v>
      </c>
      <c r="F2195" s="10">
        <f>VLOOKUP(B2195,home!$B$2:$E$405,3,FALSE)</f>
        <v>1.57</v>
      </c>
      <c r="G2195" s="10">
        <f>VLOOKUP(C2195,away!$B$2:$E$405,4,FALSE)</f>
        <v>1.08</v>
      </c>
      <c r="H2195" s="10">
        <f>VLOOKUP(A2195,away!$A$2:$E$405,3,FALSE)</f>
        <v>1.1499999999999999</v>
      </c>
      <c r="I2195" s="10">
        <f>VLOOKUP(C2195,away!$B$2:$E$405,3,FALSE)</f>
        <v>1.2</v>
      </c>
      <c r="J2195" s="10">
        <f>VLOOKUP(B2195,home!$B$2:$E$405,4,FALSE)</f>
        <v>1.1599999999999999</v>
      </c>
      <c r="K2195" s="12">
        <f t="shared" si="2576"/>
        <v>2.3455799999999942</v>
      </c>
      <c r="L2195" s="12">
        <f t="shared" si="2577"/>
        <v>1.6007999999999998</v>
      </c>
      <c r="M2195" s="13">
        <f t="shared" si="2578"/>
        <v>1.9324530108842643E-2</v>
      </c>
      <c r="N2195" s="13">
        <f t="shared" si="2579"/>
        <v>4.532723133269901E-2</v>
      </c>
      <c r="O2195" s="13">
        <f t="shared" si="2580"/>
        <v>3.0934707798235296E-2</v>
      </c>
      <c r="P2195" s="13">
        <f t="shared" si="2581"/>
        <v>7.2559831917384562E-2</v>
      </c>
      <c r="Q2195" s="13">
        <f t="shared" si="2582"/>
        <v>5.3159323634675959E-2</v>
      </c>
      <c r="R2195" s="13">
        <f t="shared" si="2583"/>
        <v>2.4760140121707536E-2</v>
      </c>
      <c r="S2195" s="13">
        <f t="shared" si="2584"/>
        <v>6.8111995197621178E-2</v>
      </c>
      <c r="T2195" s="13">
        <f t="shared" si="2585"/>
        <v>8.5097445274389269E-2</v>
      </c>
      <c r="U2195" s="13">
        <f t="shared" si="2586"/>
        <v>5.8076889466674608E-2</v>
      </c>
      <c r="V2195" s="13">
        <f t="shared" si="2587"/>
        <v>2.8416358179997093E-2</v>
      </c>
      <c r="W2195" s="13">
        <f t="shared" si="2588"/>
        <v>4.156314877700764E-2</v>
      </c>
      <c r="X2195" s="13">
        <f t="shared" si="2589"/>
        <v>6.6534288562233826E-2</v>
      </c>
      <c r="Y2195" s="13">
        <f t="shared" si="2590"/>
        <v>5.3254044565211961E-2</v>
      </c>
      <c r="Z2195" s="13">
        <f t="shared" si="2591"/>
        <v>1.3212010768943136E-2</v>
      </c>
      <c r="AA2195" s="13">
        <f t="shared" si="2592"/>
        <v>3.0989828219417561E-2</v>
      </c>
      <c r="AB2195" s="13">
        <f t="shared" si="2593"/>
        <v>3.6344560637450646E-2</v>
      </c>
      <c r="AC2195" s="13">
        <f t="shared" si="2594"/>
        <v>6.6686167840547339E-3</v>
      </c>
      <c r="AD2195" s="13">
        <f t="shared" si="2595"/>
        <v>2.437242262709333E-2</v>
      </c>
      <c r="AE2195" s="13">
        <f t="shared" si="2596"/>
        <v>3.9015374141450995E-2</v>
      </c>
      <c r="AF2195" s="13">
        <f t="shared" si="2597"/>
        <v>3.1227905462817382E-2</v>
      </c>
      <c r="AG2195" s="13">
        <f t="shared" si="2598"/>
        <v>1.6663210354959348E-2</v>
      </c>
      <c r="AH2195" s="13">
        <f t="shared" si="2599"/>
        <v>5.2874467097310451E-3</v>
      </c>
      <c r="AI2195" s="13">
        <f t="shared" si="2600"/>
        <v>1.2402129253410912E-2</v>
      </c>
      <c r="AJ2195" s="13">
        <f t="shared" si="2601"/>
        <v>1.4545093167107753E-2</v>
      </c>
      <c r="AK2195" s="13">
        <f t="shared" si="2602"/>
        <v>1.1372226543634839E-2</v>
      </c>
      <c r="AL2195" s="13">
        <f t="shared" si="2603"/>
        <v>1.0015740827789589E-3</v>
      </c>
      <c r="AM2195" s="13">
        <f t="shared" si="2604"/>
        <v>1.1433493413131487E-2</v>
      </c>
      <c r="AN2195" s="13">
        <f t="shared" si="2605"/>
        <v>1.830273625574088E-2</v>
      </c>
      <c r="AO2195" s="13">
        <f t="shared" si="2606"/>
        <v>1.4649510099095002E-2</v>
      </c>
      <c r="AP2195" s="13">
        <f t="shared" si="2607"/>
        <v>7.8169785888770917E-3</v>
      </c>
      <c r="AQ2195" s="13">
        <f t="shared" si="2608"/>
        <v>3.1283548312686128E-3</v>
      </c>
      <c r="AR2195" s="13">
        <f t="shared" si="2609"/>
        <v>1.6928289385874911E-3</v>
      </c>
      <c r="AS2195" s="13">
        <f t="shared" si="2610"/>
        <v>3.9706657017720371E-3</v>
      </c>
      <c r="AT2195" s="13">
        <f t="shared" si="2611"/>
        <v>4.6567570283812185E-3</v>
      </c>
      <c r="AU2195" s="13">
        <f t="shared" si="2612"/>
        <v>3.6409320502101298E-3</v>
      </c>
      <c r="AV2195" s="13">
        <f t="shared" si="2613"/>
        <v>2.1350243495829634E-3</v>
      </c>
      <c r="AW2195" s="13">
        <f t="shared" si="2614"/>
        <v>1.044643010290315E-4</v>
      </c>
      <c r="AX2195" s="13">
        <f t="shared" si="2615"/>
        <v>4.4696955799954858E-3</v>
      </c>
      <c r="AY2195" s="13">
        <f t="shared" si="2616"/>
        <v>7.1550886844567729E-3</v>
      </c>
      <c r="AZ2195" s="13">
        <f t="shared" si="2617"/>
        <v>5.7269329830392018E-3</v>
      </c>
      <c r="BA2195" s="13">
        <f t="shared" si="2618"/>
        <v>3.0558914397497174E-3</v>
      </c>
      <c r="BB2195" s="13">
        <f t="shared" si="2619"/>
        <v>1.2229677541878371E-3</v>
      </c>
      <c r="BC2195" s="13">
        <f t="shared" si="2620"/>
        <v>3.9154535618077794E-4</v>
      </c>
      <c r="BD2195" s="13">
        <f t="shared" si="2621"/>
        <v>4.5164676081514249E-4</v>
      </c>
      <c r="BE2195" s="13">
        <f t="shared" si="2622"/>
        <v>1.0593736092327792E-3</v>
      </c>
      <c r="BF2195" s="13">
        <f t="shared" si="2623"/>
        <v>1.2424227751721085E-3</v>
      </c>
      <c r="BG2195" s="13">
        <f t="shared" si="2624"/>
        <v>9.7140067099606229E-4</v>
      </c>
      <c r="BH2195" s="13">
        <f t="shared" si="2625"/>
        <v>5.6962449646873442E-4</v>
      </c>
      <c r="BI2195" s="13">
        <f t="shared" si="2626"/>
        <v>2.6721996528542615E-4</v>
      </c>
      <c r="BJ2195" s="14">
        <f t="shared" si="2627"/>
        <v>0.53356758971826157</v>
      </c>
      <c r="BK2195" s="14">
        <f t="shared" si="2628"/>
        <v>0.20323799495513595</v>
      </c>
      <c r="BL2195" s="14">
        <f t="shared" si="2629"/>
        <v>0.24537091826387433</v>
      </c>
      <c r="BM2195" s="14">
        <f t="shared" si="2630"/>
        <v>0.74227212440924206</v>
      </c>
      <c r="BN2195" s="14">
        <f t="shared" si="2631"/>
        <v>0.24606576491354501</v>
      </c>
    </row>
    <row r="2196" spans="1:66" x14ac:dyDescent="0.25">
      <c r="A2196" t="s">
        <v>178</v>
      </c>
      <c r="B2196" t="s">
        <v>271</v>
      </c>
      <c r="C2196" t="s">
        <v>468</v>
      </c>
      <c r="D2196" s="7" t="s">
        <v>540</v>
      </c>
      <c r="E2196" s="10">
        <f>VLOOKUP(A2196,home!$A$2:$E$405,3,FALSE)</f>
        <v>1.75471698113208</v>
      </c>
      <c r="F2196" s="10">
        <f>VLOOKUP(B2196,home!$B$2:$E$405,3,FALSE)</f>
        <v>0.76</v>
      </c>
      <c r="G2196" s="10">
        <f>VLOOKUP(C2196,away!$B$2:$E$405,4,FALSE)</f>
        <v>1.23</v>
      </c>
      <c r="H2196" s="10">
        <f>VLOOKUP(A2196,away!$A$2:$E$405,3,FALSE)</f>
        <v>1.3301886792452799</v>
      </c>
      <c r="I2196" s="10">
        <f>VLOOKUP(C2196,away!$B$2:$E$405,3,FALSE)</f>
        <v>0.95</v>
      </c>
      <c r="J2196" s="10">
        <f>VLOOKUP(B2196,home!$B$2:$E$405,4,FALSE)</f>
        <v>0.63</v>
      </c>
      <c r="K2196" s="12">
        <f t="shared" si="2576"/>
        <v>1.6403094339622684</v>
      </c>
      <c r="L2196" s="12">
        <f t="shared" si="2577"/>
        <v>0.79611792452829999</v>
      </c>
      <c r="M2196" s="13">
        <f t="shared" si="2578"/>
        <v>8.7472802851346884E-2</v>
      </c>
      <c r="N2196" s="13">
        <f t="shared" si="2579"/>
        <v>0.1434824637321859</v>
      </c>
      <c r="O2196" s="13">
        <f t="shared" si="2580"/>
        <v>6.9638666258687448E-2</v>
      </c>
      <c r="P2196" s="13">
        <f t="shared" si="2581"/>
        <v>0.11422896123267492</v>
      </c>
      <c r="Q2196" s="13">
        <f t="shared" si="2582"/>
        <v>0.11767781943402682</v>
      </c>
      <c r="R2196" s="13">
        <f t="shared" si="2583"/>
        <v>2.7720295224392597E-2</v>
      </c>
      <c r="S2196" s="13">
        <f t="shared" si="2584"/>
        <v>3.7292321610153584E-2</v>
      </c>
      <c r="T2196" s="13">
        <f t="shared" si="2585"/>
        <v>9.368542137083348E-2</v>
      </c>
      <c r="U2196" s="13">
        <f t="shared" si="2586"/>
        <v>4.5469861768790386E-2</v>
      </c>
      <c r="V2196" s="13">
        <f t="shared" si="2587"/>
        <v>5.4110319253834306E-3</v>
      </c>
      <c r="W2196" s="13">
        <f t="shared" si="2588"/>
        <v>6.434267912858084E-2</v>
      </c>
      <c r="X2196" s="13">
        <f t="shared" si="2589"/>
        <v>5.1224360166436153E-2</v>
      </c>
      <c r="Y2196" s="13">
        <f t="shared" si="2590"/>
        <v>2.0390315650496631E-2</v>
      </c>
      <c r="Z2196" s="13">
        <f t="shared" si="2591"/>
        <v>7.3562079671183941E-3</v>
      </c>
      <c r="AA2196" s="13">
        <f t="shared" si="2592"/>
        <v>1.2066457326652701E-2</v>
      </c>
      <c r="AB2196" s="13">
        <f t="shared" si="2593"/>
        <v>9.8963618937057823E-3</v>
      </c>
      <c r="AC2196" s="13">
        <f t="shared" si="2594"/>
        <v>4.4163481096789922E-4</v>
      </c>
      <c r="AD2196" s="13">
        <f t="shared" si="2595"/>
        <v>2.6385475895254588E-2</v>
      </c>
      <c r="AE2196" s="13">
        <f t="shared" si="2596"/>
        <v>2.1005950307421573E-2</v>
      </c>
      <c r="AF2196" s="13">
        <f t="shared" si="2597"/>
        <v>8.3616067807445304E-3</v>
      </c>
      <c r="AG2196" s="13">
        <f t="shared" si="2598"/>
        <v>2.2189416786693658E-3</v>
      </c>
      <c r="AH2196" s="13">
        <f t="shared" si="2599"/>
        <v>1.46410225479521E-3</v>
      </c>
      <c r="AI2196" s="13">
        <f t="shared" si="2600"/>
        <v>2.4015807408260112E-3</v>
      </c>
      <c r="AJ2196" s="13">
        <f t="shared" si="2601"/>
        <v>1.9696677727995006E-3</v>
      </c>
      <c r="AK2196" s="13">
        <f t="shared" si="2602"/>
        <v>1.0769548764981568E-3</v>
      </c>
      <c r="AL2196" s="13">
        <f t="shared" si="2603"/>
        <v>2.3068878122853054E-5</v>
      </c>
      <c r="AM2196" s="13">
        <f t="shared" si="2604"/>
        <v>8.6560690061140214E-3</v>
      </c>
      <c r="AN2196" s="13">
        <f t="shared" si="2605"/>
        <v>6.8912516917212395E-3</v>
      </c>
      <c r="AO2196" s="13">
        <f t="shared" si="2606"/>
        <v>2.7431244971076237E-3</v>
      </c>
      <c r="AP2196" s="13">
        <f t="shared" si="2607"/>
        <v>7.2795019378668613E-4</v>
      </c>
      <c r="AQ2196" s="13">
        <f t="shared" si="2608"/>
        <v>1.4488354935935757E-4</v>
      </c>
      <c r="AR2196" s="13">
        <f t="shared" si="2609"/>
        <v>2.331196096769534E-4</v>
      </c>
      <c r="AS2196" s="13">
        <f t="shared" si="2610"/>
        <v>3.8238829499470835E-4</v>
      </c>
      <c r="AT2196" s="13">
        <f t="shared" si="2611"/>
        <v>3.1361756385828355E-4</v>
      </c>
      <c r="AU2196" s="13">
        <f t="shared" si="2612"/>
        <v>1.7147661621766887E-4</v>
      </c>
      <c r="AV2196" s="13">
        <f t="shared" si="2613"/>
        <v>7.031867782144242E-5</v>
      </c>
      <c r="AW2196" s="13">
        <f t="shared" si="2614"/>
        <v>8.3681057263240168E-7</v>
      </c>
      <c r="AX2196" s="13">
        <f t="shared" si="2615"/>
        <v>2.3664386086262035E-3</v>
      </c>
      <c r="AY2196" s="13">
        <f t="shared" si="2616"/>
        <v>1.8839641936231313E-3</v>
      </c>
      <c r="AZ2196" s="13">
        <f t="shared" si="2617"/>
        <v>7.499288318564396E-4</v>
      </c>
      <c r="BA2196" s="13">
        <f t="shared" si="2618"/>
        <v>1.9901059505382707E-4</v>
      </c>
      <c r="BB2196" s="13">
        <f t="shared" si="2619"/>
        <v>3.9608975473348687E-5</v>
      </c>
      <c r="BC2196" s="13">
        <f t="shared" si="2620"/>
        <v>6.3066830693069406E-6</v>
      </c>
      <c r="BD2196" s="13">
        <f t="shared" si="2621"/>
        <v>3.0931783303810587E-5</v>
      </c>
      <c r="BE2196" s="13">
        <f t="shared" si="2622"/>
        <v>5.0737695962517087E-5</v>
      </c>
      <c r="BF2196" s="13">
        <f t="shared" si="2623"/>
        <v>4.1612760672413053E-5</v>
      </c>
      <c r="BG2196" s="13">
        <f t="shared" si="2624"/>
        <v>2.2752601301391062E-5</v>
      </c>
      <c r="BH2196" s="13">
        <f t="shared" si="2625"/>
        <v>9.3303266404634891E-6</v>
      </c>
      <c r="BI2196" s="13">
        <f t="shared" si="2626"/>
        <v>3.0609245620603462E-6</v>
      </c>
      <c r="BJ2196" s="14">
        <f t="shared" si="2627"/>
        <v>0.57318357097044104</v>
      </c>
      <c r="BK2196" s="14">
        <f t="shared" si="2628"/>
        <v>0.24675378550227267</v>
      </c>
      <c r="BL2196" s="14">
        <f t="shared" si="2629"/>
        <v>0.1730332949721595</v>
      </c>
      <c r="BM2196" s="14">
        <f t="shared" si="2630"/>
        <v>0.43822272329562673</v>
      </c>
      <c r="BN2196" s="14">
        <f t="shared" si="2631"/>
        <v>0.56022100873331449</v>
      </c>
    </row>
    <row r="2197" spans="1:66" x14ac:dyDescent="0.25">
      <c r="A2197" t="s">
        <v>178</v>
      </c>
      <c r="B2197" t="s">
        <v>472</v>
      </c>
      <c r="C2197" t="s">
        <v>274</v>
      </c>
      <c r="D2197" s="7" t="s">
        <v>540</v>
      </c>
      <c r="E2197" s="10">
        <f>VLOOKUP(A2197,home!$A$2:$E$405,3,FALSE)</f>
        <v>1.75471698113208</v>
      </c>
      <c r="F2197" s="10">
        <f>VLOOKUP(B2197,home!$B$2:$E$405,3,FALSE)</f>
        <v>1.23</v>
      </c>
      <c r="G2197" s="10">
        <f>VLOOKUP(C2197,away!$B$2:$E$405,4,FALSE)</f>
        <v>0.66</v>
      </c>
      <c r="H2197" s="10">
        <f>VLOOKUP(A2197,away!$A$2:$E$405,3,FALSE)</f>
        <v>1.3301886792452799</v>
      </c>
      <c r="I2197" s="10">
        <f>VLOOKUP(C2197,away!$B$2:$E$405,3,FALSE)</f>
        <v>1.33</v>
      </c>
      <c r="J2197" s="10">
        <f>VLOOKUP(B2197,home!$B$2:$E$405,4,FALSE)</f>
        <v>1.38</v>
      </c>
      <c r="K2197" s="12">
        <f t="shared" si="2576"/>
        <v>1.4244792452830226</v>
      </c>
      <c r="L2197" s="12">
        <f t="shared" si="2577"/>
        <v>2.4414283018867868</v>
      </c>
      <c r="M2197" s="13">
        <f t="shared" si="2578"/>
        <v>2.0943906226482276E-2</v>
      </c>
      <c r="N2197" s="13">
        <f t="shared" si="2579"/>
        <v>2.9834159734777866E-2</v>
      </c>
      <c r="O2197" s="13">
        <f t="shared" si="2580"/>
        <v>5.1133045413396722E-2</v>
      </c>
      <c r="P2197" s="13">
        <f t="shared" si="2581"/>
        <v>7.2837961939497875E-2</v>
      </c>
      <c r="Q2197" s="13">
        <f t="shared" si="2582"/>
        <v>2.1249070671324765E-2</v>
      </c>
      <c r="R2197" s="13">
        <f t="shared" si="2583"/>
        <v>6.241883211696457E-2</v>
      </c>
      <c r="S2197" s="13">
        <f t="shared" si="2584"/>
        <v>6.3328309463010213E-2</v>
      </c>
      <c r="T2197" s="13">
        <f t="shared" si="2585"/>
        <v>5.1878082525764743E-2</v>
      </c>
      <c r="U2197" s="13">
        <f t="shared" si="2586"/>
        <v>8.8914330865421373E-2</v>
      </c>
      <c r="V2197" s="13">
        <f t="shared" si="2587"/>
        <v>2.4471212371214697E-2</v>
      </c>
      <c r="W2197" s="13">
        <f t="shared" si="2588"/>
        <v>1.0089620050951438E-2</v>
      </c>
      <c r="X2197" s="13">
        <f t="shared" si="2589"/>
        <v>2.4633083947677242E-2</v>
      </c>
      <c r="Y2197" s="13">
        <f t="shared" si="2590"/>
        <v>3.0069954156306165E-2</v>
      </c>
      <c r="Z2197" s="13">
        <f t="shared" si="2591"/>
        <v>5.0797034433692413E-2</v>
      </c>
      <c r="AA2197" s="13">
        <f t="shared" si="2592"/>
        <v>7.2359321272721877E-2</v>
      </c>
      <c r="AB2197" s="13">
        <f t="shared" si="2593"/>
        <v>5.153717567787932E-2</v>
      </c>
      <c r="AC2197" s="13">
        <f t="shared" si="2594"/>
        <v>5.319068754513572E-3</v>
      </c>
      <c r="AD2197" s="13">
        <f t="shared" si="2595"/>
        <v>3.5931135888429386E-3</v>
      </c>
      <c r="AE2197" s="13">
        <f t="shared" si="2596"/>
        <v>8.7723292076951533E-3</v>
      </c>
      <c r="AF2197" s="13">
        <f t="shared" si="2597"/>
        <v>1.0708506400567523E-2</v>
      </c>
      <c r="AG2197" s="13">
        <f t="shared" si="2598"/>
        <v>8.7146835324271189E-3</v>
      </c>
      <c r="AH2197" s="13">
        <f t="shared" si="2599"/>
        <v>3.100432937958358E-2</v>
      </c>
      <c r="AI2197" s="13">
        <f t="shared" si="2600"/>
        <v>4.4165023715135455E-2</v>
      </c>
      <c r="AJ2197" s="13">
        <f t="shared" si="2601"/>
        <v>3.1456079824821487E-2</v>
      </c>
      <c r="AK2197" s="13">
        <f t="shared" si="2602"/>
        <v>1.4936177616141409E-2</v>
      </c>
      <c r="AL2197" s="13">
        <f t="shared" si="2603"/>
        <v>7.3993862139231802E-4</v>
      </c>
      <c r="AM2197" s="13">
        <f t="shared" si="2604"/>
        <v>1.0236631466502321E-3</v>
      </c>
      <c r="AN2197" s="13">
        <f t="shared" si="2605"/>
        <v>2.4992001778303607E-3</v>
      </c>
      <c r="AO2197" s="13">
        <f t="shared" si="2606"/>
        <v>3.0508090231177671E-3</v>
      </c>
      <c r="AP2197" s="13">
        <f t="shared" si="2607"/>
        <v>2.4827771642304325E-3</v>
      </c>
      <c r="AQ2197" s="13">
        <f t="shared" si="2608"/>
        <v>1.5153806090075993E-3</v>
      </c>
      <c r="AR2197" s="13">
        <f t="shared" si="2609"/>
        <v>1.5138969445667078E-2</v>
      </c>
      <c r="AS2197" s="13">
        <f t="shared" si="2610"/>
        <v>2.1565147770326577E-2</v>
      </c>
      <c r="AT2197" s="13">
        <f t="shared" si="2611"/>
        <v>1.5359552710145833E-2</v>
      </c>
      <c r="AU2197" s="13">
        <f t="shared" si="2612"/>
        <v>7.2931213508111142E-3</v>
      </c>
      <c r="AV2197" s="13">
        <f t="shared" si="2613"/>
        <v>2.5972249993902285E-3</v>
      </c>
      <c r="AW2197" s="13">
        <f t="shared" si="2614"/>
        <v>7.1481440525155419E-5</v>
      </c>
      <c r="AX2197" s="13">
        <f t="shared" si="2615"/>
        <v>2.430311510940609E-4</v>
      </c>
      <c r="AY2197" s="13">
        <f t="shared" si="2616"/>
        <v>5.9334313052116416E-4</v>
      </c>
      <c r="AZ2197" s="13">
        <f t="shared" si="2617"/>
        <v>7.2430235579223814E-4</v>
      </c>
      <c r="BA2197" s="13">
        <f t="shared" si="2618"/>
        <v>5.8944409018481443E-4</v>
      </c>
      <c r="BB2197" s="13">
        <f t="shared" si="2619"/>
        <v>3.597713710392784E-4</v>
      </c>
      <c r="BC2197" s="13">
        <f t="shared" si="2620"/>
        <v>1.7567120149278141E-4</v>
      </c>
      <c r="BD2197" s="13">
        <f t="shared" si="2621"/>
        <v>6.1601180776751493E-3</v>
      </c>
      <c r="BE2197" s="13">
        <f t="shared" si="2622"/>
        <v>8.7749603501409996E-3</v>
      </c>
      <c r="BF2197" s="13">
        <f t="shared" si="2623"/>
        <v>6.2498744484786508E-3</v>
      </c>
      <c r="BG2197" s="13">
        <f t="shared" si="2624"/>
        <v>2.9676054791608385E-3</v>
      </c>
      <c r="BH2197" s="13">
        <f t="shared" si="2625"/>
        <v>1.0568231033131984E-3</v>
      </c>
      <c r="BI2197" s="13">
        <f t="shared" si="2626"/>
        <v>3.0108451532104925E-4</v>
      </c>
      <c r="BJ2197" s="14">
        <f t="shared" si="2627"/>
        <v>0.21279999723729576</v>
      </c>
      <c r="BK2197" s="14">
        <f t="shared" si="2628"/>
        <v>0.18823374050663214</v>
      </c>
      <c r="BL2197" s="14">
        <f t="shared" si="2629"/>
        <v>0.53538879813249662</v>
      </c>
      <c r="BM2197" s="14">
        <f t="shared" si="2630"/>
        <v>0.72828073251767644</v>
      </c>
      <c r="BN2197" s="14">
        <f t="shared" si="2631"/>
        <v>0.25841697610244407</v>
      </c>
    </row>
    <row r="2198" spans="1:66" x14ac:dyDescent="0.25">
      <c r="A2198" t="s">
        <v>178</v>
      </c>
      <c r="B2198" t="s">
        <v>179</v>
      </c>
      <c r="C2198" t="s">
        <v>465</v>
      </c>
      <c r="D2198" s="7" t="s">
        <v>540</v>
      </c>
      <c r="E2198" s="10">
        <f>VLOOKUP(A2198,home!$A$2:$E$405,3,FALSE)</f>
        <v>1.75471698113208</v>
      </c>
      <c r="F2198" s="10">
        <f>VLOOKUP(B2198,home!$B$2:$E$405,3,FALSE)</f>
        <v>0.66</v>
      </c>
      <c r="G2198" s="10">
        <f>VLOOKUP(C2198,away!$B$2:$E$405,4,FALSE)</f>
        <v>1.33</v>
      </c>
      <c r="H2198" s="10">
        <f>VLOOKUP(A2198,away!$A$2:$E$405,3,FALSE)</f>
        <v>1.3301886792452799</v>
      </c>
      <c r="I2198" s="10">
        <f>VLOOKUP(C2198,away!$B$2:$E$405,3,FALSE)</f>
        <v>0.47</v>
      </c>
      <c r="J2198" s="10">
        <f>VLOOKUP(B2198,home!$B$2:$E$405,4,FALSE)</f>
        <v>1.5</v>
      </c>
      <c r="K2198" s="12">
        <f t="shared" si="2576"/>
        <v>1.5402905660377397</v>
      </c>
      <c r="L2198" s="12">
        <f t="shared" si="2577"/>
        <v>0.93778301886792237</v>
      </c>
      <c r="M2198" s="13">
        <f t="shared" si="2578"/>
        <v>8.3904705294554724E-2</v>
      </c>
      <c r="N2198" s="13">
        <f t="shared" si="2579"/>
        <v>0.12923762601137945</v>
      </c>
      <c r="O2198" s="13">
        <f t="shared" si="2580"/>
        <v>7.8684407828350886E-2</v>
      </c>
      <c r="P2198" s="13">
        <f t="shared" si="2581"/>
        <v>0.12119685107227494</v>
      </c>
      <c r="Q2198" s="13">
        <f t="shared" si="2582"/>
        <v>9.9531748061220685E-2</v>
      </c>
      <c r="R2198" s="13">
        <f t="shared" si="2583"/>
        <v>3.6894450755552831E-2</v>
      </c>
      <c r="S2198" s="13">
        <f t="shared" si="2584"/>
        <v>4.3765950485939141E-2</v>
      </c>
      <c r="T2198" s="13">
        <f t="shared" si="2585"/>
        <v>9.3339183170053006E-2</v>
      </c>
      <c r="U2198" s="13">
        <f t="shared" si="2586"/>
        <v>5.6828174437921992E-2</v>
      </c>
      <c r="V2198" s="13">
        <f t="shared" si="2587"/>
        <v>7.0242324504524228E-3</v>
      </c>
      <c r="W2198" s="13">
        <f t="shared" si="2588"/>
        <v>5.110260418664777E-2</v>
      </c>
      <c r="X2198" s="13">
        <f t="shared" si="2589"/>
        <v>4.7923154426167076E-2</v>
      </c>
      <c r="Y2198" s="13">
        <f t="shared" si="2590"/>
        <v>2.2470760215722297E-2</v>
      </c>
      <c r="Z2198" s="13">
        <f t="shared" si="2591"/>
        <v>1.1532996469672083E-2</v>
      </c>
      <c r="AA2198" s="13">
        <f t="shared" si="2592"/>
        <v>1.7764165660382466E-2</v>
      </c>
      <c r="AB2198" s="13">
        <f t="shared" si="2593"/>
        <v>1.3680988390109344E-2</v>
      </c>
      <c r="AC2198" s="13">
        <f t="shared" si="2594"/>
        <v>6.3413819523433512E-4</v>
      </c>
      <c r="AD2198" s="13">
        <f t="shared" si="2595"/>
        <v>1.9678214782163576E-2</v>
      </c>
      <c r="AE2198" s="13">
        <f t="shared" si="2596"/>
        <v>1.8453895664348734E-2</v>
      </c>
      <c r="AF2198" s="13">
        <f t="shared" si="2597"/>
        <v>8.6528749929933087E-3</v>
      </c>
      <c r="AG2198" s="13">
        <f t="shared" si="2598"/>
        <v>2.7048397442720066E-3</v>
      </c>
      <c r="AH2198" s="13">
        <f t="shared" si="2599"/>
        <v>2.7038620614805429E-3</v>
      </c>
      <c r="AI2198" s="13">
        <f t="shared" si="2600"/>
        <v>4.1647332251658351E-3</v>
      </c>
      <c r="AJ2198" s="13">
        <f t="shared" si="2601"/>
        <v>3.2074496483934334E-3</v>
      </c>
      <c r="AK2198" s="13">
        <f t="shared" si="2602"/>
        <v>1.6468014781538236E-3</v>
      </c>
      <c r="AL2198" s="13">
        <f t="shared" si="2603"/>
        <v>3.663944811545376E-5</v>
      </c>
      <c r="AM2198" s="13">
        <f t="shared" si="2604"/>
        <v>6.062033717086187E-3</v>
      </c>
      <c r="AN2198" s="13">
        <f t="shared" si="2605"/>
        <v>5.6848722796882176E-3</v>
      </c>
      <c r="AO2198" s="13">
        <f t="shared" si="2606"/>
        <v>2.665588344162292E-3</v>
      </c>
      <c r="AP2198" s="13">
        <f t="shared" si="2607"/>
        <v>8.3324782814922049E-4</v>
      </c>
      <c r="AQ2198" s="13">
        <f t="shared" si="2608"/>
        <v>1.9535141593672885E-4</v>
      </c>
      <c r="AR2198" s="13">
        <f t="shared" si="2609"/>
        <v>5.0712718532353366E-4</v>
      </c>
      <c r="AS2198" s="13">
        <f t="shared" si="2610"/>
        <v>7.8112321933511137E-4</v>
      </c>
      <c r="AT2198" s="13">
        <f t="shared" si="2611"/>
        <v>6.0157836282745012E-4</v>
      </c>
      <c r="AU2198" s="13">
        <f t="shared" si="2612"/>
        <v>3.0886849233185E-4</v>
      </c>
      <c r="AV2198" s="13">
        <f t="shared" si="2613"/>
        <v>1.1893680622126218E-4</v>
      </c>
      <c r="AW2198" s="13">
        <f t="shared" si="2614"/>
        <v>1.4701154525475361E-6</v>
      </c>
      <c r="AX2198" s="13">
        <f t="shared" si="2615"/>
        <v>1.5562155575717573E-3</v>
      </c>
      <c r="AY2198" s="13">
        <f t="shared" si="2616"/>
        <v>1.4593925235888696E-3</v>
      </c>
      <c r="AZ2198" s="13">
        <f t="shared" si="2617"/>
        <v>6.8429676324222282E-4</v>
      </c>
      <c r="BA2198" s="13">
        <f t="shared" si="2618"/>
        <v>2.1390729481161327E-4</v>
      </c>
      <c r="BB2198" s="13">
        <f t="shared" si="2619"/>
        <v>5.0149657171576323E-5</v>
      </c>
      <c r="BC2198" s="13">
        <f t="shared" si="2620"/>
        <v>9.4058993795104419E-6</v>
      </c>
      <c r="BD2198" s="13">
        <f t="shared" si="2621"/>
        <v>7.9262543800449266E-5</v>
      </c>
      <c r="BE2198" s="13">
        <f t="shared" si="2622"/>
        <v>1.2208734845598512E-4</v>
      </c>
      <c r="BF2198" s="13">
        <f t="shared" si="2623"/>
        <v>9.4024995529658065E-5</v>
      </c>
      <c r="BG2198" s="13">
        <f t="shared" si="2624"/>
        <v>4.8275271195357655E-5</v>
      </c>
      <c r="BH2198" s="13">
        <f t="shared" si="2625"/>
        <v>1.8589486198780717E-5</v>
      </c>
      <c r="BI2198" s="13">
        <f t="shared" si="2626"/>
        <v>5.726642043894137E-6</v>
      </c>
      <c r="BJ2198" s="14">
        <f t="shared" si="2627"/>
        <v>0.51250936253575607</v>
      </c>
      <c r="BK2198" s="14">
        <f t="shared" si="2628"/>
        <v>0.25802190947015985</v>
      </c>
      <c r="BL2198" s="14">
        <f t="shared" si="2629"/>
        <v>0.21826063383877448</v>
      </c>
      <c r="BM2198" s="14">
        <f t="shared" si="2630"/>
        <v>0.44941719088289273</v>
      </c>
      <c r="BN2198" s="14">
        <f t="shared" si="2631"/>
        <v>0.54944978902333363</v>
      </c>
    </row>
    <row r="2199" spans="1:66" x14ac:dyDescent="0.25">
      <c r="A2199" t="s">
        <v>178</v>
      </c>
      <c r="B2199" t="s">
        <v>273</v>
      </c>
      <c r="C2199" t="s">
        <v>181</v>
      </c>
      <c r="D2199" s="7" t="s">
        <v>540</v>
      </c>
      <c r="E2199" s="10">
        <f>VLOOKUP(A2199,home!$A$2:$E$405,3,FALSE)</f>
        <v>1.75471698113208</v>
      </c>
      <c r="F2199" s="10">
        <f>VLOOKUP(B2199,home!$B$2:$E$405,3,FALSE)</f>
        <v>2.2000000000000002</v>
      </c>
      <c r="G2199" s="10">
        <f>VLOOKUP(C2199,away!$B$2:$E$405,4,FALSE)</f>
        <v>0.85</v>
      </c>
      <c r="H2199" s="10">
        <f>VLOOKUP(A2199,away!$A$2:$E$405,3,FALSE)</f>
        <v>1.3301886792452799</v>
      </c>
      <c r="I2199" s="10">
        <f>VLOOKUP(C2199,away!$B$2:$E$405,3,FALSE)</f>
        <v>1.1399999999999999</v>
      </c>
      <c r="J2199" s="10">
        <f>VLOOKUP(B2199,home!$B$2:$E$405,4,FALSE)</f>
        <v>0.11</v>
      </c>
      <c r="K2199" s="12">
        <f t="shared" si="2576"/>
        <v>3.2813207547169894</v>
      </c>
      <c r="L2199" s="12">
        <f t="shared" si="2577"/>
        <v>0.16680566037735811</v>
      </c>
      <c r="M2199" s="13">
        <f t="shared" si="2578"/>
        <v>3.1805170276697894E-2</v>
      </c>
      <c r="N2199" s="13">
        <f t="shared" si="2579"/>
        <v>0.10436296533623668</v>
      </c>
      <c r="O2199" s="13">
        <f t="shared" si="2580"/>
        <v>5.3052824314189125E-3</v>
      </c>
      <c r="P2199" s="13">
        <f t="shared" si="2581"/>
        <v>1.740833335185029E-2</v>
      </c>
      <c r="Q2199" s="13">
        <f t="shared" si="2582"/>
        <v>0.17122418209080162</v>
      </c>
      <c r="R2199" s="13">
        <f t="shared" si="2583"/>
        <v>4.4247556973061377E-4</v>
      </c>
      <c r="S2199" s="13">
        <f t="shared" si="2584"/>
        <v>2.3820818081830343E-3</v>
      </c>
      <c r="T2199" s="13">
        <f t="shared" si="2585"/>
        <v>2.8561162766229175E-2</v>
      </c>
      <c r="U2199" s="13">
        <f t="shared" si="2586"/>
        <v>1.4519042704122876E-3</v>
      </c>
      <c r="V2199" s="13">
        <f t="shared" si="2587"/>
        <v>1.4486838959223557E-4</v>
      </c>
      <c r="W2199" s="13">
        <f t="shared" si="2588"/>
        <v>0.18728048746799611</v>
      </c>
      <c r="X2199" s="13">
        <f t="shared" si="2589"/>
        <v>3.1239445387892625E-2</v>
      </c>
      <c r="Y2199" s="13">
        <f t="shared" si="2590"/>
        <v>2.6054581588749212E-3</v>
      </c>
      <c r="Z2199" s="13">
        <f t="shared" si="2591"/>
        <v>2.4602476536587591E-5</v>
      </c>
      <c r="AA2199" s="13">
        <f t="shared" si="2592"/>
        <v>8.0728616876942625E-5</v>
      </c>
      <c r="AB2199" s="13">
        <f t="shared" si="2593"/>
        <v>1.3244824302895407E-4</v>
      </c>
      <c r="AC2199" s="13">
        <f t="shared" si="2594"/>
        <v>4.9557925571283679E-6</v>
      </c>
      <c r="AD2199" s="13">
        <f t="shared" si="2595"/>
        <v>0.15363183762056268</v>
      </c>
      <c r="AE2199" s="13">
        <f t="shared" si="2596"/>
        <v>2.5626660129285002E-2</v>
      </c>
      <c r="AF2199" s="13">
        <f t="shared" si="2597"/>
        <v>2.1373359830657488E-3</v>
      </c>
      <c r="AG2199" s="13">
        <f t="shared" si="2598"/>
        <v>1.1883991336785733E-4</v>
      </c>
      <c r="AH2199" s="13">
        <f t="shared" si="2599"/>
        <v>1.0259580864009879E-6</v>
      </c>
      <c r="AI2199" s="13">
        <f t="shared" si="2600"/>
        <v>3.3664975623772881E-6</v>
      </c>
      <c r="AJ2199" s="13">
        <f t="shared" si="2601"/>
        <v>5.5232791610663754E-6</v>
      </c>
      <c r="AK2199" s="13">
        <f t="shared" si="2602"/>
        <v>6.0412168484343119E-6</v>
      </c>
      <c r="AL2199" s="13">
        <f t="shared" si="2603"/>
        <v>1.0850070992428128E-7</v>
      </c>
      <c r="AM2199" s="13">
        <f t="shared" si="2604"/>
        <v>0.10082306747393252</v>
      </c>
      <c r="AN2199" s="13">
        <f t="shared" si="2605"/>
        <v>1.6817858351260248E-2</v>
      </c>
      <c r="AO2199" s="13">
        <f t="shared" si="2606"/>
        <v>1.402656984207416E-3</v>
      </c>
      <c r="AP2199" s="13">
        <f t="shared" si="2607"/>
        <v>7.7990374844543836E-5</v>
      </c>
      <c r="AQ2199" s="13">
        <f t="shared" si="2608"/>
        <v>3.2523089947554585E-6</v>
      </c>
      <c r="AR2199" s="13">
        <f t="shared" si="2609"/>
        <v>3.4227123224321511E-8</v>
      </c>
      <c r="AS2199" s="13">
        <f t="shared" si="2610"/>
        <v>1.1231016981022207E-7</v>
      </c>
      <c r="AT2199" s="13">
        <f t="shared" si="2611"/>
        <v>1.842628455820356E-7</v>
      </c>
      <c r="AU2199" s="13">
        <f t="shared" si="2612"/>
        <v>2.0154183317718169E-7</v>
      </c>
      <c r="AV2199" s="13">
        <f t="shared" si="2613"/>
        <v>1.6533085003699885E-7</v>
      </c>
      <c r="AW2199" s="13">
        <f t="shared" si="2614"/>
        <v>1.6496414042486498E-9</v>
      </c>
      <c r="AX2199" s="13">
        <f t="shared" si="2615"/>
        <v>5.5138803976074353E-2</v>
      </c>
      <c r="AY2199" s="13">
        <f t="shared" si="2616"/>
        <v>9.1974646096467799E-3</v>
      </c>
      <c r="AZ2199" s="13">
        <f t="shared" si="2617"/>
        <v>7.6709457900475556E-4</v>
      </c>
      <c r="BA2199" s="13">
        <f t="shared" si="2618"/>
        <v>4.2651905940926567E-5</v>
      </c>
      <c r="BB2199" s="13">
        <f t="shared" si="2619"/>
        <v>1.7786448342073052E-6</v>
      </c>
      <c r="BC2199" s="13">
        <f t="shared" si="2620"/>
        <v>5.9337605229345283E-8</v>
      </c>
      <c r="BD2199" s="13">
        <f t="shared" si="2621"/>
        <v>9.5154631537502499E-10</v>
      </c>
      <c r="BE2199" s="13">
        <f t="shared" si="2622"/>
        <v>3.1223286737145476E-9</v>
      </c>
      <c r="BF2199" s="13">
        <f t="shared" si="2623"/>
        <v>5.1226809400537593E-9</v>
      </c>
      <c r="BG2199" s="13">
        <f t="shared" si="2624"/>
        <v>5.6030530961305113E-9</v>
      </c>
      <c r="BH2199" s="13">
        <f t="shared" si="2625"/>
        <v>4.5963536035285842E-9</v>
      </c>
      <c r="BI2199" s="13">
        <f t="shared" si="2626"/>
        <v>3.0164220950553129E-9</v>
      </c>
      <c r="BJ2199" s="14">
        <f t="shared" si="2627"/>
        <v>0.89106105340065811</v>
      </c>
      <c r="BK2199" s="14">
        <f t="shared" si="2628"/>
        <v>6.0942982729237281E-2</v>
      </c>
      <c r="BL2199" s="14">
        <f t="shared" si="2629"/>
        <v>7.4295161683325429E-3</v>
      </c>
      <c r="BM2199" s="14">
        <f t="shared" si="2630"/>
        <v>0.61971228275802337</v>
      </c>
      <c r="BN2199" s="14">
        <f t="shared" si="2631"/>
        <v>0.33054840905673599</v>
      </c>
    </row>
    <row r="2200" spans="1:66" x14ac:dyDescent="0.25">
      <c r="A2200" t="s">
        <v>178</v>
      </c>
      <c r="B2200" t="s">
        <v>270</v>
      </c>
      <c r="C2200" t="s">
        <v>186</v>
      </c>
      <c r="D2200" s="7" t="s">
        <v>540</v>
      </c>
      <c r="E2200" s="10">
        <f>VLOOKUP(A2200,home!$A$2:$E$405,3,FALSE)</f>
        <v>1.75471698113208</v>
      </c>
      <c r="F2200" s="10">
        <f>VLOOKUP(B2200,home!$B$2:$E$405,3,FALSE)</f>
        <v>0.47</v>
      </c>
      <c r="G2200" s="10">
        <f>VLOOKUP(C2200,away!$B$2:$E$405,4,FALSE)</f>
        <v>0.98</v>
      </c>
      <c r="H2200" s="10">
        <f>VLOOKUP(A2200,away!$A$2:$E$405,3,FALSE)</f>
        <v>1.3301886792452799</v>
      </c>
      <c r="I2200" s="10">
        <f>VLOOKUP(C2200,away!$B$2:$E$405,3,FALSE)</f>
        <v>0.73</v>
      </c>
      <c r="J2200" s="10">
        <f>VLOOKUP(B2200,home!$B$2:$E$405,4,FALSE)</f>
        <v>0.5</v>
      </c>
      <c r="K2200" s="12">
        <f t="shared" si="2576"/>
        <v>0.80822264150943601</v>
      </c>
      <c r="L2200" s="12">
        <f t="shared" si="2577"/>
        <v>0.48551886792452714</v>
      </c>
      <c r="M2200" s="13">
        <f t="shared" si="2578"/>
        <v>0.27424277920029561</v>
      </c>
      <c r="N2200" s="13">
        <f t="shared" si="2579"/>
        <v>0.22164922342015192</v>
      </c>
      <c r="O2200" s="13">
        <f t="shared" si="2580"/>
        <v>0.13315004369380359</v>
      </c>
      <c r="P2200" s="13">
        <f t="shared" si="2581"/>
        <v>0.10761488003130275</v>
      </c>
      <c r="Q2200" s="13">
        <f t="shared" si="2582"/>
        <v>8.9570960420575177E-2</v>
      </c>
      <c r="R2200" s="13">
        <f t="shared" si="2583"/>
        <v>3.2323429239158416E-2</v>
      </c>
      <c r="S2200" s="13">
        <f t="shared" si="2584"/>
        <v>1.055721725647827E-2</v>
      </c>
      <c r="T2200" s="13">
        <f t="shared" si="2585"/>
        <v>4.3488391302310289E-2</v>
      </c>
      <c r="U2200" s="13">
        <f t="shared" si="2586"/>
        <v>2.6124527362315953E-2</v>
      </c>
      <c r="V2200" s="13">
        <f t="shared" si="2587"/>
        <v>4.6030328465135383E-4</v>
      </c>
      <c r="W2200" s="13">
        <f t="shared" si="2588"/>
        <v>2.4131092744551472E-2</v>
      </c>
      <c r="X2200" s="13">
        <f t="shared" si="2589"/>
        <v>1.1716100831116402E-2</v>
      </c>
      <c r="Y2200" s="13">
        <f t="shared" si="2590"/>
        <v>2.8441940060066227E-3</v>
      </c>
      <c r="Z2200" s="13">
        <f t="shared" si="2591"/>
        <v>5.231211590544918E-3</v>
      </c>
      <c r="AA2200" s="13">
        <f t="shared" si="2592"/>
        <v>4.2279836500049919E-3</v>
      </c>
      <c r="AB2200" s="13">
        <f t="shared" si="2593"/>
        <v>1.7085760569328708E-3</v>
      </c>
      <c r="AC2200" s="13">
        <f t="shared" si="2594"/>
        <v>1.1289149275921168E-5</v>
      </c>
      <c r="AD2200" s="13">
        <f t="shared" si="2595"/>
        <v>4.8758238801276423E-3</v>
      </c>
      <c r="AE2200" s="13">
        <f t="shared" si="2596"/>
        <v>2.3673044904789485E-3</v>
      </c>
      <c r="AF2200" s="13">
        <f t="shared" si="2597"/>
        <v>5.7468549812499418E-4</v>
      </c>
      <c r="AG2200" s="13">
        <f t="shared" si="2598"/>
        <v>9.3006884154096735E-5</v>
      </c>
      <c r="AH2200" s="13">
        <f t="shared" si="2599"/>
        <v>6.3496298232875825E-4</v>
      </c>
      <c r="AI2200" s="13">
        <f t="shared" si="2600"/>
        <v>5.131914588384583E-4</v>
      </c>
      <c r="AJ2200" s="13">
        <f t="shared" si="2601"/>
        <v>2.073864782312499E-4</v>
      </c>
      <c r="AK2200" s="13">
        <f t="shared" si="2602"/>
        <v>5.5871482416466645E-5</v>
      </c>
      <c r="AL2200" s="13">
        <f t="shared" si="2603"/>
        <v>1.7719780240360341E-7</v>
      </c>
      <c r="AM2200" s="13">
        <f t="shared" si="2604"/>
        <v>7.8815025118631062E-4</v>
      </c>
      <c r="AN2200" s="13">
        <f t="shared" si="2605"/>
        <v>3.8266181771040927E-4</v>
      </c>
      <c r="AO2200" s="13">
        <f t="shared" si="2606"/>
        <v>9.2894766266349819E-5</v>
      </c>
      <c r="AP2200" s="13">
        <f t="shared" si="2607"/>
        <v>1.5034053917917242E-5</v>
      </c>
      <c r="AQ2200" s="13">
        <f t="shared" si="2608"/>
        <v>1.8248292096358696E-6</v>
      </c>
      <c r="AR2200" s="13">
        <f t="shared" si="2609"/>
        <v>6.1657301670848047E-5</v>
      </c>
      <c r="AS2200" s="13">
        <f t="shared" si="2610"/>
        <v>4.9832827224756969E-5</v>
      </c>
      <c r="AT2200" s="13">
        <f t="shared" si="2611"/>
        <v>2.0138009626738208E-5</v>
      </c>
      <c r="AU2200" s="13">
        <f t="shared" si="2612"/>
        <v>5.4253317784216024E-6</v>
      </c>
      <c r="AV2200" s="13">
        <f t="shared" si="2613"/>
        <v>1.0962189952552483E-6</v>
      </c>
      <c r="AW2200" s="13">
        <f t="shared" si="2614"/>
        <v>1.9314921843947383E-9</v>
      </c>
      <c r="AX2200" s="13">
        <f t="shared" si="2615"/>
        <v>1.0616681298668752E-4</v>
      </c>
      <c r="AY2200" s="13">
        <f t="shared" si="2616"/>
        <v>5.1545990852451515E-5</v>
      </c>
      <c r="AZ2200" s="13">
        <f t="shared" si="2617"/>
        <v>1.2513275562365143E-5</v>
      </c>
      <c r="BA2200" s="13">
        <f t="shared" si="2618"/>
        <v>2.0251437950223922E-6</v>
      </c>
      <c r="BB2200" s="13">
        <f t="shared" si="2619"/>
        <v>2.4581138068591302E-7</v>
      </c>
      <c r="BC2200" s="13">
        <f t="shared" si="2620"/>
        <v>2.3869212654717893E-8</v>
      </c>
      <c r="BD2200" s="13">
        <f t="shared" si="2621"/>
        <v>4.9892972177518673E-6</v>
      </c>
      <c r="BE2200" s="13">
        <f t="shared" si="2622"/>
        <v>4.0324629766070942E-6</v>
      </c>
      <c r="BF2200" s="13">
        <f t="shared" si="2623"/>
        <v>1.6295639393711944E-6</v>
      </c>
      <c r="BG2200" s="13">
        <f t="shared" si="2624"/>
        <v>4.3901682386236974E-7</v>
      </c>
      <c r="BH2200" s="13">
        <f t="shared" si="2625"/>
        <v>8.87058342622818E-8</v>
      </c>
      <c r="BI2200" s="13">
        <f t="shared" si="2626"/>
        <v>1.4338812736951933E-8</v>
      </c>
      <c r="BJ2200" s="14">
        <f t="shared" si="2627"/>
        <v>0.40276387009967807</v>
      </c>
      <c r="BK2200" s="14">
        <f t="shared" si="2628"/>
        <v>0.39293819211065878</v>
      </c>
      <c r="BL2200" s="14">
        <f t="shared" si="2629"/>
        <v>0.19909531547893136</v>
      </c>
      <c r="BM2200" s="14">
        <f t="shared" si="2630"/>
        <v>0.14142572921516539</v>
      </c>
      <c r="BN2200" s="14">
        <f t="shared" si="2631"/>
        <v>0.85855131600528745</v>
      </c>
    </row>
    <row r="2201" spans="1:66" x14ac:dyDescent="0.25">
      <c r="A2201" t="s">
        <v>28</v>
      </c>
      <c r="B2201" t="s">
        <v>187</v>
      </c>
      <c r="C2201" t="s">
        <v>463</v>
      </c>
      <c r="D2201" s="7" t="s">
        <v>540</v>
      </c>
      <c r="E2201" s="10">
        <f>VLOOKUP(A2201,home!$A$2:$E$405,3,FALSE)</f>
        <v>1.3737373737373699</v>
      </c>
      <c r="F2201" s="10">
        <f>VLOOKUP(B2201,home!$B$2:$E$405,3,FALSE)</f>
        <v>0.61</v>
      </c>
      <c r="G2201" s="10">
        <f>VLOOKUP(C2201,away!$B$2:$E$405,4,FALSE)</f>
        <v>1.21</v>
      </c>
      <c r="H2201" s="10">
        <f>VLOOKUP(A2201,away!$A$2:$E$405,3,FALSE)</f>
        <v>1.1818181818181801</v>
      </c>
      <c r="I2201" s="10">
        <f>VLOOKUP(C2201,away!$B$2:$E$405,3,FALSE)</f>
        <v>0.49</v>
      </c>
      <c r="J2201" s="10">
        <f>VLOOKUP(B2201,home!$B$2:$E$405,4,FALSE)</f>
        <v>0.99</v>
      </c>
      <c r="K2201" s="12">
        <f t="shared" si="2576"/>
        <v>1.0139555555555526</v>
      </c>
      <c r="L2201" s="12">
        <f t="shared" si="2577"/>
        <v>0.57329999999999914</v>
      </c>
      <c r="M2201" s="13">
        <f t="shared" si="2578"/>
        <v>0.20448604293079731</v>
      </c>
      <c r="N2201" s="13">
        <f t="shared" si="2579"/>
        <v>0.20733975926325315</v>
      </c>
      <c r="O2201" s="13">
        <f t="shared" si="2580"/>
        <v>0.11723184841222592</v>
      </c>
      <c r="P2201" s="13">
        <f t="shared" si="2581"/>
        <v>0.11886788398562285</v>
      </c>
      <c r="Q2201" s="13">
        <f t="shared" si="2582"/>
        <v>0.10511665039626319</v>
      </c>
      <c r="R2201" s="13">
        <f t="shared" si="2583"/>
        <v>3.3604509347364503E-2</v>
      </c>
      <c r="S2201" s="13">
        <f t="shared" si="2584"/>
        <v>1.727449663642968E-2</v>
      </c>
      <c r="T2201" s="13">
        <f t="shared" si="2585"/>
        <v>6.0263375672177599E-2</v>
      </c>
      <c r="U2201" s="13">
        <f t="shared" si="2586"/>
        <v>3.4073478944478729E-2</v>
      </c>
      <c r="V2201" s="13">
        <f t="shared" si="2587"/>
        <v>1.1157419258215676E-3</v>
      </c>
      <c r="W2201" s="13">
        <f t="shared" si="2588"/>
        <v>3.5527870550227283E-2</v>
      </c>
      <c r="X2201" s="13">
        <f t="shared" si="2589"/>
        <v>2.0368128186445272E-2</v>
      </c>
      <c r="Y2201" s="13">
        <f t="shared" si="2590"/>
        <v>5.8385239446445266E-3</v>
      </c>
      <c r="Z2201" s="13">
        <f t="shared" si="2591"/>
        <v>6.421821736281347E-3</v>
      </c>
      <c r="AA2201" s="13">
        <f t="shared" si="2592"/>
        <v>6.5114418262898766E-3</v>
      </c>
      <c r="AB2201" s="13">
        <f t="shared" si="2593"/>
        <v>3.3011563072217068E-3</v>
      </c>
      <c r="AC2201" s="13">
        <f t="shared" si="2594"/>
        <v>4.0536349050891299E-5</v>
      </c>
      <c r="AD2201" s="13">
        <f t="shared" si="2595"/>
        <v>9.0059204303653637E-3</v>
      </c>
      <c r="AE2201" s="13">
        <f t="shared" si="2596"/>
        <v>5.1630941827284556E-3</v>
      </c>
      <c r="AF2201" s="13">
        <f t="shared" si="2597"/>
        <v>1.4800009474791093E-3</v>
      </c>
      <c r="AG2201" s="13">
        <f t="shared" si="2598"/>
        <v>2.8282818106325737E-4</v>
      </c>
      <c r="AH2201" s="13">
        <f t="shared" si="2599"/>
        <v>9.2040760035252273E-4</v>
      </c>
      <c r="AI2201" s="13">
        <f t="shared" si="2600"/>
        <v>9.3325239975299511E-4</v>
      </c>
      <c r="AJ2201" s="13">
        <f t="shared" si="2601"/>
        <v>4.7313822773255044E-4</v>
      </c>
      <c r="AK2201" s="13">
        <f t="shared" si="2602"/>
        <v>1.5991371151837593E-4</v>
      </c>
      <c r="AL2201" s="13">
        <f t="shared" si="2603"/>
        <v>9.4255235557817373E-7</v>
      </c>
      <c r="AM2201" s="13">
        <f t="shared" si="2604"/>
        <v>1.8263206106520435E-3</v>
      </c>
      <c r="AN2201" s="13">
        <f t="shared" si="2605"/>
        <v>1.047029606086815E-3</v>
      </c>
      <c r="AO2201" s="13">
        <f t="shared" si="2606"/>
        <v>3.0013103658478498E-4</v>
      </c>
      <c r="AP2201" s="13">
        <f t="shared" si="2607"/>
        <v>5.7355041091352328E-5</v>
      </c>
      <c r="AQ2201" s="13">
        <f t="shared" si="2608"/>
        <v>8.2204112644180602E-6</v>
      </c>
      <c r="AR2201" s="13">
        <f t="shared" si="2609"/>
        <v>1.0553393545642014E-4</v>
      </c>
      <c r="AS2201" s="13">
        <f t="shared" si="2610"/>
        <v>1.0700672015567831E-4</v>
      </c>
      <c r="AT2201" s="13">
        <f t="shared" si="2611"/>
        <v>5.4250029191814179E-5</v>
      </c>
      <c r="AU2201" s="13">
        <f t="shared" si="2612"/>
        <v>1.8335706162696965E-5</v>
      </c>
      <c r="AV2201" s="13">
        <f t="shared" si="2613"/>
        <v>4.6478977821751916E-6</v>
      </c>
      <c r="AW2201" s="13">
        <f t="shared" si="2614"/>
        <v>1.5219621192646819E-8</v>
      </c>
      <c r="AX2201" s="13">
        <f t="shared" si="2615"/>
        <v>3.0863465489937471E-4</v>
      </c>
      <c r="AY2201" s="13">
        <f t="shared" si="2616"/>
        <v>1.7694024765381125E-4</v>
      </c>
      <c r="AZ2201" s="13">
        <f t="shared" si="2617"/>
        <v>5.0719921989964905E-5</v>
      </c>
      <c r="BA2201" s="13">
        <f t="shared" si="2618"/>
        <v>9.6925770922822793E-6</v>
      </c>
      <c r="BB2201" s="13">
        <f t="shared" si="2619"/>
        <v>1.3891886117513556E-6</v>
      </c>
      <c r="BC2201" s="13">
        <f t="shared" si="2620"/>
        <v>1.5928436622341028E-7</v>
      </c>
      <c r="BD2201" s="13">
        <f t="shared" si="2621"/>
        <v>1.0083767532860924E-5</v>
      </c>
      <c r="BE2201" s="13">
        <f t="shared" si="2622"/>
        <v>1.0224492110875041E-5</v>
      </c>
      <c r="BF2201" s="13">
        <f t="shared" si="2623"/>
        <v>5.1835902892778341E-6</v>
      </c>
      <c r="BG2201" s="13">
        <f t="shared" si="2624"/>
        <v>1.7519767238456913E-6</v>
      </c>
      <c r="BH2201" s="13">
        <f t="shared" si="2625"/>
        <v>4.4410663308683865E-7</v>
      </c>
      <c r="BI2201" s="13">
        <f t="shared" si="2626"/>
        <v>9.006087757549432E-8</v>
      </c>
      <c r="BJ2201" s="14">
        <f t="shared" si="2627"/>
        <v>0.45417274433493998</v>
      </c>
      <c r="BK2201" s="14">
        <f t="shared" si="2628"/>
        <v>0.34196258462773166</v>
      </c>
      <c r="BL2201" s="14">
        <f t="shared" si="2629"/>
        <v>0.19752669905985354</v>
      </c>
      <c r="BM2201" s="14">
        <f t="shared" si="2630"/>
        <v>0.21326023039524702</v>
      </c>
      <c r="BN2201" s="14">
        <f t="shared" si="2631"/>
        <v>0.78664669433552692</v>
      </c>
    </row>
    <row r="2202" spans="1:66" x14ac:dyDescent="0.25">
      <c r="A2202" t="s">
        <v>28</v>
      </c>
      <c r="B2202" t="s">
        <v>462</v>
      </c>
      <c r="C2202" t="s">
        <v>31</v>
      </c>
      <c r="D2202" s="7" t="s">
        <v>540</v>
      </c>
      <c r="E2202" s="10">
        <f>VLOOKUP(A2202,home!$A$2:$E$405,3,FALSE)</f>
        <v>1.3737373737373699</v>
      </c>
      <c r="F2202" s="10">
        <f>VLOOKUP(B2202,home!$B$2:$E$405,3,FALSE)</f>
        <v>0.73</v>
      </c>
      <c r="G2202" s="10">
        <f>VLOOKUP(C2202,away!$B$2:$E$405,4,FALSE)</f>
        <v>0.36</v>
      </c>
      <c r="H2202" s="10">
        <f>VLOOKUP(A2202,away!$A$2:$E$405,3,FALSE)</f>
        <v>1.1818181818181801</v>
      </c>
      <c r="I2202" s="10">
        <f>VLOOKUP(C2202,away!$B$2:$E$405,3,FALSE)</f>
        <v>1.7</v>
      </c>
      <c r="J2202" s="10">
        <f>VLOOKUP(B2202,home!$B$2:$E$405,4,FALSE)</f>
        <v>0.85</v>
      </c>
      <c r="K2202" s="12">
        <f t="shared" si="2576"/>
        <v>0.36101818181818079</v>
      </c>
      <c r="L2202" s="12">
        <f t="shared" si="2577"/>
        <v>1.7077272727272701</v>
      </c>
      <c r="M2202" s="13">
        <f t="shared" si="2578"/>
        <v>0.12634418684635459</v>
      </c>
      <c r="N2202" s="13">
        <f t="shared" si="2579"/>
        <v>4.561254861856745E-2</v>
      </c>
      <c r="O2202" s="13">
        <f t="shared" si="2580"/>
        <v>0.21576141362806975</v>
      </c>
      <c r="P2202" s="13">
        <f t="shared" si="2581"/>
        <v>7.7893793254526195E-2</v>
      </c>
      <c r="Q2202" s="13">
        <f t="shared" si="2582"/>
        <v>8.2334796851842966E-3</v>
      </c>
      <c r="R2202" s="13">
        <f t="shared" si="2583"/>
        <v>0.18423082522742201</v>
      </c>
      <c r="S2202" s="13">
        <f t="shared" si="2584"/>
        <v>1.2005781941826506E-2</v>
      </c>
      <c r="T2202" s="13">
        <f t="shared" si="2585"/>
        <v>1.4060537807835161E-2</v>
      </c>
      <c r="U2202" s="13">
        <f t="shared" si="2586"/>
        <v>6.651067755846693E-2</v>
      </c>
      <c r="V2202" s="13">
        <f t="shared" si="2587"/>
        <v>8.2242353630124514E-4</v>
      </c>
      <c r="W2202" s="13">
        <f t="shared" si="2588"/>
        <v>9.9081195532738737E-4</v>
      </c>
      <c r="X2202" s="13">
        <f t="shared" si="2589"/>
        <v>1.6920365982568129E-3</v>
      </c>
      <c r="Y2202" s="13">
        <f t="shared" si="2590"/>
        <v>1.4447685226479175E-3</v>
      </c>
      <c r="Z2202" s="13">
        <f t="shared" si="2591"/>
        <v>0.10487200157263993</v>
      </c>
      <c r="AA2202" s="13">
        <f t="shared" si="2592"/>
        <v>3.7860699331387859E-2</v>
      </c>
      <c r="AB2202" s="13">
        <f t="shared" si="2593"/>
        <v>6.8342004174912294E-3</v>
      </c>
      <c r="AC2202" s="13">
        <f t="shared" si="2594"/>
        <v>3.1690065498526887E-5</v>
      </c>
      <c r="AD2202" s="13">
        <f t="shared" si="2595"/>
        <v>8.9425282659002478E-5</v>
      </c>
      <c r="AE2202" s="13">
        <f t="shared" si="2596"/>
        <v>1.5271399406812354E-4</v>
      </c>
      <c r="AF2202" s="13">
        <f t="shared" si="2597"/>
        <v>1.3039692629862257E-4</v>
      </c>
      <c r="AG2202" s="13">
        <f t="shared" si="2598"/>
        <v>7.422746243998853E-5</v>
      </c>
      <c r="AH2202" s="13">
        <f t="shared" si="2599"/>
        <v>4.4773194307773614E-2</v>
      </c>
      <c r="AI2202" s="13">
        <f t="shared" si="2600"/>
        <v>1.6163937203184552E-2</v>
      </c>
      <c r="AJ2202" s="13">
        <f t="shared" si="2601"/>
        <v>2.9177376100584683E-3</v>
      </c>
      <c r="AK2202" s="13">
        <f t="shared" si="2602"/>
        <v>3.5111877566861076E-4</v>
      </c>
      <c r="AL2202" s="13">
        <f t="shared" si="2603"/>
        <v>7.8150312152200655E-7</v>
      </c>
      <c r="AM2202" s="13">
        <f t="shared" si="2604"/>
        <v>6.4568305908259926E-6</v>
      </c>
      <c r="AN2202" s="13">
        <f t="shared" si="2605"/>
        <v>1.1026505695333281E-5</v>
      </c>
      <c r="AO2202" s="13">
        <f t="shared" si="2606"/>
        <v>9.4151322494016074E-6</v>
      </c>
      <c r="AP2202" s="13">
        <f t="shared" si="2607"/>
        <v>5.3594927062123915E-6</v>
      </c>
      <c r="AQ2202" s="13">
        <f t="shared" si="2608"/>
        <v>2.2881379655954474E-6</v>
      </c>
      <c r="AR2202" s="13">
        <f t="shared" si="2609"/>
        <v>1.5292081001300455E-2</v>
      </c>
      <c r="AS2202" s="13">
        <f t="shared" si="2610"/>
        <v>5.5207192793058357E-3</v>
      </c>
      <c r="AT2202" s="13">
        <f t="shared" si="2611"/>
        <v>9.965400182717851E-4</v>
      </c>
      <c r="AU2202" s="13">
        <f t="shared" si="2612"/>
        <v>1.1992302183517882E-4</v>
      </c>
      <c r="AV2202" s="13">
        <f t="shared" si="2613"/>
        <v>1.0823597825269563E-5</v>
      </c>
      <c r="AW2202" s="13">
        <f t="shared" si="2614"/>
        <v>1.3383688041872117E-8</v>
      </c>
      <c r="AX2202" s="13">
        <f t="shared" si="2615"/>
        <v>3.8850554003466831E-7</v>
      </c>
      <c r="AY2202" s="13">
        <f t="shared" si="2616"/>
        <v>6.634615063228394E-7</v>
      </c>
      <c r="AZ2202" s="13">
        <f t="shared" si="2617"/>
        <v>5.6650565437611457E-7</v>
      </c>
      <c r="BA2202" s="13">
        <f t="shared" si="2618"/>
        <v>3.2247905204409983E-7</v>
      </c>
      <c r="BB2202" s="13">
        <f t="shared" si="2619"/>
        <v>1.3767656801473659E-7</v>
      </c>
      <c r="BC2202" s="13">
        <f t="shared" si="2620"/>
        <v>4.7022806002851266E-8</v>
      </c>
      <c r="BD2202" s="13">
        <f t="shared" si="2621"/>
        <v>4.3524506304458881E-3</v>
      </c>
      <c r="BE2202" s="13">
        <f t="shared" si="2622"/>
        <v>1.5713138130569692E-3</v>
      </c>
      <c r="BF2202" s="13">
        <f t="shared" si="2623"/>
        <v>2.8363642792780992E-4</v>
      </c>
      <c r="BG2202" s="13">
        <f t="shared" si="2624"/>
        <v>3.4132635835967127E-5</v>
      </c>
      <c r="BH2202" s="13">
        <f t="shared" si="2625"/>
        <v>3.0806255325407336E-6</v>
      </c>
      <c r="BI2202" s="13">
        <f t="shared" si="2626"/>
        <v>2.2243236572410408E-7</v>
      </c>
      <c r="BJ2202" s="14">
        <f t="shared" si="2627"/>
        <v>7.2517618603618897E-2</v>
      </c>
      <c r="BK2202" s="14">
        <f t="shared" si="2628"/>
        <v>0.21709932060913489</v>
      </c>
      <c r="BL2202" s="14">
        <f t="shared" si="2629"/>
        <v>0.60358872754322646</v>
      </c>
      <c r="BM2202" s="14">
        <f t="shared" si="2630"/>
        <v>0.34000077099067766</v>
      </c>
      <c r="BN2202" s="14">
        <f t="shared" si="2631"/>
        <v>0.65807624726012426</v>
      </c>
    </row>
    <row r="2203" spans="1:66" x14ac:dyDescent="0.25">
      <c r="A2203" t="s">
        <v>28</v>
      </c>
      <c r="B2203" t="s">
        <v>293</v>
      </c>
      <c r="C2203" t="s">
        <v>464</v>
      </c>
      <c r="D2203" s="7" t="s">
        <v>540</v>
      </c>
      <c r="E2203" s="10">
        <f>VLOOKUP(A2203,home!$A$2:$E$405,3,FALSE)</f>
        <v>1.3737373737373699</v>
      </c>
      <c r="F2203" s="10">
        <f>VLOOKUP(B2203,home!$B$2:$E$405,3,FALSE)</f>
        <v>0.49</v>
      </c>
      <c r="G2203" s="10">
        <f>VLOOKUP(C2203,away!$B$2:$E$405,4,FALSE)</f>
        <v>0.49</v>
      </c>
      <c r="H2203" s="10">
        <f>VLOOKUP(A2203,away!$A$2:$E$405,3,FALSE)</f>
        <v>1.1818181818181801</v>
      </c>
      <c r="I2203" s="10">
        <f>VLOOKUP(C2203,away!$B$2:$E$405,3,FALSE)</f>
        <v>1.33</v>
      </c>
      <c r="J2203" s="10">
        <f>VLOOKUP(B2203,home!$B$2:$E$405,4,FALSE)</f>
        <v>0.71</v>
      </c>
      <c r="K2203" s="12">
        <f t="shared" si="2576"/>
        <v>0.32983434343434248</v>
      </c>
      <c r="L2203" s="12">
        <f t="shared" si="2577"/>
        <v>1.1159909090909075</v>
      </c>
      <c r="M2203" s="13">
        <f t="shared" si="2578"/>
        <v>0.23555160676524781</v>
      </c>
      <c r="N2203" s="13">
        <f t="shared" si="2579"/>
        <v>7.769300956231992E-2</v>
      </c>
      <c r="O2203" s="13">
        <f t="shared" si="2580"/>
        <v>0.26287345177177279</v>
      </c>
      <c r="P2203" s="13">
        <f t="shared" si="2581"/>
        <v>8.6704692371461972E-2</v>
      </c>
      <c r="Q2203" s="13">
        <f t="shared" si="2582"/>
        <v>1.2812911399212942E-2</v>
      </c>
      <c r="R2203" s="13">
        <f t="shared" si="2583"/>
        <v>0.14668219120932283</v>
      </c>
      <c r="S2203" s="13">
        <f t="shared" si="2584"/>
        <v>7.9788286975283184E-3</v>
      </c>
      <c r="T2203" s="13">
        <f t="shared" si="2585"/>
        <v>1.4299092640508902E-2</v>
      </c>
      <c r="U2203" s="13">
        <f t="shared" si="2586"/>
        <v>4.8380824231037671E-2</v>
      </c>
      <c r="V2203" s="13">
        <f t="shared" si="2587"/>
        <v>3.2632711560374848E-4</v>
      </c>
      <c r="W2203" s="13">
        <f t="shared" si="2588"/>
        <v>1.4087127396139344E-3</v>
      </c>
      <c r="X2203" s="13">
        <f t="shared" si="2589"/>
        <v>1.5721106109296975E-3</v>
      </c>
      <c r="Y2203" s="13">
        <f t="shared" si="2590"/>
        <v>8.7723057494144775E-4</v>
      </c>
      <c r="Z2203" s="13">
        <f t="shared" si="2591"/>
        <v>5.4565330638379476E-2</v>
      </c>
      <c r="AA2203" s="13">
        <f t="shared" si="2592"/>
        <v>1.7997520005387704E-2</v>
      </c>
      <c r="AB2203" s="13">
        <f t="shared" si="2593"/>
        <v>2.9681000972117491E-3</v>
      </c>
      <c r="AC2203" s="13">
        <f t="shared" si="2594"/>
        <v>7.5074026662996833E-6</v>
      </c>
      <c r="AD2203" s="13">
        <f t="shared" si="2595"/>
        <v>1.1616046038953896E-4</v>
      </c>
      <c r="AE2203" s="13">
        <f t="shared" si="2596"/>
        <v>1.2963401779053993E-4</v>
      </c>
      <c r="AF2203" s="13">
        <f t="shared" si="2597"/>
        <v>7.2335192681585779E-5</v>
      </c>
      <c r="AG2203" s="13">
        <f t="shared" si="2598"/>
        <v>2.6908472479996283E-5</v>
      </c>
      <c r="AH2203" s="13">
        <f t="shared" si="2599"/>
        <v>1.5223603235992773E-2</v>
      </c>
      <c r="AI2203" s="13">
        <f t="shared" si="2600"/>
        <v>5.0212671780486074E-3</v>
      </c>
      <c r="AJ2203" s="13">
        <f t="shared" si="2601"/>
        <v>8.2809318144003814E-4</v>
      </c>
      <c r="AK2203" s="13">
        <f t="shared" si="2602"/>
        <v>9.1044523600910274E-5</v>
      </c>
      <c r="AL2203" s="13">
        <f t="shared" si="2603"/>
        <v>1.1053663316148382E-7</v>
      </c>
      <c r="AM2203" s="13">
        <f t="shared" si="2604"/>
        <v>7.6627418371229049E-6</v>
      </c>
      <c r="AN2203" s="13">
        <f t="shared" si="2605"/>
        <v>8.5515502289397202E-6</v>
      </c>
      <c r="AO2203" s="13">
        <f t="shared" si="2606"/>
        <v>4.7717261570654988E-6</v>
      </c>
      <c r="AP2203" s="13">
        <f t="shared" si="2607"/>
        <v>1.775067670652129E-6</v>
      </c>
      <c r="AQ2203" s="13">
        <f t="shared" si="2608"/>
        <v>4.9523984586723749E-7</v>
      </c>
      <c r="AR2203" s="13">
        <f t="shared" si="2609"/>
        <v>3.3978805629949703E-3</v>
      </c>
      <c r="AS2203" s="13">
        <f t="shared" si="2610"/>
        <v>1.1207377045637599E-3</v>
      </c>
      <c r="AT2203" s="13">
        <f t="shared" si="2611"/>
        <v>1.8482889247344993E-4</v>
      </c>
      <c r="AU2203" s="13">
        <f t="shared" si="2612"/>
        <v>2.0320972132225683E-5</v>
      </c>
      <c r="AV2203" s="13">
        <f t="shared" si="2613"/>
        <v>1.6756386252950569E-6</v>
      </c>
      <c r="AW2203" s="13">
        <f t="shared" si="2614"/>
        <v>1.1302129057900067E-9</v>
      </c>
      <c r="AX2203" s="13">
        <f t="shared" si="2615"/>
        <v>4.2123923712571681E-7</v>
      </c>
      <c r="AY2203" s="13">
        <f t="shared" si="2616"/>
        <v>4.70099159184689E-7</v>
      </c>
      <c r="AZ2203" s="13">
        <f t="shared" si="2617"/>
        <v>2.6231319401069619E-7</v>
      </c>
      <c r="BA2203" s="13">
        <f t="shared" si="2618"/>
        <v>9.7579713283512114E-8</v>
      </c>
      <c r="BB2203" s="13">
        <f t="shared" si="2619"/>
        <v>2.7224518234024211E-8</v>
      </c>
      <c r="BC2203" s="13">
        <f t="shared" si="2620"/>
        <v>6.0764629707101322E-9</v>
      </c>
      <c r="BD2203" s="13">
        <f t="shared" si="2621"/>
        <v>6.3200063641318058E-4</v>
      </c>
      <c r="BE2203" s="13">
        <f t="shared" si="2622"/>
        <v>2.0845551496142801E-4</v>
      </c>
      <c r="BF2203" s="13">
        <f t="shared" si="2623"/>
        <v>3.4377893956285184E-5</v>
      </c>
      <c r="BG2203" s="13">
        <f t="shared" si="2624"/>
        <v>3.779670027242258E-6</v>
      </c>
      <c r="BH2203" s="13">
        <f t="shared" si="2625"/>
        <v>3.1166624545847831E-7</v>
      </c>
      <c r="BI2203" s="13">
        <f t="shared" si="2626"/>
        <v>2.0559646288288759E-8</v>
      </c>
      <c r="BJ2203" s="14">
        <f t="shared" si="2627"/>
        <v>0.10903264652889295</v>
      </c>
      <c r="BK2203" s="14">
        <f t="shared" si="2628"/>
        <v>0.33056954298830055</v>
      </c>
      <c r="BL2203" s="14">
        <f t="shared" si="2629"/>
        <v>0.50567048514585478</v>
      </c>
      <c r="BM2203" s="14">
        <f t="shared" si="2630"/>
        <v>0.17751967325314297</v>
      </c>
      <c r="BN2203" s="14">
        <f t="shared" si="2631"/>
        <v>0.82231786307933818</v>
      </c>
    </row>
    <row r="2204" spans="1:66" x14ac:dyDescent="0.25">
      <c r="A2204" t="s">
        <v>192</v>
      </c>
      <c r="B2204" t="s">
        <v>202</v>
      </c>
      <c r="C2204" t="s">
        <v>281</v>
      </c>
      <c r="D2204" s="7" t="s">
        <v>540</v>
      </c>
      <c r="E2204" s="10">
        <f>VLOOKUP(A2204,home!$A$2:$E$405,3,FALSE)</f>
        <v>1.42105263157895</v>
      </c>
      <c r="F2204" s="10">
        <f>VLOOKUP(B2204,home!$B$2:$E$405,3,FALSE)</f>
        <v>0.59</v>
      </c>
      <c r="G2204" s="10">
        <f>VLOOKUP(C2204,away!$B$2:$E$405,4,FALSE)</f>
        <v>0.7</v>
      </c>
      <c r="H2204" s="10">
        <f>VLOOKUP(A2204,away!$A$2:$E$405,3,FALSE)</f>
        <v>1.25</v>
      </c>
      <c r="I2204" s="10">
        <f>VLOOKUP(C2204,away!$B$2:$E$405,3,FALSE)</f>
        <v>1.76</v>
      </c>
      <c r="J2204" s="10">
        <f>VLOOKUP(B2204,home!$B$2:$E$405,4,FALSE)</f>
        <v>0.93</v>
      </c>
      <c r="K2204" s="12">
        <f t="shared" si="2576"/>
        <v>0.58689473684210636</v>
      </c>
      <c r="L2204" s="12">
        <f t="shared" si="2577"/>
        <v>2.0460000000000003</v>
      </c>
      <c r="M2204" s="13">
        <f t="shared" si="2578"/>
        <v>7.1870115758204359E-2</v>
      </c>
      <c r="N2204" s="13">
        <f t="shared" si="2579"/>
        <v>4.2180192674723067E-2</v>
      </c>
      <c r="O2204" s="13">
        <f t="shared" si="2580"/>
        <v>0.14704625684128614</v>
      </c>
      <c r="P2204" s="13">
        <f t="shared" si="2581"/>
        <v>8.6300674212483414E-2</v>
      </c>
      <c r="Q2204" s="13">
        <f t="shared" si="2582"/>
        <v>1.2377666539890468E-2</v>
      </c>
      <c r="R2204" s="13">
        <f t="shared" si="2583"/>
        <v>0.15042832074863577</v>
      </c>
      <c r="S2204" s="13">
        <f t="shared" si="2584"/>
        <v>2.5907173972650077E-2</v>
      </c>
      <c r="T2204" s="13">
        <f t="shared" si="2585"/>
        <v>2.5324705740615901E-2</v>
      </c>
      <c r="U2204" s="13">
        <f t="shared" si="2586"/>
        <v>8.8285589719370561E-2</v>
      </c>
      <c r="V2204" s="13">
        <f t="shared" si="2587"/>
        <v>3.4565542409275931E-3</v>
      </c>
      <c r="W2204" s="13">
        <f t="shared" si="2588"/>
        <v>2.4214624488827874E-3</v>
      </c>
      <c r="X2204" s="13">
        <f t="shared" si="2589"/>
        <v>4.9543121704141843E-3</v>
      </c>
      <c r="Y2204" s="13">
        <f t="shared" si="2590"/>
        <v>5.0682613503337118E-3</v>
      </c>
      <c r="Z2204" s="13">
        <f t="shared" si="2591"/>
        <v>0.10259211475056963</v>
      </c>
      <c r="AA2204" s="13">
        <f t="shared" si="2592"/>
        <v>6.0210772188610741E-2</v>
      </c>
      <c r="AB2204" s="13">
        <f t="shared" si="2593"/>
        <v>1.7668692649347357E-2</v>
      </c>
      <c r="AC2204" s="13">
        <f t="shared" si="2594"/>
        <v>2.5941150773958592E-4</v>
      </c>
      <c r="AD2204" s="13">
        <f t="shared" si="2595"/>
        <v>3.5528589167752641E-4</v>
      </c>
      <c r="AE2204" s="13">
        <f t="shared" si="2596"/>
        <v>7.2691493437221919E-4</v>
      </c>
      <c r="AF2204" s="13">
        <f t="shared" si="2597"/>
        <v>7.436339778627805E-4</v>
      </c>
      <c r="AG2204" s="13">
        <f t="shared" si="2598"/>
        <v>5.0715837290241648E-4</v>
      </c>
      <c r="AH2204" s="13">
        <f t="shared" si="2599"/>
        <v>5.247586669491635E-2</v>
      </c>
      <c r="AI2204" s="13">
        <f t="shared" si="2600"/>
        <v>3.0797809974474386E-2</v>
      </c>
      <c r="AJ2204" s="13">
        <f t="shared" si="2601"/>
        <v>9.0375362901411703E-3</v>
      </c>
      <c r="AK2204" s="13">
        <f t="shared" si="2602"/>
        <v>1.7680274942344632E-3</v>
      </c>
      <c r="AL2204" s="13">
        <f t="shared" si="2603"/>
        <v>1.2459914822857367E-5</v>
      </c>
      <c r="AM2204" s="13">
        <f t="shared" si="2604"/>
        <v>4.1703083979959004E-5</v>
      </c>
      <c r="AN2204" s="13">
        <f t="shared" si="2605"/>
        <v>8.5324509822996128E-5</v>
      </c>
      <c r="AO2204" s="13">
        <f t="shared" si="2606"/>
        <v>8.7286973548925074E-5</v>
      </c>
      <c r="AP2204" s="13">
        <f t="shared" si="2607"/>
        <v>5.9529715960366926E-5</v>
      </c>
      <c r="AQ2204" s="13">
        <f t="shared" si="2608"/>
        <v>3.0449449713727672E-5</v>
      </c>
      <c r="AR2204" s="13">
        <f t="shared" si="2609"/>
        <v>2.1473124651559778E-2</v>
      </c>
      <c r="AS2204" s="13">
        <f t="shared" si="2610"/>
        <v>1.2602463841554922E-2</v>
      </c>
      <c r="AT2204" s="13">
        <f t="shared" si="2611"/>
        <v>3.6981598499257681E-3</v>
      </c>
      <c r="AU2204" s="13">
        <f t="shared" si="2612"/>
        <v>7.2347685064074255E-4</v>
      </c>
      <c r="AV2204" s="13">
        <f t="shared" si="2613"/>
        <v>1.061511889670386E-4</v>
      </c>
      <c r="AW2204" s="13">
        <f t="shared" si="2614"/>
        <v>4.1560275416387549E-7</v>
      </c>
      <c r="AX2204" s="13">
        <f t="shared" si="2615"/>
        <v>4.0792200829870497E-6</v>
      </c>
      <c r="AY2204" s="13">
        <f t="shared" si="2616"/>
        <v>8.3460842897915054E-6</v>
      </c>
      <c r="AZ2204" s="13">
        <f t="shared" si="2617"/>
        <v>8.5380442284567127E-6</v>
      </c>
      <c r="BA2204" s="13">
        <f t="shared" si="2618"/>
        <v>5.8229461638074804E-6</v>
      </c>
      <c r="BB2204" s="13">
        <f t="shared" si="2619"/>
        <v>2.9784369627875253E-6</v>
      </c>
      <c r="BC2204" s="13">
        <f t="shared" si="2620"/>
        <v>1.2187764051726557E-6</v>
      </c>
      <c r="BD2204" s="13">
        <f t="shared" si="2621"/>
        <v>7.3223355061818821E-3</v>
      </c>
      <c r="BE2204" s="13">
        <f t="shared" si="2622"/>
        <v>4.2974401699702276E-3</v>
      </c>
      <c r="BF2204" s="13">
        <f t="shared" si="2623"/>
        <v>1.2610725088246866E-3</v>
      </c>
      <c r="BG2204" s="13">
        <f t="shared" si="2624"/>
        <v>2.4670560606849314E-4</v>
      </c>
      <c r="BH2204" s="13">
        <f t="shared" si="2625"/>
        <v>3.6197555437760157E-5</v>
      </c>
      <c r="BI2204" s="13">
        <f t="shared" si="2626"/>
        <v>4.2488309545943615E-6</v>
      </c>
      <c r="BJ2204" s="14">
        <f t="shared" si="2627"/>
        <v>9.4994871342834034E-2</v>
      </c>
      <c r="BK2204" s="14">
        <f t="shared" si="2628"/>
        <v>0.18781473569111767</v>
      </c>
      <c r="BL2204" s="14">
        <f t="shared" si="2629"/>
        <v>0.60949024916110284</v>
      </c>
      <c r="BM2204" s="14">
        <f t="shared" si="2630"/>
        <v>0.48468081368886529</v>
      </c>
      <c r="BN2204" s="14">
        <f t="shared" si="2631"/>
        <v>0.51020322677522323</v>
      </c>
    </row>
    <row r="2205" spans="1:66" x14ac:dyDescent="0.25">
      <c r="A2205" t="s">
        <v>298</v>
      </c>
      <c r="B2205" t="s">
        <v>366</v>
      </c>
      <c r="C2205" t="s">
        <v>203</v>
      </c>
      <c r="D2205" s="7" t="s">
        <v>540</v>
      </c>
      <c r="E2205" s="10">
        <f>VLOOKUP(A2205,home!$A$2:$E$405,3,FALSE)</f>
        <v>1.6923076923076901</v>
      </c>
      <c r="F2205" s="10">
        <f>VLOOKUP(B2205,home!$B$2:$E$405,3,FALSE)</f>
        <v>1.1000000000000001</v>
      </c>
      <c r="G2205" s="10">
        <f>VLOOKUP(C2205,away!$B$2:$E$405,4,FALSE)</f>
        <v>0.93</v>
      </c>
      <c r="H2205" s="10">
        <f>VLOOKUP(A2205,away!$A$2:$E$405,3,FALSE)</f>
        <v>1.4153846153846199</v>
      </c>
      <c r="I2205" s="10">
        <f>VLOOKUP(C2205,away!$B$2:$E$405,3,FALSE)</f>
        <v>0.84</v>
      </c>
      <c r="J2205" s="10">
        <f>VLOOKUP(B2205,home!$B$2:$E$405,4,FALSE)</f>
        <v>0.81</v>
      </c>
      <c r="K2205" s="12">
        <f t="shared" si="2576"/>
        <v>1.7312307692307671</v>
      </c>
      <c r="L2205" s="12">
        <f t="shared" si="2577"/>
        <v>0.96302769230769547</v>
      </c>
      <c r="M2205" s="13">
        <f t="shared" si="2578"/>
        <v>6.759248562276339E-2</v>
      </c>
      <c r="N2205" s="13">
        <f t="shared" si="2579"/>
        <v>0.11701819087891621</v>
      </c>
      <c r="O2205" s="13">
        <f t="shared" si="2580"/>
        <v>6.5093435446630918E-2</v>
      </c>
      <c r="P2205" s="13">
        <f t="shared" si="2581"/>
        <v>0.11269175832014409</v>
      </c>
      <c r="Q2205" s="13">
        <f t="shared" si="2582"/>
        <v>0.10129274630464946</v>
      </c>
      <c r="R2205" s="13">
        <f t="shared" si="2583"/>
        <v>3.1343390461274455E-2</v>
      </c>
      <c r="S2205" s="13">
        <f t="shared" si="2584"/>
        <v>4.6970577706528863E-2</v>
      </c>
      <c r="T2205" s="13">
        <f t="shared" si="2585"/>
        <v>9.7547719721275419E-2</v>
      </c>
      <c r="U2205" s="13">
        <f t="shared" si="2586"/>
        <v>5.4262641978572446E-2</v>
      </c>
      <c r="V2205" s="13">
        <f t="shared" si="2587"/>
        <v>8.7011595089023907E-3</v>
      </c>
      <c r="W2205" s="13">
        <f t="shared" si="2588"/>
        <v>5.8453706367498415E-2</v>
      </c>
      <c r="X2205" s="13">
        <f t="shared" si="2589"/>
        <v>5.6292537949923643E-2</v>
      </c>
      <c r="Y2205" s="13">
        <f t="shared" si="2590"/>
        <v>2.7105636458029166E-2</v>
      </c>
      <c r="Z2205" s="13">
        <f t="shared" si="2591"/>
        <v>1.0061517661673392E-2</v>
      </c>
      <c r="AA2205" s="13">
        <f t="shared" si="2592"/>
        <v>1.7418808961047774E-2</v>
      </c>
      <c r="AB2205" s="13">
        <f t="shared" si="2593"/>
        <v>1.5077989018359264E-2</v>
      </c>
      <c r="AC2205" s="13">
        <f t="shared" si="2594"/>
        <v>9.0667342257793498E-4</v>
      </c>
      <c r="AD2205" s="13">
        <f t="shared" si="2595"/>
        <v>2.5299213759748421E-2</v>
      </c>
      <c r="AE2205" s="13">
        <f t="shared" si="2596"/>
        <v>2.4363843444249619E-2</v>
      </c>
      <c r="AF2205" s="13">
        <f t="shared" si="2597"/>
        <v>1.1731527963930842E-2</v>
      </c>
      <c r="AG2205" s="13">
        <f t="shared" si="2598"/>
        <v>3.7659287674491728E-3</v>
      </c>
      <c r="AH2205" s="13">
        <f t="shared" si="2599"/>
        <v>2.4223800337086114E-3</v>
      </c>
      <c r="AI2205" s="13">
        <f t="shared" si="2600"/>
        <v>4.1936988491266102E-3</v>
      </c>
      <c r="AJ2205" s="13">
        <f t="shared" si="2601"/>
        <v>3.6301302422478234E-3</v>
      </c>
      <c r="AK2205" s="13">
        <f t="shared" si="2602"/>
        <v>2.094864390564857E-3</v>
      </c>
      <c r="AL2205" s="13">
        <f t="shared" si="2603"/>
        <v>6.0465077602082276E-5</v>
      </c>
      <c r="AM2205" s="13">
        <f t="shared" si="2604"/>
        <v>8.7597554596445665E-3</v>
      </c>
      <c r="AN2205" s="13">
        <f t="shared" si="2605"/>
        <v>8.4358870854812432E-3</v>
      </c>
      <c r="AO2205" s="13">
        <f t="shared" si="2606"/>
        <v>4.0619964362496458E-3</v>
      </c>
      <c r="AP2205" s="13">
        <f t="shared" si="2607"/>
        <v>1.3039383513878599E-3</v>
      </c>
      <c r="AQ2205" s="13">
        <f t="shared" si="2608"/>
        <v>3.1393218536213786E-4</v>
      </c>
      <c r="AR2205" s="13">
        <f t="shared" si="2609"/>
        <v>4.6656381075092839E-4</v>
      </c>
      <c r="AS2205" s="13">
        <f t="shared" si="2610"/>
        <v>8.0772962498156767E-4</v>
      </c>
      <c r="AT2205" s="13">
        <f t="shared" si="2611"/>
        <v>6.9918318999365951E-4</v>
      </c>
      <c r="AU2205" s="13">
        <f t="shared" si="2612"/>
        <v>4.0348248394864828E-4</v>
      </c>
      <c r="AV2205" s="13">
        <f t="shared" si="2613"/>
        <v>1.7463032276438979E-4</v>
      </c>
      <c r="AW2205" s="13">
        <f t="shared" si="2614"/>
        <v>2.8002438474412739E-6</v>
      </c>
      <c r="AX2205" s="13">
        <f t="shared" si="2615"/>
        <v>2.5275263637789796E-3</v>
      </c>
      <c r="AY2205" s="13">
        <f t="shared" si="2616"/>
        <v>2.4340778813569316E-3</v>
      </c>
      <c r="AZ2205" s="13">
        <f t="shared" si="2617"/>
        <v>1.1720422024901849E-3</v>
      </c>
      <c r="BA2205" s="13">
        <f t="shared" si="2618"/>
        <v>3.7623636585045058E-4</v>
      </c>
      <c r="BB2205" s="13">
        <f t="shared" si="2619"/>
        <v>9.0581509791798299E-5</v>
      </c>
      <c r="BC2205" s="13">
        <f t="shared" si="2620"/>
        <v>1.7446500468108492E-5</v>
      </c>
      <c r="BD2205" s="13">
        <f t="shared" si="2621"/>
        <v>7.4885644996958457E-5</v>
      </c>
      <c r="BE2205" s="13">
        <f t="shared" si="2622"/>
        <v>1.296443327924265E-4</v>
      </c>
      <c r="BF2205" s="13">
        <f t="shared" si="2623"/>
        <v>1.1222212899332111E-4</v>
      </c>
      <c r="BG2205" s="13">
        <f t="shared" si="2624"/>
        <v>6.4760800900607224E-5</v>
      </c>
      <c r="BH2205" s="13">
        <f t="shared" si="2625"/>
        <v>2.8028972789789707E-5</v>
      </c>
      <c r="BI2205" s="13">
        <f t="shared" si="2626"/>
        <v>9.7049240247231653E-6</v>
      </c>
      <c r="BJ2205" s="14">
        <f t="shared" si="2627"/>
        <v>0.55236447195753235</v>
      </c>
      <c r="BK2205" s="14">
        <f t="shared" si="2628"/>
        <v>0.23935719753987567</v>
      </c>
      <c r="BL2205" s="14">
        <f t="shared" si="2629"/>
        <v>0.19850817561846976</v>
      </c>
      <c r="BM2205" s="14">
        <f t="shared" si="2630"/>
        <v>0.5028280781056631</v>
      </c>
      <c r="BN2205" s="14">
        <f t="shared" si="2631"/>
        <v>0.49503200703437855</v>
      </c>
    </row>
    <row r="2206" spans="1:66" x14ac:dyDescent="0.25">
      <c r="A2206" t="s">
        <v>301</v>
      </c>
      <c r="B2206" t="s">
        <v>369</v>
      </c>
      <c r="C2206" t="s">
        <v>350</v>
      </c>
      <c r="D2206" s="7" t="s">
        <v>540</v>
      </c>
      <c r="E2206" s="10">
        <f>VLOOKUP(A2206,home!$A$2:$E$405,3,FALSE)</f>
        <v>1.36507936507937</v>
      </c>
      <c r="F2206" s="10">
        <f>VLOOKUP(B2206,home!$B$2:$E$405,3,FALSE)</f>
        <v>2.2000000000000002</v>
      </c>
      <c r="G2206" s="10">
        <f>VLOOKUP(C2206,away!$B$2:$E$405,4,FALSE)</f>
        <v>1.47</v>
      </c>
      <c r="H2206" s="10">
        <f>VLOOKUP(A2206,away!$A$2:$E$405,3,FALSE)</f>
        <v>1.0634920634920599</v>
      </c>
      <c r="I2206" s="10">
        <f>VLOOKUP(C2206,away!$B$2:$E$405,3,FALSE)</f>
        <v>0.63</v>
      </c>
      <c r="J2206" s="10">
        <f>VLOOKUP(B2206,home!$B$2:$E$405,4,FALSE)</f>
        <v>0.75</v>
      </c>
      <c r="K2206" s="12">
        <f t="shared" si="2576"/>
        <v>4.4146666666666832</v>
      </c>
      <c r="L2206" s="12">
        <f t="shared" si="2577"/>
        <v>0.50249999999999839</v>
      </c>
      <c r="M2206" s="13">
        <f t="shared" si="2578"/>
        <v>7.3198410431110951E-3</v>
      </c>
      <c r="N2206" s="13">
        <f t="shared" si="2579"/>
        <v>3.2314658258321236E-2</v>
      </c>
      <c r="O2206" s="13">
        <f t="shared" si="2580"/>
        <v>3.6782201241633136E-3</v>
      </c>
      <c r="P2206" s="13">
        <f t="shared" si="2581"/>
        <v>1.6238115774806369E-2</v>
      </c>
      <c r="Q2206" s="13">
        <f t="shared" si="2582"/>
        <v>7.1329222328868028E-2</v>
      </c>
      <c r="R2206" s="13">
        <f t="shared" si="2583"/>
        <v>9.2415280619602956E-4</v>
      </c>
      <c r="S2206" s="13">
        <f t="shared" si="2584"/>
        <v>9.005537222839307E-3</v>
      </c>
      <c r="T2206" s="13">
        <f t="shared" si="2585"/>
        <v>3.5842934220256063E-2</v>
      </c>
      <c r="U2206" s="13">
        <f t="shared" si="2586"/>
        <v>4.0798265884200869E-3</v>
      </c>
      <c r="V2206" s="13">
        <f t="shared" si="2587"/>
        <v>2.2197348454477831E-3</v>
      </c>
      <c r="W2206" s="13">
        <f t="shared" si="2588"/>
        <v>0.1049649133915035</v>
      </c>
      <c r="X2206" s="13">
        <f t="shared" si="2589"/>
        <v>5.2744868979230336E-2</v>
      </c>
      <c r="Y2206" s="13">
        <f t="shared" si="2590"/>
        <v>1.3252148331031579E-2</v>
      </c>
      <c r="Z2206" s="13">
        <f t="shared" si="2591"/>
        <v>1.5479559503783449E-4</v>
      </c>
      <c r="AA2206" s="13">
        <f t="shared" si="2592"/>
        <v>6.8337095356036249E-4</v>
      </c>
      <c r="AB2206" s="13">
        <f t="shared" si="2593"/>
        <v>1.5084274848255795E-3</v>
      </c>
      <c r="AC2206" s="13">
        <f t="shared" si="2594"/>
        <v>3.0776207431850003E-4</v>
      </c>
      <c r="AD2206" s="13">
        <f t="shared" si="2595"/>
        <v>0.11584627607975646</v>
      </c>
      <c r="AE2206" s="13">
        <f t="shared" si="2596"/>
        <v>5.8212753730077435E-2</v>
      </c>
      <c r="AF2206" s="13">
        <f t="shared" si="2597"/>
        <v>1.4625954374681909E-2</v>
      </c>
      <c r="AG2206" s="13">
        <f t="shared" si="2598"/>
        <v>2.4498473577592127E-3</v>
      </c>
      <c r="AH2206" s="13">
        <f t="shared" si="2599"/>
        <v>1.9446196626627892E-5</v>
      </c>
      <c r="AI2206" s="13">
        <f t="shared" si="2600"/>
        <v>8.5848476041020251E-5</v>
      </c>
      <c r="AJ2206" s="13">
        <f t="shared" si="2601"/>
        <v>1.8949620278121276E-4</v>
      </c>
      <c r="AK2206" s="13">
        <f t="shared" si="2602"/>
        <v>2.7885418995937677E-4</v>
      </c>
      <c r="AL2206" s="13">
        <f t="shared" si="2603"/>
        <v>2.7309206112237259E-5</v>
      </c>
      <c r="AM2206" s="13">
        <f t="shared" si="2604"/>
        <v>0.10228453869335336</v>
      </c>
      <c r="AN2206" s="13">
        <f t="shared" si="2605"/>
        <v>5.1397980693409895E-2</v>
      </c>
      <c r="AO2206" s="13">
        <f t="shared" si="2606"/>
        <v>1.2913742649219195E-2</v>
      </c>
      <c r="AP2206" s="13">
        <f t="shared" si="2607"/>
        <v>2.1630518937442089E-3</v>
      </c>
      <c r="AQ2206" s="13">
        <f t="shared" si="2608"/>
        <v>2.7173339415161529E-4</v>
      </c>
      <c r="AR2206" s="13">
        <f t="shared" si="2609"/>
        <v>1.9543427609760977E-6</v>
      </c>
      <c r="AS2206" s="13">
        <f t="shared" si="2610"/>
        <v>8.6277718421225105E-6</v>
      </c>
      <c r="AT2206" s="13">
        <f t="shared" si="2611"/>
        <v>1.9044368379511831E-5</v>
      </c>
      <c r="AU2206" s="13">
        <f t="shared" si="2612"/>
        <v>2.8024846090917287E-5</v>
      </c>
      <c r="AV2206" s="13">
        <f t="shared" si="2613"/>
        <v>3.0930088469009161E-5</v>
      </c>
      <c r="AW2206" s="13">
        <f t="shared" si="2614"/>
        <v>1.6828312100889941E-6</v>
      </c>
      <c r="AX2206" s="13">
        <f t="shared" si="2615"/>
        <v>7.5258690580820936E-2</v>
      </c>
      <c r="AY2206" s="13">
        <f t="shared" si="2616"/>
        <v>3.7817492016862395E-2</v>
      </c>
      <c r="AZ2206" s="13">
        <f t="shared" si="2617"/>
        <v>9.5016448692366463E-3</v>
      </c>
      <c r="BA2206" s="13">
        <f t="shared" si="2618"/>
        <v>1.5915255155971337E-3</v>
      </c>
      <c r="BB2206" s="13">
        <f t="shared" si="2619"/>
        <v>1.9993539289688922E-4</v>
      </c>
      <c r="BC2206" s="13">
        <f t="shared" si="2620"/>
        <v>2.0093506986137309E-5</v>
      </c>
      <c r="BD2206" s="13">
        <f t="shared" si="2621"/>
        <v>1.6367620623174763E-7</v>
      </c>
      <c r="BE2206" s="13">
        <f t="shared" si="2622"/>
        <v>7.225758917777578E-7</v>
      </c>
      <c r="BF2206" s="13">
        <f t="shared" si="2623"/>
        <v>1.5949658517841106E-6</v>
      </c>
      <c r="BG2206" s="13">
        <f t="shared" si="2624"/>
        <v>2.3470808601143151E-6</v>
      </c>
      <c r="BH2206" s="13">
        <f t="shared" si="2625"/>
        <v>2.5903949092795089E-6</v>
      </c>
      <c r="BI2206" s="13">
        <f t="shared" si="2626"/>
        <v>2.2871460118998626E-6</v>
      </c>
      <c r="BJ2206" s="14">
        <f t="shared" si="2627"/>
        <v>0.79500400625776424</v>
      </c>
      <c r="BK2206" s="14">
        <f t="shared" si="2628"/>
        <v>7.2935792183497689E-2</v>
      </c>
      <c r="BL2206" s="14">
        <f t="shared" si="2629"/>
        <v>1.1545930279847233E-2</v>
      </c>
      <c r="BM2206" s="14">
        <f t="shared" si="2630"/>
        <v>0.71002050479502843</v>
      </c>
      <c r="BN2206" s="14">
        <f t="shared" si="2631"/>
        <v>0.13180421033546608</v>
      </c>
    </row>
    <row r="2207" spans="1:66" x14ac:dyDescent="0.25">
      <c r="A2207" t="s">
        <v>301</v>
      </c>
      <c r="B2207" t="s">
        <v>314</v>
      </c>
      <c r="C2207" t="s">
        <v>368</v>
      </c>
      <c r="D2207" s="7" t="s">
        <v>540</v>
      </c>
      <c r="E2207" s="10">
        <f>VLOOKUP(A2207,home!$A$2:$E$405,3,FALSE)</f>
        <v>1.36507936507937</v>
      </c>
      <c r="F2207" s="10">
        <f>VLOOKUP(B2207,home!$B$2:$E$405,3,FALSE)</f>
        <v>1.57</v>
      </c>
      <c r="G2207" s="10">
        <f>VLOOKUP(C2207,away!$B$2:$E$405,4,FALSE)</f>
        <v>0.94</v>
      </c>
      <c r="H2207" s="10">
        <f>VLOOKUP(A2207,away!$A$2:$E$405,3,FALSE)</f>
        <v>1.0634920634920599</v>
      </c>
      <c r="I2207" s="10">
        <f>VLOOKUP(C2207,away!$B$2:$E$405,3,FALSE)</f>
        <v>1.57</v>
      </c>
      <c r="J2207" s="10">
        <f>VLOOKUP(B2207,home!$B$2:$E$405,4,FALSE)</f>
        <v>1.07</v>
      </c>
      <c r="K2207" s="12">
        <f t="shared" si="2576"/>
        <v>2.014584126984134</v>
      </c>
      <c r="L2207" s="12">
        <f t="shared" si="2577"/>
        <v>1.7865603174603115</v>
      </c>
      <c r="M2207" s="13">
        <f t="shared" si="2578"/>
        <v>2.2345184395103451E-2</v>
      </c>
      <c r="N2207" s="13">
        <f t="shared" si="2579"/>
        <v>4.5016253796908975E-2</v>
      </c>
      <c r="O2207" s="13">
        <f t="shared" si="2580"/>
        <v>3.992101972662522E-2</v>
      </c>
      <c r="P2207" s="13">
        <f t="shared" si="2581"/>
        <v>8.0424252674279662E-2</v>
      </c>
      <c r="Q2207" s="13">
        <f t="shared" si="2582"/>
        <v>4.534451517777105E-2</v>
      </c>
      <c r="R2207" s="13">
        <f t="shared" si="2583"/>
        <v>3.5660654838069461E-2</v>
      </c>
      <c r="S2207" s="13">
        <f t="shared" si="2584"/>
        <v>7.2365261166000283E-2</v>
      </c>
      <c r="T2207" s="13">
        <f t="shared" si="2585"/>
        <v>8.1010711431082558E-2</v>
      </c>
      <c r="U2207" s="13">
        <f t="shared" si="2586"/>
        <v>7.1841389194634703E-2</v>
      </c>
      <c r="V2207" s="13">
        <f t="shared" si="2587"/>
        <v>2.8939479486685172E-2</v>
      </c>
      <c r="W2207" s="13">
        <f t="shared" si="2588"/>
        <v>3.0450113507642908E-2</v>
      </c>
      <c r="X2207" s="13">
        <f t="shared" si="2589"/>
        <v>5.4400964454917031E-2</v>
      </c>
      <c r="Y2207" s="13">
        <f t="shared" si="2590"/>
        <v>4.8595302163361859E-2</v>
      </c>
      <c r="Z2207" s="13">
        <f t="shared" si="2591"/>
        <v>2.1236636942781321E-2</v>
      </c>
      <c r="AA2207" s="13">
        <f t="shared" si="2592"/>
        <v>4.2782991695452119E-2</v>
      </c>
      <c r="AB2207" s="13">
        <f t="shared" si="2593"/>
        <v>4.3094967987275939E-2</v>
      </c>
      <c r="AC2207" s="13">
        <f t="shared" si="2594"/>
        <v>6.5098926052309641E-3</v>
      </c>
      <c r="AD2207" s="13">
        <f t="shared" si="2595"/>
        <v>1.5336078834340646E-2</v>
      </c>
      <c r="AE2207" s="13">
        <f t="shared" si="2596"/>
        <v>2.7398829870875989E-2</v>
      </c>
      <c r="AF2207" s="13">
        <f t="shared" si="2597"/>
        <v>2.4474831096076642E-2</v>
      </c>
      <c r="AG2207" s="13">
        <f t="shared" si="2598"/>
        <v>1.4575254004264728E-2</v>
      </c>
      <c r="AH2207" s="13">
        <f t="shared" si="2599"/>
        <v>9.48513320957119E-3</v>
      </c>
      <c r="AI2207" s="13">
        <f t="shared" si="2600"/>
        <v>1.9108598806332189E-2</v>
      </c>
      <c r="AJ2207" s="13">
        <f t="shared" si="2601"/>
        <v>1.9247939922072403E-2</v>
      </c>
      <c r="AK2207" s="13">
        <f t="shared" si="2602"/>
        <v>1.2925531414717101E-2</v>
      </c>
      <c r="AL2207" s="13">
        <f t="shared" si="2603"/>
        <v>9.372099840540978E-4</v>
      </c>
      <c r="AM2207" s="13">
        <f t="shared" si="2604"/>
        <v>6.1791641979679979E-3</v>
      </c>
      <c r="AN2207" s="13">
        <f t="shared" si="2605"/>
        <v>1.1039449551161097E-2</v>
      </c>
      <c r="AO2207" s="13">
        <f t="shared" si="2606"/>
        <v>9.8613212473547332E-3</v>
      </c>
      <c r="AP2207" s="13">
        <f t="shared" si="2607"/>
        <v>5.8726150727507294E-3</v>
      </c>
      <c r="AQ2207" s="13">
        <f t="shared" si="2608"/>
        <v>2.6229452621739369E-3</v>
      </c>
      <c r="AR2207" s="13">
        <f t="shared" si="2609"/>
        <v>3.3891525196089699E-3</v>
      </c>
      <c r="AS2207" s="13">
        <f t="shared" si="2610"/>
        <v>6.8277328699325145E-3</v>
      </c>
      <c r="AT2207" s="13">
        <f t="shared" si="2611"/>
        <v>6.8775211315269362E-3</v>
      </c>
      <c r="AU2207" s="13">
        <f t="shared" si="2612"/>
        <v>4.6184483015240434E-3</v>
      </c>
      <c r="AV2207" s="13">
        <f t="shared" si="2613"/>
        <v>2.3260631598867932E-3</v>
      </c>
      <c r="AW2207" s="13">
        <f t="shared" si="2614"/>
        <v>9.3699548205987589E-5</v>
      </c>
      <c r="AX2207" s="13">
        <f t="shared" si="2615"/>
        <v>2.074741018542498E-3</v>
      </c>
      <c r="AY2207" s="13">
        <f t="shared" si="2616"/>
        <v>3.7066499727352151E-3</v>
      </c>
      <c r="AZ2207" s="13">
        <f t="shared" si="2617"/>
        <v>3.3110768760020409E-3</v>
      </c>
      <c r="BA2207" s="13">
        <f t="shared" si="2618"/>
        <v>1.9718128515752342E-3</v>
      </c>
      <c r="BB2207" s="13">
        <f t="shared" si="2619"/>
        <v>8.8069064852064262E-4</v>
      </c>
      <c r="BC2207" s="13">
        <f t="shared" si="2620"/>
        <v>3.1468139292107342E-4</v>
      </c>
      <c r="BD2207" s="13">
        <f t="shared" si="2621"/>
        <v>1.009154233559002E-3</v>
      </c>
      <c r="BE2207" s="13">
        <f t="shared" si="2622"/>
        <v>2.0330261006068048E-3</v>
      </c>
      <c r="BF2207" s="13">
        <f t="shared" si="2623"/>
        <v>2.0478510560134593E-3</v>
      </c>
      <c r="BG2207" s="13">
        <f t="shared" si="2624"/>
        <v>1.3751894106241375E-3</v>
      </c>
      <c r="BH2207" s="13">
        <f t="shared" si="2625"/>
        <v>6.9260868956001363E-4</v>
      </c>
      <c r="BI2207" s="13">
        <f t="shared" si="2626"/>
        <v>2.7906369443977686E-4</v>
      </c>
      <c r="BJ2207" s="14">
        <f t="shared" si="2627"/>
        <v>0.43443800242894748</v>
      </c>
      <c r="BK2207" s="14">
        <f t="shared" si="2628"/>
        <v>0.21522793028408888</v>
      </c>
      <c r="BL2207" s="14">
        <f t="shared" si="2629"/>
        <v>0.3255440379620328</v>
      </c>
      <c r="BM2207" s="14">
        <f t="shared" si="2630"/>
        <v>0.72412177658456345</v>
      </c>
      <c r="BN2207" s="14">
        <f t="shared" si="2631"/>
        <v>0.26871188060875784</v>
      </c>
    </row>
    <row r="2208" spans="1:66" x14ac:dyDescent="0.25">
      <c r="A2208" t="s">
        <v>301</v>
      </c>
      <c r="B2208" t="s">
        <v>316</v>
      </c>
      <c r="C2208" t="s">
        <v>384</v>
      </c>
      <c r="D2208" s="7" t="s">
        <v>540</v>
      </c>
      <c r="E2208" s="10">
        <f>VLOOKUP(A2208,home!$A$2:$E$405,3,FALSE)</f>
        <v>1.36507936507937</v>
      </c>
      <c r="F2208" s="10">
        <f>VLOOKUP(B2208,home!$B$2:$E$405,3,FALSE)</f>
        <v>1.26</v>
      </c>
      <c r="G2208" s="10">
        <f>VLOOKUP(C2208,away!$B$2:$E$405,4,FALSE)</f>
        <v>1.26</v>
      </c>
      <c r="H2208" s="10">
        <f>VLOOKUP(A2208,away!$A$2:$E$405,3,FALSE)</f>
        <v>1.0634920634920599</v>
      </c>
      <c r="I2208" s="10">
        <f>VLOOKUP(C2208,away!$B$2:$E$405,3,FALSE)</f>
        <v>0.63</v>
      </c>
      <c r="J2208" s="10">
        <f>VLOOKUP(B2208,home!$B$2:$E$405,4,FALSE)</f>
        <v>1.21</v>
      </c>
      <c r="K2208" s="12">
        <f t="shared" si="2576"/>
        <v>2.1672000000000078</v>
      </c>
      <c r="L2208" s="12">
        <f t="shared" si="2577"/>
        <v>0.81069999999999731</v>
      </c>
      <c r="M2208" s="13">
        <f t="shared" si="2578"/>
        <v>5.0899610892653123E-2</v>
      </c>
      <c r="N2208" s="13">
        <f t="shared" si="2579"/>
        <v>0.11030963672655823</v>
      </c>
      <c r="O2208" s="13">
        <f t="shared" si="2580"/>
        <v>4.1264314550673739E-2</v>
      </c>
      <c r="P2208" s="13">
        <f t="shared" si="2581"/>
        <v>8.9428022494220452E-2</v>
      </c>
      <c r="Q2208" s="13">
        <f t="shared" si="2582"/>
        <v>0.11953152235689896</v>
      </c>
      <c r="R2208" s="13">
        <f t="shared" si="2583"/>
        <v>1.6726489903115545E-2</v>
      </c>
      <c r="S2208" s="13">
        <f t="shared" si="2584"/>
        <v>3.9280119567579777E-2</v>
      </c>
      <c r="T2208" s="13">
        <f t="shared" si="2585"/>
        <v>9.6904205174737648E-2</v>
      </c>
      <c r="U2208" s="13">
        <f t="shared" si="2586"/>
        <v>3.6249648918032139E-2</v>
      </c>
      <c r="V2208" s="13">
        <f t="shared" si="2587"/>
        <v>7.6681298183716136E-3</v>
      </c>
      <c r="W2208" s="13">
        <f t="shared" si="2588"/>
        <v>8.6349571750624118E-2</v>
      </c>
      <c r="X2208" s="13">
        <f t="shared" si="2589"/>
        <v>7.000359781823072E-2</v>
      </c>
      <c r="Y2208" s="13">
        <f t="shared" si="2590"/>
        <v>2.8375958375619733E-2</v>
      </c>
      <c r="Z2208" s="13">
        <f t="shared" si="2591"/>
        <v>4.5200551214852431E-3</v>
      </c>
      <c r="AA2208" s="13">
        <f t="shared" si="2592"/>
        <v>9.7958634592828532E-3</v>
      </c>
      <c r="AB2208" s="13">
        <f t="shared" si="2593"/>
        <v>1.0614797644478939E-2</v>
      </c>
      <c r="AC2208" s="13">
        <f t="shared" si="2594"/>
        <v>8.4203208268646135E-4</v>
      </c>
      <c r="AD2208" s="13">
        <f t="shared" si="2595"/>
        <v>4.6784197974488316E-2</v>
      </c>
      <c r="AE2208" s="13">
        <f t="shared" si="2596"/>
        <v>3.792794929791754E-2</v>
      </c>
      <c r="AF2208" s="13">
        <f t="shared" si="2597"/>
        <v>1.5374094247910827E-2</v>
      </c>
      <c r="AG2208" s="13">
        <f t="shared" si="2598"/>
        <v>4.1545927355937555E-3</v>
      </c>
      <c r="AH2208" s="13">
        <f t="shared" si="2599"/>
        <v>9.1610217174701832E-4</v>
      </c>
      <c r="AI2208" s="13">
        <f t="shared" si="2600"/>
        <v>1.9853766266101453E-3</v>
      </c>
      <c r="AJ2208" s="13">
        <f t="shared" si="2601"/>
        <v>2.1513541125947615E-3</v>
      </c>
      <c r="AK2208" s="13">
        <f t="shared" si="2602"/>
        <v>1.5541382109384614E-3</v>
      </c>
      <c r="AL2208" s="13">
        <f t="shared" si="2603"/>
        <v>5.917629837300722E-5</v>
      </c>
      <c r="AM2208" s="13">
        <f t="shared" si="2604"/>
        <v>2.0278142770062291E-2</v>
      </c>
      <c r="AN2208" s="13">
        <f t="shared" si="2605"/>
        <v>1.6439490343689443E-2</v>
      </c>
      <c r="AO2208" s="13">
        <f t="shared" si="2606"/>
        <v>6.6637474108144938E-3</v>
      </c>
      <c r="AP2208" s="13">
        <f t="shared" si="2607"/>
        <v>1.8007666753157641E-3</v>
      </c>
      <c r="AQ2208" s="13">
        <f t="shared" si="2608"/>
        <v>3.6497038591962118E-4</v>
      </c>
      <c r="AR2208" s="13">
        <f t="shared" si="2609"/>
        <v>1.4853680612706116E-4</v>
      </c>
      <c r="AS2208" s="13">
        <f t="shared" si="2610"/>
        <v>3.2190896623856809E-4</v>
      </c>
      <c r="AT2208" s="13">
        <f t="shared" si="2611"/>
        <v>3.4882055581611369E-4</v>
      </c>
      <c r="AU2208" s="13">
        <f t="shared" si="2612"/>
        <v>2.5198796952156146E-4</v>
      </c>
      <c r="AV2208" s="13">
        <f t="shared" si="2613"/>
        <v>1.3652708188678249E-4</v>
      </c>
      <c r="AW2208" s="13">
        <f t="shared" si="2614"/>
        <v>2.888048350478012E-6</v>
      </c>
      <c r="AX2208" s="13">
        <f t="shared" si="2615"/>
        <v>7.3244651685465166E-3</v>
      </c>
      <c r="AY2208" s="13">
        <f t="shared" si="2616"/>
        <v>5.9379439121406401E-3</v>
      </c>
      <c r="AZ2208" s="13">
        <f t="shared" si="2617"/>
        <v>2.4069455647862006E-3</v>
      </c>
      <c r="BA2208" s="13">
        <f t="shared" si="2618"/>
        <v>6.504369231240555E-4</v>
      </c>
      <c r="BB2208" s="13">
        <f t="shared" si="2619"/>
        <v>1.3182730339416748E-4</v>
      </c>
      <c r="BC2208" s="13">
        <f t="shared" si="2620"/>
        <v>2.1374478972330259E-5</v>
      </c>
      <c r="BD2208" s="13">
        <f t="shared" si="2621"/>
        <v>2.0069798121201335E-5</v>
      </c>
      <c r="BE2208" s="13">
        <f t="shared" si="2622"/>
        <v>4.3495266488267687E-5</v>
      </c>
      <c r="BF2208" s="13">
        <f t="shared" si="2623"/>
        <v>4.7131470766687046E-5</v>
      </c>
      <c r="BG2208" s="13">
        <f t="shared" si="2624"/>
        <v>3.4047774481854843E-5</v>
      </c>
      <c r="BH2208" s="13">
        <f t="shared" si="2625"/>
        <v>1.844708421426902E-5</v>
      </c>
      <c r="BI2208" s="13">
        <f t="shared" si="2626"/>
        <v>7.9957041818327945E-6</v>
      </c>
      <c r="BJ2208" s="14">
        <f t="shared" si="2627"/>
        <v>0.67773543739534525</v>
      </c>
      <c r="BK2208" s="14">
        <f t="shared" si="2628"/>
        <v>0.19411503506602509</v>
      </c>
      <c r="BL2208" s="14">
        <f t="shared" si="2629"/>
        <v>0.12263705407531779</v>
      </c>
      <c r="BM2208" s="14">
        <f t="shared" si="2630"/>
        <v>0.56491292887026345</v>
      </c>
      <c r="BN2208" s="14">
        <f t="shared" si="2631"/>
        <v>0.42815959692412003</v>
      </c>
    </row>
    <row r="2209" spans="1:66" x14ac:dyDescent="0.25">
      <c r="A2209" t="s">
        <v>301</v>
      </c>
      <c r="B2209" t="s">
        <v>313</v>
      </c>
      <c r="C2209" t="s">
        <v>372</v>
      </c>
      <c r="D2209" s="7" t="s">
        <v>540</v>
      </c>
      <c r="E2209" s="10">
        <f>VLOOKUP(A2209,home!$A$2:$E$405,3,FALSE)</f>
        <v>1.36507936507937</v>
      </c>
      <c r="F2209" s="10">
        <f>VLOOKUP(B2209,home!$B$2:$E$405,3,FALSE)</f>
        <v>1.22</v>
      </c>
      <c r="G2209" s="10">
        <f>VLOOKUP(C2209,away!$B$2:$E$405,4,FALSE)</f>
        <v>0.94</v>
      </c>
      <c r="H2209" s="10">
        <f>VLOOKUP(A2209,away!$A$2:$E$405,3,FALSE)</f>
        <v>1.0634920634920599</v>
      </c>
      <c r="I2209" s="10">
        <f>VLOOKUP(C2209,away!$B$2:$E$405,3,FALSE)</f>
        <v>1.47</v>
      </c>
      <c r="J2209" s="10">
        <f>VLOOKUP(B2209,home!$B$2:$E$405,4,FALSE)</f>
        <v>0.63</v>
      </c>
      <c r="K2209" s="12">
        <f t="shared" si="2576"/>
        <v>1.5654730158730215</v>
      </c>
      <c r="L2209" s="12">
        <f t="shared" si="2577"/>
        <v>0.98489999999999678</v>
      </c>
      <c r="M2209" s="13">
        <f t="shared" si="2578"/>
        <v>7.8052545731842005E-2</v>
      </c>
      <c r="N2209" s="13">
        <f t="shared" si="2579"/>
        <v>0.12218915416339364</v>
      </c>
      <c r="O2209" s="13">
        <f t="shared" si="2580"/>
        <v>7.6873952291290945E-2</v>
      </c>
      <c r="P2209" s="13">
        <f t="shared" si="2581"/>
        <v>0.12034409793552601</v>
      </c>
      <c r="Q2209" s="13">
        <f t="shared" si="2582"/>
        <v>9.5641911837570703E-2</v>
      </c>
      <c r="R2209" s="13">
        <f t="shared" si="2583"/>
        <v>3.7856577805846094E-2</v>
      </c>
      <c r="S2209" s="13">
        <f t="shared" si="2584"/>
        <v>4.6387666706196776E-2</v>
      </c>
      <c r="T2209" s="13">
        <f t="shared" si="2585"/>
        <v>9.4197718968823091E-2</v>
      </c>
      <c r="U2209" s="13">
        <f t="shared" si="2586"/>
        <v>5.9263451028349588E-2</v>
      </c>
      <c r="V2209" s="13">
        <f t="shared" si="2587"/>
        <v>7.9468998918160519E-3</v>
      </c>
      <c r="W2209" s="13">
        <f t="shared" si="2588"/>
        <v>4.9908277389407819E-2</v>
      </c>
      <c r="X2209" s="13">
        <f t="shared" si="2589"/>
        <v>4.9154662400827602E-2</v>
      </c>
      <c r="Y2209" s="13">
        <f t="shared" si="2590"/>
        <v>2.420621349928747E-2</v>
      </c>
      <c r="Z2209" s="13">
        <f t="shared" si="2591"/>
        <v>1.2428314493659234E-2</v>
      </c>
      <c r="AA2209" s="13">
        <f t="shared" si="2592"/>
        <v>1.9456190972607108E-2</v>
      </c>
      <c r="AB2209" s="13">
        <f t="shared" si="2593"/>
        <v>1.5229070979644353E-2</v>
      </c>
      <c r="AC2209" s="13">
        <f t="shared" si="2594"/>
        <v>7.6580021341505892E-4</v>
      </c>
      <c r="AD2209" s="13">
        <f t="shared" si="2595"/>
        <v>1.9532515380455903E-2</v>
      </c>
      <c r="AE2209" s="13">
        <f t="shared" si="2596"/>
        <v>1.9237574398210958E-2</v>
      </c>
      <c r="AF2209" s="13">
        <f t="shared" si="2597"/>
        <v>9.4735435123989541E-3</v>
      </c>
      <c r="AG2209" s="13">
        <f t="shared" si="2598"/>
        <v>3.110164335120567E-3</v>
      </c>
      <c r="AH2209" s="13">
        <f t="shared" si="2599"/>
        <v>3.0601617362012346E-3</v>
      </c>
      <c r="AI2209" s="13">
        <f t="shared" si="2600"/>
        <v>4.7906006222301683E-3</v>
      </c>
      <c r="AJ2209" s="13">
        <f t="shared" si="2601"/>
        <v>3.7497780019629177E-3</v>
      </c>
      <c r="AK2209" s="13">
        <f t="shared" si="2602"/>
        <v>1.9567254258624008E-3</v>
      </c>
      <c r="AL2209" s="13">
        <f t="shared" si="2603"/>
        <v>4.7229483685973575E-5</v>
      </c>
      <c r="AM2209" s="13">
        <f t="shared" si="2604"/>
        <v>6.1155251520456887E-3</v>
      </c>
      <c r="AN2209" s="13">
        <f t="shared" si="2605"/>
        <v>6.0231807222497795E-3</v>
      </c>
      <c r="AO2209" s="13">
        <f t="shared" si="2606"/>
        <v>2.966115346671894E-3</v>
      </c>
      <c r="AP2209" s="13">
        <f t="shared" si="2607"/>
        <v>9.7377566831237969E-4</v>
      </c>
      <c r="AQ2209" s="13">
        <f t="shared" si="2608"/>
        <v>2.3976791393021487E-4</v>
      </c>
      <c r="AR2209" s="13">
        <f t="shared" si="2609"/>
        <v>6.0279065879691727E-4</v>
      </c>
      <c r="AS2209" s="13">
        <f t="shared" si="2610"/>
        <v>9.4365251056689563E-4</v>
      </c>
      <c r="AT2209" s="13">
        <f t="shared" si="2611"/>
        <v>7.3863127082665321E-4</v>
      </c>
      <c r="AU2209" s="13">
        <f t="shared" si="2612"/>
        <v>3.8543577438637441E-4</v>
      </c>
      <c r="AV2209" s="13">
        <f t="shared" si="2613"/>
        <v>1.5084732603849784E-4</v>
      </c>
      <c r="AW2209" s="13">
        <f t="shared" si="2614"/>
        <v>2.0227789272727758E-6</v>
      </c>
      <c r="AX2209" s="13">
        <f t="shared" si="2615"/>
        <v>1.5956149339033799E-3</v>
      </c>
      <c r="AY2209" s="13">
        <f t="shared" si="2616"/>
        <v>1.5715211484014337E-3</v>
      </c>
      <c r="AZ2209" s="13">
        <f t="shared" si="2617"/>
        <v>7.7389558953028345E-4</v>
      </c>
      <c r="BA2209" s="13">
        <f t="shared" si="2618"/>
        <v>2.5406992204279124E-4</v>
      </c>
      <c r="BB2209" s="13">
        <f t="shared" si="2619"/>
        <v>6.2558366554986064E-5</v>
      </c>
      <c r="BC2209" s="13">
        <f t="shared" si="2620"/>
        <v>1.2322747044001115E-5</v>
      </c>
      <c r="BD2209" s="13">
        <f t="shared" si="2621"/>
        <v>9.8948086641513613E-5</v>
      </c>
      <c r="BE2209" s="13">
        <f t="shared" si="2622"/>
        <v>1.5490055960955536E-4</v>
      </c>
      <c r="BF2209" s="13">
        <f t="shared" si="2623"/>
        <v>1.2124632310619468E-4</v>
      </c>
      <c r="BG2209" s="13">
        <f t="shared" si="2624"/>
        <v>6.3269282365523141E-5</v>
      </c>
      <c r="BH2209" s="13">
        <f t="shared" si="2625"/>
        <v>2.4761588569219331E-5</v>
      </c>
      <c r="BI2209" s="13">
        <f t="shared" si="2626"/>
        <v>7.7527197470525339E-6</v>
      </c>
      <c r="BJ2209" s="14">
        <f t="shared" si="2627"/>
        <v>0.50724008339618354</v>
      </c>
      <c r="BK2209" s="14">
        <f t="shared" si="2628"/>
        <v>0.2551157611108833</v>
      </c>
      <c r="BL2209" s="14">
        <f t="shared" si="2629"/>
        <v>0.22552874496464925</v>
      </c>
      <c r="BM2209" s="14">
        <f t="shared" si="2630"/>
        <v>0.46778516583043156</v>
      </c>
      <c r="BN2209" s="14">
        <f t="shared" si="2631"/>
        <v>0.53095823976546941</v>
      </c>
    </row>
    <row r="2210" spans="1:66" x14ac:dyDescent="0.25">
      <c r="A2210" t="s">
        <v>303</v>
      </c>
      <c r="B2210" t="s">
        <v>470</v>
      </c>
      <c r="C2210" t="s">
        <v>469</v>
      </c>
      <c r="D2210" s="7" t="s">
        <v>540</v>
      </c>
      <c r="E2210" s="10">
        <f>VLOOKUP(A2210,home!$A$2:$E$405,3,FALSE)</f>
        <v>1.3212121212121199</v>
      </c>
      <c r="F2210" s="10">
        <f>VLOOKUP(B2210,home!$B$2:$E$405,3,FALSE)</f>
        <v>1.41</v>
      </c>
      <c r="G2210" s="10">
        <f>VLOOKUP(C2210,away!$B$2:$E$405,4,FALSE)</f>
        <v>0.97</v>
      </c>
      <c r="H2210" s="10">
        <f>VLOOKUP(A2210,away!$A$2:$E$405,3,FALSE)</f>
        <v>1.0181818181818201</v>
      </c>
      <c r="I2210" s="10">
        <f>VLOOKUP(C2210,away!$B$2:$E$405,3,FALSE)</f>
        <v>0.97</v>
      </c>
      <c r="J2210" s="10">
        <f>VLOOKUP(B2210,home!$B$2:$E$405,4,FALSE)</f>
        <v>1.54</v>
      </c>
      <c r="K2210" s="12">
        <f t="shared" si="2576"/>
        <v>1.8070218181818163</v>
      </c>
      <c r="L2210" s="12">
        <f t="shared" si="2577"/>
        <v>1.5209600000000028</v>
      </c>
      <c r="M2210" s="13">
        <f t="shared" si="2578"/>
        <v>3.5865415004275224E-2</v>
      </c>
      <c r="N2210" s="13">
        <f t="shared" si="2579"/>
        <v>6.4809587430870799E-2</v>
      </c>
      <c r="O2210" s="13">
        <f t="shared" si="2580"/>
        <v>5.4549861604902543E-2</v>
      </c>
      <c r="P2210" s="13">
        <f t="shared" si="2581"/>
        <v>9.8572790098857443E-2</v>
      </c>
      <c r="Q2210" s="13">
        <f t="shared" si="2582"/>
        <v>5.8556169257472777E-2</v>
      </c>
      <c r="R2210" s="13">
        <f t="shared" si="2583"/>
        <v>4.148407875329637E-2</v>
      </c>
      <c r="S2210" s="13">
        <f t="shared" si="2584"/>
        <v>6.7729558871096107E-2</v>
      </c>
      <c r="T2210" s="13">
        <f t="shared" si="2585"/>
        <v>8.9061591193845963E-2</v>
      </c>
      <c r="U2210" s="13">
        <f t="shared" si="2586"/>
        <v>7.4962635414379253E-2</v>
      </c>
      <c r="V2210" s="13">
        <f t="shared" si="2587"/>
        <v>2.0683161663906706E-2</v>
      </c>
      <c r="W2210" s="13">
        <f t="shared" si="2588"/>
        <v>3.5270758479133545E-2</v>
      </c>
      <c r="X2210" s="13">
        <f t="shared" si="2589"/>
        <v>5.3645412816423065E-2</v>
      </c>
      <c r="Y2210" s="13">
        <f t="shared" si="2590"/>
        <v>4.0796263538633491E-2</v>
      </c>
      <c r="Z2210" s="13">
        <f t="shared" si="2591"/>
        <v>2.1031874806871256E-2</v>
      </c>
      <c r="AA2210" s="13">
        <f t="shared" si="2592"/>
        <v>3.8005056653284831E-2</v>
      </c>
      <c r="AB2210" s="13">
        <f t="shared" si="2593"/>
        <v>3.433798328686085E-2</v>
      </c>
      <c r="AC2210" s="13">
        <f t="shared" si="2594"/>
        <v>3.5528603130515549E-3</v>
      </c>
      <c r="AD2210" s="13">
        <f t="shared" si="2595"/>
        <v>1.593375752890391E-2</v>
      </c>
      <c r="AE2210" s="13">
        <f t="shared" si="2596"/>
        <v>2.423460785116174E-2</v>
      </c>
      <c r="AF2210" s="13">
        <f t="shared" si="2597"/>
        <v>1.8429934578651518E-2</v>
      </c>
      <c r="AG2210" s="13">
        <f t="shared" si="2598"/>
        <v>9.3437310989152884E-3</v>
      </c>
      <c r="AH2210" s="13">
        <f t="shared" si="2599"/>
        <v>7.9971600765647386E-3</v>
      </c>
      <c r="AI2210" s="13">
        <f t="shared" si="2600"/>
        <v>1.4451042741845048E-2</v>
      </c>
      <c r="AJ2210" s="13">
        <f t="shared" si="2601"/>
        <v>1.3056674764995989E-2</v>
      </c>
      <c r="AK2210" s="13">
        <f t="shared" si="2602"/>
        <v>7.8645653910838983E-3</v>
      </c>
      <c r="AL2210" s="13">
        <f t="shared" si="2603"/>
        <v>3.9058837473063669E-4</v>
      </c>
      <c r="AM2210" s="13">
        <f t="shared" si="2604"/>
        <v>5.7585295000696264E-3</v>
      </c>
      <c r="AN2210" s="13">
        <f t="shared" si="2605"/>
        <v>8.758493028425917E-3</v>
      </c>
      <c r="AO2210" s="13">
        <f t="shared" si="2606"/>
        <v>6.6606587782573543E-3</v>
      </c>
      <c r="AP2210" s="13">
        <f t="shared" si="2607"/>
        <v>3.376865191792775E-3</v>
      </c>
      <c r="AQ2210" s="13">
        <f t="shared" si="2608"/>
        <v>1.2840192205272869E-3</v>
      </c>
      <c r="AR2210" s="13">
        <f t="shared" si="2609"/>
        <v>2.432672118010383E-3</v>
      </c>
      <c r="AS2210" s="13">
        <f t="shared" si="2610"/>
        <v>4.3958915937273319E-3</v>
      </c>
      <c r="AT2210" s="13">
        <f t="shared" si="2611"/>
        <v>3.9717360101136625E-3</v>
      </c>
      <c r="AU2210" s="13">
        <f t="shared" si="2612"/>
        <v>2.3923378754445949E-3</v>
      </c>
      <c r="AV2210" s="13">
        <f t="shared" si="2613"/>
        <v>1.0807516843477794E-3</v>
      </c>
      <c r="AW2210" s="13">
        <f t="shared" si="2614"/>
        <v>2.9819338237429137E-5</v>
      </c>
      <c r="AX2210" s="13">
        <f t="shared" si="2615"/>
        <v>1.7342980745449052E-3</v>
      </c>
      <c r="AY2210" s="13">
        <f t="shared" si="2616"/>
        <v>2.6377979994598238E-3</v>
      </c>
      <c r="AZ2210" s="13">
        <f t="shared" si="2617"/>
        <v>2.0059926226292111E-3</v>
      </c>
      <c r="BA2210" s="13">
        <f t="shared" si="2618"/>
        <v>1.0170115131047102E-3</v>
      </c>
      <c r="BB2210" s="13">
        <f t="shared" si="2619"/>
        <v>3.8670845774293561E-4</v>
      </c>
      <c r="BC2210" s="13">
        <f t="shared" si="2620"/>
        <v>1.1763361917773915E-4</v>
      </c>
      <c r="BD2210" s="13">
        <f t="shared" si="2621"/>
        <v>6.1666616410151437E-4</v>
      </c>
      <c r="BE2210" s="13">
        <f t="shared" si="2622"/>
        <v>1.1143292130659248E-3</v>
      </c>
      <c r="BF2210" s="13">
        <f t="shared" si="2623"/>
        <v>1.00680860032375E-3</v>
      </c>
      <c r="BG2210" s="13">
        <f t="shared" si="2624"/>
        <v>6.0644170250603749E-4</v>
      </c>
      <c r="BH2210" s="13">
        <f t="shared" si="2625"/>
        <v>2.7396334697093414E-4</v>
      </c>
      <c r="BI2210" s="13">
        <f t="shared" si="2626"/>
        <v>9.9011549071718584E-5</v>
      </c>
      <c r="BJ2210" s="14">
        <f t="shared" si="2627"/>
        <v>0.44381982177974427</v>
      </c>
      <c r="BK2210" s="14">
        <f t="shared" si="2628"/>
        <v>0.22943217232537749</v>
      </c>
      <c r="BL2210" s="14">
        <f t="shared" si="2629"/>
        <v>0.30469966854489711</v>
      </c>
      <c r="BM2210" s="14">
        <f t="shared" si="2630"/>
        <v>0.64253765664599261</v>
      </c>
      <c r="BN2210" s="14">
        <f t="shared" si="2631"/>
        <v>0.35383790214967509</v>
      </c>
    </row>
    <row r="2211" spans="1:66" x14ac:dyDescent="0.25">
      <c r="A2211" t="s">
        <v>303</v>
      </c>
      <c r="B2211" t="s">
        <v>357</v>
      </c>
      <c r="C2211" t="s">
        <v>308</v>
      </c>
      <c r="D2211" s="7" t="s">
        <v>540</v>
      </c>
      <c r="E2211" s="10">
        <f>VLOOKUP(A2211,home!$A$2:$E$405,3,FALSE)</f>
        <v>1.3212121212121199</v>
      </c>
      <c r="F2211" s="10">
        <f>VLOOKUP(B2211,home!$B$2:$E$405,3,FALSE)</f>
        <v>1.51</v>
      </c>
      <c r="G2211" s="10">
        <f>VLOOKUP(C2211,away!$B$2:$E$405,4,FALSE)</f>
        <v>0.66</v>
      </c>
      <c r="H2211" s="10">
        <f>VLOOKUP(A2211,away!$A$2:$E$405,3,FALSE)</f>
        <v>1.0181818181818201</v>
      </c>
      <c r="I2211" s="10">
        <f>VLOOKUP(C2211,away!$B$2:$E$405,3,FALSE)</f>
        <v>1.42</v>
      </c>
      <c r="J2211" s="10">
        <f>VLOOKUP(B2211,home!$B$2:$E$405,4,FALSE)</f>
        <v>2.21</v>
      </c>
      <c r="K2211" s="12">
        <f t="shared" si="2576"/>
        <v>1.3167199999999988</v>
      </c>
      <c r="L2211" s="12">
        <f t="shared" si="2577"/>
        <v>3.1952581818181871</v>
      </c>
      <c r="M2211" s="13">
        <f t="shared" si="2578"/>
        <v>1.0976724727281534E-2</v>
      </c>
      <c r="N2211" s="13">
        <f t="shared" si="2579"/>
        <v>1.4453272982906128E-2</v>
      </c>
      <c r="O2211" s="13">
        <f t="shared" si="2580"/>
        <v>3.5073469494412327E-2</v>
      </c>
      <c r="P2211" s="13">
        <f t="shared" si="2581"/>
        <v>4.6181938752682561E-2</v>
      </c>
      <c r="Q2211" s="13">
        <f t="shared" si="2582"/>
        <v>9.5154568010260704E-3</v>
      </c>
      <c r="R2211" s="13">
        <f t="shared" si="2583"/>
        <v>5.6034395183385807E-2</v>
      </c>
      <c r="S2211" s="13">
        <f t="shared" si="2584"/>
        <v>4.8574859986598218E-2</v>
      </c>
      <c r="T2211" s="13">
        <f t="shared" si="2585"/>
        <v>3.0404341197216068E-2</v>
      </c>
      <c r="U2211" s="13">
        <f t="shared" si="2586"/>
        <v>7.3781608825867706E-2</v>
      </c>
      <c r="V2211" s="13">
        <f t="shared" si="2587"/>
        <v>2.2707453620232177E-2</v>
      </c>
      <c r="W2211" s="13">
        <f t="shared" si="2588"/>
        <v>4.1763974263490135E-3</v>
      </c>
      <c r="X2211" s="13">
        <f t="shared" si="2589"/>
        <v>1.3344668047066107E-2</v>
      </c>
      <c r="Y2211" s="13">
        <f t="shared" si="2590"/>
        <v>2.1319829880517858E-2</v>
      </c>
      <c r="Z2211" s="13">
        <f t="shared" si="2591"/>
        <v>5.9681453224315693E-2</v>
      </c>
      <c r="AA2211" s="13">
        <f t="shared" si="2592"/>
        <v>7.8583763089520892E-2</v>
      </c>
      <c r="AB2211" s="13">
        <f t="shared" si="2593"/>
        <v>5.1736406267616934E-2</v>
      </c>
      <c r="AC2211" s="13">
        <f t="shared" si="2594"/>
        <v>5.9710105836065629E-3</v>
      </c>
      <c r="AD2211" s="13">
        <f t="shared" si="2595"/>
        <v>1.3747865048055672E-3</v>
      </c>
      <c r="AE2211" s="13">
        <f t="shared" si="2596"/>
        <v>4.3927978277332174E-3</v>
      </c>
      <c r="AF2211" s="13">
        <f t="shared" si="2597"/>
        <v>7.0180616000688617E-3</v>
      </c>
      <c r="AG2211" s="13">
        <f t="shared" si="2598"/>
        <v>7.4748395827080212E-3</v>
      </c>
      <c r="AH2211" s="13">
        <f t="shared" si="2599"/>
        <v>4.7674412929448538E-2</v>
      </c>
      <c r="AI2211" s="13">
        <f t="shared" si="2600"/>
        <v>6.2773852992463422E-2</v>
      </c>
      <c r="AJ2211" s="13">
        <f t="shared" si="2601"/>
        <v>4.1327793856118185E-2</v>
      </c>
      <c r="AK2211" s="13">
        <f t="shared" si="2602"/>
        <v>1.813904424207597E-2</v>
      </c>
      <c r="AL2211" s="13">
        <f t="shared" si="2603"/>
        <v>1.0048638438691349E-3</v>
      </c>
      <c r="AM2211" s="13">
        <f t="shared" si="2604"/>
        <v>3.6204177732151706E-4</v>
      </c>
      <c r="AN2211" s="13">
        <f t="shared" si="2605"/>
        <v>1.1568169511465755E-3</v>
      </c>
      <c r="AO2211" s="13">
        <f t="shared" si="2606"/>
        <v>1.8481644140085334E-3</v>
      </c>
      <c r="AP2211" s="13">
        <f t="shared" si="2607"/>
        <v>1.9684541550686603E-3</v>
      </c>
      <c r="AQ2211" s="13">
        <f t="shared" si="2608"/>
        <v>1.5724298111292857E-3</v>
      </c>
      <c r="AR2211" s="13">
        <f t="shared" si="2609"/>
        <v>3.0466411595239825E-2</v>
      </c>
      <c r="AS2211" s="13">
        <f t="shared" si="2610"/>
        <v>4.0115733475684152E-2</v>
      </c>
      <c r="AT2211" s="13">
        <f t="shared" si="2611"/>
        <v>2.6410594291051394E-2</v>
      </c>
      <c r="AU2211" s="13">
        <f t="shared" si="2612"/>
        <v>1.1591785904971058E-2</v>
      </c>
      <c r="AV2211" s="13">
        <f t="shared" si="2613"/>
        <v>3.8157840841983696E-3</v>
      </c>
      <c r="AW2211" s="13">
        <f t="shared" si="2614"/>
        <v>1.1743677251772849E-4</v>
      </c>
      <c r="AX2211" s="13">
        <f t="shared" si="2615"/>
        <v>7.9451274839131185E-5</v>
      </c>
      <c r="AY2211" s="13">
        <f t="shared" si="2616"/>
        <v>2.5386733598561939E-4</v>
      </c>
      <c r="AZ2211" s="13">
        <f t="shared" si="2617"/>
        <v>4.0558584120221864E-4</v>
      </c>
      <c r="BA2211" s="13">
        <f t="shared" si="2618"/>
        <v>4.3198382584366693E-4</v>
      </c>
      <c r="BB2211" s="13">
        <f t="shared" si="2619"/>
        <v>3.450749634850249E-4</v>
      </c>
      <c r="BC2211" s="13">
        <f t="shared" si="2620"/>
        <v>2.2052072008322748E-4</v>
      </c>
      <c r="BD2211" s="13">
        <f t="shared" si="2621"/>
        <v>1.6224675153388424E-2</v>
      </c>
      <c r="BE2211" s="13">
        <f t="shared" si="2622"/>
        <v>2.1363354267969589E-2</v>
      </c>
      <c r="BF2211" s="13">
        <f t="shared" si="2623"/>
        <v>1.4064777915860447E-2</v>
      </c>
      <c r="BG2211" s="13">
        <f t="shared" si="2624"/>
        <v>6.1731247924572529E-3</v>
      </c>
      <c r="BH2211" s="13">
        <f t="shared" si="2625"/>
        <v>2.0320692191810766E-3</v>
      </c>
      <c r="BI2211" s="13">
        <f t="shared" si="2626"/>
        <v>5.3513323645602113E-4</v>
      </c>
      <c r="BJ2211" s="14">
        <f t="shared" si="2627"/>
        <v>0.12211884292051038</v>
      </c>
      <c r="BK2211" s="14">
        <f t="shared" si="2628"/>
        <v>0.13567071885025581</v>
      </c>
      <c r="BL2211" s="14">
        <f t="shared" si="2629"/>
        <v>0.63791819081736734</v>
      </c>
      <c r="BM2211" s="14">
        <f t="shared" si="2630"/>
        <v>0.78301751730728675</v>
      </c>
      <c r="BN2211" s="14">
        <f t="shared" si="2631"/>
        <v>0.17223525794169442</v>
      </c>
    </row>
    <row r="2212" spans="1:66" x14ac:dyDescent="0.25">
      <c r="A2212" t="s">
        <v>303</v>
      </c>
      <c r="B2212" t="s">
        <v>473</v>
      </c>
      <c r="C2212" t="s">
        <v>346</v>
      </c>
      <c r="D2212" s="7" t="s">
        <v>540</v>
      </c>
      <c r="E2212" s="10">
        <f>VLOOKUP(A2212,home!$A$2:$E$405,3,FALSE)</f>
        <v>1.3212121212121199</v>
      </c>
      <c r="F2212" s="10">
        <f>VLOOKUP(B2212,home!$B$2:$E$405,3,FALSE)</f>
        <v>0.87</v>
      </c>
      <c r="G2212" s="10">
        <f>VLOOKUP(C2212,away!$B$2:$E$405,4,FALSE)</f>
        <v>1.08</v>
      </c>
      <c r="H2212" s="10">
        <f>VLOOKUP(A2212,away!$A$2:$E$405,3,FALSE)</f>
        <v>1.0181818181818201</v>
      </c>
      <c r="I2212" s="10">
        <f>VLOOKUP(C2212,away!$B$2:$E$405,3,FALSE)</f>
        <v>1.08</v>
      </c>
      <c r="J2212" s="10">
        <f>VLOOKUP(B2212,home!$B$2:$E$405,4,FALSE)</f>
        <v>0.56000000000000005</v>
      </c>
      <c r="K2212" s="12">
        <f t="shared" si="2576"/>
        <v>1.241410909090908</v>
      </c>
      <c r="L2212" s="12">
        <f t="shared" si="2577"/>
        <v>0.61579636363636492</v>
      </c>
      <c r="M2212" s="13">
        <f t="shared" si="2578"/>
        <v>0.15610798920473282</v>
      </c>
      <c r="N2212" s="13">
        <f t="shared" si="2579"/>
        <v>0.193794160795001</v>
      </c>
      <c r="O2212" s="13">
        <f t="shared" si="2580"/>
        <v>9.6130732086859391E-2</v>
      </c>
      <c r="P2212" s="13">
        <f t="shared" si="2581"/>
        <v>0.11933773951152263</v>
      </c>
      <c r="Q2212" s="13">
        <f t="shared" si="2582"/>
        <v>0.12028909266451593</v>
      </c>
      <c r="R2212" s="13">
        <f t="shared" si="2583"/>
        <v>2.9598477626394816E-2</v>
      </c>
      <c r="S2212" s="13">
        <f t="shared" si="2584"/>
        <v>2.2807122403329664E-2</v>
      </c>
      <c r="T2212" s="13">
        <f t="shared" si="2585"/>
        <v>7.4073585847926657E-2</v>
      </c>
      <c r="U2212" s="13">
        <f t="shared" si="2586"/>
        <v>3.6743873017889686E-2</v>
      </c>
      <c r="V2212" s="13">
        <f t="shared" si="2587"/>
        <v>1.9372276604743581E-3</v>
      </c>
      <c r="W2212" s="13">
        <f t="shared" si="2588"/>
        <v>4.977606395945907E-2</v>
      </c>
      <c r="X2212" s="13">
        <f t="shared" si="2589"/>
        <v>3.0651919182366018E-2</v>
      </c>
      <c r="Y2212" s="13">
        <f t="shared" si="2590"/>
        <v>9.4376701854883647E-3</v>
      </c>
      <c r="Z2212" s="13">
        <f t="shared" si="2591"/>
        <v>6.0755449638354121E-3</v>
      </c>
      <c r="AA2212" s="13">
        <f t="shared" si="2592"/>
        <v>7.542247796777605E-3</v>
      </c>
      <c r="AB2212" s="13">
        <f t="shared" si="2593"/>
        <v>4.6815143469932938E-3</v>
      </c>
      <c r="AC2212" s="13">
        <f t="shared" si="2594"/>
        <v>9.2557870956003365E-5</v>
      </c>
      <c r="AD2212" s="13">
        <f t="shared" si="2595"/>
        <v>1.5448137202719814E-2</v>
      </c>
      <c r="AE2212" s="13">
        <f t="shared" si="2596"/>
        <v>9.5129067143905083E-3</v>
      </c>
      <c r="AF2212" s="13">
        <f t="shared" si="2597"/>
        <v>2.929006681166817E-3</v>
      </c>
      <c r="AG2212" s="13">
        <f t="shared" si="2598"/>
        <v>6.0122388777638129E-4</v>
      </c>
      <c r="AH2212" s="13">
        <f t="shared" si="2599"/>
        <v>9.3532462395976913E-4</v>
      </c>
      <c r="AI2212" s="13">
        <f t="shared" si="2600"/>
        <v>1.1611221917250084E-3</v>
      </c>
      <c r="AJ2212" s="13">
        <f t="shared" si="2601"/>
        <v>7.2071487779748532E-4</v>
      </c>
      <c r="AK2212" s="13">
        <f t="shared" si="2602"/>
        <v>2.9823443721397301E-4</v>
      </c>
      <c r="AL2212" s="13">
        <f t="shared" si="2603"/>
        <v>2.8302579900385469E-6</v>
      </c>
      <c r="AM2212" s="13">
        <f t="shared" si="2604"/>
        <v>3.835497209717896E-3</v>
      </c>
      <c r="AN2212" s="13">
        <f t="shared" si="2605"/>
        <v>2.3618852344817047E-3</v>
      </c>
      <c r="AO2212" s="13">
        <f t="shared" si="2606"/>
        <v>7.2722016936012835E-4</v>
      </c>
      <c r="AP2212" s="13">
        <f t="shared" si="2607"/>
        <v>1.492731786183295E-4</v>
      </c>
      <c r="AQ2212" s="13">
        <f t="shared" si="2608"/>
        <v>2.298047014540222E-5</v>
      </c>
      <c r="AR2212" s="13">
        <f t="shared" si="2609"/>
        <v>1.1519390045079526E-4</v>
      </c>
      <c r="AS2212" s="13">
        <f t="shared" si="2610"/>
        <v>1.4300296468034929E-4</v>
      </c>
      <c r="AT2212" s="13">
        <f t="shared" si="2611"/>
        <v>8.8762720193263724E-5</v>
      </c>
      <c r="AU2212" s="13">
        <f t="shared" si="2612"/>
        <v>3.6730336389500479E-5</v>
      </c>
      <c r="AV2212" s="13">
        <f t="shared" si="2613"/>
        <v>1.1399360072126158E-5</v>
      </c>
      <c r="AW2212" s="13">
        <f t="shared" si="2614"/>
        <v>6.0100239385973282E-8</v>
      </c>
      <c r="AX2212" s="13">
        <f t="shared" si="2615"/>
        <v>7.9357134632192217E-4</v>
      </c>
      <c r="AY2212" s="13">
        <f t="shared" si="2616"/>
        <v>4.8867834935105415E-4</v>
      </c>
      <c r="AZ2212" s="13">
        <f t="shared" si="2617"/>
        <v>1.5046317525910013E-4</v>
      </c>
      <c r="BA2212" s="13">
        <f t="shared" si="2618"/>
        <v>3.0884892061911648E-5</v>
      </c>
      <c r="BB2212" s="13">
        <f t="shared" si="2619"/>
        <v>4.7547010557567059E-6</v>
      </c>
      <c r="BC2212" s="13">
        <f t="shared" si="2620"/>
        <v>5.8558552406259294E-7</v>
      </c>
      <c r="BD2212" s="13">
        <f t="shared" si="2621"/>
        <v>1.1822664168448186E-5</v>
      </c>
      <c r="BE2212" s="13">
        <f t="shared" si="2622"/>
        <v>1.4676784273229765E-5</v>
      </c>
      <c r="BF2212" s="13">
        <f t="shared" si="2623"/>
        <v>9.1099600535806545E-6</v>
      </c>
      <c r="BG2212" s="13">
        <f t="shared" si="2624"/>
        <v>3.7697345972991396E-6</v>
      </c>
      <c r="BH2212" s="13">
        <f t="shared" si="2625"/>
        <v>1.1699474133661429E-6</v>
      </c>
      <c r="BI2212" s="13">
        <f t="shared" si="2626"/>
        <v>2.9047709640308397E-7</v>
      </c>
      <c r="BJ2212" s="14">
        <f t="shared" si="2627"/>
        <v>0.51507956143270783</v>
      </c>
      <c r="BK2212" s="14">
        <f t="shared" si="2628"/>
        <v>0.30077414525835661</v>
      </c>
      <c r="BL2212" s="14">
        <f t="shared" si="2629"/>
        <v>0.17824816985499936</v>
      </c>
      <c r="BM2212" s="14">
        <f t="shared" si="2630"/>
        <v>0.28443061137176101</v>
      </c>
      <c r="BN2212" s="14">
        <f t="shared" si="2631"/>
        <v>0.71525819188902651</v>
      </c>
    </row>
    <row r="2213" spans="1:66" x14ac:dyDescent="0.25">
      <c r="A2213" t="s">
        <v>303</v>
      </c>
      <c r="B2213" t="s">
        <v>364</v>
      </c>
      <c r="C2213" t="s">
        <v>361</v>
      </c>
      <c r="D2213" s="7" t="s">
        <v>540</v>
      </c>
      <c r="E2213" s="10">
        <f>VLOOKUP(A2213,home!$A$2:$E$405,3,FALSE)</f>
        <v>1.3212121212121199</v>
      </c>
      <c r="F2213" s="10">
        <f>VLOOKUP(B2213,home!$B$2:$E$405,3,FALSE)</f>
        <v>1.1399999999999999</v>
      </c>
      <c r="G2213" s="10">
        <f>VLOOKUP(C2213,away!$B$2:$E$405,4,FALSE)</f>
        <v>0.76</v>
      </c>
      <c r="H2213" s="10">
        <f>VLOOKUP(A2213,away!$A$2:$E$405,3,FALSE)</f>
        <v>1.0181818181818201</v>
      </c>
      <c r="I2213" s="10">
        <f>VLOOKUP(C2213,away!$B$2:$E$405,3,FALSE)</f>
        <v>0.76</v>
      </c>
      <c r="J2213" s="10">
        <f>VLOOKUP(B2213,home!$B$2:$E$405,4,FALSE)</f>
        <v>0.74</v>
      </c>
      <c r="K2213" s="12">
        <f t="shared" si="2576"/>
        <v>1.1446981818181805</v>
      </c>
      <c r="L2213" s="12">
        <f t="shared" si="2577"/>
        <v>0.57262545454545566</v>
      </c>
      <c r="M2213" s="13">
        <f t="shared" si="2578"/>
        <v>0.17954603592923737</v>
      </c>
      <c r="N2213" s="13">
        <f t="shared" si="2579"/>
        <v>0.20552602088085972</v>
      </c>
      <c r="O2213" s="13">
        <f t="shared" si="2580"/>
        <v>0.10281263043581428</v>
      </c>
      <c r="P2213" s="13">
        <f t="shared" si="2581"/>
        <v>0.11768943112782113</v>
      </c>
      <c r="Q2213" s="13">
        <f t="shared" si="2582"/>
        <v>0.11763263120932278</v>
      </c>
      <c r="R2213" s="13">
        <f t="shared" si="2583"/>
        <v>2.9436564618161042E-2</v>
      </c>
      <c r="S2213" s="13">
        <f t="shared" si="2584"/>
        <v>1.9285864663490849E-2</v>
      </c>
      <c r="T2213" s="13">
        <f t="shared" si="2585"/>
        <v>6.7359438915616424E-2</v>
      </c>
      <c r="U2213" s="13">
        <f t="shared" si="2586"/>
        <v>3.3695981997382322E-2</v>
      </c>
      <c r="V2213" s="13">
        <f t="shared" si="2587"/>
        <v>1.404618059409526E-3</v>
      </c>
      <c r="W2213" s="13">
        <f t="shared" si="2588"/>
        <v>4.4884619689266783E-2</v>
      </c>
      <c r="X2213" s="13">
        <f t="shared" si="2589"/>
        <v>2.5702075751666303E-2</v>
      </c>
      <c r="Y2213" s="13">
        <f t="shared" si="2590"/>
        <v>7.3588314050298228E-3</v>
      </c>
      <c r="Z2213" s="13">
        <f t="shared" si="2591"/>
        <v>5.6187087315770498E-3</v>
      </c>
      <c r="AA2213" s="13">
        <f t="shared" si="2592"/>
        <v>6.4317256692021842E-3</v>
      </c>
      <c r="AB2213" s="13">
        <f t="shared" si="2593"/>
        <v>3.6811923397445305E-3</v>
      </c>
      <c r="AC2213" s="13">
        <f t="shared" si="2594"/>
        <v>5.7543981515735923E-5</v>
      </c>
      <c r="AD2213" s="13">
        <f t="shared" si="2595"/>
        <v>1.2844835637476048E-2</v>
      </c>
      <c r="AE2213" s="13">
        <f t="shared" si="2596"/>
        <v>7.3552798454713918E-3</v>
      </c>
      <c r="AF2213" s="13">
        <f t="shared" si="2597"/>
        <v>2.1059102324110413E-3</v>
      </c>
      <c r="AG2213" s="13">
        <f t="shared" si="2598"/>
        <v>4.0196593468876639E-4</v>
      </c>
      <c r="AH2213" s="13">
        <f t="shared" si="2599"/>
        <v>8.0435391034445677E-4</v>
      </c>
      <c r="AI2213" s="13">
        <f t="shared" si="2600"/>
        <v>9.2074245870964351E-4</v>
      </c>
      <c r="AJ2213" s="13">
        <f t="shared" si="2601"/>
        <v>5.2698610920386504E-4</v>
      </c>
      <c r="AK2213" s="13">
        <f t="shared" si="2602"/>
        <v>2.0108001368303381E-4</v>
      </c>
      <c r="AL2213" s="13">
        <f t="shared" si="2603"/>
        <v>1.5087647943585717E-6</v>
      </c>
      <c r="AM2213" s="13">
        <f t="shared" si="2604"/>
        <v>2.9406919999944389E-3</v>
      </c>
      <c r="AN2213" s="13">
        <f t="shared" si="2605"/>
        <v>1.6839150931750009E-3</v>
      </c>
      <c r="AO2213" s="13">
        <f t="shared" si="2606"/>
        <v>4.8212632282264393E-4</v>
      </c>
      <c r="AP2213" s="13">
        <f t="shared" si="2607"/>
        <v>9.202593491821522E-5</v>
      </c>
      <c r="AQ2213" s="13">
        <f t="shared" si="2608"/>
        <v>1.3174098203128373E-5</v>
      </c>
      <c r="AR2213" s="13">
        <f t="shared" si="2609"/>
        <v>9.2118704705281896E-5</v>
      </c>
      <c r="AS2213" s="13">
        <f t="shared" si="2610"/>
        <v>1.0544811378758206E-4</v>
      </c>
      <c r="AT2213" s="13">
        <f t="shared" si="2611"/>
        <v>6.0353132064400908E-5</v>
      </c>
      <c r="AU2213" s="13">
        <f t="shared" si="2612"/>
        <v>2.3028706847050747E-5</v>
      </c>
      <c r="AV2213" s="13">
        <f t="shared" si="2613"/>
        <v>6.59022971436072E-6</v>
      </c>
      <c r="AW2213" s="13">
        <f t="shared" si="2614"/>
        <v>2.7471393097157539E-8</v>
      </c>
      <c r="AX2213" s="13">
        <f t="shared" si="2615"/>
        <v>5.6103413094681727E-4</v>
      </c>
      <c r="AY2213" s="13">
        <f t="shared" si="2616"/>
        <v>3.2126242424893595E-4</v>
      </c>
      <c r="AZ2213" s="13">
        <f t="shared" si="2617"/>
        <v>9.1981520856960954E-5</v>
      </c>
      <c r="BA2213" s="13">
        <f t="shared" si="2618"/>
        <v>1.7556986730166531E-5</v>
      </c>
      <c r="BB2213" s="13">
        <f t="shared" si="2619"/>
        <v>2.5133943767025345E-6</v>
      </c>
      <c r="BC2213" s="13">
        <f t="shared" si="2620"/>
        <v>2.8784671948225634E-7</v>
      </c>
      <c r="BD2213" s="13">
        <f t="shared" si="2621"/>
        <v>8.7915858590001045E-6</v>
      </c>
      <c r="BE2213" s="13">
        <f t="shared" si="2622"/>
        <v>1.0063712348095846E-5</v>
      </c>
      <c r="BF2213" s="13">
        <f t="shared" si="2623"/>
        <v>5.7599566136032441E-6</v>
      </c>
      <c r="BG2213" s="13">
        <f t="shared" si="2624"/>
        <v>2.1978039543144124E-6</v>
      </c>
      <c r="BH2213" s="13">
        <f t="shared" si="2625"/>
        <v>6.2895554762412896E-7</v>
      </c>
      <c r="BI2213" s="13">
        <f t="shared" si="2626"/>
        <v>1.4399285436195961E-7</v>
      </c>
      <c r="BJ2213" s="14">
        <f t="shared" si="2627"/>
        <v>0.49737817925480154</v>
      </c>
      <c r="BK2213" s="14">
        <f t="shared" si="2628"/>
        <v>0.31830626495051795</v>
      </c>
      <c r="BL2213" s="14">
        <f t="shared" si="2629"/>
        <v>0.17882638244654106</v>
      </c>
      <c r="BM2213" s="14">
        <f t="shared" si="2630"/>
        <v>0.24716498622936547</v>
      </c>
      <c r="BN2213" s="14">
        <f t="shared" si="2631"/>
        <v>0.75264331420121633</v>
      </c>
    </row>
    <row r="2214" spans="1:66" x14ac:dyDescent="0.25">
      <c r="A2214" t="s">
        <v>303</v>
      </c>
      <c r="B2214" t="s">
        <v>348</v>
      </c>
      <c r="C2214" t="s">
        <v>306</v>
      </c>
      <c r="D2214" s="7" t="s">
        <v>540</v>
      </c>
      <c r="E2214" s="10">
        <f>VLOOKUP(A2214,home!$A$2:$E$405,3,FALSE)</f>
        <v>1.3212121212121199</v>
      </c>
      <c r="F2214" s="10">
        <f>VLOOKUP(B2214,home!$B$2:$E$405,3,FALSE)</f>
        <v>1.61</v>
      </c>
      <c r="G2214" s="10">
        <f>VLOOKUP(C2214,away!$B$2:$E$405,4,FALSE)</f>
        <v>1.3</v>
      </c>
      <c r="H2214" s="10">
        <f>VLOOKUP(A2214,away!$A$2:$E$405,3,FALSE)</f>
        <v>1.0181818181818201</v>
      </c>
      <c r="I2214" s="10">
        <f>VLOOKUP(C2214,away!$B$2:$E$405,3,FALSE)</f>
        <v>0.43</v>
      </c>
      <c r="J2214" s="10">
        <f>VLOOKUP(B2214,home!$B$2:$E$405,4,FALSE)</f>
        <v>0.86</v>
      </c>
      <c r="K2214" s="12">
        <f t="shared" si="2576"/>
        <v>2.7652969696969678</v>
      </c>
      <c r="L2214" s="12">
        <f t="shared" si="2577"/>
        <v>0.37652363636363706</v>
      </c>
      <c r="M2214" s="13">
        <f t="shared" si="2578"/>
        <v>4.3204068666993174E-2</v>
      </c>
      <c r="N2214" s="13">
        <f t="shared" si="2579"/>
        <v>0.11947208016341597</v>
      </c>
      <c r="O2214" s="13">
        <f t="shared" si="2580"/>
        <v>1.6267353040200543E-2</v>
      </c>
      <c r="P2214" s="13">
        <f t="shared" si="2581"/>
        <v>4.498406206705733E-2</v>
      </c>
      <c r="Q2214" s="13">
        <f t="shared" si="2582"/>
        <v>0.16518789061964367</v>
      </c>
      <c r="R2214" s="13">
        <f t="shared" si="2583"/>
        <v>3.0625214603536874E-3</v>
      </c>
      <c r="S2214" s="13">
        <f t="shared" si="2584"/>
        <v>1.1709347652243334E-2</v>
      </c>
      <c r="T2214" s="13">
        <f t="shared" si="2585"/>
        <v>6.219714525934697E-2</v>
      </c>
      <c r="U2214" s="13">
        <f t="shared" si="2586"/>
        <v>8.4687813139479855E-3</v>
      </c>
      <c r="V2214" s="13">
        <f t="shared" si="2587"/>
        <v>1.3546409910120284E-3</v>
      </c>
      <c r="W2214" s="13">
        <f t="shared" si="2588"/>
        <v>0.15226452445371164</v>
      </c>
      <c r="X2214" s="13">
        <f t="shared" si="2589"/>
        <v>5.7331192436491443E-2</v>
      </c>
      <c r="Y2214" s="13">
        <f t="shared" si="2590"/>
        <v>1.0793274526625601E-2</v>
      </c>
      <c r="Z2214" s="13">
        <f t="shared" si="2591"/>
        <v>3.8437057223134893E-4</v>
      </c>
      <c r="AA2214" s="13">
        <f t="shared" si="2592"/>
        <v>1.0628987786320389E-3</v>
      </c>
      <c r="AB2214" s="13">
        <f t="shared" si="2593"/>
        <v>1.4696153858228926E-3</v>
      </c>
      <c r="AC2214" s="13">
        <f t="shared" si="2594"/>
        <v>8.815323460614783E-5</v>
      </c>
      <c r="AD2214" s="13">
        <f t="shared" si="2595"/>
        <v>0.10526415701604966</v>
      </c>
      <c r="AE2214" s="13">
        <f t="shared" si="2596"/>
        <v>3.9634443178435876E-2</v>
      </c>
      <c r="AF2214" s="13">
        <f t="shared" si="2597"/>
        <v>7.4616523353963123E-3</v>
      </c>
      <c r="AG2214" s="13">
        <f t="shared" si="2598"/>
        <v>9.3649615686821491E-4</v>
      </c>
      <c r="AH2214" s="13">
        <f t="shared" si="2599"/>
        <v>3.6181151391929874E-5</v>
      </c>
      <c r="AI2214" s="13">
        <f t="shared" si="2600"/>
        <v>1.0005162830425092E-4</v>
      </c>
      <c r="AJ2214" s="13">
        <f t="shared" si="2601"/>
        <v>1.383362322814962E-4</v>
      </c>
      <c r="AK2214" s="13">
        <f t="shared" si="2602"/>
        <v>1.2751358797577245E-4</v>
      </c>
      <c r="AL2214" s="13">
        <f t="shared" si="2603"/>
        <v>3.6714047535660479E-6</v>
      </c>
      <c r="AM2214" s="13">
        <f t="shared" si="2604"/>
        <v>5.8217330882837558E-2</v>
      </c>
      <c r="AN2214" s="13">
        <f t="shared" si="2605"/>
        <v>2.1920201123391068E-2</v>
      </c>
      <c r="AO2214" s="13">
        <f t="shared" si="2606"/>
        <v>4.1267369184007432E-3</v>
      </c>
      <c r="AP2214" s="13">
        <f t="shared" si="2607"/>
        <v>5.1793799694410593E-4</v>
      </c>
      <c r="AQ2214" s="13">
        <f t="shared" si="2608"/>
        <v>4.8753974505073268E-5</v>
      </c>
      <c r="AR2214" s="13">
        <f t="shared" si="2609"/>
        <v>2.7246117379825407E-6</v>
      </c>
      <c r="AS2214" s="13">
        <f t="shared" si="2610"/>
        <v>7.53436058264391E-6</v>
      </c>
      <c r="AT2214" s="13">
        <f t="shared" si="2611"/>
        <v>1.0417372243894743E-5</v>
      </c>
      <c r="AU2214" s="13">
        <f t="shared" si="2612"/>
        <v>9.602375966082479E-6</v>
      </c>
      <c r="AV2214" s="13">
        <f t="shared" si="2613"/>
        <v>6.6383552902247179E-6</v>
      </c>
      <c r="AW2214" s="13">
        <f t="shared" si="2614"/>
        <v>1.0618515056268196E-7</v>
      </c>
      <c r="AX2214" s="13">
        <f t="shared" si="2615"/>
        <v>2.6831368112359397E-2</v>
      </c>
      <c r="AY2214" s="13">
        <f t="shared" si="2616"/>
        <v>1.0102644290276897E-2</v>
      </c>
      <c r="AZ2214" s="13">
        <f t="shared" si="2617"/>
        <v>1.9019421825316961E-3</v>
      </c>
      <c r="BA2214" s="13">
        <f t="shared" si="2618"/>
        <v>2.3870872890674222E-4</v>
      </c>
      <c r="BB2214" s="13">
        <f t="shared" si="2619"/>
        <v>2.2469869659927054E-5</v>
      </c>
      <c r="BC2214" s="13">
        <f t="shared" si="2620"/>
        <v>1.6920874065945389E-6</v>
      </c>
      <c r="BD2214" s="13">
        <f t="shared" si="2621"/>
        <v>1.7098011987737252E-7</v>
      </c>
      <c r="BE2214" s="13">
        <f t="shared" si="2622"/>
        <v>4.728108073753226E-7</v>
      </c>
      <c r="BF2214" s="13">
        <f t="shared" si="2623"/>
        <v>6.5373114643747811E-7</v>
      </c>
      <c r="BG2214" s="13">
        <f t="shared" si="2624"/>
        <v>6.0258691941336102E-7</v>
      </c>
      <c r="BH2214" s="13">
        <f t="shared" si="2625"/>
        <v>4.1658294555819956E-7</v>
      </c>
      <c r="BI2214" s="13">
        <f t="shared" si="2626"/>
        <v>2.3039511139590513E-7</v>
      </c>
      <c r="BJ2214" s="14">
        <f t="shared" si="2627"/>
        <v>0.84447264231320518</v>
      </c>
      <c r="BK2214" s="14">
        <f t="shared" si="2628"/>
        <v>0.11144658830694247</v>
      </c>
      <c r="BL2214" s="14">
        <f t="shared" si="2629"/>
        <v>3.0772716741781479E-2</v>
      </c>
      <c r="BM2214" s="14">
        <f t="shared" si="2630"/>
        <v>0.58479580381136975</v>
      </c>
      <c r="BN2214" s="14">
        <f t="shared" si="2631"/>
        <v>0.39217797601766435</v>
      </c>
    </row>
    <row r="2215" spans="1:66" x14ac:dyDescent="0.25">
      <c r="A2215" t="s">
        <v>35</v>
      </c>
      <c r="B2215" t="s">
        <v>36</v>
      </c>
      <c r="C2215" t="s">
        <v>282</v>
      </c>
      <c r="D2215" s="7" t="s">
        <v>540</v>
      </c>
      <c r="E2215" s="10">
        <f>VLOOKUP(A2215,home!$A$2:$E$405,3,FALSE)</f>
        <v>1.55833333333333</v>
      </c>
      <c r="F2215" s="10">
        <f>VLOOKUP(B2215,home!$B$2:$E$405,3,FALSE)</f>
        <v>1.28</v>
      </c>
      <c r="G2215" s="10">
        <f>VLOOKUP(C2215,away!$B$2:$E$405,4,FALSE)</f>
        <v>0.43</v>
      </c>
      <c r="H2215" s="10">
        <f>VLOOKUP(A2215,away!$A$2:$E$405,3,FALSE)</f>
        <v>1.1000000000000001</v>
      </c>
      <c r="I2215" s="10">
        <f>VLOOKUP(C2215,away!$B$2:$E$405,3,FALSE)</f>
        <v>0.86</v>
      </c>
      <c r="J2215" s="10">
        <f>VLOOKUP(B2215,home!$B$2:$E$405,4,FALSE)</f>
        <v>0.76</v>
      </c>
      <c r="K2215" s="12">
        <f t="shared" si="2576"/>
        <v>0.85770666666666484</v>
      </c>
      <c r="L2215" s="12">
        <f t="shared" si="2577"/>
        <v>0.71896000000000004</v>
      </c>
      <c r="M2215" s="13">
        <f t="shared" si="2578"/>
        <v>0.20666282744417938</v>
      </c>
      <c r="N2215" s="13">
        <f t="shared" si="2579"/>
        <v>0.17725608485105523</v>
      </c>
      <c r="O2215" s="13">
        <f t="shared" si="2580"/>
        <v>0.1485823064192672</v>
      </c>
      <c r="P2215" s="13">
        <f t="shared" si="2581"/>
        <v>0.12744003476451468</v>
      </c>
      <c r="Q2215" s="13">
        <f t="shared" si="2582"/>
        <v>7.6016862841991051E-2</v>
      </c>
      <c r="R2215" s="13">
        <f t="shared" si="2583"/>
        <v>5.3412367511598183E-2</v>
      </c>
      <c r="S2215" s="13">
        <f t="shared" si="2584"/>
        <v>1.9646690531667423E-2</v>
      </c>
      <c r="T2215" s="13">
        <f t="shared" si="2585"/>
        <v>5.4653083708877885E-2</v>
      </c>
      <c r="U2215" s="13">
        <f t="shared" si="2586"/>
        <v>4.5812143697147742E-2</v>
      </c>
      <c r="V2215" s="13">
        <f t="shared" si="2587"/>
        <v>1.3461405578286368E-3</v>
      </c>
      <c r="W2215" s="13">
        <f t="shared" si="2588"/>
        <v>2.1733390012887068E-2</v>
      </c>
      <c r="X2215" s="13">
        <f t="shared" si="2589"/>
        <v>1.5625438083665285E-2</v>
      </c>
      <c r="Y2215" s="13">
        <f t="shared" si="2590"/>
        <v>5.617032482315998E-3</v>
      </c>
      <c r="Z2215" s="13">
        <f t="shared" si="2591"/>
        <v>1.2800451915379546E-2</v>
      </c>
      <c r="AA2215" s="13">
        <f t="shared" si="2592"/>
        <v>1.0979032944167116E-2</v>
      </c>
      <c r="AB2215" s="13">
        <f t="shared" si="2593"/>
        <v>4.7083948748825382E-3</v>
      </c>
      <c r="AC2215" s="13">
        <f t="shared" si="2594"/>
        <v>5.1881669289903406E-5</v>
      </c>
      <c r="AD2215" s="13">
        <f t="shared" si="2595"/>
        <v>4.6602183758299867E-3</v>
      </c>
      <c r="AE2215" s="13">
        <f t="shared" si="2596"/>
        <v>3.3505106034867273E-3</v>
      </c>
      <c r="AF2215" s="13">
        <f t="shared" si="2597"/>
        <v>1.204441551741409E-3</v>
      </c>
      <c r="AG2215" s="13">
        <f t="shared" si="2598"/>
        <v>2.8864843268000117E-4</v>
      </c>
      <c r="AH2215" s="13">
        <f t="shared" si="2599"/>
        <v>2.3007532272703193E-3</v>
      </c>
      <c r="AI2215" s="13">
        <f t="shared" si="2600"/>
        <v>1.9733713813845973E-3</v>
      </c>
      <c r="AJ2215" s="13">
        <f t="shared" si="2601"/>
        <v>8.4628689481138733E-4</v>
      </c>
      <c r="AK2215" s="13">
        <f t="shared" si="2602"/>
        <v>2.4195530386411914E-4</v>
      </c>
      <c r="AL2215" s="13">
        <f t="shared" si="2603"/>
        <v>1.2797273355281519E-6</v>
      </c>
      <c r="AM2215" s="13">
        <f t="shared" si="2604"/>
        <v>7.9942007381437563E-4</v>
      </c>
      <c r="AN2215" s="13">
        <f t="shared" si="2605"/>
        <v>5.7475105626958348E-4</v>
      </c>
      <c r="AO2215" s="13">
        <f t="shared" si="2606"/>
        <v>2.0661150970778991E-4</v>
      </c>
      <c r="AP2215" s="13">
        <f t="shared" si="2607"/>
        <v>4.9515137006504214E-5</v>
      </c>
      <c r="AQ2215" s="13">
        <f t="shared" si="2608"/>
        <v>8.8998507255490671E-6</v>
      </c>
      <c r="AR2215" s="13">
        <f t="shared" si="2609"/>
        <v>3.3082990805565382E-4</v>
      </c>
      <c r="AS2215" s="13">
        <f t="shared" si="2610"/>
        <v>2.837550176720541E-4</v>
      </c>
      <c r="AT2215" s="13">
        <f t="shared" si="2611"/>
        <v>1.2168928517871904E-4</v>
      </c>
      <c r="AU2215" s="13">
        <f t="shared" si="2612"/>
        <v>3.4791237053229429E-5</v>
      </c>
      <c r="AV2215" s="13">
        <f t="shared" si="2613"/>
        <v>7.4601689905337931E-6</v>
      </c>
      <c r="AW2215" s="13">
        <f t="shared" si="2614"/>
        <v>2.1920904013575537E-8</v>
      </c>
      <c r="AX2215" s="13">
        <f t="shared" si="2615"/>
        <v>1.1427798779629116E-4</v>
      </c>
      <c r="AY2215" s="13">
        <f t="shared" si="2616"/>
        <v>8.2161302106021502E-5</v>
      </c>
      <c r="AZ2215" s="13">
        <f t="shared" si="2617"/>
        <v>2.9535344881072611E-5</v>
      </c>
      <c r="BA2215" s="13">
        <f t="shared" si="2618"/>
        <v>7.0782438518986556E-6</v>
      </c>
      <c r="BB2215" s="13">
        <f t="shared" si="2619"/>
        <v>1.2722435499402644E-6</v>
      </c>
      <c r="BC2215" s="13">
        <f t="shared" si="2620"/>
        <v>1.8293844453301053E-7</v>
      </c>
      <c r="BD2215" s="13">
        <f t="shared" si="2621"/>
        <v>3.9642245115948803E-5</v>
      </c>
      <c r="BE2215" s="13">
        <f t="shared" si="2622"/>
        <v>3.400141791758332E-5</v>
      </c>
      <c r="BF2215" s="13">
        <f t="shared" si="2623"/>
        <v>1.4581621412015301E-5</v>
      </c>
      <c r="BG2215" s="13">
        <f t="shared" si="2624"/>
        <v>4.1689179652983037E-6</v>
      </c>
      <c r="BH2215" s="13">
        <f t="shared" si="2625"/>
        <v>8.9392718290569565E-7</v>
      </c>
      <c r="BI2215" s="13">
        <f t="shared" si="2626"/>
        <v>1.5334546085855329E-7</v>
      </c>
      <c r="BJ2215" s="14">
        <f t="shared" si="2627"/>
        <v>0.36227941663268431</v>
      </c>
      <c r="BK2215" s="14">
        <f t="shared" si="2628"/>
        <v>0.35523101599692153</v>
      </c>
      <c r="BL2215" s="14">
        <f t="shared" si="2629"/>
        <v>0.26972857934639799</v>
      </c>
      <c r="BM2215" s="14">
        <f t="shared" si="2630"/>
        <v>0.2105868406775756</v>
      </c>
      <c r="BN2215" s="14">
        <f t="shared" si="2631"/>
        <v>0.78937048383260577</v>
      </c>
    </row>
    <row r="2216" spans="1:66" x14ac:dyDescent="0.25">
      <c r="A2216" t="s">
        <v>35</v>
      </c>
      <c r="B2216" t="s">
        <v>217</v>
      </c>
      <c r="C2216" t="s">
        <v>213</v>
      </c>
      <c r="D2216" s="7" t="s">
        <v>540</v>
      </c>
      <c r="E2216" s="10">
        <f>VLOOKUP(A2216,home!$A$2:$E$405,3,FALSE)</f>
        <v>1.55833333333333</v>
      </c>
      <c r="F2216" s="10">
        <f>VLOOKUP(B2216,home!$B$2:$E$405,3,FALSE)</f>
        <v>0.92</v>
      </c>
      <c r="G2216" s="10">
        <f>VLOOKUP(C2216,away!$B$2:$E$405,4,FALSE)</f>
        <v>1.07</v>
      </c>
      <c r="H2216" s="10">
        <f>VLOOKUP(A2216,away!$A$2:$E$405,3,FALSE)</f>
        <v>1.1000000000000001</v>
      </c>
      <c r="I2216" s="10">
        <f>VLOOKUP(C2216,away!$B$2:$E$405,3,FALSE)</f>
        <v>0.86</v>
      </c>
      <c r="J2216" s="10">
        <f>VLOOKUP(B2216,home!$B$2:$E$405,4,FALSE)</f>
        <v>1.3</v>
      </c>
      <c r="K2216" s="12">
        <f t="shared" si="2576"/>
        <v>1.5340233333333304</v>
      </c>
      <c r="L2216" s="12">
        <f t="shared" si="2577"/>
        <v>1.2298000000000002</v>
      </c>
      <c r="M2216" s="13">
        <f t="shared" si="2578"/>
        <v>6.3050244838623579E-2</v>
      </c>
      <c r="N2216" s="13">
        <f t="shared" si="2579"/>
        <v>9.6720546754827941E-2</v>
      </c>
      <c r="O2216" s="13">
        <f t="shared" si="2580"/>
        <v>7.7539191102539304E-2</v>
      </c>
      <c r="P2216" s="13">
        <f t="shared" si="2581"/>
        <v>0.11894692839908745</v>
      </c>
      <c r="Q2216" s="13">
        <f t="shared" si="2582"/>
        <v>7.4185787767331729E-2</v>
      </c>
      <c r="R2216" s="13">
        <f t="shared" si="2583"/>
        <v>4.7678848608951427E-2</v>
      </c>
      <c r="S2216" s="13">
        <f t="shared" si="2584"/>
        <v>5.6099590936523107E-2</v>
      </c>
      <c r="T2216" s="13">
        <f t="shared" si="2585"/>
        <v>9.1233681796264579E-2</v>
      </c>
      <c r="U2216" s="13">
        <f t="shared" si="2586"/>
        <v>7.3140466272598889E-2</v>
      </c>
      <c r="V2216" s="13">
        <f t="shared" si="2587"/>
        <v>1.1759358734756978E-2</v>
      </c>
      <c r="W2216" s="13">
        <f t="shared" si="2588"/>
        <v>3.7934243145600406E-2</v>
      </c>
      <c r="X2216" s="13">
        <f t="shared" si="2589"/>
        <v>4.6651532220459396E-2</v>
      </c>
      <c r="Y2216" s="13">
        <f t="shared" si="2590"/>
        <v>2.8686027162360489E-2</v>
      </c>
      <c r="Z2216" s="13">
        <f t="shared" si="2591"/>
        <v>1.9545149339762827E-2</v>
      </c>
      <c r="AA2216" s="13">
        <f t="shared" si="2592"/>
        <v>2.998271514068071E-2</v>
      </c>
      <c r="AB2216" s="13">
        <f t="shared" si="2593"/>
        <v>2.2997092311245377E-2</v>
      </c>
      <c r="AC2216" s="13">
        <f t="shared" si="2594"/>
        <v>1.3865326822108117E-3</v>
      </c>
      <c r="AD2216" s="13">
        <f t="shared" si="2595"/>
        <v>1.4548003529422742E-2</v>
      </c>
      <c r="AE2216" s="13">
        <f t="shared" si="2596"/>
        <v>1.7891134740484094E-2</v>
      </c>
      <c r="AF2216" s="13">
        <f t="shared" si="2597"/>
        <v>1.1001258751923673E-2</v>
      </c>
      <c r="AG2216" s="13">
        <f t="shared" si="2598"/>
        <v>4.5097826710385784E-3</v>
      </c>
      <c r="AH2216" s="13">
        <f t="shared" si="2599"/>
        <v>6.0091561645100851E-3</v>
      </c>
      <c r="AI2216" s="13">
        <f t="shared" si="2600"/>
        <v>9.2181857700022896E-3</v>
      </c>
      <c r="AJ2216" s="13">
        <f t="shared" si="2601"/>
        <v>7.0704560310923953E-3</v>
      </c>
      <c r="AK2216" s="13">
        <f t="shared" si="2602"/>
        <v>3.6154148430010353E-3</v>
      </c>
      <c r="AL2216" s="13">
        <f t="shared" si="2603"/>
        <v>1.0463007976958351E-4</v>
      </c>
      <c r="AM2216" s="13">
        <f t="shared" si="2604"/>
        <v>4.4633953735100261E-3</v>
      </c>
      <c r="AN2216" s="13">
        <f t="shared" si="2605"/>
        <v>5.4890836303426319E-3</v>
      </c>
      <c r="AO2216" s="13">
        <f t="shared" si="2606"/>
        <v>3.3752375242976848E-3</v>
      </c>
      <c r="AP2216" s="13">
        <f t="shared" si="2607"/>
        <v>1.383622369127098E-3</v>
      </c>
      <c r="AQ2216" s="13">
        <f t="shared" si="2608"/>
        <v>4.2539469738812652E-4</v>
      </c>
      <c r="AR2216" s="13">
        <f t="shared" si="2609"/>
        <v>1.4780120502228991E-3</v>
      </c>
      <c r="AS2216" s="13">
        <f t="shared" si="2610"/>
        <v>2.2673049719897612E-3</v>
      </c>
      <c r="AT2216" s="13">
        <f t="shared" si="2611"/>
        <v>1.7390493654074841E-3</v>
      </c>
      <c r="AU2216" s="13">
        <f t="shared" si="2612"/>
        <v>8.8924743478453392E-4</v>
      </c>
      <c r="AV2216" s="13">
        <f t="shared" si="2613"/>
        <v>3.4103157851657096E-4</v>
      </c>
      <c r="AW2216" s="13">
        <f t="shared" si="2614"/>
        <v>5.4830285832607641E-6</v>
      </c>
      <c r="AX2216" s="13">
        <f t="shared" si="2615"/>
        <v>1.1411587748094022E-3</v>
      </c>
      <c r="AY2216" s="13">
        <f t="shared" si="2616"/>
        <v>1.4033970612606034E-3</v>
      </c>
      <c r="AZ2216" s="13">
        <f t="shared" si="2617"/>
        <v>8.6294885296914518E-4</v>
      </c>
      <c r="BA2216" s="13">
        <f t="shared" si="2618"/>
        <v>3.5375149979381833E-4</v>
      </c>
      <c r="BB2216" s="13">
        <f t="shared" si="2619"/>
        <v>1.0876089861160952E-4</v>
      </c>
      <c r="BC2216" s="13">
        <f t="shared" si="2620"/>
        <v>2.6750830622511452E-5</v>
      </c>
      <c r="BD2216" s="13">
        <f t="shared" si="2621"/>
        <v>3.0294320322735358E-4</v>
      </c>
      <c r="BE2216" s="13">
        <f t="shared" si="2622"/>
        <v>4.6472194242550143E-4</v>
      </c>
      <c r="BF2216" s="13">
        <f t="shared" si="2623"/>
        <v>3.5644715159635398E-4</v>
      </c>
      <c r="BG2216" s="13">
        <f t="shared" si="2624"/>
        <v>1.8226608254966997E-4</v>
      </c>
      <c r="BH2216" s="13">
        <f t="shared" si="2625"/>
        <v>6.9900105876613159E-5</v>
      </c>
      <c r="BI2216" s="13">
        <f t="shared" si="2626"/>
        <v>2.1445678683438969E-5</v>
      </c>
      <c r="BJ2216" s="14">
        <f t="shared" si="2627"/>
        <v>0.44239550005244627</v>
      </c>
      <c r="BK2216" s="14">
        <f t="shared" si="2628"/>
        <v>0.25275068273223211</v>
      </c>
      <c r="BL2216" s="14">
        <f t="shared" si="2629"/>
        <v>0.28536389580990168</v>
      </c>
      <c r="BM2216" s="14">
        <f t="shared" si="2630"/>
        <v>0.52053576643030419</v>
      </c>
      <c r="BN2216" s="14">
        <f t="shared" si="2631"/>
        <v>0.47812154747136149</v>
      </c>
    </row>
    <row r="2217" spans="1:66" x14ac:dyDescent="0.25">
      <c r="A2217" t="s">
        <v>35</v>
      </c>
      <c r="B2217" t="s">
        <v>214</v>
      </c>
      <c r="C2217" t="s">
        <v>474</v>
      </c>
      <c r="D2217" s="7" t="s">
        <v>540</v>
      </c>
      <c r="E2217" s="10">
        <f>VLOOKUP(A2217,home!$A$2:$E$405,3,FALSE)</f>
        <v>1.55833333333333</v>
      </c>
      <c r="F2217" s="10">
        <f>VLOOKUP(B2217,home!$B$2:$E$405,3,FALSE)</f>
        <v>0.92</v>
      </c>
      <c r="G2217" s="10">
        <f>VLOOKUP(C2217,away!$B$2:$E$405,4,FALSE)</f>
        <v>1.28</v>
      </c>
      <c r="H2217" s="10">
        <f>VLOOKUP(A2217,away!$A$2:$E$405,3,FALSE)</f>
        <v>1.1000000000000001</v>
      </c>
      <c r="I2217" s="10">
        <f>VLOOKUP(C2217,away!$B$2:$E$405,3,FALSE)</f>
        <v>0.86</v>
      </c>
      <c r="J2217" s="10">
        <f>VLOOKUP(B2217,home!$B$2:$E$405,4,FALSE)</f>
        <v>0.91</v>
      </c>
      <c r="K2217" s="12">
        <f t="shared" si="2576"/>
        <v>1.8350933333333297</v>
      </c>
      <c r="L2217" s="12">
        <f t="shared" si="2577"/>
        <v>0.86086000000000007</v>
      </c>
      <c r="M2217" s="13">
        <f t="shared" si="2578"/>
        <v>6.7478022053274717E-2</v>
      </c>
      <c r="N2217" s="13">
        <f t="shared" si="2579"/>
        <v>0.1238284684164838</v>
      </c>
      <c r="O2217" s="13">
        <f t="shared" si="2580"/>
        <v>5.8089130064782071E-2</v>
      </c>
      <c r="P2217" s="13">
        <f t="shared" si="2581"/>
        <v>0.10659897532101424</v>
      </c>
      <c r="Q2217" s="13">
        <f t="shared" si="2582"/>
        <v>0.11361839843398315</v>
      </c>
      <c r="R2217" s="13">
        <f t="shared" si="2583"/>
        <v>2.5003304253784147E-2</v>
      </c>
      <c r="S2217" s="13">
        <f t="shared" si="2584"/>
        <v>4.2100157924452486E-2</v>
      </c>
      <c r="T2217" s="13">
        <f t="shared" si="2585"/>
        <v>9.7809534475878743E-2</v>
      </c>
      <c r="U2217" s="13">
        <f t="shared" si="2586"/>
        <v>4.5883396947424167E-2</v>
      </c>
      <c r="V2217" s="13">
        <f t="shared" si="2587"/>
        <v>7.3897866775978907E-3</v>
      </c>
      <c r="W2217" s="13">
        <f t="shared" si="2588"/>
        <v>6.9500121836737511E-2</v>
      </c>
      <c r="X2217" s="13">
        <f t="shared" si="2589"/>
        <v>5.982987488437385E-2</v>
      </c>
      <c r="Y2217" s="13">
        <f t="shared" si="2590"/>
        <v>2.5752573046481039E-2</v>
      </c>
      <c r="Z2217" s="13">
        <f t="shared" si="2591"/>
        <v>7.1747814999708762E-3</v>
      </c>
      <c r="AA2217" s="13">
        <f t="shared" si="2592"/>
        <v>1.316639369871986E-2</v>
      </c>
      <c r="AB2217" s="13">
        <f t="shared" si="2593"/>
        <v>1.2080780650281394E-2</v>
      </c>
      <c r="AC2217" s="13">
        <f t="shared" si="2594"/>
        <v>7.2962987031066607E-4</v>
      </c>
      <c r="AD2217" s="13">
        <f t="shared" si="2595"/>
        <v>3.1884802562112798E-2</v>
      </c>
      <c r="AE2217" s="13">
        <f t="shared" si="2596"/>
        <v>2.744835113362042E-2</v>
      </c>
      <c r="AF2217" s="13">
        <f t="shared" si="2597"/>
        <v>1.1814593778444238E-2</v>
      </c>
      <c r="AG2217" s="13">
        <f t="shared" si="2598"/>
        <v>3.3902370667038368E-3</v>
      </c>
      <c r="AH2217" s="13">
        <f t="shared" si="2599"/>
        <v>1.5441206005162317E-3</v>
      </c>
      <c r="AI2217" s="13">
        <f t="shared" si="2600"/>
        <v>2.8336054198699937E-3</v>
      </c>
      <c r="AJ2217" s="13">
        <f t="shared" si="2601"/>
        <v>2.5999652076503094E-3</v>
      </c>
      <c r="AK2217" s="13">
        <f t="shared" si="2602"/>
        <v>1.5903929398192298E-3</v>
      </c>
      <c r="AL2217" s="13">
        <f t="shared" si="2603"/>
        <v>4.6105558030325866E-5</v>
      </c>
      <c r="AM2217" s="13">
        <f t="shared" si="2604"/>
        <v>1.1702317723276545E-2</v>
      </c>
      <c r="AN2217" s="13">
        <f t="shared" si="2605"/>
        <v>1.0074057235259845E-2</v>
      </c>
      <c r="AO2217" s="13">
        <f t="shared" si="2606"/>
        <v>4.3361764557728957E-3</v>
      </c>
      <c r="AP2217" s="13">
        <f t="shared" si="2607"/>
        <v>1.244280287905552E-3</v>
      </c>
      <c r="AQ2217" s="13">
        <f t="shared" si="2608"/>
        <v>2.6778778216159332E-4</v>
      </c>
      <c r="AR2217" s="13">
        <f t="shared" si="2609"/>
        <v>2.658543320320808E-4</v>
      </c>
      <c r="AS2217" s="13">
        <f t="shared" si="2610"/>
        <v>4.8786751234985683E-4</v>
      </c>
      <c r="AT2217" s="13">
        <f t="shared" si="2611"/>
        <v>4.4764120973156928E-4</v>
      </c>
      <c r="AU2217" s="13">
        <f t="shared" si="2612"/>
        <v>2.7382113323455657E-4</v>
      </c>
      <c r="AV2217" s="13">
        <f t="shared" si="2613"/>
        <v>1.2562183403112806E-4</v>
      </c>
      <c r="AW2217" s="13">
        <f t="shared" si="2614"/>
        <v>2.0232123541383905E-6</v>
      </c>
      <c r="AX2217" s="13">
        <f t="shared" si="2615"/>
        <v>3.579140873088874E-3</v>
      </c>
      <c r="AY2217" s="13">
        <f t="shared" si="2616"/>
        <v>3.0811392120072881E-3</v>
      </c>
      <c r="AZ2217" s="13">
        <f t="shared" si="2617"/>
        <v>1.326214751024297E-3</v>
      </c>
      <c r="BA2217" s="13">
        <f t="shared" si="2618"/>
        <v>3.8056174352225892E-4</v>
      </c>
      <c r="BB2217" s="13">
        <f t="shared" si="2619"/>
        <v>8.1902595632142922E-5</v>
      </c>
      <c r="BC2217" s="13">
        <f t="shared" si="2620"/>
        <v>1.4101333695177319E-5</v>
      </c>
      <c r="BD2217" s="13">
        <f t="shared" si="2621"/>
        <v>3.8143893378856167E-5</v>
      </c>
      <c r="BE2217" s="13">
        <f t="shared" si="2622"/>
        <v>6.9997604446916267E-5</v>
      </c>
      <c r="BF2217" s="13">
        <f t="shared" si="2623"/>
        <v>6.4226068634919774E-5</v>
      </c>
      <c r="BG2217" s="13">
        <f t="shared" si="2624"/>
        <v>3.9286943459383382E-5</v>
      </c>
      <c r="BH2217" s="13">
        <f t="shared" si="2625"/>
        <v>1.8023802007339477E-5</v>
      </c>
      <c r="BI2217" s="13">
        <f t="shared" si="2626"/>
        <v>6.6150717809977185E-6</v>
      </c>
      <c r="BJ2217" s="14">
        <f t="shared" si="2627"/>
        <v>0.60096463562816604</v>
      </c>
      <c r="BK2217" s="14">
        <f t="shared" si="2628"/>
        <v>0.22742381661668762</v>
      </c>
      <c r="BL2217" s="14">
        <f t="shared" si="2629"/>
        <v>0.16462818918793501</v>
      </c>
      <c r="BM2217" s="14">
        <f t="shared" si="2630"/>
        <v>0.50249600838978403</v>
      </c>
      <c r="BN2217" s="14">
        <f t="shared" si="2631"/>
        <v>0.49461629854332212</v>
      </c>
    </row>
    <row r="2218" spans="1:66" x14ac:dyDescent="0.25">
      <c r="A2218" t="s">
        <v>35</v>
      </c>
      <c r="B2218" t="s">
        <v>295</v>
      </c>
      <c r="C2218" t="s">
        <v>300</v>
      </c>
      <c r="D2218" s="7" t="s">
        <v>540</v>
      </c>
      <c r="E2218" s="10">
        <f>VLOOKUP(A2218,home!$A$2:$E$405,3,FALSE)</f>
        <v>1.55833333333333</v>
      </c>
      <c r="F2218" s="10">
        <f>VLOOKUP(B2218,home!$B$2:$E$405,3,FALSE)</f>
        <v>1.07</v>
      </c>
      <c r="G2218" s="10">
        <f>VLOOKUP(C2218,away!$B$2:$E$405,4,FALSE)</f>
        <v>0.92</v>
      </c>
      <c r="H2218" s="10">
        <f>VLOOKUP(A2218,away!$A$2:$E$405,3,FALSE)</f>
        <v>1.1000000000000001</v>
      </c>
      <c r="I2218" s="10">
        <f>VLOOKUP(C2218,away!$B$2:$E$405,3,FALSE)</f>
        <v>0.55000000000000004</v>
      </c>
      <c r="J2218" s="10">
        <f>VLOOKUP(B2218,home!$B$2:$E$405,4,FALSE)</f>
        <v>1.06</v>
      </c>
      <c r="K2218" s="12">
        <f t="shared" si="2576"/>
        <v>1.5340233333333302</v>
      </c>
      <c r="L2218" s="12">
        <f t="shared" si="2577"/>
        <v>0.64130000000000009</v>
      </c>
      <c r="M2218" s="13">
        <f t="shared" si="2578"/>
        <v>0.11357142630565453</v>
      </c>
      <c r="N2218" s="13">
        <f t="shared" si="2579"/>
        <v>0.17422121795282083</v>
      </c>
      <c r="O2218" s="13">
        <f t="shared" si="2580"/>
        <v>7.2833355689816262E-2</v>
      </c>
      <c r="P2218" s="13">
        <f t="shared" si="2581"/>
        <v>0.11172806707314402</v>
      </c>
      <c r="Q2218" s="13">
        <f t="shared" si="2582"/>
        <v>0.13362970675068947</v>
      </c>
      <c r="R2218" s="13">
        <f t="shared" si="2583"/>
        <v>2.3354015501939586E-2</v>
      </c>
      <c r="S2218" s="13">
        <f t="shared" si="2584"/>
        <v>2.7478656775659988E-2</v>
      </c>
      <c r="T2218" s="13">
        <f t="shared" si="2585"/>
        <v>8.5696730939217161E-2</v>
      </c>
      <c r="U2218" s="13">
        <f t="shared" si="2586"/>
        <v>3.5825604707003633E-2</v>
      </c>
      <c r="V2218" s="13">
        <f t="shared" si="2587"/>
        <v>3.0036283549860392E-3</v>
      </c>
      <c r="W2218" s="13">
        <f t="shared" si="2588"/>
        <v>6.8330362727349353E-2</v>
      </c>
      <c r="X2218" s="13">
        <f t="shared" si="2589"/>
        <v>4.3820261617049147E-2</v>
      </c>
      <c r="Y2218" s="13">
        <f t="shared" si="2590"/>
        <v>1.4050966887506809E-2</v>
      </c>
      <c r="Z2218" s="13">
        <f t="shared" si="2591"/>
        <v>4.9923100471312857E-3</v>
      </c>
      <c r="AA2218" s="13">
        <f t="shared" si="2592"/>
        <v>7.6583200995338106E-3</v>
      </c>
      <c r="AB2218" s="13">
        <f t="shared" si="2593"/>
        <v>5.8740208634102502E-3</v>
      </c>
      <c r="AC2218" s="13">
        <f t="shared" si="2594"/>
        <v>1.8467980967188104E-4</v>
      </c>
      <c r="AD2218" s="13">
        <f t="shared" si="2595"/>
        <v>2.6205092699721006E-2</v>
      </c>
      <c r="AE2218" s="13">
        <f t="shared" si="2596"/>
        <v>1.6805325948331083E-2</v>
      </c>
      <c r="AF2218" s="13">
        <f t="shared" si="2597"/>
        <v>5.3886277653323617E-3</v>
      </c>
      <c r="AG2218" s="13">
        <f t="shared" si="2598"/>
        <v>1.1519089953025479E-3</v>
      </c>
      <c r="AH2218" s="13">
        <f t="shared" si="2599"/>
        <v>8.0039210830632347E-4</v>
      </c>
      <c r="AI2218" s="13">
        <f t="shared" si="2600"/>
        <v>1.2278201699577583E-3</v>
      </c>
      <c r="AJ2218" s="13">
        <f t="shared" si="2601"/>
        <v>9.4175239492624852E-4</v>
      </c>
      <c r="AK2218" s="13">
        <f t="shared" si="2602"/>
        <v>4.8155671601313681E-4</v>
      </c>
      <c r="AL2218" s="13">
        <f t="shared" si="2603"/>
        <v>7.267292076281012E-6</v>
      </c>
      <c r="AM2218" s="13">
        <f t="shared" si="2604"/>
        <v>8.0398447307069871E-3</v>
      </c>
      <c r="AN2218" s="13">
        <f t="shared" si="2605"/>
        <v>5.1559524258023917E-3</v>
      </c>
      <c r="AO2218" s="13">
        <f t="shared" si="2606"/>
        <v>1.653256145333537E-3</v>
      </c>
      <c r="AP2218" s="13">
        <f t="shared" si="2607"/>
        <v>3.5341105533413244E-4</v>
      </c>
      <c r="AQ2218" s="13">
        <f t="shared" si="2608"/>
        <v>5.6660627446444793E-5</v>
      </c>
      <c r="AR2218" s="13">
        <f t="shared" si="2609"/>
        <v>1.0265829181136909E-4</v>
      </c>
      <c r="AS2218" s="13">
        <f t="shared" si="2610"/>
        <v>1.5748021499878214E-4</v>
      </c>
      <c r="AT2218" s="13">
        <f t="shared" si="2611"/>
        <v>1.2078916217324067E-4</v>
      </c>
      <c r="AU2218" s="13">
        <f t="shared" si="2612"/>
        <v>6.1764464395844954E-5</v>
      </c>
      <c r="AV2218" s="13">
        <f t="shared" si="2613"/>
        <v>2.3687032388515469E-5</v>
      </c>
      <c r="AW2218" s="13">
        <f t="shared" si="2614"/>
        <v>1.9859271800012072E-7</v>
      </c>
      <c r="AX2218" s="13">
        <f t="shared" si="2615"/>
        <v>2.0555515688802568E-3</v>
      </c>
      <c r="AY2218" s="13">
        <f t="shared" si="2616"/>
        <v>1.318225221122909E-3</v>
      </c>
      <c r="AZ2218" s="13">
        <f t="shared" si="2617"/>
        <v>4.226889171530608E-4</v>
      </c>
      <c r="BA2218" s="13">
        <f t="shared" si="2618"/>
        <v>9.0356800856752632E-5</v>
      </c>
      <c r="BB2218" s="13">
        <f t="shared" si="2619"/>
        <v>1.4486454097358868E-5</v>
      </c>
      <c r="BC2218" s="13">
        <f t="shared" si="2620"/>
        <v>1.8580326025272491E-6</v>
      </c>
      <c r="BD2218" s="13">
        <f t="shared" si="2621"/>
        <v>1.0972460423105161E-5</v>
      </c>
      <c r="BE2218" s="13">
        <f t="shared" si="2622"/>
        <v>1.6832010313119822E-5</v>
      </c>
      <c r="BF2218" s="13">
        <f t="shared" si="2623"/>
        <v>1.2910348283616535E-5</v>
      </c>
      <c r="BG2218" s="13">
        <f t="shared" si="2624"/>
        <v>6.6015918361758915E-6</v>
      </c>
      <c r="BH2218" s="13">
        <f t="shared" si="2625"/>
        <v>2.5317489784591607E-6</v>
      </c>
      <c r="BI2218" s="13">
        <f t="shared" si="2626"/>
        <v>7.767524014198351E-7</v>
      </c>
      <c r="BJ2218" s="14">
        <f t="shared" si="2627"/>
        <v>0.58846249426265618</v>
      </c>
      <c r="BK2218" s="14">
        <f t="shared" si="2628"/>
        <v>0.25729195083231565</v>
      </c>
      <c r="BL2218" s="14">
        <f t="shared" si="2629"/>
        <v>0.14951384232891068</v>
      </c>
      <c r="BM2218" s="14">
        <f t="shared" si="2630"/>
        <v>0.36960478156854421</v>
      </c>
      <c r="BN2218" s="14">
        <f t="shared" si="2631"/>
        <v>0.62933778927406481</v>
      </c>
    </row>
    <row r="2219" spans="1:66" x14ac:dyDescent="0.25">
      <c r="A2219" t="s">
        <v>143</v>
      </c>
      <c r="B2219" t="s">
        <v>152</v>
      </c>
      <c r="C2219" t="s">
        <v>451</v>
      </c>
      <c r="D2219" s="7" t="s">
        <v>541</v>
      </c>
      <c r="E2219" s="10">
        <f>VLOOKUP(A2219,home!$A$2:$E$405,3,FALSE)</f>
        <v>1.15333333333333</v>
      </c>
      <c r="F2219" s="10">
        <f>VLOOKUP(B2219,home!$B$2:$E$405,3,FALSE)</f>
        <v>1.73</v>
      </c>
      <c r="G2219" s="10">
        <f>VLOOKUP(C2219,away!$B$2:$E$405,4,FALSE)</f>
        <v>1.41</v>
      </c>
      <c r="H2219" s="10">
        <f>VLOOKUP(A2219,away!$A$2:$E$405,3,FALSE)</f>
        <v>1.0066666666666699</v>
      </c>
      <c r="I2219" s="10">
        <f>VLOOKUP(C2219,away!$B$2:$E$405,3,FALSE)</f>
        <v>0.76</v>
      </c>
      <c r="J2219" s="10">
        <f>VLOOKUP(B2219,home!$B$2:$E$405,4,FALSE)</f>
        <v>0.62</v>
      </c>
      <c r="K2219" s="12">
        <f t="shared" si="2576"/>
        <v>2.813325999999992</v>
      </c>
      <c r="L2219" s="12">
        <f t="shared" si="2577"/>
        <v>0.47434133333333484</v>
      </c>
      <c r="M2219" s="13">
        <f t="shared" si="2578"/>
        <v>3.734085164307753E-2</v>
      </c>
      <c r="N2219" s="13">
        <f t="shared" si="2579"/>
        <v>0.10505198878961242</v>
      </c>
      <c r="O2219" s="13">
        <f t="shared" si="2580"/>
        <v>1.771230935617964E-2</v>
      </c>
      <c r="P2219" s="13">
        <f t="shared" si="2581"/>
        <v>4.9830500431783303E-2</v>
      </c>
      <c r="Q2219" s="13">
        <f t="shared" si="2582"/>
        <v>0.14777274570676222</v>
      </c>
      <c r="R2219" s="13">
        <f t="shared" si="2583"/>
        <v>4.2008402182113769E-3</v>
      </c>
      <c r="S2219" s="13">
        <f t="shared" si="2584"/>
        <v>1.6624411763666115E-2</v>
      </c>
      <c r="T2219" s="13">
        <f t="shared" si="2585"/>
        <v>7.0094721228873419E-2</v>
      </c>
      <c r="U2219" s="13">
        <f t="shared" si="2586"/>
        <v>1.1818333007739705E-2</v>
      </c>
      <c r="V2219" s="13">
        <f t="shared" si="2587"/>
        <v>2.4649879901145217E-3</v>
      </c>
      <c r="W2219" s="13">
        <f t="shared" si="2588"/>
        <v>0.13857763586274041</v>
      </c>
      <c r="X2219" s="13">
        <f t="shared" si="2589"/>
        <v>6.5733100565313646E-2</v>
      </c>
      <c r="Y2219" s="13">
        <f t="shared" si="2590"/>
        <v>1.5589963283142532E-2</v>
      </c>
      <c r="Z2219" s="13">
        <f t="shared" si="2591"/>
        <v>6.6421071674222735E-4</v>
      </c>
      <c r="AA2219" s="13">
        <f t="shared" si="2592"/>
        <v>1.8686412788895381E-3</v>
      </c>
      <c r="AB2219" s="13">
        <f t="shared" si="2593"/>
        <v>2.6285485472865877E-3</v>
      </c>
      <c r="AC2219" s="13">
        <f t="shared" si="2594"/>
        <v>2.0559183123323584E-4</v>
      </c>
      <c r="AD2219" s="13">
        <f t="shared" si="2595"/>
        <v>9.7466016497794739E-2</v>
      </c>
      <c r="AE2219" s="13">
        <f t="shared" si="2596"/>
        <v>4.6232160220252769E-2</v>
      </c>
      <c r="AF2219" s="13">
        <f t="shared" si="2597"/>
        <v>1.096491226087753E-2</v>
      </c>
      <c r="AG2219" s="13">
        <f t="shared" si="2598"/>
        <v>1.7337037005692268E-3</v>
      </c>
      <c r="AH2219" s="13">
        <f t="shared" si="2599"/>
        <v>7.8765649248449499E-5</v>
      </c>
      <c r="AI2219" s="13">
        <f t="shared" si="2600"/>
        <v>2.2159344893754278E-4</v>
      </c>
      <c r="AJ2219" s="13">
        <f t="shared" si="2601"/>
        <v>3.1170730566283E-4</v>
      </c>
      <c r="AK2219" s="13">
        <f t="shared" si="2602"/>
        <v>2.9231142247039473E-4</v>
      </c>
      <c r="AL2219" s="13">
        <f t="shared" si="2603"/>
        <v>1.0974301210870326E-5</v>
      </c>
      <c r="AM2219" s="13">
        <f t="shared" si="2604"/>
        <v>5.4840735665934788E-2</v>
      </c>
      <c r="AN2219" s="13">
        <f t="shared" si="2605"/>
        <v>2.6013227676760477E-2</v>
      </c>
      <c r="AO2219" s="13">
        <f t="shared" si="2606"/>
        <v>6.1695745502490873E-3</v>
      </c>
      <c r="AP2219" s="13">
        <f t="shared" si="2607"/>
        <v>9.7549473942152079E-4</v>
      </c>
      <c r="AQ2219" s="13">
        <f t="shared" si="2608"/>
        <v>1.156793688392145E-4</v>
      </c>
      <c r="AR2219" s="13">
        <f t="shared" si="2609"/>
        <v>7.4723606170750636E-6</v>
      </c>
      <c r="AS2219" s="13">
        <f t="shared" si="2610"/>
        <v>2.102218640539326E-5</v>
      </c>
      <c r="AT2219" s="13">
        <f t="shared" si="2611"/>
        <v>2.9571131795569624E-5</v>
      </c>
      <c r="AU2219" s="13">
        <f t="shared" si="2612"/>
        <v>2.7731077976634155E-5</v>
      </c>
      <c r="AV2219" s="13">
        <f t="shared" si="2613"/>
        <v>1.9504140669923008E-5</v>
      </c>
      <c r="AW2219" s="13">
        <f t="shared" si="2614"/>
        <v>4.0680417853667651E-7</v>
      </c>
      <c r="AX2219" s="13">
        <f t="shared" si="2615"/>
        <v>2.5714144584683546E-2</v>
      </c>
      <c r="AY2219" s="13">
        <f t="shared" si="2616"/>
        <v>1.2197281627824946E-2</v>
      </c>
      <c r="AZ2219" s="13">
        <f t="shared" si="2617"/>
        <v>2.8928374151923368E-3</v>
      </c>
      <c r="BA2219" s="13">
        <f t="shared" si="2618"/>
        <v>4.5739745221296376E-4</v>
      </c>
      <c r="BB2219" s="13">
        <f t="shared" si="2619"/>
        <v>5.4240629336491864E-5</v>
      </c>
      <c r="BC2219" s="13">
        <f t="shared" si="2620"/>
        <v>5.1457144880621499E-6</v>
      </c>
      <c r="BD2219" s="13">
        <f t="shared" si="2621"/>
        <v>5.9074158304181461E-7</v>
      </c>
      <c r="BE2219" s="13">
        <f t="shared" si="2622"/>
        <v>1.6619486548526911E-6</v>
      </c>
      <c r="BF2219" s="13">
        <f t="shared" si="2623"/>
        <v>2.3378016806810454E-6</v>
      </c>
      <c r="BG2219" s="13">
        <f t="shared" si="2624"/>
        <v>2.1923327503678878E-6</v>
      </c>
      <c r="BH2219" s="13">
        <f t="shared" si="2625"/>
        <v>1.5419366818153674E-6</v>
      </c>
      <c r="BI2219" s="13">
        <f t="shared" si="2626"/>
        <v>8.6759411146097713E-7</v>
      </c>
      <c r="BJ2219" s="14">
        <f t="shared" si="2627"/>
        <v>0.82865270754088238</v>
      </c>
      <c r="BK2219" s="14">
        <f t="shared" si="2628"/>
        <v>0.11867459958891054</v>
      </c>
      <c r="BL2219" s="14">
        <f t="shared" si="2629"/>
        <v>3.9247543487552883E-2</v>
      </c>
      <c r="BM2219" s="14">
        <f t="shared" si="2630"/>
        <v>0.61313295036481508</v>
      </c>
      <c r="BN2219" s="14">
        <f t="shared" si="2631"/>
        <v>0.36190923614562648</v>
      </c>
    </row>
    <row r="2220" spans="1:66" x14ac:dyDescent="0.25">
      <c r="A2220" t="s">
        <v>28</v>
      </c>
      <c r="B2220" t="s">
        <v>278</v>
      </c>
      <c r="C2220" t="s">
        <v>188</v>
      </c>
      <c r="D2220" s="7" t="s">
        <v>541</v>
      </c>
      <c r="E2220" s="10">
        <f>VLOOKUP(A2220,home!$A$2:$E$405,3,FALSE)</f>
        <v>1.3737373737373699</v>
      </c>
      <c r="F2220" s="10">
        <f>VLOOKUP(B2220,home!$B$2:$E$405,3,FALSE)</f>
        <v>0.85</v>
      </c>
      <c r="G2220" s="10">
        <f>VLOOKUP(C2220,away!$B$2:$E$405,4,FALSE)</f>
        <v>1.0900000000000001</v>
      </c>
      <c r="H2220" s="10">
        <f>VLOOKUP(A2220,away!$A$2:$E$405,3,FALSE)</f>
        <v>1.1818181818181801</v>
      </c>
      <c r="I2220" s="10">
        <f>VLOOKUP(C2220,away!$B$2:$E$405,3,FALSE)</f>
        <v>0.97</v>
      </c>
      <c r="J2220" s="10">
        <f>VLOOKUP(B2220,home!$B$2:$E$405,4,FALSE)</f>
        <v>1.1299999999999999</v>
      </c>
      <c r="K2220" s="12">
        <f t="shared" si="2576"/>
        <v>1.2727676767676732</v>
      </c>
      <c r="L2220" s="12">
        <f t="shared" si="2577"/>
        <v>1.295390909090907</v>
      </c>
      <c r="M2220" s="13">
        <f t="shared" si="2578"/>
        <v>7.667660889785434E-2</v>
      </c>
      <c r="N2220" s="13">
        <f t="shared" si="2579"/>
        <v>9.7591509369345561E-2</v>
      </c>
      <c r="O2220" s="13">
        <f t="shared" si="2580"/>
        <v>9.9326182106199465E-2</v>
      </c>
      <c r="P2220" s="13">
        <f t="shared" si="2581"/>
        <v>0.1264191540415103</v>
      </c>
      <c r="Q2220" s="13">
        <f t="shared" si="2582"/>
        <v>6.2105659326136299E-2</v>
      </c>
      <c r="R2220" s="13">
        <f t="shared" si="2583"/>
        <v>6.4333116667539367E-2</v>
      </c>
      <c r="S2220" s="13">
        <f t="shared" si="2584"/>
        <v>5.2107815989428638E-2</v>
      </c>
      <c r="T2220" s="13">
        <f t="shared" si="2585"/>
        <v>8.0451106494173863E-2</v>
      </c>
      <c r="U2220" s="13">
        <f t="shared" si="2586"/>
        <v>8.1881111440167742E-2</v>
      </c>
      <c r="V2220" s="13">
        <f t="shared" si="2587"/>
        <v>9.5457563207078794E-3</v>
      </c>
      <c r="W2220" s="13">
        <f t="shared" si="2588"/>
        <v>2.634869191155036E-2</v>
      </c>
      <c r="X2220" s="13">
        <f t="shared" si="2589"/>
        <v>3.4131855968659447E-2</v>
      </c>
      <c r="Y2220" s="13">
        <f t="shared" si="2590"/>
        <v>2.2107047966100836E-2</v>
      </c>
      <c r="Z2220" s="13">
        <f t="shared" si="2591"/>
        <v>2.7778844828205061E-2</v>
      </c>
      <c r="AA2220" s="13">
        <f t="shared" si="2592"/>
        <v>3.5356015795284246E-2</v>
      </c>
      <c r="AB2220" s="13">
        <f t="shared" si="2593"/>
        <v>2.2499997041762546E-2</v>
      </c>
      <c r="AC2220" s="13">
        <f t="shared" si="2594"/>
        <v>9.8364942719843967E-4</v>
      </c>
      <c r="AD2220" s="13">
        <f t="shared" si="2595"/>
        <v>8.3839408475327847E-3</v>
      </c>
      <c r="AE2220" s="13">
        <f t="shared" si="2596"/>
        <v>1.0860480756249883E-2</v>
      </c>
      <c r="AF2220" s="13">
        <f t="shared" si="2597"/>
        <v>7.0342840200014207E-3</v>
      </c>
      <c r="AG2220" s="13">
        <f t="shared" si="2598"/>
        <v>3.0373825238244256E-3</v>
      </c>
      <c r="AH2220" s="13">
        <f t="shared" si="2599"/>
        <v>8.9961157638759528E-3</v>
      </c>
      <c r="AI2220" s="13">
        <f t="shared" si="2600"/>
        <v>1.1449965360721438E-2</v>
      </c>
      <c r="AJ2220" s="13">
        <f t="shared" si="2601"/>
        <v>7.2865729056178809E-3</v>
      </c>
      <c r="AK2220" s="13">
        <f t="shared" si="2602"/>
        <v>3.0913714895605148E-3</v>
      </c>
      <c r="AL2220" s="13">
        <f t="shared" si="2603"/>
        <v>6.4870958821614073E-5</v>
      </c>
      <c r="AM2220" s="13">
        <f t="shared" si="2604"/>
        <v>2.1341617829343791E-3</v>
      </c>
      <c r="AN2220" s="13">
        <f t="shared" si="2605"/>
        <v>2.7645737721424357E-3</v>
      </c>
      <c r="AO2220" s="13">
        <f t="shared" si="2606"/>
        <v>1.7906018659722346E-3</v>
      </c>
      <c r="AP2220" s="13">
        <f t="shared" si="2607"/>
        <v>7.7317645966054887E-4</v>
      </c>
      <c r="AQ2220" s="13">
        <f t="shared" si="2608"/>
        <v>2.5039143924184199E-4</v>
      </c>
      <c r="AR2220" s="13">
        <f t="shared" si="2609"/>
        <v>2.3306973155308624E-3</v>
      </c>
      <c r="AS2220" s="13">
        <f t="shared" si="2610"/>
        <v>2.9664362075368677E-3</v>
      </c>
      <c r="AT2220" s="13">
        <f t="shared" si="2611"/>
        <v>1.8877920600731037E-3</v>
      </c>
      <c r="AU2220" s="13">
        <f t="shared" si="2612"/>
        <v>8.0090690483990146E-4</v>
      </c>
      <c r="AV2220" s="13">
        <f t="shared" si="2613"/>
        <v>2.5484210514506737E-4</v>
      </c>
      <c r="AW2220" s="13">
        <f t="shared" si="2614"/>
        <v>2.9709667995269226E-6</v>
      </c>
      <c r="AX2220" s="13">
        <f t="shared" si="2615"/>
        <v>4.5271535571862385E-4</v>
      </c>
      <c r="AY2220" s="13">
        <f t="shared" si="2616"/>
        <v>5.8644335620376144E-4</v>
      </c>
      <c r="AZ2220" s="13">
        <f t="shared" si="2617"/>
        <v>3.7983669616155666E-4</v>
      </c>
      <c r="BA2220" s="13">
        <f t="shared" si="2618"/>
        <v>1.6401233438226846E-4</v>
      </c>
      <c r="BB2220" s="13">
        <f t="shared" si="2619"/>
        <v>5.3115021734392175E-5</v>
      </c>
      <c r="BC2220" s="13">
        <f t="shared" si="2620"/>
        <v>1.3760943258179513E-5</v>
      </c>
      <c r="BD2220" s="13">
        <f t="shared" si="2621"/>
        <v>5.0319401906354306E-4</v>
      </c>
      <c r="BE2220" s="13">
        <f t="shared" si="2622"/>
        <v>6.4044908260689384E-4</v>
      </c>
      <c r="BF2220" s="13">
        <f t="shared" si="2623"/>
        <v>4.0757144547878203E-4</v>
      </c>
      <c r="BG2220" s="13">
        <f t="shared" si="2624"/>
        <v>1.7291458725962396E-4</v>
      </c>
      <c r="BH2220" s="13">
        <f t="shared" si="2625"/>
        <v>5.502002437641818E-5</v>
      </c>
      <c r="BI2220" s="13">
        <f t="shared" si="2626"/>
        <v>1.4005541720254897E-5</v>
      </c>
      <c r="BJ2220" s="14">
        <f t="shared" si="2627"/>
        <v>0.36141474821098513</v>
      </c>
      <c r="BK2220" s="14">
        <f t="shared" si="2628"/>
        <v>0.266384298991725</v>
      </c>
      <c r="BL2220" s="14">
        <f t="shared" si="2629"/>
        <v>0.34425427786436058</v>
      </c>
      <c r="BM2220" s="14">
        <f t="shared" si="2630"/>
        <v>0.47279646709728618</v>
      </c>
      <c r="BN2220" s="14">
        <f t="shared" si="2631"/>
        <v>0.52645223040858535</v>
      </c>
    </row>
    <row r="2221" spans="1:66" x14ac:dyDescent="0.25">
      <c r="A2221" t="s">
        <v>28</v>
      </c>
      <c r="B2221" t="s">
        <v>191</v>
      </c>
      <c r="C2221" t="s">
        <v>294</v>
      </c>
      <c r="D2221" s="7" t="s">
        <v>541</v>
      </c>
      <c r="E2221" s="10">
        <f>VLOOKUP(A2221,home!$A$2:$E$405,3,FALSE)</f>
        <v>1.3737373737373699</v>
      </c>
      <c r="F2221" s="10">
        <f>VLOOKUP(B2221,home!$B$2:$E$405,3,FALSE)</f>
        <v>1.0900000000000001</v>
      </c>
      <c r="G2221" s="10">
        <f>VLOOKUP(C2221,away!$B$2:$E$405,4,FALSE)</f>
        <v>0.97</v>
      </c>
      <c r="H2221" s="10">
        <f>VLOOKUP(A2221,away!$A$2:$E$405,3,FALSE)</f>
        <v>1.1818181818181801</v>
      </c>
      <c r="I2221" s="10">
        <f>VLOOKUP(C2221,away!$B$2:$E$405,3,FALSE)</f>
        <v>0.24</v>
      </c>
      <c r="J2221" s="10">
        <f>VLOOKUP(B2221,home!$B$2:$E$405,4,FALSE)</f>
        <v>0.99</v>
      </c>
      <c r="K2221" s="12">
        <f t="shared" ref="K2221:K2224" si="2632">E2221*F2221*G2221</f>
        <v>1.4524525252525211</v>
      </c>
      <c r="L2221" s="12">
        <f t="shared" ref="L2221:L2224" si="2633">H2221*I2221*J2221</f>
        <v>0.28079999999999955</v>
      </c>
      <c r="M2221" s="13">
        <f t="shared" ref="M2221:M2224" si="2634">_xlfn.POISSON.DIST(0,K2221,FALSE) * _xlfn.POISSON.DIST(0,L2221,FALSE)</f>
        <v>0.17670872467256671</v>
      </c>
      <c r="N2221" s="13">
        <f t="shared" ref="N2221:N2224" si="2635">_xlfn.POISSON.DIST(1,K2221,FALSE) * _xlfn.POISSON.DIST(0,L2221,FALSE)</f>
        <v>0.25666103338482205</v>
      </c>
      <c r="O2221" s="13">
        <f t="shared" ref="O2221:O2224" si="2636">_xlfn.POISSON.DIST(0,K2221,FALSE) * _xlfn.POISSON.DIST(1,L2221,FALSE)</f>
        <v>4.961980988805665E-2</v>
      </c>
      <c r="P2221" s="13">
        <f t="shared" ref="P2221:P2224" si="2637">_xlfn.POISSON.DIST(1,K2221,FALSE) * _xlfn.POISSON.DIST(1,L2221,FALSE)</f>
        <v>7.2070418174457904E-2</v>
      </c>
      <c r="Q2221" s="13">
        <f t="shared" ref="Q2221:Q2224" si="2638">_xlfn.POISSON.DIST(2,K2221,FALSE) * _xlfn.POISSON.DIST(0,L2221,FALSE)</f>
        <v>0.18639398303685323</v>
      </c>
      <c r="R2221" s="13">
        <f t="shared" ref="R2221:R2224" si="2639">_xlfn.POISSON.DIST(0,K2221,FALSE) * _xlfn.POISSON.DIST(2,L2221,FALSE)</f>
        <v>6.9666213082831422E-3</v>
      </c>
      <c r="S2221" s="13">
        <f t="shared" ref="S2221:S2224" si="2640">_xlfn.POISSON.DIST(2,K2221,FALSE) * _xlfn.POISSON.DIST(2,L2221,FALSE)</f>
        <v>7.3484560333194485E-3</v>
      </c>
      <c r="T2221" s="13">
        <f t="shared" ref="T2221:T2224" si="2641">_xlfn.POISSON.DIST(2,K2221,FALSE) * _xlfn.POISSON.DIST(1,L2221,FALSE)</f>
        <v>5.2339430436748297E-2</v>
      </c>
      <c r="U2221" s="13">
        <f t="shared" ref="U2221:U2224" si="2642">_xlfn.POISSON.DIST(1,K2221,FALSE) * _xlfn.POISSON.DIST(2,L2221,FALSE)</f>
        <v>1.0118686711693872E-2</v>
      </c>
      <c r="V2221" s="13">
        <f t="shared" ref="V2221:V2224" si="2643">_xlfn.POISSON.DIST(3,K2221,FALSE) * _xlfn.POISSON.DIST(3,L2221,FALSE)</f>
        <v>3.3300644589582054E-4</v>
      </c>
      <c r="W2221" s="13">
        <f t="shared" ref="W2221:W2224" si="2644">_xlfn.POISSON.DIST(3,K2221,FALSE) * _xlfn.POISSON.DIST(0,L2221,FALSE)</f>
        <v>9.0242803784584338E-2</v>
      </c>
      <c r="X2221" s="13">
        <f t="shared" ref="X2221:X2224" si="2645">_xlfn.POISSON.DIST(3,K2221,FALSE) * _xlfn.POISSON.DIST(1,L2221,FALSE)</f>
        <v>2.5340179302711235E-2</v>
      </c>
      <c r="Y2221" s="13">
        <f t="shared" ref="Y2221:Y2224" si="2646">_xlfn.POISSON.DIST(3,K2221,FALSE) * _xlfn.POISSON.DIST(2,L2221,FALSE)</f>
        <v>3.5577611741006514E-3</v>
      </c>
      <c r="Z2221" s="13">
        <f t="shared" ref="Z2221:Z2224" si="2647">_xlfn.POISSON.DIST(0,K2221,FALSE) * _xlfn.POISSON.DIST(3,L2221,FALSE)</f>
        <v>6.5207575445530119E-4</v>
      </c>
      <c r="AA2221" s="13">
        <f t="shared" ref="AA2221:AA2224" si="2648">_xlfn.POISSON.DIST(1,K2221,FALSE) * _xlfn.POISSON.DIST(3,L2221,FALSE)</f>
        <v>9.4710907621454522E-4</v>
      </c>
      <c r="AB2221" s="13">
        <f t="shared" ref="AB2221:AB2224" si="2649">_xlfn.POISSON.DIST(2,K2221,FALSE) * _xlfn.POISSON.DIST(3,L2221,FALSE)</f>
        <v>6.8781548471869946E-4</v>
      </c>
      <c r="AC2221" s="13">
        <f t="shared" ref="AC2221:AC2224" si="2650">_xlfn.POISSON.DIST(4,K2221,FALSE) * _xlfn.POISSON.DIST(4,L2221,FALSE)</f>
        <v>8.4885147348314751E-6</v>
      </c>
      <c r="AD2221" s="13">
        <f t="shared" ref="AD2221:AD2224" si="2651">_xlfn.POISSON.DIST(4,K2221,FALSE) * _xlfn.POISSON.DIST(0,L2221,FALSE)</f>
        <v>3.2768347060696833E-2</v>
      </c>
      <c r="AE2221" s="13">
        <f t="shared" ref="AE2221:AE2224" si="2652">_xlfn.POISSON.DIST(4,K2221,FALSE) * _xlfn.POISSON.DIST(1,L2221,FALSE)</f>
        <v>9.2013518546436544E-3</v>
      </c>
      <c r="AF2221" s="13">
        <f t="shared" ref="AF2221:AF2224" si="2653">_xlfn.POISSON.DIST(4,K2221,FALSE) * _xlfn.POISSON.DIST(2,L2221,FALSE)</f>
        <v>1.2918698003919669E-3</v>
      </c>
      <c r="AG2221" s="13">
        <f t="shared" ref="AG2221:AG2224" si="2654">_xlfn.POISSON.DIST(4,K2221,FALSE) * _xlfn.POISSON.DIST(3,L2221,FALSE)</f>
        <v>1.2091901331668795E-4</v>
      </c>
      <c r="AH2221" s="13">
        <f t="shared" ref="AH2221:AH2224" si="2655">_xlfn.POISSON.DIST(0,K2221,FALSE) * _xlfn.POISSON.DIST(4,L2221,FALSE)</f>
        <v>4.5775717962762045E-5</v>
      </c>
      <c r="AI2221" s="13">
        <f t="shared" ref="AI2221:AI2224" si="2656">_xlfn.POISSON.DIST(1,K2221,FALSE) * _xlfn.POISSON.DIST(4,L2221,FALSE)</f>
        <v>6.6487057150260926E-5</v>
      </c>
      <c r="AJ2221" s="13">
        <f t="shared" ref="AJ2221:AJ2224" si="2657">_xlfn.POISSON.DIST(2,K2221,FALSE) * _xlfn.POISSON.DIST(4,L2221,FALSE)</f>
        <v>4.8284647027252598E-5</v>
      </c>
      <c r="AK2221" s="13">
        <f t="shared" ref="AK2221:AK2224" si="2658">_xlfn.POISSON.DIST(3,K2221,FALSE) * _xlfn.POISSON.DIST(4,L2221,FALSE)</f>
        <v>2.3377052501886553E-5</v>
      </c>
      <c r="AL2221" s="13">
        <f t="shared" ref="AL2221:AL2224" si="2659">_xlfn.POISSON.DIST(5,K2221,FALSE) * _xlfn.POISSON.DIST(5,L2221,FALSE)</f>
        <v>1.3848117748638274E-7</v>
      </c>
      <c r="AM2221" s="13">
        <f t="shared" ref="AM2221:AM2224" si="2660">_xlfn.POISSON.DIST(5,K2221,FALSE) * _xlfn.POISSON.DIST(0,L2221,FALSE)</f>
        <v>9.518893687332013E-3</v>
      </c>
      <c r="AN2221" s="13">
        <f t="shared" ref="AN2221:AN2224" si="2661">_xlfn.POISSON.DIST(5,K2221,FALSE) * _xlfn.POISSON.DIST(1,L2221,FALSE)</f>
        <v>2.672905347402825E-3</v>
      </c>
      <c r="AO2221" s="13">
        <f t="shared" ref="AO2221:AO2224" si="2662">_xlfn.POISSON.DIST(5,K2221,FALSE) * _xlfn.POISSON.DIST(2,L2221,FALSE)</f>
        <v>3.7527591077535596E-4</v>
      </c>
      <c r="AP2221" s="13">
        <f t="shared" ref="AP2221:AP2224" si="2663">_xlfn.POISSON.DIST(5,K2221,FALSE) * _xlfn.POISSON.DIST(3,L2221,FALSE)</f>
        <v>3.5125825248573274E-5</v>
      </c>
      <c r="AQ2221" s="13">
        <f t="shared" ref="AQ2221:AQ2224" si="2664">_xlfn.POISSON.DIST(5,K2221,FALSE) * _xlfn.POISSON.DIST(4,L2221,FALSE)</f>
        <v>2.4658329324498382E-6</v>
      </c>
      <c r="AR2221" s="13">
        <f t="shared" ref="AR2221:AR2224" si="2665">_xlfn.POISSON.DIST(0,K2221,FALSE) * _xlfn.POISSON.DIST(5,L2221,FALSE)</f>
        <v>2.5707643207887128E-6</v>
      </c>
      <c r="AS2221" s="13">
        <f t="shared" ref="AS2221:AS2224" si="2666">_xlfn.POISSON.DIST(1,K2221,FALSE) * _xlfn.POISSON.DIST(5,L2221,FALSE)</f>
        <v>3.7339131295586483E-6</v>
      </c>
      <c r="AT2221" s="13">
        <f t="shared" ref="AT2221:AT2224" si="2667">_xlfn.POISSON.DIST(2,K2221,FALSE) * _xlfn.POISSON.DIST(5,L2221,FALSE)</f>
        <v>2.7116657770505023E-6</v>
      </c>
      <c r="AU2221" s="13">
        <f t="shared" ref="AU2221:AU2224" si="2668">_xlfn.POISSON.DIST(3,K2221,FALSE) * _xlfn.POISSON.DIST(5,L2221,FALSE)</f>
        <v>1.3128552685059469E-6</v>
      </c>
      <c r="AV2221" s="13">
        <f t="shared" ref="AV2221:AV2224" si="2669">_xlfn.POISSON.DIST(4,K2221,FALSE) * _xlfn.POISSON.DIST(5,L2221,FALSE)</f>
        <v>4.7671498750813498E-7</v>
      </c>
      <c r="AW2221" s="13">
        <f t="shared" ref="AW2221:AW2224" si="2670">_xlfn.POISSON.DIST(6,K2221,FALSE) * _xlfn.POISSON.DIST(6,L2221,FALSE)</f>
        <v>1.5688712203323048E-9</v>
      </c>
      <c r="AX2221" s="13">
        <f t="shared" ref="AX2221:AX2224" si="2671">_xlfn.POISSON.DIST(6,K2221,FALSE) * _xlfn.POISSON.DIST(0,L2221,FALSE)</f>
        <v>2.3042901956292798E-3</v>
      </c>
      <c r="AY2221" s="13">
        <f t="shared" ref="AY2221:AY2224" si="2672">_xlfn.POISSON.DIST(6,K2221,FALSE) * _xlfn.POISSON.DIST(1,L2221,FALSE)</f>
        <v>6.4704468693270066E-4</v>
      </c>
      <c r="AZ2221" s="13">
        <f t="shared" ref="AZ2221:AZ2224" si="2673">_xlfn.POISSON.DIST(6,K2221,FALSE) * _xlfn.POISSON.DIST(2,L2221,FALSE)</f>
        <v>9.0845074045351016E-5</v>
      </c>
      <c r="BA2221" s="13">
        <f t="shared" ref="BA2221:BA2224" si="2674">_xlfn.POISSON.DIST(6,K2221,FALSE) * _xlfn.POISSON.DIST(3,L2221,FALSE)</f>
        <v>8.5030989306448446E-6</v>
      </c>
      <c r="BB2221" s="13">
        <f t="shared" ref="BB2221:BB2224" si="2675">_xlfn.POISSON.DIST(6,K2221,FALSE) * _xlfn.POISSON.DIST(4,L2221,FALSE)</f>
        <v>5.9691754493126673E-7</v>
      </c>
      <c r="BC2221" s="13">
        <f t="shared" ref="BC2221:BC2224" si="2676">_xlfn.POISSON.DIST(6,K2221,FALSE) * _xlfn.POISSON.DIST(5,L2221,FALSE)</f>
        <v>3.3522889323339895E-8</v>
      </c>
      <c r="BD2221" s="13">
        <f t="shared" ref="BD2221:BD2224" si="2677">_xlfn.POISSON.DIST(0,K2221,FALSE) * _xlfn.POISSON.DIST(6,L2221,FALSE)</f>
        <v>1.2031177021291159E-7</v>
      </c>
      <c r="BE2221" s="13">
        <f t="shared" ref="BE2221:BE2224" si="2678">_xlfn.POISSON.DIST(1,K2221,FALSE) * _xlfn.POISSON.DIST(6,L2221,FALSE)</f>
        <v>1.747471344633445E-7</v>
      </c>
      <c r="BF2221" s="13">
        <f t="shared" ref="BF2221:BF2224" si="2679">_xlfn.POISSON.DIST(2,K2221,FALSE) * _xlfn.POISSON.DIST(6,L2221,FALSE)</f>
        <v>1.2690595836596333E-7</v>
      </c>
      <c r="BG2221" s="13">
        <f t="shared" ref="BG2221:BG2224" si="2680">_xlfn.POISSON.DIST(3,K2221,FALSE) * _xlfn.POISSON.DIST(6,L2221,FALSE)</f>
        <v>6.1441626566078228E-8</v>
      </c>
      <c r="BH2221" s="13">
        <f t="shared" ref="BH2221:BH2224" si="2681">_xlfn.POISSON.DIST(4,K2221,FALSE) * _xlfn.POISSON.DIST(6,L2221,FALSE)</f>
        <v>2.2310261415380686E-8</v>
      </c>
      <c r="BI2221" s="13">
        <f t="shared" ref="BI2221:BI2224" si="2682">_xlfn.POISSON.DIST(5,K2221,FALSE) * _xlfn.POISSON.DIST(6,L2221,FALSE)</f>
        <v>6.4809191063627023E-9</v>
      </c>
      <c r="BJ2221" s="14">
        <f t="shared" ref="BJ2221:BJ2224" si="2683">SUM(N2221,Q2221,T2221,W2221,X2221,Y2221,AD2221,AE2221,AF2221,AG2221,AM2221,AN2221,AO2221,AP2221,AQ2221,AX2221,AY2221,AZ2221,BA2221,BB2221,BC2221)</f>
        <v>0.67357365894853249</v>
      </c>
      <c r="BK2221" s="14">
        <f t="shared" ref="BK2221:BK2224" si="2684">SUM(M2221,P2221,S2221,V2221,AC2221,AL2221,AY2221)</f>
        <v>0.25711627700908496</v>
      </c>
      <c r="BL2221" s="14">
        <f t="shared" ref="BL2221:BL2224" si="2685">SUM(O2221,R2221,U2221,AA2221,AB2221,AH2221,AI2221,AJ2221,AK2221,AR2221,AS2221,AT2221,AU2221,AV2221,BD2221,BE2221,BF2221,BG2221,BH2221,BI2221)</f>
        <v>6.8535285054762612E-2</v>
      </c>
      <c r="BM2221" s="14">
        <f t="shared" ref="BM2221:BM2224" si="2686">SUM(S2221:BI2221)</f>
        <v>0.25080966318373399</v>
      </c>
      <c r="BN2221" s="14">
        <f t="shared" ref="BN2221:BN2224" si="2687">SUM(M2221:R2221)</f>
        <v>0.74842059046503973</v>
      </c>
    </row>
    <row r="2222" spans="1:66" x14ac:dyDescent="0.25">
      <c r="A2222" t="s">
        <v>301</v>
      </c>
      <c r="B2222" t="s">
        <v>341</v>
      </c>
      <c r="C2222" t="s">
        <v>322</v>
      </c>
      <c r="D2222" s="7" t="s">
        <v>541</v>
      </c>
      <c r="E2222" s="10">
        <f>VLOOKUP(A2222,home!$A$2:$E$405,3,FALSE)</f>
        <v>1.36507936507937</v>
      </c>
      <c r="F2222" s="10">
        <f>VLOOKUP(B2222,home!$B$2:$E$405,3,FALSE)</f>
        <v>0.49</v>
      </c>
      <c r="G2222" s="10">
        <f>VLOOKUP(C2222,away!$B$2:$E$405,4,FALSE)</f>
        <v>0.73</v>
      </c>
      <c r="H2222" s="10">
        <f>VLOOKUP(A2222,away!$A$2:$E$405,3,FALSE)</f>
        <v>1.0634920634920599</v>
      </c>
      <c r="I2222" s="10">
        <f>VLOOKUP(C2222,away!$B$2:$E$405,3,FALSE)</f>
        <v>0.85</v>
      </c>
      <c r="J2222" s="10">
        <f>VLOOKUP(B2222,home!$B$2:$E$405,4,FALSE)</f>
        <v>1.41</v>
      </c>
      <c r="K2222" s="12">
        <f t="shared" si="2632"/>
        <v>0.48828888888889066</v>
      </c>
      <c r="L2222" s="12">
        <f t="shared" si="2633"/>
        <v>1.2745952380952337</v>
      </c>
      <c r="M2222" s="13">
        <f t="shared" si="2634"/>
        <v>0.17154937945220156</v>
      </c>
      <c r="N2222" s="13">
        <f t="shared" si="2635"/>
        <v>8.3765655882294177E-2</v>
      </c>
      <c r="O2222" s="13">
        <f t="shared" si="2636"/>
        <v>0.21865602214796842</v>
      </c>
      <c r="P2222" s="13">
        <f t="shared" si="2637"/>
        <v>0.10676730610349615</v>
      </c>
      <c r="Q2222" s="13">
        <f t="shared" si="2638"/>
        <v>2.0450919518907294E-2</v>
      </c>
      <c r="R2222" s="13">
        <f t="shared" si="2639"/>
        <v>0.13934896230532329</v>
      </c>
      <c r="S2222" s="13">
        <f t="shared" si="2640"/>
        <v>1.6612210561469564E-2</v>
      </c>
      <c r="T2222" s="13">
        <f t="shared" si="2641"/>
        <v>2.6066644633468101E-2</v>
      </c>
      <c r="U2222" s="13">
        <f t="shared" si="2642"/>
        <v>6.8042549971886204E-2</v>
      </c>
      <c r="V2222" s="13">
        <f t="shared" si="2643"/>
        <v>1.1487725547373114E-3</v>
      </c>
      <c r="W2222" s="13">
        <f t="shared" si="2644"/>
        <v>3.3286522562144577E-3</v>
      </c>
      <c r="X2222" s="13">
        <f t="shared" si="2645"/>
        <v>4.2426843150459026E-3</v>
      </c>
      <c r="Y2222" s="13">
        <f t="shared" si="2646"/>
        <v>2.7038526123494238E-3</v>
      </c>
      <c r="Z2222" s="13">
        <f t="shared" si="2647"/>
        <v>5.9204507929292431E-2</v>
      </c>
      <c r="AA2222" s="13">
        <f t="shared" si="2648"/>
        <v>2.8908903394007715E-2</v>
      </c>
      <c r="AB2222" s="13">
        <f t="shared" si="2649"/>
        <v>7.0579481586281528E-3</v>
      </c>
      <c r="AC2222" s="13">
        <f t="shared" si="2650"/>
        <v>4.4685148157701402E-5</v>
      </c>
      <c r="AD2222" s="13">
        <f t="shared" si="2651"/>
        <v>4.0633597792111395E-4</v>
      </c>
      <c r="AE2222" s="13">
        <f t="shared" si="2652"/>
        <v>5.1791390252502179E-4</v>
      </c>
      <c r="AF2222" s="13">
        <f t="shared" si="2653"/>
        <v>3.3006529695085604E-4</v>
      </c>
      <c r="AG2222" s="13">
        <f t="shared" si="2654"/>
        <v>1.4023321858468347E-4</v>
      </c>
      <c r="AH2222" s="13">
        <f t="shared" si="2655"/>
        <v>1.8865445970111916E-2</v>
      </c>
      <c r="AI2222" s="13">
        <f t="shared" si="2656"/>
        <v>9.2117876511393446E-3</v>
      </c>
      <c r="AJ2222" s="13">
        <f t="shared" si="2657"/>
        <v>2.2490067784276171E-3</v>
      </c>
      <c r="AK2222" s="13">
        <f t="shared" si="2658"/>
        <v>3.6605500698066838E-4</v>
      </c>
      <c r="AL2222" s="13">
        <f t="shared" si="2659"/>
        <v>1.1124290643004482E-6</v>
      </c>
      <c r="AM2222" s="13">
        <f t="shared" si="2660"/>
        <v>3.9681868634936313E-5</v>
      </c>
      <c r="AN2222" s="13">
        <f t="shared" si="2661"/>
        <v>5.0578320800810425E-5</v>
      </c>
      <c r="AO2222" s="13">
        <f t="shared" si="2662"/>
        <v>3.2233443421783051E-5</v>
      </c>
      <c r="AP2222" s="13">
        <f t="shared" si="2663"/>
        <v>1.3694864497605605E-5</v>
      </c>
      <c r="AQ2222" s="13">
        <f t="shared" si="2664"/>
        <v>4.3638522687518958E-6</v>
      </c>
      <c r="AR2222" s="13">
        <f t="shared" si="2665"/>
        <v>4.8091615196095066E-3</v>
      </c>
      <c r="AS2222" s="13">
        <f t="shared" si="2666"/>
        <v>2.3482601348973346E-3</v>
      </c>
      <c r="AT2222" s="13">
        <f t="shared" si="2667"/>
        <v>5.7331466604554793E-4</v>
      </c>
      <c r="AU2222" s="13">
        <f t="shared" si="2668"/>
        <v>9.3314393755695375E-5</v>
      </c>
      <c r="AV2222" s="13">
        <f t="shared" si="2669"/>
        <v>1.1391095411077229E-5</v>
      </c>
      <c r="AW2222" s="13">
        <f t="shared" si="2670"/>
        <v>1.9231756866911111E-8</v>
      </c>
      <c r="AX2222" s="13">
        <f t="shared" si="2671"/>
        <v>3.2293692574646633E-6</v>
      </c>
      <c r="AY2222" s="13">
        <f t="shared" si="2672"/>
        <v>4.1161386776156005E-6</v>
      </c>
      <c r="AZ2222" s="13">
        <f t="shared" si="2673"/>
        <v>2.6232053789142289E-6</v>
      </c>
      <c r="BA2222" s="13">
        <f t="shared" si="2674"/>
        <v>1.1145083615032932E-6</v>
      </c>
      <c r="BB2222" s="13">
        <f t="shared" si="2675"/>
        <v>3.5513676259735479E-7</v>
      </c>
      <c r="BC2222" s="13">
        <f t="shared" si="2676"/>
        <v>9.0531125295829071E-8</v>
      </c>
      <c r="BD2222" s="13">
        <f t="shared" si="2677"/>
        <v>1.0216223953541856E-3</v>
      </c>
      <c r="BE2222" s="13">
        <f t="shared" si="2678"/>
        <v>4.9884686429150225E-4</v>
      </c>
      <c r="BF2222" s="13">
        <f t="shared" si="2679"/>
        <v>1.2179069054530242E-4</v>
      </c>
      <c r="BG2222" s="13">
        <f t="shared" si="2680"/>
        <v>1.9823013654458819E-5</v>
      </c>
      <c r="BH2222" s="13">
        <f t="shared" si="2681"/>
        <v>2.4198393279412503E-6</v>
      </c>
      <c r="BI2222" s="13">
        <f t="shared" si="2682"/>
        <v>2.3631613134601461E-7</v>
      </c>
      <c r="BJ2222" s="14">
        <f t="shared" si="2683"/>
        <v>0.1421050388534483</v>
      </c>
      <c r="BK2222" s="14">
        <f t="shared" si="2684"/>
        <v>0.29612758238780423</v>
      </c>
      <c r="BL2222" s="14">
        <f t="shared" si="2685"/>
        <v>0.50220686231349709</v>
      </c>
      <c r="BM2222" s="14">
        <f t="shared" si="2686"/>
        <v>0.25910164916693057</v>
      </c>
      <c r="BN2222" s="14">
        <f t="shared" si="2687"/>
        <v>0.74053824541019098</v>
      </c>
    </row>
    <row r="2223" spans="1:66" x14ac:dyDescent="0.25">
      <c r="A2223" t="s">
        <v>303</v>
      </c>
      <c r="B2223" t="s">
        <v>342</v>
      </c>
      <c r="C2223" t="s">
        <v>390</v>
      </c>
      <c r="D2223" s="7" t="s">
        <v>541</v>
      </c>
      <c r="E2223" s="10">
        <f>VLOOKUP(A2223,home!$A$2:$E$405,3,FALSE)</f>
        <v>1.3212121212121199</v>
      </c>
      <c r="F2223" s="10">
        <f>VLOOKUP(B2223,home!$B$2:$E$405,3,FALSE)</f>
        <v>0.95</v>
      </c>
      <c r="G2223" s="10">
        <f>VLOOKUP(C2223,away!$B$2:$E$405,4,FALSE)</f>
        <v>0.76</v>
      </c>
      <c r="H2223" s="10">
        <f>VLOOKUP(A2223,away!$A$2:$E$405,3,FALSE)</f>
        <v>1.0181818181818201</v>
      </c>
      <c r="I2223" s="10">
        <f>VLOOKUP(C2223,away!$B$2:$E$405,3,FALSE)</f>
        <v>0.76</v>
      </c>
      <c r="J2223" s="10">
        <f>VLOOKUP(B2223,home!$B$2:$E$405,4,FALSE)</f>
        <v>1.1000000000000001</v>
      </c>
      <c r="K2223" s="12">
        <f t="shared" si="2632"/>
        <v>0.95391515151515049</v>
      </c>
      <c r="L2223" s="12">
        <f t="shared" si="2633"/>
        <v>0.85120000000000173</v>
      </c>
      <c r="M2223" s="13">
        <f t="shared" si="2634"/>
        <v>0.16445551818468943</v>
      </c>
      <c r="N2223" s="13">
        <f t="shared" si="2635"/>
        <v>0.15687661054665061</v>
      </c>
      <c r="O2223" s="13">
        <f t="shared" si="2636"/>
        <v>0.13998453707880792</v>
      </c>
      <c r="P2223" s="13">
        <f t="shared" si="2637"/>
        <v>0.13353337089730927</v>
      </c>
      <c r="Q2223" s="13">
        <f t="shared" si="2638"/>
        <v>7.4823487859395715E-2</v>
      </c>
      <c r="R2223" s="13">
        <f t="shared" si="2639"/>
        <v>5.9577418980740766E-2</v>
      </c>
      <c r="S2223" s="13">
        <f t="shared" si="2640"/>
        <v>2.7106358819734656E-2</v>
      </c>
      <c r="T2223" s="13">
        <f t="shared" si="2641"/>
        <v>6.368975286591777E-2</v>
      </c>
      <c r="U2223" s="13">
        <f t="shared" si="2642"/>
        <v>5.6831802653894932E-2</v>
      </c>
      <c r="V2223" s="13">
        <f t="shared" si="2643"/>
        <v>2.4455133359028046E-3</v>
      </c>
      <c r="W2223" s="13">
        <f t="shared" si="2644"/>
        <v>2.3791752919429164E-2</v>
      </c>
      <c r="X2223" s="13">
        <f t="shared" si="2645"/>
        <v>2.0251540085018147E-2</v>
      </c>
      <c r="Y2223" s="13">
        <f t="shared" si="2646"/>
        <v>8.6190554601837405E-3</v>
      </c>
      <c r="Z2223" s="13">
        <f t="shared" si="2647"/>
        <v>1.6904099678802215E-2</v>
      </c>
      <c r="AA2223" s="13">
        <f t="shared" si="2648"/>
        <v>1.6125076806331823E-2</v>
      </c>
      <c r="AB2223" s="13">
        <f t="shared" si="2649"/>
        <v>7.6909775424527276E-3</v>
      </c>
      <c r="AC2223" s="13">
        <f t="shared" si="2650"/>
        <v>1.2410561033542261E-4</v>
      </c>
      <c r="AD2223" s="13">
        <f t="shared" si="2651"/>
        <v>5.673828397737073E-3</v>
      </c>
      <c r="AE2223" s="13">
        <f t="shared" si="2652"/>
        <v>4.8295627321538062E-3</v>
      </c>
      <c r="AF2223" s="13">
        <f t="shared" si="2653"/>
        <v>2.0554618988046641E-3</v>
      </c>
      <c r="AG2223" s="13">
        <f t="shared" si="2654"/>
        <v>5.8320305608751117E-4</v>
      </c>
      <c r="AH2223" s="13">
        <f t="shared" si="2655"/>
        <v>3.5971924116491184E-3</v>
      </c>
      <c r="AI2223" s="13">
        <f t="shared" si="2656"/>
        <v>3.4314163443874184E-3</v>
      </c>
      <c r="AJ2223" s="13">
        <f t="shared" si="2657"/>
        <v>1.6366400210339437E-3</v>
      </c>
      <c r="AK2223" s="13">
        <f t="shared" si="2658"/>
        <v>5.2040523788011788E-4</v>
      </c>
      <c r="AL2223" s="13">
        <f t="shared" si="2659"/>
        <v>4.0308140896180132E-6</v>
      </c>
      <c r="AM2223" s="13">
        <f t="shared" si="2660"/>
        <v>1.0824701751396652E-3</v>
      </c>
      <c r="AN2223" s="13">
        <f t="shared" si="2661"/>
        <v>9.2139861307888489E-4</v>
      </c>
      <c r="AO2223" s="13">
        <f t="shared" si="2662"/>
        <v>3.9214724972637415E-4</v>
      </c>
      <c r="AP2223" s="13">
        <f t="shared" si="2663"/>
        <v>1.1126524632236345E-4</v>
      </c>
      <c r="AQ2223" s="13">
        <f t="shared" si="2664"/>
        <v>2.367724441739899E-5</v>
      </c>
      <c r="AR2223" s="13">
        <f t="shared" si="2665"/>
        <v>6.1238603615914732E-4</v>
      </c>
      <c r="AS2223" s="13">
        <f t="shared" si="2666"/>
        <v>5.8416431846851542E-4</v>
      </c>
      <c r="AT2223" s="13">
        <f t="shared" si="2667"/>
        <v>2.7862159718081923E-4</v>
      </c>
      <c r="AU2223" s="13">
        <f t="shared" si="2668"/>
        <v>8.859378769671147E-5</v>
      </c>
      <c r="AV2223" s="13">
        <f t="shared" si="2669"/>
        <v>2.1127739103502396E-5</v>
      </c>
      <c r="AW2223" s="13">
        <f t="shared" si="2670"/>
        <v>9.0914180656469507E-8</v>
      </c>
      <c r="AX2223" s="13">
        <f t="shared" si="2671"/>
        <v>1.7209745018816413E-4</v>
      </c>
      <c r="AY2223" s="13">
        <f t="shared" si="2672"/>
        <v>1.464893496001656E-4</v>
      </c>
      <c r="AZ2223" s="13">
        <f t="shared" si="2673"/>
        <v>6.2345867189830606E-5</v>
      </c>
      <c r="BA2223" s="13">
        <f t="shared" si="2674"/>
        <v>1.7689600717327972E-5</v>
      </c>
      <c r="BB2223" s="13">
        <f t="shared" si="2675"/>
        <v>3.7643470326473996E-6</v>
      </c>
      <c r="BC2223" s="13">
        <f t="shared" si="2676"/>
        <v>6.408424388378948E-7</v>
      </c>
      <c r="BD2223" s="13">
        <f t="shared" si="2677"/>
        <v>8.6877165663111188E-5</v>
      </c>
      <c r="BE2223" s="13">
        <f t="shared" si="2678"/>
        <v>8.287344464673354E-5</v>
      </c>
      <c r="BF2223" s="13">
        <f t="shared" si="2679"/>
        <v>3.952711725338562E-5</v>
      </c>
      <c r="BG2223" s="13">
        <f t="shared" si="2680"/>
        <v>1.2568505347906822E-5</v>
      </c>
      <c r="BH2223" s="13">
        <f t="shared" si="2681"/>
        <v>2.9973219208168786E-6</v>
      </c>
      <c r="BI2223" s="13">
        <f t="shared" si="2682"/>
        <v>5.7183815884714307E-7</v>
      </c>
      <c r="BJ2223" s="14">
        <f t="shared" si="2683"/>
        <v>0.36412824180722986</v>
      </c>
      <c r="BK2223" s="14">
        <f t="shared" si="2684"/>
        <v>0.32781538701166141</v>
      </c>
      <c r="BL2223" s="14">
        <f t="shared" si="2685"/>
        <v>0.29120577594877833</v>
      </c>
      <c r="BM2223" s="14">
        <f t="shared" si="2686"/>
        <v>0.27065616246345864</v>
      </c>
      <c r="BN2223" s="14">
        <f t="shared" si="2687"/>
        <v>0.72925094354759368</v>
      </c>
    </row>
    <row r="2224" spans="1:66" s="15" customFormat="1" x14ac:dyDescent="0.25">
      <c r="A2224" s="15" t="s">
        <v>35</v>
      </c>
      <c r="B2224" s="15" t="s">
        <v>285</v>
      </c>
      <c r="C2224" s="15" t="s">
        <v>286</v>
      </c>
      <c r="D2224" s="30" t="s">
        <v>541</v>
      </c>
      <c r="E2224" s="15">
        <f>VLOOKUP(A2224,home!$A$2:$E$405,3,FALSE)</f>
        <v>1.55833333333333</v>
      </c>
      <c r="F2224" s="15">
        <f>VLOOKUP(B2224,home!$B$2:$E$405,3,FALSE)</f>
        <v>1.38</v>
      </c>
      <c r="G2224" s="15">
        <f>VLOOKUP(C2224,away!$B$2:$E$405,4,FALSE)</f>
        <v>1.1000000000000001</v>
      </c>
      <c r="H2224" s="15">
        <f>VLOOKUP(A2224,away!$A$2:$E$405,3,FALSE)</f>
        <v>1.1000000000000001</v>
      </c>
      <c r="I2224" s="15">
        <f>VLOOKUP(C2224,away!$B$2:$E$405,3,FALSE)</f>
        <v>1.01</v>
      </c>
      <c r="J2224" s="15">
        <f>VLOOKUP(B2224,home!$B$2:$E$405,4,FALSE)</f>
        <v>0.91</v>
      </c>
      <c r="K2224" s="20">
        <f t="shared" si="2632"/>
        <v>2.3655499999999949</v>
      </c>
      <c r="L2224" s="20">
        <f t="shared" si="2633"/>
        <v>1.0110100000000002</v>
      </c>
      <c r="M2224" s="21">
        <f t="shared" si="2634"/>
        <v>3.4164779662063771E-2</v>
      </c>
      <c r="N2224" s="21">
        <f t="shared" si="2635"/>
        <v>8.0818494529594775E-2</v>
      </c>
      <c r="O2224" s="21">
        <f t="shared" si="2636"/>
        <v>3.4540933886143092E-2</v>
      </c>
      <c r="P2224" s="21">
        <f t="shared" si="2637"/>
        <v>8.1708306154365612E-2</v>
      </c>
      <c r="Q2224" s="21">
        <f t="shared" si="2638"/>
        <v>9.5590094867241293E-2</v>
      </c>
      <c r="R2224" s="21">
        <f t="shared" si="2639"/>
        <v>1.7460614784114769E-2</v>
      </c>
      <c r="S2224" s="21">
        <f t="shared" si="2640"/>
        <v>4.8853288098538394E-2</v>
      </c>
      <c r="T2224" s="21">
        <f t="shared" si="2641"/>
        <v>9.6642541811729613E-2</v>
      </c>
      <c r="U2224" s="21">
        <f t="shared" si="2642"/>
        <v>4.1303957302562602E-2</v>
      </c>
      <c r="V2224" s="21">
        <f t="shared" si="2643"/>
        <v>1.2981918351414481E-2</v>
      </c>
      <c r="W2224" s="21">
        <f t="shared" si="2644"/>
        <v>7.5374382971067369E-2</v>
      </c>
      <c r="X2224" s="21">
        <f t="shared" si="2645"/>
        <v>7.6204254927578818E-2</v>
      </c>
      <c r="Y2224" s="21">
        <f t="shared" si="2646"/>
        <v>3.8521631887165744E-2</v>
      </c>
      <c r="Z2224" s="21">
        <f t="shared" si="2647"/>
        <v>5.8842853842959583E-3</v>
      </c>
      <c r="AA2224" s="21">
        <f t="shared" si="2648"/>
        <v>1.3919571290821274E-2</v>
      </c>
      <c r="AB2224" s="21">
        <f t="shared" si="2649"/>
        <v>1.64637209335011E-2</v>
      </c>
      <c r="AC2224" s="21">
        <f t="shared" si="2650"/>
        <v>1.9404679497797563E-3</v>
      </c>
      <c r="AD2224" s="21">
        <f t="shared" si="2651"/>
        <v>4.4575467909302009E-2</v>
      </c>
      <c r="AE2224" s="21">
        <f t="shared" si="2652"/>
        <v>4.5066243810983425E-2</v>
      </c>
      <c r="AF2224" s="21">
        <f t="shared" si="2653"/>
        <v>2.2781211577671181E-2</v>
      </c>
      <c r="AG2224" s="21">
        <f t="shared" si="2654"/>
        <v>7.6773442390471146E-3</v>
      </c>
      <c r="AH2224" s="21">
        <f t="shared" si="2655"/>
        <v>1.4872678415942646E-3</v>
      </c>
      <c r="AI2224" s="21">
        <f t="shared" si="2656"/>
        <v>3.5182064426833048E-3</v>
      </c>
      <c r="AJ2224" s="21">
        <f t="shared" si="2657"/>
        <v>4.1612466252447383E-3</v>
      </c>
      <c r="AK2224" s="21">
        <f t="shared" si="2658"/>
        <v>3.2812123181158895E-3</v>
      </c>
      <c r="AL2224" s="21">
        <f t="shared" si="2659"/>
        <v>1.8563251499542792E-4</v>
      </c>
      <c r="AM2224" s="21">
        <f t="shared" si="2660"/>
        <v>2.1089099622569833E-2</v>
      </c>
      <c r="AN2224" s="21">
        <f t="shared" si="2661"/>
        <v>2.1321290609414328E-2</v>
      </c>
      <c r="AO2224" s="21">
        <f t="shared" si="2662"/>
        <v>1.0778019009511992E-2</v>
      </c>
      <c r="AP2224" s="21">
        <f t="shared" si="2663"/>
        <v>3.6322283329355736E-3</v>
      </c>
      <c r="AQ2224" s="21">
        <f t="shared" si="2664"/>
        <v>9.1805479172029877E-4</v>
      </c>
      <c r="AR2224" s="21">
        <f t="shared" si="2665"/>
        <v>3.0072853210604363E-4</v>
      </c>
      <c r="AS2224" s="21">
        <f t="shared" si="2666"/>
        <v>7.1138837912344995E-4</v>
      </c>
      <c r="AT2224" s="21">
        <f t="shared" si="2667"/>
        <v>8.4141239011773698E-4</v>
      </c>
      <c r="AU2224" s="21">
        <f t="shared" si="2668"/>
        <v>6.634676931476693E-4</v>
      </c>
      <c r="AV2224" s="21">
        <f t="shared" si="2669"/>
        <v>3.9236650038136645E-4</v>
      </c>
      <c r="AW2224" s="21">
        <f t="shared" si="2670"/>
        <v>1.2332159445325371E-5</v>
      </c>
      <c r="AX2224" s="21">
        <f t="shared" si="2671"/>
        <v>8.3145532686949887E-3</v>
      </c>
      <c r="AY2224" s="21">
        <f t="shared" si="2672"/>
        <v>8.4060965001833202E-3</v>
      </c>
      <c r="AZ2224" s="21">
        <f t="shared" si="2673"/>
        <v>4.2493238113251704E-3</v>
      </c>
      <c r="BA2224" s="21">
        <f t="shared" si="2674"/>
        <v>1.4320362888292869E-3</v>
      </c>
      <c r="BB2224" s="21">
        <f t="shared" si="2675"/>
        <v>3.6195075209232444E-4</v>
      </c>
      <c r="BC2224" s="21">
        <f t="shared" si="2676"/>
        <v>7.3187165974572223E-5</v>
      </c>
      <c r="BD2224" s="21">
        <f t="shared" si="2677"/>
        <v>5.0673258874088508E-5</v>
      </c>
      <c r="BE2224" s="21">
        <f t="shared" si="2678"/>
        <v>1.198701275295998E-4</v>
      </c>
      <c r="BF2224" s="21">
        <f t="shared" si="2679"/>
        <v>1.4177939008882214E-4</v>
      </c>
      <c r="BG2224" s="21">
        <f t="shared" si="2680"/>
        <v>1.1179541207487082E-4</v>
      </c>
      <c r="BH2224" s="21">
        <f t="shared" si="2681"/>
        <v>6.6114409258427533E-5</v>
      </c>
      <c r="BI2224" s="21">
        <f t="shared" si="2682"/>
        <v>3.1279388164254587E-5</v>
      </c>
      <c r="BJ2224" s="22">
        <f t="shared" si="2683"/>
        <v>0.66382750868463303</v>
      </c>
      <c r="BK2224" s="22">
        <f t="shared" si="2684"/>
        <v>0.18824048923134076</v>
      </c>
      <c r="BL2224" s="22">
        <f t="shared" si="2685"/>
        <v>0.13956760690564743</v>
      </c>
      <c r="BM2224" s="22">
        <f t="shared" si="2686"/>
        <v>0.64484290198165561</v>
      </c>
      <c r="BN2224" s="22">
        <f t="shared" si="2687"/>
        <v>0.34428322388352328</v>
      </c>
    </row>
    <row r="2225" spans="1:66" x14ac:dyDescent="0.25">
      <c r="A2225" t="s">
        <v>91</v>
      </c>
      <c r="B2225" t="s">
        <v>113</v>
      </c>
      <c r="C2225" t="s">
        <v>122</v>
      </c>
      <c r="D2225" t="s">
        <v>542</v>
      </c>
      <c r="E2225" s="10">
        <f>VLOOKUP(A2225,home!$A$2:$E$405,3,FALSE)</f>
        <v>1.52380952380952</v>
      </c>
      <c r="F2225" s="10">
        <f>VLOOKUP(B2225,home!$B$2:$E$405,3,FALSE)</f>
        <v>0.75</v>
      </c>
      <c r="G2225" s="10">
        <f>VLOOKUP(C2225,away!$B$2:$E$405,4,FALSE)</f>
        <v>1.03</v>
      </c>
      <c r="H2225" s="10">
        <f>VLOOKUP(A2225,away!$A$2:$E$405,3,FALSE)</f>
        <v>1.26984126984127</v>
      </c>
      <c r="I2225" s="10">
        <f>VLOOKUP(C2225,away!$B$2:$E$405,3,FALSE)</f>
        <v>0.94</v>
      </c>
      <c r="J2225" s="10">
        <f>VLOOKUP(B2225,home!$B$2:$E$405,4,FALSE)</f>
        <v>0.9</v>
      </c>
      <c r="K2225" s="12">
        <f t="shared" ref="K2225:K2279" si="2688">E2225*F2225*G2225</f>
        <v>1.1771428571428542</v>
      </c>
      <c r="L2225" s="12">
        <f t="shared" ref="L2225:L2279" si="2689">H2225*I2225*J2225</f>
        <v>1.0742857142857143</v>
      </c>
      <c r="M2225" s="13">
        <f t="shared" ref="M2225:M2279" si="2690">_xlfn.POISSON.DIST(0,K2225,FALSE) * _xlfn.POISSON.DIST(0,L2225,FALSE)</f>
        <v>0.10524876174009504</v>
      </c>
      <c r="N2225" s="13">
        <f t="shared" ref="N2225:N2279" si="2691">_xlfn.POISSON.DIST(1,K2225,FALSE) * _xlfn.POISSON.DIST(0,L2225,FALSE)</f>
        <v>0.12389282810548297</v>
      </c>
      <c r="O2225" s="13">
        <f t="shared" ref="O2225:O2279" si="2692">_xlfn.POISSON.DIST(0,K2225,FALSE) * _xlfn.POISSON.DIST(1,L2225,FALSE)</f>
        <v>0.11306724118364495</v>
      </c>
      <c r="P2225" s="13">
        <f t="shared" ref="P2225:P2279" si="2693">_xlfn.POISSON.DIST(1,K2225,FALSE) * _xlfn.POISSON.DIST(1,L2225,FALSE)</f>
        <v>0.13309629533617601</v>
      </c>
      <c r="Q2225" s="13">
        <f t="shared" ref="Q2225:Q2279" si="2694">_xlfn.POISSON.DIST(2,K2225,FALSE) * _xlfn.POISSON.DIST(0,L2225,FALSE)</f>
        <v>7.2919778827798376E-2</v>
      </c>
      <c r="R2225" s="13">
        <f t="shared" ref="R2225:R2279" si="2695">_xlfn.POISSON.DIST(0,K2225,FALSE) * _xlfn.POISSON.DIST(2,L2225,FALSE)</f>
        <v>6.0733260978643566E-2</v>
      </c>
      <c r="S2225" s="13">
        <f t="shared" ref="S2225:S2279" si="2696">_xlfn.POISSON.DIST(2,K2225,FALSE) * _xlfn.POISSON.DIST(2,L2225,FALSE)</f>
        <v>4.2077986332893155E-2</v>
      </c>
      <c r="T2225" s="13">
        <f t="shared" ref="T2225:T2279" si="2697">_xlfn.POISSON.DIST(2,K2225,FALSE) * _xlfn.POISSON.DIST(1,L2225,FALSE)</f>
        <v>7.8336676683577688E-2</v>
      </c>
      <c r="U2225" s="13">
        <f t="shared" ref="U2225:U2279" si="2698">_xlfn.POISSON.DIST(1,K2225,FALSE) * _xlfn.POISSON.DIST(2,L2225,FALSE)</f>
        <v>7.14917243520031E-2</v>
      </c>
      <c r="V2225" s="13">
        <f t="shared" ref="V2225:V2279" si="2699">_xlfn.POISSON.DIST(3,K2225,FALSE) * _xlfn.POISSON.DIST(3,L2225,FALSE)</f>
        <v>5.9123673639919511E-3</v>
      </c>
      <c r="W2225" s="13">
        <f t="shared" ref="W2225:W2279" si="2700">_xlfn.POISSON.DIST(3,K2225,FALSE) * _xlfn.POISSON.DIST(0,L2225,FALSE)</f>
        <v>2.8612332263859855E-2</v>
      </c>
      <c r="X2225" s="13">
        <f t="shared" ref="X2225:X2279" si="2701">_xlfn.POISSON.DIST(3,K2225,FALSE) * _xlfn.POISSON.DIST(1,L2225,FALSE)</f>
        <v>3.073781980346087E-2</v>
      </c>
      <c r="Y2225" s="13">
        <f t="shared" ref="Y2225:Y2279" si="2702">_xlfn.POISSON.DIST(3,K2225,FALSE) * _xlfn.POISSON.DIST(2,L2225,FALSE)</f>
        <v>1.6510600351573267E-2</v>
      </c>
      <c r="Z2225" s="13">
        <f t="shared" ref="Z2225:Z2279" si="2703">_xlfn.POISSON.DIST(0,K2225,FALSE) * _xlfn.POISSON.DIST(3,L2225,FALSE)</f>
        <v>2.1748291550447604E-2</v>
      </c>
      <c r="AA2225" s="13">
        <f t="shared" ref="AA2225:AA2279" si="2704">_xlfn.POISSON.DIST(1,K2225,FALSE) * _xlfn.POISSON.DIST(3,L2225,FALSE)</f>
        <v>2.5600846053669683E-2</v>
      </c>
      <c r="AB2225" s="13">
        <f t="shared" ref="AB2225:AB2279" si="2705">_xlfn.POISSON.DIST(2,K2225,FALSE) * _xlfn.POISSON.DIST(3,L2225,FALSE)</f>
        <v>1.5067926534445549E-2</v>
      </c>
      <c r="AC2225" s="13">
        <f t="shared" ref="AC2225:AC2279" si="2706">_xlfn.POISSON.DIST(4,K2225,FALSE) * _xlfn.POISSON.DIST(4,L2225,FALSE)</f>
        <v>4.6729421076057061E-4</v>
      </c>
      <c r="AD2225" s="13">
        <f t="shared" ref="AD2225:AD2279" si="2707">_xlfn.POISSON.DIST(4,K2225,FALSE) * _xlfn.POISSON.DIST(0,L2225,FALSE)</f>
        <v>8.4202006376501628E-3</v>
      </c>
      <c r="AE2225" s="13">
        <f t="shared" ref="AE2225:AE2279" si="2708">_xlfn.POISSON.DIST(4,K2225,FALSE) * _xlfn.POISSON.DIST(1,L2225,FALSE)</f>
        <v>9.0457012564470318E-3</v>
      </c>
      <c r="AF2225" s="13">
        <f t="shared" ref="AF2225:AF2279" si="2709">_xlfn.POISSON.DIST(4,K2225,FALSE) * _xlfn.POISSON.DIST(2,L2225,FALSE)</f>
        <v>4.8588338177486907E-3</v>
      </c>
      <c r="AG2225" s="13">
        <f t="shared" ref="AG2225:AG2279" si="2710">_xlfn.POISSON.DIST(4,K2225,FALSE) * _xlfn.POISSON.DIST(3,L2225,FALSE)</f>
        <v>1.7399252528319123E-3</v>
      </c>
      <c r="AH2225" s="13">
        <f t="shared" ref="AH2225:AH2279" si="2711">_xlfn.POISSON.DIST(0,K2225,FALSE) * _xlfn.POISSON.DIST(4,L2225,FALSE)</f>
        <v>5.8409697306916405E-3</v>
      </c>
      <c r="AI2225" s="13">
        <f t="shared" ref="AI2225:AI2279" si="2712">_xlfn.POISSON.DIST(1,K2225,FALSE) * _xlfn.POISSON.DIST(4,L2225,FALSE)</f>
        <v>6.8756557972712851E-3</v>
      </c>
      <c r="AJ2225" s="13">
        <f t="shared" ref="AJ2225:AJ2279" si="2713">_xlfn.POISSON.DIST(2,K2225,FALSE) * _xlfn.POISSON.DIST(4,L2225,FALSE)</f>
        <v>4.046814554965375E-3</v>
      </c>
      <c r="AK2225" s="13">
        <f t="shared" ref="AK2225:AK2279" si="2714">_xlfn.POISSON.DIST(3,K2225,FALSE) * _xlfn.POISSON.DIST(4,L2225,FALSE)</f>
        <v>1.5878929491864094E-3</v>
      </c>
      <c r="AL2225" s="13">
        <f t="shared" ref="AL2225:AL2279" si="2715">_xlfn.POISSON.DIST(5,K2225,FALSE) * _xlfn.POISSON.DIST(5,L2225,FALSE)</f>
        <v>2.3637381478315534E-5</v>
      </c>
      <c r="AM2225" s="13">
        <f t="shared" ref="AM2225:AM2279" si="2716">_xlfn.POISSON.DIST(5,K2225,FALSE) * _xlfn.POISSON.DIST(0,L2225,FALSE)</f>
        <v>1.9823558072639179E-3</v>
      </c>
      <c r="AN2225" s="13">
        <f t="shared" ref="AN2225:AN2279" si="2717">_xlfn.POISSON.DIST(5,K2225,FALSE) * _xlfn.POISSON.DIST(1,L2225,FALSE)</f>
        <v>2.1296165243749519E-3</v>
      </c>
      <c r="AO2225" s="13">
        <f t="shared" ref="AO2225:AO2279" si="2718">_xlfn.POISSON.DIST(5,K2225,FALSE) * _xlfn.POISSON.DIST(2,L2225,FALSE)</f>
        <v>1.1439083045214026E-3</v>
      </c>
      <c r="AP2225" s="13">
        <f t="shared" ref="AP2225:AP2279" si="2719">_xlfn.POISSON.DIST(5,K2225,FALSE) * _xlfn.POISSON.DIST(3,L2225,FALSE)</f>
        <v>4.0962811666671182E-4</v>
      </c>
      <c r="AQ2225" s="13">
        <f t="shared" ref="AQ2225:AQ2279" si="2720">_xlfn.POISSON.DIST(5,K2225,FALSE) * _xlfn.POISSON.DIST(4,L2225,FALSE)</f>
        <v>1.1001440847620258E-4</v>
      </c>
      <c r="AR2225" s="13">
        <f t="shared" ref="AR2225:AR2279" si="2721">_xlfn.POISSON.DIST(0,K2225,FALSE) * _xlfn.POISSON.DIST(5,L2225,FALSE)</f>
        <v>1.2549740678514615E-3</v>
      </c>
      <c r="AS2225" s="13">
        <f t="shared" ref="AS2225:AS2279" si="2722">_xlfn.POISSON.DIST(1,K2225,FALSE) * _xlfn.POISSON.DIST(5,L2225,FALSE)</f>
        <v>1.4772837598708594E-3</v>
      </c>
      <c r="AT2225" s="13">
        <f t="shared" ref="AT2225:AT2279" si="2723">_xlfn.POISSON.DIST(2,K2225,FALSE) * _xlfn.POISSON.DIST(5,L2225,FALSE)</f>
        <v>8.6948701295256096E-4</v>
      </c>
      <c r="AU2225" s="13">
        <f t="shared" ref="AU2225:AU2279" si="2724">_xlfn.POISSON.DIST(3,K2225,FALSE) * _xlfn.POISSON.DIST(5,L2225,FALSE)</f>
        <v>3.4117014222519436E-4</v>
      </c>
      <c r="AV2225" s="13">
        <f t="shared" ref="AV2225:AV2279" si="2725">_xlfn.POISSON.DIST(4,K2225,FALSE) * _xlfn.POISSON.DIST(5,L2225,FALSE)</f>
        <v>1.0040149899769979E-4</v>
      </c>
      <c r="AW2225" s="13">
        <f t="shared" ref="AW2225:AW2279" si="2726">_xlfn.POISSON.DIST(6,K2225,FALSE) * _xlfn.POISSON.DIST(6,L2225,FALSE)</f>
        <v>8.3032064389315256E-7</v>
      </c>
      <c r="AX2225" s="13">
        <f t="shared" ref="AX2225:AX2279" si="2727">_xlfn.POISSON.DIST(6,K2225,FALSE) * _xlfn.POISSON.DIST(0,L2225,FALSE)</f>
        <v>3.8891932980606266E-4</v>
      </c>
      <c r="AY2225" s="13">
        <f t="shared" ref="AY2225:AY2279" si="2728">_xlfn.POISSON.DIST(6,K2225,FALSE) * _xlfn.POISSON.DIST(1,L2225,FALSE)</f>
        <v>4.178104800202273E-4</v>
      </c>
      <c r="AZ2225" s="13">
        <f t="shared" ref="AZ2225:AZ2279" si="2729">_xlfn.POISSON.DIST(6,K2225,FALSE) * _xlfn.POISSON.DIST(2,L2225,FALSE)</f>
        <v>2.2442391498229351E-4</v>
      </c>
      <c r="BA2225" s="13">
        <f t="shared" ref="BA2225:BA2279" si="2730">_xlfn.POISSON.DIST(6,K2225,FALSE) * _xlfn.POISSON.DIST(3,L2225,FALSE)</f>
        <v>8.0365135269849867E-5</v>
      </c>
      <c r="BB2225" s="13">
        <f t="shared" ref="BB2225:BB2279" si="2731">_xlfn.POISSON.DIST(6,K2225,FALSE) * _xlfn.POISSON.DIST(4,L2225,FALSE)</f>
        <v>2.1583779186759676E-5</v>
      </c>
      <c r="BC2225" s="13">
        <f t="shared" ref="BC2225:BC2279" si="2732">_xlfn.POISSON.DIST(6,K2225,FALSE) * _xlfn.POISSON.DIST(5,L2225,FALSE)</f>
        <v>4.6374291281266522E-6</v>
      </c>
      <c r="BD2225" s="13">
        <f t="shared" ref="BD2225:BD2279" si="2733">_xlfn.POISSON.DIST(0,K2225,FALSE) * _xlfn.POISSON.DIST(6,L2225,FALSE)</f>
        <v>2.2470011881530919E-4</v>
      </c>
      <c r="BE2225" s="13">
        <f t="shared" ref="BE2225:BE2279" si="2734">_xlfn.POISSON.DIST(1,K2225,FALSE) * _xlfn.POISSON.DIST(6,L2225,FALSE)</f>
        <v>2.6450413986259187E-4</v>
      </c>
      <c r="BF2225" s="13">
        <f t="shared" ref="BF2225:BF2279" si="2735">_xlfn.POISSON.DIST(2,K2225,FALSE) * _xlfn.POISSON.DIST(6,L2225,FALSE)</f>
        <v>1.5567957946198226E-4</v>
      </c>
      <c r="BG2225" s="13">
        <f t="shared" ref="BG2225:BG2279" si="2736">_xlfn.POISSON.DIST(3,K2225,FALSE) * _xlfn.POISSON.DIST(6,L2225,FALSE)</f>
        <v>6.1085701655558581E-5</v>
      </c>
      <c r="BH2225" s="13">
        <f t="shared" ref="BH2225:BH2279" si="2737">_xlfn.POISSON.DIST(4,K2225,FALSE) * _xlfn.POISSON.DIST(6,L2225,FALSE)</f>
        <v>1.7976649344350048E-5</v>
      </c>
      <c r="BI2225" s="13">
        <f t="shared" ref="BI2225:BI2279" si="2738">_xlfn.POISSON.DIST(5,K2225,FALSE) * _xlfn.POISSON.DIST(6,L2225,FALSE)</f>
        <v>4.232216874212684E-6</v>
      </c>
      <c r="BJ2225" s="14">
        <f t="shared" ref="BJ2225:BJ2279" si="2739">SUM(N2225,Q2225,T2225,W2225,X2225,Y2225,AD2225,AE2225,AF2225,AG2225,AM2225,AN2225,AO2225,AP2225,AQ2225,AX2225,AY2225,AZ2225,BA2225,BB2225,BC2225)</f>
        <v>0.38198796023012727</v>
      </c>
      <c r="BK2225" s="14">
        <f t="shared" ref="BK2225:BK2279" si="2740">SUM(M2225,P2225,S2225,V2225,AC2225,AL2225,AY2225)</f>
        <v>0.28724415284541527</v>
      </c>
      <c r="BL2225" s="14">
        <f t="shared" ref="BL2225:BL2279" si="2741">SUM(O2225,R2225,U2225,AA2225,AB2225,AH2225,AI2225,AJ2225,AK2225,AR2225,AS2225,AT2225,AU2225,AV2225,BD2225,BE2225,BF2225,BG2225,BH2225,BI2225)</f>
        <v>0.30908382702243342</v>
      </c>
      <c r="BM2225" s="14">
        <f t="shared" ref="BM2225:BM2279" si="2742">SUM(S2225:BI2225)</f>
        <v>0.39068908531720636</v>
      </c>
      <c r="BN2225" s="14">
        <f t="shared" ref="BN2225:BN2279" si="2743">SUM(M2225:R2225)</f>
        <v>0.60895816617184084</v>
      </c>
    </row>
    <row r="2226" spans="1:66" x14ac:dyDescent="0.25">
      <c r="A2226" t="s">
        <v>91</v>
      </c>
      <c r="B2226" t="s">
        <v>111</v>
      </c>
      <c r="C2226" t="s">
        <v>351</v>
      </c>
      <c r="D2226" t="s">
        <v>542</v>
      </c>
      <c r="E2226" s="10">
        <f>VLOOKUP(A2226,home!$A$2:$E$405,3,FALSE)</f>
        <v>1.52380952380952</v>
      </c>
      <c r="F2226" s="10">
        <f>VLOOKUP(B2226,home!$B$2:$E$405,3,FALSE)</f>
        <v>0.88</v>
      </c>
      <c r="G2226" s="10">
        <f>VLOOKUP(C2226,away!$B$2:$E$405,4,FALSE)</f>
        <v>0.9</v>
      </c>
      <c r="H2226" s="10">
        <f>VLOOKUP(A2226,away!$A$2:$E$405,3,FALSE)</f>
        <v>1.26984126984127</v>
      </c>
      <c r="I2226" s="10">
        <f>VLOOKUP(C2226,away!$B$2:$E$405,3,FALSE)</f>
        <v>0.98</v>
      </c>
      <c r="J2226" s="10">
        <f>VLOOKUP(B2226,home!$B$2:$E$405,4,FALSE)</f>
        <v>0.7</v>
      </c>
      <c r="K2226" s="12">
        <f t="shared" si="2688"/>
        <v>1.2068571428571397</v>
      </c>
      <c r="L2226" s="12">
        <f t="shared" si="2689"/>
        <v>0.87111111111111106</v>
      </c>
      <c r="M2226" s="13">
        <f t="shared" si="2690"/>
        <v>0.12518429669163783</v>
      </c>
      <c r="N2226" s="13">
        <f t="shared" si="2691"/>
        <v>0.15107956263585054</v>
      </c>
      <c r="O2226" s="13">
        <f t="shared" si="2692"/>
        <v>0.10904943178471561</v>
      </c>
      <c r="P2226" s="13">
        <f t="shared" si="2693"/>
        <v>0.13160708567389645</v>
      </c>
      <c r="Q2226" s="13">
        <f t="shared" si="2694"/>
        <v>9.1165724653404473E-2</v>
      </c>
      <c r="R2226" s="13">
        <f t="shared" si="2695"/>
        <v>4.7497085844009468E-2</v>
      </c>
      <c r="S2226" s="13">
        <f t="shared" si="2696"/>
        <v>3.4589851637384553E-2</v>
      </c>
      <c r="T2226" s="13">
        <f t="shared" si="2697"/>
        <v>7.9415475698076776E-2</v>
      </c>
      <c r="U2226" s="13">
        <f t="shared" si="2698"/>
        <v>5.7322197315741563E-2</v>
      </c>
      <c r="V2226" s="13">
        <f t="shared" si="2699"/>
        <v>4.040504625043689E-3</v>
      </c>
      <c r="W2226" s="13">
        <f t="shared" si="2700"/>
        <v>3.6674668660569475E-2</v>
      </c>
      <c r="X2226" s="13">
        <f t="shared" si="2701"/>
        <v>3.1947711366540517E-2</v>
      </c>
      <c r="Y2226" s="13">
        <f t="shared" si="2702"/>
        <v>1.3915003172982093E-2</v>
      </c>
      <c r="Z2226" s="13">
        <f t="shared" si="2703"/>
        <v>1.3791746408038303E-2</v>
      </c>
      <c r="AA2226" s="13">
        <f t="shared" si="2704"/>
        <v>1.6644667665015326E-2</v>
      </c>
      <c r="AB2226" s="13">
        <f t="shared" si="2705"/>
        <v>1.0043868031003513E-2</v>
      </c>
      <c r="AC2226" s="13">
        <f t="shared" si="2706"/>
        <v>2.6548809056286995E-4</v>
      </c>
      <c r="AD2226" s="13">
        <f t="shared" si="2707"/>
        <v>1.1065271458731792E-2</v>
      </c>
      <c r="AE2226" s="13">
        <f t="shared" si="2708"/>
        <v>9.6390809151619163E-3</v>
      </c>
      <c r="AF2226" s="13">
        <f t="shared" si="2709"/>
        <v>4.1983552430483011E-3</v>
      </c>
      <c r="AG2226" s="13">
        <f t="shared" si="2710"/>
        <v>1.2190779668703213E-3</v>
      </c>
      <c r="AH2226" s="13">
        <f t="shared" si="2711"/>
        <v>3.0035358844172299E-3</v>
      </c>
      <c r="AI2226" s="13">
        <f t="shared" si="2712"/>
        <v>3.6248387359366706E-3</v>
      </c>
      <c r="AJ2226" s="13">
        <f t="shared" si="2713"/>
        <v>2.1873312600852093E-3</v>
      </c>
      <c r="AK2226" s="13">
        <f t="shared" si="2714"/>
        <v>8.7993211834284761E-4</v>
      </c>
      <c r="AL2226" s="13">
        <f t="shared" si="2715"/>
        <v>1.1164375981173931E-5</v>
      </c>
      <c r="AM2226" s="13">
        <f t="shared" si="2716"/>
        <v>2.6708403795247409E-3</v>
      </c>
      <c r="AN2226" s="13">
        <f t="shared" si="2717"/>
        <v>2.3265987306082185E-3</v>
      </c>
      <c r="AO2226" s="13">
        <f t="shared" si="2718"/>
        <v>1.013363002664913E-3</v>
      </c>
      <c r="AP2226" s="13">
        <f t="shared" si="2719"/>
        <v>2.9425059040344138E-4</v>
      </c>
      <c r="AQ2226" s="13">
        <f t="shared" si="2720"/>
        <v>6.4081239687860554E-5</v>
      </c>
      <c r="AR2226" s="13">
        <f t="shared" si="2721"/>
        <v>5.2328269630735761E-4</v>
      </c>
      <c r="AS2226" s="13">
        <f t="shared" si="2722"/>
        <v>6.3152745977207794E-4</v>
      </c>
      <c r="AT2226" s="13">
        <f t="shared" si="2723"/>
        <v>3.8108171286817879E-4</v>
      </c>
      <c r="AU2226" s="13">
        <f t="shared" si="2724"/>
        <v>1.533037290623984E-4</v>
      </c>
      <c r="AV2226" s="13">
        <f t="shared" si="2725"/>
        <v>4.6253925111397798E-5</v>
      </c>
      <c r="AW2226" s="13">
        <f t="shared" si="2726"/>
        <v>3.2603285828281457E-7</v>
      </c>
      <c r="AX2226" s="13">
        <f t="shared" si="2727"/>
        <v>5.3722046491011793E-4</v>
      </c>
      <c r="AY2226" s="13">
        <f t="shared" si="2728"/>
        <v>4.6797871609948052E-4</v>
      </c>
      <c r="AZ2226" s="13">
        <f t="shared" si="2729"/>
        <v>2.0383072967888484E-4</v>
      </c>
      <c r="BA2226" s="13">
        <f t="shared" si="2730"/>
        <v>5.9186404469720627E-5</v>
      </c>
      <c r="BB2226" s="13">
        <f t="shared" si="2731"/>
        <v>1.2889483640072489E-5</v>
      </c>
      <c r="BC2226" s="13">
        <f t="shared" si="2732"/>
        <v>2.2456344830704079E-6</v>
      </c>
      <c r="BD2226" s="13">
        <f t="shared" si="2733"/>
        <v>7.5972895167586687E-5</v>
      </c>
      <c r="BE2226" s="13">
        <f t="shared" si="2734"/>
        <v>9.168843119653866E-5</v>
      </c>
      <c r="BF2226" s="13">
        <f t="shared" si="2735"/>
        <v>5.5327419053454074E-5</v>
      </c>
      <c r="BG2226" s="13">
        <f t="shared" si="2736"/>
        <v>2.2257430293503754E-5</v>
      </c>
      <c r="BH2226" s="13">
        <f t="shared" si="2737"/>
        <v>6.7153846828399732E-6</v>
      </c>
      <c r="BI2226" s="13">
        <f t="shared" si="2738"/>
        <v>1.6209019943037698E-6</v>
      </c>
      <c r="BJ2226" s="14">
        <f t="shared" si="2739"/>
        <v>0.43797241714740681</v>
      </c>
      <c r="BK2226" s="14">
        <f t="shared" si="2740"/>
        <v>0.29616636981060607</v>
      </c>
      <c r="BL2226" s="14">
        <f t="shared" si="2741"/>
        <v>0.25224192062477702</v>
      </c>
      <c r="BM2226" s="14">
        <f t="shared" si="2742"/>
        <v>0.34412161402407254</v>
      </c>
      <c r="BN2226" s="14">
        <f t="shared" si="2743"/>
        <v>0.65558318728351428</v>
      </c>
    </row>
    <row r="2227" spans="1:66" x14ac:dyDescent="0.25">
      <c r="A2227" t="s">
        <v>114</v>
      </c>
      <c r="B2227" t="s">
        <v>121</v>
      </c>
      <c r="C2227" t="s">
        <v>379</v>
      </c>
      <c r="D2227" t="s">
        <v>542</v>
      </c>
      <c r="E2227" s="10">
        <f>VLOOKUP(A2227,home!$A$2:$E$405,3,FALSE)</f>
        <v>1.3611111111111101</v>
      </c>
      <c r="F2227" s="10">
        <f>VLOOKUP(B2227,home!$B$2:$E$405,3,FALSE)</f>
        <v>0.55000000000000004</v>
      </c>
      <c r="G2227" s="10">
        <f>VLOOKUP(C2227,away!$B$2:$E$405,4,FALSE)</f>
        <v>0.83</v>
      </c>
      <c r="H2227" s="10">
        <f>VLOOKUP(A2227,away!$A$2:$E$405,3,FALSE)</f>
        <v>1.12777777777778</v>
      </c>
      <c r="I2227" s="10">
        <f>VLOOKUP(C2227,away!$B$2:$E$405,3,FALSE)</f>
        <v>0.92</v>
      </c>
      <c r="J2227" s="10">
        <f>VLOOKUP(B2227,home!$B$2:$E$405,4,FALSE)</f>
        <v>1.1100000000000001</v>
      </c>
      <c r="K2227" s="12">
        <f t="shared" si="2688"/>
        <v>0.62134722222222172</v>
      </c>
      <c r="L2227" s="12">
        <f t="shared" si="2689"/>
        <v>1.151686666666669</v>
      </c>
      <c r="M2227" s="13">
        <f t="shared" si="2690"/>
        <v>0.16981700058447957</v>
      </c>
      <c r="N2227" s="13">
        <f t="shared" si="2691"/>
        <v>0.10551532159927578</v>
      </c>
      <c r="O2227" s="13">
        <f t="shared" si="2692"/>
        <v>0.19557597534647106</v>
      </c>
      <c r="P2227" s="13">
        <f t="shared" si="2693"/>
        <v>0.1215205890149315</v>
      </c>
      <c r="Q2227" s="13">
        <f t="shared" si="2694"/>
        <v>3.2780825988797203E-2</v>
      </c>
      <c r="R2227" s="13">
        <f t="shared" si="2695"/>
        <v>0.11262112156342996</v>
      </c>
      <c r="S2227" s="13">
        <f t="shared" si="2696"/>
        <v>2.1739951688743861E-2</v>
      </c>
      <c r="T2227" s="13">
        <f t="shared" si="2697"/>
        <v>3.7753240213617964E-2</v>
      </c>
      <c r="U2227" s="13">
        <f t="shared" si="2698"/>
        <v>6.9976821046988352E-2</v>
      </c>
      <c r="V2227" s="13">
        <f t="shared" si="2699"/>
        <v>1.7285612193515044E-3</v>
      </c>
      <c r="W2227" s="13">
        <f t="shared" si="2700"/>
        <v>6.7894250567630517E-3</v>
      </c>
      <c r="X2227" s="13">
        <f t="shared" si="2701"/>
        <v>7.8192903122065987E-3</v>
      </c>
      <c r="Y2227" s="13">
        <f t="shared" si="2702"/>
        <v>4.5026861976820978E-3</v>
      </c>
      <c r="Z2227" s="13">
        <f t="shared" si="2703"/>
        <v>4.323474802988278E-2</v>
      </c>
      <c r="AA2227" s="13">
        <f t="shared" si="2704"/>
        <v>2.6863790591845339E-2</v>
      </c>
      <c r="AB2227" s="13">
        <f t="shared" si="2705"/>
        <v>8.3458708313012778E-3</v>
      </c>
      <c r="AC2227" s="13">
        <f t="shared" si="2706"/>
        <v>7.7309610051183331E-5</v>
      </c>
      <c r="AD2227" s="13">
        <f t="shared" si="2707"/>
        <v>1.0546475998764178E-3</v>
      </c>
      <c r="AE2227" s="13">
        <f t="shared" si="2708"/>
        <v>1.2146235788096744E-3</v>
      </c>
      <c r="AF2227" s="13">
        <f t="shared" si="2709"/>
        <v>6.9943289036702712E-4</v>
      </c>
      <c r="AG2227" s="13">
        <f t="shared" si="2710"/>
        <v>2.6850917802127833E-4</v>
      </c>
      <c r="AH2227" s="13">
        <f t="shared" si="2711"/>
        <v>1.244822071067726E-2</v>
      </c>
      <c r="AI2227" s="13">
        <f t="shared" si="2712"/>
        <v>7.7346673601884457E-3</v>
      </c>
      <c r="AJ2227" s="13">
        <f t="shared" si="2713"/>
        <v>2.4029570395329878E-3</v>
      </c>
      <c r="AK2227" s="13">
        <f t="shared" si="2714"/>
        <v>4.976902272110518E-4</v>
      </c>
      <c r="AL2227" s="13">
        <f t="shared" si="2715"/>
        <v>2.212901963313348E-6</v>
      </c>
      <c r="AM2227" s="13">
        <f t="shared" si="2716"/>
        <v>1.3106047132130908E-4</v>
      </c>
      <c r="AN2227" s="13">
        <f t="shared" si="2717"/>
        <v>1.5094059734780104E-4</v>
      </c>
      <c r="AO2227" s="13">
        <f t="shared" si="2718"/>
        <v>8.6918136712082434E-5</v>
      </c>
      <c r="AP2227" s="13">
        <f t="shared" si="2719"/>
        <v>3.3367486380938672E-5</v>
      </c>
      <c r="AQ2227" s="13">
        <f t="shared" si="2720"/>
        <v>9.6072222912771854E-6</v>
      </c>
      <c r="AR2227" s="13">
        <f t="shared" si="2721"/>
        <v>2.8672899632421773E-3</v>
      </c>
      <c r="AS2227" s="13">
        <f t="shared" si="2722"/>
        <v>1.7815826539661829E-3</v>
      </c>
      <c r="AT2227" s="13">
        <f t="shared" si="2723"/>
        <v>5.5349071660059073E-4</v>
      </c>
      <c r="AU2227" s="13">
        <f t="shared" si="2724"/>
        <v>1.1463663976185466E-4</v>
      </c>
      <c r="AV2227" s="13">
        <f t="shared" si="2725"/>
        <v>1.7807289420229465E-5</v>
      </c>
      <c r="AW2227" s="13">
        <f t="shared" si="2726"/>
        <v>4.3987408191789693E-8</v>
      </c>
      <c r="AX2227" s="13">
        <f t="shared" si="2727"/>
        <v>1.3572343299771755E-5</v>
      </c>
      <c r="AY2227" s="13">
        <f t="shared" si="2728"/>
        <v>1.5631086813769833E-5</v>
      </c>
      <c r="AZ2227" s="13">
        <f t="shared" si="2729"/>
        <v>9.0010571344639511E-6</v>
      </c>
      <c r="BA2227" s="13">
        <f t="shared" si="2730"/>
        <v>3.4554658292223421E-6</v>
      </c>
      <c r="BB2227" s="13">
        <f t="shared" si="2731"/>
        <v>9.9490348065941422E-7</v>
      </c>
      <c r="BC2227" s="13">
        <f t="shared" si="2732"/>
        <v>2.2916341465914152E-7</v>
      </c>
      <c r="BD2227" s="13">
        <f t="shared" si="2733"/>
        <v>5.5036993668886286E-4</v>
      </c>
      <c r="BE2227" s="13">
        <f t="shared" si="2734"/>
        <v>3.4197083135624489E-4</v>
      </c>
      <c r="BF2227" s="13">
        <f t="shared" si="2735"/>
        <v>1.0624131307211332E-4</v>
      </c>
      <c r="BG2227" s="13">
        <f t="shared" si="2736"/>
        <v>2.2004248254199673E-5</v>
      </c>
      <c r="BH2227" s="13">
        <f t="shared" si="2737"/>
        <v>3.4180696324587834E-6</v>
      </c>
      <c r="BI2227" s="13">
        <f t="shared" si="2738"/>
        <v>4.2476161429807924E-7</v>
      </c>
      <c r="BJ2227" s="14">
        <f t="shared" si="2739"/>
        <v>0.198852780549443</v>
      </c>
      <c r="BK2227" s="14">
        <f t="shared" si="2740"/>
        <v>0.31490125610633479</v>
      </c>
      <c r="BL2227" s="14">
        <f t="shared" si="2741"/>
        <v>0.44282635114125501</v>
      </c>
      <c r="BM2227" s="14">
        <f t="shared" si="2742"/>
        <v>0.261968714630125</v>
      </c>
      <c r="BN2227" s="14">
        <f t="shared" si="2743"/>
        <v>0.73783083409738504</v>
      </c>
    </row>
    <row r="2228" spans="1:66" x14ac:dyDescent="0.25">
      <c r="A2228" t="s">
        <v>136</v>
      </c>
      <c r="B2228" t="s">
        <v>307</v>
      </c>
      <c r="C2228" t="s">
        <v>387</v>
      </c>
      <c r="D2228" t="s">
        <v>542</v>
      </c>
      <c r="E2228" s="10">
        <f>VLOOKUP(A2228,home!$A$2:$E$405,3,FALSE)</f>
        <v>1.52287581699346</v>
      </c>
      <c r="F2228" s="10">
        <f>VLOOKUP(B2228,home!$B$2:$E$405,3,FALSE)</f>
        <v>0.44</v>
      </c>
      <c r="G2228" s="10">
        <f>VLOOKUP(C2228,away!$B$2:$E$405,4,FALSE)</f>
        <v>1.5</v>
      </c>
      <c r="H2228" s="10">
        <f>VLOOKUP(A2228,away!$A$2:$E$405,3,FALSE)</f>
        <v>1.2810457516339899</v>
      </c>
      <c r="I2228" s="10">
        <f>VLOOKUP(C2228,away!$B$2:$E$405,3,FALSE)</f>
        <v>0.84</v>
      </c>
      <c r="J2228" s="10">
        <f>VLOOKUP(B2228,home!$B$2:$E$405,4,FALSE)</f>
        <v>1.56</v>
      </c>
      <c r="K2228" s="12">
        <f t="shared" si="2688"/>
        <v>1.0050980392156836</v>
      </c>
      <c r="L2228" s="12">
        <f t="shared" si="2689"/>
        <v>1.6786823529411805</v>
      </c>
      <c r="M2228" s="13">
        <f t="shared" si="2690"/>
        <v>6.8304447857795728E-2</v>
      </c>
      <c r="N2228" s="13">
        <f t="shared" si="2691"/>
        <v>6.8652666611580399E-2</v>
      </c>
      <c r="O2228" s="13">
        <f t="shared" si="2692"/>
        <v>0.11466147124627268</v>
      </c>
      <c r="P2228" s="13">
        <f t="shared" si="2693"/>
        <v>0.11524601992321419</v>
      </c>
      <c r="Q2228" s="13">
        <f t="shared" si="2694"/>
        <v>3.4501330299113731E-2</v>
      </c>
      <c r="R2228" s="13">
        <f t="shared" si="2695"/>
        <v>9.6240094171695309E-2</v>
      </c>
      <c r="S2228" s="13">
        <f t="shared" si="2696"/>
        <v>4.8611933500264805E-2</v>
      </c>
      <c r="T2228" s="13">
        <f t="shared" si="2697"/>
        <v>5.7916774326117082E-2</v>
      </c>
      <c r="U2228" s="13">
        <f t="shared" si="2698"/>
        <v>9.6730729945903718E-2</v>
      </c>
      <c r="V2228" s="13">
        <f t="shared" si="2699"/>
        <v>9.1133350306053882E-3</v>
      </c>
      <c r="W2228" s="13">
        <f t="shared" si="2700"/>
        <v>1.1559073144657293E-2</v>
      </c>
      <c r="X2228" s="13">
        <f t="shared" si="2701"/>
        <v>1.940401210429251E-2</v>
      </c>
      <c r="Y2228" s="13">
        <f t="shared" si="2702"/>
        <v>1.6286586347866457E-2</v>
      </c>
      <c r="Z2228" s="13">
        <f t="shared" si="2703"/>
        <v>5.385218257714075E-2</v>
      </c>
      <c r="AA2228" s="13">
        <f t="shared" si="2704"/>
        <v>5.4126723115769174E-2</v>
      </c>
      <c r="AB2228" s="13">
        <f t="shared" si="2705"/>
        <v>2.7201331636414902E-2</v>
      </c>
      <c r="AC2228" s="13">
        <f t="shared" si="2706"/>
        <v>9.6102415677477393E-4</v>
      </c>
      <c r="AD2228" s="13">
        <f t="shared" si="2707"/>
        <v>2.9045004382114267E-3</v>
      </c>
      <c r="AE2228" s="13">
        <f t="shared" si="2708"/>
        <v>4.875733629735448E-3</v>
      </c>
      <c r="AF2228" s="13">
        <f t="shared" si="2709"/>
        <v>4.0924040009393736E-3</v>
      </c>
      <c r="AG2228" s="13">
        <f t="shared" si="2710"/>
        <v>2.289948792494269E-3</v>
      </c>
      <c r="AH2228" s="13">
        <f t="shared" si="2711"/>
        <v>2.2600177139903175E-2</v>
      </c>
      <c r="AI2228" s="13">
        <f t="shared" si="2712"/>
        <v>2.2715393729243801E-2</v>
      </c>
      <c r="AJ2228" s="13">
        <f t="shared" si="2713"/>
        <v>1.1415598848637588E-2</v>
      </c>
      <c r="AK2228" s="13">
        <f t="shared" si="2714"/>
        <v>3.8245986730794856E-3</v>
      </c>
      <c r="AL2228" s="13">
        <f t="shared" si="2715"/>
        <v>6.4859149055087511E-5</v>
      </c>
      <c r="AM2228" s="13">
        <f t="shared" si="2716"/>
        <v>5.8386153906948E-4</v>
      </c>
      <c r="AN2228" s="13">
        <f t="shared" si="2717"/>
        <v>9.8011806219701369E-4</v>
      </c>
      <c r="AO2228" s="13">
        <f t="shared" si="2718"/>
        <v>8.2265344740451688E-4</v>
      </c>
      <c r="AP2228" s="13">
        <f t="shared" si="2719"/>
        <v>4.6032460824806261E-4</v>
      </c>
      <c r="AQ2228" s="13">
        <f t="shared" si="2720"/>
        <v>1.9318469912264628E-4</v>
      </c>
      <c r="AR2228" s="13">
        <f t="shared" si="2721"/>
        <v>7.5877037076200211E-3</v>
      </c>
      <c r="AS2228" s="13">
        <f t="shared" si="2722"/>
        <v>7.6263861186784566E-3</v>
      </c>
      <c r="AT2228" s="13">
        <f t="shared" si="2723"/>
        <v>3.8326328670927113E-3</v>
      </c>
      <c r="AU2228" s="13">
        <f t="shared" si="2724"/>
        <v>1.2840572599161562E-3</v>
      </c>
      <c r="AV2228" s="13">
        <f t="shared" si="2725"/>
        <v>3.2265085854559796E-4</v>
      </c>
      <c r="AW2228" s="13">
        <f t="shared" si="2726"/>
        <v>3.0398047998634224E-6</v>
      </c>
      <c r="AX2228" s="13">
        <f t="shared" si="2727"/>
        <v>9.7806348015364253E-5</v>
      </c>
      <c r="AY2228" s="13">
        <f t="shared" si="2728"/>
        <v>1.641857904190156E-4</v>
      </c>
      <c r="AZ2228" s="13">
        <f t="shared" si="2729"/>
        <v>1.3780789449005038E-4</v>
      </c>
      <c r="BA2228" s="13">
        <f t="shared" si="2730"/>
        <v>7.7111893525475886E-5</v>
      </c>
      <c r="BB2228" s="13">
        <f t="shared" si="2731"/>
        <v>3.2361593715773916E-5</v>
      </c>
      <c r="BC2228" s="13">
        <f t="shared" si="2732"/>
        <v>1.0864967256744365E-5</v>
      </c>
      <c r="BD2228" s="13">
        <f t="shared" si="2733"/>
        <v>2.1228907188880182E-3</v>
      </c>
      <c r="BE2228" s="13">
        <f t="shared" si="2734"/>
        <v>2.1337132990235205E-3</v>
      </c>
      <c r="BF2228" s="13">
        <f t="shared" si="2735"/>
        <v>1.0722955265484837E-3</v>
      </c>
      <c r="BG2228" s="13">
        <f t="shared" si="2736"/>
        <v>3.592540437312101E-4</v>
      </c>
      <c r="BH2228" s="13">
        <f t="shared" si="2737"/>
        <v>9.0271383733636152E-5</v>
      </c>
      <c r="BI2228" s="13">
        <f t="shared" si="2738"/>
        <v>1.814631815759286E-5</v>
      </c>
      <c r="BJ2228" s="14">
        <f t="shared" si="2739"/>
        <v>0.22604331053847215</v>
      </c>
      <c r="BK2228" s="14">
        <f t="shared" si="2740"/>
        <v>0.24246580540812895</v>
      </c>
      <c r="BL2228" s="14">
        <f t="shared" si="2741"/>
        <v>0.47596612060885524</v>
      </c>
      <c r="BM2228" s="14">
        <f t="shared" si="2742"/>
        <v>0.50056024303730584</v>
      </c>
      <c r="BN2228" s="14">
        <f t="shared" si="2743"/>
        <v>0.49760603010967208</v>
      </c>
    </row>
    <row r="2229" spans="1:66" x14ac:dyDescent="0.25">
      <c r="A2229" t="s">
        <v>136</v>
      </c>
      <c r="B2229" t="s">
        <v>309</v>
      </c>
      <c r="C2229" t="s">
        <v>373</v>
      </c>
      <c r="D2229" t="s">
        <v>542</v>
      </c>
      <c r="E2229" s="10">
        <f>VLOOKUP(A2229,home!$A$2:$E$405,3,FALSE)</f>
        <v>1.52287581699346</v>
      </c>
      <c r="F2229" s="10">
        <f>VLOOKUP(B2229,home!$B$2:$E$405,3,FALSE)</f>
        <v>1.42</v>
      </c>
      <c r="G2229" s="10">
        <f>VLOOKUP(C2229,away!$B$2:$E$405,4,FALSE)</f>
        <v>0.77</v>
      </c>
      <c r="H2229" s="10">
        <f>VLOOKUP(A2229,away!$A$2:$E$405,3,FALSE)</f>
        <v>1.2810457516339899</v>
      </c>
      <c r="I2229" s="10">
        <f>VLOOKUP(C2229,away!$B$2:$E$405,3,FALSE)</f>
        <v>0.66</v>
      </c>
      <c r="J2229" s="10">
        <f>VLOOKUP(B2229,home!$B$2:$E$405,4,FALSE)</f>
        <v>1.04</v>
      </c>
      <c r="K2229" s="12">
        <f t="shared" si="2688"/>
        <v>1.6651124183006492</v>
      </c>
      <c r="L2229" s="12">
        <f t="shared" si="2689"/>
        <v>0.87930980392157065</v>
      </c>
      <c r="M2229" s="13">
        <f t="shared" si="2690"/>
        <v>7.8518405067050823E-2</v>
      </c>
      <c r="N2229" s="13">
        <f t="shared" si="2691"/>
        <v>0.13074197134230692</v>
      </c>
      <c r="O2229" s="13">
        <f t="shared" si="2692"/>
        <v>6.9042003363742915E-2</v>
      </c>
      <c r="P2229" s="13">
        <f t="shared" si="2693"/>
        <v>0.1149626971853235</v>
      </c>
      <c r="Q2229" s="13">
        <f t="shared" si="2694"/>
        <v>0.10885004003759147</v>
      </c>
      <c r="R2229" s="13">
        <f t="shared" si="2695"/>
        <v>3.0354655220062601E-2</v>
      </c>
      <c r="S2229" s="13">
        <f t="shared" si="2696"/>
        <v>4.2080648902757978E-2</v>
      </c>
      <c r="T2229" s="13">
        <f t="shared" si="2697"/>
        <v>9.5712907362309654E-2</v>
      </c>
      <c r="U2229" s="13">
        <f t="shared" si="2698"/>
        <v>5.0543913360160855E-2</v>
      </c>
      <c r="V2229" s="13">
        <f t="shared" si="2699"/>
        <v>6.845818708278259E-3</v>
      </c>
      <c r="W2229" s="13">
        <f t="shared" si="2700"/>
        <v>6.0415851133038802E-2</v>
      </c>
      <c r="X2229" s="13">
        <f t="shared" si="2701"/>
        <v>5.3124250213547143E-2</v>
      </c>
      <c r="Y2229" s="13">
        <f t="shared" si="2702"/>
        <v>2.33563370193773E-2</v>
      </c>
      <c r="Z2229" s="13">
        <f t="shared" si="2703"/>
        <v>8.8970486432200426E-3</v>
      </c>
      <c r="AA2229" s="13">
        <f t="shared" si="2704"/>
        <v>1.4814586182050634E-2</v>
      </c>
      <c r="AB2229" s="13">
        <f t="shared" si="2705"/>
        <v>1.2333975711858861E-2</v>
      </c>
      <c r="AC2229" s="13">
        <f t="shared" si="2706"/>
        <v>6.2645645189282801E-4</v>
      </c>
      <c r="AD2229" s="13">
        <f t="shared" si="2707"/>
        <v>2.514979599595657E-2</v>
      </c>
      <c r="AE2229" s="13">
        <f t="shared" si="2708"/>
        <v>2.2114462185872073E-2</v>
      </c>
      <c r="AF2229" s="13">
        <f t="shared" si="2709"/>
        <v>9.7227317042450807E-3</v>
      </c>
      <c r="AG2229" s="13">
        <f t="shared" si="2710"/>
        <v>2.8497644361472601E-3</v>
      </c>
      <c r="AH2229" s="13">
        <f t="shared" si="2711"/>
        <v>1.9558155244876227E-3</v>
      </c>
      <c r="AI2229" s="13">
        <f t="shared" si="2712"/>
        <v>3.2566527177295373E-3</v>
      </c>
      <c r="AJ2229" s="13">
        <f t="shared" si="2713"/>
        <v>2.7113464411920064E-3</v>
      </c>
      <c r="AK2229" s="13">
        <f t="shared" si="2714"/>
        <v>1.5048988765146937E-3</v>
      </c>
      <c r="AL2229" s="13">
        <f t="shared" si="2715"/>
        <v>3.6689040393648638E-5</v>
      </c>
      <c r="AM2229" s="13">
        <f t="shared" si="2716"/>
        <v>8.3754475261190366E-3</v>
      </c>
      <c r="AN2229" s="13">
        <f t="shared" si="2717"/>
        <v>7.3646131219471337E-3</v>
      </c>
      <c r="AO2229" s="13">
        <f t="shared" si="2718"/>
        <v>3.2378882601087804E-3</v>
      </c>
      <c r="AP2229" s="13">
        <f t="shared" si="2719"/>
        <v>9.4903563037206909E-4</v>
      </c>
      <c r="AQ2229" s="13">
        <f t="shared" si="2720"/>
        <v>2.0862408351426202E-4</v>
      </c>
      <c r="AR2229" s="13">
        <f t="shared" si="2721"/>
        <v>3.4395355306879517E-4</v>
      </c>
      <c r="AS2229" s="13">
        <f t="shared" si="2722"/>
        <v>5.7272133253348219E-4</v>
      </c>
      <c r="AT2229" s="13">
        <f t="shared" si="2723"/>
        <v>4.7682270151359852E-4</v>
      </c>
      <c r="AU2229" s="13">
        <f t="shared" si="2724"/>
        <v>2.6465446720598556E-4</v>
      </c>
      <c r="AV2229" s="13">
        <f t="shared" si="2725"/>
        <v>1.1016985997585714E-4</v>
      </c>
      <c r="AW2229" s="13">
        <f t="shared" si="2726"/>
        <v>1.492173514814521E-6</v>
      </c>
      <c r="AX2229" s="13">
        <f t="shared" si="2727"/>
        <v>2.3243436140943795E-3</v>
      </c>
      <c r="AY2229" s="13">
        <f t="shared" si="2728"/>
        <v>2.0438181275556837E-3</v>
      </c>
      <c r="AZ2229" s="13">
        <f t="shared" si="2729"/>
        <v>8.9857465849616988E-4</v>
      </c>
      <c r="BA2229" s="13">
        <f t="shared" si="2730"/>
        <v>2.6337516892371984E-4</v>
      </c>
      <c r="BB2229" s="13">
        <f t="shared" si="2731"/>
        <v>5.7897092036031646E-5</v>
      </c>
      <c r="BC2229" s="13">
        <f t="shared" si="2732"/>
        <v>1.0181896129166426E-5</v>
      </c>
      <c r="BD2229" s="13">
        <f t="shared" si="2733"/>
        <v>5.0406955217841618E-5</v>
      </c>
      <c r="BE2229" s="13">
        <f t="shared" si="2734"/>
        <v>8.3933247101952775E-5</v>
      </c>
      <c r="BF2229" s="13">
        <f t="shared" si="2735"/>
        <v>6.9879146028879282E-5</v>
      </c>
      <c r="BG2229" s="13">
        <f t="shared" si="2736"/>
        <v>3.8785544610977134E-5</v>
      </c>
      <c r="BH2229" s="13">
        <f t="shared" si="2737"/>
        <v>1.6145572995572965E-5</v>
      </c>
      <c r="BI2229" s="13">
        <f t="shared" si="2738"/>
        <v>5.3768388191016256E-6</v>
      </c>
      <c r="BJ2229" s="14">
        <f t="shared" si="2739"/>
        <v>0.55777191060968878</v>
      </c>
      <c r="BK2229" s="14">
        <f t="shared" si="2740"/>
        <v>0.24511453348325271</v>
      </c>
      <c r="BL2229" s="14">
        <f t="shared" si="2741"/>
        <v>0.18855069661687179</v>
      </c>
      <c r="BM2229" s="14">
        <f t="shared" si="2742"/>
        <v>0.46582209118291423</v>
      </c>
      <c r="BN2229" s="14">
        <f t="shared" si="2743"/>
        <v>0.53246977221607827</v>
      </c>
    </row>
    <row r="2230" spans="1:66" x14ac:dyDescent="0.25">
      <c r="A2230" t="s">
        <v>136</v>
      </c>
      <c r="B2230" t="s">
        <v>323</v>
      </c>
      <c r="C2230" t="s">
        <v>481</v>
      </c>
      <c r="D2230" t="s">
        <v>542</v>
      </c>
      <c r="E2230" s="10">
        <f>VLOOKUP(A2230,home!$A$2:$E$405,3,FALSE)</f>
        <v>1.52287581699346</v>
      </c>
      <c r="F2230" s="10">
        <f>VLOOKUP(B2230,home!$B$2:$E$405,3,FALSE)</f>
        <v>1.42</v>
      </c>
      <c r="G2230" s="10">
        <f>VLOOKUP(C2230,away!$B$2:$E$405,4,FALSE)</f>
        <v>0.98</v>
      </c>
      <c r="H2230" s="10">
        <f>VLOOKUP(A2230,away!$A$2:$E$405,3,FALSE)</f>
        <v>1.2810457516339899</v>
      </c>
      <c r="I2230" s="10">
        <f>VLOOKUP(C2230,away!$B$2:$E$405,3,FALSE)</f>
        <v>0.33</v>
      </c>
      <c r="J2230" s="10">
        <f>VLOOKUP(B2230,home!$B$2:$E$405,4,FALSE)</f>
        <v>0.91</v>
      </c>
      <c r="K2230" s="12">
        <f t="shared" si="2688"/>
        <v>2.1192339869280987</v>
      </c>
      <c r="L2230" s="12">
        <f t="shared" si="2689"/>
        <v>0.38469803921568718</v>
      </c>
      <c r="M2230" s="13">
        <f t="shared" si="2690"/>
        <v>8.1762871983511454E-2</v>
      </c>
      <c r="N2230" s="13">
        <f t="shared" si="2691"/>
        <v>0.17327465717630872</v>
      </c>
      <c r="O2230" s="13">
        <f t="shared" si="2692"/>
        <v>3.1454016532700101E-2</v>
      </c>
      <c r="P2230" s="13">
        <f t="shared" si="2693"/>
        <v>6.6658420861496356E-2</v>
      </c>
      <c r="Q2230" s="13">
        <f t="shared" si="2694"/>
        <v>0.18360477128067415</v>
      </c>
      <c r="R2230" s="13">
        <f t="shared" si="2695"/>
        <v>6.0501492427937681E-3</v>
      </c>
      <c r="S2230" s="13">
        <f t="shared" si="2696"/>
        <v>1.3586072027424725E-2</v>
      </c>
      <c r="T2230" s="13">
        <f t="shared" si="2697"/>
        <v>7.0632395502320061E-2</v>
      </c>
      <c r="U2230" s="13">
        <f t="shared" si="2698"/>
        <v>1.2821681901315855E-2</v>
      </c>
      <c r="V2230" s="13">
        <f t="shared" si="2699"/>
        <v>1.2306945752445239E-3</v>
      </c>
      <c r="W2230" s="13">
        <f t="shared" si="2700"/>
        <v>0.12970049048672155</v>
      </c>
      <c r="X2230" s="13">
        <f t="shared" si="2701"/>
        <v>4.9895524375554667E-2</v>
      </c>
      <c r="Y2230" s="13">
        <f t="shared" si="2702"/>
        <v>9.5973551964572031E-3</v>
      </c>
      <c r="Z2230" s="13">
        <f t="shared" si="2703"/>
        <v>7.7582685022167894E-4</v>
      </c>
      <c r="AA2230" s="13">
        <f t="shared" si="2704"/>
        <v>1.6441586289611576E-3</v>
      </c>
      <c r="AB2230" s="13">
        <f t="shared" si="2705"/>
        <v>1.7421784231977956E-3</v>
      </c>
      <c r="AC2230" s="13">
        <f t="shared" si="2706"/>
        <v>6.2708900567021479E-5</v>
      </c>
      <c r="AD2230" s="13">
        <f t="shared" si="2707"/>
        <v>6.8716421890176238E-2</v>
      </c>
      <c r="AE2230" s="13">
        <f t="shared" si="2708"/>
        <v>2.6435072763068723E-2</v>
      </c>
      <c r="AF2230" s="13">
        <f t="shared" si="2709"/>
        <v>5.0847603292382779E-3</v>
      </c>
      <c r="AG2230" s="13">
        <f t="shared" si="2710"/>
        <v>6.520324428465591E-4</v>
      </c>
      <c r="AH2230" s="13">
        <f t="shared" si="2711"/>
        <v>7.461476701279063E-5</v>
      </c>
      <c r="AI2230" s="13">
        <f t="shared" si="2712"/>
        <v>1.5812615018022749E-4</v>
      </c>
      <c r="AJ2230" s="13">
        <f t="shared" si="2713"/>
        <v>1.6755315584201743E-4</v>
      </c>
      <c r="AK2230" s="13">
        <f t="shared" si="2714"/>
        <v>1.1836144749248785E-4</v>
      </c>
      <c r="AL2230" s="13">
        <f t="shared" si="2715"/>
        <v>2.0449752726891566E-6</v>
      </c>
      <c r="AM2230" s="13">
        <f t="shared" si="2716"/>
        <v>2.9125235345950299E-2</v>
      </c>
      <c r="AN2230" s="13">
        <f t="shared" si="2717"/>
        <v>1.1204420929282507E-2</v>
      </c>
      <c r="AO2230" s="13">
        <f t="shared" si="2718"/>
        <v>2.1551593810210943E-3</v>
      </c>
      <c r="AP2230" s="13">
        <f t="shared" si="2719"/>
        <v>2.7636186269203628E-4</v>
      </c>
      <c r="AQ2230" s="13">
        <f t="shared" si="2720"/>
        <v>2.6578966672905336E-5</v>
      </c>
      <c r="AR2230" s="13">
        <f t="shared" si="2721"/>
        <v>5.7408309132711809E-6</v>
      </c>
      <c r="AS2230" s="13">
        <f t="shared" si="2722"/>
        <v>1.2166163984611763E-5</v>
      </c>
      <c r="AT2230" s="13">
        <f t="shared" si="2723"/>
        <v>1.2891474103364919E-5</v>
      </c>
      <c r="AU2230" s="13">
        <f t="shared" si="2724"/>
        <v>9.1066833538181208E-6</v>
      </c>
      <c r="AV2230" s="13">
        <f t="shared" si="2725"/>
        <v>4.8247982179009336E-6</v>
      </c>
      <c r="AW2230" s="13">
        <f t="shared" si="2726"/>
        <v>4.631103032442829E-8</v>
      </c>
      <c r="AX2230" s="13">
        <f t="shared" si="2727"/>
        <v>1.0287198103736234E-2</v>
      </c>
      <c r="AY2230" s="13">
        <f t="shared" si="2728"/>
        <v>3.9574649395306642E-3</v>
      </c>
      <c r="AZ2230" s="13">
        <f t="shared" si="2729"/>
        <v>7.6121450125113735E-4</v>
      </c>
      <c r="BA2230" s="13">
        <f t="shared" si="2730"/>
        <v>9.7612575351286592E-5</v>
      </c>
      <c r="BB2230" s="13">
        <f t="shared" si="2731"/>
        <v>9.3878415851083682E-6</v>
      </c>
      <c r="BC2230" s="13">
        <f t="shared" si="2732"/>
        <v>7.2229685005173588E-7</v>
      </c>
      <c r="BD2230" s="13">
        <f t="shared" si="2733"/>
        <v>3.6808106596737065E-7</v>
      </c>
      <c r="BE2230" s="13">
        <f t="shared" si="2734"/>
        <v>7.8004990494277543E-7</v>
      </c>
      <c r="BF2230" s="13">
        <f t="shared" si="2735"/>
        <v>8.2655413502738142E-7</v>
      </c>
      <c r="BG2230" s="13">
        <f t="shared" si="2736"/>
        <v>5.8388720499532766E-7</v>
      </c>
      <c r="BH2230" s="13">
        <f t="shared" si="2737"/>
        <v>3.0934840233963822E-7</v>
      </c>
      <c r="BI2230" s="13">
        <f t="shared" si="2738"/>
        <v>1.3111632960801385E-7</v>
      </c>
      <c r="BJ2230" s="14">
        <f t="shared" si="2739"/>
        <v>0.77549483818728926</v>
      </c>
      <c r="BK2230" s="14">
        <f t="shared" si="2740"/>
        <v>0.16726027826304748</v>
      </c>
      <c r="BL2230" s="14">
        <f t="shared" si="2741"/>
        <v>5.4278569237112044E-2</v>
      </c>
      <c r="BM2230" s="14">
        <f t="shared" si="2742"/>
        <v>0.45104720683168587</v>
      </c>
      <c r="BN2230" s="14">
        <f t="shared" si="2743"/>
        <v>0.54280488707748453</v>
      </c>
    </row>
    <row r="2231" spans="1:66" x14ac:dyDescent="0.25">
      <c r="A2231" t="s">
        <v>136</v>
      </c>
      <c r="B2231" t="s">
        <v>344</v>
      </c>
      <c r="C2231" t="s">
        <v>328</v>
      </c>
      <c r="D2231" t="s">
        <v>542</v>
      </c>
      <c r="E2231" s="10">
        <f>VLOOKUP(A2231,home!$A$2:$E$405,3,FALSE)</f>
        <v>1.52287581699346</v>
      </c>
      <c r="F2231" s="10">
        <f>VLOOKUP(B2231,home!$B$2:$E$405,3,FALSE)</f>
        <v>1.41</v>
      </c>
      <c r="G2231" s="10">
        <f>VLOOKUP(C2231,away!$B$2:$E$405,4,FALSE)</f>
        <v>0.66</v>
      </c>
      <c r="H2231" s="10">
        <f>VLOOKUP(A2231,away!$A$2:$E$405,3,FALSE)</f>
        <v>1.2810457516339899</v>
      </c>
      <c r="I2231" s="10">
        <f>VLOOKUP(C2231,away!$B$2:$E$405,3,FALSE)</f>
        <v>0.66</v>
      </c>
      <c r="J2231" s="10">
        <f>VLOOKUP(B2231,home!$B$2:$E$405,4,FALSE)</f>
        <v>0.56000000000000005</v>
      </c>
      <c r="K2231" s="12">
        <f t="shared" si="2688"/>
        <v>1.4171882352941136</v>
      </c>
      <c r="L2231" s="12">
        <f t="shared" si="2689"/>
        <v>0.47347450980392269</v>
      </c>
      <c r="M2231" s="13">
        <f t="shared" si="2690"/>
        <v>0.15097171990600056</v>
      </c>
      <c r="N2231" s="13">
        <f t="shared" si="2691"/>
        <v>0.21395534531290211</v>
      </c>
      <c r="O2231" s="13">
        <f t="shared" si="2692"/>
        <v>7.1481261076748737E-2</v>
      </c>
      <c r="P2231" s="13">
        <f t="shared" si="2693"/>
        <v>0.10130240224195534</v>
      </c>
      <c r="Q2231" s="13">
        <f t="shared" si="2694"/>
        <v>0.15160749912786725</v>
      </c>
      <c r="R2231" s="13">
        <f t="shared" si="2695"/>
        <v>1.6922277524239911E-2</v>
      </c>
      <c r="S2231" s="13">
        <f t="shared" si="2696"/>
        <v>1.6993541416863458E-2</v>
      </c>
      <c r="T2231" s="13">
        <f t="shared" si="2697"/>
        <v>7.1782286332165587E-2</v>
      </c>
      <c r="U2231" s="13">
        <f t="shared" si="2698"/>
        <v>2.3982052621734796E-2</v>
      </c>
      <c r="V2231" s="13">
        <f t="shared" si="2699"/>
        <v>1.2669676510705145E-3</v>
      </c>
      <c r="W2231" s="13">
        <f t="shared" si="2700"/>
        <v>7.1618788048792043E-2</v>
      </c>
      <c r="X2231" s="13">
        <f t="shared" si="2701"/>
        <v>3.3909670564152852E-2</v>
      </c>
      <c r="Y2231" s="13">
        <f t="shared" si="2702"/>
        <v>8.0276823239873868E-3</v>
      </c>
      <c r="Z2231" s="13">
        <f t="shared" si="2703"/>
        <v>2.6707556851851433E-3</v>
      </c>
      <c r="AA2231" s="13">
        <f t="shared" si="2704"/>
        <v>3.7849635363892543E-3</v>
      </c>
      <c r="AB2231" s="13">
        <f t="shared" si="2705"/>
        <v>2.6820028973940282E-3</v>
      </c>
      <c r="AC2231" s="13">
        <f t="shared" si="2706"/>
        <v>5.3133654226849203E-5</v>
      </c>
      <c r="AD2231" s="13">
        <f t="shared" si="2707"/>
        <v>2.537432596219269E-2</v>
      </c>
      <c r="AE2231" s="13">
        <f t="shared" si="2708"/>
        <v>1.2014096546554134E-2</v>
      </c>
      <c r="AF2231" s="13">
        <f t="shared" si="2709"/>
        <v>2.8441842365583589E-3</v>
      </c>
      <c r="AG2231" s="13">
        <f t="shared" si="2710"/>
        <v>4.4888291239883769E-4</v>
      </c>
      <c r="AH2231" s="13">
        <f t="shared" si="2711"/>
        <v>3.1613368471226883E-4</v>
      </c>
      <c r="AI2231" s="13">
        <f t="shared" si="2712"/>
        <v>4.480209387544059E-4</v>
      </c>
      <c r="AJ2231" s="13">
        <f t="shared" si="2713"/>
        <v>3.1746500178408439E-4</v>
      </c>
      <c r="AK2231" s="13">
        <f t="shared" si="2714"/>
        <v>1.4996922188200977E-4</v>
      </c>
      <c r="AL2231" s="13">
        <f t="shared" si="2715"/>
        <v>1.4261126034530424E-6</v>
      </c>
      <c r="AM2231" s="13">
        <f t="shared" si="2716"/>
        <v>7.1920392464274903E-3</v>
      </c>
      <c r="AN2231" s="13">
        <f t="shared" si="2717"/>
        <v>3.4052472566928299E-3</v>
      </c>
      <c r="AO2231" s="13">
        <f t="shared" si="2718"/>
        <v>8.0614888781189488E-4</v>
      </c>
      <c r="AP2231" s="13">
        <f t="shared" si="2719"/>
        <v>1.2723031649523813E-4</v>
      </c>
      <c r="AQ2231" s="13">
        <f t="shared" si="2720"/>
        <v>1.5060077933695203E-5</v>
      </c>
      <c r="AR2231" s="13">
        <f t="shared" si="2721"/>
        <v>2.9936248280329882E-5</v>
      </c>
      <c r="AS2231" s="13">
        <f t="shared" si="2722"/>
        <v>4.2425298871727139E-5</v>
      </c>
      <c r="AT2231" s="13">
        <f t="shared" si="2723"/>
        <v>3.0062317219924175E-5</v>
      </c>
      <c r="AU2231" s="13">
        <f t="shared" si="2724"/>
        <v>1.4201320763252065E-5</v>
      </c>
      <c r="AV2231" s="13">
        <f t="shared" si="2725"/>
        <v>5.031486177829713E-6</v>
      </c>
      <c r="AW2231" s="13">
        <f t="shared" si="2726"/>
        <v>2.6581253592702394E-8</v>
      </c>
      <c r="AX2231" s="13">
        <f t="shared" si="2727"/>
        <v>1.6987455679684297E-3</v>
      </c>
      <c r="AY2231" s="13">
        <f t="shared" si="2728"/>
        <v>8.0431272507543855E-4</v>
      </c>
      <c r="AZ2231" s="13">
        <f t="shared" si="2729"/>
        <v>1.904107866170752E-4</v>
      </c>
      <c r="BA2231" s="13">
        <f t="shared" si="2730"/>
        <v>3.0051551284966337E-5</v>
      </c>
      <c r="BB2231" s="13">
        <f t="shared" si="2731"/>
        <v>3.5571608783742193E-6</v>
      </c>
      <c r="BC2231" s="13">
        <f t="shared" si="2732"/>
        <v>3.3684500063638503E-7</v>
      </c>
      <c r="BD2231" s="13">
        <f t="shared" si="2733"/>
        <v>2.3623417466496178E-6</v>
      </c>
      <c r="BE2231" s="13">
        <f t="shared" si="2734"/>
        <v>3.3478829310959855E-6</v>
      </c>
      <c r="BF2231" s="13">
        <f t="shared" si="2735"/>
        <v>2.3722901515456028E-6</v>
      </c>
      <c r="BG2231" s="13">
        <f t="shared" si="2736"/>
        <v>1.1206605644915063E-6</v>
      </c>
      <c r="BH2231" s="13">
        <f t="shared" si="2737"/>
        <v>3.9704674193885583E-7</v>
      </c>
      <c r="BI2231" s="13">
        <f t="shared" si="2738"/>
        <v>1.1253799430752082E-7</v>
      </c>
      <c r="BJ2231" s="14">
        <f t="shared" si="2739"/>
        <v>0.60585590178975757</v>
      </c>
      <c r="BK2231" s="14">
        <f t="shared" si="2740"/>
        <v>0.27139350370779558</v>
      </c>
      <c r="BL2231" s="14">
        <f t="shared" si="2741"/>
        <v>0.12021551593508259</v>
      </c>
      <c r="BM2231" s="14">
        <f t="shared" si="2742"/>
        <v>0.29309088578428483</v>
      </c>
      <c r="BN2231" s="14">
        <f t="shared" si="2743"/>
        <v>0.70624050518971382</v>
      </c>
    </row>
    <row r="2232" spans="1:66" x14ac:dyDescent="0.25">
      <c r="A2232" t="s">
        <v>136</v>
      </c>
      <c r="B2232" t="s">
        <v>347</v>
      </c>
      <c r="C2232" t="s">
        <v>317</v>
      </c>
      <c r="D2232" t="s">
        <v>542</v>
      </c>
      <c r="E2232" s="10">
        <f>VLOOKUP(A2232,home!$A$2:$E$405,3,FALSE)</f>
        <v>1.52287581699346</v>
      </c>
      <c r="F2232" s="10">
        <f>VLOOKUP(B2232,home!$B$2:$E$405,3,FALSE)</f>
        <v>0.19</v>
      </c>
      <c r="G2232" s="10">
        <f>VLOOKUP(C2232,away!$B$2:$E$405,4,FALSE)</f>
        <v>0.75</v>
      </c>
      <c r="H2232" s="10">
        <f>VLOOKUP(A2232,away!$A$2:$E$405,3,FALSE)</f>
        <v>1.2810457516339899</v>
      </c>
      <c r="I2232" s="10">
        <f>VLOOKUP(C2232,away!$B$2:$E$405,3,FALSE)</f>
        <v>0.94</v>
      </c>
      <c r="J2232" s="10">
        <f>VLOOKUP(B2232,home!$B$2:$E$405,4,FALSE)</f>
        <v>1</v>
      </c>
      <c r="K2232" s="12">
        <f t="shared" si="2688"/>
        <v>0.21700980392156805</v>
      </c>
      <c r="L2232" s="12">
        <f t="shared" si="2689"/>
        <v>1.2041830065359505</v>
      </c>
      <c r="M2232" s="13">
        <f t="shared" si="2690"/>
        <v>0.24142586977656674</v>
      </c>
      <c r="N2232" s="13">
        <f t="shared" si="2691"/>
        <v>5.2391780661806768E-2</v>
      </c>
      <c r="O2232" s="13">
        <f t="shared" si="2692"/>
        <v>0.29072092972310298</v>
      </c>
      <c r="P2232" s="13">
        <f t="shared" si="2693"/>
        <v>6.3089291955106541E-2</v>
      </c>
      <c r="Q2232" s="13">
        <f t="shared" si="2694"/>
        <v>5.6847650242602427E-3</v>
      </c>
      <c r="R2232" s="13">
        <f t="shared" si="2695"/>
        <v>0.17504060160844651</v>
      </c>
      <c r="S2232" s="13">
        <f t="shared" si="2696"/>
        <v>4.1216158432817243E-3</v>
      </c>
      <c r="T2232" s="13">
        <f t="shared" si="2697"/>
        <v>6.845497438364114E-3</v>
      </c>
      <c r="U2232" s="13">
        <f t="shared" si="2698"/>
        <v>3.7985526633362285E-2</v>
      </c>
      <c r="V2232" s="13">
        <f t="shared" si="2699"/>
        <v>1.1967318512222775E-4</v>
      </c>
      <c r="W2232" s="13">
        <f t="shared" si="2700"/>
        <v>4.112165810849678E-4</v>
      </c>
      <c r="X2232" s="13">
        <f t="shared" si="2701"/>
        <v>4.9518001894833087E-4</v>
      </c>
      <c r="Y2232" s="13">
        <f t="shared" si="2702"/>
        <v>2.9814368199686513E-4</v>
      </c>
      <c r="Z2232" s="13">
        <f t="shared" si="2703"/>
        <v>7.0260305970240189E-2</v>
      </c>
      <c r="AA2232" s="13">
        <f t="shared" si="2704"/>
        <v>1.5247175222071198E-2</v>
      </c>
      <c r="AB2232" s="13">
        <f t="shared" si="2705"/>
        <v>1.6543932526497304E-3</v>
      </c>
      <c r="AC2232" s="13">
        <f t="shared" si="2706"/>
        <v>1.954558691856726E-6</v>
      </c>
      <c r="AD2232" s="13">
        <f t="shared" si="2707"/>
        <v>2.2309507407636604E-5</v>
      </c>
      <c r="AE2232" s="13">
        <f t="shared" si="2708"/>
        <v>2.6864729704463902E-5</v>
      </c>
      <c r="AF2232" s="13">
        <f t="shared" si="2709"/>
        <v>1.6175025492648506E-5</v>
      </c>
      <c r="AG2232" s="13">
        <f t="shared" si="2710"/>
        <v>6.4925636095110369E-6</v>
      </c>
      <c r="AH2232" s="13">
        <f t="shared" si="2711"/>
        <v>2.1151566620844903E-2</v>
      </c>
      <c r="AI2232" s="13">
        <f t="shared" si="2712"/>
        <v>4.5900973250235363E-3</v>
      </c>
      <c r="AJ2232" s="13">
        <f t="shared" si="2713"/>
        <v>4.9804806024213567E-4</v>
      </c>
      <c r="AK2232" s="13">
        <f t="shared" si="2714"/>
        <v>3.6027103965554392E-5</v>
      </c>
      <c r="AL2232" s="13">
        <f t="shared" si="2715"/>
        <v>2.0430573420828857E-8</v>
      </c>
      <c r="AM2232" s="13">
        <f t="shared" si="2716"/>
        <v>9.6827636562359861E-7</v>
      </c>
      <c r="AN2232" s="13">
        <f t="shared" si="2717"/>
        <v>1.165981945114328E-6</v>
      </c>
      <c r="AO2232" s="13">
        <f t="shared" si="2718"/>
        <v>7.0202782211720377E-7</v>
      </c>
      <c r="AP2232" s="13">
        <f t="shared" si="2719"/>
        <v>2.8178999116965986E-7</v>
      </c>
      <c r="AQ2232" s="13">
        <f t="shared" si="2720"/>
        <v>8.4831679694604976E-8</v>
      </c>
      <c r="AR2232" s="13">
        <f t="shared" si="2721"/>
        <v>5.0940714172868998E-3</v>
      </c>
      <c r="AS2232" s="13">
        <f t="shared" si="2722"/>
        <v>1.1054634394278944E-3</v>
      </c>
      <c r="AT2232" s="13">
        <f t="shared" si="2723"/>
        <v>1.1994820211635476E-4</v>
      </c>
      <c r="AU2232" s="13">
        <f t="shared" si="2724"/>
        <v>8.6766452740049202E-6</v>
      </c>
      <c r="AV2232" s="13">
        <f t="shared" si="2725"/>
        <v>4.7072927240220183E-7</v>
      </c>
      <c r="AW2232" s="13">
        <f t="shared" si="2726"/>
        <v>1.4830298893148123E-10</v>
      </c>
      <c r="AX2232" s="13">
        <f t="shared" si="2727"/>
        <v>3.5020910707644237E-8</v>
      </c>
      <c r="AY2232" s="13">
        <f t="shared" si="2728"/>
        <v>4.2171585547558095E-8</v>
      </c>
      <c r="AZ2232" s="13">
        <f t="shared" si="2729"/>
        <v>2.5391153337523278E-8</v>
      </c>
      <c r="BA2232" s="13">
        <f t="shared" si="2730"/>
        <v>1.0191865121798035E-8</v>
      </c>
      <c r="BB2232" s="13">
        <f t="shared" si="2731"/>
        <v>3.0682176961439119E-9</v>
      </c>
      <c r="BC2232" s="13">
        <f t="shared" si="2732"/>
        <v>7.389391220098775E-10</v>
      </c>
      <c r="BD2232" s="13">
        <f t="shared" si="2733"/>
        <v>1.0223657057962287E-3</v>
      </c>
      <c r="BE2232" s="13">
        <f t="shared" si="2734"/>
        <v>2.2186338135097512E-4</v>
      </c>
      <c r="BF2232" s="13">
        <f t="shared" si="2735"/>
        <v>2.407326444217559E-5</v>
      </c>
      <c r="BG2232" s="13">
        <f t="shared" si="2736"/>
        <v>1.7413781321161937E-6</v>
      </c>
      <c r="BH2232" s="13">
        <f t="shared" si="2737"/>
        <v>9.4474031750960375E-8</v>
      </c>
      <c r="BI2232" s="13">
        <f t="shared" si="2738"/>
        <v>4.1003582211911831E-9</v>
      </c>
      <c r="BJ2232" s="14">
        <f t="shared" si="2739"/>
        <v>6.6201744723150782E-2</v>
      </c>
      <c r="BK2232" s="14">
        <f t="shared" si="2740"/>
        <v>0.30875846792092804</v>
      </c>
      <c r="BL2232" s="14">
        <f t="shared" si="2741"/>
        <v>0.55452313828719813</v>
      </c>
      <c r="BM2232" s="14">
        <f t="shared" si="2742"/>
        <v>0.17139037612894462</v>
      </c>
      <c r="BN2232" s="14">
        <f t="shared" si="2743"/>
        <v>0.82835323874928968</v>
      </c>
    </row>
    <row r="2233" spans="1:66" x14ac:dyDescent="0.25">
      <c r="A2233" t="s">
        <v>136</v>
      </c>
      <c r="B2233" t="s">
        <v>137</v>
      </c>
      <c r="C2233" t="s">
        <v>138</v>
      </c>
      <c r="D2233" t="s">
        <v>542</v>
      </c>
      <c r="E2233" s="10">
        <f>VLOOKUP(A2233,home!$A$2:$E$405,3,FALSE)</f>
        <v>1.52287581699346</v>
      </c>
      <c r="F2233" s="10">
        <f>VLOOKUP(B2233,home!$B$2:$E$405,3,FALSE)</f>
        <v>1.31</v>
      </c>
      <c r="G2233" s="10">
        <f>VLOOKUP(C2233,away!$B$2:$E$405,4,FALSE)</f>
        <v>1.1299999999999999</v>
      </c>
      <c r="H2233" s="10">
        <f>VLOOKUP(A2233,away!$A$2:$E$405,3,FALSE)</f>
        <v>1.2810457516339899</v>
      </c>
      <c r="I2233" s="10">
        <f>VLOOKUP(C2233,away!$B$2:$E$405,3,FALSE)</f>
        <v>1.22</v>
      </c>
      <c r="J2233" s="10">
        <f>VLOOKUP(B2233,home!$B$2:$E$405,4,FALSE)</f>
        <v>1.56</v>
      </c>
      <c r="K2233" s="12">
        <f t="shared" si="2688"/>
        <v>2.2543130718954187</v>
      </c>
      <c r="L2233" s="12">
        <f t="shared" si="2689"/>
        <v>2.4380862745098097</v>
      </c>
      <c r="M2233" s="13">
        <f t="shared" si="2690"/>
        <v>9.1646705359511669E-3</v>
      </c>
      <c r="N2233" s="13">
        <f t="shared" si="2691"/>
        <v>2.0660036588809508E-2</v>
      </c>
      <c r="O2233" s="13">
        <f t="shared" si="2692"/>
        <v>2.2344257444106997E-2</v>
      </c>
      <c r="P2233" s="13">
        <f t="shared" si="2693"/>
        <v>5.0370951638046925E-2</v>
      </c>
      <c r="Q2233" s="13">
        <f t="shared" si="2694"/>
        <v>2.3287095273995456E-2</v>
      </c>
      <c r="R2233" s="13">
        <f t="shared" si="2695"/>
        <v>2.7238613694295463E-2</v>
      </c>
      <c r="S2233" s="13">
        <f t="shared" si="2696"/>
        <v>6.9212328991244354E-2</v>
      </c>
      <c r="T2233" s="13">
        <f t="shared" si="2697"/>
        <v>5.6775947360730571E-2</v>
      </c>
      <c r="U2233" s="13">
        <f t="shared" si="2698"/>
        <v>6.1404362911359832E-2</v>
      </c>
      <c r="V2233" s="13">
        <f t="shared" si="2699"/>
        <v>4.2267275338589552E-2</v>
      </c>
      <c r="W2233" s="13">
        <f t="shared" si="2700"/>
        <v>1.7498801094213996E-2</v>
      </c>
      <c r="X2233" s="13">
        <f t="shared" si="2701"/>
        <v>4.2663586768180384E-2</v>
      </c>
      <c r="Y2233" s="13">
        <f t="shared" si="2702"/>
        <v>5.2008752660429473E-2</v>
      </c>
      <c r="Z2233" s="13">
        <f t="shared" si="2703"/>
        <v>2.2136696728245572E-2</v>
      </c>
      <c r="AA2233" s="13">
        <f t="shared" si="2704"/>
        <v>4.990304480306855E-2</v>
      </c>
      <c r="AB2233" s="13">
        <f t="shared" si="2705"/>
        <v>5.6248543113470086E-2</v>
      </c>
      <c r="AC2233" s="13">
        <f t="shared" si="2706"/>
        <v>1.4519363200239313E-2</v>
      </c>
      <c r="AD2233" s="13">
        <f t="shared" si="2707"/>
        <v>9.8619440122961234E-3</v>
      </c>
      <c r="AE2233" s="13">
        <f t="shared" si="2708"/>
        <v>2.4044270336363378E-2</v>
      </c>
      <c r="AF2233" s="13">
        <f t="shared" si="2709"/>
        <v>2.9311002743845467E-2</v>
      </c>
      <c r="AG2233" s="13">
        <f t="shared" si="2710"/>
        <v>2.3820917827296336E-2</v>
      </c>
      <c r="AH2233" s="13">
        <f t="shared" si="2711"/>
        <v>1.3492794114030439E-2</v>
      </c>
      <c r="AI2233" s="13">
        <f t="shared" si="2712"/>
        <v>3.0416982147652386E-2</v>
      </c>
      <c r="AJ2233" s="13">
        <f t="shared" si="2713"/>
        <v>3.4284700231531184E-2</v>
      </c>
      <c r="AK2233" s="13">
        <f t="shared" si="2714"/>
        <v>2.5762815965985546E-2</v>
      </c>
      <c r="AL2233" s="13">
        <f t="shared" si="2715"/>
        <v>3.1920586286458908E-3</v>
      </c>
      <c r="AM2233" s="13">
        <f t="shared" si="2716"/>
        <v>4.4463818602439769E-3</v>
      </c>
      <c r="AN2233" s="13">
        <f t="shared" si="2717"/>
        <v>1.0840662584690233E-2</v>
      </c>
      <c r="AO2233" s="13">
        <f t="shared" si="2718"/>
        <v>1.3215235327162652E-2</v>
      </c>
      <c r="AP2233" s="13">
        <f t="shared" si="2719"/>
        <v>1.073996128852414E-2</v>
      </c>
      <c r="AQ2233" s="13">
        <f t="shared" si="2720"/>
        <v>6.5462380515793504E-3</v>
      </c>
      <c r="AR2233" s="13">
        <f t="shared" si="2721"/>
        <v>6.5793192268408726E-3</v>
      </c>
      <c r="AS2233" s="13">
        <f t="shared" si="2722"/>
        <v>1.4831845337240239E-2</v>
      </c>
      <c r="AT2233" s="13">
        <f t="shared" si="2723"/>
        <v>1.6717811412035894E-2</v>
      </c>
      <c r="AU2233" s="13">
        <f t="shared" si="2724"/>
        <v>1.256239359987831E-2</v>
      </c>
      <c r="AV2233" s="13">
        <f t="shared" si="2725"/>
        <v>7.0798920266252592E-3</v>
      </c>
      <c r="AW2233" s="13">
        <f t="shared" si="2726"/>
        <v>4.8733954961609655E-4</v>
      </c>
      <c r="AX2233" s="13">
        <f t="shared" si="2727"/>
        <v>1.6705894583644452E-3</v>
      </c>
      <c r="AY2233" s="13">
        <f t="shared" si="2728"/>
        <v>4.0730412287791305E-3</v>
      </c>
      <c r="AZ2233" s="13">
        <f t="shared" si="2729"/>
        <v>4.9652129576994849E-3</v>
      </c>
      <c r="BA2233" s="13">
        <f t="shared" si="2730"/>
        <v>4.0352058540617909E-3</v>
      </c>
      <c r="BB2233" s="13">
        <f t="shared" si="2731"/>
        <v>2.4595450019024223E-3</v>
      </c>
      <c r="BC2233" s="13">
        <f t="shared" si="2732"/>
        <v>1.1993165821354999E-3</v>
      </c>
      <c r="BD2233" s="13">
        <f t="shared" si="2733"/>
        <v>2.6734913170965375E-3</v>
      </c>
      <c r="BE2233" s="13">
        <f t="shared" si="2734"/>
        <v>6.0268864237296247E-3</v>
      </c>
      <c r="BF2233" s="13">
        <f t="shared" si="2735"/>
        <v>6.7932444239213619E-3</v>
      </c>
      <c r="BG2233" s="13">
        <f t="shared" si="2736"/>
        <v>5.1046999018088636E-3</v>
      </c>
      <c r="BH2233" s="13">
        <f t="shared" si="2737"/>
        <v>2.8768979291877474E-3</v>
      </c>
      <c r="BI2233" s="13">
        <f t="shared" si="2738"/>
        <v>1.2970857216553586E-3</v>
      </c>
      <c r="BJ2233" s="14">
        <f t="shared" si="2739"/>
        <v>0.36412374486130389</v>
      </c>
      <c r="BK2233" s="14">
        <f t="shared" si="2740"/>
        <v>0.19279968956149632</v>
      </c>
      <c r="BL2233" s="14">
        <f t="shared" si="2741"/>
        <v>0.40363968174552056</v>
      </c>
      <c r="BM2233" s="14">
        <f t="shared" si="2742"/>
        <v>0.82604848604219772</v>
      </c>
      <c r="BN2233" s="14">
        <f t="shared" si="2743"/>
        <v>0.1530656251752055</v>
      </c>
    </row>
    <row r="2234" spans="1:66" x14ac:dyDescent="0.25">
      <c r="A2234" t="s">
        <v>136</v>
      </c>
      <c r="B2234" t="s">
        <v>359</v>
      </c>
      <c r="C2234" t="s">
        <v>480</v>
      </c>
      <c r="D2234" t="s">
        <v>542</v>
      </c>
      <c r="E2234" s="10">
        <f>VLOOKUP(A2234,home!$A$2:$E$405,3,FALSE)</f>
        <v>1.52287581699346</v>
      </c>
      <c r="F2234" s="10">
        <f>VLOOKUP(B2234,home!$B$2:$E$405,3,FALSE)</f>
        <v>1.1299999999999999</v>
      </c>
      <c r="G2234" s="10">
        <f>VLOOKUP(C2234,away!$B$2:$E$405,4,FALSE)</f>
        <v>0.98</v>
      </c>
      <c r="H2234" s="10">
        <f>VLOOKUP(A2234,away!$A$2:$E$405,3,FALSE)</f>
        <v>1.2810457516339899</v>
      </c>
      <c r="I2234" s="10">
        <f>VLOOKUP(C2234,away!$B$2:$E$405,3,FALSE)</f>
        <v>1.2</v>
      </c>
      <c r="J2234" s="10">
        <f>VLOOKUP(B2234,home!$B$2:$E$405,4,FALSE)</f>
        <v>1.23</v>
      </c>
      <c r="K2234" s="12">
        <f t="shared" si="2688"/>
        <v>1.6864326797385574</v>
      </c>
      <c r="L2234" s="12">
        <f t="shared" si="2689"/>
        <v>1.8908235294117692</v>
      </c>
      <c r="M2234" s="13">
        <f t="shared" si="2690"/>
        <v>2.7952288366621402E-2</v>
      </c>
      <c r="N2234" s="13">
        <f t="shared" si="2691"/>
        <v>4.7139652574946234E-2</v>
      </c>
      <c r="O2234" s="13">
        <f t="shared" si="2692"/>
        <v>5.2852844544510613E-2</v>
      </c>
      <c r="P2234" s="13">
        <f t="shared" si="2693"/>
        <v>8.9132764257004421E-2</v>
      </c>
      <c r="Q2234" s="13">
        <f t="shared" si="2694"/>
        <v>3.974892530695559E-2</v>
      </c>
      <c r="R2234" s="13">
        <f t="shared" si="2695"/>
        <v>4.9967701030551585E-2</v>
      </c>
      <c r="S2234" s="13">
        <f t="shared" si="2696"/>
        <v>7.105544955651695E-2</v>
      </c>
      <c r="T2234" s="13">
        <f t="shared" si="2697"/>
        <v>7.5158203239222551E-2</v>
      </c>
      <c r="U2234" s="13">
        <f t="shared" si="2698"/>
        <v>8.4267163949328178E-2</v>
      </c>
      <c r="V2234" s="13">
        <f t="shared" si="2699"/>
        <v>2.5175313621030138E-2</v>
      </c>
      <c r="W2234" s="13">
        <f t="shared" si="2700"/>
        <v>2.2344628874045622E-2</v>
      </c>
      <c r="X2234" s="13">
        <f t="shared" si="2701"/>
        <v>4.2249750031019072E-2</v>
      </c>
      <c r="Y2234" s="13">
        <f t="shared" si="2702"/>
        <v>3.9943410735208254E-2</v>
      </c>
      <c r="Z2234" s="13">
        <f t="shared" si="2703"/>
        <v>3.1493368273059881E-2</v>
      </c>
      <c r="AA2234" s="13">
        <f t="shared" si="2704"/>
        <v>5.3111445450729627E-2</v>
      </c>
      <c r="AB2234" s="13">
        <f t="shared" si="2705"/>
        <v>4.4784438638131099E-2</v>
      </c>
      <c r="AC2234" s="13">
        <f t="shared" si="2706"/>
        <v>5.017355968874336E-3</v>
      </c>
      <c r="AD2234" s="13">
        <f t="shared" si="2707"/>
        <v>9.4206780874550745E-3</v>
      </c>
      <c r="AE2234" s="13">
        <f t="shared" si="2708"/>
        <v>1.7812839790773919E-2</v>
      </c>
      <c r="AF2234" s="13">
        <f t="shared" si="2709"/>
        <v>1.6840468301018777E-2</v>
      </c>
      <c r="AG2234" s="13">
        <f t="shared" si="2710"/>
        <v>1.0614117903293115E-2</v>
      </c>
      <c r="AH2234" s="13">
        <f t="shared" si="2711"/>
        <v>1.4887100437782935E-2</v>
      </c>
      <c r="AI2234" s="13">
        <f t="shared" si="2712"/>
        <v>2.5106092684827323E-2</v>
      </c>
      <c r="AJ2234" s="13">
        <f t="shared" si="2713"/>
        <v>2.1169867582118973E-2</v>
      </c>
      <c r="AK2234" s="13">
        <f t="shared" si="2714"/>
        <v>1.1900518838741103E-2</v>
      </c>
      <c r="AL2234" s="13">
        <f t="shared" si="2715"/>
        <v>6.3996306978741241E-4</v>
      </c>
      <c r="AM2234" s="13">
        <f t="shared" si="2716"/>
        <v>3.1774678783962344E-3</v>
      </c>
      <c r="AN2234" s="13">
        <f t="shared" si="2717"/>
        <v>6.0080310284216943E-3</v>
      </c>
      <c r="AO2234" s="13">
        <f t="shared" si="2718"/>
        <v>5.680063216987866E-3</v>
      </c>
      <c r="AP2234" s="13">
        <f t="shared" si="2719"/>
        <v>3.5799990597423217E-3</v>
      </c>
      <c r="AQ2234" s="13">
        <f t="shared" si="2720"/>
        <v>1.6922866143581985E-3</v>
      </c>
      <c r="AR2234" s="13">
        <f t="shared" si="2721"/>
        <v>5.6297759584952433E-3</v>
      </c>
      <c r="AS2234" s="13">
        <f t="shared" si="2722"/>
        <v>9.4942381560128367E-3</v>
      </c>
      <c r="AT2234" s="13">
        <f t="shared" si="2723"/>
        <v>8.0056967477603967E-3</v>
      </c>
      <c r="AU2234" s="13">
        <f t="shared" si="2724"/>
        <v>4.5003562064999392E-3</v>
      </c>
      <c r="AV2234" s="13">
        <f t="shared" si="2725"/>
        <v>1.8973869442764351E-3</v>
      </c>
      <c r="AW2234" s="13">
        <f t="shared" si="2726"/>
        <v>5.6685557154066491E-5</v>
      </c>
      <c r="AX2234" s="13">
        <f t="shared" si="2727"/>
        <v>8.9309761149115939E-4</v>
      </c>
      <c r="AY2234" s="13">
        <f t="shared" si="2728"/>
        <v>1.6886899778689351E-3</v>
      </c>
      <c r="AZ2234" s="13">
        <f t="shared" si="2729"/>
        <v>1.5965073720182116E-3</v>
      </c>
      <c r="BA2234" s="13">
        <f t="shared" si="2730"/>
        <v>1.0062379012971277E-3</v>
      </c>
      <c r="BB2234" s="13">
        <f t="shared" si="2731"/>
        <v>4.756545749896318E-4</v>
      </c>
      <c r="BC2234" s="13">
        <f t="shared" si="2732"/>
        <v>1.7987577245255008E-4</v>
      </c>
      <c r="BD2234" s="13">
        <f t="shared" si="2733"/>
        <v>1.7741521412732498E-3</v>
      </c>
      <c r="BE2234" s="13">
        <f t="shared" si="2734"/>
        <v>2.9919881498713459E-3</v>
      </c>
      <c r="BF2234" s="13">
        <f t="shared" si="2735"/>
        <v>2.5228932966667719E-3</v>
      </c>
      <c r="BG2234" s="13">
        <f t="shared" si="2736"/>
        <v>1.4182299009973956E-3</v>
      </c>
      <c r="BH2234" s="13">
        <f t="shared" si="2737"/>
        <v>5.9793731310609671E-4</v>
      </c>
      <c r="BI2234" s="13">
        <f t="shared" si="2738"/>
        <v>2.0167620505143752E-4</v>
      </c>
      <c r="BJ2234" s="14">
        <f t="shared" si="2739"/>
        <v>0.34725058585196211</v>
      </c>
      <c r="BK2234" s="14">
        <f t="shared" si="2740"/>
        <v>0.22066182481770363</v>
      </c>
      <c r="BL2234" s="14">
        <f t="shared" si="2741"/>
        <v>0.3970815041767326</v>
      </c>
      <c r="BM2234" s="14">
        <f t="shared" si="2742"/>
        <v>0.68806110261815367</v>
      </c>
      <c r="BN2234" s="14">
        <f t="shared" si="2743"/>
        <v>0.30679417608058984</v>
      </c>
    </row>
    <row r="2235" spans="1:66" x14ac:dyDescent="0.25">
      <c r="A2235" t="s">
        <v>136</v>
      </c>
      <c r="B2235" t="s">
        <v>377</v>
      </c>
      <c r="C2235" t="s">
        <v>315</v>
      </c>
      <c r="D2235" t="s">
        <v>542</v>
      </c>
      <c r="E2235" s="10">
        <f>VLOOKUP(A2235,home!$A$2:$E$405,3,FALSE)</f>
        <v>1.52287581699346</v>
      </c>
      <c r="F2235" s="10">
        <f>VLOOKUP(B2235,home!$B$2:$E$405,3,FALSE)</f>
        <v>0.55000000000000004</v>
      </c>
      <c r="G2235" s="10">
        <f>VLOOKUP(C2235,away!$B$2:$E$405,4,FALSE)</f>
        <v>1.31</v>
      </c>
      <c r="H2235" s="10">
        <f>VLOOKUP(A2235,away!$A$2:$E$405,3,FALSE)</f>
        <v>1.2810457516339899</v>
      </c>
      <c r="I2235" s="10">
        <f>VLOOKUP(C2235,away!$B$2:$E$405,3,FALSE)</f>
        <v>1.03</v>
      </c>
      <c r="J2235" s="10">
        <f>VLOOKUP(B2235,home!$B$2:$E$405,4,FALSE)</f>
        <v>1.17</v>
      </c>
      <c r="K2235" s="12">
        <f t="shared" si="2688"/>
        <v>1.097232026143788</v>
      </c>
      <c r="L2235" s="12">
        <f t="shared" si="2689"/>
        <v>1.5437882352941212</v>
      </c>
      <c r="M2235" s="13">
        <f t="shared" si="2690"/>
        <v>7.1288499533433955E-2</v>
      </c>
      <c r="N2235" s="13">
        <f t="shared" si="2691"/>
        <v>7.822002478382023E-2</v>
      </c>
      <c r="O2235" s="13">
        <f t="shared" si="2692"/>
        <v>0.11005434689148579</v>
      </c>
      <c r="P2235" s="13">
        <f t="shared" si="2693"/>
        <v>0.12075515402567626</v>
      </c>
      <c r="Q2235" s="13">
        <f t="shared" si="2694"/>
        <v>4.2912758139284184E-2</v>
      </c>
      <c r="R2235" s="13">
        <f t="shared" si="2695"/>
        <v>8.4950302987026965E-2</v>
      </c>
      <c r="S2235" s="13">
        <f t="shared" si="2696"/>
        <v>5.1136604498619023E-2</v>
      </c>
      <c r="T2235" s="13">
        <f t="shared" si="2697"/>
        <v>6.6248211159448969E-2</v>
      </c>
      <c r="U2235" s="13">
        <f t="shared" si="2698"/>
        <v>9.3210193067984295E-2</v>
      </c>
      <c r="V2235" s="13">
        <f t="shared" si="2699"/>
        <v>9.6244424540887791E-3</v>
      </c>
      <c r="W2235" s="13">
        <f t="shared" si="2700"/>
        <v>1.5695084186861705E-2</v>
      </c>
      <c r="X2235" s="13">
        <f t="shared" si="2701"/>
        <v>2.42298863196279E-2</v>
      </c>
      <c r="Y2235" s="13">
        <f t="shared" si="2702"/>
        <v>1.8702906721377765E-2</v>
      </c>
      <c r="Z2235" s="13">
        <f t="shared" si="2703"/>
        <v>4.3715092778681082E-2</v>
      </c>
      <c r="AA2235" s="13">
        <f t="shared" si="2704"/>
        <v>4.7965599822615924E-2</v>
      </c>
      <c r="AB2235" s="13">
        <f t="shared" si="2705"/>
        <v>2.6314696139285491E-2</v>
      </c>
      <c r="AC2235" s="13">
        <f t="shared" si="2706"/>
        <v>1.0189240187416921E-3</v>
      </c>
      <c r="AD2235" s="13">
        <f t="shared" si="2707"/>
        <v>4.3052872557118992E-3</v>
      </c>
      <c r="AE2235" s="13">
        <f t="shared" si="2708"/>
        <v>6.646451814929742E-3</v>
      </c>
      <c r="AF2235" s="13">
        <f t="shared" si="2709"/>
        <v>5.1303570591688993E-3</v>
      </c>
      <c r="AG2235" s="13">
        <f t="shared" si="2710"/>
        <v>2.6400616236010302E-3</v>
      </c>
      <c r="AH2235" s="13">
        <f t="shared" si="2711"/>
        <v>1.687171148412972E-2</v>
      </c>
      <c r="AI2235" s="13">
        <f t="shared" si="2712"/>
        <v>1.8512182176245069E-2</v>
      </c>
      <c r="AJ2235" s="13">
        <f t="shared" si="2713"/>
        <v>1.0156079578792146E-2</v>
      </c>
      <c r="AK2235" s="13">
        <f t="shared" si="2714"/>
        <v>3.7145252579718854E-3</v>
      </c>
      <c r="AL2235" s="13">
        <f t="shared" si="2715"/>
        <v>6.9037966925315243E-5</v>
      </c>
      <c r="AM2235" s="13">
        <f t="shared" si="2716"/>
        <v>9.4477981174315943E-4</v>
      </c>
      <c r="AN2235" s="13">
        <f t="shared" si="2717"/>
        <v>1.4585399583124841E-3</v>
      </c>
      <c r="AO2235" s="13">
        <f t="shared" si="2718"/>
        <v>1.1258384141745958E-3</v>
      </c>
      <c r="AP2235" s="13">
        <f t="shared" si="2719"/>
        <v>5.7935203288164358E-4</v>
      </c>
      <c r="AQ2235" s="13">
        <f t="shared" si="2720"/>
        <v>2.2359921311410365E-4</v>
      </c>
      <c r="AR2235" s="13">
        <f t="shared" si="2721"/>
        <v>5.2092699396952356E-3</v>
      </c>
      <c r="AS2235" s="13">
        <f t="shared" si="2722"/>
        <v>5.7157778106617331E-3</v>
      </c>
      <c r="AT2235" s="13">
        <f t="shared" si="2723"/>
        <v>3.1357672340900384E-3</v>
      </c>
      <c r="AU2235" s="13">
        <f t="shared" si="2724"/>
        <v>1.1468880785919717E-3</v>
      </c>
      <c r="AV2235" s="13">
        <f t="shared" si="2725"/>
        <v>3.1460058255840625E-4</v>
      </c>
      <c r="AW2235" s="13">
        <f t="shared" si="2726"/>
        <v>3.2484164051111585E-6</v>
      </c>
      <c r="AX2235" s="13">
        <f t="shared" si="2727"/>
        <v>1.7277377784978215E-4</v>
      </c>
      <c r="AY2235" s="13">
        <f t="shared" si="2728"/>
        <v>2.6672612561181371E-4</v>
      </c>
      <c r="AZ2235" s="13">
        <f t="shared" si="2729"/>
        <v>2.0588432738255003E-4</v>
      </c>
      <c r="BA2235" s="13">
        <f t="shared" si="2730"/>
        <v>1.0594726748154133E-4</v>
      </c>
      <c r="BB2235" s="13">
        <f t="shared" si="2731"/>
        <v>4.0890036274890741E-5</v>
      </c>
      <c r="BC2235" s="13">
        <f t="shared" si="2732"/>
        <v>1.2625111388385239E-5</v>
      </c>
      <c r="BD2235" s="13">
        <f t="shared" si="2733"/>
        <v>1.3403349412288031E-3</v>
      </c>
      <c r="BE2235" s="13">
        <f t="shared" si="2734"/>
        <v>1.4706584232757947E-3</v>
      </c>
      <c r="BF2235" s="13">
        <f t="shared" si="2735"/>
        <v>8.0682676076816436E-4</v>
      </c>
      <c r="BG2235" s="13">
        <f t="shared" si="2736"/>
        <v>2.9509205382156076E-4</v>
      </c>
      <c r="BH2235" s="13">
        <f t="shared" si="2737"/>
        <v>8.0946113028390704E-5</v>
      </c>
      <c r="BI2235" s="13">
        <f t="shared" si="2738"/>
        <v>1.7763333521321047E-5</v>
      </c>
      <c r="BJ2235" s="14">
        <f t="shared" si="2739"/>
        <v>0.26986798514004723</v>
      </c>
      <c r="BK2235" s="14">
        <f t="shared" si="2740"/>
        <v>0.25415938862309684</v>
      </c>
      <c r="BL2235" s="14">
        <f t="shared" si="2741"/>
        <v>0.4312835626767787</v>
      </c>
      <c r="BM2235" s="14">
        <f t="shared" si="2742"/>
        <v>0.49058146514866979</v>
      </c>
      <c r="BN2235" s="14">
        <f t="shared" si="2743"/>
        <v>0.50818108636072745</v>
      </c>
    </row>
    <row r="2236" spans="1:66" x14ac:dyDescent="0.25">
      <c r="A2236" t="s">
        <v>136</v>
      </c>
      <c r="B2236" t="s">
        <v>386</v>
      </c>
      <c r="C2236" t="s">
        <v>484</v>
      </c>
      <c r="D2236" t="s">
        <v>542</v>
      </c>
      <c r="E2236" s="10">
        <f>VLOOKUP(A2236,home!$A$2:$E$405,3,FALSE)</f>
        <v>1.52287581699346</v>
      </c>
      <c r="F2236" s="10">
        <f>VLOOKUP(B2236,home!$B$2:$E$405,3,FALSE)</f>
        <v>0.56000000000000005</v>
      </c>
      <c r="G2236" s="10">
        <f>VLOOKUP(C2236,away!$B$2:$E$405,4,FALSE)</f>
        <v>0.75</v>
      </c>
      <c r="H2236" s="10">
        <f>VLOOKUP(A2236,away!$A$2:$E$405,3,FALSE)</f>
        <v>1.2810457516339899</v>
      </c>
      <c r="I2236" s="10">
        <f>VLOOKUP(C2236,away!$B$2:$E$405,3,FALSE)</f>
        <v>0.84</v>
      </c>
      <c r="J2236" s="10">
        <f>VLOOKUP(B2236,home!$B$2:$E$405,4,FALSE)</f>
        <v>0.67</v>
      </c>
      <c r="K2236" s="12">
        <f t="shared" si="2688"/>
        <v>0.63960784313725327</v>
      </c>
      <c r="L2236" s="12">
        <f t="shared" si="2689"/>
        <v>0.72097254901960961</v>
      </c>
      <c r="M2236" s="13">
        <f t="shared" si="2690"/>
        <v>0.25651185627201584</v>
      </c>
      <c r="N2236" s="13">
        <f t="shared" si="2691"/>
        <v>0.16406699512927717</v>
      </c>
      <c r="O2236" s="13">
        <f t="shared" si="2692"/>
        <v>0.18493800687018699</v>
      </c>
      <c r="P2236" s="13">
        <f t="shared" si="2693"/>
        <v>0.11828779968834281</v>
      </c>
      <c r="Q2236" s="13">
        <f t="shared" si="2694"/>
        <v>5.2469268442323601E-2</v>
      </c>
      <c r="R2236" s="13">
        <f t="shared" si="2695"/>
        <v>6.6667613111902391E-2</v>
      </c>
      <c r="S2236" s="13">
        <f t="shared" si="2696"/>
        <v>1.3636800027940828E-2</v>
      </c>
      <c r="T2236" s="13">
        <f t="shared" si="2697"/>
        <v>3.7828902214056208E-2</v>
      </c>
      <c r="U2236" s="13">
        <f t="shared" si="2698"/>
        <v>4.2641128229612753E-2</v>
      </c>
      <c r="V2236" s="13">
        <f t="shared" si="2699"/>
        <v>6.9871887038602722E-4</v>
      </c>
      <c r="W2236" s="13">
        <f t="shared" si="2700"/>
        <v>1.1186585206461383E-2</v>
      </c>
      <c r="X2236" s="13">
        <f t="shared" si="2701"/>
        <v>8.0652208511275188E-3</v>
      </c>
      <c r="Y2236" s="13">
        <f t="shared" si="2702"/>
        <v>2.9074014177217561E-3</v>
      </c>
      <c r="Z2236" s="13">
        <f t="shared" si="2703"/>
        <v>1.6021839654113808E-2</v>
      </c>
      <c r="AA2236" s="13">
        <f t="shared" si="2704"/>
        <v>1.0247694304258648E-2</v>
      </c>
      <c r="AB2236" s="13">
        <f t="shared" si="2705"/>
        <v>3.2772528255383942E-3</v>
      </c>
      <c r="AC2236" s="13">
        <f t="shared" si="2706"/>
        <v>2.0137938012854006E-5</v>
      </c>
      <c r="AD2236" s="13">
        <f t="shared" si="2707"/>
        <v>1.7887569089939674E-3</v>
      </c>
      <c r="AE2236" s="13">
        <f t="shared" si="2708"/>
        <v>1.2896446282538185E-3</v>
      </c>
      <c r="AF2236" s="13">
        <f t="shared" si="2709"/>
        <v>4.6489918748080118E-4</v>
      </c>
      <c r="AG2236" s="13">
        <f t="shared" si="2710"/>
        <v>1.1172651741172621E-4</v>
      </c>
      <c r="AH2236" s="13">
        <f t="shared" si="2711"/>
        <v>2.8878266438524722E-3</v>
      </c>
      <c r="AI2236" s="13">
        <f t="shared" si="2712"/>
        <v>1.8470765710287727E-3</v>
      </c>
      <c r="AJ2236" s="13">
        <f t="shared" si="2713"/>
        <v>5.9070233085253344E-4</v>
      </c>
      <c r="AK2236" s="13">
        <f t="shared" si="2714"/>
        <v>1.2593928125757904E-4</v>
      </c>
      <c r="AL2236" s="13">
        <f t="shared" si="2715"/>
        <v>3.7145610536999E-7</v>
      </c>
      <c r="AM2236" s="13">
        <f t="shared" si="2716"/>
        <v>2.2882058969169833E-4</v>
      </c>
      <c r="AN2236" s="13">
        <f t="shared" si="2717"/>
        <v>1.6497336381819395E-4</v>
      </c>
      <c r="AO2236" s="13">
        <f t="shared" si="2718"/>
        <v>5.9470633316171361E-5</v>
      </c>
      <c r="AP2236" s="13">
        <f t="shared" si="2719"/>
        <v>1.4292231364590197E-5</v>
      </c>
      <c r="AQ2236" s="13">
        <f t="shared" si="2720"/>
        <v>2.5760766195266514E-6</v>
      </c>
      <c r="AR2236" s="13">
        <f t="shared" si="2721"/>
        <v>4.1640874730901253E-4</v>
      </c>
      <c r="AS2236" s="13">
        <f t="shared" si="2722"/>
        <v>2.6633830072980295E-4</v>
      </c>
      <c r="AT2236" s="13">
        <f t="shared" si="2723"/>
        <v>8.5176033037315206E-5</v>
      </c>
      <c r="AU2236" s="13">
        <f t="shared" si="2724"/>
        <v>1.815975292599487E-5</v>
      </c>
      <c r="AV2236" s="13">
        <f t="shared" si="2725"/>
        <v>2.9037801002252505E-6</v>
      </c>
      <c r="AW2236" s="13">
        <f t="shared" si="2726"/>
        <v>4.7581432192729671E-9</v>
      </c>
      <c r="AX2236" s="13">
        <f t="shared" si="2727"/>
        <v>2.4392573973016925E-5</v>
      </c>
      <c r="AY2236" s="13">
        <f t="shared" si="2728"/>
        <v>1.7586376234475399E-5</v>
      </c>
      <c r="AZ2236" s="13">
        <f t="shared" si="2729"/>
        <v>6.3396472508938056E-6</v>
      </c>
      <c r="BA2236" s="13">
        <f t="shared" si="2730"/>
        <v>1.5235705461206893E-6</v>
      </c>
      <c r="BB2236" s="13">
        <f t="shared" si="2731"/>
        <v>2.7461313506195796E-7</v>
      </c>
      <c r="BC2236" s="13">
        <f t="shared" si="2732"/>
        <v>3.9597706395977256E-8</v>
      </c>
      <c r="BD2236" s="13">
        <f t="shared" si="2733"/>
        <v>5.0036545996906846E-5</v>
      </c>
      <c r="BE2236" s="13">
        <f t="shared" si="2734"/>
        <v>3.2003767263119546E-5</v>
      </c>
      <c r="BF2236" s="13">
        <f t="shared" si="2735"/>
        <v>1.0234930275715265E-5</v>
      </c>
      <c r="BG2236" s="13">
        <f t="shared" si="2736"/>
        <v>2.1821138927701378E-6</v>
      </c>
      <c r="BH2236" s="13">
        <f t="shared" si="2737"/>
        <v>3.4892429010863587E-7</v>
      </c>
      <c r="BI2236" s="13">
        <f t="shared" si="2738"/>
        <v>4.4634942522916369E-8</v>
      </c>
      <c r="BJ2236" s="14">
        <f t="shared" si="2739"/>
        <v>0.28069968977676418</v>
      </c>
      <c r="BK2236" s="14">
        <f t="shared" si="2740"/>
        <v>0.38917327062903823</v>
      </c>
      <c r="BL2236" s="14">
        <f t="shared" si="2741"/>
        <v>0.314107077699254</v>
      </c>
      <c r="BM2236" s="14">
        <f t="shared" si="2742"/>
        <v>0.1570427566270301</v>
      </c>
      <c r="BN2236" s="14">
        <f t="shared" si="2743"/>
        <v>0.84294153951404882</v>
      </c>
    </row>
    <row r="2237" spans="1:66" x14ac:dyDescent="0.25">
      <c r="A2237" t="s">
        <v>136</v>
      </c>
      <c r="B2237" t="s">
        <v>483</v>
      </c>
      <c r="C2237" t="s">
        <v>388</v>
      </c>
      <c r="D2237" t="s">
        <v>542</v>
      </c>
      <c r="E2237" s="10">
        <f>VLOOKUP(A2237,home!$A$2:$E$405,3,FALSE)</f>
        <v>1.52287581699346</v>
      </c>
      <c r="F2237" s="10">
        <f>VLOOKUP(B2237,home!$B$2:$E$405,3,FALSE)</f>
        <v>0.47</v>
      </c>
      <c r="G2237" s="10">
        <f>VLOOKUP(C2237,away!$B$2:$E$405,4,FALSE)</f>
        <v>1.03</v>
      </c>
      <c r="H2237" s="10">
        <f>VLOOKUP(A2237,away!$A$2:$E$405,3,FALSE)</f>
        <v>1.2810457516339899</v>
      </c>
      <c r="I2237" s="10">
        <f>VLOOKUP(C2237,away!$B$2:$E$405,3,FALSE)</f>
        <v>1.31</v>
      </c>
      <c r="J2237" s="10">
        <f>VLOOKUP(B2237,home!$B$2:$E$405,4,FALSE)</f>
        <v>0.78</v>
      </c>
      <c r="K2237" s="12">
        <f t="shared" si="2688"/>
        <v>0.73722418300653392</v>
      </c>
      <c r="L2237" s="12">
        <f t="shared" si="2689"/>
        <v>1.3089725490196109</v>
      </c>
      <c r="M2237" s="13">
        <f t="shared" si="2690"/>
        <v>0.12922544917058398</v>
      </c>
      <c r="N2237" s="13">
        <f t="shared" si="2691"/>
        <v>9.526812618843615E-2</v>
      </c>
      <c r="O2237" s="13">
        <f t="shared" si="2692"/>
        <v>0.16915256559902345</v>
      </c>
      <c r="P2237" s="13">
        <f t="shared" si="2693"/>
        <v>0.12470336197719918</v>
      </c>
      <c r="Q2237" s="13">
        <f t="shared" si="2694"/>
        <v>3.5116983247916601E-2</v>
      </c>
      <c r="R2237" s="13">
        <f t="shared" si="2695"/>
        <v>0.11070803248268037</v>
      </c>
      <c r="S2237" s="13">
        <f t="shared" si="2696"/>
        <v>3.0084879929278444E-2</v>
      </c>
      <c r="T2237" s="13">
        <f t="shared" si="2697"/>
        <v>4.5967167075904362E-2</v>
      </c>
      <c r="U2237" s="13">
        <f t="shared" si="2698"/>
        <v>8.161663879930485E-2</v>
      </c>
      <c r="V2237" s="13">
        <f t="shared" si="2699"/>
        <v>3.2257884667120486E-3</v>
      </c>
      <c r="W2237" s="13">
        <f t="shared" si="2700"/>
        <v>8.6296964281998186E-3</v>
      </c>
      <c r="X2237" s="13">
        <f t="shared" si="2701"/>
        <v>1.1296035730886144E-2</v>
      </c>
      <c r="Y2237" s="13">
        <f t="shared" si="2702"/>
        <v>7.3931003422373232E-3</v>
      </c>
      <c r="Z2237" s="13">
        <f t="shared" si="2703"/>
        <v>4.8304591825266661E-2</v>
      </c>
      <c r="AA2237" s="13">
        <f t="shared" si="2704"/>
        <v>3.561131324384631E-2</v>
      </c>
      <c r="AB2237" s="13">
        <f t="shared" si="2705"/>
        <v>1.3126760655992177E-2</v>
      </c>
      <c r="AC2237" s="13">
        <f t="shared" si="2706"/>
        <v>1.9455662052645251E-4</v>
      </c>
      <c r="AD2237" s="13">
        <f t="shared" si="2707"/>
        <v>1.5905052247185034E-3</v>
      </c>
      <c r="AE2237" s="13">
        <f t="shared" si="2708"/>
        <v>2.0819276782287881E-3</v>
      </c>
      <c r="AF2237" s="13">
        <f t="shared" si="2709"/>
        <v>1.3625930899228091E-3</v>
      </c>
      <c r="AG2237" s="13">
        <f t="shared" si="2710"/>
        <v>5.9453231673092235E-4</v>
      </c>
      <c r="AH2237" s="13">
        <f t="shared" si="2711"/>
        <v>1.5807346172717788E-2</v>
      </c>
      <c r="AI2237" s="13">
        <f t="shared" si="2712"/>
        <v>1.1653557867683333E-2</v>
      </c>
      <c r="AJ2237" s="13">
        <f t="shared" si="2713"/>
        <v>4.2956423390611053E-3</v>
      </c>
      <c r="AK2237" s="13">
        <f t="shared" si="2714"/>
        <v>1.055617137967533E-3</v>
      </c>
      <c r="AL2237" s="13">
        <f t="shared" si="2715"/>
        <v>7.5099339426691268E-6</v>
      </c>
      <c r="AM2237" s="13">
        <f t="shared" si="2716"/>
        <v>2.3451178297214458E-4</v>
      </c>
      <c r="AN2237" s="13">
        <f t="shared" si="2717"/>
        <v>3.0696948633218181E-4</v>
      </c>
      <c r="AO2237" s="13">
        <f t="shared" si="2718"/>
        <v>2.0090731549773837E-4</v>
      </c>
      <c r="AP2237" s="13">
        <f t="shared" si="2719"/>
        <v>8.7660720294587251E-5</v>
      </c>
      <c r="AQ2237" s="13">
        <f t="shared" si="2720"/>
        <v>2.8686369123225254E-5</v>
      </c>
      <c r="AR2237" s="13">
        <f t="shared" si="2721"/>
        <v>4.1382764425875601E-3</v>
      </c>
      <c r="AS2237" s="13">
        <f t="shared" si="2722"/>
        <v>3.0508374694417999E-3</v>
      </c>
      <c r="AT2237" s="13">
        <f t="shared" si="2723"/>
        <v>1.1245755804474759E-3</v>
      </c>
      <c r="AU2237" s="13">
        <f t="shared" si="2724"/>
        <v>2.763547711748297E-4</v>
      </c>
      <c r="AV2237" s="13">
        <f t="shared" si="2725"/>
        <v>5.0933855099830362E-5</v>
      </c>
      <c r="AW2237" s="13">
        <f t="shared" si="2726"/>
        <v>2.0130924865729081E-7</v>
      </c>
      <c r="AX2237" s="13">
        <f t="shared" si="2727"/>
        <v>2.8814626267840794E-5</v>
      </c>
      <c r="AY2237" s="13">
        <f t="shared" si="2728"/>
        <v>3.7717554794862996E-5</v>
      </c>
      <c r="AZ2237" s="13">
        <f t="shared" si="2729"/>
        <v>2.4685621921309338E-5</v>
      </c>
      <c r="BA2237" s="13">
        <f t="shared" si="2730"/>
        <v>1.0770933816823555E-5</v>
      </c>
      <c r="BB2237" s="13">
        <f t="shared" si="2731"/>
        <v>3.5247141733822642E-6</v>
      </c>
      <c r="BC2237" s="13">
        <f t="shared" si="2732"/>
        <v>9.227508192195469E-7</v>
      </c>
      <c r="BD2237" s="13">
        <f t="shared" si="2733"/>
        <v>9.0281504393360801E-4</v>
      </c>
      <c r="BE2237" s="13">
        <f t="shared" si="2734"/>
        <v>6.6557708316996222E-4</v>
      </c>
      <c r="BF2237" s="13">
        <f t="shared" si="2735"/>
        <v>2.4533976068392364E-4</v>
      </c>
      <c r="BG2237" s="13">
        <f t="shared" si="2736"/>
        <v>6.0290134876408037E-5</v>
      </c>
      <c r="BH2237" s="13">
        <f t="shared" si="2737"/>
        <v>1.1111836356903412E-5</v>
      </c>
      <c r="BI2237" s="13">
        <f t="shared" si="2738"/>
        <v>1.6383828959840843E-6</v>
      </c>
      <c r="BJ2237" s="14">
        <f t="shared" si="2739"/>
        <v>0.21026583919919484</v>
      </c>
      <c r="BK2237" s="14">
        <f t="shared" si="2740"/>
        <v>0.28747926365303766</v>
      </c>
      <c r="BL2237" s="14">
        <f t="shared" si="2741"/>
        <v>0.45355522465894521</v>
      </c>
      <c r="BM2237" s="14">
        <f t="shared" si="2742"/>
        <v>0.33539288442505827</v>
      </c>
      <c r="BN2237" s="14">
        <f t="shared" si="2743"/>
        <v>0.66417451866583976</v>
      </c>
    </row>
    <row r="2238" spans="1:66" x14ac:dyDescent="0.25">
      <c r="A2238" t="s">
        <v>22</v>
      </c>
      <c r="B2238" t="s">
        <v>165</v>
      </c>
      <c r="C2238" t="s">
        <v>262</v>
      </c>
      <c r="D2238" t="s">
        <v>542</v>
      </c>
      <c r="E2238" s="10">
        <f>VLOOKUP(A2238,home!$A$2:$E$405,3,FALSE)</f>
        <v>1.68333333333333</v>
      </c>
      <c r="F2238" s="10">
        <f>VLOOKUP(B2238,home!$B$2:$E$405,3,FALSE)</f>
        <v>0.69</v>
      </c>
      <c r="G2238" s="10">
        <f>VLOOKUP(C2238,away!$B$2:$E$405,4,FALSE)</f>
        <v>1.27</v>
      </c>
      <c r="H2238" s="10">
        <f>VLOOKUP(A2238,away!$A$2:$E$405,3,FALSE)</f>
        <v>1.375</v>
      </c>
      <c r="I2238" s="10">
        <f>VLOOKUP(C2238,away!$B$2:$E$405,3,FALSE)</f>
        <v>0.85</v>
      </c>
      <c r="J2238" s="10">
        <f>VLOOKUP(B2238,home!$B$2:$E$405,4,FALSE)</f>
        <v>0.97</v>
      </c>
      <c r="K2238" s="12">
        <f t="shared" si="2688"/>
        <v>1.4751049999999968</v>
      </c>
      <c r="L2238" s="12">
        <f t="shared" si="2689"/>
        <v>1.1336875</v>
      </c>
      <c r="M2238" s="13">
        <f t="shared" si="2690"/>
        <v>7.3623390354985829E-2</v>
      </c>
      <c r="N2238" s="13">
        <f t="shared" si="2691"/>
        <v>0.10860223122959113</v>
      </c>
      <c r="O2238" s="13">
        <f t="shared" si="2692"/>
        <v>8.3465917353067992E-2</v>
      </c>
      <c r="P2238" s="13">
        <f t="shared" si="2693"/>
        <v>0.12312099201709709</v>
      </c>
      <c r="Q2238" s="13">
        <f t="shared" si="2694"/>
        <v>8.0099847148962844E-2</v>
      </c>
      <c r="R2238" s="13">
        <f t="shared" si="2695"/>
        <v>4.7312133589603136E-2</v>
      </c>
      <c r="S2238" s="13">
        <f t="shared" si="2696"/>
        <v>5.1474058047937768E-2</v>
      </c>
      <c r="T2238" s="13">
        <f t="shared" si="2697"/>
        <v>9.0808195464689809E-2</v>
      </c>
      <c r="U2238" s="13">
        <f t="shared" si="2698"/>
        <v>6.9790364818691386E-2</v>
      </c>
      <c r="V2238" s="13">
        <f t="shared" si="2699"/>
        <v>9.5644982441500815E-3</v>
      </c>
      <c r="W2238" s="13">
        <f t="shared" si="2700"/>
        <v>3.9385228342890204E-2</v>
      </c>
      <c r="X2238" s="13">
        <f t="shared" si="2701"/>
        <v>4.4650541056980332E-2</v>
      </c>
      <c r="Y2238" s="13">
        <f t="shared" si="2702"/>
        <v>2.5309880132267697E-2</v>
      </c>
      <c r="Z2238" s="13">
        <f t="shared" si="2703"/>
        <v>1.7879058149621072E-2</v>
      </c>
      <c r="AA2238" s="13">
        <f t="shared" si="2704"/>
        <v>2.6373488071796732E-2</v>
      </c>
      <c r="AB2238" s="13">
        <f t="shared" si="2705"/>
        <v>1.9451832061073818E-2</v>
      </c>
      <c r="AC2238" s="13">
        <f t="shared" si="2706"/>
        <v>9.9967424269618833E-4</v>
      </c>
      <c r="AD2238" s="13">
        <f t="shared" si="2707"/>
        <v>1.4524336813684731E-2</v>
      </c>
      <c r="AE2238" s="13">
        <f t="shared" si="2708"/>
        <v>1.6466059091464206E-2</v>
      </c>
      <c r="AF2238" s="13">
        <f t="shared" si="2709"/>
        <v>9.3336826831271653E-3</v>
      </c>
      <c r="AG2238" s="13">
        <f t="shared" si="2710"/>
        <v>3.5271597956092432E-3</v>
      </c>
      <c r="AH2238" s="13">
        <f t="shared" si="2711"/>
        <v>5.0673161839996346E-3</v>
      </c>
      <c r="AI2238" s="13">
        <f t="shared" si="2712"/>
        <v>7.4748234395987639E-3</v>
      </c>
      <c r="AJ2238" s="13">
        <f t="shared" si="2713"/>
        <v>5.5130747149346564E-3</v>
      </c>
      <c r="AK2238" s="13">
        <f t="shared" si="2714"/>
        <v>2.7107880257912233E-3</v>
      </c>
      <c r="AL2238" s="13">
        <f t="shared" si="2715"/>
        <v>6.6870533324392002E-5</v>
      </c>
      <c r="AM2238" s="13">
        <f t="shared" si="2716"/>
        <v>4.2849843711100745E-3</v>
      </c>
      <c r="AN2238" s="13">
        <f t="shared" si="2717"/>
        <v>4.8578332192228523E-3</v>
      </c>
      <c r="AO2238" s="13">
        <f t="shared" si="2718"/>
        <v>2.7536323988588541E-3</v>
      </c>
      <c r="AP2238" s="13">
        <f t="shared" si="2719"/>
        <v>1.0405862100604326E-3</v>
      </c>
      <c r="AQ2238" s="13">
        <f t="shared" si="2720"/>
        <v>2.9492489475447164E-4</v>
      </c>
      <c r="AR2238" s="13">
        <f t="shared" si="2721"/>
        <v>1.1489506032696167E-3</v>
      </c>
      <c r="AS2238" s="13">
        <f t="shared" si="2722"/>
        <v>1.6948227796360243E-3</v>
      </c>
      <c r="AT2238" s="13">
        <f t="shared" si="2723"/>
        <v>1.2500207781774963E-3</v>
      </c>
      <c r="AU2238" s="13">
        <f t="shared" si="2724"/>
        <v>6.1463729999783735E-4</v>
      </c>
      <c r="AV2238" s="13">
        <f t="shared" si="2725"/>
        <v>2.2666363860332695E-4</v>
      </c>
      <c r="AW2238" s="13">
        <f t="shared" si="2726"/>
        <v>3.1063370696889846E-6</v>
      </c>
      <c r="AX2238" s="13">
        <f t="shared" si="2727"/>
        <v>1.0534669784577197E-3</v>
      </c>
      <c r="AY2238" s="13">
        <f t="shared" si="2728"/>
        <v>1.1943023451402859E-3</v>
      </c>
      <c r="AZ2238" s="13">
        <f t="shared" si="2729"/>
        <v>6.76982819953114E-4</v>
      </c>
      <c r="BA2238" s="13">
        <f t="shared" si="2730"/>
        <v>2.5582898689853202E-4</v>
      </c>
      <c r="BB2238" s="13">
        <f t="shared" si="2731"/>
        <v>7.2507531146132368E-5</v>
      </c>
      <c r="BC2238" s="13">
        <f t="shared" si="2732"/>
        <v>1.6440176343246183E-5</v>
      </c>
      <c r="BD2238" s="13">
        <f t="shared" si="2733"/>
        <v>2.1709182284070392E-4</v>
      </c>
      <c r="BE2238" s="13">
        <f t="shared" si="2734"/>
        <v>3.2023323333143589E-4</v>
      </c>
      <c r="BF2238" s="13">
        <f t="shared" si="2735"/>
        <v>2.3618882182668336E-4</v>
      </c>
      <c r="BG2238" s="13">
        <f t="shared" si="2736"/>
        <v>1.1613443734021637E-4</v>
      </c>
      <c r="BH2238" s="13">
        <f t="shared" si="2737"/>
        <v>4.2827622298184867E-5</v>
      </c>
      <c r="BI2238" s="13">
        <f t="shared" si="2738"/>
        <v>1.2635047958032775E-5</v>
      </c>
      <c r="BJ2238" s="14">
        <f t="shared" si="2739"/>
        <v>0.44920865169121305</v>
      </c>
      <c r="BK2238" s="14">
        <f t="shared" si="2740"/>
        <v>0.2600437857853316</v>
      </c>
      <c r="BL2238" s="14">
        <f t="shared" si="2741"/>
        <v>0.27303994434383688</v>
      </c>
      <c r="BM2238" s="14">
        <f t="shared" si="2742"/>
        <v>0.482755732268624</v>
      </c>
      <c r="BN2238" s="14">
        <f t="shared" si="2743"/>
        <v>0.51622451169330807</v>
      </c>
    </row>
    <row r="2239" spans="1:66" x14ac:dyDescent="0.25">
      <c r="A2239" t="s">
        <v>22</v>
      </c>
      <c r="B2239" t="s">
        <v>175</v>
      </c>
      <c r="C2239" t="s">
        <v>267</v>
      </c>
      <c r="D2239" t="s">
        <v>542</v>
      </c>
      <c r="E2239" s="10">
        <f>VLOOKUP(A2239,home!$A$2:$E$405,3,FALSE)</f>
        <v>1.68333333333333</v>
      </c>
      <c r="F2239" s="10">
        <f>VLOOKUP(B2239,home!$B$2:$E$405,3,FALSE)</f>
        <v>0</v>
      </c>
      <c r="G2239" s="10">
        <f>VLOOKUP(C2239,away!$B$2:$E$405,4,FALSE)</f>
        <v>1.39</v>
      </c>
      <c r="H2239" s="10">
        <f>VLOOKUP(A2239,away!$A$2:$E$405,3,FALSE)</f>
        <v>1.375</v>
      </c>
      <c r="I2239" s="10">
        <f>VLOOKUP(C2239,away!$B$2:$E$405,3,FALSE)</f>
        <v>0.5</v>
      </c>
      <c r="J2239" s="10">
        <f>VLOOKUP(B2239,home!$B$2:$E$405,4,FALSE)</f>
        <v>0</v>
      </c>
      <c r="K2239" s="12">
        <f t="shared" si="2688"/>
        <v>0</v>
      </c>
      <c r="L2239" s="12">
        <f t="shared" si="2689"/>
        <v>0</v>
      </c>
      <c r="M2239" s="13">
        <f t="shared" si="2690"/>
        <v>1</v>
      </c>
      <c r="N2239" s="13">
        <f t="shared" si="2691"/>
        <v>0</v>
      </c>
      <c r="O2239" s="13">
        <f t="shared" si="2692"/>
        <v>0</v>
      </c>
      <c r="P2239" s="13">
        <f t="shared" si="2693"/>
        <v>0</v>
      </c>
      <c r="Q2239" s="13">
        <f t="shared" si="2694"/>
        <v>0</v>
      </c>
      <c r="R2239" s="13">
        <f t="shared" si="2695"/>
        <v>0</v>
      </c>
      <c r="S2239" s="13">
        <f t="shared" si="2696"/>
        <v>0</v>
      </c>
      <c r="T2239" s="13">
        <f t="shared" si="2697"/>
        <v>0</v>
      </c>
      <c r="U2239" s="13">
        <f t="shared" si="2698"/>
        <v>0</v>
      </c>
      <c r="V2239" s="13">
        <f t="shared" si="2699"/>
        <v>0</v>
      </c>
      <c r="W2239" s="13">
        <f t="shared" si="2700"/>
        <v>0</v>
      </c>
      <c r="X2239" s="13">
        <f t="shared" si="2701"/>
        <v>0</v>
      </c>
      <c r="Y2239" s="13">
        <f t="shared" si="2702"/>
        <v>0</v>
      </c>
      <c r="Z2239" s="13">
        <f t="shared" si="2703"/>
        <v>0</v>
      </c>
      <c r="AA2239" s="13">
        <f t="shared" si="2704"/>
        <v>0</v>
      </c>
      <c r="AB2239" s="13">
        <f t="shared" si="2705"/>
        <v>0</v>
      </c>
      <c r="AC2239" s="13">
        <f t="shared" si="2706"/>
        <v>0</v>
      </c>
      <c r="AD2239" s="13">
        <f t="shared" si="2707"/>
        <v>0</v>
      </c>
      <c r="AE2239" s="13">
        <f t="shared" si="2708"/>
        <v>0</v>
      </c>
      <c r="AF2239" s="13">
        <f t="shared" si="2709"/>
        <v>0</v>
      </c>
      <c r="AG2239" s="13">
        <f t="shared" si="2710"/>
        <v>0</v>
      </c>
      <c r="AH2239" s="13">
        <f t="shared" si="2711"/>
        <v>0</v>
      </c>
      <c r="AI2239" s="13">
        <f t="shared" si="2712"/>
        <v>0</v>
      </c>
      <c r="AJ2239" s="13">
        <f t="shared" si="2713"/>
        <v>0</v>
      </c>
      <c r="AK2239" s="13">
        <f t="shared" si="2714"/>
        <v>0</v>
      </c>
      <c r="AL2239" s="13">
        <f t="shared" si="2715"/>
        <v>0</v>
      </c>
      <c r="AM2239" s="13">
        <f t="shared" si="2716"/>
        <v>0</v>
      </c>
      <c r="AN2239" s="13">
        <f t="shared" si="2717"/>
        <v>0</v>
      </c>
      <c r="AO2239" s="13">
        <f t="shared" si="2718"/>
        <v>0</v>
      </c>
      <c r="AP2239" s="13">
        <f t="shared" si="2719"/>
        <v>0</v>
      </c>
      <c r="AQ2239" s="13">
        <f t="shared" si="2720"/>
        <v>0</v>
      </c>
      <c r="AR2239" s="13">
        <f t="shared" si="2721"/>
        <v>0</v>
      </c>
      <c r="AS2239" s="13">
        <f t="shared" si="2722"/>
        <v>0</v>
      </c>
      <c r="AT2239" s="13">
        <f t="shared" si="2723"/>
        <v>0</v>
      </c>
      <c r="AU2239" s="13">
        <f t="shared" si="2724"/>
        <v>0</v>
      </c>
      <c r="AV2239" s="13">
        <f t="shared" si="2725"/>
        <v>0</v>
      </c>
      <c r="AW2239" s="13">
        <f t="shared" si="2726"/>
        <v>0</v>
      </c>
      <c r="AX2239" s="13">
        <f t="shared" si="2727"/>
        <v>0</v>
      </c>
      <c r="AY2239" s="13">
        <f t="shared" si="2728"/>
        <v>0</v>
      </c>
      <c r="AZ2239" s="13">
        <f t="shared" si="2729"/>
        <v>0</v>
      </c>
      <c r="BA2239" s="13">
        <f t="shared" si="2730"/>
        <v>0</v>
      </c>
      <c r="BB2239" s="13">
        <f t="shared" si="2731"/>
        <v>0</v>
      </c>
      <c r="BC2239" s="13">
        <f t="shared" si="2732"/>
        <v>0</v>
      </c>
      <c r="BD2239" s="13">
        <f t="shared" si="2733"/>
        <v>0</v>
      </c>
      <c r="BE2239" s="13">
        <f t="shared" si="2734"/>
        <v>0</v>
      </c>
      <c r="BF2239" s="13">
        <f t="shared" si="2735"/>
        <v>0</v>
      </c>
      <c r="BG2239" s="13">
        <f t="shared" si="2736"/>
        <v>0</v>
      </c>
      <c r="BH2239" s="13">
        <f t="shared" si="2737"/>
        <v>0</v>
      </c>
      <c r="BI2239" s="13">
        <f t="shared" si="2738"/>
        <v>0</v>
      </c>
      <c r="BJ2239" s="14">
        <f t="shared" si="2739"/>
        <v>0</v>
      </c>
      <c r="BK2239" s="14">
        <f t="shared" si="2740"/>
        <v>1</v>
      </c>
      <c r="BL2239" s="14">
        <f t="shared" si="2741"/>
        <v>0</v>
      </c>
      <c r="BM2239" s="14">
        <f t="shared" si="2742"/>
        <v>0</v>
      </c>
      <c r="BN2239" s="14">
        <f t="shared" si="2743"/>
        <v>1</v>
      </c>
    </row>
    <row r="2240" spans="1:66" x14ac:dyDescent="0.25">
      <c r="A2240" t="s">
        <v>22</v>
      </c>
      <c r="B2240" t="s">
        <v>291</v>
      </c>
      <c r="C2240" t="s">
        <v>164</v>
      </c>
      <c r="D2240" t="s">
        <v>542</v>
      </c>
      <c r="E2240" s="10">
        <f>VLOOKUP(A2240,home!$A$2:$E$405,3,FALSE)</f>
        <v>1.68333333333333</v>
      </c>
      <c r="F2240" s="10">
        <f>VLOOKUP(B2240,home!$B$2:$E$405,3,FALSE)</f>
        <v>1.29</v>
      </c>
      <c r="G2240" s="10">
        <f>VLOOKUP(C2240,away!$B$2:$E$405,4,FALSE)</f>
        <v>0.59</v>
      </c>
      <c r="H2240" s="10">
        <f>VLOOKUP(A2240,away!$A$2:$E$405,3,FALSE)</f>
        <v>1.375</v>
      </c>
      <c r="I2240" s="10">
        <f>VLOOKUP(C2240,away!$B$2:$E$405,3,FALSE)</f>
        <v>0.3</v>
      </c>
      <c r="J2240" s="10">
        <f>VLOOKUP(B2240,home!$B$2:$E$405,4,FALSE)</f>
        <v>0.48</v>
      </c>
      <c r="K2240" s="12">
        <f t="shared" si="2688"/>
        <v>1.2811849999999976</v>
      </c>
      <c r="L2240" s="12">
        <f t="shared" si="2689"/>
        <v>0.19799999999999998</v>
      </c>
      <c r="M2240" s="13">
        <f t="shared" si="2690"/>
        <v>0.22782328872171043</v>
      </c>
      <c r="N2240" s="13">
        <f t="shared" si="2691"/>
        <v>0.29188378016092409</v>
      </c>
      <c r="O2240" s="13">
        <f t="shared" si="2692"/>
        <v>4.5109011166898666E-2</v>
      </c>
      <c r="P2240" s="13">
        <f t="shared" si="2693"/>
        <v>5.7792988471862969E-2</v>
      </c>
      <c r="Q2240" s="13">
        <f t="shared" si="2694"/>
        <v>0.18697856044273642</v>
      </c>
      <c r="R2240" s="13">
        <f t="shared" si="2695"/>
        <v>4.4657921055229676E-3</v>
      </c>
      <c r="S2240" s="13">
        <f t="shared" si="2696"/>
        <v>3.6651537417985189E-3</v>
      </c>
      <c r="T2240" s="13">
        <f t="shared" si="2697"/>
        <v>3.7021754967661816E-2</v>
      </c>
      <c r="U2240" s="13">
        <f t="shared" si="2698"/>
        <v>5.7215058587144329E-3</v>
      </c>
      <c r="V2240" s="13">
        <f t="shared" si="2699"/>
        <v>1.0330627992709479E-4</v>
      </c>
      <c r="W2240" s="13">
        <f t="shared" si="2700"/>
        <v>7.9851375653608961E-2</v>
      </c>
      <c r="X2240" s="13">
        <f t="shared" si="2701"/>
        <v>1.5810572379414575E-2</v>
      </c>
      <c r="Y2240" s="13">
        <f t="shared" si="2702"/>
        <v>1.5652466655620425E-3</v>
      </c>
      <c r="Z2240" s="13">
        <f t="shared" si="2703"/>
        <v>2.9474227896451579E-4</v>
      </c>
      <c r="AA2240" s="13">
        <f t="shared" si="2704"/>
        <v>3.776193866751525E-4</v>
      </c>
      <c r="AB2240" s="13">
        <f t="shared" si="2705"/>
        <v>2.419001469587022E-4</v>
      </c>
      <c r="AC2240" s="13">
        <f t="shared" si="2706"/>
        <v>1.6378863960738846E-6</v>
      </c>
      <c r="AD2240" s="13">
        <f t="shared" si="2707"/>
        <v>2.5576096179192202E-2</v>
      </c>
      <c r="AE2240" s="13">
        <f t="shared" si="2708"/>
        <v>5.0640670434800566E-3</v>
      </c>
      <c r="AF2240" s="13">
        <f t="shared" si="2709"/>
        <v>5.0134263730452556E-4</v>
      </c>
      <c r="AG2240" s="13">
        <f t="shared" si="2710"/>
        <v>3.3088614062098674E-5</v>
      </c>
      <c r="AH2240" s="13">
        <f t="shared" si="2711"/>
        <v>1.4589742808743531E-5</v>
      </c>
      <c r="AI2240" s="13">
        <f t="shared" si="2712"/>
        <v>1.8692159640420048E-5</v>
      </c>
      <c r="AJ2240" s="13">
        <f t="shared" si="2713"/>
        <v>1.197405727445576E-5</v>
      </c>
      <c r="AK2240" s="13">
        <f t="shared" si="2714"/>
        <v>5.1136608563911922E-6</v>
      </c>
      <c r="AL2240" s="13">
        <f t="shared" si="2715"/>
        <v>1.6619609020243029E-8</v>
      </c>
      <c r="AM2240" s="13">
        <f t="shared" si="2716"/>
        <v>6.5535421566676631E-3</v>
      </c>
      <c r="AN2240" s="13">
        <f t="shared" si="2717"/>
        <v>1.2976013470201973E-3</v>
      </c>
      <c r="AO2240" s="13">
        <f t="shared" si="2718"/>
        <v>1.2846253335499952E-4</v>
      </c>
      <c r="AP2240" s="13">
        <f t="shared" si="2719"/>
        <v>8.4785272014299667E-6</v>
      </c>
      <c r="AQ2240" s="13">
        <f t="shared" si="2720"/>
        <v>4.1968709647078332E-7</v>
      </c>
      <c r="AR2240" s="13">
        <f t="shared" si="2721"/>
        <v>5.7775381522624416E-7</v>
      </c>
      <c r="AS2240" s="13">
        <f t="shared" si="2722"/>
        <v>7.4020952176063436E-7</v>
      </c>
      <c r="AT2240" s="13">
        <f t="shared" si="2723"/>
        <v>4.7417266806844837E-7</v>
      </c>
      <c r="AU2240" s="13">
        <f t="shared" si="2724"/>
        <v>2.0250096991309134E-7</v>
      </c>
      <c r="AV2240" s="13">
        <f t="shared" si="2725"/>
        <v>6.4860301284525864E-8</v>
      </c>
      <c r="AW2240" s="13">
        <f t="shared" si="2726"/>
        <v>1.1711036580429991E-10</v>
      </c>
      <c r="AX2240" s="13">
        <f t="shared" si="2727"/>
        <v>1.399383317998373E-3</v>
      </c>
      <c r="AY2240" s="13">
        <f t="shared" si="2728"/>
        <v>2.7707789696367784E-4</v>
      </c>
      <c r="AZ2240" s="13">
        <f t="shared" si="2729"/>
        <v>2.7430711799404103E-5</v>
      </c>
      <c r="BA2240" s="13">
        <f t="shared" si="2730"/>
        <v>1.8104269787606704E-6</v>
      </c>
      <c r="BB2240" s="13">
        <f t="shared" si="2731"/>
        <v>8.9616135448653182E-8</v>
      </c>
      <c r="BC2240" s="13">
        <f t="shared" si="2732"/>
        <v>3.5487989637666682E-9</v>
      </c>
      <c r="BD2240" s="13">
        <f t="shared" si="2733"/>
        <v>1.9065875902466036E-8</v>
      </c>
      <c r="BE2240" s="13">
        <f t="shared" si="2734"/>
        <v>2.4426914218100906E-8</v>
      </c>
      <c r="BF2240" s="13">
        <f t="shared" si="2735"/>
        <v>1.5647698046258777E-8</v>
      </c>
      <c r="BG2240" s="13">
        <f t="shared" si="2736"/>
        <v>6.6825320071320057E-9</v>
      </c>
      <c r="BH2240" s="13">
        <f t="shared" si="2737"/>
        <v>2.1403899423893509E-9</v>
      </c>
      <c r="BI2240" s="13">
        <f t="shared" si="2738"/>
        <v>5.4844709766801935E-10</v>
      </c>
      <c r="BJ2240" s="14">
        <f t="shared" si="2739"/>
        <v>0.65398018451396212</v>
      </c>
      <c r="BK2240" s="14">
        <f t="shared" si="2740"/>
        <v>0.28966346961826783</v>
      </c>
      <c r="BL2240" s="14">
        <f t="shared" si="2741"/>
        <v>5.5968326294483409E-2</v>
      </c>
      <c r="BM2240" s="14">
        <f t="shared" si="2742"/>
        <v>0.18557622385616909</v>
      </c>
      <c r="BN2240" s="14">
        <f t="shared" si="2743"/>
        <v>0.81405342106965561</v>
      </c>
    </row>
    <row r="2241" spans="1:66" x14ac:dyDescent="0.25">
      <c r="A2241" t="s">
        <v>32</v>
      </c>
      <c r="B2241" t="s">
        <v>33</v>
      </c>
      <c r="C2241" t="s">
        <v>362</v>
      </c>
      <c r="D2241" t="s">
        <v>542</v>
      </c>
      <c r="E2241" s="10">
        <f>VLOOKUP(A2241,home!$A$2:$E$405,3,FALSE)</f>
        <v>1.2615384615384599</v>
      </c>
      <c r="F2241" s="10">
        <f>VLOOKUP(B2241,home!$B$2:$E$405,3,FALSE)</f>
        <v>0.92</v>
      </c>
      <c r="G2241" s="10">
        <f>VLOOKUP(C2241,away!$B$2:$E$405,4,FALSE)</f>
        <v>1.1299999999999999</v>
      </c>
      <c r="H2241" s="10">
        <f>VLOOKUP(A2241,away!$A$2:$E$405,3,FALSE)</f>
        <v>1.2</v>
      </c>
      <c r="I2241" s="10">
        <f>VLOOKUP(C2241,away!$B$2:$E$405,3,FALSE)</f>
        <v>1.59</v>
      </c>
      <c r="J2241" s="10">
        <f>VLOOKUP(B2241,home!$B$2:$E$405,4,FALSE)</f>
        <v>1.25</v>
      </c>
      <c r="K2241" s="12">
        <f t="shared" si="2688"/>
        <v>1.311495384615383</v>
      </c>
      <c r="L2241" s="12">
        <f t="shared" si="2689"/>
        <v>2.3849999999999998</v>
      </c>
      <c r="M2241" s="13">
        <f t="shared" si="2690"/>
        <v>2.4810324930337885E-2</v>
      </c>
      <c r="N2241" s="13">
        <f t="shared" si="2691"/>
        <v>3.2538626636946115E-2</v>
      </c>
      <c r="O2241" s="13">
        <f t="shared" si="2692"/>
        <v>5.9172624958855835E-2</v>
      </c>
      <c r="P2241" s="13">
        <f t="shared" si="2693"/>
        <v>7.7604624529116456E-2</v>
      </c>
      <c r="Q2241" s="13">
        <f t="shared" si="2694"/>
        <v>2.1337129328038992E-2</v>
      </c>
      <c r="R2241" s="13">
        <f t="shared" si="2695"/>
        <v>7.0563355263435615E-2</v>
      </c>
      <c r="S2241" s="13">
        <f t="shared" si="2696"/>
        <v>6.0685196235992299E-2</v>
      </c>
      <c r="T2241" s="13">
        <f t="shared" si="2697"/>
        <v>5.0889053447372976E-2</v>
      </c>
      <c r="U2241" s="13">
        <f t="shared" si="2698"/>
        <v>9.2543514750971403E-2</v>
      </c>
      <c r="V2241" s="13">
        <f t="shared" si="2699"/>
        <v>2.1090914016165405E-2</v>
      </c>
      <c r="W2241" s="13">
        <f t="shared" si="2700"/>
        <v>9.3278488782215525E-3</v>
      </c>
      <c r="X2241" s="13">
        <f t="shared" si="2701"/>
        <v>2.2246919574558394E-2</v>
      </c>
      <c r="Y2241" s="13">
        <f t="shared" si="2702"/>
        <v>2.6529451592660895E-2</v>
      </c>
      <c r="Z2241" s="13">
        <f t="shared" si="2703"/>
        <v>5.6097867434431299E-2</v>
      </c>
      <c r="AA2241" s="13">
        <f t="shared" si="2704"/>
        <v>7.3572094227022253E-2</v>
      </c>
      <c r="AB2241" s="13">
        <f t="shared" si="2705"/>
        <v>4.8244731007613867E-2</v>
      </c>
      <c r="AC2241" s="13">
        <f t="shared" si="2706"/>
        <v>4.1231636118129475E-3</v>
      </c>
      <c r="AD2241" s="13">
        <f t="shared" si="2707"/>
        <v>3.0583576880443353E-3</v>
      </c>
      <c r="AE2241" s="13">
        <f t="shared" si="2708"/>
        <v>7.2941830859857377E-3</v>
      </c>
      <c r="AF2241" s="13">
        <f t="shared" si="2709"/>
        <v>8.6983133300379944E-3</v>
      </c>
      <c r="AG2241" s="13">
        <f t="shared" si="2710"/>
        <v>6.9151590973802043E-3</v>
      </c>
      <c r="AH2241" s="13">
        <f t="shared" si="2711"/>
        <v>3.3448353457779662E-2</v>
      </c>
      <c r="AI2241" s="13">
        <f t="shared" si="2712"/>
        <v>4.3867361182862018E-2</v>
      </c>
      <c r="AJ2241" s="13">
        <f t="shared" si="2713"/>
        <v>2.876592086328977E-2</v>
      </c>
      <c r="AK2241" s="13">
        <f t="shared" si="2714"/>
        <v>1.2575457482138624E-2</v>
      </c>
      <c r="AL2241" s="13">
        <f t="shared" si="2715"/>
        <v>5.1587645847490633E-4</v>
      </c>
      <c r="AM2241" s="13">
        <f t="shared" si="2716"/>
        <v>8.02204398474624E-4</v>
      </c>
      <c r="AN2241" s="13">
        <f t="shared" si="2717"/>
        <v>1.9132574903619776E-3</v>
      </c>
      <c r="AO2241" s="13">
        <f t="shared" si="2718"/>
        <v>2.2815595572566591E-3</v>
      </c>
      <c r="AP2241" s="13">
        <f t="shared" si="2719"/>
        <v>1.8138398480190437E-3</v>
      </c>
      <c r="AQ2241" s="13">
        <f t="shared" si="2720"/>
        <v>1.0815020093813549E-3</v>
      </c>
      <c r="AR2241" s="13">
        <f t="shared" si="2721"/>
        <v>1.5954864599360904E-2</v>
      </c>
      <c r="AS2241" s="13">
        <f t="shared" si="2722"/>
        <v>2.0924731284225187E-2</v>
      </c>
      <c r="AT2241" s="13">
        <f t="shared" si="2723"/>
        <v>1.3721344251789223E-2</v>
      </c>
      <c r="AU2241" s="13">
        <f t="shared" si="2724"/>
        <v>5.9984932189801254E-3</v>
      </c>
      <c r="AV2241" s="13">
        <f t="shared" si="2725"/>
        <v>1.9667490428347764E-3</v>
      </c>
      <c r="AW2241" s="13">
        <f t="shared" si="2726"/>
        <v>4.482273562380382E-5</v>
      </c>
      <c r="AX2241" s="13">
        <f t="shared" si="2727"/>
        <v>1.7534789435293786E-4</v>
      </c>
      <c r="AY2241" s="13">
        <f t="shared" si="2728"/>
        <v>4.1820472803175672E-4</v>
      </c>
      <c r="AZ2241" s="13">
        <f t="shared" si="2729"/>
        <v>4.9870913817787004E-4</v>
      </c>
      <c r="BA2241" s="13">
        <f t="shared" si="2730"/>
        <v>3.964737648514066E-4</v>
      </c>
      <c r="BB2241" s="13">
        <f t="shared" si="2731"/>
        <v>2.3639748229265119E-4</v>
      </c>
      <c r="BC2241" s="13">
        <f t="shared" si="2732"/>
        <v>1.1276159905359464E-4</v>
      </c>
      <c r="BD2241" s="13">
        <f t="shared" si="2733"/>
        <v>6.3420586782459518E-3</v>
      </c>
      <c r="BE2241" s="13">
        <f t="shared" si="2734"/>
        <v>8.3175806854795028E-3</v>
      </c>
      <c r="BF2241" s="13">
        <f t="shared" si="2735"/>
        <v>5.4542343400862097E-3</v>
      </c>
      <c r="BG2241" s="13">
        <f t="shared" si="2736"/>
        <v>2.3844010545445971E-3</v>
      </c>
      <c r="BH2241" s="13">
        <f t="shared" si="2737"/>
        <v>7.8178274452682264E-4</v>
      </c>
      <c r="BI2241" s="13">
        <f t="shared" si="2738"/>
        <v>2.0506089224377506E-4</v>
      </c>
      <c r="BJ2241" s="14">
        <f t="shared" si="2739"/>
        <v>0.19856530056950103</v>
      </c>
      <c r="BK2241" s="14">
        <f t="shared" si="2740"/>
        <v>0.18924830450993163</v>
      </c>
      <c r="BL2241" s="14">
        <f t="shared" si="2741"/>
        <v>0.54480471398628605</v>
      </c>
      <c r="BM2241" s="14">
        <f t="shared" si="2742"/>
        <v>0.70231611886101153</v>
      </c>
      <c r="BN2241" s="14">
        <f t="shared" si="2743"/>
        <v>0.28602668564673089</v>
      </c>
    </row>
    <row r="2242" spans="1:66" x14ac:dyDescent="0.25">
      <c r="A2242" t="s">
        <v>32</v>
      </c>
      <c r="B2242" t="s">
        <v>206</v>
      </c>
      <c r="C2242" t="s">
        <v>198</v>
      </c>
      <c r="D2242" t="s">
        <v>542</v>
      </c>
      <c r="E2242" s="10">
        <f>VLOOKUP(A2242,home!$A$2:$E$405,3,FALSE)</f>
        <v>1.2615384615384599</v>
      </c>
      <c r="F2242" s="10">
        <f>VLOOKUP(B2242,home!$B$2:$E$405,3,FALSE)</f>
        <v>1.02</v>
      </c>
      <c r="G2242" s="10">
        <f>VLOOKUP(C2242,away!$B$2:$E$405,4,FALSE)</f>
        <v>0.26</v>
      </c>
      <c r="H2242" s="10">
        <f>VLOOKUP(A2242,away!$A$2:$E$405,3,FALSE)</f>
        <v>1.2</v>
      </c>
      <c r="I2242" s="10">
        <f>VLOOKUP(C2242,away!$B$2:$E$405,3,FALSE)</f>
        <v>1.06</v>
      </c>
      <c r="J2242" s="10">
        <f>VLOOKUP(B2242,home!$B$2:$E$405,4,FALSE)</f>
        <v>1.07</v>
      </c>
      <c r="K2242" s="12">
        <f t="shared" si="2688"/>
        <v>0.33455999999999958</v>
      </c>
      <c r="L2242" s="12">
        <f t="shared" si="2689"/>
        <v>1.36104</v>
      </c>
      <c r="M2242" s="13">
        <f t="shared" si="2690"/>
        <v>0.18348910253155398</v>
      </c>
      <c r="N2242" s="13">
        <f t="shared" si="2691"/>
        <v>6.1388114142956619E-2</v>
      </c>
      <c r="O2242" s="13">
        <f t="shared" si="2692"/>
        <v>0.24973600810954621</v>
      </c>
      <c r="P2242" s="13">
        <f t="shared" si="2693"/>
        <v>8.355167887312967E-2</v>
      </c>
      <c r="Q2242" s="13">
        <f t="shared" si="2694"/>
        <v>1.0269003733833769E-2</v>
      </c>
      <c r="R2242" s="13">
        <f t="shared" si="2695"/>
        <v>0.16995034823870842</v>
      </c>
      <c r="S2242" s="13">
        <f t="shared" si="2696"/>
        <v>9.5113046854078242E-3</v>
      </c>
      <c r="T2242" s="13">
        <f t="shared" si="2697"/>
        <v>1.397652484189711E-2</v>
      </c>
      <c r="U2242" s="13">
        <f t="shared" si="2698"/>
        <v>5.6858588506742219E-2</v>
      </c>
      <c r="V2242" s="13">
        <f t="shared" si="2699"/>
        <v>4.812186929030469E-4</v>
      </c>
      <c r="W2242" s="13">
        <f t="shared" si="2700"/>
        <v>1.1451992963971405E-3</v>
      </c>
      <c r="X2242" s="13">
        <f t="shared" si="2701"/>
        <v>1.5586620503683637E-3</v>
      </c>
      <c r="Y2242" s="13">
        <f t="shared" si="2702"/>
        <v>1.0607006985166791E-3</v>
      </c>
      <c r="Z2242" s="13">
        <f t="shared" si="2703"/>
        <v>7.7103073988937218E-2</v>
      </c>
      <c r="AA2242" s="13">
        <f t="shared" si="2704"/>
        <v>2.5795604433738802E-2</v>
      </c>
      <c r="AB2242" s="13">
        <f t="shared" si="2705"/>
        <v>4.3150887096758206E-3</v>
      </c>
      <c r="AC2242" s="13">
        <f t="shared" si="2706"/>
        <v>1.3695169475483018E-5</v>
      </c>
      <c r="AD2242" s="13">
        <f t="shared" si="2707"/>
        <v>9.5784469150656708E-5</v>
      </c>
      <c r="AE2242" s="13">
        <f t="shared" si="2708"/>
        <v>1.3036649389280979E-4</v>
      </c>
      <c r="AF2242" s="13">
        <f t="shared" si="2709"/>
        <v>8.8717006423934936E-5</v>
      </c>
      <c r="AG2242" s="13">
        <f t="shared" si="2710"/>
        <v>4.0249131474410793E-5</v>
      </c>
      <c r="AH2242" s="13">
        <f t="shared" si="2711"/>
        <v>2.623509195547578E-2</v>
      </c>
      <c r="AI2242" s="13">
        <f t="shared" si="2712"/>
        <v>8.777212364623966E-3</v>
      </c>
      <c r="AJ2242" s="13">
        <f t="shared" si="2713"/>
        <v>1.4682520843542948E-3</v>
      </c>
      <c r="AK2242" s="13">
        <f t="shared" si="2714"/>
        <v>1.6373947244719076E-4</v>
      </c>
      <c r="AL2242" s="13">
        <f t="shared" si="2715"/>
        <v>2.4944356615006529E-7</v>
      </c>
      <c r="AM2242" s="13">
        <f t="shared" si="2716"/>
        <v>6.4091303998087369E-6</v>
      </c>
      <c r="AN2242" s="13">
        <f t="shared" si="2717"/>
        <v>8.7230828393556815E-6</v>
      </c>
      <c r="AO2242" s="13">
        <f t="shared" si="2718"/>
        <v>5.93623233383833E-6</v>
      </c>
      <c r="AP2242" s="13">
        <f t="shared" si="2719"/>
        <v>2.6931498852157729E-6</v>
      </c>
      <c r="AQ2242" s="13">
        <f t="shared" si="2720"/>
        <v>9.1637117994351898E-7</v>
      </c>
      <c r="AR2242" s="13">
        <f t="shared" si="2721"/>
        <v>7.1414019110161474E-3</v>
      </c>
      <c r="AS2242" s="13">
        <f t="shared" si="2722"/>
        <v>2.3892274233495592E-3</v>
      </c>
      <c r="AT2242" s="13">
        <f t="shared" si="2723"/>
        <v>3.9966996337791364E-4</v>
      </c>
      <c r="AU2242" s="13">
        <f t="shared" si="2724"/>
        <v>4.4571194315904876E-5</v>
      </c>
      <c r="AV2242" s="13">
        <f t="shared" si="2725"/>
        <v>3.7279346925822792E-6</v>
      </c>
      <c r="AW2242" s="13">
        <f t="shared" si="2726"/>
        <v>3.1551114916960053E-9</v>
      </c>
      <c r="AX2242" s="13">
        <f t="shared" si="2727"/>
        <v>3.5737311109333423E-7</v>
      </c>
      <c r="AY2242" s="13">
        <f t="shared" si="2728"/>
        <v>4.8639909912247157E-7</v>
      </c>
      <c r="AZ2242" s="13">
        <f t="shared" si="2729"/>
        <v>3.3100431493482444E-7</v>
      </c>
      <c r="BA2242" s="13">
        <f t="shared" si="2730"/>
        <v>1.5017003759963112E-7</v>
      </c>
      <c r="BB2242" s="13">
        <f t="shared" si="2731"/>
        <v>5.1096856993650484E-8</v>
      </c>
      <c r="BC2242" s="13">
        <f t="shared" si="2732"/>
        <v>1.3908973248527605E-8</v>
      </c>
      <c r="BD2242" s="13">
        <f t="shared" si="2733"/>
        <v>1.6199556094949048E-3</v>
      </c>
      <c r="BE2242" s="13">
        <f t="shared" si="2734"/>
        <v>5.419723487126146E-4</v>
      </c>
      <c r="BF2242" s="13">
        <f t="shared" si="2735"/>
        <v>9.0661134492646042E-5</v>
      </c>
      <c r="BG2242" s="13">
        <f t="shared" si="2736"/>
        <v>1.0110529718619874E-5</v>
      </c>
      <c r="BH2242" s="13">
        <f t="shared" si="2737"/>
        <v>8.456447056653652E-7</v>
      </c>
      <c r="BI2242" s="13">
        <f t="shared" si="2738"/>
        <v>5.6583778545480874E-8</v>
      </c>
      <c r="BJ2242" s="14">
        <f t="shared" si="2739"/>
        <v>8.9779389783942634E-2</v>
      </c>
      <c r="BK2242" s="14">
        <f t="shared" si="2740"/>
        <v>0.27704773579513531</v>
      </c>
      <c r="BL2242" s="14">
        <f t="shared" si="2741"/>
        <v>0.55554213415296794</v>
      </c>
      <c r="BM2242" s="14">
        <f t="shared" si="2742"/>
        <v>0.24108759484726669</v>
      </c>
      <c r="BN2242" s="14">
        <f t="shared" si="2743"/>
        <v>0.75838425562972867</v>
      </c>
    </row>
    <row r="2243" spans="1:66" x14ac:dyDescent="0.25">
      <c r="A2243" t="s">
        <v>32</v>
      </c>
      <c r="B2243" t="s">
        <v>34</v>
      </c>
      <c r="C2243" t="s">
        <v>209</v>
      </c>
      <c r="D2243" t="s">
        <v>542</v>
      </c>
      <c r="E2243" s="10">
        <f>VLOOKUP(A2243,home!$A$2:$E$405,3,FALSE)</f>
        <v>1.2615384615384599</v>
      </c>
      <c r="F2243" s="10">
        <f>VLOOKUP(B2243,home!$B$2:$E$405,3,FALSE)</f>
        <v>0.45</v>
      </c>
      <c r="G2243" s="10">
        <f>VLOOKUP(C2243,away!$B$2:$E$405,4,FALSE)</f>
        <v>0.53</v>
      </c>
      <c r="H2243" s="10">
        <f>VLOOKUP(A2243,away!$A$2:$E$405,3,FALSE)</f>
        <v>1.2</v>
      </c>
      <c r="I2243" s="10">
        <f>VLOOKUP(C2243,away!$B$2:$E$405,3,FALSE)</f>
        <v>1.06</v>
      </c>
      <c r="J2243" s="10">
        <f>VLOOKUP(B2243,home!$B$2:$E$405,4,FALSE)</f>
        <v>1.43</v>
      </c>
      <c r="K2243" s="12">
        <f t="shared" si="2688"/>
        <v>0.30087692307692271</v>
      </c>
      <c r="L2243" s="12">
        <f t="shared" si="2689"/>
        <v>1.8189599999999999</v>
      </c>
      <c r="M2243" s="13">
        <f t="shared" si="2690"/>
        <v>0.12005120449625865</v>
      </c>
      <c r="N2243" s="13">
        <f t="shared" si="2691"/>
        <v>3.6120637020512734E-2</v>
      </c>
      <c r="O2243" s="13">
        <f t="shared" si="2692"/>
        <v>0.21836833893051466</v>
      </c>
      <c r="P2243" s="13">
        <f t="shared" si="2693"/>
        <v>6.5701993914831835E-2</v>
      </c>
      <c r="Q2243" s="13">
        <f t="shared" si="2694"/>
        <v>5.4339330631551263E-3</v>
      </c>
      <c r="R2243" s="13">
        <f t="shared" si="2695"/>
        <v>0.19860163689052446</v>
      </c>
      <c r="S2243" s="13">
        <f t="shared" si="2696"/>
        <v>8.9893975293665815E-3</v>
      </c>
      <c r="T2243" s="13">
        <f t="shared" si="2697"/>
        <v>9.8841068845566486E-3</v>
      </c>
      <c r="U2243" s="13">
        <f t="shared" si="2698"/>
        <v>5.9754649425661263E-2</v>
      </c>
      <c r="V2243" s="13">
        <f t="shared" si="2699"/>
        <v>5.4663835990347888E-4</v>
      </c>
      <c r="W2243" s="13">
        <f t="shared" si="2700"/>
        <v>5.4498168674935751E-4</v>
      </c>
      <c r="X2243" s="13">
        <f t="shared" si="2701"/>
        <v>9.912998889296113E-4</v>
      </c>
      <c r="Y2243" s="13">
        <f t="shared" si="2702"/>
        <v>9.015674229837029E-4</v>
      </c>
      <c r="Z2243" s="13">
        <f t="shared" si="2703"/>
        <v>0.12041614447946282</v>
      </c>
      <c r="AA2243" s="13">
        <f t="shared" si="2704"/>
        <v>3.6230439039766943E-2</v>
      </c>
      <c r="AB2243" s="13">
        <f t="shared" si="2705"/>
        <v>5.4504515100055467E-3</v>
      </c>
      <c r="AC2243" s="13">
        <f t="shared" si="2706"/>
        <v>1.869787060170194E-5</v>
      </c>
      <c r="AD2243" s="13">
        <f t="shared" si="2707"/>
        <v>4.09931032606045E-5</v>
      </c>
      <c r="AE2243" s="13">
        <f t="shared" si="2708"/>
        <v>7.4564815106909174E-5</v>
      </c>
      <c r="AF2243" s="13">
        <f t="shared" si="2709"/>
        <v>6.7815208043431753E-5</v>
      </c>
      <c r="AG2243" s="13">
        <f t="shared" si="2710"/>
        <v>4.1117716940893547E-5</v>
      </c>
      <c r="AH2243" s="13">
        <f t="shared" si="2711"/>
        <v>5.4758037540590943E-2</v>
      </c>
      <c r="AI2243" s="13">
        <f t="shared" si="2712"/>
        <v>1.6475429848943627E-2</v>
      </c>
      <c r="AJ2243" s="13">
        <f t="shared" si="2713"/>
        <v>2.4785383196599233E-3</v>
      </c>
      <c r="AK2243" s="13">
        <f t="shared" si="2714"/>
        <v>2.4857832778250806E-4</v>
      </c>
      <c r="AL2243" s="13">
        <f t="shared" si="2715"/>
        <v>4.0932113447695388E-7</v>
      </c>
      <c r="AM2243" s="13">
        <f t="shared" si="2716"/>
        <v>2.46677575528505E-6</v>
      </c>
      <c r="AN2243" s="13">
        <f t="shared" si="2717"/>
        <v>4.4869664278332948E-6</v>
      </c>
      <c r="AO2243" s="13">
        <f t="shared" si="2718"/>
        <v>4.0808062267858241E-6</v>
      </c>
      <c r="AP2243" s="13">
        <f t="shared" si="2719"/>
        <v>2.4742744314247818E-6</v>
      </c>
      <c r="AQ2243" s="13">
        <f t="shared" si="2720"/>
        <v>1.1251515549461056E-6</v>
      </c>
      <c r="AR2243" s="13">
        <f t="shared" si="2721"/>
        <v>1.992053599296667E-2</v>
      </c>
      <c r="AS2243" s="13">
        <f t="shared" si="2722"/>
        <v>5.9936295756069027E-3</v>
      </c>
      <c r="AT2243" s="13">
        <f t="shared" si="2723"/>
        <v>9.0167241238572318E-4</v>
      </c>
      <c r="AU2243" s="13">
        <f t="shared" si="2724"/>
        <v>9.0430807020654215E-5</v>
      </c>
      <c r="AV2243" s="13">
        <f t="shared" si="2725"/>
        <v>6.8021357419343549E-6</v>
      </c>
      <c r="AW2243" s="13">
        <f t="shared" si="2726"/>
        <v>6.2226259572280585E-9</v>
      </c>
      <c r="AX2243" s="13">
        <f t="shared" si="2727"/>
        <v>1.2369931652848631E-7</v>
      </c>
      <c r="AY2243" s="13">
        <f t="shared" si="2728"/>
        <v>2.2500410879265549E-7</v>
      </c>
      <c r="AZ2243" s="13">
        <f t="shared" si="2729"/>
        <v>2.046367368647443E-7</v>
      </c>
      <c r="BA2243" s="13">
        <f t="shared" si="2730"/>
        <v>1.240753462958318E-7</v>
      </c>
      <c r="BB2243" s="13">
        <f t="shared" si="2731"/>
        <v>5.642202297456657E-8</v>
      </c>
      <c r="BC2243" s="13">
        <f t="shared" si="2732"/>
        <v>2.0525880581963532E-8</v>
      </c>
      <c r="BD2243" s="13">
        <f t="shared" si="2733"/>
        <v>6.0391096916277698E-3</v>
      </c>
      <c r="BE2243" s="13">
        <f t="shared" si="2734"/>
        <v>1.8170287421409867E-3</v>
      </c>
      <c r="BF2243" s="13">
        <f t="shared" si="2735"/>
        <v>2.7335100853885557E-4</v>
      </c>
      <c r="BG2243" s="13">
        <f t="shared" si="2736"/>
        <v>2.7415003456381504E-5</v>
      </c>
      <c r="BH2243" s="13">
        <f t="shared" si="2737"/>
        <v>2.0621354715248171E-6</v>
      </c>
      <c r="BI2243" s="13">
        <f t="shared" si="2738"/>
        <v>1.240897951280332E-7</v>
      </c>
      <c r="BJ2243" s="14">
        <f t="shared" si="2739"/>
        <v>5.4116405148047324E-2</v>
      </c>
      <c r="BK2243" s="14">
        <f t="shared" si="2740"/>
        <v>0.19530856649620557</v>
      </c>
      <c r="BL2243" s="14">
        <f t="shared" si="2741"/>
        <v>0.62743826142820225</v>
      </c>
      <c r="BM2243" s="14">
        <f t="shared" si="2742"/>
        <v>0.35300141445463784</v>
      </c>
      <c r="BN2243" s="14">
        <f t="shared" si="2743"/>
        <v>0.64427774431579743</v>
      </c>
    </row>
    <row r="2244" spans="1:66" x14ac:dyDescent="0.25">
      <c r="A2244" t="s">
        <v>32</v>
      </c>
      <c r="B2244" t="s">
        <v>195</v>
      </c>
      <c r="C2244" t="s">
        <v>207</v>
      </c>
      <c r="D2244" t="s">
        <v>542</v>
      </c>
      <c r="E2244" s="10">
        <f>VLOOKUP(A2244,home!$A$2:$E$405,3,FALSE)</f>
        <v>1.2615384615384599</v>
      </c>
      <c r="F2244" s="10">
        <f>VLOOKUP(B2244,home!$B$2:$E$405,3,FALSE)</f>
        <v>0.56999999999999995</v>
      </c>
      <c r="G2244" s="10">
        <f>VLOOKUP(C2244,away!$B$2:$E$405,4,FALSE)</f>
        <v>1.59</v>
      </c>
      <c r="H2244" s="10">
        <f>VLOOKUP(A2244,away!$A$2:$E$405,3,FALSE)</f>
        <v>1.2</v>
      </c>
      <c r="I2244" s="10">
        <f>VLOOKUP(C2244,away!$B$2:$E$405,3,FALSE)</f>
        <v>0.91</v>
      </c>
      <c r="J2244" s="10">
        <f>VLOOKUP(B2244,home!$B$2:$E$405,4,FALSE)</f>
        <v>1.55</v>
      </c>
      <c r="K2244" s="12">
        <f t="shared" si="2688"/>
        <v>1.1433323076923061</v>
      </c>
      <c r="L2244" s="12">
        <f t="shared" si="2689"/>
        <v>1.6926000000000001</v>
      </c>
      <c r="M2244" s="13">
        <f t="shared" si="2690"/>
        <v>5.8663807611629648E-2</v>
      </c>
      <c r="N2244" s="13">
        <f t="shared" si="2691"/>
        <v>6.7072226534621998E-2</v>
      </c>
      <c r="O2244" s="13">
        <f t="shared" si="2692"/>
        <v>9.9294360763444334E-2</v>
      </c>
      <c r="P2244" s="13">
        <f t="shared" si="2693"/>
        <v>0.11352645063250118</v>
      </c>
      <c r="Q2244" s="13">
        <f t="shared" si="2694"/>
        <v>3.8342921772945252E-2</v>
      </c>
      <c r="R2244" s="13">
        <f t="shared" si="2695"/>
        <v>8.4032817514102964E-2</v>
      </c>
      <c r="S2244" s="13">
        <f t="shared" si="2696"/>
        <v>5.4924217835200392E-2</v>
      </c>
      <c r="T2244" s="13">
        <f t="shared" si="2697"/>
        <v>6.4899229392887128E-2</v>
      </c>
      <c r="U2244" s="13">
        <f t="shared" si="2698"/>
        <v>9.607743517028576E-2</v>
      </c>
      <c r="V2244" s="13">
        <f t="shared" si="2699"/>
        <v>1.1809953394616057E-2</v>
      </c>
      <c r="W2244" s="13">
        <f t="shared" si="2700"/>
        <v>1.4612900411442354E-2</v>
      </c>
      <c r="X2244" s="13">
        <f t="shared" si="2701"/>
        <v>2.4733795236407327E-2</v>
      </c>
      <c r="Y2244" s="13">
        <f t="shared" si="2702"/>
        <v>2.0932210908571527E-2</v>
      </c>
      <c r="Z2244" s="13">
        <f t="shared" si="2703"/>
        <v>4.7411315641456897E-2</v>
      </c>
      <c r="AA2244" s="13">
        <f t="shared" si="2704"/>
        <v>5.4206888923075243E-2</v>
      </c>
      <c r="AB2244" s="13">
        <f t="shared" si="2705"/>
        <v>3.0988243702620068E-2</v>
      </c>
      <c r="AC2244" s="13">
        <f t="shared" si="2706"/>
        <v>1.4284170104313888E-3</v>
      </c>
      <c r="AD2244" s="13">
        <f t="shared" si="2707"/>
        <v>4.176850287373057E-3</v>
      </c>
      <c r="AE2244" s="13">
        <f t="shared" si="2708"/>
        <v>7.0697367964076361E-3</v>
      </c>
      <c r="AF2244" s="13">
        <f t="shared" si="2709"/>
        <v>5.9831182507997837E-3</v>
      </c>
      <c r="AG2244" s="13">
        <f t="shared" si="2710"/>
        <v>3.3756753171012388E-3</v>
      </c>
      <c r="AH2244" s="13">
        <f t="shared" si="2711"/>
        <v>2.0062098213682482E-2</v>
      </c>
      <c r="AI2244" s="13">
        <f t="shared" si="2712"/>
        <v>2.2937645047799281E-2</v>
      </c>
      <c r="AJ2244" s="13">
        <f t="shared" si="2713"/>
        <v>1.3112675322763678E-2</v>
      </c>
      <c r="AK2244" s="13">
        <f t="shared" si="2714"/>
        <v>4.9973817789317832E-3</v>
      </c>
      <c r="AL2244" s="13">
        <f t="shared" si="2715"/>
        <v>1.1057114757427807E-4</v>
      </c>
      <c r="AM2244" s="13">
        <f t="shared" si="2716"/>
        <v>9.5510557558950177E-4</v>
      </c>
      <c r="AN2244" s="13">
        <f t="shared" si="2717"/>
        <v>1.6166116972427906E-3</v>
      </c>
      <c r="AO2244" s="13">
        <f t="shared" si="2718"/>
        <v>1.3681384793765741E-3</v>
      </c>
      <c r="AP2244" s="13">
        <f t="shared" si="2719"/>
        <v>7.7190373006426317E-4</v>
      </c>
      <c r="AQ2244" s="13">
        <f t="shared" si="2720"/>
        <v>3.2663106337669292E-4</v>
      </c>
      <c r="AR2244" s="13">
        <f t="shared" si="2721"/>
        <v>6.7914214872957929E-3</v>
      </c>
      <c r="AS2244" s="13">
        <f t="shared" si="2722"/>
        <v>7.7648516015810121E-3</v>
      </c>
      <c r="AT2244" s="13">
        <f t="shared" si="2723"/>
        <v>4.4389028502619596E-3</v>
      </c>
      <c r="AU2244" s="13">
        <f t="shared" si="2724"/>
        <v>1.691713679803987E-3</v>
      </c>
      <c r="AV2244" s="13">
        <f t="shared" si="2725"/>
        <v>4.8354772637123369E-4</v>
      </c>
      <c r="AW2244" s="13">
        <f t="shared" si="2726"/>
        <v>5.9438265628087794E-6</v>
      </c>
      <c r="AX2244" s="13">
        <f t="shared" si="2727"/>
        <v>1.8200051030475573E-4</v>
      </c>
      <c r="AY2244" s="13">
        <f t="shared" si="2728"/>
        <v>3.0805406374182951E-4</v>
      </c>
      <c r="AZ2244" s="13">
        <f t="shared" si="2729"/>
        <v>2.6070615414471038E-4</v>
      </c>
      <c r="BA2244" s="13">
        <f t="shared" si="2730"/>
        <v>1.4709041216844564E-4</v>
      </c>
      <c r="BB2244" s="13">
        <f t="shared" si="2731"/>
        <v>6.2241307909077754E-5</v>
      </c>
      <c r="BC2244" s="13">
        <f t="shared" si="2732"/>
        <v>2.1069927553381E-5</v>
      </c>
      <c r="BD2244" s="13">
        <f t="shared" si="2733"/>
        <v>1.9158600015661432E-3</v>
      </c>
      <c r="BE2244" s="13">
        <f t="shared" si="2734"/>
        <v>2.1904646368060034E-3</v>
      </c>
      <c r="BF2244" s="13">
        <f t="shared" si="2735"/>
        <v>1.2522144940588988E-3</v>
      </c>
      <c r="BG2244" s="13">
        <f t="shared" si="2736"/>
        <v>4.7723242907270474E-4</v>
      </c>
      <c r="BH2244" s="13">
        <f t="shared" si="2737"/>
        <v>1.3640881360932501E-4</v>
      </c>
      <c r="BI2244" s="13">
        <f t="shared" si="2738"/>
        <v>3.1192120730703845E-5</v>
      </c>
      <c r="BJ2244" s="14">
        <f t="shared" si="2739"/>
        <v>0.25721821783002929</v>
      </c>
      <c r="BK2244" s="14">
        <f t="shared" si="2740"/>
        <v>0.24077147169569477</v>
      </c>
      <c r="BL2244" s="14">
        <f t="shared" si="2741"/>
        <v>0.45288335627786325</v>
      </c>
      <c r="BM2244" s="14">
        <f t="shared" si="2742"/>
        <v>0.53704966637862017</v>
      </c>
      <c r="BN2244" s="14">
        <f t="shared" si="2743"/>
        <v>0.46093258482924537</v>
      </c>
    </row>
    <row r="2245" spans="1:66" x14ac:dyDescent="0.25">
      <c r="A2245" t="s">
        <v>32</v>
      </c>
      <c r="B2245" t="s">
        <v>210</v>
      </c>
      <c r="C2245" t="s">
        <v>208</v>
      </c>
      <c r="D2245" t="s">
        <v>542</v>
      </c>
      <c r="E2245" s="10">
        <f>VLOOKUP(A2245,home!$A$2:$E$405,3,FALSE)</f>
        <v>1.2615384615384599</v>
      </c>
      <c r="F2245" s="10">
        <f>VLOOKUP(B2245,home!$B$2:$E$405,3,FALSE)</f>
        <v>1.19</v>
      </c>
      <c r="G2245" s="10">
        <f>VLOOKUP(C2245,away!$B$2:$E$405,4,FALSE)</f>
        <v>0.79</v>
      </c>
      <c r="H2245" s="10">
        <f>VLOOKUP(A2245,away!$A$2:$E$405,3,FALSE)</f>
        <v>1.2</v>
      </c>
      <c r="I2245" s="10">
        <f>VLOOKUP(C2245,away!$B$2:$E$405,3,FALSE)</f>
        <v>1.36</v>
      </c>
      <c r="J2245" s="10">
        <f>VLOOKUP(B2245,home!$B$2:$E$405,4,FALSE)</f>
        <v>0.42</v>
      </c>
      <c r="K2245" s="12">
        <f t="shared" si="2688"/>
        <v>1.1859723076923063</v>
      </c>
      <c r="L2245" s="12">
        <f t="shared" si="2689"/>
        <v>0.68544000000000005</v>
      </c>
      <c r="M2245" s="13">
        <f t="shared" si="2690"/>
        <v>0.1539061454181789</v>
      </c>
      <c r="N2245" s="13">
        <f t="shared" si="2691"/>
        <v>0.1825284264496253</v>
      </c>
      <c r="O2245" s="13">
        <f t="shared" si="2692"/>
        <v>0.10549342831543655</v>
      </c>
      <c r="P2245" s="13">
        <f t="shared" si="2693"/>
        <v>0.12511228462563118</v>
      </c>
      <c r="Q2245" s="13">
        <f t="shared" si="2694"/>
        <v>0.10823682956795377</v>
      </c>
      <c r="R2245" s="13">
        <f t="shared" si="2695"/>
        <v>3.615470775226641E-2</v>
      </c>
      <c r="S2245" s="13">
        <f t="shared" si="2696"/>
        <v>2.542634623476844E-2</v>
      </c>
      <c r="T2245" s="13">
        <f t="shared" si="2697"/>
        <v>7.4189852459058236E-2</v>
      </c>
      <c r="U2245" s="13">
        <f t="shared" si="2698"/>
        <v>4.2878482186896313E-2</v>
      </c>
      <c r="V2245" s="13">
        <f t="shared" si="2699"/>
        <v>2.296600422340863E-3</v>
      </c>
      <c r="W2245" s="13">
        <f t="shared" si="2700"/>
        <v>4.2788627513335002E-2</v>
      </c>
      <c r="X2245" s="13">
        <f t="shared" si="2701"/>
        <v>2.9329036842740342E-2</v>
      </c>
      <c r="Y2245" s="13">
        <f t="shared" si="2702"/>
        <v>1.005164750674397E-2</v>
      </c>
      <c r="Z2245" s="13">
        <f t="shared" si="2703"/>
        <v>8.2606276272378324E-3</v>
      </c>
      <c r="AA2245" s="13">
        <f t="shared" si="2704"/>
        <v>9.7968756100620721E-3</v>
      </c>
      <c r="AB2245" s="13">
        <f t="shared" si="2705"/>
        <v>5.809411587719894E-3</v>
      </c>
      <c r="AC2245" s="13">
        <f t="shared" si="2706"/>
        <v>1.1668350089698399E-4</v>
      </c>
      <c r="AD2245" s="13">
        <f t="shared" si="2707"/>
        <v>1.2686531828744107E-2</v>
      </c>
      <c r="AE2245" s="13">
        <f t="shared" si="2708"/>
        <v>8.6958563766943615E-3</v>
      </c>
      <c r="AF2245" s="13">
        <f t="shared" si="2709"/>
        <v>2.9802438974206912E-3</v>
      </c>
      <c r="AG2245" s="13">
        <f t="shared" si="2710"/>
        <v>6.8092612568267964E-4</v>
      </c>
      <c r="AH2245" s="13">
        <f t="shared" si="2711"/>
        <v>1.4155411502034746E-3</v>
      </c>
      <c r="AI2245" s="13">
        <f t="shared" si="2712"/>
        <v>1.6787926045402364E-3</v>
      </c>
      <c r="AJ2245" s="13">
        <f t="shared" si="2713"/>
        <v>9.9550076967168085E-4</v>
      </c>
      <c r="AK2245" s="13">
        <f t="shared" si="2714"/>
        <v>3.9354544837233023E-4</v>
      </c>
      <c r="AL2245" s="13">
        <f t="shared" si="2715"/>
        <v>3.7941407305531074E-6</v>
      </c>
      <c r="AM2245" s="13">
        <f t="shared" si="2716"/>
        <v>3.009175085909508E-3</v>
      </c>
      <c r="AN2245" s="13">
        <f t="shared" si="2717"/>
        <v>2.0626089708858132E-3</v>
      </c>
      <c r="AO2245" s="13">
        <f t="shared" si="2718"/>
        <v>7.0689734650198591E-4</v>
      </c>
      <c r="AP2245" s="13">
        <f t="shared" si="2719"/>
        <v>1.6151190572877378E-4</v>
      </c>
      <c r="AQ2245" s="13">
        <f t="shared" si="2720"/>
        <v>2.7676680165682671E-5</v>
      </c>
      <c r="AR2245" s="13">
        <f t="shared" si="2721"/>
        <v>1.9405370519909402E-4</v>
      </c>
      <c r="AS2245" s="13">
        <f t="shared" si="2722"/>
        <v>2.3014232057121201E-4</v>
      </c>
      <c r="AT2245" s="13">
        <f t="shared" si="2723"/>
        <v>1.3647120951275146E-4</v>
      </c>
      <c r="AU2245" s="13">
        <f t="shared" si="2724"/>
        <v>5.3950358426466028E-5</v>
      </c>
      <c r="AV2245" s="13">
        <f t="shared" si="2725"/>
        <v>1.5995907770965746E-5</v>
      </c>
      <c r="AW2245" s="13">
        <f t="shared" si="2726"/>
        <v>8.5675160754062269E-8</v>
      </c>
      <c r="AX2245" s="13">
        <f t="shared" si="2727"/>
        <v>5.9479972014771535E-4</v>
      </c>
      <c r="AY2245" s="13">
        <f t="shared" si="2728"/>
        <v>4.0769952017805002E-4</v>
      </c>
      <c r="AZ2245" s="13">
        <f t="shared" si="2729"/>
        <v>1.3972677955542128E-4</v>
      </c>
      <c r="BA2245" s="13">
        <f t="shared" si="2730"/>
        <v>3.1924774592822664E-5</v>
      </c>
      <c r="BB2245" s="13">
        <f t="shared" si="2731"/>
        <v>5.4706293742260915E-6</v>
      </c>
      <c r="BC2245" s="13">
        <f t="shared" si="2732"/>
        <v>7.4995763965390667E-7</v>
      </c>
      <c r="BD2245" s="13">
        <f t="shared" si="2733"/>
        <v>2.2168695281944491E-5</v>
      </c>
      <c r="BE2245" s="13">
        <f t="shared" si="2734"/>
        <v>2.6291458702055251E-5</v>
      </c>
      <c r="BF2245" s="13">
        <f t="shared" si="2735"/>
        <v>1.559047097473672E-5</v>
      </c>
      <c r="BG2245" s="13">
        <f t="shared" si="2736"/>
        <v>6.1632889466394763E-6</v>
      </c>
      <c r="BH2245" s="13">
        <f t="shared" si="2737"/>
        <v>1.827372503755126E-6</v>
      </c>
      <c r="BI2245" s="13">
        <f t="shared" si="2738"/>
        <v>4.3344263705838681E-7</v>
      </c>
      <c r="BJ2245" s="14">
        <f t="shared" si="2739"/>
        <v>0.47931621993867812</v>
      </c>
      <c r="BK2245" s="14">
        <f t="shared" si="2740"/>
        <v>0.30726955386272498</v>
      </c>
      <c r="BL2245" s="14">
        <f t="shared" si="2741"/>
        <v>0.20531937365569561</v>
      </c>
      <c r="BM2245" s="14">
        <f t="shared" si="2742"/>
        <v>0.28832633911022715</v>
      </c>
      <c r="BN2245" s="14">
        <f t="shared" si="2743"/>
        <v>0.71143182212909217</v>
      </c>
    </row>
    <row r="2246" spans="1:66" x14ac:dyDescent="0.25">
      <c r="A2246" t="s">
        <v>301</v>
      </c>
      <c r="B2246" t="s">
        <v>302</v>
      </c>
      <c r="C2246" t="s">
        <v>334</v>
      </c>
      <c r="D2246" t="s">
        <v>542</v>
      </c>
      <c r="E2246" s="10">
        <f>VLOOKUP(A2246,home!$A$2:$E$405,3,FALSE)</f>
        <v>1.36507936507937</v>
      </c>
      <c r="F2246" s="10">
        <f>VLOOKUP(B2246,home!$B$2:$E$405,3,FALSE)</f>
        <v>0.52</v>
      </c>
      <c r="G2246" s="10">
        <f>VLOOKUP(C2246,away!$B$2:$E$405,4,FALSE)</f>
        <v>1.1499999999999999</v>
      </c>
      <c r="H2246" s="10">
        <f>VLOOKUP(A2246,away!$A$2:$E$405,3,FALSE)</f>
        <v>1.0634920634920599</v>
      </c>
      <c r="I2246" s="10">
        <f>VLOOKUP(C2246,away!$B$2:$E$405,3,FALSE)</f>
        <v>0.52</v>
      </c>
      <c r="J2246" s="10">
        <f>VLOOKUP(B2246,home!$B$2:$E$405,4,FALSE)</f>
        <v>1.21</v>
      </c>
      <c r="K2246" s="12">
        <f t="shared" si="2688"/>
        <v>0.81631746031746322</v>
      </c>
      <c r="L2246" s="12">
        <f t="shared" si="2689"/>
        <v>0.66914920634920416</v>
      </c>
      <c r="M2246" s="13">
        <f t="shared" si="2690"/>
        <v>0.226396664243905</v>
      </c>
      <c r="N2246" s="13">
        <f t="shared" si="2691"/>
        <v>0.18481154997992999</v>
      </c>
      <c r="O2246" s="13">
        <f t="shared" si="2692"/>
        <v>0.15149314819891627</v>
      </c>
      <c r="P2246" s="13">
        <f t="shared" si="2693"/>
        <v>0.12366650199323642</v>
      </c>
      <c r="Q2246" s="13">
        <f t="shared" si="2694"/>
        <v>7.5432447558475182E-2</v>
      </c>
      <c r="R2246" s="13">
        <f t="shared" si="2695"/>
        <v>5.0685759942323591E-2</v>
      </c>
      <c r="S2246" s="13">
        <f t="shared" si="2696"/>
        <v>1.6887841265592844E-2</v>
      </c>
      <c r="T2246" s="13">
        <f t="shared" si="2697"/>
        <v>5.047556241673163E-2</v>
      </c>
      <c r="U2246" s="13">
        <f t="shared" si="2698"/>
        <v>4.1375670830378214E-2</v>
      </c>
      <c r="V2246" s="13">
        <f t="shared" si="2699"/>
        <v>1.0249759654305617E-3</v>
      </c>
      <c r="W2246" s="13">
        <f t="shared" si="2700"/>
        <v>2.0525608005488225E-2</v>
      </c>
      <c r="X2246" s="13">
        <f t="shared" si="2701"/>
        <v>1.3734694306707318E-2</v>
      </c>
      <c r="Y2246" s="13">
        <f t="shared" si="2702"/>
        <v>4.5952798973910667E-3</v>
      </c>
      <c r="Z2246" s="13">
        <f t="shared" si="2703"/>
        <v>1.130544534620404E-2</v>
      </c>
      <c r="AA2246" s="13">
        <f t="shared" si="2704"/>
        <v>9.2288324327711672E-3</v>
      </c>
      <c r="AB2246" s="13">
        <f t="shared" si="2705"/>
        <v>3.7668285266075972E-3</v>
      </c>
      <c r="AC2246" s="13">
        <f t="shared" si="2706"/>
        <v>3.4992562913653448E-5</v>
      </c>
      <c r="AD2246" s="13">
        <f t="shared" si="2707"/>
        <v>4.1888530496279851E-3</v>
      </c>
      <c r="AE2246" s="13">
        <f t="shared" si="2708"/>
        <v>2.8029676936720095E-3</v>
      </c>
      <c r="AF2246" s="13">
        <f t="shared" si="2709"/>
        <v>9.3780180382154214E-4</v>
      </c>
      <c r="AG2246" s="13">
        <f t="shared" si="2710"/>
        <v>2.0917644424667904E-4</v>
      </c>
      <c r="AH2246" s="13">
        <f t="shared" si="2711"/>
        <v>1.8912574452091839E-3</v>
      </c>
      <c r="AI2246" s="13">
        <f t="shared" si="2712"/>
        <v>1.5438664744796551E-3</v>
      </c>
      <c r="AJ2246" s="13">
        <f t="shared" si="2713"/>
        <v>6.3014257975825376E-4</v>
      </c>
      <c r="AK2246" s="13">
        <f t="shared" si="2714"/>
        <v>1.7146546344871738E-4</v>
      </c>
      <c r="AL2246" s="13">
        <f t="shared" si="2715"/>
        <v>7.645709561599745E-7</v>
      </c>
      <c r="AM2246" s="13">
        <f t="shared" si="2716"/>
        <v>6.8388677662307572E-4</v>
      </c>
      <c r="AN2246" s="13">
        <f t="shared" si="2717"/>
        <v>4.5762229381004658E-4</v>
      </c>
      <c r="AO2246" s="13">
        <f t="shared" si="2718"/>
        <v>1.5310879735534749E-4</v>
      </c>
      <c r="AP2246" s="13">
        <f t="shared" si="2719"/>
        <v>3.4150876745137302E-5</v>
      </c>
      <c r="AQ2246" s="13">
        <f t="shared" si="2720"/>
        <v>5.7130080175345286E-6</v>
      </c>
      <c r="AR2246" s="13">
        <f t="shared" si="2721"/>
        <v>2.5310668369274994E-4</v>
      </c>
      <c r="AS2246" s="13">
        <f t="shared" si="2722"/>
        <v>2.0661540522144115E-4</v>
      </c>
      <c r="AT2246" s="13">
        <f t="shared" si="2723"/>
        <v>8.4331881426415176E-5</v>
      </c>
      <c r="AU2246" s="13">
        <f t="shared" si="2724"/>
        <v>2.2947195756601557E-5</v>
      </c>
      <c r="AV2246" s="13">
        <f t="shared" si="2725"/>
        <v>4.683049140359163E-6</v>
      </c>
      <c r="AW2246" s="13">
        <f t="shared" si="2726"/>
        <v>1.1601051336366975E-8</v>
      </c>
      <c r="AX2246" s="13">
        <f t="shared" si="2727"/>
        <v>9.304478610627419E-5</v>
      </c>
      <c r="AY2246" s="13">
        <f t="shared" si="2728"/>
        <v>6.2260844777944826E-5</v>
      </c>
      <c r="AZ2246" s="13">
        <f t="shared" si="2729"/>
        <v>2.0830897434896388E-5</v>
      </c>
      <c r="BA2246" s="13">
        <f t="shared" si="2730"/>
        <v>4.6463261620341978E-6</v>
      </c>
      <c r="BB2246" s="13">
        <f t="shared" si="2731"/>
        <v>7.7727136594118156E-7</v>
      </c>
      <c r="BC2246" s="13">
        <f t="shared" si="2732"/>
        <v>1.0402210352750076E-7</v>
      </c>
      <c r="BD2246" s="13">
        <f t="shared" si="2733"/>
        <v>2.8227689419113763E-5</v>
      </c>
      <c r="BE2246" s="13">
        <f t="shared" si="2734"/>
        <v>2.3042755737241078E-5</v>
      </c>
      <c r="BF2246" s="13">
        <f t="shared" si="2735"/>
        <v>9.4051019210701458E-6</v>
      </c>
      <c r="BG2246" s="13">
        <f t="shared" si="2736"/>
        <v>2.5591829714116247E-6</v>
      </c>
      <c r="BH2246" s="13">
        <f t="shared" si="2737"/>
        <v>5.2227643592760921E-7</v>
      </c>
      <c r="BI2246" s="13">
        <f t="shared" si="2738"/>
        <v>8.5268674752016473E-8</v>
      </c>
      <c r="BJ2246" s="14">
        <f t="shared" si="2739"/>
        <v>0.35923008705659332</v>
      </c>
      <c r="BK2246" s="14">
        <f t="shared" si="2740"/>
        <v>0.36807400144681257</v>
      </c>
      <c r="BL2246" s="14">
        <f t="shared" si="2741"/>
        <v>0.26142249838428971</v>
      </c>
      <c r="BM2246" s="14">
        <f t="shared" si="2742"/>
        <v>0.18748371107338666</v>
      </c>
      <c r="BN2246" s="14">
        <f t="shared" si="2743"/>
        <v>0.81248607191678646</v>
      </c>
    </row>
    <row r="2247" spans="1:66" x14ac:dyDescent="0.25">
      <c r="A2247" t="s">
        <v>301</v>
      </c>
      <c r="B2247" t="s">
        <v>336</v>
      </c>
      <c r="C2247" t="s">
        <v>312</v>
      </c>
      <c r="D2247" t="s">
        <v>542</v>
      </c>
      <c r="E2247" s="10">
        <f>VLOOKUP(A2247,home!$A$2:$E$405,3,FALSE)</f>
        <v>1.36507936507937</v>
      </c>
      <c r="F2247" s="10">
        <f>VLOOKUP(B2247,home!$B$2:$E$405,3,FALSE)</f>
        <v>0.94</v>
      </c>
      <c r="G2247" s="10">
        <f>VLOOKUP(C2247,away!$B$2:$E$405,4,FALSE)</f>
        <v>0.37</v>
      </c>
      <c r="H2247" s="10">
        <f>VLOOKUP(A2247,away!$A$2:$E$405,3,FALSE)</f>
        <v>1.0634920634920599</v>
      </c>
      <c r="I2247" s="10">
        <f>VLOOKUP(C2247,away!$B$2:$E$405,3,FALSE)</f>
        <v>0.49</v>
      </c>
      <c r="J2247" s="10">
        <f>VLOOKUP(B2247,home!$B$2:$E$405,4,FALSE)</f>
        <v>0.54</v>
      </c>
      <c r="K2247" s="12">
        <f t="shared" si="2688"/>
        <v>0.47477460317460479</v>
      </c>
      <c r="L2247" s="12">
        <f t="shared" si="2689"/>
        <v>0.28139999999999904</v>
      </c>
      <c r="M2247" s="13">
        <f t="shared" si="2690"/>
        <v>0.46945886287855376</v>
      </c>
      <c r="N2247" s="13">
        <f t="shared" si="2691"/>
        <v>0.22288714532996659</v>
      </c>
      <c r="O2247" s="13">
        <f t="shared" si="2692"/>
        <v>0.13210572401402459</v>
      </c>
      <c r="P2247" s="13">
        <f t="shared" si="2693"/>
        <v>6.2720442695852391E-2</v>
      </c>
      <c r="Q2247" s="13">
        <f t="shared" si="2694"/>
        <v>5.2910577988377679E-2</v>
      </c>
      <c r="R2247" s="13">
        <f t="shared" si="2695"/>
        <v>1.8587275368773196E-2</v>
      </c>
      <c r="S2247" s="13">
        <f t="shared" si="2696"/>
        <v>2.0948874560822637E-3</v>
      </c>
      <c r="T2247" s="13">
        <f t="shared" si="2697"/>
        <v>1.4889036645929428E-2</v>
      </c>
      <c r="U2247" s="13">
        <f t="shared" si="2698"/>
        <v>8.8247662873064021E-3</v>
      </c>
      <c r="V2247" s="13">
        <f t="shared" si="2699"/>
        <v>3.1097806676539413E-5</v>
      </c>
      <c r="W2247" s="13">
        <f t="shared" si="2700"/>
        <v>8.37353288939033E-3</v>
      </c>
      <c r="X2247" s="13">
        <f t="shared" si="2701"/>
        <v>2.3563121550744309E-3</v>
      </c>
      <c r="Y2247" s="13">
        <f t="shared" si="2702"/>
        <v>3.3153312021897135E-4</v>
      </c>
      <c r="Z2247" s="13">
        <f t="shared" si="2703"/>
        <v>1.7434864295909204E-3</v>
      </c>
      <c r="AA2247" s="13">
        <f t="shared" si="2704"/>
        <v>8.2776307774933781E-4</v>
      </c>
      <c r="AB2247" s="13">
        <f t="shared" si="2705"/>
        <v>1.9650044338051568E-4</v>
      </c>
      <c r="AC2247" s="13">
        <f t="shared" si="2706"/>
        <v>2.5966974370009387E-7</v>
      </c>
      <c r="AD2247" s="13">
        <f t="shared" si="2707"/>
        <v>9.9388518868244891E-4</v>
      </c>
      <c r="AE2247" s="13">
        <f t="shared" si="2708"/>
        <v>2.7967929209524021E-4</v>
      </c>
      <c r="AF2247" s="13">
        <f t="shared" si="2709"/>
        <v>3.9350876397800164E-5</v>
      </c>
      <c r="AG2247" s="13">
        <f t="shared" si="2710"/>
        <v>3.6911122061136436E-6</v>
      </c>
      <c r="AH2247" s="13">
        <f t="shared" si="2711"/>
        <v>1.226542703217208E-4</v>
      </c>
      <c r="AI2247" s="13">
        <f t="shared" si="2712"/>
        <v>5.8233132519665702E-5</v>
      </c>
      <c r="AJ2247" s="13">
        <f t="shared" si="2713"/>
        <v>1.3823806191819228E-5</v>
      </c>
      <c r="AK2247" s="13">
        <f t="shared" si="2714"/>
        <v>2.1877306996945398E-6</v>
      </c>
      <c r="AL2247" s="13">
        <f t="shared" si="2715"/>
        <v>1.3876914522158401E-9</v>
      </c>
      <c r="AM2247" s="13">
        <f t="shared" si="2716"/>
        <v>9.4374289211565437E-5</v>
      </c>
      <c r="AN2247" s="13">
        <f t="shared" si="2717"/>
        <v>2.6556924984134424E-5</v>
      </c>
      <c r="AO2247" s="13">
        <f t="shared" si="2718"/>
        <v>3.7365593452677011E-6</v>
      </c>
      <c r="AP2247" s="13">
        <f t="shared" si="2719"/>
        <v>3.5048926658610921E-7</v>
      </c>
      <c r="AQ2247" s="13">
        <f t="shared" si="2720"/>
        <v>2.4656919904332696E-8</v>
      </c>
      <c r="AR2247" s="13">
        <f t="shared" si="2721"/>
        <v>6.9029823337064272E-6</v>
      </c>
      <c r="AS2247" s="13">
        <f t="shared" si="2722"/>
        <v>3.2773606982067765E-6</v>
      </c>
      <c r="AT2247" s="13">
        <f t="shared" si="2723"/>
        <v>7.7800381247558398E-7</v>
      </c>
      <c r="AU2247" s="13">
        <f t="shared" si="2724"/>
        <v>1.2312548377880835E-7</v>
      </c>
      <c r="AV2247" s="13">
        <f t="shared" si="2725"/>
        <v>1.4614213175441242E-8</v>
      </c>
      <c r="AW2247" s="13">
        <f t="shared" si="2726"/>
        <v>5.1499378143681734E-12</v>
      </c>
      <c r="AX2247" s="13">
        <f t="shared" si="2727"/>
        <v>7.4677526183843901E-6</v>
      </c>
      <c r="AY2247" s="13">
        <f t="shared" si="2728"/>
        <v>2.1014255868133602E-6</v>
      </c>
      <c r="AZ2247" s="13">
        <f t="shared" si="2729"/>
        <v>2.9567058006463882E-7</v>
      </c>
      <c r="BA2247" s="13">
        <f t="shared" si="2730"/>
        <v>2.7733900410063033E-8</v>
      </c>
      <c r="BB2247" s="13">
        <f t="shared" si="2731"/>
        <v>1.9510798938479271E-9</v>
      </c>
      <c r="BC2247" s="13">
        <f t="shared" si="2732"/>
        <v>1.0980677642576103E-10</v>
      </c>
      <c r="BD2247" s="13">
        <f t="shared" si="2733"/>
        <v>3.2374987145083025E-7</v>
      </c>
      <c r="BE2247" s="13">
        <f t="shared" si="2734"/>
        <v>1.5370821674589724E-7</v>
      </c>
      <c r="BF2247" s="13">
        <f t="shared" si="2735"/>
        <v>3.6488378805104754E-8</v>
      </c>
      <c r="BG2247" s="13">
        <f t="shared" si="2736"/>
        <v>5.7745851892260905E-9</v>
      </c>
      <c r="BH2247" s="13">
        <f t="shared" si="2737"/>
        <v>6.854065979281917E-10</v>
      </c>
      <c r="BI2247" s="13">
        <f t="shared" si="2738"/>
        <v>6.5082729108922666E-11</v>
      </c>
      <c r="BJ2247" s="14">
        <f t="shared" si="2739"/>
        <v>0.30319968216163889</v>
      </c>
      <c r="BK2247" s="14">
        <f t="shared" si="2740"/>
        <v>0.53430765332018682</v>
      </c>
      <c r="BL2247" s="14">
        <f t="shared" si="2741"/>
        <v>0.16075054468904981</v>
      </c>
      <c r="BM2247" s="14">
        <f t="shared" si="2742"/>
        <v>4.1329236904481405E-2</v>
      </c>
      <c r="BN2247" s="14">
        <f t="shared" si="2743"/>
        <v>0.95867002827554826</v>
      </c>
    </row>
    <row r="2248" spans="1:66" x14ac:dyDescent="0.25">
      <c r="A2248" t="s">
        <v>301</v>
      </c>
      <c r="B2248" t="s">
        <v>385</v>
      </c>
      <c r="C2248" t="s">
        <v>319</v>
      </c>
      <c r="D2248" t="s">
        <v>542</v>
      </c>
      <c r="E2248" s="10">
        <f>VLOOKUP(A2248,home!$A$2:$E$405,3,FALSE)</f>
        <v>1.36507936507937</v>
      </c>
      <c r="F2248" s="10">
        <f>VLOOKUP(B2248,home!$B$2:$E$405,3,FALSE)</f>
        <v>1.34</v>
      </c>
      <c r="G2248" s="10">
        <f>VLOOKUP(C2248,away!$B$2:$E$405,4,FALSE)</f>
        <v>1.22</v>
      </c>
      <c r="H2248" s="10">
        <f>VLOOKUP(A2248,away!$A$2:$E$405,3,FALSE)</f>
        <v>1.0634920634920599</v>
      </c>
      <c r="I2248" s="10">
        <f>VLOOKUP(C2248,away!$B$2:$E$405,3,FALSE)</f>
        <v>0.98</v>
      </c>
      <c r="J2248" s="10">
        <f>VLOOKUP(B2248,home!$B$2:$E$405,4,FALSE)</f>
        <v>0.94</v>
      </c>
      <c r="K2248" s="12">
        <f t="shared" si="2688"/>
        <v>2.2316317460317543</v>
      </c>
      <c r="L2248" s="12">
        <f t="shared" si="2689"/>
        <v>0.97968888888888539</v>
      </c>
      <c r="M2248" s="13">
        <f t="shared" si="2690"/>
        <v>4.0303352096290615E-2</v>
      </c>
      <c r="N2248" s="13">
        <f t="shared" si="2691"/>
        <v>8.9942240009577595E-2</v>
      </c>
      <c r="O2248" s="13">
        <f t="shared" si="2692"/>
        <v>3.9484746233712488E-2</v>
      </c>
      <c r="P2248" s="13">
        <f t="shared" si="2693"/>
        <v>8.8115413179160523E-2</v>
      </c>
      <c r="Q2248" s="13">
        <f t="shared" si="2694"/>
        <v>0.1003589790572904</v>
      </c>
      <c r="R2248" s="13">
        <f t="shared" si="2695"/>
        <v>1.9341383582882687E-2</v>
      </c>
      <c r="S2248" s="13">
        <f t="shared" si="2696"/>
        <v>4.8161788262574674E-2</v>
      </c>
      <c r="T2248" s="13">
        <f t="shared" si="2697"/>
        <v>9.8320576682659741E-2</v>
      </c>
      <c r="U2248" s="13">
        <f t="shared" si="2698"/>
        <v>4.3162845615738403E-2</v>
      </c>
      <c r="V2248" s="13">
        <f t="shared" si="2699"/>
        <v>1.1699594454644207E-2</v>
      </c>
      <c r="W2248" s="13">
        <f t="shared" si="2700"/>
        <v>7.4654761221195076E-2</v>
      </c>
      <c r="X2248" s="13">
        <f t="shared" si="2701"/>
        <v>7.3138440071057645E-2</v>
      </c>
      <c r="Y2248" s="13">
        <f t="shared" si="2702"/>
        <v>3.5826458544140391E-2</v>
      </c>
      <c r="Z2248" s="13">
        <f t="shared" si="2703"/>
        <v>6.3161795306293572E-3</v>
      </c>
      <c r="AA2248" s="13">
        <f t="shared" si="2704"/>
        <v>1.409538675418842E-2</v>
      </c>
      <c r="AB2248" s="13">
        <f t="shared" si="2705"/>
        <v>1.5727856276621183E-2</v>
      </c>
      <c r="AC2248" s="13">
        <f t="shared" si="2706"/>
        <v>1.5986799884172523E-3</v>
      </c>
      <c r="AD2248" s="13">
        <f t="shared" si="2707"/>
        <v>4.1650483783409804E-2</v>
      </c>
      <c r="AE2248" s="13">
        <f t="shared" si="2708"/>
        <v>4.0804516179453292E-2</v>
      </c>
      <c r="AF2248" s="13">
        <f t="shared" si="2709"/>
        <v>1.9987865558748565E-2</v>
      </c>
      <c r="AG2248" s="13">
        <f t="shared" si="2710"/>
        <v>6.5272966001702687E-3</v>
      </c>
      <c r="AH2248" s="13">
        <f t="shared" si="2711"/>
        <v>1.5469727265962491E-3</v>
      </c>
      <c r="AI2248" s="13">
        <f t="shared" si="2712"/>
        <v>3.4522734469174909E-3</v>
      </c>
      <c r="AJ2248" s="13">
        <f t="shared" si="2713"/>
        <v>3.852101510061772E-3</v>
      </c>
      <c r="AK2248" s="13">
        <f t="shared" si="2714"/>
        <v>2.8654906729302368E-3</v>
      </c>
      <c r="AL2248" s="13">
        <f t="shared" si="2715"/>
        <v>1.3980807093572428E-4</v>
      </c>
      <c r="AM2248" s="13">
        <f t="shared" si="2716"/>
        <v>1.858970836972762E-2</v>
      </c>
      <c r="AN2248" s="13">
        <f t="shared" si="2717"/>
        <v>1.8212130737506865E-2</v>
      </c>
      <c r="AO2248" s="13">
        <f t="shared" si="2718"/>
        <v>8.9211110632636051E-3</v>
      </c>
      <c r="AP2248" s="13">
        <f t="shared" si="2719"/>
        <v>2.913304461741022E-3</v>
      </c>
      <c r="AQ2248" s="13">
        <f t="shared" si="2720"/>
        <v>7.1353300277952349E-4</v>
      </c>
      <c r="AR2248" s="13">
        <f t="shared" si="2721"/>
        <v>3.0311039833209782E-4</v>
      </c>
      <c r="AS2248" s="13">
        <f t="shared" si="2722"/>
        <v>6.7643078747023995E-4</v>
      </c>
      <c r="AT2248" s="13">
        <f t="shared" si="2723"/>
        <v>7.5477220965592317E-4</v>
      </c>
      <c r="AU2248" s="13">
        <f t="shared" si="2724"/>
        <v>5.6145787469689772E-4</v>
      </c>
      <c r="AV2248" s="13">
        <f t="shared" si="2725"/>
        <v>3.1324180430827885E-4</v>
      </c>
      <c r="AW2248" s="13">
        <f t="shared" si="2726"/>
        <v>8.4906405598790973E-6</v>
      </c>
      <c r="AX2248" s="13">
        <f t="shared" si="2727"/>
        <v>6.9142305578927237E-3</v>
      </c>
      <c r="AY2248" s="13">
        <f t="shared" si="2728"/>
        <v>6.7737948527835006E-3</v>
      </c>
      <c r="AZ2248" s="13">
        <f t="shared" si="2729"/>
        <v>3.3181057764423583E-3</v>
      </c>
      <c r="BA2248" s="13">
        <f t="shared" si="2730"/>
        <v>1.0835704537795357E-3</v>
      </c>
      <c r="BB2248" s="13">
        <f t="shared" si="2731"/>
        <v>2.6539048347402465E-4</v>
      </c>
      <c r="BC2248" s="13">
        <f t="shared" si="2732"/>
        <v>5.2000021575270267E-5</v>
      </c>
      <c r="BD2248" s="13">
        <f t="shared" si="2733"/>
        <v>4.9492314892106713E-5</v>
      </c>
      <c r="BE2248" s="13">
        <f t="shared" si="2734"/>
        <v>1.104486210978255E-4</v>
      </c>
      <c r="BF2248" s="13">
        <f t="shared" si="2735"/>
        <v>1.2324032457367002E-4</v>
      </c>
      <c r="BG2248" s="13">
        <f t="shared" si="2736"/>
        <v>9.1675673569953102E-5</v>
      </c>
      <c r="BH2248" s="13">
        <f t="shared" si="2737"/>
        <v>5.1146585869387883E-5</v>
      </c>
      <c r="BI2248" s="13">
        <f t="shared" si="2738"/>
        <v>2.2828068945453027E-5</v>
      </c>
      <c r="BJ2248" s="14">
        <f t="shared" si="2739"/>
        <v>0.64896849748866869</v>
      </c>
      <c r="BK2248" s="14">
        <f t="shared" si="2740"/>
        <v>0.19679243090480653</v>
      </c>
      <c r="BL2248" s="14">
        <f t="shared" si="2741"/>
        <v>0.14658690148306072</v>
      </c>
      <c r="BM2248" s="14">
        <f t="shared" si="2742"/>
        <v>0.61435259103602724</v>
      </c>
      <c r="BN2248" s="14">
        <f t="shared" si="2743"/>
        <v>0.37754611415891431</v>
      </c>
    </row>
    <row r="2249" spans="1:66" x14ac:dyDescent="0.25">
      <c r="A2249" t="s">
        <v>19</v>
      </c>
      <c r="B2249" t="s">
        <v>247</v>
      </c>
      <c r="C2249" t="s">
        <v>139</v>
      </c>
      <c r="D2249" t="s">
        <v>543</v>
      </c>
      <c r="E2249" s="10">
        <f>VLOOKUP(A2249,home!$A$2:$E$405,3,FALSE)</f>
        <v>1.66923076923077</v>
      </c>
      <c r="F2249" s="10">
        <f>VLOOKUP(B2249,home!$B$2:$E$405,3,FALSE)</f>
        <v>1.03</v>
      </c>
      <c r="G2249" s="10">
        <f>VLOOKUP(C2249,away!$B$2:$E$405,4,FALSE)</f>
        <v>0.5</v>
      </c>
      <c r="H2249" s="10">
        <f>VLOOKUP(A2249,away!$A$2:$E$405,3,FALSE)</f>
        <v>1.2</v>
      </c>
      <c r="I2249" s="10">
        <f>VLOOKUP(C2249,away!$B$2:$E$405,3,FALSE)</f>
        <v>0.7</v>
      </c>
      <c r="J2249" s="10">
        <f>VLOOKUP(B2249,home!$B$2:$E$405,4,FALSE)</f>
        <v>0.83</v>
      </c>
      <c r="K2249" s="12">
        <f t="shared" si="2688"/>
        <v>0.85965384615384655</v>
      </c>
      <c r="L2249" s="12">
        <f t="shared" si="2689"/>
        <v>0.69719999999999993</v>
      </c>
      <c r="M2249" s="13">
        <f t="shared" si="2690"/>
        <v>0.21079823269416476</v>
      </c>
      <c r="N2249" s="13">
        <f t="shared" si="2691"/>
        <v>0.18121351149797224</v>
      </c>
      <c r="O2249" s="13">
        <f t="shared" si="2692"/>
        <v>0.14696852783437167</v>
      </c>
      <c r="P2249" s="13">
        <f t="shared" si="2693"/>
        <v>0.12634206021638625</v>
      </c>
      <c r="Q2249" s="13">
        <f t="shared" si="2694"/>
        <v>7.7890446067138061E-2</v>
      </c>
      <c r="R2249" s="13">
        <f t="shared" si="2695"/>
        <v>5.1233228803061949E-2</v>
      </c>
      <c r="S2249" s="13">
        <f t="shared" si="2696"/>
        <v>1.893079934270581E-2</v>
      </c>
      <c r="T2249" s="13">
        <f t="shared" si="2697"/>
        <v>5.430521899800865E-2</v>
      </c>
      <c r="U2249" s="13">
        <f t="shared" si="2698"/>
        <v>4.404284219143223E-2</v>
      </c>
      <c r="V2249" s="13">
        <f t="shared" si="2699"/>
        <v>1.2606874566114012E-3</v>
      </c>
      <c r="W2249" s="13">
        <f t="shared" si="2700"/>
        <v>2.2319607180084668E-2</v>
      </c>
      <c r="X2249" s="13">
        <f t="shared" si="2701"/>
        <v>1.5561230125955028E-2</v>
      </c>
      <c r="Y2249" s="13">
        <f t="shared" si="2702"/>
        <v>5.4246448219079212E-3</v>
      </c>
      <c r="Z2249" s="13">
        <f t="shared" si="2703"/>
        <v>1.1906602373831598E-2</v>
      </c>
      <c r="AA2249" s="13">
        <f t="shared" si="2704"/>
        <v>1.0235556525288852E-2</v>
      </c>
      <c r="AB2249" s="13">
        <f t="shared" si="2705"/>
        <v>4.3995177672448305E-3</v>
      </c>
      <c r="AC2249" s="13">
        <f t="shared" si="2706"/>
        <v>4.7224616319580231E-5</v>
      </c>
      <c r="AD2249" s="13">
        <f t="shared" si="2707"/>
        <v>4.7967840392506974E-3</v>
      </c>
      <c r="AE2249" s="13">
        <f t="shared" si="2708"/>
        <v>3.3443178321655854E-3</v>
      </c>
      <c r="AF2249" s="13">
        <f t="shared" si="2709"/>
        <v>1.1658291962929228E-3</v>
      </c>
      <c r="AG2249" s="13">
        <f t="shared" si="2710"/>
        <v>2.7093870521847528E-4</v>
      </c>
      <c r="AH2249" s="13">
        <f t="shared" si="2711"/>
        <v>2.0753207937588467E-3</v>
      </c>
      <c r="AI2249" s="13">
        <f t="shared" si="2712"/>
        <v>1.7840575023578462E-3</v>
      </c>
      <c r="AJ2249" s="13">
        <f t="shared" si="2713"/>
        <v>7.6683594683077372E-4</v>
      </c>
      <c r="AK2249" s="13">
        <f t="shared" si="2714"/>
        <v>2.1973782368736713E-4</v>
      </c>
      <c r="AL2249" s="13">
        <f t="shared" si="2715"/>
        <v>1.1321642012816185E-6</v>
      </c>
      <c r="AM2249" s="13">
        <f t="shared" si="2716"/>
        <v>8.2471476970224936E-4</v>
      </c>
      <c r="AN2249" s="13">
        <f t="shared" si="2717"/>
        <v>5.7499113743640824E-4</v>
      </c>
      <c r="AO2249" s="13">
        <f t="shared" si="2718"/>
        <v>2.0044191051033183E-4</v>
      </c>
      <c r="AP2249" s="13">
        <f t="shared" si="2719"/>
        <v>4.6582700002601127E-5</v>
      </c>
      <c r="AQ2249" s="13">
        <f t="shared" si="2720"/>
        <v>8.1193646104533726E-6</v>
      </c>
      <c r="AR2249" s="13">
        <f t="shared" si="2721"/>
        <v>2.8938273148173367E-4</v>
      </c>
      <c r="AS2249" s="13">
        <f t="shared" si="2722"/>
        <v>2.4876897812877813E-4</v>
      </c>
      <c r="AT2249" s="13">
        <f t="shared" si="2723"/>
        <v>1.0692760442608312E-4</v>
      </c>
      <c r="AU2249" s="13">
        <f t="shared" si="2724"/>
        <v>3.0640242134966481E-5</v>
      </c>
      <c r="AV2249" s="13">
        <f t="shared" si="2725"/>
        <v>6.5850004996022682E-6</v>
      </c>
      <c r="AW2249" s="13">
        <f t="shared" si="2726"/>
        <v>1.8848982305786156E-8</v>
      </c>
      <c r="AX2249" s="13">
        <f t="shared" si="2727"/>
        <v>1.1816153729240369E-4</v>
      </c>
      <c r="AY2249" s="13">
        <f t="shared" si="2728"/>
        <v>8.2382223800263842E-5</v>
      </c>
      <c r="AZ2249" s="13">
        <f t="shared" si="2729"/>
        <v>2.8718443216771967E-5</v>
      </c>
      <c r="BA2249" s="13">
        <f t="shared" si="2730"/>
        <v>6.674166203577806E-6</v>
      </c>
      <c r="BB2249" s="13">
        <f t="shared" si="2731"/>
        <v>1.1633071692836112E-6</v>
      </c>
      <c r="BC2249" s="13">
        <f t="shared" si="2732"/>
        <v>1.6221155168490677E-7</v>
      </c>
      <c r="BD2249" s="13">
        <f t="shared" si="2733"/>
        <v>3.3626273398177429E-5</v>
      </c>
      <c r="BE2249" s="13">
        <f t="shared" si="2734"/>
        <v>2.8906955258564003E-5</v>
      </c>
      <c r="BF2249" s="13">
        <f t="shared" si="2735"/>
        <v>1.2424987634310851E-5</v>
      </c>
      <c r="BG2249" s="13">
        <f t="shared" si="2736"/>
        <v>3.560396136083103E-6</v>
      </c>
      <c r="BH2249" s="13">
        <f t="shared" si="2737"/>
        <v>7.651770580537832E-7</v>
      </c>
      <c r="BI2249" s="13">
        <f t="shared" si="2738"/>
        <v>1.3155748018892401E-7</v>
      </c>
      <c r="BJ2249" s="14">
        <f t="shared" si="2739"/>
        <v>0.3681846402354903</v>
      </c>
      <c r="BK2249" s="14">
        <f t="shared" si="2740"/>
        <v>0.35746251871418933</v>
      </c>
      <c r="BL2249" s="14">
        <f t="shared" si="2741"/>
        <v>0.26248734509167088</v>
      </c>
      <c r="BM2249" s="14">
        <f t="shared" si="2742"/>
        <v>0.20551273592726932</v>
      </c>
      <c r="BN2249" s="14">
        <f t="shared" si="2743"/>
        <v>0.79444600711309488</v>
      </c>
    </row>
    <row r="2250" spans="1:66" x14ac:dyDescent="0.25">
      <c r="A2250" t="s">
        <v>22</v>
      </c>
      <c r="B2250" t="s">
        <v>264</v>
      </c>
      <c r="C2250" t="s">
        <v>259</v>
      </c>
      <c r="D2250" t="s">
        <v>543</v>
      </c>
      <c r="E2250" s="10">
        <f>VLOOKUP(A2250,home!$A$2:$E$405,3,FALSE)</f>
        <v>1.68333333333333</v>
      </c>
      <c r="F2250" s="10">
        <f>VLOOKUP(B2250,home!$B$2:$E$405,3,FALSE)</f>
        <v>0.69</v>
      </c>
      <c r="G2250" s="10">
        <f>VLOOKUP(C2250,away!$B$2:$E$405,4,FALSE)</f>
        <v>1.19</v>
      </c>
      <c r="H2250" s="10">
        <f>VLOOKUP(A2250,away!$A$2:$E$405,3,FALSE)</f>
        <v>1.375</v>
      </c>
      <c r="I2250" s="10">
        <f>VLOOKUP(C2250,away!$B$2:$E$405,3,FALSE)</f>
        <v>1.0900000000000001</v>
      </c>
      <c r="J2250" s="10">
        <f>VLOOKUP(B2250,home!$B$2:$E$405,4,FALSE)</f>
        <v>0.73</v>
      </c>
      <c r="K2250" s="12">
        <f t="shared" si="2688"/>
        <v>1.3821849999999971</v>
      </c>
      <c r="L2250" s="12">
        <f t="shared" si="2689"/>
        <v>1.0940875000000001</v>
      </c>
      <c r="M2250" s="13">
        <f t="shared" si="2690"/>
        <v>8.4055960964038334E-2</v>
      </c>
      <c r="N2250" s="13">
        <f t="shared" si="2691"/>
        <v>0.11618088840507911</v>
      </c>
      <c r="O2250" s="13">
        <f t="shared" si="2692"/>
        <v>9.1964576191242306E-2</v>
      </c>
      <c r="P2250" s="13">
        <f t="shared" si="2693"/>
        <v>0.127112057742892</v>
      </c>
      <c r="Q2250" s="13">
        <f t="shared" si="2694"/>
        <v>8.0291740620086968E-2</v>
      </c>
      <c r="R2250" s="13">
        <f t="shared" si="2695"/>
        <v>5.0308646626817909E-2</v>
      </c>
      <c r="S2250" s="13">
        <f t="shared" si="2696"/>
        <v>4.8055709072628884E-2</v>
      </c>
      <c r="T2250" s="13">
        <f t="shared" si="2697"/>
        <v>8.7846189765679414E-2</v>
      </c>
      <c r="U2250" s="13">
        <f t="shared" si="2698"/>
        <v>6.9535856737888174E-2</v>
      </c>
      <c r="V2250" s="13">
        <f t="shared" si="2699"/>
        <v>8.0745943224511812E-3</v>
      </c>
      <c r="W2250" s="13">
        <f t="shared" si="2700"/>
        <v>3.6992679836324878E-2</v>
      </c>
      <c r="X2250" s="13">
        <f t="shared" si="2701"/>
        <v>4.0473228600425099E-2</v>
      </c>
      <c r="Y2250" s="13">
        <f t="shared" si="2702"/>
        <v>2.2140626748183796E-2</v>
      </c>
      <c r="Z2250" s="13">
        <f t="shared" si="2703"/>
        <v>1.8347353805439549E-2</v>
      </c>
      <c r="AA2250" s="13">
        <f t="shared" si="2704"/>
        <v>2.5359437219571412E-2</v>
      </c>
      <c r="AB2250" s="13">
        <f t="shared" si="2705"/>
        <v>1.7525716866666621E-2</v>
      </c>
      <c r="AC2250" s="13">
        <f t="shared" si="2706"/>
        <v>7.6316590756495949E-4</v>
      </c>
      <c r="AD2250" s="13">
        <f t="shared" si="2707"/>
        <v>1.2782681794892647E-2</v>
      </c>
      <c r="AE2250" s="13">
        <f t="shared" si="2708"/>
        <v>1.398537236826961E-2</v>
      </c>
      <c r="AF2250" s="13">
        <f t="shared" si="2709"/>
        <v>7.6506105454845885E-3</v>
      </c>
      <c r="AG2250" s="13">
        <f t="shared" si="2710"/>
        <v>2.7901457883942903E-3</v>
      </c>
      <c r="AH2250" s="13">
        <f t="shared" si="2711"/>
        <v>5.0184026141522099E-3</v>
      </c>
      <c r="AI2250" s="13">
        <f t="shared" si="2712"/>
        <v>6.9363608172419589E-3</v>
      </c>
      <c r="AJ2250" s="13">
        <f t="shared" si="2713"/>
        <v>4.7936669380897788E-3</v>
      </c>
      <c r="AK2250" s="13">
        <f t="shared" si="2714"/>
        <v>2.2085781789412014E-3</v>
      </c>
      <c r="AL2250" s="13">
        <f t="shared" si="2715"/>
        <v>4.6163335852554899E-5</v>
      </c>
      <c r="AM2250" s="13">
        <f t="shared" si="2716"/>
        <v>3.5336062073347287E-3</v>
      </c>
      <c r="AN2250" s="13">
        <f t="shared" si="2717"/>
        <v>3.8660743813673359E-3</v>
      </c>
      <c r="AO2250" s="13">
        <f t="shared" si="2718"/>
        <v>2.1149118273621173E-3</v>
      </c>
      <c r="AP2250" s="13">
        <f t="shared" si="2719"/>
        <v>7.7129953130635029E-4</v>
      </c>
      <c r="AQ2250" s="13">
        <f t="shared" si="2720"/>
        <v>2.1096729398953413E-4</v>
      </c>
      <c r="AR2250" s="13">
        <f t="shared" si="2721"/>
        <v>1.0981143140222516E-3</v>
      </c>
      <c r="AS2250" s="13">
        <f t="shared" si="2722"/>
        <v>1.5177971331268429E-3</v>
      </c>
      <c r="AT2250" s="13">
        <f t="shared" si="2723"/>
        <v>1.0489382152254606E-3</v>
      </c>
      <c r="AU2250" s="13">
        <f t="shared" si="2724"/>
        <v>4.8327555567046653E-4</v>
      </c>
      <c r="AV2250" s="13">
        <f t="shared" si="2725"/>
        <v>1.6699405597859557E-4</v>
      </c>
      <c r="AW2250" s="13">
        <f t="shared" si="2726"/>
        <v>1.9391567452323476E-6</v>
      </c>
      <c r="AX2250" s="13">
        <f t="shared" si="2727"/>
        <v>8.1401624928082307E-4</v>
      </c>
      <c r="AY2250" s="13">
        <f t="shared" si="2728"/>
        <v>8.9060500313503253E-4</v>
      </c>
      <c r="AZ2250" s="13">
        <f t="shared" si="2729"/>
        <v>4.8719990068374998E-4</v>
      </c>
      <c r="BA2250" s="13">
        <f t="shared" si="2730"/>
        <v>1.7767977377977745E-4</v>
      </c>
      <c r="BB2250" s="13">
        <f t="shared" si="2731"/>
        <v>4.8599304873820566E-5</v>
      </c>
      <c r="BC2250" s="13">
        <f t="shared" si="2732"/>
        <v>1.0634378394227236E-5</v>
      </c>
      <c r="BD2250" s="13">
        <f t="shared" si="2733"/>
        <v>2.0023885742380331E-4</v>
      </c>
      <c r="BE2250" s="13">
        <f t="shared" si="2734"/>
        <v>2.7676714514831901E-4</v>
      </c>
      <c r="BF2250" s="13">
        <f t="shared" si="2735"/>
        <v>1.9127169825841427E-4</v>
      </c>
      <c r="BG2250" s="13">
        <f t="shared" si="2736"/>
        <v>8.8124290752435229E-5</v>
      </c>
      <c r="BH2250" s="13">
        <f t="shared" si="2737"/>
        <v>3.0451018203413603E-5</v>
      </c>
      <c r="BI2250" s="13">
        <f t="shared" si="2738"/>
        <v>8.4177881190970233E-6</v>
      </c>
      <c r="BJ2250" s="14">
        <f t="shared" si="2739"/>
        <v>0.43405975832432803</v>
      </c>
      <c r="BK2250" s="14">
        <f t="shared" si="2740"/>
        <v>0.26899825634856295</v>
      </c>
      <c r="BL2250" s="14">
        <f t="shared" si="2741"/>
        <v>0.27876163226254064</v>
      </c>
      <c r="BM2250" s="14">
        <f t="shared" si="2742"/>
        <v>0.4493644643443247</v>
      </c>
      <c r="BN2250" s="14">
        <f t="shared" si="2743"/>
        <v>0.54991387055015672</v>
      </c>
    </row>
    <row r="2251" spans="1:66" x14ac:dyDescent="0.25">
      <c r="A2251" t="s">
        <v>22</v>
      </c>
      <c r="B2251" t="s">
        <v>166</v>
      </c>
      <c r="C2251" t="s">
        <v>261</v>
      </c>
      <c r="D2251" t="s">
        <v>543</v>
      </c>
      <c r="E2251" s="10">
        <f>VLOOKUP(A2251,home!$A$2:$E$405,3,FALSE)</f>
        <v>1.68333333333333</v>
      </c>
      <c r="F2251" s="10">
        <f>VLOOKUP(B2251,home!$B$2:$E$405,3,FALSE)</f>
        <v>0.76</v>
      </c>
      <c r="G2251" s="10">
        <f>VLOOKUP(C2251,away!$B$2:$E$405,4,FALSE)</f>
        <v>0.59</v>
      </c>
      <c r="H2251" s="10">
        <f>VLOOKUP(A2251,away!$A$2:$E$405,3,FALSE)</f>
        <v>1.375</v>
      </c>
      <c r="I2251" s="10">
        <f>VLOOKUP(C2251,away!$B$2:$E$405,3,FALSE)</f>
        <v>1.39</v>
      </c>
      <c r="J2251" s="10">
        <f>VLOOKUP(B2251,home!$B$2:$E$405,4,FALSE)</f>
        <v>1.66</v>
      </c>
      <c r="K2251" s="12">
        <f t="shared" si="2688"/>
        <v>0.75480666666666507</v>
      </c>
      <c r="L2251" s="12">
        <f t="shared" si="2689"/>
        <v>3.1726749999999995</v>
      </c>
      <c r="M2251" s="13">
        <f t="shared" si="2690"/>
        <v>1.9693204210879781E-2</v>
      </c>
      <c r="N2251" s="13">
        <f t="shared" si="2691"/>
        <v>1.4864561826400099E-2</v>
      </c>
      <c r="O2251" s="13">
        <f t="shared" si="2692"/>
        <v>6.2480136669752995E-2</v>
      </c>
      <c r="P2251" s="13">
        <f t="shared" si="2693"/>
        <v>4.7160423692573922E-2</v>
      </c>
      <c r="Q2251" s="13">
        <f t="shared" si="2694"/>
        <v>5.6099351818228059E-3</v>
      </c>
      <c r="R2251" s="13">
        <f t="shared" si="2695"/>
        <v>9.9114583804354311E-2</v>
      </c>
      <c r="S2251" s="13">
        <f t="shared" si="2696"/>
        <v>2.8234429743463876E-2</v>
      </c>
      <c r="T2251" s="13">
        <f t="shared" si="2697"/>
        <v>1.7798501102989667E-2</v>
      </c>
      <c r="U2251" s="13">
        <f t="shared" si="2698"/>
        <v>7.4812348619418503E-2</v>
      </c>
      <c r="V2251" s="13">
        <f t="shared" si="2699"/>
        <v>7.5127307604379709E-3</v>
      </c>
      <c r="W2251" s="13">
        <f t="shared" si="2700"/>
        <v>1.4114721582692417E-3</v>
      </c>
      <c r="X2251" s="13">
        <f t="shared" si="2701"/>
        <v>4.4781424297368651E-3</v>
      </c>
      <c r="Y2251" s="13">
        <f t="shared" si="2702"/>
        <v>7.1038452666327056E-3</v>
      </c>
      <c r="Z2251" s="13">
        <f t="shared" si="2703"/>
        <v>0.10481945405715989</v>
      </c>
      <c r="AA2251" s="13">
        <f t="shared" si="2704"/>
        <v>7.9118422718704506E-2</v>
      </c>
      <c r="AB2251" s="13">
        <f t="shared" si="2705"/>
        <v>2.9859556462114741E-2</v>
      </c>
      <c r="AC2251" s="13">
        <f t="shared" si="2706"/>
        <v>1.1244474297977239E-3</v>
      </c>
      <c r="AD2251" s="13">
        <f t="shared" si="2707"/>
        <v>2.6634714871900234E-4</v>
      </c>
      <c r="AE2251" s="13">
        <f t="shared" si="2708"/>
        <v>8.4503294006206065E-4</v>
      </c>
      <c r="AF2251" s="13">
        <f t="shared" si="2709"/>
        <v>1.3405074415556995E-3</v>
      </c>
      <c r="AG2251" s="13">
        <f t="shared" si="2710"/>
        <v>1.4176648157125757E-3</v>
      </c>
      <c r="AH2251" s="13">
        <f t="shared" si="2711"/>
        <v>8.3139515350199936E-2</v>
      </c>
      <c r="AI2251" s="13">
        <f t="shared" si="2712"/>
        <v>6.2754260449766439E-2</v>
      </c>
      <c r="AJ2251" s="13">
        <f t="shared" si="2713"/>
        <v>2.368366707460997E-2</v>
      </c>
      <c r="AK2251" s="13">
        <f t="shared" si="2714"/>
        <v>5.9588632663431333E-3</v>
      </c>
      <c r="AL2251" s="13">
        <f t="shared" si="2715"/>
        <v>1.0771110001487643E-4</v>
      </c>
      <c r="AM2251" s="13">
        <f t="shared" si="2716"/>
        <v>4.0208120700152149E-5</v>
      </c>
      <c r="AN2251" s="13">
        <f t="shared" si="2717"/>
        <v>1.2756729934235519E-4</v>
      </c>
      <c r="AO2251" s="13">
        <f t="shared" si="2718"/>
        <v>2.0236479072050344E-4</v>
      </c>
      <c r="AP2251" s="13">
        <f t="shared" si="2719"/>
        <v>2.1401257079972432E-4</v>
      </c>
      <c r="AQ2251" s="13">
        <f t="shared" si="2720"/>
        <v>1.6974808326550381E-4</v>
      </c>
      <c r="AR2251" s="13">
        <f t="shared" si="2721"/>
        <v>5.2754932372739094E-2</v>
      </c>
      <c r="AS2251" s="13">
        <f t="shared" si="2722"/>
        <v>3.9819774654492532E-2</v>
      </c>
      <c r="AT2251" s="13">
        <f t="shared" si="2723"/>
        <v>1.502811568718763E-2</v>
      </c>
      <c r="AU2251" s="13">
        <f t="shared" si="2724"/>
        <v>3.781107302709039E-3</v>
      </c>
      <c r="AV2251" s="13">
        <f t="shared" si="2725"/>
        <v>7.1350124986669836E-4</v>
      </c>
      <c r="AW2251" s="13">
        <f t="shared" si="2726"/>
        <v>7.1650508056542122E-6</v>
      </c>
      <c r="AX2251" s="13">
        <f t="shared" si="2727"/>
        <v>5.058226259768794E-6</v>
      </c>
      <c r="AY2251" s="13">
        <f t="shared" si="2728"/>
        <v>1.6048107998711956E-5</v>
      </c>
      <c r="AZ2251" s="13">
        <f t="shared" si="2729"/>
        <v>2.5457715522406733E-5</v>
      </c>
      <c r="BA2251" s="13">
        <f t="shared" si="2730"/>
        <v>2.6923019198350584E-5</v>
      </c>
      <c r="BB2251" s="13">
        <f t="shared" si="2731"/>
        <v>2.1354497483781732E-5</v>
      </c>
      <c r="BC2251" s="13">
        <f t="shared" si="2732"/>
        <v>1.3550176060871435E-5</v>
      </c>
      <c r="BD2251" s="13">
        <f t="shared" si="2733"/>
        <v>2.7895709177613328E-2</v>
      </c>
      <c r="BE2251" s="13">
        <f t="shared" si="2734"/>
        <v>2.1055867258657011E-2</v>
      </c>
      <c r="BF2251" s="13">
        <f t="shared" si="2735"/>
        <v>7.9465544896413342E-3</v>
      </c>
      <c r="BG2251" s="13">
        <f t="shared" si="2736"/>
        <v>1.9993707686037331E-3</v>
      </c>
      <c r="BH2251" s="13">
        <f t="shared" si="2737"/>
        <v>3.7728459632013783E-4</v>
      </c>
      <c r="BI2251" s="13">
        <f t="shared" si="2738"/>
        <v>5.6955385706616331E-5</v>
      </c>
      <c r="BJ2251" s="14">
        <f t="shared" si="2739"/>
        <v>5.5998302919252847E-2</v>
      </c>
      <c r="BK2251" s="14">
        <f t="shared" si="2740"/>
        <v>0.10384899504516687</v>
      </c>
      <c r="BL2251" s="14">
        <f t="shared" si="2741"/>
        <v>0.69235052735880165</v>
      </c>
      <c r="BM2251" s="14">
        <f t="shared" si="2742"/>
        <v>0.70808555093740422</v>
      </c>
      <c r="BN2251" s="14">
        <f t="shared" si="2743"/>
        <v>0.24892284538578391</v>
      </c>
    </row>
    <row r="2252" spans="1:66" x14ac:dyDescent="0.25">
      <c r="A2252" t="s">
        <v>22</v>
      </c>
      <c r="B2252" t="s">
        <v>167</v>
      </c>
      <c r="C2252" t="s">
        <v>163</v>
      </c>
      <c r="D2252" t="s">
        <v>543</v>
      </c>
      <c r="E2252" s="10">
        <f>VLOOKUP(A2252,home!$A$2:$E$405,3,FALSE)</f>
        <v>1.68333333333333</v>
      </c>
      <c r="F2252" s="10">
        <f>VLOOKUP(B2252,home!$B$2:$E$405,3,FALSE)</f>
        <v>0.85</v>
      </c>
      <c r="G2252" s="10">
        <f>VLOOKUP(C2252,away!$B$2:$E$405,4,FALSE)</f>
        <v>1.0900000000000001</v>
      </c>
      <c r="H2252" s="10">
        <f>VLOOKUP(A2252,away!$A$2:$E$405,3,FALSE)</f>
        <v>1.375</v>
      </c>
      <c r="I2252" s="10">
        <f>VLOOKUP(C2252,away!$B$2:$E$405,3,FALSE)</f>
        <v>0.89</v>
      </c>
      <c r="J2252" s="10">
        <f>VLOOKUP(B2252,home!$B$2:$E$405,4,FALSE)</f>
        <v>1.1399999999999999</v>
      </c>
      <c r="K2252" s="12">
        <f t="shared" si="2688"/>
        <v>1.5596083333333304</v>
      </c>
      <c r="L2252" s="12">
        <f t="shared" si="2689"/>
        <v>1.3950750000000001</v>
      </c>
      <c r="M2252" s="13">
        <f t="shared" si="2690"/>
        <v>5.2095154763256726E-2</v>
      </c>
      <c r="N2252" s="13">
        <f t="shared" si="2691"/>
        <v>8.1248037495064734E-2</v>
      </c>
      <c r="O2252" s="13">
        <f t="shared" si="2692"/>
        <v>7.2676648031350377E-2</v>
      </c>
      <c r="P2252" s="13">
        <f t="shared" si="2693"/>
        <v>0.11334710590842743</v>
      </c>
      <c r="Q2252" s="13">
        <f t="shared" si="2694"/>
        <v>6.3357558172140921E-2</v>
      </c>
      <c r="R2252" s="13">
        <f t="shared" si="2695"/>
        <v>5.0694687376168071E-2</v>
      </c>
      <c r="S2252" s="13">
        <f t="shared" si="2696"/>
        <v>6.1654325033687181E-2</v>
      </c>
      <c r="T2252" s="13">
        <f t="shared" si="2697"/>
        <v>8.8388545466999507E-2</v>
      </c>
      <c r="U2252" s="13">
        <f t="shared" si="2698"/>
        <v>7.9063856887599718E-2</v>
      </c>
      <c r="V2252" s="13">
        <f t="shared" si="2699"/>
        <v>1.4905074166822524E-2</v>
      </c>
      <c r="W2252" s="13">
        <f t="shared" si="2700"/>
        <v>3.2937658568307417E-2</v>
      </c>
      <c r="X2252" s="13">
        <f t="shared" si="2701"/>
        <v>4.5950504027181469E-2</v>
      </c>
      <c r="Y2252" s="13">
        <f t="shared" si="2702"/>
        <v>3.20521997028601E-2</v>
      </c>
      <c r="Z2252" s="13">
        <f t="shared" si="2703"/>
        <v>2.3574296997102569E-2</v>
      </c>
      <c r="AA2252" s="13">
        <f t="shared" si="2704"/>
        <v>3.6766670049156069E-2</v>
      </c>
      <c r="AB2252" s="13">
        <f t="shared" si="2705"/>
        <v>2.867080249879039E-2</v>
      </c>
      <c r="AC2252" s="13">
        <f t="shared" si="2706"/>
        <v>2.0268763811113854E-3</v>
      </c>
      <c r="AD2252" s="13">
        <f t="shared" si="2707"/>
        <v>1.284246169590505E-2</v>
      </c>
      <c r="AE2252" s="13">
        <f t="shared" si="2708"/>
        <v>1.7916197250414739E-2</v>
      </c>
      <c r="AF2252" s="13">
        <f t="shared" si="2709"/>
        <v>1.2497219439561174E-2</v>
      </c>
      <c r="AG2252" s="13">
        <f t="shared" si="2710"/>
        <v>5.8115194698819365E-3</v>
      </c>
      <c r="AH2252" s="13">
        <f t="shared" si="2711"/>
        <v>8.2219780958082151E-3</v>
      </c>
      <c r="AI2252" s="13">
        <f t="shared" si="2712"/>
        <v>1.28230655547066E-2</v>
      </c>
      <c r="AJ2252" s="13">
        <f t="shared" si="2713"/>
        <v>9.9994799490000005E-3</v>
      </c>
      <c r="AK2252" s="13">
        <f t="shared" si="2714"/>
        <v>5.1984240858199823E-3</v>
      </c>
      <c r="AL2252" s="13">
        <f t="shared" si="2715"/>
        <v>1.764007212395584E-4</v>
      </c>
      <c r="AM2252" s="13">
        <f t="shared" si="2716"/>
        <v>4.0058420562895242E-3</v>
      </c>
      <c r="AN2252" s="13">
        <f t="shared" si="2717"/>
        <v>5.5884501066781073E-3</v>
      </c>
      <c r="AO2252" s="13">
        <f t="shared" si="2718"/>
        <v>3.8981535162869812E-3</v>
      </c>
      <c r="AP2252" s="13">
        <f t="shared" si="2719"/>
        <v>1.8127388389113542E-3</v>
      </c>
      <c r="AQ2252" s="13">
        <f t="shared" si="2720"/>
        <v>6.3222665892356431E-4</v>
      </c>
      <c r="AR2252" s="13">
        <f t="shared" si="2721"/>
        <v>2.2940552184019308E-3</v>
      </c>
      <c r="AS2252" s="13">
        <f t="shared" si="2722"/>
        <v>3.5778276357464642E-3</v>
      </c>
      <c r="AT2252" s="13">
        <f t="shared" si="2723"/>
        <v>2.7900048979702368E-3</v>
      </c>
      <c r="AU2252" s="13">
        <f t="shared" si="2724"/>
        <v>1.4504382963050632E-3</v>
      </c>
      <c r="AV2252" s="13">
        <f t="shared" si="2725"/>
        <v>5.6552891347579363E-4</v>
      </c>
      <c r="AW2252" s="13">
        <f t="shared" si="2726"/>
        <v>1.0661319508890889E-5</v>
      </c>
      <c r="AX2252" s="13">
        <f t="shared" si="2727"/>
        <v>1.0412574421677099E-3</v>
      </c>
      <c r="AY2252" s="13">
        <f t="shared" si="2728"/>
        <v>1.4526322261321179E-3</v>
      </c>
      <c r="AZ2252" s="13">
        <f t="shared" si="2729"/>
        <v>1.0132654514356323E-3</v>
      </c>
      <c r="BA2252" s="13">
        <f t="shared" si="2730"/>
        <v>4.7119376655385513E-4</v>
      </c>
      <c r="BB2252" s="13">
        <f t="shared" si="2731"/>
        <v>1.6433766096877984E-4</v>
      </c>
      <c r="BC2252" s="13">
        <f t="shared" si="2732"/>
        <v>4.5852672475204137E-5</v>
      </c>
      <c r="BD2252" s="13">
        <f t="shared" si="2733"/>
        <v>5.3339651396867816E-4</v>
      </c>
      <c r="BE2252" s="13">
        <f t="shared" si="2734"/>
        <v>8.3188964815649868E-4</v>
      </c>
      <c r="BF2252" s="13">
        <f t="shared" si="2735"/>
        <v>6.4871101383930378E-4</v>
      </c>
      <c r="BG2252" s="13">
        <f t="shared" si="2736"/>
        <v>3.3724503436963058E-4</v>
      </c>
      <c r="BH2252" s="13">
        <f t="shared" si="2737"/>
        <v>1.314925414945403E-4</v>
      </c>
      <c r="BI2252" s="13">
        <f t="shared" si="2738"/>
        <v>4.1015372697212772E-5</v>
      </c>
      <c r="BJ2252" s="14">
        <f t="shared" si="2739"/>
        <v>0.41312785168513994</v>
      </c>
      <c r="BK2252" s="14">
        <f t="shared" si="2740"/>
        <v>0.24565756920067691</v>
      </c>
      <c r="BL2252" s="14">
        <f t="shared" si="2741"/>
        <v>0.31731721761482473</v>
      </c>
      <c r="BM2252" s="14">
        <f t="shared" si="2742"/>
        <v>0.56481577284471274</v>
      </c>
      <c r="BN2252" s="14">
        <f t="shared" si="2743"/>
        <v>0.43341919174640825</v>
      </c>
    </row>
    <row r="2253" spans="1:66" x14ac:dyDescent="0.25">
      <c r="A2253" t="s">
        <v>22</v>
      </c>
      <c r="B2253" t="s">
        <v>290</v>
      </c>
      <c r="C2253" t="s">
        <v>24</v>
      </c>
      <c r="D2253" t="s">
        <v>543</v>
      </c>
      <c r="E2253" s="10">
        <f>VLOOKUP(A2253,home!$A$2:$E$405,3,FALSE)</f>
        <v>1.68333333333333</v>
      </c>
      <c r="F2253" s="10">
        <f>VLOOKUP(B2253,home!$B$2:$E$405,3,FALSE)</f>
        <v>0.85</v>
      </c>
      <c r="G2253" s="10">
        <f>VLOOKUP(C2253,away!$B$2:$E$405,4,FALSE)</f>
        <v>1.0900000000000001</v>
      </c>
      <c r="H2253" s="10">
        <f>VLOOKUP(A2253,away!$A$2:$E$405,3,FALSE)</f>
        <v>1.375</v>
      </c>
      <c r="I2253" s="10">
        <f>VLOOKUP(C2253,away!$B$2:$E$405,3,FALSE)</f>
        <v>1.19</v>
      </c>
      <c r="J2253" s="10">
        <f>VLOOKUP(B2253,home!$B$2:$E$405,4,FALSE)</f>
        <v>1.35</v>
      </c>
      <c r="K2253" s="12">
        <f t="shared" si="2688"/>
        <v>1.5596083333333304</v>
      </c>
      <c r="L2253" s="12">
        <f t="shared" si="2689"/>
        <v>2.2089375000000002</v>
      </c>
      <c r="M2253" s="13">
        <f t="shared" si="2690"/>
        <v>2.3085609214028732E-2</v>
      </c>
      <c r="N2253" s="13">
        <f t="shared" si="2691"/>
        <v>3.6004508510275923E-2</v>
      </c>
      <c r="O2253" s="13">
        <f t="shared" si="2692"/>
        <v>5.0994667903213595E-2</v>
      </c>
      <c r="P2253" s="13">
        <f t="shared" si="2693"/>
        <v>7.9531709017417629E-2</v>
      </c>
      <c r="Q2253" s="13">
        <f t="shared" si="2694"/>
        <v>2.8076465755098576E-2</v>
      </c>
      <c r="R2253" s="13">
        <f t="shared" si="2695"/>
        <v>5.6322017115727464E-2</v>
      </c>
      <c r="S2253" s="13">
        <f t="shared" si="2696"/>
        <v>6.8498221993936154E-2</v>
      </c>
      <c r="T2253" s="13">
        <f t="shared" si="2697"/>
        <v>6.2019158073903062E-2</v>
      </c>
      <c r="U2253" s="13">
        <f t="shared" si="2698"/>
        <v>8.7840287243831028E-2</v>
      </c>
      <c r="V2253" s="13">
        <f t="shared" si="2699"/>
        <v>2.6220185769918629E-2</v>
      </c>
      <c r="W2253" s="13">
        <f t="shared" si="2700"/>
        <v>1.459609665406654E-2</v>
      </c>
      <c r="X2253" s="13">
        <f t="shared" si="2701"/>
        <v>3.2241865252792108E-2</v>
      </c>
      <c r="Y2253" s="13">
        <f t="shared" si="2702"/>
        <v>3.5610132613419755E-2</v>
      </c>
      <c r="Z2253" s="13">
        <f t="shared" si="2703"/>
        <v>4.1470605227524077E-2</v>
      </c>
      <c r="AA2253" s="13">
        <f t="shared" si="2704"/>
        <v>6.4677901501223323E-2</v>
      </c>
      <c r="AB2253" s="13">
        <f t="shared" si="2705"/>
        <v>5.0436097081910117E-2</v>
      </c>
      <c r="AC2253" s="13">
        <f t="shared" si="2706"/>
        <v>5.645660478629958E-3</v>
      </c>
      <c r="AD2253" s="13">
        <f t="shared" si="2707"/>
        <v>5.691048493955228E-3</v>
      </c>
      <c r="AE2253" s="13">
        <f t="shared" si="2708"/>
        <v>1.2571170432616227E-2</v>
      </c>
      <c r="AF2253" s="13">
        <f t="shared" si="2709"/>
        <v>1.3884464893748609E-2</v>
      </c>
      <c r="AG2253" s="13">
        <f t="shared" si="2710"/>
        <v>1.0223305057078273E-2</v>
      </c>
      <c r="AH2253" s="13">
        <f t="shared" si="2711"/>
        <v>2.2901493758693488E-2</v>
      </c>
      <c r="AI2253" s="13">
        <f t="shared" si="2712"/>
        <v>3.5717360511839623E-2</v>
      </c>
      <c r="AJ2253" s="13">
        <f t="shared" si="2713"/>
        <v>2.7852546549467949E-2</v>
      </c>
      <c r="AK2253" s="13">
        <f t="shared" si="2714"/>
        <v>1.4479687901034906E-2</v>
      </c>
      <c r="AL2253" s="13">
        <f t="shared" si="2715"/>
        <v>7.7798947774733625E-4</v>
      </c>
      <c r="AM2253" s="13">
        <f t="shared" si="2716"/>
        <v>1.7751613313153351E-3</v>
      </c>
      <c r="AN2253" s="13">
        <f t="shared" si="2717"/>
        <v>3.9212204332923686E-3</v>
      </c>
      <c r="AO2253" s="13">
        <f t="shared" si="2718"/>
        <v>4.3308654304328826E-3</v>
      </c>
      <c r="AP2253" s="13">
        <f t="shared" si="2719"/>
        <v>3.1888703522456119E-3</v>
      </c>
      <c r="AQ2253" s="13">
        <f t="shared" si="2720"/>
        <v>1.7610038259283848E-3</v>
      </c>
      <c r="AR2253" s="13">
        <f t="shared" si="2721"/>
        <v>1.0117593673918797E-2</v>
      </c>
      <c r="AS2253" s="13">
        <f t="shared" si="2722"/>
        <v>1.5779483407124342E-2</v>
      </c>
      <c r="AT2253" s="13">
        <f t="shared" si="2723"/>
        <v>1.230490690872307E-2</v>
      </c>
      <c r="AU2253" s="13">
        <f t="shared" si="2724"/>
        <v>6.3969451185784572E-3</v>
      </c>
      <c r="AV2253" s="13">
        <f t="shared" si="2725"/>
        <v>2.4941822287027323E-3</v>
      </c>
      <c r="AW2253" s="13">
        <f t="shared" si="2726"/>
        <v>7.4450942082054952E-5</v>
      </c>
      <c r="AX2253" s="13">
        <f t="shared" si="2727"/>
        <v>4.6142606755508053E-4</v>
      </c>
      <c r="AY2253" s="13">
        <f t="shared" si="2728"/>
        <v>1.0192613440999508E-3</v>
      </c>
      <c r="AZ2253" s="13">
        <f t="shared" si="2729"/>
        <v>1.125742302641393E-3</v>
      </c>
      <c r="BA2253" s="13">
        <f t="shared" si="2730"/>
        <v>8.2889812921364066E-4</v>
      </c>
      <c r="BB2253" s="13">
        <f t="shared" si="2731"/>
        <v>4.5774604032496399E-4</v>
      </c>
      <c r="BC2253" s="13">
        <f t="shared" si="2732"/>
        <v>2.0222647879006501E-4</v>
      </c>
      <c r="BD2253" s="13">
        <f t="shared" si="2733"/>
        <v>3.7248553460136713E-3</v>
      </c>
      <c r="BE2253" s="13">
        <f t="shared" si="2734"/>
        <v>5.8093154381041274E-3</v>
      </c>
      <c r="BF2253" s="13">
        <f t="shared" si="2735"/>
        <v>4.5301283841145826E-3</v>
      </c>
      <c r="BG2253" s="13">
        <f t="shared" si="2736"/>
        <v>2.3550753263116525E-3</v>
      </c>
      <c r="BH2253" s="13">
        <f t="shared" si="2737"/>
        <v>9.1824877613584123E-4</v>
      </c>
      <c r="BI2253" s="13">
        <f t="shared" si="2738"/>
        <v>2.8642168866691806E-4</v>
      </c>
      <c r="BJ2253" s="14">
        <f t="shared" si="2739"/>
        <v>0.26999063747279395</v>
      </c>
      <c r="BK2253" s="14">
        <f t="shared" si="2740"/>
        <v>0.20477863729577842</v>
      </c>
      <c r="BL2253" s="14">
        <f t="shared" si="2741"/>
        <v>0.47593921586333565</v>
      </c>
      <c r="BM2253" s="14">
        <f t="shared" si="2742"/>
        <v>0.71721930794165234</v>
      </c>
      <c r="BN2253" s="14">
        <f t="shared" si="2743"/>
        <v>0.27401497751576193</v>
      </c>
    </row>
    <row r="2254" spans="1:66" x14ac:dyDescent="0.25">
      <c r="A2254" t="s">
        <v>22</v>
      </c>
      <c r="B2254" t="s">
        <v>266</v>
      </c>
      <c r="C2254" t="s">
        <v>263</v>
      </c>
      <c r="D2254" t="s">
        <v>543</v>
      </c>
      <c r="E2254" s="10">
        <f>VLOOKUP(A2254,home!$A$2:$E$405,3,FALSE)</f>
        <v>1.68333333333333</v>
      </c>
      <c r="F2254" s="10">
        <f>VLOOKUP(B2254,home!$B$2:$E$405,3,FALSE)</f>
        <v>0.76</v>
      </c>
      <c r="G2254" s="10">
        <f>VLOOKUP(C2254,away!$B$2:$E$405,4,FALSE)</f>
        <v>0.76</v>
      </c>
      <c r="H2254" s="10">
        <f>VLOOKUP(A2254,away!$A$2:$E$405,3,FALSE)</f>
        <v>1.375</v>
      </c>
      <c r="I2254" s="10">
        <f>VLOOKUP(C2254,away!$B$2:$E$405,3,FALSE)</f>
        <v>1.19</v>
      </c>
      <c r="J2254" s="10">
        <f>VLOOKUP(B2254,home!$B$2:$E$405,4,FALSE)</f>
        <v>1.87</v>
      </c>
      <c r="K2254" s="12">
        <f t="shared" si="2688"/>
        <v>0.97229333333333134</v>
      </c>
      <c r="L2254" s="12">
        <f t="shared" si="2689"/>
        <v>3.0597875000000001</v>
      </c>
      <c r="M2254" s="13">
        <f t="shared" si="2690"/>
        <v>1.773738298898336E-2</v>
      </c>
      <c r="N2254" s="13">
        <f t="shared" si="2691"/>
        <v>1.7245939230968559E-2</v>
      </c>
      <c r="O2254" s="13">
        <f t="shared" si="2692"/>
        <v>5.4272622752403923E-2</v>
      </c>
      <c r="P2254" s="13">
        <f t="shared" si="2693"/>
        <v>5.2768909284677208E-2</v>
      </c>
      <c r="Q2254" s="13">
        <f t="shared" si="2694"/>
        <v>8.3840558706712431E-3</v>
      </c>
      <c r="R2254" s="13">
        <f t="shared" si="2695"/>
        <v>8.3031346345010609E-2</v>
      </c>
      <c r="S2254" s="13">
        <f t="shared" si="2696"/>
        <v>3.9247021232275012E-2</v>
      </c>
      <c r="T2254" s="13">
        <f t="shared" si="2697"/>
        <v>2.565342935238149E-2</v>
      </c>
      <c r="U2254" s="13">
        <f t="shared" si="2698"/>
        <v>8.0730824508944685E-2</v>
      </c>
      <c r="V2254" s="13">
        <f t="shared" si="2699"/>
        <v>1.2973368822133874E-2</v>
      </c>
      <c r="W2254" s="13">
        <f t="shared" si="2700"/>
        <v>2.7172538764492766E-3</v>
      </c>
      <c r="X2254" s="13">
        <f t="shared" si="2701"/>
        <v>8.3142194454860416E-3</v>
      </c>
      <c r="Y2254" s="13">
        <f t="shared" si="2702"/>
        <v>1.2719872365777568E-2</v>
      </c>
      <c r="Z2254" s="13">
        <f t="shared" si="2703"/>
        <v>8.4686091884878023E-2</v>
      </c>
      <c r="AA2254" s="13">
        <f t="shared" si="2704"/>
        <v>8.2339722565720835E-2</v>
      </c>
      <c r="AB2254" s="13">
        <f t="shared" si="2705"/>
        <v>4.0029181659583211E-2</v>
      </c>
      <c r="AC2254" s="13">
        <f t="shared" si="2706"/>
        <v>2.412244674556272E-3</v>
      </c>
      <c r="AD2254" s="13">
        <f t="shared" si="2707"/>
        <v>6.604919572614457E-4</v>
      </c>
      <c r="AE2254" s="13">
        <f t="shared" si="2708"/>
        <v>2.0209650346791059E-3</v>
      </c>
      <c r="AF2254" s="13">
        <f t="shared" si="2709"/>
        <v>3.0918617755240989E-3</v>
      </c>
      <c r="AG2254" s="13">
        <f t="shared" si="2710"/>
        <v>3.1534800041588137E-3</v>
      </c>
      <c r="AH2254" s="13">
        <f t="shared" si="2711"/>
        <v>6.4780361343300313E-2</v>
      </c>
      <c r="AI2254" s="13">
        <f t="shared" si="2712"/>
        <v>6.2985513465015144E-2</v>
      </c>
      <c r="AJ2254" s="13">
        <f t="shared" si="2713"/>
        <v>3.0620197419305498E-2</v>
      </c>
      <c r="AK2254" s="13">
        <f t="shared" si="2714"/>
        <v>9.9239379387137394E-3</v>
      </c>
      <c r="AL2254" s="13">
        <f t="shared" si="2715"/>
        <v>2.8705817646981188E-4</v>
      </c>
      <c r="AM2254" s="13">
        <f t="shared" si="2716"/>
        <v>1.284383853531175E-4</v>
      </c>
      <c r="AN2254" s="13">
        <f t="shared" si="2717"/>
        <v>3.9299416602365205E-4</v>
      </c>
      <c r="AO2254" s="13">
        <f t="shared" si="2718"/>
        <v>6.0123931838604793E-4</v>
      </c>
      <c r="AP2254" s="13">
        <f t="shared" si="2719"/>
        <v>6.1322151696871637E-4</v>
      </c>
      <c r="AQ2254" s="13">
        <f t="shared" si="2720"/>
        <v>4.6908188308797914E-4</v>
      </c>
      <c r="AR2254" s="13">
        <f t="shared" si="2721"/>
        <v>3.9642827976742685E-2</v>
      </c>
      <c r="AS2254" s="13">
        <f t="shared" si="2722"/>
        <v>3.8544457356266992E-2</v>
      </c>
      <c r="AT2254" s="13">
        <f t="shared" si="2723"/>
        <v>1.8738259462224637E-2</v>
      </c>
      <c r="AU2254" s="13">
        <f t="shared" si="2724"/>
        <v>6.0730282511304102E-3</v>
      </c>
      <c r="AV2254" s="13">
        <f t="shared" si="2725"/>
        <v>1.4761912204297692E-3</v>
      </c>
      <c r="AW2254" s="13">
        <f t="shared" si="2726"/>
        <v>2.3722256363812375E-5</v>
      </c>
      <c r="AX2254" s="13">
        <f t="shared" si="2727"/>
        <v>2.0813297637155579E-5</v>
      </c>
      <c r="AY2254" s="13">
        <f t="shared" si="2728"/>
        <v>6.3684267943948179E-5</v>
      </c>
      <c r="AZ2254" s="13">
        <f t="shared" si="2729"/>
        <v>9.7430163500771726E-5</v>
      </c>
      <c r="BA2254" s="13">
        <f t="shared" si="2730"/>
        <v>9.9371865467539169E-5</v>
      </c>
      <c r="BB2254" s="13">
        <f t="shared" si="2731"/>
        <v>7.6014197952314514E-5</v>
      </c>
      <c r="BC2254" s="13">
        <f t="shared" si="2732"/>
        <v>4.6517458543403486E-5</v>
      </c>
      <c r="BD2254" s="13">
        <f t="shared" si="2733"/>
        <v>2.0216438251314601E-2</v>
      </c>
      <c r="BE2254" s="13">
        <f t="shared" si="2734"/>
        <v>1.9656308135498138E-2</v>
      </c>
      <c r="BF2254" s="13">
        <f t="shared" si="2735"/>
        <v>9.5558486790452805E-3</v>
      </c>
      <c r="BG2254" s="13">
        <f t="shared" si="2736"/>
        <v>3.0970293216592828E-3</v>
      </c>
      <c r="BH2254" s="13">
        <f t="shared" si="2737"/>
        <v>7.5280524064679237E-4</v>
      </c>
      <c r="BI2254" s="13">
        <f t="shared" si="2738"/>
        <v>1.4638950335585415E-4</v>
      </c>
      <c r="BJ2254" s="14">
        <f t="shared" si="2739"/>
        <v>8.6570375434222316E-2</v>
      </c>
      <c r="BK2254" s="14">
        <f t="shared" si="2740"/>
        <v>0.12548966944703949</v>
      </c>
      <c r="BL2254" s="14">
        <f t="shared" si="2741"/>
        <v>0.66661329139631231</v>
      </c>
      <c r="BM2254" s="14">
        <f t="shared" si="2742"/>
        <v>0.72987920967815711</v>
      </c>
      <c r="BN2254" s="14">
        <f t="shared" si="2743"/>
        <v>0.23344025647271488</v>
      </c>
    </row>
    <row r="2255" spans="1:66" x14ac:dyDescent="0.25">
      <c r="A2255" t="s">
        <v>22</v>
      </c>
      <c r="B2255" t="s">
        <v>23</v>
      </c>
      <c r="C2255" t="s">
        <v>256</v>
      </c>
      <c r="D2255" t="s">
        <v>543</v>
      </c>
      <c r="E2255" s="10">
        <f>VLOOKUP(A2255,home!$A$2:$E$405,3,FALSE)</f>
        <v>1.68333333333333</v>
      </c>
      <c r="F2255" s="10">
        <f>VLOOKUP(B2255,home!$B$2:$E$405,3,FALSE)</f>
        <v>1.78</v>
      </c>
      <c r="G2255" s="10">
        <f>VLOOKUP(C2255,away!$B$2:$E$405,4,FALSE)</f>
        <v>0.68</v>
      </c>
      <c r="H2255" s="10">
        <f>VLOOKUP(A2255,away!$A$2:$E$405,3,FALSE)</f>
        <v>1.375</v>
      </c>
      <c r="I2255" s="10">
        <f>VLOOKUP(C2255,away!$B$2:$E$405,3,FALSE)</f>
        <v>0.51</v>
      </c>
      <c r="J2255" s="10">
        <f>VLOOKUP(B2255,home!$B$2:$E$405,4,FALSE)</f>
        <v>0.73</v>
      </c>
      <c r="K2255" s="12">
        <f t="shared" si="2688"/>
        <v>2.0375066666666628</v>
      </c>
      <c r="L2255" s="12">
        <f t="shared" si="2689"/>
        <v>0.51191249999999999</v>
      </c>
      <c r="M2255" s="13">
        <f t="shared" si="2690"/>
        <v>7.8127031609142375E-2</v>
      </c>
      <c r="N2255" s="13">
        <f t="shared" si="2691"/>
        <v>0.15918434775050469</v>
      </c>
      <c r="O2255" s="13">
        <f t="shared" si="2692"/>
        <v>3.9994204068615091E-2</v>
      </c>
      <c r="P2255" s="13">
        <f t="shared" si="2693"/>
        <v>8.1488457417830215E-2</v>
      </c>
      <c r="Q2255" s="13">
        <f t="shared" si="2694"/>
        <v>0.16216958488531885</v>
      </c>
      <c r="R2255" s="13">
        <f t="shared" si="2695"/>
        <v>1.0236766495137462E-2</v>
      </c>
      <c r="S2255" s="13">
        <f t="shared" si="2696"/>
        <v>2.1248627253491092E-2</v>
      </c>
      <c r="T2255" s="13">
        <f t="shared" si="2697"/>
        <v>8.3016637622605791E-2</v>
      </c>
      <c r="U2255" s="13">
        <f t="shared" si="2698"/>
        <v>2.0857479978952504E-2</v>
      </c>
      <c r="V2255" s="13">
        <f t="shared" si="2699"/>
        <v>2.4625391372518875E-3</v>
      </c>
      <c r="W2255" s="13">
        <f t="shared" si="2700"/>
        <v>0.11014053677813417</v>
      </c>
      <c r="X2255" s="13">
        <f t="shared" si="2701"/>
        <v>5.6382317533436602E-2</v>
      </c>
      <c r="Y2255" s="13">
        <f t="shared" si="2702"/>
        <v>1.4431406562167681E-2</v>
      </c>
      <c r="Z2255" s="13">
        <f t="shared" si="2703"/>
        <v>1.7467762428140185E-3</v>
      </c>
      <c r="AA2255" s="13">
        <f t="shared" si="2704"/>
        <v>3.5590682399085079E-3</v>
      </c>
      <c r="AB2255" s="13">
        <f t="shared" si="2705"/>
        <v>3.6258126329675859E-3</v>
      </c>
      <c r="AC2255" s="13">
        <f t="shared" si="2706"/>
        <v>1.6053063796600265E-4</v>
      </c>
      <c r="AD2255" s="13">
        <f t="shared" si="2707"/>
        <v>5.6103019488923295E-2</v>
      </c>
      <c r="AE2255" s="13">
        <f t="shared" si="2708"/>
        <v>2.8719836964123443E-2</v>
      </c>
      <c r="AF2255" s="13">
        <f t="shared" si="2709"/>
        <v>7.3510217699484211E-3</v>
      </c>
      <c r="AG2255" s="13">
        <f t="shared" si="2710"/>
        <v>1.2543599772695737E-3</v>
      </c>
      <c r="AH2255" s="13">
        <f t="shared" si="2711"/>
        <v>2.235491483498828E-4</v>
      </c>
      <c r="AI2255" s="13">
        <f t="shared" si="2712"/>
        <v>4.5548288009054097E-4</v>
      </c>
      <c r="AJ2255" s="13">
        <f t="shared" si="2713"/>
        <v>4.6402470236850483E-4</v>
      </c>
      <c r="AK2255" s="13">
        <f t="shared" si="2714"/>
        <v>3.1515114152461419E-4</v>
      </c>
      <c r="AL2255" s="13">
        <f t="shared" si="2715"/>
        <v>6.6974995909707381E-6</v>
      </c>
      <c r="AM2255" s="13">
        <f t="shared" si="2716"/>
        <v>2.2862055245762167E-2</v>
      </c>
      <c r="AN2255" s="13">
        <f t="shared" si="2717"/>
        <v>1.1703371855996224E-2</v>
      </c>
      <c r="AO2255" s="13">
        <f t="shared" si="2718"/>
        <v>2.9955511726163335E-3</v>
      </c>
      <c r="AP2255" s="13">
        <f t="shared" si="2719"/>
        <v>5.1115336321731959E-4</v>
      </c>
      <c r="AQ2255" s="13">
        <f t="shared" si="2720"/>
        <v>6.5416449011996528E-5</v>
      </c>
      <c r="AR2255" s="13">
        <f t="shared" si="2721"/>
        <v>2.2887520680931886E-5</v>
      </c>
      <c r="AS2255" s="13">
        <f t="shared" si="2722"/>
        <v>4.663347597086984E-5</v>
      </c>
      <c r="AT2255" s="13">
        <f t="shared" si="2723"/>
        <v>4.7508009090243471E-5</v>
      </c>
      <c r="AU2255" s="13">
        <f t="shared" si="2724"/>
        <v>3.2265961747143828E-5</v>
      </c>
      <c r="AV2255" s="13">
        <f t="shared" si="2725"/>
        <v>1.6435528041554273E-5</v>
      </c>
      <c r="AW2255" s="13">
        <f t="shared" si="2726"/>
        <v>1.9404612198870639E-7</v>
      </c>
      <c r="AX2255" s="13">
        <f t="shared" si="2727"/>
        <v>7.7635983294903274E-3</v>
      </c>
      <c r="AY2255" s="13">
        <f t="shared" si="2728"/>
        <v>3.9742830298452169E-3</v>
      </c>
      <c r="AZ2255" s="13">
        <f t="shared" si="2729"/>
        <v>1.0172425807578197E-3</v>
      </c>
      <c r="BA2255" s="13">
        <f t="shared" si="2730"/>
        <v>1.7357973087406246E-4</v>
      </c>
      <c r="BB2255" s="13">
        <f t="shared" si="2731"/>
        <v>2.2214408495267124E-5</v>
      </c>
      <c r="BC2255" s="13">
        <f t="shared" si="2732"/>
        <v>2.2743666777666876E-6</v>
      </c>
      <c r="BD2255" s="13">
        <f t="shared" si="2733"/>
        <v>1.952734655096256E-6</v>
      </c>
      <c r="BE2255" s="13">
        <f t="shared" si="2734"/>
        <v>3.9787098779896477E-6</v>
      </c>
      <c r="BF2255" s="13">
        <f t="shared" si="2735"/>
        <v>4.0533239505682063E-6</v>
      </c>
      <c r="BG2255" s="13">
        <f t="shared" si="2736"/>
        <v>2.7528915238141255E-6</v>
      </c>
      <c r="BH2255" s="13">
        <f t="shared" si="2737"/>
        <v>1.4022587080953575E-6</v>
      </c>
      <c r="BI2255" s="13">
        <f t="shared" si="2738"/>
        <v>5.7142229322713413E-7</v>
      </c>
      <c r="BJ2255" s="14">
        <f t="shared" si="2739"/>
        <v>0.72984380986517694</v>
      </c>
      <c r="BK2255" s="14">
        <f t="shared" si="2740"/>
        <v>0.18746816658511775</v>
      </c>
      <c r="BL2255" s="14">
        <f t="shared" si="2741"/>
        <v>7.9911981124454204E-2</v>
      </c>
      <c r="BM2255" s="14">
        <f t="shared" si="2742"/>
        <v>0.46379625260729107</v>
      </c>
      <c r="BN2255" s="14">
        <f t="shared" si="2743"/>
        <v>0.53120039222654869</v>
      </c>
    </row>
    <row r="2256" spans="1:66" x14ac:dyDescent="0.25">
      <c r="A2256" t="s">
        <v>25</v>
      </c>
      <c r="B2256" t="s">
        <v>171</v>
      </c>
      <c r="C2256" t="s">
        <v>477</v>
      </c>
      <c r="D2256" t="s">
        <v>543</v>
      </c>
      <c r="E2256" s="10">
        <f>VLOOKUP(A2256,home!$A$2:$E$405,3,FALSE)</f>
        <v>1.38333333333333</v>
      </c>
      <c r="F2256" s="10">
        <f>VLOOKUP(B2256,home!$B$2:$E$405,3,FALSE)</f>
        <v>1.08</v>
      </c>
      <c r="G2256" s="10">
        <f>VLOOKUP(C2256,away!$B$2:$E$405,4,FALSE)</f>
        <v>1.2</v>
      </c>
      <c r="H2256" s="10">
        <f>VLOOKUP(A2256,away!$A$2:$E$405,3,FALSE)</f>
        <v>1.1499999999999999</v>
      </c>
      <c r="I2256" s="10">
        <f>VLOOKUP(C2256,away!$B$2:$E$405,3,FALSE)</f>
        <v>1.08</v>
      </c>
      <c r="J2256" s="10">
        <f>VLOOKUP(B2256,home!$B$2:$E$405,4,FALSE)</f>
        <v>0.57999999999999996</v>
      </c>
      <c r="K2256" s="12">
        <f t="shared" si="2688"/>
        <v>1.7927999999999957</v>
      </c>
      <c r="L2256" s="12">
        <f t="shared" si="2689"/>
        <v>0.72036</v>
      </c>
      <c r="M2256" s="13">
        <f t="shared" si="2690"/>
        <v>8.1011836933896741E-2</v>
      </c>
      <c r="N2256" s="13">
        <f t="shared" si="2691"/>
        <v>0.14523802125508972</v>
      </c>
      <c r="O2256" s="13">
        <f t="shared" si="2692"/>
        <v>5.8357686853701865E-2</v>
      </c>
      <c r="P2256" s="13">
        <f t="shared" si="2693"/>
        <v>0.10462366099131644</v>
      </c>
      <c r="Q2256" s="13">
        <f t="shared" si="2694"/>
        <v>0.13019136225306213</v>
      </c>
      <c r="R2256" s="13">
        <f t="shared" si="2695"/>
        <v>2.1019271650966332E-2</v>
      </c>
      <c r="S2256" s="13">
        <f t="shared" si="2696"/>
        <v>3.3779355133489966E-2</v>
      </c>
      <c r="T2256" s="13">
        <f t="shared" si="2697"/>
        <v>9.3784649712615853E-2</v>
      </c>
      <c r="U2256" s="13">
        <f t="shared" si="2698"/>
        <v>3.7683350215852347E-2</v>
      </c>
      <c r="V2256" s="13">
        <f t="shared" si="2699"/>
        <v>4.8471926157809889E-3</v>
      </c>
      <c r="W2256" s="13">
        <f t="shared" si="2700"/>
        <v>7.7802358082429759E-2</v>
      </c>
      <c r="X2256" s="13">
        <f t="shared" si="2701"/>
        <v>5.6045706668259108E-2</v>
      </c>
      <c r="Y2256" s="13">
        <f t="shared" si="2702"/>
        <v>2.0186542627773561E-2</v>
      </c>
      <c r="Z2256" s="13">
        <f t="shared" si="2703"/>
        <v>5.0471475088300372E-3</v>
      </c>
      <c r="AA2256" s="13">
        <f t="shared" si="2704"/>
        <v>9.0485260538304673E-3</v>
      </c>
      <c r="AB2256" s="13">
        <f t="shared" si="2705"/>
        <v>8.1110987546536128E-3</v>
      </c>
      <c r="AC2256" s="13">
        <f t="shared" si="2706"/>
        <v>3.9124763752648137E-4</v>
      </c>
      <c r="AD2256" s="13">
        <f t="shared" si="2707"/>
        <v>3.4871016892544932E-2</v>
      </c>
      <c r="AE2256" s="13">
        <f t="shared" si="2708"/>
        <v>2.5119685728713672E-2</v>
      </c>
      <c r="AF2256" s="13">
        <f t="shared" si="2709"/>
        <v>9.0476084057680862E-3</v>
      </c>
      <c r="AG2256" s="13">
        <f t="shared" si="2710"/>
        <v>2.1725117303930336E-3</v>
      </c>
      <c r="AH2256" s="13">
        <f t="shared" si="2711"/>
        <v>9.0894079486520123E-4</v>
      </c>
      <c r="AI2256" s="13">
        <f t="shared" si="2712"/>
        <v>1.6295490570343288E-3</v>
      </c>
      <c r="AJ2256" s="13">
        <f t="shared" si="2713"/>
        <v>1.4607277747255691E-3</v>
      </c>
      <c r="AK2256" s="13">
        <f t="shared" si="2714"/>
        <v>8.7293091817599818E-4</v>
      </c>
      <c r="AL2256" s="13">
        <f t="shared" si="2715"/>
        <v>2.0211248993464902E-5</v>
      </c>
      <c r="AM2256" s="13">
        <f t="shared" si="2716"/>
        <v>1.2503351816990887E-2</v>
      </c>
      <c r="AN2256" s="13">
        <f t="shared" si="2717"/>
        <v>9.0069145148875557E-3</v>
      </c>
      <c r="AO2256" s="13">
        <f t="shared" si="2718"/>
        <v>3.2441104699721989E-3</v>
      </c>
      <c r="AP2256" s="13">
        <f t="shared" si="2719"/>
        <v>7.7897580604972458E-4</v>
      </c>
      <c r="AQ2256" s="13">
        <f t="shared" si="2720"/>
        <v>1.402857529114949E-4</v>
      </c>
      <c r="AR2256" s="13">
        <f t="shared" si="2721"/>
        <v>1.3095291819781933E-4</v>
      </c>
      <c r="AS2256" s="13">
        <f t="shared" si="2722"/>
        <v>2.347723917450499E-4</v>
      </c>
      <c r="AT2256" s="13">
        <f t="shared" si="2723"/>
        <v>2.1044997196026225E-4</v>
      </c>
      <c r="AU2256" s="13">
        <f t="shared" si="2724"/>
        <v>1.2576490324345244E-4</v>
      </c>
      <c r="AV2256" s="13">
        <f t="shared" si="2725"/>
        <v>5.6367829633715247E-5</v>
      </c>
      <c r="AW2256" s="13">
        <f t="shared" si="2726"/>
        <v>7.2505689118162944E-7</v>
      </c>
      <c r="AX2256" s="13">
        <f t="shared" si="2727"/>
        <v>3.736001522916864E-3</v>
      </c>
      <c r="AY2256" s="13">
        <f t="shared" si="2728"/>
        <v>2.6912660570483924E-3</v>
      </c>
      <c r="AZ2256" s="13">
        <f t="shared" si="2729"/>
        <v>9.6934020842768967E-4</v>
      </c>
      <c r="BA2256" s="13">
        <f t="shared" si="2730"/>
        <v>2.327579708476569E-4</v>
      </c>
      <c r="BB2256" s="13">
        <f t="shared" si="2731"/>
        <v>4.1917382969954528E-5</v>
      </c>
      <c r="BC2256" s="13">
        <f t="shared" si="2732"/>
        <v>6.0391211992472911E-6</v>
      </c>
      <c r="BD2256" s="13">
        <f t="shared" si="2733"/>
        <v>1.5722207358830179E-5</v>
      </c>
      <c r="BE2256" s="13">
        <f t="shared" si="2734"/>
        <v>2.8186773352910676E-5</v>
      </c>
      <c r="BF2256" s="13">
        <f t="shared" si="2735"/>
        <v>2.5266623633549073E-5</v>
      </c>
      <c r="BG2256" s="13">
        <f t="shared" si="2736"/>
        <v>1.5099334283408894E-5</v>
      </c>
      <c r="BH2256" s="13">
        <f t="shared" si="2737"/>
        <v>6.7675216258238496E-6</v>
      </c>
      <c r="BI2256" s="13">
        <f t="shared" si="2738"/>
        <v>2.4265625541553946E-6</v>
      </c>
      <c r="BJ2256" s="14">
        <f t="shared" si="2739"/>
        <v>0.62781042398087139</v>
      </c>
      <c r="BK2256" s="14">
        <f t="shared" si="2740"/>
        <v>0.22736477061805244</v>
      </c>
      <c r="BL2256" s="14">
        <f t="shared" si="2741"/>
        <v>0.13994385911139465</v>
      </c>
      <c r="BM2256" s="14">
        <f t="shared" si="2742"/>
        <v>0.45703382028095813</v>
      </c>
      <c r="BN2256" s="14">
        <f t="shared" si="2743"/>
        <v>0.54044183993803319</v>
      </c>
    </row>
    <row r="2257" spans="1:66" x14ac:dyDescent="0.25">
      <c r="A2257" t="s">
        <v>25</v>
      </c>
      <c r="B2257" t="s">
        <v>26</v>
      </c>
      <c r="C2257" t="s">
        <v>170</v>
      </c>
      <c r="D2257" t="s">
        <v>543</v>
      </c>
      <c r="E2257" s="10">
        <f>VLOOKUP(A2257,home!$A$2:$E$405,3,FALSE)</f>
        <v>1.38333333333333</v>
      </c>
      <c r="F2257" s="10">
        <f>VLOOKUP(B2257,home!$B$2:$E$405,3,FALSE)</f>
        <v>0.28999999999999998</v>
      </c>
      <c r="G2257" s="10">
        <f>VLOOKUP(C2257,away!$B$2:$E$405,4,FALSE)</f>
        <v>0.83</v>
      </c>
      <c r="H2257" s="10">
        <f>VLOOKUP(A2257,away!$A$2:$E$405,3,FALSE)</f>
        <v>1.1499999999999999</v>
      </c>
      <c r="I2257" s="10">
        <f>VLOOKUP(C2257,away!$B$2:$E$405,3,FALSE)</f>
        <v>0.41</v>
      </c>
      <c r="J2257" s="10">
        <f>VLOOKUP(B2257,home!$B$2:$E$405,4,FALSE)</f>
        <v>1.39</v>
      </c>
      <c r="K2257" s="12">
        <f t="shared" si="2688"/>
        <v>0.33296833333333248</v>
      </c>
      <c r="L2257" s="12">
        <f t="shared" si="2689"/>
        <v>0.65538499999999988</v>
      </c>
      <c r="M2257" s="13">
        <f t="shared" si="2690"/>
        <v>0.3721890580170516</v>
      </c>
      <c r="N2257" s="13">
        <f t="shared" si="2691"/>
        <v>0.12392717033284067</v>
      </c>
      <c r="O2257" s="13">
        <f t="shared" si="2692"/>
        <v>0.24392712578850528</v>
      </c>
      <c r="P2257" s="13">
        <f t="shared" si="2693"/>
        <v>8.1220008528588766E-2</v>
      </c>
      <c r="Q2257" s="13">
        <f t="shared" si="2694"/>
        <v>2.0631911680220983E-2</v>
      </c>
      <c r="R2257" s="13">
        <f t="shared" si="2695"/>
        <v>7.9933089667449761E-2</v>
      </c>
      <c r="S2257" s="13">
        <f t="shared" si="2696"/>
        <v>4.4310073357139157E-3</v>
      </c>
      <c r="T2257" s="13">
        <f t="shared" si="2697"/>
        <v>1.3521845436541625E-2</v>
      </c>
      <c r="U2257" s="13">
        <f t="shared" si="2698"/>
        <v>2.6615187644754568E-2</v>
      </c>
      <c r="V2257" s="13">
        <f t="shared" si="2699"/>
        <v>1.0743836464735491E-4</v>
      </c>
      <c r="W2257" s="13">
        <f t="shared" si="2700"/>
        <v>2.2899244152145659E-3</v>
      </c>
      <c r="X2257" s="13">
        <f t="shared" si="2701"/>
        <v>1.500782112865398E-3</v>
      </c>
      <c r="Y2257" s="13">
        <f t="shared" si="2702"/>
        <v>4.9179504252014426E-4</v>
      </c>
      <c r="Z2257" s="13">
        <f t="shared" si="2703"/>
        <v>1.7462315990567183E-2</v>
      </c>
      <c r="AA2257" s="13">
        <f t="shared" si="2704"/>
        <v>5.8143982515191572E-3</v>
      </c>
      <c r="AB2257" s="13">
        <f t="shared" si="2705"/>
        <v>9.6800524757228805E-4</v>
      </c>
      <c r="AC2257" s="13">
        <f t="shared" si="2706"/>
        <v>1.4653414549998692E-6</v>
      </c>
      <c r="AD2257" s="13">
        <f t="shared" si="2707"/>
        <v>1.9061807899832501E-4</v>
      </c>
      <c r="AE2257" s="13">
        <f t="shared" si="2708"/>
        <v>1.2492822970431721E-4</v>
      </c>
      <c r="AF2257" s="13">
        <f t="shared" si="2709"/>
        <v>4.0938043912381957E-5</v>
      </c>
      <c r="AG2257" s="13">
        <f t="shared" si="2710"/>
        <v>8.943393303172149E-6</v>
      </c>
      <c r="AH2257" s="13">
        <f t="shared" si="2711"/>
        <v>2.8611349913694674E-3</v>
      </c>
      <c r="AI2257" s="13">
        <f t="shared" si="2712"/>
        <v>9.5266734951797037E-4</v>
      </c>
      <c r="AJ2257" s="13">
        <f t="shared" si="2713"/>
        <v>1.5860402979504096E-4</v>
      </c>
      <c r="AK2257" s="13">
        <f t="shared" si="2714"/>
        <v>1.7603373153601671E-5</v>
      </c>
      <c r="AL2257" s="13">
        <f t="shared" si="2715"/>
        <v>1.2790816162782684E-8</v>
      </c>
      <c r="AM2257" s="13">
        <f t="shared" si="2716"/>
        <v>1.2693956813454769E-5</v>
      </c>
      <c r="AN2257" s="13">
        <f t="shared" si="2717"/>
        <v>8.3194288861860511E-6</v>
      </c>
      <c r="AO2257" s="13">
        <f t="shared" si="2718"/>
        <v>2.726214450286522E-6</v>
      </c>
      <c r="AP2257" s="13">
        <f t="shared" si="2719"/>
        <v>5.9557335250034402E-7</v>
      </c>
      <c r="AQ2257" s="13">
        <f t="shared" si="2720"/>
        <v>9.7582460407109466E-8</v>
      </c>
      <c r="AR2257" s="13">
        <f t="shared" si="2721"/>
        <v>3.7502899126373561E-4</v>
      </c>
      <c r="AS2257" s="13">
        <f t="shared" si="2722"/>
        <v>1.2487277817276697E-4</v>
      </c>
      <c r="AT2257" s="13">
        <f t="shared" si="2723"/>
        <v>2.0789340413444578E-5</v>
      </c>
      <c r="AU2257" s="13">
        <f t="shared" si="2724"/>
        <v>2.3073973428546453E-6</v>
      </c>
      <c r="AV2257" s="13">
        <f t="shared" si="2725"/>
        <v>1.9207256189701782E-7</v>
      </c>
      <c r="AW2257" s="13">
        <f t="shared" si="2726"/>
        <v>7.7534534865135391E-11</v>
      </c>
      <c r="AX2257" s="13">
        <f t="shared" si="2727"/>
        <v>7.0444760726355514E-7</v>
      </c>
      <c r="AY2257" s="13">
        <f t="shared" si="2728"/>
        <v>4.6168439508642494E-7</v>
      </c>
      <c r="AZ2257" s="13">
        <f t="shared" si="2729"/>
        <v>1.5129051363685827E-7</v>
      </c>
      <c r="BA2257" s="13">
        <f t="shared" si="2730"/>
        <v>3.3051177759964117E-8</v>
      </c>
      <c r="BB2257" s="13">
        <f t="shared" si="2731"/>
        <v>5.4153115340535187E-9</v>
      </c>
      <c r="BC2257" s="13">
        <f t="shared" si="2732"/>
        <v>7.098227899491329E-10</v>
      </c>
      <c r="BD2257" s="13">
        <f t="shared" si="2733"/>
        <v>4.0964729239897217E-5</v>
      </c>
      <c r="BE2257" s="13">
        <f t="shared" si="2734"/>
        <v>1.363995762045981E-5</v>
      </c>
      <c r="BF2257" s="13">
        <f t="shared" si="2735"/>
        <v>2.2708369778108953E-6</v>
      </c>
      <c r="BG2257" s="13">
        <f t="shared" si="2736"/>
        <v>2.5203893459113188E-7</v>
      </c>
      <c r="BH2257" s="13">
        <f t="shared" si="2737"/>
        <v>2.0980245996479495E-8</v>
      </c>
      <c r="BI2257" s="13">
        <f t="shared" si="2738"/>
        <v>1.3971515084742211E-9</v>
      </c>
      <c r="BJ2257" s="14">
        <f t="shared" si="2739"/>
        <v>0.16275464612091248</v>
      </c>
      <c r="BK2257" s="14">
        <f t="shared" si="2740"/>
        <v>0.45794945206266791</v>
      </c>
      <c r="BL2257" s="14">
        <f t="shared" si="2741"/>
        <v>0.36182815686356212</v>
      </c>
      <c r="BM2257" s="14">
        <f t="shared" si="2742"/>
        <v>7.816574541619202E-2</v>
      </c>
      <c r="BN2257" s="14">
        <f t="shared" si="2743"/>
        <v>0.92182836401465695</v>
      </c>
    </row>
    <row r="2258" spans="1:66" x14ac:dyDescent="0.25">
      <c r="A2258" t="s">
        <v>192</v>
      </c>
      <c r="B2258" t="s">
        <v>205</v>
      </c>
      <c r="C2258" t="s">
        <v>199</v>
      </c>
      <c r="D2258" t="s">
        <v>543</v>
      </c>
      <c r="E2258" s="10">
        <f>VLOOKUP(A2258,home!$A$2:$E$405,3,FALSE)</f>
        <v>1.42105263157895</v>
      </c>
      <c r="F2258" s="10">
        <f>VLOOKUP(B2258,home!$B$2:$E$405,3,FALSE)</f>
        <v>0.8</v>
      </c>
      <c r="G2258" s="10">
        <f>VLOOKUP(C2258,away!$B$2:$E$405,4,FALSE)</f>
        <v>1.41</v>
      </c>
      <c r="H2258" s="10">
        <f>VLOOKUP(A2258,away!$A$2:$E$405,3,FALSE)</f>
        <v>1.25</v>
      </c>
      <c r="I2258" s="10">
        <f>VLOOKUP(C2258,away!$B$2:$E$405,3,FALSE)</f>
        <v>0.9</v>
      </c>
      <c r="J2258" s="10">
        <f>VLOOKUP(B2258,home!$B$2:$E$405,4,FALSE)</f>
        <v>1.71</v>
      </c>
      <c r="K2258" s="12">
        <f t="shared" si="2688"/>
        <v>1.6029473684210556</v>
      </c>
      <c r="L2258" s="12">
        <f t="shared" si="2689"/>
        <v>1.9237500000000001</v>
      </c>
      <c r="M2258" s="13">
        <f t="shared" si="2690"/>
        <v>2.9401859203547376E-2</v>
      </c>
      <c r="N2258" s="13">
        <f t="shared" si="2691"/>
        <v>4.7129632837012658E-2</v>
      </c>
      <c r="O2258" s="13">
        <f t="shared" si="2692"/>
        <v>5.6561826642824269E-2</v>
      </c>
      <c r="P2258" s="13">
        <f t="shared" si="2693"/>
        <v>9.0665631170203098E-2</v>
      </c>
      <c r="Q2258" s="13">
        <f t="shared" si="2694"/>
        <v>3.7773160465370013E-2</v>
      </c>
      <c r="R2258" s="13">
        <f t="shared" si="2695"/>
        <v>5.4405407002066607E-2</v>
      </c>
      <c r="S2258" s="13">
        <f t="shared" si="2696"/>
        <v>6.9895721717655207E-2</v>
      </c>
      <c r="T2258" s="13">
        <f t="shared" si="2697"/>
        <v>7.2666117445255557E-2</v>
      </c>
      <c r="U2258" s="13">
        <f t="shared" si="2698"/>
        <v>8.7209003981839131E-2</v>
      </c>
      <c r="V2258" s="13">
        <f t="shared" si="2699"/>
        <v>2.3948371132120248E-2</v>
      </c>
      <c r="W2258" s="13">
        <f t="shared" si="2700"/>
        <v>2.0182796054970371E-2</v>
      </c>
      <c r="X2258" s="13">
        <f t="shared" si="2701"/>
        <v>3.8826653910749249E-2</v>
      </c>
      <c r="Y2258" s="13">
        <f t="shared" si="2702"/>
        <v>3.7346387730401949E-2</v>
      </c>
      <c r="Z2258" s="13">
        <f t="shared" si="2703"/>
        <v>3.4887467240075215E-2</v>
      </c>
      <c r="AA2258" s="13">
        <f t="shared" si="2704"/>
        <v>5.5922773803354343E-2</v>
      </c>
      <c r="AB2258" s="13">
        <f t="shared" si="2705"/>
        <v>4.4820631551446409E-2</v>
      </c>
      <c r="AC2258" s="13">
        <f t="shared" si="2706"/>
        <v>4.6155546005615866E-3</v>
      </c>
      <c r="AD2258" s="13">
        <f t="shared" si="2707"/>
        <v>8.0879899559234032E-3</v>
      </c>
      <c r="AE2258" s="13">
        <f t="shared" si="2708"/>
        <v>1.5559270677707645E-2</v>
      </c>
      <c r="AF2258" s="13">
        <f t="shared" si="2709"/>
        <v>1.4966073483120046E-2</v>
      </c>
      <c r="AG2258" s="13">
        <f t="shared" si="2710"/>
        <v>9.5969946210507293E-3</v>
      </c>
      <c r="AH2258" s="13">
        <f t="shared" si="2711"/>
        <v>1.6778691275773677E-2</v>
      </c>
      <c r="AI2258" s="13">
        <f t="shared" si="2712"/>
        <v>2.6895359026050735E-2</v>
      </c>
      <c r="AJ2258" s="13">
        <f t="shared" si="2713"/>
        <v>2.1555922486773762E-2</v>
      </c>
      <c r="AK2258" s="13">
        <f t="shared" si="2714"/>
        <v>1.1517669741354085E-2</v>
      </c>
      <c r="AL2258" s="13">
        <f t="shared" si="2715"/>
        <v>5.6931389020455005E-4</v>
      </c>
      <c r="AM2258" s="13">
        <f t="shared" si="2716"/>
        <v>2.5929244431326663E-3</v>
      </c>
      <c r="AN2258" s="13">
        <f t="shared" si="2717"/>
        <v>4.9881383974764671E-3</v>
      </c>
      <c r="AO2258" s="13">
        <f t="shared" si="2718"/>
        <v>4.7979656210726781E-3</v>
      </c>
      <c r="AP2258" s="13">
        <f t="shared" si="2719"/>
        <v>3.0766954545128548E-3</v>
      </c>
      <c r="AQ2258" s="13">
        <f t="shared" si="2720"/>
        <v>1.4796982201547766E-3</v>
      </c>
      <c r="AR2258" s="13">
        <f t="shared" si="2721"/>
        <v>6.4556014683539199E-3</v>
      </c>
      <c r="AS2258" s="13">
        <f t="shared" si="2722"/>
        <v>1.0347989385273018E-2</v>
      </c>
      <c r="AT2258" s="13">
        <f t="shared" si="2723"/>
        <v>8.2936411767862012E-3</v>
      </c>
      <c r="AU2258" s="13">
        <f t="shared" si="2724"/>
        <v>4.4314234329859824E-3</v>
      </c>
      <c r="AV2258" s="13">
        <f t="shared" si="2725"/>
        <v>1.7758346325660698E-3</v>
      </c>
      <c r="AW2258" s="13">
        <f t="shared" si="2726"/>
        <v>4.8766004550196381E-5</v>
      </c>
      <c r="AX2258" s="13">
        <f t="shared" si="2727"/>
        <v>6.9272023543902382E-4</v>
      </c>
      <c r="AY2258" s="13">
        <f t="shared" si="2728"/>
        <v>1.332620552925822E-3</v>
      </c>
      <c r="AZ2258" s="13">
        <f t="shared" si="2729"/>
        <v>1.2818143943455255E-3</v>
      </c>
      <c r="BA2258" s="13">
        <f t="shared" si="2730"/>
        <v>8.2196348037406821E-4</v>
      </c>
      <c r="BB2258" s="13">
        <f t="shared" si="2731"/>
        <v>3.9531306134240354E-4</v>
      </c>
      <c r="BC2258" s="13">
        <f t="shared" si="2732"/>
        <v>1.5209670035148972E-4</v>
      </c>
      <c r="BD2258" s="13">
        <f t="shared" si="2733"/>
        <v>2.0698272207909751E-3</v>
      </c>
      <c r="BE2258" s="13">
        <f t="shared" si="2734"/>
        <v>3.3178240966531608E-3</v>
      </c>
      <c r="BF2258" s="13">
        <f t="shared" si="2735"/>
        <v>2.6591487023070754E-3</v>
      </c>
      <c r="BG2258" s="13">
        <f t="shared" si="2736"/>
        <v>1.4208251382011304E-3</v>
      </c>
      <c r="BH2258" s="13">
        <f t="shared" si="2737"/>
        <v>5.6937697906649597E-4</v>
      </c>
      <c r="BI2258" s="13">
        <f t="shared" si="2738"/>
        <v>1.8253626604683383E-4</v>
      </c>
      <c r="BJ2258" s="14">
        <f t="shared" si="2739"/>
        <v>0.32374702774268937</v>
      </c>
      <c r="BK2258" s="14">
        <f t="shared" si="2740"/>
        <v>0.22042907226721789</v>
      </c>
      <c r="BL2258" s="14">
        <f t="shared" si="2741"/>
        <v>0.4171913140105139</v>
      </c>
      <c r="BM2258" s="14">
        <f t="shared" si="2742"/>
        <v>0.67903350939109652</v>
      </c>
      <c r="BN2258" s="14">
        <f t="shared" si="2743"/>
        <v>0.31593751732102399</v>
      </c>
    </row>
    <row r="2259" spans="1:66" x14ac:dyDescent="0.25">
      <c r="A2259" t="s">
        <v>192</v>
      </c>
      <c r="B2259" t="s">
        <v>197</v>
      </c>
      <c r="C2259" t="s">
        <v>193</v>
      </c>
      <c r="D2259" t="s">
        <v>543</v>
      </c>
      <c r="E2259" s="10">
        <f>VLOOKUP(A2259,home!$A$2:$E$405,3,FALSE)</f>
        <v>1.42105263157895</v>
      </c>
      <c r="F2259" s="10">
        <f>VLOOKUP(B2259,home!$B$2:$E$405,3,FALSE)</f>
        <v>1.06</v>
      </c>
      <c r="G2259" s="10">
        <f>VLOOKUP(C2259,away!$B$2:$E$405,4,FALSE)</f>
        <v>0.8</v>
      </c>
      <c r="H2259" s="10">
        <f>VLOOKUP(A2259,away!$A$2:$E$405,3,FALSE)</f>
        <v>1.25</v>
      </c>
      <c r="I2259" s="10">
        <f>VLOOKUP(C2259,away!$B$2:$E$405,3,FALSE)</f>
        <v>1.21</v>
      </c>
      <c r="J2259" s="10">
        <f>VLOOKUP(B2259,home!$B$2:$E$405,4,FALSE)</f>
        <v>1.07</v>
      </c>
      <c r="K2259" s="12">
        <f t="shared" si="2688"/>
        <v>1.2050526315789498</v>
      </c>
      <c r="L2259" s="12">
        <f t="shared" si="2689"/>
        <v>1.6183750000000001</v>
      </c>
      <c r="M2259" s="13">
        <f t="shared" si="2690"/>
        <v>5.9401985242628762E-2</v>
      </c>
      <c r="N2259" s="13">
        <f t="shared" si="2691"/>
        <v>7.1582518637643727E-2</v>
      </c>
      <c r="O2259" s="13">
        <f t="shared" si="2692"/>
        <v>9.6134687867039326E-2</v>
      </c>
      <c r="P2259" s="13">
        <f t="shared" si="2693"/>
        <v>0.1158473586001967</v>
      </c>
      <c r="Q2259" s="13">
        <f t="shared" si="2694"/>
        <v>4.3130351229670905E-2</v>
      </c>
      <c r="R2259" s="13">
        <f t="shared" si="2695"/>
        <v>7.7790987738409909E-2</v>
      </c>
      <c r="S2259" s="13">
        <f t="shared" si="2696"/>
        <v>5.6482163179503928E-2</v>
      </c>
      <c r="T2259" s="13">
        <f t="shared" si="2697"/>
        <v>6.9801082171318654E-2</v>
      </c>
      <c r="U2259" s="13">
        <f t="shared" si="2698"/>
        <v>9.3742234487296683E-2</v>
      </c>
      <c r="V2259" s="13">
        <f t="shared" si="2699"/>
        <v>1.2239226958202232E-2</v>
      </c>
      <c r="W2259" s="13">
        <f t="shared" si="2700"/>
        <v>1.7324781083413107E-2</v>
      </c>
      <c r="X2259" s="13">
        <f t="shared" si="2701"/>
        <v>2.8037992585868688E-2</v>
      </c>
      <c r="Y2259" s="13">
        <f t="shared" si="2702"/>
        <v>2.2687993125577625E-2</v>
      </c>
      <c r="Z2259" s="13">
        <f t="shared" si="2703"/>
        <v>4.1964996593716386E-2</v>
      </c>
      <c r="AA2259" s="13">
        <f t="shared" si="2704"/>
        <v>5.0570029579459601E-2</v>
      </c>
      <c r="AB2259" s="13">
        <f t="shared" si="2705"/>
        <v>3.0469773611876565E-2</v>
      </c>
      <c r="AC2259" s="13">
        <f t="shared" si="2706"/>
        <v>1.491829469823983E-3</v>
      </c>
      <c r="AD2259" s="13">
        <f t="shared" si="2707"/>
        <v>5.2193182590240415E-3</v>
      </c>
      <c r="AE2259" s="13">
        <f t="shared" si="2708"/>
        <v>8.4468141874480332E-3</v>
      </c>
      <c r="AF2259" s="13">
        <f t="shared" si="2709"/>
        <v>6.8350564553056074E-3</v>
      </c>
      <c r="AG2259" s="13">
        <f t="shared" si="2710"/>
        <v>3.6872281636184047E-3</v>
      </c>
      <c r="AH2259" s="13">
        <f t="shared" si="2711"/>
        <v>1.6978775340588927E-2</v>
      </c>
      <c r="AI2259" s="13">
        <f t="shared" si="2712"/>
        <v>2.046031790516447E-2</v>
      </c>
      <c r="AJ2259" s="13">
        <f t="shared" si="2713"/>
        <v>1.2327879967280176E-2</v>
      </c>
      <c r="AK2259" s="13">
        <f t="shared" si="2714"/>
        <v>4.951914732120131E-3</v>
      </c>
      <c r="AL2259" s="13">
        <f t="shared" si="2715"/>
        <v>1.1637624759855056E-4</v>
      </c>
      <c r="AM2259" s="13">
        <f t="shared" si="2716"/>
        <v>1.2579106406169968E-3</v>
      </c>
      <c r="AN2259" s="13">
        <f t="shared" si="2717"/>
        <v>2.0357711330085326E-3</v>
      </c>
      <c r="AO2259" s="13">
        <f t="shared" si="2718"/>
        <v>1.6473205536913422E-3</v>
      </c>
      <c r="AP2259" s="13">
        <f t="shared" si="2719"/>
        <v>8.8866080036007562E-4</v>
      </c>
      <c r="AQ2259" s="13">
        <f t="shared" si="2720"/>
        <v>3.5954660569568407E-4</v>
      </c>
      <c r="AR2259" s="13">
        <f t="shared" si="2721"/>
        <v>5.4956051083651213E-3</v>
      </c>
      <c r="AS2259" s="13">
        <f t="shared" si="2722"/>
        <v>6.6224933979541099E-3</v>
      </c>
      <c r="AT2259" s="13">
        <f t="shared" si="2723"/>
        <v>3.9902265484094111E-3</v>
      </c>
      <c r="AU2259" s="13">
        <f t="shared" si="2724"/>
        <v>1.6028110009189836E-3</v>
      </c>
      <c r="AV2259" s="13">
        <f t="shared" si="2725"/>
        <v>4.8286790364527774E-4</v>
      </c>
      <c r="AW2259" s="13">
        <f t="shared" si="2726"/>
        <v>6.3044473986234581E-6</v>
      </c>
      <c r="AX2259" s="13">
        <f t="shared" si="2727"/>
        <v>2.5264142129444563E-4</v>
      </c>
      <c r="AY2259" s="13">
        <f t="shared" si="2728"/>
        <v>4.0886856018739853E-4</v>
      </c>
      <c r="AZ2259" s="13">
        <f t="shared" si="2729"/>
        <v>3.3085132804664059E-4</v>
      </c>
      <c r="BA2259" s="13">
        <f t="shared" si="2730"/>
        <v>1.7848050600916072E-4</v>
      </c>
      <c r="BB2259" s="13">
        <f t="shared" si="2731"/>
        <v>7.2212097228143823E-5</v>
      </c>
      <c r="BC2259" s="13">
        <f t="shared" si="2732"/>
        <v>2.3373250570319452E-5</v>
      </c>
      <c r="BD2259" s="13">
        <f t="shared" si="2733"/>
        <v>1.4823249862084009E-3</v>
      </c>
      <c r="BE2259" s="13">
        <f t="shared" si="2734"/>
        <v>1.7862796254856641E-3</v>
      </c>
      <c r="BF2259" s="13">
        <f t="shared" si="2735"/>
        <v>1.0762804817136802E-3</v>
      </c>
      <c r="BG2259" s="13">
        <f t="shared" si="2736"/>
        <v>4.3232487560204339E-4</v>
      </c>
      <c r="BH2259" s="13">
        <f t="shared" si="2737"/>
        <v>1.3024355726032108E-4</v>
      </c>
      <c r="BI2259" s="13">
        <f t="shared" si="2738"/>
        <v>3.1390068284550712E-5</v>
      </c>
      <c r="BJ2259" s="14">
        <f t="shared" si="2739"/>
        <v>0.28420877279559759</v>
      </c>
      <c r="BK2259" s="14">
        <f t="shared" si="2740"/>
        <v>0.24598780825814154</v>
      </c>
      <c r="BL2259" s="14">
        <f t="shared" si="2741"/>
        <v>0.42655944878308338</v>
      </c>
      <c r="BM2259" s="14">
        <f t="shared" si="2742"/>
        <v>0.53443057300216079</v>
      </c>
      <c r="BN2259" s="14">
        <f t="shared" si="2743"/>
        <v>0.46388788931558933</v>
      </c>
    </row>
    <row r="2260" spans="1:66" x14ac:dyDescent="0.25">
      <c r="A2260" t="s">
        <v>192</v>
      </c>
      <c r="B2260" t="s">
        <v>194</v>
      </c>
      <c r="C2260" t="s">
        <v>196</v>
      </c>
      <c r="D2260" t="s">
        <v>543</v>
      </c>
      <c r="E2260" s="10">
        <f>VLOOKUP(A2260,home!$A$2:$E$405,3,FALSE)</f>
        <v>1.42105263157895</v>
      </c>
      <c r="F2260" s="10">
        <f>VLOOKUP(B2260,home!$B$2:$E$405,3,FALSE)</f>
        <v>0.56000000000000005</v>
      </c>
      <c r="G2260" s="10">
        <f>VLOOKUP(C2260,away!$B$2:$E$405,4,FALSE)</f>
        <v>0.9</v>
      </c>
      <c r="H2260" s="10">
        <f>VLOOKUP(A2260,away!$A$2:$E$405,3,FALSE)</f>
        <v>1.25</v>
      </c>
      <c r="I2260" s="10">
        <f>VLOOKUP(C2260,away!$B$2:$E$405,3,FALSE)</f>
        <v>0.8</v>
      </c>
      <c r="J2260" s="10">
        <f>VLOOKUP(B2260,home!$B$2:$E$405,4,FALSE)</f>
        <v>0.96</v>
      </c>
      <c r="K2260" s="12">
        <f t="shared" si="2688"/>
        <v>0.71621052631579085</v>
      </c>
      <c r="L2260" s="12">
        <f t="shared" si="2689"/>
        <v>0.96</v>
      </c>
      <c r="M2260" s="13">
        <f t="shared" si="2690"/>
        <v>0.18708157518443563</v>
      </c>
      <c r="N2260" s="13">
        <f t="shared" si="2691"/>
        <v>0.13398979342683184</v>
      </c>
      <c r="O2260" s="13">
        <f t="shared" si="2692"/>
        <v>0.17959831217705818</v>
      </c>
      <c r="P2260" s="13">
        <f t="shared" si="2693"/>
        <v>0.12863020168975853</v>
      </c>
      <c r="Q2260" s="13">
        <f t="shared" si="2694"/>
        <v>4.7982450235587656E-2</v>
      </c>
      <c r="R2260" s="13">
        <f t="shared" si="2695"/>
        <v>8.620718984498793E-2</v>
      </c>
      <c r="S2260" s="13">
        <f t="shared" si="2696"/>
        <v>2.211031306855879E-2</v>
      </c>
      <c r="T2260" s="13">
        <f t="shared" si="2697"/>
        <v>4.6063152226164139E-2</v>
      </c>
      <c r="U2260" s="13">
        <f t="shared" si="2698"/>
        <v>6.1742496811084104E-2</v>
      </c>
      <c r="V2260" s="13">
        <f t="shared" si="2699"/>
        <v>1.6891348223828692E-3</v>
      </c>
      <c r="W2260" s="13">
        <f t="shared" si="2700"/>
        <v>1.1455178645717158E-2</v>
      </c>
      <c r="X2260" s="13">
        <f t="shared" si="2701"/>
        <v>1.099697149988847E-2</v>
      </c>
      <c r="Y2260" s="13">
        <f t="shared" si="2702"/>
        <v>5.2785463199464663E-3</v>
      </c>
      <c r="Z2260" s="13">
        <f t="shared" si="2703"/>
        <v>2.7586300750396139E-2</v>
      </c>
      <c r="AA2260" s="13">
        <f t="shared" si="2704"/>
        <v>1.9757598979546914E-2</v>
      </c>
      <c r="AB2260" s="13">
        <f t="shared" si="2705"/>
        <v>7.0753001819388126E-3</v>
      </c>
      <c r="AC2260" s="13">
        <f t="shared" si="2706"/>
        <v>7.2586568409429848E-5</v>
      </c>
      <c r="AD2260" s="13">
        <f t="shared" si="2707"/>
        <v>2.0510798817226232E-3</v>
      </c>
      <c r="AE2260" s="13">
        <f t="shared" si="2708"/>
        <v>1.9690366864537181E-3</v>
      </c>
      <c r="AF2260" s="13">
        <f t="shared" si="2709"/>
        <v>9.4513760949778468E-4</v>
      </c>
      <c r="AG2260" s="13">
        <f t="shared" si="2710"/>
        <v>3.024440350392911E-4</v>
      </c>
      <c r="AH2260" s="13">
        <f t="shared" si="2711"/>
        <v>6.6207121800950716E-3</v>
      </c>
      <c r="AI2260" s="13">
        <f t="shared" si="2712"/>
        <v>4.7418237550912578E-3</v>
      </c>
      <c r="AJ2260" s="13">
        <f t="shared" si="2713"/>
        <v>1.6980720436653148E-3</v>
      </c>
      <c r="AK2260" s="13">
        <f t="shared" si="2714"/>
        <v>4.0539235737188851E-4</v>
      </c>
      <c r="AL2260" s="13">
        <f t="shared" si="2715"/>
        <v>1.9963109515766379E-6</v>
      </c>
      <c r="AM2260" s="13">
        <f t="shared" si="2716"/>
        <v>2.9380100032085814E-4</v>
      </c>
      <c r="AN2260" s="13">
        <f t="shared" si="2717"/>
        <v>2.8204896030802377E-4</v>
      </c>
      <c r="AO2260" s="13">
        <f t="shared" si="2718"/>
        <v>1.3538350094785141E-4</v>
      </c>
      <c r="AP2260" s="13">
        <f t="shared" si="2719"/>
        <v>4.3322720303312448E-5</v>
      </c>
      <c r="AQ2260" s="13">
        <f t="shared" si="2720"/>
        <v>1.0397452872794987E-5</v>
      </c>
      <c r="AR2260" s="13">
        <f t="shared" si="2721"/>
        <v>1.2711767385782541E-3</v>
      </c>
      <c r="AS2260" s="13">
        <f t="shared" si="2722"/>
        <v>9.1043016097752184E-4</v>
      </c>
      <c r="AT2260" s="13">
        <f t="shared" si="2723"/>
        <v>3.2602983238374053E-4</v>
      </c>
      <c r="AU2260" s="13">
        <f t="shared" si="2724"/>
        <v>7.7835332615402617E-5</v>
      </c>
      <c r="AV2260" s="13">
        <f t="shared" si="2725"/>
        <v>1.3936621134610536E-5</v>
      </c>
      <c r="AW2260" s="13">
        <f t="shared" si="2726"/>
        <v>3.8127437795164784E-8</v>
      </c>
      <c r="AX2260" s="13">
        <f t="shared" si="2727"/>
        <v>3.5070561511984589E-5</v>
      </c>
      <c r="AY2260" s="13">
        <f t="shared" si="2728"/>
        <v>3.3667739051505197E-5</v>
      </c>
      <c r="AZ2260" s="13">
        <f t="shared" si="2729"/>
        <v>1.6160514744722494E-5</v>
      </c>
      <c r="BA2260" s="13">
        <f t="shared" si="2730"/>
        <v>5.1713647183111985E-6</v>
      </c>
      <c r="BB2260" s="13">
        <f t="shared" si="2731"/>
        <v>1.2411275323946875E-6</v>
      </c>
      <c r="BC2260" s="13">
        <f t="shared" si="2732"/>
        <v>2.3829648621978006E-7</v>
      </c>
      <c r="BD2260" s="13">
        <f t="shared" si="2733"/>
        <v>2.0338827817252054E-4</v>
      </c>
      <c r="BE2260" s="13">
        <f t="shared" si="2734"/>
        <v>1.4566882575640339E-4</v>
      </c>
      <c r="BF2260" s="13">
        <f t="shared" si="2735"/>
        <v>5.2164773181398447E-5</v>
      </c>
      <c r="BG2260" s="13">
        <f t="shared" si="2736"/>
        <v>1.2453653218464411E-5</v>
      </c>
      <c r="BH2260" s="13">
        <f t="shared" si="2737"/>
        <v>2.2298593815376842E-6</v>
      </c>
      <c r="BI2260" s="13">
        <f t="shared" si="2738"/>
        <v>3.194097522522619E-7</v>
      </c>
      <c r="BJ2260" s="14">
        <f t="shared" si="2739"/>
        <v>0.26189029380564716</v>
      </c>
      <c r="BK2260" s="14">
        <f t="shared" si="2740"/>
        <v>0.33961947538354836</v>
      </c>
      <c r="BL2260" s="14">
        <f t="shared" si="2741"/>
        <v>0.37086253181599155</v>
      </c>
      <c r="BM2260" s="14">
        <f t="shared" si="2742"/>
        <v>0.23643544958530963</v>
      </c>
      <c r="BN2260" s="14">
        <f t="shared" si="2743"/>
        <v>0.76348952255865976</v>
      </c>
    </row>
    <row r="2261" spans="1:66" x14ac:dyDescent="0.25">
      <c r="A2261" t="s">
        <v>192</v>
      </c>
      <c r="B2261" t="s">
        <v>280</v>
      </c>
      <c r="C2261" t="s">
        <v>202</v>
      </c>
      <c r="D2261" t="s">
        <v>543</v>
      </c>
      <c r="E2261" s="10">
        <f>VLOOKUP(A2261,home!$A$2:$E$405,3,FALSE)</f>
        <v>1.42105263157895</v>
      </c>
      <c r="F2261" s="10">
        <f>VLOOKUP(B2261,home!$B$2:$E$405,3,FALSE)</f>
        <v>1.01</v>
      </c>
      <c r="G2261" s="10">
        <f>VLOOKUP(C2261,away!$B$2:$E$405,4,FALSE)</f>
        <v>1.41</v>
      </c>
      <c r="H2261" s="10">
        <f>VLOOKUP(A2261,away!$A$2:$E$405,3,FALSE)</f>
        <v>1.25</v>
      </c>
      <c r="I2261" s="10">
        <f>VLOOKUP(C2261,away!$B$2:$E$405,3,FALSE)</f>
        <v>1.01</v>
      </c>
      <c r="J2261" s="10">
        <f>VLOOKUP(B2261,home!$B$2:$E$405,4,FALSE)</f>
        <v>1.6</v>
      </c>
      <c r="K2261" s="12">
        <f t="shared" si="2688"/>
        <v>2.0237210526315823</v>
      </c>
      <c r="L2261" s="12">
        <f t="shared" si="2689"/>
        <v>2.02</v>
      </c>
      <c r="M2261" s="13">
        <f t="shared" si="2690"/>
        <v>1.7532112972960257E-2</v>
      </c>
      <c r="N2261" s="13">
        <f t="shared" si="2691"/>
        <v>3.5480106120494938E-2</v>
      </c>
      <c r="O2261" s="13">
        <f t="shared" si="2692"/>
        <v>3.5414868205379708E-2</v>
      </c>
      <c r="P2261" s="13">
        <f t="shared" si="2693"/>
        <v>7.1669814363399767E-2</v>
      </c>
      <c r="Q2261" s="13">
        <f t="shared" si="2694"/>
        <v>3.5900918852824142E-2</v>
      </c>
      <c r="R2261" s="13">
        <f t="shared" si="2695"/>
        <v>3.5769016887433516E-2</v>
      </c>
      <c r="S2261" s="13">
        <f t="shared" si="2696"/>
        <v>7.3245054643531829E-2</v>
      </c>
      <c r="T2261" s="13">
        <f t="shared" si="2697"/>
        <v>7.2519856082704767E-2</v>
      </c>
      <c r="U2261" s="13">
        <f t="shared" si="2698"/>
        <v>7.238651250703379E-2</v>
      </c>
      <c r="V2261" s="13">
        <f t="shared" si="2699"/>
        <v>3.3268852149799695E-2</v>
      </c>
      <c r="W2261" s="13">
        <f t="shared" si="2700"/>
        <v>2.4217815097092765E-2</v>
      </c>
      <c r="X2261" s="13">
        <f t="shared" si="2701"/>
        <v>4.8919986496127374E-2</v>
      </c>
      <c r="Y2261" s="13">
        <f t="shared" si="2702"/>
        <v>4.9409186361088667E-2</v>
      </c>
      <c r="Z2261" s="13">
        <f t="shared" si="2703"/>
        <v>2.4084471370871899E-2</v>
      </c>
      <c r="AA2261" s="13">
        <f t="shared" si="2704"/>
        <v>4.8740251754736078E-2</v>
      </c>
      <c r="AB2261" s="13">
        <f t="shared" si="2705"/>
        <v>4.9318336793311428E-2</v>
      </c>
      <c r="AC2261" s="13">
        <f t="shared" si="2706"/>
        <v>8.5000181571701916E-3</v>
      </c>
      <c r="AD2261" s="13">
        <f t="shared" si="2707"/>
        <v>1.2252525565181402E-2</v>
      </c>
      <c r="AE2261" s="13">
        <f t="shared" si="2708"/>
        <v>2.4750101641666428E-2</v>
      </c>
      <c r="AF2261" s="13">
        <f t="shared" si="2709"/>
        <v>2.4997602658083099E-2</v>
      </c>
      <c r="AG2261" s="13">
        <f t="shared" si="2710"/>
        <v>1.6831719123109285E-2</v>
      </c>
      <c r="AH2261" s="13">
        <f t="shared" si="2711"/>
        <v>1.2162658042290313E-2</v>
      </c>
      <c r="AI2261" s="13">
        <f t="shared" si="2712"/>
        <v>2.4613827136141731E-2</v>
      </c>
      <c r="AJ2261" s="13">
        <f t="shared" si="2713"/>
        <v>2.4905760080622279E-2</v>
      </c>
      <c r="AK2261" s="13">
        <f t="shared" si="2714"/>
        <v>1.6800770335648852E-2</v>
      </c>
      <c r="AL2261" s="13">
        <f t="shared" si="2715"/>
        <v>1.3898945879472129E-3</v>
      </c>
      <c r="AM2261" s="13">
        <f t="shared" si="2716"/>
        <v>4.9591387868328533E-3</v>
      </c>
      <c r="AN2261" s="13">
        <f t="shared" si="2717"/>
        <v>1.0017460349402362E-2</v>
      </c>
      <c r="AO2261" s="13">
        <f t="shared" si="2718"/>
        <v>1.0117634952896389E-2</v>
      </c>
      <c r="AP2261" s="13">
        <f t="shared" si="2719"/>
        <v>6.8125408682835672E-3</v>
      </c>
      <c r="AQ2261" s="13">
        <f t="shared" si="2720"/>
        <v>3.4403331384832026E-3</v>
      </c>
      <c r="AR2261" s="13">
        <f t="shared" si="2721"/>
        <v>4.9137138490852831E-3</v>
      </c>
      <c r="AS2261" s="13">
        <f t="shared" si="2722"/>
        <v>9.9439861630012515E-3</v>
      </c>
      <c r="AT2261" s="13">
        <f t="shared" si="2723"/>
        <v>1.0061927072571393E-2</v>
      </c>
      <c r="AU2261" s="13">
        <f t="shared" si="2724"/>
        <v>6.7875112156021312E-3</v>
      </c>
      <c r="AV2261" s="13">
        <f t="shared" si="2725"/>
        <v>3.4340073354967551E-3</v>
      </c>
      <c r="AW2261" s="13">
        <f t="shared" si="2726"/>
        <v>1.5782702933073042E-4</v>
      </c>
      <c r="AX2261" s="13">
        <f t="shared" si="2727"/>
        <v>1.6726522609725812E-3</v>
      </c>
      <c r="AY2261" s="13">
        <f t="shared" si="2728"/>
        <v>3.3787575671646135E-3</v>
      </c>
      <c r="AZ2261" s="13">
        <f t="shared" si="2729"/>
        <v>3.4125451428362609E-3</v>
      </c>
      <c r="BA2261" s="13">
        <f t="shared" si="2730"/>
        <v>2.2977803961764152E-3</v>
      </c>
      <c r="BB2261" s="13">
        <f t="shared" si="2731"/>
        <v>1.1603791000690902E-3</v>
      </c>
      <c r="BC2261" s="13">
        <f t="shared" si="2732"/>
        <v>4.6879315642791208E-4</v>
      </c>
      <c r="BD2261" s="13">
        <f t="shared" si="2733"/>
        <v>1.6542836625253788E-3</v>
      </c>
      <c r="BE2261" s="13">
        <f t="shared" si="2734"/>
        <v>3.3478086748770881E-3</v>
      </c>
      <c r="BF2261" s="13">
        <f t="shared" si="2735"/>
        <v>3.3875154477657028E-3</v>
      </c>
      <c r="BG2261" s="13">
        <f t="shared" si="2736"/>
        <v>2.2851287759193843E-3</v>
      </c>
      <c r="BH2261" s="13">
        <f t="shared" si="2737"/>
        <v>1.1561158029505744E-3</v>
      </c>
      <c r="BI2261" s="13">
        <f t="shared" si="2738"/>
        <v>4.6793117794222838E-4</v>
      </c>
      <c r="BJ2261" s="14">
        <f t="shared" si="2739"/>
        <v>0.3930178337179181</v>
      </c>
      <c r="BK2261" s="14">
        <f t="shared" si="2740"/>
        <v>0.20898450444197356</v>
      </c>
      <c r="BL2261" s="14">
        <f t="shared" si="2741"/>
        <v>0.367551930920335</v>
      </c>
      <c r="BM2261" s="14">
        <f t="shared" si="2742"/>
        <v>0.7586509725107724</v>
      </c>
      <c r="BN2261" s="14">
        <f t="shared" si="2743"/>
        <v>0.23176683740249232</v>
      </c>
    </row>
    <row r="2262" spans="1:66" x14ac:dyDescent="0.25">
      <c r="A2262" t="s">
        <v>192</v>
      </c>
      <c r="B2262" t="s">
        <v>281</v>
      </c>
      <c r="C2262" t="s">
        <v>200</v>
      </c>
      <c r="D2262" t="s">
        <v>543</v>
      </c>
      <c r="E2262" s="10">
        <f>VLOOKUP(A2262,home!$A$2:$E$405,3,FALSE)</f>
        <v>1.42105263157895</v>
      </c>
      <c r="F2262" s="10">
        <f>VLOOKUP(B2262,home!$B$2:$E$405,3,FALSE)</f>
        <v>1.41</v>
      </c>
      <c r="G2262" s="10">
        <f>VLOOKUP(C2262,away!$B$2:$E$405,4,FALSE)</f>
        <v>1.29</v>
      </c>
      <c r="H2262" s="10">
        <f>VLOOKUP(A2262,away!$A$2:$E$405,3,FALSE)</f>
        <v>1.25</v>
      </c>
      <c r="I2262" s="10">
        <f>VLOOKUP(C2262,away!$B$2:$E$405,3,FALSE)</f>
        <v>0.94</v>
      </c>
      <c r="J2262" s="10">
        <f>VLOOKUP(B2262,home!$B$2:$E$405,4,FALSE)</f>
        <v>0.8</v>
      </c>
      <c r="K2262" s="12">
        <f t="shared" si="2688"/>
        <v>2.5847526315789517</v>
      </c>
      <c r="L2262" s="12">
        <f t="shared" si="2689"/>
        <v>0.94</v>
      </c>
      <c r="M2262" s="13">
        <f t="shared" si="2690"/>
        <v>2.9459093717362283E-2</v>
      </c>
      <c r="N2262" s="13">
        <f t="shared" si="2691"/>
        <v>7.6144470009883114E-2</v>
      </c>
      <c r="O2262" s="13">
        <f t="shared" si="2692"/>
        <v>2.7691548094320541E-2</v>
      </c>
      <c r="P2262" s="13">
        <f t="shared" si="2693"/>
        <v>7.1575801809290115E-2</v>
      </c>
      <c r="Q2262" s="13">
        <f t="shared" si="2694"/>
        <v>9.8407309619114994E-2</v>
      </c>
      <c r="R2262" s="13">
        <f t="shared" si="2695"/>
        <v>1.3015027604330652E-2</v>
      </c>
      <c r="S2262" s="13">
        <f t="shared" si="2696"/>
        <v>4.3476349389724993E-2</v>
      </c>
      <c r="T2262" s="13">
        <f t="shared" si="2697"/>
        <v>9.2502871041968082E-2</v>
      </c>
      <c r="U2262" s="13">
        <f t="shared" si="2698"/>
        <v>3.3640626850366347E-2</v>
      </c>
      <c r="V2262" s="13">
        <f t="shared" si="2699"/>
        <v>1.1737007998527265E-2</v>
      </c>
      <c r="W2262" s="13">
        <f t="shared" si="2700"/>
        <v>8.4786184168204062E-2</v>
      </c>
      <c r="X2262" s="13">
        <f t="shared" si="2701"/>
        <v>7.9699013118111811E-2</v>
      </c>
      <c r="Y2262" s="13">
        <f t="shared" si="2702"/>
        <v>3.7458536165512542E-2</v>
      </c>
      <c r="Z2262" s="13">
        <f t="shared" si="2703"/>
        <v>4.0780419826902713E-3</v>
      </c>
      <c r="AA2262" s="13">
        <f t="shared" si="2704"/>
        <v>1.0540729746448124E-2</v>
      </c>
      <c r="AB2262" s="13">
        <f t="shared" si="2705"/>
        <v>1.3622589475447165E-2</v>
      </c>
      <c r="AC2262" s="13">
        <f t="shared" si="2706"/>
        <v>1.7823141607745724E-3</v>
      </c>
      <c r="AD2262" s="13">
        <f t="shared" si="2707"/>
        <v>5.4787828162575783E-2</v>
      </c>
      <c r="AE2262" s="13">
        <f t="shared" si="2708"/>
        <v>5.1500558472821228E-2</v>
      </c>
      <c r="AF2262" s="13">
        <f t="shared" si="2709"/>
        <v>2.4205262482225973E-2</v>
      </c>
      <c r="AG2262" s="13">
        <f t="shared" si="2710"/>
        <v>7.5843155777641389E-3</v>
      </c>
      <c r="AH2262" s="13">
        <f t="shared" si="2711"/>
        <v>9.5833986593221363E-4</v>
      </c>
      <c r="AI2262" s="13">
        <f t="shared" si="2712"/>
        <v>2.4770714904153086E-3</v>
      </c>
      <c r="AJ2262" s="13">
        <f t="shared" si="2713"/>
        <v>3.2013085267300831E-3</v>
      </c>
      <c r="AK2262" s="13">
        <f t="shared" si="2714"/>
        <v>2.7581968796539067E-3</v>
      </c>
      <c r="AL2262" s="13">
        <f t="shared" si="2715"/>
        <v>1.7321722977283027E-4</v>
      </c>
      <c r="AM2262" s="13">
        <f t="shared" si="2716"/>
        <v>2.832259660434263E-2</v>
      </c>
      <c r="AN2262" s="13">
        <f t="shared" si="2717"/>
        <v>2.6623240808082069E-2</v>
      </c>
      <c r="AO2262" s="13">
        <f t="shared" si="2718"/>
        <v>1.2512923179798571E-2</v>
      </c>
      <c r="AP2262" s="13">
        <f t="shared" si="2719"/>
        <v>3.9207159296702192E-3</v>
      </c>
      <c r="AQ2262" s="13">
        <f t="shared" si="2720"/>
        <v>9.2136824347250137E-4</v>
      </c>
      <c r="AR2262" s="13">
        <f t="shared" si="2721"/>
        <v>1.8016789479525618E-4</v>
      </c>
      <c r="AS2262" s="13">
        <f t="shared" si="2722"/>
        <v>4.6568944019807811E-4</v>
      </c>
      <c r="AT2262" s="13">
        <f t="shared" si="2723"/>
        <v>6.0184600302525578E-4</v>
      </c>
      <c r="AU2262" s="13">
        <f t="shared" si="2724"/>
        <v>5.1854101337493459E-4</v>
      </c>
      <c r="AV2262" s="13">
        <f t="shared" si="2725"/>
        <v>3.3507506222561968E-4</v>
      </c>
      <c r="AW2262" s="13">
        <f t="shared" si="2726"/>
        <v>1.1690563029464732E-5</v>
      </c>
      <c r="AX2262" s="13">
        <f t="shared" si="2727"/>
        <v>1.2201151017703945E-2</v>
      </c>
      <c r="AY2262" s="13">
        <f t="shared" si="2728"/>
        <v>1.1469081956641706E-2</v>
      </c>
      <c r="AZ2262" s="13">
        <f t="shared" si="2729"/>
        <v>5.3904685196216008E-3</v>
      </c>
      <c r="BA2262" s="13">
        <f t="shared" si="2730"/>
        <v>1.6890134694814351E-3</v>
      </c>
      <c r="BB2262" s="13">
        <f t="shared" si="2731"/>
        <v>3.969181653281372E-4</v>
      </c>
      <c r="BC2262" s="13">
        <f t="shared" si="2732"/>
        <v>7.4620615081689805E-5</v>
      </c>
      <c r="BD2262" s="13">
        <f t="shared" si="2733"/>
        <v>2.8226303517923462E-5</v>
      </c>
      <c r="BE2262" s="13">
        <f t="shared" si="2734"/>
        <v>7.2958012297698872E-5</v>
      </c>
      <c r="BF2262" s="13">
        <f t="shared" si="2735"/>
        <v>9.4289207140623371E-5</v>
      </c>
      <c r="BG2262" s="13">
        <f t="shared" si="2736"/>
        <v>8.1238092095406385E-5</v>
      </c>
      <c r="BH2262" s="13">
        <f t="shared" si="2737"/>
        <v>5.2495093082013727E-5</v>
      </c>
      <c r="BI2262" s="13">
        <f t="shared" si="2738"/>
        <v>2.7137365997743402E-5</v>
      </c>
      <c r="BJ2262" s="14">
        <f t="shared" si="2739"/>
        <v>0.7105984473274064</v>
      </c>
      <c r="BK2262" s="14">
        <f t="shared" si="2740"/>
        <v>0.16967286626209377</v>
      </c>
      <c r="BL2262" s="14">
        <f t="shared" si="2741"/>
        <v>0.11036310202139489</v>
      </c>
      <c r="BM2262" s="14">
        <f t="shared" si="2742"/>
        <v>0.66696181534567134</v>
      </c>
      <c r="BN2262" s="14">
        <f t="shared" si="2743"/>
        <v>0.31629325085430171</v>
      </c>
    </row>
    <row r="2263" spans="1:66" x14ac:dyDescent="0.25">
      <c r="A2263" t="s">
        <v>192</v>
      </c>
      <c r="B2263" t="s">
        <v>201</v>
      </c>
      <c r="C2263" t="s">
        <v>204</v>
      </c>
      <c r="D2263" t="s">
        <v>543</v>
      </c>
      <c r="E2263" s="10">
        <f>VLOOKUP(A2263,home!$A$2:$E$405,3,FALSE)</f>
        <v>1.42105263157895</v>
      </c>
      <c r="F2263" s="10">
        <f>VLOOKUP(B2263,home!$B$2:$E$405,3,FALSE)</f>
        <v>0.6</v>
      </c>
      <c r="G2263" s="10">
        <f>VLOOKUP(C2263,away!$B$2:$E$405,4,FALSE)</f>
        <v>0.82</v>
      </c>
      <c r="H2263" s="10">
        <f>VLOOKUP(A2263,away!$A$2:$E$405,3,FALSE)</f>
        <v>1.25</v>
      </c>
      <c r="I2263" s="10">
        <f>VLOOKUP(C2263,away!$B$2:$E$405,3,FALSE)</f>
        <v>1.06</v>
      </c>
      <c r="J2263" s="10">
        <f>VLOOKUP(B2263,home!$B$2:$E$405,4,FALSE)</f>
        <v>1.03</v>
      </c>
      <c r="K2263" s="12">
        <f t="shared" si="2688"/>
        <v>0.69915789473684331</v>
      </c>
      <c r="L2263" s="12">
        <f t="shared" si="2689"/>
        <v>1.3647500000000001</v>
      </c>
      <c r="M2263" s="13">
        <f t="shared" si="2690"/>
        <v>0.12695686514582871</v>
      </c>
      <c r="N2263" s="13">
        <f t="shared" si="2691"/>
        <v>8.8762894557746927E-2</v>
      </c>
      <c r="O2263" s="13">
        <f t="shared" si="2692"/>
        <v>0.17326438170776975</v>
      </c>
      <c r="P2263" s="13">
        <f t="shared" si="2693"/>
        <v>0.12113916034768513</v>
      </c>
      <c r="Q2263" s="13">
        <f t="shared" si="2694"/>
        <v>3.1029639244871371E-2</v>
      </c>
      <c r="R2263" s="13">
        <f t="shared" si="2695"/>
        <v>0.11823128246783943</v>
      </c>
      <c r="S2263" s="13">
        <f t="shared" si="2696"/>
        <v>2.8897011896296659E-2</v>
      </c>
      <c r="T2263" s="13">
        <f t="shared" si="2697"/>
        <v>4.2347700159438208E-2</v>
      </c>
      <c r="U2263" s="13">
        <f t="shared" si="2698"/>
        <v>8.2662334542251664E-2</v>
      </c>
      <c r="V2263" s="13">
        <f t="shared" si="2699"/>
        <v>3.0636475131871105E-3</v>
      </c>
      <c r="W2263" s="13">
        <f t="shared" si="2700"/>
        <v>7.2315390829626666E-3</v>
      </c>
      <c r="X2263" s="13">
        <f t="shared" si="2701"/>
        <v>9.8692429634732997E-3</v>
      </c>
      <c r="Y2263" s="13">
        <f t="shared" si="2702"/>
        <v>6.7345246672000959E-3</v>
      </c>
      <c r="Z2263" s="13">
        <f t="shared" si="2703"/>
        <v>5.3785380915994621E-2</v>
      </c>
      <c r="AA2263" s="13">
        <f t="shared" si="2704"/>
        <v>3.7604473688845987E-2</v>
      </c>
      <c r="AB2263" s="13">
        <f t="shared" si="2705"/>
        <v>1.3145732328490289E-2</v>
      </c>
      <c r="AC2263" s="13">
        <f t="shared" si="2706"/>
        <v>1.8270363270748755E-4</v>
      </c>
      <c r="AD2263" s="13">
        <f t="shared" si="2707"/>
        <v>1.263996910237845E-3</v>
      </c>
      <c r="AE2263" s="13">
        <f t="shared" si="2708"/>
        <v>1.7250397832470989E-3</v>
      </c>
      <c r="AF2263" s="13">
        <f t="shared" si="2709"/>
        <v>1.1771240220932397E-3</v>
      </c>
      <c r="AG2263" s="13">
        <f t="shared" si="2710"/>
        <v>5.3549333638391633E-4</v>
      </c>
      <c r="AH2263" s="13">
        <f t="shared" si="2711"/>
        <v>1.8350899651275922E-2</v>
      </c>
      <c r="AI2263" s="13">
        <f t="shared" si="2712"/>
        <v>1.2830176366713148E-2</v>
      </c>
      <c r="AJ2263" s="13">
        <f t="shared" si="2713"/>
        <v>4.4851595488267825E-3</v>
      </c>
      <c r="AK2263" s="13">
        <f t="shared" si="2714"/>
        <v>1.0452782359055277E-3</v>
      </c>
      <c r="AL2263" s="13">
        <f t="shared" si="2715"/>
        <v>6.9732549344958624E-6</v>
      </c>
      <c r="AM2263" s="13">
        <f t="shared" si="2716"/>
        <v>1.7674668374315335E-4</v>
      </c>
      <c r="AN2263" s="13">
        <f t="shared" si="2717"/>
        <v>2.4121503663846855E-4</v>
      </c>
      <c r="AO2263" s="13">
        <f t="shared" si="2718"/>
        <v>1.6459911062617505E-4</v>
      </c>
      <c r="AP2263" s="13">
        <f t="shared" si="2719"/>
        <v>7.4878878742357468E-5</v>
      </c>
      <c r="AQ2263" s="13">
        <f t="shared" si="2720"/>
        <v>2.55477374409081E-5</v>
      </c>
      <c r="AR2263" s="13">
        <f t="shared" si="2721"/>
        <v>5.0088780598157613E-3</v>
      </c>
      <c r="AS2263" s="13">
        <f t="shared" si="2722"/>
        <v>3.5019966392943517E-3</v>
      </c>
      <c r="AT2263" s="13">
        <f t="shared" si="2723"/>
        <v>1.2242242988522696E-3</v>
      </c>
      <c r="AU2263" s="13">
        <f t="shared" si="2724"/>
        <v>2.8530869449041365E-4</v>
      </c>
      <c r="AV2263" s="13">
        <f t="shared" si="2725"/>
        <v>4.98689565475087E-5</v>
      </c>
      <c r="AW2263" s="13">
        <f t="shared" si="2726"/>
        <v>1.8482529625862336E-7</v>
      </c>
      <c r="AX2263" s="13">
        <f t="shared" si="2727"/>
        <v>2.0595639884596947E-5</v>
      </c>
      <c r="AY2263" s="13">
        <f t="shared" si="2728"/>
        <v>2.8107899532503684E-5</v>
      </c>
      <c r="AZ2263" s="13">
        <f t="shared" si="2729"/>
        <v>1.9180127943492209E-5</v>
      </c>
      <c r="BA2263" s="13">
        <f t="shared" si="2730"/>
        <v>8.7253598702936653E-6</v>
      </c>
      <c r="BB2263" s="13">
        <f t="shared" si="2731"/>
        <v>2.9769837207458213E-6</v>
      </c>
      <c r="BC2263" s="13">
        <f t="shared" si="2732"/>
        <v>8.1256770657757146E-7</v>
      </c>
      <c r="BD2263" s="13">
        <f t="shared" si="2733"/>
        <v>1.1393110553555928E-3</v>
      </c>
      <c r="BE2263" s="13">
        <f t="shared" si="2734"/>
        <v>7.9655831891282741E-4</v>
      </c>
      <c r="BF2263" s="13">
        <f t="shared" si="2735"/>
        <v>2.7846001864310574E-4</v>
      </c>
      <c r="BG2263" s="13">
        <f t="shared" si="2736"/>
        <v>6.4895840134298645E-5</v>
      </c>
      <c r="BH2263" s="13">
        <f t="shared" si="2737"/>
        <v>1.1343109741368744E-5</v>
      </c>
      <c r="BI2263" s="13">
        <f t="shared" si="2738"/>
        <v>1.5861249453088707E-6</v>
      </c>
      <c r="BJ2263" s="14">
        <f t="shared" si="2739"/>
        <v>0.19144058075350393</v>
      </c>
      <c r="BK2263" s="14">
        <f t="shared" si="2740"/>
        <v>0.28027446969017211</v>
      </c>
      <c r="BL2263" s="14">
        <f t="shared" si="2741"/>
        <v>0.4739821496546513</v>
      </c>
      <c r="BM2263" s="14">
        <f t="shared" si="2742"/>
        <v>0.34007043446834445</v>
      </c>
      <c r="BN2263" s="14">
        <f t="shared" si="2743"/>
        <v>0.6593842234717413</v>
      </c>
    </row>
    <row r="2264" spans="1:66" x14ac:dyDescent="0.25">
      <c r="A2264" t="s">
        <v>301</v>
      </c>
      <c r="B2264" t="s">
        <v>355</v>
      </c>
      <c r="C2264" t="s">
        <v>369</v>
      </c>
      <c r="D2264" t="s">
        <v>543</v>
      </c>
      <c r="E2264" s="10">
        <f>VLOOKUP(A2264,home!$A$2:$E$405,3,FALSE)</f>
        <v>1.36507936507937</v>
      </c>
      <c r="F2264" s="10">
        <f>VLOOKUP(B2264,home!$B$2:$E$405,3,FALSE)</f>
        <v>0.84</v>
      </c>
      <c r="G2264" s="10">
        <f>VLOOKUP(C2264,away!$B$2:$E$405,4,FALSE)</f>
        <v>0.31</v>
      </c>
      <c r="H2264" s="10">
        <f>VLOOKUP(A2264,away!$A$2:$E$405,3,FALSE)</f>
        <v>1.0634920634920599</v>
      </c>
      <c r="I2264" s="10">
        <f>VLOOKUP(C2264,away!$B$2:$E$405,3,FALSE)</f>
        <v>0.63</v>
      </c>
      <c r="J2264" s="10">
        <f>VLOOKUP(B2264,home!$B$2:$E$405,4,FALSE)</f>
        <v>0.94</v>
      </c>
      <c r="K2264" s="12">
        <f t="shared" si="2688"/>
        <v>0.35546666666666793</v>
      </c>
      <c r="L2264" s="12">
        <f t="shared" si="2689"/>
        <v>0.62979999999999792</v>
      </c>
      <c r="M2264" s="13">
        <f t="shared" si="2690"/>
        <v>0.37333965641947042</v>
      </c>
      <c r="N2264" s="13">
        <f t="shared" si="2691"/>
        <v>0.13270980320190823</v>
      </c>
      <c r="O2264" s="13">
        <f t="shared" si="2692"/>
        <v>0.23512931561298173</v>
      </c>
      <c r="P2264" s="13">
        <f t="shared" si="2693"/>
        <v>8.3580634056561534E-2</v>
      </c>
      <c r="Q2264" s="13">
        <f t="shared" si="2694"/>
        <v>2.3586955689085903E-2</v>
      </c>
      <c r="R2264" s="13">
        <f t="shared" si="2695"/>
        <v>7.4042221486527685E-2</v>
      </c>
      <c r="S2264" s="13">
        <f t="shared" si="2696"/>
        <v>4.677859871821355E-3</v>
      </c>
      <c r="T2264" s="13">
        <f t="shared" si="2697"/>
        <v>1.4855064692986253E-2</v>
      </c>
      <c r="U2264" s="13">
        <f t="shared" si="2698"/>
        <v>2.6319541664411132E-2</v>
      </c>
      <c r="V2264" s="13">
        <f t="shared" si="2699"/>
        <v>1.163606762760009E-4</v>
      </c>
      <c r="W2264" s="13">
        <f t="shared" si="2700"/>
        <v>2.7947921718712554E-3</v>
      </c>
      <c r="X2264" s="13">
        <f t="shared" si="2701"/>
        <v>1.7601601098445111E-3</v>
      </c>
      <c r="Y2264" s="13">
        <f t="shared" si="2702"/>
        <v>5.542744185900346E-4</v>
      </c>
      <c r="Z2264" s="13">
        <f t="shared" si="2703"/>
        <v>1.5543930364071663E-2</v>
      </c>
      <c r="AA2264" s="13">
        <f t="shared" si="2704"/>
        <v>5.5253491134153601E-3</v>
      </c>
      <c r="AB2264" s="13">
        <f t="shared" si="2705"/>
        <v>9.8203871575769331E-4</v>
      </c>
      <c r="AC2264" s="13">
        <f t="shared" si="2706"/>
        <v>1.6281251762254598E-6</v>
      </c>
      <c r="AD2264" s="13">
        <f t="shared" si="2707"/>
        <v>2.4836386434029306E-4</v>
      </c>
      <c r="AE2264" s="13">
        <f t="shared" si="2708"/>
        <v>1.5641956176151606E-4</v>
      </c>
      <c r="AF2264" s="13">
        <f t="shared" si="2709"/>
        <v>4.9256519998701234E-5</v>
      </c>
      <c r="AG2264" s="13">
        <f t="shared" si="2710"/>
        <v>1.0340585431727314E-5</v>
      </c>
      <c r="AH2264" s="13">
        <f t="shared" si="2711"/>
        <v>2.4473918358230745E-3</v>
      </c>
      <c r="AI2264" s="13">
        <f t="shared" si="2712"/>
        <v>8.6996621790724543E-4</v>
      </c>
      <c r="AJ2264" s="13">
        <f t="shared" si="2713"/>
        <v>1.5462199579604826E-4</v>
      </c>
      <c r="AK2264" s="13">
        <f t="shared" si="2714"/>
        <v>1.8320988479656276E-5</v>
      </c>
      <c r="AL2264" s="13">
        <f t="shared" si="2715"/>
        <v>1.4579724624750924E-8</v>
      </c>
      <c r="AM2264" s="13">
        <f t="shared" si="2716"/>
        <v>1.7657014995499312E-5</v>
      </c>
      <c r="AN2264" s="13">
        <f t="shared" si="2717"/>
        <v>1.1120388044165429E-5</v>
      </c>
      <c r="AO2264" s="13">
        <f t="shared" si="2718"/>
        <v>3.5018101951076815E-6</v>
      </c>
      <c r="AP2264" s="13">
        <f t="shared" si="2719"/>
        <v>7.3514668695960374E-7</v>
      </c>
      <c r="AQ2264" s="13">
        <f t="shared" si="2720"/>
        <v>1.1574884586178919E-7</v>
      </c>
      <c r="AR2264" s="13">
        <f t="shared" si="2721"/>
        <v>3.0827347564027355E-4</v>
      </c>
      <c r="AS2264" s="13">
        <f t="shared" si="2722"/>
        <v>1.095809448075963E-4</v>
      </c>
      <c r="AT2264" s="13">
        <f t="shared" si="2723"/>
        <v>1.9476186590470181E-5</v>
      </c>
      <c r="AU2264" s="13">
        <f t="shared" si="2724"/>
        <v>2.3077117088974975E-6</v>
      </c>
      <c r="AV2264" s="13">
        <f t="shared" si="2725"/>
        <v>2.050786471973583E-7</v>
      </c>
      <c r="AW2264" s="13">
        <f t="shared" si="2726"/>
        <v>9.0666814726182239E-11</v>
      </c>
      <c r="AX2264" s="13">
        <f t="shared" si="2727"/>
        <v>1.0460800439555842E-6</v>
      </c>
      <c r="AY2264" s="13">
        <f t="shared" si="2728"/>
        <v>6.5882121168322473E-7</v>
      </c>
      <c r="AZ2264" s="13">
        <f t="shared" si="2729"/>
        <v>2.0746279955904674E-7</v>
      </c>
      <c r="BA2264" s="13">
        <f t="shared" si="2730"/>
        <v>4.355335705409575E-8</v>
      </c>
      <c r="BB2264" s="13">
        <f t="shared" si="2731"/>
        <v>6.8574760681673514E-9</v>
      </c>
      <c r="BC2264" s="13">
        <f t="shared" si="2732"/>
        <v>8.6376768554635696E-10</v>
      </c>
      <c r="BD2264" s="13">
        <f t="shared" si="2733"/>
        <v>3.2358439159707254E-5</v>
      </c>
      <c r="BE2264" s="13">
        <f t="shared" si="2734"/>
        <v>1.1502346506637313E-5</v>
      </c>
      <c r="BF2264" s="13">
        <f t="shared" si="2735"/>
        <v>2.0443503857796788E-6</v>
      </c>
      <c r="BG2264" s="13">
        <f t="shared" si="2736"/>
        <v>2.4223280571060636E-7</v>
      </c>
      <c r="BH2264" s="13">
        <f t="shared" si="2737"/>
        <v>2.1526422000815957E-8</v>
      </c>
      <c r="BI2264" s="13">
        <f t="shared" si="2738"/>
        <v>1.5303850947780158E-9</v>
      </c>
      <c r="BJ2264" s="14">
        <f t="shared" si="2739"/>
        <v>0.17676052456324204</v>
      </c>
      <c r="BK2264" s="14">
        <f t="shared" si="2740"/>
        <v>0.46171681255024188</v>
      </c>
      <c r="BL2264" s="14">
        <f t="shared" si="2741"/>
        <v>0.34597478145415894</v>
      </c>
      <c r="BM2264" s="14">
        <f t="shared" si="2742"/>
        <v>7.7606803734634175E-2</v>
      </c>
      <c r="BN2264" s="14">
        <f t="shared" si="2743"/>
        <v>0.92238858646653554</v>
      </c>
    </row>
    <row r="2265" spans="1:66" x14ac:dyDescent="0.25">
      <c r="A2265" t="s">
        <v>301</v>
      </c>
      <c r="B2265" t="s">
        <v>384</v>
      </c>
      <c r="C2265" t="s">
        <v>314</v>
      </c>
      <c r="D2265" t="s">
        <v>543</v>
      </c>
      <c r="E2265" s="10">
        <f>VLOOKUP(A2265,home!$A$2:$E$405,3,FALSE)</f>
        <v>1.36507936507937</v>
      </c>
      <c r="F2265" s="10">
        <f>VLOOKUP(B2265,home!$B$2:$E$405,3,FALSE)</f>
        <v>1.59</v>
      </c>
      <c r="G2265" s="10">
        <f>VLOOKUP(C2265,away!$B$2:$E$405,4,FALSE)</f>
        <v>1.03</v>
      </c>
      <c r="H2265" s="10">
        <f>VLOOKUP(A2265,away!$A$2:$E$405,3,FALSE)</f>
        <v>1.0634920634920599</v>
      </c>
      <c r="I2265" s="10">
        <f>VLOOKUP(C2265,away!$B$2:$E$405,3,FALSE)</f>
        <v>0.59</v>
      </c>
      <c r="J2265" s="10">
        <f>VLOOKUP(B2265,home!$B$2:$E$405,4,FALSE)</f>
        <v>0.31</v>
      </c>
      <c r="K2265" s="12">
        <f t="shared" si="2688"/>
        <v>2.2355904761904841</v>
      </c>
      <c r="L2265" s="12">
        <f t="shared" si="2689"/>
        <v>0.19451269841269772</v>
      </c>
      <c r="M2265" s="13">
        <f t="shared" si="2690"/>
        <v>8.8027749885665363E-2</v>
      </c>
      <c r="N2265" s="13">
        <f t="shared" si="2691"/>
        <v>0.19679399928487148</v>
      </c>
      <c r="O2265" s="13">
        <f t="shared" si="2692"/>
        <v>1.7122515165458815E-2</v>
      </c>
      <c r="P2265" s="13">
        <f t="shared" si="2693"/>
        <v>3.8278931832326862E-2</v>
      </c>
      <c r="Q2265" s="13">
        <f t="shared" si="2694"/>
        <v>0.21997539528634782</v>
      </c>
      <c r="R2265" s="13">
        <f t="shared" si="2695"/>
        <v>1.6652733142228666E-3</v>
      </c>
      <c r="S2265" s="13">
        <f t="shared" si="2696"/>
        <v>4.1614054208107595E-3</v>
      </c>
      <c r="T2265" s="13">
        <f t="shared" si="2697"/>
        <v>4.2788007721547346E-2</v>
      </c>
      <c r="U2265" s="13">
        <f t="shared" si="2698"/>
        <v>3.7228691615308041E-3</v>
      </c>
      <c r="V2265" s="13">
        <f t="shared" si="2699"/>
        <v>2.0106557892481428E-4</v>
      </c>
      <c r="W2265" s="13">
        <f t="shared" si="2700"/>
        <v>0.16392496623279876</v>
      </c>
      <c r="X2265" s="13">
        <f t="shared" si="2701"/>
        <v>3.1885487519152045E-2</v>
      </c>
      <c r="Y2265" s="13">
        <f t="shared" si="2702"/>
        <v>3.1010661087773291E-3</v>
      </c>
      <c r="Z2265" s="13">
        <f t="shared" si="2703"/>
        <v>1.079722686480487E-4</v>
      </c>
      <c r="AA2265" s="13">
        <f t="shared" si="2704"/>
        <v>2.4138177548225809E-4</v>
      </c>
      <c r="AB2265" s="13">
        <f t="shared" si="2705"/>
        <v>2.6981539919704295E-4</v>
      </c>
      <c r="AC2265" s="13">
        <f t="shared" si="2706"/>
        <v>5.464594687106467E-6</v>
      </c>
      <c r="AD2265" s="13">
        <f t="shared" si="2707"/>
        <v>9.1617273329972909E-2</v>
      </c>
      <c r="AE2265" s="13">
        <f t="shared" si="2708"/>
        <v>1.7820723056626717E-2</v>
      </c>
      <c r="AF2265" s="13">
        <f t="shared" si="2709"/>
        <v>1.7331784647049203E-3</v>
      </c>
      <c r="AG2265" s="13">
        <f t="shared" si="2710"/>
        <v>1.1237507333351024E-4</v>
      </c>
      <c r="AH2265" s="13">
        <f t="shared" si="2711"/>
        <v>5.2504943321181689E-6</v>
      </c>
      <c r="AI2265" s="13">
        <f t="shared" si="2712"/>
        <v>1.1737955124175496E-5</v>
      </c>
      <c r="AJ2265" s="13">
        <f t="shared" si="2713"/>
        <v>1.3120630342779017E-5</v>
      </c>
      <c r="AK2265" s="13">
        <f t="shared" si="2714"/>
        <v>9.7774520786442185E-6</v>
      </c>
      <c r="AL2265" s="13">
        <f t="shared" si="2715"/>
        <v>9.5051320880397434E-8</v>
      </c>
      <c r="AM2265" s="13">
        <f t="shared" si="2716"/>
        <v>4.0963740742205546E-2</v>
      </c>
      <c r="AN2265" s="13">
        <f t="shared" si="2717"/>
        <v>7.9679677488445674E-3</v>
      </c>
      <c r="AO2265" s="13">
        <f t="shared" si="2718"/>
        <v>7.749354538465525E-4</v>
      </c>
      <c r="AP2265" s="13">
        <f t="shared" si="2719"/>
        <v>5.0244928741120511E-5</v>
      </c>
      <c r="AQ2265" s="13">
        <f t="shared" si="2720"/>
        <v>2.4433191677472657E-6</v>
      </c>
      <c r="AR2265" s="13">
        <f t="shared" si="2721"/>
        <v>2.0425756410817591E-7</v>
      </c>
      <c r="AS2265" s="13">
        <f t="shared" si="2722"/>
        <v>4.5663626501010536E-7</v>
      </c>
      <c r="AT2265" s="13">
        <f t="shared" si="2723"/>
        <v>5.1042584256989282E-7</v>
      </c>
      <c r="AU2265" s="13">
        <f t="shared" si="2724"/>
        <v>3.8036771748358523E-7</v>
      </c>
      <c r="AV2265" s="13">
        <f t="shared" si="2725"/>
        <v>2.1258661166415397E-7</v>
      </c>
      <c r="AW2265" s="13">
        <f t="shared" si="2726"/>
        <v>1.1481426902561893E-9</v>
      </c>
      <c r="AX2265" s="13">
        <f t="shared" si="2727"/>
        <v>1.5263024778735151E-2</v>
      </c>
      <c r="AY2265" s="13">
        <f t="shared" si="2728"/>
        <v>2.9688521356516433E-3</v>
      </c>
      <c r="AZ2265" s="13">
        <f t="shared" si="2729"/>
        <v>2.8873972004695076E-4</v>
      </c>
      <c r="BA2265" s="13">
        <f t="shared" si="2730"/>
        <v>1.8721180695086439E-5</v>
      </c>
      <c r="BB2265" s="13">
        <f t="shared" si="2731"/>
        <v>9.1037684361824179E-7</v>
      </c>
      <c r="BC2265" s="13">
        <f t="shared" si="2732"/>
        <v>3.541597128492373E-8</v>
      </c>
      <c r="BD2265" s="13">
        <f t="shared" si="2733"/>
        <v>6.621781660980986E-9</v>
      </c>
      <c r="BE2265" s="13">
        <f t="shared" si="2734"/>
        <v>1.4803592016701899E-8</v>
      </c>
      <c r="BF2265" s="13">
        <f t="shared" si="2735"/>
        <v>1.6547384662974126E-8</v>
      </c>
      <c r="BG2265" s="13">
        <f t="shared" si="2736"/>
        <v>1.2331058519468478E-8</v>
      </c>
      <c r="BH2265" s="13">
        <f t="shared" si="2737"/>
        <v>6.8917992468678156E-9</v>
      </c>
      <c r="BI2265" s="13">
        <f t="shared" si="2738"/>
        <v>3.0814481520228861E-9</v>
      </c>
      <c r="BJ2265" s="14">
        <f t="shared" si="2739"/>
        <v>0.83805208787888219</v>
      </c>
      <c r="BK2265" s="14">
        <f t="shared" si="2740"/>
        <v>0.13364356449938744</v>
      </c>
      <c r="BL2265" s="14">
        <f t="shared" si="2741"/>
        <v>2.3063565898834595E-2</v>
      </c>
      <c r="BM2265" s="14">
        <f t="shared" si="2742"/>
        <v>0.43003447478935003</v>
      </c>
      <c r="BN2265" s="14">
        <f t="shared" si="2743"/>
        <v>0.56186386476889316</v>
      </c>
    </row>
    <row r="2266" spans="1:66" x14ac:dyDescent="0.25">
      <c r="A2266" t="s">
        <v>301</v>
      </c>
      <c r="B2266" t="s">
        <v>316</v>
      </c>
      <c r="C2266" t="s">
        <v>382</v>
      </c>
      <c r="D2266" t="s">
        <v>543</v>
      </c>
      <c r="E2266" s="10">
        <f>VLOOKUP(A2266,home!$A$2:$E$405,3,FALSE)</f>
        <v>1.36507936507937</v>
      </c>
      <c r="F2266" s="10">
        <f>VLOOKUP(B2266,home!$B$2:$E$405,3,FALSE)</f>
        <v>1.26</v>
      </c>
      <c r="G2266" s="10">
        <f>VLOOKUP(C2266,away!$B$2:$E$405,4,FALSE)</f>
        <v>1.47</v>
      </c>
      <c r="H2266" s="10">
        <f>VLOOKUP(A2266,away!$A$2:$E$405,3,FALSE)</f>
        <v>1.0634920634920599</v>
      </c>
      <c r="I2266" s="10">
        <f>VLOOKUP(C2266,away!$B$2:$E$405,3,FALSE)</f>
        <v>0.98</v>
      </c>
      <c r="J2266" s="10">
        <f>VLOOKUP(B2266,home!$B$2:$E$405,4,FALSE)</f>
        <v>1.21</v>
      </c>
      <c r="K2266" s="12">
        <f t="shared" si="2688"/>
        <v>2.5284000000000089</v>
      </c>
      <c r="L2266" s="12">
        <f t="shared" si="2689"/>
        <v>1.2610888888888845</v>
      </c>
      <c r="M2266" s="13">
        <f t="shared" si="2690"/>
        <v>2.2607153666169152E-2</v>
      </c>
      <c r="N2266" s="13">
        <f t="shared" si="2691"/>
        <v>5.7159927329542275E-2</v>
      </c>
      <c r="O2266" s="13">
        <f t="shared" si="2692"/>
        <v>2.8509630297809521E-2</v>
      </c>
      <c r="P2266" s="13">
        <f t="shared" si="2693"/>
        <v>7.2083749244981843E-2</v>
      </c>
      <c r="Q2266" s="13">
        <f t="shared" si="2694"/>
        <v>7.2261580130007608E-2</v>
      </c>
      <c r="R2266" s="13">
        <f t="shared" si="2695"/>
        <v>1.797658899744875E-2</v>
      </c>
      <c r="S2266" s="13">
        <f t="shared" si="2696"/>
        <v>5.74604280346575E-2</v>
      </c>
      <c r="T2266" s="13">
        <f t="shared" si="2697"/>
        <v>9.1128275795506378E-2</v>
      </c>
      <c r="U2266" s="13">
        <f t="shared" si="2698"/>
        <v>4.5452007621149572E-2</v>
      </c>
      <c r="V2266" s="13">
        <f t="shared" si="2699"/>
        <v>2.0357189916874682E-2</v>
      </c>
      <c r="W2266" s="13">
        <f t="shared" si="2700"/>
        <v>6.0902059733570629E-2</v>
      </c>
      <c r="X2266" s="13">
        <f t="shared" si="2701"/>
        <v>7.6802910840453043E-2</v>
      </c>
      <c r="Y2266" s="13">
        <f t="shared" si="2702"/>
        <v>4.8427648747609506E-2</v>
      </c>
      <c r="Z2266" s="13">
        <f t="shared" si="2703"/>
        <v>7.5566922149349278E-3</v>
      </c>
      <c r="AA2266" s="13">
        <f t="shared" si="2704"/>
        <v>1.9106340596241535E-2</v>
      </c>
      <c r="AB2266" s="13">
        <f t="shared" si="2705"/>
        <v>2.4154235781768639E-2</v>
      </c>
      <c r="AC2266" s="13">
        <f t="shared" si="2706"/>
        <v>4.0568535157314419E-3</v>
      </c>
      <c r="AD2266" s="13">
        <f t="shared" si="2707"/>
        <v>3.8496191957590138E-2</v>
      </c>
      <c r="AE2266" s="13">
        <f t="shared" si="2708"/>
        <v>4.8547119942250548E-2</v>
      </c>
      <c r="AF2266" s="13">
        <f t="shared" si="2709"/>
        <v>3.0611116773364085E-2</v>
      </c>
      <c r="AG2266" s="13">
        <f t="shared" si="2710"/>
        <v>1.2867779746456533E-2</v>
      </c>
      <c r="AH2266" s="13">
        <f t="shared" si="2711"/>
        <v>2.382415147251894E-3</v>
      </c>
      <c r="AI2266" s="13">
        <f t="shared" si="2712"/>
        <v>6.0236984583117081E-3</v>
      </c>
      <c r="AJ2266" s="13">
        <f t="shared" si="2713"/>
        <v>7.6151595909976898E-3</v>
      </c>
      <c r="AK2266" s="13">
        <f t="shared" si="2714"/>
        <v>6.4180565032928754E-3</v>
      </c>
      <c r="AL2266" s="13">
        <f t="shared" si="2715"/>
        <v>5.174171253397987E-4</v>
      </c>
      <c r="AM2266" s="13">
        <f t="shared" si="2716"/>
        <v>1.9466754349114251E-2</v>
      </c>
      <c r="AN2266" s="13">
        <f t="shared" si="2717"/>
        <v>2.4549307612397344E-2</v>
      </c>
      <c r="AO2266" s="13">
        <f t="shared" si="2718"/>
        <v>1.5479429529954805E-2</v>
      </c>
      <c r="AP2266" s="13">
        <f t="shared" si="2719"/>
        <v>6.5069788621881629E-3</v>
      </c>
      <c r="AQ2266" s="13">
        <f t="shared" si="2720"/>
        <v>2.0514696858350825E-3</v>
      </c>
      <c r="AR2266" s="13">
        <f t="shared" si="2721"/>
        <v>6.0088745418398787E-4</v>
      </c>
      <c r="AS2266" s="13">
        <f t="shared" si="2722"/>
        <v>1.5192838391587999E-3</v>
      </c>
      <c r="AT2266" s="13">
        <f t="shared" si="2723"/>
        <v>1.9206786294645622E-3</v>
      </c>
      <c r="AU2266" s="13">
        <f t="shared" si="2724"/>
        <v>1.6187479489127386E-3</v>
      </c>
      <c r="AV2266" s="13">
        <f t="shared" si="2725"/>
        <v>1.0232105785077459E-3</v>
      </c>
      <c r="AW2266" s="13">
        <f t="shared" si="2726"/>
        <v>4.5827881235206403E-5</v>
      </c>
      <c r="AX2266" s="13">
        <f t="shared" si="2727"/>
        <v>8.2032902827167773E-3</v>
      </c>
      <c r="AY2266" s="13">
        <f t="shared" si="2728"/>
        <v>1.0345078227864282E-2</v>
      </c>
      <c r="AZ2266" s="13">
        <f t="shared" si="2729"/>
        <v>6.5230316039229805E-3</v>
      </c>
      <c r="BA2266" s="13">
        <f t="shared" si="2730"/>
        <v>2.7420408925261028E-3</v>
      </c>
      <c r="BB2266" s="13">
        <f t="shared" si="2731"/>
        <v>8.6448932561090724E-4</v>
      </c>
      <c r="BC2266" s="13">
        <f t="shared" si="2732"/>
        <v>2.1803957661819205E-4</v>
      </c>
      <c r="BD2266" s="13">
        <f t="shared" si="2733"/>
        <v>1.2629541532402586E-4</v>
      </c>
      <c r="BE2266" s="13">
        <f t="shared" si="2734"/>
        <v>3.1932532810526808E-4</v>
      </c>
      <c r="BF2266" s="13">
        <f t="shared" si="2735"/>
        <v>4.0369107979068141E-4</v>
      </c>
      <c r="BG2266" s="13">
        <f t="shared" si="2736"/>
        <v>3.4023084204758749E-4</v>
      </c>
      <c r="BH2266" s="13">
        <f t="shared" si="2737"/>
        <v>2.1505991525828084E-4</v>
      </c>
      <c r="BI2266" s="13">
        <f t="shared" si="2738"/>
        <v>1.0875149794780784E-4</v>
      </c>
      <c r="BJ2266" s="14">
        <f t="shared" si="2739"/>
        <v>0.63415452094509961</v>
      </c>
      <c r="BK2266" s="14">
        <f t="shared" si="2740"/>
        <v>0.18742786973161868</v>
      </c>
      <c r="BL2266" s="14">
        <f t="shared" si="2741"/>
        <v>0.16583429552297371</v>
      </c>
      <c r="BM2266" s="14">
        <f t="shared" si="2742"/>
        <v>0.71407549840203854</v>
      </c>
      <c r="BN2266" s="14">
        <f t="shared" si="2743"/>
        <v>0.27059862966595916</v>
      </c>
    </row>
    <row r="2267" spans="1:66" x14ac:dyDescent="0.25">
      <c r="A2267" t="s">
        <v>301</v>
      </c>
      <c r="B2267" t="s">
        <v>368</v>
      </c>
      <c r="C2267" t="s">
        <v>360</v>
      </c>
      <c r="D2267" t="s">
        <v>543</v>
      </c>
      <c r="E2267" s="10">
        <f>VLOOKUP(A2267,home!$A$2:$E$405,3,FALSE)</f>
        <v>1.36507936507937</v>
      </c>
      <c r="F2267" s="10">
        <f>VLOOKUP(B2267,home!$B$2:$E$405,3,FALSE)</f>
        <v>1.9</v>
      </c>
      <c r="G2267" s="10">
        <f>VLOOKUP(C2267,away!$B$2:$E$405,4,FALSE)</f>
        <v>0.85</v>
      </c>
      <c r="H2267" s="10">
        <f>VLOOKUP(A2267,away!$A$2:$E$405,3,FALSE)</f>
        <v>1.0634920634920599</v>
      </c>
      <c r="I2267" s="10">
        <f>VLOOKUP(C2267,away!$B$2:$E$405,3,FALSE)</f>
        <v>1.22</v>
      </c>
      <c r="J2267" s="10">
        <f>VLOOKUP(B2267,home!$B$2:$E$405,4,FALSE)</f>
        <v>0.75</v>
      </c>
      <c r="K2267" s="12">
        <f t="shared" si="2688"/>
        <v>2.2046031746031827</v>
      </c>
      <c r="L2267" s="12">
        <f t="shared" si="2689"/>
        <v>0.97309523809523468</v>
      </c>
      <c r="M2267" s="13">
        <f t="shared" si="2690"/>
        <v>4.1681478367411026E-2</v>
      </c>
      <c r="N2267" s="13">
        <f t="shared" si="2691"/>
        <v>9.1891119530948223E-2</v>
      </c>
      <c r="O2267" s="13">
        <f t="shared" si="2692"/>
        <v>4.0560048116097196E-2</v>
      </c>
      <c r="P2267" s="13">
        <f t="shared" si="2693"/>
        <v>8.9418810838805721E-2</v>
      </c>
      <c r="Q2267" s="13">
        <f t="shared" si="2694"/>
        <v>0.1012917269178845</v>
      </c>
      <c r="R2267" s="13">
        <f t="shared" si="2695"/>
        <v>1.9734394839343885E-2</v>
      </c>
      <c r="S2267" s="13">
        <f t="shared" si="2696"/>
        <v>4.7957294492687888E-2</v>
      </c>
      <c r="T2267" s="13">
        <f t="shared" si="2697"/>
        <v>9.8566497122236293E-2</v>
      </c>
      <c r="U2267" s="13">
        <f t="shared" si="2698"/>
        <v>4.3506509511690196E-2</v>
      </c>
      <c r="V2267" s="13">
        <f t="shared" si="2699"/>
        <v>1.143136102265452E-2</v>
      </c>
      <c r="W2267" s="13">
        <f t="shared" si="2700"/>
        <v>7.4436020908068945E-2</v>
      </c>
      <c r="X2267" s="13">
        <f t="shared" si="2701"/>
        <v>7.243333748839921E-2</v>
      </c>
      <c r="Y2267" s="13">
        <f t="shared" si="2702"/>
        <v>3.5242267894653151E-2</v>
      </c>
      <c r="Z2267" s="13">
        <f t="shared" si="2703"/>
        <v>6.4011485482855712E-3</v>
      </c>
      <c r="AA2267" s="13">
        <f t="shared" si="2704"/>
        <v>1.4111992410656924E-2</v>
      </c>
      <c r="AB2267" s="13">
        <f t="shared" si="2705"/>
        <v>1.555567163425514E-2</v>
      </c>
      <c r="AC2267" s="13">
        <f t="shared" si="2706"/>
        <v>1.5327232096721281E-3</v>
      </c>
      <c r="AD2267" s="13">
        <f t="shared" si="2707"/>
        <v>4.1025471999689429E-2</v>
      </c>
      <c r="AE2267" s="13">
        <f t="shared" si="2708"/>
        <v>3.9921691443507164E-2</v>
      </c>
      <c r="AF2267" s="13">
        <f t="shared" si="2709"/>
        <v>1.9423803920192047E-2</v>
      </c>
      <c r="AG2267" s="13">
        <f t="shared" si="2710"/>
        <v>6.3004037001448123E-3</v>
      </c>
      <c r="AH2267" s="13">
        <f t="shared" si="2711"/>
        <v>1.5572317926692281E-3</v>
      </c>
      <c r="AI2267" s="13">
        <f t="shared" si="2712"/>
        <v>3.4330781537115856E-3</v>
      </c>
      <c r="AJ2267" s="13">
        <f t="shared" si="2713"/>
        <v>3.7842874981666979E-3</v>
      </c>
      <c r="AK2267" s="13">
        <f t="shared" si="2714"/>
        <v>2.780950744023146E-3</v>
      </c>
      <c r="AL2267" s="13">
        <f t="shared" si="2715"/>
        <v>1.315253605410273E-4</v>
      </c>
      <c r="AM2267" s="13">
        <f t="shared" si="2716"/>
        <v>1.8088977162021843E-2</v>
      </c>
      <c r="AN2267" s="13">
        <f t="shared" si="2717"/>
        <v>1.7602297538376908E-2</v>
      </c>
      <c r="AO2267" s="13">
        <f t="shared" si="2718"/>
        <v>8.5643559570650184E-3</v>
      </c>
      <c r="AP2267" s="13">
        <f t="shared" si="2719"/>
        <v>2.7779779997241759E-3</v>
      </c>
      <c r="AQ2267" s="13">
        <f t="shared" si="2720"/>
        <v>6.7580929076623008E-4</v>
      </c>
      <c r="AR2267" s="13">
        <f t="shared" si="2721"/>
        <v>3.030669684113864E-4</v>
      </c>
      <c r="AS2267" s="13">
        <f t="shared" si="2722"/>
        <v>6.6814240067710493E-4</v>
      </c>
      <c r="AT2267" s="13">
        <f t="shared" si="2723"/>
        <v>7.3649442880986877E-4</v>
      </c>
      <c r="AU2267" s="13">
        <f t="shared" si="2724"/>
        <v>5.4122598527726483E-4</v>
      </c>
      <c r="AV2267" s="13">
        <f t="shared" si="2725"/>
        <v>2.9829713132999846E-4</v>
      </c>
      <c r="AW2267" s="13">
        <f t="shared" si="2726"/>
        <v>7.8377747112512994E-6</v>
      </c>
      <c r="AX2267" s="13">
        <f t="shared" si="2727"/>
        <v>6.6465027461196386E-3</v>
      </c>
      <c r="AY2267" s="13">
        <f t="shared" si="2728"/>
        <v>6.4676801722359199E-3</v>
      </c>
      <c r="AZ2267" s="13">
        <f t="shared" si="2729"/>
        <v>3.1468343885628701E-3</v>
      </c>
      <c r="BA2267" s="13">
        <f t="shared" si="2730"/>
        <v>1.020723186194953E-3</v>
      </c>
      <c r="BB2267" s="13">
        <f t="shared" si="2731"/>
        <v>2.4831521797492602E-4</v>
      </c>
      <c r="BC2267" s="13">
        <f t="shared" si="2732"/>
        <v>4.8326871231596162E-5</v>
      </c>
      <c r="BD2267" s="13">
        <f t="shared" si="2733"/>
        <v>4.9152170630846488E-5</v>
      </c>
      <c r="BE2267" s="13">
        <f t="shared" si="2734"/>
        <v>1.0836103141140149E-4</v>
      </c>
      <c r="BF2267" s="13">
        <f t="shared" si="2735"/>
        <v>1.1944653692642547E-4</v>
      </c>
      <c r="BG2267" s="13">
        <f t="shared" si="2736"/>
        <v>8.7777404834451305E-5</v>
      </c>
      <c r="BH2267" s="13">
        <f t="shared" si="2737"/>
        <v>4.8378586339115041E-5</v>
      </c>
      <c r="BI2267" s="13">
        <f t="shared" si="2738"/>
        <v>2.1331117005205417E-5</v>
      </c>
      <c r="BJ2267" s="14">
        <f t="shared" si="2739"/>
        <v>0.64582014145599798</v>
      </c>
      <c r="BK2267" s="14">
        <f t="shared" si="2740"/>
        <v>0.19862087346400822</v>
      </c>
      <c r="BL2267" s="14">
        <f t="shared" si="2741"/>
        <v>0.14800583846226706</v>
      </c>
      <c r="BM2267" s="14">
        <f t="shared" si="2742"/>
        <v>0.60781058092254381</v>
      </c>
      <c r="BN2267" s="14">
        <f t="shared" si="2743"/>
        <v>0.38457757861049052</v>
      </c>
    </row>
    <row r="2268" spans="1:66" x14ac:dyDescent="0.25">
      <c r="A2268" t="s">
        <v>22</v>
      </c>
      <c r="B2268" t="s">
        <v>255</v>
      </c>
      <c r="C2268" t="s">
        <v>162</v>
      </c>
      <c r="D2268" t="s">
        <v>544</v>
      </c>
      <c r="E2268" s="10">
        <f>VLOOKUP(A2268,home!$A$2:$E$405,3,FALSE)</f>
        <v>1.68333333333333</v>
      </c>
      <c r="F2268" s="10">
        <f>VLOOKUP(B2268,home!$B$2:$E$405,3,FALSE)</f>
        <v>1.0900000000000001</v>
      </c>
      <c r="G2268" s="10">
        <f>VLOOKUP(C2268,away!$B$2:$E$405,4,FALSE)</f>
        <v>1.49</v>
      </c>
      <c r="H2268" s="10">
        <f>VLOOKUP(A2268,away!$A$2:$E$405,3,FALSE)</f>
        <v>1.375</v>
      </c>
      <c r="I2268" s="10">
        <f>VLOOKUP(C2268,away!$B$2:$E$405,3,FALSE)</f>
        <v>0.59</v>
      </c>
      <c r="J2268" s="10">
        <f>VLOOKUP(B2268,home!$B$2:$E$405,4,FALSE)</f>
        <v>0.24</v>
      </c>
      <c r="K2268" s="12">
        <f t="shared" si="2688"/>
        <v>2.7339016666666613</v>
      </c>
      <c r="L2268" s="12">
        <f t="shared" si="2689"/>
        <v>0.19469999999999998</v>
      </c>
      <c r="M2268" s="13">
        <f t="shared" si="2690"/>
        <v>5.3471757232457173E-2</v>
      </c>
      <c r="N2268" s="13">
        <f t="shared" si="2691"/>
        <v>0.14618652621740977</v>
      </c>
      <c r="O2268" s="13">
        <f t="shared" si="2692"/>
        <v>1.0410951133159409E-2</v>
      </c>
      <c r="P2268" s="13">
        <f t="shared" si="2693"/>
        <v>2.8462516654529674E-2</v>
      </c>
      <c r="Q2268" s="13">
        <f t="shared" si="2694"/>
        <v>0.19982979383499311</v>
      </c>
      <c r="R2268" s="13">
        <f t="shared" si="2695"/>
        <v>1.0135060928130682E-3</v>
      </c>
      <c r="S2268" s="13">
        <f t="shared" si="2696"/>
        <v>3.7875829046891802E-3</v>
      </c>
      <c r="T2268" s="13">
        <f t="shared" si="2697"/>
        <v>3.8906860859673147E-2</v>
      </c>
      <c r="U2268" s="13">
        <f t="shared" si="2698"/>
        <v>2.7708259963184633E-3</v>
      </c>
      <c r="V2268" s="13">
        <f t="shared" si="2699"/>
        <v>2.2401055370111227E-4</v>
      </c>
      <c r="W2268" s="13">
        <f t="shared" si="2700"/>
        <v>0.18210500213838099</v>
      </c>
      <c r="X2268" s="13">
        <f t="shared" si="2701"/>
        <v>3.5455843916342766E-2</v>
      </c>
      <c r="Y2268" s="13">
        <f t="shared" si="2702"/>
        <v>3.4516264052559678E-3</v>
      </c>
      <c r="Z2268" s="13">
        <f t="shared" si="2703"/>
        <v>6.5776545423568115E-5</v>
      </c>
      <c r="AA2268" s="13">
        <f t="shared" si="2704"/>
        <v>1.7982660716106823E-4</v>
      </c>
      <c r="AB2268" s="13">
        <f t="shared" si="2705"/>
        <v>2.4581413051432777E-4</v>
      </c>
      <c r="AC2268" s="13">
        <f t="shared" si="2706"/>
        <v>7.4524202652795117E-6</v>
      </c>
      <c r="AD2268" s="13">
        <f t="shared" si="2707"/>
        <v>0.12446429221361394</v>
      </c>
      <c r="AE2268" s="13">
        <f t="shared" si="2708"/>
        <v>2.4233197693990627E-2</v>
      </c>
      <c r="AF2268" s="13">
        <f t="shared" si="2709"/>
        <v>2.359101795509987E-3</v>
      </c>
      <c r="AG2268" s="13">
        <f t="shared" si="2710"/>
        <v>1.5310570652859814E-4</v>
      </c>
      <c r="AH2268" s="13">
        <f t="shared" si="2711"/>
        <v>3.201673348492177E-6</v>
      </c>
      <c r="AI2268" s="13">
        <f t="shared" si="2712"/>
        <v>8.7530601035649937E-6</v>
      </c>
      <c r="AJ2268" s="13">
        <f t="shared" si="2713"/>
        <v>1.19650028027849E-5</v>
      </c>
      <c r="AK2268" s="13">
        <f t="shared" si="2714"/>
        <v>1.0903713701401637E-5</v>
      </c>
      <c r="AL2268" s="13">
        <f t="shared" si="2715"/>
        <v>1.5867414642458748E-7</v>
      </c>
      <c r="AM2268" s="13">
        <f t="shared" si="2716"/>
        <v>6.8054627184657088E-2</v>
      </c>
      <c r="AN2268" s="13">
        <f t="shared" si="2717"/>
        <v>1.325023591285273E-2</v>
      </c>
      <c r="AO2268" s="13">
        <f t="shared" si="2718"/>
        <v>1.2899104661162131E-3</v>
      </c>
      <c r="AP2268" s="13">
        <f t="shared" si="2719"/>
        <v>8.3715189250942209E-5</v>
      </c>
      <c r="AQ2268" s="13">
        <f t="shared" si="2720"/>
        <v>4.0748368367896115E-6</v>
      </c>
      <c r="AR2268" s="13">
        <f t="shared" si="2721"/>
        <v>1.2467316019028539E-7</v>
      </c>
      <c r="AS2268" s="13">
        <f t="shared" si="2722"/>
        <v>3.408441604328209E-7</v>
      </c>
      <c r="AT2268" s="13">
        <f t="shared" si="2723"/>
        <v>4.6591720914044406E-7</v>
      </c>
      <c r="AU2268" s="13">
        <f t="shared" si="2724"/>
        <v>4.2459061153257981E-7</v>
      </c>
      <c r="AV2268" s="13">
        <f t="shared" si="2725"/>
        <v>2.9019724512998425E-7</v>
      </c>
      <c r="AW2268" s="13">
        <f t="shared" si="2726"/>
        <v>2.3461323681270076E-9</v>
      </c>
      <c r="AX2268" s="13">
        <f t="shared" si="2727"/>
        <v>3.1009109780752039E-2</v>
      </c>
      <c r="AY2268" s="13">
        <f t="shared" si="2728"/>
        <v>6.0374736743124199E-3</v>
      </c>
      <c r="AZ2268" s="13">
        <f t="shared" si="2729"/>
        <v>5.8774806219431396E-4</v>
      </c>
      <c r="BA2268" s="13">
        <f t="shared" si="2730"/>
        <v>3.814484923641097E-5</v>
      </c>
      <c r="BB2268" s="13">
        <f t="shared" si="2731"/>
        <v>1.8567005365823036E-6</v>
      </c>
      <c r="BC2268" s="13">
        <f t="shared" si="2732"/>
        <v>7.2299918894514914E-8</v>
      </c>
      <c r="BD2268" s="13">
        <f t="shared" si="2733"/>
        <v>4.0456440481747591E-9</v>
      </c>
      <c r="BE2268" s="13">
        <f t="shared" si="2734"/>
        <v>1.1060393006045033E-8</v>
      </c>
      <c r="BF2268" s="13">
        <f t="shared" si="2735"/>
        <v>1.51190134366074E-8</v>
      </c>
      <c r="BG2268" s="13">
        <f t="shared" si="2736"/>
        <v>1.3777965344232206E-8</v>
      </c>
      <c r="BH2268" s="13">
        <f t="shared" si="2737"/>
        <v>9.4169006044679836E-9</v>
      </c>
      <c r="BI2268" s="13">
        <f t="shared" si="2738"/>
        <v>5.1489760514778609E-9</v>
      </c>
      <c r="BJ2268" s="14">
        <f t="shared" si="2739"/>
        <v>0.87750231973836346</v>
      </c>
      <c r="BK2268" s="14">
        <f t="shared" si="2740"/>
        <v>9.1990952114101271E-2</v>
      </c>
      <c r="BL2268" s="14">
        <f t="shared" si="2741"/>
        <v>1.4657452201201498E-2</v>
      </c>
      <c r="BM2268" s="14">
        <f t="shared" si="2742"/>
        <v>0.53880397810554759</v>
      </c>
      <c r="BN2268" s="14">
        <f t="shared" si="2743"/>
        <v>0.43937505116536218</v>
      </c>
    </row>
    <row r="2269" spans="1:66" x14ac:dyDescent="0.25">
      <c r="A2269" t="s">
        <v>25</v>
      </c>
      <c r="B2269" t="s">
        <v>478</v>
      </c>
      <c r="C2269" t="s">
        <v>27</v>
      </c>
      <c r="D2269" t="s">
        <v>544</v>
      </c>
      <c r="E2269" s="10">
        <f>VLOOKUP(A2269,home!$A$2:$E$405,3,FALSE)</f>
        <v>1.38333333333333</v>
      </c>
      <c r="F2269" s="10">
        <f>VLOOKUP(B2269,home!$B$2:$E$405,3,FALSE)</f>
        <v>0.6</v>
      </c>
      <c r="G2269" s="10">
        <f>VLOOKUP(C2269,away!$B$2:$E$405,4,FALSE)</f>
        <v>0.36</v>
      </c>
      <c r="H2269" s="10">
        <f>VLOOKUP(A2269,away!$A$2:$E$405,3,FALSE)</f>
        <v>1.1499999999999999</v>
      </c>
      <c r="I2269" s="10">
        <f>VLOOKUP(C2269,away!$B$2:$E$405,3,FALSE)</f>
        <v>1.2</v>
      </c>
      <c r="J2269" s="10">
        <f>VLOOKUP(B2269,home!$B$2:$E$405,4,FALSE)</f>
        <v>1.3</v>
      </c>
      <c r="K2269" s="12">
        <f t="shared" si="2688"/>
        <v>0.29879999999999923</v>
      </c>
      <c r="L2269" s="12">
        <f t="shared" si="2689"/>
        <v>1.7939999999999998</v>
      </c>
      <c r="M2269" s="13">
        <f t="shared" si="2690"/>
        <v>0.12334129623852505</v>
      </c>
      <c r="N2269" s="13">
        <f t="shared" si="2691"/>
        <v>3.685437931607119E-2</v>
      </c>
      <c r="O2269" s="13">
        <f t="shared" si="2692"/>
        <v>0.22127428545191388</v>
      </c>
      <c r="P2269" s="13">
        <f t="shared" si="2693"/>
        <v>6.6116756493031698E-2</v>
      </c>
      <c r="Q2269" s="13">
        <f t="shared" si="2694"/>
        <v>5.5060442698210213E-3</v>
      </c>
      <c r="R2269" s="13">
        <f t="shared" si="2695"/>
        <v>0.1984830340503668</v>
      </c>
      <c r="S2269" s="13">
        <f t="shared" si="2696"/>
        <v>8.8604255477928422E-3</v>
      </c>
      <c r="T2269" s="13">
        <f t="shared" si="2697"/>
        <v>9.8778434200589085E-3</v>
      </c>
      <c r="U2269" s="13">
        <f t="shared" si="2698"/>
        <v>5.9306730574249442E-2</v>
      </c>
      <c r="V2269" s="13">
        <f t="shared" si="2699"/>
        <v>5.277340339669784E-4</v>
      </c>
      <c r="W2269" s="13">
        <f t="shared" si="2700"/>
        <v>5.4840200927417217E-4</v>
      </c>
      <c r="X2269" s="13">
        <f t="shared" si="2701"/>
        <v>9.8383320463786453E-4</v>
      </c>
      <c r="Y2269" s="13">
        <f t="shared" si="2702"/>
        <v>8.8249838456016464E-4</v>
      </c>
      <c r="Z2269" s="13">
        <f t="shared" si="2703"/>
        <v>0.11869285436211932</v>
      </c>
      <c r="AA2269" s="13">
        <f t="shared" si="2704"/>
        <v>3.546542488340116E-2</v>
      </c>
      <c r="AB2269" s="13">
        <f t="shared" si="2705"/>
        <v>5.2985344775801193E-3</v>
      </c>
      <c r="AC2269" s="13">
        <f t="shared" si="2706"/>
        <v>1.7680646953293932E-5</v>
      </c>
      <c r="AD2269" s="13">
        <f t="shared" si="2707"/>
        <v>4.0965630092780555E-5</v>
      </c>
      <c r="AE2269" s="13">
        <f t="shared" si="2708"/>
        <v>7.3492340386448296E-5</v>
      </c>
      <c r="AF2269" s="13">
        <f t="shared" si="2709"/>
        <v>6.5922629326644138E-5</v>
      </c>
      <c r="AG2269" s="13">
        <f t="shared" si="2710"/>
        <v>3.9421732337333192E-5</v>
      </c>
      <c r="AH2269" s="13">
        <f t="shared" si="2711"/>
        <v>5.3233745181410504E-2</v>
      </c>
      <c r="AI2269" s="13">
        <f t="shared" si="2712"/>
        <v>1.5906243060205418E-2</v>
      </c>
      <c r="AJ2269" s="13">
        <f t="shared" si="2713"/>
        <v>2.3763927131946827E-3</v>
      </c>
      <c r="AK2269" s="13">
        <f t="shared" si="2714"/>
        <v>2.3668871423418976E-4</v>
      </c>
      <c r="AL2269" s="13">
        <f t="shared" si="2715"/>
        <v>3.7910645174006899E-7</v>
      </c>
      <c r="AM2269" s="13">
        <f t="shared" si="2716"/>
        <v>2.4481060543445608E-6</v>
      </c>
      <c r="AN2269" s="13">
        <f t="shared" si="2717"/>
        <v>4.3919022614941411E-6</v>
      </c>
      <c r="AO2269" s="13">
        <f t="shared" si="2718"/>
        <v>3.9395363285602452E-6</v>
      </c>
      <c r="AP2269" s="13">
        <f t="shared" si="2719"/>
        <v>2.3558427244790263E-6</v>
      </c>
      <c r="AQ2269" s="13">
        <f t="shared" si="2720"/>
        <v>1.0565954619288431E-6</v>
      </c>
      <c r="AR2269" s="13">
        <f t="shared" si="2721"/>
        <v>1.9100267771090095E-2</v>
      </c>
      <c r="AS2269" s="13">
        <f t="shared" si="2722"/>
        <v>5.7071600100017054E-3</v>
      </c>
      <c r="AT2269" s="13">
        <f t="shared" si="2723"/>
        <v>8.5264970549425246E-4</v>
      </c>
      <c r="AU2269" s="13">
        <f t="shared" si="2724"/>
        <v>8.492391066722731E-5</v>
      </c>
      <c r="AV2269" s="13">
        <f t="shared" si="2725"/>
        <v>6.3438161268418648E-6</v>
      </c>
      <c r="AW2269" s="13">
        <f t="shared" si="2726"/>
        <v>5.6449708876999501E-9</v>
      </c>
      <c r="AX2269" s="13">
        <f t="shared" si="2727"/>
        <v>1.2191568150635868E-7</v>
      </c>
      <c r="AY2269" s="13">
        <f t="shared" si="2728"/>
        <v>2.187167326224074E-7</v>
      </c>
      <c r="AZ2269" s="13">
        <f t="shared" si="2729"/>
        <v>1.9618890916229948E-7</v>
      </c>
      <c r="BA2269" s="13">
        <f t="shared" si="2730"/>
        <v>1.1732096767905507E-7</v>
      </c>
      <c r="BB2269" s="13">
        <f t="shared" si="2731"/>
        <v>5.261845400405619E-8</v>
      </c>
      <c r="BC2269" s="13">
        <f t="shared" si="2732"/>
        <v>1.8879501296655364E-8</v>
      </c>
      <c r="BD2269" s="13">
        <f t="shared" si="2733"/>
        <v>5.7109800635559331E-3</v>
      </c>
      <c r="BE2269" s="13">
        <f t="shared" si="2734"/>
        <v>1.7064408429905084E-3</v>
      </c>
      <c r="BF2269" s="13">
        <f t="shared" si="2735"/>
        <v>2.5494226194278129E-4</v>
      </c>
      <c r="BG2269" s="13">
        <f t="shared" si="2736"/>
        <v>2.5392249289500945E-5</v>
      </c>
      <c r="BH2269" s="13">
        <f t="shared" si="2737"/>
        <v>1.8968010219257159E-6</v>
      </c>
      <c r="BI2269" s="13">
        <f t="shared" si="2738"/>
        <v>1.1335282907028054E-7</v>
      </c>
      <c r="BJ2269" s="14">
        <f t="shared" si="2739"/>
        <v>5.4887720559643603E-2</v>
      </c>
      <c r="BK2269" s="14">
        <f t="shared" si="2740"/>
        <v>0.1988644907834542</v>
      </c>
      <c r="BL2269" s="14">
        <f t="shared" si="2741"/>
        <v>0.62503218989156628</v>
      </c>
      <c r="BM2269" s="14">
        <f t="shared" si="2742"/>
        <v>0.34590124670529165</v>
      </c>
      <c r="BN2269" s="14">
        <f t="shared" si="2743"/>
        <v>0.65157579581972969</v>
      </c>
    </row>
    <row r="2270" spans="1:66" x14ac:dyDescent="0.25">
      <c r="A2270" t="s">
        <v>25</v>
      </c>
      <c r="B2270" t="s">
        <v>169</v>
      </c>
      <c r="C2270" t="s">
        <v>292</v>
      </c>
      <c r="D2270" t="s">
        <v>544</v>
      </c>
      <c r="E2270" s="10">
        <f>VLOOKUP(A2270,home!$A$2:$E$405,3,FALSE)</f>
        <v>1.38333333333333</v>
      </c>
      <c r="F2270" s="10">
        <f>VLOOKUP(B2270,home!$B$2:$E$405,3,FALSE)</f>
        <v>0.72</v>
      </c>
      <c r="G2270" s="10">
        <f>VLOOKUP(C2270,away!$B$2:$E$405,4,FALSE)</f>
        <v>0.6</v>
      </c>
      <c r="H2270" s="10">
        <f>VLOOKUP(A2270,away!$A$2:$E$405,3,FALSE)</f>
        <v>1.1499999999999999</v>
      </c>
      <c r="I2270" s="10">
        <f>VLOOKUP(C2270,away!$B$2:$E$405,3,FALSE)</f>
        <v>0.36</v>
      </c>
      <c r="J2270" s="10">
        <f>VLOOKUP(B2270,home!$B$2:$E$405,4,FALSE)</f>
        <v>1.1599999999999999</v>
      </c>
      <c r="K2270" s="12">
        <f t="shared" si="2688"/>
        <v>0.59759999999999847</v>
      </c>
      <c r="L2270" s="12">
        <f t="shared" si="2689"/>
        <v>0.48023999999999994</v>
      </c>
      <c r="M2270" s="13">
        <f t="shared" si="2690"/>
        <v>0.3403298447594732</v>
      </c>
      <c r="N2270" s="13">
        <f t="shared" si="2691"/>
        <v>0.20338111522826063</v>
      </c>
      <c r="O2270" s="13">
        <f t="shared" si="2692"/>
        <v>0.16344000464728939</v>
      </c>
      <c r="P2270" s="13">
        <f t="shared" si="2693"/>
        <v>9.7671746777219889E-2</v>
      </c>
      <c r="Q2270" s="13">
        <f t="shared" si="2694"/>
        <v>6.0770277230204117E-2</v>
      </c>
      <c r="R2270" s="13">
        <f t="shared" si="2695"/>
        <v>3.9245213915907122E-2</v>
      </c>
      <c r="S2270" s="13">
        <f t="shared" si="2696"/>
        <v>7.0077384230404164E-3</v>
      </c>
      <c r="T2270" s="13">
        <f t="shared" si="2697"/>
        <v>2.9184317937033227E-2</v>
      </c>
      <c r="U2270" s="13">
        <f t="shared" si="2698"/>
        <v>2.3452939836146033E-2</v>
      </c>
      <c r="V2270" s="13">
        <f t="shared" si="2699"/>
        <v>2.2346231433865323E-4</v>
      </c>
      <c r="W2270" s="13">
        <f t="shared" si="2700"/>
        <v>1.2105439224256633E-2</v>
      </c>
      <c r="X2270" s="13">
        <f t="shared" si="2701"/>
        <v>5.813516133057005E-3</v>
      </c>
      <c r="Y2270" s="13">
        <f t="shared" si="2702"/>
        <v>1.3959414938696478E-3</v>
      </c>
      <c r="Z2270" s="13">
        <f t="shared" si="2703"/>
        <v>6.282373843658413E-3</v>
      </c>
      <c r="AA2270" s="13">
        <f t="shared" si="2704"/>
        <v>3.7543466089702575E-3</v>
      </c>
      <c r="AB2270" s="13">
        <f t="shared" si="2705"/>
        <v>1.12179876676031E-3</v>
      </c>
      <c r="AC2270" s="13">
        <f t="shared" si="2706"/>
        <v>4.0082354876490946E-6</v>
      </c>
      <c r="AD2270" s="13">
        <f t="shared" si="2707"/>
        <v>1.8085526201039358E-3</v>
      </c>
      <c r="AE2270" s="13">
        <f t="shared" si="2708"/>
        <v>8.6853931027871417E-4</v>
      </c>
      <c r="AF2270" s="13">
        <f t="shared" si="2709"/>
        <v>2.0855365918412479E-4</v>
      </c>
      <c r="AG2270" s="13">
        <f t="shared" si="2710"/>
        <v>3.3385269762194699E-5</v>
      </c>
      <c r="AH2270" s="13">
        <f t="shared" si="2711"/>
        <v>7.5426180366962878E-4</v>
      </c>
      <c r="AI2270" s="13">
        <f t="shared" si="2712"/>
        <v>4.5074685387296899E-4</v>
      </c>
      <c r="AJ2270" s="13">
        <f t="shared" si="2713"/>
        <v>1.3468315993724278E-4</v>
      </c>
      <c r="AK2270" s="13">
        <f t="shared" si="2714"/>
        <v>2.68288854594987E-5</v>
      </c>
      <c r="AL2270" s="13">
        <f t="shared" si="2715"/>
        <v>4.6013168413109837E-8</v>
      </c>
      <c r="AM2270" s="13">
        <f t="shared" si="2716"/>
        <v>2.16158209154822E-4</v>
      </c>
      <c r="AN2270" s="13">
        <f t="shared" si="2717"/>
        <v>1.0380781836451171E-4</v>
      </c>
      <c r="AO2270" s="13">
        <f t="shared" si="2718"/>
        <v>2.4926333345686545E-5</v>
      </c>
      <c r="AP2270" s="13">
        <f t="shared" si="2719"/>
        <v>3.9902074419775028E-6</v>
      </c>
      <c r="AQ2270" s="13">
        <f t="shared" si="2720"/>
        <v>4.7906430548381887E-7</v>
      </c>
      <c r="AR2270" s="13">
        <f t="shared" si="2721"/>
        <v>7.2445337718860515E-5</v>
      </c>
      <c r="AS2270" s="13">
        <f t="shared" si="2722"/>
        <v>4.3293333820790929E-5</v>
      </c>
      <c r="AT2270" s="13">
        <f t="shared" si="2723"/>
        <v>1.2936048145652295E-5</v>
      </c>
      <c r="AU2270" s="13">
        <f t="shared" si="2724"/>
        <v>2.5768607906139313E-6</v>
      </c>
      <c r="AV2270" s="13">
        <f t="shared" si="2725"/>
        <v>3.8498300211772025E-7</v>
      </c>
      <c r="AW2270" s="13">
        <f t="shared" si="2726"/>
        <v>3.6681624237861568E-10</v>
      </c>
      <c r="AX2270" s="13">
        <f t="shared" si="2727"/>
        <v>2.1529357631820205E-5</v>
      </c>
      <c r="AY2270" s="13">
        <f t="shared" si="2728"/>
        <v>1.0339258709105334E-5</v>
      </c>
      <c r="AZ2270" s="13">
        <f t="shared" si="2729"/>
        <v>2.4826628012303722E-6</v>
      </c>
      <c r="BA2270" s="13">
        <f t="shared" si="2730"/>
        <v>3.9742466122095806E-7</v>
      </c>
      <c r="BB2270" s="13">
        <f t="shared" si="2731"/>
        <v>4.7714804826188212E-8</v>
      </c>
      <c r="BC2270" s="13">
        <f t="shared" si="2732"/>
        <v>4.5829115739457252E-9</v>
      </c>
      <c r="BD2270" s="13">
        <f t="shared" si="2733"/>
        <v>5.7985248310175925E-6</v>
      </c>
      <c r="BE2270" s="13">
        <f t="shared" si="2734"/>
        <v>3.465198439016104E-6</v>
      </c>
      <c r="BF2270" s="13">
        <f t="shared" si="2735"/>
        <v>1.0354012935780091E-6</v>
      </c>
      <c r="BG2270" s="13">
        <f t="shared" si="2736"/>
        <v>2.0625193768073896E-7</v>
      </c>
      <c r="BH2270" s="13">
        <f t="shared" si="2737"/>
        <v>3.0814039489502315E-8</v>
      </c>
      <c r="BI2270" s="13">
        <f t="shared" si="2738"/>
        <v>3.6828939997853093E-9</v>
      </c>
      <c r="BJ2270" s="14">
        <f t="shared" si="2739"/>
        <v>0.31595380074014245</v>
      </c>
      <c r="BK2270" s="14">
        <f t="shared" si="2740"/>
        <v>0.44524718578143729</v>
      </c>
      <c r="BL2270" s="14">
        <f t="shared" si="2741"/>
        <v>0.23252300091492523</v>
      </c>
      <c r="BM2270" s="14">
        <f t="shared" si="2742"/>
        <v>9.5157819829916307E-2</v>
      </c>
      <c r="BN2270" s="14">
        <f t="shared" si="2743"/>
        <v>0.90483820255835434</v>
      </c>
    </row>
    <row r="2271" spans="1:66" x14ac:dyDescent="0.25">
      <c r="A2271" t="s">
        <v>25</v>
      </c>
      <c r="B2271" t="s">
        <v>173</v>
      </c>
      <c r="C2271" t="s">
        <v>177</v>
      </c>
      <c r="D2271" t="s">
        <v>544</v>
      </c>
      <c r="E2271" s="10">
        <f>VLOOKUP(A2271,home!$A$2:$E$405,3,FALSE)</f>
        <v>1.38333333333333</v>
      </c>
      <c r="F2271" s="10">
        <f>VLOOKUP(B2271,home!$B$2:$E$405,3,FALSE)</f>
        <v>1.45</v>
      </c>
      <c r="G2271" s="10">
        <f>VLOOKUP(C2271,away!$B$2:$E$405,4,FALSE)</f>
        <v>0.72</v>
      </c>
      <c r="H2271" s="10">
        <f>VLOOKUP(A2271,away!$A$2:$E$405,3,FALSE)</f>
        <v>1.1499999999999999</v>
      </c>
      <c r="I2271" s="10">
        <f>VLOOKUP(C2271,away!$B$2:$E$405,3,FALSE)</f>
        <v>0.84</v>
      </c>
      <c r="J2271" s="10">
        <f>VLOOKUP(B2271,home!$B$2:$E$405,4,FALSE)</f>
        <v>1.1599999999999999</v>
      </c>
      <c r="K2271" s="12">
        <f t="shared" si="2688"/>
        <v>1.4441999999999964</v>
      </c>
      <c r="L2271" s="12">
        <f t="shared" si="2689"/>
        <v>1.1205599999999998</v>
      </c>
      <c r="M2271" s="13">
        <f t="shared" si="2690"/>
        <v>7.6937644260830482E-2</v>
      </c>
      <c r="N2271" s="13">
        <f t="shared" si="2691"/>
        <v>0.1111133458414911</v>
      </c>
      <c r="O2271" s="13">
        <f t="shared" si="2692"/>
        <v>8.6213246652916201E-2</v>
      </c>
      <c r="P2271" s="13">
        <f t="shared" si="2693"/>
        <v>0.12450917081614125</v>
      </c>
      <c r="Q2271" s="13">
        <f t="shared" si="2694"/>
        <v>8.0234947032140541E-2</v>
      </c>
      <c r="R2271" s="13">
        <f t="shared" si="2695"/>
        <v>4.8303557834695893E-2</v>
      </c>
      <c r="S2271" s="13">
        <f t="shared" si="2696"/>
        <v>5.0373694718176799E-2</v>
      </c>
      <c r="T2271" s="13">
        <f t="shared" si="2697"/>
        <v>8.9908072246335388E-2</v>
      </c>
      <c r="U2271" s="13">
        <f t="shared" si="2698"/>
        <v>6.9759998224867628E-2</v>
      </c>
      <c r="V2271" s="13">
        <f t="shared" si="2699"/>
        <v>9.0578213919755863E-3</v>
      </c>
      <c r="W2271" s="13">
        <f t="shared" si="2700"/>
        <v>3.8625103501272358E-2</v>
      </c>
      <c r="X2271" s="13">
        <f t="shared" si="2701"/>
        <v>4.3281745979385743E-2</v>
      </c>
      <c r="Y2271" s="13">
        <f t="shared" si="2702"/>
        <v>2.4249896637330248E-2</v>
      </c>
      <c r="Z2271" s="13">
        <f t="shared" si="2703"/>
        <v>1.8042344922415594E-2</v>
      </c>
      <c r="AA2271" s="13">
        <f t="shared" si="2704"/>
        <v>2.6056754536952536E-2</v>
      </c>
      <c r="AB2271" s="13">
        <f t="shared" si="2705"/>
        <v>1.8815582451133381E-2</v>
      </c>
      <c r="AC2271" s="13">
        <f t="shared" si="2706"/>
        <v>9.1614924149827797E-4</v>
      </c>
      <c r="AD2271" s="13">
        <f t="shared" si="2707"/>
        <v>1.3945593619134345E-2</v>
      </c>
      <c r="AE2271" s="13">
        <f t="shared" si="2708"/>
        <v>1.5626874385857182E-2</v>
      </c>
      <c r="AF2271" s="13">
        <f t="shared" si="2709"/>
        <v>8.7554251809080618E-3</v>
      </c>
      <c r="AG2271" s="13">
        <f t="shared" si="2710"/>
        <v>3.2703264135727768E-3</v>
      </c>
      <c r="AH2271" s="13">
        <f t="shared" si="2711"/>
        <v>5.0543825065655062E-3</v>
      </c>
      <c r="AI2271" s="13">
        <f t="shared" si="2712"/>
        <v>7.2995392159818859E-3</v>
      </c>
      <c r="AJ2271" s="13">
        <f t="shared" si="2713"/>
        <v>5.2709972678605076E-3</v>
      </c>
      <c r="AK2271" s="13">
        <f t="shared" si="2714"/>
        <v>2.5374580847480417E-3</v>
      </c>
      <c r="AL2271" s="13">
        <f t="shared" si="2715"/>
        <v>5.930464001007147E-5</v>
      </c>
      <c r="AM2271" s="13">
        <f t="shared" si="2716"/>
        <v>4.0280452609507541E-3</v>
      </c>
      <c r="AN2271" s="13">
        <f t="shared" si="2717"/>
        <v>4.5136663976109766E-3</v>
      </c>
      <c r="AO2271" s="13">
        <f t="shared" si="2718"/>
        <v>2.5289170092534785E-3</v>
      </c>
      <c r="AP2271" s="13">
        <f t="shared" si="2719"/>
        <v>9.4460108129635842E-4</v>
      </c>
      <c r="AQ2271" s="13">
        <f t="shared" si="2720"/>
        <v>2.6462054691436191E-4</v>
      </c>
      <c r="AR2271" s="13">
        <f t="shared" si="2721"/>
        <v>1.1327477723114085E-3</v>
      </c>
      <c r="AS2271" s="13">
        <f t="shared" si="2722"/>
        <v>1.6359143327721321E-3</v>
      </c>
      <c r="AT2271" s="13">
        <f t="shared" si="2723"/>
        <v>1.1812937396947537E-3</v>
      </c>
      <c r="AU2271" s="13">
        <f t="shared" si="2724"/>
        <v>5.6867480628905302E-4</v>
      </c>
      <c r="AV2271" s="13">
        <f t="shared" si="2725"/>
        <v>2.0532003881066203E-4</v>
      </c>
      <c r="AW2271" s="13">
        <f t="shared" si="2726"/>
        <v>2.6659293105852125E-6</v>
      </c>
      <c r="AX2271" s="13">
        <f t="shared" si="2727"/>
        <v>9.695504943108427E-4</v>
      </c>
      <c r="AY2271" s="13">
        <f t="shared" si="2728"/>
        <v>1.0864395019049577E-3</v>
      </c>
      <c r="AZ2271" s="13">
        <f t="shared" si="2729"/>
        <v>6.0871032412730989E-4</v>
      </c>
      <c r="BA2271" s="13">
        <f t="shared" si="2730"/>
        <v>2.2736548026803258E-4</v>
      </c>
      <c r="BB2271" s="13">
        <f t="shared" si="2731"/>
        <v>6.3694165642286661E-5</v>
      </c>
      <c r="BC2271" s="13">
        <f t="shared" si="2732"/>
        <v>1.4274626850424147E-5</v>
      </c>
      <c r="BD2271" s="13">
        <f t="shared" si="2733"/>
        <v>2.1155197395687859E-4</v>
      </c>
      <c r="BE2271" s="13">
        <f t="shared" si="2734"/>
        <v>3.0552336078852328E-4</v>
      </c>
      <c r="BF2271" s="13">
        <f t="shared" si="2735"/>
        <v>2.2061841882539213E-4</v>
      </c>
      <c r="BG2271" s="13">
        <f t="shared" si="2736"/>
        <v>1.0620570682254351E-4</v>
      </c>
      <c r="BH2271" s="13">
        <f t="shared" si="2737"/>
        <v>3.834557044827923E-5</v>
      </c>
      <c r="BI2271" s="13">
        <f t="shared" si="2738"/>
        <v>1.1075734568280944E-5</v>
      </c>
      <c r="BJ2271" s="14">
        <f t="shared" si="2739"/>
        <v>0.44426121572655741</v>
      </c>
      <c r="BK2271" s="14">
        <f t="shared" si="2740"/>
        <v>0.26294022457053745</v>
      </c>
      <c r="BL2271" s="14">
        <f t="shared" si="2741"/>
        <v>0.27492878823100952</v>
      </c>
      <c r="BM2271" s="14">
        <f t="shared" si="2742"/>
        <v>0.47177688743971019</v>
      </c>
      <c r="BN2271" s="14">
        <f t="shared" si="2743"/>
        <v>0.5273119124382154</v>
      </c>
    </row>
    <row r="2272" spans="1:66" x14ac:dyDescent="0.25">
      <c r="A2272" t="s">
        <v>25</v>
      </c>
      <c r="B2272" t="s">
        <v>168</v>
      </c>
      <c r="C2272" t="s">
        <v>260</v>
      </c>
      <c r="D2272" t="s">
        <v>544</v>
      </c>
      <c r="E2272" s="10">
        <f>VLOOKUP(A2272,home!$A$2:$E$405,3,FALSE)</f>
        <v>1.38333333333333</v>
      </c>
      <c r="F2272" s="10">
        <f>VLOOKUP(B2272,home!$B$2:$E$405,3,FALSE)</f>
        <v>1.03</v>
      </c>
      <c r="G2272" s="10">
        <f>VLOOKUP(C2272,away!$B$2:$E$405,4,FALSE)</f>
        <v>1.45</v>
      </c>
      <c r="H2272" s="10">
        <f>VLOOKUP(A2272,away!$A$2:$E$405,3,FALSE)</f>
        <v>1.1499999999999999</v>
      </c>
      <c r="I2272" s="10">
        <f>VLOOKUP(C2272,away!$B$2:$E$405,3,FALSE)</f>
        <v>1.24</v>
      </c>
      <c r="J2272" s="10">
        <f>VLOOKUP(B2272,home!$B$2:$E$405,4,FALSE)</f>
        <v>0.75</v>
      </c>
      <c r="K2272" s="12">
        <f t="shared" si="2688"/>
        <v>2.0660083333333281</v>
      </c>
      <c r="L2272" s="12">
        <f t="shared" si="2689"/>
        <v>1.0694999999999999</v>
      </c>
      <c r="M2272" s="13">
        <f t="shared" si="2690"/>
        <v>4.3477647073716166E-2</v>
      </c>
      <c r="N2272" s="13">
        <f t="shared" si="2691"/>
        <v>8.9825181168022988E-2</v>
      </c>
      <c r="O2272" s="13">
        <f t="shared" si="2692"/>
        <v>4.6499343545339425E-2</v>
      </c>
      <c r="P2272" s="13">
        <f t="shared" si="2693"/>
        <v>9.6068031259200562E-2</v>
      </c>
      <c r="Q2272" s="13">
        <f t="shared" si="2694"/>
        <v>9.2789786418155731E-2</v>
      </c>
      <c r="R2272" s="13">
        <f t="shared" si="2695"/>
        <v>2.4865523960870255E-2</v>
      </c>
      <c r="S2272" s="13">
        <f t="shared" si="2696"/>
        <v>5.3067882298062821E-2</v>
      </c>
      <c r="T2272" s="13">
        <f t="shared" si="2697"/>
        <v>9.9238676574217533E-2</v>
      </c>
      <c r="U2272" s="13">
        <f t="shared" si="2698"/>
        <v>5.1372379715857501E-2</v>
      </c>
      <c r="V2272" s="13">
        <f t="shared" si="2699"/>
        <v>1.3028730645647822E-2</v>
      </c>
      <c r="W2272" s="13">
        <f t="shared" si="2700"/>
        <v>6.3901490662709795E-2</v>
      </c>
      <c r="X2272" s="13">
        <f t="shared" si="2701"/>
        <v>6.8342644263768113E-2</v>
      </c>
      <c r="Y2272" s="13">
        <f t="shared" si="2702"/>
        <v>3.6546229020049996E-2</v>
      </c>
      <c r="Z2272" s="13">
        <f t="shared" si="2703"/>
        <v>8.8645592920502461E-3</v>
      </c>
      <c r="AA2272" s="13">
        <f t="shared" si="2704"/>
        <v>1.8314253368703199E-2</v>
      </c>
      <c r="AB2272" s="13">
        <f t="shared" si="2705"/>
        <v>1.8918700039259394E-2</v>
      </c>
      <c r="AC2272" s="13">
        <f t="shared" si="2706"/>
        <v>1.7992643737304282E-3</v>
      </c>
      <c r="AD2272" s="13">
        <f t="shared" si="2707"/>
        <v>3.300525305539509E-2</v>
      </c>
      <c r="AE2272" s="13">
        <f t="shared" si="2708"/>
        <v>3.5299118142745035E-2</v>
      </c>
      <c r="AF2272" s="13">
        <f t="shared" si="2709"/>
        <v>1.887620342683291E-2</v>
      </c>
      <c r="AG2272" s="13">
        <f t="shared" si="2710"/>
        <v>6.7293665216659315E-3</v>
      </c>
      <c r="AH2272" s="13">
        <f t="shared" si="2711"/>
        <v>2.370161540711934E-3</v>
      </c>
      <c r="AI2272" s="13">
        <f t="shared" si="2712"/>
        <v>4.8967734944570171E-3</v>
      </c>
      <c r="AJ2272" s="13">
        <f t="shared" si="2713"/>
        <v>5.0583874229969796E-3</v>
      </c>
      <c r="AK2272" s="13">
        <f t="shared" si="2714"/>
        <v>3.4835568563800858E-3</v>
      </c>
      <c r="AL2272" s="13">
        <f t="shared" si="2715"/>
        <v>1.5902588822806462E-4</v>
      </c>
      <c r="AM2272" s="13">
        <f t="shared" si="2716"/>
        <v>1.3637825571244306E-2</v>
      </c>
      <c r="AN2272" s="13">
        <f t="shared" si="2717"/>
        <v>1.4585654448445782E-2</v>
      </c>
      <c r="AO2272" s="13">
        <f t="shared" si="2718"/>
        <v>7.7996787163063814E-3</v>
      </c>
      <c r="AP2272" s="13">
        <f t="shared" si="2719"/>
        <v>2.7805854623632249E-3</v>
      </c>
      <c r="AQ2272" s="13">
        <f t="shared" si="2720"/>
        <v>7.4345903799936713E-4</v>
      </c>
      <c r="AR2272" s="13">
        <f t="shared" si="2721"/>
        <v>5.0697755355828269E-4</v>
      </c>
      <c r="AS2272" s="13">
        <f t="shared" si="2722"/>
        <v>1.0474198504643558E-3</v>
      </c>
      <c r="AT2272" s="13">
        <f t="shared" si="2723"/>
        <v>1.0819890697790541E-3</v>
      </c>
      <c r="AU2272" s="13">
        <f t="shared" si="2724"/>
        <v>7.4513281157970038E-4</v>
      </c>
      <c r="AV2272" s="13">
        <f t="shared" si="2725"/>
        <v>3.8486264954093859E-4</v>
      </c>
      <c r="AW2272" s="13">
        <f t="shared" si="2726"/>
        <v>9.7606375725114534E-6</v>
      </c>
      <c r="AX2272" s="13">
        <f t="shared" si="2727"/>
        <v>4.695976879789514E-3</v>
      </c>
      <c r="AY2272" s="13">
        <f t="shared" si="2728"/>
        <v>5.0223472729348838E-3</v>
      </c>
      <c r="AZ2272" s="13">
        <f t="shared" si="2729"/>
        <v>2.6857002042019289E-3</v>
      </c>
      <c r="BA2272" s="13">
        <f t="shared" si="2730"/>
        <v>9.5745212279798762E-4</v>
      </c>
      <c r="BB2272" s="13">
        <f t="shared" si="2731"/>
        <v>2.5599876133311191E-4</v>
      </c>
      <c r="BC2272" s="13">
        <f t="shared" si="2732"/>
        <v>5.475813504915264E-5</v>
      </c>
      <c r="BD2272" s="13">
        <f t="shared" si="2733"/>
        <v>9.0368748921763851E-5</v>
      </c>
      <c r="BE2272" s="13">
        <f t="shared" si="2734"/>
        <v>1.8670258834527134E-4</v>
      </c>
      <c r="BF2272" s="13">
        <f t="shared" si="2735"/>
        <v>1.9286455168811628E-4</v>
      </c>
      <c r="BG2272" s="13">
        <f t="shared" si="2736"/>
        <v>1.3281992366408153E-4</v>
      </c>
      <c r="BH2272" s="13">
        <f t="shared" si="2737"/>
        <v>6.8601767280672269E-5</v>
      </c>
      <c r="BI2272" s="13">
        <f t="shared" si="2738"/>
        <v>2.8346364576652507E-5</v>
      </c>
      <c r="BJ2272" s="14">
        <f t="shared" si="2739"/>
        <v>0.59777338586602868</v>
      </c>
      <c r="BK2272" s="14">
        <f t="shared" si="2740"/>
        <v>0.21262292881152076</v>
      </c>
      <c r="BL2272" s="14">
        <f t="shared" si="2741"/>
        <v>0.18024516582397468</v>
      </c>
      <c r="BM2272" s="14">
        <f t="shared" si="2742"/>
        <v>0.60096793973290685</v>
      </c>
      <c r="BN2272" s="14">
        <f t="shared" si="2743"/>
        <v>0.39352551342530512</v>
      </c>
    </row>
    <row r="2273" spans="1:66" x14ac:dyDescent="0.25">
      <c r="A2273" t="s">
        <v>25</v>
      </c>
      <c r="B2273" t="s">
        <v>479</v>
      </c>
      <c r="C2273" t="s">
        <v>174</v>
      </c>
      <c r="D2273" t="s">
        <v>544</v>
      </c>
      <c r="E2273" s="10">
        <f>VLOOKUP(A2273,home!$A$2:$E$405,3,FALSE)</f>
        <v>1.38333333333333</v>
      </c>
      <c r="F2273" s="10">
        <f>VLOOKUP(B2273,home!$B$2:$E$405,3,FALSE)</f>
        <v>0.96</v>
      </c>
      <c r="G2273" s="10">
        <f>VLOOKUP(C2273,away!$B$2:$E$405,4,FALSE)</f>
        <v>1.45</v>
      </c>
      <c r="H2273" s="10">
        <f>VLOOKUP(A2273,away!$A$2:$E$405,3,FALSE)</f>
        <v>1.1499999999999999</v>
      </c>
      <c r="I2273" s="10">
        <f>VLOOKUP(C2273,away!$B$2:$E$405,3,FALSE)</f>
        <v>0.24</v>
      </c>
      <c r="J2273" s="10">
        <f>VLOOKUP(B2273,home!$B$2:$E$405,4,FALSE)</f>
        <v>0.72</v>
      </c>
      <c r="K2273" s="12">
        <f t="shared" si="2688"/>
        <v>1.9255999999999953</v>
      </c>
      <c r="L2273" s="12">
        <f t="shared" si="2689"/>
        <v>0.19871999999999998</v>
      </c>
      <c r="M2273" s="13">
        <f t="shared" si="2690"/>
        <v>0.11951421030430381</v>
      </c>
      <c r="N2273" s="13">
        <f t="shared" si="2691"/>
        <v>0.23013656336196683</v>
      </c>
      <c r="O2273" s="13">
        <f t="shared" si="2692"/>
        <v>2.3749863871671245E-2</v>
      </c>
      <c r="P2273" s="13">
        <f t="shared" si="2693"/>
        <v>4.5732737871290029E-2</v>
      </c>
      <c r="Q2273" s="13">
        <f t="shared" si="2694"/>
        <v>0.2215754832049012</v>
      </c>
      <c r="R2273" s="13">
        <f t="shared" si="2695"/>
        <v>2.3597864742892546E-3</v>
      </c>
      <c r="S2273" s="13">
        <f t="shared" si="2696"/>
        <v>4.3749678550334082E-3</v>
      </c>
      <c r="T2273" s="13">
        <f t="shared" si="2697"/>
        <v>4.4031480022477948E-2</v>
      </c>
      <c r="U2273" s="13">
        <f t="shared" si="2698"/>
        <v>4.5440048348913764E-3</v>
      </c>
      <c r="V2273" s="13">
        <f t="shared" si="2699"/>
        <v>1.8601159328448293E-4</v>
      </c>
      <c r="W2273" s="13">
        <f t="shared" si="2700"/>
        <v>0.14222191681978555</v>
      </c>
      <c r="X2273" s="13">
        <f t="shared" si="2701"/>
        <v>2.8262339310427775E-2</v>
      </c>
      <c r="Y2273" s="13">
        <f t="shared" si="2702"/>
        <v>2.8081460338841031E-3</v>
      </c>
      <c r="Z2273" s="13">
        <f t="shared" si="2703"/>
        <v>1.5631225605692016E-4</v>
      </c>
      <c r="AA2273" s="13">
        <f t="shared" si="2704"/>
        <v>3.0099488026320468E-4</v>
      </c>
      <c r="AB2273" s="13">
        <f t="shared" si="2705"/>
        <v>2.8979787071741283E-4</v>
      </c>
      <c r="AC2273" s="13">
        <f t="shared" si="2706"/>
        <v>4.448644336435208E-6</v>
      </c>
      <c r="AD2273" s="13">
        <f t="shared" si="2707"/>
        <v>6.8465630757044635E-2</v>
      </c>
      <c r="AE2273" s="13">
        <f t="shared" si="2708"/>
        <v>1.3605490144039906E-2</v>
      </c>
      <c r="AF2273" s="13">
        <f t="shared" si="2709"/>
        <v>1.3518415007118048E-3</v>
      </c>
      <c r="AG2273" s="13">
        <f t="shared" si="2710"/>
        <v>8.9545981007149914E-5</v>
      </c>
      <c r="AH2273" s="13">
        <f t="shared" si="2711"/>
        <v>7.7655928809077943E-6</v>
      </c>
      <c r="AI2273" s="13">
        <f t="shared" si="2712"/>
        <v>1.4953425651476009E-5</v>
      </c>
      <c r="AJ2273" s="13">
        <f t="shared" si="2713"/>
        <v>1.4397158217241071E-5</v>
      </c>
      <c r="AK2273" s="13">
        <f t="shared" si="2714"/>
        <v>9.2410559543731117E-6</v>
      </c>
      <c r="AL2273" s="13">
        <f t="shared" si="2715"/>
        <v>6.8091881225763904E-8</v>
      </c>
      <c r="AM2273" s="13">
        <f t="shared" si="2716"/>
        <v>2.636748371715297E-2</v>
      </c>
      <c r="AN2273" s="13">
        <f t="shared" si="2717"/>
        <v>5.2397463642726363E-3</v>
      </c>
      <c r="AO2273" s="13">
        <f t="shared" si="2718"/>
        <v>5.2062119875412901E-4</v>
      </c>
      <c r="AP2273" s="13">
        <f t="shared" si="2719"/>
        <v>3.4485948205473496E-5</v>
      </c>
      <c r="AQ2273" s="13">
        <f t="shared" si="2720"/>
        <v>1.7132619068479235E-6</v>
      </c>
      <c r="AR2273" s="13">
        <f t="shared" si="2721"/>
        <v>3.0863572345879956E-7</v>
      </c>
      <c r="AS2273" s="13">
        <f t="shared" si="2722"/>
        <v>5.9430894909226288E-7</v>
      </c>
      <c r="AT2273" s="13">
        <f t="shared" si="2723"/>
        <v>5.7220065618602945E-7</v>
      </c>
      <c r="AU2273" s="13">
        <f t="shared" si="2724"/>
        <v>3.6727652785060519E-7</v>
      </c>
      <c r="AV2273" s="13">
        <f t="shared" si="2725"/>
        <v>1.7680692050728102E-7</v>
      </c>
      <c r="AW2273" s="13">
        <f t="shared" si="2726"/>
        <v>7.2376985021558273E-10</v>
      </c>
      <c r="AX2273" s="13">
        <f t="shared" si="2727"/>
        <v>8.4622044409582587E-3</v>
      </c>
      <c r="AY2273" s="13">
        <f t="shared" si="2728"/>
        <v>1.6816092665072249E-3</v>
      </c>
      <c r="AZ2273" s="13">
        <f t="shared" si="2729"/>
        <v>1.6708469672015782E-4</v>
      </c>
      <c r="BA2273" s="13">
        <f t="shared" si="2730"/>
        <v>1.1067690310743251E-5</v>
      </c>
      <c r="BB2273" s="13">
        <f t="shared" si="2731"/>
        <v>5.4984285463772468E-7</v>
      </c>
      <c r="BC2273" s="13">
        <f t="shared" si="2732"/>
        <v>2.1852954414721743E-8</v>
      </c>
      <c r="BD2273" s="13">
        <f t="shared" si="2733"/>
        <v>1.0222015160955421E-8</v>
      </c>
      <c r="BE2273" s="13">
        <f t="shared" si="2734"/>
        <v>1.9683512393935707E-8</v>
      </c>
      <c r="BF2273" s="13">
        <f t="shared" si="2735"/>
        <v>1.8951285732881259E-8</v>
      </c>
      <c r="BG2273" s="13">
        <f t="shared" si="2736"/>
        <v>1.216419860241202E-8</v>
      </c>
      <c r="BH2273" s="13">
        <f t="shared" si="2737"/>
        <v>5.8558452072011357E-9</v>
      </c>
      <c r="BI2273" s="13">
        <f t="shared" si="2738"/>
        <v>2.2552031061972963E-9</v>
      </c>
      <c r="BJ2273" s="14">
        <f t="shared" si="2739"/>
        <v>0.79503502541684434</v>
      </c>
      <c r="BK2273" s="14">
        <f t="shared" si="2740"/>
        <v>0.17149405362663664</v>
      </c>
      <c r="BL2273" s="14">
        <f t="shared" si="2741"/>
        <v>3.1292893525373795E-2</v>
      </c>
      <c r="BM2273" s="14">
        <f t="shared" si="2742"/>
        <v>0.3532280311937519</v>
      </c>
      <c r="BN2273" s="14">
        <f t="shared" si="2743"/>
        <v>0.64306864508842232</v>
      </c>
    </row>
    <row r="2274" spans="1:66" x14ac:dyDescent="0.25">
      <c r="A2274" t="s">
        <v>25</v>
      </c>
      <c r="B2274" t="s">
        <v>265</v>
      </c>
      <c r="C2274" t="s">
        <v>172</v>
      </c>
      <c r="D2274" t="s">
        <v>544</v>
      </c>
      <c r="E2274" s="10">
        <f>VLOOKUP(A2274,home!$A$2:$E$405,3,FALSE)</f>
        <v>1.38333333333333</v>
      </c>
      <c r="F2274" s="10">
        <f>VLOOKUP(B2274,home!$B$2:$E$405,3,FALSE)</f>
        <v>1.03</v>
      </c>
      <c r="G2274" s="10">
        <f>VLOOKUP(C2274,away!$B$2:$E$405,4,FALSE)</f>
        <v>0.96</v>
      </c>
      <c r="H2274" s="10">
        <f>VLOOKUP(A2274,away!$A$2:$E$405,3,FALSE)</f>
        <v>1.1499999999999999</v>
      </c>
      <c r="I2274" s="10">
        <f>VLOOKUP(C2274,away!$B$2:$E$405,3,FALSE)</f>
        <v>1.2</v>
      </c>
      <c r="J2274" s="10">
        <f>VLOOKUP(B2274,home!$B$2:$E$405,4,FALSE)</f>
        <v>0.75</v>
      </c>
      <c r="K2274" s="12">
        <f t="shared" si="2688"/>
        <v>1.3678399999999966</v>
      </c>
      <c r="L2274" s="12">
        <f t="shared" si="2689"/>
        <v>1.0349999999999999</v>
      </c>
      <c r="M2274" s="13">
        <f t="shared" si="2690"/>
        <v>9.0460679803343158E-2</v>
      </c>
      <c r="N2274" s="13">
        <f t="shared" si="2691"/>
        <v>0.12373573626220459</v>
      </c>
      <c r="O2274" s="13">
        <f t="shared" si="2692"/>
        <v>9.3626803596460167E-2</v>
      </c>
      <c r="P2274" s="13">
        <f t="shared" si="2693"/>
        <v>0.12806648703138174</v>
      </c>
      <c r="Q2274" s="13">
        <f t="shared" si="2694"/>
        <v>8.4625344744446773E-2</v>
      </c>
      <c r="R2274" s="13">
        <f t="shared" si="2695"/>
        <v>4.8451870861168131E-2</v>
      </c>
      <c r="S2274" s="13">
        <f t="shared" si="2696"/>
        <v>4.532639246193499E-2</v>
      </c>
      <c r="T2274" s="13">
        <f t="shared" si="2697"/>
        <v>8.7587231810502417E-2</v>
      </c>
      <c r="U2274" s="13">
        <f t="shared" si="2698"/>
        <v>6.6274407038740046E-2</v>
      </c>
      <c r="V2274" s="13">
        <f t="shared" si="2699"/>
        <v>7.1299140564902979E-3</v>
      </c>
      <c r="W2274" s="13">
        <f t="shared" si="2700"/>
        <v>3.8584643851747938E-2</v>
      </c>
      <c r="X2274" s="13">
        <f t="shared" si="2701"/>
        <v>3.9935106386559109E-2</v>
      </c>
      <c r="Y2274" s="13">
        <f t="shared" si="2702"/>
        <v>2.066641755504434E-2</v>
      </c>
      <c r="Z2274" s="13">
        <f t="shared" si="2703"/>
        <v>1.6715895447103009E-2</v>
      </c>
      <c r="AA2274" s="13">
        <f t="shared" si="2704"/>
        <v>2.2864670428365319E-2</v>
      </c>
      <c r="AB2274" s="13">
        <f t="shared" si="2705"/>
        <v>1.5637605399367576E-2</v>
      </c>
      <c r="AC2274" s="13">
        <f t="shared" si="2706"/>
        <v>6.3087012503348114E-4</v>
      </c>
      <c r="AD2274" s="13">
        <f t="shared" si="2707"/>
        <v>1.3194404811543691E-2</v>
      </c>
      <c r="AE2274" s="13">
        <f t="shared" si="2708"/>
        <v>1.365620897994772E-2</v>
      </c>
      <c r="AF2274" s="13">
        <f t="shared" si="2709"/>
        <v>7.0670881471229441E-3</v>
      </c>
      <c r="AG2274" s="13">
        <f t="shared" si="2710"/>
        <v>2.438145410757416E-3</v>
      </c>
      <c r="AH2274" s="13">
        <f t="shared" si="2711"/>
        <v>4.3252379469379014E-3</v>
      </c>
      <c r="AI2274" s="13">
        <f t="shared" si="2712"/>
        <v>5.9162334733395246E-3</v>
      </c>
      <c r="AJ2274" s="13">
        <f t="shared" si="2713"/>
        <v>4.0462303970863582E-3</v>
      </c>
      <c r="AK2274" s="13">
        <f t="shared" si="2714"/>
        <v>1.8448652621168638E-3</v>
      </c>
      <c r="AL2274" s="13">
        <f t="shared" si="2715"/>
        <v>3.5725276821587911E-5</v>
      </c>
      <c r="AM2274" s="13">
        <f t="shared" si="2716"/>
        <v>3.6095669354843755E-3</v>
      </c>
      <c r="AN2274" s="13">
        <f t="shared" si="2717"/>
        <v>3.7359017782263287E-3</v>
      </c>
      <c r="AO2274" s="13">
        <f t="shared" si="2718"/>
        <v>1.9333291702321247E-3</v>
      </c>
      <c r="AP2274" s="13">
        <f t="shared" si="2719"/>
        <v>6.6699856373008315E-4</v>
      </c>
      <c r="AQ2274" s="13">
        <f t="shared" si="2720"/>
        <v>1.7258587836515896E-4</v>
      </c>
      <c r="AR2274" s="13">
        <f t="shared" si="2721"/>
        <v>8.9532425501614586E-4</v>
      </c>
      <c r="AS2274" s="13">
        <f t="shared" si="2722"/>
        <v>1.2246603289812819E-3</v>
      </c>
      <c r="AT2274" s="13">
        <f t="shared" si="2723"/>
        <v>8.3756969219687645E-4</v>
      </c>
      <c r="AU2274" s="13">
        <f t="shared" si="2724"/>
        <v>3.818871092581909E-4</v>
      </c>
      <c r="AV2274" s="13">
        <f t="shared" si="2725"/>
        <v>1.3059011588193063E-4</v>
      </c>
      <c r="AW2274" s="13">
        <f t="shared" si="2726"/>
        <v>1.4049108011196677E-6</v>
      </c>
      <c r="AX2274" s="13">
        <f t="shared" si="2727"/>
        <v>8.2288500617215543E-4</v>
      </c>
      <c r="AY2274" s="13">
        <f t="shared" si="2728"/>
        <v>8.5168598138818082E-4</v>
      </c>
      <c r="AZ2274" s="13">
        <f t="shared" si="2729"/>
        <v>4.4074749536838353E-4</v>
      </c>
      <c r="BA2274" s="13">
        <f t="shared" si="2730"/>
        <v>1.5205788590209234E-4</v>
      </c>
      <c r="BB2274" s="13">
        <f t="shared" si="2731"/>
        <v>3.9344977977166374E-5</v>
      </c>
      <c r="BC2274" s="13">
        <f t="shared" si="2732"/>
        <v>8.1444104412734421E-6</v>
      </c>
      <c r="BD2274" s="13">
        <f t="shared" si="2733"/>
        <v>1.5444343399028507E-4</v>
      </c>
      <c r="BE2274" s="13">
        <f t="shared" si="2734"/>
        <v>2.11253906749271E-4</v>
      </c>
      <c r="BF2274" s="13">
        <f t="shared" si="2735"/>
        <v>1.4448077190396108E-4</v>
      </c>
      <c r="BG2274" s="13">
        <f t="shared" si="2736"/>
        <v>6.5875526347037897E-5</v>
      </c>
      <c r="BH2274" s="13">
        <f t="shared" si="2737"/>
        <v>2.252679498963302E-5</v>
      </c>
      <c r="BI2274" s="13">
        <f t="shared" si="2738"/>
        <v>6.1626102517239109E-6</v>
      </c>
      <c r="BJ2274" s="14">
        <f t="shared" si="2739"/>
        <v>0.44392357604316429</v>
      </c>
      <c r="BK2274" s="14">
        <f t="shared" si="2740"/>
        <v>0.27250175473639343</v>
      </c>
      <c r="BL2274" s="14">
        <f t="shared" si="2741"/>
        <v>0.26706269894914825</v>
      </c>
      <c r="BM2274" s="14">
        <f t="shared" si="2742"/>
        <v>0.43038672180621745</v>
      </c>
      <c r="BN2274" s="14">
        <f t="shared" si="2743"/>
        <v>0.56896692229900447</v>
      </c>
    </row>
    <row r="2275" spans="1:66" x14ac:dyDescent="0.25">
      <c r="A2275" t="s">
        <v>25</v>
      </c>
      <c r="B2275" t="s">
        <v>257</v>
      </c>
      <c r="C2275" t="s">
        <v>258</v>
      </c>
      <c r="D2275" t="s">
        <v>544</v>
      </c>
      <c r="E2275" s="10">
        <f>VLOOKUP(A2275,home!$A$2:$E$405,3,FALSE)</f>
        <v>1.38333333333333</v>
      </c>
      <c r="F2275" s="10">
        <f>VLOOKUP(B2275,home!$B$2:$E$405,3,FALSE)</f>
        <v>0.83</v>
      </c>
      <c r="G2275" s="10">
        <f>VLOOKUP(C2275,away!$B$2:$E$405,4,FALSE)</f>
        <v>0.43</v>
      </c>
      <c r="H2275" s="10">
        <f>VLOOKUP(A2275,away!$A$2:$E$405,3,FALSE)</f>
        <v>1.1499999999999999</v>
      </c>
      <c r="I2275" s="10">
        <f>VLOOKUP(C2275,away!$B$2:$E$405,3,FALSE)</f>
        <v>0.87</v>
      </c>
      <c r="J2275" s="10">
        <f>VLOOKUP(B2275,home!$B$2:$E$405,4,FALSE)</f>
        <v>1.49</v>
      </c>
      <c r="K2275" s="12">
        <f t="shared" si="2688"/>
        <v>0.49371166666666549</v>
      </c>
      <c r="L2275" s="12">
        <f t="shared" si="2689"/>
        <v>1.490745</v>
      </c>
      <c r="M2275" s="13">
        <f t="shared" si="2690"/>
        <v>0.13745527786577291</v>
      </c>
      <c r="N2275" s="13">
        <f t="shared" si="2691"/>
        <v>6.7863274327240375E-2</v>
      </c>
      <c r="O2275" s="13">
        <f t="shared" si="2692"/>
        <v>0.20491076820201165</v>
      </c>
      <c r="P2275" s="13">
        <f t="shared" si="2693"/>
        <v>0.10116683688696194</v>
      </c>
      <c r="Q2275" s="13">
        <f t="shared" si="2694"/>
        <v>1.6752445136779488E-2</v>
      </c>
      <c r="R2275" s="13">
        <f t="shared" si="2695"/>
        <v>0.15273485157165395</v>
      </c>
      <c r="S2275" s="13">
        <f t="shared" si="2696"/>
        <v>1.8614652424819085E-2</v>
      </c>
      <c r="T2275" s="13">
        <f t="shared" si="2697"/>
        <v>2.4973623825428334E-2</v>
      </c>
      <c r="U2275" s="13">
        <f t="shared" si="2698"/>
        <v>7.5406978127527058E-2</v>
      </c>
      <c r="V2275" s="13">
        <f t="shared" si="2699"/>
        <v>1.5222611834262041E-3</v>
      </c>
      <c r="W2275" s="13">
        <f t="shared" si="2700"/>
        <v>2.7569592030737586E-3</v>
      </c>
      <c r="X2275" s="13">
        <f t="shared" si="2701"/>
        <v>4.10992314718619E-3</v>
      </c>
      <c r="Y2275" s="13">
        <f t="shared" si="2702"/>
        <v>3.0634236910260389E-3</v>
      </c>
      <c r="Z2275" s="13">
        <f t="shared" si="2703"/>
        <v>7.5896238768728433E-2</v>
      </c>
      <c r="AA2275" s="13">
        <f t="shared" si="2704"/>
        <v>3.7470858536240111E-2</v>
      </c>
      <c r="AB2275" s="13">
        <f t="shared" si="2705"/>
        <v>9.2499000096789765E-3</v>
      </c>
      <c r="AC2275" s="13">
        <f t="shared" si="2706"/>
        <v>7.0023843042888635E-5</v>
      </c>
      <c r="AD2275" s="13">
        <f t="shared" si="2707"/>
        <v>3.4028573077038676E-4</v>
      </c>
      <c r="AE2275" s="13">
        <f t="shared" si="2708"/>
        <v>5.0727925171730013E-4</v>
      </c>
      <c r="AF2275" s="13">
        <f t="shared" si="2709"/>
        <v>3.7811200405065342E-4</v>
      </c>
      <c r="AG2275" s="13">
        <f t="shared" si="2710"/>
        <v>1.8788952649283046E-4</v>
      </c>
      <c r="AH2275" s="13">
        <f t="shared" si="2711"/>
        <v>2.8285484615822018E-2</v>
      </c>
      <c r="AI2275" s="13">
        <f t="shared" si="2712"/>
        <v>1.3964873752151817E-2</v>
      </c>
      <c r="AJ2275" s="13">
        <f t="shared" si="2713"/>
        <v>3.4473105474822218E-3</v>
      </c>
      <c r="AK2275" s="13">
        <f t="shared" si="2714"/>
        <v>5.6732581197167418E-4</v>
      </c>
      <c r="AL2275" s="13">
        <f t="shared" si="2715"/>
        <v>2.0614968933345303E-6</v>
      </c>
      <c r="AM2275" s="13">
        <f t="shared" si="2716"/>
        <v>3.360060705630639E-5</v>
      </c>
      <c r="AN2275" s="13">
        <f t="shared" si="2717"/>
        <v>5.0089936966153462E-5</v>
      </c>
      <c r="AO2275" s="13">
        <f t="shared" si="2718"/>
        <v>3.7335661541304234E-5</v>
      </c>
      <c r="AP2275" s="13">
        <f t="shared" si="2719"/>
        <v>1.8552650254797193E-5</v>
      </c>
      <c r="AQ2275" s="13">
        <f t="shared" si="2720"/>
        <v>6.9143176510219108E-6</v>
      </c>
      <c r="AR2275" s="13">
        <f t="shared" si="2721"/>
        <v>8.4332889527227138E-3</v>
      </c>
      <c r="AS2275" s="13">
        <f t="shared" si="2722"/>
        <v>4.163613144330309E-3</v>
      </c>
      <c r="AT2275" s="13">
        <f t="shared" si="2723"/>
        <v>1.0278121924212761E-3</v>
      </c>
      <c r="AU2275" s="13">
        <f t="shared" si="2724"/>
        <v>1.6914762351354258E-4</v>
      </c>
      <c r="AV2275" s="13">
        <f t="shared" si="2725"/>
        <v>2.087753877939419E-5</v>
      </c>
      <c r="AW2275" s="13">
        <f t="shared" si="2726"/>
        <v>4.2146055548863678E-8</v>
      </c>
      <c r="AX2275" s="13">
        <f t="shared" si="2727"/>
        <v>2.7648352851301218E-6</v>
      </c>
      <c r="AY2275" s="13">
        <f t="shared" si="2728"/>
        <v>4.1216643771313034E-6</v>
      </c>
      <c r="AZ2275" s="13">
        <f t="shared" si="2729"/>
        <v>3.072175280943303E-6</v>
      </c>
      <c r="BA2275" s="13">
        <f t="shared" si="2730"/>
        <v>1.5266099797299415E-6</v>
      </c>
      <c r="BB2275" s="13">
        <f t="shared" si="2731"/>
        <v>5.6894654855812795E-7</v>
      </c>
      <c r="BC2275" s="13">
        <f t="shared" si="2732"/>
        <v>1.6963084450605717E-7</v>
      </c>
      <c r="BD2275" s="13">
        <f t="shared" si="2733"/>
        <v>2.0953138899711026E-3</v>
      </c>
      <c r="BE2275" s="13">
        <f t="shared" si="2734"/>
        <v>1.0344809128074474E-3</v>
      </c>
      <c r="BF2275" s="13">
        <f t="shared" si="2735"/>
        <v>2.5536764779850911E-4</v>
      </c>
      <c r="BG2275" s="13">
        <f t="shared" si="2736"/>
        <v>4.2025995669115988E-5</v>
      </c>
      <c r="BH2275" s="13">
        <f t="shared" si="2737"/>
        <v>5.1871810912813295E-6</v>
      </c>
      <c r="BI2275" s="13">
        <f t="shared" si="2738"/>
        <v>5.1219436437566381E-7</v>
      </c>
      <c r="BJ2275" s="14">
        <f t="shared" si="2739"/>
        <v>0.12109193287955095</v>
      </c>
      <c r="BK2275" s="14">
        <f t="shared" si="2740"/>
        <v>0.25883523536529351</v>
      </c>
      <c r="BL2275" s="14">
        <f t="shared" si="2741"/>
        <v>0.54328597844800874</v>
      </c>
      <c r="BM2275" s="14">
        <f t="shared" si="2742"/>
        <v>0.31822185195283936</v>
      </c>
      <c r="BN2275" s="14">
        <f t="shared" si="2743"/>
        <v>0.68088345399042027</v>
      </c>
    </row>
    <row r="2276" spans="1:66" x14ac:dyDescent="0.25">
      <c r="A2276" t="s">
        <v>25</v>
      </c>
      <c r="B2276" t="s">
        <v>476</v>
      </c>
      <c r="C2276" t="s">
        <v>176</v>
      </c>
      <c r="D2276" t="s">
        <v>544</v>
      </c>
      <c r="E2276" s="10">
        <f>VLOOKUP(A2276,home!$A$2:$E$405,3,FALSE)</f>
        <v>1.38333333333333</v>
      </c>
      <c r="F2276" s="10">
        <f>VLOOKUP(B2276,home!$B$2:$E$405,3,FALSE)</f>
        <v>0.72</v>
      </c>
      <c r="G2276" s="10">
        <f>VLOOKUP(C2276,away!$B$2:$E$405,4,FALSE)</f>
        <v>0.48</v>
      </c>
      <c r="H2276" s="10">
        <f>VLOOKUP(A2276,away!$A$2:$E$405,3,FALSE)</f>
        <v>1.1499999999999999</v>
      </c>
      <c r="I2276" s="10">
        <f>VLOOKUP(C2276,away!$B$2:$E$405,3,FALSE)</f>
        <v>0.72</v>
      </c>
      <c r="J2276" s="10">
        <f>VLOOKUP(B2276,home!$B$2:$E$405,4,FALSE)</f>
        <v>1.22</v>
      </c>
      <c r="K2276" s="12">
        <f t="shared" si="2688"/>
        <v>0.47807999999999878</v>
      </c>
      <c r="L2276" s="12">
        <f t="shared" si="2689"/>
        <v>1.0101599999999999</v>
      </c>
      <c r="M2276" s="13">
        <f t="shared" si="2690"/>
        <v>0.22576966067522769</v>
      </c>
      <c r="N2276" s="13">
        <f t="shared" si="2691"/>
        <v>0.10793595937561254</v>
      </c>
      <c r="O2276" s="13">
        <f t="shared" si="2692"/>
        <v>0.22806348042768798</v>
      </c>
      <c r="P2276" s="13">
        <f t="shared" si="2693"/>
        <v>0.10903258872286875</v>
      </c>
      <c r="Q2276" s="13">
        <f t="shared" si="2694"/>
        <v>2.580101172914636E-2</v>
      </c>
      <c r="R2276" s="13">
        <f t="shared" si="2695"/>
        <v>0.11519030269441662</v>
      </c>
      <c r="S2276" s="13">
        <f t="shared" si="2696"/>
        <v>1.3163975806199478E-2</v>
      </c>
      <c r="T2276" s="13">
        <f t="shared" si="2697"/>
        <v>2.6063150008314485E-2</v>
      </c>
      <c r="U2276" s="13">
        <f t="shared" si="2698"/>
        <v>5.5070179912146543E-2</v>
      </c>
      <c r="V2276" s="13">
        <f t="shared" si="2699"/>
        <v>7.0637498203673986E-4</v>
      </c>
      <c r="W2276" s="13">
        <f t="shared" si="2700"/>
        <v>4.1116492291567537E-3</v>
      </c>
      <c r="X2276" s="13">
        <f t="shared" si="2701"/>
        <v>4.1534235853249862E-3</v>
      </c>
      <c r="Y2276" s="13">
        <f t="shared" si="2702"/>
        <v>2.0978111844759438E-3</v>
      </c>
      <c r="Z2276" s="13">
        <f t="shared" si="2703"/>
        <v>3.8786878723263966E-2</v>
      </c>
      <c r="AA2276" s="13">
        <f t="shared" si="2704"/>
        <v>1.8543230980017984E-2</v>
      </c>
      <c r="AB2276" s="13">
        <f t="shared" si="2705"/>
        <v>4.4325739334634883E-3</v>
      </c>
      <c r="AC2276" s="13">
        <f t="shared" si="2706"/>
        <v>2.1320926345404419E-5</v>
      </c>
      <c r="AD2276" s="13">
        <f t="shared" si="2707"/>
        <v>4.9142431586881381E-4</v>
      </c>
      <c r="AE2276" s="13">
        <f t="shared" si="2708"/>
        <v>4.9641718691804091E-4</v>
      </c>
      <c r="AF2276" s="13">
        <f t="shared" si="2709"/>
        <v>2.5073039276856404E-4</v>
      </c>
      <c r="AG2276" s="13">
        <f t="shared" si="2710"/>
        <v>8.4425937853030891E-5</v>
      </c>
      <c r="AH2276" s="13">
        <f t="shared" si="2711"/>
        <v>9.7952383527730811E-3</v>
      </c>
      <c r="AI2276" s="13">
        <f t="shared" si="2712"/>
        <v>4.6829075516937411E-3</v>
      </c>
      <c r="AJ2276" s="13">
        <f t="shared" si="2713"/>
        <v>1.1194022211568693E-3</v>
      </c>
      <c r="AK2276" s="13">
        <f t="shared" si="2714"/>
        <v>1.7838793796355823E-4</v>
      </c>
      <c r="AL2276" s="13">
        <f t="shared" si="2715"/>
        <v>4.1186681796951152E-7</v>
      </c>
      <c r="AM2276" s="13">
        <f t="shared" si="2716"/>
        <v>4.6988027386112392E-5</v>
      </c>
      <c r="AN2276" s="13">
        <f t="shared" si="2717"/>
        <v>4.7465425744355291E-5</v>
      </c>
      <c r="AO2276" s="13">
        <f t="shared" si="2718"/>
        <v>2.3973837234958966E-5</v>
      </c>
      <c r="AP2276" s="13">
        <f t="shared" si="2719"/>
        <v>8.0724704737553841E-6</v>
      </c>
      <c r="AQ2276" s="13">
        <f t="shared" si="2720"/>
        <v>2.0386216934421843E-6</v>
      </c>
      <c r="AR2276" s="13">
        <f t="shared" si="2721"/>
        <v>1.9789515948874519E-3</v>
      </c>
      <c r="AS2276" s="13">
        <f t="shared" si="2722"/>
        <v>9.4609717848379027E-4</v>
      </c>
      <c r="AT2276" s="13">
        <f t="shared" si="2723"/>
        <v>2.2615506954476469E-4</v>
      </c>
      <c r="AU2276" s="13">
        <f t="shared" si="2724"/>
        <v>3.6040071882653611E-5</v>
      </c>
      <c r="AV2276" s="13">
        <f t="shared" si="2725"/>
        <v>4.3075093914147468E-6</v>
      </c>
      <c r="AW2276" s="13">
        <f t="shared" si="2726"/>
        <v>5.5251623906762678E-9</v>
      </c>
      <c r="AX2276" s="13">
        <f t="shared" si="2727"/>
        <v>3.7440060221254254E-6</v>
      </c>
      <c r="AY2276" s="13">
        <f t="shared" si="2728"/>
        <v>3.7820451233102193E-6</v>
      </c>
      <c r="AZ2276" s="13">
        <f t="shared" si="2729"/>
        <v>1.9102353508815255E-6</v>
      </c>
      <c r="BA2276" s="13">
        <f t="shared" si="2730"/>
        <v>6.4321444734882726E-7</v>
      </c>
      <c r="BB2276" s="13">
        <f t="shared" si="2731"/>
        <v>1.6243737653347281E-7</v>
      </c>
      <c r="BC2276" s="13">
        <f t="shared" si="2732"/>
        <v>3.2817548055810589E-8</v>
      </c>
      <c r="BD2276" s="13">
        <f t="shared" si="2733"/>
        <v>3.331762905152512E-4</v>
      </c>
      <c r="BE2276" s="13">
        <f t="shared" si="2734"/>
        <v>1.5928492096953085E-4</v>
      </c>
      <c r="BF2276" s="13">
        <f t="shared" si="2735"/>
        <v>3.8075467508556564E-5</v>
      </c>
      <c r="BG2276" s="13">
        <f t="shared" si="2736"/>
        <v>6.0677065021635591E-6</v>
      </c>
      <c r="BH2276" s="13">
        <f t="shared" si="2737"/>
        <v>7.2521228113858638E-7</v>
      </c>
      <c r="BI2276" s="13">
        <f t="shared" si="2738"/>
        <v>6.9341897473346929E-8</v>
      </c>
      <c r="BJ2276" s="14">
        <f t="shared" si="2739"/>
        <v>0.17162481608384042</v>
      </c>
      <c r="BK2276" s="14">
        <f t="shared" si="2740"/>
        <v>0.34869811502461934</v>
      </c>
      <c r="BL2276" s="14">
        <f t="shared" si="2741"/>
        <v>0.44080465437518396</v>
      </c>
      <c r="BM2276" s="14">
        <f t="shared" si="2742"/>
        <v>0.1881176840619869</v>
      </c>
      <c r="BN2276" s="14">
        <f t="shared" si="2743"/>
        <v>0.8117930036249601</v>
      </c>
    </row>
    <row r="2277" spans="1:66" x14ac:dyDescent="0.25">
      <c r="A2277" t="s">
        <v>301</v>
      </c>
      <c r="B2277" t="s">
        <v>322</v>
      </c>
      <c r="C2277" t="s">
        <v>372</v>
      </c>
      <c r="D2277" t="s">
        <v>544</v>
      </c>
      <c r="E2277" s="10">
        <f>VLOOKUP(A2277,home!$A$2:$E$405,3,FALSE)</f>
        <v>1.36507936507937</v>
      </c>
      <c r="F2277" s="10">
        <f>VLOOKUP(B2277,home!$B$2:$E$405,3,FALSE)</f>
        <v>0.63</v>
      </c>
      <c r="G2277" s="10">
        <f>VLOOKUP(C2277,away!$B$2:$E$405,4,FALSE)</f>
        <v>0.94</v>
      </c>
      <c r="H2277" s="10">
        <f>VLOOKUP(A2277,away!$A$2:$E$405,3,FALSE)</f>
        <v>1.0634920634920599</v>
      </c>
      <c r="I2277" s="10">
        <f>VLOOKUP(C2277,away!$B$2:$E$405,3,FALSE)</f>
        <v>1.47</v>
      </c>
      <c r="J2277" s="10">
        <f>VLOOKUP(B2277,home!$B$2:$E$405,4,FALSE)</f>
        <v>1.48</v>
      </c>
      <c r="K2277" s="12">
        <f t="shared" si="2688"/>
        <v>0.80840000000000289</v>
      </c>
      <c r="L2277" s="12">
        <f t="shared" si="2689"/>
        <v>2.3137333333333254</v>
      </c>
      <c r="M2277" s="13">
        <f t="shared" si="2690"/>
        <v>4.4063066871071817E-2</v>
      </c>
      <c r="N2277" s="13">
        <f t="shared" si="2691"/>
        <v>3.5620583258574583E-2</v>
      </c>
      <c r="O2277" s="13">
        <f t="shared" si="2692"/>
        <v>0.10195018658849421</v>
      </c>
      <c r="P2277" s="13">
        <f t="shared" si="2693"/>
        <v>8.2416530838139018E-2</v>
      </c>
      <c r="Q2277" s="13">
        <f t="shared" si="2694"/>
        <v>1.4397839753115897E-2</v>
      </c>
      <c r="R2277" s="13">
        <f t="shared" si="2695"/>
        <v>0.11794277252467565</v>
      </c>
      <c r="S2277" s="13">
        <f t="shared" si="2696"/>
        <v>3.8538423660276967E-2</v>
      </c>
      <c r="T2277" s="13">
        <f t="shared" si="2697"/>
        <v>3.3312761764775906E-2</v>
      </c>
      <c r="U2277" s="13">
        <f t="shared" si="2698"/>
        <v>9.5344937308948136E-2</v>
      </c>
      <c r="V2277" s="13">
        <f t="shared" si="2699"/>
        <v>8.0092351652437631E-3</v>
      </c>
      <c r="W2277" s="13">
        <f t="shared" si="2700"/>
        <v>3.8797378854729782E-3</v>
      </c>
      <c r="X2277" s="13">
        <f t="shared" si="2701"/>
        <v>8.97667887021498E-3</v>
      </c>
      <c r="Y2277" s="13">
        <f t="shared" si="2702"/>
        <v>1.0384820562322672E-2</v>
      </c>
      <c r="Z2277" s="13">
        <f t="shared" si="2703"/>
        <v>9.0962708072030607E-2</v>
      </c>
      <c r="AA2277" s="13">
        <f t="shared" si="2704"/>
        <v>7.3534253205429806E-2</v>
      </c>
      <c r="AB2277" s="13">
        <f t="shared" si="2705"/>
        <v>2.972254514563483E-2</v>
      </c>
      <c r="AC2277" s="13">
        <f t="shared" si="2706"/>
        <v>9.3629061686407371E-4</v>
      </c>
      <c r="AD2277" s="13">
        <f t="shared" si="2707"/>
        <v>7.8409502665409143E-4</v>
      </c>
      <c r="AE2277" s="13">
        <f t="shared" si="2708"/>
        <v>1.8141867996704535E-3</v>
      </c>
      <c r="AF2277" s="13">
        <f t="shared" si="2709"/>
        <v>2.098772235645419E-3</v>
      </c>
      <c r="AG2277" s="13">
        <f t="shared" si="2710"/>
        <v>1.6186664268957698E-3</v>
      </c>
      <c r="AH2277" s="13">
        <f t="shared" si="2711"/>
        <v>5.2615862439131425E-2</v>
      </c>
      <c r="AI2277" s="13">
        <f t="shared" si="2712"/>
        <v>4.2534663195793999E-2</v>
      </c>
      <c r="AJ2277" s="13">
        <f t="shared" si="2713"/>
        <v>1.719251086373999E-2</v>
      </c>
      <c r="AK2277" s="13">
        <f t="shared" si="2714"/>
        <v>4.6328085940824876E-3</v>
      </c>
      <c r="AL2277" s="13">
        <f t="shared" si="2715"/>
        <v>7.0050343725755373E-5</v>
      </c>
      <c r="AM2277" s="13">
        <f t="shared" si="2716"/>
        <v>1.2677248390943402E-4</v>
      </c>
      <c r="AN2277" s="13">
        <f t="shared" si="2717"/>
        <v>2.9331772177072015E-4</v>
      </c>
      <c r="AO2277" s="13">
        <f t="shared" si="2718"/>
        <v>3.3932949505915272E-4</v>
      </c>
      <c r="AP2277" s="13">
        <f t="shared" si="2719"/>
        <v>2.6170598790050911E-4</v>
      </c>
      <c r="AQ2277" s="13">
        <f t="shared" si="2720"/>
        <v>1.5137946693458406E-4</v>
      </c>
      <c r="AR2277" s="13">
        <f t="shared" si="2721"/>
        <v>2.4347814957499839E-2</v>
      </c>
      <c r="AS2277" s="13">
        <f t="shared" si="2722"/>
        <v>1.9682773611642938E-2</v>
      </c>
      <c r="AT2277" s="13">
        <f t="shared" si="2723"/>
        <v>7.9557770938261021E-3</v>
      </c>
      <c r="AU2277" s="13">
        <f t="shared" si="2724"/>
        <v>2.1438167342163485E-3</v>
      </c>
      <c r="AV2277" s="13">
        <f t="shared" si="2725"/>
        <v>4.3326536198512547E-4</v>
      </c>
      <c r="AW2277" s="13">
        <f t="shared" si="2726"/>
        <v>3.6395473855617771E-6</v>
      </c>
      <c r="AX2277" s="13">
        <f t="shared" si="2727"/>
        <v>1.7080479332064467E-5</v>
      </c>
      <c r="AY2277" s="13">
        <f t="shared" si="2728"/>
        <v>3.9519674379908489E-5</v>
      </c>
      <c r="AZ2277" s="13">
        <f t="shared" si="2729"/>
        <v>4.5718993967636664E-5</v>
      </c>
      <c r="BA2277" s="13">
        <f t="shared" si="2730"/>
        <v>3.5260520103128715E-5</v>
      </c>
      <c r="BB2277" s="13">
        <f t="shared" si="2731"/>
        <v>2.0395860178319693E-5</v>
      </c>
      <c r="BC2277" s="13">
        <f t="shared" si="2732"/>
        <v>9.4381163113168063E-6</v>
      </c>
      <c r="BD2277" s="13">
        <f t="shared" si="2733"/>
        <v>9.3890585101665171E-3</v>
      </c>
      <c r="BE2277" s="13">
        <f t="shared" si="2734"/>
        <v>7.5901148996186394E-3</v>
      </c>
      <c r="BF2277" s="13">
        <f t="shared" si="2735"/>
        <v>3.0679244424258643E-3</v>
      </c>
      <c r="BG2277" s="13">
        <f t="shared" si="2736"/>
        <v>8.2670337308569269E-4</v>
      </c>
      <c r="BH2277" s="13">
        <f t="shared" si="2737"/>
        <v>1.6707675170061904E-4</v>
      </c>
      <c r="BI2277" s="13">
        <f t="shared" si="2738"/>
        <v>2.7012969214956198E-5</v>
      </c>
      <c r="BJ2277" s="14">
        <f t="shared" si="2739"/>
        <v>0.11422806138318954</v>
      </c>
      <c r="BK2277" s="14">
        <f t="shared" si="2740"/>
        <v>0.17407311716970128</v>
      </c>
      <c r="BL2277" s="14">
        <f t="shared" si="2741"/>
        <v>0.61110187857131304</v>
      </c>
      <c r="BM2277" s="14">
        <f t="shared" si="2742"/>
        <v>0.59393890523516901</v>
      </c>
      <c r="BN2277" s="14">
        <f t="shared" si="2743"/>
        <v>0.39639097983407118</v>
      </c>
    </row>
    <row r="2278" spans="1:66" x14ac:dyDescent="0.25">
      <c r="A2278" t="s">
        <v>301</v>
      </c>
      <c r="B2278" t="s">
        <v>343</v>
      </c>
      <c r="C2278" t="s">
        <v>341</v>
      </c>
      <c r="D2278" t="s">
        <v>544</v>
      </c>
      <c r="E2278" s="10">
        <f>VLOOKUP(A2278,home!$A$2:$E$405,3,FALSE)</f>
        <v>1.36507936507937</v>
      </c>
      <c r="F2278" s="10">
        <f>VLOOKUP(B2278,home!$B$2:$E$405,3,FALSE)</f>
        <v>0.88</v>
      </c>
      <c r="G2278" s="10">
        <f>VLOOKUP(C2278,away!$B$2:$E$405,4,FALSE)</f>
        <v>1.05</v>
      </c>
      <c r="H2278" s="10">
        <f>VLOOKUP(A2278,away!$A$2:$E$405,3,FALSE)</f>
        <v>1.0634920634920599</v>
      </c>
      <c r="I2278" s="10">
        <f>VLOOKUP(C2278,away!$B$2:$E$405,3,FALSE)</f>
        <v>0.21</v>
      </c>
      <c r="J2278" s="10">
        <f>VLOOKUP(B2278,home!$B$2:$E$405,4,FALSE)</f>
        <v>1.32</v>
      </c>
      <c r="K2278" s="12">
        <f t="shared" si="2688"/>
        <v>1.2613333333333381</v>
      </c>
      <c r="L2278" s="12">
        <f t="shared" si="2689"/>
        <v>0.29479999999999901</v>
      </c>
      <c r="M2278" s="13">
        <f t="shared" si="2690"/>
        <v>0.21095017025326823</v>
      </c>
      <c r="N2278" s="13">
        <f t="shared" si="2691"/>
        <v>0.26607848141279</v>
      </c>
      <c r="O2278" s="13">
        <f t="shared" si="2692"/>
        <v>6.2188110190663261E-2</v>
      </c>
      <c r="P2278" s="13">
        <f t="shared" si="2693"/>
        <v>7.8439936320490219E-2</v>
      </c>
      <c r="Q2278" s="13">
        <f t="shared" si="2694"/>
        <v>0.16780682894433355</v>
      </c>
      <c r="R2278" s="13">
        <f t="shared" si="2695"/>
        <v>9.1665274421037328E-3</v>
      </c>
      <c r="S2278" s="13">
        <f t="shared" si="2696"/>
        <v>7.291797397669126E-3</v>
      </c>
      <c r="T2278" s="13">
        <f t="shared" si="2697"/>
        <v>4.9469453172789356E-2</v>
      </c>
      <c r="U2278" s="13">
        <f t="shared" si="2698"/>
        <v>1.1562046613640218E-2</v>
      </c>
      <c r="V2278" s="13">
        <f t="shared" si="2699"/>
        <v>3.0126552469627921E-4</v>
      </c>
      <c r="W2278" s="13">
        <f t="shared" si="2700"/>
        <v>7.055344896948447E-2</v>
      </c>
      <c r="X2278" s="13">
        <f t="shared" si="2701"/>
        <v>2.0799156756203949E-2</v>
      </c>
      <c r="Y2278" s="13">
        <f t="shared" si="2702"/>
        <v>3.0657957058644516E-3</v>
      </c>
      <c r="Z2278" s="13">
        <f t="shared" si="2703"/>
        <v>9.0076409664405753E-4</v>
      </c>
      <c r="AA2278" s="13">
        <f t="shared" si="2704"/>
        <v>1.1361637805670421E-3</v>
      </c>
      <c r="AB2278" s="13">
        <f t="shared" si="2705"/>
        <v>7.1654062427761733E-4</v>
      </c>
      <c r="AC2278" s="13">
        <f t="shared" si="2706"/>
        <v>7.0014308783098472E-6</v>
      </c>
      <c r="AD2278" s="13">
        <f t="shared" si="2707"/>
        <v>2.2247854241710871E-2</v>
      </c>
      <c r="AE2278" s="13">
        <f t="shared" si="2708"/>
        <v>6.5586674304563414E-3</v>
      </c>
      <c r="AF2278" s="13">
        <f t="shared" si="2709"/>
        <v>9.6674757924926141E-4</v>
      </c>
      <c r="AG2278" s="13">
        <f t="shared" si="2710"/>
        <v>9.4999062120893813E-5</v>
      </c>
      <c r="AH2278" s="13">
        <f t="shared" si="2711"/>
        <v>6.638631392266679E-5</v>
      </c>
      <c r="AI2278" s="13">
        <f t="shared" si="2712"/>
        <v>8.3735270627790682E-5</v>
      </c>
      <c r="AJ2278" s="13">
        <f t="shared" si="2713"/>
        <v>5.28090440092602E-5</v>
      </c>
      <c r="AK2278" s="13">
        <f t="shared" si="2714"/>
        <v>2.2203269170115695E-5</v>
      </c>
      <c r="AL2278" s="13">
        <f t="shared" si="2715"/>
        <v>1.0413678103934672E-7</v>
      </c>
      <c r="AM2278" s="13">
        <f t="shared" si="2716"/>
        <v>5.612392030042275E-3</v>
      </c>
      <c r="AN2278" s="13">
        <f t="shared" si="2717"/>
        <v>1.6545331704564568E-3</v>
      </c>
      <c r="AO2278" s="13">
        <f t="shared" si="2718"/>
        <v>2.438781893252809E-4</v>
      </c>
      <c r="AP2278" s="13">
        <f t="shared" si="2719"/>
        <v>2.3965096737697532E-5</v>
      </c>
      <c r="AQ2278" s="13">
        <f t="shared" si="2720"/>
        <v>1.7662276295683016E-6</v>
      </c>
      <c r="AR2278" s="13">
        <f t="shared" si="2721"/>
        <v>3.914137068880421E-6</v>
      </c>
      <c r="AS2278" s="13">
        <f t="shared" si="2722"/>
        <v>4.937031556214523E-6</v>
      </c>
      <c r="AT2278" s="13">
        <f t="shared" si="2723"/>
        <v>3.1136212347859711E-6</v>
      </c>
      <c r="AU2278" s="13">
        <f t="shared" si="2724"/>
        <v>1.3091047502700171E-6</v>
      </c>
      <c r="AV2278" s="13">
        <f t="shared" si="2725"/>
        <v>4.1280436458514724E-7</v>
      </c>
      <c r="AW2278" s="13">
        <f t="shared" si="2726"/>
        <v>1.0756203261362165E-9</v>
      </c>
      <c r="AX2278" s="13">
        <f t="shared" si="2727"/>
        <v>1.1798495245377795E-3</v>
      </c>
      <c r="AY2278" s="13">
        <f t="shared" si="2728"/>
        <v>3.478196398337362E-4</v>
      </c>
      <c r="AZ2278" s="13">
        <f t="shared" si="2729"/>
        <v>5.1268614911492545E-5</v>
      </c>
      <c r="BA2278" s="13">
        <f t="shared" si="2730"/>
        <v>5.0379958919693186E-6</v>
      </c>
      <c r="BB2278" s="13">
        <f t="shared" si="2731"/>
        <v>3.713002972381374E-7</v>
      </c>
      <c r="BC2278" s="13">
        <f t="shared" si="2732"/>
        <v>2.1891865525160508E-8</v>
      </c>
      <c r="BD2278" s="13">
        <f t="shared" si="2733"/>
        <v>1.9231460131765741E-7</v>
      </c>
      <c r="BE2278" s="13">
        <f t="shared" si="2734"/>
        <v>2.4257281712867281E-7</v>
      </c>
      <c r="BF2278" s="13">
        <f t="shared" si="2735"/>
        <v>1.5298259000248359E-7</v>
      </c>
      <c r="BG2278" s="13">
        <f t="shared" si="2736"/>
        <v>6.4320680063266639E-8</v>
      </c>
      <c r="BH2278" s="13">
        <f t="shared" si="2737"/>
        <v>2.0282454446616841E-8</v>
      </c>
      <c r="BI2278" s="13">
        <f t="shared" si="2738"/>
        <v>5.1165871750665532E-9</v>
      </c>
      <c r="BJ2278" s="14">
        <f t="shared" si="2739"/>
        <v>0.61676233695653215</v>
      </c>
      <c r="BK2278" s="14">
        <f t="shared" si="2740"/>
        <v>0.29733809470361688</v>
      </c>
      <c r="BL2278" s="14">
        <f t="shared" si="2741"/>
        <v>8.5008886837686537E-2</v>
      </c>
      <c r="BM2278" s="14">
        <f t="shared" si="2742"/>
        <v>0.20503220946661735</v>
      </c>
      <c r="BN2278" s="14">
        <f t="shared" si="2743"/>
        <v>0.79463005456364899</v>
      </c>
    </row>
    <row r="2279" spans="1:66" s="15" customFormat="1" x14ac:dyDescent="0.25">
      <c r="A2279" s="15" t="s">
        <v>301</v>
      </c>
      <c r="B2279" s="15" t="s">
        <v>350</v>
      </c>
      <c r="C2279" s="15" t="s">
        <v>313</v>
      </c>
      <c r="D2279" s="15" t="s">
        <v>544</v>
      </c>
      <c r="E2279" s="15">
        <f>VLOOKUP(A2279,home!$A$2:$E$405,3,FALSE)</f>
        <v>1.36507936507937</v>
      </c>
      <c r="F2279" s="15">
        <f>VLOOKUP(B2279,home!$B$2:$E$405,3,FALSE)</f>
        <v>0.73</v>
      </c>
      <c r="G2279" s="15">
        <f>VLOOKUP(C2279,away!$B$2:$E$405,4,FALSE)</f>
        <v>1.1000000000000001</v>
      </c>
      <c r="H2279" s="15">
        <f>VLOOKUP(A2279,away!$A$2:$E$405,3,FALSE)</f>
        <v>1.0634920634920599</v>
      </c>
      <c r="I2279" s="15">
        <f>VLOOKUP(C2279,away!$B$2:$E$405,3,FALSE)</f>
        <v>1.34</v>
      </c>
      <c r="J2279" s="15">
        <f>VLOOKUP(B2279,home!$B$2:$E$405,4,FALSE)</f>
        <v>1.72</v>
      </c>
      <c r="K2279" s="20">
        <f t="shared" si="2688"/>
        <v>1.0961587301587341</v>
      </c>
      <c r="L2279" s="20">
        <f t="shared" si="2689"/>
        <v>2.4511365079365</v>
      </c>
      <c r="M2279" s="21">
        <f t="shared" si="2690"/>
        <v>2.8802438131053088E-2</v>
      </c>
      <c r="N2279" s="21">
        <f t="shared" si="2691"/>
        <v>3.1572044007210656E-2</v>
      </c>
      <c r="O2279" s="21">
        <f t="shared" si="2692"/>
        <v>7.0598707620606535E-2</v>
      </c>
      <c r="P2279" s="21">
        <f t="shared" si="2693"/>
        <v>7.7387389696251807E-2</v>
      </c>
      <c r="Q2279" s="21">
        <f t="shared" si="2694"/>
        <v>1.730398583372985E-2</v>
      </c>
      <c r="R2279" s="21">
        <f t="shared" si="2695"/>
        <v>8.652353483100178E-2</v>
      </c>
      <c r="S2279" s="21">
        <f t="shared" si="2696"/>
        <v>5.1981780646052016E-2</v>
      </c>
      <c r="T2279" s="21">
        <f t="shared" si="2697"/>
        <v>4.2414431409871237E-2</v>
      </c>
      <c r="U2279" s="21">
        <f t="shared" si="2698"/>
        <v>9.4843528069195895E-2</v>
      </c>
      <c r="V2279" s="21">
        <f t="shared" si="2699"/>
        <v>1.5518494563463263E-2</v>
      </c>
      <c r="W2279" s="21">
        <f t="shared" si="2700"/>
        <v>6.3226383793953461E-3</v>
      </c>
      <c r="X2279" s="21">
        <f t="shared" si="2701"/>
        <v>1.5497649758216396E-2</v>
      </c>
      <c r="Y2279" s="21">
        <f t="shared" si="2702"/>
        <v>1.899342755478875E-2</v>
      </c>
      <c r="Z2279" s="21">
        <f t="shared" si="2703"/>
        <v>7.0693665006661272E-2</v>
      </c>
      <c r="AA2279" s="21">
        <f t="shared" si="2704"/>
        <v>7.7491478063968749E-2</v>
      </c>
      <c r="AB2279" s="21">
        <f t="shared" si="2705"/>
        <v>4.2471480096361688E-2</v>
      </c>
      <c r="AC2279" s="21">
        <f t="shared" si="2706"/>
        <v>2.6059768378321737E-3</v>
      </c>
      <c r="AD2279" s="21">
        <f t="shared" si="2707"/>
        <v>1.7326538143027197E-3</v>
      </c>
      <c r="AE2279" s="21">
        <f t="shared" si="2708"/>
        <v>4.2469710198528238E-3</v>
      </c>
      <c r="AF2279" s="21">
        <f t="shared" si="2709"/>
        <v>5.2049528574547857E-3</v>
      </c>
      <c r="AG2279" s="21">
        <f t="shared" si="2710"/>
        <v>4.2526833236652762E-3</v>
      </c>
      <c r="AH2279" s="21">
        <f t="shared" si="2711"/>
        <v>4.3319955794415117E-2</v>
      </c>
      <c r="AI2279" s="21">
        <f t="shared" si="2712"/>
        <v>4.7485547734138565E-2</v>
      </c>
      <c r="AJ2279" s="21">
        <f t="shared" si="2713"/>
        <v>2.6025848852572638E-2</v>
      </c>
      <c r="AK2279" s="21">
        <f t="shared" si="2714"/>
        <v>9.5094871431797255E-3</v>
      </c>
      <c r="AL2279" s="21">
        <f t="shared" si="2715"/>
        <v>2.8007315793352361E-4</v>
      </c>
      <c r="AM2279" s="21">
        <f t="shared" si="2716"/>
        <v>3.7985272097815128E-4</v>
      </c>
      <c r="AN2279" s="21">
        <f t="shared" si="2717"/>
        <v>9.3107087202856317E-4</v>
      </c>
      <c r="AO2279" s="21">
        <f t="shared" si="2718"/>
        <v>1.1410909029527425E-3</v>
      </c>
      <c r="AP2279" s="21">
        <f t="shared" si="2719"/>
        <v>9.3232319036723097E-4</v>
      </c>
      <c r="AQ2279" s="21">
        <f t="shared" si="2720"/>
        <v>5.7131285227623779E-4</v>
      </c>
      <c r="AR2279" s="21">
        <f t="shared" si="2721"/>
        <v>2.1236625033977229E-2</v>
      </c>
      <c r="AS2279" s="21">
        <f t="shared" si="2722"/>
        <v>2.3278711930101663E-2</v>
      </c>
      <c r="AT2279" s="21">
        <f t="shared" si="2723"/>
        <v>1.2758581654515605E-2</v>
      </c>
      <c r="AU2279" s="21">
        <f t="shared" si="2724"/>
        <v>4.6618102216801158E-3</v>
      </c>
      <c r="AV2279" s="21">
        <f t="shared" si="2725"/>
        <v>1.2775209932094705E-3</v>
      </c>
      <c r="AW2279" s="21">
        <f t="shared" si="2726"/>
        <v>2.0903063173026739E-5</v>
      </c>
      <c r="AX2279" s="21">
        <f t="shared" si="2727"/>
        <v>6.939647937912503E-5</v>
      </c>
      <c r="AY2279" s="21">
        <f t="shared" si="2728"/>
        <v>1.7010024412843582E-4</v>
      </c>
      <c r="AZ2279" s="21">
        <f t="shared" si="2729"/>
        <v>2.0846945919606024E-4</v>
      </c>
      <c r="BA2279" s="21">
        <f t="shared" si="2730"/>
        <v>1.7032903407508058E-4</v>
      </c>
      <c r="BB2279" s="21">
        <f t="shared" si="2731"/>
        <v>1.0437492844574753E-4</v>
      </c>
      <c r="BC2279" s="21">
        <f t="shared" si="2732"/>
        <v>5.1167439525326304E-5</v>
      </c>
      <c r="BD2279" s="21">
        <f t="shared" si="2733"/>
        <v>8.6756444876899732E-3</v>
      </c>
      <c r="BE2279" s="21">
        <f t="shared" si="2734"/>
        <v>9.5098834449348617E-3</v>
      </c>
      <c r="BF2279" s="21">
        <f t="shared" si="2735"/>
        <v>5.2121708804786825E-3</v>
      </c>
      <c r="BG2279" s="21">
        <f t="shared" si="2736"/>
        <v>1.9044555379052815E-3</v>
      </c>
      <c r="BH2279" s="21">
        <f t="shared" si="2737"/>
        <v>5.2189639101850544E-4</v>
      </c>
      <c r="BI2279" s="21">
        <f t="shared" si="2738"/>
        <v>1.1441625705065424E-4</v>
      </c>
      <c r="BJ2279" s="22">
        <f t="shared" si="2739"/>
        <v>0.15227092608184056</v>
      </c>
      <c r="BK2279" s="22">
        <f t="shared" si="2740"/>
        <v>0.17674625327671431</v>
      </c>
      <c r="BL2279" s="22">
        <f t="shared" si="2741"/>
        <v>0.58742128503800273</v>
      </c>
      <c r="BM2279" s="22">
        <f t="shared" si="2742"/>
        <v>0.67479483210240976</v>
      </c>
      <c r="BN2279" s="22">
        <f t="shared" si="2743"/>
        <v>0.31218810011985376</v>
      </c>
    </row>
    <row r="2280" spans="1:66" x14ac:dyDescent="0.25">
      <c r="A2280" t="s">
        <v>61</v>
      </c>
      <c r="B2280" t="s">
        <v>62</v>
      </c>
      <c r="C2280" t="s">
        <v>337</v>
      </c>
      <c r="D2280" s="36" t="s">
        <v>545</v>
      </c>
      <c r="E2280" s="10">
        <f>VLOOKUP(A2280,home!$A$2:$E$405,3,FALSE)</f>
        <v>1.4272727272727299</v>
      </c>
      <c r="F2280" s="10">
        <f>VLOOKUP(B2280,home!$B$2:$E$405,3,FALSE)</f>
        <v>0.56000000000000005</v>
      </c>
      <c r="G2280" s="10">
        <f>VLOOKUP(C2280,away!$B$2:$E$405,4,FALSE)</f>
        <v>1.1200000000000001</v>
      </c>
      <c r="H2280" s="10">
        <f>VLOOKUP(A2280,away!$A$2:$E$405,3,FALSE)</f>
        <v>1.3181818181818199</v>
      </c>
      <c r="I2280" s="10">
        <f>VLOOKUP(C2280,away!$B$2:$E$405,3,FALSE)</f>
        <v>0.84</v>
      </c>
      <c r="J2280" s="10">
        <f>VLOOKUP(B2280,home!$B$2:$E$405,4,FALSE)</f>
        <v>0.91</v>
      </c>
      <c r="K2280" s="12">
        <f t="shared" ref="K2280:K2343" si="2744">E2280*F2280*G2280</f>
        <v>0.89518545454545639</v>
      </c>
      <c r="L2280" s="12">
        <f t="shared" ref="L2280:L2343" si="2745">H2280*I2280*J2280</f>
        <v>1.0076181818181831</v>
      </c>
      <c r="M2280" s="13">
        <f t="shared" ref="M2280:M2343" si="2746">_xlfn.POISSON.DIST(0,K2280,FALSE) * _xlfn.POISSON.DIST(0,L2280,FALSE)</f>
        <v>0.14914987048680817</v>
      </c>
      <c r="N2280" s="13">
        <f t="shared" ref="N2280:N2343" si="2747">_xlfn.POISSON.DIST(1,K2280,FALSE) * _xlfn.POISSON.DIST(0,L2280,FALSE)</f>
        <v>0.13351679460712934</v>
      </c>
      <c r="O2280" s="13">
        <f t="shared" ref="O2280:O2343" si="2748">_xlfn.POISSON.DIST(0,K2280,FALSE) * _xlfn.POISSON.DIST(1,L2280,FALSE)</f>
        <v>0.1502861213183351</v>
      </c>
      <c r="P2280" s="13">
        <f t="shared" ref="P2280:P2343" si="2749">_xlfn.POISSON.DIST(1,K2280,FALSE) * _xlfn.POISSON.DIST(1,L2280,FALSE)</f>
        <v>0.13453394982422742</v>
      </c>
      <c r="Q2280" s="13">
        <f t="shared" ref="Q2280:Q2343" si="2750">_xlfn.POISSON.DIST(2,K2280,FALSE) * _xlfn.POISSON.DIST(0,L2280,FALSE)</f>
        <v>5.9761146234917691E-2</v>
      </c>
      <c r="R2280" s="13">
        <f t="shared" ref="R2280:R2343" si="2751">_xlfn.POISSON.DIST(0,K2280,FALSE) * _xlfn.POISSON.DIST(2,L2280,FALSE)</f>
        <v>7.5715514157643854E-2</v>
      </c>
      <c r="S2280" s="13">
        <f t="shared" ref="S2280:S2343" si="2752">_xlfn.POISSON.DIST(2,K2280,FALSE) * _xlfn.POISSON.DIST(2,L2280,FALSE)</f>
        <v>3.0337578564824455E-2</v>
      </c>
      <c r="T2280" s="13">
        <f t="shared" ref="T2280:T2343" si="2753">_xlfn.POISSON.DIST(2,K2280,FALSE) * _xlfn.POISSON.DIST(1,L2280,FALSE)</f>
        <v>6.0216417512598312E-2</v>
      </c>
      <c r="U2280" s="13">
        <f t="shared" ref="U2280:U2343" si="2754">_xlfn.POISSON.DIST(1,K2280,FALSE) * _xlfn.POISSON.DIST(2,L2280,FALSE)</f>
        <v>6.7779426957353353E-2</v>
      </c>
      <c r="V2280" s="13">
        <f t="shared" ref="V2280:V2343" si="2755">_xlfn.POISSON.DIST(3,K2280,FALSE) * _xlfn.POISSON.DIST(3,L2280,FALSE)</f>
        <v>3.0405168670704741E-3</v>
      </c>
      <c r="W2280" s="13">
        <f t="shared" ref="W2280:W2343" si="2756">_xlfn.POISSON.DIST(3,K2280,FALSE) * _xlfn.POISSON.DIST(0,L2280,FALSE)</f>
        <v>1.7832436285487429E-2</v>
      </c>
      <c r="X2280" s="13">
        <f t="shared" ref="X2280:X2343" si="2757">_xlfn.POISSON.DIST(3,K2280,FALSE) * _xlfn.POISSON.DIST(1,L2280,FALSE)</f>
        <v>1.7968287027371434E-2</v>
      </c>
      <c r="Y2280" s="13">
        <f t="shared" ref="Y2280:Y2343" si="2758">_xlfn.POISSON.DIST(3,K2280,FALSE) * _xlfn.POISSON.DIST(2,L2280,FALSE)</f>
        <v>9.0525863524536267E-3</v>
      </c>
      <c r="Z2280" s="13">
        <f t="shared" ref="Z2280:Z2343" si="2759">_xlfn.POISSON.DIST(0,K2280,FALSE) * _xlfn.POISSON.DIST(3,L2280,FALSE)</f>
        <v>2.543077623698467E-2</v>
      </c>
      <c r="AA2280" s="13">
        <f t="shared" ref="AA2280:AA2343" si="2760">_xlfn.POISSON.DIST(1,K2280,FALSE) * _xlfn.POISSON.DIST(3,L2280,FALSE)</f>
        <v>2.2765260985148916E-2</v>
      </c>
      <c r="AB2280" s="13">
        <f t="shared" ref="AB2280:AB2343" si="2761">_xlfn.POISSON.DIST(2,K2280,FALSE) * _xlfn.POISSON.DIST(3,L2280,FALSE)</f>
        <v>1.0189565251418236E-2</v>
      </c>
      <c r="AC2280" s="13">
        <f t="shared" ref="AC2280:AC2343" si="2762">_xlfn.POISSON.DIST(4,K2280,FALSE) * _xlfn.POISSON.DIST(4,L2280,FALSE)</f>
        <v>1.7141011516598822E-4</v>
      </c>
      <c r="AD2280" s="13">
        <f t="shared" ref="AD2280:AD2343" si="2763">_xlfn.POISSON.DIST(4,K2280,FALSE) * _xlfn.POISSON.DIST(0,L2280,FALSE)</f>
        <v>3.9908343954692385E-3</v>
      </c>
      <c r="AE2280" s="13">
        <f t="shared" ref="AE2280:AE2343" si="2764">_xlfn.POISSON.DIST(4,K2280,FALSE) * _xlfn.POISSON.DIST(1,L2280,FALSE)</f>
        <v>4.0212372975001812E-3</v>
      </c>
      <c r="AF2280" s="13">
        <f t="shared" ref="AF2280:AF2343" si="2765">_xlfn.POISSON.DIST(4,K2280,FALSE) * _xlfn.POISSON.DIST(2,L2280,FALSE)</f>
        <v>2.0259359071832985E-3</v>
      </c>
      <c r="AG2280" s="13">
        <f t="shared" ref="AG2280:AG2343" si="2766">_xlfn.POISSON.DIST(4,K2280,FALSE) * _xlfn.POISSON.DIST(3,L2280,FALSE)</f>
        <v>6.8045661842540222E-4</v>
      </c>
      <c r="AH2280" s="13">
        <f t="shared" ref="AH2280:AH2343" si="2767">_xlfn.POISSON.DIST(0,K2280,FALSE) * _xlfn.POISSON.DIST(4,L2280,FALSE)</f>
        <v>6.4061281285338863E-3</v>
      </c>
      <c r="AI2280" s="13">
        <f t="shared" ref="AI2280:AI2343" si="2768">_xlfn.POISSON.DIST(1,K2280,FALSE) * _xlfn.POISSON.DIST(4,L2280,FALSE)</f>
        <v>5.7346727206180415E-3</v>
      </c>
      <c r="AJ2280" s="13">
        <f t="shared" ref="AJ2280:AJ2343" si="2769">_xlfn.POISSON.DIST(2,K2280,FALSE) * _xlfn.POISSON.DIST(4,L2280,FALSE)</f>
        <v>2.5667978030379447E-3</v>
      </c>
      <c r="AK2280" s="13">
        <f t="shared" ref="AK2280:AK2343" si="2770">_xlfn.POISSON.DIST(3,K2280,FALSE) * _xlfn.POISSON.DIST(4,L2280,FALSE)</f>
        <v>7.6592001934626722E-4</v>
      </c>
      <c r="AL2280" s="13">
        <f t="shared" ref="AL2280:AL2343" si="2771">_xlfn.POISSON.DIST(5,K2280,FALSE) * _xlfn.POISSON.DIST(5,L2280,FALSE)</f>
        <v>6.18451219778853E-6</v>
      </c>
      <c r="AM2280" s="13">
        <f t="shared" ref="AM2280:AM2343" si="2772">_xlfn.POISSON.DIST(5,K2280,FALSE) * _xlfn.POISSON.DIST(0,L2280,FALSE)</f>
        <v>7.145073804647544E-4</v>
      </c>
      <c r="AN2280" s="13">
        <f t="shared" ref="AN2280:AN2343" si="2773">_xlfn.POISSON.DIST(5,K2280,FALSE) * _xlfn.POISSON.DIST(1,L2280,FALSE)</f>
        <v>7.1995062759956858E-4</v>
      </c>
      <c r="AO2280" s="13">
        <f t="shared" ref="AO2280:AO2343" si="2774">_xlfn.POISSON.DIST(5,K2280,FALSE) * _xlfn.POISSON.DIST(2,L2280,FALSE)</f>
        <v>3.6271767119036851E-4</v>
      </c>
      <c r="AP2280" s="13">
        <f t="shared" ref="AP2280:AP2343" si="2775">_xlfn.POISSON.DIST(5,K2280,FALSE) * _xlfn.POISSON.DIST(3,L2280,FALSE)</f>
        <v>1.218269734527216E-4</v>
      </c>
      <c r="AQ2280" s="13">
        <f t="shared" ref="AQ2280:AQ2343" si="2776">_xlfn.POISSON.DIST(5,K2280,FALSE) * _xlfn.POISSON.DIST(4,L2280,FALSE)</f>
        <v>3.0688768371710843E-5</v>
      </c>
      <c r="AR2280" s="13">
        <f t="shared" ref="AR2280:AR2343" si="2777">_xlfn.POISSON.DIST(0,K2280,FALSE) * _xlfn.POISSON.DIST(5,L2280,FALSE)</f>
        <v>1.2909862354735272E-3</v>
      </c>
      <c r="AS2280" s="13">
        <f t="shared" ref="AS2280:AS2343" si="2778">_xlfn.POISSON.DIST(1,K2280,FALSE) * _xlfn.POISSON.DIST(5,L2280,FALSE)</f>
        <v>1.1556721000142971E-3</v>
      </c>
      <c r="AT2280" s="13">
        <f t="shared" ref="AT2280:AT2343" si="2779">_xlfn.POISSON.DIST(2,K2280,FALSE) * _xlfn.POISSON.DIST(5,L2280,FALSE)</f>
        <v>5.1727042707840033E-4</v>
      </c>
      <c r="AU2280" s="13">
        <f t="shared" ref="AU2280:AU2343" si="2780">_xlfn.POISSON.DIST(3,K2280,FALSE) * _xlfn.POISSON.DIST(5,L2280,FALSE)</f>
        <v>1.5435098746236671E-4</v>
      </c>
      <c r="AV2280" s="13">
        <f t="shared" ref="AV2280:AV2343" si="2781">_xlfn.POISSON.DIST(4,K2280,FALSE) * _xlfn.POISSON.DIST(5,L2280,FALSE)</f>
        <v>3.4543189717759695E-5</v>
      </c>
      <c r="AW2280" s="13">
        <f t="shared" ref="AW2280:AW2343" si="2782">_xlfn.POISSON.DIST(6,K2280,FALSE) * _xlfn.POISSON.DIST(6,L2280,FALSE)</f>
        <v>1.5495727198364738E-7</v>
      </c>
      <c r="AX2280" s="13">
        <f t="shared" ref="AX2280:AX2343" si="2783">_xlfn.POISSON.DIST(6,K2280,FALSE) * _xlfn.POISSON.DIST(0,L2280,FALSE)</f>
        <v>1.0660276902623741E-4</v>
      </c>
      <c r="AY2280" s="13">
        <f t="shared" ref="AY2280:AY2343" si="2784">_xlfn.POISSON.DIST(6,K2280,FALSE) * _xlfn.POISSON.DIST(1,L2280,FALSE)</f>
        <v>1.0741488830300103E-4</v>
      </c>
      <c r="AZ2280" s="13">
        <f t="shared" ref="AZ2280:AZ2343" si="2785">_xlfn.POISSON.DIST(6,K2280,FALSE) * _xlfn.POISSON.DIST(2,L2280,FALSE)</f>
        <v>5.4116597226036564E-5</v>
      </c>
      <c r="BA2280" s="13">
        <f t="shared" ref="BA2280:BA2343" si="2786">_xlfn.POISSON.DIST(6,K2280,FALSE) * _xlfn.POISSON.DIST(3,L2280,FALSE)</f>
        <v>1.8176289101028636E-5</v>
      </c>
      <c r="BB2280" s="13">
        <f t="shared" ref="BB2280:BB2343" si="2787">_xlfn.POISSON.DIST(6,K2280,FALSE) * _xlfn.POISSON.DIST(4,L2280,FALSE)</f>
        <v>4.5786898440450316E-6</v>
      </c>
      <c r="BC2280" s="13">
        <f t="shared" ref="BC2280:BC2343" si="2788">_xlfn.POISSON.DIST(6,K2280,FALSE) * _xlfn.POISSON.DIST(5,L2280,FALSE)</f>
        <v>9.2271422715320731E-7</v>
      </c>
      <c r="BD2280" s="13">
        <f t="shared" ref="BD2280:BD2343" si="2789">_xlfn.POISSON.DIST(0,K2280,FALSE) * _xlfn.POISSON.DIST(6,L2280,FALSE)</f>
        <v>2.1680353389002261E-4</v>
      </c>
      <c r="BE2280" s="13">
        <f t="shared" ref="BE2280:BE2343" si="2790">_xlfn.POISSON.DIST(1,K2280,FALSE) * _xlfn.POISSON.DIST(6,L2280,FALSE)</f>
        <v>1.9407937003240117E-4</v>
      </c>
      <c r="BF2280" s="13">
        <f t="shared" ref="BF2280:BF2343" si="2791">_xlfn.POISSON.DIST(2,K2280,FALSE) * _xlfn.POISSON.DIST(6,L2280,FALSE)</f>
        <v>8.6868514540175409E-5</v>
      </c>
      <c r="BG2280" s="13">
        <f t="shared" ref="BG2280:BG2343" si="2792">_xlfn.POISSON.DIST(3,K2280,FALSE) * _xlfn.POISSON.DIST(6,L2280,FALSE)</f>
        <v>2.5921143558111841E-5</v>
      </c>
      <c r="BH2280" s="13">
        <f t="shared" ref="BH2280:BH2343" si="2793">_xlfn.POISSON.DIST(4,K2280,FALSE) * _xlfn.POISSON.DIST(6,L2280,FALSE)</f>
        <v>5.8010576696015932E-6</v>
      </c>
      <c r="BI2280" s="13">
        <f t="shared" ref="BI2280:BI2343" si="2794">_xlfn.POISSON.DIST(5,K2280,FALSE) * _xlfn.POISSON.DIST(6,L2280,FALSE)</f>
        <v>1.0386044893613419E-6</v>
      </c>
      <c r="BJ2280" s="14">
        <f t="shared" ref="BJ2280:BJ2343" si="2795">SUM(N2280,Q2280,T2280,W2280,X2280,Y2280,AD2280,AE2280,AF2280,AG2280,AM2280,AN2280,AO2280,AP2280,AQ2280,AX2280,AY2280,AZ2280,BA2280,BB2280,BC2280)</f>
        <v>0.31130763560734254</v>
      </c>
      <c r="BK2280" s="14">
        <f t="shared" ref="BK2280:BK2343" si="2796">SUM(M2280,P2280,S2280,V2280,AC2280,AL2280,AY2280)</f>
        <v>0.31734692525859726</v>
      </c>
      <c r="BL2280" s="14">
        <f t="shared" ref="BL2280:BL2343" si="2797">SUM(O2280,R2280,U2280,AA2280,AB2280,AH2280,AI2280,AJ2280,AK2280,AR2280,AS2280,AT2280,AU2280,AV2280,BD2280,BE2280,BF2280,BG2280,BH2280,BI2280)</f>
        <v>0.34589274250536151</v>
      </c>
      <c r="BM2280" s="14">
        <f t="shared" ref="BM2280:BM2343" si="2798">SUM(S2280:BI2280)</f>
        <v>0.29690742304819334</v>
      </c>
      <c r="BN2280" s="14">
        <f t="shared" ref="BN2280:BN2343" si="2799">SUM(M2280:R2280)</f>
        <v>0.7029633966290616</v>
      </c>
    </row>
    <row r="2281" spans="1:66" x14ac:dyDescent="0.25">
      <c r="A2281" t="s">
        <v>143</v>
      </c>
      <c r="B2281" t="s">
        <v>160</v>
      </c>
      <c r="C2281" t="s">
        <v>152</v>
      </c>
      <c r="D2281" s="36" t="s">
        <v>545</v>
      </c>
      <c r="E2281" s="10">
        <f>VLOOKUP(A2281,home!$A$2:$E$405,3,FALSE)</f>
        <v>1.15333333333333</v>
      </c>
      <c r="F2281" s="10">
        <f>VLOOKUP(B2281,home!$B$2:$E$405,3,FALSE)</f>
        <v>0.74</v>
      </c>
      <c r="G2281" s="10">
        <f>VLOOKUP(C2281,away!$B$2:$E$405,4,FALSE)</f>
        <v>1.24</v>
      </c>
      <c r="H2281" s="10">
        <f>VLOOKUP(A2281,away!$A$2:$E$405,3,FALSE)</f>
        <v>1.0066666666666699</v>
      </c>
      <c r="I2281" s="10">
        <f>VLOOKUP(C2281,away!$B$2:$E$405,3,FALSE)</f>
        <v>1.1100000000000001</v>
      </c>
      <c r="J2281" s="10">
        <f>VLOOKUP(B2281,home!$B$2:$E$405,4,FALSE)</f>
        <v>2.13</v>
      </c>
      <c r="K2281" s="12">
        <f t="shared" si="2744"/>
        <v>1.0582986666666636</v>
      </c>
      <c r="L2281" s="12">
        <f t="shared" si="2745"/>
        <v>2.3800620000000077</v>
      </c>
      <c r="M2281" s="13">
        <f t="shared" si="2746"/>
        <v>3.2117293144433498E-2</v>
      </c>
      <c r="N2281" s="13">
        <f t="shared" si="2747"/>
        <v>3.3989688511696342E-2</v>
      </c>
      <c r="O2281" s="13">
        <f t="shared" si="2748"/>
        <v>7.6441148955926921E-2</v>
      </c>
      <c r="P2281" s="13">
        <f t="shared" si="2749"/>
        <v>8.0897566018525283E-2</v>
      </c>
      <c r="Q2281" s="13">
        <f t="shared" si="2750"/>
        <v>1.7985621016171727E-2</v>
      </c>
      <c r="R2281" s="13">
        <f t="shared" si="2751"/>
        <v>9.0967336933170981E-2</v>
      </c>
      <c r="S2281" s="13">
        <f t="shared" si="2752"/>
        <v>5.094152983480741E-2</v>
      </c>
      <c r="T2281" s="13">
        <f t="shared" si="2753"/>
        <v>4.2806893126991853E-2</v>
      </c>
      <c r="U2281" s="13">
        <f t="shared" si="2754"/>
        <v>9.6270611386591987E-2</v>
      </c>
      <c r="V2281" s="13">
        <f t="shared" si="2755"/>
        <v>1.4256929209664246E-2</v>
      </c>
      <c r="W2281" s="13">
        <f t="shared" si="2756"/>
        <v>6.3447195801954884E-3</v>
      </c>
      <c r="X2281" s="13">
        <f t="shared" si="2757"/>
        <v>1.5100825973479282E-2</v>
      </c>
      <c r="Y2281" s="13">
        <f t="shared" si="2758"/>
        <v>1.7970451034045584E-2</v>
      </c>
      <c r="Z2281" s="13">
        <f t="shared" si="2759"/>
        <v>7.2169300625279167E-2</v>
      </c>
      <c r="AA2281" s="13">
        <f t="shared" si="2760"/>
        <v>7.637667462599855E-2</v>
      </c>
      <c r="AB2281" s="13">
        <f t="shared" si="2761"/>
        <v>4.0414666460563929E-2</v>
      </c>
      <c r="AC2281" s="13">
        <f t="shared" si="2762"/>
        <v>2.2444117308811702E-3</v>
      </c>
      <c r="AD2281" s="13">
        <f t="shared" si="2763"/>
        <v>1.6786520680236894E-3</v>
      </c>
      <c r="AE2281" s="13">
        <f t="shared" si="2764"/>
        <v>3.9952959983246107E-3</v>
      </c>
      <c r="AF2281" s="13">
        <f t="shared" si="2765"/>
        <v>4.7545260921822517E-3</v>
      </c>
      <c r="AG2281" s="13">
        <f t="shared" si="2766"/>
        <v>3.77202229333717E-3</v>
      </c>
      <c r="AH2281" s="13">
        <f t="shared" si="2767"/>
        <v>4.2941852496200937E-2</v>
      </c>
      <c r="AI2281" s="13">
        <f t="shared" si="2768"/>
        <v>4.5445305240925986E-2</v>
      </c>
      <c r="AJ2281" s="13">
        <f t="shared" si="2769"/>
        <v>2.4047352971365756E-2</v>
      </c>
      <c r="AK2281" s="13">
        <f t="shared" si="2770"/>
        <v>8.4830938621530041E-3</v>
      </c>
      <c r="AL2281" s="13">
        <f t="shared" si="2771"/>
        <v>2.2613044674118948E-4</v>
      </c>
      <c r="AM2281" s="13">
        <f t="shared" si="2772"/>
        <v>3.5530304907734176E-4</v>
      </c>
      <c r="AN2281" s="13">
        <f t="shared" si="2773"/>
        <v>8.456432855931188E-4</v>
      </c>
      <c r="AO2281" s="13">
        <f t="shared" si="2774"/>
        <v>1.0063417247976683E-3</v>
      </c>
      <c r="AP2281" s="13">
        <f t="shared" si="2775"/>
        <v>7.9838523273513182E-4</v>
      </c>
      <c r="AQ2281" s="13">
        <f t="shared" si="2776"/>
        <v>4.750515884485124E-4</v>
      </c>
      <c r="AR2281" s="13">
        <f t="shared" si="2777"/>
        <v>2.0440854267162672E-2</v>
      </c>
      <c r="AS2281" s="13">
        <f t="shared" si="2778"/>
        <v>2.1632528816465834E-2</v>
      </c>
      <c r="AT2281" s="13">
        <f t="shared" si="2779"/>
        <v>1.1446838201546987E-2</v>
      </c>
      <c r="AU2281" s="13">
        <f t="shared" si="2780"/>
        <v>4.0380578687487356E-3</v>
      </c>
      <c r="AV2281" s="13">
        <f t="shared" si="2781"/>
        <v>1.0683678146049039E-3</v>
      </c>
      <c r="AW2281" s="13">
        <f t="shared" si="2782"/>
        <v>1.5821696863999739E-5</v>
      </c>
      <c r="AX2281" s="13">
        <f t="shared" si="2783"/>
        <v>6.2669457183525134E-5</v>
      </c>
      <c r="AY2281" s="13">
        <f t="shared" si="2784"/>
        <v>1.4915719360313569E-4</v>
      </c>
      <c r="AZ2281" s="13">
        <f t="shared" si="2785"/>
        <v>1.7750168426073376E-4</v>
      </c>
      <c r="BA2281" s="13">
        <f t="shared" si="2786"/>
        <v>1.4082167121499061E-4</v>
      </c>
      <c r="BB2281" s="13">
        <f t="shared" si="2787"/>
        <v>8.3791077108823529E-5</v>
      </c>
      <c r="BC2281" s="13">
        <f t="shared" si="2788"/>
        <v>3.9885591713156292E-5</v>
      </c>
      <c r="BD2281" s="13">
        <f t="shared" si="2789"/>
        <v>8.1084167481353074E-3</v>
      </c>
      <c r="BE2281" s="13">
        <f t="shared" si="2790"/>
        <v>8.5811266333292394E-3</v>
      </c>
      <c r="BF2281" s="13">
        <f t="shared" si="2791"/>
        <v>4.5406974372750649E-3</v>
      </c>
      <c r="BG2281" s="13">
        <f t="shared" si="2792"/>
        <v>1.6018046812016462E-3</v>
      </c>
      <c r="BH2281" s="13">
        <f t="shared" si="2793"/>
        <v>4.237969395940305E-4</v>
      </c>
      <c r="BI2281" s="13">
        <f t="shared" si="2794"/>
        <v>8.9700747221955045E-5</v>
      </c>
      <c r="BJ2281" s="14">
        <f t="shared" si="2795"/>
        <v>0.15253324725018413</v>
      </c>
      <c r="BK2281" s="14">
        <f t="shared" si="2796"/>
        <v>0.18083301757865591</v>
      </c>
      <c r="BL2281" s="14">
        <f t="shared" si="2797"/>
        <v>0.58336023308818441</v>
      </c>
      <c r="BM2281" s="14">
        <f t="shared" si="2798"/>
        <v>0.65636380846563969</v>
      </c>
      <c r="BN2281" s="14">
        <f t="shared" si="2799"/>
        <v>0.33239865457992479</v>
      </c>
    </row>
    <row r="2282" spans="1:66" x14ac:dyDescent="0.25">
      <c r="A2282" t="s">
        <v>485</v>
      </c>
      <c r="B2282" t="s">
        <v>495</v>
      </c>
      <c r="C2282" t="s">
        <v>490</v>
      </c>
      <c r="D2282" s="36" t="s">
        <v>545</v>
      </c>
      <c r="E2282" s="10">
        <f>VLOOKUP(A2282,home!$A$2:$E$405,3,FALSE)</f>
        <v>1.4126984126984099</v>
      </c>
      <c r="F2282" s="10">
        <f>VLOOKUP(B2282,home!$B$2:$E$405,3,FALSE)</f>
        <v>0</v>
      </c>
      <c r="G2282" s="10">
        <f>VLOOKUP(C2282,away!$B$2:$E$405,4,FALSE)</f>
        <v>1.95</v>
      </c>
      <c r="H2282" s="10">
        <f>VLOOKUP(A2282,away!$A$2:$E$405,3,FALSE)</f>
        <v>1.1111111111111101</v>
      </c>
      <c r="I2282" s="10">
        <f>VLOOKUP(C2282,away!$B$2:$E$405,3,FALSE)</f>
        <v>1.59</v>
      </c>
      <c r="J2282" s="10">
        <f>VLOOKUP(B2282,home!$B$2:$E$405,4,FALSE)</f>
        <v>0</v>
      </c>
      <c r="K2282" s="12">
        <f t="shared" si="2744"/>
        <v>0</v>
      </c>
      <c r="L2282" s="12">
        <f t="shared" si="2745"/>
        <v>0</v>
      </c>
      <c r="M2282" s="13">
        <f t="shared" si="2746"/>
        <v>1</v>
      </c>
      <c r="N2282" s="13">
        <f t="shared" si="2747"/>
        <v>0</v>
      </c>
      <c r="O2282" s="13">
        <f t="shared" si="2748"/>
        <v>0</v>
      </c>
      <c r="P2282" s="13">
        <f t="shared" si="2749"/>
        <v>0</v>
      </c>
      <c r="Q2282" s="13">
        <f t="shared" si="2750"/>
        <v>0</v>
      </c>
      <c r="R2282" s="13">
        <f t="shared" si="2751"/>
        <v>0</v>
      </c>
      <c r="S2282" s="13">
        <f t="shared" si="2752"/>
        <v>0</v>
      </c>
      <c r="T2282" s="13">
        <f t="shared" si="2753"/>
        <v>0</v>
      </c>
      <c r="U2282" s="13">
        <f t="shared" si="2754"/>
        <v>0</v>
      </c>
      <c r="V2282" s="13">
        <f t="shared" si="2755"/>
        <v>0</v>
      </c>
      <c r="W2282" s="13">
        <f t="shared" si="2756"/>
        <v>0</v>
      </c>
      <c r="X2282" s="13">
        <f t="shared" si="2757"/>
        <v>0</v>
      </c>
      <c r="Y2282" s="13">
        <f t="shared" si="2758"/>
        <v>0</v>
      </c>
      <c r="Z2282" s="13">
        <f t="shared" si="2759"/>
        <v>0</v>
      </c>
      <c r="AA2282" s="13">
        <f t="shared" si="2760"/>
        <v>0</v>
      </c>
      <c r="AB2282" s="13">
        <f t="shared" si="2761"/>
        <v>0</v>
      </c>
      <c r="AC2282" s="13">
        <f t="shared" si="2762"/>
        <v>0</v>
      </c>
      <c r="AD2282" s="13">
        <f t="shared" si="2763"/>
        <v>0</v>
      </c>
      <c r="AE2282" s="13">
        <f t="shared" si="2764"/>
        <v>0</v>
      </c>
      <c r="AF2282" s="13">
        <f t="shared" si="2765"/>
        <v>0</v>
      </c>
      <c r="AG2282" s="13">
        <f t="shared" si="2766"/>
        <v>0</v>
      </c>
      <c r="AH2282" s="13">
        <f t="shared" si="2767"/>
        <v>0</v>
      </c>
      <c r="AI2282" s="13">
        <f t="shared" si="2768"/>
        <v>0</v>
      </c>
      <c r="AJ2282" s="13">
        <f t="shared" si="2769"/>
        <v>0</v>
      </c>
      <c r="AK2282" s="13">
        <f t="shared" si="2770"/>
        <v>0</v>
      </c>
      <c r="AL2282" s="13">
        <f t="shared" si="2771"/>
        <v>0</v>
      </c>
      <c r="AM2282" s="13">
        <f t="shared" si="2772"/>
        <v>0</v>
      </c>
      <c r="AN2282" s="13">
        <f t="shared" si="2773"/>
        <v>0</v>
      </c>
      <c r="AO2282" s="13">
        <f t="shared" si="2774"/>
        <v>0</v>
      </c>
      <c r="AP2282" s="13">
        <f t="shared" si="2775"/>
        <v>0</v>
      </c>
      <c r="AQ2282" s="13">
        <f t="shared" si="2776"/>
        <v>0</v>
      </c>
      <c r="AR2282" s="13">
        <f t="shared" si="2777"/>
        <v>0</v>
      </c>
      <c r="AS2282" s="13">
        <f t="shared" si="2778"/>
        <v>0</v>
      </c>
      <c r="AT2282" s="13">
        <f t="shared" si="2779"/>
        <v>0</v>
      </c>
      <c r="AU2282" s="13">
        <f t="shared" si="2780"/>
        <v>0</v>
      </c>
      <c r="AV2282" s="13">
        <f t="shared" si="2781"/>
        <v>0</v>
      </c>
      <c r="AW2282" s="13">
        <f t="shared" si="2782"/>
        <v>0</v>
      </c>
      <c r="AX2282" s="13">
        <f t="shared" si="2783"/>
        <v>0</v>
      </c>
      <c r="AY2282" s="13">
        <f t="shared" si="2784"/>
        <v>0</v>
      </c>
      <c r="AZ2282" s="13">
        <f t="shared" si="2785"/>
        <v>0</v>
      </c>
      <c r="BA2282" s="13">
        <f t="shared" si="2786"/>
        <v>0</v>
      </c>
      <c r="BB2282" s="13">
        <f t="shared" si="2787"/>
        <v>0</v>
      </c>
      <c r="BC2282" s="13">
        <f t="shared" si="2788"/>
        <v>0</v>
      </c>
      <c r="BD2282" s="13">
        <f t="shared" si="2789"/>
        <v>0</v>
      </c>
      <c r="BE2282" s="13">
        <f t="shared" si="2790"/>
        <v>0</v>
      </c>
      <c r="BF2282" s="13">
        <f t="shared" si="2791"/>
        <v>0</v>
      </c>
      <c r="BG2282" s="13">
        <f t="shared" si="2792"/>
        <v>0</v>
      </c>
      <c r="BH2282" s="13">
        <f t="shared" si="2793"/>
        <v>0</v>
      </c>
      <c r="BI2282" s="13">
        <f t="shared" si="2794"/>
        <v>0</v>
      </c>
      <c r="BJ2282" s="14">
        <f t="shared" si="2795"/>
        <v>0</v>
      </c>
      <c r="BK2282" s="14">
        <f t="shared" si="2796"/>
        <v>1</v>
      </c>
      <c r="BL2282" s="14">
        <f t="shared" si="2797"/>
        <v>0</v>
      </c>
      <c r="BM2282" s="14">
        <f t="shared" si="2798"/>
        <v>0</v>
      </c>
      <c r="BN2282" s="14">
        <f t="shared" si="2799"/>
        <v>1</v>
      </c>
    </row>
    <row r="2283" spans="1:66" x14ac:dyDescent="0.25">
      <c r="A2283" t="s">
        <v>22</v>
      </c>
      <c r="B2283" t="s">
        <v>162</v>
      </c>
      <c r="C2283" t="s">
        <v>290</v>
      </c>
      <c r="D2283" s="36" t="s">
        <v>545</v>
      </c>
      <c r="E2283" s="10">
        <f>VLOOKUP(A2283,home!$A$2:$E$405,3,FALSE)</f>
        <v>1.68333333333333</v>
      </c>
      <c r="F2283" s="10">
        <f>VLOOKUP(B2283,home!$B$2:$E$405,3,FALSE)</f>
        <v>1.29</v>
      </c>
      <c r="G2283" s="10">
        <f>VLOOKUP(C2283,away!$B$2:$E$405,4,FALSE)</f>
        <v>1.54</v>
      </c>
      <c r="H2283" s="10">
        <f>VLOOKUP(A2283,away!$A$2:$E$405,3,FALSE)</f>
        <v>1.375</v>
      </c>
      <c r="I2283" s="10">
        <f>VLOOKUP(C2283,away!$B$2:$E$405,3,FALSE)</f>
        <v>0.36</v>
      </c>
      <c r="J2283" s="10">
        <f>VLOOKUP(B2283,home!$B$2:$E$405,4,FALSE)</f>
        <v>0.97</v>
      </c>
      <c r="K2283" s="12">
        <f t="shared" si="2744"/>
        <v>3.3441099999999939</v>
      </c>
      <c r="L2283" s="12">
        <f t="shared" si="2745"/>
        <v>0.48014999999999997</v>
      </c>
      <c r="M2283" s="13">
        <f t="shared" si="2746"/>
        <v>2.1834587148697352E-2</v>
      </c>
      <c r="N2283" s="13">
        <f t="shared" si="2747"/>
        <v>7.3017261229830183E-2</v>
      </c>
      <c r="O2283" s="13">
        <f t="shared" si="2748"/>
        <v>1.0483877019447033E-2</v>
      </c>
      <c r="P2283" s="13">
        <f t="shared" si="2749"/>
        <v>3.5059237979502958E-2</v>
      </c>
      <c r="Q2283" s="13">
        <f t="shared" si="2750"/>
        <v>0.12208887672564349</v>
      </c>
      <c r="R2283" s="13">
        <f t="shared" si="2751"/>
        <v>2.5169167754437454E-3</v>
      </c>
      <c r="S2283" s="13">
        <f t="shared" si="2752"/>
        <v>1.4073430371418233E-2</v>
      </c>
      <c r="T2283" s="13">
        <f t="shared" si="2753"/>
        <v>5.8620974159817714E-2</v>
      </c>
      <c r="U2283" s="13">
        <f t="shared" si="2754"/>
        <v>8.4168465579291685E-3</v>
      </c>
      <c r="V2283" s="13">
        <f t="shared" si="2755"/>
        <v>2.5108163444200345E-3</v>
      </c>
      <c r="W2283" s="13">
        <f t="shared" si="2756"/>
        <v>0.13609287784899696</v>
      </c>
      <c r="X2283" s="13">
        <f t="shared" si="2757"/>
        <v>6.5344995299195879E-2</v>
      </c>
      <c r="Y2283" s="13">
        <f t="shared" si="2758"/>
        <v>1.5687699746454446E-2</v>
      </c>
      <c r="Z2283" s="13">
        <f t="shared" si="2759"/>
        <v>4.0283252990977155E-4</v>
      </c>
      <c r="AA2283" s="13">
        <f t="shared" si="2760"/>
        <v>1.3471162915965639E-3</v>
      </c>
      <c r="AB2283" s="13">
        <f t="shared" si="2761"/>
        <v>2.2524525309454888E-3</v>
      </c>
      <c r="AC2283" s="13">
        <f t="shared" si="2762"/>
        <v>2.5197209804783086E-4</v>
      </c>
      <c r="AD2283" s="13">
        <f t="shared" si="2763"/>
        <v>0.11377738843590213</v>
      </c>
      <c r="AE2283" s="13">
        <f t="shared" si="2764"/>
        <v>5.4630213057498399E-2</v>
      </c>
      <c r="AF2283" s="13">
        <f t="shared" si="2765"/>
        <v>1.3115348399778922E-2</v>
      </c>
      <c r="AG2283" s="13">
        <f t="shared" si="2766"/>
        <v>2.0991115113846172E-3</v>
      </c>
      <c r="AH2283" s="13">
        <f t="shared" si="2767"/>
        <v>4.8355009809044182E-5</v>
      </c>
      <c r="AI2283" s="13">
        <f t="shared" si="2768"/>
        <v>1.6170447185252248E-4</v>
      </c>
      <c r="AJ2283" s="13">
        <f t="shared" si="2769"/>
        <v>2.70378770683369E-4</v>
      </c>
      <c r="AK2283" s="13">
        <f t="shared" si="2770"/>
        <v>3.0139211694331976E-4</v>
      </c>
      <c r="AL2283" s="13">
        <f t="shared" si="2771"/>
        <v>1.6183406060289228E-5</v>
      </c>
      <c r="AM2283" s="13">
        <f t="shared" si="2772"/>
        <v>7.6096820488476741E-2</v>
      </c>
      <c r="AN2283" s="13">
        <f t="shared" si="2773"/>
        <v>3.6537888357542105E-2</v>
      </c>
      <c r="AO2283" s="13">
        <f t="shared" si="2774"/>
        <v>8.7718335474369167E-3</v>
      </c>
      <c r="AP2283" s="13">
        <f t="shared" si="2775"/>
        <v>1.4039319592672789E-3</v>
      </c>
      <c r="AQ2283" s="13">
        <f t="shared" si="2776"/>
        <v>1.6852448256054591E-4</v>
      </c>
      <c r="AR2283" s="13">
        <f t="shared" si="2777"/>
        <v>4.6435315919625136E-6</v>
      </c>
      <c r="AS2283" s="13">
        <f t="shared" si="2778"/>
        <v>1.5528480431997734E-5</v>
      </c>
      <c r="AT2283" s="13">
        <f t="shared" si="2779"/>
        <v>2.5964473348723927E-5</v>
      </c>
      <c r="AU2283" s="13">
        <f t="shared" si="2780"/>
        <v>2.8942684990067003E-5</v>
      </c>
      <c r="AV2283" s="13">
        <f t="shared" si="2781"/>
        <v>2.4196880575533203E-5</v>
      </c>
      <c r="AW2283" s="13">
        <f t="shared" si="2782"/>
        <v>7.2181336341215109E-7</v>
      </c>
      <c r="AX2283" s="13">
        <f t="shared" si="2783"/>
        <v>4.2412689727286616E-2</v>
      </c>
      <c r="AY2283" s="13">
        <f t="shared" si="2784"/>
        <v>2.0364452972556665E-2</v>
      </c>
      <c r="AZ2283" s="13">
        <f t="shared" si="2785"/>
        <v>4.8889960473865396E-3</v>
      </c>
      <c r="BA2283" s="13">
        <f t="shared" si="2786"/>
        <v>7.8248381738421592E-4</v>
      </c>
      <c r="BB2283" s="13">
        <f t="shared" si="2787"/>
        <v>9.3927401229257769E-5</v>
      </c>
      <c r="BC2283" s="13">
        <f t="shared" si="2788"/>
        <v>9.0198483400456246E-6</v>
      </c>
      <c r="BD2283" s="13">
        <f t="shared" si="2789"/>
        <v>3.715986156468001E-7</v>
      </c>
      <c r="BE2283" s="13">
        <f t="shared" si="2790"/>
        <v>1.2426666465706187E-6</v>
      </c>
      <c r="BF2283" s="13">
        <f t="shared" si="2791"/>
        <v>2.0778069797316322E-6</v>
      </c>
      <c r="BG2283" s="13">
        <f t="shared" si="2792"/>
        <v>2.3161383663301118E-6</v>
      </c>
      <c r="BH2283" s="13">
        <f t="shared" si="2793"/>
        <v>1.9363553680570444E-6</v>
      </c>
      <c r="BI2283" s="13">
        <f t="shared" si="2794"/>
        <v>1.2950770699746453E-6</v>
      </c>
      <c r="BJ2283" s="14">
        <f t="shared" si="2795"/>
        <v>0.8460053150639697</v>
      </c>
      <c r="BK2283" s="14">
        <f t="shared" si="2796"/>
        <v>9.4110680320703355E-2</v>
      </c>
      <c r="BL2283" s="14">
        <f t="shared" si="2797"/>
        <v>2.5907555238634854E-2</v>
      </c>
      <c r="BM2283" s="14">
        <f t="shared" si="2798"/>
        <v>0.68106189511545945</v>
      </c>
      <c r="BN2283" s="14">
        <f t="shared" si="2799"/>
        <v>0.26500075687856478</v>
      </c>
    </row>
    <row r="2284" spans="1:66" x14ac:dyDescent="0.25">
      <c r="A2284" t="s">
        <v>25</v>
      </c>
      <c r="B2284" t="s">
        <v>258</v>
      </c>
      <c r="C2284" t="s">
        <v>173</v>
      </c>
      <c r="D2284" s="36" t="s">
        <v>545</v>
      </c>
      <c r="E2284" s="10">
        <f>VLOOKUP(A2284,home!$A$2:$E$405,3,FALSE)</f>
        <v>1.38333333333333</v>
      </c>
      <c r="F2284" s="10">
        <f>VLOOKUP(B2284,home!$B$2:$E$405,3,FALSE)</f>
        <v>1.24</v>
      </c>
      <c r="G2284" s="10">
        <f>VLOOKUP(C2284,away!$B$2:$E$405,4,FALSE)</f>
        <v>0.72</v>
      </c>
      <c r="H2284" s="10">
        <f>VLOOKUP(A2284,away!$A$2:$E$405,3,FALSE)</f>
        <v>1.1499999999999999</v>
      </c>
      <c r="I2284" s="10">
        <f>VLOOKUP(C2284,away!$B$2:$E$405,3,FALSE)</f>
        <v>1.33</v>
      </c>
      <c r="J2284" s="10">
        <f>VLOOKUP(B2284,home!$B$2:$E$405,4,FALSE)</f>
        <v>1.1200000000000001</v>
      </c>
      <c r="K2284" s="12">
        <f t="shared" si="2744"/>
        <v>1.235039999999997</v>
      </c>
      <c r="L2284" s="12">
        <f t="shared" si="2745"/>
        <v>1.7130399999999999</v>
      </c>
      <c r="M2284" s="13">
        <f t="shared" si="2746"/>
        <v>5.2440294718171625E-2</v>
      </c>
      <c r="N2284" s="13">
        <f t="shared" si="2747"/>
        <v>6.4765861588730517E-2</v>
      </c>
      <c r="O2284" s="13">
        <f t="shared" si="2748"/>
        <v>8.983232246401672E-2</v>
      </c>
      <c r="P2284" s="13">
        <f t="shared" si="2749"/>
        <v>0.11094651153595893</v>
      </c>
      <c r="Q2284" s="13">
        <f t="shared" si="2750"/>
        <v>3.9994214848272792E-2</v>
      </c>
      <c r="R2284" s="13">
        <f t="shared" si="2751"/>
        <v>7.6943180836879593E-2</v>
      </c>
      <c r="S2284" s="13">
        <f t="shared" si="2752"/>
        <v>5.8681632550652466E-2</v>
      </c>
      <c r="T2284" s="13">
        <f t="shared" si="2753"/>
        <v>6.8511689803685216E-2</v>
      </c>
      <c r="U2284" s="13">
        <f t="shared" si="2754"/>
        <v>9.5027906060779543E-2</v>
      </c>
      <c r="V2284" s="13">
        <f t="shared" si="2755"/>
        <v>1.3794571220299583E-2</v>
      </c>
      <c r="W2284" s="13">
        <f t="shared" si="2756"/>
        <v>1.6464818368736898E-2</v>
      </c>
      <c r="X2284" s="13">
        <f t="shared" si="2757"/>
        <v>2.8204892458381054E-2</v>
      </c>
      <c r="Y2284" s="13">
        <f t="shared" si="2758"/>
        <v>2.4158054488452541E-2</v>
      </c>
      <c r="Z2284" s="13">
        <f t="shared" si="2759"/>
        <v>4.3935582166936084E-2</v>
      </c>
      <c r="AA2284" s="13">
        <f t="shared" si="2760"/>
        <v>5.4262201399452606E-2</v>
      </c>
      <c r="AB2284" s="13">
        <f t="shared" si="2761"/>
        <v>3.3507994608189907E-2</v>
      </c>
      <c r="AC2284" s="13">
        <f t="shared" si="2762"/>
        <v>1.8240500497419022E-3</v>
      </c>
      <c r="AD2284" s="13">
        <f t="shared" si="2763"/>
        <v>5.0836773195311923E-3</v>
      </c>
      <c r="AE2284" s="13">
        <f t="shared" si="2764"/>
        <v>8.7085425954497135E-3</v>
      </c>
      <c r="AF2284" s="13">
        <f t="shared" si="2765"/>
        <v>7.4590409038545885E-3</v>
      </c>
      <c r="AG2284" s="13">
        <f t="shared" si="2766"/>
        <v>4.2592118099796889E-3</v>
      </c>
      <c r="AH2284" s="13">
        <f t="shared" si="2767"/>
        <v>1.8815852418812055E-2</v>
      </c>
      <c r="AI2284" s="13">
        <f t="shared" si="2768"/>
        <v>2.323833037132958E-2</v>
      </c>
      <c r="AJ2284" s="13">
        <f t="shared" si="2769"/>
        <v>1.4350133770903415E-2</v>
      </c>
      <c r="AK2284" s="13">
        <f t="shared" si="2770"/>
        <v>5.9076630708055017E-3</v>
      </c>
      <c r="AL2284" s="13">
        <f t="shared" si="2771"/>
        <v>1.5436373191528261E-4</v>
      </c>
      <c r="AM2284" s="13">
        <f t="shared" si="2772"/>
        <v>1.2557089673427581E-3</v>
      </c>
      <c r="AN2284" s="13">
        <f t="shared" si="2773"/>
        <v>2.1510796894168385E-3</v>
      </c>
      <c r="AO2284" s="13">
        <f t="shared" si="2774"/>
        <v>1.8424427755793103E-3</v>
      </c>
      <c r="AP2284" s="13">
        <f t="shared" si="2775"/>
        <v>1.052059390759461E-3</v>
      </c>
      <c r="AQ2284" s="13">
        <f t="shared" si="2776"/>
        <v>4.5055495468664689E-4</v>
      </c>
      <c r="AR2284" s="13">
        <f t="shared" si="2777"/>
        <v>6.4464615655043566E-3</v>
      </c>
      <c r="AS2284" s="13">
        <f t="shared" si="2778"/>
        <v>7.9616378918604801E-3</v>
      </c>
      <c r="AT2284" s="13">
        <f t="shared" si="2779"/>
        <v>4.9164706309816741E-3</v>
      </c>
      <c r="AU2284" s="13">
        <f t="shared" si="2780"/>
        <v>2.0240126293625299E-3</v>
      </c>
      <c r="AV2284" s="13">
        <f t="shared" si="2781"/>
        <v>6.2493413944197333E-4</v>
      </c>
      <c r="AW2284" s="13">
        <f t="shared" si="2782"/>
        <v>9.0717546580634484E-6</v>
      </c>
      <c r="AX2284" s="13">
        <f t="shared" si="2783"/>
        <v>2.5847513383783234E-4</v>
      </c>
      <c r="AY2284" s="13">
        <f t="shared" si="2784"/>
        <v>4.4277824326956032E-4</v>
      </c>
      <c r="AZ2284" s="13">
        <f t="shared" si="2785"/>
        <v>3.7924842092524382E-4</v>
      </c>
      <c r="BA2284" s="13">
        <f t="shared" si="2786"/>
        <v>2.1655590499392659E-4</v>
      </c>
      <c r="BB2284" s="13">
        <f t="shared" si="2787"/>
        <v>9.2742231872699034E-5</v>
      </c>
      <c r="BC2284" s="13">
        <f t="shared" si="2788"/>
        <v>3.1774230577441652E-5</v>
      </c>
      <c r="BD2284" s="13">
        <f t="shared" si="2789"/>
        <v>1.840507753361932E-3</v>
      </c>
      <c r="BE2284" s="13">
        <f t="shared" si="2790"/>
        <v>2.2731006957121148E-3</v>
      </c>
      <c r="BF2284" s="13">
        <f t="shared" si="2791"/>
        <v>1.4036851416161424E-3</v>
      </c>
      <c r="BG2284" s="13">
        <f t="shared" si="2792"/>
        <v>5.7786909910053188E-4</v>
      </c>
      <c r="BH2284" s="13">
        <f t="shared" si="2793"/>
        <v>1.7842286303827981E-4</v>
      </c>
      <c r="BI2284" s="13">
        <f t="shared" si="2794"/>
        <v>4.4071874553359329E-5</v>
      </c>
      <c r="BJ2284" s="14">
        <f t="shared" si="2795"/>
        <v>0.27578342412833595</v>
      </c>
      <c r="BK2284" s="14">
        <f t="shared" si="2796"/>
        <v>0.2382842020500093</v>
      </c>
      <c r="BL2284" s="14">
        <f t="shared" si="2797"/>
        <v>0.44017675928570227</v>
      </c>
      <c r="BM2284" s="14">
        <f t="shared" si="2798"/>
        <v>0.56282387515034182</v>
      </c>
      <c r="BN2284" s="14">
        <f t="shared" si="2799"/>
        <v>0.43492238599203015</v>
      </c>
    </row>
    <row r="2285" spans="1:66" x14ac:dyDescent="0.25">
      <c r="A2285" t="s">
        <v>25</v>
      </c>
      <c r="B2285" t="s">
        <v>27</v>
      </c>
      <c r="C2285" t="s">
        <v>257</v>
      </c>
      <c r="D2285" s="36" t="s">
        <v>545</v>
      </c>
      <c r="E2285" s="10">
        <f>VLOOKUP(A2285,home!$A$2:$E$405,3,FALSE)</f>
        <v>1.38333333333333</v>
      </c>
      <c r="F2285" s="10">
        <f>VLOOKUP(B2285,home!$B$2:$E$405,3,FALSE)</f>
        <v>0.96</v>
      </c>
      <c r="G2285" s="10">
        <f>VLOOKUP(C2285,away!$B$2:$E$405,4,FALSE)</f>
        <v>1.45</v>
      </c>
      <c r="H2285" s="10">
        <f>VLOOKUP(A2285,away!$A$2:$E$405,3,FALSE)</f>
        <v>1.1499999999999999</v>
      </c>
      <c r="I2285" s="10">
        <f>VLOOKUP(C2285,away!$B$2:$E$405,3,FALSE)</f>
        <v>0.72</v>
      </c>
      <c r="J2285" s="10">
        <f>VLOOKUP(B2285,home!$B$2:$E$405,4,FALSE)</f>
        <v>1.01</v>
      </c>
      <c r="K2285" s="12">
        <f t="shared" si="2744"/>
        <v>1.9255999999999953</v>
      </c>
      <c r="L2285" s="12">
        <f t="shared" si="2745"/>
        <v>0.83627999999999991</v>
      </c>
      <c r="M2285" s="13">
        <f t="shared" si="2746"/>
        <v>6.3172891614278706E-2</v>
      </c>
      <c r="N2285" s="13">
        <f t="shared" si="2747"/>
        <v>0.12164572009245476</v>
      </c>
      <c r="O2285" s="13">
        <f t="shared" si="2748"/>
        <v>5.2830225799188987E-2</v>
      </c>
      <c r="P2285" s="13">
        <f t="shared" si="2749"/>
        <v>0.10172988279891805</v>
      </c>
      <c r="Q2285" s="13">
        <f t="shared" si="2750"/>
        <v>0.1171204993050152</v>
      </c>
      <c r="R2285" s="13">
        <f t="shared" si="2751"/>
        <v>2.2090430615672882E-2</v>
      </c>
      <c r="S2285" s="13">
        <f t="shared" si="2752"/>
        <v>4.0954944398739833E-2</v>
      </c>
      <c r="T2285" s="13">
        <f t="shared" si="2753"/>
        <v>9.7945531158798088E-2</v>
      </c>
      <c r="U2285" s="13">
        <f t="shared" si="2754"/>
        <v>4.2537333193539591E-2</v>
      </c>
      <c r="V2285" s="13">
        <f t="shared" si="2755"/>
        <v>7.3279351796070912E-3</v>
      </c>
      <c r="W2285" s="13">
        <f t="shared" si="2756"/>
        <v>7.5175744487245566E-2</v>
      </c>
      <c r="X2285" s="13">
        <f t="shared" si="2757"/>
        <v>6.2867971599793709E-2</v>
      </c>
      <c r="Y2285" s="13">
        <f t="shared" si="2758"/>
        <v>2.628761364473774E-2</v>
      </c>
      <c r="Z2285" s="13">
        <f t="shared" si="2759"/>
        <v>6.1579284384249717E-3</v>
      </c>
      <c r="AA2285" s="13">
        <f t="shared" si="2760"/>
        <v>1.1857707001031096E-2</v>
      </c>
      <c r="AB2285" s="13">
        <f t="shared" si="2761"/>
        <v>1.1416600300592715E-2</v>
      </c>
      <c r="AC2285" s="13">
        <f t="shared" si="2762"/>
        <v>7.3752954781141722E-4</v>
      </c>
      <c r="AD2285" s="13">
        <f t="shared" si="2763"/>
        <v>3.6189603396159946E-2</v>
      </c>
      <c r="AE2285" s="13">
        <f t="shared" si="2764"/>
        <v>3.0264641528140637E-2</v>
      </c>
      <c r="AF2285" s="13">
        <f t="shared" si="2765"/>
        <v>1.2654857208576726E-2</v>
      </c>
      <c r="AG2285" s="13">
        <f t="shared" si="2766"/>
        <v>3.5276679954628475E-3</v>
      </c>
      <c r="AH2285" s="13">
        <f t="shared" si="2767"/>
        <v>1.2874380986215082E-3</v>
      </c>
      <c r="AI2285" s="13">
        <f t="shared" si="2768"/>
        <v>2.4790908027055702E-3</v>
      </c>
      <c r="AJ2285" s="13">
        <f t="shared" si="2769"/>
        <v>2.3868686248449179E-3</v>
      </c>
      <c r="AK2285" s="13">
        <f t="shared" si="2770"/>
        <v>1.5320514080004539E-3</v>
      </c>
      <c r="AL2285" s="13">
        <f t="shared" si="2771"/>
        <v>4.7506955937813122E-5</v>
      </c>
      <c r="AM2285" s="13">
        <f t="shared" si="2772"/>
        <v>1.3937340059929087E-2</v>
      </c>
      <c r="AN2285" s="13">
        <f t="shared" si="2773"/>
        <v>1.1655518745317495E-2</v>
      </c>
      <c r="AO2285" s="13">
        <f t="shared" si="2774"/>
        <v>4.8736386081670571E-3</v>
      </c>
      <c r="AP2285" s="13">
        <f t="shared" si="2775"/>
        <v>1.3585754984126487E-3</v>
      </c>
      <c r="AQ2285" s="13">
        <f t="shared" si="2776"/>
        <v>2.8403737945313233E-4</v>
      </c>
      <c r="AR2285" s="13">
        <f t="shared" si="2777"/>
        <v>2.1533174662303909E-4</v>
      </c>
      <c r="AS2285" s="13">
        <f t="shared" si="2778"/>
        <v>4.14642811297323E-4</v>
      </c>
      <c r="AT2285" s="13">
        <f t="shared" si="2779"/>
        <v>3.9921809871706172E-4</v>
      </c>
      <c r="AU2285" s="13">
        <f t="shared" si="2780"/>
        <v>2.56244790296524E-4</v>
      </c>
      <c r="AV2285" s="13">
        <f t="shared" si="2781"/>
        <v>1.2335624204874645E-4</v>
      </c>
      <c r="AW2285" s="13">
        <f t="shared" si="2782"/>
        <v>2.1250663308399944E-6</v>
      </c>
      <c r="AX2285" s="13">
        <f t="shared" si="2783"/>
        <v>4.4729570032332241E-3</v>
      </c>
      <c r="AY2285" s="13">
        <f t="shared" si="2784"/>
        <v>3.7406444826638798E-3</v>
      </c>
      <c r="AZ2285" s="13">
        <f t="shared" si="2785"/>
        <v>1.5641130839810747E-3</v>
      </c>
      <c r="BA2285" s="13">
        <f t="shared" si="2786"/>
        <v>4.3601216329056428E-4</v>
      </c>
      <c r="BB2285" s="13">
        <f t="shared" si="2787"/>
        <v>9.1157062979158247E-5</v>
      </c>
      <c r="BC2285" s="13">
        <f t="shared" si="2788"/>
        <v>1.5246565725642097E-5</v>
      </c>
      <c r="BD2285" s="13">
        <f t="shared" si="2789"/>
        <v>3.0012938844319171E-5</v>
      </c>
      <c r="BE2285" s="13">
        <f t="shared" si="2790"/>
        <v>5.7792915038620848E-5</v>
      </c>
      <c r="BF2285" s="13">
        <f t="shared" si="2791"/>
        <v>5.5643018599184031E-5</v>
      </c>
      <c r="BG2285" s="13">
        <f t="shared" si="2792"/>
        <v>3.5715398871529501E-5</v>
      </c>
      <c r="BH2285" s="13">
        <f t="shared" si="2793"/>
        <v>1.7193393016754272E-5</v>
      </c>
      <c r="BI2285" s="13">
        <f t="shared" si="2794"/>
        <v>6.6215195186123895E-6</v>
      </c>
      <c r="BJ2285" s="14">
        <f t="shared" si="2795"/>
        <v>0.62610909106953816</v>
      </c>
      <c r="BK2285" s="14">
        <f t="shared" si="2796"/>
        <v>0.21771133497795678</v>
      </c>
      <c r="BL2285" s="14">
        <f t="shared" si="2797"/>
        <v>0.15002951871706938</v>
      </c>
      <c r="BM2285" s="14">
        <f t="shared" si="2798"/>
        <v>0.51767970356112769</v>
      </c>
      <c r="BN2285" s="14">
        <f t="shared" si="2799"/>
        <v>0.47858965022552863</v>
      </c>
    </row>
    <row r="2286" spans="1:66" x14ac:dyDescent="0.25">
      <c r="A2286" t="s">
        <v>25</v>
      </c>
      <c r="B2286" t="s">
        <v>177</v>
      </c>
      <c r="C2286" t="s">
        <v>171</v>
      </c>
      <c r="D2286" s="36" t="s">
        <v>545</v>
      </c>
      <c r="E2286" s="10">
        <f>VLOOKUP(A2286,home!$A$2:$E$405,3,FALSE)</f>
        <v>1.38333333333333</v>
      </c>
      <c r="F2286" s="10">
        <f>VLOOKUP(B2286,home!$B$2:$E$405,3,FALSE)</f>
        <v>1.69</v>
      </c>
      <c r="G2286" s="10">
        <f>VLOOKUP(C2286,away!$B$2:$E$405,4,FALSE)</f>
        <v>1.69</v>
      </c>
      <c r="H2286" s="10">
        <f>VLOOKUP(A2286,away!$A$2:$E$405,3,FALSE)</f>
        <v>1.1499999999999999</v>
      </c>
      <c r="I2286" s="10">
        <f>VLOOKUP(C2286,away!$B$2:$E$405,3,FALSE)</f>
        <v>0.36</v>
      </c>
      <c r="J2286" s="10">
        <f>VLOOKUP(B2286,home!$B$2:$E$405,4,FALSE)</f>
        <v>0.57999999999999996</v>
      </c>
      <c r="K2286" s="12">
        <f t="shared" si="2744"/>
        <v>3.9509383333333234</v>
      </c>
      <c r="L2286" s="12">
        <f t="shared" si="2745"/>
        <v>0.24011999999999997</v>
      </c>
      <c r="M2286" s="13">
        <f t="shared" si="2746"/>
        <v>1.5130263534343642E-2</v>
      </c>
      <c r="N2286" s="13">
        <f t="shared" si="2747"/>
        <v>5.9778738191273627E-2</v>
      </c>
      <c r="O2286" s="13">
        <f t="shared" si="2748"/>
        <v>3.6330788798665942E-3</v>
      </c>
      <c r="P2286" s="13">
        <f t="shared" si="2749"/>
        <v>1.435407061448862E-2</v>
      </c>
      <c r="Q2286" s="13">
        <f t="shared" si="2750"/>
        <v>0.11809105411909988</v>
      </c>
      <c r="R2286" s="13">
        <f t="shared" si="2751"/>
        <v>4.3618745031678326E-4</v>
      </c>
      <c r="S2286" s="13">
        <f t="shared" si="2752"/>
        <v>3.4044242312442951E-3</v>
      </c>
      <c r="T2286" s="13">
        <f t="shared" si="2753"/>
        <v>2.8356023915078261E-2</v>
      </c>
      <c r="U2286" s="13">
        <f t="shared" si="2754"/>
        <v>1.7233497179755034E-3</v>
      </c>
      <c r="V2286" s="13">
        <f t="shared" si="2755"/>
        <v>3.5886388088669324E-4</v>
      </c>
      <c r="W2286" s="13">
        <f t="shared" si="2756"/>
        <v>0.15552349084763059</v>
      </c>
      <c r="X2286" s="13">
        <f t="shared" si="2757"/>
        <v>3.734430062233305E-2</v>
      </c>
      <c r="Y2286" s="13">
        <f t="shared" si="2758"/>
        <v>4.4835567327173049E-3</v>
      </c>
      <c r="Z2286" s="13">
        <f t="shared" si="2759"/>
        <v>3.4912443523355345E-5</v>
      </c>
      <c r="AA2286" s="13">
        <f t="shared" si="2760"/>
        <v>1.3793691142675936E-4</v>
      </c>
      <c r="AB2286" s="13">
        <f t="shared" si="2761"/>
        <v>2.724901154687935E-4</v>
      </c>
      <c r="AC2286" s="13">
        <f t="shared" si="2762"/>
        <v>2.1278369819635817E-5</v>
      </c>
      <c r="AD2286" s="13">
        <f t="shared" si="2763"/>
        <v>0.1536159304309295</v>
      </c>
      <c r="AE2286" s="13">
        <f t="shared" si="2764"/>
        <v>3.6886257215074783E-2</v>
      </c>
      <c r="AF2286" s="13">
        <f t="shared" si="2765"/>
        <v>4.4285640412418774E-3</v>
      </c>
      <c r="AG2286" s="13">
        <f t="shared" si="2766"/>
        <v>3.5446226586100004E-4</v>
      </c>
      <c r="AH2286" s="13">
        <f t="shared" si="2767"/>
        <v>2.0957939847070198E-6</v>
      </c>
      <c r="AI2286" s="13">
        <f t="shared" si="2768"/>
        <v>8.2803527929483586E-6</v>
      </c>
      <c r="AJ2286" s="13">
        <f t="shared" si="2769"/>
        <v>1.6357581631591661E-5</v>
      </c>
      <c r="AK2286" s="13">
        <f t="shared" si="2770"/>
        <v>2.154259876962818E-5</v>
      </c>
      <c r="AL2286" s="13">
        <f t="shared" si="2771"/>
        <v>8.0747099284548088E-7</v>
      </c>
      <c r="AM2286" s="13">
        <f t="shared" si="2772"/>
        <v>0.12138541363004485</v>
      </c>
      <c r="AN2286" s="13">
        <f t="shared" si="2773"/>
        <v>2.9147065520846366E-2</v>
      </c>
      <c r="AO2286" s="13">
        <f t="shared" si="2774"/>
        <v>3.4993966864328139E-3</v>
      </c>
      <c r="AP2286" s="13">
        <f t="shared" si="2775"/>
        <v>2.8009171078208255E-4</v>
      </c>
      <c r="AQ2286" s="13">
        <f t="shared" si="2776"/>
        <v>1.6813905398248402E-5</v>
      </c>
      <c r="AR2286" s="13">
        <f t="shared" si="2777"/>
        <v>1.0064841032156987E-7</v>
      </c>
      <c r="AS2286" s="13">
        <f t="shared" si="2778"/>
        <v>3.9765566252855175E-7</v>
      </c>
      <c r="AT2286" s="13">
        <f t="shared" si="2779"/>
        <v>7.8555650027555762E-7</v>
      </c>
      <c r="AU2286" s="13">
        <f t="shared" si="2780"/>
        <v>1.0345617633126232E-6</v>
      </c>
      <c r="AV2286" s="13">
        <f t="shared" si="2781"/>
        <v>1.02187243221819E-6</v>
      </c>
      <c r="AW2286" s="13">
        <f t="shared" si="2782"/>
        <v>2.1279088218248488E-8</v>
      </c>
      <c r="AX2286" s="13">
        <f t="shared" si="2783"/>
        <v>7.993104730307754E-2</v>
      </c>
      <c r="AY2286" s="13">
        <f t="shared" si="2784"/>
        <v>1.9193043078414976E-2</v>
      </c>
      <c r="AZ2286" s="13">
        <f t="shared" si="2785"/>
        <v>2.3043167519945017E-3</v>
      </c>
      <c r="BA2286" s="13">
        <f t="shared" si="2786"/>
        <v>1.8443751282964E-4</v>
      </c>
      <c r="BB2286" s="13">
        <f t="shared" si="2787"/>
        <v>1.107178389516328E-5</v>
      </c>
      <c r="BC2286" s="13">
        <f t="shared" si="2788"/>
        <v>5.317113497813211E-7</v>
      </c>
      <c r="BD2286" s="13">
        <f t="shared" si="2789"/>
        <v>4.027949381069229E-9</v>
      </c>
      <c r="BE2286" s="13">
        <f t="shared" si="2790"/>
        <v>1.5914179614392652E-8</v>
      </c>
      <c r="BF2286" s="13">
        <f t="shared" si="2791"/>
        <v>3.1437971141027837E-8</v>
      </c>
      <c r="BG2286" s="13">
        <f t="shared" si="2792"/>
        <v>4.1403161767771209E-8</v>
      </c>
      <c r="BH2286" s="13">
        <f t="shared" si="2793"/>
        <v>4.0895334737371996E-8</v>
      </c>
      <c r="BI2286" s="13">
        <f t="shared" si="2794"/>
        <v>3.2314989133676167E-8</v>
      </c>
      <c r="BJ2286" s="14">
        <f t="shared" si="2795"/>
        <v>0.85481560797630585</v>
      </c>
      <c r="BK2286" s="14">
        <f t="shared" si="2796"/>
        <v>5.2462751180190705E-2</v>
      </c>
      <c r="BL2286" s="14">
        <f t="shared" si="2797"/>
        <v>6.254825690587741E-3</v>
      </c>
      <c r="BM2286" s="14">
        <f t="shared" si="2798"/>
        <v>0.68295168270189166</v>
      </c>
      <c r="BN2286" s="14">
        <f t="shared" si="2799"/>
        <v>0.21142339278938915</v>
      </c>
    </row>
    <row r="2287" spans="1:66" x14ac:dyDescent="0.25">
      <c r="A2287" t="s">
        <v>25</v>
      </c>
      <c r="B2287" t="s">
        <v>170</v>
      </c>
      <c r="C2287" t="s">
        <v>478</v>
      </c>
      <c r="D2287" s="36" t="s">
        <v>545</v>
      </c>
      <c r="E2287" s="10">
        <f>VLOOKUP(A2287,home!$A$2:$E$405,3,FALSE)</f>
        <v>1.38333333333333</v>
      </c>
      <c r="F2287" s="10">
        <f>VLOOKUP(B2287,home!$B$2:$E$405,3,FALSE)</f>
        <v>1.01</v>
      </c>
      <c r="G2287" s="10">
        <f>VLOOKUP(C2287,away!$B$2:$E$405,4,FALSE)</f>
        <v>1.57</v>
      </c>
      <c r="H2287" s="10">
        <f>VLOOKUP(A2287,away!$A$2:$E$405,3,FALSE)</f>
        <v>1.1499999999999999</v>
      </c>
      <c r="I2287" s="10">
        <f>VLOOKUP(C2287,away!$B$2:$E$405,3,FALSE)</f>
        <v>0.72</v>
      </c>
      <c r="J2287" s="10">
        <f>VLOOKUP(B2287,home!$B$2:$E$405,4,FALSE)</f>
        <v>0.35</v>
      </c>
      <c r="K2287" s="12">
        <f t="shared" si="2744"/>
        <v>2.1935516666666617</v>
      </c>
      <c r="L2287" s="12">
        <f t="shared" si="2745"/>
        <v>0.28979999999999995</v>
      </c>
      <c r="M2287" s="13">
        <f t="shared" si="2746"/>
        <v>8.3463016061207262E-2</v>
      </c>
      <c r="N2287" s="13">
        <f t="shared" si="2747"/>
        <v>0.18308043798608756</v>
      </c>
      <c r="O2287" s="13">
        <f t="shared" si="2748"/>
        <v>2.4187582054537859E-2</v>
      </c>
      <c r="P2287" s="13">
        <f t="shared" si="2749"/>
        <v>5.305671092836816E-2</v>
      </c>
      <c r="Q2287" s="13">
        <f t="shared" si="2750"/>
        <v>0.2007981999392224</v>
      </c>
      <c r="R2287" s="13">
        <f t="shared" si="2751"/>
        <v>3.5047806397025343E-3</v>
      </c>
      <c r="S2287" s="13">
        <f t="shared" si="2752"/>
        <v>8.4319220278118202E-3</v>
      </c>
      <c r="T2287" s="13">
        <f t="shared" si="2753"/>
        <v>5.8191318342386639E-2</v>
      </c>
      <c r="U2287" s="13">
        <f t="shared" si="2754"/>
        <v>7.6879174135205423E-3</v>
      </c>
      <c r="V2287" s="13">
        <f t="shared" si="2755"/>
        <v>5.955665830773806E-4</v>
      </c>
      <c r="W2287" s="13">
        <f t="shared" si="2756"/>
        <v>0.14682040871344898</v>
      </c>
      <c r="X2287" s="13">
        <f t="shared" si="2757"/>
        <v>4.2548554445157503E-2</v>
      </c>
      <c r="Y2287" s="13">
        <f t="shared" si="2758"/>
        <v>6.1652855391033188E-3</v>
      </c>
      <c r="Z2287" s="13">
        <f t="shared" si="2759"/>
        <v>3.3856180979526478E-4</v>
      </c>
      <c r="AA2287" s="13">
        <f t="shared" si="2760"/>
        <v>7.426528221460844E-4</v>
      </c>
      <c r="AB2287" s="13">
        <f t="shared" si="2761"/>
        <v>8.1452366788662171E-4</v>
      </c>
      <c r="AC2287" s="13">
        <f t="shared" si="2762"/>
        <v>2.3662279959544969E-5</v>
      </c>
      <c r="AD2287" s="13">
        <f t="shared" si="2763"/>
        <v>8.0514538058516633E-2</v>
      </c>
      <c r="AE2287" s="13">
        <f t="shared" si="2764"/>
        <v>2.3333113129358117E-2</v>
      </c>
      <c r="AF2287" s="13">
        <f t="shared" si="2765"/>
        <v>3.3809680924439893E-3</v>
      </c>
      <c r="AG2287" s="13">
        <f t="shared" si="2766"/>
        <v>3.2660151773008936E-4</v>
      </c>
      <c r="AH2287" s="13">
        <f t="shared" si="2767"/>
        <v>2.4528803119666927E-5</v>
      </c>
      <c r="AI2287" s="13">
        <f t="shared" si="2768"/>
        <v>5.3805196964483803E-5</v>
      </c>
      <c r="AJ2287" s="13">
        <f t="shared" si="2769"/>
        <v>5.9012239738385729E-5</v>
      </c>
      <c r="AK2287" s="13">
        <f t="shared" si="2770"/>
        <v>4.3148798943956214E-5</v>
      </c>
      <c r="AL2287" s="13">
        <f t="shared" si="2771"/>
        <v>6.0167619478261962E-7</v>
      </c>
      <c r="AM2287" s="13">
        <f t="shared" si="2772"/>
        <v>3.5322559829831082E-2</v>
      </c>
      <c r="AN2287" s="13">
        <f t="shared" si="2773"/>
        <v>1.0236477838685046E-2</v>
      </c>
      <c r="AO2287" s="13">
        <f t="shared" si="2774"/>
        <v>1.4832656388254625E-3</v>
      </c>
      <c r="AP2287" s="13">
        <f t="shared" si="2775"/>
        <v>1.4328346071053967E-4</v>
      </c>
      <c r="AQ2287" s="13">
        <f t="shared" si="2776"/>
        <v>1.0380886728478597E-5</v>
      </c>
      <c r="AR2287" s="13">
        <f t="shared" si="2777"/>
        <v>1.4216894288158954E-6</v>
      </c>
      <c r="AS2287" s="13">
        <f t="shared" si="2778"/>
        <v>3.118549216061482E-6</v>
      </c>
      <c r="AT2287" s="13">
        <f t="shared" si="2779"/>
        <v>3.4203494152368379E-6</v>
      </c>
      <c r="AU2287" s="13">
        <f t="shared" si="2780"/>
        <v>2.5009043867917027E-6</v>
      </c>
      <c r="AV2287" s="13">
        <f t="shared" si="2781"/>
        <v>1.3714657464552266E-6</v>
      </c>
      <c r="AW2287" s="13">
        <f t="shared" si="2782"/>
        <v>1.0624452949865501E-8</v>
      </c>
      <c r="AX2287" s="13">
        <f t="shared" si="2783"/>
        <v>1.2913643330943142E-2</v>
      </c>
      <c r="AY2287" s="13">
        <f t="shared" si="2784"/>
        <v>3.7423738373073218E-3</v>
      </c>
      <c r="AZ2287" s="13">
        <f t="shared" si="2785"/>
        <v>5.4226996902583067E-4</v>
      </c>
      <c r="BA2287" s="13">
        <f t="shared" si="2786"/>
        <v>5.2383279007895234E-5</v>
      </c>
      <c r="BB2287" s="13">
        <f t="shared" si="2787"/>
        <v>3.7951685641220092E-6</v>
      </c>
      <c r="BC2287" s="13">
        <f t="shared" si="2788"/>
        <v>2.199679699765117E-7</v>
      </c>
      <c r="BD2287" s="13">
        <f t="shared" si="2789"/>
        <v>6.8667599411807664E-8</v>
      </c>
      <c r="BE2287" s="13">
        <f t="shared" si="2790"/>
        <v>1.5062592713576939E-7</v>
      </c>
      <c r="BF2287" s="13">
        <f t="shared" si="2791"/>
        <v>1.6520287675593905E-7</v>
      </c>
      <c r="BG2287" s="13">
        <f t="shared" si="2792"/>
        <v>1.207936818820391E-7</v>
      </c>
      <c r="BH2287" s="13">
        <f t="shared" si="2793"/>
        <v>6.6241795553787364E-8</v>
      </c>
      <c r="BI2287" s="13">
        <f t="shared" si="2794"/>
        <v>2.9060960208000489E-8</v>
      </c>
      <c r="BJ2287" s="14">
        <f t="shared" si="2795"/>
        <v>0.80961007897105441</v>
      </c>
      <c r="BK2287" s="14">
        <f t="shared" si="2796"/>
        <v>0.14931385339392628</v>
      </c>
      <c r="BL2287" s="14">
        <f t="shared" si="2797"/>
        <v>3.7130385187594435E-2</v>
      </c>
      <c r="BM2287" s="14">
        <f t="shared" si="2798"/>
        <v>0.4445597885403898</v>
      </c>
      <c r="BN2287" s="14">
        <f t="shared" si="2799"/>
        <v>0.54809072760912581</v>
      </c>
    </row>
    <row r="2288" spans="1:66" x14ac:dyDescent="0.25">
      <c r="A2288" t="s">
        <v>25</v>
      </c>
      <c r="B2288" t="s">
        <v>176</v>
      </c>
      <c r="C2288" t="s">
        <v>168</v>
      </c>
      <c r="D2288" s="36" t="s">
        <v>545</v>
      </c>
      <c r="E2288" s="10">
        <f>VLOOKUP(A2288,home!$A$2:$E$405,3,FALSE)</f>
        <v>1.38333333333333</v>
      </c>
      <c r="F2288" s="10">
        <f>VLOOKUP(B2288,home!$B$2:$E$405,3,FALSE)</f>
        <v>0.84</v>
      </c>
      <c r="G2288" s="10">
        <f>VLOOKUP(C2288,away!$B$2:$E$405,4,FALSE)</f>
        <v>1.01</v>
      </c>
      <c r="H2288" s="10">
        <f>VLOOKUP(A2288,away!$A$2:$E$405,3,FALSE)</f>
        <v>1.1499999999999999</v>
      </c>
      <c r="I2288" s="10">
        <f>VLOOKUP(C2288,away!$B$2:$E$405,3,FALSE)</f>
        <v>0.43</v>
      </c>
      <c r="J2288" s="10">
        <f>VLOOKUP(B2288,home!$B$2:$E$405,4,FALSE)</f>
        <v>0.72</v>
      </c>
      <c r="K2288" s="12">
        <f t="shared" si="2744"/>
        <v>1.173619999999997</v>
      </c>
      <c r="L2288" s="12">
        <f t="shared" si="2745"/>
        <v>0.35603999999999997</v>
      </c>
      <c r="M2288" s="13">
        <f t="shared" si="2746"/>
        <v>0.21660930196007527</v>
      </c>
      <c r="N2288" s="13">
        <f t="shared" si="2747"/>
        <v>0.25421700896638294</v>
      </c>
      <c r="O2288" s="13">
        <f t="shared" si="2748"/>
        <v>7.7121575869865205E-2</v>
      </c>
      <c r="P2288" s="13">
        <f t="shared" si="2749"/>
        <v>9.0511423872390986E-2</v>
      </c>
      <c r="Q2288" s="13">
        <f t="shared" si="2750"/>
        <v>0.1491770830315628</v>
      </c>
      <c r="R2288" s="13">
        <f t="shared" si="2751"/>
        <v>1.3729182936353399E-2</v>
      </c>
      <c r="S2288" s="13">
        <f t="shared" si="2752"/>
        <v>9.4551777985481048E-3</v>
      </c>
      <c r="T2288" s="13">
        <f t="shared" si="2753"/>
        <v>5.3113008642557621E-2</v>
      </c>
      <c r="U2288" s="13">
        <f t="shared" si="2754"/>
        <v>1.6112843677763038E-2</v>
      </c>
      <c r="V2288" s="13">
        <f t="shared" si="2755"/>
        <v>4.3898884497938959E-4</v>
      </c>
      <c r="W2288" s="13">
        <f t="shared" si="2756"/>
        <v>5.8359069395834066E-2</v>
      </c>
      <c r="X2288" s="13">
        <f t="shared" si="2757"/>
        <v>2.077816306769276E-2</v>
      </c>
      <c r="Y2288" s="13">
        <f t="shared" si="2758"/>
        <v>3.6989285893106638E-3</v>
      </c>
      <c r="Z2288" s="13">
        <f t="shared" si="2759"/>
        <v>1.6293794308864214E-3</v>
      </c>
      <c r="AA2288" s="13">
        <f t="shared" si="2760"/>
        <v>1.9122722876769172E-3</v>
      </c>
      <c r="AB2288" s="13">
        <f t="shared" si="2761"/>
        <v>1.1221405011316889E-3</v>
      </c>
      <c r="AC2288" s="13">
        <f t="shared" si="2762"/>
        <v>1.1464623478665406E-5</v>
      </c>
      <c r="AD2288" s="13">
        <f t="shared" si="2763"/>
        <v>1.7122842756084652E-2</v>
      </c>
      <c r="AE2288" s="13">
        <f t="shared" si="2764"/>
        <v>6.0964169348763798E-3</v>
      </c>
      <c r="AF2288" s="13">
        <f t="shared" si="2765"/>
        <v>1.0852841427466927E-3</v>
      </c>
      <c r="AG2288" s="13">
        <f t="shared" si="2766"/>
        <v>1.2880152206117749E-4</v>
      </c>
      <c r="AH2288" s="13">
        <f t="shared" si="2767"/>
        <v>1.4503106314320036E-4</v>
      </c>
      <c r="AI2288" s="13">
        <f t="shared" si="2768"/>
        <v>1.7021135632612239E-4</v>
      </c>
      <c r="AJ2288" s="13">
        <f t="shared" si="2769"/>
        <v>9.9881726005731622E-5</v>
      </c>
      <c r="AK2288" s="13">
        <f t="shared" si="2770"/>
        <v>3.9074397091615461E-5</v>
      </c>
      <c r="AL2288" s="13">
        <f t="shared" si="2771"/>
        <v>1.9162231461437636E-7</v>
      </c>
      <c r="AM2288" s="13">
        <f t="shared" si="2772"/>
        <v>4.0191421430792011E-3</v>
      </c>
      <c r="AN2288" s="13">
        <f t="shared" si="2773"/>
        <v>1.4309753686219187E-3</v>
      </c>
      <c r="AO2288" s="13">
        <f t="shared" si="2774"/>
        <v>2.547422351220739E-4</v>
      </c>
      <c r="AP2288" s="13">
        <f t="shared" si="2775"/>
        <v>3.0232808464287728E-5</v>
      </c>
      <c r="AQ2288" s="13">
        <f t="shared" si="2776"/>
        <v>2.6910222814062505E-6</v>
      </c>
      <c r="AR2288" s="13">
        <f t="shared" si="2777"/>
        <v>1.0327371944301015E-5</v>
      </c>
      <c r="AS2288" s="13">
        <f t="shared" si="2778"/>
        <v>1.2120410261270527E-5</v>
      </c>
      <c r="AT2288" s="13">
        <f t="shared" si="2779"/>
        <v>7.1123779454161403E-6</v>
      </c>
      <c r="AU2288" s="13">
        <f t="shared" si="2780"/>
        <v>2.7824096680997548E-6</v>
      </c>
      <c r="AV2288" s="13">
        <f t="shared" si="2781"/>
        <v>8.1637290866880664E-7</v>
      </c>
      <c r="AW2288" s="13">
        <f t="shared" si="2782"/>
        <v>2.224179712880684E-9</v>
      </c>
      <c r="AX2288" s="13">
        <f t="shared" si="2783"/>
        <v>7.8615760032676616E-4</v>
      </c>
      <c r="AY2288" s="13">
        <f t="shared" si="2784"/>
        <v>2.7990355202034184E-4</v>
      </c>
      <c r="AZ2288" s="13">
        <f t="shared" si="2785"/>
        <v>4.9828430330661233E-5</v>
      </c>
      <c r="BA2288" s="13">
        <f t="shared" si="2786"/>
        <v>5.9136381116428746E-6</v>
      </c>
      <c r="BB2288" s="13">
        <f t="shared" si="2787"/>
        <v>5.2637292831733221E-7</v>
      </c>
      <c r="BC2288" s="13">
        <f t="shared" si="2788"/>
        <v>3.748196347962061E-8</v>
      </c>
      <c r="BD2288" s="13">
        <f t="shared" si="2789"/>
        <v>6.1282625117482138E-7</v>
      </c>
      <c r="BE2288" s="13">
        <f t="shared" si="2790"/>
        <v>7.1922514490379218E-7</v>
      </c>
      <c r="BF2288" s="13">
        <f t="shared" si="2791"/>
        <v>4.2204850728099321E-7</v>
      </c>
      <c r="BG2288" s="13">
        <f t="shared" si="2792"/>
        <v>1.6510818970503925E-7</v>
      </c>
      <c r="BH2288" s="13">
        <f t="shared" si="2793"/>
        <v>4.8443568400406922E-8</v>
      </c>
      <c r="BI2288" s="13">
        <f t="shared" si="2794"/>
        <v>1.1370868149217078E-8</v>
      </c>
      <c r="BJ2288" s="14">
        <f t="shared" si="2795"/>
        <v>0.57063675770235989</v>
      </c>
      <c r="BK2288" s="14">
        <f t="shared" si="2796"/>
        <v>0.31730645227380738</v>
      </c>
      <c r="BL2288" s="14">
        <f t="shared" si="2797"/>
        <v>0.11048735178061429</v>
      </c>
      <c r="BM2288" s="14">
        <f t="shared" si="2798"/>
        <v>0.19841446322319675</v>
      </c>
      <c r="BN2288" s="14">
        <f t="shared" si="2799"/>
        <v>0.80136557663663066</v>
      </c>
    </row>
    <row r="2289" spans="1:66" x14ac:dyDescent="0.25">
      <c r="A2289" t="s">
        <v>25</v>
      </c>
      <c r="B2289" t="s">
        <v>292</v>
      </c>
      <c r="C2289" t="s">
        <v>476</v>
      </c>
      <c r="D2289" s="36" t="s">
        <v>545</v>
      </c>
      <c r="E2289" s="10">
        <f>VLOOKUP(A2289,home!$A$2:$E$405,3,FALSE)</f>
        <v>1.38333333333333</v>
      </c>
      <c r="F2289" s="10">
        <f>VLOOKUP(B2289,home!$B$2:$E$405,3,FALSE)</f>
        <v>1.57</v>
      </c>
      <c r="G2289" s="10">
        <f>VLOOKUP(C2289,away!$B$2:$E$405,4,FALSE)</f>
        <v>0.52</v>
      </c>
      <c r="H2289" s="10">
        <f>VLOOKUP(A2289,away!$A$2:$E$405,3,FALSE)</f>
        <v>1.1499999999999999</v>
      </c>
      <c r="I2289" s="10">
        <f>VLOOKUP(C2289,away!$B$2:$E$405,3,FALSE)</f>
        <v>0.72</v>
      </c>
      <c r="J2289" s="10">
        <f>VLOOKUP(B2289,home!$B$2:$E$405,4,FALSE)</f>
        <v>1.1599999999999999</v>
      </c>
      <c r="K2289" s="12">
        <f t="shared" si="2744"/>
        <v>1.1293533333333305</v>
      </c>
      <c r="L2289" s="12">
        <f t="shared" si="2745"/>
        <v>0.96047999999999989</v>
      </c>
      <c r="M2289" s="13">
        <f t="shared" si="2746"/>
        <v>0.12370775205806372</v>
      </c>
      <c r="N2289" s="13">
        <f t="shared" si="2747"/>
        <v>0.13970976214594746</v>
      </c>
      <c r="O2289" s="13">
        <f t="shared" si="2748"/>
        <v>0.11881882169672904</v>
      </c>
      <c r="P2289" s="13">
        <f t="shared" si="2749"/>
        <v>0.13418843234593961</v>
      </c>
      <c r="Q2289" s="13">
        <f t="shared" si="2750"/>
        <v>7.8890842789366283E-2</v>
      </c>
      <c r="R2289" s="13">
        <f t="shared" si="2751"/>
        <v>5.7061550931637145E-2</v>
      </c>
      <c r="S2289" s="13">
        <f t="shared" si="2752"/>
        <v>3.63892623459224E-2</v>
      </c>
      <c r="T2289" s="13">
        <f t="shared" si="2753"/>
        <v>7.577307668233052E-2</v>
      </c>
      <c r="U2289" s="13">
        <f t="shared" si="2754"/>
        <v>6.4442652749814019E-2</v>
      </c>
      <c r="V2289" s="13">
        <f t="shared" si="2755"/>
        <v>4.3858008421623958E-3</v>
      </c>
      <c r="W2289" s="13">
        <f t="shared" si="2756"/>
        <v>2.9698545424548844E-2</v>
      </c>
      <c r="X2289" s="13">
        <f t="shared" si="2757"/>
        <v>2.8524858909370673E-2</v>
      </c>
      <c r="Y2289" s="13">
        <f t="shared" si="2758"/>
        <v>1.3698778242636168E-2</v>
      </c>
      <c r="Z2289" s="13">
        <f t="shared" si="2759"/>
        <v>1.8268826146272947E-2</v>
      </c>
      <c r="AA2289" s="13">
        <f t="shared" si="2760"/>
        <v>2.0631959704380459E-2</v>
      </c>
      <c r="AB2289" s="13">
        <f t="shared" si="2761"/>
        <v>1.1650386232670517E-2</v>
      </c>
      <c r="AC2289" s="13">
        <f t="shared" si="2762"/>
        <v>2.9733572158994678E-4</v>
      </c>
      <c r="AD2289" s="13">
        <f t="shared" si="2763"/>
        <v>8.3850378175913953E-3</v>
      </c>
      <c r="AE2289" s="13">
        <f t="shared" si="2764"/>
        <v>8.0536611230401841E-3</v>
      </c>
      <c r="AF2289" s="13">
        <f t="shared" si="2765"/>
        <v>3.8676902177288168E-3</v>
      </c>
      <c r="AG2289" s="13">
        <f t="shared" si="2766"/>
        <v>1.238279700108058E-3</v>
      </c>
      <c r="AH2289" s="13">
        <f t="shared" si="2767"/>
        <v>4.3867105342430589E-3</v>
      </c>
      <c r="AI2289" s="13">
        <f t="shared" si="2768"/>
        <v>4.9541461642158341E-3</v>
      </c>
      <c r="AJ2289" s="13">
        <f t="shared" si="2769"/>
        <v>2.7974907421888435E-3</v>
      </c>
      <c r="AK2289" s="13">
        <f t="shared" si="2770"/>
        <v>1.053118498220034E-3</v>
      </c>
      <c r="AL2289" s="13">
        <f t="shared" si="2771"/>
        <v>1.29010554946877E-5</v>
      </c>
      <c r="AM2289" s="13">
        <f t="shared" si="2772"/>
        <v>1.893934081884573E-3</v>
      </c>
      <c r="AN2289" s="13">
        <f t="shared" si="2773"/>
        <v>1.8190858069684946E-3</v>
      </c>
      <c r="AO2289" s="13">
        <f t="shared" si="2774"/>
        <v>8.735977679385496E-4</v>
      </c>
      <c r="AP2289" s="13">
        <f t="shared" si="2775"/>
        <v>2.7969106138320607E-4</v>
      </c>
      <c r="AQ2289" s="13">
        <f t="shared" si="2776"/>
        <v>6.7159417659335419E-5</v>
      </c>
      <c r="AR2289" s="13">
        <f t="shared" si="2777"/>
        <v>8.4266954678595483E-4</v>
      </c>
      <c r="AS2289" s="13">
        <f t="shared" si="2778"/>
        <v>9.5167166156120509E-4</v>
      </c>
      <c r="AT2289" s="13">
        <f t="shared" si="2779"/>
        <v>5.373867816115082E-4</v>
      </c>
      <c r="AU2289" s="13">
        <f t="shared" si="2780"/>
        <v>2.0229985103407573E-4</v>
      </c>
      <c r="AV2289" s="13">
        <f t="shared" si="2781"/>
        <v>5.7117002774542432E-5</v>
      </c>
      <c r="AW2289" s="13">
        <f t="shared" si="2782"/>
        <v>3.8872359870552146E-7</v>
      </c>
      <c r="AX2289" s="13">
        <f t="shared" si="2783"/>
        <v>3.5648679474832405E-4</v>
      </c>
      <c r="AY2289" s="13">
        <f t="shared" si="2784"/>
        <v>3.4239843661987025E-4</v>
      </c>
      <c r="AZ2289" s="13">
        <f t="shared" si="2785"/>
        <v>1.6443342520232646E-4</v>
      </c>
      <c r="BA2289" s="13">
        <f t="shared" si="2786"/>
        <v>5.2645005412776836E-5</v>
      </c>
      <c r="BB2289" s="13">
        <f t="shared" si="2787"/>
        <v>1.264111869971597E-5</v>
      </c>
      <c r="BC2289" s="13">
        <f t="shared" si="2788"/>
        <v>2.4283083377406399E-6</v>
      </c>
      <c r="BD2289" s="13">
        <f t="shared" si="2789"/>
        <v>1.3489454104949558E-4</v>
      </c>
      <c r="BE2289" s="13">
        <f t="shared" si="2790"/>
        <v>1.5234359958271764E-4</v>
      </c>
      <c r="BF2289" s="13">
        <f t="shared" si="2791"/>
        <v>8.6024876000370199E-5</v>
      </c>
      <c r="BG2289" s="13">
        <f t="shared" si="2792"/>
        <v>3.238416015353483E-5</v>
      </c>
      <c r="BH2289" s="13">
        <f t="shared" si="2793"/>
        <v>9.1432898041487492E-6</v>
      </c>
      <c r="BI2289" s="13">
        <f t="shared" si="2794"/>
        <v>2.065200963589606E-6</v>
      </c>
      <c r="BJ2289" s="14">
        <f t="shared" si="2795"/>
        <v>0.39370503427752335</v>
      </c>
      <c r="BK2289" s="14">
        <f t="shared" si="2796"/>
        <v>0.29932388280579258</v>
      </c>
      <c r="BL2289" s="14">
        <f t="shared" si="2797"/>
        <v>0.28880483776542015</v>
      </c>
      <c r="BM2289" s="14">
        <f t="shared" si="2798"/>
        <v>0.34738340931430456</v>
      </c>
      <c r="BN2289" s="14">
        <f t="shared" si="2799"/>
        <v>0.65237716196768325</v>
      </c>
    </row>
    <row r="2290" spans="1:66" x14ac:dyDescent="0.25">
      <c r="A2290" t="s">
        <v>25</v>
      </c>
      <c r="B2290" t="s">
        <v>477</v>
      </c>
      <c r="C2290" t="s">
        <v>479</v>
      </c>
      <c r="D2290" s="36" t="s">
        <v>545</v>
      </c>
      <c r="E2290" s="10">
        <f>VLOOKUP(A2290,home!$A$2:$E$405,3,FALSE)</f>
        <v>1.38333333333333</v>
      </c>
      <c r="F2290" s="10">
        <f>VLOOKUP(B2290,home!$B$2:$E$405,3,FALSE)</f>
        <v>1.33</v>
      </c>
      <c r="G2290" s="10">
        <f>VLOOKUP(C2290,away!$B$2:$E$405,4,FALSE)</f>
        <v>1.08</v>
      </c>
      <c r="H2290" s="10">
        <f>VLOOKUP(A2290,away!$A$2:$E$405,3,FALSE)</f>
        <v>1.1499999999999999</v>
      </c>
      <c r="I2290" s="10">
        <f>VLOOKUP(C2290,away!$B$2:$E$405,3,FALSE)</f>
        <v>1.2</v>
      </c>
      <c r="J2290" s="10">
        <f>VLOOKUP(B2290,home!$B$2:$E$405,4,FALSE)</f>
        <v>1.3</v>
      </c>
      <c r="K2290" s="12">
        <f t="shared" si="2744"/>
        <v>1.9870199999999953</v>
      </c>
      <c r="L2290" s="12">
        <f t="shared" si="2745"/>
        <v>1.7939999999999998</v>
      </c>
      <c r="M2290" s="13">
        <f t="shared" si="2746"/>
        <v>2.2799424148167997E-2</v>
      </c>
      <c r="N2290" s="13">
        <f t="shared" si="2747"/>
        <v>4.5302911770892663E-2</v>
      </c>
      <c r="O2290" s="13">
        <f t="shared" si="2748"/>
        <v>4.0902166921813379E-2</v>
      </c>
      <c r="P2290" s="13">
        <f t="shared" si="2749"/>
        <v>8.1273423716981416E-2</v>
      </c>
      <c r="Q2290" s="13">
        <f t="shared" si="2750"/>
        <v>4.5008895873499467E-2</v>
      </c>
      <c r="R2290" s="13">
        <f t="shared" si="2751"/>
        <v>3.6689243728866602E-2</v>
      </c>
      <c r="S2290" s="13">
        <f t="shared" si="2752"/>
        <v>7.2429125399761068E-2</v>
      </c>
      <c r="T2290" s="13">
        <f t="shared" si="2753"/>
        <v>8.0745959197058029E-2</v>
      </c>
      <c r="U2290" s="13">
        <f t="shared" si="2754"/>
        <v>7.2902261074132335E-2</v>
      </c>
      <c r="V2290" s="13">
        <f t="shared" si="2755"/>
        <v>2.8687678736532028E-2</v>
      </c>
      <c r="W2290" s="13">
        <f t="shared" si="2756"/>
        <v>2.9811192092853576E-2</v>
      </c>
      <c r="X2290" s="13">
        <f t="shared" si="2757"/>
        <v>5.3481278614579297E-2</v>
      </c>
      <c r="Y2290" s="13">
        <f t="shared" si="2758"/>
        <v>4.797270691727764E-2</v>
      </c>
      <c r="Z2290" s="13">
        <f t="shared" si="2759"/>
        <v>2.1940167749862228E-2</v>
      </c>
      <c r="AA2290" s="13">
        <f t="shared" si="2760"/>
        <v>4.3595552122331134E-2</v>
      </c>
      <c r="AB2290" s="13">
        <f t="shared" si="2761"/>
        <v>4.3312616989057112E-2</v>
      </c>
      <c r="AC2290" s="13">
        <f t="shared" si="2762"/>
        <v>6.3914604110685211E-3</v>
      </c>
      <c r="AD2290" s="13">
        <f t="shared" si="2763"/>
        <v>1.4808858728085447E-2</v>
      </c>
      <c r="AE2290" s="13">
        <f t="shared" si="2764"/>
        <v>2.6567092558185287E-2</v>
      </c>
      <c r="AF2290" s="13">
        <f t="shared" si="2765"/>
        <v>2.3830682024692205E-2</v>
      </c>
      <c r="AG2290" s="13">
        <f t="shared" si="2766"/>
        <v>1.4250747850765938E-2</v>
      </c>
      <c r="AH2290" s="13">
        <f t="shared" si="2767"/>
        <v>9.8401652358132072E-3</v>
      </c>
      <c r="AI2290" s="13">
        <f t="shared" si="2768"/>
        <v>1.9552605126865508E-2</v>
      </c>
      <c r="AJ2290" s="13">
        <f t="shared" si="2769"/>
        <v>1.9425708719592111E-2</v>
      </c>
      <c r="AK2290" s="13">
        <f t="shared" si="2770"/>
        <v>1.2866423913334611E-2</v>
      </c>
      <c r="AL2290" s="13">
        <f t="shared" si="2771"/>
        <v>9.113491056322563E-4</v>
      </c>
      <c r="AM2290" s="13">
        <f t="shared" si="2772"/>
        <v>5.8850996939760532E-3</v>
      </c>
      <c r="AN2290" s="13">
        <f t="shared" si="2773"/>
        <v>1.0557868850993036E-2</v>
      </c>
      <c r="AO2290" s="13">
        <f t="shared" si="2774"/>
        <v>9.4704083593407547E-3</v>
      </c>
      <c r="AP2290" s="13">
        <f t="shared" si="2775"/>
        <v>5.6633041988857708E-3</v>
      </c>
      <c r="AQ2290" s="13">
        <f t="shared" si="2776"/>
        <v>2.5399919332002676E-3</v>
      </c>
      <c r="AR2290" s="13">
        <f t="shared" si="2777"/>
        <v>3.5306512866097794E-3</v>
      </c>
      <c r="AS2290" s="13">
        <f t="shared" si="2778"/>
        <v>7.0154747195193467E-3</v>
      </c>
      <c r="AT2290" s="13">
        <f t="shared" si="2779"/>
        <v>6.9699442885896509E-3</v>
      </c>
      <c r="AU2290" s="13">
        <f t="shared" si="2780"/>
        <v>4.6164729001044597E-3</v>
      </c>
      <c r="AV2290" s="13">
        <f t="shared" si="2781"/>
        <v>2.2932559954913861E-3</v>
      </c>
      <c r="AW2290" s="13">
        <f t="shared" si="2782"/>
        <v>9.0241633510357771E-5</v>
      </c>
      <c r="AX2290" s="13">
        <f t="shared" si="2783"/>
        <v>1.9489684656540448E-3</v>
      </c>
      <c r="AY2290" s="13">
        <f t="shared" si="2784"/>
        <v>3.4964494273833553E-3</v>
      </c>
      <c r="AZ2290" s="13">
        <f t="shared" si="2785"/>
        <v>3.1363151363628704E-3</v>
      </c>
      <c r="BA2290" s="13">
        <f t="shared" si="2786"/>
        <v>1.8755164515449963E-3</v>
      </c>
      <c r="BB2290" s="13">
        <f t="shared" si="2787"/>
        <v>8.4116912851793068E-4</v>
      </c>
      <c r="BC2290" s="13">
        <f t="shared" si="2788"/>
        <v>3.0181148331223358E-4</v>
      </c>
      <c r="BD2290" s="13">
        <f t="shared" si="2789"/>
        <v>1.0556647346963233E-3</v>
      </c>
      <c r="BE2290" s="13">
        <f t="shared" si="2790"/>
        <v>2.0976269411362831E-3</v>
      </c>
      <c r="BF2290" s="13">
        <f t="shared" si="2791"/>
        <v>2.084013342288304E-3</v>
      </c>
      <c r="BG2290" s="13">
        <f t="shared" si="2792"/>
        <v>1.3803253971312324E-3</v>
      </c>
      <c r="BH2290" s="13">
        <f t="shared" si="2793"/>
        <v>6.8568354265192391E-4</v>
      </c>
      <c r="BI2290" s="13">
        <f t="shared" si="2794"/>
        <v>2.7249338258404442E-4</v>
      </c>
      <c r="BJ2290" s="14">
        <f t="shared" si="2795"/>
        <v>0.42749722875706087</v>
      </c>
      <c r="BK2290" s="14">
        <f t="shared" si="2796"/>
        <v>0.21598891094552666</v>
      </c>
      <c r="BL2290" s="14">
        <f t="shared" si="2797"/>
        <v>0.33108835036260875</v>
      </c>
      <c r="BM2290" s="14">
        <f t="shared" si="2798"/>
        <v>0.72113238386096423</v>
      </c>
      <c r="BN2290" s="14">
        <f t="shared" si="2799"/>
        <v>0.27197606616022152</v>
      </c>
    </row>
    <row r="2291" spans="1:66" x14ac:dyDescent="0.25">
      <c r="A2291" t="s">
        <v>25</v>
      </c>
      <c r="B2291" t="s">
        <v>260</v>
      </c>
      <c r="C2291" t="s">
        <v>26</v>
      </c>
      <c r="D2291" s="36" t="s">
        <v>545</v>
      </c>
      <c r="E2291" s="10">
        <f>VLOOKUP(A2291,home!$A$2:$E$405,3,FALSE)</f>
        <v>1.38333333333333</v>
      </c>
      <c r="F2291" s="10">
        <f>VLOOKUP(B2291,home!$B$2:$E$405,3,FALSE)</f>
        <v>0.57999999999999996</v>
      </c>
      <c r="G2291" s="10">
        <f>VLOOKUP(C2291,away!$B$2:$E$405,4,FALSE)</f>
        <v>1.65</v>
      </c>
      <c r="H2291" s="10">
        <f>VLOOKUP(A2291,away!$A$2:$E$405,3,FALSE)</f>
        <v>1.1499999999999999</v>
      </c>
      <c r="I2291" s="10">
        <f>VLOOKUP(C2291,away!$B$2:$E$405,3,FALSE)</f>
        <v>0.83</v>
      </c>
      <c r="J2291" s="10">
        <f>VLOOKUP(B2291,home!$B$2:$E$405,4,FALSE)</f>
        <v>0.52</v>
      </c>
      <c r="K2291" s="12">
        <f t="shared" si="2744"/>
        <v>1.3238499999999966</v>
      </c>
      <c r="L2291" s="12">
        <f t="shared" si="2745"/>
        <v>0.49633999999999995</v>
      </c>
      <c r="M2291" s="13">
        <f t="shared" si="2746"/>
        <v>0.16199496896558346</v>
      </c>
      <c r="N2291" s="13">
        <f t="shared" si="2747"/>
        <v>0.21445703966508714</v>
      </c>
      <c r="O2291" s="13">
        <f t="shared" si="2748"/>
        <v>8.0404582896377683E-2</v>
      </c>
      <c r="P2291" s="13">
        <f t="shared" si="2749"/>
        <v>0.10644360706736934</v>
      </c>
      <c r="Q2291" s="13">
        <f t="shared" si="2750"/>
        <v>0.14195447598031247</v>
      </c>
      <c r="R2291" s="13">
        <f t="shared" si="2751"/>
        <v>1.9954005337394044E-2</v>
      </c>
      <c r="S2291" s="13">
        <f t="shared" si="2752"/>
        <v>1.7485483589184298E-2</v>
      </c>
      <c r="T2291" s="13">
        <f t="shared" si="2753"/>
        <v>7.0457684608068283E-2</v>
      </c>
      <c r="U2291" s="13">
        <f t="shared" si="2754"/>
        <v>2.641610996590904E-2</v>
      </c>
      <c r="V2291" s="13">
        <f t="shared" si="2755"/>
        <v>1.2765951631672739E-3</v>
      </c>
      <c r="W2291" s="13">
        <f t="shared" si="2756"/>
        <v>6.2642144342178713E-2</v>
      </c>
      <c r="X2291" s="13">
        <f t="shared" si="2757"/>
        <v>3.1091801922796976E-2</v>
      </c>
      <c r="Y2291" s="13">
        <f t="shared" si="2758"/>
        <v>7.7160524831805235E-3</v>
      </c>
      <c r="Z2291" s="13">
        <f t="shared" si="2759"/>
        <v>3.3013236697207204E-3</v>
      </c>
      <c r="AA2291" s="13">
        <f t="shared" si="2760"/>
        <v>4.3704573401597653E-3</v>
      </c>
      <c r="AB2291" s="13">
        <f t="shared" si="2761"/>
        <v>2.8929149748852453E-3</v>
      </c>
      <c r="AC2291" s="13">
        <f t="shared" si="2762"/>
        <v>5.2426548645297355E-5</v>
      </c>
      <c r="AD2291" s="13">
        <f t="shared" si="2763"/>
        <v>2.0732200696848276E-2</v>
      </c>
      <c r="AE2291" s="13">
        <f t="shared" si="2764"/>
        <v>1.0290220493873672E-2</v>
      </c>
      <c r="AF2291" s="13">
        <f t="shared" si="2765"/>
        <v>2.5537240199646287E-3</v>
      </c>
      <c r="AG2291" s="13">
        <f t="shared" si="2766"/>
        <v>4.2250512668974799E-4</v>
      </c>
      <c r="AH2291" s="13">
        <f t="shared" si="2767"/>
        <v>4.0964474755729544E-4</v>
      </c>
      <c r="AI2291" s="13">
        <f t="shared" si="2768"/>
        <v>5.4230819905372427E-4</v>
      </c>
      <c r="AJ2291" s="13">
        <f t="shared" si="2769"/>
        <v>3.5896735465863554E-4</v>
      </c>
      <c r="AK2291" s="13">
        <f t="shared" si="2770"/>
        <v>1.5840631082161111E-4</v>
      </c>
      <c r="AL2291" s="13">
        <f t="shared" si="2771"/>
        <v>1.3779368531090491E-6</v>
      </c>
      <c r="AM2291" s="13">
        <f t="shared" si="2772"/>
        <v>5.489264778504502E-3</v>
      </c>
      <c r="AN2291" s="13">
        <f t="shared" si="2773"/>
        <v>2.7245416801629243E-3</v>
      </c>
      <c r="AO2291" s="13">
        <f t="shared" si="2774"/>
        <v>6.7614950876603269E-4</v>
      </c>
      <c r="AP2291" s="13">
        <f t="shared" si="2775"/>
        <v>1.1186668239364424E-4</v>
      </c>
      <c r="AQ2291" s="13">
        <f t="shared" si="2776"/>
        <v>1.388097728481534E-5</v>
      </c>
      <c r="AR2291" s="13">
        <f t="shared" si="2777"/>
        <v>4.06646148005176E-5</v>
      </c>
      <c r="AS2291" s="13">
        <f t="shared" si="2778"/>
        <v>5.3833850303665089E-5</v>
      </c>
      <c r="AT2291" s="13">
        <f t="shared" si="2779"/>
        <v>3.5633971362253432E-5</v>
      </c>
      <c r="AU2291" s="13">
        <f t="shared" si="2780"/>
        <v>1.5724677662639691E-5</v>
      </c>
      <c r="AV2291" s="13">
        <f t="shared" si="2781"/>
        <v>5.2042786309213779E-6</v>
      </c>
      <c r="AW2291" s="13">
        <f t="shared" si="2782"/>
        <v>2.5150398512812998E-8</v>
      </c>
      <c r="AX2291" s="13">
        <f t="shared" si="2783"/>
        <v>1.211160529503862E-3</v>
      </c>
      <c r="AY2291" s="13">
        <f t="shared" si="2784"/>
        <v>6.0114741721394678E-4</v>
      </c>
      <c r="AZ2291" s="13">
        <f t="shared" si="2785"/>
        <v>1.4918675452998511E-4</v>
      </c>
      <c r="BA2291" s="13">
        <f t="shared" si="2786"/>
        <v>2.4682451247804275E-5</v>
      </c>
      <c r="BB2291" s="13">
        <f t="shared" si="2787"/>
        <v>3.062721963083792E-6</v>
      </c>
      <c r="BC2291" s="13">
        <f t="shared" si="2788"/>
        <v>3.0403028383140188E-7</v>
      </c>
      <c r="BD2291" s="13">
        <f t="shared" si="2789"/>
        <v>3.3639124850148171E-6</v>
      </c>
      <c r="BE2291" s="13">
        <f t="shared" si="2790"/>
        <v>4.4533155432868548E-6</v>
      </c>
      <c r="BF2291" s="13">
        <f t="shared" si="2791"/>
        <v>2.9477608909901444E-6</v>
      </c>
      <c r="BG2291" s="13">
        <f t="shared" si="2792"/>
        <v>1.300797751845764E-6</v>
      </c>
      <c r="BH2291" s="13">
        <f t="shared" si="2793"/>
        <v>4.3051527594525275E-7</v>
      </c>
      <c r="BI2291" s="13">
        <f t="shared" si="2794"/>
        <v>1.1398752961202423E-7</v>
      </c>
      <c r="BJ2291" s="14">
        <f t="shared" si="2795"/>
        <v>0.5733230968708547</v>
      </c>
      <c r="BK2291" s="14">
        <f t="shared" si="2796"/>
        <v>0.28785560668801669</v>
      </c>
      <c r="BL2291" s="14">
        <f t="shared" si="2797"/>
        <v>0.13567106880905375</v>
      </c>
      <c r="BM2291" s="14">
        <f t="shared" si="2798"/>
        <v>0.27434129385870643</v>
      </c>
      <c r="BN2291" s="14">
        <f t="shared" si="2799"/>
        <v>0.72520867991212412</v>
      </c>
    </row>
    <row r="2292" spans="1:66" x14ac:dyDescent="0.25">
      <c r="A2292" t="s">
        <v>25</v>
      </c>
      <c r="B2292" t="s">
        <v>172</v>
      </c>
      <c r="C2292" t="s">
        <v>169</v>
      </c>
      <c r="D2292" s="36" t="s">
        <v>545</v>
      </c>
      <c r="E2292" s="10">
        <f>VLOOKUP(A2292,home!$A$2:$E$405,3,FALSE)</f>
        <v>1.38333333333333</v>
      </c>
      <c r="F2292" s="10">
        <f>VLOOKUP(B2292,home!$B$2:$E$405,3,FALSE)</f>
        <v>1.08</v>
      </c>
      <c r="G2292" s="10">
        <f>VLOOKUP(C2292,away!$B$2:$E$405,4,FALSE)</f>
        <v>0.96</v>
      </c>
      <c r="H2292" s="10">
        <f>VLOOKUP(A2292,away!$A$2:$E$405,3,FALSE)</f>
        <v>1.1499999999999999</v>
      </c>
      <c r="I2292" s="10">
        <f>VLOOKUP(C2292,away!$B$2:$E$405,3,FALSE)</f>
        <v>1.33</v>
      </c>
      <c r="J2292" s="10">
        <f>VLOOKUP(B2292,home!$B$2:$E$405,4,FALSE)</f>
        <v>0.43</v>
      </c>
      <c r="K2292" s="12">
        <f t="shared" si="2744"/>
        <v>1.4342399999999966</v>
      </c>
      <c r="L2292" s="12">
        <f t="shared" si="2745"/>
        <v>0.65768499999999996</v>
      </c>
      <c r="M2292" s="13">
        <f t="shared" si="2746"/>
        <v>0.12344926710309855</v>
      </c>
      <c r="N2292" s="13">
        <f t="shared" si="2747"/>
        <v>0.17705587684994764</v>
      </c>
      <c r="O2292" s="13">
        <f t="shared" si="2748"/>
        <v>8.1190731234701372E-2</v>
      </c>
      <c r="P2292" s="13">
        <f t="shared" si="2749"/>
        <v>0.11644699436605782</v>
      </c>
      <c r="Q2292" s="13">
        <f t="shared" si="2750"/>
        <v>0.1269703104066342</v>
      </c>
      <c r="R2292" s="13">
        <f t="shared" si="2751"/>
        <v>2.6698963036047279E-2</v>
      </c>
      <c r="S2292" s="13">
        <f t="shared" si="2752"/>
        <v>2.746047590052552E-2</v>
      </c>
      <c r="T2292" s="13">
        <f t="shared" si="2753"/>
        <v>8.3506468599787206E-2</v>
      </c>
      <c r="U2292" s="13">
        <f t="shared" si="2754"/>
        <v>3.829272074482036E-2</v>
      </c>
      <c r="V2292" s="13">
        <f t="shared" si="2755"/>
        <v>2.8780962752426439E-3</v>
      </c>
      <c r="W2292" s="13">
        <f t="shared" si="2756"/>
        <v>6.0701965999203494E-2</v>
      </c>
      <c r="X2292" s="13">
        <f t="shared" si="2757"/>
        <v>3.9922772508186148E-2</v>
      </c>
      <c r="Y2292" s="13">
        <f t="shared" si="2758"/>
        <v>1.3128304318523201E-2</v>
      </c>
      <c r="Z2292" s="13">
        <f t="shared" si="2759"/>
        <v>5.8531691681209183E-3</v>
      </c>
      <c r="AA2292" s="13">
        <f t="shared" si="2760"/>
        <v>8.3948493476857268E-3</v>
      </c>
      <c r="AB2292" s="13">
        <f t="shared" si="2761"/>
        <v>6.0201143642123756E-3</v>
      </c>
      <c r="AC2292" s="13">
        <f t="shared" si="2762"/>
        <v>1.696778303209041E-4</v>
      </c>
      <c r="AD2292" s="13">
        <f t="shared" si="2763"/>
        <v>2.1765296928674373E-2</v>
      </c>
      <c r="AE2292" s="13">
        <f t="shared" si="2764"/>
        <v>1.4314709310535204E-2</v>
      </c>
      <c r="AF2292" s="13">
        <f t="shared" si="2765"/>
        <v>4.7072847964496718E-3</v>
      </c>
      <c r="AG2292" s="13">
        <f t="shared" si="2766"/>
        <v>1.0319702004510007E-3</v>
      </c>
      <c r="AH2292" s="13">
        <f t="shared" si="2767"/>
        <v>9.6238539108390133E-4</v>
      </c>
      <c r="AI2292" s="13">
        <f t="shared" si="2768"/>
        <v>1.3802916233081714E-3</v>
      </c>
      <c r="AJ2292" s="13">
        <f t="shared" si="2769"/>
        <v>9.8983472890675373E-4</v>
      </c>
      <c r="AK2292" s="13">
        <f t="shared" si="2770"/>
        <v>4.7322018719573949E-4</v>
      </c>
      <c r="AL2292" s="13">
        <f t="shared" si="2771"/>
        <v>6.4021354893656696E-6</v>
      </c>
      <c r="AM2292" s="13">
        <f t="shared" si="2772"/>
        <v>6.2433318933963668E-3</v>
      </c>
      <c r="AN2292" s="13">
        <f t="shared" si="2773"/>
        <v>4.1061457363083895E-3</v>
      </c>
      <c r="AO2292" s="13">
        <f t="shared" si="2774"/>
        <v>1.3502752292919914E-3</v>
      </c>
      <c r="AP2292" s="13">
        <f t="shared" si="2775"/>
        <v>2.9601858805896778E-4</v>
      </c>
      <c r="AQ2292" s="13">
        <f t="shared" si="2776"/>
        <v>4.8671746271890545E-5</v>
      </c>
      <c r="AR2292" s="13">
        <f t="shared" si="2777"/>
        <v>1.2658928718700319E-4</v>
      </c>
      <c r="AS2292" s="13">
        <f t="shared" si="2778"/>
        <v>1.8155941925508703E-4</v>
      </c>
      <c r="AT2292" s="13">
        <f t="shared" si="2779"/>
        <v>1.3019989073620772E-4</v>
      </c>
      <c r="AU2292" s="13">
        <f t="shared" si="2780"/>
        <v>6.2245963763166018E-5</v>
      </c>
      <c r="AV2292" s="13">
        <f t="shared" si="2781"/>
        <v>2.2318912766920771E-5</v>
      </c>
      <c r="AW2292" s="13">
        <f t="shared" si="2782"/>
        <v>1.6774984501624617E-7</v>
      </c>
      <c r="AX2292" s="13">
        <f t="shared" si="2783"/>
        <v>1.4924060557974645E-3</v>
      </c>
      <c r="AY2292" s="13">
        <f t="shared" si="2784"/>
        <v>9.8153307680715518E-4</v>
      </c>
      <c r="AZ2292" s="13">
        <f t="shared" si="2785"/>
        <v>3.2276979080995689E-4</v>
      </c>
      <c r="BA2292" s="13">
        <f t="shared" si="2786"/>
        <v>7.0760283289615501E-5</v>
      </c>
      <c r="BB2292" s="13">
        <f t="shared" si="2787"/>
        <v>1.163449422883269E-5</v>
      </c>
      <c r="BC2292" s="13">
        <f t="shared" si="2788"/>
        <v>1.5303664673779664E-6</v>
      </c>
      <c r="BD2292" s="13">
        <f t="shared" si="2789"/>
        <v>1.3875979223930688E-5</v>
      </c>
      <c r="BE2292" s="13">
        <f t="shared" si="2790"/>
        <v>1.9901484442130303E-5</v>
      </c>
      <c r="BF2292" s="13">
        <f t="shared" si="2791"/>
        <v>1.4271752523140453E-5</v>
      </c>
      <c r="BG2292" s="13">
        <f t="shared" si="2792"/>
        <v>6.823039446262968E-6</v>
      </c>
      <c r="BH2292" s="13">
        <f t="shared" si="2793"/>
        <v>2.4464690238520459E-6</v>
      </c>
      <c r="BI2292" s="13">
        <f t="shared" si="2794"/>
        <v>7.0176474655390948E-7</v>
      </c>
      <c r="BJ2292" s="14">
        <f t="shared" si="2795"/>
        <v>0.55803003717911992</v>
      </c>
      <c r="BK2292" s="14">
        <f t="shared" si="2796"/>
        <v>0.27139244668754198</v>
      </c>
      <c r="BL2292" s="14">
        <f t="shared" si="2797"/>
        <v>0.16498404462107594</v>
      </c>
      <c r="BM2292" s="14">
        <f t="shared" si="2798"/>
        <v>0.34746618933240986</v>
      </c>
      <c r="BN2292" s="14">
        <f t="shared" si="2799"/>
        <v>0.65181214299648682</v>
      </c>
    </row>
    <row r="2293" spans="1:66" x14ac:dyDescent="0.25">
      <c r="A2293" t="s">
        <v>25</v>
      </c>
      <c r="B2293" t="s">
        <v>174</v>
      </c>
      <c r="C2293" t="s">
        <v>265</v>
      </c>
      <c r="D2293" s="36" t="s">
        <v>545</v>
      </c>
      <c r="E2293" s="10">
        <f>VLOOKUP(A2293,home!$A$2:$E$405,3,FALSE)</f>
        <v>1.38333333333333</v>
      </c>
      <c r="F2293" s="10">
        <f>VLOOKUP(B2293,home!$B$2:$E$405,3,FALSE)</f>
        <v>0.72</v>
      </c>
      <c r="G2293" s="10">
        <f>VLOOKUP(C2293,away!$B$2:$E$405,4,FALSE)</f>
        <v>0.72</v>
      </c>
      <c r="H2293" s="10">
        <f>VLOOKUP(A2293,away!$A$2:$E$405,3,FALSE)</f>
        <v>1.1499999999999999</v>
      </c>
      <c r="I2293" s="10">
        <f>VLOOKUP(C2293,away!$B$2:$E$405,3,FALSE)</f>
        <v>0.72</v>
      </c>
      <c r="J2293" s="10">
        <f>VLOOKUP(B2293,home!$B$2:$E$405,4,FALSE)</f>
        <v>2.17</v>
      </c>
      <c r="K2293" s="12">
        <f t="shared" si="2744"/>
        <v>0.7171199999999982</v>
      </c>
      <c r="L2293" s="12">
        <f t="shared" si="2745"/>
        <v>1.7967599999999999</v>
      </c>
      <c r="M2293" s="13">
        <f t="shared" si="2746"/>
        <v>8.0953529404533597E-2</v>
      </c>
      <c r="N2293" s="13">
        <f t="shared" si="2747"/>
        <v>5.8053395006578988E-2</v>
      </c>
      <c r="O2293" s="13">
        <f t="shared" si="2748"/>
        <v>0.14545406349288978</v>
      </c>
      <c r="P2293" s="13">
        <f t="shared" si="2749"/>
        <v>0.10430801801202085</v>
      </c>
      <c r="Q2293" s="13">
        <f t="shared" si="2750"/>
        <v>2.0815625313558905E-2</v>
      </c>
      <c r="R2293" s="13">
        <f t="shared" si="2751"/>
        <v>0.13067302156074231</v>
      </c>
      <c r="S2293" s="13">
        <f t="shared" si="2752"/>
        <v>3.36000255381909E-2</v>
      </c>
      <c r="T2293" s="13">
        <f t="shared" si="2753"/>
        <v>3.7400682938390092E-2</v>
      </c>
      <c r="U2293" s="13">
        <f t="shared" si="2754"/>
        <v>9.3708237221639304E-2</v>
      </c>
      <c r="V2293" s="13">
        <f t="shared" si="2755"/>
        <v>4.8103757726764571E-3</v>
      </c>
      <c r="W2293" s="13">
        <f t="shared" si="2756"/>
        <v>4.9757670749531087E-3</v>
      </c>
      <c r="X2293" s="13">
        <f t="shared" si="2757"/>
        <v>8.9402592495927465E-3</v>
      </c>
      <c r="Y2293" s="13">
        <f t="shared" si="2758"/>
        <v>8.0317501046491321E-3</v>
      </c>
      <c r="Z2293" s="13">
        <f t="shared" si="2759"/>
        <v>7.8262686073159768E-2</v>
      </c>
      <c r="AA2293" s="13">
        <f t="shared" si="2760"/>
        <v>5.6123737436784199E-2</v>
      </c>
      <c r="AB2293" s="13">
        <f t="shared" si="2761"/>
        <v>2.0123727295333287E-2</v>
      </c>
      <c r="AC2293" s="13">
        <f t="shared" si="2762"/>
        <v>3.873833284599393E-4</v>
      </c>
      <c r="AD2293" s="13">
        <f t="shared" si="2763"/>
        <v>8.9205552119759094E-4</v>
      </c>
      <c r="AE2293" s="13">
        <f t="shared" si="2764"/>
        <v>1.6028096782669833E-3</v>
      </c>
      <c r="AF2293" s="13">
        <f t="shared" si="2765"/>
        <v>1.4399321587614926E-3</v>
      </c>
      <c r="AG2293" s="13">
        <f t="shared" si="2766"/>
        <v>8.6240416852543297E-4</v>
      </c>
      <c r="AH2293" s="13">
        <f t="shared" si="2767"/>
        <v>3.5154815957202643E-2</v>
      </c>
      <c r="AI2293" s="13">
        <f t="shared" si="2768"/>
        <v>2.5210221619229096E-2</v>
      </c>
      <c r="AJ2293" s="13">
        <f t="shared" si="2769"/>
        <v>9.0393770637907603E-3</v>
      </c>
      <c r="AK2293" s="13">
        <f t="shared" si="2770"/>
        <v>2.1607726933285383E-3</v>
      </c>
      <c r="AL2293" s="13">
        <f t="shared" si="2771"/>
        <v>1.996562101728108E-5</v>
      </c>
      <c r="AM2293" s="13">
        <f t="shared" si="2772"/>
        <v>1.2794217107224302E-4</v>
      </c>
      <c r="AN2293" s="13">
        <f t="shared" si="2773"/>
        <v>2.2988137529576333E-4</v>
      </c>
      <c r="AO2293" s="13">
        <f t="shared" si="2774"/>
        <v>2.0652082993820789E-4</v>
      </c>
      <c r="AP2293" s="13">
        <f t="shared" si="2775"/>
        <v>1.2368945546659143E-4</v>
      </c>
      <c r="AQ2293" s="13">
        <f t="shared" si="2776"/>
        <v>5.5560066501038214E-5</v>
      </c>
      <c r="AR2293" s="13">
        <f t="shared" si="2777"/>
        <v>1.2632953423852681E-2</v>
      </c>
      <c r="AS2293" s="13">
        <f t="shared" si="2778"/>
        <v>9.059343559313213E-3</v>
      </c>
      <c r="AT2293" s="13">
        <f t="shared" si="2779"/>
        <v>3.2483182266273367E-3</v>
      </c>
      <c r="AU2293" s="13">
        <f t="shared" si="2780"/>
        <v>7.764779888929967E-4</v>
      </c>
      <c r="AV2293" s="13">
        <f t="shared" si="2781"/>
        <v>1.3920697384873606E-4</v>
      </c>
      <c r="AW2293" s="13">
        <f t="shared" si="2782"/>
        <v>7.1459871004267594E-7</v>
      </c>
      <c r="AX2293" s="13">
        <f t="shared" si="2783"/>
        <v>1.5291648286554437E-5</v>
      </c>
      <c r="AY2293" s="13">
        <f t="shared" si="2784"/>
        <v>2.7475421975349547E-5</v>
      </c>
      <c r="AZ2293" s="13">
        <f t="shared" si="2785"/>
        <v>2.4683369594214531E-5</v>
      </c>
      <c r="BA2293" s="13">
        <f t="shared" si="2786"/>
        <v>1.4783363717366962E-5</v>
      </c>
      <c r="BB2293" s="13">
        <f t="shared" si="2787"/>
        <v>6.6405391482040667E-6</v>
      </c>
      <c r="BC2293" s="13">
        <f t="shared" si="2788"/>
        <v>2.3862910239854272E-6</v>
      </c>
      <c r="BD2293" s="13">
        <f t="shared" si="2789"/>
        <v>3.7830642323069237E-3</v>
      </c>
      <c r="BE2293" s="13">
        <f t="shared" si="2790"/>
        <v>2.7129110222719344E-3</v>
      </c>
      <c r="BF2293" s="13">
        <f t="shared" si="2791"/>
        <v>9.7274137614582212E-4</v>
      </c>
      <c r="BG2293" s="13">
        <f t="shared" si="2792"/>
        <v>2.3252409855389674E-4</v>
      </c>
      <c r="BH2293" s="13">
        <f t="shared" si="2793"/>
        <v>4.1686920388742502E-5</v>
      </c>
      <c r="BI2293" s="13">
        <f t="shared" si="2794"/>
        <v>5.9789048698349918E-6</v>
      </c>
      <c r="BJ2293" s="14">
        <f t="shared" si="2795"/>
        <v>0.14384953574649395</v>
      </c>
      <c r="BK2293" s="14">
        <f t="shared" si="2796"/>
        <v>0.22410677309887436</v>
      </c>
      <c r="BL2293" s="14">
        <f t="shared" si="2797"/>
        <v>0.55125318106801202</v>
      </c>
      <c r="BM2293" s="14">
        <f t="shared" si="2798"/>
        <v>0.45718776237295061</v>
      </c>
      <c r="BN2293" s="14">
        <f t="shared" si="2799"/>
        <v>0.54025765279032445</v>
      </c>
    </row>
    <row r="2294" spans="1:66" x14ac:dyDescent="0.25">
      <c r="A2294" t="s">
        <v>28</v>
      </c>
      <c r="B2294" t="s">
        <v>188</v>
      </c>
      <c r="C2294" t="s">
        <v>293</v>
      </c>
      <c r="D2294" s="36" t="s">
        <v>545</v>
      </c>
      <c r="E2294" s="10">
        <f>VLOOKUP(A2294,home!$A$2:$E$405,3,FALSE)</f>
        <v>1.3737373737373699</v>
      </c>
      <c r="F2294" s="10">
        <f>VLOOKUP(B2294,home!$B$2:$E$405,3,FALSE)</f>
        <v>1.31</v>
      </c>
      <c r="G2294" s="10">
        <f>VLOOKUP(C2294,away!$B$2:$E$405,4,FALSE)</f>
        <v>0.57999999999999996</v>
      </c>
      <c r="H2294" s="10">
        <f>VLOOKUP(A2294,away!$A$2:$E$405,3,FALSE)</f>
        <v>1.1818181818181801</v>
      </c>
      <c r="I2294" s="10">
        <f>VLOOKUP(C2294,away!$B$2:$E$405,3,FALSE)</f>
        <v>0.87</v>
      </c>
      <c r="J2294" s="10">
        <f>VLOOKUP(B2294,home!$B$2:$E$405,4,FALSE)</f>
        <v>0.85</v>
      </c>
      <c r="K2294" s="12">
        <f t="shared" si="2744"/>
        <v>1.0437656565656537</v>
      </c>
      <c r="L2294" s="12">
        <f t="shared" si="2745"/>
        <v>0.87395454545454421</v>
      </c>
      <c r="M2294" s="13">
        <f t="shared" si="2746"/>
        <v>0.14694157766942506</v>
      </c>
      <c r="N2294" s="13">
        <f t="shared" si="2747"/>
        <v>0.15337257229292045</v>
      </c>
      <c r="O2294" s="13">
        <f t="shared" si="2748"/>
        <v>0.12842025972045598</v>
      </c>
      <c r="P2294" s="13">
        <f t="shared" si="2749"/>
        <v>0.1340406567034535</v>
      </c>
      <c r="Q2294" s="13">
        <f t="shared" si="2750"/>
        <v>8.0042511809241643E-2</v>
      </c>
      <c r="R2294" s="13">
        <f t="shared" si="2751"/>
        <v>5.6116734855572808E-2</v>
      </c>
      <c r="S2294" s="13">
        <f t="shared" si="2752"/>
        <v>3.056809708739017E-2</v>
      </c>
      <c r="T2294" s="13">
        <f t="shared" si="2753"/>
        <v>6.9953517025285766E-2</v>
      </c>
      <c r="U2294" s="13">
        <f t="shared" si="2754"/>
        <v>5.8572720600847651E-2</v>
      </c>
      <c r="V2294" s="13">
        <f t="shared" si="2755"/>
        <v>3.0982591651240133E-3</v>
      </c>
      <c r="W2294" s="13">
        <f t="shared" si="2756"/>
        <v>2.7848541630579069E-2</v>
      </c>
      <c r="X2294" s="13">
        <f t="shared" si="2757"/>
        <v>2.4338359542324679E-2</v>
      </c>
      <c r="Y2294" s="13">
        <f t="shared" si="2758"/>
        <v>1.0635309975460817E-2</v>
      </c>
      <c r="Z2294" s="13">
        <f t="shared" si="2759"/>
        <v>1.6347825167698442E-2</v>
      </c>
      <c r="AA2294" s="13">
        <f t="shared" si="2760"/>
        <v>1.706329846958328E-2</v>
      </c>
      <c r="AB2294" s="13">
        <f t="shared" si="2761"/>
        <v>8.905042465140154E-3</v>
      </c>
      <c r="AC2294" s="13">
        <f t="shared" si="2762"/>
        <v>1.7664022485904289E-4</v>
      </c>
      <c r="AD2294" s="13">
        <f t="shared" si="2763"/>
        <v>7.2668378348593231E-3</v>
      </c>
      <c r="AE2294" s="13">
        <f t="shared" si="2764"/>
        <v>6.3508859568563638E-3</v>
      </c>
      <c r="AF2294" s="13">
        <f t="shared" si="2765"/>
        <v>2.7751928248290259E-3</v>
      </c>
      <c r="AG2294" s="13">
        <f t="shared" si="2766"/>
        <v>8.0846412792405476E-4</v>
      </c>
      <c r="AH2294" s="13">
        <f t="shared" si="2767"/>
        <v>3.5718140284015615E-3</v>
      </c>
      <c r="AI2294" s="13">
        <f t="shared" si="2768"/>
        <v>3.7281368144849677E-3</v>
      </c>
      <c r="AJ2294" s="13">
        <f t="shared" si="2769"/>
        <v>1.9456505849687435E-3</v>
      </c>
      <c r="AK2294" s="13">
        <f t="shared" si="2770"/>
        <v>6.7693442008908301E-4</v>
      </c>
      <c r="AL2294" s="13">
        <f t="shared" si="2771"/>
        <v>6.4452749496450838E-6</v>
      </c>
      <c r="AM2294" s="13">
        <f t="shared" si="2772"/>
        <v>1.5169751527716157E-3</v>
      </c>
      <c r="AN2294" s="13">
        <f t="shared" si="2773"/>
        <v>1.3257673301063551E-3</v>
      </c>
      <c r="AO2294" s="13">
        <f t="shared" si="2774"/>
        <v>5.7933019218079208E-4</v>
      </c>
      <c r="AP2294" s="13">
        <f t="shared" si="2775"/>
        <v>1.6876941825848602E-4</v>
      </c>
      <c r="AQ2294" s="13">
        <f t="shared" si="2776"/>
        <v>3.6874200055180734E-5</v>
      </c>
      <c r="AR2294" s="13">
        <f t="shared" si="2777"/>
        <v>6.2432062112797039E-4</v>
      </c>
      <c r="AS2294" s="13">
        <f t="shared" si="2778"/>
        <v>6.5164442301911263E-4</v>
      </c>
      <c r="AT2294" s="13">
        <f t="shared" si="2779"/>
        <v>3.4008203451994535E-4</v>
      </c>
      <c r="AU2294" s="13">
        <f t="shared" si="2780"/>
        <v>1.1832198268229804E-4</v>
      </c>
      <c r="AV2294" s="13">
        <f t="shared" si="2781"/>
        <v>3.087510548513467E-5</v>
      </c>
      <c r="AW2294" s="13">
        <f t="shared" si="2782"/>
        <v>1.6331677538998377E-7</v>
      </c>
      <c r="AX2294" s="13">
        <f t="shared" si="2783"/>
        <v>2.6389442772107457E-4</v>
      </c>
      <c r="AY2294" s="13">
        <f t="shared" si="2784"/>
        <v>2.3063173462695879E-4</v>
      </c>
      <c r="AZ2294" s="13">
        <f t="shared" si="2785"/>
        <v>1.0078082640164841E-4</v>
      </c>
      <c r="BA2294" s="13">
        <f t="shared" si="2786"/>
        <v>2.9359287109461996E-5</v>
      </c>
      <c r="BB2294" s="13">
        <f t="shared" si="2787"/>
        <v>6.4146706051548281E-6</v>
      </c>
      <c r="BC2294" s="13">
        <f t="shared" si="2788"/>
        <v>1.121226106593743E-6</v>
      </c>
      <c r="BD2294" s="13">
        <f t="shared" si="2789"/>
        <v>9.0937974109298975E-5</v>
      </c>
      <c r="BE2294" s="13">
        <f t="shared" si="2790"/>
        <v>9.4917934252942843E-5</v>
      </c>
      <c r="BF2294" s="13">
        <f t="shared" si="2791"/>
        <v>4.9536039982689226E-5</v>
      </c>
      <c r="BG2294" s="13">
        <f t="shared" si="2792"/>
        <v>1.7234672432064699E-5</v>
      </c>
      <c r="BH2294" s="13">
        <f t="shared" si="2793"/>
        <v>4.4972397966869944E-6</v>
      </c>
      <c r="BI2294" s="13">
        <f t="shared" si="2794"/>
        <v>9.3881288982443789E-7</v>
      </c>
      <c r="BJ2294" s="14">
        <f t="shared" si="2795"/>
        <v>0.38765211148622447</v>
      </c>
      <c r="BK2294" s="14">
        <f t="shared" si="2796"/>
        <v>0.31506230785982836</v>
      </c>
      <c r="BL2294" s="14">
        <f t="shared" si="2797"/>
        <v>0.28102389879984235</v>
      </c>
      <c r="BM2294" s="14">
        <f t="shared" si="2798"/>
        <v>0.30092136184467255</v>
      </c>
      <c r="BN2294" s="14">
        <f t="shared" si="2799"/>
        <v>0.69893431305106934</v>
      </c>
    </row>
    <row r="2295" spans="1:66" x14ac:dyDescent="0.25">
      <c r="A2295" t="s">
        <v>28</v>
      </c>
      <c r="B2295" t="s">
        <v>275</v>
      </c>
      <c r="C2295" t="s">
        <v>187</v>
      </c>
      <c r="D2295" s="36" t="s">
        <v>545</v>
      </c>
      <c r="E2295" s="10">
        <f>VLOOKUP(A2295,home!$A$2:$E$405,3,FALSE)</f>
        <v>1.3737373737373699</v>
      </c>
      <c r="F2295" s="10">
        <f>VLOOKUP(B2295,home!$B$2:$E$405,3,FALSE)</f>
        <v>1.1599999999999999</v>
      </c>
      <c r="G2295" s="10">
        <f>VLOOKUP(C2295,away!$B$2:$E$405,4,FALSE)</f>
        <v>1.02</v>
      </c>
      <c r="H2295" s="10">
        <f>VLOOKUP(A2295,away!$A$2:$E$405,3,FALSE)</f>
        <v>1.1818181818181801</v>
      </c>
      <c r="I2295" s="10">
        <f>VLOOKUP(C2295,away!$B$2:$E$405,3,FALSE)</f>
        <v>0.57999999999999996</v>
      </c>
      <c r="J2295" s="10">
        <f>VLOOKUP(B2295,home!$B$2:$E$405,4,FALSE)</f>
        <v>1.52</v>
      </c>
      <c r="K2295" s="12">
        <f t="shared" si="2744"/>
        <v>1.6254060606060559</v>
      </c>
      <c r="L2295" s="12">
        <f t="shared" si="2745"/>
        <v>1.0418909090909076</v>
      </c>
      <c r="M2295" s="13">
        <f t="shared" si="2746"/>
        <v>6.9439669392300021E-2</v>
      </c>
      <c r="N2295" s="13">
        <f t="shared" si="2747"/>
        <v>0.11286765947672529</v>
      </c>
      <c r="O2295" s="13">
        <f t="shared" si="2748"/>
        <v>7.2348560270115533E-2</v>
      </c>
      <c r="P2295" s="13">
        <f t="shared" si="2749"/>
        <v>0.11759578833916831</v>
      </c>
      <c r="Q2295" s="13">
        <f t="shared" si="2750"/>
        <v>9.172788887994493E-2</v>
      </c>
      <c r="R2295" s="13">
        <f t="shared" si="2751"/>
        <v>3.7689653615624499E-2</v>
      </c>
      <c r="S2295" s="13">
        <f t="shared" si="2752"/>
        <v>4.9786993357445006E-2</v>
      </c>
      <c r="T2295" s="13">
        <f t="shared" si="2753"/>
        <v>9.5570453534115571E-2</v>
      </c>
      <c r="U2295" s="13">
        <f t="shared" si="2754"/>
        <v>6.1260991408979004E-2</v>
      </c>
      <c r="V2295" s="13">
        <f t="shared" si="2755"/>
        <v>9.3682293391328646E-3</v>
      </c>
      <c r="W2295" s="13">
        <f t="shared" si="2756"/>
        <v>4.9698355504020443E-2</v>
      </c>
      <c r="X2295" s="13">
        <f t="shared" si="2757"/>
        <v>5.1780264796406968E-2</v>
      </c>
      <c r="Y2295" s="13">
        <f t="shared" si="2758"/>
        <v>2.6974693580848186E-2</v>
      </c>
      <c r="Z2295" s="13">
        <f t="shared" si="2759"/>
        <v>1.308950248963481E-2</v>
      </c>
      <c r="AA2295" s="13">
        <f t="shared" si="2760"/>
        <v>2.1275756676970476E-2</v>
      </c>
      <c r="AB2295" s="13">
        <f t="shared" si="2761"/>
        <v>1.7290871923363788E-2</v>
      </c>
      <c r="AC2295" s="13">
        <f t="shared" si="2762"/>
        <v>9.9156606385680628E-4</v>
      </c>
      <c r="AD2295" s="13">
        <f t="shared" si="2763"/>
        <v>2.0195002059597279E-2</v>
      </c>
      <c r="AE2295" s="13">
        <f t="shared" si="2764"/>
        <v>2.1040989054966559E-2</v>
      </c>
      <c r="AF2295" s="13">
        <f t="shared" si="2765"/>
        <v>1.0961207607325472E-2</v>
      </c>
      <c r="AG2295" s="13">
        <f t="shared" si="2766"/>
        <v>3.8067941862435033E-3</v>
      </c>
      <c r="AH2295" s="13">
        <f t="shared" si="2767"/>
        <v>3.4094584121183271E-3</v>
      </c>
      <c r="AI2295" s="13">
        <f t="shared" si="2768"/>
        <v>5.5417543664414296E-3</v>
      </c>
      <c r="AJ2295" s="13">
        <f t="shared" si="2769"/>
        <v>4.5038005668019869E-3</v>
      </c>
      <c r="AK2295" s="13">
        <f t="shared" si="2770"/>
        <v>2.4401682456803128E-3</v>
      </c>
      <c r="AL2295" s="13">
        <f t="shared" si="2771"/>
        <v>6.7168518508261912E-5</v>
      </c>
      <c r="AM2295" s="13">
        <f t="shared" si="2772"/>
        <v>6.5650157483242415E-3</v>
      </c>
      <c r="AN2295" s="13">
        <f t="shared" si="2773"/>
        <v>6.8400302262176691E-3</v>
      </c>
      <c r="AO2295" s="13">
        <f t="shared" si="2774"/>
        <v>3.5632826553016065E-3</v>
      </c>
      <c r="AP2295" s="13">
        <f t="shared" si="2775"/>
        <v>1.2375172683600183E-3</v>
      </c>
      <c r="AQ2295" s="13">
        <f t="shared" si="2776"/>
        <v>3.2233949793682897E-4</v>
      </c>
      <c r="AR2295" s="13">
        <f t="shared" si="2777"/>
        <v>7.1045674490192144E-4</v>
      </c>
      <c r="AS2295" s="13">
        <f t="shared" si="2778"/>
        <v>1.1547806989620339E-3</v>
      </c>
      <c r="AT2295" s="13">
        <f t="shared" si="2779"/>
        <v>9.3849377338189367E-4</v>
      </c>
      <c r="AU2295" s="13">
        <f t="shared" si="2780"/>
        <v>5.0847782236532538E-4</v>
      </c>
      <c r="AV2295" s="13">
        <f t="shared" si="2781"/>
        <v>2.0662073353909223E-4</v>
      </c>
      <c r="AW2295" s="13">
        <f t="shared" si="2782"/>
        <v>3.1597112183371672E-6</v>
      </c>
      <c r="AX2295" s="13">
        <f t="shared" si="2783"/>
        <v>1.7784693975500714E-3</v>
      </c>
      <c r="AY2295" s="13">
        <f t="shared" si="2784"/>
        <v>1.8529710974038026E-3</v>
      </c>
      <c r="AZ2295" s="13">
        <f t="shared" si="2785"/>
        <v>9.652968705966122E-4</v>
      </c>
      <c r="BA2295" s="13">
        <f t="shared" si="2786"/>
        <v>3.3524467801617088E-4</v>
      </c>
      <c r="BB2295" s="13">
        <f t="shared" si="2787"/>
        <v>8.7322095586539228E-5</v>
      </c>
      <c r="BC2295" s="13">
        <f t="shared" si="2788"/>
        <v>1.8196019510876503E-5</v>
      </c>
      <c r="BD2295" s="13">
        <f t="shared" si="2789"/>
        <v>1.2336973730260495E-4</v>
      </c>
      <c r="BE2295" s="13">
        <f t="shared" si="2790"/>
        <v>2.0052591870703111E-4</v>
      </c>
      <c r="BF2295" s="13">
        <f t="shared" si="2791"/>
        <v>1.6296802178750286E-4</v>
      </c>
      <c r="BG2295" s="13">
        <f t="shared" si="2792"/>
        <v>8.829640343279563E-5</v>
      </c>
      <c r="BH2295" s="13">
        <f t="shared" si="2793"/>
        <v>3.5879377317345818E-5</v>
      </c>
      <c r="BI2295" s="13">
        <f t="shared" si="2794"/>
        <v>1.1663711468477074E-5</v>
      </c>
      <c r="BJ2295" s="14">
        <f t="shared" si="2795"/>
        <v>0.50818899423499864</v>
      </c>
      <c r="BK2295" s="14">
        <f t="shared" si="2796"/>
        <v>0.24910238610781513</v>
      </c>
      <c r="BL2295" s="14">
        <f t="shared" si="2797"/>
        <v>0.22990254842926136</v>
      </c>
      <c r="BM2295" s="14">
        <f t="shared" si="2798"/>
        <v>0.49676439990164584</v>
      </c>
      <c r="BN2295" s="14">
        <f t="shared" si="2799"/>
        <v>0.50166921997387859</v>
      </c>
    </row>
    <row r="2296" spans="1:66" x14ac:dyDescent="0.25">
      <c r="A2296" t="s">
        <v>301</v>
      </c>
      <c r="B2296" t="s">
        <v>384</v>
      </c>
      <c r="C2296" t="s">
        <v>322</v>
      </c>
      <c r="D2296" s="36" t="s">
        <v>545</v>
      </c>
      <c r="E2296" s="10">
        <f>VLOOKUP(A2296,home!$A$2:$E$405,3,FALSE)</f>
        <v>1.36507936507937</v>
      </c>
      <c r="F2296" s="10">
        <f>VLOOKUP(B2296,home!$B$2:$E$405,3,FALSE)</f>
        <v>1.59</v>
      </c>
      <c r="G2296" s="10">
        <f>VLOOKUP(C2296,away!$B$2:$E$405,4,FALSE)</f>
        <v>0.73</v>
      </c>
      <c r="H2296" s="10">
        <f>VLOOKUP(A2296,away!$A$2:$E$405,3,FALSE)</f>
        <v>1.0634920634920599</v>
      </c>
      <c r="I2296" s="10">
        <f>VLOOKUP(C2296,away!$B$2:$E$405,3,FALSE)</f>
        <v>0.85</v>
      </c>
      <c r="J2296" s="10">
        <f>VLOOKUP(B2296,home!$B$2:$E$405,4,FALSE)</f>
        <v>0.31</v>
      </c>
      <c r="K2296" s="12">
        <f t="shared" si="2744"/>
        <v>1.5844476190476247</v>
      </c>
      <c r="L2296" s="12">
        <f t="shared" si="2745"/>
        <v>0.28023015873015777</v>
      </c>
      <c r="M2296" s="13">
        <f t="shared" si="2746"/>
        <v>0.15494612892794982</v>
      </c>
      <c r="N2296" s="13">
        <f t="shared" si="2747"/>
        <v>0.2455040250605364</v>
      </c>
      <c r="O2296" s="13">
        <f t="shared" si="2748"/>
        <v>4.3420578304102855E-2</v>
      </c>
      <c r="P2296" s="13">
        <f t="shared" si="2749"/>
        <v>6.8797631911606733E-2</v>
      </c>
      <c r="Q2296" s="13">
        <f t="shared" si="2750"/>
        <v>0.19449413398688767</v>
      </c>
      <c r="R2296" s="13">
        <f t="shared" si="2751"/>
        <v>6.083877775156993E-3</v>
      </c>
      <c r="S2296" s="13">
        <f t="shared" si="2752"/>
        <v>7.6367092701713022E-3</v>
      </c>
      <c r="T2296" s="13">
        <f t="shared" si="2753"/>
        <v>5.4503122039230086E-2</v>
      </c>
      <c r="U2296" s="13">
        <f t="shared" si="2754"/>
        <v>9.6395856554242591E-3</v>
      </c>
      <c r="V2296" s="13">
        <f t="shared" si="2755"/>
        <v>3.7675281583367899E-4</v>
      </c>
      <c r="W2296" s="13">
        <f t="shared" si="2756"/>
        <v>0.10272192250475128</v>
      </c>
      <c r="X2296" s="13">
        <f t="shared" si="2757"/>
        <v>2.8785780648573407E-2</v>
      </c>
      <c r="Y2296" s="13">
        <f t="shared" si="2758"/>
        <v>4.0333219401606146E-3</v>
      </c>
      <c r="Z2296" s="13">
        <f t="shared" si="2759"/>
        <v>5.6829534487570776E-4</v>
      </c>
      <c r="AA2296" s="13">
        <f t="shared" si="2760"/>
        <v>9.004342061041641E-4</v>
      </c>
      <c r="AB2296" s="13">
        <f t="shared" si="2761"/>
        <v>7.1334541698539055E-4</v>
      </c>
      <c r="AC2296" s="13">
        <f t="shared" si="2762"/>
        <v>1.0455126293216201E-5</v>
      </c>
      <c r="AD2296" s="13">
        <f t="shared" si="2763"/>
        <v>4.0689376384161945E-2</v>
      </c>
      <c r="AE2296" s="13">
        <f t="shared" si="2764"/>
        <v>1.1402390402764832E-2</v>
      </c>
      <c r="AF2296" s="13">
        <f t="shared" si="2765"/>
        <v>1.5976468362350078E-3</v>
      </c>
      <c r="AG2296" s="13">
        <f t="shared" si="2766"/>
        <v>1.4923627550429022E-4</v>
      </c>
      <c r="AH2296" s="13">
        <f t="shared" si="2767"/>
        <v>3.9813373675032336E-5</v>
      </c>
      <c r="AI2296" s="13">
        <f t="shared" si="2768"/>
        <v>6.3082205125658365E-5</v>
      </c>
      <c r="AJ2296" s="13">
        <f t="shared" si="2769"/>
        <v>4.9975224857811639E-5</v>
      </c>
      <c r="AK2296" s="13">
        <f t="shared" si="2770"/>
        <v>2.6394375345776438E-5</v>
      </c>
      <c r="AL2296" s="13">
        <f t="shared" si="2771"/>
        <v>1.8568722827390398E-7</v>
      </c>
      <c r="AM2296" s="13">
        <f t="shared" si="2772"/>
        <v>1.2894037106483604E-2</v>
      </c>
      <c r="AN2296" s="13">
        <f t="shared" si="2773"/>
        <v>3.6132980650224436E-3</v>
      </c>
      <c r="AO2296" s="13">
        <f t="shared" si="2774"/>
        <v>5.062775451503055E-4</v>
      </c>
      <c r="AP2296" s="13">
        <f t="shared" si="2775"/>
        <v>4.7291412279661587E-5</v>
      </c>
      <c r="AQ2296" s="13">
        <f t="shared" si="2776"/>
        <v>3.3131199924257245E-6</v>
      </c>
      <c r="AR2296" s="13">
        <f t="shared" si="2777"/>
        <v>2.2313816049074795E-6</v>
      </c>
      <c r="AS2296" s="13">
        <f t="shared" si="2778"/>
        <v>3.5355072710823236E-6</v>
      </c>
      <c r="AT2296" s="13">
        <f t="shared" si="2779"/>
        <v>2.8009130388959764E-6</v>
      </c>
      <c r="AU2296" s="13">
        <f t="shared" si="2780"/>
        <v>1.4792999985460588E-6</v>
      </c>
      <c r="AV2296" s="13">
        <f t="shared" si="2781"/>
        <v>5.8596834013836443E-7</v>
      </c>
      <c r="AW2296" s="13">
        <f t="shared" si="2782"/>
        <v>2.2901941019870458E-9</v>
      </c>
      <c r="AX2296" s="13">
        <f t="shared" si="2783"/>
        <v>3.40498773221328E-3</v>
      </c>
      <c r="AY2296" s="13">
        <f t="shared" si="2784"/>
        <v>9.5418025267236719E-4</v>
      </c>
      <c r="AZ2296" s="13">
        <f t="shared" si="2785"/>
        <v>1.3369504183177974E-4</v>
      </c>
      <c r="BA2296" s="13">
        <f t="shared" si="2786"/>
        <v>1.2488460931318241E-5</v>
      </c>
      <c r="BB2296" s="13">
        <f t="shared" si="2787"/>
        <v>8.7491084726967098E-7</v>
      </c>
      <c r="BC2296" s="13">
        <f t="shared" si="2788"/>
        <v>4.9035281121023348E-8</v>
      </c>
      <c r="BD2296" s="13">
        <f t="shared" si="2789"/>
        <v>1.0421673688846279E-7</v>
      </c>
      <c r="BE2296" s="13">
        <f t="shared" si="2790"/>
        <v>1.6512596062783766E-7</v>
      </c>
      <c r="BF2296" s="13">
        <f t="shared" si="2791"/>
        <v>1.308167175798646E-7</v>
      </c>
      <c r="BG2296" s="13">
        <f t="shared" si="2792"/>
        <v>6.9090745567014001E-8</v>
      </c>
      <c r="BH2296" s="13">
        <f t="shared" si="2793"/>
        <v>2.736766682797014E-8</v>
      </c>
      <c r="BI2296" s="13">
        <f t="shared" si="2794"/>
        <v>8.6725269088931866E-9</v>
      </c>
      <c r="BJ2296" s="14">
        <f t="shared" si="2795"/>
        <v>0.70545144876151111</v>
      </c>
      <c r="BK2296" s="14">
        <f t="shared" si="2796"/>
        <v>0.23272204399175536</v>
      </c>
      <c r="BL2296" s="14">
        <f t="shared" si="2797"/>
        <v>6.0948224897385925E-2</v>
      </c>
      <c r="BM2296" s="14">
        <f t="shared" si="2798"/>
        <v>0.28548945906680939</v>
      </c>
      <c r="BN2296" s="14">
        <f t="shared" si="2799"/>
        <v>0.71324637596624041</v>
      </c>
    </row>
    <row r="2297" spans="1:66" x14ac:dyDescent="0.25">
      <c r="A2297" t="s">
        <v>301</v>
      </c>
      <c r="B2297" t="s">
        <v>350</v>
      </c>
      <c r="C2297" t="s">
        <v>343</v>
      </c>
      <c r="D2297" s="36" t="s">
        <v>545</v>
      </c>
      <c r="E2297" s="10">
        <f>VLOOKUP(A2297,home!$A$2:$E$405,3,FALSE)</f>
        <v>1.36507936507937</v>
      </c>
      <c r="F2297" s="10">
        <f>VLOOKUP(B2297,home!$B$2:$E$405,3,FALSE)</f>
        <v>0.73</v>
      </c>
      <c r="G2297" s="10">
        <f>VLOOKUP(C2297,away!$B$2:$E$405,4,FALSE)</f>
        <v>0.94</v>
      </c>
      <c r="H2297" s="10">
        <f>VLOOKUP(A2297,away!$A$2:$E$405,3,FALSE)</f>
        <v>1.0634920634920599</v>
      </c>
      <c r="I2297" s="10">
        <f>VLOOKUP(C2297,away!$B$2:$E$405,3,FALSE)</f>
        <v>0.52</v>
      </c>
      <c r="J2297" s="10">
        <f>VLOOKUP(B2297,home!$B$2:$E$405,4,FALSE)</f>
        <v>1.72</v>
      </c>
      <c r="K2297" s="12">
        <f t="shared" si="2744"/>
        <v>0.93671746031746361</v>
      </c>
      <c r="L2297" s="12">
        <f t="shared" si="2745"/>
        <v>0.95118730158729847</v>
      </c>
      <c r="M2297" s="13">
        <f t="shared" si="2746"/>
        <v>0.15138867208141257</v>
      </c>
      <c r="N2297" s="13">
        <f t="shared" si="2747"/>
        <v>0.1418084124329341</v>
      </c>
      <c r="O2297" s="13">
        <f t="shared" si="2748"/>
        <v>0.14399898248800322</v>
      </c>
      <c r="P2297" s="13">
        <f t="shared" si="2749"/>
        <v>0.13488636116446129</v>
      </c>
      <c r="Q2297" s="13">
        <f t="shared" si="2750"/>
        <v>6.6417207972914727E-2</v>
      </c>
      <c r="R2297" s="13">
        <f t="shared" si="2751"/>
        <v>6.8485001792040201E-2</v>
      </c>
      <c r="S2297" s="13">
        <f t="shared" si="2752"/>
        <v>3.0045726305078305E-2</v>
      </c>
      <c r="T2297" s="13">
        <f t="shared" si="2753"/>
        <v>6.3175204830719159E-2</v>
      </c>
      <c r="U2297" s="13">
        <f t="shared" si="2754"/>
        <v>6.415109694847683E-2</v>
      </c>
      <c r="V2297" s="13">
        <f t="shared" si="2755"/>
        <v>2.9745060505627155E-3</v>
      </c>
      <c r="W2297" s="13">
        <f t="shared" si="2756"/>
        <v>2.0738052791255165E-2</v>
      </c>
      <c r="X2297" s="13">
        <f t="shared" si="2757"/>
        <v>1.9725772474688943E-2</v>
      </c>
      <c r="Y2297" s="13">
        <f t="shared" si="2758"/>
        <v>9.3814521459621887E-3</v>
      </c>
      <c r="Z2297" s="13">
        <f t="shared" si="2759"/>
        <v>2.1714021351257343E-2</v>
      </c>
      <c r="AA2297" s="13">
        <f t="shared" si="2760"/>
        <v>2.0339902933428956E-2</v>
      </c>
      <c r="AB2297" s="13">
        <f t="shared" si="2761"/>
        <v>9.5263711094526506E-3</v>
      </c>
      <c r="AC2297" s="13">
        <f t="shared" si="2762"/>
        <v>1.6564164441177303E-4</v>
      </c>
      <c r="AD2297" s="13">
        <f t="shared" si="2763"/>
        <v>4.856424035638505E-3</v>
      </c>
      <c r="AE2297" s="13">
        <f t="shared" si="2764"/>
        <v>4.6193688738226883E-3</v>
      </c>
      <c r="AF2297" s="13">
        <f t="shared" si="2765"/>
        <v>2.1969425070638795E-3</v>
      </c>
      <c r="AG2297" s="13">
        <f t="shared" si="2766"/>
        <v>6.9656793834550887E-4</v>
      </c>
      <c r="AH2297" s="13">
        <f t="shared" si="2767"/>
        <v>5.1635253439278632E-3</v>
      </c>
      <c r="AI2297" s="13">
        <f t="shared" si="2768"/>
        <v>4.8367643464489662E-3</v>
      </c>
      <c r="AJ2297" s="13">
        <f t="shared" si="2769"/>
        <v>2.2653408073798659E-3</v>
      </c>
      <c r="AK2297" s="13">
        <f t="shared" si="2770"/>
        <v>7.0732809594746039E-4</v>
      </c>
      <c r="AL2297" s="13">
        <f t="shared" si="2771"/>
        <v>5.9034268191444006E-6</v>
      </c>
      <c r="AM2297" s="13">
        <f t="shared" si="2772"/>
        <v>9.0981943777759778E-4</v>
      </c>
      <c r="AN2297" s="13">
        <f t="shared" si="2773"/>
        <v>8.6540869595134627E-4</v>
      </c>
      <c r="AO2297" s="13">
        <f t="shared" si="2774"/>
        <v>4.1158288113607184E-4</v>
      </c>
      <c r="AP2297" s="13">
        <f t="shared" si="2775"/>
        <v>1.3049747002911535E-4</v>
      </c>
      <c r="AQ2297" s="13">
        <f t="shared" si="2776"/>
        <v>3.1031884095240893E-5</v>
      </c>
      <c r="AR2297" s="13">
        <f t="shared" si="2777"/>
        <v>9.822959477136749E-4</v>
      </c>
      <c r="AS2297" s="13">
        <f t="shared" si="2778"/>
        <v>9.2013376542248945E-4</v>
      </c>
      <c r="AT2297" s="13">
        <f t="shared" si="2779"/>
        <v>4.3095268194944956E-4</v>
      </c>
      <c r="AU2297" s="13">
        <f t="shared" si="2780"/>
        <v>1.3456030058422937E-4</v>
      </c>
      <c r="AV2297" s="13">
        <f t="shared" si="2781"/>
        <v>3.1511245755703457E-5</v>
      </c>
      <c r="AW2297" s="13">
        <f t="shared" si="2782"/>
        <v>1.4610878943564813E-7</v>
      </c>
      <c r="AX2297" s="13">
        <f t="shared" si="2783"/>
        <v>1.4204062551708227E-4</v>
      </c>
      <c r="AY2297" s="13">
        <f t="shared" si="2784"/>
        <v>1.3510723930136546E-4</v>
      </c>
      <c r="AZ2297" s="13">
        <f t="shared" si="2785"/>
        <v>6.4256145187987585E-5</v>
      </c>
      <c r="BA2297" s="13">
        <f t="shared" si="2786"/>
        <v>2.0373209783921201E-5</v>
      </c>
      <c r="BB2297" s="13">
        <f t="shared" si="2787"/>
        <v>4.8446846097599884E-6</v>
      </c>
      <c r="BC2297" s="13">
        <f t="shared" si="2788"/>
        <v>9.216404961998239E-7</v>
      </c>
      <c r="BD2297" s="13">
        <f t="shared" si="2789"/>
        <v>1.5572457197765132E-4</v>
      </c>
      <c r="BE2297" s="13">
        <f t="shared" si="2790"/>
        <v>1.4586992557192959E-4</v>
      </c>
      <c r="BF2297" s="13">
        <f t="shared" si="2791"/>
        <v>6.8319453109217662E-5</v>
      </c>
      <c r="BG2297" s="13">
        <f t="shared" si="2792"/>
        <v>2.1332008202248141E-5</v>
      </c>
      <c r="BH2297" s="13">
        <f t="shared" si="2793"/>
        <v>4.9955161366702944E-6</v>
      </c>
      <c r="BI2297" s="13">
        <f t="shared" si="2794"/>
        <v>9.3587743770334133E-7</v>
      </c>
      <c r="BJ2297" s="14">
        <f t="shared" si="2795"/>
        <v>0.33633128991723066</v>
      </c>
      <c r="BK2297" s="14">
        <f t="shared" si="2796"/>
        <v>0.31960191791204723</v>
      </c>
      <c r="BL2297" s="14">
        <f t="shared" si="2797"/>
        <v>0.32237094515896703</v>
      </c>
      <c r="BM2297" s="14">
        <f t="shared" si="2798"/>
        <v>0.29289857527722418</v>
      </c>
      <c r="BN2297" s="14">
        <f t="shared" si="2799"/>
        <v>0.70698463793176614</v>
      </c>
    </row>
    <row r="2298" spans="1:66" x14ac:dyDescent="0.25">
      <c r="A2298" t="s">
        <v>303</v>
      </c>
      <c r="B2298" t="s">
        <v>306</v>
      </c>
      <c r="C2298" t="s">
        <v>466</v>
      </c>
      <c r="D2298" s="36" t="s">
        <v>545</v>
      </c>
      <c r="E2298" s="10">
        <f>VLOOKUP(A2298,home!$A$2:$E$405,3,FALSE)</f>
        <v>1.3212121212121199</v>
      </c>
      <c r="F2298" s="10">
        <f>VLOOKUP(B2298,home!$B$2:$E$405,3,FALSE)</f>
        <v>0.76</v>
      </c>
      <c r="G2298" s="10">
        <f>VLOOKUP(C2298,away!$B$2:$E$405,4,FALSE)</f>
        <v>1.04</v>
      </c>
      <c r="H2298" s="10">
        <f>VLOOKUP(A2298,away!$A$2:$E$405,3,FALSE)</f>
        <v>1.0181818181818201</v>
      </c>
      <c r="I2298" s="10">
        <f>VLOOKUP(C2298,away!$B$2:$E$405,3,FALSE)</f>
        <v>0.85</v>
      </c>
      <c r="J2298" s="10">
        <f>VLOOKUP(B2298,home!$B$2:$E$405,4,FALSE)</f>
        <v>2.33</v>
      </c>
      <c r="K2298" s="12">
        <f t="shared" si="2744"/>
        <v>1.0442860606060596</v>
      </c>
      <c r="L2298" s="12">
        <f t="shared" si="2745"/>
        <v>2.0165090909090946</v>
      </c>
      <c r="M2298" s="13">
        <f t="shared" si="2746"/>
        <v>4.6850427216910399E-2</v>
      </c>
      <c r="N2298" s="13">
        <f t="shared" si="2747"/>
        <v>4.8925248076058275E-2</v>
      </c>
      <c r="O2298" s="13">
        <f t="shared" si="2748"/>
        <v>9.4474312395874685E-2</v>
      </c>
      <c r="P2298" s="13">
        <f t="shared" si="2749"/>
        <v>9.8658207520354188E-2</v>
      </c>
      <c r="Q2298" s="13">
        <f t="shared" si="2750"/>
        <v>2.5545977288760544E-2</v>
      </c>
      <c r="R2298" s="13">
        <f t="shared" si="2751"/>
        <v>9.525415490183356E-2</v>
      </c>
      <c r="S2298" s="13">
        <f t="shared" si="2752"/>
        <v>5.1938917579475365E-2</v>
      </c>
      <c r="T2298" s="13">
        <f t="shared" si="2753"/>
        <v>5.1513695438942894E-2</v>
      </c>
      <c r="U2298" s="13">
        <f t="shared" si="2754"/>
        <v>9.9472586178795133E-2</v>
      </c>
      <c r="V2298" s="13">
        <f t="shared" si="2755"/>
        <v>1.215262369899515E-2</v>
      </c>
      <c r="W2298" s="13">
        <f t="shared" si="2756"/>
        <v>8.8924359957372051E-3</v>
      </c>
      <c r="X2298" s="13">
        <f t="shared" si="2757"/>
        <v>1.793167802573134E-2</v>
      </c>
      <c r="Y2298" s="13">
        <f t="shared" si="2758"/>
        <v>1.8079695877071051E-2</v>
      </c>
      <c r="Z2298" s="13">
        <f t="shared" si="2759"/>
        <v>6.4026956435470156E-2</v>
      </c>
      <c r="AA2298" s="13">
        <f t="shared" si="2760"/>
        <v>6.6862458108592912E-2</v>
      </c>
      <c r="AB2298" s="13">
        <f t="shared" si="2761"/>
        <v>3.4911766490330086E-2</v>
      </c>
      <c r="AC2298" s="13">
        <f t="shared" si="2762"/>
        <v>1.5994465552860021E-3</v>
      </c>
      <c r="AD2298" s="13">
        <f t="shared" si="2763"/>
        <v>2.3215617387949816E-3</v>
      </c>
      <c r="AE2298" s="13">
        <f t="shared" si="2764"/>
        <v>4.6814503513868053E-3</v>
      </c>
      <c r="AF2298" s="13">
        <f t="shared" si="2765"/>
        <v>4.7200935961055346E-3</v>
      </c>
      <c r="AG2298" s="13">
        <f t="shared" si="2766"/>
        <v>3.1727038821628708E-3</v>
      </c>
      <c r="AH2298" s="13">
        <f t="shared" si="2767"/>
        <v>3.2277734928841548E-2</v>
      </c>
      <c r="AI2298" s="13">
        <f t="shared" si="2768"/>
        <v>3.3707188654126544E-2</v>
      </c>
      <c r="AJ2298" s="13">
        <f t="shared" si="2769"/>
        <v>1.7599973626861536E-2</v>
      </c>
      <c r="AK2298" s="13">
        <f t="shared" si="2770"/>
        <v>6.1264690418552595E-3</v>
      </c>
      <c r="AL2298" s="13">
        <f t="shared" si="2771"/>
        <v>1.3472537139397998E-4</v>
      </c>
      <c r="AM2298" s="13">
        <f t="shared" si="2772"/>
        <v>4.8487491253199327E-4</v>
      </c>
      <c r="AN2298" s="13">
        <f t="shared" si="2773"/>
        <v>9.7775466907451644E-4</v>
      </c>
      <c r="AO2298" s="13">
        <f t="shared" si="2774"/>
        <v>9.8582558943378809E-4</v>
      </c>
      <c r="AP2298" s="13">
        <f t="shared" si="2775"/>
        <v>6.6264208771468346E-4</v>
      </c>
      <c r="AQ2298" s="13">
        <f t="shared" si="2776"/>
        <v>3.3405594847391035E-4</v>
      </c>
      <c r="AR2298" s="13">
        <f t="shared" si="2777"/>
        <v>1.3017669183592592E-2</v>
      </c>
      <c r="AS2298" s="13">
        <f t="shared" si="2778"/>
        <v>1.3594170470006805E-2</v>
      </c>
      <c r="AT2298" s="13">
        <f t="shared" si="2779"/>
        <v>7.0981013636653156E-3</v>
      </c>
      <c r="AU2298" s="13">
        <f t="shared" si="2780"/>
        <v>2.4708161036148509E-3</v>
      </c>
      <c r="AV2298" s="13">
        <f t="shared" si="2781"/>
        <v>6.4505970383149137E-4</v>
      </c>
      <c r="AW2298" s="13">
        <f t="shared" si="2782"/>
        <v>7.880731913372602E-6</v>
      </c>
      <c r="AX2298" s="13">
        <f t="shared" si="2783"/>
        <v>8.4391352049123766E-5</v>
      </c>
      <c r="AY2298" s="13">
        <f t="shared" si="2784"/>
        <v>1.7017592860116791E-4</v>
      </c>
      <c r="AZ2298" s="13">
        <f t="shared" si="2785"/>
        <v>1.7158065353907611E-4</v>
      </c>
      <c r="BA2298" s="13">
        <f t="shared" si="2786"/>
        <v>1.1533131589522356E-4</v>
      </c>
      <c r="BB2298" s="13">
        <f t="shared" si="2787"/>
        <v>5.8141661742306742E-5</v>
      </c>
      <c r="BC2298" s="13">
        <f t="shared" si="2788"/>
        <v>2.3448637892784597E-5</v>
      </c>
      <c r="BD2298" s="13">
        <f t="shared" si="2789"/>
        <v>4.375041375193605E-3</v>
      </c>
      <c r="BE2298" s="13">
        <f t="shared" si="2790"/>
        <v>4.5687947226894466E-3</v>
      </c>
      <c r="BF2298" s="13">
        <f t="shared" si="2791"/>
        <v>2.3855643213375583E-3</v>
      </c>
      <c r="BG2298" s="13">
        <f t="shared" si="2792"/>
        <v>8.3040385581732224E-4</v>
      </c>
      <c r="BH2298" s="13">
        <f t="shared" si="2793"/>
        <v>2.1679479282588841E-4</v>
      </c>
      <c r="BI2298" s="13">
        <f t="shared" si="2794"/>
        <v>4.5279156032010783E-5</v>
      </c>
      <c r="BJ2298" s="14">
        <f t="shared" si="2795"/>
        <v>0.18985276302770007</v>
      </c>
      <c r="BK2298" s="14">
        <f t="shared" si="2796"/>
        <v>0.21150452387101623</v>
      </c>
      <c r="BL2298" s="14">
        <f t="shared" si="2797"/>
        <v>0.5299343393757181</v>
      </c>
      <c r="BM2298" s="14">
        <f t="shared" si="2798"/>
        <v>0.58544796011342537</v>
      </c>
      <c r="BN2298" s="14">
        <f t="shared" si="2799"/>
        <v>0.40970832739979168</v>
      </c>
    </row>
    <row r="2299" spans="1:66" x14ac:dyDescent="0.25">
      <c r="A2299" t="s">
        <v>303</v>
      </c>
      <c r="B2299" t="s">
        <v>380</v>
      </c>
      <c r="C2299" t="s">
        <v>473</v>
      </c>
      <c r="D2299" s="36" t="s">
        <v>545</v>
      </c>
      <c r="E2299" s="10">
        <f>VLOOKUP(A2299,home!$A$2:$E$405,3,FALSE)</f>
        <v>1.3212121212121199</v>
      </c>
      <c r="F2299" s="10">
        <f>VLOOKUP(B2299,home!$B$2:$E$405,3,FALSE)</f>
        <v>1.19</v>
      </c>
      <c r="G2299" s="10">
        <f>VLOOKUP(C2299,away!$B$2:$E$405,4,FALSE)</f>
        <v>1.23</v>
      </c>
      <c r="H2299" s="10">
        <f>VLOOKUP(A2299,away!$A$2:$E$405,3,FALSE)</f>
        <v>1.0181818181818201</v>
      </c>
      <c r="I2299" s="10">
        <f>VLOOKUP(C2299,away!$B$2:$E$405,3,FALSE)</f>
        <v>0.47</v>
      </c>
      <c r="J2299" s="10">
        <f>VLOOKUP(B2299,home!$B$2:$E$405,4,FALSE)</f>
        <v>0.7</v>
      </c>
      <c r="K2299" s="12">
        <f t="shared" si="2744"/>
        <v>1.9338581818181799</v>
      </c>
      <c r="L2299" s="12">
        <f t="shared" si="2745"/>
        <v>0.33498181818181877</v>
      </c>
      <c r="M2299" s="13">
        <f t="shared" si="2746"/>
        <v>0.10343209174731588</v>
      </c>
      <c r="N2299" s="13">
        <f t="shared" si="2747"/>
        <v>0.20002299688811542</v>
      </c>
      <c r="O2299" s="13">
        <f t="shared" si="2748"/>
        <v>3.4647870151864567E-2</v>
      </c>
      <c r="P2299" s="13">
        <f t="shared" si="2749"/>
        <v>6.7004067175757187E-2</v>
      </c>
      <c r="Q2299" s="13">
        <f t="shared" si="2750"/>
        <v>0.19340805454193724</v>
      </c>
      <c r="R2299" s="13">
        <f t="shared" si="2751"/>
        <v>5.8032032697995792E-3</v>
      </c>
      <c r="S2299" s="13">
        <f t="shared" si="2752"/>
        <v>1.0851431461575099E-2</v>
      </c>
      <c r="T2299" s="13">
        <f t="shared" si="2753"/>
        <v>6.4788181761466515E-2</v>
      </c>
      <c r="U2299" s="13">
        <f t="shared" si="2754"/>
        <v>1.1222572124055931E-2</v>
      </c>
      <c r="V2299" s="13">
        <f t="shared" si="2755"/>
        <v>7.8107076002074515E-4</v>
      </c>
      <c r="W2299" s="13">
        <f t="shared" si="2756"/>
        <v>0.12467458290182071</v>
      </c>
      <c r="X2299" s="13">
        <f t="shared" si="2757"/>
        <v>4.1763718461511799E-2</v>
      </c>
      <c r="Y2299" s="13">
        <f t="shared" si="2758"/>
        <v>6.9950431721354052E-3</v>
      </c>
      <c r="Z2299" s="13">
        <f t="shared" si="2759"/>
        <v>6.4798919419871307E-4</v>
      </c>
      <c r="AA2299" s="13">
        <f t="shared" si="2760"/>
        <v>1.2531192049309507E-3</v>
      </c>
      <c r="AB2299" s="13">
        <f t="shared" si="2761"/>
        <v>1.2116774136246061E-3</v>
      </c>
      <c r="AC2299" s="13">
        <f t="shared" si="2762"/>
        <v>3.1623960217119852E-5</v>
      </c>
      <c r="AD2299" s="13">
        <f t="shared" si="2763"/>
        <v>6.0275740552363739E-2</v>
      </c>
      <c r="AE2299" s="13">
        <f t="shared" si="2764"/>
        <v>2.0191277162486393E-2</v>
      </c>
      <c r="AF2299" s="13">
        <f t="shared" si="2765"/>
        <v>3.3818553676513625E-3</v>
      </c>
      <c r="AG2299" s="13">
        <f t="shared" si="2766"/>
        <v>3.7762001996126561E-4</v>
      </c>
      <c r="AH2299" s="13">
        <f t="shared" si="2767"/>
        <v>5.4266149608714128E-5</v>
      </c>
      <c r="AI2299" s="13">
        <f t="shared" si="2768"/>
        <v>1.0494303741658123E-4</v>
      </c>
      <c r="AJ2299" s="13">
        <f t="shared" si="2769"/>
        <v>1.0147247576645353E-4</v>
      </c>
      <c r="AK2299" s="13">
        <f t="shared" si="2770"/>
        <v>6.5411125830101046E-5</v>
      </c>
      <c r="AL2299" s="13">
        <f t="shared" si="2771"/>
        <v>8.1944932910297046E-7</v>
      </c>
      <c r="AM2299" s="13">
        <f t="shared" si="2772"/>
        <v>2.3312946806467682E-2</v>
      </c>
      <c r="AN2299" s="13">
        <f t="shared" si="2773"/>
        <v>7.8094133084065705E-3</v>
      </c>
      <c r="AO2299" s="13">
        <f t="shared" si="2774"/>
        <v>1.3080057344916625E-3</v>
      </c>
      <c r="AP2299" s="13">
        <f t="shared" si="2775"/>
        <v>1.4605271304408751E-4</v>
      </c>
      <c r="AQ2299" s="13">
        <f t="shared" si="2776"/>
        <v>1.2231250841473964E-5</v>
      </c>
      <c r="AR2299" s="13">
        <f t="shared" si="2777"/>
        <v>3.6356346923307334E-6</v>
      </c>
      <c r="AS2299" s="13">
        <f t="shared" si="2778"/>
        <v>7.0308018958658086E-6</v>
      </c>
      <c r="AT2299" s="13">
        <f t="shared" si="2779"/>
        <v>6.7982868855314348E-6</v>
      </c>
      <c r="AU2299" s="13">
        <f t="shared" si="2780"/>
        <v>4.3823075719773989E-6</v>
      </c>
      <c r="AV2299" s="13">
        <f t="shared" si="2781"/>
        <v>2.1186903383280644E-6</v>
      </c>
      <c r="AW2299" s="13">
        <f t="shared" si="2782"/>
        <v>1.474570227318292E-8</v>
      </c>
      <c r="AX2299" s="13">
        <f t="shared" si="2783"/>
        <v>7.5139888206632579E-3</v>
      </c>
      <c r="AY2299" s="13">
        <f t="shared" si="2784"/>
        <v>2.5170496369436384E-3</v>
      </c>
      <c r="AZ2299" s="13">
        <f t="shared" si="2785"/>
        <v>4.2158293191863334E-4</v>
      </c>
      <c r="BA2299" s="13">
        <f t="shared" si="2786"/>
        <v>4.707420568284191E-5</v>
      </c>
      <c r="BB2299" s="13">
        <f t="shared" si="2787"/>
        <v>3.9422507522758215E-6</v>
      </c>
      <c r="BC2299" s="13">
        <f t="shared" si="2788"/>
        <v>2.6411646494519967E-7</v>
      </c>
      <c r="BD2299" s="13">
        <f t="shared" si="2789"/>
        <v>2.0297858658030753E-7</v>
      </c>
      <c r="BE2299" s="13">
        <f t="shared" si="2790"/>
        <v>3.9253180039221749E-7</v>
      </c>
      <c r="BF2299" s="13">
        <f t="shared" si="2791"/>
        <v>3.7955041690615533E-7</v>
      </c>
      <c r="BG2299" s="13">
        <f t="shared" si="2792"/>
        <v>2.4466555971548991E-7</v>
      </c>
      <c r="BH2299" s="13">
        <f t="shared" si="2793"/>
        <v>1.1828712361623117E-7</v>
      </c>
      <c r="BI2299" s="13">
        <f t="shared" si="2794"/>
        <v>4.5750104361797401E-8</v>
      </c>
      <c r="BJ2299" s="14">
        <f t="shared" si="2795"/>
        <v>0.75897162260512685</v>
      </c>
      <c r="BK2299" s="14">
        <f t="shared" si="2796"/>
        <v>0.18461815419115876</v>
      </c>
      <c r="BL2299" s="14">
        <f t="shared" si="2797"/>
        <v>5.4489884437873087E-2</v>
      </c>
      <c r="BM2299" s="14">
        <f t="shared" si="2798"/>
        <v>0.39189233176232624</v>
      </c>
      <c r="BN2299" s="14">
        <f t="shared" si="2799"/>
        <v>0.6043182837747898</v>
      </c>
    </row>
    <row r="2300" spans="1:66" x14ac:dyDescent="0.25">
      <c r="A2300" t="s">
        <v>35</v>
      </c>
      <c r="B2300" t="s">
        <v>213</v>
      </c>
      <c r="C2300" t="s">
        <v>474</v>
      </c>
      <c r="D2300" s="36" t="s">
        <v>545</v>
      </c>
      <c r="E2300" s="10">
        <f>VLOOKUP(A2300,home!$A$2:$E$405,3,FALSE)</f>
        <v>1.55833333333333</v>
      </c>
      <c r="F2300" s="10">
        <f>VLOOKUP(B2300,home!$B$2:$E$405,3,FALSE)</f>
        <v>1.07</v>
      </c>
      <c r="G2300" s="10">
        <f>VLOOKUP(C2300,away!$B$2:$E$405,4,FALSE)</f>
        <v>1.28</v>
      </c>
      <c r="H2300" s="10">
        <f>VLOOKUP(A2300,away!$A$2:$E$405,3,FALSE)</f>
        <v>1.1000000000000001</v>
      </c>
      <c r="I2300" s="10">
        <f>VLOOKUP(C2300,away!$B$2:$E$405,3,FALSE)</f>
        <v>0.86</v>
      </c>
      <c r="J2300" s="10">
        <f>VLOOKUP(B2300,home!$B$2:$E$405,4,FALSE)</f>
        <v>0.76</v>
      </c>
      <c r="K2300" s="12">
        <f t="shared" si="2744"/>
        <v>2.1342933333333289</v>
      </c>
      <c r="L2300" s="12">
        <f t="shared" si="2745"/>
        <v>0.71896000000000004</v>
      </c>
      <c r="M2300" s="13">
        <f t="shared" si="2746"/>
        <v>5.7656439803182989E-2</v>
      </c>
      <c r="N2300" s="13">
        <f t="shared" si="2747"/>
        <v>0.12305575509566785</v>
      </c>
      <c r="O2300" s="13">
        <f t="shared" si="2748"/>
        <v>4.1452673960896441E-2</v>
      </c>
      <c r="P2300" s="13">
        <f t="shared" si="2749"/>
        <v>8.8472165683581364E-2</v>
      </c>
      <c r="Q2300" s="13">
        <f t="shared" si="2750"/>
        <v>0.13131853886449138</v>
      </c>
      <c r="R2300" s="13">
        <f t="shared" si="2751"/>
        <v>1.4901407235463055E-2</v>
      </c>
      <c r="S2300" s="13">
        <f t="shared" si="2752"/>
        <v>3.393950496884026E-2</v>
      </c>
      <c r="T2300" s="13">
        <f t="shared" si="2753"/>
        <v>9.4412776702014728E-2</v>
      </c>
      <c r="U2300" s="13">
        <f t="shared" si="2754"/>
        <v>3.1803974119933832E-2</v>
      </c>
      <c r="V2300" s="13">
        <f t="shared" si="2755"/>
        <v>5.7865782538237438E-3</v>
      </c>
      <c r="W2300" s="13">
        <f t="shared" si="2756"/>
        <v>9.3424094013852516E-2</v>
      </c>
      <c r="X2300" s="13">
        <f t="shared" si="2757"/>
        <v>6.7168186632199409E-2</v>
      </c>
      <c r="Y2300" s="13">
        <f t="shared" si="2758"/>
        <v>2.4145619730543046E-2</v>
      </c>
      <c r="Z2300" s="13">
        <f t="shared" si="2759"/>
        <v>3.5711719153361729E-3</v>
      </c>
      <c r="AA2300" s="13">
        <f t="shared" si="2760"/>
        <v>7.6219284110892105E-3</v>
      </c>
      <c r="AB2300" s="13">
        <f t="shared" si="2761"/>
        <v>8.1337154974657992E-3</v>
      </c>
      <c r="AC2300" s="13">
        <f t="shared" si="2762"/>
        <v>5.5495872594729678E-4</v>
      </c>
      <c r="AD2300" s="13">
        <f t="shared" si="2763"/>
        <v>4.9848605256617905E-2</v>
      </c>
      <c r="AE2300" s="13">
        <f t="shared" si="2764"/>
        <v>3.5839153235298009E-2</v>
      </c>
      <c r="AF2300" s="13">
        <f t="shared" si="2765"/>
        <v>1.2883458805024929E-2</v>
      </c>
      <c r="AG2300" s="13">
        <f t="shared" si="2766"/>
        <v>3.0875638474869081E-3</v>
      </c>
      <c r="AH2300" s="13">
        <f t="shared" si="2767"/>
        <v>6.4188244006252373E-4</v>
      </c>
      <c r="AI2300" s="13">
        <f t="shared" si="2768"/>
        <v>1.3699654126091746E-3</v>
      </c>
      <c r="AJ2300" s="13">
        <f t="shared" si="2769"/>
        <v>1.4619540235145025E-3</v>
      </c>
      <c r="AK2300" s="13">
        <f t="shared" si="2770"/>
        <v>1.0400795753422796E-3</v>
      </c>
      <c r="AL2300" s="13">
        <f t="shared" si="2771"/>
        <v>3.4062734721159773E-5</v>
      </c>
      <c r="AM2300" s="13">
        <f t="shared" si="2772"/>
        <v>2.1278309175032872E-2</v>
      </c>
      <c r="AN2300" s="13">
        <f t="shared" si="2773"/>
        <v>1.5298253164481634E-2</v>
      </c>
      <c r="AO2300" s="13">
        <f t="shared" si="2774"/>
        <v>5.4994160475678585E-3</v>
      </c>
      <c r="AP2300" s="13">
        <f t="shared" si="2775"/>
        <v>1.3179533871864628E-3</v>
      </c>
      <c r="AQ2300" s="13">
        <f t="shared" si="2776"/>
        <v>2.3688894181289478E-4</v>
      </c>
      <c r="AR2300" s="13">
        <f t="shared" si="2777"/>
        <v>9.2297559821470431E-5</v>
      </c>
      <c r="AS2300" s="13">
        <f t="shared" si="2778"/>
        <v>1.9699006660989847E-4</v>
      </c>
      <c r="AT2300" s="13">
        <f t="shared" si="2779"/>
        <v>2.1021729294919741E-4</v>
      </c>
      <c r="AU2300" s="13">
        <f t="shared" si="2780"/>
        <v>1.495551222976171E-4</v>
      </c>
      <c r="AV2300" s="13">
        <f t="shared" si="2781"/>
        <v>7.9798625121413723E-5</v>
      </c>
      <c r="AW2300" s="13">
        <f t="shared" si="2782"/>
        <v>1.4518971342112464E-6</v>
      </c>
      <c r="AX2300" s="13">
        <f t="shared" si="2783"/>
        <v>7.5690255694796788E-3</v>
      </c>
      <c r="AY2300" s="13">
        <f t="shared" si="2784"/>
        <v>5.4418266234331101E-3</v>
      </c>
      <c r="AZ2300" s="13">
        <f t="shared" si="2785"/>
        <v>1.9562278345917348E-3</v>
      </c>
      <c r="BA2300" s="13">
        <f t="shared" si="2786"/>
        <v>4.688165213193579E-4</v>
      </c>
      <c r="BB2300" s="13">
        <f t="shared" si="2787"/>
        <v>8.4265081541941379E-5</v>
      </c>
      <c r="BC2300" s="13">
        <f t="shared" si="2788"/>
        <v>1.2116644605078839E-5</v>
      </c>
      <c r="BD2300" s="13">
        <f t="shared" si="2789"/>
        <v>1.1059708934874061E-5</v>
      </c>
      <c r="BE2300" s="13">
        <f t="shared" si="2790"/>
        <v>2.3604663048308762E-5</v>
      </c>
      <c r="BF2300" s="13">
        <f t="shared" si="2791"/>
        <v>2.5189637489792487E-5</v>
      </c>
      <c r="BG2300" s="13">
        <f t="shared" si="2792"/>
        <v>1.7920691787849127E-5</v>
      </c>
      <c r="BH2300" s="13">
        <f t="shared" si="2793"/>
        <v>9.5620032528819329E-6</v>
      </c>
      <c r="BI2300" s="13">
        <f t="shared" si="2794"/>
        <v>4.0816239591875045E-6</v>
      </c>
      <c r="BJ2300" s="14">
        <f t="shared" si="2795"/>
        <v>0.6943468511742491</v>
      </c>
      <c r="BK2300" s="14">
        <f t="shared" si="2796"/>
        <v>0.19188553679352993</v>
      </c>
      <c r="BL2300" s="14">
        <f t="shared" si="2797"/>
        <v>0.10924785767164931</v>
      </c>
      <c r="BM2300" s="14">
        <f t="shared" si="2798"/>
        <v>0.53675406218518262</v>
      </c>
      <c r="BN2300" s="14">
        <f t="shared" si="2799"/>
        <v>0.45685698064328306</v>
      </c>
    </row>
    <row r="2301" spans="1:66" x14ac:dyDescent="0.25">
      <c r="A2301" t="s">
        <v>35</v>
      </c>
      <c r="B2301" t="s">
        <v>475</v>
      </c>
      <c r="C2301" t="s">
        <v>217</v>
      </c>
      <c r="D2301" s="36" t="s">
        <v>545</v>
      </c>
      <c r="E2301" s="10">
        <f>VLOOKUP(A2301,home!$A$2:$E$405,3,FALSE)</f>
        <v>1.55833333333333</v>
      </c>
      <c r="F2301" s="10">
        <f>VLOOKUP(B2301,home!$B$2:$E$405,3,FALSE)</f>
        <v>0.43</v>
      </c>
      <c r="G2301" s="10">
        <f>VLOOKUP(C2301,away!$B$2:$E$405,4,FALSE)</f>
        <v>0.9</v>
      </c>
      <c r="H2301" s="10">
        <f>VLOOKUP(A2301,away!$A$2:$E$405,3,FALSE)</f>
        <v>1.1000000000000001</v>
      </c>
      <c r="I2301" s="10">
        <f>VLOOKUP(C2301,away!$B$2:$E$405,3,FALSE)</f>
        <v>0.51</v>
      </c>
      <c r="J2301" s="10">
        <f>VLOOKUP(B2301,home!$B$2:$E$405,4,FALSE)</f>
        <v>0.91</v>
      </c>
      <c r="K2301" s="12">
        <f t="shared" si="2744"/>
        <v>0.6030749999999987</v>
      </c>
      <c r="L2301" s="12">
        <f t="shared" si="2745"/>
        <v>0.51051000000000002</v>
      </c>
      <c r="M2301" s="13">
        <f t="shared" si="2746"/>
        <v>0.32837960745421013</v>
      </c>
      <c r="N2301" s="13">
        <f t="shared" si="2747"/>
        <v>0.19803753176544733</v>
      </c>
      <c r="O2301" s="13">
        <f t="shared" si="2748"/>
        <v>0.16764107340144882</v>
      </c>
      <c r="P2301" s="13">
        <f t="shared" si="2749"/>
        <v>0.10110014034157853</v>
      </c>
      <c r="Q2301" s="13">
        <f t="shared" si="2750"/>
        <v>5.9715742234723437E-2</v>
      </c>
      <c r="R2301" s="13">
        <f t="shared" si="2751"/>
        <v>4.2791222191086817E-2</v>
      </c>
      <c r="S2301" s="13">
        <f t="shared" si="2752"/>
        <v>7.7815721082133129E-3</v>
      </c>
      <c r="T2301" s="13">
        <f t="shared" si="2753"/>
        <v>3.0485483568248668E-2</v>
      </c>
      <c r="U2301" s="13">
        <f t="shared" si="2754"/>
        <v>2.5806316322889628E-2</v>
      </c>
      <c r="V2301" s="13">
        <f t="shared" si="2755"/>
        <v>2.6619532000972748E-4</v>
      </c>
      <c r="W2301" s="13">
        <f t="shared" si="2756"/>
        <v>1.2004357082735255E-2</v>
      </c>
      <c r="X2301" s="13">
        <f t="shared" si="2757"/>
        <v>6.1283443343071765E-3</v>
      </c>
      <c r="Y2301" s="13">
        <f t="shared" si="2758"/>
        <v>1.5642905330535781E-3</v>
      </c>
      <c r="Z2301" s="13">
        <f t="shared" si="2759"/>
        <v>7.2817822802572459E-3</v>
      </c>
      <c r="AA2301" s="13">
        <f t="shared" si="2760"/>
        <v>4.3914608486661294E-3</v>
      </c>
      <c r="AB2301" s="13">
        <f t="shared" si="2761"/>
        <v>1.3241901256546599E-3</v>
      </c>
      <c r="AC2301" s="13">
        <f t="shared" si="2762"/>
        <v>5.1221938726447027E-6</v>
      </c>
      <c r="AD2301" s="13">
        <f t="shared" si="2763"/>
        <v>1.8098819119176371E-3</v>
      </c>
      <c r="AE2301" s="13">
        <f t="shared" si="2764"/>
        <v>9.23962814853073E-4</v>
      </c>
      <c r="AF2301" s="13">
        <f t="shared" si="2765"/>
        <v>2.3584612830532115E-4</v>
      </c>
      <c r="AG2301" s="13">
        <f t="shared" si="2766"/>
        <v>4.0133935653716509E-5</v>
      </c>
      <c r="AH2301" s="13">
        <f t="shared" si="2767"/>
        <v>9.293556679735314E-4</v>
      </c>
      <c r="AI2301" s="13">
        <f t="shared" si="2768"/>
        <v>5.6047116946313623E-4</v>
      </c>
      <c r="AJ2301" s="13">
        <f t="shared" si="2769"/>
        <v>1.6900307526199006E-4</v>
      </c>
      <c r="AK2301" s="13">
        <f t="shared" si="2770"/>
        <v>3.3973843204541483E-5</v>
      </c>
      <c r="AL2301" s="13">
        <f t="shared" si="2771"/>
        <v>6.3079985191024887E-8</v>
      </c>
      <c r="AM2301" s="13">
        <f t="shared" si="2772"/>
        <v>2.1829890680594545E-4</v>
      </c>
      <c r="AN2301" s="13">
        <f t="shared" si="2773"/>
        <v>1.1144377491350324E-4</v>
      </c>
      <c r="AO2301" s="13">
        <f t="shared" si="2774"/>
        <v>2.8446580765546265E-5</v>
      </c>
      <c r="AP2301" s="13">
        <f t="shared" si="2775"/>
        <v>4.840754648873009E-6</v>
      </c>
      <c r="AQ2301" s="13">
        <f t="shared" si="2776"/>
        <v>6.1781341394903985E-7</v>
      </c>
      <c r="AR2301" s="13">
        <f t="shared" si="2777"/>
        <v>9.4889072411433531E-5</v>
      </c>
      <c r="AS2301" s="13">
        <f t="shared" si="2778"/>
        <v>5.7225227344525159E-5</v>
      </c>
      <c r="AT2301" s="13">
        <f t="shared" si="2779"/>
        <v>1.7255551990399715E-5</v>
      </c>
      <c r="AU2301" s="13">
        <f t="shared" si="2780"/>
        <v>3.4687973388700956E-6</v>
      </c>
      <c r="AV2301" s="13">
        <f t="shared" si="2781"/>
        <v>5.2298623878476963E-7</v>
      </c>
      <c r="AW2301" s="13">
        <f t="shared" si="2782"/>
        <v>5.3946672377457244E-10</v>
      </c>
      <c r="AX2301" s="13">
        <f t="shared" si="2783"/>
        <v>2.194176887033253E-5</v>
      </c>
      <c r="AY2301" s="13">
        <f t="shared" si="2784"/>
        <v>1.1201492425993461E-5</v>
      </c>
      <c r="AZ2301" s="13">
        <f t="shared" si="2785"/>
        <v>2.8592369491969612E-6</v>
      </c>
      <c r="BA2301" s="13">
        <f t="shared" si="2786"/>
        <v>4.8655635164484701E-7</v>
      </c>
      <c r="BB2301" s="13">
        <f t="shared" si="2787"/>
        <v>6.2097970769552688E-8</v>
      </c>
      <c r="BC2301" s="13">
        <f t="shared" si="2788"/>
        <v>6.340327011512871E-9</v>
      </c>
      <c r="BD2301" s="13">
        <f t="shared" si="2789"/>
        <v>8.0736367261268192E-6</v>
      </c>
      <c r="BE2301" s="13">
        <f t="shared" si="2790"/>
        <v>4.8690084686089211E-6</v>
      </c>
      <c r="BF2301" s="13">
        <f t="shared" si="2791"/>
        <v>1.4681886411031593E-6</v>
      </c>
      <c r="BG2301" s="13">
        <f t="shared" si="2792"/>
        <v>2.9514262157776198E-7</v>
      </c>
      <c r="BH2301" s="13">
        <f t="shared" si="2793"/>
        <v>4.4498284127002105E-8</v>
      </c>
      <c r="BI2301" s="13">
        <f t="shared" si="2794"/>
        <v>5.3671605399783504E-9</v>
      </c>
      <c r="BJ2301" s="14">
        <f t="shared" si="2795"/>
        <v>0.31134577963268789</v>
      </c>
      <c r="BK2301" s="14">
        <f t="shared" si="2796"/>
        <v>0.43754390199029553</v>
      </c>
      <c r="BL2301" s="14">
        <f t="shared" si="2797"/>
        <v>0.24383518412287533</v>
      </c>
      <c r="BM2301" s="14">
        <f t="shared" si="2798"/>
        <v>0.10233012968466174</v>
      </c>
      <c r="BN2301" s="14">
        <f t="shared" si="2799"/>
        <v>0.89766531738849509</v>
      </c>
    </row>
    <row r="2302" spans="1:66" x14ac:dyDescent="0.25">
      <c r="A2302" t="s">
        <v>10</v>
      </c>
      <c r="B2302" t="s">
        <v>37</v>
      </c>
      <c r="C2302" t="s">
        <v>42</v>
      </c>
      <c r="D2302" t="s">
        <v>546</v>
      </c>
      <c r="E2302" s="10">
        <f>VLOOKUP(A2302,home!$A$2:$E$405,3,FALSE)</f>
        <v>1.5952380952381</v>
      </c>
      <c r="F2302" s="10">
        <f>VLOOKUP(B2302,home!$B$2:$E$405,3,FALSE)</f>
        <v>0.9</v>
      </c>
      <c r="G2302" s="10">
        <f>VLOOKUP(C2302,away!$B$2:$E$405,4,FALSE)</f>
        <v>1.25</v>
      </c>
      <c r="H2302" s="10">
        <f>VLOOKUP(A2302,away!$A$2:$E$405,3,FALSE)</f>
        <v>1.4365079365079401</v>
      </c>
      <c r="I2302" s="10">
        <f>VLOOKUP(C2302,away!$B$2:$E$405,3,FALSE)</f>
        <v>0.99</v>
      </c>
      <c r="J2302" s="10">
        <f>VLOOKUP(B2302,home!$B$2:$E$405,4,FALSE)</f>
        <v>1.29</v>
      </c>
      <c r="K2302" s="12">
        <f t="shared" si="2744"/>
        <v>1.7946428571428625</v>
      </c>
      <c r="L2302" s="12">
        <f t="shared" si="2745"/>
        <v>1.8345642857142903</v>
      </c>
      <c r="M2302" s="13">
        <f t="shared" si="2746"/>
        <v>2.6537216291641293E-2</v>
      </c>
      <c r="N2302" s="13">
        <f t="shared" si="2747"/>
        <v>4.762482566624926E-2</v>
      </c>
      <c r="O2302" s="13">
        <f t="shared" si="2748"/>
        <v>4.8684229250920544E-2</v>
      </c>
      <c r="P2302" s="13">
        <f t="shared" si="2749"/>
        <v>8.7370804280670178E-2</v>
      </c>
      <c r="Q2302" s="13">
        <f t="shared" si="2750"/>
        <v>4.2734776602304153E-2</v>
      </c>
      <c r="R2302" s="13">
        <f t="shared" si="2751"/>
        <v>4.4657174130632908E-2</v>
      </c>
      <c r="S2302" s="13">
        <f t="shared" si="2752"/>
        <v>7.1914640148744866E-2</v>
      </c>
      <c r="T2302" s="13">
        <f t="shared" si="2753"/>
        <v>7.839969491256589E-2</v>
      </c>
      <c r="U2302" s="13">
        <f t="shared" si="2754"/>
        <v>8.0143678573725383E-2</v>
      </c>
      <c r="V2302" s="13">
        <f t="shared" si="2755"/>
        <v>2.630787511687839E-2</v>
      </c>
      <c r="W2302" s="13">
        <f t="shared" si="2756"/>
        <v>2.556455386030702E-2</v>
      </c>
      <c r="X2302" s="13">
        <f t="shared" si="2757"/>
        <v>4.6899817492338652E-2</v>
      </c>
      <c r="Y2302" s="13">
        <f t="shared" si="2758"/>
        <v>4.3020365088981424E-2</v>
      </c>
      <c r="Z2302" s="13">
        <f t="shared" si="2759"/>
        <v>2.7308818920327736E-2</v>
      </c>
      <c r="AA2302" s="13">
        <f t="shared" si="2760"/>
        <v>4.9009576812374042E-2</v>
      </c>
      <c r="AB2302" s="13">
        <f t="shared" si="2761"/>
        <v>4.3977343478960769E-2</v>
      </c>
      <c r="AC2302" s="13">
        <f t="shared" si="2762"/>
        <v>5.413482763735402E-3</v>
      </c>
      <c r="AD2302" s="13">
        <f t="shared" si="2763"/>
        <v>1.1469810995360999E-2</v>
      </c>
      <c r="AE2302" s="13">
        <f t="shared" si="2764"/>
        <v>2.1042105615982364E-2</v>
      </c>
      <c r="AF2302" s="13">
        <f t="shared" si="2765"/>
        <v>1.9301547729654676E-2</v>
      </c>
      <c r="AG2302" s="13">
        <f t="shared" si="2766"/>
        <v>1.1803310041278065E-2</v>
      </c>
      <c r="AH2302" s="13">
        <f t="shared" si="2767"/>
        <v>1.252494596906799E-2</v>
      </c>
      <c r="AI2302" s="13">
        <f t="shared" si="2768"/>
        <v>2.2477804819488158E-2</v>
      </c>
      <c r="AJ2302" s="13">
        <f t="shared" si="2769"/>
        <v>2.0169815931772916E-2</v>
      </c>
      <c r="AK2302" s="13">
        <f t="shared" si="2770"/>
        <v>1.206587203061419E-2</v>
      </c>
      <c r="AL2302" s="13">
        <f t="shared" si="2771"/>
        <v>7.1293136074123396E-4</v>
      </c>
      <c r="AM2302" s="13">
        <f t="shared" si="2772"/>
        <v>4.1168428751206538E-3</v>
      </c>
      <c r="AN2302" s="13">
        <f t="shared" si="2773"/>
        <v>7.5526129085936883E-3</v>
      </c>
      <c r="AO2302" s="13">
        <f t="shared" si="2774"/>
        <v>6.9278769529653545E-3</v>
      </c>
      <c r="AP2302" s="13">
        <f t="shared" si="2775"/>
        <v>4.2365452112444581E-3</v>
      </c>
      <c r="AQ2302" s="13">
        <f t="shared" si="2776"/>
        <v>1.943053634840747E-3</v>
      </c>
      <c r="AR2302" s="13">
        <f t="shared" si="2777"/>
        <v>4.5955637110706585E-3</v>
      </c>
      <c r="AS2302" s="13">
        <f t="shared" si="2778"/>
        <v>8.2473955886179038E-3</v>
      </c>
      <c r="AT2302" s="13">
        <f t="shared" si="2779"/>
        <v>7.4005647915723382E-3</v>
      </c>
      <c r="AU2302" s="13">
        <f t="shared" si="2780"/>
        <v>4.4271235806727502E-3</v>
      </c>
      <c r="AV2302" s="13">
        <f t="shared" si="2781"/>
        <v>1.9862764279357714E-3</v>
      </c>
      <c r="AW2302" s="13">
        <f t="shared" si="2782"/>
        <v>6.5201289912920251E-5</v>
      </c>
      <c r="AX2302" s="13">
        <f t="shared" si="2783"/>
        <v>1.2313771099691274E-3</v>
      </c>
      <c r="AY2302" s="13">
        <f t="shared" si="2784"/>
        <v>2.2590404681954394E-3</v>
      </c>
      <c r="AZ2302" s="13">
        <f t="shared" si="2785"/>
        <v>2.0721774814673214E-3</v>
      </c>
      <c r="BA2302" s="13">
        <f t="shared" si="2786"/>
        <v>1.267180933720444E-3</v>
      </c>
      <c r="BB2302" s="13">
        <f t="shared" si="2787"/>
        <v>5.8118122113540356E-4</v>
      </c>
      <c r="BC2302" s="13">
        <f t="shared" si="2788"/>
        <v>2.1324286236456608E-4</v>
      </c>
      <c r="BD2302" s="13">
        <f t="shared" si="2789"/>
        <v>1.405142842842478E-3</v>
      </c>
      <c r="BE2302" s="13">
        <f t="shared" si="2790"/>
        <v>2.5217295661726694E-3</v>
      </c>
      <c r="BF2302" s="13">
        <f t="shared" si="2791"/>
        <v>2.2628019767888755E-3</v>
      </c>
      <c r="BG2302" s="13">
        <f t="shared" si="2792"/>
        <v>1.3536404682576346E-3</v>
      </c>
      <c r="BH2302" s="13">
        <f t="shared" si="2793"/>
        <v>6.0732529937452097E-4</v>
      </c>
      <c r="BI2302" s="13">
        <f t="shared" si="2794"/>
        <v>2.1798640209692681E-4</v>
      </c>
      <c r="BJ2302" s="14">
        <f t="shared" si="2795"/>
        <v>0.38026193966463978</v>
      </c>
      <c r="BK2302" s="14">
        <f t="shared" si="2796"/>
        <v>0.22051599043060682</v>
      </c>
      <c r="BL2302" s="14">
        <f t="shared" si="2797"/>
        <v>0.3687359916529595</v>
      </c>
      <c r="BM2302" s="14">
        <f t="shared" si="2798"/>
        <v>0.69701987526783293</v>
      </c>
      <c r="BN2302" s="14">
        <f t="shared" si="2799"/>
        <v>0.2976090262224183</v>
      </c>
    </row>
    <row r="2303" spans="1:66" x14ac:dyDescent="0.25">
      <c r="A2303" t="s">
        <v>13</v>
      </c>
      <c r="B2303" t="s">
        <v>47</v>
      </c>
      <c r="C2303" t="s">
        <v>46</v>
      </c>
      <c r="D2303" t="s">
        <v>546</v>
      </c>
      <c r="E2303" s="10">
        <f>VLOOKUP(A2303,home!$A$2:$E$405,3,FALSE)</f>
        <v>1.7979797979798</v>
      </c>
      <c r="F2303" s="10">
        <f>VLOOKUP(B2303,home!$B$2:$E$405,3,FALSE)</f>
        <v>1.33</v>
      </c>
      <c r="G2303" s="10">
        <f>VLOOKUP(C2303,away!$B$2:$E$405,4,FALSE)</f>
        <v>1.67</v>
      </c>
      <c r="H2303" s="10">
        <f>VLOOKUP(A2303,away!$A$2:$E$405,3,FALSE)</f>
        <v>1.2222222222222201</v>
      </c>
      <c r="I2303" s="10">
        <f>VLOOKUP(C2303,away!$B$2:$E$405,3,FALSE)</f>
        <v>0.56000000000000005</v>
      </c>
      <c r="J2303" s="10">
        <f>VLOOKUP(B2303,home!$B$2:$E$405,4,FALSE)</f>
        <v>0.82</v>
      </c>
      <c r="K2303" s="12">
        <f t="shared" si="2744"/>
        <v>3.9934929292929335</v>
      </c>
      <c r="L2303" s="12">
        <f t="shared" si="2745"/>
        <v>0.56124444444444344</v>
      </c>
      <c r="M2303" s="13">
        <f t="shared" si="2746"/>
        <v>1.0517261978650029E-2</v>
      </c>
      <c r="N2303" s="13">
        <f t="shared" si="2747"/>
        <v>4.2000611347260297E-2</v>
      </c>
      <c r="O2303" s="13">
        <f t="shared" si="2748"/>
        <v>5.9027548562841032E-3</v>
      </c>
      <c r="P2303" s="13">
        <f t="shared" si="2749"/>
        <v>2.3572609781920089E-2</v>
      </c>
      <c r="Q2303" s="13">
        <f t="shared" si="2750"/>
        <v>8.3864572220632289E-2</v>
      </c>
      <c r="R2303" s="13">
        <f t="shared" si="2751"/>
        <v>1.6564441850034559E-3</v>
      </c>
      <c r="S2303" s="13">
        <f t="shared" si="2752"/>
        <v>1.3208474150845464E-2</v>
      </c>
      <c r="T2303" s="13">
        <f t="shared" si="2753"/>
        <v>4.7068525244539673E-2</v>
      </c>
      <c r="U2303" s="13">
        <f t="shared" si="2754"/>
        <v>6.6149981405796959E-3</v>
      </c>
      <c r="V2303" s="13">
        <f t="shared" si="2755"/>
        <v>3.2893880936408645E-3</v>
      </c>
      <c r="W2303" s="13">
        <f t="shared" si="2756"/>
        <v>0.11163752539375719</v>
      </c>
      <c r="X2303" s="13">
        <f t="shared" si="2757"/>
        <v>6.2655940918771705E-2</v>
      </c>
      <c r="Y2303" s="13">
        <f t="shared" si="2758"/>
        <v>1.7582649376049943E-2</v>
      </c>
      <c r="Z2303" s="13">
        <f t="shared" si="2759"/>
        <v>3.0989003212183119E-4</v>
      </c>
      <c r="AA2303" s="13">
        <f t="shared" si="2760"/>
        <v>1.2375436521368929E-3</v>
      </c>
      <c r="AB2303" s="13">
        <f t="shared" si="2761"/>
        <v>2.4710609122500183E-3</v>
      </c>
      <c r="AC2303" s="13">
        <f t="shared" si="2762"/>
        <v>4.6078688368521379E-4</v>
      </c>
      <c r="AD2303" s="13">
        <f t="shared" si="2763"/>
        <v>0.11145591707593243</v>
      </c>
      <c r="AE2303" s="13">
        <f t="shared" si="2764"/>
        <v>6.2554014259327648E-2</v>
      </c>
      <c r="AF2303" s="13">
        <f t="shared" si="2765"/>
        <v>1.7554046490373069E-2</v>
      </c>
      <c r="AG2303" s="13">
        <f t="shared" si="2766"/>
        <v>3.2840370234137888E-3</v>
      </c>
      <c r="AH2303" s="13">
        <f t="shared" si="2767"/>
        <v>4.3481014729271967E-5</v>
      </c>
      <c r="AI2303" s="13">
        <f t="shared" si="2768"/>
        <v>1.7364112487982947E-4</v>
      </c>
      <c r="AJ2303" s="13">
        <f t="shared" si="2769"/>
        <v>3.4671730222103522E-4</v>
      </c>
      <c r="AK2303" s="13">
        <f t="shared" si="2770"/>
        <v>4.6153769829440839E-4</v>
      </c>
      <c r="AL2303" s="13">
        <f t="shared" si="2771"/>
        <v>4.1310939762794678E-5</v>
      </c>
      <c r="AM2303" s="13">
        <f t="shared" si="2772"/>
        <v>8.9019683354119139E-2</v>
      </c>
      <c r="AN2303" s="13">
        <f t="shared" si="2773"/>
        <v>4.9961802728702862E-2</v>
      </c>
      <c r="AO2303" s="13">
        <f t="shared" si="2774"/>
        <v>1.4020392107956857E-2</v>
      </c>
      <c r="AP2303" s="13">
        <f t="shared" si="2775"/>
        <v>2.6229557265078354E-3</v>
      </c>
      <c r="AQ2303" s="13">
        <f t="shared" si="2776"/>
        <v>3.6802983238156534E-4</v>
      </c>
      <c r="AR2303" s="13">
        <f t="shared" si="2777"/>
        <v>4.8806955911221831E-6</v>
      </c>
      <c r="AS2303" s="13">
        <f t="shared" si="2778"/>
        <v>1.9491023333177631E-5</v>
      </c>
      <c r="AT2303" s="13">
        <f t="shared" si="2779"/>
        <v>3.8918631932864241E-5</v>
      </c>
      <c r="AU2303" s="13">
        <f t="shared" si="2780"/>
        <v>5.1807093813882498E-5</v>
      </c>
      <c r="AV2303" s="13">
        <f t="shared" si="2781"/>
        <v>5.1722815708238867E-5</v>
      </c>
      <c r="AW2303" s="13">
        <f t="shared" si="2782"/>
        <v>2.5719797730034101E-6</v>
      </c>
      <c r="AX2303" s="13">
        <f t="shared" si="2783"/>
        <v>5.9249912673761777E-2</v>
      </c>
      <c r="AY2303" s="13">
        <f t="shared" si="2784"/>
        <v>3.3253684321967215E-2</v>
      </c>
      <c r="AZ2303" s="13">
        <f t="shared" si="2785"/>
        <v>9.3317227915066941E-3</v>
      </c>
      <c r="BA2303" s="13">
        <f t="shared" si="2786"/>
        <v>1.7457925246095753E-3</v>
      </c>
      <c r="BB2303" s="13">
        <f t="shared" si="2787"/>
        <v>2.4495408889744081E-4</v>
      </c>
      <c r="BC2303" s="13">
        <f t="shared" si="2788"/>
        <v>2.7495824307527811E-5</v>
      </c>
      <c r="BD2303" s="13">
        <f t="shared" si="2789"/>
        <v>4.5654388092363541E-7</v>
      </c>
      <c r="BE2303" s="13">
        <f t="shared" si="2790"/>
        <v>1.823204760380493E-6</v>
      </c>
      <c r="BF2303" s="13">
        <f t="shared" si="2791"/>
        <v>3.6404776596163589E-6</v>
      </c>
      <c r="BG2303" s="13">
        <f t="shared" si="2792"/>
        <v>4.8460739309756042E-6</v>
      </c>
      <c r="BH2303" s="13">
        <f t="shared" si="2793"/>
        <v>4.8381904945454724E-6</v>
      </c>
      <c r="BI2303" s="13">
        <f t="shared" si="2794"/>
        <v>3.8642559061079251E-6</v>
      </c>
      <c r="BJ2303" s="14">
        <f t="shared" si="2795"/>
        <v>0.8195042653247766</v>
      </c>
      <c r="BK2303" s="14">
        <f t="shared" si="2796"/>
        <v>8.434351615047167E-2</v>
      </c>
      <c r="BL2303" s="14">
        <f t="shared" si="2797"/>
        <v>1.9094467893390542E-2</v>
      </c>
      <c r="BM2303" s="14">
        <f t="shared" si="2798"/>
        <v>0.72248677268881645</v>
      </c>
      <c r="BN2303" s="14">
        <f t="shared" si="2799"/>
        <v>0.16751425436975029</v>
      </c>
    </row>
    <row r="2304" spans="1:66" x14ac:dyDescent="0.25">
      <c r="A2304" t="s">
        <v>16</v>
      </c>
      <c r="B2304" t="s">
        <v>232</v>
      </c>
      <c r="C2304" t="s">
        <v>56</v>
      </c>
      <c r="D2304" t="s">
        <v>546</v>
      </c>
      <c r="E2304" s="10">
        <f>VLOOKUP(A2304,home!$A$2:$E$405,3,FALSE)</f>
        <v>1.5</v>
      </c>
      <c r="F2304" s="10">
        <f>VLOOKUP(B2304,home!$B$2:$E$405,3,FALSE)</f>
        <v>1.78</v>
      </c>
      <c r="G2304" s="10">
        <f>VLOOKUP(C2304,away!$B$2:$E$405,4,FALSE)</f>
        <v>0.89</v>
      </c>
      <c r="H2304" s="10">
        <f>VLOOKUP(A2304,away!$A$2:$E$405,3,FALSE)</f>
        <v>1.3534482758620701</v>
      </c>
      <c r="I2304" s="10">
        <f>VLOOKUP(C2304,away!$B$2:$E$405,3,FALSE)</f>
        <v>0.78</v>
      </c>
      <c r="J2304" s="10">
        <f>VLOOKUP(B2304,home!$B$2:$E$405,4,FALSE)</f>
        <v>0.37</v>
      </c>
      <c r="K2304" s="12">
        <f t="shared" si="2744"/>
        <v>2.3763000000000001</v>
      </c>
      <c r="L2304" s="12">
        <f t="shared" si="2745"/>
        <v>0.39060517241379339</v>
      </c>
      <c r="M2304" s="13">
        <f t="shared" si="2746"/>
        <v>6.2856233239866555E-2</v>
      </c>
      <c r="N2304" s="13">
        <f t="shared" si="2747"/>
        <v>0.14936526704789488</v>
      </c>
      <c r="O2304" s="13">
        <f t="shared" si="2748"/>
        <v>2.4551969821939683E-2</v>
      </c>
      <c r="P2304" s="13">
        <f t="shared" si="2749"/>
        <v>5.8342845887875264E-2</v>
      </c>
      <c r="Q2304" s="13">
        <f t="shared" si="2750"/>
        <v>0.17746834204295633</v>
      </c>
      <c r="R2304" s="13">
        <f t="shared" si="2751"/>
        <v>4.7950632026985017E-3</v>
      </c>
      <c r="S2304" s="13">
        <f t="shared" si="2752"/>
        <v>1.3538385498327359E-2</v>
      </c>
      <c r="T2304" s="13">
        <f t="shared" si="2753"/>
        <v>6.9320052341679012E-2</v>
      </c>
      <c r="U2304" s="13">
        <f t="shared" si="2754"/>
        <v>1.1394508688572448E-2</v>
      </c>
      <c r="V2304" s="13">
        <f t="shared" si="2755"/>
        <v>1.3962514101829319E-3</v>
      </c>
      <c r="W2304" s="13">
        <f t="shared" si="2756"/>
        <v>0.14057267373222573</v>
      </c>
      <c r="X2304" s="13">
        <f t="shared" si="2757"/>
        <v>5.4908413459843958E-2</v>
      </c>
      <c r="Y2304" s="13">
        <f t="shared" si="2758"/>
        <v>1.0723755153225102E-2</v>
      </c>
      <c r="Z2304" s="13">
        <f t="shared" si="2759"/>
        <v>6.2432549634169475E-4</v>
      </c>
      <c r="AA2304" s="13">
        <f t="shared" si="2760"/>
        <v>1.4835846769567691E-3</v>
      </c>
      <c r="AB2304" s="13">
        <f t="shared" si="2761"/>
        <v>1.7627211339261858E-3</v>
      </c>
      <c r="AC2304" s="13">
        <f t="shared" si="2762"/>
        <v>8.0999604818592305E-5</v>
      </c>
      <c r="AD2304" s="13">
        <f t="shared" si="2763"/>
        <v>8.351071114747198E-2</v>
      </c>
      <c r="AE2304" s="13">
        <f t="shared" si="2764"/>
        <v>3.2619715726156788E-2</v>
      </c>
      <c r="AF2304" s="13">
        <f t="shared" si="2765"/>
        <v>6.370714842652201E-3</v>
      </c>
      <c r="AG2304" s="13">
        <f t="shared" si="2766"/>
        <v>8.2947805650442508E-4</v>
      </c>
      <c r="AH2304" s="13">
        <f t="shared" si="2767"/>
        <v>6.0966192035218706E-5</v>
      </c>
      <c r="AI2304" s="13">
        <f t="shared" si="2768"/>
        <v>1.448739621332902E-4</v>
      </c>
      <c r="AJ2304" s="13">
        <f t="shared" si="2769"/>
        <v>1.721319981086688E-4</v>
      </c>
      <c r="AK2304" s="13">
        <f t="shared" si="2770"/>
        <v>1.3634575570187657E-4</v>
      </c>
      <c r="AL2304" s="13">
        <f t="shared" si="2771"/>
        <v>3.0073373584929577E-6</v>
      </c>
      <c r="AM2304" s="13">
        <f t="shared" si="2772"/>
        <v>3.9689300579947566E-2</v>
      </c>
      <c r="AN2304" s="13">
        <f t="shared" si="2773"/>
        <v>1.550284609601329E-2</v>
      </c>
      <c r="AO2304" s="13">
        <f t="shared" si="2774"/>
        <v>3.0277459361188878E-3</v>
      </c>
      <c r="AP2304" s="13">
        <f t="shared" si="2775"/>
        <v>3.942177411342934E-4</v>
      </c>
      <c r="AQ2304" s="13">
        <f t="shared" si="2776"/>
        <v>3.8495872186084216E-5</v>
      </c>
      <c r="AR2304" s="13">
        <f t="shared" si="2777"/>
        <v>4.7627419902658119E-6</v>
      </c>
      <c r="AS2304" s="13">
        <f t="shared" si="2778"/>
        <v>1.1317703791468648E-5</v>
      </c>
      <c r="AT2304" s="13">
        <f t="shared" si="2779"/>
        <v>1.3447129759833477E-5</v>
      </c>
      <c r="AU2304" s="13">
        <f t="shared" si="2780"/>
        <v>1.0651471482764098E-5</v>
      </c>
      <c r="AV2304" s="13">
        <f t="shared" si="2781"/>
        <v>6.32777292112308E-6</v>
      </c>
      <c r="AW2304" s="13">
        <f t="shared" si="2782"/>
        <v>7.7538769822486925E-8</v>
      </c>
      <c r="AX2304" s="13">
        <f t="shared" si="2783"/>
        <v>1.5718947494688232E-2</v>
      </c>
      <c r="AY2304" s="13">
        <f t="shared" si="2784"/>
        <v>6.1399021963260613E-3</v>
      </c>
      <c r="AZ2304" s="13">
        <f t="shared" si="2785"/>
        <v>1.1991387779998852E-3</v>
      </c>
      <c r="BA2304" s="13">
        <f t="shared" si="2786"/>
        <v>1.5612993637623685E-4</v>
      </c>
      <c r="BB2304" s="13">
        <f t="shared" si="2787"/>
        <v>1.5246290179298648E-5</v>
      </c>
      <c r="BC2304" s="13">
        <f t="shared" si="2788"/>
        <v>1.1910559608311357E-6</v>
      </c>
      <c r="BD2304" s="13">
        <f t="shared" si="2789"/>
        <v>3.100586093783648E-7</v>
      </c>
      <c r="BE2304" s="13">
        <f t="shared" si="2790"/>
        <v>7.367922734658082E-7</v>
      </c>
      <c r="BF2304" s="13">
        <f t="shared" si="2791"/>
        <v>8.7541973971840035E-7</v>
      </c>
      <c r="BG2304" s="13">
        <f t="shared" si="2792"/>
        <v>6.9341997583094497E-7</v>
      </c>
      <c r="BH2304" s="13">
        <f t="shared" si="2793"/>
        <v>4.1194347214176856E-7</v>
      </c>
      <c r="BI2304" s="13">
        <f t="shared" si="2794"/>
        <v>1.9578025457009708E-7</v>
      </c>
      <c r="BJ2304" s="14">
        <f t="shared" si="2795"/>
        <v>0.80757228552754123</v>
      </c>
      <c r="BK2304" s="14">
        <f t="shared" si="2796"/>
        <v>0.14235762517475525</v>
      </c>
      <c r="BL2304" s="14">
        <f t="shared" si="2797"/>
        <v>4.4551895666343204E-2</v>
      </c>
      <c r="BM2304" s="14">
        <f t="shared" si="2798"/>
        <v>0.51158658596419382</v>
      </c>
      <c r="BN2304" s="14">
        <f t="shared" si="2799"/>
        <v>0.47737972124323125</v>
      </c>
    </row>
    <row r="2305" spans="1:66" x14ac:dyDescent="0.25">
      <c r="A2305" t="s">
        <v>16</v>
      </c>
      <c r="B2305" t="s">
        <v>231</v>
      </c>
      <c r="C2305" t="s">
        <v>230</v>
      </c>
      <c r="D2305" t="s">
        <v>546</v>
      </c>
      <c r="E2305" s="10">
        <f>VLOOKUP(A2305,home!$A$2:$E$405,3,FALSE)</f>
        <v>1.5</v>
      </c>
      <c r="F2305" s="10">
        <f>VLOOKUP(B2305,home!$B$2:$E$405,3,FALSE)</f>
        <v>0.76</v>
      </c>
      <c r="G2305" s="10">
        <f>VLOOKUP(C2305,away!$B$2:$E$405,4,FALSE)</f>
        <v>0.56000000000000005</v>
      </c>
      <c r="H2305" s="10">
        <f>VLOOKUP(A2305,away!$A$2:$E$405,3,FALSE)</f>
        <v>1.3534482758620701</v>
      </c>
      <c r="I2305" s="10">
        <f>VLOOKUP(C2305,away!$B$2:$E$405,3,FALSE)</f>
        <v>0.89</v>
      </c>
      <c r="J2305" s="10">
        <f>VLOOKUP(B2305,home!$B$2:$E$405,4,FALSE)</f>
        <v>0.74</v>
      </c>
      <c r="K2305" s="12">
        <f t="shared" si="2744"/>
        <v>0.63840000000000008</v>
      </c>
      <c r="L2305" s="12">
        <f t="shared" si="2745"/>
        <v>0.8913810344827594</v>
      </c>
      <c r="M2305" s="13">
        <f t="shared" si="2746"/>
        <v>0.21658308635177934</v>
      </c>
      <c r="N2305" s="13">
        <f t="shared" si="2747"/>
        <v>0.13826664232697594</v>
      </c>
      <c r="O2305" s="13">
        <f t="shared" si="2748"/>
        <v>0.19305805556371786</v>
      </c>
      <c r="P2305" s="13">
        <f t="shared" si="2749"/>
        <v>0.1232482626718775</v>
      </c>
      <c r="Q2305" s="13">
        <f t="shared" si="2750"/>
        <v>4.4134712230770715E-2</v>
      </c>
      <c r="R2305" s="13">
        <f t="shared" si="2751"/>
        <v>8.6044144641808429E-2</v>
      </c>
      <c r="S2305" s="13">
        <f t="shared" si="2752"/>
        <v>1.7533841755034297E-2</v>
      </c>
      <c r="T2305" s="13">
        <f t="shared" si="2753"/>
        <v>3.9340845444863291E-2</v>
      </c>
      <c r="U2305" s="13">
        <f t="shared" si="2754"/>
        <v>5.4930581939330515E-2</v>
      </c>
      <c r="V2305" s="13">
        <f t="shared" si="2755"/>
        <v>1.1086407585460859E-3</v>
      </c>
      <c r="W2305" s="13">
        <f t="shared" si="2756"/>
        <v>9.3918667627080118E-3</v>
      </c>
      <c r="X2305" s="13">
        <f t="shared" si="2757"/>
        <v>8.371731910666912E-3</v>
      </c>
      <c r="Y2305" s="13">
        <f t="shared" si="2758"/>
        <v>3.7312015254713001E-3</v>
      </c>
      <c r="Z2305" s="13">
        <f t="shared" si="2759"/>
        <v>2.5566039553999796E-2</v>
      </c>
      <c r="AA2305" s="13">
        <f t="shared" si="2760"/>
        <v>1.6321359651273473E-2</v>
      </c>
      <c r="AB2305" s="13">
        <f t="shared" si="2761"/>
        <v>5.2097780006864925E-3</v>
      </c>
      <c r="AC2305" s="13">
        <f t="shared" si="2762"/>
        <v>3.9430031714280176E-5</v>
      </c>
      <c r="AD2305" s="13">
        <f t="shared" si="2763"/>
        <v>1.4989419353281987E-3</v>
      </c>
      <c r="AE2305" s="13">
        <f t="shared" si="2764"/>
        <v>1.3361284129424389E-3</v>
      </c>
      <c r="AF2305" s="13">
        <f t="shared" si="2765"/>
        <v>5.9549976346521941E-4</v>
      </c>
      <c r="AG2305" s="13">
        <f t="shared" si="2766"/>
        <v>1.7693906506395529E-4</v>
      </c>
      <c r="AH2305" s="13">
        <f t="shared" si="2767"/>
        <v>5.6972706963178696E-3</v>
      </c>
      <c r="AI2305" s="13">
        <f t="shared" si="2768"/>
        <v>3.6371376125293284E-3</v>
      </c>
      <c r="AJ2305" s="13">
        <f t="shared" si="2769"/>
        <v>1.1609743259193615E-3</v>
      </c>
      <c r="AK2305" s="13">
        <f t="shared" si="2770"/>
        <v>2.4705533655564022E-4</v>
      </c>
      <c r="AL2305" s="13">
        <f t="shared" si="2771"/>
        <v>8.9751845127718888E-7</v>
      </c>
      <c r="AM2305" s="13">
        <f t="shared" si="2772"/>
        <v>1.9138490630270444E-4</v>
      </c>
      <c r="AN2305" s="13">
        <f t="shared" si="2773"/>
        <v>1.7059687576449065E-4</v>
      </c>
      <c r="AO2305" s="13">
        <f t="shared" si="2774"/>
        <v>7.6033409799239243E-5</v>
      </c>
      <c r="AP2305" s="13">
        <f t="shared" si="2775"/>
        <v>2.259157982736582E-5</v>
      </c>
      <c r="AQ2305" s="13">
        <f t="shared" si="2776"/>
        <v>5.034426449279294E-6</v>
      </c>
      <c r="AR2305" s="13">
        <f t="shared" si="2777"/>
        <v>1.015687809402427E-3</v>
      </c>
      <c r="AS2305" s="13">
        <f t="shared" si="2778"/>
        <v>6.4841509752250955E-4</v>
      </c>
      <c r="AT2305" s="13">
        <f t="shared" si="2779"/>
        <v>2.0697409912918502E-4</v>
      </c>
      <c r="AU2305" s="13">
        <f t="shared" si="2780"/>
        <v>4.404408829469059E-5</v>
      </c>
      <c r="AV2305" s="13">
        <f t="shared" si="2781"/>
        <v>7.0294364918326176E-6</v>
      </c>
      <c r="AW2305" s="13">
        <f t="shared" si="2782"/>
        <v>1.4187215080051685E-8</v>
      </c>
      <c r="AX2305" s="13">
        <f t="shared" si="2783"/>
        <v>2.0363354030607752E-5</v>
      </c>
      <c r="AY2305" s="13">
        <f t="shared" si="2784"/>
        <v>1.8151507581341805E-5</v>
      </c>
      <c r="AZ2305" s="13">
        <f t="shared" si="2785"/>
        <v>8.089954802639054E-6</v>
      </c>
      <c r="BA2305" s="13">
        <f t="shared" si="2786"/>
        <v>2.4037440936317228E-6</v>
      </c>
      <c r="BB2305" s="13">
        <f t="shared" si="2787"/>
        <v>5.3566297420331687E-7</v>
      </c>
      <c r="BC2305" s="13">
        <f t="shared" si="2788"/>
        <v>9.5495963215892878E-8</v>
      </c>
      <c r="BD2305" s="13">
        <f t="shared" si="2789"/>
        <v>1.5089414170944382E-4</v>
      </c>
      <c r="BE2305" s="13">
        <f t="shared" si="2790"/>
        <v>9.6330820067308949E-5</v>
      </c>
      <c r="BF2305" s="13">
        <f t="shared" si="2791"/>
        <v>3.0748797765485011E-5</v>
      </c>
      <c r="BG2305" s="13">
        <f t="shared" si="2792"/>
        <v>6.5433441644952129E-6</v>
      </c>
      <c r="BH2305" s="13">
        <f t="shared" si="2793"/>
        <v>1.044317728653436E-6</v>
      </c>
      <c r="BI2305" s="13">
        <f t="shared" si="2794"/>
        <v>1.3333848759447074E-7</v>
      </c>
      <c r="BJ2305" s="14">
        <f t="shared" si="2795"/>
        <v>0.24735979029584471</v>
      </c>
      <c r="BK2305" s="14">
        <f t="shared" si="2796"/>
        <v>0.35853231059498419</v>
      </c>
      <c r="BL2305" s="14">
        <f t="shared" si="2797"/>
        <v>0.36851420305890253</v>
      </c>
      <c r="BM2305" s="14">
        <f t="shared" si="2798"/>
        <v>0.19861930239643516</v>
      </c>
      <c r="BN2305" s="14">
        <f t="shared" si="2799"/>
        <v>0.80133490378692973</v>
      </c>
    </row>
    <row r="2306" spans="1:66" x14ac:dyDescent="0.25">
      <c r="A2306" t="s">
        <v>72</v>
      </c>
      <c r="B2306" t="s">
        <v>365</v>
      </c>
      <c r="C2306" t="s">
        <v>85</v>
      </c>
      <c r="D2306" t="s">
        <v>546</v>
      </c>
      <c r="E2306" s="10">
        <f>VLOOKUP(A2306,home!$A$2:$E$405,3,FALSE)</f>
        <v>1.4117647058823499</v>
      </c>
      <c r="F2306" s="10">
        <f>VLOOKUP(B2306,home!$B$2:$E$405,3,FALSE)</f>
        <v>1.1499999999999999</v>
      </c>
      <c r="G2306" s="10">
        <f>VLOOKUP(C2306,away!$B$2:$E$405,4,FALSE)</f>
        <v>0.62</v>
      </c>
      <c r="H2306" s="10">
        <f>VLOOKUP(A2306,away!$A$2:$E$405,3,FALSE)</f>
        <v>1.1323529411764699</v>
      </c>
      <c r="I2306" s="10">
        <f>VLOOKUP(C2306,away!$B$2:$E$405,3,FALSE)</f>
        <v>1.1499999999999999</v>
      </c>
      <c r="J2306" s="10">
        <f>VLOOKUP(B2306,home!$B$2:$E$405,4,FALSE)</f>
        <v>0.88</v>
      </c>
      <c r="K2306" s="12">
        <f t="shared" si="2744"/>
        <v>1.0065882352941153</v>
      </c>
      <c r="L2306" s="12">
        <f t="shared" si="2745"/>
        <v>1.1459411764705876</v>
      </c>
      <c r="M2306" s="13">
        <f t="shared" si="2746"/>
        <v>0.11618989368883192</v>
      </c>
      <c r="N2306" s="13">
        <f t="shared" si="2747"/>
        <v>0.11695538004725219</v>
      </c>
      <c r="O2306" s="13">
        <f t="shared" si="2748"/>
        <v>0.13314678346777256</v>
      </c>
      <c r="P2306" s="13">
        <f t="shared" si="2749"/>
        <v>0.13402398580591285</v>
      </c>
      <c r="Q2306" s="13">
        <f t="shared" si="2750"/>
        <v>5.8862954804958074E-2</v>
      </c>
      <c r="R2306" s="13">
        <f t="shared" si="2751"/>
        <v>7.6289190845166943E-2</v>
      </c>
      <c r="S2306" s="13">
        <f t="shared" si="2752"/>
        <v>3.8648862222493939E-2</v>
      </c>
      <c r="T2306" s="13">
        <f t="shared" si="2753"/>
        <v>6.7453483679728685E-2</v>
      </c>
      <c r="U2306" s="13">
        <f t="shared" si="2754"/>
        <v>7.6791801984852567E-2</v>
      </c>
      <c r="V2306" s="13">
        <f t="shared" si="2755"/>
        <v>4.9534567914548099E-3</v>
      </c>
      <c r="W2306" s="13">
        <f t="shared" si="2756"/>
        <v>1.975025260044001E-2</v>
      </c>
      <c r="X2306" s="13">
        <f t="shared" si="2757"/>
        <v>2.2632627700539504E-2</v>
      </c>
      <c r="Y2306" s="13">
        <f t="shared" si="2758"/>
        <v>1.2967830006888528E-2</v>
      </c>
      <c r="Z2306" s="13">
        <f t="shared" si="2759"/>
        <v>2.9140975036366604E-2</v>
      </c>
      <c r="AA2306" s="13">
        <f t="shared" si="2760"/>
        <v>2.9332962636606123E-2</v>
      </c>
      <c r="AB2306" s="13">
        <f t="shared" si="2761"/>
        <v>1.4763107548164787E-2</v>
      </c>
      <c r="AC2306" s="13">
        <f t="shared" si="2762"/>
        <v>3.5711046031576771E-4</v>
      </c>
      <c r="AD2306" s="13">
        <f t="shared" si="2763"/>
        <v>4.9700929779224797E-3</v>
      </c>
      <c r="AE2306" s="13">
        <f t="shared" si="2764"/>
        <v>5.695434194288692E-3</v>
      </c>
      <c r="AF2306" s="13">
        <f t="shared" si="2765"/>
        <v>3.2633162805569991E-3</v>
      </c>
      <c r="AG2306" s="13">
        <f t="shared" si="2766"/>
        <v>1.2465228325790369E-3</v>
      </c>
      <c r="AH2306" s="13">
        <f t="shared" si="2767"/>
        <v>8.3484608041684925E-3</v>
      </c>
      <c r="AI2306" s="13">
        <f t="shared" si="2768"/>
        <v>8.4034624282900532E-3</v>
      </c>
      <c r="AJ2306" s="13">
        <f t="shared" si="2769"/>
        <v>4.229413208026442E-3</v>
      </c>
      <c r="AK2306" s="13">
        <f t="shared" si="2770"/>
        <v>1.4190925257989869E-3</v>
      </c>
      <c r="AL2306" s="13">
        <f t="shared" si="2771"/>
        <v>1.6476946744673326E-5</v>
      </c>
      <c r="AM2306" s="13">
        <f t="shared" si="2772"/>
        <v>1.0005674239789331E-3</v>
      </c>
      <c r="AN2306" s="13">
        <f t="shared" si="2773"/>
        <v>1.1465914109725637E-3</v>
      </c>
      <c r="AO2306" s="13">
        <f t="shared" si="2774"/>
        <v>6.5696315521048551E-4</v>
      </c>
      <c r="AP2306" s="13">
        <f t="shared" si="2775"/>
        <v>2.5094704365991104E-4</v>
      </c>
      <c r="AQ2306" s="13">
        <f t="shared" si="2776"/>
        <v>7.1892637610863598E-5</v>
      </c>
      <c r="AR2306" s="13">
        <f t="shared" si="2777"/>
        <v>1.9133689991294859E-3</v>
      </c>
      <c r="AS2306" s="13">
        <f t="shared" si="2778"/>
        <v>1.9259747243002166E-3</v>
      </c>
      <c r="AT2306" s="13">
        <f t="shared" si="2779"/>
        <v>9.6933174947721253E-4</v>
      </c>
      <c r="AU2306" s="13">
        <f t="shared" si="2780"/>
        <v>3.2523931170694168E-4</v>
      </c>
      <c r="AV2306" s="13">
        <f t="shared" si="2781"/>
        <v>8.1845516204840781E-5</v>
      </c>
      <c r="AW2306" s="13">
        <f t="shared" si="2782"/>
        <v>5.2794467328031053E-7</v>
      </c>
      <c r="AX2306" s="13">
        <f t="shared" si="2783"/>
        <v>1.6785989959928877E-4</v>
      </c>
      <c r="AY2306" s="13">
        <f t="shared" si="2784"/>
        <v>1.9235757082904369E-4</v>
      </c>
      <c r="AZ2306" s="13">
        <f t="shared" si="2785"/>
        <v>1.1021523050942938E-4</v>
      </c>
      <c r="BA2306" s="13">
        <f t="shared" si="2786"/>
        <v>4.210005697165084E-5</v>
      </c>
      <c r="BB2306" s="13">
        <f t="shared" si="2787"/>
        <v>1.2061047203893082E-5</v>
      </c>
      <c r="BC2306" s="13">
        <f t="shared" si="2788"/>
        <v>2.7642501244593056E-6</v>
      </c>
      <c r="BD2306" s="13">
        <f t="shared" si="2789"/>
        <v>3.6543472031413216E-4</v>
      </c>
      <c r="BE2306" s="13">
        <f t="shared" si="2790"/>
        <v>3.678422902362008E-4</v>
      </c>
      <c r="BF2306" s="13">
        <f t="shared" si="2791"/>
        <v>1.8513286089770156E-4</v>
      </c>
      <c r="BG2306" s="13">
        <f t="shared" si="2792"/>
        <v>6.2117519915322791E-5</v>
      </c>
      <c r="BH2306" s="13">
        <f t="shared" si="2793"/>
        <v>1.5631691188102958E-5</v>
      </c>
      <c r="BI2306" s="13">
        <f t="shared" si="2794"/>
        <v>3.1469352895390271E-6</v>
      </c>
      <c r="BJ2306" s="14">
        <f t="shared" si="2795"/>
        <v>0.31745221485182468</v>
      </c>
      <c r="BK2306" s="14">
        <f t="shared" si="2796"/>
        <v>0.29438214348658298</v>
      </c>
      <c r="BL2306" s="14">
        <f t="shared" si="2797"/>
        <v>0.35893934176750658</v>
      </c>
      <c r="BM2306" s="14">
        <f t="shared" si="2798"/>
        <v>0.36425465685623054</v>
      </c>
      <c r="BN2306" s="14">
        <f t="shared" si="2799"/>
        <v>0.63546818865989452</v>
      </c>
    </row>
    <row r="2307" spans="1:66" x14ac:dyDescent="0.25">
      <c r="A2307" t="s">
        <v>19</v>
      </c>
      <c r="B2307" t="s">
        <v>142</v>
      </c>
      <c r="C2307" t="s">
        <v>251</v>
      </c>
      <c r="D2307" t="s">
        <v>546</v>
      </c>
      <c r="E2307" s="10">
        <f>VLOOKUP(A2307,home!$A$2:$E$405,3,FALSE)</f>
        <v>1.66923076923077</v>
      </c>
      <c r="F2307" s="10">
        <f>VLOOKUP(B2307,home!$B$2:$E$405,3,FALSE)</f>
        <v>1.6</v>
      </c>
      <c r="G2307" s="10">
        <f>VLOOKUP(C2307,away!$B$2:$E$405,4,FALSE)</f>
        <v>0.94</v>
      </c>
      <c r="H2307" s="10">
        <f>VLOOKUP(A2307,away!$A$2:$E$405,3,FALSE)</f>
        <v>1.2</v>
      </c>
      <c r="I2307" s="10">
        <f>VLOOKUP(C2307,away!$B$2:$E$405,3,FALSE)</f>
        <v>0.68</v>
      </c>
      <c r="J2307" s="10">
        <f>VLOOKUP(B2307,home!$B$2:$E$405,4,FALSE)</f>
        <v>0.69</v>
      </c>
      <c r="K2307" s="12">
        <f t="shared" si="2744"/>
        <v>2.5105230769230782</v>
      </c>
      <c r="L2307" s="12">
        <f t="shared" si="2745"/>
        <v>0.56303999999999998</v>
      </c>
      <c r="M2307" s="13">
        <f t="shared" si="2746"/>
        <v>4.625604703243405E-2</v>
      </c>
      <c r="N2307" s="13">
        <f t="shared" si="2747"/>
        <v>0.11612687352216494</v>
      </c>
      <c r="O2307" s="13">
        <f t="shared" si="2748"/>
        <v>2.6044004721141663E-2</v>
      </c>
      <c r="P2307" s="13">
        <f t="shared" si="2749"/>
        <v>6.5384074867919736E-2</v>
      </c>
      <c r="Q2307" s="13">
        <f t="shared" si="2750"/>
        <v>0.14576959791416136</v>
      </c>
      <c r="R2307" s="13">
        <f t="shared" si="2751"/>
        <v>7.3319082090958004E-3</v>
      </c>
      <c r="S2307" s="13">
        <f t="shared" si="2752"/>
        <v>2.3105504688587606E-2</v>
      </c>
      <c r="T2307" s="13">
        <f t="shared" si="2753"/>
        <v>8.2074114409589394E-2</v>
      </c>
      <c r="U2307" s="13">
        <f t="shared" si="2754"/>
        <v>1.8406924756816764E-2</v>
      </c>
      <c r="V2307" s="13">
        <f t="shared" si="2755"/>
        <v>3.6289118344543271E-3</v>
      </c>
      <c r="W2307" s="13">
        <f t="shared" si="2756"/>
        <v>0.12198597982576678</v>
      </c>
      <c r="X2307" s="13">
        <f t="shared" si="2757"/>
        <v>6.8682986081099712E-2</v>
      </c>
      <c r="Y2307" s="13">
        <f t="shared" si="2758"/>
        <v>1.933563424155119E-2</v>
      </c>
      <c r="Z2307" s="13">
        <f t="shared" si="2759"/>
        <v>1.3760525326830997E-3</v>
      </c>
      <c r="AA2307" s="13">
        <f t="shared" si="2760"/>
        <v>3.4546116383593699E-3</v>
      </c>
      <c r="AB2307" s="13">
        <f t="shared" si="2761"/>
        <v>4.3364411199541221E-3</v>
      </c>
      <c r="AC2307" s="13">
        <f t="shared" si="2762"/>
        <v>3.2059733036994786E-4</v>
      </c>
      <c r="AD2307" s="13">
        <f t="shared" si="2763"/>
        <v>7.6562154353415138E-2</v>
      </c>
      <c r="AE2307" s="13">
        <f t="shared" si="2764"/>
        <v>4.3107555387146848E-2</v>
      </c>
      <c r="AF2307" s="13">
        <f t="shared" si="2765"/>
        <v>1.2135638992589581E-2</v>
      </c>
      <c r="AG2307" s="13">
        <f t="shared" si="2766"/>
        <v>2.2776167261292124E-3</v>
      </c>
      <c r="AH2307" s="13">
        <f t="shared" si="2767"/>
        <v>1.9369315450047309E-4</v>
      </c>
      <c r="AI2307" s="13">
        <f t="shared" si="2768"/>
        <v>4.8627113421546489E-4</v>
      </c>
      <c r="AJ2307" s="13">
        <f t="shared" si="2769"/>
        <v>6.1039745204474207E-4</v>
      </c>
      <c r="AK2307" s="13">
        <f t="shared" si="2770"/>
        <v>5.1080562981779105E-4</v>
      </c>
      <c r="AL2307" s="13">
        <f t="shared" si="2771"/>
        <v>1.812689254372788E-5</v>
      </c>
      <c r="AM2307" s="13">
        <f t="shared" si="2772"/>
        <v>3.8442211064639062E-2</v>
      </c>
      <c r="AN2307" s="13">
        <f t="shared" si="2773"/>
        <v>2.1644502517834376E-2</v>
      </c>
      <c r="AO2307" s="13">
        <f t="shared" si="2774"/>
        <v>6.0933603488207326E-3</v>
      </c>
      <c r="AP2307" s="13">
        <f t="shared" si="2775"/>
        <v>1.1436018702666751E-3</v>
      </c>
      <c r="AQ2307" s="13">
        <f t="shared" si="2776"/>
        <v>1.6097339925873717E-4</v>
      </c>
      <c r="AR2307" s="13">
        <f t="shared" si="2777"/>
        <v>2.1811398741989282E-5</v>
      </c>
      <c r="AS2307" s="13">
        <f t="shared" si="2778"/>
        <v>5.4758019881735086E-5</v>
      </c>
      <c r="AT2307" s="13">
        <f t="shared" si="2779"/>
        <v>6.8735636279854337E-5</v>
      </c>
      <c r="AU2307" s="13">
        <f t="shared" si="2780"/>
        <v>5.7520800362521834E-5</v>
      </c>
      <c r="AV2307" s="13">
        <f t="shared" si="2781"/>
        <v>3.61018241782991E-5</v>
      </c>
      <c r="AW2307" s="13">
        <f t="shared" si="2782"/>
        <v>7.1174483916712269E-7</v>
      </c>
      <c r="AX2307" s="13">
        <f t="shared" si="2783"/>
        <v>1.6085009667620671E-2</v>
      </c>
      <c r="AY2307" s="13">
        <f t="shared" si="2784"/>
        <v>9.0565038432571399E-3</v>
      </c>
      <c r="AZ2307" s="13">
        <f t="shared" si="2785"/>
        <v>2.5495869619537501E-3</v>
      </c>
      <c r="BA2307" s="13">
        <f t="shared" si="2786"/>
        <v>4.785064810194798E-4</v>
      </c>
      <c r="BB2307" s="13">
        <f t="shared" si="2787"/>
        <v>6.7354572268301966E-5</v>
      </c>
      <c r="BC2307" s="13">
        <f t="shared" si="2788"/>
        <v>7.5846636739889502E-6</v>
      </c>
      <c r="BD2307" s="13">
        <f t="shared" si="2789"/>
        <v>2.0467816579482732E-6</v>
      </c>
      <c r="BE2307" s="13">
        <f t="shared" si="2790"/>
        <v>5.1384925857020181E-6</v>
      </c>
      <c r="BF2307" s="13">
        <f t="shared" si="2791"/>
        <v>6.4501521085015282E-6</v>
      </c>
      <c r="BG2307" s="13">
        <f t="shared" si="2792"/>
        <v>5.3977519060190456E-6</v>
      </c>
      <c r="BH2307" s="13">
        <f t="shared" si="2793"/>
        <v>3.3877951808915859E-6</v>
      </c>
      <c r="BI2307" s="13">
        <f t="shared" si="2794"/>
        <v>1.7010275963034233E-6</v>
      </c>
      <c r="BJ2307" s="14">
        <f t="shared" si="2795"/>
        <v>0.78378734684422702</v>
      </c>
      <c r="BK2307" s="14">
        <f t="shared" si="2796"/>
        <v>0.14776976648956658</v>
      </c>
      <c r="BL2307" s="14">
        <f t="shared" si="2797"/>
        <v>6.1638107496425953E-2</v>
      </c>
      <c r="BM2307" s="14">
        <f t="shared" si="2798"/>
        <v>0.57860297499756697</v>
      </c>
      <c r="BN2307" s="14">
        <f t="shared" si="2799"/>
        <v>0.40691250626691755</v>
      </c>
    </row>
    <row r="2308" spans="1:66" x14ac:dyDescent="0.25">
      <c r="A2308" t="s">
        <v>28</v>
      </c>
      <c r="B2308" t="s">
        <v>463</v>
      </c>
      <c r="C2308" t="s">
        <v>190</v>
      </c>
      <c r="D2308" t="s">
        <v>546</v>
      </c>
      <c r="E2308" s="10">
        <f>VLOOKUP(A2308,home!$A$2:$E$405,3,FALSE)</f>
        <v>1.3737373737373699</v>
      </c>
      <c r="F2308" s="10">
        <f>VLOOKUP(B2308,home!$B$2:$E$405,3,FALSE)</f>
        <v>1.02</v>
      </c>
      <c r="G2308" s="10">
        <f>VLOOKUP(C2308,away!$B$2:$E$405,4,FALSE)</f>
        <v>1.31</v>
      </c>
      <c r="H2308" s="10">
        <f>VLOOKUP(A2308,away!$A$2:$E$405,3,FALSE)</f>
        <v>1.1818181818181801</v>
      </c>
      <c r="I2308" s="10">
        <f>VLOOKUP(C2308,away!$B$2:$E$405,3,FALSE)</f>
        <v>0.73</v>
      </c>
      <c r="J2308" s="10">
        <f>VLOOKUP(B2308,home!$B$2:$E$405,4,FALSE)</f>
        <v>1.18</v>
      </c>
      <c r="K2308" s="12">
        <f t="shared" si="2744"/>
        <v>1.8355878787878739</v>
      </c>
      <c r="L2308" s="12">
        <f t="shared" si="2745"/>
        <v>1.0180181818181802</v>
      </c>
      <c r="M2308" s="13">
        <f t="shared" si="2746"/>
        <v>5.7636106390701568E-2</v>
      </c>
      <c r="N2308" s="13">
        <f t="shared" si="2747"/>
        <v>0.10579613827130009</v>
      </c>
      <c r="O2308" s="13">
        <f t="shared" si="2748"/>
        <v>5.8674604234941197E-2</v>
      </c>
      <c r="P2308" s="13">
        <f t="shared" si="2749"/>
        <v>0.1077023923263337</v>
      </c>
      <c r="Q2308" s="13">
        <f t="shared" si="2750"/>
        <v>9.7099054516682187E-2</v>
      </c>
      <c r="R2308" s="13">
        <f t="shared" si="2751"/>
        <v>2.9865906961078069E-2</v>
      </c>
      <c r="S2308" s="13">
        <f t="shared" si="2752"/>
        <v>5.031483751774958E-2</v>
      </c>
      <c r="T2308" s="13">
        <f t="shared" si="2753"/>
        <v>9.8848602935337163E-2</v>
      </c>
      <c r="U2308" s="13">
        <f t="shared" si="2754"/>
        <v>5.482149680676128E-2</v>
      </c>
      <c r="V2308" s="13">
        <f t="shared" si="2755"/>
        <v>1.0446824066686575E-2</v>
      </c>
      <c r="W2308" s="13">
        <f t="shared" si="2756"/>
        <v>5.9411282504194932E-2</v>
      </c>
      <c r="X2308" s="13">
        <f t="shared" si="2757"/>
        <v>6.0481765794406783E-2</v>
      </c>
      <c r="Y2308" s="13">
        <f t="shared" si="2758"/>
        <v>3.0785768623587499E-2</v>
      </c>
      <c r="Z2308" s="13">
        <f t="shared" si="2759"/>
        <v>1.0134678767622543E-2</v>
      </c>
      <c r="AA2308" s="13">
        <f t="shared" si="2760"/>
        <v>1.8603093501256763E-2</v>
      </c>
      <c r="AB2308" s="13">
        <f t="shared" si="2761"/>
        <v>1.7073806469432195E-2</v>
      </c>
      <c r="AC2308" s="13">
        <f t="shared" si="2762"/>
        <v>1.2200988393535703E-3</v>
      </c>
      <c r="AD2308" s="13">
        <f t="shared" si="2763"/>
        <v>2.7263657506985565E-2</v>
      </c>
      <c r="AE2308" s="13">
        <f t="shared" si="2764"/>
        <v>2.7754899044975023E-2</v>
      </c>
      <c r="AF2308" s="13">
        <f t="shared" si="2765"/>
        <v>1.412749593115631E-2</v>
      </c>
      <c r="AG2308" s="13">
        <f t="shared" si="2766"/>
        <v>4.7940159071598286E-3</v>
      </c>
      <c r="AH2308" s="13">
        <f t="shared" si="2767"/>
        <v>2.5793218130816037E-3</v>
      </c>
      <c r="AI2308" s="13">
        <f t="shared" si="2768"/>
        <v>4.7345718555857532E-3</v>
      </c>
      <c r="AJ2308" s="13">
        <f t="shared" si="2769"/>
        <v>4.3453613546817109E-3</v>
      </c>
      <c r="AK2308" s="13">
        <f t="shared" si="2770"/>
        <v>2.658764210535668E-3</v>
      </c>
      <c r="AL2308" s="13">
        <f t="shared" si="2771"/>
        <v>9.1198085437751021E-5</v>
      </c>
      <c r="AM2308" s="13">
        <f t="shared" si="2772"/>
        <v>1.0008967850249347E-2</v>
      </c>
      <c r="AN2308" s="13">
        <f t="shared" si="2773"/>
        <v>1.0189311252787459E-2</v>
      </c>
      <c r="AO2308" s="13">
        <f t="shared" si="2774"/>
        <v>5.1864520577711067E-3</v>
      </c>
      <c r="AP2308" s="13">
        <f t="shared" si="2775"/>
        <v>1.7599674979797673E-3</v>
      </c>
      <c r="AQ2308" s="13">
        <f t="shared" si="2776"/>
        <v>4.4791972808811353E-4</v>
      </c>
      <c r="AR2308" s="13">
        <f t="shared" si="2777"/>
        <v>5.2515930049546128E-4</v>
      </c>
      <c r="AS2308" s="13">
        <f t="shared" si="2778"/>
        <v>9.6397604642218734E-4</v>
      </c>
      <c r="AT2308" s="13">
        <f t="shared" si="2779"/>
        <v>8.8473137312721222E-4</v>
      </c>
      <c r="AU2308" s="13">
        <f t="shared" si="2780"/>
        <v>5.4133406149855417E-4</v>
      </c>
      <c r="AV2308" s="13">
        <f t="shared" si="2781"/>
        <v>2.4841656041543877E-4</v>
      </c>
      <c r="AW2308" s="13">
        <f t="shared" si="2782"/>
        <v>4.7338439354531348E-6</v>
      </c>
      <c r="AX2308" s="13">
        <f t="shared" si="2783"/>
        <v>3.0620566775158699E-3</v>
      </c>
      <c r="AY2308" s="13">
        <f t="shared" si="2784"/>
        <v>3.1172293714689233E-3</v>
      </c>
      <c r="AZ2308" s="13">
        <f t="shared" si="2785"/>
        <v>1.5866980885265109E-3</v>
      </c>
      <c r="BA2308" s="13">
        <f t="shared" si="2786"/>
        <v>5.3842916772538023E-4</v>
      </c>
      <c r="BB2308" s="13">
        <f t="shared" si="2787"/>
        <v>1.3703267059141688E-4</v>
      </c>
      <c r="BC2308" s="13">
        <f t="shared" si="2788"/>
        <v>2.7900350033032768E-5</v>
      </c>
      <c r="BD2308" s="13">
        <f t="shared" si="2789"/>
        <v>8.9103619375882767E-5</v>
      </c>
      <c r="BE2308" s="13">
        <f t="shared" si="2790"/>
        <v>1.6355752368249873E-4</v>
      </c>
      <c r="BF2308" s="13">
        <f t="shared" si="2791"/>
        <v>1.5011210397807766E-4</v>
      </c>
      <c r="BG2308" s="13">
        <f t="shared" si="2792"/>
        <v>9.184798617383479E-5</v>
      </c>
      <c r="BH2308" s="13">
        <f t="shared" si="2793"/>
        <v>4.2148762527941827E-5</v>
      </c>
      <c r="BI2308" s="13">
        <f t="shared" si="2794"/>
        <v>1.5473551520439716E-5</v>
      </c>
      <c r="BJ2308" s="14">
        <f t="shared" si="2795"/>
        <v>0.56242464574852236</v>
      </c>
      <c r="BK2308" s="14">
        <f t="shared" si="2796"/>
        <v>0.23052868659773162</v>
      </c>
      <c r="BL2308" s="14">
        <f t="shared" si="2797"/>
        <v>0.1970727880965718</v>
      </c>
      <c r="BM2308" s="14">
        <f t="shared" si="2798"/>
        <v>0.54027410098187789</v>
      </c>
      <c r="BN2308" s="14">
        <f t="shared" si="2799"/>
        <v>0.45677420270103675</v>
      </c>
    </row>
    <row r="2309" spans="1:66" x14ac:dyDescent="0.25">
      <c r="A2309" t="s">
        <v>303</v>
      </c>
      <c r="B2309" t="s">
        <v>308</v>
      </c>
      <c r="C2309" t="s">
        <v>349</v>
      </c>
      <c r="D2309" t="s">
        <v>546</v>
      </c>
      <c r="E2309" s="10">
        <f>VLOOKUP(A2309,home!$A$2:$E$405,3,FALSE)</f>
        <v>1.3212121212121199</v>
      </c>
      <c r="F2309" s="10">
        <f>VLOOKUP(B2309,home!$B$2:$E$405,3,FALSE)</f>
        <v>1.51</v>
      </c>
      <c r="G2309" s="10">
        <f>VLOOKUP(C2309,away!$B$2:$E$405,4,FALSE)</f>
        <v>1.04</v>
      </c>
      <c r="H2309" s="10">
        <f>VLOOKUP(A2309,away!$A$2:$E$405,3,FALSE)</f>
        <v>1.0181818181818201</v>
      </c>
      <c r="I2309" s="10">
        <f>VLOOKUP(C2309,away!$B$2:$E$405,3,FALSE)</f>
        <v>0.95</v>
      </c>
      <c r="J2309" s="10">
        <f>VLOOKUP(B2309,home!$B$2:$E$405,4,FALSE)</f>
        <v>0.56000000000000005</v>
      </c>
      <c r="K2309" s="12">
        <f t="shared" si="2744"/>
        <v>2.0748315151515131</v>
      </c>
      <c r="L2309" s="12">
        <f t="shared" si="2745"/>
        <v>0.5416727272727283</v>
      </c>
      <c r="M2309" s="13">
        <f t="shared" si="2746"/>
        <v>7.3057809342680247E-2</v>
      </c>
      <c r="N2309" s="13">
        <f t="shared" si="2747"/>
        <v>0.15158264525212362</v>
      </c>
      <c r="O2309" s="13">
        <f t="shared" si="2748"/>
        <v>3.9573422835220612E-2</v>
      </c>
      <c r="P2309" s="13">
        <f t="shared" si="2749"/>
        <v>8.2108184860932271E-2</v>
      </c>
      <c r="Q2309" s="13">
        <f t="shared" si="2750"/>
        <v>0.15725422475956902</v>
      </c>
      <c r="R2309" s="13">
        <f t="shared" si="2751"/>
        <v>1.0717921937335406E-2</v>
      </c>
      <c r="S2309" s="13">
        <f t="shared" si="2752"/>
        <v>2.3069929422379037E-2</v>
      </c>
      <c r="T2309" s="13">
        <f t="shared" si="2753"/>
        <v>8.5180324800674334E-2</v>
      </c>
      <c r="U2309" s="13">
        <f t="shared" si="2754"/>
        <v>2.2237882212517258E-2</v>
      </c>
      <c r="V2309" s="13">
        <f t="shared" si="2755"/>
        <v>2.8808693444033946E-3</v>
      </c>
      <c r="W2309" s="13">
        <f t="shared" si="2756"/>
        <v>0.10875867380729104</v>
      </c>
      <c r="X2309" s="13">
        <f t="shared" si="2757"/>
        <v>5.8911607455760372E-2</v>
      </c>
      <c r="Y2309" s="13">
        <f t="shared" si="2758"/>
        <v>1.5955405539291055E-2</v>
      </c>
      <c r="Z2309" s="13">
        <f t="shared" si="2759"/>
        <v>1.9352020021642243E-3</v>
      </c>
      <c r="AA2309" s="13">
        <f t="shared" si="2760"/>
        <v>4.0152181022746394E-3</v>
      </c>
      <c r="AB2309" s="13">
        <f t="shared" si="2761"/>
        <v>4.1654505294031379E-3</v>
      </c>
      <c r="AC2309" s="13">
        <f t="shared" si="2762"/>
        <v>2.0235940108482583E-4</v>
      </c>
      <c r="AD2309" s="13">
        <f t="shared" si="2763"/>
        <v>5.6413980990362725E-2</v>
      </c>
      <c r="AE2309" s="13">
        <f t="shared" si="2764"/>
        <v>3.0557914939361622E-2</v>
      </c>
      <c r="AF2309" s="13">
        <f t="shared" si="2765"/>
        <v>8.2761945624860271E-3</v>
      </c>
      <c r="AG2309" s="13">
        <f t="shared" si="2766"/>
        <v>1.4943296267005105E-3</v>
      </c>
      <c r="AH2309" s="13">
        <f t="shared" si="2767"/>
        <v>2.6206153658398483E-4</v>
      </c>
      <c r="AI2309" s="13">
        <f t="shared" si="2768"/>
        <v>5.4373353501348297E-4</v>
      </c>
      <c r="AJ2309" s="13">
        <f t="shared" si="2769"/>
        <v>5.6407773714535665E-4</v>
      </c>
      <c r="AK2309" s="13">
        <f t="shared" si="2770"/>
        <v>3.9012208867484575E-4</v>
      </c>
      <c r="AL2309" s="13">
        <f t="shared" si="2771"/>
        <v>9.0971044777351413E-6</v>
      </c>
      <c r="AM2309" s="13">
        <f t="shared" si="2772"/>
        <v>2.3409901130792575E-2</v>
      </c>
      <c r="AN2309" s="13">
        <f t="shared" si="2773"/>
        <v>1.2680504990701339E-2</v>
      </c>
      <c r="AO2309" s="13">
        <f t="shared" si="2774"/>
        <v>3.4343418607543177E-3</v>
      </c>
      <c r="AP2309" s="13">
        <f t="shared" si="2775"/>
        <v>6.2009644070056273E-4</v>
      </c>
      <c r="AQ2309" s="13">
        <f t="shared" si="2776"/>
        <v>8.3972332551596329E-5</v>
      </c>
      <c r="AR2309" s="13">
        <f t="shared" si="2777"/>
        <v>2.8390317446945799E-5</v>
      </c>
      <c r="AS2309" s="13">
        <f t="shared" si="2778"/>
        <v>5.890512536407898E-5</v>
      </c>
      <c r="AT2309" s="13">
        <f t="shared" si="2779"/>
        <v>6.1109105254670933E-5</v>
      </c>
      <c r="AU2309" s="13">
        <f t="shared" si="2780"/>
        <v>4.2263699148367386E-5</v>
      </c>
      <c r="AV2309" s="13">
        <f t="shared" si="2781"/>
        <v>2.1922513734978709E-5</v>
      </c>
      <c r="AW2309" s="13">
        <f t="shared" si="2782"/>
        <v>2.8400140430554724E-7</v>
      </c>
      <c r="AX2309" s="13">
        <f t="shared" si="2783"/>
        <v>8.0952667721249216E-3</v>
      </c>
      <c r="AY2309" s="13">
        <f t="shared" si="2784"/>
        <v>4.384985230457202E-3</v>
      </c>
      <c r="AZ2309" s="13">
        <f t="shared" si="2785"/>
        <v>1.1876134544161927E-3</v>
      </c>
      <c r="BA2309" s="13">
        <f t="shared" si="2786"/>
        <v>2.1443260626646837E-4</v>
      </c>
      <c r="BB2309" s="13">
        <f t="shared" si="2787"/>
        <v>2.9038073663139257E-5</v>
      </c>
      <c r="BC2309" s="13">
        <f t="shared" si="2788"/>
        <v>3.145826511171806E-6</v>
      </c>
      <c r="BD2309" s="13">
        <f t="shared" si="2789"/>
        <v>2.5630434466042743E-6</v>
      </c>
      <c r="BE2309" s="13">
        <f t="shared" si="2790"/>
        <v>5.3178833177171022E-6</v>
      </c>
      <c r="BF2309" s="13">
        <f t="shared" si="2791"/>
        <v>5.516855950748967E-6</v>
      </c>
      <c r="BG2309" s="13">
        <f t="shared" si="2792"/>
        <v>3.8155155303883726E-6</v>
      </c>
      <c r="BH2309" s="13">
        <f t="shared" si="2793"/>
        <v>1.9791379672499594E-6</v>
      </c>
      <c r="BI2309" s="13">
        <f t="shared" si="2794"/>
        <v>8.2127556545662335E-7</v>
      </c>
      <c r="BJ2309" s="14">
        <f t="shared" si="2795"/>
        <v>0.72852860045256007</v>
      </c>
      <c r="BK2309" s="14">
        <f t="shared" si="2796"/>
        <v>0.18571323470641471</v>
      </c>
      <c r="BL2309" s="14">
        <f t="shared" si="2797"/>
        <v>8.2702494986895914E-2</v>
      </c>
      <c r="BM2309" s="14">
        <f t="shared" si="2798"/>
        <v>0.4802006219311204</v>
      </c>
      <c r="BN2309" s="14">
        <f t="shared" si="2799"/>
        <v>0.51429420898786127</v>
      </c>
    </row>
    <row r="2310" spans="1:66" x14ac:dyDescent="0.25">
      <c r="A2310" t="s">
        <v>303</v>
      </c>
      <c r="B2310" t="s">
        <v>469</v>
      </c>
      <c r="C2310" t="s">
        <v>348</v>
      </c>
      <c r="D2310" t="s">
        <v>546</v>
      </c>
      <c r="E2310" s="10">
        <f>VLOOKUP(A2310,home!$A$2:$E$405,3,FALSE)</f>
        <v>1.3212121212121199</v>
      </c>
      <c r="F2310" s="10">
        <f>VLOOKUP(B2310,home!$B$2:$E$405,3,FALSE)</f>
        <v>0.47</v>
      </c>
      <c r="G2310" s="10">
        <f>VLOOKUP(C2310,away!$B$2:$E$405,4,FALSE)</f>
        <v>0.87</v>
      </c>
      <c r="H2310" s="10">
        <f>VLOOKUP(A2310,away!$A$2:$E$405,3,FALSE)</f>
        <v>1.0181818181818201</v>
      </c>
      <c r="I2310" s="10">
        <f>VLOOKUP(C2310,away!$B$2:$E$405,3,FALSE)</f>
        <v>0.54</v>
      </c>
      <c r="J2310" s="10">
        <f>VLOOKUP(B2310,home!$B$2:$E$405,4,FALSE)</f>
        <v>1.1000000000000001</v>
      </c>
      <c r="K2310" s="12">
        <f t="shared" si="2744"/>
        <v>0.54024363636363582</v>
      </c>
      <c r="L2310" s="12">
        <f t="shared" si="2745"/>
        <v>0.60480000000000123</v>
      </c>
      <c r="M2310" s="13">
        <f t="shared" si="2746"/>
        <v>0.31821003195879016</v>
      </c>
      <c r="N2310" s="13">
        <f t="shared" si="2747"/>
        <v>0.17191094479280555</v>
      </c>
      <c r="O2310" s="13">
        <f t="shared" si="2748"/>
        <v>0.19245342732867671</v>
      </c>
      <c r="P2310" s="13">
        <f t="shared" si="2749"/>
        <v>0.10397173941068902</v>
      </c>
      <c r="Q2310" s="13">
        <f t="shared" si="2750"/>
        <v>4.6436896972786759E-2</v>
      </c>
      <c r="R2310" s="13">
        <f t="shared" si="2751"/>
        <v>5.8197916424191941E-2</v>
      </c>
      <c r="S2310" s="13">
        <f t="shared" si="2752"/>
        <v>8.492914671436402E-3</v>
      </c>
      <c r="T2310" s="13">
        <f t="shared" si="2753"/>
        <v>2.808503528914149E-2</v>
      </c>
      <c r="U2310" s="13">
        <f t="shared" si="2754"/>
        <v>3.1441053997792415E-2</v>
      </c>
      <c r="V2310" s="13">
        <f t="shared" si="2755"/>
        <v>3.0832993668441784E-4</v>
      </c>
      <c r="W2310" s="13">
        <f t="shared" si="2756"/>
        <v>8.3624126940072766E-3</v>
      </c>
      <c r="X2310" s="13">
        <f t="shared" si="2757"/>
        <v>5.0575871973356119E-3</v>
      </c>
      <c r="Y2310" s="13">
        <f t="shared" si="2758"/>
        <v>1.5294143684742919E-3</v>
      </c>
      <c r="Z2310" s="13">
        <f t="shared" si="2759"/>
        <v>1.173269995111712E-2</v>
      </c>
      <c r="AA2310" s="13">
        <f t="shared" si="2760"/>
        <v>6.3385164859549644E-3</v>
      </c>
      <c r="AB2310" s="13">
        <f t="shared" si="2761"/>
        <v>1.7121715977615822E-3</v>
      </c>
      <c r="AC2310" s="13">
        <f t="shared" si="2762"/>
        <v>6.2964702181392411E-6</v>
      </c>
      <c r="AD2310" s="13">
        <f t="shared" si="2763"/>
        <v>1.12943506064598E-3</v>
      </c>
      <c r="AE2310" s="13">
        <f t="shared" si="2764"/>
        <v>6.8308232467869008E-4</v>
      </c>
      <c r="AF2310" s="13">
        <f t="shared" si="2765"/>
        <v>2.0656409498283625E-4</v>
      </c>
      <c r="AG2310" s="13">
        <f t="shared" si="2766"/>
        <v>4.1643321548539877E-5</v>
      </c>
      <c r="AH2310" s="13">
        <f t="shared" si="2767"/>
        <v>1.7739842326089117E-3</v>
      </c>
      <c r="AI2310" s="13">
        <f t="shared" si="2768"/>
        <v>9.5838369267639242E-4</v>
      </c>
      <c r="AJ2310" s="13">
        <f t="shared" si="2769"/>
        <v>2.5888034558155173E-4</v>
      </c>
      <c r="AK2310" s="13">
        <f t="shared" si="2770"/>
        <v>4.6619486426684063E-5</v>
      </c>
      <c r="AL2310" s="13">
        <f t="shared" si="2771"/>
        <v>8.2292183775314663E-8</v>
      </c>
      <c r="AM2310" s="13">
        <f t="shared" si="2772"/>
        <v>1.2203402083999359E-4</v>
      </c>
      <c r="AN2310" s="13">
        <f t="shared" si="2773"/>
        <v>7.3806175804028281E-5</v>
      </c>
      <c r="AO2310" s="13">
        <f t="shared" si="2774"/>
        <v>2.2318987563138192E-5</v>
      </c>
      <c r="AP2310" s="13">
        <f t="shared" si="2775"/>
        <v>4.4995078927286687E-6</v>
      </c>
      <c r="AQ2310" s="13">
        <f t="shared" si="2776"/>
        <v>6.8032559338057599E-7</v>
      </c>
      <c r="AR2310" s="13">
        <f t="shared" si="2777"/>
        <v>2.1458113277637446E-4</v>
      </c>
      <c r="AS2310" s="13">
        <f t="shared" si="2778"/>
        <v>1.1592609146613669E-4</v>
      </c>
      <c r="AT2310" s="13">
        <f t="shared" si="2779"/>
        <v>3.131416660154457E-5</v>
      </c>
      <c r="AU2310" s="13">
        <f t="shared" si="2780"/>
        <v>5.6390930781717177E-6</v>
      </c>
      <c r="AV2310" s="13">
        <f t="shared" si="2781"/>
        <v>7.6162103758612437E-7</v>
      </c>
      <c r="AW2310" s="13">
        <f t="shared" si="2782"/>
        <v>7.4689152059895439E-10</v>
      </c>
      <c r="AX2310" s="13">
        <f t="shared" si="2783"/>
        <v>1.0988017196445635E-5</v>
      </c>
      <c r="AY2310" s="13">
        <f t="shared" si="2784"/>
        <v>6.6455528004103335E-6</v>
      </c>
      <c r="AZ2310" s="13">
        <f t="shared" si="2785"/>
        <v>2.0096151668440886E-6</v>
      </c>
      <c r="BA2310" s="13">
        <f t="shared" si="2786"/>
        <v>4.0513841763576908E-7</v>
      </c>
      <c r="BB2310" s="13">
        <f t="shared" si="2787"/>
        <v>6.1256928746528406E-8</v>
      </c>
      <c r="BC2310" s="13">
        <f t="shared" si="2788"/>
        <v>7.4096381011800925E-9</v>
      </c>
      <c r="BD2310" s="13">
        <f t="shared" si="2789"/>
        <v>2.1629778183858578E-5</v>
      </c>
      <c r="BE2310" s="13">
        <f t="shared" si="2790"/>
        <v>1.1685350019786596E-5</v>
      </c>
      <c r="BF2310" s="13">
        <f t="shared" si="2791"/>
        <v>3.1564679934356968E-6</v>
      </c>
      <c r="BG2310" s="13">
        <f t="shared" si="2792"/>
        <v>5.6842058227971002E-7</v>
      </c>
      <c r="BH2310" s="13">
        <f t="shared" si="2793"/>
        <v>7.6771400588681441E-8</v>
      </c>
      <c r="BI2310" s="13">
        <f t="shared" si="2794"/>
        <v>8.2950521245517306E-9</v>
      </c>
      <c r="BJ2310" s="14">
        <f t="shared" si="2795"/>
        <v>0.26368647212424851</v>
      </c>
      <c r="BK2310" s="14">
        <f t="shared" si="2796"/>
        <v>0.43099604029280236</v>
      </c>
      <c r="BL2310" s="14">
        <f t="shared" si="2797"/>
        <v>0.29358630077986303</v>
      </c>
      <c r="BM2310" s="14">
        <f t="shared" si="2798"/>
        <v>0.10881391145418197</v>
      </c>
      <c r="BN2310" s="14">
        <f t="shared" si="2799"/>
        <v>0.89118095688794008</v>
      </c>
    </row>
    <row r="2311" spans="1:66" x14ac:dyDescent="0.25">
      <c r="A2311" t="s">
        <v>35</v>
      </c>
      <c r="B2311" t="s">
        <v>218</v>
      </c>
      <c r="C2311" t="s">
        <v>284</v>
      </c>
      <c r="D2311" t="s">
        <v>546</v>
      </c>
      <c r="E2311" s="10">
        <f>VLOOKUP(A2311,home!$A$2:$E$405,3,FALSE)</f>
        <v>1.55833333333333</v>
      </c>
      <c r="F2311" s="10">
        <f>VLOOKUP(B2311,home!$B$2:$E$405,3,FALSE)</f>
        <v>1.28</v>
      </c>
      <c r="G2311" s="10">
        <f>VLOOKUP(C2311,away!$B$2:$E$405,4,FALSE)</f>
        <v>1.71</v>
      </c>
      <c r="H2311" s="10">
        <f>VLOOKUP(A2311,away!$A$2:$E$405,3,FALSE)</f>
        <v>1.1000000000000001</v>
      </c>
      <c r="I2311" s="10">
        <f>VLOOKUP(C2311,away!$B$2:$E$405,3,FALSE)</f>
        <v>0.43</v>
      </c>
      <c r="J2311" s="10">
        <f>VLOOKUP(B2311,home!$B$2:$E$405,4,FALSE)</f>
        <v>1.0900000000000001</v>
      </c>
      <c r="K2311" s="12">
        <f t="shared" si="2744"/>
        <v>3.4108799999999926</v>
      </c>
      <c r="L2311" s="12">
        <f t="shared" si="2745"/>
        <v>0.51557000000000008</v>
      </c>
      <c r="M2311" s="13">
        <f t="shared" si="2746"/>
        <v>1.9713531516923219E-2</v>
      </c>
      <c r="N2311" s="13">
        <f t="shared" si="2747"/>
        <v>6.7240490380442927E-2</v>
      </c>
      <c r="O2311" s="13">
        <f t="shared" si="2748"/>
        <v>1.0163705444180104E-2</v>
      </c>
      <c r="P2311" s="13">
        <f t="shared" si="2749"/>
        <v>3.4667179625444959E-2</v>
      </c>
      <c r="Q2311" s="13">
        <f t="shared" si="2750"/>
        <v>0.11467462191442233</v>
      </c>
      <c r="R2311" s="13">
        <f t="shared" si="2751"/>
        <v>2.620050807927969E-3</v>
      </c>
      <c r="S2311" s="13">
        <f t="shared" si="2752"/>
        <v>1.5240969662781646E-2</v>
      </c>
      <c r="T2311" s="13">
        <f t="shared" si="2753"/>
        <v>5.9122794820418725E-2</v>
      </c>
      <c r="U2311" s="13">
        <f t="shared" si="2754"/>
        <v>8.9366788997453303E-3</v>
      </c>
      <c r="V2311" s="13">
        <f t="shared" si="2755"/>
        <v>2.9779963998165606E-3</v>
      </c>
      <c r="W2311" s="13">
        <f t="shared" si="2756"/>
        <v>0.13038045813182134</v>
      </c>
      <c r="X2311" s="13">
        <f t="shared" si="2757"/>
        <v>6.7220252799023134E-2</v>
      </c>
      <c r="Y2311" s="13">
        <f t="shared" si="2758"/>
        <v>1.7328372867796184E-2</v>
      </c>
      <c r="Z2311" s="13">
        <f t="shared" si="2759"/>
        <v>4.5027319834780785E-4</v>
      </c>
      <c r="AA2311" s="13">
        <f t="shared" si="2760"/>
        <v>1.5358278467805676E-3</v>
      </c>
      <c r="AB2311" s="13">
        <f t="shared" si="2761"/>
        <v>2.6192622430134455E-3</v>
      </c>
      <c r="AC2311" s="13">
        <f t="shared" si="2762"/>
        <v>3.273092394294722E-4</v>
      </c>
      <c r="AD2311" s="13">
        <f t="shared" si="2763"/>
        <v>0.11117802425816646</v>
      </c>
      <c r="AE2311" s="13">
        <f t="shared" si="2764"/>
        <v>5.7320053966782886E-2</v>
      </c>
      <c r="AF2311" s="13">
        <f t="shared" si="2765"/>
        <v>1.4776250111827129E-2</v>
      </c>
      <c r="AG2311" s="13">
        <f t="shared" si="2766"/>
        <v>2.5393970900515722E-3</v>
      </c>
      <c r="AH2311" s="13">
        <f t="shared" si="2767"/>
        <v>5.8036838218044817E-5</v>
      </c>
      <c r="AI2311" s="13">
        <f t="shared" si="2768"/>
        <v>1.9795669074116427E-4</v>
      </c>
      <c r="AJ2311" s="13">
        <f t="shared" si="2769"/>
        <v>3.3760325865761048E-4</v>
      </c>
      <c r="AK2311" s="13">
        <f t="shared" si="2770"/>
        <v>3.83841400963356E-4</v>
      </c>
      <c r="AL2311" s="13">
        <f t="shared" si="2771"/>
        <v>2.3023552500734785E-5</v>
      </c>
      <c r="AM2311" s="13">
        <f t="shared" si="2772"/>
        <v>7.5842979876338784E-2</v>
      </c>
      <c r="AN2311" s="13">
        <f t="shared" si="2773"/>
        <v>3.910236513484399E-2</v>
      </c>
      <c r="AO2311" s="13">
        <f t="shared" si="2774"/>
        <v>1.0080003196285761E-2</v>
      </c>
      <c r="AP2311" s="13">
        <f t="shared" si="2775"/>
        <v>1.7323157493030173E-3</v>
      </c>
      <c r="AQ2311" s="13">
        <f t="shared" si="2776"/>
        <v>2.2328250771703914E-4</v>
      </c>
      <c r="AR2311" s="13">
        <f t="shared" si="2777"/>
        <v>5.9844105360154761E-6</v>
      </c>
      <c r="AS2311" s="13">
        <f t="shared" si="2778"/>
        <v>2.0412106209084422E-5</v>
      </c>
      <c r="AT2311" s="13">
        <f t="shared" si="2779"/>
        <v>3.4811622413220867E-5</v>
      </c>
      <c r="AU2311" s="13">
        <f t="shared" si="2780"/>
        <v>3.9579422218935509E-5</v>
      </c>
      <c r="AV2311" s="13">
        <f t="shared" si="2781"/>
        <v>3.3750164914530613E-5</v>
      </c>
      <c r="AW2311" s="13">
        <f t="shared" si="2782"/>
        <v>1.1246669007157846E-6</v>
      </c>
      <c r="AX2311" s="13">
        <f t="shared" si="2783"/>
        <v>4.3115217200100968E-2</v>
      </c>
      <c r="AY2311" s="13">
        <f t="shared" si="2784"/>
        <v>2.2228912531856059E-2</v>
      </c>
      <c r="AZ2311" s="13">
        <f t="shared" si="2785"/>
        <v>5.7302802170245155E-3</v>
      </c>
      <c r="BA2311" s="13">
        <f t="shared" si="2786"/>
        <v>9.8478685716377689E-4</v>
      </c>
      <c r="BB2311" s="13">
        <f t="shared" si="2787"/>
        <v>1.2693163998698211E-4</v>
      </c>
      <c r="BC2311" s="13">
        <f t="shared" si="2788"/>
        <v>1.3088429125617679E-5</v>
      </c>
      <c r="BD2311" s="13">
        <f t="shared" si="2789"/>
        <v>5.1423042334224982E-7</v>
      </c>
      <c r="BE2311" s="13">
        <f t="shared" si="2790"/>
        <v>1.7539782663696094E-6</v>
      </c>
      <c r="BF2311" s="13">
        <f t="shared" si="2791"/>
        <v>2.9913046945973805E-6</v>
      </c>
      <c r="BG2311" s="13">
        <f t="shared" si="2792"/>
        <v>3.4009937855694305E-6</v>
      </c>
      <c r="BH2311" s="13">
        <f t="shared" si="2793"/>
        <v>2.9000954208307584E-6</v>
      </c>
      <c r="BI2311" s="13">
        <f t="shared" si="2794"/>
        <v>1.9783754938006387E-6</v>
      </c>
      <c r="BJ2311" s="14">
        <f t="shared" si="2795"/>
        <v>0.84096087968049926</v>
      </c>
      <c r="BK2311" s="14">
        <f t="shared" si="2796"/>
        <v>9.5178922528752666E-2</v>
      </c>
      <c r="BL2311" s="14">
        <f t="shared" si="2797"/>
        <v>2.7001040134603891E-2</v>
      </c>
      <c r="BM2311" s="14">
        <f t="shared" si="2798"/>
        <v>0.69228374798790682</v>
      </c>
      <c r="BN2311" s="14">
        <f t="shared" si="2799"/>
        <v>0.2490795796893415</v>
      </c>
    </row>
    <row r="2312" spans="1:66" x14ac:dyDescent="0.25">
      <c r="A2312" t="s">
        <v>10</v>
      </c>
      <c r="B2312" t="s">
        <v>41</v>
      </c>
      <c r="C2312" t="s">
        <v>11</v>
      </c>
      <c r="D2312" t="s">
        <v>547</v>
      </c>
      <c r="E2312" s="10">
        <f>VLOOKUP(A2312,home!$A$2:$E$405,3,FALSE)</f>
        <v>1.5952380952381</v>
      </c>
      <c r="F2312" s="10">
        <f>VLOOKUP(B2312,home!$B$2:$E$405,3,FALSE)</f>
        <v>0.99</v>
      </c>
      <c r="G2312" s="10">
        <f>VLOOKUP(C2312,away!$B$2:$E$405,4,FALSE)</f>
        <v>0.9</v>
      </c>
      <c r="H2312" s="10">
        <f>VLOOKUP(A2312,away!$A$2:$E$405,3,FALSE)</f>
        <v>1.4365079365079401</v>
      </c>
      <c r="I2312" s="10">
        <f>VLOOKUP(C2312,away!$B$2:$E$405,3,FALSE)</f>
        <v>1.25</v>
      </c>
      <c r="J2312" s="10">
        <f>VLOOKUP(B2312,home!$B$2:$E$405,4,FALSE)</f>
        <v>0.6</v>
      </c>
      <c r="K2312" s="12">
        <f t="shared" si="2744"/>
        <v>1.4213571428571472</v>
      </c>
      <c r="L2312" s="12">
        <f t="shared" si="2745"/>
        <v>1.077380952380955</v>
      </c>
      <c r="M2312" s="13">
        <f t="shared" si="2746"/>
        <v>8.2188647458267275E-2</v>
      </c>
      <c r="N2312" s="13">
        <f t="shared" si="2747"/>
        <v>0.11681942112657609</v>
      </c>
      <c r="O2312" s="13">
        <f t="shared" si="2748"/>
        <v>8.8548483273490533E-2</v>
      </c>
      <c r="P2312" s="13">
        <f t="shared" si="2749"/>
        <v>0.12585901918994238</v>
      </c>
      <c r="Q2312" s="13">
        <f t="shared" si="2750"/>
        <v>8.302105932134804E-2</v>
      </c>
      <c r="R2312" s="13">
        <f t="shared" si="2751"/>
        <v>4.7700224620541139E-2</v>
      </c>
      <c r="S2312" s="13">
        <f t="shared" si="2752"/>
        <v>4.8183335537604448E-2</v>
      </c>
      <c r="T2312" s="13">
        <f t="shared" si="2753"/>
        <v>8.9445307959309703E-2</v>
      </c>
      <c r="U2312" s="13">
        <f t="shared" si="2754"/>
        <v>6.7799054980296494E-2</v>
      </c>
      <c r="V2312" s="13">
        <f t="shared" si="2755"/>
        <v>8.1983576667217575E-3</v>
      </c>
      <c r="W2312" s="13">
        <f t="shared" si="2756"/>
        <v>3.9334191891321667E-2</v>
      </c>
      <c r="X2312" s="13">
        <f t="shared" si="2757"/>
        <v>4.2377909121007369E-2</v>
      </c>
      <c r="Y2312" s="13">
        <f t="shared" si="2758"/>
        <v>2.2828576044352237E-2</v>
      </c>
      <c r="Z2312" s="13">
        <f t="shared" si="2759"/>
        <v>1.7130437810154702E-2</v>
      </c>
      <c r="AA2312" s="13">
        <f t="shared" si="2760"/>
        <v>2.4348470141733528E-2</v>
      </c>
      <c r="AB2312" s="13">
        <f t="shared" si="2761"/>
        <v>1.7303935976798468E-2</v>
      </c>
      <c r="AC2312" s="13">
        <f t="shared" si="2762"/>
        <v>7.8465615904091217E-4</v>
      </c>
      <c r="AD2312" s="13">
        <f t="shared" si="2763"/>
        <v>1.3976983650810945E-2</v>
      </c>
      <c r="AE2312" s="13">
        <f t="shared" si="2764"/>
        <v>1.5058535957123731E-2</v>
      </c>
      <c r="AF2312" s="13">
        <f t="shared" si="2765"/>
        <v>8.1118899054744096E-3</v>
      </c>
      <c r="AG2312" s="13">
        <f t="shared" si="2766"/>
        <v>2.9131985573231591E-3</v>
      </c>
      <c r="AH2312" s="13">
        <f t="shared" si="2767"/>
        <v>4.6140018506517977E-3</v>
      </c>
      <c r="AI2312" s="13">
        <f t="shared" si="2768"/>
        <v>6.5581444875800277E-3</v>
      </c>
      <c r="AJ2312" s="13">
        <f t="shared" si="2769"/>
        <v>4.6607327556555502E-3</v>
      </c>
      <c r="AK2312" s="13">
        <f t="shared" si="2770"/>
        <v>2.2081885977330976E-3</v>
      </c>
      <c r="AL2312" s="13">
        <f t="shared" si="2771"/>
        <v>4.8063112185113748E-5</v>
      </c>
      <c r="AM2312" s="13">
        <f t="shared" si="2772"/>
        <v>3.9732571095355378E-3</v>
      </c>
      <c r="AN2312" s="13">
        <f t="shared" si="2773"/>
        <v>4.2807115287257971E-3</v>
      </c>
      <c r="AO2312" s="13">
        <f t="shared" si="2774"/>
        <v>2.3059785318433664E-3</v>
      </c>
      <c r="AP2312" s="13">
        <f t="shared" si="2775"/>
        <v>8.2813911560248102E-4</v>
      </c>
      <c r="AQ2312" s="13">
        <f t="shared" si="2776"/>
        <v>2.2305532726793066E-4</v>
      </c>
      <c r="AR2312" s="13">
        <f t="shared" si="2777"/>
        <v>9.9420754162854474E-4</v>
      </c>
      <c r="AS2312" s="13">
        <f t="shared" si="2778"/>
        <v>1.4131239907761762E-3</v>
      </c>
      <c r="AT2312" s="13">
        <f t="shared" si="2779"/>
        <v>1.0042769390162581E-3</v>
      </c>
      <c r="AU2312" s="13">
        <f t="shared" si="2780"/>
        <v>4.7581206689249007E-4</v>
      </c>
      <c r="AV2312" s="13">
        <f t="shared" si="2781"/>
        <v>1.6907471998381602E-4</v>
      </c>
      <c r="AW2312" s="13">
        <f t="shared" si="2782"/>
        <v>2.0444754388257806E-6</v>
      </c>
      <c r="AX2312" s="13">
        <f t="shared" si="2783"/>
        <v>9.4123622884104575E-4</v>
      </c>
      <c r="AY2312" s="13">
        <f t="shared" si="2784"/>
        <v>1.0140699846442243E-3</v>
      </c>
      <c r="AZ2312" s="13">
        <f t="shared" si="2785"/>
        <v>5.4626984291846728E-4</v>
      </c>
      <c r="BA2312" s="13">
        <f t="shared" si="2786"/>
        <v>1.9618024120683105E-4</v>
      </c>
      <c r="BB2312" s="13">
        <f t="shared" si="2787"/>
        <v>5.2840213777435264E-5</v>
      </c>
      <c r="BC2312" s="13">
        <f t="shared" si="2788"/>
        <v>1.1385807968709294E-5</v>
      </c>
      <c r="BD2312" s="13">
        <f t="shared" si="2789"/>
        <v>1.7852337801068152E-4</v>
      </c>
      <c r="BE2312" s="13">
        <f t="shared" si="2790"/>
        <v>2.5374547850246876E-4</v>
      </c>
      <c r="BF2312" s="13">
        <f t="shared" si="2791"/>
        <v>1.8033147416859435E-4</v>
      </c>
      <c r="BG2312" s="13">
        <f t="shared" si="2792"/>
        <v>8.5438476297163593E-5</v>
      </c>
      <c r="BH2312" s="13">
        <f t="shared" si="2793"/>
        <v>3.0359647139951159E-5</v>
      </c>
      <c r="BI2312" s="13">
        <f t="shared" si="2794"/>
        <v>8.6303802633984219E-6</v>
      </c>
      <c r="BJ2312" s="14">
        <f t="shared" si="2795"/>
        <v>0.44826019746697915</v>
      </c>
      <c r="BK2312" s="14">
        <f t="shared" si="2796"/>
        <v>0.26627614910840613</v>
      </c>
      <c r="BL2312" s="14">
        <f t="shared" si="2797"/>
        <v>0.26853476077716021</v>
      </c>
      <c r="BM2312" s="14">
        <f t="shared" si="2798"/>
        <v>0.45505266466332933</v>
      </c>
      <c r="BN2312" s="14">
        <f t="shared" si="2799"/>
        <v>0.54413685499016551</v>
      </c>
    </row>
    <row r="2313" spans="1:66" x14ac:dyDescent="0.25">
      <c r="A2313" t="s">
        <v>10</v>
      </c>
      <c r="B2313" t="s">
        <v>223</v>
      </c>
      <c r="C2313" t="s">
        <v>447</v>
      </c>
      <c r="D2313" t="s">
        <v>547</v>
      </c>
      <c r="E2313" s="10">
        <f>VLOOKUP(A2313,home!$A$2:$E$405,3,FALSE)</f>
        <v>1.5952380952381</v>
      </c>
      <c r="F2313" s="10">
        <f>VLOOKUP(B2313,home!$B$2:$E$405,3,FALSE)</f>
        <v>0.27</v>
      </c>
      <c r="G2313" s="10">
        <f>VLOOKUP(C2313,away!$B$2:$E$405,4,FALSE)</f>
        <v>1.61</v>
      </c>
      <c r="H2313" s="10">
        <f>VLOOKUP(A2313,away!$A$2:$E$405,3,FALSE)</f>
        <v>1.4365079365079401</v>
      </c>
      <c r="I2313" s="10">
        <f>VLOOKUP(C2313,away!$B$2:$E$405,3,FALSE)</f>
        <v>0.45</v>
      </c>
      <c r="J2313" s="10">
        <f>VLOOKUP(B2313,home!$B$2:$E$405,4,FALSE)</f>
        <v>0.99</v>
      </c>
      <c r="K2313" s="12">
        <f t="shared" si="2744"/>
        <v>0.69345000000000223</v>
      </c>
      <c r="L2313" s="12">
        <f t="shared" si="2745"/>
        <v>0.63996428571428732</v>
      </c>
      <c r="M2313" s="13">
        <f t="shared" si="2746"/>
        <v>0.26357580016347376</v>
      </c>
      <c r="N2313" s="13">
        <f t="shared" si="2747"/>
        <v>0.18277663862336144</v>
      </c>
      <c r="O2313" s="13">
        <f t="shared" si="2748"/>
        <v>0.16867909868318923</v>
      </c>
      <c r="P2313" s="13">
        <f t="shared" si="2749"/>
        <v>0.11697052098185792</v>
      </c>
      <c r="Q2313" s="13">
        <f t="shared" si="2750"/>
        <v>6.3373230026685198E-2</v>
      </c>
      <c r="R2313" s="13">
        <f t="shared" si="2751"/>
        <v>5.3974299451858478E-2</v>
      </c>
      <c r="S2313" s="13">
        <f t="shared" si="2752"/>
        <v>1.2977389018909753E-2</v>
      </c>
      <c r="T2313" s="13">
        <f t="shared" si="2753"/>
        <v>4.0556603887434817E-2</v>
      </c>
      <c r="U2313" s="13">
        <f t="shared" si="2754"/>
        <v>3.7428477954891376E-2</v>
      </c>
      <c r="V2313" s="13">
        <f t="shared" si="2755"/>
        <v>6.3990529630677054E-4</v>
      </c>
      <c r="W2313" s="13">
        <f t="shared" si="2756"/>
        <v>1.4648722120668332E-2</v>
      </c>
      <c r="X2313" s="13">
        <f t="shared" si="2757"/>
        <v>9.3746589885805899E-3</v>
      </c>
      <c r="Y2313" s="13">
        <f t="shared" si="2758"/>
        <v>2.9997234717209996E-3</v>
      </c>
      <c r="Z2313" s="13">
        <f t="shared" si="2759"/>
        <v>1.1513874665212554E-2</v>
      </c>
      <c r="AA2313" s="13">
        <f t="shared" si="2760"/>
        <v>7.9842963865916702E-3</v>
      </c>
      <c r="AB2313" s="13">
        <f t="shared" si="2761"/>
        <v>2.7683551646410054E-3</v>
      </c>
      <c r="AC2313" s="13">
        <f t="shared" si="2762"/>
        <v>1.7748702612690055E-5</v>
      </c>
      <c r="AD2313" s="13">
        <f t="shared" si="2763"/>
        <v>2.5395390886443713E-3</v>
      </c>
      <c r="AE2313" s="13">
        <f t="shared" si="2764"/>
        <v>1.6252143189078071E-3</v>
      </c>
      <c r="AF2313" s="13">
        <f t="shared" si="2765"/>
        <v>5.2003956036623326E-4</v>
      </c>
      <c r="AG2313" s="13">
        <f t="shared" si="2766"/>
        <v>1.1093558193098283E-4</v>
      </c>
      <c r="AH2313" s="13">
        <f t="shared" si="2767"/>
        <v>1.8421171439816451E-3</v>
      </c>
      <c r="AI2313" s="13">
        <f t="shared" si="2768"/>
        <v>1.2774161334940758E-3</v>
      </c>
      <c r="AJ2313" s="13">
        <f t="shared" si="2769"/>
        <v>4.429121088857348E-4</v>
      </c>
      <c r="AK2313" s="13">
        <f t="shared" si="2770"/>
        <v>1.0237913396893793E-4</v>
      </c>
      <c r="AL2313" s="13">
        <f t="shared" si="2771"/>
        <v>3.1506306573984518E-7</v>
      </c>
      <c r="AM2313" s="13">
        <f t="shared" si="2772"/>
        <v>3.5220867620408916E-4</v>
      </c>
      <c r="AN2313" s="13">
        <f t="shared" si="2773"/>
        <v>2.2540097388932463E-4</v>
      </c>
      <c r="AO2313" s="13">
        <f t="shared" si="2774"/>
        <v>7.2124286627193174E-5</v>
      </c>
      <c r="AP2313" s="13">
        <f t="shared" si="2775"/>
        <v>1.5385655858008066E-5</v>
      </c>
      <c r="AQ2313" s="13">
        <f t="shared" si="2776"/>
        <v>2.4615675653539931E-6</v>
      </c>
      <c r="AR2313" s="13">
        <f t="shared" si="2777"/>
        <v>2.3577783645005137E-4</v>
      </c>
      <c r="AS2313" s="13">
        <f t="shared" si="2778"/>
        <v>1.6350014068628862E-4</v>
      </c>
      <c r="AT2313" s="13">
        <f t="shared" si="2779"/>
        <v>5.66895862794536E-5</v>
      </c>
      <c r="AU2313" s="13">
        <f t="shared" si="2780"/>
        <v>1.3103797868495744E-5</v>
      </c>
      <c r="AV2313" s="13">
        <f t="shared" si="2781"/>
        <v>2.2717071579771002E-6</v>
      </c>
      <c r="AW2313" s="13">
        <f t="shared" si="2782"/>
        <v>3.8838807279299778E-9</v>
      </c>
      <c r="AX2313" s="13">
        <f t="shared" si="2783"/>
        <v>4.0706517752287698E-5</v>
      </c>
      <c r="AY2313" s="13">
        <f t="shared" si="2784"/>
        <v>2.6050717557258755E-5</v>
      </c>
      <c r="AZ2313" s="13">
        <f t="shared" si="2785"/>
        <v>8.335764426937869E-6</v>
      </c>
      <c r="BA2313" s="13">
        <f t="shared" si="2786"/>
        <v>1.7781971757892865E-6</v>
      </c>
      <c r="BB2313" s="13">
        <f t="shared" si="2787"/>
        <v>2.8449567136578843E-7</v>
      </c>
      <c r="BC2313" s="13">
        <f t="shared" si="2788"/>
        <v>3.6413413822882694E-8</v>
      </c>
      <c r="BD2313" s="13">
        <f t="shared" si="2789"/>
        <v>2.514823244850285E-5</v>
      </c>
      <c r="BE2313" s="13">
        <f t="shared" si="2790"/>
        <v>1.7439041791414354E-5</v>
      </c>
      <c r="BF2313" s="13">
        <f t="shared" si="2791"/>
        <v>6.0465517651281604E-6</v>
      </c>
      <c r="BG2313" s="13">
        <f t="shared" si="2792"/>
        <v>1.397660440509379E-6</v>
      </c>
      <c r="BH2313" s="13">
        <f t="shared" si="2793"/>
        <v>2.4230190811780797E-7</v>
      </c>
      <c r="BI2313" s="13">
        <f t="shared" si="2794"/>
        <v>3.3604851636858911E-8</v>
      </c>
      <c r="BJ2313" s="14">
        <f t="shared" si="2795"/>
        <v>0.31927007893444215</v>
      </c>
      <c r="BK2313" s="14">
        <f t="shared" si="2796"/>
        <v>0.39420772994378389</v>
      </c>
      <c r="BL2313" s="14">
        <f t="shared" si="2797"/>
        <v>0.27502100262314966</v>
      </c>
      <c r="BM2313" s="14">
        <f t="shared" si="2798"/>
        <v>0.15063705140248576</v>
      </c>
      <c r="BN2313" s="14">
        <f t="shared" si="2799"/>
        <v>0.84934958793042592</v>
      </c>
    </row>
    <row r="2314" spans="1:66" x14ac:dyDescent="0.25">
      <c r="A2314" t="s">
        <v>10</v>
      </c>
      <c r="B2314" t="s">
        <v>222</v>
      </c>
      <c r="C2314" t="s">
        <v>38</v>
      </c>
      <c r="D2314" t="s">
        <v>547</v>
      </c>
      <c r="E2314" s="10">
        <f>VLOOKUP(A2314,home!$A$2:$E$405,3,FALSE)</f>
        <v>1.5952380952381</v>
      </c>
      <c r="F2314" s="10">
        <f>VLOOKUP(B2314,home!$B$2:$E$405,3,FALSE)</f>
        <v>0.72</v>
      </c>
      <c r="G2314" s="10">
        <f>VLOOKUP(C2314,away!$B$2:$E$405,4,FALSE)</f>
        <v>0.81</v>
      </c>
      <c r="H2314" s="10">
        <f>VLOOKUP(A2314,away!$A$2:$E$405,3,FALSE)</f>
        <v>1.4365079365079401</v>
      </c>
      <c r="I2314" s="10">
        <f>VLOOKUP(C2314,away!$B$2:$E$405,3,FALSE)</f>
        <v>0.63</v>
      </c>
      <c r="J2314" s="10">
        <f>VLOOKUP(B2314,home!$B$2:$E$405,4,FALSE)</f>
        <v>1.19</v>
      </c>
      <c r="K2314" s="12">
        <f t="shared" si="2744"/>
        <v>0.93034285714285991</v>
      </c>
      <c r="L2314" s="12">
        <f t="shared" si="2745"/>
        <v>1.0769500000000025</v>
      </c>
      <c r="M2314" s="13">
        <f t="shared" si="2746"/>
        <v>0.13435189257192406</v>
      </c>
      <c r="N2314" s="13">
        <f t="shared" si="2747"/>
        <v>0.12499332359791442</v>
      </c>
      <c r="O2314" s="13">
        <f t="shared" si="2748"/>
        <v>0.14469027070533397</v>
      </c>
      <c r="P2314" s="13">
        <f t="shared" si="2749"/>
        <v>0.13461155984877424</v>
      </c>
      <c r="Q2314" s="13">
        <f t="shared" si="2750"/>
        <v>5.8143322899932876E-2</v>
      </c>
      <c r="R2314" s="13">
        <f t="shared" si="2751"/>
        <v>7.7912093518054878E-2</v>
      </c>
      <c r="S2314" s="13">
        <f t="shared" si="2752"/>
        <v>3.3717932248739264E-2</v>
      </c>
      <c r="T2314" s="13">
        <f t="shared" si="2753"/>
        <v>6.261745159708286E-2</v>
      </c>
      <c r="U2314" s="13">
        <f t="shared" si="2754"/>
        <v>7.2484959689568876E-2</v>
      </c>
      <c r="V2314" s="13">
        <f t="shared" si="2755"/>
        <v>3.7536778050126533E-3</v>
      </c>
      <c r="W2314" s="13">
        <f t="shared" si="2756"/>
        <v>1.8031075050167808E-2</v>
      </c>
      <c r="X2314" s="13">
        <f t="shared" si="2757"/>
        <v>1.9418566275278267E-2</v>
      </c>
      <c r="Y2314" s="13">
        <f t="shared" si="2758"/>
        <v>1.0456412475080489E-2</v>
      </c>
      <c r="Z2314" s="13">
        <f t="shared" si="2759"/>
        <v>2.7969143038089807E-2</v>
      </c>
      <c r="AA2314" s="13">
        <f t="shared" si="2760"/>
        <v>2.6020892445893798E-2</v>
      </c>
      <c r="AB2314" s="13">
        <f t="shared" si="2761"/>
        <v>1.2104175711759948E-2</v>
      </c>
      <c r="AC2314" s="13">
        <f t="shared" si="2762"/>
        <v>2.3505829301584576E-4</v>
      </c>
      <c r="AD2314" s="13">
        <f t="shared" si="2763"/>
        <v>4.1937704698826132E-3</v>
      </c>
      <c r="AE2314" s="13">
        <f t="shared" si="2764"/>
        <v>4.5164811075400907E-3</v>
      </c>
      <c r="AF2314" s="13">
        <f t="shared" si="2765"/>
        <v>2.4320121643826558E-3</v>
      </c>
      <c r="AG2314" s="13">
        <f t="shared" si="2766"/>
        <v>8.730518334773026E-4</v>
      </c>
      <c r="AH2314" s="13">
        <f t="shared" si="2767"/>
        <v>7.5303421487177202E-3</v>
      </c>
      <c r="AI2314" s="13">
        <f t="shared" si="2768"/>
        <v>7.0058000299013466E-3</v>
      </c>
      <c r="AJ2314" s="13">
        <f t="shared" si="2769"/>
        <v>3.258898008194976E-3</v>
      </c>
      <c r="AK2314" s="13">
        <f t="shared" si="2770"/>
        <v>1.0106308280270965E-3</v>
      </c>
      <c r="AL2314" s="13">
        <f t="shared" si="2771"/>
        <v>9.4205039832436249E-6</v>
      </c>
      <c r="AM2314" s="13">
        <f t="shared" si="2772"/>
        <v>7.8032888023038917E-4</v>
      </c>
      <c r="AN2314" s="13">
        <f t="shared" si="2773"/>
        <v>8.4037518756411959E-4</v>
      </c>
      <c r="AO2314" s="13">
        <f t="shared" si="2774"/>
        <v>4.5252102912359031E-4</v>
      </c>
      <c r="AP2314" s="13">
        <f t="shared" si="2775"/>
        <v>1.6244750743821728E-4</v>
      </c>
      <c r="AQ2314" s="13">
        <f t="shared" si="2776"/>
        <v>4.3736960783897119E-5</v>
      </c>
      <c r="AR2314" s="13">
        <f t="shared" si="2777"/>
        <v>1.621960395412314E-3</v>
      </c>
      <c r="AS2314" s="13">
        <f t="shared" si="2778"/>
        <v>1.5089792684404549E-3</v>
      </c>
      <c r="AT2314" s="13">
        <f t="shared" si="2779"/>
        <v>7.0193404198511773E-4</v>
      </c>
      <c r="AU2314" s="13">
        <f t="shared" si="2780"/>
        <v>2.1767977404875687E-4</v>
      </c>
      <c r="AV2314" s="13">
        <f t="shared" si="2781"/>
        <v>5.0629205732683147E-5</v>
      </c>
      <c r="AW2314" s="13">
        <f t="shared" si="2782"/>
        <v>2.6218642689200669E-7</v>
      </c>
      <c r="AX2314" s="13">
        <f t="shared" si="2783"/>
        <v>1.2099556665743807E-4</v>
      </c>
      <c r="AY2314" s="13">
        <f t="shared" si="2784"/>
        <v>1.3030617551172823E-4</v>
      </c>
      <c r="AZ2314" s="13">
        <f t="shared" si="2785"/>
        <v>7.0166617858678017E-5</v>
      </c>
      <c r="BA2314" s="13">
        <f t="shared" si="2786"/>
        <v>2.5188646367634495E-5</v>
      </c>
      <c r="BB2314" s="13">
        <f t="shared" si="2787"/>
        <v>6.781728176406007E-6</v>
      </c>
      <c r="BC2314" s="13">
        <f t="shared" si="2788"/>
        <v>1.4607164319160935E-6</v>
      </c>
      <c r="BD2314" s="13">
        <f t="shared" si="2789"/>
        <v>2.9112837463988247E-4</v>
      </c>
      <c r="BE2314" s="13">
        <f t="shared" si="2790"/>
        <v>2.7084920385782519E-4</v>
      </c>
      <c r="BF2314" s="13">
        <f t="shared" si="2791"/>
        <v>1.2599131108597899E-4</v>
      </c>
      <c r="BG2314" s="13">
        <f t="shared" si="2792"/>
        <v>3.9071705443634862E-5</v>
      </c>
      <c r="BH2314" s="13">
        <f t="shared" si="2793"/>
        <v>9.0875205189688709E-6</v>
      </c>
      <c r="BI2314" s="13">
        <f t="shared" si="2794"/>
        <v>1.6909019607923736E-6</v>
      </c>
      <c r="BJ2314" s="14">
        <f t="shared" si="2795"/>
        <v>0.30830977648688351</v>
      </c>
      <c r="BK2314" s="14">
        <f t="shared" si="2796"/>
        <v>0.30680984744696105</v>
      </c>
      <c r="BL2314" s="14">
        <f t="shared" si="2797"/>
        <v>0.35685706478857898</v>
      </c>
      <c r="BM2314" s="14">
        <f t="shared" si="2798"/>
        <v>0.32511332462949405</v>
      </c>
      <c r="BN2314" s="14">
        <f t="shared" si="2799"/>
        <v>0.67470246314193438</v>
      </c>
    </row>
    <row r="2315" spans="1:66" x14ac:dyDescent="0.25">
      <c r="A2315" t="s">
        <v>10</v>
      </c>
      <c r="B2315" t="s">
        <v>225</v>
      </c>
      <c r="C2315" t="s">
        <v>224</v>
      </c>
      <c r="D2315" t="s">
        <v>547</v>
      </c>
      <c r="E2315" s="10">
        <f>VLOOKUP(A2315,home!$A$2:$E$405,3,FALSE)</f>
        <v>1.5952380952381</v>
      </c>
      <c r="F2315" s="10">
        <f>VLOOKUP(B2315,home!$B$2:$E$405,3,FALSE)</f>
        <v>0.72</v>
      </c>
      <c r="G2315" s="10">
        <f>VLOOKUP(C2315,away!$B$2:$E$405,4,FALSE)</f>
        <v>0.81</v>
      </c>
      <c r="H2315" s="10">
        <f>VLOOKUP(A2315,away!$A$2:$E$405,3,FALSE)</f>
        <v>1.4365079365079401</v>
      </c>
      <c r="I2315" s="10">
        <f>VLOOKUP(C2315,away!$B$2:$E$405,3,FALSE)</f>
        <v>0.99</v>
      </c>
      <c r="J2315" s="10">
        <f>VLOOKUP(B2315,home!$B$2:$E$405,4,FALSE)</f>
        <v>1.29</v>
      </c>
      <c r="K2315" s="12">
        <f t="shared" si="2744"/>
        <v>0.93034285714285991</v>
      </c>
      <c r="L2315" s="12">
        <f t="shared" si="2745"/>
        <v>1.8345642857142903</v>
      </c>
      <c r="M2315" s="13">
        <f t="shared" si="2746"/>
        <v>6.2981947400180871E-2</v>
      </c>
      <c r="N2315" s="13">
        <f t="shared" si="2747"/>
        <v>5.8594804892705583E-2</v>
      </c>
      <c r="O2315" s="13">
        <f t="shared" si="2748"/>
        <v>0.11554443134510783</v>
      </c>
      <c r="P2315" s="13">
        <f t="shared" si="2749"/>
        <v>0.10749593638455464</v>
      </c>
      <c r="Q2315" s="13">
        <f t="shared" si="2750"/>
        <v>2.725662909880407E-2</v>
      </c>
      <c r="R2315" s="13">
        <f t="shared" si="2751"/>
        <v>0.10598684357945082</v>
      </c>
      <c r="S2315" s="13">
        <f t="shared" si="2752"/>
        <v>4.5867811397488772E-2</v>
      </c>
      <c r="T2315" s="13">
        <f t="shared" si="2753"/>
        <v>5.0004038293626832E-2</v>
      </c>
      <c r="U2315" s="13">
        <f t="shared" si="2754"/>
        <v>9.8604102875259642E-2</v>
      </c>
      <c r="V2315" s="13">
        <f t="shared" si="2755"/>
        <v>8.698441977975143E-3</v>
      </c>
      <c r="W2315" s="13">
        <f t="shared" si="2756"/>
        <v>8.4526700639548646E-3</v>
      </c>
      <c r="X2315" s="13">
        <f t="shared" si="2757"/>
        <v>1.5506966618257923E-2</v>
      </c>
      <c r="Y2315" s="13">
        <f t="shared" si="2758"/>
        <v>1.4224263568809846E-2</v>
      </c>
      <c r="Z2315" s="13">
        <f t="shared" si="2759"/>
        <v>6.4813225995482435E-2</v>
      </c>
      <c r="AA2315" s="13">
        <f t="shared" si="2760"/>
        <v>6.0298521853283008E-2</v>
      </c>
      <c r="AB2315" s="13">
        <f t="shared" si="2761"/>
        <v>2.8049149551237246E-2</v>
      </c>
      <c r="AC2315" s="13">
        <f t="shared" si="2762"/>
        <v>9.2789204298491385E-4</v>
      </c>
      <c r="AD2315" s="13">
        <f t="shared" si="2763"/>
        <v>1.9659703044464221E-3</v>
      </c>
      <c r="AE2315" s="13">
        <f t="shared" si="2764"/>
        <v>3.6066989073122563E-3</v>
      </c>
      <c r="AF2315" s="13">
        <f t="shared" si="2765"/>
        <v>3.3083605023399108E-3</v>
      </c>
      <c r="AG2315" s="13">
        <f t="shared" si="2766"/>
        <v>2.0231333406201956E-3</v>
      </c>
      <c r="AH2315" s="13">
        <f t="shared" si="2767"/>
        <v>2.9726007413310281E-2</v>
      </c>
      <c r="AI2315" s="13">
        <f t="shared" si="2768"/>
        <v>2.7655378668348919E-2</v>
      </c>
      <c r="AJ2315" s="13">
        <f t="shared" si="2769"/>
        <v>1.2864492002839718E-2</v>
      </c>
      <c r="AK2315" s="13">
        <f t="shared" si="2770"/>
        <v>3.9894627485377917E-3</v>
      </c>
      <c r="AL2315" s="13">
        <f t="shared" si="2771"/>
        <v>6.3348072355193198E-5</v>
      </c>
      <c r="AM2315" s="13">
        <f t="shared" si="2772"/>
        <v>3.6580528601934062E-4</v>
      </c>
      <c r="AN2315" s="13">
        <f t="shared" si="2773"/>
        <v>6.7109331325658332E-4</v>
      </c>
      <c r="AO2315" s="13">
        <f t="shared" si="2774"/>
        <v>6.1558191244110024E-4</v>
      </c>
      <c r="AP2315" s="13">
        <f t="shared" si="2775"/>
        <v>3.7644153049871444E-4</v>
      </c>
      <c r="AQ2315" s="13">
        <f t="shared" si="2776"/>
        <v>1.7265154687814209E-4</v>
      </c>
      <c r="AR2315" s="13">
        <f t="shared" si="2777"/>
        <v>1.0906854311467453E-2</v>
      </c>
      <c r="AS2315" s="13">
        <f t="shared" si="2778"/>
        <v>1.0147114002571549E-2</v>
      </c>
      <c r="AT2315" s="13">
        <f t="shared" si="2779"/>
        <v>4.7201475164533688E-3</v>
      </c>
      <c r="AU2315" s="13">
        <f t="shared" si="2780"/>
        <v>1.4637851755310003E-3</v>
      </c>
      <c r="AV2315" s="13">
        <f t="shared" si="2781"/>
        <v>3.4045552061171837E-4</v>
      </c>
      <c r="AW2315" s="13">
        <f t="shared" si="2782"/>
        <v>3.0033563571576276E-6</v>
      </c>
      <c r="AX2315" s="13">
        <f t="shared" si="2783"/>
        <v>5.6720722492199042E-5</v>
      </c>
      <c r="AY2315" s="13">
        <f t="shared" si="2784"/>
        <v>1.0405781174409963E-4</v>
      </c>
      <c r="AZ2315" s="13">
        <f t="shared" si="2785"/>
        <v>9.5450372537653113E-5</v>
      </c>
      <c r="BA2315" s="13">
        <f t="shared" si="2786"/>
        <v>5.8369948171900813E-5</v>
      </c>
      <c r="BB2315" s="13">
        <f t="shared" si="2787"/>
        <v>2.6770855568790842E-5</v>
      </c>
      <c r="BC2315" s="13">
        <f t="shared" si="2788"/>
        <v>9.8225711049038383E-6</v>
      </c>
      <c r="BD2315" s="13">
        <f t="shared" si="2789"/>
        <v>3.3348875648845245E-3</v>
      </c>
      <c r="BE2315" s="13">
        <f t="shared" si="2790"/>
        <v>3.1025888253648627E-3</v>
      </c>
      <c r="BF2315" s="13">
        <f t="shared" si="2791"/>
        <v>1.4432356761647281E-3</v>
      </c>
      <c r="BG2315" s="13">
        <f t="shared" si="2792"/>
        <v>4.4756800083120015E-4</v>
      </c>
      <c r="BH2315" s="13">
        <f t="shared" si="2793"/>
        <v>1.0409792316475414E-4</v>
      </c>
      <c r="BI2315" s="13">
        <f t="shared" si="2794"/>
        <v>1.9369351851947064E-5</v>
      </c>
      <c r="BJ2315" s="14">
        <f t="shared" si="2795"/>
        <v>0.18749630146159135</v>
      </c>
      <c r="BK2315" s="14">
        <f t="shared" si="2796"/>
        <v>0.22613943508728362</v>
      </c>
      <c r="BL2315" s="14">
        <f t="shared" si="2797"/>
        <v>0.51874849390627242</v>
      </c>
      <c r="BM2315" s="14">
        <f t="shared" si="2798"/>
        <v>0.51923580929443902</v>
      </c>
      <c r="BN2315" s="14">
        <f t="shared" si="2799"/>
        <v>0.47786059270080378</v>
      </c>
    </row>
    <row r="2316" spans="1:66" x14ac:dyDescent="0.25">
      <c r="A2316" t="s">
        <v>13</v>
      </c>
      <c r="B2316" t="s">
        <v>48</v>
      </c>
      <c r="C2316" t="s">
        <v>44</v>
      </c>
      <c r="D2316" t="s">
        <v>547</v>
      </c>
      <c r="E2316" s="10">
        <f>VLOOKUP(A2316,home!$A$2:$E$405,3,FALSE)</f>
        <v>1.7979797979798</v>
      </c>
      <c r="F2316" s="10">
        <f>VLOOKUP(B2316,home!$B$2:$E$405,3,FALSE)</f>
        <v>0.28000000000000003</v>
      </c>
      <c r="G2316" s="10">
        <f>VLOOKUP(C2316,away!$B$2:$E$405,4,FALSE)</f>
        <v>0.78</v>
      </c>
      <c r="H2316" s="10">
        <f>VLOOKUP(A2316,away!$A$2:$E$405,3,FALSE)</f>
        <v>1.2222222222222201</v>
      </c>
      <c r="I2316" s="10">
        <f>VLOOKUP(C2316,away!$B$2:$E$405,3,FALSE)</f>
        <v>0.56000000000000005</v>
      </c>
      <c r="J2316" s="10">
        <f>VLOOKUP(B2316,home!$B$2:$E$405,4,FALSE)</f>
        <v>1.36</v>
      </c>
      <c r="K2316" s="12">
        <f t="shared" si="2744"/>
        <v>0.39267878787878835</v>
      </c>
      <c r="L2316" s="12">
        <f t="shared" si="2745"/>
        <v>0.93084444444444292</v>
      </c>
      <c r="M2316" s="13">
        <f t="shared" si="2746"/>
        <v>0.26619577828725632</v>
      </c>
      <c r="N2316" s="13">
        <f t="shared" si="2747"/>
        <v>0.10452943555629049</v>
      </c>
      <c r="O2316" s="13">
        <f t="shared" si="2748"/>
        <v>0.2477868613532572</v>
      </c>
      <c r="P2316" s="13">
        <f t="shared" si="2749"/>
        <v>9.7300644368486428E-2</v>
      </c>
      <c r="Q2316" s="13">
        <f t="shared" si="2750"/>
        <v>2.0523246025949037E-2</v>
      </c>
      <c r="R2316" s="13">
        <f t="shared" si="2751"/>
        <v>0.11532551164850244</v>
      </c>
      <c r="S2316" s="13">
        <f t="shared" si="2752"/>
        <v>8.8914026505580255E-3</v>
      </c>
      <c r="T2316" s="13">
        <f t="shared" si="2753"/>
        <v>1.9103949545221151E-2</v>
      </c>
      <c r="U2316" s="13">
        <f t="shared" si="2754"/>
        <v>4.5285882125635023E-2</v>
      </c>
      <c r="V2316" s="13">
        <f t="shared" si="2755"/>
        <v>3.6111233318800168E-4</v>
      </c>
      <c r="W2316" s="13">
        <f t="shared" si="2756"/>
        <v>2.686347790935943E-3</v>
      </c>
      <c r="X2316" s="13">
        <f t="shared" si="2757"/>
        <v>2.5005719170383242E-3</v>
      </c>
      <c r="Y2316" s="13">
        <f t="shared" si="2758"/>
        <v>1.1638217384544573E-3</v>
      </c>
      <c r="Z2316" s="13">
        <f t="shared" si="2759"/>
        <v>3.5783370606907131E-2</v>
      </c>
      <c r="AA2316" s="13">
        <f t="shared" si="2760"/>
        <v>1.4051370596137754E-2</v>
      </c>
      <c r="AB2316" s="13">
        <f t="shared" si="2761"/>
        <v>2.758837586863511E-3</v>
      </c>
      <c r="AC2316" s="13">
        <f t="shared" si="2762"/>
        <v>8.2496759844092483E-6</v>
      </c>
      <c r="AD2316" s="13">
        <f t="shared" si="2763"/>
        <v>2.6371794859139663E-4</v>
      </c>
      <c r="AE2316" s="13">
        <f t="shared" si="2764"/>
        <v>2.4548038734658679E-4</v>
      </c>
      <c r="AF2316" s="13">
        <f t="shared" si="2765"/>
        <v>1.142520273908201E-4</v>
      </c>
      <c r="AG2316" s="13">
        <f t="shared" si="2766"/>
        <v>3.5450288321086408E-5</v>
      </c>
      <c r="AH2316" s="13">
        <f t="shared" si="2767"/>
        <v>8.3271879332340176E-3</v>
      </c>
      <c r="AI2316" s="13">
        <f t="shared" si="2768"/>
        <v>3.2699100640612069E-3</v>
      </c>
      <c r="AJ2316" s="13">
        <f t="shared" si="2769"/>
        <v>6.4201216021410302E-4</v>
      </c>
      <c r="AK2316" s="13">
        <f t="shared" si="2770"/>
        <v>8.4034852292105491E-5</v>
      </c>
      <c r="AL2316" s="13">
        <f t="shared" si="2771"/>
        <v>1.2061780908456665E-7</v>
      </c>
      <c r="AM2316" s="13">
        <f t="shared" si="2772"/>
        <v>2.071128887895006E-5</v>
      </c>
      <c r="AN2316" s="13">
        <f t="shared" si="2773"/>
        <v>1.9278988190254635E-5</v>
      </c>
      <c r="AO2316" s="13">
        <f t="shared" si="2774"/>
        <v>8.9728695257042753E-6</v>
      </c>
      <c r="AP2316" s="13">
        <f t="shared" si="2775"/>
        <v>2.7841152495755567E-6</v>
      </c>
      <c r="AQ2316" s="13">
        <f t="shared" si="2776"/>
        <v>6.4789455319011497E-7</v>
      </c>
      <c r="AR2316" s="13">
        <f t="shared" si="2777"/>
        <v>1.550263325099138E-3</v>
      </c>
      <c r="AS2316" s="13">
        <f t="shared" si="2778"/>
        <v>6.0875552339286951E-4</v>
      </c>
      <c r="AT2316" s="13">
        <f t="shared" si="2779"/>
        <v>1.1952269052021471E-4</v>
      </c>
      <c r="AU2316" s="13">
        <f t="shared" si="2780"/>
        <v>1.5644675079163155E-5</v>
      </c>
      <c r="AV2316" s="13">
        <f t="shared" si="2781"/>
        <v>1.5358330117108184E-6</v>
      </c>
      <c r="AW2316" s="13">
        <f t="shared" si="2782"/>
        <v>1.2246824312871255E-9</v>
      </c>
      <c r="AX2316" s="13">
        <f t="shared" si="2783"/>
        <v>1.3554806353989226E-6</v>
      </c>
      <c r="AY2316" s="13">
        <f t="shared" si="2784"/>
        <v>1.2617416190131106E-6</v>
      </c>
      <c r="AZ2316" s="13">
        <f t="shared" si="2785"/>
        <v>5.8724258819134535E-7</v>
      </c>
      <c r="BA2316" s="13">
        <f t="shared" si="2786"/>
        <v>1.8221050025302989E-7</v>
      </c>
      <c r="BB2316" s="13">
        <f t="shared" si="2787"/>
        <v>4.2402407969993907E-8</v>
      </c>
      <c r="BC2316" s="13">
        <f t="shared" si="2788"/>
        <v>7.8940091779871215E-9</v>
      </c>
      <c r="BD2316" s="13">
        <f t="shared" si="2789"/>
        <v>2.4050900059908361E-4</v>
      </c>
      <c r="BE2316" s="13">
        <f t="shared" si="2790"/>
        <v>9.4442782829186933E-5</v>
      </c>
      <c r="BF2316" s="13">
        <f t="shared" si="2791"/>
        <v>1.8542838742632388E-5</v>
      </c>
      <c r="BG2316" s="13">
        <f t="shared" si="2792"/>
        <v>2.427126480429574E-6</v>
      </c>
      <c r="BH2316" s="13">
        <f t="shared" si="2793"/>
        <v>2.3827027109089866E-7</v>
      </c>
      <c r="BI2316" s="13">
        <f t="shared" si="2794"/>
        <v>1.8712736247904887E-8</v>
      </c>
      <c r="BJ2316" s="14">
        <f t="shared" si="2795"/>
        <v>0.15122210535369696</v>
      </c>
      <c r="BK2316" s="14">
        <f t="shared" si="2796"/>
        <v>0.37275856967490129</v>
      </c>
      <c r="BL2316" s="14">
        <f t="shared" si="2797"/>
        <v>0.44018350909895892</v>
      </c>
      <c r="BM2316" s="14">
        <f t="shared" si="2798"/>
        <v>0.14828481697778606</v>
      </c>
      <c r="BN2316" s="14">
        <f t="shared" si="2799"/>
        <v>0.85166147723974195</v>
      </c>
    </row>
    <row r="2317" spans="1:66" x14ac:dyDescent="0.25">
      <c r="A2317" t="s">
        <v>13</v>
      </c>
      <c r="B2317" t="s">
        <v>43</v>
      </c>
      <c r="C2317" t="s">
        <v>45</v>
      </c>
      <c r="D2317" t="s">
        <v>547</v>
      </c>
      <c r="E2317" s="10">
        <f>VLOOKUP(A2317,home!$A$2:$E$405,3,FALSE)</f>
        <v>1.7979797979798</v>
      </c>
      <c r="F2317" s="10">
        <f>VLOOKUP(B2317,home!$B$2:$E$405,3,FALSE)</f>
        <v>1.76</v>
      </c>
      <c r="G2317" s="10">
        <f>VLOOKUP(C2317,away!$B$2:$E$405,4,FALSE)</f>
        <v>1.33</v>
      </c>
      <c r="H2317" s="10">
        <f>VLOOKUP(A2317,away!$A$2:$E$405,3,FALSE)</f>
        <v>1.2222222222222201</v>
      </c>
      <c r="I2317" s="10">
        <f>VLOOKUP(C2317,away!$B$2:$E$405,3,FALSE)</f>
        <v>0.44</v>
      </c>
      <c r="J2317" s="10">
        <f>VLOOKUP(B2317,home!$B$2:$E$405,4,FALSE)</f>
        <v>1.0900000000000001</v>
      </c>
      <c r="K2317" s="12">
        <f t="shared" si="2744"/>
        <v>4.208711111111116</v>
      </c>
      <c r="L2317" s="12">
        <f t="shared" si="2745"/>
        <v>0.5861777777777768</v>
      </c>
      <c r="M2317" s="13">
        <f t="shared" si="2746"/>
        <v>8.2719178786979965E-3</v>
      </c>
      <c r="N2317" s="13">
        <f t="shared" si="2747"/>
        <v>3.4814112686274941E-2</v>
      </c>
      <c r="O2317" s="13">
        <f t="shared" si="2748"/>
        <v>4.8488144400954522E-3</v>
      </c>
      <c r="P2317" s="13">
        <f t="shared" si="2749"/>
        <v>2.0407259209745753E-2</v>
      </c>
      <c r="Q2317" s="13">
        <f t="shared" si="2750"/>
        <v>7.3261271443099935E-2</v>
      </c>
      <c r="R2317" s="13">
        <f t="shared" si="2751"/>
        <v>1.4211336366759736E-3</v>
      </c>
      <c r="S2317" s="13">
        <f t="shared" si="2752"/>
        <v>1.2586447138402427E-2</v>
      </c>
      <c r="T2317" s="13">
        <f t="shared" si="2753"/>
        <v>4.2944129291690822E-2</v>
      </c>
      <c r="U2317" s="13">
        <f t="shared" si="2754"/>
        <v>5.9811409270519172E-3</v>
      </c>
      <c r="V2317" s="13">
        <f t="shared" si="2755"/>
        <v>3.4501590273359139E-3</v>
      </c>
      <c r="W2317" s="13">
        <f t="shared" si="2756"/>
        <v>0.10277850904556739</v>
      </c>
      <c r="X2317" s="13">
        <f t="shared" si="2757"/>
        <v>6.0246478035643827E-2</v>
      </c>
      <c r="Y2317" s="13">
        <f t="shared" si="2758"/>
        <v>1.7657573306935667E-2</v>
      </c>
      <c r="Z2317" s="13">
        <f t="shared" si="2759"/>
        <v>2.7767898569065763E-4</v>
      </c>
      <c r="AA2317" s="13">
        <f t="shared" si="2760"/>
        <v>1.1686706323983352E-3</v>
      </c>
      <c r="AB2317" s="13">
        <f t="shared" si="2761"/>
        <v>2.4592985379020649E-3</v>
      </c>
      <c r="AC2317" s="13">
        <f t="shared" si="2762"/>
        <v>5.3198280781266178E-4</v>
      </c>
      <c r="AD2317" s="13">
        <f t="shared" si="2763"/>
        <v>0.10814126325087846</v>
      </c>
      <c r="AE2317" s="13">
        <f t="shared" si="2764"/>
        <v>6.3390005378481495E-2</v>
      </c>
      <c r="AF2317" s="13">
        <f t="shared" si="2765"/>
        <v>1.8578906243039799E-2</v>
      </c>
      <c r="AG2317" s="13">
        <f t="shared" si="2766"/>
        <v>3.6301806583622456E-3</v>
      </c>
      <c r="AH2317" s="13">
        <f t="shared" si="2767"/>
        <v>4.0692312691934177E-5</v>
      </c>
      <c r="AI2317" s="13">
        <f t="shared" si="2768"/>
        <v>1.7126218856335125E-4</v>
      </c>
      <c r="AJ2317" s="13">
        <f t="shared" si="2769"/>
        <v>3.6039653795989188E-4</v>
      </c>
      <c r="AK2317" s="13">
        <f t="shared" si="2770"/>
        <v>5.0560163790592529E-4</v>
      </c>
      <c r="AL2317" s="13">
        <f t="shared" si="2771"/>
        <v>5.2497189712768948E-5</v>
      </c>
      <c r="AM2317" s="13">
        <f t="shared" si="2772"/>
        <v>9.1027067242712853E-2</v>
      </c>
      <c r="AN2317" s="13">
        <f t="shared" si="2773"/>
        <v>5.3358043993961685E-2</v>
      </c>
      <c r="AO2317" s="13">
        <f t="shared" si="2774"/>
        <v>1.5638649827474656E-2</v>
      </c>
      <c r="AP2317" s="13">
        <f t="shared" si="2775"/>
        <v>3.0556763344379693E-3</v>
      </c>
      <c r="AQ2317" s="13">
        <f t="shared" si="2776"/>
        <v>4.4779239083224772E-4</v>
      </c>
      <c r="AR2317" s="13">
        <f t="shared" si="2777"/>
        <v>4.7705858852792812E-6</v>
      </c>
      <c r="AS2317" s="13">
        <f t="shared" si="2778"/>
        <v>2.0078017821884769E-5</v>
      </c>
      <c r="AT2317" s="13">
        <f t="shared" si="2779"/>
        <v>4.2251288348026736E-5</v>
      </c>
      <c r="AU2317" s="13">
        <f t="shared" si="2780"/>
        <v>5.9274488909699911E-5</v>
      </c>
      <c r="AV2317" s="13">
        <f t="shared" si="2781"/>
        <v>6.2367300019921661E-5</v>
      </c>
      <c r="AW2317" s="13">
        <f t="shared" si="2782"/>
        <v>3.597592930824986E-6</v>
      </c>
      <c r="AX2317" s="13">
        <f t="shared" si="2783"/>
        <v>6.3851104886044036E-2</v>
      </c>
      <c r="AY2317" s="13">
        <f t="shared" si="2784"/>
        <v>3.7428098770757041E-2</v>
      </c>
      <c r="AZ2317" s="13">
        <f t="shared" si="2785"/>
        <v>1.0969759881944751E-2</v>
      </c>
      <c r="BA2317" s="13">
        <f t="shared" si="2786"/>
        <v>2.1434098234513941E-3</v>
      </c>
      <c r="BB2317" s="13">
        <f t="shared" si="2787"/>
        <v>3.1410480179444871E-4</v>
      </c>
      <c r="BC2317" s="13">
        <f t="shared" si="2788"/>
        <v>3.6824250941039804E-5</v>
      </c>
      <c r="BD2317" s="13">
        <f t="shared" si="2789"/>
        <v>4.6606857215517283E-7</v>
      </c>
      <c r="BE2317" s="13">
        <f t="shared" si="2790"/>
        <v>1.9615479781691685E-6</v>
      </c>
      <c r="BF2317" s="13">
        <f t="shared" si="2791"/>
        <v>4.1277943853490639E-6</v>
      </c>
      <c r="BG2317" s="13">
        <f t="shared" si="2792"/>
        <v>5.7908980313335608E-6</v>
      </c>
      <c r="BH2317" s="13">
        <f t="shared" si="2793"/>
        <v>6.0930542219462612E-6</v>
      </c>
      <c r="BI2317" s="13">
        <f t="shared" si="2794"/>
        <v>5.1287810009015442E-6</v>
      </c>
      <c r="BJ2317" s="14">
        <f t="shared" si="2795"/>
        <v>0.80371296154432681</v>
      </c>
      <c r="BK2317" s="14">
        <f t="shared" si="2796"/>
        <v>8.2728362022464558E-2</v>
      </c>
      <c r="BL2317" s="14">
        <f t="shared" si="2797"/>
        <v>1.7169320676419509E-2</v>
      </c>
      <c r="BM2317" s="14">
        <f t="shared" si="2798"/>
        <v>0.72343931275648532</v>
      </c>
      <c r="BN2317" s="14">
        <f t="shared" si="2799"/>
        <v>0.14302450929459007</v>
      </c>
    </row>
    <row r="2318" spans="1:66" x14ac:dyDescent="0.25">
      <c r="A2318" t="s">
        <v>13</v>
      </c>
      <c r="B2318" t="s">
        <v>228</v>
      </c>
      <c r="C2318" t="s">
        <v>17</v>
      </c>
      <c r="D2318" t="s">
        <v>547</v>
      </c>
      <c r="E2318" s="10">
        <f>VLOOKUP(A2318,home!$A$2:$E$405,3,FALSE)</f>
        <v>1.7979797979798</v>
      </c>
      <c r="F2318" s="10">
        <f>VLOOKUP(B2318,home!$B$2:$E$405,3,FALSE)</f>
        <v>1.1100000000000001</v>
      </c>
      <c r="G2318" s="10">
        <f>VLOOKUP(C2318,away!$B$2:$E$405,4,FALSE)</f>
        <v>1.85</v>
      </c>
      <c r="H2318" s="10">
        <f>VLOOKUP(A2318,away!$A$2:$E$405,3,FALSE)</f>
        <v>1.2222222222222201</v>
      </c>
      <c r="I2318" s="10">
        <f>VLOOKUP(C2318,away!$B$2:$E$405,3,FALSE)</f>
        <v>0.46</v>
      </c>
      <c r="J2318" s="10">
        <f>VLOOKUP(B2318,home!$B$2:$E$405,4,FALSE)</f>
        <v>0.65</v>
      </c>
      <c r="K2318" s="12">
        <f t="shared" si="2744"/>
        <v>3.6921515151515201</v>
      </c>
      <c r="L2318" s="12">
        <f t="shared" si="2745"/>
        <v>0.36544444444444385</v>
      </c>
      <c r="M2318" s="13">
        <f t="shared" si="2746"/>
        <v>1.7290536338775427E-2</v>
      </c>
      <c r="N2318" s="13">
        <f t="shared" si="2747"/>
        <v>6.3839279940992116E-2</v>
      </c>
      <c r="O2318" s="13">
        <f t="shared" si="2748"/>
        <v>6.3187304464702556E-3</v>
      </c>
      <c r="P2318" s="13">
        <f t="shared" si="2749"/>
        <v>2.3329710191769198E-2</v>
      </c>
      <c r="Q2318" s="13">
        <f t="shared" si="2750"/>
        <v>0.11785214708015807</v>
      </c>
      <c r="R2318" s="13">
        <f t="shared" si="2751"/>
        <v>1.1545724688022574E-3</v>
      </c>
      <c r="S2318" s="13">
        <f t="shared" si="2752"/>
        <v>7.8695560242882379E-3</v>
      </c>
      <c r="T2318" s="13">
        <f t="shared" si="2753"/>
        <v>4.3068412416293257E-2</v>
      </c>
      <c r="U2318" s="13">
        <f t="shared" si="2754"/>
        <v>4.2628564900404863E-3</v>
      </c>
      <c r="V2318" s="13">
        <f t="shared" si="2755"/>
        <v>1.1798005682758664E-3</v>
      </c>
      <c r="W2318" s="13">
        <f t="shared" si="2756"/>
        <v>0.14504266113528844</v>
      </c>
      <c r="X2318" s="13">
        <f t="shared" si="2757"/>
        <v>5.3005034719329228E-2</v>
      </c>
      <c r="Y2318" s="13">
        <f t="shared" si="2758"/>
        <v>9.6851977328818624E-3</v>
      </c>
      <c r="Z2318" s="13">
        <f t="shared" si="2759"/>
        <v>1.4064403147743033E-4</v>
      </c>
      <c r="AA2318" s="13">
        <f t="shared" si="2760"/>
        <v>5.1927907391641258E-4</v>
      </c>
      <c r="AB2318" s="13">
        <f t="shared" si="2761"/>
        <v>9.5862850977348048E-4</v>
      </c>
      <c r="AC2318" s="13">
        <f t="shared" si="2762"/>
        <v>9.9492306089700558E-5</v>
      </c>
      <c r="AD2318" s="13">
        <f t="shared" si="2763"/>
        <v>0.13387987026806594</v>
      </c>
      <c r="AE2318" s="13">
        <f t="shared" si="2764"/>
        <v>4.8925654812407578E-2</v>
      </c>
      <c r="AF2318" s="13">
        <f t="shared" si="2765"/>
        <v>8.9398043710004586E-3</v>
      </c>
      <c r="AG2318" s="13">
        <f t="shared" si="2766"/>
        <v>1.0890006139340912E-3</v>
      </c>
      <c r="AH2318" s="13">
        <f t="shared" si="2767"/>
        <v>1.2849394986924101E-5</v>
      </c>
      <c r="AI2318" s="13">
        <f t="shared" si="2768"/>
        <v>4.7441913169752172E-5</v>
      </c>
      <c r="AJ2318" s="13">
        <f t="shared" si="2769"/>
        <v>8.7581365795693676E-5</v>
      </c>
      <c r="AK2318" s="13">
        <f t="shared" si="2770"/>
        <v>1.077878908072033E-4</v>
      </c>
      <c r="AL2318" s="13">
        <f t="shared" si="2771"/>
        <v>5.3697042634315331E-6</v>
      </c>
      <c r="AM2318" s="13">
        <f t="shared" si="2772"/>
        <v>9.8860953171705693E-2</v>
      </c>
      <c r="AN2318" s="13">
        <f t="shared" si="2773"/>
        <v>3.6128186109082173E-2</v>
      </c>
      <c r="AO2318" s="13">
        <f t="shared" si="2774"/>
        <v>6.6014224507095027E-3</v>
      </c>
      <c r="AP2318" s="13">
        <f t="shared" si="2775"/>
        <v>8.0415105334753778E-4</v>
      </c>
      <c r="AQ2318" s="13">
        <f t="shared" si="2776"/>
        <v>7.3468133735001326E-5</v>
      </c>
      <c r="AR2318" s="13">
        <f t="shared" si="2777"/>
        <v>9.3914800248874002E-7</v>
      </c>
      <c r="AS2318" s="13">
        <f t="shared" si="2778"/>
        <v>3.4674767203403256E-6</v>
      </c>
      <c r="AT2318" s="13">
        <f t="shared" si="2779"/>
        <v>6.4012247133785788E-6</v>
      </c>
      <c r="AU2318" s="13">
        <f t="shared" si="2780"/>
        <v>7.8780971747753572E-6</v>
      </c>
      <c r="AV2318" s="13">
        <f t="shared" si="2781"/>
        <v>7.2717821050894367E-6</v>
      </c>
      <c r="AW2318" s="13">
        <f t="shared" si="2782"/>
        <v>2.0125595783031653E-7</v>
      </c>
      <c r="AX2318" s="13">
        <f t="shared" si="2783"/>
        <v>6.0834936340372806E-2</v>
      </c>
      <c r="AY2318" s="13">
        <f t="shared" si="2784"/>
        <v>2.2231789513720651E-2</v>
      </c>
      <c r="AZ2318" s="13">
        <f t="shared" si="2785"/>
        <v>4.0622419839237275E-3</v>
      </c>
      <c r="BA2318" s="13">
        <f t="shared" si="2786"/>
        <v>4.9484125500463404E-4</v>
      </c>
      <c r="BB2318" s="13">
        <f t="shared" si="2787"/>
        <v>4.5209246880839963E-5</v>
      </c>
      <c r="BC2318" s="13">
        <f t="shared" si="2788"/>
        <v>3.3042936220240538E-6</v>
      </c>
      <c r="BD2318" s="13">
        <f t="shared" si="2789"/>
        <v>5.7201070003434447E-8</v>
      </c>
      <c r="BE2318" s="13">
        <f t="shared" si="2790"/>
        <v>2.1119501728146869E-7</v>
      </c>
      <c r="BF2318" s="13">
        <f t="shared" si="2791"/>
        <v>3.8988200152411307E-7</v>
      </c>
      <c r="BG2318" s="13">
        <f t="shared" si="2792"/>
        <v>4.7983447421918709E-7</v>
      </c>
      <c r="BH2318" s="13">
        <f t="shared" si="2793"/>
        <v>4.4290539525257613E-7</v>
      </c>
      <c r="BI2318" s="13">
        <f t="shared" si="2794"/>
        <v>3.2705476523011628E-7</v>
      </c>
      <c r="BJ2318" s="14">
        <f t="shared" si="2795"/>
        <v>0.85546756664245582</v>
      </c>
      <c r="BK2318" s="14">
        <f t="shared" si="2796"/>
        <v>7.2006254647182508E-2</v>
      </c>
      <c r="BL2318" s="14">
        <f t="shared" si="2797"/>
        <v>1.3497593355202049E-2</v>
      </c>
      <c r="BM2318" s="14">
        <f t="shared" si="2798"/>
        <v>0.68909549395158753</v>
      </c>
      <c r="BN2318" s="14">
        <f t="shared" si="2799"/>
        <v>0.22978497646696733</v>
      </c>
    </row>
    <row r="2319" spans="1:66" x14ac:dyDescent="0.25">
      <c r="A2319" t="s">
        <v>13</v>
      </c>
      <c r="B2319" t="s">
        <v>15</v>
      </c>
      <c r="C2319" t="s">
        <v>51</v>
      </c>
      <c r="D2319" t="s">
        <v>547</v>
      </c>
      <c r="E2319" s="10">
        <f>VLOOKUP(A2319,home!$A$2:$E$405,3,FALSE)</f>
        <v>1.7979797979798</v>
      </c>
      <c r="F2319" s="10">
        <f>VLOOKUP(B2319,home!$B$2:$E$405,3,FALSE)</f>
        <v>1</v>
      </c>
      <c r="G2319" s="10">
        <f>VLOOKUP(C2319,away!$B$2:$E$405,4,FALSE)</f>
        <v>0.67</v>
      </c>
      <c r="H2319" s="10">
        <f>VLOOKUP(A2319,away!$A$2:$E$405,3,FALSE)</f>
        <v>1.2222222222222201</v>
      </c>
      <c r="I2319" s="10">
        <f>VLOOKUP(C2319,away!$B$2:$E$405,3,FALSE)</f>
        <v>0.78</v>
      </c>
      <c r="J2319" s="10">
        <f>VLOOKUP(B2319,home!$B$2:$E$405,4,FALSE)</f>
        <v>1.8</v>
      </c>
      <c r="K2319" s="12">
        <f t="shared" si="2744"/>
        <v>1.2046464646464661</v>
      </c>
      <c r="L2319" s="12">
        <f t="shared" si="2745"/>
        <v>1.7159999999999971</v>
      </c>
      <c r="M2319" s="13">
        <f t="shared" si="2746"/>
        <v>5.3898832345724769E-2</v>
      </c>
      <c r="N2319" s="13">
        <f t="shared" si="2747"/>
        <v>6.4929037833849929E-2</v>
      </c>
      <c r="O2319" s="13">
        <f t="shared" si="2748"/>
        <v>9.2490396305263553E-2</v>
      </c>
      <c r="P2319" s="13">
        <f t="shared" si="2749"/>
        <v>0.11141822892288629</v>
      </c>
      <c r="Q2319" s="13">
        <f t="shared" si="2750"/>
        <v>3.9108267939721997E-2</v>
      </c>
      <c r="R2319" s="13">
        <f t="shared" si="2751"/>
        <v>7.9356760029915999E-2</v>
      </c>
      <c r="S2319" s="13">
        <f t="shared" si="2752"/>
        <v>5.7580197919154814E-2</v>
      </c>
      <c r="T2319" s="13">
        <f t="shared" si="2753"/>
        <v>6.7109787784562822E-2</v>
      </c>
      <c r="U2319" s="13">
        <f t="shared" si="2754"/>
        <v>9.5596840415836284E-2</v>
      </c>
      <c r="V2319" s="13">
        <f t="shared" si="2755"/>
        <v>1.3225361074059134E-2</v>
      </c>
      <c r="W2319" s="13">
        <f t="shared" si="2756"/>
        <v>1.5703878904010933E-2</v>
      </c>
      <c r="X2319" s="13">
        <f t="shared" si="2757"/>
        <v>2.6947856199282718E-2</v>
      </c>
      <c r="Y2319" s="13">
        <f t="shared" si="2758"/>
        <v>2.3121260618984535E-2</v>
      </c>
      <c r="Z2319" s="13">
        <f t="shared" si="2759"/>
        <v>4.539206673711188E-2</v>
      </c>
      <c r="AA2319" s="13">
        <f t="shared" si="2760"/>
        <v>5.4681392717858275E-2</v>
      </c>
      <c r="AB2319" s="13">
        <f t="shared" si="2761"/>
        <v>3.2935873209756501E-2</v>
      </c>
      <c r="AC2319" s="13">
        <f t="shared" si="2762"/>
        <v>1.7086946084999834E-3</v>
      </c>
      <c r="AD2319" s="13">
        <f t="shared" si="2763"/>
        <v>4.7294055507382526E-3</v>
      </c>
      <c r="AE2319" s="13">
        <f t="shared" si="2764"/>
        <v>8.1156599250668277E-3</v>
      </c>
      <c r="AF2319" s="13">
        <f t="shared" si="2765"/>
        <v>6.9632362157073273E-3</v>
      </c>
      <c r="AG2319" s="13">
        <f t="shared" si="2766"/>
        <v>3.9829711153845848E-3</v>
      </c>
      <c r="AH2319" s="13">
        <f t="shared" si="2767"/>
        <v>1.9473196630220957E-2</v>
      </c>
      <c r="AI2319" s="13">
        <f t="shared" si="2768"/>
        <v>2.3458317475961152E-2</v>
      </c>
      <c r="AJ2319" s="13">
        <f t="shared" si="2769"/>
        <v>1.4129489606985511E-2</v>
      </c>
      <c r="AK2319" s="13">
        <f t="shared" si="2770"/>
        <v>5.673679900771356E-3</v>
      </c>
      <c r="AL2319" s="13">
        <f t="shared" si="2771"/>
        <v>1.41286717180064E-4</v>
      </c>
      <c r="AM2319" s="13">
        <f t="shared" si="2772"/>
        <v>1.1394523353152404E-3</v>
      </c>
      <c r="AN2319" s="13">
        <f t="shared" si="2773"/>
        <v>1.9553002074009489E-3</v>
      </c>
      <c r="AO2319" s="13">
        <f t="shared" si="2774"/>
        <v>1.6776475779500118E-3</v>
      </c>
      <c r="AP2319" s="13">
        <f t="shared" si="2775"/>
        <v>9.5961441458740522E-4</v>
      </c>
      <c r="AQ2319" s="13">
        <f t="shared" si="2776"/>
        <v>4.1167458385799597E-4</v>
      </c>
      <c r="AR2319" s="13">
        <f t="shared" si="2777"/>
        <v>6.6832010834918226E-3</v>
      </c>
      <c r="AS2319" s="13">
        <f t="shared" si="2778"/>
        <v>8.0508945577498544E-3</v>
      </c>
      <c r="AT2319" s="13">
        <f t="shared" si="2779"/>
        <v>4.84924083311742E-3</v>
      </c>
      <c r="AU2319" s="13">
        <f t="shared" si="2780"/>
        <v>1.9472069419447266E-3</v>
      </c>
      <c r="AV2319" s="13">
        <f t="shared" si="2781"/>
        <v>5.8642398963719346E-4</v>
      </c>
      <c r="AW2319" s="13">
        <f t="shared" si="2782"/>
        <v>8.1128926141343398E-6</v>
      </c>
      <c r="AX2319" s="13">
        <f t="shared" si="2783"/>
        <v>2.2877287122844382E-4</v>
      </c>
      <c r="AY2319" s="13">
        <f t="shared" si="2784"/>
        <v>3.9257424702800891E-4</v>
      </c>
      <c r="AZ2319" s="13">
        <f t="shared" si="2785"/>
        <v>3.3682870395003114E-4</v>
      </c>
      <c r="BA2319" s="13">
        <f t="shared" si="2786"/>
        <v>1.9266601865941752E-4</v>
      </c>
      <c r="BB2319" s="13">
        <f t="shared" si="2787"/>
        <v>8.2653722004889939E-5</v>
      </c>
      <c r="BC2319" s="13">
        <f t="shared" si="2788"/>
        <v>2.8366757392078185E-5</v>
      </c>
      <c r="BD2319" s="13">
        <f t="shared" si="2789"/>
        <v>1.9113955098786562E-3</v>
      </c>
      <c r="BE2319" s="13">
        <f t="shared" si="2790"/>
        <v>2.3025558435164524E-3</v>
      </c>
      <c r="BF2319" s="13">
        <f t="shared" si="2791"/>
        <v>1.3868828782715786E-3</v>
      </c>
      <c r="BG2319" s="13">
        <f t="shared" si="2792"/>
        <v>5.5690118539619042E-4</v>
      </c>
      <c r="BH2319" s="13">
        <f t="shared" si="2793"/>
        <v>1.677172610362369E-4</v>
      </c>
      <c r="BI2319" s="13">
        <f t="shared" si="2794"/>
        <v>4.04080011134982E-5</v>
      </c>
      <c r="BJ2319" s="14">
        <f t="shared" si="2795"/>
        <v>0.26811691352668443</v>
      </c>
      <c r="BK2319" s="14">
        <f t="shared" si="2796"/>
        <v>0.23836517583453307</v>
      </c>
      <c r="BL2319" s="14">
        <f t="shared" si="2797"/>
        <v>0.44627877437772329</v>
      </c>
      <c r="BM2319" s="14">
        <f t="shared" si="2798"/>
        <v>0.55656694574427612</v>
      </c>
      <c r="BN2319" s="14">
        <f t="shared" si="2799"/>
        <v>0.44120152337736251</v>
      </c>
    </row>
    <row r="2320" spans="1:66" x14ac:dyDescent="0.25">
      <c r="A2320" t="s">
        <v>13</v>
      </c>
      <c r="B2320" t="s">
        <v>14</v>
      </c>
      <c r="C2320" t="s">
        <v>227</v>
      </c>
      <c r="D2320" t="s">
        <v>547</v>
      </c>
      <c r="E2320" s="10">
        <f>VLOOKUP(A2320,home!$A$2:$E$405,3,FALSE)</f>
        <v>1.7979797979798</v>
      </c>
      <c r="F2320" s="10">
        <f>VLOOKUP(B2320,home!$B$2:$E$405,3,FALSE)</f>
        <v>0.74</v>
      </c>
      <c r="G2320" s="10">
        <f>VLOOKUP(C2320,away!$B$2:$E$405,4,FALSE)</f>
        <v>0.67</v>
      </c>
      <c r="H2320" s="10">
        <f>VLOOKUP(A2320,away!$A$2:$E$405,3,FALSE)</f>
        <v>1.2222222222222201</v>
      </c>
      <c r="I2320" s="10">
        <f>VLOOKUP(C2320,away!$B$2:$E$405,3,FALSE)</f>
        <v>2</v>
      </c>
      <c r="J2320" s="10">
        <f>VLOOKUP(B2320,home!$B$2:$E$405,4,FALSE)</f>
        <v>0.95</v>
      </c>
      <c r="K2320" s="12">
        <f t="shared" si="2744"/>
        <v>0.89143838383838492</v>
      </c>
      <c r="L2320" s="12">
        <f t="shared" si="2745"/>
        <v>2.322222222222218</v>
      </c>
      <c r="M2320" s="13">
        <f t="shared" si="2746"/>
        <v>4.0209153669323462E-2</v>
      </c>
      <c r="N2320" s="13">
        <f t="shared" si="2747"/>
        <v>3.5843982962490972E-2</v>
      </c>
      <c r="O2320" s="13">
        <f t="shared" si="2748"/>
        <v>9.3374590187650985E-2</v>
      </c>
      <c r="P2320" s="13">
        <f t="shared" si="2749"/>
        <v>8.323769376845111E-2</v>
      </c>
      <c r="Q2320" s="13">
        <f t="shared" si="2750"/>
        <v>1.5976351121206777E-2</v>
      </c>
      <c r="R2320" s="13">
        <f t="shared" si="2751"/>
        <v>0.10841827416232791</v>
      </c>
      <c r="S2320" s="13">
        <f t="shared" si="2752"/>
        <v>4.3077962550952524E-2</v>
      </c>
      <c r="T2320" s="13">
        <f t="shared" si="2753"/>
        <v>3.7100637603691228E-2</v>
      </c>
      <c r="U2320" s="13">
        <f t="shared" si="2754"/>
        <v>9.664821109781252E-2</v>
      </c>
      <c r="V2320" s="13">
        <f t="shared" si="2755"/>
        <v>9.9084963048562298E-3</v>
      </c>
      <c r="W2320" s="13">
        <f t="shared" si="2756"/>
        <v>4.7473108743743804E-3</v>
      </c>
      <c r="X2320" s="13">
        <f t="shared" si="2757"/>
        <v>1.1024310808269374E-2</v>
      </c>
      <c r="Y2320" s="13">
        <f t="shared" si="2758"/>
        <v>1.2800449771823864E-2</v>
      </c>
      <c r="Z2320" s="13">
        <f t="shared" si="2759"/>
        <v>8.3923775184912924E-2</v>
      </c>
      <c r="AA2320" s="13">
        <f t="shared" si="2760"/>
        <v>7.4812874516454728E-2</v>
      </c>
      <c r="AB2320" s="13">
        <f t="shared" si="2761"/>
        <v>3.3345533974626147E-2</v>
      </c>
      <c r="AC2320" s="13">
        <f t="shared" si="2762"/>
        <v>1.2819847998919115E-3</v>
      </c>
      <c r="AD2320" s="13">
        <f t="shared" si="2763"/>
        <v>1.0579837833576717E-3</v>
      </c>
      <c r="AE2320" s="13">
        <f t="shared" si="2764"/>
        <v>2.4568734524639218E-3</v>
      </c>
      <c r="AF2320" s="13">
        <f t="shared" si="2765"/>
        <v>2.8527030642497716E-3</v>
      </c>
      <c r="AG2320" s="13">
        <f t="shared" si="2766"/>
        <v>2.2082034830674113E-3</v>
      </c>
      <c r="AH2320" s="13">
        <f t="shared" si="2767"/>
        <v>4.8722413926796583E-2</v>
      </c>
      <c r="AI2320" s="13">
        <f t="shared" si="2768"/>
        <v>4.3433029927608363E-2</v>
      </c>
      <c r="AJ2320" s="13">
        <f t="shared" si="2769"/>
        <v>1.9358935001935702E-2</v>
      </c>
      <c r="AK2320" s="13">
        <f t="shared" si="2770"/>
        <v>5.7524325769859686E-3</v>
      </c>
      <c r="AL2320" s="13">
        <f t="shared" si="2771"/>
        <v>1.0615439366546354E-4</v>
      </c>
      <c r="AM2320" s="13">
        <f t="shared" si="2772"/>
        <v>1.886254707927166E-4</v>
      </c>
      <c r="AN2320" s="13">
        <f t="shared" si="2773"/>
        <v>4.3803025995197445E-4</v>
      </c>
      <c r="AO2320" s="13">
        <f t="shared" si="2774"/>
        <v>5.0860180183312509E-4</v>
      </c>
      <c r="AP2320" s="13">
        <f t="shared" si="2775"/>
        <v>3.936954688263812E-4</v>
      </c>
      <c r="AQ2320" s="13">
        <f t="shared" si="2776"/>
        <v>2.2856209162420423E-4</v>
      </c>
      <c r="AR2320" s="13">
        <f t="shared" si="2777"/>
        <v>2.2628854468223256E-2</v>
      </c>
      <c r="AS2320" s="13">
        <f t="shared" si="2778"/>
        <v>2.0172229455266956E-2</v>
      </c>
      <c r="AT2320" s="13">
        <f t="shared" si="2779"/>
        <v>8.9911498120101192E-3</v>
      </c>
      <c r="AU2320" s="13">
        <f t="shared" si="2780"/>
        <v>2.6716853524223665E-3</v>
      </c>
      <c r="AV2320" s="13">
        <f t="shared" si="2781"/>
        <v>5.9541071817201989E-4</v>
      </c>
      <c r="AW2320" s="13">
        <f t="shared" si="2782"/>
        <v>6.1042256590849463E-6</v>
      </c>
      <c r="AX2320" s="13">
        <f t="shared" si="2783"/>
        <v>2.8024664139035614E-5</v>
      </c>
      <c r="AY2320" s="13">
        <f t="shared" si="2784"/>
        <v>6.5079497833982593E-5</v>
      </c>
      <c r="AZ2320" s="13">
        <f t="shared" si="2785"/>
        <v>7.5564528040568556E-5</v>
      </c>
      <c r="BA2320" s="13">
        <f t="shared" si="2786"/>
        <v>5.8492542075847393E-5</v>
      </c>
      <c r="BB2320" s="13">
        <f t="shared" si="2787"/>
        <v>3.3958170260700235E-5</v>
      </c>
      <c r="BC2320" s="13">
        <f t="shared" si="2788"/>
        <v>1.5771683521080744E-5</v>
      </c>
      <c r="BD2320" s="13">
        <f t="shared" si="2789"/>
        <v>8.7582047849234356E-3</v>
      </c>
      <c r="BE2320" s="13">
        <f t="shared" si="2790"/>
        <v>7.8073999187977562E-3</v>
      </c>
      <c r="BF2320" s="13">
        <f t="shared" si="2791"/>
        <v>3.4799079827965047E-3</v>
      </c>
      <c r="BG2320" s="13">
        <f t="shared" si="2792"/>
        <v>1.0340411826968035E-3</v>
      </c>
      <c r="BH2320" s="13">
        <f t="shared" si="2793"/>
        <v>2.3044600018139262E-4</v>
      </c>
      <c r="BI2320" s="13">
        <f t="shared" si="2794"/>
        <v>4.108568199274417E-5</v>
      </c>
      <c r="BJ2320" s="14">
        <f t="shared" si="2795"/>
        <v>0.128103213103895</v>
      </c>
      <c r="BK2320" s="14">
        <f t="shared" si="2796"/>
        <v>0.1778865249849747</v>
      </c>
      <c r="BL2320" s="14">
        <f t="shared" si="2797"/>
        <v>0.60027671072968236</v>
      </c>
      <c r="BM2320" s="14">
        <f t="shared" si="2798"/>
        <v>0.61307120285983885</v>
      </c>
      <c r="BN2320" s="14">
        <f t="shared" si="2799"/>
        <v>0.3770600458714512</v>
      </c>
    </row>
    <row r="2321" spans="1:66" x14ac:dyDescent="0.25">
      <c r="A2321" t="s">
        <v>13</v>
      </c>
      <c r="B2321" t="s">
        <v>229</v>
      </c>
      <c r="C2321" t="s">
        <v>52</v>
      </c>
      <c r="D2321" t="s">
        <v>547</v>
      </c>
      <c r="E2321" s="10">
        <f>VLOOKUP(A2321,home!$A$2:$E$405,3,FALSE)</f>
        <v>1.7979797979798</v>
      </c>
      <c r="F2321" s="10">
        <f>VLOOKUP(B2321,home!$B$2:$E$405,3,FALSE)</f>
        <v>0.44</v>
      </c>
      <c r="G2321" s="10">
        <f>VLOOKUP(C2321,away!$B$2:$E$405,4,FALSE)</f>
        <v>0.56000000000000005</v>
      </c>
      <c r="H2321" s="10">
        <f>VLOOKUP(A2321,away!$A$2:$E$405,3,FALSE)</f>
        <v>1.2222222222222201</v>
      </c>
      <c r="I2321" s="10">
        <f>VLOOKUP(C2321,away!$B$2:$E$405,3,FALSE)</f>
        <v>0.33</v>
      </c>
      <c r="J2321" s="10">
        <f>VLOOKUP(B2321,home!$B$2:$E$405,4,FALSE)</f>
        <v>0.82</v>
      </c>
      <c r="K2321" s="12">
        <f t="shared" si="2744"/>
        <v>0.44302222222222276</v>
      </c>
      <c r="L2321" s="12">
        <f t="shared" si="2745"/>
        <v>0.33073333333333277</v>
      </c>
      <c r="M2321" s="13">
        <f t="shared" si="2746"/>
        <v>0.46127745814039528</v>
      </c>
      <c r="N2321" s="13">
        <f t="shared" si="2747"/>
        <v>0.20435616456637623</v>
      </c>
      <c r="O2321" s="13">
        <f t="shared" si="2748"/>
        <v>0.15255983132229978</v>
      </c>
      <c r="P2321" s="13">
        <f t="shared" si="2749"/>
        <v>6.7587395494252703E-2</v>
      </c>
      <c r="Q2321" s="13">
        <f t="shared" si="2750"/>
        <v>4.5267161075503125E-2</v>
      </c>
      <c r="R2321" s="13">
        <f t="shared" si="2751"/>
        <v>2.5228310772997593E-2</v>
      </c>
      <c r="S2321" s="13">
        <f t="shared" si="2752"/>
        <v>2.4757637453780524E-3</v>
      </c>
      <c r="T2321" s="13">
        <f t="shared" si="2753"/>
        <v>1.4971359073038039E-2</v>
      </c>
      <c r="U2321" s="13">
        <f t="shared" si="2754"/>
        <v>1.1176702301566234E-2</v>
      </c>
      <c r="V2321" s="13">
        <f t="shared" si="2755"/>
        <v>4.030604344431238E-5</v>
      </c>
      <c r="W2321" s="13">
        <f t="shared" si="2756"/>
        <v>6.6847860977869E-3</v>
      </c>
      <c r="X2321" s="13">
        <f t="shared" si="2757"/>
        <v>2.2108815887413829E-3</v>
      </c>
      <c r="Y2321" s="13">
        <f t="shared" si="2758"/>
        <v>3.6560611872486602E-4</v>
      </c>
      <c r="Z2321" s="13">
        <f t="shared" si="2759"/>
        <v>2.7812811054409073E-3</v>
      </c>
      <c r="AA2321" s="13">
        <f t="shared" si="2760"/>
        <v>1.2321693359571108E-3</v>
      </c>
      <c r="AB2321" s="13">
        <f t="shared" si="2761"/>
        <v>2.729391986848999E-4</v>
      </c>
      <c r="AC2321" s="13">
        <f t="shared" si="2762"/>
        <v>3.6910817597471554E-7</v>
      </c>
      <c r="AD2321" s="13">
        <f t="shared" si="2763"/>
        <v>7.4037719803044313E-4</v>
      </c>
      <c r="AE2321" s="13">
        <f t="shared" si="2764"/>
        <v>2.4486741862860141E-4</v>
      </c>
      <c r="AF2321" s="13">
        <f t="shared" si="2765"/>
        <v>4.049290879388298E-5</v>
      </c>
      <c r="AG2321" s="13">
        <f t="shared" si="2766"/>
        <v>4.4641182339211802E-6</v>
      </c>
      <c r="AH2321" s="13">
        <f t="shared" si="2767"/>
        <v>2.2996559273487192E-4</v>
      </c>
      <c r="AI2321" s="13">
        <f t="shared" si="2768"/>
        <v>1.0187986792805358E-4</v>
      </c>
      <c r="AJ2321" s="13">
        <f t="shared" si="2769"/>
        <v>2.2567522744596429E-5</v>
      </c>
      <c r="AK2321" s="13">
        <f t="shared" si="2770"/>
        <v>3.3326380254538888E-6</v>
      </c>
      <c r="AL2321" s="13">
        <f t="shared" si="2771"/>
        <v>2.1633019198759461E-9</v>
      </c>
      <c r="AM2321" s="13">
        <f t="shared" si="2772"/>
        <v>6.5600710310821916E-5</v>
      </c>
      <c r="AN2321" s="13">
        <f t="shared" si="2773"/>
        <v>2.1696341590132459E-5</v>
      </c>
      <c r="AO2321" s="13">
        <f t="shared" si="2774"/>
        <v>3.5878516876215644E-6</v>
      </c>
      <c r="AP2321" s="13">
        <f t="shared" si="2775"/>
        <v>3.9554071605090108E-7</v>
      </c>
      <c r="AQ2321" s="13">
        <f t="shared" si="2776"/>
        <v>3.2704624872141942E-8</v>
      </c>
      <c r="AR2321" s="13">
        <f t="shared" si="2777"/>
        <v>1.5211457407435974E-5</v>
      </c>
      <c r="AS2321" s="13">
        <f t="shared" si="2778"/>
        <v>6.7390136638809756E-6</v>
      </c>
      <c r="AT2321" s="13">
        <f t="shared" si="2779"/>
        <v>1.4927664044792364E-6</v>
      </c>
      <c r="AU2321" s="13">
        <f t="shared" si="2780"/>
        <v>2.2044289659035627E-7</v>
      </c>
      <c r="AV2321" s="13">
        <f t="shared" si="2781"/>
        <v>2.4415275480140817E-8</v>
      </c>
      <c r="AW2321" s="13">
        <f t="shared" si="2782"/>
        <v>8.8047719949515533E-12</v>
      </c>
      <c r="AX2321" s="13">
        <f t="shared" si="2783"/>
        <v>4.8437620768761016E-6</v>
      </c>
      <c r="AY2321" s="13">
        <f t="shared" si="2784"/>
        <v>1.6019935775588196E-6</v>
      </c>
      <c r="AZ2321" s="13">
        <f t="shared" si="2785"/>
        <v>2.6491633794230961E-7</v>
      </c>
      <c r="BA2321" s="13">
        <f t="shared" si="2786"/>
        <v>2.920555450070657E-8</v>
      </c>
      <c r="BB2321" s="13">
        <f t="shared" si="2787"/>
        <v>2.4148125979667506E-9</v>
      </c>
      <c r="BC2321" s="13">
        <f t="shared" si="2788"/>
        <v>1.5973180398017376E-10</v>
      </c>
      <c r="BD2321" s="13">
        <f t="shared" si="2789"/>
        <v>8.3848933553655171E-7</v>
      </c>
      <c r="BE2321" s="13">
        <f t="shared" si="2790"/>
        <v>3.7146940873903805E-7</v>
      </c>
      <c r="BF2321" s="13">
        <f t="shared" si="2791"/>
        <v>8.2284601473571906E-8</v>
      </c>
      <c r="BG2321" s="13">
        <f t="shared" si="2792"/>
        <v>1.2151302333163938E-8</v>
      </c>
      <c r="BH2321" s="13">
        <f t="shared" si="2793"/>
        <v>1.3458242406330917E-9</v>
      </c>
      <c r="BI2321" s="13">
        <f t="shared" si="2794"/>
        <v>1.1924600916116153E-10</v>
      </c>
      <c r="BJ2321" s="14">
        <f t="shared" si="2795"/>
        <v>0.27498421576487814</v>
      </c>
      <c r="BK2321" s="14">
        <f t="shared" si="2796"/>
        <v>0.53138289668852579</v>
      </c>
      <c r="BL2321" s="14">
        <f t="shared" si="2797"/>
        <v>0.19085269250830475</v>
      </c>
      <c r="BM2321" s="14">
        <f t="shared" si="2798"/>
        <v>4.3723162710552183E-2</v>
      </c>
      <c r="BN2321" s="14">
        <f t="shared" si="2799"/>
        <v>0.95627632137182472</v>
      </c>
    </row>
    <row r="2322" spans="1:66" x14ac:dyDescent="0.25">
      <c r="A2322" t="s">
        <v>16</v>
      </c>
      <c r="B2322" t="s">
        <v>448</v>
      </c>
      <c r="C2322" t="s">
        <v>236</v>
      </c>
      <c r="D2322" t="s">
        <v>547</v>
      </c>
      <c r="E2322" s="10">
        <f>VLOOKUP(A2322,home!$A$2:$E$405,3,FALSE)</f>
        <v>1.5</v>
      </c>
      <c r="F2322" s="10">
        <f>VLOOKUP(B2322,home!$B$2:$E$405,3,FALSE)</f>
        <v>0.89</v>
      </c>
      <c r="G2322" s="10">
        <f>VLOOKUP(C2322,away!$B$2:$E$405,4,FALSE)</f>
        <v>0.89</v>
      </c>
      <c r="H2322" s="10">
        <f>VLOOKUP(A2322,away!$A$2:$E$405,3,FALSE)</f>
        <v>1.3534482758620701</v>
      </c>
      <c r="I2322" s="10">
        <f>VLOOKUP(C2322,away!$B$2:$E$405,3,FALSE)</f>
        <v>0.89</v>
      </c>
      <c r="J2322" s="10">
        <f>VLOOKUP(B2322,home!$B$2:$E$405,4,FALSE)</f>
        <v>0.62</v>
      </c>
      <c r="K2322" s="12">
        <f t="shared" si="2744"/>
        <v>1.18815</v>
      </c>
      <c r="L2322" s="12">
        <f t="shared" si="2745"/>
        <v>0.74683275862069032</v>
      </c>
      <c r="M2322" s="13">
        <f t="shared" si="2746"/>
        <v>0.14442675891860857</v>
      </c>
      <c r="N2322" s="13">
        <f t="shared" si="2747"/>
        <v>0.17160065360914478</v>
      </c>
      <c r="O2322" s="13">
        <f t="shared" si="2748"/>
        <v>0.10786263478182984</v>
      </c>
      <c r="P2322" s="13">
        <f t="shared" si="2749"/>
        <v>0.12815698951603113</v>
      </c>
      <c r="Q2322" s="13">
        <f t="shared" si="2750"/>
        <v>0.10194365829285269</v>
      </c>
      <c r="R2322" s="13">
        <f t="shared" si="2751"/>
        <v>4.0277674543104991E-2</v>
      </c>
      <c r="S2322" s="13">
        <f t="shared" si="2752"/>
        <v>2.8430005084909407E-2</v>
      </c>
      <c r="T2322" s="13">
        <f t="shared" si="2753"/>
        <v>7.6134863546736195E-2</v>
      </c>
      <c r="U2322" s="13">
        <f t="shared" si="2754"/>
        <v>4.7855919008390202E-2</v>
      </c>
      <c r="V2322" s="13">
        <f t="shared" si="2755"/>
        <v>2.8030384788402898E-3</v>
      </c>
      <c r="W2322" s="13">
        <f t="shared" si="2756"/>
        <v>4.0374785866884325E-2</v>
      </c>
      <c r="X2322" s="13">
        <f t="shared" si="2757"/>
        <v>3.0153212707684878E-2</v>
      </c>
      <c r="Y2322" s="13">
        <f t="shared" si="2758"/>
        <v>1.1259703513878375E-2</v>
      </c>
      <c r="Z2322" s="13">
        <f t="shared" si="2759"/>
        <v>1.002689559661782E-2</v>
      </c>
      <c r="AA2322" s="13">
        <f t="shared" si="2760"/>
        <v>1.1913456003121463E-2</v>
      </c>
      <c r="AB2322" s="13">
        <f t="shared" si="2761"/>
        <v>7.0774863750543834E-3</v>
      </c>
      <c r="AC2322" s="13">
        <f t="shared" si="2762"/>
        <v>1.5545464688966048E-4</v>
      </c>
      <c r="AD2322" s="13">
        <f t="shared" si="2763"/>
        <v>1.1992825456934652E-2</v>
      </c>
      <c r="AE2322" s="13">
        <f t="shared" si="2764"/>
        <v>8.9566349196589477E-3</v>
      </c>
      <c r="AF2322" s="13">
        <f t="shared" si="2765"/>
        <v>3.3445541825036481E-3</v>
      </c>
      <c r="AG2322" s="13">
        <f t="shared" si="2766"/>
        <v>8.3260754215852258E-4</v>
      </c>
      <c r="AH2322" s="13">
        <f t="shared" si="2767"/>
        <v>1.872103524705934E-3</v>
      </c>
      <c r="AI2322" s="13">
        <f t="shared" si="2768"/>
        <v>2.2243398028793555E-3</v>
      </c>
      <c r="AJ2322" s="13">
        <f t="shared" si="2769"/>
        <v>1.3214246683955532E-3</v>
      </c>
      <c r="AK2322" s="13">
        <f t="shared" si="2770"/>
        <v>5.2335023991805906E-4</v>
      </c>
      <c r="AL2322" s="13">
        <f t="shared" si="2771"/>
        <v>5.5177031461002013E-6</v>
      </c>
      <c r="AM2322" s="13">
        <f t="shared" si="2772"/>
        <v>2.8498551133313821E-3</v>
      </c>
      <c r="AN2322" s="13">
        <f t="shared" si="2773"/>
        <v>2.1283651559585561E-3</v>
      </c>
      <c r="AO2322" s="13">
        <f t="shared" si="2774"/>
        <v>7.9476641038834204E-4</v>
      </c>
      <c r="AP2322" s="13">
        <f t="shared" si="2775"/>
        <v>1.9785253024312975E-4</v>
      </c>
      <c r="AQ2322" s="13">
        <f t="shared" si="2776"/>
        <v>3.6940687740390023E-5</v>
      </c>
      <c r="AR2322" s="13">
        <f t="shared" si="2777"/>
        <v>2.7962964795593016E-4</v>
      </c>
      <c r="AS2322" s="13">
        <f t="shared" si="2778"/>
        <v>3.3224196621883844E-4</v>
      </c>
      <c r="AT2322" s="13">
        <f t="shared" si="2779"/>
        <v>1.9737664608145646E-4</v>
      </c>
      <c r="AU2322" s="13">
        <f t="shared" si="2780"/>
        <v>7.8171020680560855E-5</v>
      </c>
      <c r="AV2322" s="13">
        <f t="shared" si="2781"/>
        <v>2.3219724555402098E-5</v>
      </c>
      <c r="AW2322" s="13">
        <f t="shared" si="2782"/>
        <v>1.3600361824720937E-7</v>
      </c>
      <c r="AX2322" s="13">
        <f t="shared" si="2783"/>
        <v>5.6434255881744632E-4</v>
      </c>
      <c r="AY2322" s="13">
        <f t="shared" si="2784"/>
        <v>4.2146951000869261E-4</v>
      </c>
      <c r="AZ2322" s="13">
        <f t="shared" si="2785"/>
        <v>1.5738361841715126E-4</v>
      </c>
      <c r="BA2322" s="13">
        <f t="shared" si="2786"/>
        <v>3.9179747301395724E-5</v>
      </c>
      <c r="BB2322" s="13">
        <f t="shared" si="2787"/>
        <v>7.3151796897907266E-6</v>
      </c>
      <c r="BC2322" s="13">
        <f t="shared" si="2788"/>
        <v>1.0926431655064911E-6</v>
      </c>
      <c r="BD2322" s="13">
        <f t="shared" si="2789"/>
        <v>3.4806096895843296E-5</v>
      </c>
      <c r="BE2322" s="13">
        <f t="shared" si="2790"/>
        <v>4.1354864026796213E-5</v>
      </c>
      <c r="BF2322" s="13">
        <f t="shared" si="2791"/>
        <v>2.4567890846718961E-5</v>
      </c>
      <c r="BG2322" s="13">
        <f t="shared" si="2792"/>
        <v>9.7301131698430477E-6</v>
      </c>
      <c r="BH2322" s="13">
        <f t="shared" si="2793"/>
        <v>2.8902084906872545E-6</v>
      </c>
      <c r="BI2322" s="13">
        <f t="shared" si="2794"/>
        <v>6.868002436420124E-7</v>
      </c>
      <c r="BJ2322" s="14">
        <f t="shared" si="2795"/>
        <v>0.46379206279349872</v>
      </c>
      <c r="BK2322" s="14">
        <f t="shared" si="2796"/>
        <v>0.30439923385843387</v>
      </c>
      <c r="BL2322" s="14">
        <f t="shared" si="2797"/>
        <v>0.2219530639265655</v>
      </c>
      <c r="BM2322" s="14">
        <f t="shared" si="2798"/>
        <v>0.30548155300715335</v>
      </c>
      <c r="BN2322" s="14">
        <f t="shared" si="2799"/>
        <v>0.6942683696615719</v>
      </c>
    </row>
    <row r="2323" spans="1:66" x14ac:dyDescent="0.25">
      <c r="A2323" t="s">
        <v>16</v>
      </c>
      <c r="B2323" t="s">
        <v>59</v>
      </c>
      <c r="C2323" t="s">
        <v>57</v>
      </c>
      <c r="D2323" t="s">
        <v>547</v>
      </c>
      <c r="E2323" s="10">
        <f>VLOOKUP(A2323,home!$A$2:$E$405,3,FALSE)</f>
        <v>1.5</v>
      </c>
      <c r="F2323" s="10">
        <f>VLOOKUP(B2323,home!$B$2:$E$405,3,FALSE)</f>
        <v>0.44</v>
      </c>
      <c r="G2323" s="10">
        <f>VLOOKUP(C2323,away!$B$2:$E$405,4,FALSE)</f>
        <v>1.1100000000000001</v>
      </c>
      <c r="H2323" s="10">
        <f>VLOOKUP(A2323,away!$A$2:$E$405,3,FALSE)</f>
        <v>1.3534482758620701</v>
      </c>
      <c r="I2323" s="10">
        <f>VLOOKUP(C2323,away!$B$2:$E$405,3,FALSE)</f>
        <v>0.56000000000000005</v>
      </c>
      <c r="J2323" s="10">
        <f>VLOOKUP(B2323,home!$B$2:$E$405,4,FALSE)</f>
        <v>0.86</v>
      </c>
      <c r="K2323" s="12">
        <f t="shared" si="2744"/>
        <v>0.73260000000000014</v>
      </c>
      <c r="L2323" s="12">
        <f t="shared" si="2745"/>
        <v>0.65182068965517304</v>
      </c>
      <c r="M2323" s="13">
        <f t="shared" si="2746"/>
        <v>0.25046885697097726</v>
      </c>
      <c r="N2323" s="13">
        <f t="shared" si="2747"/>
        <v>0.18349348461693799</v>
      </c>
      <c r="O2323" s="13">
        <f t="shared" si="2748"/>
        <v>0.16326078308796529</v>
      </c>
      <c r="P2323" s="13">
        <f t="shared" si="2749"/>
        <v>0.1196048496902434</v>
      </c>
      <c r="Q2323" s="13">
        <f t="shared" si="2750"/>
        <v>6.7213663415184394E-2</v>
      </c>
      <c r="R2323" s="13">
        <f t="shared" si="2751"/>
        <v>5.320837811302058E-2</v>
      </c>
      <c r="S2323" s="13">
        <f t="shared" si="2752"/>
        <v>1.4278541694190872E-2</v>
      </c>
      <c r="T2323" s="13">
        <f t="shared" si="2753"/>
        <v>4.3811256441536162E-2</v>
      </c>
      <c r="U2323" s="13">
        <f t="shared" si="2754"/>
        <v>3.8980457805598882E-2</v>
      </c>
      <c r="V2323" s="13">
        <f t="shared" si="2755"/>
        <v>7.5759378000233983E-4</v>
      </c>
      <c r="W2323" s="13">
        <f t="shared" si="2756"/>
        <v>1.6413576605988033E-2</v>
      </c>
      <c r="X2323" s="13">
        <f t="shared" si="2757"/>
        <v>1.0698708823023134E-2</v>
      </c>
      <c r="Y2323" s="13">
        <f t="shared" si="2758"/>
        <v>3.486819881721412E-3</v>
      </c>
      <c r="Z2323" s="13">
        <f t="shared" si="2759"/>
        <v>1.1560773905687429E-2</v>
      </c>
      <c r="AA2323" s="13">
        <f t="shared" si="2760"/>
        <v>8.4694229633066123E-3</v>
      </c>
      <c r="AB2323" s="13">
        <f t="shared" si="2761"/>
        <v>3.1023496314592125E-3</v>
      </c>
      <c r="AC2323" s="13">
        <f t="shared" si="2762"/>
        <v>2.2610568056057443E-5</v>
      </c>
      <c r="AD2323" s="13">
        <f t="shared" si="2763"/>
        <v>3.0061465553867087E-3</v>
      </c>
      <c r="AE2323" s="13">
        <f t="shared" si="2764"/>
        <v>1.9594685209366873E-3</v>
      </c>
      <c r="AF2323" s="13">
        <f t="shared" si="2765"/>
        <v>6.386110613372767E-4</v>
      </c>
      <c r="AG2323" s="13">
        <f t="shared" si="2766"/>
        <v>1.3875330080742859E-4</v>
      </c>
      <c r="AH2323" s="13">
        <f t="shared" si="2767"/>
        <v>1.8838879050381769E-3</v>
      </c>
      <c r="AI2323" s="13">
        <f t="shared" si="2768"/>
        <v>1.3801362792309688E-3</v>
      </c>
      <c r="AJ2323" s="13">
        <f t="shared" si="2769"/>
        <v>5.0554391908230387E-4</v>
      </c>
      <c r="AK2323" s="13">
        <f t="shared" si="2770"/>
        <v>1.2345382503989864E-4</v>
      </c>
      <c r="AL2323" s="13">
        <f t="shared" si="2771"/>
        <v>4.3188340881343676E-7</v>
      </c>
      <c r="AM2323" s="13">
        <f t="shared" si="2772"/>
        <v>4.4046059329526084E-4</v>
      </c>
      <c r="AN2323" s="13">
        <f t="shared" si="2773"/>
        <v>2.8710132768764362E-4</v>
      </c>
      <c r="AO2323" s="13">
        <f t="shared" si="2774"/>
        <v>9.3569292707137836E-5</v>
      </c>
      <c r="AP2323" s="13">
        <f t="shared" si="2775"/>
        <v>2.0330133634304445E-5</v>
      </c>
      <c r="AQ2323" s="13">
        <f t="shared" si="2776"/>
        <v>3.3129004315735383E-6</v>
      </c>
      <c r="AR2323" s="13">
        <f t="shared" si="2777"/>
        <v>2.4559142269900473E-4</v>
      </c>
      <c r="AS2323" s="13">
        <f t="shared" si="2778"/>
        <v>1.7992027626929089E-4</v>
      </c>
      <c r="AT2323" s="13">
        <f t="shared" si="2779"/>
        <v>6.5904797197441264E-5</v>
      </c>
      <c r="AU2323" s="13">
        <f t="shared" si="2780"/>
        <v>1.6093951475615158E-5</v>
      </c>
      <c r="AV2323" s="13">
        <f t="shared" si="2781"/>
        <v>2.9476072127589172E-6</v>
      </c>
      <c r="AW2323" s="13">
        <f t="shared" si="2782"/>
        <v>5.7287395171522162E-9</v>
      </c>
      <c r="AX2323" s="13">
        <f t="shared" si="2783"/>
        <v>5.3780238441351329E-5</v>
      </c>
      <c r="AY2323" s="13">
        <f t="shared" si="2784"/>
        <v>3.5055072110661269E-5</v>
      </c>
      <c r="AZ2323" s="13">
        <f t="shared" si="2785"/>
        <v>1.1424810639541526E-5</v>
      </c>
      <c r="BA2323" s="13">
        <f t="shared" si="2786"/>
        <v>2.482309316748572E-6</v>
      </c>
      <c r="BB2323" s="13">
        <f t="shared" si="2787"/>
        <v>4.0450514269512888E-7</v>
      </c>
      <c r="BC2323" s="13">
        <f t="shared" si="2788"/>
        <v>5.273296421612061E-8</v>
      </c>
      <c r="BD2323" s="13">
        <f t="shared" si="2789"/>
        <v>2.6680261752843394E-5</v>
      </c>
      <c r="BE2323" s="13">
        <f t="shared" si="2790"/>
        <v>1.9545959760133076E-5</v>
      </c>
      <c r="BF2323" s="13">
        <f t="shared" si="2791"/>
        <v>7.1596850601367457E-6</v>
      </c>
      <c r="BG2323" s="13">
        <f t="shared" si="2792"/>
        <v>1.7483950916853938E-6</v>
      </c>
      <c r="BH2323" s="13">
        <f t="shared" si="2793"/>
        <v>3.2021856104217992E-7</v>
      </c>
      <c r="BI2323" s="13">
        <f t="shared" si="2794"/>
        <v>4.691842356390023E-8</v>
      </c>
      <c r="BJ2323" s="14">
        <f t="shared" si="2795"/>
        <v>0.3318084631392304</v>
      </c>
      <c r="BK2323" s="14">
        <f t="shared" si="2796"/>
        <v>0.38516793965898938</v>
      </c>
      <c r="BL2323" s="14">
        <f t="shared" si="2797"/>
        <v>0.27148037302324551</v>
      </c>
      <c r="BM2323" s="14">
        <f t="shared" si="2798"/>
        <v>0.16273248448945249</v>
      </c>
      <c r="BN2323" s="14">
        <f t="shared" si="2799"/>
        <v>0.83725001589432901</v>
      </c>
    </row>
    <row r="2324" spans="1:66" x14ac:dyDescent="0.25">
      <c r="A2324" t="s">
        <v>16</v>
      </c>
      <c r="B2324" t="s">
        <v>49</v>
      </c>
      <c r="C2324" t="s">
        <v>60</v>
      </c>
      <c r="D2324" t="s">
        <v>547</v>
      </c>
      <c r="E2324" s="10">
        <f>VLOOKUP(A2324,home!$A$2:$E$405,3,FALSE)</f>
        <v>1.5</v>
      </c>
      <c r="F2324" s="10">
        <f>VLOOKUP(B2324,home!$B$2:$E$405,3,FALSE)</f>
        <v>1</v>
      </c>
      <c r="G2324" s="10">
        <f>VLOOKUP(C2324,away!$B$2:$E$405,4,FALSE)</f>
        <v>0.89</v>
      </c>
      <c r="H2324" s="10">
        <f>VLOOKUP(A2324,away!$A$2:$E$405,3,FALSE)</f>
        <v>1.3534482758620701</v>
      </c>
      <c r="I2324" s="10">
        <f>VLOOKUP(C2324,away!$B$2:$E$405,3,FALSE)</f>
        <v>1</v>
      </c>
      <c r="J2324" s="10">
        <f>VLOOKUP(B2324,home!$B$2:$E$405,4,FALSE)</f>
        <v>0.99</v>
      </c>
      <c r="K2324" s="12">
        <f t="shared" si="2744"/>
        <v>1.335</v>
      </c>
      <c r="L2324" s="12">
        <f t="shared" si="2745"/>
        <v>1.3399137931034493</v>
      </c>
      <c r="M2324" s="13">
        <f t="shared" si="2746"/>
        <v>6.8912768894541981E-2</v>
      </c>
      <c r="N2324" s="13">
        <f t="shared" si="2747"/>
        <v>9.1998546474213544E-2</v>
      </c>
      <c r="O2324" s="13">
        <f t="shared" si="2748"/>
        <v>9.2337169562747137E-2</v>
      </c>
      <c r="P2324" s="13">
        <f t="shared" si="2749"/>
        <v>0.12327012136626743</v>
      </c>
      <c r="Q2324" s="13">
        <f t="shared" si="2750"/>
        <v>6.1409029771537546E-2</v>
      </c>
      <c r="R2324" s="13">
        <f t="shared" si="2751"/>
        <v>6.1861923556628451E-2</v>
      </c>
      <c r="S2324" s="13">
        <f t="shared" si="2752"/>
        <v>5.512593335535608E-2</v>
      </c>
      <c r="T2324" s="13">
        <f t="shared" si="2753"/>
        <v>8.2282806011983511E-2</v>
      </c>
      <c r="U2324" s="13">
        <f t="shared" si="2754"/>
        <v>8.258566794809899E-2</v>
      </c>
      <c r="V2324" s="13">
        <f t="shared" si="2755"/>
        <v>1.0956493104980562E-2</v>
      </c>
      <c r="W2324" s="13">
        <f t="shared" si="2756"/>
        <v>2.7327018248334198E-2</v>
      </c>
      <c r="X2324" s="13">
        <f t="shared" si="2757"/>
        <v>3.661584867533265E-2</v>
      </c>
      <c r="Y2324" s="13">
        <f t="shared" si="2758"/>
        <v>2.4531040343133446E-2</v>
      </c>
      <c r="Z2324" s="13">
        <f t="shared" si="2759"/>
        <v>2.762988154714589E-2</v>
      </c>
      <c r="AA2324" s="13">
        <f t="shared" si="2760"/>
        <v>3.6885891865439766E-2</v>
      </c>
      <c r="AB2324" s="13">
        <f t="shared" si="2761"/>
        <v>2.4621332820181044E-2</v>
      </c>
      <c r="AC2324" s="13">
        <f t="shared" si="2762"/>
        <v>1.2249255983917125E-3</v>
      </c>
      <c r="AD2324" s="13">
        <f t="shared" si="2763"/>
        <v>9.1203923403815369E-3</v>
      </c>
      <c r="AE2324" s="13">
        <f t="shared" si="2764"/>
        <v>1.2220539495392271E-2</v>
      </c>
      <c r="AF2324" s="13">
        <f t="shared" si="2765"/>
        <v>8.1872347145207861E-3</v>
      </c>
      <c r="AG2324" s="13">
        <f t="shared" si="2766"/>
        <v>3.6567295737872621E-3</v>
      </c>
      <c r="AH2324" s="13">
        <f t="shared" si="2767"/>
        <v>9.2554148467088124E-3</v>
      </c>
      <c r="AI2324" s="13">
        <f t="shared" si="2768"/>
        <v>1.2355978820356266E-2</v>
      </c>
      <c r="AJ2324" s="13">
        <f t="shared" si="2769"/>
        <v>8.2476158625878083E-3</v>
      </c>
      <c r="AK2324" s="13">
        <f t="shared" si="2770"/>
        <v>3.6701890588515733E-3</v>
      </c>
      <c r="AL2324" s="13">
        <f t="shared" si="2771"/>
        <v>8.7645137236883335E-5</v>
      </c>
      <c r="AM2324" s="13">
        <f t="shared" si="2772"/>
        <v>2.4351447548818686E-3</v>
      </c>
      <c r="AN2324" s="13">
        <f t="shared" si="2773"/>
        <v>3.2628840452697339E-3</v>
      </c>
      <c r="AO2324" s="13">
        <f t="shared" si="2774"/>
        <v>2.1859916687770485E-3</v>
      </c>
      <c r="AP2324" s="13">
        <f t="shared" si="2775"/>
        <v>9.7634679620119819E-4</v>
      </c>
      <c r="AQ2324" s="13">
        <f t="shared" si="2776"/>
        <v>3.2705513477058698E-4</v>
      </c>
      <c r="AR2324" s="13">
        <f t="shared" si="2777"/>
        <v>2.4802916027999149E-3</v>
      </c>
      <c r="AS2324" s="13">
        <f t="shared" si="2778"/>
        <v>3.3111892897378869E-3</v>
      </c>
      <c r="AT2324" s="13">
        <f t="shared" si="2779"/>
        <v>2.2102188509000396E-3</v>
      </c>
      <c r="AU2324" s="13">
        <f t="shared" si="2780"/>
        <v>9.8354738865051735E-4</v>
      </c>
      <c r="AV2324" s="13">
        <f t="shared" si="2781"/>
        <v>3.282589409621101E-4</v>
      </c>
      <c r="AW2324" s="13">
        <f t="shared" si="2782"/>
        <v>4.3549527571295353E-6</v>
      </c>
      <c r="AX2324" s="13">
        <f t="shared" si="2783"/>
        <v>5.418197079612155E-4</v>
      </c>
      <c r="AY2324" s="13">
        <f t="shared" si="2784"/>
        <v>7.2599170007251542E-4</v>
      </c>
      <c r="AZ2324" s="13">
        <f t="shared" si="2785"/>
        <v>4.8638314630289304E-4</v>
      </c>
      <c r="BA2324" s="13">
        <f t="shared" si="2786"/>
        <v>2.1723716215476648E-4</v>
      </c>
      <c r="BB2324" s="13">
        <f t="shared" si="2787"/>
        <v>7.2769767486455567E-5</v>
      </c>
      <c r="BC2324" s="13">
        <f t="shared" si="2788"/>
        <v>1.9501043035206531E-5</v>
      </c>
      <c r="BD2324" s="13">
        <f t="shared" si="2789"/>
        <v>5.5389615491837859E-4</v>
      </c>
      <c r="BE2324" s="13">
        <f t="shared" si="2790"/>
        <v>7.3945136681603557E-4</v>
      </c>
      <c r="BF2324" s="13">
        <f t="shared" si="2791"/>
        <v>4.9358378734970368E-4</v>
      </c>
      <c r="BG2324" s="13">
        <f t="shared" si="2792"/>
        <v>2.1964478537061808E-4</v>
      </c>
      <c r="BH2324" s="13">
        <f t="shared" si="2793"/>
        <v>7.3306447117443783E-5</v>
      </c>
      <c r="BI2324" s="13">
        <f t="shared" si="2794"/>
        <v>1.9572821380357476E-5</v>
      </c>
      <c r="BJ2324" s="14">
        <f t="shared" si="2795"/>
        <v>0.36860031057553022</v>
      </c>
      <c r="BK2324" s="14">
        <f t="shared" si="2796"/>
        <v>0.26030387915684716</v>
      </c>
      <c r="BL2324" s="14">
        <f t="shared" si="2797"/>
        <v>0.34323414577760286</v>
      </c>
      <c r="BM2324" s="14">
        <f t="shared" si="2798"/>
        <v>0.49925702068387473</v>
      </c>
      <c r="BN2324" s="14">
        <f t="shared" si="2799"/>
        <v>0.49978955962593608</v>
      </c>
    </row>
    <row r="2325" spans="1:66" x14ac:dyDescent="0.25">
      <c r="A2325" t="s">
        <v>16</v>
      </c>
      <c r="B2325" t="s">
        <v>287</v>
      </c>
      <c r="C2325" t="s">
        <v>233</v>
      </c>
      <c r="D2325" t="s">
        <v>547</v>
      </c>
      <c r="E2325" s="10">
        <f>VLOOKUP(A2325,home!$A$2:$E$405,3,FALSE)</f>
        <v>1.5</v>
      </c>
      <c r="F2325" s="10">
        <f>VLOOKUP(B2325,home!$B$2:$E$405,3,FALSE)</f>
        <v>1</v>
      </c>
      <c r="G2325" s="10">
        <f>VLOOKUP(C2325,away!$B$2:$E$405,4,FALSE)</f>
        <v>1.1100000000000001</v>
      </c>
      <c r="H2325" s="10">
        <f>VLOOKUP(A2325,away!$A$2:$E$405,3,FALSE)</f>
        <v>1.3534482758620701</v>
      </c>
      <c r="I2325" s="10">
        <f>VLOOKUP(C2325,away!$B$2:$E$405,3,FALSE)</f>
        <v>0.89</v>
      </c>
      <c r="J2325" s="10">
        <f>VLOOKUP(B2325,home!$B$2:$E$405,4,FALSE)</f>
        <v>0.99</v>
      </c>
      <c r="K2325" s="12">
        <f t="shared" si="2744"/>
        <v>1.665</v>
      </c>
      <c r="L2325" s="12">
        <f t="shared" si="2745"/>
        <v>1.1925232758620701</v>
      </c>
      <c r="M2325" s="13">
        <f t="shared" si="2746"/>
        <v>5.7410774979406033E-2</v>
      </c>
      <c r="N2325" s="13">
        <f t="shared" si="2747"/>
        <v>9.558894034071104E-2</v>
      </c>
      <c r="O2325" s="13">
        <f t="shared" si="2748"/>
        <v>6.8463685448221442E-2</v>
      </c>
      <c r="P2325" s="13">
        <f t="shared" si="2749"/>
        <v>0.11399203627128869</v>
      </c>
      <c r="Q2325" s="13">
        <f t="shared" si="2750"/>
        <v>7.9577792833641955E-2</v>
      </c>
      <c r="R2325" s="13">
        <f t="shared" si="2751"/>
        <v>4.0822269224151699E-2</v>
      </c>
      <c r="S2325" s="13">
        <f t="shared" si="2752"/>
        <v>5.6584257649961986E-2</v>
      </c>
      <c r="T2325" s="13">
        <f t="shared" si="2753"/>
        <v>9.4898370195847861E-2</v>
      </c>
      <c r="U2325" s="13">
        <f t="shared" si="2754"/>
        <v>6.7969078258212579E-2</v>
      </c>
      <c r="V2325" s="13">
        <f t="shared" si="2755"/>
        <v>1.2483438194566866E-2</v>
      </c>
      <c r="W2325" s="13">
        <f t="shared" si="2756"/>
        <v>4.4165675022671283E-2</v>
      </c>
      <c r="X2325" s="13">
        <f t="shared" si="2757"/>
        <v>5.2668595458695559E-2</v>
      </c>
      <c r="Y2325" s="13">
        <f t="shared" si="2758"/>
        <v>3.1404262995728897E-2</v>
      </c>
      <c r="Z2325" s="13">
        <f t="shared" si="2759"/>
        <v>1.6227168741102908E-2</v>
      </c>
      <c r="AA2325" s="13">
        <f t="shared" si="2760"/>
        <v>2.7018235953936341E-2</v>
      </c>
      <c r="AB2325" s="13">
        <f t="shared" si="2761"/>
        <v>2.249268143165201E-2</v>
      </c>
      <c r="AC2325" s="13">
        <f t="shared" si="2762"/>
        <v>1.5491566478329957E-3</v>
      </c>
      <c r="AD2325" s="13">
        <f t="shared" si="2763"/>
        <v>1.8383962228186917E-2</v>
      </c>
      <c r="AE2325" s="13">
        <f t="shared" si="2764"/>
        <v>2.1923302859682022E-2</v>
      </c>
      <c r="AF2325" s="13">
        <f t="shared" si="2765"/>
        <v>1.3072024471972152E-2</v>
      </c>
      <c r="AG2325" s="13">
        <f t="shared" si="2766"/>
        <v>5.1962311484884567E-3</v>
      </c>
      <c r="AH2325" s="13">
        <f t="shared" si="2767"/>
        <v>4.8378191062766578E-3</v>
      </c>
      <c r="AI2325" s="13">
        <f t="shared" si="2768"/>
        <v>8.0549688119506344E-3</v>
      </c>
      <c r="AJ2325" s="13">
        <f t="shared" si="2769"/>
        <v>6.7057615359489052E-3</v>
      </c>
      <c r="AK2325" s="13">
        <f t="shared" si="2770"/>
        <v>3.7216976524516421E-3</v>
      </c>
      <c r="AL2325" s="13">
        <f t="shared" si="2771"/>
        <v>1.2303719700912071E-4</v>
      </c>
      <c r="AM2325" s="13">
        <f t="shared" si="2772"/>
        <v>6.1218594219862475E-3</v>
      </c>
      <c r="AN2325" s="13">
        <f t="shared" si="2773"/>
        <v>7.3004598522741181E-3</v>
      </c>
      <c r="AO2325" s="13">
        <f t="shared" si="2774"/>
        <v>4.3529841491667292E-3</v>
      </c>
      <c r="AP2325" s="13">
        <f t="shared" si="2775"/>
        <v>1.730344972446657E-3</v>
      </c>
      <c r="AQ2325" s="13">
        <f t="shared" si="2776"/>
        <v>5.1586916372838791E-4</v>
      </c>
      <c r="AR2325" s="13">
        <f t="shared" si="2777"/>
        <v>1.1538423777290303E-3</v>
      </c>
      <c r="AS2325" s="13">
        <f t="shared" si="2778"/>
        <v>1.9211475589188353E-3</v>
      </c>
      <c r="AT2325" s="13">
        <f t="shared" si="2779"/>
        <v>1.5993553427999308E-3</v>
      </c>
      <c r="AU2325" s="13">
        <f t="shared" si="2780"/>
        <v>8.8764221525396158E-4</v>
      </c>
      <c r="AV2325" s="13">
        <f t="shared" si="2781"/>
        <v>3.6948107209946145E-4</v>
      </c>
      <c r="AW2325" s="13">
        <f t="shared" si="2782"/>
        <v>6.7860183568969029E-6</v>
      </c>
      <c r="AX2325" s="13">
        <f t="shared" si="2783"/>
        <v>1.6988159896011833E-3</v>
      </c>
      <c r="AY2325" s="13">
        <f t="shared" si="2784"/>
        <v>2.0258776090060671E-3</v>
      </c>
      <c r="AZ2325" s="13">
        <f t="shared" si="2785"/>
        <v>1.207953101393767E-3</v>
      </c>
      <c r="BA2325" s="13">
        <f t="shared" si="2786"/>
        <v>4.8017072985394722E-4</v>
      </c>
      <c r="BB2325" s="13">
        <f t="shared" si="2787"/>
        <v>1.431536929346276E-4</v>
      </c>
      <c r="BC2325" s="13">
        <f t="shared" si="2788"/>
        <v>3.414282217003099E-5</v>
      </c>
      <c r="BD2325" s="13">
        <f t="shared" si="2789"/>
        <v>2.293306486863169E-4</v>
      </c>
      <c r="BE2325" s="13">
        <f t="shared" si="2790"/>
        <v>3.8183553006271764E-4</v>
      </c>
      <c r="BF2325" s="13">
        <f t="shared" si="2791"/>
        <v>3.1787807877721252E-4</v>
      </c>
      <c r="BG2325" s="13">
        <f t="shared" si="2792"/>
        <v>1.7642233372135293E-4</v>
      </c>
      <c r="BH2325" s="13">
        <f t="shared" si="2793"/>
        <v>7.3435796411513144E-5</v>
      </c>
      <c r="BI2325" s="13">
        <f t="shared" si="2794"/>
        <v>2.4454120205033891E-5</v>
      </c>
      <c r="BJ2325" s="14">
        <f t="shared" si="2795"/>
        <v>0.48249078906018783</v>
      </c>
      <c r="BK2325" s="14">
        <f t="shared" si="2796"/>
        <v>0.24416857854907181</v>
      </c>
      <c r="BL2325" s="14">
        <f t="shared" si="2797"/>
        <v>0.25722102249746714</v>
      </c>
      <c r="BM2325" s="14">
        <f t="shared" si="2798"/>
        <v>0.54223296815975996</v>
      </c>
      <c r="BN2325" s="14">
        <f t="shared" si="2799"/>
        <v>0.4558554990974209</v>
      </c>
    </row>
    <row r="2326" spans="1:66" x14ac:dyDescent="0.25">
      <c r="A2326" t="s">
        <v>61</v>
      </c>
      <c r="B2326" t="s">
        <v>70</v>
      </c>
      <c r="C2326" t="s">
        <v>288</v>
      </c>
      <c r="D2326" t="s">
        <v>547</v>
      </c>
      <c r="E2326" s="10">
        <f>VLOOKUP(A2326,home!$A$2:$E$405,3,FALSE)</f>
        <v>1.4272727272727299</v>
      </c>
      <c r="F2326" s="10">
        <f>VLOOKUP(B2326,home!$B$2:$E$405,3,FALSE)</f>
        <v>0.98</v>
      </c>
      <c r="G2326" s="10">
        <f>VLOOKUP(C2326,away!$B$2:$E$405,4,FALSE)</f>
        <v>0.98</v>
      </c>
      <c r="H2326" s="10">
        <f>VLOOKUP(A2326,away!$A$2:$E$405,3,FALSE)</f>
        <v>1.3181818181818199</v>
      </c>
      <c r="I2326" s="10">
        <f>VLOOKUP(C2326,away!$B$2:$E$405,3,FALSE)</f>
        <v>0.42</v>
      </c>
      <c r="J2326" s="10">
        <f>VLOOKUP(B2326,home!$B$2:$E$405,4,FALSE)</f>
        <v>1.06</v>
      </c>
      <c r="K2326" s="12">
        <f t="shared" si="2744"/>
        <v>1.3707527272727298</v>
      </c>
      <c r="L2326" s="12">
        <f t="shared" si="2745"/>
        <v>0.58685454545454629</v>
      </c>
      <c r="M2326" s="13">
        <f t="shared" si="2746"/>
        <v>0.14119586024552219</v>
      </c>
      <c r="N2326" s="13">
        <f t="shared" si="2747"/>
        <v>0.19354461051116872</v>
      </c>
      <c r="O2326" s="13">
        <f t="shared" si="2748"/>
        <v>8.2861432384449568E-2</v>
      </c>
      <c r="P2326" s="13">
        <f t="shared" si="2749"/>
        <v>0.11358253442670914</v>
      </c>
      <c r="Q2326" s="13">
        <f t="shared" si="2750"/>
        <v>0.13265090135356139</v>
      </c>
      <c r="R2326" s="13">
        <f t="shared" si="2751"/>
        <v>2.4313804118844384E-2</v>
      </c>
      <c r="S2326" s="13">
        <f t="shared" si="2752"/>
        <v>2.2842369642355895E-2</v>
      </c>
      <c r="T2326" s="13">
        <f t="shared" si="2753"/>
        <v>7.7846784417980153E-2</v>
      </c>
      <c r="U2326" s="13">
        <f t="shared" si="2754"/>
        <v>3.3328213306280871E-2</v>
      </c>
      <c r="V2326" s="13">
        <f t="shared" si="2755"/>
        <v>2.0416826446918003E-3</v>
      </c>
      <c r="W2326" s="13">
        <f t="shared" si="2756"/>
        <v>6.0610528268526719E-2</v>
      </c>
      <c r="X2326" s="13">
        <f t="shared" si="2757"/>
        <v>3.5569564016786182E-2</v>
      </c>
      <c r="Y2326" s="13">
        <f t="shared" si="2758"/>
        <v>1.0437080161543719E-2</v>
      </c>
      <c r="Z2326" s="13">
        <f t="shared" si="2759"/>
        <v>4.7562221548117659E-3</v>
      </c>
      <c r="AA2326" s="13">
        <f t="shared" si="2760"/>
        <v>6.5196044902232067E-3</v>
      </c>
      <c r="AB2326" s="13">
        <f t="shared" si="2761"/>
        <v>4.4683828178564986E-3</v>
      </c>
      <c r="AC2326" s="13">
        <f t="shared" si="2762"/>
        <v>1.0264973813497281E-4</v>
      </c>
      <c r="AD2326" s="13">
        <f t="shared" si="2763"/>
        <v>2.0770511731380982E-2</v>
      </c>
      <c r="AE2326" s="13">
        <f t="shared" si="2764"/>
        <v>1.218926922097791E-2</v>
      </c>
      <c r="AF2326" s="13">
        <f t="shared" si="2765"/>
        <v>3.5766640240500408E-3</v>
      </c>
      <c r="AG2326" s="13">
        <f t="shared" si="2766"/>
        <v>6.9966051335917175E-4</v>
      </c>
      <c r="AH2326" s="13">
        <f t="shared" si="2767"/>
        <v>6.9780264768572544E-4</v>
      </c>
      <c r="AI2326" s="13">
        <f t="shared" si="2768"/>
        <v>9.5651488241333977E-4</v>
      </c>
      <c r="AJ2326" s="13">
        <f t="shared" si="2769"/>
        <v>6.555726918725201E-4</v>
      </c>
      <c r="AK2326" s="13">
        <f t="shared" si="2770"/>
        <v>2.9954268510326066E-4</v>
      </c>
      <c r="AL2326" s="13">
        <f t="shared" si="2771"/>
        <v>3.302991290349246E-6</v>
      </c>
      <c r="AM2326" s="13">
        <f t="shared" si="2772"/>
        <v>5.6942471205281399E-3</v>
      </c>
      <c r="AN2326" s="13">
        <f t="shared" si="2773"/>
        <v>3.341694805623401E-3</v>
      </c>
      <c r="AO2326" s="13">
        <f t="shared" si="2774"/>
        <v>9.805443931009696E-4</v>
      </c>
      <c r="AP2326" s="13">
        <f t="shared" si="2775"/>
        <v>1.9181231137042448E-4</v>
      </c>
      <c r="AQ2326" s="13">
        <f t="shared" si="2776"/>
        <v>2.8141481700469094E-5</v>
      </c>
      <c r="AR2326" s="13">
        <f t="shared" si="2777"/>
        <v>8.1901731124917092E-5</v>
      </c>
      <c r="AS2326" s="13">
        <f t="shared" si="2778"/>
        <v>1.1226702130783791E-4</v>
      </c>
      <c r="AT2326" s="13">
        <f t="shared" si="2779"/>
        <v>7.6945162820252265E-5</v>
      </c>
      <c r="AU2326" s="13">
        <f t="shared" si="2780"/>
        <v>3.5157597262101683E-5</v>
      </c>
      <c r="AV2326" s="13">
        <f t="shared" si="2781"/>
        <v>1.2048093082845541E-5</v>
      </c>
      <c r="AW2326" s="13">
        <f t="shared" si="2782"/>
        <v>7.3806484382531608E-8</v>
      </c>
      <c r="AX2326" s="13">
        <f t="shared" si="2783"/>
        <v>1.300900795038138E-3</v>
      </c>
      <c r="AY2326" s="13">
        <f t="shared" si="2784"/>
        <v>7.634395447535645E-4</v>
      </c>
      <c r="AZ2326" s="13">
        <f t="shared" si="2785"/>
        <v>2.2401398350918941E-4</v>
      </c>
      <c r="BA2326" s="13">
        <f t="shared" si="2786"/>
        <v>4.3821208155915857E-5</v>
      </c>
      <c r="BB2326" s="13">
        <f t="shared" si="2787"/>
        <v>6.4291687984022643E-6</v>
      </c>
      <c r="BC2326" s="13">
        <f t="shared" si="2788"/>
        <v>7.5459738656738289E-7</v>
      </c>
      <c r="BD2326" s="13">
        <f t="shared" si="2789"/>
        <v>8.0107338652089407E-6</v>
      </c>
      <c r="BE2326" s="13">
        <f t="shared" si="2790"/>
        <v>1.0980735293191172E-5</v>
      </c>
      <c r="BF2326" s="13">
        <f t="shared" si="2791"/>
        <v>7.5259364253008599E-6</v>
      </c>
      <c r="BG2326" s="13">
        <f t="shared" si="2792"/>
        <v>3.4387326267541111E-6</v>
      </c>
      <c r="BH2326" s="13">
        <f t="shared" si="2793"/>
        <v>1.1784130316212296E-6</v>
      </c>
      <c r="BI2326" s="13">
        <f t="shared" si="2794"/>
        <v>3.2306257538970509E-7</v>
      </c>
      <c r="BJ2326" s="14">
        <f t="shared" si="2795"/>
        <v>0.56047137362930033</v>
      </c>
      <c r="BK2326" s="14">
        <f t="shared" si="2796"/>
        <v>0.28053183923345792</v>
      </c>
      <c r="BL2326" s="14">
        <f t="shared" si="2797"/>
        <v>0.15445064724414481</v>
      </c>
      <c r="BM2326" s="14">
        <f t="shared" si="2798"/>
        <v>0.31129757348319004</v>
      </c>
      <c r="BN2326" s="14">
        <f t="shared" si="2799"/>
        <v>0.68814914304025543</v>
      </c>
    </row>
    <row r="2327" spans="1:66" x14ac:dyDescent="0.25">
      <c r="A2327" t="s">
        <v>61</v>
      </c>
      <c r="B2327" t="s">
        <v>67</v>
      </c>
      <c r="C2327" t="s">
        <v>318</v>
      </c>
      <c r="D2327" t="s">
        <v>547</v>
      </c>
      <c r="E2327" s="10">
        <f>VLOOKUP(A2327,home!$A$2:$E$405,3,FALSE)</f>
        <v>1.4272727272727299</v>
      </c>
      <c r="F2327" s="10">
        <f>VLOOKUP(B2327,home!$B$2:$E$405,3,FALSE)</f>
        <v>0.7</v>
      </c>
      <c r="G2327" s="10">
        <f>VLOOKUP(C2327,away!$B$2:$E$405,4,FALSE)</f>
        <v>0.7</v>
      </c>
      <c r="H2327" s="10">
        <f>VLOOKUP(A2327,away!$A$2:$E$405,3,FALSE)</f>
        <v>1.3181818181818199</v>
      </c>
      <c r="I2327" s="10">
        <f>VLOOKUP(C2327,away!$B$2:$E$405,3,FALSE)</f>
        <v>0.84</v>
      </c>
      <c r="J2327" s="10">
        <f>VLOOKUP(B2327,home!$B$2:$E$405,4,FALSE)</f>
        <v>0.76</v>
      </c>
      <c r="K2327" s="12">
        <f t="shared" si="2744"/>
        <v>0.69936363636363763</v>
      </c>
      <c r="L2327" s="12">
        <f t="shared" si="2745"/>
        <v>0.8415272727272739</v>
      </c>
      <c r="M2327" s="13">
        <f t="shared" si="2746"/>
        <v>0.21419019240871431</v>
      </c>
      <c r="N2327" s="13">
        <f t="shared" si="2747"/>
        <v>0.14979683183638565</v>
      </c>
      <c r="O2327" s="13">
        <f t="shared" si="2748"/>
        <v>0.1802468884626354</v>
      </c>
      <c r="P2327" s="13">
        <f t="shared" si="2749"/>
        <v>0.12605811935845967</v>
      </c>
      <c r="Q2327" s="13">
        <f t="shared" si="2750"/>
        <v>5.2381228514423485E-2</v>
      </c>
      <c r="R2327" s="13">
        <f t="shared" si="2751"/>
        <v>7.5841336232769341E-2</v>
      </c>
      <c r="S2327" s="13">
        <f t="shared" si="2752"/>
        <v>1.8547358865373936E-2</v>
      </c>
      <c r="T2327" s="13">
        <f t="shared" si="2753"/>
        <v>4.4080232373846909E-2</v>
      </c>
      <c r="U2327" s="13">
        <f t="shared" si="2754"/>
        <v>5.3040672694426874E-2</v>
      </c>
      <c r="V2327" s="13">
        <f t="shared" si="2755"/>
        <v>1.2128603770024237E-3</v>
      </c>
      <c r="W2327" s="13">
        <f t="shared" si="2756"/>
        <v>1.2211175483680626E-2</v>
      </c>
      <c r="X2327" s="13">
        <f t="shared" si="2757"/>
        <v>1.0276037201575907E-2</v>
      </c>
      <c r="Y2327" s="13">
        <f t="shared" si="2758"/>
        <v>4.3237827803430896E-3</v>
      </c>
      <c r="Z2327" s="13">
        <f t="shared" si="2759"/>
        <v>2.127418427998486E-2</v>
      </c>
      <c r="AA2327" s="13">
        <f t="shared" si="2760"/>
        <v>1.4878390878720347E-2</v>
      </c>
      <c r="AB2327" s="13">
        <f t="shared" si="2761"/>
        <v>5.2027027740907186E-3</v>
      </c>
      <c r="AC2327" s="13">
        <f t="shared" si="2762"/>
        <v>4.4613065743684335E-5</v>
      </c>
      <c r="AD2327" s="13">
        <f t="shared" si="2763"/>
        <v>2.1350130226353461E-3</v>
      </c>
      <c r="AE2327" s="13">
        <f t="shared" si="2764"/>
        <v>1.796671686175536E-3</v>
      </c>
      <c r="AF2327" s="13">
        <f t="shared" si="2765"/>
        <v>7.5597411202680566E-4</v>
      </c>
      <c r="AG2327" s="13">
        <f t="shared" si="2766"/>
        <v>2.1205761091544684E-4</v>
      </c>
      <c r="AH2327" s="13">
        <f t="shared" si="2767"/>
        <v>4.4757015691582747E-3</v>
      </c>
      <c r="AI2327" s="13">
        <f t="shared" si="2768"/>
        <v>3.1301429246849699E-3</v>
      </c>
      <c r="AJ2327" s="13">
        <f t="shared" si="2769"/>
        <v>1.0945540690727961E-3</v>
      </c>
      <c r="AK2327" s="13">
        <f t="shared" si="2770"/>
        <v>2.5516377131445565E-4</v>
      </c>
      <c r="AL2327" s="13">
        <f t="shared" si="2771"/>
        <v>1.050251480372706E-6</v>
      </c>
      <c r="AM2327" s="13">
        <f t="shared" si="2772"/>
        <v>2.9863009423879546E-4</v>
      </c>
      <c r="AN2327" s="13">
        <f t="shared" si="2773"/>
        <v>2.5130536875906236E-4</v>
      </c>
      <c r="AO2327" s="13">
        <f t="shared" si="2774"/>
        <v>1.0574016079676779E-4</v>
      </c>
      <c r="AP2327" s="13">
        <f t="shared" si="2775"/>
        <v>2.9661076377682475E-5</v>
      </c>
      <c r="AQ2327" s="13">
        <f t="shared" si="2776"/>
        <v>6.2401511775666238E-6</v>
      </c>
      <c r="AR2327" s="13">
        <f t="shared" si="2777"/>
        <v>7.5328498700698895E-4</v>
      </c>
      <c r="AS2327" s="13">
        <f t="shared" si="2778"/>
        <v>5.268201277313433E-4</v>
      </c>
      <c r="AT2327" s="13">
        <f t="shared" si="2779"/>
        <v>1.8421942011987412E-4</v>
      </c>
      <c r="AU2327" s="13">
        <f t="shared" si="2780"/>
        <v>4.2945454514611952E-5</v>
      </c>
      <c r="AV2327" s="13">
        <f t="shared" si="2781"/>
        <v>7.5086223086570532E-6</v>
      </c>
      <c r="AW2327" s="13">
        <f t="shared" si="2782"/>
        <v>1.7169673802050931E-8</v>
      </c>
      <c r="AX2327" s="13">
        <f t="shared" si="2783"/>
        <v>3.4808504772409949E-5</v>
      </c>
      <c r="AY2327" s="13">
        <f t="shared" si="2784"/>
        <v>2.9292306088840441E-5</v>
      </c>
      <c r="AZ2327" s="13">
        <f t="shared" si="2785"/>
        <v>1.2325137227417206E-5</v>
      </c>
      <c r="BA2327" s="13">
        <f t="shared" si="2786"/>
        <v>3.4573130389925994E-6</v>
      </c>
      <c r="BB2327" s="13">
        <f t="shared" si="2787"/>
        <v>7.2735580316697126E-7</v>
      </c>
      <c r="BC2327" s="13">
        <f t="shared" si="2788"/>
        <v>1.2241794906829148E-7</v>
      </c>
      <c r="BD2327" s="13">
        <f t="shared" si="2789"/>
        <v>1.0565164345039851E-4</v>
      </c>
      <c r="BE2327" s="13">
        <f t="shared" si="2790"/>
        <v>7.38889175512652E-5</v>
      </c>
      <c r="BF2327" s="13">
        <f t="shared" si="2791"/>
        <v>2.5837611032812913E-5</v>
      </c>
      <c r="BG2327" s="13">
        <f t="shared" si="2792"/>
        <v>6.0232952022857616E-6</v>
      </c>
      <c r="BH2327" s="13">
        <f t="shared" si="2793"/>
        <v>1.0531184088905556E-6</v>
      </c>
      <c r="BI2327" s="13">
        <f t="shared" si="2794"/>
        <v>1.4730254399263748E-7</v>
      </c>
      <c r="BJ2327" s="14">
        <f t="shared" si="2795"/>
        <v>0.27874131450823852</v>
      </c>
      <c r="BK2327" s="14">
        <f t="shared" si="2796"/>
        <v>0.36008348663286321</v>
      </c>
      <c r="BL2327" s="14">
        <f t="shared" si="2797"/>
        <v>0.33989293387674419</v>
      </c>
      <c r="BM2327" s="14">
        <f t="shared" si="2798"/>
        <v>0.20144804734802801</v>
      </c>
      <c r="BN2327" s="14">
        <f t="shared" si="2799"/>
        <v>0.79851459681338788</v>
      </c>
    </row>
    <row r="2328" spans="1:66" x14ac:dyDescent="0.25">
      <c r="A2328" t="s">
        <v>61</v>
      </c>
      <c r="B2328" t="s">
        <v>239</v>
      </c>
      <c r="C2328" t="s">
        <v>65</v>
      </c>
      <c r="D2328" t="s">
        <v>547</v>
      </c>
      <c r="E2328" s="10">
        <f>VLOOKUP(A2328,home!$A$2:$E$405,3,FALSE)</f>
        <v>1.4272727272727299</v>
      </c>
      <c r="F2328" s="10">
        <f>VLOOKUP(B2328,home!$B$2:$E$405,3,FALSE)</f>
        <v>1.4</v>
      </c>
      <c r="G2328" s="10">
        <f>VLOOKUP(C2328,away!$B$2:$E$405,4,FALSE)</f>
        <v>0.56000000000000005</v>
      </c>
      <c r="H2328" s="10">
        <f>VLOOKUP(A2328,away!$A$2:$E$405,3,FALSE)</f>
        <v>1.3181818181818199</v>
      </c>
      <c r="I2328" s="10">
        <f>VLOOKUP(C2328,away!$B$2:$E$405,3,FALSE)</f>
        <v>0.84</v>
      </c>
      <c r="J2328" s="10">
        <f>VLOOKUP(B2328,home!$B$2:$E$405,4,FALSE)</f>
        <v>0.76</v>
      </c>
      <c r="K2328" s="12">
        <f t="shared" si="2744"/>
        <v>1.1189818181818203</v>
      </c>
      <c r="L2328" s="12">
        <f t="shared" si="2745"/>
        <v>0.8415272727272739</v>
      </c>
      <c r="M2328" s="13">
        <f t="shared" si="2746"/>
        <v>0.14078672942977632</v>
      </c>
      <c r="N2328" s="13">
        <f t="shared" si="2747"/>
        <v>0.1575377904732031</v>
      </c>
      <c r="O2328" s="13">
        <f t="shared" si="2748"/>
        <v>0.11847587245323229</v>
      </c>
      <c r="P2328" s="13">
        <f t="shared" si="2749"/>
        <v>0.1325723471683953</v>
      </c>
      <c r="Q2328" s="13">
        <f t="shared" si="2750"/>
        <v>8.8140961608025731E-2</v>
      </c>
      <c r="R2328" s="13">
        <f t="shared" si="2751"/>
        <v>4.9850338914776457E-2</v>
      </c>
      <c r="S2328" s="13">
        <f t="shared" si="2752"/>
        <v>3.1209310893368085E-2</v>
      </c>
      <c r="T2328" s="13">
        <f t="shared" si="2753"/>
        <v>7.417302303756125E-2</v>
      </c>
      <c r="U2328" s="13">
        <f t="shared" si="2754"/>
        <v>5.578162287583651E-2</v>
      </c>
      <c r="V2328" s="13">
        <f t="shared" si="2755"/>
        <v>3.2653737365729769E-3</v>
      </c>
      <c r="W2328" s="13">
        <f t="shared" si="2756"/>
        <v>3.2876044492147552E-2</v>
      </c>
      <c r="X2328" s="13">
        <f t="shared" si="2757"/>
        <v>2.7666088059537443E-2</v>
      </c>
      <c r="Y2328" s="13">
        <f t="shared" si="2758"/>
        <v>1.164088381588757E-2</v>
      </c>
      <c r="Z2328" s="13">
        <f t="shared" si="2759"/>
        <v>1.3983473250494045E-2</v>
      </c>
      <c r="AA2328" s="13">
        <f t="shared" si="2760"/>
        <v>1.5647252322334673E-2</v>
      </c>
      <c r="AB2328" s="13">
        <f t="shared" si="2761"/>
        <v>8.754495426597883E-3</v>
      </c>
      <c r="AC2328" s="13">
        <f t="shared" si="2762"/>
        <v>1.9217820741737615E-4</v>
      </c>
      <c r="AD2328" s="13">
        <f t="shared" si="2763"/>
        <v>9.1969240101124269E-3</v>
      </c>
      <c r="AE2328" s="13">
        <f t="shared" si="2764"/>
        <v>7.7394623797098936E-3</v>
      </c>
      <c r="AF2328" s="13">
        <f t="shared" si="2765"/>
        <v>3.2564843343863017E-3</v>
      </c>
      <c r="AG2328" s="13">
        <f t="shared" si="2766"/>
        <v>9.1347346019839896E-4</v>
      </c>
      <c r="AH2328" s="13">
        <f t="shared" si="2767"/>
        <v>2.94186852693576E-3</v>
      </c>
      <c r="AI2328" s="13">
        <f t="shared" si="2768"/>
        <v>3.2918973931224497E-3</v>
      </c>
      <c r="AJ2328" s="13">
        <f t="shared" si="2769"/>
        <v>1.8417866651120769E-3</v>
      </c>
      <c r="AK2328" s="13">
        <f t="shared" si="2770"/>
        <v>6.8697526374338113E-4</v>
      </c>
      <c r="AL2328" s="13">
        <f t="shared" si="2771"/>
        <v>7.2386129389117757E-6</v>
      </c>
      <c r="AM2328" s="13">
        <f t="shared" si="2772"/>
        <v>2.0582381501031257E-3</v>
      </c>
      <c r="AN2328" s="13">
        <f t="shared" si="2773"/>
        <v>1.7320635370795129E-3</v>
      </c>
      <c r="AO2328" s="13">
        <f t="shared" si="2774"/>
        <v>7.2878935227443887E-4</v>
      </c>
      <c r="AP2328" s="13">
        <f t="shared" si="2775"/>
        <v>2.044320386707284E-4</v>
      </c>
      <c r="AQ2328" s="13">
        <f t="shared" si="2776"/>
        <v>4.3008783990163654E-5</v>
      </c>
      <c r="AR2328" s="13">
        <f t="shared" si="2777"/>
        <v>4.9513251963889074E-4</v>
      </c>
      <c r="AS2328" s="13">
        <f t="shared" si="2778"/>
        <v>5.5404428706647179E-4</v>
      </c>
      <c r="AT2328" s="13">
        <f t="shared" si="2779"/>
        <v>3.0998274184744555E-4</v>
      </c>
      <c r="AU2328" s="13">
        <f t="shared" si="2780"/>
        <v>1.1562168402581349E-4</v>
      </c>
      <c r="AV2328" s="13">
        <f t="shared" si="2781"/>
        <v>3.2344640553112194E-5</v>
      </c>
      <c r="AW2328" s="13">
        <f t="shared" si="2782"/>
        <v>1.8934074402266424E-7</v>
      </c>
      <c r="AX2328" s="13">
        <f t="shared" si="2783"/>
        <v>3.8385517790893021E-4</v>
      </c>
      <c r="AY2328" s="13">
        <f t="shared" si="2784"/>
        <v>3.2302460098794451E-4</v>
      </c>
      <c r="AZ2328" s="13">
        <f t="shared" si="2785"/>
        <v>1.359170057466004E-4</v>
      </c>
      <c r="BA2328" s="13">
        <f t="shared" si="2786"/>
        <v>3.8125955721064624E-5</v>
      </c>
      <c r="BB2328" s="13">
        <f t="shared" si="2787"/>
        <v>8.0210078845170782E-6</v>
      </c>
      <c r="BC2328" s="13">
        <f t="shared" si="2788"/>
        <v>1.3499793779163243E-6</v>
      </c>
      <c r="BD2328" s="13">
        <f t="shared" si="2789"/>
        <v>6.9444586481716484E-5</v>
      </c>
      <c r="BE2328" s="13">
        <f t="shared" si="2790"/>
        <v>7.7707229644195769E-5</v>
      </c>
      <c r="BF2328" s="13">
        <f t="shared" si="2791"/>
        <v>4.347648855656722E-5</v>
      </c>
      <c r="BG2328" s="13">
        <f t="shared" si="2792"/>
        <v>1.6216466737729563E-5</v>
      </c>
      <c r="BH2328" s="13">
        <f t="shared" si="2793"/>
        <v>4.536482858667412E-6</v>
      </c>
      <c r="BI2328" s="13">
        <f t="shared" si="2794"/>
        <v>1.0152483674684633E-6</v>
      </c>
      <c r="BJ2328" s="14">
        <f t="shared" si="2795"/>
        <v>0.41879796126051455</v>
      </c>
      <c r="BK2328" s="14">
        <f t="shared" si="2796"/>
        <v>0.3083562026494569</v>
      </c>
      <c r="BL2328" s="14">
        <f t="shared" si="2797"/>
        <v>0.25899163221746963</v>
      </c>
      <c r="BM2328" s="14">
        <f t="shared" si="2798"/>
        <v>0.31244239407028201</v>
      </c>
      <c r="BN2328" s="14">
        <f t="shared" si="2799"/>
        <v>0.68736404004740914</v>
      </c>
    </row>
    <row r="2329" spans="1:66" x14ac:dyDescent="0.25">
      <c r="A2329" t="s">
        <v>61</v>
      </c>
      <c r="B2329" t="s">
        <v>241</v>
      </c>
      <c r="C2329" t="s">
        <v>242</v>
      </c>
      <c r="D2329" t="s">
        <v>547</v>
      </c>
      <c r="E2329" s="10">
        <f>VLOOKUP(A2329,home!$A$2:$E$405,3,FALSE)</f>
        <v>1.4272727272727299</v>
      </c>
      <c r="F2329" s="10">
        <f>VLOOKUP(B2329,home!$B$2:$E$405,3,FALSE)</f>
        <v>1.68</v>
      </c>
      <c r="G2329" s="10">
        <f>VLOOKUP(C2329,away!$B$2:$E$405,4,FALSE)</f>
        <v>1.4</v>
      </c>
      <c r="H2329" s="10">
        <f>VLOOKUP(A2329,away!$A$2:$E$405,3,FALSE)</f>
        <v>1.3181818181818199</v>
      </c>
      <c r="I2329" s="10">
        <f>VLOOKUP(C2329,away!$B$2:$E$405,3,FALSE)</f>
        <v>0.84</v>
      </c>
      <c r="J2329" s="10">
        <f>VLOOKUP(B2329,home!$B$2:$E$405,4,FALSE)</f>
        <v>0.3</v>
      </c>
      <c r="K2329" s="12">
        <f t="shared" si="2744"/>
        <v>3.3569454545454604</v>
      </c>
      <c r="L2329" s="12">
        <f t="shared" si="2745"/>
        <v>0.33218181818181863</v>
      </c>
      <c r="M2329" s="13">
        <f t="shared" si="2746"/>
        <v>2.4993805302278831E-2</v>
      </c>
      <c r="N2329" s="13">
        <f t="shared" si="2747"/>
        <v>8.3902841101279158E-2</v>
      </c>
      <c r="O2329" s="13">
        <f t="shared" si="2748"/>
        <v>8.3024876885933619E-3</v>
      </c>
      <c r="P2329" s="13">
        <f t="shared" si="2749"/>
        <v>2.7870998307643134E-2</v>
      </c>
      <c r="Q2329" s="13">
        <f t="shared" si="2750"/>
        <v>0.14082863052919456</v>
      </c>
      <c r="R2329" s="13">
        <f t="shared" si="2751"/>
        <v>1.3789677279145538E-3</v>
      </c>
      <c r="S2329" s="13">
        <f t="shared" si="2752"/>
        <v>7.7698507417138024E-3</v>
      </c>
      <c r="T2329" s="13">
        <f t="shared" si="2753"/>
        <v>4.6780710541243414E-2</v>
      </c>
      <c r="U2329" s="13">
        <f t="shared" si="2754"/>
        <v>4.6291194461876425E-3</v>
      </c>
      <c r="V2329" s="13">
        <f t="shared" si="2755"/>
        <v>9.6269853115786379E-4</v>
      </c>
      <c r="W2329" s="13">
        <f t="shared" si="2756"/>
        <v>0.15758467704161394</v>
      </c>
      <c r="X2329" s="13">
        <f t="shared" si="2757"/>
        <v>5.2346764537278011E-2</v>
      </c>
      <c r="Y2329" s="13">
        <f t="shared" si="2758"/>
        <v>8.6943217099642763E-3</v>
      </c>
      <c r="Z2329" s="13">
        <f t="shared" si="2759"/>
        <v>1.5268933569090258E-4</v>
      </c>
      <c r="AA2329" s="13">
        <f t="shared" si="2760"/>
        <v>5.1256977140514142E-4</v>
      </c>
      <c r="AB2329" s="13">
        <f t="shared" si="2761"/>
        <v>8.6033438212794759E-4</v>
      </c>
      <c r="AC2329" s="13">
        <f t="shared" si="2762"/>
        <v>6.7095048173359216E-5</v>
      </c>
      <c r="AD2329" s="13">
        <f t="shared" si="2763"/>
        <v>0.13225079132521506</v>
      </c>
      <c r="AE2329" s="13">
        <f t="shared" si="2764"/>
        <v>4.3931308318394223E-2</v>
      </c>
      <c r="AF2329" s="13">
        <f t="shared" si="2765"/>
        <v>7.2965909361551225E-3</v>
      </c>
      <c r="AG2329" s="13">
        <f t="shared" si="2766"/>
        <v>8.0793161456699551E-4</v>
      </c>
      <c r="AH2329" s="13">
        <f t="shared" si="2767"/>
        <v>1.2680155286694518E-5</v>
      </c>
      <c r="AI2329" s="13">
        <f t="shared" si="2768"/>
        <v>4.2566589652599756E-5</v>
      </c>
      <c r="AJ2329" s="13">
        <f t="shared" si="2769"/>
        <v>7.1446859824898285E-5</v>
      </c>
      <c r="AK2329" s="13">
        <f t="shared" si="2770"/>
        <v>7.9947737110246347E-5</v>
      </c>
      <c r="AL2329" s="13">
        <f t="shared" si="2771"/>
        <v>2.9927511260887198E-6</v>
      </c>
      <c r="AM2329" s="13">
        <f t="shared" si="2772"/>
        <v>8.879173855984418E-2</v>
      </c>
      <c r="AN2329" s="13">
        <f t="shared" si="2773"/>
        <v>2.9495001154333733E-2</v>
      </c>
      <c r="AO2329" s="13">
        <f t="shared" si="2774"/>
        <v>4.8988515553607089E-3</v>
      </c>
      <c r="AP2329" s="13">
        <f t="shared" si="2775"/>
        <v>5.4243647222085008E-4</v>
      </c>
      <c r="AQ2329" s="13">
        <f t="shared" si="2776"/>
        <v>4.5046883397613377E-5</v>
      </c>
      <c r="AR2329" s="13">
        <f t="shared" si="2777"/>
        <v>8.4242340759239734E-7</v>
      </c>
      <c r="AS2329" s="13">
        <f t="shared" si="2778"/>
        <v>2.8279694289199963E-6</v>
      </c>
      <c r="AT2329" s="13">
        <f t="shared" si="2779"/>
        <v>4.7466695600032513E-6</v>
      </c>
      <c r="AU2329" s="13">
        <f t="shared" si="2780"/>
        <v>5.3114369345607401E-6</v>
      </c>
      <c r="AV2329" s="13">
        <f t="shared" si="2781"/>
        <v>4.4575510186446373E-6</v>
      </c>
      <c r="AW2329" s="13">
        <f t="shared" si="2782"/>
        <v>9.2701816578627052E-8</v>
      </c>
      <c r="AX2329" s="13">
        <f t="shared" si="2783"/>
        <v>4.9678170526609618E-2</v>
      </c>
      <c r="AY2329" s="13">
        <f t="shared" si="2784"/>
        <v>1.6502185009475617E-2</v>
      </c>
      <c r="AZ2329" s="13">
        <f t="shared" si="2785"/>
        <v>2.7408629102101808E-3</v>
      </c>
      <c r="BA2329" s="13">
        <f t="shared" si="2786"/>
        <v>3.0348827496690946E-4</v>
      </c>
      <c r="BB2329" s="13">
        <f t="shared" si="2787"/>
        <v>2.5203321743842925E-5</v>
      </c>
      <c r="BC2329" s="13">
        <f t="shared" si="2788"/>
        <v>1.6744170482182222E-6</v>
      </c>
      <c r="BD2329" s="13">
        <f t="shared" si="2789"/>
        <v>4.6639623202160918E-8</v>
      </c>
      <c r="BE2329" s="13">
        <f t="shared" si="2790"/>
        <v>1.5656667111020711E-7</v>
      </c>
      <c r="BF2329" s="13">
        <f t="shared" si="2791"/>
        <v>2.627928874583619E-7</v>
      </c>
      <c r="BG2329" s="13">
        <f t="shared" si="2792"/>
        <v>2.9406046301340828E-7</v>
      </c>
      <c r="BH2329" s="13">
        <f t="shared" si="2793"/>
        <v>2.4678623366859857E-7</v>
      </c>
      <c r="BI2329" s="13">
        <f t="shared" si="2794"/>
        <v>1.6568958507163919E-7</v>
      </c>
      <c r="BJ2329" s="14">
        <f t="shared" si="2795"/>
        <v>0.86744922674011615</v>
      </c>
      <c r="BK2329" s="14">
        <f t="shared" si="2796"/>
        <v>7.8169625691568698E-2</v>
      </c>
      <c r="BL2329" s="14">
        <f t="shared" si="2797"/>
        <v>1.5909478943916328E-2</v>
      </c>
      <c r="BM2329" s="14">
        <f t="shared" si="2798"/>
        <v>0.6579011977467295</v>
      </c>
      <c r="BN2329" s="14">
        <f t="shared" si="2799"/>
        <v>0.28727773065690365</v>
      </c>
    </row>
    <row r="2330" spans="1:66" x14ac:dyDescent="0.25">
      <c r="A2330" t="s">
        <v>61</v>
      </c>
      <c r="B2330" t="s">
        <v>289</v>
      </c>
      <c r="C2330" t="s">
        <v>69</v>
      </c>
      <c r="D2330" t="s">
        <v>547</v>
      </c>
      <c r="E2330" s="10">
        <f>VLOOKUP(A2330,home!$A$2:$E$405,3,FALSE)</f>
        <v>1.4272727272727299</v>
      </c>
      <c r="F2330" s="10">
        <f>VLOOKUP(B2330,home!$B$2:$E$405,3,FALSE)</f>
        <v>0.98</v>
      </c>
      <c r="G2330" s="10">
        <f>VLOOKUP(C2330,away!$B$2:$E$405,4,FALSE)</f>
        <v>0.14000000000000001</v>
      </c>
      <c r="H2330" s="10">
        <f>VLOOKUP(A2330,away!$A$2:$E$405,3,FALSE)</f>
        <v>1.3181818181818199</v>
      </c>
      <c r="I2330" s="10">
        <f>VLOOKUP(C2330,away!$B$2:$E$405,3,FALSE)</f>
        <v>1.4</v>
      </c>
      <c r="J2330" s="10">
        <f>VLOOKUP(B2330,home!$B$2:$E$405,4,FALSE)</f>
        <v>1.97</v>
      </c>
      <c r="K2330" s="12">
        <f t="shared" si="2744"/>
        <v>0.19582181818181857</v>
      </c>
      <c r="L2330" s="12">
        <f t="shared" si="2745"/>
        <v>3.6355454545454591</v>
      </c>
      <c r="M2330" s="13">
        <f t="shared" si="2746"/>
        <v>2.1679952947587476E-2</v>
      </c>
      <c r="N2330" s="13">
        <f t="shared" si="2747"/>
        <v>4.2454078042928559E-3</v>
      </c>
      <c r="O2330" s="13">
        <f t="shared" si="2748"/>
        <v>7.8818454393361076E-2</v>
      </c>
      <c r="P2330" s="13">
        <f t="shared" si="2749"/>
        <v>1.5434373045588709E-2</v>
      </c>
      <c r="Q2330" s="13">
        <f t="shared" si="2750"/>
        <v>4.1567173757995452E-4</v>
      </c>
      <c r="R2330" s="13">
        <f t="shared" si="2751"/>
        <v>0.14327403680204126</v>
      </c>
      <c r="S2330" s="13">
        <f t="shared" si="2752"/>
        <v>2.747006322918522E-3</v>
      </c>
      <c r="T2330" s="13">
        <f t="shared" si="2753"/>
        <v>1.5111934961418165E-3</v>
      </c>
      <c r="U2330" s="13">
        <f t="shared" si="2754"/>
        <v>2.8056182384824505E-2</v>
      </c>
      <c r="V2330" s="13">
        <f t="shared" si="2755"/>
        <v>2.1729403630787783E-4</v>
      </c>
      <c r="W2330" s="13">
        <f t="shared" si="2756"/>
        <v>2.7132531806567496E-5</v>
      </c>
      <c r="X2330" s="13">
        <f t="shared" si="2757"/>
        <v>9.8641552679676553E-5</v>
      </c>
      <c r="Y2330" s="13">
        <f t="shared" si="2758"/>
        <v>1.7930792423695235E-4</v>
      </c>
      <c r="Z2330" s="13">
        <f t="shared" si="2759"/>
        <v>0.17362642441667994</v>
      </c>
      <c r="AA2330" s="13">
        <f t="shared" si="2760"/>
        <v>3.3999842113682358E-2</v>
      </c>
      <c r="AB2330" s="13">
        <f t="shared" si="2761"/>
        <v>3.3289554502980222E-3</v>
      </c>
      <c r="AC2330" s="13">
        <f t="shared" si="2762"/>
        <v>9.6684862078156939E-6</v>
      </c>
      <c r="AD2330" s="13">
        <f t="shared" si="2763"/>
        <v>1.328285427559517E-6</v>
      </c>
      <c r="AE2330" s="13">
        <f t="shared" si="2764"/>
        <v>4.8290420485029732E-6</v>
      </c>
      <c r="AF2330" s="13">
        <f t="shared" si="2765"/>
        <v>8.7781009346219425E-6</v>
      </c>
      <c r="AG2330" s="13">
        <f t="shared" si="2766"/>
        <v>1.063772831746868E-5</v>
      </c>
      <c r="AH2330" s="13">
        <f t="shared" si="2767"/>
        <v>0.15780668951926036</v>
      </c>
      <c r="AI2330" s="13">
        <f t="shared" si="2768"/>
        <v>3.0901992862915294E-2</v>
      </c>
      <c r="AJ2330" s="13">
        <f t="shared" si="2769"/>
        <v>3.0256422139288263E-3</v>
      </c>
      <c r="AK2330" s="13">
        <f t="shared" si="2770"/>
        <v>1.9749558649973529E-4</v>
      </c>
      <c r="AL2330" s="13">
        <f t="shared" si="2771"/>
        <v>2.7532720809555585E-7</v>
      </c>
      <c r="AM2330" s="13">
        <f t="shared" si="2772"/>
        <v>5.2021453497823817E-8</v>
      </c>
      <c r="AN2330" s="13">
        <f t="shared" si="2773"/>
        <v>1.8912635880286137E-7</v>
      </c>
      <c r="AO2330" s="13">
        <f t="shared" si="2774"/>
        <v>3.437887370402382E-7</v>
      </c>
      <c r="AP2330" s="13">
        <f t="shared" si="2775"/>
        <v>4.1661986009018731E-7</v>
      </c>
      <c r="AQ2330" s="13">
        <f t="shared" si="2776"/>
        <v>3.7866010965606138E-7</v>
      </c>
      <c r="AR2330" s="13">
        <f t="shared" si="2777"/>
        <v>0.11474267855572272</v>
      </c>
      <c r="AS2330" s="13">
        <f t="shared" si="2778"/>
        <v>2.2469119937833584E-2</v>
      </c>
      <c r="AT2330" s="13">
        <f t="shared" si="2779"/>
        <v>2.1999719595859608E-3</v>
      </c>
      <c r="AU2330" s="13">
        <f t="shared" si="2780"/>
        <v>1.4360083635838044E-4</v>
      </c>
      <c r="AV2330" s="13">
        <f t="shared" si="2781"/>
        <v>7.0300442170319622E-6</v>
      </c>
      <c r="AW2330" s="13">
        <f t="shared" si="2782"/>
        <v>5.4447417770138085E-9</v>
      </c>
      <c r="AX2330" s="13">
        <f t="shared" si="2783"/>
        <v>1.6978226014007965E-9</v>
      </c>
      <c r="AY2330" s="13">
        <f t="shared" si="2784"/>
        <v>6.1725112411472126E-9</v>
      </c>
      <c r="AZ2330" s="13">
        <f t="shared" si="2785"/>
        <v>1.1220222592941753E-8</v>
      </c>
      <c r="BA2330" s="13">
        <f t="shared" si="2786"/>
        <v>1.3597209748919217E-8</v>
      </c>
      <c r="BB2330" s="13">
        <f t="shared" si="2787"/>
        <v>1.2358318524296114E-8</v>
      </c>
      <c r="BC2330" s="13">
        <f t="shared" si="2788"/>
        <v>8.9858457473659375E-9</v>
      </c>
      <c r="BD2330" s="13">
        <f t="shared" si="2789"/>
        <v>6.9525370577604689E-2</v>
      </c>
      <c r="BE2330" s="13">
        <f t="shared" si="2790"/>
        <v>1.3614584476271263E-2</v>
      </c>
      <c r="BF2330" s="13">
        <f t="shared" si="2791"/>
        <v>1.3330163429667002E-3</v>
      </c>
      <c r="BG2330" s="13">
        <f t="shared" si="2792"/>
        <v>8.7011227981939328E-5</v>
      </c>
      <c r="BH2330" s="13">
        <f t="shared" si="2793"/>
        <v>4.2596742164140201E-6</v>
      </c>
      <c r="BI2330" s="13">
        <f t="shared" si="2794"/>
        <v>1.6682742998408149E-7</v>
      </c>
      <c r="BJ2330" s="14">
        <f t="shared" si="2795"/>
        <v>6.5043624519155185E-3</v>
      </c>
      <c r="BK2330" s="14">
        <f t="shared" si="2796"/>
        <v>4.0088576338329733E-2</v>
      </c>
      <c r="BL2330" s="14">
        <f t="shared" si="2797"/>
        <v>0.7035361017870001</v>
      </c>
      <c r="BM2330" s="14">
        <f t="shared" si="2798"/>
        <v>0.65988756753570443</v>
      </c>
      <c r="BN2330" s="14">
        <f t="shared" si="2799"/>
        <v>0.2638678967304513</v>
      </c>
    </row>
    <row r="2331" spans="1:66" x14ac:dyDescent="0.25">
      <c r="A2331" t="s">
        <v>61</v>
      </c>
      <c r="B2331" t="s">
        <v>87</v>
      </c>
      <c r="C2331" t="s">
        <v>71</v>
      </c>
      <c r="D2331" t="s">
        <v>547</v>
      </c>
      <c r="E2331" s="10">
        <f>VLOOKUP(A2331,home!$A$2:$E$405,3,FALSE)</f>
        <v>1.4272727272727299</v>
      </c>
      <c r="F2331" s="10">
        <f>VLOOKUP(B2331,home!$B$2:$E$405,3,FALSE)</f>
        <v>0.56000000000000005</v>
      </c>
      <c r="G2331" s="10">
        <f>VLOOKUP(C2331,away!$B$2:$E$405,4,FALSE)</f>
        <v>1.1200000000000001</v>
      </c>
      <c r="H2331" s="10">
        <f>VLOOKUP(A2331,away!$A$2:$E$405,3,FALSE)</f>
        <v>1.3181818181818199</v>
      </c>
      <c r="I2331" s="10">
        <f>VLOOKUP(C2331,away!$B$2:$E$405,3,FALSE)</f>
        <v>0.7</v>
      </c>
      <c r="J2331" s="10">
        <f>VLOOKUP(B2331,home!$B$2:$E$405,4,FALSE)</f>
        <v>1.67</v>
      </c>
      <c r="K2331" s="12">
        <f t="shared" si="2744"/>
        <v>0.89518545454545639</v>
      </c>
      <c r="L2331" s="12">
        <f t="shared" si="2745"/>
        <v>1.5409545454545472</v>
      </c>
      <c r="M2331" s="13">
        <f t="shared" si="2746"/>
        <v>8.7497942515814733E-2</v>
      </c>
      <c r="N2331" s="13">
        <f t="shared" si="2747"/>
        <v>7.8326885442811842E-2</v>
      </c>
      <c r="O2331" s="13">
        <f t="shared" si="2748"/>
        <v>0.13483035223766537</v>
      </c>
      <c r="P2331" s="13">
        <f t="shared" si="2749"/>
        <v>0.1206981701543985</v>
      </c>
      <c r="Q2331" s="13">
        <f t="shared" si="2750"/>
        <v>3.5058544274126698E-2</v>
      </c>
      <c r="R2331" s="13">
        <f t="shared" si="2751"/>
        <v>0.10388372207293411</v>
      </c>
      <c r="S2331" s="13">
        <f t="shared" si="2752"/>
        <v>4.1623973832261955E-2</v>
      </c>
      <c r="T2331" s="13">
        <f t="shared" si="2753"/>
        <v>5.4023623156235018E-2</v>
      </c>
      <c r="U2331" s="13">
        <f t="shared" si="2754"/>
        <v>9.2995196963733401E-2</v>
      </c>
      <c r="V2331" s="13">
        <f t="shared" si="2755"/>
        <v>6.3797531584503442E-3</v>
      </c>
      <c r="W2331" s="13">
        <f t="shared" si="2756"/>
        <v>1.0461299630578706E-2</v>
      </c>
      <c r="X2331" s="13">
        <f t="shared" si="2757"/>
        <v>1.6120387217102232E-2</v>
      </c>
      <c r="Y2331" s="13">
        <f t="shared" si="2758"/>
        <v>1.2420391978340535E-2</v>
      </c>
      <c r="Z2331" s="13">
        <f t="shared" si="2759"/>
        <v>5.3360031242341538E-2</v>
      </c>
      <c r="AA2331" s="13">
        <f t="shared" si="2760"/>
        <v>4.7767123822235275E-2</v>
      </c>
      <c r="AB2331" s="13">
        <f t="shared" si="2761"/>
        <v>2.1380217225568387E-2</v>
      </c>
      <c r="AC2331" s="13">
        <f t="shared" si="2762"/>
        <v>5.5003045651796575E-4</v>
      </c>
      <c r="AD2331" s="13">
        <f t="shared" si="2763"/>
        <v>2.3412008162339531E-3</v>
      </c>
      <c r="AE2331" s="13">
        <f t="shared" si="2764"/>
        <v>3.6076840395976059E-3</v>
      </c>
      <c r="AF2331" s="13">
        <f t="shared" si="2765"/>
        <v>2.7796385596908779E-3</v>
      </c>
      <c r="AG2331" s="13">
        <f t="shared" si="2766"/>
        <v>1.4277655577587954E-3</v>
      </c>
      <c r="AH2331" s="13">
        <f t="shared" si="2767"/>
        <v>2.0556345672120713E-2</v>
      </c>
      <c r="AI2331" s="13">
        <f t="shared" si="2768"/>
        <v>1.8401741644290908E-2</v>
      </c>
      <c r="AJ2331" s="13">
        <f t="shared" si="2769"/>
        <v>8.2364857291363034E-3</v>
      </c>
      <c r="AK2331" s="13">
        <f t="shared" si="2770"/>
        <v>2.4577274070980157E-3</v>
      </c>
      <c r="AL2331" s="13">
        <f t="shared" si="2771"/>
        <v>3.0349362612227239E-5</v>
      </c>
      <c r="AM2331" s="13">
        <f t="shared" si="2772"/>
        <v>4.1916178337251706E-4</v>
      </c>
      <c r="AN2331" s="13">
        <f t="shared" si="2773"/>
        <v>6.4590925536871431E-4</v>
      </c>
      <c r="AO2331" s="13">
        <f t="shared" si="2774"/>
        <v>4.9765840150579129E-4</v>
      </c>
      <c r="AP2331" s="13">
        <f t="shared" si="2775"/>
        <v>2.5562299196133089E-4</v>
      </c>
      <c r="AQ2331" s="13">
        <f t="shared" si="2776"/>
        <v>9.8475852846376021E-5</v>
      </c>
      <c r="AR2331" s="13">
        <f t="shared" si="2777"/>
        <v>6.3352788602778626E-3</v>
      </c>
      <c r="AS2331" s="13">
        <f t="shared" si="2778"/>
        <v>5.6712494862100598E-3</v>
      </c>
      <c r="AT2331" s="13">
        <f t="shared" si="2779"/>
        <v>2.5384100245768189E-3</v>
      </c>
      <c r="AU2331" s="13">
        <f t="shared" si="2780"/>
        <v>7.5744924389118101E-4</v>
      </c>
      <c r="AV2331" s="13">
        <f t="shared" si="2781"/>
        <v>1.6951438642195976E-4</v>
      </c>
      <c r="AW2331" s="13">
        <f t="shared" si="2782"/>
        <v>1.1629202125353023E-6</v>
      </c>
      <c r="AX2331" s="13">
        <f t="shared" si="2783"/>
        <v>6.2537921929401786E-5</v>
      </c>
      <c r="AY2331" s="13">
        <f t="shared" si="2784"/>
        <v>9.6368095060393283E-5</v>
      </c>
      <c r="AZ2331" s="13">
        <f t="shared" si="2785"/>
        <v>7.4249427060054488E-5</v>
      </c>
      <c r="BA2331" s="13">
        <f t="shared" si="2786"/>
        <v>3.8138330708528921E-5</v>
      </c>
      <c r="BB2331" s="13">
        <f t="shared" si="2787"/>
        <v>1.4692358515339096E-5</v>
      </c>
      <c r="BC2331" s="13">
        <f t="shared" si="2788"/>
        <v>4.5280513275319198E-6</v>
      </c>
      <c r="BD2331" s="13">
        <f t="shared" si="2789"/>
        <v>1.6270627927445476E-3</v>
      </c>
      <c r="BE2331" s="13">
        <f t="shared" si="2790"/>
        <v>1.4565229456970277E-3</v>
      </c>
      <c r="BF2331" s="13">
        <f t="shared" si="2791"/>
        <v>6.5192907759984028E-4</v>
      </c>
      <c r="BG2331" s="13">
        <f t="shared" si="2792"/>
        <v>1.9453247588753774E-4</v>
      </c>
      <c r="BH2331" s="13">
        <f t="shared" si="2793"/>
        <v>4.3535660712809621E-5</v>
      </c>
      <c r="BI2331" s="13">
        <f t="shared" si="2794"/>
        <v>7.7944980448266497E-6</v>
      </c>
      <c r="BJ2331" s="14">
        <f t="shared" si="2795"/>
        <v>0.21877476314213223</v>
      </c>
      <c r="BK2331" s="14">
        <f t="shared" si="2796"/>
        <v>0.25687658757511611</v>
      </c>
      <c r="BL2331" s="14">
        <f t="shared" si="2797"/>
        <v>0.4699621922268471</v>
      </c>
      <c r="BM2331" s="14">
        <f t="shared" si="2798"/>
        <v>0.43858275231383792</v>
      </c>
      <c r="BN2331" s="14">
        <f t="shared" si="2799"/>
        <v>0.5602956166977513</v>
      </c>
    </row>
    <row r="2332" spans="1:66" x14ac:dyDescent="0.25">
      <c r="A2332" t="s">
        <v>61</v>
      </c>
      <c r="B2332" t="s">
        <v>238</v>
      </c>
      <c r="C2332" t="s">
        <v>240</v>
      </c>
      <c r="D2332" t="s">
        <v>547</v>
      </c>
      <c r="E2332" s="10">
        <f>VLOOKUP(A2332,home!$A$2:$E$405,3,FALSE)</f>
        <v>1.4272727272727299</v>
      </c>
      <c r="F2332" s="10">
        <f>VLOOKUP(B2332,home!$B$2:$E$405,3,FALSE)</f>
        <v>0.56000000000000005</v>
      </c>
      <c r="G2332" s="10">
        <f>VLOOKUP(C2332,away!$B$2:$E$405,4,FALSE)</f>
        <v>0.84</v>
      </c>
      <c r="H2332" s="10">
        <f>VLOOKUP(A2332,away!$A$2:$E$405,3,FALSE)</f>
        <v>1.3181818181818199</v>
      </c>
      <c r="I2332" s="10">
        <f>VLOOKUP(C2332,away!$B$2:$E$405,3,FALSE)</f>
        <v>1.26</v>
      </c>
      <c r="J2332" s="10">
        <f>VLOOKUP(B2332,home!$B$2:$E$405,4,FALSE)</f>
        <v>1.06</v>
      </c>
      <c r="K2332" s="12">
        <f t="shared" si="2744"/>
        <v>0.67138909090909216</v>
      </c>
      <c r="L2332" s="12">
        <f t="shared" si="2745"/>
        <v>1.7605636363636388</v>
      </c>
      <c r="M2332" s="13">
        <f t="shared" si="2746"/>
        <v>8.786508839773452E-2</v>
      </c>
      <c r="N2332" s="13">
        <f t="shared" si="2747"/>
        <v>5.8991661822001995E-2</v>
      </c>
      <c r="O2332" s="13">
        <f t="shared" si="2748"/>
        <v>0.15469207953892805</v>
      </c>
      <c r="P2332" s="13">
        <f t="shared" si="2749"/>
        <v>0.10385857465247786</v>
      </c>
      <c r="Q2332" s="13">
        <f t="shared" si="2750"/>
        <v>1.980317910094526E-2</v>
      </c>
      <c r="R2332" s="13">
        <f t="shared" si="2751"/>
        <v>0.13617262503485422</v>
      </c>
      <c r="S2332" s="13">
        <f t="shared" si="2752"/>
        <v>3.0690811690808131E-2</v>
      </c>
      <c r="T2332" s="13">
        <f t="shared" si="2753"/>
        <v>3.4864757009520603E-2</v>
      </c>
      <c r="U2332" s="13">
        <f t="shared" si="2754"/>
        <v>9.1424814928855444E-2</v>
      </c>
      <c r="V2332" s="13">
        <f t="shared" si="2755"/>
        <v>4.0308057819863092E-3</v>
      </c>
      <c r="W2332" s="13">
        <f t="shared" si="2756"/>
        <v>4.43187947123119E-3</v>
      </c>
      <c r="X2332" s="13">
        <f t="shared" si="2757"/>
        <v>7.8026058377961439E-3</v>
      </c>
      <c r="Y2332" s="13">
        <f t="shared" si="2758"/>
        <v>6.8684920534512689E-3</v>
      </c>
      <c r="Z2332" s="13">
        <f t="shared" si="2759"/>
        <v>7.9913523968181771E-2</v>
      </c>
      <c r="AA2332" s="13">
        <f t="shared" si="2760"/>
        <v>5.3653068208339504E-2</v>
      </c>
      <c r="AB2332" s="13">
        <f t="shared" si="2761"/>
        <v>1.8011042344440287E-2</v>
      </c>
      <c r="AC2332" s="13">
        <f t="shared" si="2762"/>
        <v>2.9778162667624036E-4</v>
      </c>
      <c r="AD2332" s="13">
        <f t="shared" si="2763"/>
        <v>7.4387888230214411E-4</v>
      </c>
      <c r="AE2332" s="13">
        <f t="shared" si="2764"/>
        <v>1.3096461100399821E-3</v>
      </c>
      <c r="AF2332" s="13">
        <f t="shared" si="2765"/>
        <v>1.1528576589207428E-3</v>
      </c>
      <c r="AG2332" s="13">
        <f t="shared" si="2766"/>
        <v>6.7655975739972505E-4</v>
      </c>
      <c r="AH2332" s="13">
        <f t="shared" si="2767"/>
        <v>3.5173211088013731E-2</v>
      </c>
      <c r="AI2332" s="13">
        <f t="shared" si="2768"/>
        <v>2.3614910216735136E-2</v>
      </c>
      <c r="AJ2332" s="13">
        <f t="shared" si="2769"/>
        <v>7.9273965511568196E-3</v>
      </c>
      <c r="AK2332" s="13">
        <f t="shared" si="2770"/>
        <v>1.7741225212523496E-3</v>
      </c>
      <c r="AL2332" s="13">
        <f t="shared" si="2771"/>
        <v>1.4079391880558574E-5</v>
      </c>
      <c r="AM2332" s="13">
        <f t="shared" si="2772"/>
        <v>9.9886433307061671E-5</v>
      </c>
      <c r="AN2332" s="13">
        <f t="shared" si="2773"/>
        <v>1.7585642224647455E-4</v>
      </c>
      <c r="AO2332" s="13">
        <f t="shared" si="2774"/>
        <v>1.548032111140764E-4</v>
      </c>
      <c r="AP2332" s="13">
        <f t="shared" si="2775"/>
        <v>9.0846968093255507E-5</v>
      </c>
      <c r="AQ2332" s="13">
        <f t="shared" si="2776"/>
        <v>3.9985467124718353E-5</v>
      </c>
      <c r="AR2332" s="13">
        <f t="shared" si="2777"/>
        <v>1.2384935283139862E-2</v>
      </c>
      <c r="AS2332" s="13">
        <f t="shared" si="2778"/>
        <v>8.3151104407152097E-3</v>
      </c>
      <c r="AT2332" s="13">
        <f t="shared" si="2779"/>
        <v>2.7913372198002432E-3</v>
      </c>
      <c r="AU2332" s="13">
        <f t="shared" si="2780"/>
        <v>6.2469111947413265E-4</v>
      </c>
      <c r="AV2332" s="13">
        <f t="shared" si="2781"/>
        <v>1.0485270070068024E-4</v>
      </c>
      <c r="AW2332" s="13">
        <f t="shared" si="2782"/>
        <v>4.6228244768126735E-7</v>
      </c>
      <c r="AX2332" s="13">
        <f t="shared" si="2783"/>
        <v>1.117711027536329E-5</v>
      </c>
      <c r="AY2332" s="13">
        <f t="shared" si="2784"/>
        <v>1.9678013910430984E-5</v>
      </c>
      <c r="AZ2332" s="13">
        <f t="shared" si="2785"/>
        <v>1.7322197863281323E-5</v>
      </c>
      <c r="BA2332" s="13">
        <f t="shared" si="2786"/>
        <v>1.0165610553329679E-5</v>
      </c>
      <c r="BB2332" s="13">
        <f t="shared" si="2787"/>
        <v>4.4743010704066711E-6</v>
      </c>
      <c r="BC2332" s="13">
        <f t="shared" si="2788"/>
        <v>1.5754583525401776E-6</v>
      </c>
      <c r="BD2332" s="13">
        <f t="shared" si="2789"/>
        <v>3.6340777830355096E-3</v>
      </c>
      <c r="BE2332" s="13">
        <f t="shared" si="2790"/>
        <v>2.4398801790451396E-3</v>
      </c>
      <c r="BF2332" s="13">
        <f t="shared" si="2791"/>
        <v>8.1905446766811468E-4</v>
      </c>
      <c r="BG2332" s="13">
        <f t="shared" si="2792"/>
        <v>1.8330141148424197E-4</v>
      </c>
      <c r="BH2332" s="13">
        <f t="shared" si="2793"/>
        <v>3.0766642004689655E-5</v>
      </c>
      <c r="BI2332" s="13">
        <f t="shared" si="2794"/>
        <v>4.1312775611708177E-6</v>
      </c>
      <c r="BJ2332" s="14">
        <f t="shared" si="2795"/>
        <v>0.13727128889751997</v>
      </c>
      <c r="BK2332" s="14">
        <f t="shared" si="2796"/>
        <v>0.22677681955547402</v>
      </c>
      <c r="BL2332" s="14">
        <f t="shared" si="2797"/>
        <v>0.55377540895720478</v>
      </c>
      <c r="BM2332" s="14">
        <f t="shared" si="2798"/>
        <v>0.43633461709997562</v>
      </c>
      <c r="BN2332" s="14">
        <f t="shared" si="2799"/>
        <v>0.5613832085469419</v>
      </c>
    </row>
    <row r="2333" spans="1:66" x14ac:dyDescent="0.25">
      <c r="A2333" t="s">
        <v>72</v>
      </c>
      <c r="B2333" t="s">
        <v>68</v>
      </c>
      <c r="C2333" t="s">
        <v>63</v>
      </c>
      <c r="D2333" t="s">
        <v>547</v>
      </c>
      <c r="E2333" s="10">
        <f>VLOOKUP(A2333,home!$A$2:$E$405,3,FALSE)</f>
        <v>1.4117647058823499</v>
      </c>
      <c r="F2333" s="10">
        <f>VLOOKUP(B2333,home!$B$2:$E$405,3,FALSE)</f>
        <v>1.68</v>
      </c>
      <c r="G2333" s="10">
        <f>VLOOKUP(C2333,away!$B$2:$E$405,4,FALSE)</f>
        <v>0.89</v>
      </c>
      <c r="H2333" s="10">
        <f>VLOOKUP(A2333,away!$A$2:$E$405,3,FALSE)</f>
        <v>1.1323529411764699</v>
      </c>
      <c r="I2333" s="10">
        <f>VLOOKUP(C2333,away!$B$2:$E$405,3,FALSE)</f>
        <v>0.97</v>
      </c>
      <c r="J2333" s="10">
        <f>VLOOKUP(B2333,home!$B$2:$E$405,4,FALSE)</f>
        <v>0.55000000000000004</v>
      </c>
      <c r="K2333" s="12">
        <f t="shared" si="2744"/>
        <v>2.1108705882352896</v>
      </c>
      <c r="L2333" s="12">
        <f t="shared" si="2745"/>
        <v>0.60411029411764672</v>
      </c>
      <c r="M2333" s="13">
        <f t="shared" si="2746"/>
        <v>6.6206218702097211E-2</v>
      </c>
      <c r="N2333" s="13">
        <f t="shared" si="2747"/>
        <v>0.13975275981653015</v>
      </c>
      <c r="O2333" s="13">
        <f t="shared" si="2748"/>
        <v>3.9995858252541185E-2</v>
      </c>
      <c r="P2333" s="13">
        <f t="shared" si="2749"/>
        <v>8.4426080836516856E-2</v>
      </c>
      <c r="Q2333" s="13">
        <f t="shared" si="2750"/>
        <v>0.14749999516071211</v>
      </c>
      <c r="R2333" s="13">
        <f t="shared" si="2751"/>
        <v>1.2080954846215179E-2</v>
      </c>
      <c r="S2333" s="13">
        <f t="shared" si="2752"/>
        <v>2.6915006117047339E-2</v>
      </c>
      <c r="T2333" s="13">
        <f t="shared" si="2753"/>
        <v>8.910626545888925E-2</v>
      </c>
      <c r="U2333" s="13">
        <f t="shared" si="2754"/>
        <v>2.5501332262674203E-2</v>
      </c>
      <c r="V2333" s="13">
        <f t="shared" si="2755"/>
        <v>3.8135532796025281E-3</v>
      </c>
      <c r="W2333" s="13">
        <f t="shared" si="2756"/>
        <v>0.10378446718319824</v>
      </c>
      <c r="X2333" s="13">
        <f t="shared" si="2757"/>
        <v>6.2697264994885135E-2</v>
      </c>
      <c r="Y2333" s="13">
        <f t="shared" si="2758"/>
        <v>1.8938031598216044E-2</v>
      </c>
      <c r="Z2333" s="13">
        <f t="shared" si="2759"/>
        <v>2.4327430617896873E-3</v>
      </c>
      <c r="AA2333" s="13">
        <f t="shared" si="2760"/>
        <v>5.1352057778653168E-3</v>
      </c>
      <c r="AB2333" s="13">
        <f t="shared" si="2761"/>
        <v>5.4198774205159103E-3</v>
      </c>
      <c r="AC2333" s="13">
        <f t="shared" si="2762"/>
        <v>3.0393987506936439E-4</v>
      </c>
      <c r="AD2333" s="13">
        <f t="shared" si="2763"/>
        <v>5.4768894823170954E-2</v>
      </c>
      <c r="AE2333" s="13">
        <f t="shared" si="2764"/>
        <v>3.3086453160124263E-2</v>
      </c>
      <c r="AF2333" s="13">
        <f t="shared" si="2765"/>
        <v>9.9939334749362032E-3</v>
      </c>
      <c r="AG2333" s="13">
        <f t="shared" si="2766"/>
        <v>2.012479363645302E-3</v>
      </c>
      <c r="AH2333" s="13">
        <f t="shared" si="2767"/>
        <v>3.6741128164260805E-4</v>
      </c>
      <c r="AI2333" s="13">
        <f t="shared" si="2768"/>
        <v>7.7555766820521356E-4</v>
      </c>
      <c r="AJ2333" s="13">
        <f t="shared" si="2769"/>
        <v>8.1855093564736452E-4</v>
      </c>
      <c r="AK2333" s="13">
        <f t="shared" si="2770"/>
        <v>5.7595169834349967E-4</v>
      </c>
      <c r="AL2333" s="13">
        <f t="shared" si="2771"/>
        <v>1.5503348757922136E-5</v>
      </c>
      <c r="AM2333" s="13">
        <f t="shared" si="2772"/>
        <v>2.3122009846476714E-2</v>
      </c>
      <c r="AN2333" s="13">
        <f t="shared" si="2773"/>
        <v>1.3968244168946171E-2</v>
      </c>
      <c r="AO2333" s="13">
        <f t="shared" si="2774"/>
        <v>4.2191800466045868E-3</v>
      </c>
      <c r="AP2333" s="13">
        <f t="shared" si="2775"/>
        <v>8.4961669962986791E-4</v>
      </c>
      <c r="AQ2333" s="13">
        <f t="shared" si="2776"/>
        <v>1.2831554857516592E-4</v>
      </c>
      <c r="AR2333" s="13">
        <f t="shared" si="2777"/>
        <v>4.4391387483051507E-5</v>
      </c>
      <c r="AS2333" s="13">
        <f t="shared" si="2778"/>
        <v>9.3704474208929593E-5</v>
      </c>
      <c r="AT2333" s="13">
        <f t="shared" si="2779"/>
        <v>9.8899009296840888E-5</v>
      </c>
      <c r="AU2333" s="13">
        <f t="shared" si="2780"/>
        <v>6.9587669976769968E-5</v>
      </c>
      <c r="AV2333" s="13">
        <f t="shared" si="2781"/>
        <v>3.6722641464446913E-5</v>
      </c>
      <c r="AW2333" s="13">
        <f t="shared" si="2782"/>
        <v>5.4916248433572441E-7</v>
      </c>
      <c r="AX2333" s="13">
        <f t="shared" si="2783"/>
        <v>8.1345950876357473E-3</v>
      </c>
      <c r="AY2333" s="13">
        <f t="shared" si="2784"/>
        <v>4.9141926309195947E-3</v>
      </c>
      <c r="AZ2333" s="13">
        <f t="shared" si="2785"/>
        <v>1.484357177807804E-3</v>
      </c>
      <c r="BA2333" s="13">
        <f t="shared" si="2786"/>
        <v>2.989051504203709E-4</v>
      </c>
      <c r="BB2333" s="13">
        <f t="shared" si="2787"/>
        <v>4.5142919583432414E-5</v>
      </c>
      <c r="BC2333" s="13">
        <f t="shared" si="2788"/>
        <v>5.4542604853753272E-6</v>
      </c>
      <c r="BD2333" s="13">
        <f t="shared" si="2789"/>
        <v>4.4695490247794424E-6</v>
      </c>
      <c r="BE2333" s="13">
        <f t="shared" si="2790"/>
        <v>9.4346395790826458E-6</v>
      </c>
      <c r="BF2333" s="13">
        <f t="shared" si="2791"/>
        <v>9.9576515990430664E-6</v>
      </c>
      <c r="BG2333" s="13">
        <f t="shared" si="2792"/>
        <v>7.0064379627713707E-6</v>
      </c>
      <c r="BH2333" s="13">
        <f t="shared" si="2793"/>
        <v>3.6974209559773175E-6</v>
      </c>
      <c r="BI2333" s="13">
        <f t="shared" si="2794"/>
        <v>1.5609554296594653E-6</v>
      </c>
      <c r="BJ2333" s="14">
        <f t="shared" si="2795"/>
        <v>0.71881055857139253</v>
      </c>
      <c r="BK2333" s="14">
        <f t="shared" si="2796"/>
        <v>0.18659449479001081</v>
      </c>
      <c r="BL2333" s="14">
        <f t="shared" si="2797"/>
        <v>9.1050131980631818E-2</v>
      </c>
      <c r="BM2333" s="14">
        <f t="shared" si="2798"/>
        <v>0.50401241732077695</v>
      </c>
      <c r="BN2333" s="14">
        <f t="shared" si="2799"/>
        <v>0.48996186761461269</v>
      </c>
    </row>
    <row r="2334" spans="1:66" x14ac:dyDescent="0.25">
      <c r="A2334" t="s">
        <v>72</v>
      </c>
      <c r="B2334" t="s">
        <v>79</v>
      </c>
      <c r="C2334" t="s">
        <v>89</v>
      </c>
      <c r="D2334" t="s">
        <v>547</v>
      </c>
      <c r="E2334" s="10">
        <f>VLOOKUP(A2334,home!$A$2:$E$405,3,FALSE)</f>
        <v>1.4117647058823499</v>
      </c>
      <c r="F2334" s="10">
        <f>VLOOKUP(B2334,home!$B$2:$E$405,3,FALSE)</f>
        <v>0.53</v>
      </c>
      <c r="G2334" s="10">
        <f>VLOOKUP(C2334,away!$B$2:$E$405,4,FALSE)</f>
        <v>1.1499999999999999</v>
      </c>
      <c r="H2334" s="10">
        <f>VLOOKUP(A2334,away!$A$2:$E$405,3,FALSE)</f>
        <v>1.1323529411764699</v>
      </c>
      <c r="I2334" s="10">
        <f>VLOOKUP(C2334,away!$B$2:$E$405,3,FALSE)</f>
        <v>0.44</v>
      </c>
      <c r="J2334" s="10">
        <f>VLOOKUP(B2334,home!$B$2:$E$405,4,FALSE)</f>
        <v>0.99</v>
      </c>
      <c r="K2334" s="12">
        <f t="shared" si="2744"/>
        <v>0.86047058823529221</v>
      </c>
      <c r="L2334" s="12">
        <f t="shared" si="2745"/>
        <v>0.49325294117647028</v>
      </c>
      <c r="M2334" s="13">
        <f t="shared" si="2746"/>
        <v>0.25827676682266815</v>
      </c>
      <c r="N2334" s="13">
        <f t="shared" si="2747"/>
        <v>0.22223956147541069</v>
      </c>
      <c r="O2334" s="13">
        <f t="shared" si="2748"/>
        <v>0.12739577487283046</v>
      </c>
      <c r="P2334" s="13">
        <f t="shared" si="2749"/>
        <v>0.10962031734351529</v>
      </c>
      <c r="Q2334" s="13">
        <f t="shared" si="2750"/>
        <v>9.5615303095950011E-2</v>
      </c>
      <c r="R2334" s="13">
        <f t="shared" si="2751"/>
        <v>3.1419170324739544E-2</v>
      </c>
      <c r="S2334" s="13">
        <f t="shared" si="2752"/>
        <v>1.163152818807698E-2</v>
      </c>
      <c r="T2334" s="13">
        <f t="shared" si="2753"/>
        <v>4.7162529473557008E-2</v>
      </c>
      <c r="U2334" s="13">
        <f t="shared" si="2754"/>
        <v>2.7035271971193476E-2</v>
      </c>
      <c r="V2334" s="13">
        <f t="shared" si="2755"/>
        <v>5.4852949107991747E-4</v>
      </c>
      <c r="W2334" s="13">
        <f t="shared" si="2756"/>
        <v>2.7424718699755952E-2</v>
      </c>
      <c r="X2334" s="13">
        <f t="shared" si="2757"/>
        <v>1.3527323159591967E-2</v>
      </c>
      <c r="Y2334" s="13">
        <f t="shared" si="2758"/>
        <v>3.3361959673566598E-3</v>
      </c>
      <c r="Z2334" s="13">
        <f t="shared" si="2759"/>
        <v>5.1658660573340861E-3</v>
      </c>
      <c r="AA2334" s="13">
        <f t="shared" si="2760"/>
        <v>4.4450758050989915E-3</v>
      </c>
      <c r="AB2334" s="13">
        <f t="shared" si="2761"/>
        <v>1.912428496381997E-3</v>
      </c>
      <c r="AC2334" s="13">
        <f t="shared" si="2762"/>
        <v>1.4550761191225943E-5</v>
      </c>
      <c r="AD2334" s="13">
        <f t="shared" si="2763"/>
        <v>5.8995409579416054E-3</v>
      </c>
      <c r="AE2334" s="13">
        <f t="shared" si="2764"/>
        <v>2.9099659290957479E-3</v>
      </c>
      <c r="AF2334" s="13">
        <f t="shared" si="2765"/>
        <v>7.1767462662489874E-4</v>
      </c>
      <c r="AG2334" s="13">
        <f t="shared" si="2766"/>
        <v>1.179983734634855E-4</v>
      </c>
      <c r="AH2334" s="13">
        <f t="shared" si="2767"/>
        <v>6.3701965662593348E-4</v>
      </c>
      <c r="AI2334" s="13">
        <f t="shared" si="2768"/>
        <v>5.4813667865436086E-4</v>
      </c>
      <c r="AJ2334" s="13">
        <f t="shared" si="2769"/>
        <v>2.3582774515752862E-4</v>
      </c>
      <c r="AK2334" s="13">
        <f t="shared" si="2770"/>
        <v>6.7640946199300412E-5</v>
      </c>
      <c r="AL2334" s="13">
        <f t="shared" si="2771"/>
        <v>2.4703097827874802E-7</v>
      </c>
      <c r="AM2334" s="13">
        <f t="shared" si="2772"/>
        <v>1.0152762956796425E-3</v>
      </c>
      <c r="AN2334" s="13">
        <f t="shared" si="2773"/>
        <v>5.0078801895073546E-4</v>
      </c>
      <c r="AO2334" s="13">
        <f t="shared" si="2774"/>
        <v>1.2350758162669407E-4</v>
      </c>
      <c r="AP2334" s="13">
        <f t="shared" si="2775"/>
        <v>2.0306825964986617E-5</v>
      </c>
      <c r="AQ2334" s="13">
        <f t="shared" si="2776"/>
        <v>2.5041004082970901E-6</v>
      </c>
      <c r="AR2334" s="13">
        <f t="shared" si="2777"/>
        <v>6.2842363843593389E-5</v>
      </c>
      <c r="AS2334" s="13">
        <f t="shared" si="2778"/>
        <v>5.4074005782593064E-5</v>
      </c>
      <c r="AT2334" s="13">
        <f t="shared" si="2779"/>
        <v>2.3264545781993221E-5</v>
      </c>
      <c r="AU2334" s="13">
        <f t="shared" si="2780"/>
        <v>6.6728191313528645E-6</v>
      </c>
      <c r="AV2334" s="13">
        <f t="shared" si="2781"/>
        <v>1.4354411507857277E-6</v>
      </c>
      <c r="AW2334" s="13">
        <f t="shared" si="2782"/>
        <v>2.9124242018154433E-9</v>
      </c>
      <c r="AX2334" s="13">
        <f t="shared" si="2783"/>
        <v>1.4560256522746837E-4</v>
      </c>
      <c r="AY2334" s="13">
        <f t="shared" si="2784"/>
        <v>7.1818893541287642E-5</v>
      </c>
      <c r="AZ2334" s="13">
        <f t="shared" si="2785"/>
        <v>1.7712440235639964E-5</v>
      </c>
      <c r="BA2334" s="13">
        <f t="shared" si="2786"/>
        <v>2.9122377472139555E-6</v>
      </c>
      <c r="BB2334" s="13">
        <f t="shared" si="2787"/>
        <v>3.591174585546053E-7</v>
      </c>
      <c r="BC2334" s="13">
        <f t="shared" si="2788"/>
        <v>3.5427148531975652E-8</v>
      </c>
      <c r="BD2334" s="13">
        <f t="shared" si="2789"/>
        <v>5.1661967993890512E-6</v>
      </c>
      <c r="BE2334" s="13">
        <f t="shared" si="2790"/>
        <v>4.4453603989095816E-6</v>
      </c>
      <c r="BF2334" s="13">
        <f t="shared" si="2791"/>
        <v>1.9125509386838002E-6</v>
      </c>
      <c r="BG2334" s="13">
        <f t="shared" si="2792"/>
        <v>5.4856461041306999E-7</v>
      </c>
      <c r="BH2334" s="13">
        <f t="shared" si="2793"/>
        <v>1.1800592825179954E-7</v>
      </c>
      <c r="BI2334" s="13">
        <f t="shared" si="2794"/>
        <v>2.0308126099615531E-8</v>
      </c>
      <c r="BJ2334" s="14">
        <f t="shared" si="2795"/>
        <v>0.42085163526273722</v>
      </c>
      <c r="BK2334" s="14">
        <f t="shared" si="2796"/>
        <v>0.38016375853105117</v>
      </c>
      <c r="BL2334" s="14">
        <f t="shared" si="2797"/>
        <v>0.19385684665937361</v>
      </c>
      <c r="BM2334" s="14">
        <f t="shared" si="2798"/>
        <v>0.1553993965942646</v>
      </c>
      <c r="BN2334" s="14">
        <f t="shared" si="2799"/>
        <v>0.84456689393511408</v>
      </c>
    </row>
    <row r="2335" spans="1:66" x14ac:dyDescent="0.25">
      <c r="A2335" t="s">
        <v>72</v>
      </c>
      <c r="B2335" t="s">
        <v>83</v>
      </c>
      <c r="C2335" t="s">
        <v>75</v>
      </c>
      <c r="D2335" t="s">
        <v>547</v>
      </c>
      <c r="E2335" s="10">
        <f>VLOOKUP(A2335,home!$A$2:$E$405,3,FALSE)</f>
        <v>1.4117647058823499</v>
      </c>
      <c r="F2335" s="10">
        <f>VLOOKUP(B2335,home!$B$2:$E$405,3,FALSE)</f>
        <v>0.71</v>
      </c>
      <c r="G2335" s="10">
        <f>VLOOKUP(C2335,away!$B$2:$E$405,4,FALSE)</f>
        <v>0.89</v>
      </c>
      <c r="H2335" s="10">
        <f>VLOOKUP(A2335,away!$A$2:$E$405,3,FALSE)</f>
        <v>1.1323529411764699</v>
      </c>
      <c r="I2335" s="10">
        <f>VLOOKUP(C2335,away!$B$2:$E$405,3,FALSE)</f>
        <v>0.8</v>
      </c>
      <c r="J2335" s="10">
        <f>VLOOKUP(B2335,home!$B$2:$E$405,4,FALSE)</f>
        <v>0.77</v>
      </c>
      <c r="K2335" s="12">
        <f t="shared" si="2744"/>
        <v>0.89209411764705693</v>
      </c>
      <c r="L2335" s="12">
        <f t="shared" si="2745"/>
        <v>0.69752941176470551</v>
      </c>
      <c r="M2335" s="13">
        <f t="shared" si="2746"/>
        <v>0.20400239818223245</v>
      </c>
      <c r="N2335" s="13">
        <f t="shared" si="2747"/>
        <v>0.18198933940426223</v>
      </c>
      <c r="O2335" s="13">
        <f t="shared" si="2748"/>
        <v>0.14229767280264183</v>
      </c>
      <c r="P2335" s="13">
        <f t="shared" si="2749"/>
        <v>0.12694291686210235</v>
      </c>
      <c r="Q2335" s="13">
        <f t="shared" si="2750"/>
        <v>8.1175809578508035E-2</v>
      </c>
      <c r="R2335" s="13">
        <f t="shared" si="2751"/>
        <v>4.9628406002756635E-2</v>
      </c>
      <c r="S2335" s="13">
        <f t="shared" si="2752"/>
        <v>1.9747934687345901E-2</v>
      </c>
      <c r="T2335" s="13">
        <f t="shared" si="2753"/>
        <v>5.6622514704820458E-2</v>
      </c>
      <c r="U2335" s="13">
        <f t="shared" si="2754"/>
        <v>4.4273209063259086E-2</v>
      </c>
      <c r="V2335" s="13">
        <f t="shared" si="2755"/>
        <v>1.3653763406440368E-3</v>
      </c>
      <c r="W2335" s="13">
        <f t="shared" si="2756"/>
        <v>2.4138820740074878E-2</v>
      </c>
      <c r="X2335" s="13">
        <f t="shared" si="2757"/>
        <v>1.6837537431518102E-2</v>
      </c>
      <c r="Y2335" s="13">
        <f t="shared" si="2758"/>
        <v>5.8723387900865166E-3</v>
      </c>
      <c r="Z2335" s="13">
        <f t="shared" si="2759"/>
        <v>1.153909094864094E-2</v>
      </c>
      <c r="AA2335" s="13">
        <f t="shared" si="2760"/>
        <v>1.0293955158276981E-2</v>
      </c>
      <c r="AB2335" s="13">
        <f t="shared" si="2761"/>
        <v>4.5915884220107369E-3</v>
      </c>
      <c r="AC2335" s="13">
        <f t="shared" si="2762"/>
        <v>5.3101353476807183E-5</v>
      </c>
      <c r="AD2335" s="13">
        <f t="shared" si="2763"/>
        <v>5.3835249972893932E-3</v>
      </c>
      <c r="AE2335" s="13">
        <f t="shared" si="2764"/>
        <v>3.7551670245798579E-3</v>
      </c>
      <c r="AF2335" s="13">
        <f t="shared" si="2765"/>
        <v>1.3096697228667038E-3</v>
      </c>
      <c r="AG2335" s="13">
        <f t="shared" si="2766"/>
        <v>3.0451105046575233E-4</v>
      </c>
      <c r="AH2335" s="13">
        <f t="shared" si="2767"/>
        <v>2.0122138304262379E-3</v>
      </c>
      <c r="AI2335" s="13">
        <f t="shared" si="2768"/>
        <v>1.7950841215712994E-3</v>
      </c>
      <c r="AJ2335" s="13">
        <f t="shared" si="2769"/>
        <v>8.0069199276769528E-4</v>
      </c>
      <c r="AK2335" s="13">
        <f t="shared" si="2770"/>
        <v>2.3809753893172026E-4</v>
      </c>
      <c r="AL2335" s="13">
        <f t="shared" si="2771"/>
        <v>1.3217179326784095E-6</v>
      </c>
      <c r="AM2335" s="13">
        <f t="shared" si="2772"/>
        <v>9.6052219645755162E-4</v>
      </c>
      <c r="AN2335" s="13">
        <f t="shared" si="2773"/>
        <v>6.6999248268197881E-4</v>
      </c>
      <c r="AO2335" s="13">
        <f t="shared" si="2774"/>
        <v>2.3366973116596766E-4</v>
      </c>
      <c r="AP2335" s="13">
        <f t="shared" si="2775"/>
        <v>5.4330503375804774E-5</v>
      </c>
      <c r="AQ2335" s="13">
        <f t="shared" si="2776"/>
        <v>9.4742810151513609E-6</v>
      </c>
      <c r="AR2335" s="13">
        <f t="shared" si="2777"/>
        <v>2.8071566589640378E-4</v>
      </c>
      <c r="AS2335" s="13">
        <f t="shared" si="2778"/>
        <v>2.5042479427755834E-4</v>
      </c>
      <c r="AT2335" s="13">
        <f t="shared" si="2779"/>
        <v>1.1170124294399209E-4</v>
      </c>
      <c r="AU2335" s="13">
        <f t="shared" si="2780"/>
        <v>3.3216007254733389E-5</v>
      </c>
      <c r="AV2335" s="13">
        <f t="shared" si="2781"/>
        <v>7.4079511709174042E-6</v>
      </c>
      <c r="AW2335" s="13">
        <f t="shared" si="2782"/>
        <v>2.2845963677412138E-8</v>
      </c>
      <c r="AX2335" s="13">
        <f t="shared" si="2783"/>
        <v>1.4281270022153535E-4</v>
      </c>
      <c r="AY2335" s="13">
        <f t="shared" si="2784"/>
        <v>9.9616058778056766E-5</v>
      </c>
      <c r="AZ2335" s="13">
        <f t="shared" si="2785"/>
        <v>3.4742565440888129E-5</v>
      </c>
      <c r="BA2335" s="13">
        <f t="shared" si="2786"/>
        <v>8.0779870783931625E-6</v>
      </c>
      <c r="BB2335" s="13">
        <f t="shared" si="2787"/>
        <v>1.4086583937586185E-6</v>
      </c>
      <c r="BC2335" s="13">
        <f t="shared" si="2788"/>
        <v>1.9651613215517285E-7</v>
      </c>
      <c r="BD2335" s="13">
        <f t="shared" si="2789"/>
        <v>3.2634572217642681E-5</v>
      </c>
      <c r="BE2335" s="13">
        <f t="shared" si="2790"/>
        <v>2.9113109907287109E-5</v>
      </c>
      <c r="BF2335" s="13">
        <f t="shared" si="2791"/>
        <v>1.2985817047351542E-5</v>
      </c>
      <c r="BG2335" s="13">
        <f t="shared" si="2792"/>
        <v>3.8615236669277275E-6</v>
      </c>
      <c r="BH2335" s="13">
        <f t="shared" si="2793"/>
        <v>8.6121063710527958E-7</v>
      </c>
      <c r="BI2335" s="13">
        <f t="shared" si="2794"/>
        <v>1.5365618868333891E-7</v>
      </c>
      <c r="BJ2335" s="14">
        <f t="shared" si="2795"/>
        <v>0.37960407712521321</v>
      </c>
      <c r="BK2335" s="14">
        <f t="shared" si="2796"/>
        <v>0.35221266520251227</v>
      </c>
      <c r="BL2335" s="14">
        <f t="shared" si="2797"/>
        <v>0.25669399448385083</v>
      </c>
      <c r="BM2335" s="14">
        <f t="shared" si="2798"/>
        <v>0.21391369171489938</v>
      </c>
      <c r="BN2335" s="14">
        <f t="shared" si="2799"/>
        <v>0.78603654283250346</v>
      </c>
    </row>
    <row r="2336" spans="1:66" x14ac:dyDescent="0.25">
      <c r="A2336" t="s">
        <v>72</v>
      </c>
      <c r="B2336" t="s">
        <v>88</v>
      </c>
      <c r="C2336" t="s">
        <v>86</v>
      </c>
      <c r="D2336" t="s">
        <v>547</v>
      </c>
      <c r="E2336" s="10">
        <f>VLOOKUP(A2336,home!$A$2:$E$405,3,FALSE)</f>
        <v>1.4117647058823499</v>
      </c>
      <c r="F2336" s="10">
        <f>VLOOKUP(B2336,home!$B$2:$E$405,3,FALSE)</f>
        <v>1.06</v>
      </c>
      <c r="G2336" s="10">
        <f>VLOOKUP(C2336,away!$B$2:$E$405,4,FALSE)</f>
        <v>0.71</v>
      </c>
      <c r="H2336" s="10">
        <f>VLOOKUP(A2336,away!$A$2:$E$405,3,FALSE)</f>
        <v>1.1323529411764699</v>
      </c>
      <c r="I2336" s="10">
        <f>VLOOKUP(C2336,away!$B$2:$E$405,3,FALSE)</f>
        <v>0.62</v>
      </c>
      <c r="J2336" s="10">
        <f>VLOOKUP(B2336,home!$B$2:$E$405,4,FALSE)</f>
        <v>0.99</v>
      </c>
      <c r="K2336" s="12">
        <f t="shared" si="2744"/>
        <v>1.0624941176470564</v>
      </c>
      <c r="L2336" s="12">
        <f t="shared" si="2745"/>
        <v>0.69503823529411712</v>
      </c>
      <c r="M2336" s="13">
        <f t="shared" si="2746"/>
        <v>0.17246993407122585</v>
      </c>
      <c r="N2336" s="13">
        <f t="shared" si="2747"/>
        <v>0.18324829042165308</v>
      </c>
      <c r="O2336" s="13">
        <f t="shared" si="2748"/>
        <v>0.11987319861815753</v>
      </c>
      <c r="P2336" s="13">
        <f t="shared" si="2749"/>
        <v>0.12736456839532961</v>
      </c>
      <c r="Q2336" s="13">
        <f t="shared" si="2750"/>
        <v>9.7350115320942912E-2</v>
      </c>
      <c r="R2336" s="13">
        <f t="shared" si="2751"/>
        <v>4.1658228213312699E-2</v>
      </c>
      <c r="S2336" s="13">
        <f t="shared" si="2752"/>
        <v>2.3513856733761808E-2</v>
      </c>
      <c r="T2336" s="13">
        <f t="shared" si="2753"/>
        <v>6.766205235834695E-2</v>
      </c>
      <c r="U2336" s="13">
        <f t="shared" si="2754"/>
        <v>4.4261622428243393E-2</v>
      </c>
      <c r="V2336" s="13">
        <f t="shared" si="2755"/>
        <v>1.9293747440888233E-3</v>
      </c>
      <c r="W2336" s="13">
        <f t="shared" si="2756"/>
        <v>3.4477974960254808E-2</v>
      </c>
      <c r="X2336" s="13">
        <f t="shared" si="2757"/>
        <v>2.3963510872890254E-2</v>
      </c>
      <c r="Y2336" s="13">
        <f t="shared" si="2758"/>
        <v>8.3277781542725159E-3</v>
      </c>
      <c r="Z2336" s="13">
        <f t="shared" si="2759"/>
        <v>9.6513538076201562E-3</v>
      </c>
      <c r="AA2336" s="13">
        <f t="shared" si="2760"/>
        <v>1.0254506647926936E-2</v>
      </c>
      <c r="AB2336" s="13">
        <f t="shared" si="2761"/>
        <v>5.4476764963975006E-3</v>
      </c>
      <c r="AC2336" s="13">
        <f t="shared" si="2762"/>
        <v>8.9049572204074847E-5</v>
      </c>
      <c r="AD2336" s="13">
        <f t="shared" si="2763"/>
        <v>9.1581613959133071E-3</v>
      </c>
      <c r="AE2336" s="13">
        <f t="shared" si="2764"/>
        <v>6.3652723351542923E-3</v>
      </c>
      <c r="AF2336" s="13">
        <f t="shared" si="2765"/>
        <v>2.212053825496052E-3</v>
      </c>
      <c r="AG2336" s="13">
        <f t="shared" si="2766"/>
        <v>5.1248732908279232E-4</v>
      </c>
      <c r="AH2336" s="13">
        <f t="shared" si="2767"/>
        <v>1.6770149796618674E-3</v>
      </c>
      <c r="AI2336" s="13">
        <f t="shared" si="2768"/>
        <v>1.7818185510967322E-3</v>
      </c>
      <c r="AJ2336" s="13">
        <f t="shared" si="2769"/>
        <v>9.4658586462733935E-4</v>
      </c>
      <c r="AK2336" s="13">
        <f t="shared" si="2770"/>
        <v>3.3524730433813358E-4</v>
      </c>
      <c r="AL2336" s="13">
        <f t="shared" si="2771"/>
        <v>2.6304318815073873E-6</v>
      </c>
      <c r="AM2336" s="13">
        <f t="shared" si="2772"/>
        <v>1.9460985223240495E-3</v>
      </c>
      <c r="AN2336" s="13">
        <f t="shared" si="2773"/>
        <v>1.3526128826645961E-3</v>
      </c>
      <c r="AO2336" s="13">
        <f t="shared" si="2774"/>
        <v>4.7005883550164484E-4</v>
      </c>
      <c r="AP2336" s="13">
        <f t="shared" si="2775"/>
        <v>1.0890295450382366E-4</v>
      </c>
      <c r="AQ2336" s="13">
        <f t="shared" si="2776"/>
        <v>1.8922929329163275E-5</v>
      </c>
      <c r="AR2336" s="13">
        <f t="shared" si="2777"/>
        <v>2.3311790640519683E-4</v>
      </c>
      <c r="AS2336" s="13">
        <f t="shared" si="2778"/>
        <v>2.4768640427371867E-4</v>
      </c>
      <c r="AT2336" s="13">
        <f t="shared" si="2779"/>
        <v>1.315826737809884E-4</v>
      </c>
      <c r="AU2336" s="13">
        <f t="shared" si="2780"/>
        <v>4.6601938958857243E-5</v>
      </c>
      <c r="AV2336" s="13">
        <f t="shared" si="2781"/>
        <v>1.2378571503683249E-5</v>
      </c>
      <c r="AW2336" s="13">
        <f t="shared" si="2782"/>
        <v>5.3958490260547622E-8</v>
      </c>
      <c r="AX2336" s="13">
        <f t="shared" si="2783"/>
        <v>3.446197053884884E-4</v>
      </c>
      <c r="AY2336" s="13">
        <f t="shared" si="2784"/>
        <v>2.395238718807935E-4</v>
      </c>
      <c r="AZ2336" s="13">
        <f t="shared" si="2785"/>
        <v>8.323912461142046E-5</v>
      </c>
      <c r="BA2336" s="13">
        <f t="shared" si="2786"/>
        <v>1.9284791425782931E-5</v>
      </c>
      <c r="BB2336" s="13">
        <f t="shared" si="2787"/>
        <v>3.350916850147822E-6</v>
      </c>
      <c r="BC2336" s="13">
        <f t="shared" si="2788"/>
        <v>4.658030668288128E-7</v>
      </c>
      <c r="BD2336" s="13">
        <f t="shared" si="2789"/>
        <v>2.7004309713887858E-5</v>
      </c>
      <c r="BE2336" s="13">
        <f t="shared" si="2790"/>
        <v>2.8691920222125114E-5</v>
      </c>
      <c r="BF2336" s="13">
        <f t="shared" si="2791"/>
        <v>1.5242498230003277E-5</v>
      </c>
      <c r="BG2336" s="13">
        <f t="shared" si="2792"/>
        <v>5.3983549025413836E-6</v>
      </c>
      <c r="BH2336" s="13">
        <f t="shared" si="2793"/>
        <v>1.4339300822303419E-6</v>
      </c>
      <c r="BI2336" s="13">
        <f t="shared" si="2794"/>
        <v>3.0470845549737975E-7</v>
      </c>
      <c r="BJ2336" s="14">
        <f t="shared" si="2795"/>
        <v>0.43786477731155365</v>
      </c>
      <c r="BK2336" s="14">
        <f t="shared" si="2796"/>
        <v>0.32560893782037253</v>
      </c>
      <c r="BL2336" s="14">
        <f t="shared" si="2797"/>
        <v>0.22698534232029086</v>
      </c>
      <c r="BM2336" s="14">
        <f t="shared" si="2798"/>
        <v>0.25790660630582496</v>
      </c>
      <c r="BN2336" s="14">
        <f t="shared" si="2799"/>
        <v>0.74196433504062165</v>
      </c>
    </row>
    <row r="2337" spans="1:66" x14ac:dyDescent="0.25">
      <c r="A2337" t="s">
        <v>72</v>
      </c>
      <c r="B2337" t="s">
        <v>102</v>
      </c>
      <c r="C2337" t="s">
        <v>326</v>
      </c>
      <c r="D2337" t="s">
        <v>547</v>
      </c>
      <c r="E2337" s="10">
        <f>VLOOKUP(A2337,home!$A$2:$E$405,3,FALSE)</f>
        <v>1.4117647058823499</v>
      </c>
      <c r="F2337" s="10">
        <f>VLOOKUP(B2337,home!$B$2:$E$405,3,FALSE)</f>
        <v>0.44</v>
      </c>
      <c r="G2337" s="10">
        <f>VLOOKUP(C2337,away!$B$2:$E$405,4,FALSE)</f>
        <v>1.1499999999999999</v>
      </c>
      <c r="H2337" s="10">
        <f>VLOOKUP(A2337,away!$A$2:$E$405,3,FALSE)</f>
        <v>1.1323529411764699</v>
      </c>
      <c r="I2337" s="10">
        <f>VLOOKUP(C2337,away!$B$2:$E$405,3,FALSE)</f>
        <v>0.53</v>
      </c>
      <c r="J2337" s="10">
        <f>VLOOKUP(B2337,home!$B$2:$E$405,4,FALSE)</f>
        <v>1.21</v>
      </c>
      <c r="K2337" s="12">
        <f t="shared" si="2744"/>
        <v>0.71435294117646908</v>
      </c>
      <c r="L2337" s="12">
        <f t="shared" si="2745"/>
        <v>0.72617794117647005</v>
      </c>
      <c r="M2337" s="13">
        <f t="shared" si="2746"/>
        <v>0.23680201129760303</v>
      </c>
      <c r="N2337" s="13">
        <f t="shared" si="2747"/>
        <v>0.16916021324694616</v>
      </c>
      <c r="O2337" s="13">
        <f t="shared" si="2748"/>
        <v>0.17196039703054056</v>
      </c>
      <c r="P2337" s="13">
        <f t="shared" si="2749"/>
        <v>0.12284041538463999</v>
      </c>
      <c r="Q2337" s="13">
        <f t="shared" si="2750"/>
        <v>6.0420047931497342E-2</v>
      </c>
      <c r="R2337" s="13">
        <f t="shared" si="2751"/>
        <v>6.2436923539763149E-2</v>
      </c>
      <c r="S2337" s="13">
        <f t="shared" si="2752"/>
        <v>1.5930784929975423E-2</v>
      </c>
      <c r="T2337" s="13">
        <f t="shared" si="2753"/>
        <v>4.3875706012678373E-2</v>
      </c>
      <c r="U2337" s="13">
        <f t="shared" si="2754"/>
        <v>4.4601999968640123E-2</v>
      </c>
      <c r="V2337" s="13">
        <f t="shared" si="2755"/>
        <v>9.1822804839184044E-4</v>
      </c>
      <c r="W2337" s="13">
        <f t="shared" si="2756"/>
        <v>1.438707964862946E-2</v>
      </c>
      <c r="X2337" s="13">
        <f t="shared" si="2757"/>
        <v>1.0447579878783631E-2</v>
      </c>
      <c r="Y2337" s="13">
        <f t="shared" si="2758"/>
        <v>3.7934010233259059E-3</v>
      </c>
      <c r="Z2337" s="13">
        <f t="shared" si="2759"/>
        <v>1.5113438863165964E-2</v>
      </c>
      <c r="AA2337" s="13">
        <f t="shared" si="2760"/>
        <v>1.0796329503193357E-2</v>
      </c>
      <c r="AB2337" s="13">
        <f t="shared" si="2761"/>
        <v>3.8561948672582304E-3</v>
      </c>
      <c r="AC2337" s="13">
        <f t="shared" si="2762"/>
        <v>2.9770522815715286E-5</v>
      </c>
      <c r="AD2337" s="13">
        <f t="shared" si="2763"/>
        <v>2.5693631654846432E-3</v>
      </c>
      <c r="AE2337" s="13">
        <f t="shared" si="2764"/>
        <v>1.8658148536462959E-3</v>
      </c>
      <c r="AF2337" s="13">
        <f t="shared" si="2765"/>
        <v>6.7745679451867188E-4</v>
      </c>
      <c r="AG2337" s="13">
        <f t="shared" si="2766"/>
        <v>1.6398472675986008E-4</v>
      </c>
      <c r="AH2337" s="13">
        <f t="shared" si="2767"/>
        <v>2.7437614794375764E-3</v>
      </c>
      <c r="AI2337" s="13">
        <f t="shared" si="2768"/>
        <v>1.9600140827229326E-3</v>
      </c>
      <c r="AJ2337" s="13">
        <f t="shared" si="2769"/>
        <v>7.0007091237021303E-4</v>
      </c>
      <c r="AK2337" s="13">
        <f t="shared" si="2770"/>
        <v>1.6669923842791865E-4</v>
      </c>
      <c r="AL2337" s="13">
        <f t="shared" si="2771"/>
        <v>6.1773519048440416E-7</v>
      </c>
      <c r="AM2337" s="13">
        <f t="shared" si="2772"/>
        <v>3.6708642684288762E-4</v>
      </c>
      <c r="AN2337" s="13">
        <f t="shared" si="2773"/>
        <v>2.6657006567859499E-4</v>
      </c>
      <c r="AO2337" s="13">
        <f t="shared" si="2774"/>
        <v>9.6788650736879254E-5</v>
      </c>
      <c r="AP2337" s="13">
        <f t="shared" si="2775"/>
        <v>2.3428594373785138E-5</v>
      </c>
      <c r="AQ2337" s="13">
        <f t="shared" si="2776"/>
        <v>4.2533321067534788E-6</v>
      </c>
      <c r="AR2337" s="13">
        <f t="shared" si="2777"/>
        <v>3.9849181244345719E-4</v>
      </c>
      <c r="AS2337" s="13">
        <f t="shared" si="2778"/>
        <v>2.8466379825372549E-4</v>
      </c>
      <c r="AT2337" s="13">
        <f t="shared" si="2779"/>
        <v>1.016752107645069E-4</v>
      </c>
      <c r="AU2337" s="13">
        <f t="shared" si="2780"/>
        <v>2.4210661951454307E-5</v>
      </c>
      <c r="AV2337" s="13">
        <f t="shared" si="2781"/>
        <v>4.3237393932126526E-6</v>
      </c>
      <c r="AW2337" s="13">
        <f t="shared" si="2782"/>
        <v>8.901346996941893E-9</v>
      </c>
      <c r="AX2337" s="13">
        <f t="shared" si="2783"/>
        <v>4.3704878113529576E-5</v>
      </c>
      <c r="AY2337" s="13">
        <f t="shared" si="2784"/>
        <v>3.1737518407851468E-5</v>
      </c>
      <c r="AZ2337" s="13">
        <f t="shared" si="2785"/>
        <v>1.1523542887731949E-5</v>
      </c>
      <c r="BA2337" s="13">
        <f t="shared" si="2786"/>
        <v>2.7893808830906475E-6</v>
      </c>
      <c r="BB2337" s="13">
        <f t="shared" si="2787"/>
        <v>5.0639671670994245E-7</v>
      </c>
      <c r="BC2337" s="13">
        <f t="shared" si="2788"/>
        <v>7.3546825031790064E-8</v>
      </c>
      <c r="BD2337" s="13">
        <f t="shared" si="2789"/>
        <v>4.8229327322644943E-5</v>
      </c>
      <c r="BE2337" s="13">
        <f t="shared" si="2790"/>
        <v>3.445276182389405E-5</v>
      </c>
      <c r="BF2337" s="13">
        <f t="shared" si="2791"/>
        <v>1.2305715870275542E-5</v>
      </c>
      <c r="BG2337" s="13">
        <f t="shared" si="2792"/>
        <v>2.9302081084044295E-6</v>
      </c>
      <c r="BH2337" s="13">
        <f t="shared" si="2793"/>
        <v>5.2330069512446039E-7</v>
      </c>
      <c r="BI2337" s="13">
        <f t="shared" si="2794"/>
        <v>7.4764278136369826E-8</v>
      </c>
      <c r="BJ2337" s="14">
        <f t="shared" si="2795"/>
        <v>0.30820910961584319</v>
      </c>
      <c r="BK2337" s="14">
        <f t="shared" si="2796"/>
        <v>0.37655356543702434</v>
      </c>
      <c r="BL2337" s="14">
        <f t="shared" si="2797"/>
        <v>0.30013427192325892</v>
      </c>
      <c r="BM2337" s="14">
        <f t="shared" si="2798"/>
        <v>0.17635864879124119</v>
      </c>
      <c r="BN2337" s="14">
        <f t="shared" si="2799"/>
        <v>0.82362000843099026</v>
      </c>
    </row>
    <row r="2338" spans="1:66" x14ac:dyDescent="0.25">
      <c r="A2338" t="s">
        <v>72</v>
      </c>
      <c r="B2338" t="s">
        <v>73</v>
      </c>
      <c r="C2338" t="s">
        <v>74</v>
      </c>
      <c r="D2338" t="s">
        <v>547</v>
      </c>
      <c r="E2338" s="10">
        <f>VLOOKUP(A2338,home!$A$2:$E$405,3,FALSE)</f>
        <v>1.4117647058823499</v>
      </c>
      <c r="F2338" s="10">
        <f>VLOOKUP(B2338,home!$B$2:$E$405,3,FALSE)</f>
        <v>1.06</v>
      </c>
      <c r="G2338" s="10">
        <f>VLOOKUP(C2338,away!$B$2:$E$405,4,FALSE)</f>
        <v>0.62</v>
      </c>
      <c r="H2338" s="10">
        <f>VLOOKUP(A2338,away!$A$2:$E$405,3,FALSE)</f>
        <v>1.1323529411764699</v>
      </c>
      <c r="I2338" s="10">
        <f>VLOOKUP(C2338,away!$B$2:$E$405,3,FALSE)</f>
        <v>0.8</v>
      </c>
      <c r="J2338" s="10">
        <f>VLOOKUP(B2338,home!$B$2:$E$405,4,FALSE)</f>
        <v>0.99</v>
      </c>
      <c r="K2338" s="12">
        <f t="shared" si="2744"/>
        <v>0.92781176470588034</v>
      </c>
      <c r="L2338" s="12">
        <f t="shared" si="2745"/>
        <v>0.89682352941176413</v>
      </c>
      <c r="M2338" s="13">
        <f t="shared" si="2746"/>
        <v>0.16127645187604406</v>
      </c>
      <c r="N2338" s="13">
        <f t="shared" si="2747"/>
        <v>0.1496341894206154</v>
      </c>
      <c r="O2338" s="13">
        <f t="shared" si="2748"/>
        <v>0.14463651678248032</v>
      </c>
      <c r="P2338" s="13">
        <f t="shared" si="2749"/>
        <v>0.13419546187686476</v>
      </c>
      <c r="Q2338" s="13">
        <f t="shared" si="2750"/>
        <v>6.9416180673337574E-2</v>
      </c>
      <c r="R2338" s="13">
        <f t="shared" si="2751"/>
        <v>6.4856715731343939E-2</v>
      </c>
      <c r="S2338" s="13">
        <f t="shared" si="2752"/>
        <v>2.7915454765501373E-2</v>
      </c>
      <c r="T2338" s="13">
        <f t="shared" si="2753"/>
        <v>6.2254064149747289E-2</v>
      </c>
      <c r="U2338" s="13">
        <f t="shared" si="2754"/>
        <v>6.0174823875725855E-2</v>
      </c>
      <c r="V2338" s="13">
        <f t="shared" si="2755"/>
        <v>2.5808874569669764E-3</v>
      </c>
      <c r="W2338" s="13">
        <f t="shared" si="2756"/>
        <v>2.1468383029890521E-2</v>
      </c>
      <c r="X2338" s="13">
        <f t="shared" si="2757"/>
        <v>1.9253351039630037E-2</v>
      </c>
      <c r="Y2338" s="13">
        <f t="shared" si="2758"/>
        <v>8.6334291161823343E-3</v>
      </c>
      <c r="Z2338" s="13">
        <f t="shared" si="2759"/>
        <v>1.9388342902746453E-2</v>
      </c>
      <c r="AA2338" s="13">
        <f t="shared" si="2760"/>
        <v>1.7988732643319915E-2</v>
      </c>
      <c r="AB2338" s="13">
        <f t="shared" si="2761"/>
        <v>8.3450788893104644E-3</v>
      </c>
      <c r="AC2338" s="13">
        <f t="shared" si="2762"/>
        <v>1.3421960409868431E-4</v>
      </c>
      <c r="AD2338" s="13">
        <f t="shared" si="2763"/>
        <v>4.9796545860861241E-3</v>
      </c>
      <c r="AE2338" s="13">
        <f t="shared" si="2764"/>
        <v>4.4658714011452348E-3</v>
      </c>
      <c r="AF2338" s="13">
        <f t="shared" si="2765"/>
        <v>2.002549275937065E-3</v>
      </c>
      <c r="AG2338" s="13">
        <f t="shared" si="2766"/>
        <v>5.9864443648895052E-4</v>
      </c>
      <c r="AH2338" s="13">
        <f t="shared" si="2767"/>
        <v>4.3469805278716503E-3</v>
      </c>
      <c r="AI2338" s="13">
        <f t="shared" si="2768"/>
        <v>4.0331796747066946E-3</v>
      </c>
      <c r="AJ2338" s="13">
        <f t="shared" si="2769"/>
        <v>1.8710157756827535E-3</v>
      </c>
      <c r="AK2338" s="13">
        <f t="shared" si="2770"/>
        <v>5.7865014954291906E-4</v>
      </c>
      <c r="AL2338" s="13">
        <f t="shared" si="2771"/>
        <v>4.4672762961815454E-6</v>
      </c>
      <c r="AM2338" s="13">
        <f t="shared" si="2772"/>
        <v>9.2403642182845968E-4</v>
      </c>
      <c r="AN2338" s="13">
        <f t="shared" si="2773"/>
        <v>8.2869760512921679E-4</v>
      </c>
      <c r="AO2338" s="13">
        <f t="shared" si="2774"/>
        <v>3.7159775552353039E-4</v>
      </c>
      <c r="AP2338" s="13">
        <f t="shared" si="2775"/>
        <v>1.1108587021003413E-4</v>
      </c>
      <c r="AQ2338" s="13">
        <f t="shared" si="2776"/>
        <v>2.4906105547384989E-5</v>
      </c>
      <c r="AR2338" s="13">
        <f t="shared" si="2777"/>
        <v>7.7969488385801352E-4</v>
      </c>
      <c r="AS2338" s="13">
        <f t="shared" si="2778"/>
        <v>7.2341008612444987E-4</v>
      </c>
      <c r="AT2338" s="13">
        <f t="shared" si="2779"/>
        <v>3.3559419430657938E-4</v>
      </c>
      <c r="AU2338" s="13">
        <f t="shared" si="2780"/>
        <v>1.0378941388154517E-4</v>
      </c>
      <c r="AV2338" s="13">
        <f t="shared" si="2781"/>
        <v>2.4074259812806354E-5</v>
      </c>
      <c r="AW2338" s="13">
        <f t="shared" si="2782"/>
        <v>1.0325407069733038E-7</v>
      </c>
      <c r="AX2338" s="13">
        <f t="shared" si="2783"/>
        <v>1.4288864386486166E-4</v>
      </c>
      <c r="AY2338" s="13">
        <f t="shared" si="2784"/>
        <v>1.2814589790374585E-4</v>
      </c>
      <c r="AZ2338" s="13">
        <f t="shared" si="2785"/>
        <v>5.7462128218838473E-5</v>
      </c>
      <c r="BA2338" s="13">
        <f t="shared" si="2786"/>
        <v>1.7177796212243349E-5</v>
      </c>
      <c r="BB2338" s="13">
        <f t="shared" si="2787"/>
        <v>3.8513629566450283E-6</v>
      </c>
      <c r="BC2338" s="13">
        <f t="shared" si="2788"/>
        <v>6.9079858396482438E-7</v>
      </c>
      <c r="BD2338" s="13">
        <f t="shared" si="2789"/>
        <v>1.1654145293430647E-4</v>
      </c>
      <c r="BE2338" s="13">
        <f t="shared" si="2790"/>
        <v>1.0812853110836617E-4</v>
      </c>
      <c r="BF2338" s="13">
        <f t="shared" si="2791"/>
        <v>5.0161461631353948E-5</v>
      </c>
      <c r="BG2338" s="13">
        <f t="shared" si="2792"/>
        <v>1.5513464745470937E-5</v>
      </c>
      <c r="BH2338" s="13">
        <f t="shared" si="2793"/>
        <v>3.5983937755494628E-6</v>
      </c>
      <c r="BI2338" s="13">
        <f t="shared" si="2794"/>
        <v>6.6772641579984069E-7</v>
      </c>
      <c r="BJ2338" s="14">
        <f t="shared" si="2795"/>
        <v>0.34531685751503943</v>
      </c>
      <c r="BK2338" s="14">
        <f t="shared" si="2796"/>
        <v>0.32623508875367579</v>
      </c>
      <c r="BL2338" s="14">
        <f t="shared" si="2797"/>
        <v>0.30909286791857882</v>
      </c>
      <c r="BM2338" s="14">
        <f t="shared" si="2798"/>
        <v>0.27588959808552138</v>
      </c>
      <c r="BN2338" s="14">
        <f t="shared" si="2799"/>
        <v>0.72401551636068606</v>
      </c>
    </row>
    <row r="2339" spans="1:66" x14ac:dyDescent="0.25">
      <c r="A2339" t="s">
        <v>72</v>
      </c>
      <c r="B2339" t="s">
        <v>80</v>
      </c>
      <c r="C2339" t="s">
        <v>78</v>
      </c>
      <c r="D2339" t="s">
        <v>547</v>
      </c>
      <c r="E2339" s="10">
        <f>VLOOKUP(A2339,home!$A$2:$E$405,3,FALSE)</f>
        <v>1.4117647058823499</v>
      </c>
      <c r="F2339" s="10">
        <f>VLOOKUP(B2339,home!$B$2:$E$405,3,FALSE)</f>
        <v>0.97</v>
      </c>
      <c r="G2339" s="10">
        <f>VLOOKUP(C2339,away!$B$2:$E$405,4,FALSE)</f>
        <v>1.06</v>
      </c>
      <c r="H2339" s="10">
        <f>VLOOKUP(A2339,away!$A$2:$E$405,3,FALSE)</f>
        <v>1.1323529411764699</v>
      </c>
      <c r="I2339" s="10">
        <f>VLOOKUP(C2339,away!$B$2:$E$405,3,FALSE)</f>
        <v>0.97</v>
      </c>
      <c r="J2339" s="10">
        <f>VLOOKUP(B2339,home!$B$2:$E$405,4,FALSE)</f>
        <v>0.88</v>
      </c>
      <c r="K2339" s="12">
        <f t="shared" si="2744"/>
        <v>1.4515764705882324</v>
      </c>
      <c r="L2339" s="12">
        <f t="shared" si="2745"/>
        <v>0.9665764705882347</v>
      </c>
      <c r="M2339" s="13">
        <f t="shared" si="2746"/>
        <v>8.9086012694614469E-2</v>
      </c>
      <c r="N2339" s="13">
        <f t="shared" si="2747"/>
        <v>0.12931515988602693</v>
      </c>
      <c r="O2339" s="13">
        <f t="shared" si="2748"/>
        <v>8.6108443729139117E-2</v>
      </c>
      <c r="P2339" s="13">
        <f t="shared" si="2749"/>
        <v>0.12499299083618916</v>
      </c>
      <c r="Q2339" s="13">
        <f t="shared" si="2750"/>
        <v>9.3855421690456006E-2</v>
      </c>
      <c r="R2339" s="13">
        <f t="shared" si="2751"/>
        <v>4.1615197813778454E-2</v>
      </c>
      <c r="S2339" s="13">
        <f t="shared" si="2752"/>
        <v>4.3843155860314287E-2</v>
      </c>
      <c r="T2339" s="13">
        <f t="shared" si="2753"/>
        <v>9.07184422431314E-2</v>
      </c>
      <c r="U2339" s="13">
        <f t="shared" si="2754"/>
        <v>6.0407641965355641E-2</v>
      </c>
      <c r="V2339" s="13">
        <f t="shared" si="2755"/>
        <v>6.8349514922836224E-3</v>
      </c>
      <c r="W2339" s="13">
        <f t="shared" si="2756"/>
        <v>4.5412773921000765E-2</v>
      </c>
      <c r="X2339" s="13">
        <f t="shared" si="2757"/>
        <v>4.3894918736182342E-2</v>
      </c>
      <c r="Y2339" s="13">
        <f t="shared" si="2758"/>
        <v>2.1213897814388254E-2</v>
      </c>
      <c r="Z2339" s="13">
        <f t="shared" si="2759"/>
        <v>1.3408090341891069E-2</v>
      </c>
      <c r="AA2339" s="13">
        <f t="shared" si="2760"/>
        <v>1.9462868455810401E-2</v>
      </c>
      <c r="AB2339" s="13">
        <f t="shared" si="2761"/>
        <v>1.4125920950304155E-2</v>
      </c>
      <c r="AC2339" s="13">
        <f t="shared" si="2762"/>
        <v>5.9936529554406853E-4</v>
      </c>
      <c r="AD2339" s="13">
        <f t="shared" si="2763"/>
        <v>1.6480028521966901E-2</v>
      </c>
      <c r="AE2339" s="13">
        <f t="shared" si="2764"/>
        <v>1.5929207803956208E-2</v>
      </c>
      <c r="AF2339" s="13">
        <f t="shared" si="2765"/>
        <v>7.6983987292072774E-3</v>
      </c>
      <c r="AG2339" s="13">
        <f t="shared" si="2766"/>
        <v>2.4803636909527076E-3</v>
      </c>
      <c r="AH2339" s="13">
        <f t="shared" si="2767"/>
        <v>3.2399861599983152E-3</v>
      </c>
      <c r="AI2339" s="13">
        <f t="shared" si="2768"/>
        <v>4.7030876748850739E-3</v>
      </c>
      <c r="AJ2339" s="13">
        <f t="shared" si="2769"/>
        <v>3.4134457039883474E-3</v>
      </c>
      <c r="AK2339" s="13">
        <f t="shared" si="2770"/>
        <v>1.6516258225133225E-3</v>
      </c>
      <c r="AL2339" s="13">
        <f t="shared" si="2771"/>
        <v>3.3637810752752887E-5</v>
      </c>
      <c r="AM2339" s="13">
        <f t="shared" si="2772"/>
        <v>4.78440432742202E-3</v>
      </c>
      <c r="AN2339" s="13">
        <f t="shared" si="2773"/>
        <v>4.6244926486666525E-3</v>
      </c>
      <c r="AO2339" s="13">
        <f t="shared" si="2774"/>
        <v>2.234962891304725E-3</v>
      </c>
      <c r="AP2339" s="13">
        <f t="shared" si="2775"/>
        <v>7.2008751445766603E-4</v>
      </c>
      <c r="AQ2339" s="13">
        <f t="shared" si="2776"/>
        <v>1.7400491205978624E-4</v>
      </c>
      <c r="AR2339" s="13">
        <f t="shared" si="2777"/>
        <v>6.263388774571801E-4</v>
      </c>
      <c r="AS2339" s="13">
        <f t="shared" si="2778"/>
        <v>9.0917877713148879E-4</v>
      </c>
      <c r="AT2339" s="13">
        <f t="shared" si="2779"/>
        <v>6.5987126022112603E-4</v>
      </c>
      <c r="AU2339" s="13">
        <f t="shared" si="2780"/>
        <v>3.192845316514636E-4</v>
      </c>
      <c r="AV2339" s="13">
        <f t="shared" si="2781"/>
        <v>1.1586647839201206E-4</v>
      </c>
      <c r="AW2339" s="13">
        <f t="shared" si="2782"/>
        <v>1.3109959826694068E-6</v>
      </c>
      <c r="AX2339" s="13">
        <f t="shared" si="2783"/>
        <v>1.157488124577722E-3</v>
      </c>
      <c r="AY2339" s="13">
        <f t="shared" si="2784"/>
        <v>1.1188007862021295E-3</v>
      </c>
      <c r="AZ2339" s="13">
        <f t="shared" si="2785"/>
        <v>5.4070325760929817E-4</v>
      </c>
      <c r="BA2339" s="13">
        <f t="shared" si="2786"/>
        <v>1.742103487918522E-4</v>
      </c>
      <c r="BB2339" s="13">
        <f t="shared" si="2787"/>
        <v>4.2096906018793448E-5</v>
      </c>
      <c r="BC2339" s="13">
        <f t="shared" si="2788"/>
        <v>8.1379757684660003E-6</v>
      </c>
      <c r="BD2339" s="13">
        <f t="shared" si="2789"/>
        <v>1.0090073692745962E-4</v>
      </c>
      <c r="BE2339" s="13">
        <f t="shared" si="2790"/>
        <v>1.4646513558891355E-4</v>
      </c>
      <c r="BF2339" s="13">
        <f t="shared" si="2791"/>
        <v>1.0630267229119106E-4</v>
      </c>
      <c r="BG2339" s="13">
        <f t="shared" si="2792"/>
        <v>5.1435485952848177E-5</v>
      </c>
      <c r="BH2339" s="13">
        <f t="shared" si="2793"/>
        <v>1.8665635290606486E-5</v>
      </c>
      <c r="BI2339" s="13">
        <f t="shared" si="2794"/>
        <v>5.4189193992851397E-6</v>
      </c>
      <c r="BJ2339" s="14">
        <f t="shared" si="2795"/>
        <v>0.48257800273014795</v>
      </c>
      <c r="BK2339" s="14">
        <f t="shared" si="2796"/>
        <v>0.2665089147759005</v>
      </c>
      <c r="BL2339" s="14">
        <f t="shared" si="2797"/>
        <v>0.23778794678607643</v>
      </c>
      <c r="BM2339" s="14">
        <f t="shared" si="2798"/>
        <v>0.43419223819359221</v>
      </c>
      <c r="BN2339" s="14">
        <f t="shared" si="2799"/>
        <v>0.56497322665020411</v>
      </c>
    </row>
    <row r="2340" spans="1:66" x14ac:dyDescent="0.25">
      <c r="A2340" t="s">
        <v>72</v>
      </c>
      <c r="B2340" t="s">
        <v>237</v>
      </c>
      <c r="C2340" t="s">
        <v>103</v>
      </c>
      <c r="D2340" t="s">
        <v>547</v>
      </c>
      <c r="E2340" s="10">
        <f>VLOOKUP(A2340,home!$A$2:$E$405,3,FALSE)</f>
        <v>1.4117647058823499</v>
      </c>
      <c r="F2340" s="10">
        <f>VLOOKUP(B2340,home!$B$2:$E$405,3,FALSE)</f>
        <v>1.1499999999999999</v>
      </c>
      <c r="G2340" s="10">
        <f>VLOOKUP(C2340,away!$B$2:$E$405,4,FALSE)</f>
        <v>0.97</v>
      </c>
      <c r="H2340" s="10">
        <f>VLOOKUP(A2340,away!$A$2:$E$405,3,FALSE)</f>
        <v>1.1323529411764699</v>
      </c>
      <c r="I2340" s="10">
        <f>VLOOKUP(C2340,away!$B$2:$E$405,3,FALSE)</f>
        <v>1.06</v>
      </c>
      <c r="J2340" s="10">
        <f>VLOOKUP(B2340,home!$B$2:$E$405,4,FALSE)</f>
        <v>1.21</v>
      </c>
      <c r="K2340" s="12">
        <f t="shared" si="2744"/>
        <v>1.5748235294117612</v>
      </c>
      <c r="L2340" s="12">
        <f t="shared" si="2745"/>
        <v>1.4523558823529401</v>
      </c>
      <c r="M2340" s="13">
        <f t="shared" si="2746"/>
        <v>4.8452109020169318E-2</v>
      </c>
      <c r="N2340" s="13">
        <f t="shared" si="2747"/>
        <v>7.6303521334586469E-2</v>
      </c>
      <c r="O2340" s="13">
        <f t="shared" si="2748"/>
        <v>7.036970554784884E-2</v>
      </c>
      <c r="P2340" s="13">
        <f t="shared" si="2749"/>
        <v>0.1108198680545297</v>
      </c>
      <c r="Q2340" s="13">
        <f t="shared" si="2750"/>
        <v>6.0082290387339546E-2</v>
      </c>
      <c r="R2340" s="13">
        <f t="shared" si="2751"/>
        <v>5.1100927895931313E-2</v>
      </c>
      <c r="S2340" s="13">
        <f t="shared" si="2752"/>
        <v>6.3366917374593074E-2</v>
      </c>
      <c r="T2340" s="13">
        <f t="shared" si="2753"/>
        <v>8.726086786929009E-2</v>
      </c>
      <c r="U2340" s="13">
        <f t="shared" si="2754"/>
        <v>8.0474943625286469E-2</v>
      </c>
      <c r="V2340" s="13">
        <f t="shared" si="2755"/>
        <v>1.6103675623631422E-2</v>
      </c>
      <c r="W2340" s="13">
        <f t="shared" si="2756"/>
        <v>3.1539668200977471E-2</v>
      </c>
      <c r="X2340" s="13">
        <f t="shared" si="2757"/>
        <v>4.5806822639149591E-2</v>
      </c>
      <c r="Y2340" s="13">
        <f t="shared" si="2758"/>
        <v>3.3263904155933374E-2</v>
      </c>
      <c r="Z2340" s="13">
        <f t="shared" si="2759"/>
        <v>2.4738911074449772E-2</v>
      </c>
      <c r="AA2340" s="13">
        <f t="shared" si="2760"/>
        <v>3.8959419252068687E-2</v>
      </c>
      <c r="AB2340" s="13">
        <f t="shared" si="2761"/>
        <v>3.0677105065187667E-2</v>
      </c>
      <c r="AC2340" s="13">
        <f t="shared" si="2762"/>
        <v>2.302024674329575E-3</v>
      </c>
      <c r="AD2340" s="13">
        <f t="shared" si="2763"/>
        <v>1.2417352898184811E-2</v>
      </c>
      <c r="AE2340" s="13">
        <f t="shared" si="2764"/>
        <v>1.8034415524931038E-2</v>
      </c>
      <c r="AF2340" s="13">
        <f t="shared" si="2765"/>
        <v>1.3096194736215393E-2</v>
      </c>
      <c r="AG2340" s="13">
        <f t="shared" si="2766"/>
        <v>6.3401118205273473E-3</v>
      </c>
      <c r="AH2340" s="13">
        <f t="shared" si="2767"/>
        <v>8.9824257554958539E-3</v>
      </c>
      <c r="AI2340" s="13">
        <f t="shared" si="2768"/>
        <v>1.4145735430949085E-2</v>
      </c>
      <c r="AJ2340" s="13">
        <f t="shared" si="2769"/>
        <v>1.1138518498746121E-2</v>
      </c>
      <c r="AK2340" s="13">
        <f t="shared" si="2770"/>
        <v>5.847067004871186E-3</v>
      </c>
      <c r="AL2340" s="13">
        <f t="shared" si="2771"/>
        <v>2.106080216745815E-4</v>
      </c>
      <c r="AM2340" s="13">
        <f t="shared" si="2772"/>
        <v>3.9110279034141526E-3</v>
      </c>
      <c r="AN2340" s="13">
        <f t="shared" si="2773"/>
        <v>5.6802043815700311E-3</v>
      </c>
      <c r="AO2340" s="13">
        <f t="shared" si="2774"/>
        <v>4.1248391232700903E-3</v>
      </c>
      <c r="AP2340" s="13">
        <f t="shared" si="2775"/>
        <v>1.9969114548136204E-3</v>
      </c>
      <c r="AQ2340" s="13">
        <f t="shared" si="2776"/>
        <v>7.250565244841322E-4</v>
      </c>
      <c r="AR2340" s="13">
        <f t="shared" si="2777"/>
        <v>2.60913577675859E-3</v>
      </c>
      <c r="AS2340" s="13">
        <f t="shared" si="2778"/>
        <v>4.1089284126694589E-3</v>
      </c>
      <c r="AT2340" s="13">
        <f t="shared" si="2779"/>
        <v>3.2354185724701918E-3</v>
      </c>
      <c r="AU2340" s="13">
        <f t="shared" si="2780"/>
        <v>1.6984044318072902E-3</v>
      </c>
      <c r="AV2340" s="13">
        <f t="shared" si="2781"/>
        <v>6.6867181541683358E-4</v>
      </c>
      <c r="AW2340" s="13">
        <f t="shared" si="2782"/>
        <v>1.3380654311827226E-5</v>
      </c>
      <c r="AX2340" s="13">
        <f t="shared" si="2783"/>
        <v>1.0265297944137598E-3</v>
      </c>
      <c r="AY2340" s="13">
        <f t="shared" si="2784"/>
        <v>1.4908865853273782E-3</v>
      </c>
      <c r="AZ2340" s="13">
        <f t="shared" si="2785"/>
        <v>1.0826489510606535E-3</v>
      </c>
      <c r="BA2340" s="13">
        <f t="shared" si="2786"/>
        <v>5.2413052419872689E-4</v>
      </c>
      <c r="BB2340" s="13">
        <f t="shared" si="2787"/>
        <v>1.9030601248518775E-4</v>
      </c>
      <c r="BC2340" s="13">
        <f t="shared" si="2788"/>
        <v>5.5278411335998874E-5</v>
      </c>
      <c r="BD2340" s="13">
        <f t="shared" si="2789"/>
        <v>6.3156561553880705E-4</v>
      </c>
      <c r="BE2340" s="13">
        <f t="shared" si="2790"/>
        <v>9.9460439171793549E-4</v>
      </c>
      <c r="BF2340" s="13">
        <f t="shared" si="2791"/>
        <v>7.8316319926683862E-4</v>
      </c>
      <c r="BG2340" s="13">
        <f t="shared" si="2792"/>
        <v>4.1111461119160315E-4</v>
      </c>
      <c r="BH2340" s="13">
        <f t="shared" si="2793"/>
        <v>1.6185824074737616E-4</v>
      </c>
      <c r="BI2340" s="13">
        <f t="shared" si="2794"/>
        <v>5.0979633191632286E-5</v>
      </c>
      <c r="BJ2340" s="14">
        <f t="shared" si="2795"/>
        <v>0.40495296923350882</v>
      </c>
      <c r="BK2340" s="14">
        <f t="shared" si="2796"/>
        <v>0.24274608935425507</v>
      </c>
      <c r="BL2340" s="14">
        <f t="shared" si="2797"/>
        <v>0.32704969277716184</v>
      </c>
      <c r="BM2340" s="14">
        <f t="shared" si="2798"/>
        <v>0.58088173426795464</v>
      </c>
      <c r="BN2340" s="14">
        <f t="shared" si="2799"/>
        <v>0.41712842224040514</v>
      </c>
    </row>
    <row r="2341" spans="1:66" x14ac:dyDescent="0.25">
      <c r="A2341" t="s">
        <v>72</v>
      </c>
      <c r="B2341" t="s">
        <v>76</v>
      </c>
      <c r="C2341" t="s">
        <v>81</v>
      </c>
      <c r="D2341" t="s">
        <v>547</v>
      </c>
      <c r="E2341" s="10">
        <f>VLOOKUP(A2341,home!$A$2:$E$405,3,FALSE)</f>
        <v>1.4117647058823499</v>
      </c>
      <c r="F2341" s="10">
        <f>VLOOKUP(B2341,home!$B$2:$E$405,3,FALSE)</f>
        <v>1.1499999999999999</v>
      </c>
      <c r="G2341" s="10">
        <f>VLOOKUP(C2341,away!$B$2:$E$405,4,FALSE)</f>
        <v>1.51</v>
      </c>
      <c r="H2341" s="10">
        <f>VLOOKUP(A2341,away!$A$2:$E$405,3,FALSE)</f>
        <v>1.1323529411764699</v>
      </c>
      <c r="I2341" s="10">
        <f>VLOOKUP(C2341,away!$B$2:$E$405,3,FALSE)</f>
        <v>0.89</v>
      </c>
      <c r="J2341" s="10">
        <f>VLOOKUP(B2341,home!$B$2:$E$405,4,FALSE)</f>
        <v>0.88</v>
      </c>
      <c r="K2341" s="12">
        <f t="shared" si="2744"/>
        <v>2.4515294117647004</v>
      </c>
      <c r="L2341" s="12">
        <f t="shared" si="2745"/>
        <v>0.88685882352941114</v>
      </c>
      <c r="M2341" s="13">
        <f t="shared" si="2746"/>
        <v>3.5494119812884424E-2</v>
      </c>
      <c r="N2341" s="13">
        <f t="shared" si="2747"/>
        <v>8.7014878665986353E-2</v>
      </c>
      <c r="O2341" s="13">
        <f t="shared" si="2748"/>
        <v>3.1478273339466636E-2</v>
      </c>
      <c r="P2341" s="13">
        <f t="shared" si="2749"/>
        <v>7.7169912923271106E-2</v>
      </c>
      <c r="Q2341" s="13">
        <f t="shared" si="2750"/>
        <v>0.10665976715540117</v>
      </c>
      <c r="R2341" s="13">
        <f t="shared" si="2751"/>
        <v>1.3958392230288308E-2</v>
      </c>
      <c r="S2341" s="13">
        <f t="shared" si="2752"/>
        <v>4.1944943922961435E-2</v>
      </c>
      <c r="T2341" s="13">
        <f t="shared" si="2753"/>
        <v>9.4592155617359994E-2</v>
      </c>
      <c r="U2341" s="13">
        <f t="shared" si="2754"/>
        <v>3.4219409093499659E-2</v>
      </c>
      <c r="V2341" s="13">
        <f t="shared" si="2755"/>
        <v>1.0132782203457412E-2</v>
      </c>
      <c r="W2341" s="13">
        <f t="shared" si="2756"/>
        <v>8.7159852077813502E-2</v>
      </c>
      <c r="X2341" s="13">
        <f t="shared" si="2757"/>
        <v>7.7298483872727169E-2</v>
      </c>
      <c r="Y2341" s="13">
        <f t="shared" si="2758"/>
        <v>3.4276421233986991E-2</v>
      </c>
      <c r="Z2341" s="13">
        <f t="shared" si="2759"/>
        <v>4.1263744372385209E-3</v>
      </c>
      <c r="AA2341" s="13">
        <f t="shared" si="2760"/>
        <v>1.0115928296844249E-2</v>
      </c>
      <c r="AB2341" s="13">
        <f t="shared" si="2761"/>
        <v>1.2399747873508235E-2</v>
      </c>
      <c r="AC2341" s="13">
        <f t="shared" si="2762"/>
        <v>1.3768934200113479E-3</v>
      </c>
      <c r="AD2341" s="13">
        <f t="shared" si="2763"/>
        <v>5.341873522345511E-2</v>
      </c>
      <c r="AE2341" s="13">
        <f t="shared" si="2764"/>
        <v>4.7374876674702512E-2</v>
      </c>
      <c r="AF2341" s="13">
        <f t="shared" si="2765"/>
        <v>2.1007413696288807E-2</v>
      </c>
      <c r="AG2341" s="13">
        <f t="shared" si="2766"/>
        <v>6.2102033986954439E-3</v>
      </c>
      <c r="AH2341" s="13">
        <f t="shared" si="2767"/>
        <v>9.1487789471279748E-4</v>
      </c>
      <c r="AI2341" s="13">
        <f t="shared" si="2768"/>
        <v>2.2428500670617921E-3</v>
      </c>
      <c r="AJ2341" s="13">
        <f t="shared" si="2769"/>
        <v>2.7492064527902074E-3</v>
      </c>
      <c r="AK2341" s="13">
        <f t="shared" si="2770"/>
        <v>2.2465868260094983E-3</v>
      </c>
      <c r="AL2341" s="13">
        <f t="shared" si="2771"/>
        <v>1.1974349090727983E-4</v>
      </c>
      <c r="AM2341" s="13">
        <f t="shared" si="2772"/>
        <v>2.6191520107914239E-2</v>
      </c>
      <c r="AN2341" s="13">
        <f t="shared" si="2773"/>
        <v>2.3228180709351735E-2</v>
      </c>
      <c r="AO2341" s="13">
        <f t="shared" si="2774"/>
        <v>1.0300058508312122E-2</v>
      </c>
      <c r="AP2341" s="13">
        <f t="shared" si="2775"/>
        <v>3.0448992569885973E-3</v>
      </c>
      <c r="AQ2341" s="13">
        <f t="shared" si="2776"/>
        <v>6.7509894320462124E-4</v>
      </c>
      <c r="AR2341" s="13">
        <f t="shared" si="2777"/>
        <v>1.6227350667561124E-4</v>
      </c>
      <c r="AS2341" s="13">
        <f t="shared" si="2778"/>
        <v>3.9781827436545638E-4</v>
      </c>
      <c r="AT2341" s="13">
        <f t="shared" si="2779"/>
        <v>4.876316000721978E-4</v>
      </c>
      <c r="AU2341" s="13">
        <f t="shared" si="2780"/>
        <v>3.9848106989429154E-4</v>
      </c>
      <c r="AV2341" s="13">
        <f t="shared" si="2781"/>
        <v>2.4422201571933029E-4</v>
      </c>
      <c r="AW2341" s="13">
        <f t="shared" si="2782"/>
        <v>7.231710190587162E-6</v>
      </c>
      <c r="AX2341" s="13">
        <f t="shared" si="2783"/>
        <v>1.0701546980563054E-2</v>
      </c>
      <c r="AY2341" s="13">
        <f t="shared" si="2784"/>
        <v>9.49076136512687E-3</v>
      </c>
      <c r="AZ2341" s="13">
        <f t="shared" si="2785"/>
        <v>4.2084827293374025E-3</v>
      </c>
      <c r="BA2341" s="13">
        <f t="shared" si="2786"/>
        <v>1.2441100140613383E-3</v>
      </c>
      <c r="BB2341" s="13">
        <f t="shared" si="2787"/>
        <v>2.7583748585289933E-4</v>
      </c>
      <c r="BC2341" s="13">
        <f t="shared" si="2788"/>
        <v>4.8925781637762588E-5</v>
      </c>
      <c r="BD2341" s="13">
        <f t="shared" si="2789"/>
        <v>2.3985615203387428E-5</v>
      </c>
      <c r="BE2341" s="13">
        <f t="shared" si="2790"/>
        <v>5.8801441130374838E-5</v>
      </c>
      <c r="BF2341" s="13">
        <f t="shared" si="2791"/>
        <v>7.2076731192632245E-5</v>
      </c>
      <c r="BG2341" s="13">
        <f t="shared" si="2792"/>
        <v>5.8899408807532049E-5</v>
      </c>
      <c r="BH2341" s="13">
        <f t="shared" si="2793"/>
        <v>3.609840825680442E-5</v>
      </c>
      <c r="BI2341" s="13">
        <f t="shared" si="2794"/>
        <v>1.7699261911889147E-5</v>
      </c>
      <c r="BJ2341" s="14">
        <f t="shared" si="2795"/>
        <v>0.70442220949876766</v>
      </c>
      <c r="BK2341" s="14">
        <f t="shared" si="2796"/>
        <v>0.17572915713861989</v>
      </c>
      <c r="BL2341" s="14">
        <f t="shared" si="2797"/>
        <v>0.11228325940741092</v>
      </c>
      <c r="BM2341" s="14">
        <f t="shared" si="2798"/>
        <v>0.63530212669980246</v>
      </c>
      <c r="BN2341" s="14">
        <f t="shared" si="2799"/>
        <v>0.35177534412729805</v>
      </c>
    </row>
    <row r="2342" spans="1:66" x14ac:dyDescent="0.25">
      <c r="A2342" t="s">
        <v>72</v>
      </c>
      <c r="B2342" t="s">
        <v>90</v>
      </c>
      <c r="C2342" t="s">
        <v>106</v>
      </c>
      <c r="D2342" t="s">
        <v>547</v>
      </c>
      <c r="E2342" s="10">
        <f>VLOOKUP(A2342,home!$A$2:$E$405,3,FALSE)</f>
        <v>1.4117647058823499</v>
      </c>
      <c r="F2342" s="10">
        <f>VLOOKUP(B2342,home!$B$2:$E$405,3,FALSE)</f>
        <v>0.89</v>
      </c>
      <c r="G2342" s="10">
        <f>VLOOKUP(C2342,away!$B$2:$E$405,4,FALSE)</f>
        <v>1.95</v>
      </c>
      <c r="H2342" s="10">
        <f>VLOOKUP(A2342,away!$A$2:$E$405,3,FALSE)</f>
        <v>1.1323529411764699</v>
      </c>
      <c r="I2342" s="10">
        <f>VLOOKUP(C2342,away!$B$2:$E$405,3,FALSE)</f>
        <v>0.44</v>
      </c>
      <c r="J2342" s="10">
        <f>VLOOKUP(B2342,home!$B$2:$E$405,4,FALSE)</f>
        <v>0.44</v>
      </c>
      <c r="K2342" s="12">
        <f t="shared" si="2744"/>
        <v>2.4501176470588182</v>
      </c>
      <c r="L2342" s="12">
        <f t="shared" si="2745"/>
        <v>0.21922352941176459</v>
      </c>
      <c r="M2342" s="13">
        <f t="shared" si="2746"/>
        <v>6.9297865337555678E-2</v>
      </c>
      <c r="N2342" s="13">
        <f t="shared" si="2747"/>
        <v>0.16978792276705076</v>
      </c>
      <c r="O2342" s="13">
        <f t="shared" si="2748"/>
        <v>1.5191722620000141E-2</v>
      </c>
      <c r="P2342" s="13">
        <f t="shared" si="2749"/>
        <v>3.7221507680484968E-2</v>
      </c>
      <c r="Q2342" s="13">
        <f t="shared" si="2750"/>
        <v>0.20800019291450542</v>
      </c>
      <c r="R2342" s="13">
        <f t="shared" si="2751"/>
        <v>1.6651915253004851E-3</v>
      </c>
      <c r="S2342" s="13">
        <f t="shared" si="2752"/>
        <v>4.9981360438009336E-3</v>
      </c>
      <c r="T2342" s="13">
        <f t="shared" si="2753"/>
        <v>4.5598536409045785E-2</v>
      </c>
      <c r="U2342" s="13">
        <f t="shared" si="2754"/>
        <v>4.0799151418715093E-3</v>
      </c>
      <c r="V2342" s="13">
        <f t="shared" si="2755"/>
        <v>2.9829066841659686E-4</v>
      </c>
      <c r="W2342" s="13">
        <f t="shared" si="2756"/>
        <v>0.16987498108382276</v>
      </c>
      <c r="X2342" s="13">
        <f t="shared" si="2757"/>
        <v>3.7240592911952371E-2</v>
      </c>
      <c r="Y2342" s="13">
        <f t="shared" si="2758"/>
        <v>4.082007107772471E-3</v>
      </c>
      <c r="Z2342" s="13">
        <f t="shared" si="2759"/>
        <v>1.2168305444097735E-4</v>
      </c>
      <c r="AA2342" s="13">
        <f t="shared" si="2760"/>
        <v>2.9813779903385749E-4</v>
      </c>
      <c r="AB2342" s="13">
        <f t="shared" si="2761"/>
        <v>3.6523634133406492E-4</v>
      </c>
      <c r="AC2342" s="13">
        <f t="shared" si="2762"/>
        <v>1.0013681835113669E-5</v>
      </c>
      <c r="AD2342" s="13">
        <f t="shared" si="2763"/>
        <v>0.10405342223681424</v>
      </c>
      <c r="AE2342" s="13">
        <f t="shared" si="2764"/>
        <v>2.2810958470127006E-2</v>
      </c>
      <c r="AF2342" s="13">
        <f t="shared" si="2765"/>
        <v>2.5003494125432142E-3</v>
      </c>
      <c r="AG2342" s="13">
        <f t="shared" si="2766"/>
        <v>1.8271180766011856E-4</v>
      </c>
      <c r="AH2342" s="13">
        <f t="shared" si="2767"/>
        <v>6.6689471660387374E-6</v>
      </c>
      <c r="AI2342" s="13">
        <f t="shared" si="2768"/>
        <v>1.6339705138814405E-5</v>
      </c>
      <c r="AJ2342" s="13">
        <f t="shared" si="2769"/>
        <v>2.0017099954173419E-5</v>
      </c>
      <c r="AK2342" s="13">
        <f t="shared" si="2770"/>
        <v>1.6348083280220183E-5</v>
      </c>
      <c r="AL2342" s="13">
        <f t="shared" si="2771"/>
        <v>2.1514332859752339E-7</v>
      </c>
      <c r="AM2342" s="13">
        <f t="shared" si="2772"/>
        <v>5.0988625211856237E-2</v>
      </c>
      <c r="AN2342" s="13">
        <f t="shared" si="2773"/>
        <v>1.1177906378796808E-2</v>
      </c>
      <c r="AO2342" s="13">
        <f t="shared" si="2774"/>
        <v>1.2252300438970565E-3</v>
      </c>
      <c r="AP2342" s="13">
        <f t="shared" si="2775"/>
        <v>8.9533084854814661E-5</v>
      </c>
      <c r="AQ2342" s="13">
        <f t="shared" si="2776"/>
        <v>4.906939715248869E-6</v>
      </c>
      <c r="AR2342" s="13">
        <f t="shared" si="2777"/>
        <v>2.9239802703991964E-7</v>
      </c>
      <c r="AS2342" s="13">
        <f t="shared" si="2778"/>
        <v>7.1640956601568865E-7</v>
      </c>
      <c r="AT2342" s="13">
        <f t="shared" si="2779"/>
        <v>8.7764386010839421E-7</v>
      </c>
      <c r="AU2342" s="13">
        <f t="shared" si="2780"/>
        <v>7.1677690316146579E-7</v>
      </c>
      <c r="AV2342" s="13">
        <f t="shared" si="2781"/>
        <v>4.3904693486001913E-7</v>
      </c>
      <c r="AW2342" s="13">
        <f t="shared" si="2782"/>
        <v>3.2099590092351366E-9</v>
      </c>
      <c r="AX2342" s="13">
        <f t="shared" si="2783"/>
        <v>2.0821355071806179E-2</v>
      </c>
      <c r="AY2342" s="13">
        <f t="shared" si="2784"/>
        <v>4.5645309459768964E-3</v>
      </c>
      <c r="AZ2342" s="13">
        <f t="shared" si="2785"/>
        <v>5.0032629204313788E-4</v>
      </c>
      <c r="BA2342" s="13">
        <f t="shared" si="2786"/>
        <v>3.6561098533065988E-5</v>
      </c>
      <c r="BB2342" s="13">
        <f t="shared" si="2787"/>
        <v>2.0037632648975033E-6</v>
      </c>
      <c r="BC2342" s="13">
        <f t="shared" si="2788"/>
        <v>8.7854411007294326E-8</v>
      </c>
      <c r="BD2342" s="13">
        <f t="shared" si="2789"/>
        <v>1.0683421246787948E-8</v>
      </c>
      <c r="BE2342" s="13">
        <f t="shared" si="2790"/>
        <v>2.6175638927718274E-8</v>
      </c>
      <c r="BF2342" s="13">
        <f t="shared" si="2791"/>
        <v>3.2066697429921159E-8</v>
      </c>
      <c r="BG2342" s="13">
        <f t="shared" si="2792"/>
        <v>2.6189060418648492E-8</v>
      </c>
      <c r="BH2342" s="13">
        <f t="shared" si="2793"/>
        <v>1.6041569772905065E-8</v>
      </c>
      <c r="BI2342" s="13">
        <f t="shared" si="2794"/>
        <v>7.8607466374240087E-9</v>
      </c>
      <c r="BJ2342" s="14">
        <f t="shared" si="2795"/>
        <v>0.8535427418064494</v>
      </c>
      <c r="BK2342" s="14">
        <f t="shared" si="2796"/>
        <v>0.11639055950139879</v>
      </c>
      <c r="BL2342" s="14">
        <f t="shared" si="2797"/>
        <v>2.1662738555504928E-2</v>
      </c>
      <c r="BM2342" s="14">
        <f t="shared" si="2798"/>
        <v>0.48598879233687897</v>
      </c>
      <c r="BN2342" s="14">
        <f t="shared" si="2799"/>
        <v>0.50116440284489749</v>
      </c>
    </row>
    <row r="2343" spans="1:66" x14ac:dyDescent="0.25">
      <c r="A2343" t="s">
        <v>72</v>
      </c>
      <c r="B2343" t="s">
        <v>367</v>
      </c>
      <c r="C2343" t="s">
        <v>77</v>
      </c>
      <c r="D2343" t="s">
        <v>547</v>
      </c>
      <c r="E2343" s="10">
        <f>VLOOKUP(A2343,home!$A$2:$E$405,3,FALSE)</f>
        <v>1.4117647058823499</v>
      </c>
      <c r="F2343" s="10">
        <f>VLOOKUP(B2343,home!$B$2:$E$405,3,FALSE)</f>
        <v>1.24</v>
      </c>
      <c r="G2343" s="10">
        <f>VLOOKUP(C2343,away!$B$2:$E$405,4,FALSE)</f>
        <v>0.09</v>
      </c>
      <c r="H2343" s="10">
        <f>VLOOKUP(A2343,away!$A$2:$E$405,3,FALSE)</f>
        <v>1.1323529411764699</v>
      </c>
      <c r="I2343" s="10">
        <f>VLOOKUP(C2343,away!$B$2:$E$405,3,FALSE)</f>
        <v>0.89</v>
      </c>
      <c r="J2343" s="10">
        <f>VLOOKUP(B2343,home!$B$2:$E$405,4,FALSE)</f>
        <v>1.44</v>
      </c>
      <c r="K2343" s="12">
        <f t="shared" si="2744"/>
        <v>0.15755294117647026</v>
      </c>
      <c r="L2343" s="12">
        <f t="shared" si="2745"/>
        <v>1.4512235294117637</v>
      </c>
      <c r="M2343" s="13">
        <f t="shared" si="2746"/>
        <v>0.20013233212935258</v>
      </c>
      <c r="N2343" s="13">
        <f t="shared" si="2747"/>
        <v>3.15314375514857E-2</v>
      </c>
      <c r="O2343" s="13">
        <f t="shared" si="2748"/>
        <v>0.29043674938216635</v>
      </c>
      <c r="P2343" s="13">
        <f t="shared" si="2749"/>
        <v>4.5759164090893693E-2</v>
      </c>
      <c r="Q2343" s="13">
        <f t="shared" si="2750"/>
        <v>2.4839353628793859E-3</v>
      </c>
      <c r="R2343" s="13">
        <f t="shared" si="2751"/>
        <v>0.21074432225463369</v>
      </c>
      <c r="S2343" s="13">
        <f t="shared" si="2752"/>
        <v>2.6156457030440897E-3</v>
      </c>
      <c r="T2343" s="13">
        <f t="shared" si="2753"/>
        <v>3.6047454441485122E-3</v>
      </c>
      <c r="U2343" s="13">
        <f t="shared" si="2754"/>
        <v>3.3203387807459392E-2</v>
      </c>
      <c r="V2343" s="13">
        <f t="shared" si="2755"/>
        <v>6.6450344049731537E-5</v>
      </c>
      <c r="W2343" s="13">
        <f t="shared" si="2756"/>
        <v>1.3045044070463012E-4</v>
      </c>
      <c r="X2343" s="13">
        <f t="shared" si="2757"/>
        <v>1.8931274897269332E-4</v>
      </c>
      <c r="Y2343" s="13">
        <f t="shared" si="2758"/>
        <v>1.3736755786339765E-4</v>
      </c>
      <c r="Z2343" s="13">
        <f t="shared" si="2759"/>
        <v>0.1019457063819532</v>
      </c>
      <c r="AA2343" s="13">
        <f t="shared" si="2760"/>
        <v>1.6061845880789582E-2</v>
      </c>
      <c r="AB2343" s="13">
        <f t="shared" si="2761"/>
        <v>1.2652955296207861E-3</v>
      </c>
      <c r="AC2343" s="13">
        <f t="shared" si="2762"/>
        <v>9.4959425249898096E-7</v>
      </c>
      <c r="AD2343" s="13">
        <f t="shared" si="2763"/>
        <v>5.1382126526953022E-6</v>
      </c>
      <c r="AE2343" s="13">
        <f t="shared" si="2764"/>
        <v>7.4566951007126568E-6</v>
      </c>
      <c r="AF2343" s="13">
        <f t="shared" si="2765"/>
        <v>5.4106656909018144E-6</v>
      </c>
      <c r="AG2343" s="13">
        <f t="shared" si="2766"/>
        <v>2.6173617868058902E-6</v>
      </c>
      <c r="AH2343" s="13">
        <f t="shared" si="2767"/>
        <v>3.6986501955998369E-2</v>
      </c>
      <c r="AI2343" s="13">
        <f t="shared" si="2768"/>
        <v>5.8273321669968141E-3</v>
      </c>
      <c r="AJ2343" s="13">
        <f t="shared" si="2769"/>
        <v>4.5905666106130097E-4</v>
      </c>
      <c r="AK2343" s="13">
        <f t="shared" si="2770"/>
        <v>2.4108575705619346E-5</v>
      </c>
      <c r="AL2343" s="13">
        <f t="shared" si="2771"/>
        <v>8.6847814658524023E-9</v>
      </c>
      <c r="AM2343" s="13">
        <f t="shared" si="2772"/>
        <v>1.6190810316445978E-7</v>
      </c>
      <c r="AN2343" s="13">
        <f t="shared" si="2773"/>
        <v>2.3496484891469126E-7</v>
      </c>
      <c r="AO2343" s="13">
        <f t="shared" si="2774"/>
        <v>1.7049325866484005E-7</v>
      </c>
      <c r="AP2343" s="13">
        <f t="shared" si="2775"/>
        <v>8.2474609526833979E-8</v>
      </c>
      <c r="AQ2343" s="13">
        <f t="shared" si="2776"/>
        <v>2.992227348109727E-8</v>
      </c>
      <c r="AR2343" s="13">
        <f t="shared" si="2777"/>
        <v>1.0735136381835814E-2</v>
      </c>
      <c r="AS2343" s="13">
        <f t="shared" si="2778"/>
        <v>1.6913523108887639E-3</v>
      </c>
      <c r="AT2343" s="13">
        <f t="shared" si="2779"/>
        <v>1.3323876557307221E-4</v>
      </c>
      <c r="AU2343" s="13">
        <f t="shared" si="2780"/>
        <v>6.9973864649199228E-6</v>
      </c>
      <c r="AV2343" s="13">
        <f t="shared" si="2781"/>
        <v>2.7561470452413942E-7</v>
      </c>
      <c r="AW2343" s="13">
        <f t="shared" si="2782"/>
        <v>5.5159106194216748E-11</v>
      </c>
      <c r="AX2343" s="13">
        <f t="shared" si="2783"/>
        <v>4.2515163089773327E-9</v>
      </c>
      <c r="AY2343" s="13">
        <f t="shared" si="2784"/>
        <v>6.1699005032657592E-9</v>
      </c>
      <c r="AZ2343" s="13">
        <f t="shared" si="2785"/>
        <v>4.476952392234377E-9</v>
      </c>
      <c r="BA2343" s="13">
        <f t="shared" si="2786"/>
        <v>2.1656862172222703E-9</v>
      </c>
      <c r="BB2343" s="13">
        <f t="shared" si="2787"/>
        <v>7.8572369893892868E-10</v>
      </c>
      <c r="BC2343" s="13">
        <f t="shared" si="2788"/>
        <v>2.2805214390332365E-10</v>
      </c>
      <c r="BD2343" s="13">
        <f t="shared" si="2789"/>
        <v>2.5965137514607313E-3</v>
      </c>
      <c r="BE2343" s="13">
        <f t="shared" si="2790"/>
        <v>4.090883783477887E-4</v>
      </c>
      <c r="BF2343" s="13">
        <f t="shared" si="2791"/>
        <v>3.222653860490338E-5</v>
      </c>
      <c r="BG2343" s="13">
        <f t="shared" si="2792"/>
        <v>1.6924619803798645E-6</v>
      </c>
      <c r="BH2343" s="13">
        <f t="shared" si="2793"/>
        <v>6.6663090709550277E-8</v>
      </c>
      <c r="BI2343" s="13">
        <f t="shared" si="2794"/>
        <v>2.1005932018406972E-9</v>
      </c>
      <c r="BJ2343" s="14">
        <f t="shared" si="2795"/>
        <v>3.8098569882210456E-2</v>
      </c>
      <c r="BK2343" s="14">
        <f t="shared" si="2796"/>
        <v>0.2485745567162746</v>
      </c>
      <c r="BL2343" s="14">
        <f t="shared" si="2797"/>
        <v>0.61061519056797664</v>
      </c>
      <c r="BM2343" s="14">
        <f t="shared" si="2798"/>
        <v>0.21814607666226221</v>
      </c>
      <c r="BN2343" s="14">
        <f t="shared" si="2799"/>
        <v>0.7810879407714113</v>
      </c>
    </row>
    <row r="2344" spans="1:66" x14ac:dyDescent="0.25">
      <c r="A2344" t="s">
        <v>91</v>
      </c>
      <c r="B2344" t="s">
        <v>122</v>
      </c>
      <c r="C2344" t="s">
        <v>92</v>
      </c>
      <c r="D2344" t="s">
        <v>547</v>
      </c>
      <c r="E2344" s="10">
        <f>VLOOKUP(A2344,home!$A$2:$E$405,3,FALSE)</f>
        <v>1.52380952380952</v>
      </c>
      <c r="F2344" s="10">
        <f>VLOOKUP(B2344,home!$B$2:$E$405,3,FALSE)</f>
        <v>0.88</v>
      </c>
      <c r="G2344" s="10">
        <f>VLOOKUP(C2344,away!$B$2:$E$405,4,FALSE)</f>
        <v>1.07</v>
      </c>
      <c r="H2344" s="10">
        <f>VLOOKUP(A2344,away!$A$2:$E$405,3,FALSE)</f>
        <v>1.26984126984127</v>
      </c>
      <c r="I2344" s="10">
        <f>VLOOKUP(C2344,away!$B$2:$E$405,3,FALSE)</f>
        <v>0.82</v>
      </c>
      <c r="J2344" s="10">
        <f>VLOOKUP(B2344,home!$B$2:$E$405,4,FALSE)</f>
        <v>1.1399999999999999</v>
      </c>
      <c r="K2344" s="12">
        <f t="shared" ref="K2344:K2407" si="2800">E2344*F2344*G2344</f>
        <v>1.4348190476190441</v>
      </c>
      <c r="L2344" s="12">
        <f t="shared" ref="L2344:L2407" si="2801">H2344*I2344*J2344</f>
        <v>1.1870476190476191</v>
      </c>
      <c r="M2344" s="13">
        <f t="shared" ref="M2344:M2407" si="2802">_xlfn.POISSON.DIST(0,K2344,FALSE) * _xlfn.POISSON.DIST(0,L2344,FALSE)</f>
        <v>7.2667090910038326E-2</v>
      </c>
      <c r="N2344" s="13">
        <f t="shared" ref="N2344:N2407" si="2803">_xlfn.POISSON.DIST(1,K2344,FALSE) * _xlfn.POISSON.DIST(0,L2344,FALSE)</f>
        <v>0.1042641261727877</v>
      </c>
      <c r="O2344" s="13">
        <f t="shared" ref="O2344:O2407" si="2804">_xlfn.POISSON.DIST(0,K2344,FALSE) * _xlfn.POISSON.DIST(1,L2344,FALSE)</f>
        <v>8.6259297247877884E-2</v>
      </c>
      <c r="P2344" s="13">
        <f t="shared" ref="P2344:P2407" si="2805">_xlfn.POISSON.DIST(1,K2344,FALSE) * _xlfn.POISSON.DIST(1,L2344,FALSE)</f>
        <v>0.12376648272548819</v>
      </c>
      <c r="Q2344" s="13">
        <f t="shared" ref="Q2344:Q2407" si="2806">_xlfn.POISSON.DIST(2,K2344,FALSE) * _xlfn.POISSON.DIST(0,L2344,FALSE)</f>
        <v>7.4800077108035559E-2</v>
      </c>
      <c r="R2344" s="13">
        <f t="shared" ref="R2344:R2407" si="2807">_xlfn.POISSON.DIST(0,K2344,FALSE) * _xlfn.POISSON.DIST(2,L2344,FALSE)</f>
        <v>5.1196946709407172E-2</v>
      </c>
      <c r="S2344" s="13">
        <f t="shared" ref="S2344:S2407" si="2808">_xlfn.POISSON.DIST(2,K2344,FALSE) * _xlfn.POISSON.DIST(2,L2344,FALSE)</f>
        <v>5.2699722991534075E-2</v>
      </c>
      <c r="T2344" s="13">
        <f t="shared" ref="T2344:T2407" si="2809">_xlfn.POISSON.DIST(2,K2344,FALSE) * _xlfn.POISSON.DIST(1,L2344,FALSE)</f>
        <v>8.879125343567193E-2</v>
      </c>
      <c r="U2344" s="13">
        <f t="shared" ref="U2344:U2407" si="2810">_xlfn.POISSON.DIST(1,K2344,FALSE) * _xlfn.POISSON.DIST(2,L2344,FALSE)</f>
        <v>7.3458354318594557E-2</v>
      </c>
      <c r="V2344" s="13">
        <f t="shared" ref="V2344:V2407" si="2811">_xlfn.POISSON.DIST(3,K2344,FALSE) * _xlfn.POISSON.DIST(3,L2344,FALSE)</f>
        <v>9.9731212171170862E-3</v>
      </c>
      <c r="W2344" s="13">
        <f t="shared" ref="W2344:W2407" si="2812">_xlfn.POISSON.DIST(3,K2344,FALSE) * _xlfn.POISSON.DIST(0,L2344,FALSE)</f>
        <v>3.5774858465994215E-2</v>
      </c>
      <c r="X2344" s="13">
        <f t="shared" ref="X2344:X2407" si="2813">_xlfn.POISSON.DIST(3,K2344,FALSE) * _xlfn.POISSON.DIST(1,L2344,FALSE)</f>
        <v>4.2466460563823992E-2</v>
      </c>
      <c r="Y2344" s="13">
        <f t="shared" ref="Y2344:Y2407" si="2814">_xlfn.POISSON.DIST(3,K2344,FALSE) * _xlfn.POISSON.DIST(2,L2344,FALSE)</f>
        <v>2.5204855450833456E-2</v>
      </c>
      <c r="Z2344" s="13">
        <f t="shared" ref="Z2344:Z2407" si="2815">_xlfn.POISSON.DIST(0,K2344,FALSE) * _xlfn.POISSON.DIST(3,L2344,FALSE)</f>
        <v>2.0257737897969873E-2</v>
      </c>
      <c r="AA2344" s="13">
        <f t="shared" ref="AA2344:AA2407" si="2816">_xlfn.POISSON.DIST(1,K2344,FALSE) * _xlfn.POISSON.DIST(3,L2344,FALSE)</f>
        <v>2.9066188197681354E-2</v>
      </c>
      <c r="AB2344" s="13">
        <f t="shared" ref="AB2344:AB2407" si="2817">_xlfn.POISSON.DIST(2,K2344,FALSE) * _xlfn.POISSON.DIST(3,L2344,FALSE)</f>
        <v>2.0852360233856532E-2</v>
      </c>
      <c r="AC2344" s="13">
        <f t="shared" ref="AC2344:AC2407" si="2818">_xlfn.POISSON.DIST(4,K2344,FALSE) * _xlfn.POISSON.DIST(4,L2344,FALSE)</f>
        <v>1.0616378399247036E-3</v>
      </c>
      <c r="AD2344" s="13">
        <f t="shared" ref="AD2344:AD2407" si="2819">_xlfn.POISSON.DIST(4,K2344,FALSE) * _xlfn.POISSON.DIST(0,L2344,FALSE)</f>
        <v>1.2832612088220985E-2</v>
      </c>
      <c r="AE2344" s="13">
        <f t="shared" ref="AE2344:AE2407" si="2820">_xlfn.POISSON.DIST(4,K2344,FALSE) * _xlfn.POISSON.DIST(1,L2344,FALSE)</f>
        <v>1.5232921625484414E-2</v>
      </c>
      <c r="AF2344" s="13">
        <f t="shared" ref="AF2344:AF2407" si="2821">_xlfn.POISSON.DIST(4,K2344,FALSE) * _xlfn.POISSON.DIST(2,L2344,FALSE)</f>
        <v>9.0411016733351352E-3</v>
      </c>
      <c r="AG2344" s="13">
        <f t="shared" ref="AG2344:AG2407" si="2822">_xlfn.POISSON.DIST(4,K2344,FALSE) * _xlfn.POISSON.DIST(3,L2344,FALSE)</f>
        <v>3.577406071633306E-3</v>
      </c>
      <c r="AH2344" s="13">
        <f t="shared" ref="AH2344:AH2407" si="2823">_xlfn.POISSON.DIST(0,K2344,FALSE) * _xlfn.POISSON.DIST(4,L2344,FALSE)</f>
        <v>6.0117248847689677E-3</v>
      </c>
      <c r="AI2344" s="13">
        <f t="shared" ref="AI2344:AI2407" si="2824">_xlfn.POISSON.DIST(1,K2344,FALSE) * _xlfn.POISSON.DIST(4,L2344,FALSE)</f>
        <v>8.6257373737119187E-3</v>
      </c>
      <c r="AJ2344" s="13">
        <f t="shared" ref="AJ2344:AJ2407" si="2825">_xlfn.POISSON.DIST(2,K2344,FALSE) * _xlfn.POISSON.DIST(4,L2344,FALSE)</f>
        <v>6.1881861417806654E-3</v>
      </c>
      <c r="AK2344" s="13">
        <f t="shared" ref="AK2344:AK2407" si="2826">_xlfn.POISSON.DIST(3,K2344,FALSE) * _xlfn.POISSON.DIST(4,L2344,FALSE)</f>
        <v>2.9596424488130338E-3</v>
      </c>
      <c r="AL2344" s="13">
        <f t="shared" ref="AL2344:AL2407" si="2827">_xlfn.POISSON.DIST(5,K2344,FALSE) * _xlfn.POISSON.DIST(5,L2344,FALSE)</f>
        <v>7.2327200514154109E-5</v>
      </c>
      <c r="AM2344" s="13">
        <f t="shared" ref="AM2344:AM2407" si="2828">_xlfn.POISSON.DIST(5,K2344,FALSE) * _xlfn.POISSON.DIST(0,L2344,FALSE)</f>
        <v>3.6824952509771679E-3</v>
      </c>
      <c r="AN2344" s="13">
        <f t="shared" ref="AN2344:AN2407" si="2829">_xlfn.POISSON.DIST(5,K2344,FALSE) * _xlfn.POISSON.DIST(1,L2344,FALSE)</f>
        <v>4.3712972198266123E-3</v>
      </c>
      <c r="AO2344" s="13">
        <f t="shared" ref="AO2344:AO2407" si="2830">_xlfn.POISSON.DIST(5,K2344,FALSE) * _xlfn.POISSON.DIST(2,L2344,FALSE)</f>
        <v>2.5944689784723296E-3</v>
      </c>
      <c r="AP2344" s="13">
        <f t="shared" ref="AP2344:AP2407" si="2831">_xlfn.POISSON.DIST(5,K2344,FALSE) * _xlfn.POISSON.DIST(3,L2344,FALSE)</f>
        <v>1.0265860745294958E-3</v>
      </c>
      <c r="AQ2344" s="13">
        <f t="shared" ref="AQ2344:AQ2407" si="2832">_xlfn.POISSON.DIST(5,K2344,FALSE) * _xlfn.POISSON.DIST(4,L2344,FALSE)</f>
        <v>3.0465163887942004E-4</v>
      </c>
      <c r="AR2344" s="13">
        <f t="shared" ref="AR2344:AR2407" si="2833">_xlfn.POISSON.DIST(0,K2344,FALSE) * _xlfn.POISSON.DIST(5,L2344,FALSE)</f>
        <v>1.4272407421668648E-3</v>
      </c>
      <c r="AS2344" s="13">
        <f t="shared" ref="AS2344:AS2407" si="2834">_xlfn.POISSON.DIST(1,K2344,FALSE) * _xlfn.POISSON.DIST(5,L2344,FALSE)</f>
        <v>2.0478322023989586E-3</v>
      </c>
      <c r="AT2344" s="13">
        <f t="shared" ref="AT2344:AT2407" si="2835">_xlfn.POISSON.DIST(2,K2344,FALSE) * _xlfn.POISSON.DIST(5,L2344,FALSE)</f>
        <v>1.4691343251648421E-3</v>
      </c>
      <c r="AU2344" s="13">
        <f t="shared" ref="AU2344:AU2407" si="2836">_xlfn.POISSON.DIST(3,K2344,FALSE) * _xlfn.POISSON.DIST(5,L2344,FALSE)</f>
        <v>7.0264730441915518E-4</v>
      </c>
      <c r="AV2344" s="13">
        <f t="shared" ref="AV2344:AV2407" si="2837">_xlfn.POISSON.DIST(4,K2344,FALSE) * _xlfn.POISSON.DIST(5,L2344,FALSE)</f>
        <v>2.520429340346953E-4</v>
      </c>
      <c r="AW2344" s="13">
        <f t="shared" ref="AW2344:AW2407" si="2838">_xlfn.POISSON.DIST(6,K2344,FALSE) * _xlfn.POISSON.DIST(6,L2344,FALSE)</f>
        <v>3.4218772750393261E-6</v>
      </c>
      <c r="AX2344" s="13">
        <f t="shared" ref="AX2344:AX2407" si="2839">_xlfn.POISSON.DIST(6,K2344,FALSE) * _xlfn.POISSON.DIST(0,L2344,FALSE)</f>
        <v>8.8061905481145271E-4</v>
      </c>
      <c r="AY2344" s="13">
        <f t="shared" ref="AY2344:AY2407" si="2840">_xlfn.POISSON.DIST(6,K2344,FALSE) * _xlfn.POISSON.DIST(1,L2344,FALSE)</f>
        <v>1.0453367523018996E-3</v>
      </c>
      <c r="AZ2344" s="13">
        <f t="shared" ref="AZ2344:AZ2407" si="2841">_xlfn.POISSON.DIST(6,K2344,FALSE) * _xlfn.POISSON.DIST(2,L2344,FALSE)</f>
        <v>6.2043225146147076E-4</v>
      </c>
      <c r="BA2344" s="13">
        <f t="shared" ref="BA2344:BA2407" si="2842">_xlfn.POISSON.DIST(6,K2344,FALSE) * _xlfn.POISSON.DIST(3,L2344,FALSE)</f>
        <v>2.4549420895923085E-4</v>
      </c>
      <c r="BB2344" s="13">
        <f t="shared" ref="BB2344:BB2407" si="2843">_xlfn.POISSON.DIST(6,K2344,FALSE) * _xlfn.POISSON.DIST(4,L2344,FALSE)</f>
        <v>7.2853329058758447E-5</v>
      </c>
      <c r="BC2344" s="13">
        <f t="shared" ref="BC2344:BC2407" si="2844">_xlfn.POISSON.DIST(6,K2344,FALSE) * _xlfn.POISSON.DIST(5,L2344,FALSE)</f>
        <v>1.7296074159778384E-5</v>
      </c>
      <c r="BD2344" s="13">
        <f t="shared" ref="BD2344:BD2407" si="2845">_xlfn.POISSON.DIST(0,K2344,FALSE) * _xlfn.POISSON.DIST(6,L2344,FALSE)</f>
        <v>2.8236712079948863E-4</v>
      </c>
      <c r="BE2344" s="13">
        <f t="shared" ref="BE2344:BE2407" si="2846">_xlfn.POISSON.DIST(1,K2344,FALSE) * _xlfn.POISSON.DIST(6,L2344,FALSE)</f>
        <v>4.0514572334445387E-4</v>
      </c>
      <c r="BF2344" s="13">
        <f t="shared" ref="BF2344:BF2407" si="2847">_xlfn.POISSON.DIST(2,K2344,FALSE) * _xlfn.POISSON.DIST(6,L2344,FALSE)</f>
        <v>2.9065540045800905E-4</v>
      </c>
      <c r="BG2344" s="13">
        <f t="shared" ref="BG2344:BG2407" si="2848">_xlfn.POISSON.DIST(3,K2344,FALSE) * _xlfn.POISSON.DIST(6,L2344,FALSE)</f>
        <v>1.3901263495683081E-4</v>
      </c>
      <c r="BH2344" s="13">
        <f t="shared" ref="BH2344:BH2407" si="2849">_xlfn.POISSON.DIST(4,K2344,FALSE) * _xlfn.POISSON.DIST(6,L2344,FALSE)</f>
        <v>4.9864494123943472E-5</v>
      </c>
      <c r="BI2344" s="13">
        <f t="shared" ref="BI2344:BI2407" si="2850">_xlfn.POISSON.DIST(5,K2344,FALSE) * _xlfn.POISSON.DIST(6,L2344,FALSE)</f>
        <v>1.430930519378438E-5</v>
      </c>
      <c r="BJ2344" s="14">
        <f t="shared" ref="BJ2344:BJ2407" si="2851">SUM(N2344,Q2344,T2344,W2344,X2344,Y2344,AD2344,AE2344,AF2344,AG2344,AM2344,AN2344,AO2344,AP2344,AQ2344,AX2344,AY2344,AZ2344,BA2344,BB2344,BC2344)</f>
        <v>0.42684720348925836</v>
      </c>
      <c r="BK2344" s="14">
        <f t="shared" ref="BK2344:BK2407" si="2852">SUM(M2344,P2344,S2344,V2344,AC2344,AL2344,AY2344)</f>
        <v>0.26128571963691843</v>
      </c>
      <c r="BL2344" s="14">
        <f t="shared" ref="BL2344:BL2407" si="2853">SUM(O2344,R2344,U2344,AA2344,AB2344,AH2344,AI2344,AJ2344,AK2344,AR2344,AS2344,AT2344,AU2344,AV2344,BD2344,BE2344,BF2344,BG2344,BH2344,BI2344)</f>
        <v>0.29169868974355312</v>
      </c>
      <c r="BM2344" s="14">
        <f t="shared" ref="BM2344:BM2407" si="2854">SUM(S2344:BI2344)</f>
        <v>0.48609341501903802</v>
      </c>
      <c r="BN2344" s="14">
        <f t="shared" ref="BN2344:BN2407" si="2855">SUM(M2344:R2344)</f>
        <v>0.51295402087363484</v>
      </c>
    </row>
    <row r="2345" spans="1:66" x14ac:dyDescent="0.25">
      <c r="A2345" t="s">
        <v>91</v>
      </c>
      <c r="B2345" t="s">
        <v>97</v>
      </c>
      <c r="C2345" t="s">
        <v>113</v>
      </c>
      <c r="D2345" t="s">
        <v>547</v>
      </c>
      <c r="E2345" s="10">
        <f>VLOOKUP(A2345,home!$A$2:$E$405,3,FALSE)</f>
        <v>1.52380952380952</v>
      </c>
      <c r="F2345" s="10">
        <f>VLOOKUP(B2345,home!$B$2:$E$405,3,FALSE)</f>
        <v>0.95</v>
      </c>
      <c r="G2345" s="10">
        <f>VLOOKUP(C2345,away!$B$2:$E$405,4,FALSE)</f>
        <v>1.53</v>
      </c>
      <c r="H2345" s="10">
        <f>VLOOKUP(A2345,away!$A$2:$E$405,3,FALSE)</f>
        <v>1.26984126984127</v>
      </c>
      <c r="I2345" s="10">
        <f>VLOOKUP(C2345,away!$B$2:$E$405,3,FALSE)</f>
        <v>0.22</v>
      </c>
      <c r="J2345" s="10">
        <f>VLOOKUP(B2345,home!$B$2:$E$405,4,FALSE)</f>
        <v>1.23</v>
      </c>
      <c r="K2345" s="12">
        <f t="shared" si="2800"/>
        <v>2.2148571428571371</v>
      </c>
      <c r="L2345" s="12">
        <f t="shared" si="2801"/>
        <v>0.34361904761904771</v>
      </c>
      <c r="M2345" s="13">
        <f t="shared" si="2802"/>
        <v>7.7422627939256666E-2</v>
      </c>
      <c r="N2345" s="13">
        <f t="shared" si="2803"/>
        <v>0.17148006051003314</v>
      </c>
      <c r="O2345" s="13">
        <f t="shared" si="2804"/>
        <v>2.6603889676651248E-2</v>
      </c>
      <c r="P2345" s="13">
        <f t="shared" si="2805"/>
        <v>5.8923815078114269E-2</v>
      </c>
      <c r="Q2345" s="13">
        <f t="shared" si="2806"/>
        <v>0.18990191843911056</v>
      </c>
      <c r="R2345" s="13">
        <f t="shared" si="2807"/>
        <v>4.570801616826557E-3</v>
      </c>
      <c r="S2345" s="13">
        <f t="shared" si="2808"/>
        <v>1.1211244295672319E-2</v>
      </c>
      <c r="T2345" s="13">
        <f t="shared" si="2809"/>
        <v>6.5253916355077241E-2</v>
      </c>
      <c r="U2345" s="13">
        <f t="shared" si="2810"/>
        <v>1.0123672609611251E-2</v>
      </c>
      <c r="V2345" s="13">
        <f t="shared" si="2811"/>
        <v>9.4805657848654932E-4</v>
      </c>
      <c r="W2345" s="13">
        <f t="shared" si="2812"/>
        <v>0.14020187349904581</v>
      </c>
      <c r="X2345" s="13">
        <f t="shared" si="2813"/>
        <v>4.817603424614833E-2</v>
      </c>
      <c r="Y2345" s="13">
        <f t="shared" si="2814"/>
        <v>8.2771015028620561E-3</v>
      </c>
      <c r="Z2345" s="13">
        <f t="shared" si="2815"/>
        <v>5.2353816614318172E-4</v>
      </c>
      <c r="AA2345" s="13">
        <f t="shared" si="2816"/>
        <v>1.1595622468405524E-3</v>
      </c>
      <c r="AB2345" s="13">
        <f t="shared" si="2817"/>
        <v>1.2841323625011345E-3</v>
      </c>
      <c r="AC2345" s="13">
        <f t="shared" si="2818"/>
        <v>4.5095917047468E-5</v>
      </c>
      <c r="AD2345" s="13">
        <f t="shared" si="2819"/>
        <v>7.7631780240328588E-2</v>
      </c>
      <c r="AE2345" s="13">
        <f t="shared" si="2820"/>
        <v>2.6675758391152916E-2</v>
      </c>
      <c r="AF2345" s="13">
        <f t="shared" si="2821"/>
        <v>4.5831493464418916E-3</v>
      </c>
      <c r="AG2345" s="13">
        <f t="shared" si="2822"/>
        <v>5.2495247117340788E-4</v>
      </c>
      <c r="AH2345" s="13">
        <f t="shared" si="2823"/>
        <v>4.4974421510585706E-5</v>
      </c>
      <c r="AI2345" s="13">
        <f t="shared" si="2824"/>
        <v>9.9611918728588424E-5</v>
      </c>
      <c r="AJ2345" s="13">
        <f t="shared" si="2825"/>
        <v>1.1031308485485937E-4</v>
      </c>
      <c r="AK2345" s="13">
        <f t="shared" si="2826"/>
        <v>8.1442574647130238E-5</v>
      </c>
      <c r="AL2345" s="13">
        <f t="shared" si="2827"/>
        <v>1.3728407560475785E-6</v>
      </c>
      <c r="AM2345" s="13">
        <f t="shared" si="2828"/>
        <v>3.4388660595601486E-2</v>
      </c>
      <c r="AN2345" s="13">
        <f t="shared" si="2829"/>
        <v>1.1816598802755256E-2</v>
      </c>
      <c r="AO2345" s="13">
        <f t="shared" si="2830"/>
        <v>2.0302042133495696E-3</v>
      </c>
      <c r="AP2345" s="13">
        <f t="shared" si="2831"/>
        <v>2.3253894608778568E-4</v>
      </c>
      <c r="AQ2345" s="13">
        <f t="shared" si="2832"/>
        <v>1.9976202797255497E-5</v>
      </c>
      <c r="AR2345" s="13">
        <f t="shared" si="2833"/>
        <v>3.0908135773370159E-6</v>
      </c>
      <c r="AS2345" s="13">
        <f t="shared" si="2834"/>
        <v>6.8457105290047094E-6</v>
      </c>
      <c r="AT2345" s="13">
        <f t="shared" si="2835"/>
        <v>7.5811354315491971E-6</v>
      </c>
      <c r="AU2345" s="13">
        <f t="shared" si="2836"/>
        <v>5.5970439871780213E-6</v>
      </c>
      <c r="AV2345" s="13">
        <f t="shared" si="2837"/>
        <v>3.0991632134717073E-6</v>
      </c>
      <c r="AW2345" s="13">
        <f t="shared" si="2838"/>
        <v>2.9022887104684721E-8</v>
      </c>
      <c r="AX2345" s="13">
        <f t="shared" si="2839"/>
        <v>1.2694328425576282E-2</v>
      </c>
      <c r="AY2345" s="13">
        <f t="shared" si="2840"/>
        <v>4.3620130437599276E-3</v>
      </c>
      <c r="AZ2345" s="13">
        <f t="shared" si="2841"/>
        <v>7.4943538389932467E-4</v>
      </c>
      <c r="BA2345" s="13">
        <f t="shared" si="2842"/>
        <v>8.5840090955833771E-5</v>
      </c>
      <c r="BB2345" s="13">
        <f t="shared" si="2843"/>
        <v>7.3740725754440066E-6</v>
      </c>
      <c r="BC2345" s="13">
        <f t="shared" si="2844"/>
        <v>5.0677435908956178E-7</v>
      </c>
      <c r="BD2345" s="13">
        <f t="shared" si="2845"/>
        <v>1.77010402968761E-7</v>
      </c>
      <c r="BE2345" s="13">
        <f t="shared" si="2846"/>
        <v>3.920527553753805E-7</v>
      </c>
      <c r="BF2345" s="13">
        <f t="shared" si="2847"/>
        <v>4.3417042280999174E-7</v>
      </c>
      <c r="BG2345" s="13">
        <f t="shared" si="2848"/>
        <v>3.2054182072600445E-7</v>
      </c>
      <c r="BH2345" s="13">
        <f t="shared" si="2849"/>
        <v>1.7748858530485572E-7</v>
      </c>
      <c r="BI2345" s="13">
        <f t="shared" si="2850"/>
        <v>7.8622372187613642E-8</v>
      </c>
      <c r="BJ2345" s="14">
        <f t="shared" si="2851"/>
        <v>0.79909402155309128</v>
      </c>
      <c r="BK2345" s="14">
        <f t="shared" si="2852"/>
        <v>0.15291422569309324</v>
      </c>
      <c r="BL2345" s="14">
        <f t="shared" si="2853"/>
        <v>4.4106194265269807E-2</v>
      </c>
      <c r="BM2345" s="14">
        <f t="shared" si="2854"/>
        <v>0.46337288239673219</v>
      </c>
      <c r="BN2345" s="14">
        <f t="shared" si="2855"/>
        <v>0.5289031132599924</v>
      </c>
    </row>
    <row r="2346" spans="1:66" x14ac:dyDescent="0.25">
      <c r="A2346" t="s">
        <v>91</v>
      </c>
      <c r="B2346" t="s">
        <v>118</v>
      </c>
      <c r="C2346" t="s">
        <v>370</v>
      </c>
      <c r="D2346" t="s">
        <v>547</v>
      </c>
      <c r="E2346" s="10">
        <f>VLOOKUP(A2346,home!$A$2:$E$405,3,FALSE)</f>
        <v>1.52380952380952</v>
      </c>
      <c r="F2346" s="10">
        <f>VLOOKUP(B2346,home!$B$2:$E$405,3,FALSE)</f>
        <v>0.9</v>
      </c>
      <c r="G2346" s="10">
        <f>VLOOKUP(C2346,away!$B$2:$E$405,4,FALSE)</f>
        <v>0.8</v>
      </c>
      <c r="H2346" s="10">
        <f>VLOOKUP(A2346,away!$A$2:$E$405,3,FALSE)</f>
        <v>1.26984126984127</v>
      </c>
      <c r="I2346" s="10">
        <f>VLOOKUP(C2346,away!$B$2:$E$405,3,FALSE)</f>
        <v>0.73</v>
      </c>
      <c r="J2346" s="10">
        <f>VLOOKUP(B2346,home!$B$2:$E$405,4,FALSE)</f>
        <v>0.98</v>
      </c>
      <c r="K2346" s="12">
        <f t="shared" si="2800"/>
        <v>1.0971428571428543</v>
      </c>
      <c r="L2346" s="12">
        <f t="shared" si="2801"/>
        <v>0.9084444444444445</v>
      </c>
      <c r="M2346" s="13">
        <f t="shared" si="2802"/>
        <v>0.13458123270927896</v>
      </c>
      <c r="N2346" s="13">
        <f t="shared" si="2803"/>
        <v>0.14765483817246569</v>
      </c>
      <c r="O2346" s="13">
        <f t="shared" si="2804"/>
        <v>0.12225957318122943</v>
      </c>
      <c r="P2346" s="13">
        <f t="shared" si="2805"/>
        <v>0.13413621743311993</v>
      </c>
      <c r="Q2346" s="13">
        <f t="shared" si="2806"/>
        <v>8.0999225511752398E-2</v>
      </c>
      <c r="R2346" s="13">
        <f t="shared" si="2807"/>
        <v>5.5533015018318428E-2</v>
      </c>
      <c r="S2346" s="13">
        <f t="shared" si="2808"/>
        <v>3.3423168418535182E-2</v>
      </c>
      <c r="T2346" s="13">
        <f t="shared" si="2809"/>
        <v>7.3583296420454178E-2</v>
      </c>
      <c r="U2346" s="13">
        <f t="shared" si="2810"/>
        <v>6.0927650762954907E-2</v>
      </c>
      <c r="V2346" s="13">
        <f t="shared" si="2811"/>
        <v>3.7014054601812387E-3</v>
      </c>
      <c r="W2346" s="13">
        <f t="shared" si="2812"/>
        <v>2.96225739014408E-2</v>
      </c>
      <c r="X2346" s="13">
        <f t="shared" si="2813"/>
        <v>2.6910462690908885E-2</v>
      </c>
      <c r="Y2346" s="13">
        <f t="shared" si="2814"/>
        <v>1.2223330164492834E-2</v>
      </c>
      <c r="Z2346" s="13">
        <f t="shared" si="2815"/>
        <v>1.681621965888043E-2</v>
      </c>
      <c r="AA2346" s="13">
        <f t="shared" si="2816"/>
        <v>1.8449795282885907E-2</v>
      </c>
      <c r="AB2346" s="13">
        <f t="shared" si="2817"/>
        <v>1.01210305551831E-2</v>
      </c>
      <c r="AC2346" s="13">
        <f t="shared" si="2818"/>
        <v>2.3057288413288939E-4</v>
      </c>
      <c r="AD2346" s="13">
        <f t="shared" si="2819"/>
        <v>8.1250488415380278E-3</v>
      </c>
      <c r="AE2346" s="13">
        <f t="shared" si="2820"/>
        <v>7.3811554809349892E-3</v>
      </c>
      <c r="AF2346" s="13">
        <f t="shared" si="2821"/>
        <v>3.3526848451180258E-3</v>
      </c>
      <c r="AG2346" s="13">
        <f t="shared" si="2822"/>
        <v>1.0152426405068515E-3</v>
      </c>
      <c r="AH2346" s="13">
        <f t="shared" si="2823"/>
        <v>3.8191503314168444E-3</v>
      </c>
      <c r="AI2346" s="13">
        <f t="shared" si="2824"/>
        <v>4.1901535064687552E-3</v>
      </c>
      <c r="AJ2346" s="13">
        <f t="shared" si="2825"/>
        <v>2.2985984949771402E-3</v>
      </c>
      <c r="AK2346" s="13">
        <f t="shared" si="2826"/>
        <v>8.4063030673449477E-4</v>
      </c>
      <c r="AL2346" s="13">
        <f t="shared" si="2827"/>
        <v>9.1924182585075788E-6</v>
      </c>
      <c r="AM2346" s="13">
        <f t="shared" si="2828"/>
        <v>1.7828678600860543E-3</v>
      </c>
      <c r="AN2346" s="13">
        <f t="shared" si="2829"/>
        <v>1.619636402673731E-3</v>
      </c>
      <c r="AO2346" s="13">
        <f t="shared" si="2830"/>
        <v>7.3567484601446797E-4</v>
      </c>
      <c r="AP2346" s="13">
        <f t="shared" si="2831"/>
        <v>2.2277324225978859E-4</v>
      </c>
      <c r="AQ2346" s="13">
        <f t="shared" si="2832"/>
        <v>5.0594278575445322E-5</v>
      </c>
      <c r="AR2346" s="13">
        <f t="shared" si="2833"/>
        <v>6.9389718021475833E-4</v>
      </c>
      <c r="AS2346" s="13">
        <f t="shared" si="2834"/>
        <v>7.6130433486419006E-4</v>
      </c>
      <c r="AT2346" s="13">
        <f t="shared" si="2835"/>
        <v>4.176298065540689E-4</v>
      </c>
      <c r="AU2346" s="13">
        <f t="shared" si="2836"/>
        <v>1.5273318639691622E-4</v>
      </c>
      <c r="AV2346" s="13">
        <f t="shared" si="2837"/>
        <v>4.1892531126011198E-5</v>
      </c>
      <c r="AW2346" s="13">
        <f t="shared" si="2838"/>
        <v>2.5450061098516898E-7</v>
      </c>
      <c r="AX2346" s="13">
        <f t="shared" si="2839"/>
        <v>3.2601012298716326E-4</v>
      </c>
      <c r="AY2346" s="13">
        <f t="shared" si="2840"/>
        <v>2.9616208506033853E-4</v>
      </c>
      <c r="AZ2346" s="13">
        <f t="shared" si="2841"/>
        <v>1.3452340041407375E-4</v>
      </c>
      <c r="BA2346" s="13">
        <f t="shared" si="2842"/>
        <v>4.0735678584646938E-5</v>
      </c>
      <c r="BB2346" s="13">
        <f t="shared" si="2843"/>
        <v>9.2515252252242611E-6</v>
      </c>
      <c r="BC2346" s="13">
        <f t="shared" si="2844"/>
        <v>1.6808993386985239E-6</v>
      </c>
      <c r="BD2346" s="13">
        <f t="shared" si="2845"/>
        <v>1.0506117306362708E-4</v>
      </c>
      <c r="BE2346" s="13">
        <f t="shared" si="2846"/>
        <v>1.152671155898077E-4</v>
      </c>
      <c r="BF2346" s="13">
        <f t="shared" si="2847"/>
        <v>6.323224626640864E-5</v>
      </c>
      <c r="BG2346" s="13">
        <f t="shared" si="2848"/>
        <v>2.3124935777429382E-5</v>
      </c>
      <c r="BH2346" s="13">
        <f t="shared" si="2849"/>
        <v>6.3428395275234719E-6</v>
      </c>
      <c r="BI2346" s="13">
        <f t="shared" si="2850"/>
        <v>1.391800216325147E-6</v>
      </c>
      <c r="BJ2346" s="14">
        <f t="shared" si="2851"/>
        <v>0.39608776901083237</v>
      </c>
      <c r="BK2346" s="14">
        <f t="shared" si="2852"/>
        <v>0.30637795140856705</v>
      </c>
      <c r="BL2346" s="14">
        <f t="shared" si="2853"/>
        <v>0.28082147458976608</v>
      </c>
      <c r="BM2346" s="14">
        <f t="shared" si="2854"/>
        <v>0.32464340505743167</v>
      </c>
      <c r="BN2346" s="14">
        <f t="shared" si="2855"/>
        <v>0.67516410202616484</v>
      </c>
    </row>
    <row r="2347" spans="1:66" x14ac:dyDescent="0.25">
      <c r="A2347" t="s">
        <v>91</v>
      </c>
      <c r="B2347" t="s">
        <v>109</v>
      </c>
      <c r="C2347" t="s">
        <v>107</v>
      </c>
      <c r="D2347" t="s">
        <v>547</v>
      </c>
      <c r="E2347" s="10">
        <f>VLOOKUP(A2347,home!$A$2:$E$405,3,FALSE)</f>
        <v>1.52380952380952</v>
      </c>
      <c r="F2347" s="10">
        <f>VLOOKUP(B2347,home!$B$2:$E$405,3,FALSE)</f>
        <v>0.66</v>
      </c>
      <c r="G2347" s="10">
        <f>VLOOKUP(C2347,away!$B$2:$E$405,4,FALSE)</f>
        <v>0.98</v>
      </c>
      <c r="H2347" s="10">
        <f>VLOOKUP(A2347,away!$A$2:$E$405,3,FALSE)</f>
        <v>1.26984126984127</v>
      </c>
      <c r="I2347" s="10">
        <f>VLOOKUP(C2347,away!$B$2:$E$405,3,FALSE)</f>
        <v>1.39</v>
      </c>
      <c r="J2347" s="10">
        <f>VLOOKUP(B2347,home!$B$2:$E$405,4,FALSE)</f>
        <v>1.58</v>
      </c>
      <c r="K2347" s="12">
        <f t="shared" si="2800"/>
        <v>0.98559999999999748</v>
      </c>
      <c r="L2347" s="12">
        <f t="shared" si="2801"/>
        <v>2.7888253968253971</v>
      </c>
      <c r="M2347" s="13">
        <f t="shared" si="2802"/>
        <v>2.2950274154309298E-2</v>
      </c>
      <c r="N2347" s="13">
        <f t="shared" si="2803"/>
        <v>2.2619790206487182E-2</v>
      </c>
      <c r="O2347" s="13">
        <f t="shared" si="2804"/>
        <v>6.4004307425643267E-2</v>
      </c>
      <c r="P2347" s="13">
        <f t="shared" si="2805"/>
        <v>6.3082645398713832E-2</v>
      </c>
      <c r="Q2347" s="13">
        <f t="shared" si="2806"/>
        <v>1.1147032613756854E-2</v>
      </c>
      <c r="R2347" s="13">
        <f t="shared" si="2807"/>
        <v>8.9248419027427181E-2</v>
      </c>
      <c r="S2347" s="13">
        <f t="shared" si="2808"/>
        <v>4.3348285555803175E-2</v>
      </c>
      <c r="T2347" s="13">
        <f t="shared" si="2809"/>
        <v>3.1087127652486096E-2</v>
      </c>
      <c r="U2347" s="13">
        <f t="shared" si="2810"/>
        <v>8.7963241793431998E-2</v>
      </c>
      <c r="V2347" s="13">
        <f t="shared" si="2811"/>
        <v>1.3238885794628919E-2</v>
      </c>
      <c r="W2347" s="13">
        <f t="shared" si="2812"/>
        <v>3.6621717813729096E-3</v>
      </c>
      <c r="X2347" s="13">
        <f t="shared" si="2813"/>
        <v>1.0213157671430073E-2</v>
      </c>
      <c r="Y2347" s="13">
        <f t="shared" si="2814"/>
        <v>1.4241356747933167E-2</v>
      </c>
      <c r="Z2347" s="13">
        <f t="shared" si="2815"/>
        <v>8.2966085870067971E-2</v>
      </c>
      <c r="AA2347" s="13">
        <f t="shared" si="2816"/>
        <v>8.1771374233538779E-2</v>
      </c>
      <c r="AB2347" s="13">
        <f t="shared" si="2817"/>
        <v>4.0296933222287799E-2</v>
      </c>
      <c r="AC2347" s="13">
        <f t="shared" si="2818"/>
        <v>2.2743299612714919E-3</v>
      </c>
      <c r="AD2347" s="13">
        <f t="shared" si="2819"/>
        <v>9.0235912693028251E-4</v>
      </c>
      <c r="AE2347" s="13">
        <f t="shared" si="2820"/>
        <v>2.5165220502403633E-3</v>
      </c>
      <c r="AF2347" s="13">
        <f t="shared" si="2821"/>
        <v>3.5090703026907232E-3</v>
      </c>
      <c r="AG2347" s="13">
        <f t="shared" si="2822"/>
        <v>3.2620614597965569E-3</v>
      </c>
      <c r="AH2347" s="13">
        <f t="shared" si="2823"/>
        <v>5.7844481837410575E-2</v>
      </c>
      <c r="AI2347" s="13">
        <f t="shared" si="2824"/>
        <v>5.7011521298951706E-2</v>
      </c>
      <c r="AJ2347" s="13">
        <f t="shared" si="2825"/>
        <v>2.8095277696123327E-2</v>
      </c>
      <c r="AK2347" s="13">
        <f t="shared" si="2826"/>
        <v>9.2302352324330275E-3</v>
      </c>
      <c r="AL2347" s="13">
        <f t="shared" si="2827"/>
        <v>2.5005496579590298E-4</v>
      </c>
      <c r="AM2347" s="13">
        <f t="shared" si="2828"/>
        <v>1.7787303110049688E-4</v>
      </c>
      <c r="AN2347" s="13">
        <f t="shared" si="2829"/>
        <v>4.9605682654337924E-4</v>
      </c>
      <c r="AO2347" s="13">
        <f t="shared" si="2830"/>
        <v>6.9170793806639372E-4</v>
      </c>
      <c r="AP2347" s="13">
        <f t="shared" si="2831"/>
        <v>6.4301755495509583E-4</v>
      </c>
      <c r="AQ2347" s="13">
        <f t="shared" si="2832"/>
        <v>4.4831592196583546E-4</v>
      </c>
      <c r="AR2347" s="13">
        <f t="shared" si="2833"/>
        <v>3.22636320028752E-2</v>
      </c>
      <c r="AS2347" s="13">
        <f t="shared" si="2834"/>
        <v>3.1799035702033712E-2</v>
      </c>
      <c r="AT2347" s="13">
        <f t="shared" si="2835"/>
        <v>1.5670564793962172E-2</v>
      </c>
      <c r="AU2347" s="13">
        <f t="shared" si="2836"/>
        <v>5.14830288697636E-3</v>
      </c>
      <c r="AV2347" s="13">
        <f t="shared" si="2837"/>
        <v>1.2685418313509718E-3</v>
      </c>
      <c r="AW2347" s="13">
        <f t="shared" si="2838"/>
        <v>1.9092157233589934E-5</v>
      </c>
      <c r="AX2347" s="13">
        <f t="shared" si="2839"/>
        <v>2.9218609908774873E-5</v>
      </c>
      <c r="AY2347" s="13">
        <f t="shared" si="2840"/>
        <v>8.1485601373525545E-5</v>
      </c>
      <c r="AZ2347" s="13">
        <f t="shared" si="2841"/>
        <v>1.1362455729303929E-4</v>
      </c>
      <c r="BA2347" s="13">
        <f t="shared" si="2842"/>
        <v>1.0562635036062344E-4</v>
      </c>
      <c r="BB2347" s="13">
        <f t="shared" si="2843"/>
        <v>7.3643362114921029E-5</v>
      </c>
      <c r="BC2347" s="13">
        <f t="shared" si="2844"/>
        <v>4.1075695714740214E-5</v>
      </c>
      <c r="BD2347" s="13">
        <f t="shared" si="2845"/>
        <v>1.4996272720574497E-2</v>
      </c>
      <c r="BE2347" s="13">
        <f t="shared" si="2846"/>
        <v>1.4780326393398185E-2</v>
      </c>
      <c r="BF2347" s="13">
        <f t="shared" si="2847"/>
        <v>7.2837448466666066E-3</v>
      </c>
      <c r="BG2347" s="13">
        <f t="shared" si="2848"/>
        <v>2.3929529736248633E-3</v>
      </c>
      <c r="BH2347" s="13">
        <f t="shared" si="2849"/>
        <v>5.8962361270116471E-4</v>
      </c>
      <c r="BI2347" s="13">
        <f t="shared" si="2850"/>
        <v>1.1622660653565332E-4</v>
      </c>
      <c r="BJ2347" s="14">
        <f t="shared" si="2851"/>
        <v>0.10606229506252102</v>
      </c>
      <c r="BK2347" s="14">
        <f t="shared" si="2852"/>
        <v>0.14522596143189617</v>
      </c>
      <c r="BL2347" s="14">
        <f t="shared" si="2853"/>
        <v>0.64177501613794696</v>
      </c>
      <c r="BM2347" s="14">
        <f t="shared" si="2854"/>
        <v>0.70291449623195468</v>
      </c>
      <c r="BN2347" s="14">
        <f t="shared" si="2855"/>
        <v>0.2730524688263376</v>
      </c>
    </row>
    <row r="2348" spans="1:66" x14ac:dyDescent="0.25">
      <c r="A2348" t="s">
        <v>91</v>
      </c>
      <c r="B2348" t="s">
        <v>100</v>
      </c>
      <c r="C2348" t="s">
        <v>389</v>
      </c>
      <c r="D2348" t="s">
        <v>547</v>
      </c>
      <c r="E2348" s="10">
        <f>VLOOKUP(A2348,home!$A$2:$E$405,3,FALSE)</f>
        <v>1.52380952380952</v>
      </c>
      <c r="F2348" s="10">
        <f>VLOOKUP(B2348,home!$B$2:$E$405,3,FALSE)</f>
        <v>1.1499999999999999</v>
      </c>
      <c r="G2348" s="10">
        <f>VLOOKUP(C2348,away!$B$2:$E$405,4,FALSE)</f>
        <v>0.73</v>
      </c>
      <c r="H2348" s="10">
        <f>VLOOKUP(A2348,away!$A$2:$E$405,3,FALSE)</f>
        <v>1.26984126984127</v>
      </c>
      <c r="I2348" s="10">
        <f>VLOOKUP(C2348,away!$B$2:$E$405,3,FALSE)</f>
        <v>0.88</v>
      </c>
      <c r="J2348" s="10">
        <f>VLOOKUP(B2348,home!$B$2:$E$405,4,FALSE)</f>
        <v>1.38</v>
      </c>
      <c r="K2348" s="12">
        <f t="shared" si="2800"/>
        <v>1.2792380952380917</v>
      </c>
      <c r="L2348" s="12">
        <f t="shared" si="2801"/>
        <v>1.5420952380952384</v>
      </c>
      <c r="M2348" s="13">
        <f t="shared" si="2802"/>
        <v>5.9526521078180968E-2</v>
      </c>
      <c r="N2348" s="13">
        <f t="shared" si="2803"/>
        <v>7.6148593440202333E-2</v>
      </c>
      <c r="O2348" s="13">
        <f t="shared" si="2804"/>
        <v>9.1795564695038703E-2</v>
      </c>
      <c r="P2348" s="13">
        <f t="shared" si="2805"/>
        <v>0.11742838333178633</v>
      </c>
      <c r="Q2348" s="13">
        <f t="shared" si="2806"/>
        <v>4.8706090813752143E-2</v>
      </c>
      <c r="R2348" s="13">
        <f t="shared" si="2807"/>
        <v>7.0778751597241299E-2</v>
      </c>
      <c r="S2348" s="13">
        <f t="shared" si="2808"/>
        <v>5.7912947717061257E-2</v>
      </c>
      <c r="T2348" s="13">
        <f t="shared" si="2809"/>
        <v>7.5109430710121425E-2</v>
      </c>
      <c r="U2348" s="13">
        <f t="shared" si="2810"/>
        <v>9.0542875376584994E-2</v>
      </c>
      <c r="V2348" s="13">
        <f t="shared" si="2811"/>
        <v>1.269391954528221E-2</v>
      </c>
      <c r="W2348" s="13">
        <f t="shared" si="2812"/>
        <v>2.0768895613025938E-2</v>
      </c>
      <c r="X2348" s="13">
        <f t="shared" si="2813"/>
        <v>3.2027615025344389E-2</v>
      </c>
      <c r="Y2348" s="13">
        <f t="shared" si="2814"/>
        <v>2.4694816309065549E-2</v>
      </c>
      <c r="Z2348" s="13">
        <f t="shared" si="2815"/>
        <v>3.6382525265477202E-2</v>
      </c>
      <c r="AA2348" s="13">
        <f t="shared" si="2816"/>
        <v>4.6541912320560798E-2</v>
      </c>
      <c r="AB2348" s="13">
        <f t="shared" si="2817"/>
        <v>2.9769093632846237E-2</v>
      </c>
      <c r="AC2348" s="13">
        <f t="shared" si="2818"/>
        <v>1.565086476736661E-3</v>
      </c>
      <c r="AD2348" s="13">
        <f t="shared" si="2819"/>
        <v>6.6420906160515134E-3</v>
      </c>
      <c r="AE2348" s="13">
        <f t="shared" si="2820"/>
        <v>1.0242736310010108E-2</v>
      </c>
      <c r="AF2348" s="13">
        <f t="shared" si="2821"/>
        <v>7.8976374443658921E-3</v>
      </c>
      <c r="AG2348" s="13">
        <f t="shared" si="2822"/>
        <v>4.0596363650530981E-3</v>
      </c>
      <c r="AH2348" s="13">
        <f t="shared" si="2823"/>
        <v>1.4026329740443018E-2</v>
      </c>
      <c r="AI2348" s="13">
        <f t="shared" si="2824"/>
        <v>1.7943015340345723E-2</v>
      </c>
      <c r="AJ2348" s="13">
        <f t="shared" si="2825"/>
        <v>1.1476694383405862E-2</v>
      </c>
      <c r="AK2348" s="13">
        <f t="shared" si="2826"/>
        <v>4.893808220885941E-3</v>
      </c>
      <c r="AL2348" s="13">
        <f t="shared" si="2827"/>
        <v>1.2349828036901209E-4</v>
      </c>
      <c r="AM2348" s="13">
        <f t="shared" si="2828"/>
        <v>1.6993630696153091E-3</v>
      </c>
      <c r="AN2348" s="13">
        <f t="shared" si="2829"/>
        <v>2.6205796974486753E-3</v>
      </c>
      <c r="AO2348" s="13">
        <f t="shared" si="2830"/>
        <v>2.0205917362423318E-3</v>
      </c>
      <c r="AP2348" s="13">
        <f t="shared" si="2831"/>
        <v>1.0386482981979636E-3</v>
      </c>
      <c r="AQ2348" s="13">
        <f t="shared" si="2832"/>
        <v>4.0042364867670064E-4</v>
      </c>
      <c r="AR2348" s="13">
        <f t="shared" si="2833"/>
        <v>4.3259872601381583E-3</v>
      </c>
      <c r="AS2348" s="13">
        <f t="shared" si="2834"/>
        <v>5.5339677026833888E-3</v>
      </c>
      <c r="AT2348" s="13">
        <f t="shared" si="2835"/>
        <v>3.5396311515449082E-3</v>
      </c>
      <c r="AU2348" s="13">
        <f t="shared" si="2836"/>
        <v>1.5093436707159075E-3</v>
      </c>
      <c r="AV2348" s="13">
        <f t="shared" si="2837"/>
        <v>4.827024805965716E-4</v>
      </c>
      <c r="AW2348" s="13">
        <f t="shared" si="2838"/>
        <v>6.7673866414293397E-6</v>
      </c>
      <c r="AX2348" s="13">
        <f t="shared" si="2839"/>
        <v>3.6231499604877376E-4</v>
      </c>
      <c r="AY2348" s="13">
        <f t="shared" si="2840"/>
        <v>5.5872423009730918E-4</v>
      </c>
      <c r="AZ2348" s="13">
        <f t="shared" si="2841"/>
        <v>4.3080298732074441E-4</v>
      </c>
      <c r="BA2348" s="13">
        <f t="shared" si="2842"/>
        <v>2.2144641176817452E-4</v>
      </c>
      <c r="BB2348" s="13">
        <f t="shared" si="2843"/>
        <v>8.5372864270244803E-5</v>
      </c>
      <c r="BC2348" s="13">
        <f t="shared" si="2844"/>
        <v>2.6330617490739114E-5</v>
      </c>
      <c r="BD2348" s="13">
        <f t="shared" si="2845"/>
        <v>1.111847392319955E-3</v>
      </c>
      <c r="BE2348" s="13">
        <f t="shared" si="2846"/>
        <v>1.4223175403468185E-3</v>
      </c>
      <c r="BF2348" s="13">
        <f t="shared" si="2847"/>
        <v>9.0974139056849588E-4</v>
      </c>
      <c r="BG2348" s="13">
        <f t="shared" si="2848"/>
        <v>3.8792528121003189E-4</v>
      </c>
      <c r="BH2348" s="13">
        <f t="shared" si="2849"/>
        <v>1.2406219945745555E-4</v>
      </c>
      <c r="BI2348" s="13">
        <f t="shared" si="2850"/>
        <v>3.1741018345000743E-5</v>
      </c>
      <c r="BJ2348" s="14">
        <f t="shared" si="2851"/>
        <v>0.31576214120416929</v>
      </c>
      <c r="BK2348" s="14">
        <f t="shared" si="2852"/>
        <v>0.24980908065951377</v>
      </c>
      <c r="BL2348" s="14">
        <f t="shared" si="2853"/>
        <v>0.39714731239527928</v>
      </c>
      <c r="BM2348" s="14">
        <f t="shared" si="2854"/>
        <v>0.53416519772478177</v>
      </c>
      <c r="BN2348" s="14">
        <f t="shared" si="2855"/>
        <v>0.4643839049562018</v>
      </c>
    </row>
    <row r="2349" spans="1:66" x14ac:dyDescent="0.25">
      <c r="A2349" t="s">
        <v>91</v>
      </c>
      <c r="B2349" t="s">
        <v>95</v>
      </c>
      <c r="C2349" t="s">
        <v>94</v>
      </c>
      <c r="D2349" t="s">
        <v>547</v>
      </c>
      <c r="E2349" s="10">
        <f>VLOOKUP(A2349,home!$A$2:$E$405,3,FALSE)</f>
        <v>1.52380952380952</v>
      </c>
      <c r="F2349" s="10">
        <f>VLOOKUP(B2349,home!$B$2:$E$405,3,FALSE)</f>
        <v>0.56999999999999995</v>
      </c>
      <c r="G2349" s="10">
        <f>VLOOKUP(C2349,away!$B$2:$E$405,4,FALSE)</f>
        <v>1.24</v>
      </c>
      <c r="H2349" s="10">
        <f>VLOOKUP(A2349,away!$A$2:$E$405,3,FALSE)</f>
        <v>1.26984126984127</v>
      </c>
      <c r="I2349" s="10">
        <f>VLOOKUP(C2349,away!$B$2:$E$405,3,FALSE)</f>
        <v>0.73</v>
      </c>
      <c r="J2349" s="10">
        <f>VLOOKUP(B2349,home!$B$2:$E$405,4,FALSE)</f>
        <v>1.08</v>
      </c>
      <c r="K2349" s="12">
        <f t="shared" si="2800"/>
        <v>1.0770285714285686</v>
      </c>
      <c r="L2349" s="12">
        <f t="shared" si="2801"/>
        <v>1.0011428571428573</v>
      </c>
      <c r="M2349" s="13">
        <f t="shared" si="2802"/>
        <v>0.12515886500545761</v>
      </c>
      <c r="N2349" s="13">
        <f t="shared" si="2803"/>
        <v>0.13479967357844908</v>
      </c>
      <c r="O2349" s="13">
        <f t="shared" si="2804"/>
        <v>0.12530190370832103</v>
      </c>
      <c r="P2349" s="13">
        <f t="shared" si="2805"/>
        <v>0.13495373034825306</v>
      </c>
      <c r="Q2349" s="13">
        <f t="shared" si="2806"/>
        <v>7.2591549931617178E-2</v>
      </c>
      <c r="R2349" s="13">
        <f t="shared" si="2807"/>
        <v>6.2722552941993845E-2</v>
      </c>
      <c r="S2349" s="13">
        <f t="shared" si="2808"/>
        <v>3.6378784143885512E-2</v>
      </c>
      <c r="T2349" s="13">
        <f t="shared" si="2809"/>
        <v>7.2674511702967612E-2</v>
      </c>
      <c r="U2349" s="13">
        <f t="shared" si="2810"/>
        <v>6.7553981591468401E-2</v>
      </c>
      <c r="V2349" s="13">
        <f t="shared" si="2811"/>
        <v>4.3584186878875457E-3</v>
      </c>
      <c r="W2349" s="13">
        <f t="shared" si="2812"/>
        <v>2.6061057773545088E-2</v>
      </c>
      <c r="X2349" s="13">
        <f t="shared" si="2813"/>
        <v>2.6090841839572002E-2</v>
      </c>
      <c r="Y2349" s="13">
        <f t="shared" si="2814"/>
        <v>1.3060329972265758E-2</v>
      </c>
      <c r="Z2349" s="13">
        <f t="shared" si="2815"/>
        <v>2.0931411953213949E-2</v>
      </c>
      <c r="AA2349" s="13">
        <f t="shared" si="2816"/>
        <v>2.2543728713952885E-2</v>
      </c>
      <c r="AB2349" s="13">
        <f t="shared" si="2817"/>
        <v>1.2140119965730937E-2</v>
      </c>
      <c r="AC2349" s="13">
        <f t="shared" si="2818"/>
        <v>2.9371913663702245E-4</v>
      </c>
      <c r="AD2349" s="13">
        <f t="shared" si="2819"/>
        <v>7.0171259559396624E-3</v>
      </c>
      <c r="AE2349" s="13">
        <f t="shared" si="2820"/>
        <v>7.0251455284607387E-3</v>
      </c>
      <c r="AF2349" s="13">
        <f t="shared" si="2821"/>
        <v>3.5165871331037757E-3</v>
      </c>
      <c r="AG2349" s="13">
        <f t="shared" si="2822"/>
        <v>1.1735353632757746E-3</v>
      </c>
      <c r="AH2349" s="13">
        <f t="shared" si="2823"/>
        <v>5.2388333917186922E-3</v>
      </c>
      <c r="AI2349" s="13">
        <f t="shared" si="2824"/>
        <v>5.6423732438350659E-3</v>
      </c>
      <c r="AJ2349" s="13">
        <f t="shared" si="2825"/>
        <v>3.0384985971372291E-3</v>
      </c>
      <c r="AK2349" s="13">
        <f t="shared" si="2826"/>
        <v>1.09084993445414E-3</v>
      </c>
      <c r="AL2349" s="13">
        <f t="shared" si="2827"/>
        <v>1.2668217520862301E-5</v>
      </c>
      <c r="AM2349" s="13">
        <f t="shared" si="2828"/>
        <v>1.5115290287720051E-3</v>
      </c>
      <c r="AN2349" s="13">
        <f t="shared" si="2829"/>
        <v>1.5132564905191736E-3</v>
      </c>
      <c r="AO2349" s="13">
        <f t="shared" si="2830"/>
        <v>7.5749296325416926E-4</v>
      </c>
      <c r="AP2349" s="13">
        <f t="shared" si="2831"/>
        <v>2.5278622316596283E-4</v>
      </c>
      <c r="AQ2349" s="13">
        <f t="shared" si="2832"/>
        <v>6.326878042668098E-5</v>
      </c>
      <c r="AR2349" s="13">
        <f t="shared" si="2833"/>
        <v>1.0489641259761318E-3</v>
      </c>
      <c r="AS2349" s="13">
        <f t="shared" si="2834"/>
        <v>1.1297643340798902E-3</v>
      </c>
      <c r="AT2349" s="13">
        <f t="shared" si="2835"/>
        <v>6.0839423339250601E-4</v>
      </c>
      <c r="AU2349" s="13">
        <f t="shared" si="2836"/>
        <v>2.1841932401870333E-4</v>
      </c>
      <c r="AV2349" s="13">
        <f t="shared" si="2837"/>
        <v>5.8810963130064405E-5</v>
      </c>
      <c r="AW2349" s="13">
        <f t="shared" si="2838"/>
        <v>3.7943403885332178E-7</v>
      </c>
      <c r="AX2349" s="13">
        <f t="shared" si="2839"/>
        <v>2.7132665842185394E-4</v>
      </c>
      <c r="AY2349" s="13">
        <f t="shared" si="2840"/>
        <v>2.7163674603147901E-4</v>
      </c>
      <c r="AZ2349" s="13">
        <f t="shared" si="2841"/>
        <v>1.359735940134718E-4</v>
      </c>
      <c r="BA2349" s="13">
        <f t="shared" si="2842"/>
        <v>4.5376330802210027E-5</v>
      </c>
      <c r="BB2349" s="13">
        <f t="shared" si="2843"/>
        <v>1.1357047366495996E-5</v>
      </c>
      <c r="BC2349" s="13">
        <f t="shared" si="2844"/>
        <v>2.2740053698401136E-6</v>
      </c>
      <c r="BD2349" s="13">
        <f t="shared" si="2845"/>
        <v>1.7502715702001739E-4</v>
      </c>
      <c r="BE2349" s="13">
        <f t="shared" si="2846"/>
        <v>1.885092488864731E-4</v>
      </c>
      <c r="BF2349" s="13">
        <f t="shared" si="2847"/>
        <v>1.0151492351463529E-4</v>
      </c>
      <c r="BG2349" s="13">
        <f t="shared" si="2848"/>
        <v>3.6444824350549355E-5</v>
      </c>
      <c r="BH2349" s="13">
        <f t="shared" si="2849"/>
        <v>9.8130292765593168E-6</v>
      </c>
      <c r="BI2349" s="13">
        <f t="shared" si="2850"/>
        <v>2.1137825806238807E-6</v>
      </c>
      <c r="BJ2349" s="14">
        <f t="shared" si="2851"/>
        <v>0.36884663664734002</v>
      </c>
      <c r="BK2349" s="14">
        <f t="shared" si="2852"/>
        <v>0.30142782228567311</v>
      </c>
      <c r="BL2349" s="14">
        <f t="shared" si="2853"/>
        <v>0.30885061803483838</v>
      </c>
      <c r="BM2349" s="14">
        <f t="shared" si="2854"/>
        <v>0.34425695609498103</v>
      </c>
      <c r="BN2349" s="14">
        <f t="shared" si="2855"/>
        <v>0.65552827551409187</v>
      </c>
    </row>
    <row r="2350" spans="1:66" x14ac:dyDescent="0.25">
      <c r="A2350" t="s">
        <v>91</v>
      </c>
      <c r="B2350" t="s">
        <v>351</v>
      </c>
      <c r="C2350" t="s">
        <v>371</v>
      </c>
      <c r="D2350" t="s">
        <v>547</v>
      </c>
      <c r="E2350" s="10">
        <f>VLOOKUP(A2350,home!$A$2:$E$405,3,FALSE)</f>
        <v>1.52380952380952</v>
      </c>
      <c r="F2350" s="10">
        <f>VLOOKUP(B2350,home!$B$2:$E$405,3,FALSE)</f>
        <v>0.66</v>
      </c>
      <c r="G2350" s="10">
        <f>VLOOKUP(C2350,away!$B$2:$E$405,4,FALSE)</f>
        <v>0.98</v>
      </c>
      <c r="H2350" s="10">
        <f>VLOOKUP(A2350,away!$A$2:$E$405,3,FALSE)</f>
        <v>1.26984126984127</v>
      </c>
      <c r="I2350" s="10">
        <f>VLOOKUP(C2350,away!$B$2:$E$405,3,FALSE)</f>
        <v>0.33</v>
      </c>
      <c r="J2350" s="10">
        <f>VLOOKUP(B2350,home!$B$2:$E$405,4,FALSE)</f>
        <v>0.89</v>
      </c>
      <c r="K2350" s="12">
        <f t="shared" si="2800"/>
        <v>0.98559999999999748</v>
      </c>
      <c r="L2350" s="12">
        <f t="shared" si="2801"/>
        <v>0.37295238095238104</v>
      </c>
      <c r="M2350" s="13">
        <f t="shared" si="2802"/>
        <v>0.25703259304214571</v>
      </c>
      <c r="N2350" s="13">
        <f t="shared" si="2803"/>
        <v>0.25333132370233813</v>
      </c>
      <c r="O2350" s="13">
        <f t="shared" si="2804"/>
        <v>9.5860917557432646E-2</v>
      </c>
      <c r="P2350" s="13">
        <f t="shared" si="2805"/>
        <v>9.448052034460537E-2</v>
      </c>
      <c r="Q2350" s="13">
        <f t="shared" si="2806"/>
        <v>0.12484167632051191</v>
      </c>
      <c r="R2350" s="13">
        <f t="shared" si="2807"/>
        <v>1.7875778721662204E-2</v>
      </c>
      <c r="S2350" s="13">
        <f t="shared" si="2808"/>
        <v>8.6823315079769814E-3</v>
      </c>
      <c r="T2350" s="13">
        <f t="shared" si="2809"/>
        <v>4.6560000425821396E-2</v>
      </c>
      <c r="U2350" s="13">
        <f t="shared" si="2810"/>
        <v>1.7618367508070221E-2</v>
      </c>
      <c r="V2350" s="13">
        <f t="shared" si="2811"/>
        <v>3.5460751363566531E-4</v>
      </c>
      <c r="W2350" s="13">
        <f t="shared" si="2812"/>
        <v>4.1014652060498744E-2</v>
      </c>
      <c r="X2350" s="13">
        <f t="shared" si="2813"/>
        <v>1.5296512139896487E-2</v>
      </c>
      <c r="Y2350" s="13">
        <f t="shared" si="2814"/>
        <v>2.8524353114206973E-3</v>
      </c>
      <c r="Z2350" s="13">
        <f t="shared" si="2815"/>
        <v>2.2222714118739439E-3</v>
      </c>
      <c r="AA2350" s="13">
        <f t="shared" si="2816"/>
        <v>2.1902707035429533E-3</v>
      </c>
      <c r="AB2350" s="13">
        <f t="shared" si="2817"/>
        <v>1.0793654027059644E-3</v>
      </c>
      <c r="AC2350" s="13">
        <f t="shared" si="2818"/>
        <v>8.1467057372639349E-6</v>
      </c>
      <c r="AD2350" s="13">
        <f t="shared" si="2819"/>
        <v>1.0106010267706864E-2</v>
      </c>
      <c r="AE2350" s="13">
        <f t="shared" si="2820"/>
        <v>3.7690605912704843E-3</v>
      </c>
      <c r="AF2350" s="13">
        <f t="shared" si="2821"/>
        <v>7.0284006073405801E-4</v>
      </c>
      <c r="AG2350" s="13">
        <f t="shared" si="2822"/>
        <v>8.7375291359827699E-5</v>
      </c>
      <c r="AH2350" s="13">
        <f t="shared" si="2823"/>
        <v>2.0720035354519913E-4</v>
      </c>
      <c r="AI2350" s="13">
        <f t="shared" si="2824"/>
        <v>2.0421666845414773E-4</v>
      </c>
      <c r="AJ2350" s="13">
        <f t="shared" si="2825"/>
        <v>1.0063797421420374E-4</v>
      </c>
      <c r="AK2350" s="13">
        <f t="shared" si="2826"/>
        <v>3.306292912850632E-5</v>
      </c>
      <c r="AL2350" s="13">
        <f t="shared" si="2827"/>
        <v>1.1978325208350056E-7</v>
      </c>
      <c r="AM2350" s="13">
        <f t="shared" si="2828"/>
        <v>1.9920967439703723E-3</v>
      </c>
      <c r="AN2350" s="13">
        <f t="shared" si="2829"/>
        <v>7.4295722375123611E-4</v>
      </c>
      <c r="AO2350" s="13">
        <f t="shared" si="2830"/>
        <v>1.3854383277189718E-4</v>
      </c>
      <c r="AP2350" s="13">
        <f t="shared" si="2831"/>
        <v>1.7223417432849196E-5</v>
      </c>
      <c r="AQ2350" s="13">
        <f t="shared" si="2832"/>
        <v>1.6058786349294632E-6</v>
      </c>
      <c r="AR2350" s="13">
        <f t="shared" si="2833"/>
        <v>1.5455173037771429E-5</v>
      </c>
      <c r="AS2350" s="13">
        <f t="shared" si="2834"/>
        <v>1.523261854602748E-5</v>
      </c>
      <c r="AT2350" s="13">
        <f t="shared" si="2835"/>
        <v>7.5066344194823224E-6</v>
      </c>
      <c r="AU2350" s="13">
        <f t="shared" si="2836"/>
        <v>2.4661796279472531E-6</v>
      </c>
      <c r="AV2350" s="13">
        <f t="shared" si="2837"/>
        <v>6.0766666032620149E-7</v>
      </c>
      <c r="AW2350" s="13">
        <f t="shared" si="2838"/>
        <v>1.2230597610071367E-9</v>
      </c>
      <c r="AX2350" s="13">
        <f t="shared" si="2839"/>
        <v>3.2723509180953225E-4</v>
      </c>
      <c r="AY2350" s="13">
        <f t="shared" si="2840"/>
        <v>1.2204310662153605E-4</v>
      </c>
      <c r="AZ2350" s="13">
        <f t="shared" si="2841"/>
        <v>2.2758133596663583E-5</v>
      </c>
      <c r="BA2350" s="13">
        <f t="shared" si="2842"/>
        <v>2.8292333703026869E-6</v>
      </c>
      <c r="BB2350" s="13">
        <f t="shared" si="2843"/>
        <v>2.6379233043107909E-7</v>
      </c>
      <c r="BC2350" s="13">
        <f t="shared" si="2844"/>
        <v>1.9676395542249638E-8</v>
      </c>
      <c r="BD2350" s="13">
        <f t="shared" si="2845"/>
        <v>9.606739304113165E-7</v>
      </c>
      <c r="BE2350" s="13">
        <f t="shared" si="2846"/>
        <v>9.4684022581339112E-7</v>
      </c>
      <c r="BF2350" s="13">
        <f t="shared" si="2847"/>
        <v>4.6660286328083787E-7</v>
      </c>
      <c r="BG2350" s="13">
        <f t="shared" si="2848"/>
        <v>1.5329459401653089E-7</v>
      </c>
      <c r="BH2350" s="13">
        <f t="shared" si="2849"/>
        <v>3.7771787965673111E-8</v>
      </c>
      <c r="BI2350" s="13">
        <f t="shared" si="2850"/>
        <v>7.4455748437934673E-9</v>
      </c>
      <c r="BJ2350" s="14">
        <f t="shared" si="2851"/>
        <v>0.50192946230224389</v>
      </c>
      <c r="BK2350" s="14">
        <f t="shared" si="2852"/>
        <v>0.36068036200397463</v>
      </c>
      <c r="BL2350" s="14">
        <f t="shared" si="2853"/>
        <v>0.13521365872002394</v>
      </c>
      <c r="BM2350" s="14">
        <f t="shared" si="2854"/>
        <v>0.15650090286585869</v>
      </c>
      <c r="BN2350" s="14">
        <f t="shared" si="2855"/>
        <v>0.84342280968869598</v>
      </c>
    </row>
    <row r="2351" spans="1:66" x14ac:dyDescent="0.25">
      <c r="A2351" t="s">
        <v>91</v>
      </c>
      <c r="B2351" t="s">
        <v>105</v>
      </c>
      <c r="C2351" t="s">
        <v>129</v>
      </c>
      <c r="D2351" t="s">
        <v>547</v>
      </c>
      <c r="E2351" s="10">
        <f>VLOOKUP(A2351,home!$A$2:$E$405,3,FALSE)</f>
        <v>1.52380952380952</v>
      </c>
      <c r="F2351" s="10">
        <f>VLOOKUP(B2351,home!$B$2:$E$405,3,FALSE)</f>
        <v>1.31</v>
      </c>
      <c r="G2351" s="10">
        <f>VLOOKUP(C2351,away!$B$2:$E$405,4,FALSE)</f>
        <v>1.56</v>
      </c>
      <c r="H2351" s="10">
        <f>VLOOKUP(A2351,away!$A$2:$E$405,3,FALSE)</f>
        <v>1.26984126984127</v>
      </c>
      <c r="I2351" s="10">
        <f>VLOOKUP(C2351,away!$B$2:$E$405,3,FALSE)</f>
        <v>1.07</v>
      </c>
      <c r="J2351" s="10">
        <f>VLOOKUP(B2351,home!$B$2:$E$405,4,FALSE)</f>
        <v>0.7</v>
      </c>
      <c r="K2351" s="12">
        <f t="shared" si="2800"/>
        <v>3.1140571428571353</v>
      </c>
      <c r="L2351" s="12">
        <f t="shared" si="2801"/>
        <v>0.95111111111111124</v>
      </c>
      <c r="M2351" s="13">
        <f t="shared" si="2802"/>
        <v>1.7160101775473727E-2</v>
      </c>
      <c r="N2351" s="13">
        <f t="shared" si="2803"/>
        <v>5.3437537506069381E-2</v>
      </c>
      <c r="O2351" s="13">
        <f t="shared" si="2804"/>
        <v>1.6321163466450572E-2</v>
      </c>
      <c r="P2351" s="13">
        <f t="shared" si="2805"/>
        <v>5.0825035672439331E-2</v>
      </c>
      <c r="Q2351" s="13">
        <f t="shared" si="2806"/>
        <v>8.3203772683735716E-2</v>
      </c>
      <c r="R2351" s="13">
        <f t="shared" si="2807"/>
        <v>7.7616199596009378E-3</v>
      </c>
      <c r="S2351" s="13">
        <f t="shared" si="2808"/>
        <v>3.7633579988388753E-2</v>
      </c>
      <c r="T2351" s="13">
        <f t="shared" si="2809"/>
        <v>7.9136032685864208E-2</v>
      </c>
      <c r="U2351" s="13">
        <f t="shared" si="2810"/>
        <v>2.4170128075337811E-2</v>
      </c>
      <c r="V2351" s="13">
        <f t="shared" si="2811"/>
        <v>1.2384853024623834E-2</v>
      </c>
      <c r="W2351" s="13">
        <f t="shared" si="2812"/>
        <v>8.6367100879482878E-2</v>
      </c>
      <c r="X2351" s="13">
        <f t="shared" si="2813"/>
        <v>8.2144709280930386E-2</v>
      </c>
      <c r="Y2351" s="13">
        <f t="shared" si="2814"/>
        <v>3.906437285804245E-2</v>
      </c>
      <c r="Z2351" s="13">
        <f t="shared" si="2815"/>
        <v>2.4607209945994094E-3</v>
      </c>
      <c r="AA2351" s="13">
        <f t="shared" si="2816"/>
        <v>7.662825789810806E-3</v>
      </c>
      <c r="AB2351" s="13">
        <f t="shared" si="2817"/>
        <v>1.1931238692615106E-2</v>
      </c>
      <c r="AC2351" s="13">
        <f t="shared" si="2818"/>
        <v>2.2926022125714018E-3</v>
      </c>
      <c r="AD2351" s="13">
        <f t="shared" si="2819"/>
        <v>6.7238021850404103E-2</v>
      </c>
      <c r="AE2351" s="13">
        <f t="shared" si="2820"/>
        <v>6.3950829671051021E-2</v>
      </c>
      <c r="AF2351" s="13">
        <f t="shared" si="2821"/>
        <v>3.0412172332455373E-2</v>
      </c>
      <c r="AG2351" s="13">
        <f t="shared" si="2822"/>
        <v>9.641785006141412E-3</v>
      </c>
      <c r="AH2351" s="13">
        <f t="shared" si="2823"/>
        <v>5.8510476982697054E-4</v>
      </c>
      <c r="AI2351" s="13">
        <f t="shared" si="2824"/>
        <v>1.8220496877994581E-3</v>
      </c>
      <c r="AJ2351" s="13">
        <f t="shared" si="2825"/>
        <v>2.8369834224662581E-3</v>
      </c>
      <c r="AK2351" s="13">
        <f t="shared" si="2826"/>
        <v>2.9448428302994442E-3</v>
      </c>
      <c r="AL2351" s="13">
        <f t="shared" si="2827"/>
        <v>2.7161048520864755E-4</v>
      </c>
      <c r="AM2351" s="13">
        <f t="shared" si="2828"/>
        <v>4.1876608442966999E-2</v>
      </c>
      <c r="AN2351" s="13">
        <f t="shared" si="2829"/>
        <v>3.9829307585755286E-2</v>
      </c>
      <c r="AO2351" s="13">
        <f t="shared" si="2830"/>
        <v>1.8941048496336956E-2</v>
      </c>
      <c r="AP2351" s="13">
        <f t="shared" si="2831"/>
        <v>6.0050138936534967E-3</v>
      </c>
      <c r="AQ2351" s="13">
        <f t="shared" si="2832"/>
        <v>1.4278588591576089E-3</v>
      </c>
      <c r="AR2351" s="13">
        <f t="shared" si="2833"/>
        <v>1.1129992954930823E-4</v>
      </c>
      <c r="AS2351" s="13">
        <f t="shared" si="2834"/>
        <v>3.4659434061251929E-4</v>
      </c>
      <c r="AT2351" s="13">
        <f t="shared" si="2835"/>
        <v>5.3965729102913734E-4</v>
      </c>
      <c r="AU2351" s="13">
        <f t="shared" si="2836"/>
        <v>5.6017454727473907E-4</v>
      </c>
      <c r="AV2351" s="13">
        <f t="shared" si="2837"/>
        <v>4.3610388754691576E-4</v>
      </c>
      <c r="AW2351" s="13">
        <f t="shared" si="2838"/>
        <v>2.2346106457940796E-5</v>
      </c>
      <c r="AX2351" s="13">
        <f t="shared" si="2839"/>
        <v>2.1734358606742124E-2</v>
      </c>
      <c r="AY2351" s="13">
        <f t="shared" si="2840"/>
        <v>2.0671789963745843E-2</v>
      </c>
      <c r="AZ2351" s="13">
        <f t="shared" si="2841"/>
        <v>9.8305845605369119E-3</v>
      </c>
      <c r="BA2351" s="13">
        <f t="shared" si="2842"/>
        <v>3.1166594014146666E-3</v>
      </c>
      <c r="BB2351" s="13">
        <f t="shared" si="2843"/>
        <v>7.410723465585984E-4</v>
      </c>
      <c r="BC2351" s="13">
        <f t="shared" si="2844"/>
        <v>1.4096842858981346E-4</v>
      </c>
      <c r="BD2351" s="13">
        <f t="shared" si="2845"/>
        <v>1.7643099943371823E-5</v>
      </c>
      <c r="BE2351" s="13">
        <f t="shared" si="2846"/>
        <v>5.4941621400799348E-5</v>
      </c>
      <c r="BF2351" s="13">
        <f t="shared" si="2847"/>
        <v>8.5545674281655842E-5</v>
      </c>
      <c r="BG2351" s="13">
        <f t="shared" si="2848"/>
        <v>8.8798039345773424E-5</v>
      </c>
      <c r="BH2351" s="13">
        <f t="shared" si="2849"/>
        <v>6.9130542174103678E-5</v>
      </c>
      <c r="BI2351" s="13">
        <f t="shared" si="2850"/>
        <v>4.3055291729370784E-5</v>
      </c>
      <c r="BJ2351" s="14">
        <f t="shared" si="2851"/>
        <v>0.75891160533963531</v>
      </c>
      <c r="BK2351" s="14">
        <f t="shared" si="2852"/>
        <v>0.1412395731224515</v>
      </c>
      <c r="BL2351" s="14">
        <f t="shared" si="2853"/>
        <v>7.8388900959095051E-2</v>
      </c>
      <c r="BM2351" s="14">
        <f t="shared" si="2854"/>
        <v>0.73164212549472374</v>
      </c>
      <c r="BN2351" s="14">
        <f t="shared" si="2855"/>
        <v>0.22870923106376967</v>
      </c>
    </row>
    <row r="2352" spans="1:66" x14ac:dyDescent="0.25">
      <c r="A2352" t="s">
        <v>91</v>
      </c>
      <c r="B2352" t="s">
        <v>108</v>
      </c>
      <c r="C2352" t="s">
        <v>99</v>
      </c>
      <c r="D2352" t="s">
        <v>547</v>
      </c>
      <c r="E2352" s="10">
        <f>VLOOKUP(A2352,home!$A$2:$E$405,3,FALSE)</f>
        <v>1.52380952380952</v>
      </c>
      <c r="F2352" s="10">
        <f>VLOOKUP(B2352,home!$B$2:$E$405,3,FALSE)</f>
        <v>1.17</v>
      </c>
      <c r="G2352" s="10">
        <f>VLOOKUP(C2352,away!$B$2:$E$405,4,FALSE)</f>
        <v>0.9</v>
      </c>
      <c r="H2352" s="10">
        <f>VLOOKUP(A2352,away!$A$2:$E$405,3,FALSE)</f>
        <v>1.26984126984127</v>
      </c>
      <c r="I2352" s="10">
        <f>VLOOKUP(C2352,away!$B$2:$E$405,3,FALSE)</f>
        <v>1.23</v>
      </c>
      <c r="J2352" s="10">
        <f>VLOOKUP(B2352,home!$B$2:$E$405,4,FALSE)</f>
        <v>0.53</v>
      </c>
      <c r="K2352" s="12">
        <f t="shared" si="2800"/>
        <v>1.6045714285714245</v>
      </c>
      <c r="L2352" s="12">
        <f t="shared" si="2801"/>
        <v>0.82780952380952399</v>
      </c>
      <c r="M2352" s="13">
        <f t="shared" si="2802"/>
        <v>8.7827470415803896E-2</v>
      </c>
      <c r="N2352" s="13">
        <f t="shared" si="2803"/>
        <v>0.14092544967290097</v>
      </c>
      <c r="O2352" s="13">
        <f t="shared" si="2804"/>
        <v>7.2704416462301677E-2</v>
      </c>
      <c r="P2352" s="13">
        <f t="shared" si="2805"/>
        <v>0.1166594293863672</v>
      </c>
      <c r="Q2352" s="13">
        <f t="shared" si="2806"/>
        <v>0.11306247505185857</v>
      </c>
      <c r="R2352" s="13">
        <f t="shared" si="2807"/>
        <v>3.0092704185253633E-2</v>
      </c>
      <c r="S2352" s="13">
        <f t="shared" si="2808"/>
        <v>3.8739082431502779E-2</v>
      </c>
      <c r="T2352" s="13">
        <f t="shared" si="2809"/>
        <v>9.3594193633405223E-2</v>
      </c>
      <c r="U2352" s="13">
        <f t="shared" si="2810"/>
        <v>4.8285893344109702E-2</v>
      </c>
      <c r="V2352" s="13">
        <f t="shared" si="2811"/>
        <v>5.7173699375413275E-3</v>
      </c>
      <c r="W2352" s="13">
        <f t="shared" si="2812"/>
        <v>6.0472272370593917E-2</v>
      </c>
      <c r="X2352" s="13">
        <f t="shared" si="2813"/>
        <v>5.0059522994781183E-2</v>
      </c>
      <c r="Y2352" s="13">
        <f t="shared" si="2814"/>
        <v>2.0719874946220865E-2</v>
      </c>
      <c r="Z2352" s="13">
        <f t="shared" si="2815"/>
        <v>8.3036757072452293E-3</v>
      </c>
      <c r="AA2352" s="13">
        <f t="shared" si="2816"/>
        <v>1.3323840791968309E-2</v>
      </c>
      <c r="AB2352" s="13">
        <f t="shared" si="2817"/>
        <v>1.0689527126813406E-2</v>
      </c>
      <c r="AC2352" s="13">
        <f t="shared" si="2818"/>
        <v>4.7464158376830717E-4</v>
      </c>
      <c r="AD2352" s="13">
        <f t="shared" si="2819"/>
        <v>2.425802011666104E-2</v>
      </c>
      <c r="AE2352" s="13">
        <f t="shared" si="2820"/>
        <v>2.0081020081335027E-2</v>
      </c>
      <c r="AF2352" s="13">
        <f t="shared" si="2821"/>
        <v>8.3116298355697185E-3</v>
      </c>
      <c r="AG2352" s="13">
        <f t="shared" si="2822"/>
        <v>2.2934821120880011E-3</v>
      </c>
      <c r="AH2352" s="13">
        <f t="shared" si="2823"/>
        <v>1.7184654582708457E-3</v>
      </c>
      <c r="AI2352" s="13">
        <f t="shared" si="2824"/>
        <v>2.7574005753282986E-3</v>
      </c>
      <c r="AJ2352" s="13">
        <f t="shared" si="2825"/>
        <v>2.212223090149098E-3</v>
      </c>
      <c r="AK2352" s="13">
        <f t="shared" si="2826"/>
        <v>1.1832233213597432E-3</v>
      </c>
      <c r="AL2352" s="13">
        <f t="shared" si="2827"/>
        <v>2.5218267616410218E-5</v>
      </c>
      <c r="AM2352" s="13">
        <f t="shared" si="2828"/>
        <v>7.7847451985810319E-3</v>
      </c>
      <c r="AN2352" s="13">
        <f t="shared" si="2829"/>
        <v>6.4442862158158422E-3</v>
      </c>
      <c r="AO2352" s="13">
        <f t="shared" si="2830"/>
        <v>2.6673207518033959E-3</v>
      </c>
      <c r="AP2352" s="13">
        <f t="shared" si="2831"/>
        <v>7.3601117379921033E-4</v>
      </c>
      <c r="AQ2352" s="13">
        <f t="shared" si="2832"/>
        <v>1.5231926482530325E-4</v>
      </c>
      <c r="AR2352" s="13">
        <f t="shared" si="2833"/>
        <v>2.8451241453886092E-4</v>
      </c>
      <c r="AS2352" s="13">
        <f t="shared" si="2834"/>
        <v>4.5652049144292539E-4</v>
      </c>
      <c r="AT2352" s="13">
        <f t="shared" si="2835"/>
        <v>3.6625986856335185E-4</v>
      </c>
      <c r="AU2352" s="13">
        <f t="shared" si="2836"/>
        <v>1.9589670684302656E-4</v>
      </c>
      <c r="AV2352" s="13">
        <f t="shared" si="2837"/>
        <v>7.8582564687888152E-5</v>
      </c>
      <c r="AW2352" s="13">
        <f t="shared" si="2838"/>
        <v>9.304696710477984E-7</v>
      </c>
      <c r="AX2352" s="13">
        <f t="shared" si="2839"/>
        <v>2.0818632873919516E-3</v>
      </c>
      <c r="AY2352" s="13">
        <f t="shared" si="2840"/>
        <v>1.7233862565724616E-3</v>
      </c>
      <c r="AZ2352" s="13">
        <f t="shared" si="2841"/>
        <v>7.1331777819656371E-4</v>
      </c>
      <c r="BA2352" s="13">
        <f t="shared" si="2842"/>
        <v>1.9683041676458841E-4</v>
      </c>
      <c r="BB2352" s="13">
        <f t="shared" si="2843"/>
        <v>4.0734523393281006E-5</v>
      </c>
      <c r="BC2352" s="13">
        <f t="shared" si="2844"/>
        <v>6.7440852825599753E-6</v>
      </c>
      <c r="BD2352" s="13">
        <f t="shared" si="2845"/>
        <v>3.9253681066218713E-5</v>
      </c>
      <c r="BE2352" s="13">
        <f t="shared" si="2846"/>
        <v>6.298533510510963E-5</v>
      </c>
      <c r="BF2352" s="13">
        <f t="shared" si="2847"/>
        <v>5.0532234564327837E-5</v>
      </c>
      <c r="BG2352" s="13">
        <f t="shared" si="2848"/>
        <v>2.7027526601263281E-5</v>
      </c>
      <c r="BH2352" s="13">
        <f t="shared" si="2849"/>
        <v>1.0841899242335299E-5</v>
      </c>
      <c r="BI2352" s="13">
        <f t="shared" si="2850"/>
        <v>3.4793203511402794E-6</v>
      </c>
      <c r="BJ2352" s="14">
        <f t="shared" si="2851"/>
        <v>0.55632549976784063</v>
      </c>
      <c r="BK2352" s="14">
        <f t="shared" si="2852"/>
        <v>0.25116659827917243</v>
      </c>
      <c r="BL2352" s="14">
        <f t="shared" si="2853"/>
        <v>0.18454358639856117</v>
      </c>
      <c r="BM2352" s="14">
        <f t="shared" si="2854"/>
        <v>0.43734495919143218</v>
      </c>
      <c r="BN2352" s="14">
        <f t="shared" si="2855"/>
        <v>0.56127194517448598</v>
      </c>
    </row>
    <row r="2353" spans="1:66" x14ac:dyDescent="0.25">
      <c r="A2353" t="s">
        <v>91</v>
      </c>
      <c r="B2353" t="s">
        <v>101</v>
      </c>
      <c r="C2353" t="s">
        <v>117</v>
      </c>
      <c r="D2353" t="s">
        <v>547</v>
      </c>
      <c r="E2353" s="10">
        <f>VLOOKUP(A2353,home!$A$2:$E$405,3,FALSE)</f>
        <v>1.52380952380952</v>
      </c>
      <c r="F2353" s="10">
        <f>VLOOKUP(B2353,home!$B$2:$E$405,3,FALSE)</f>
        <v>0.98</v>
      </c>
      <c r="G2353" s="10">
        <f>VLOOKUP(C2353,away!$B$2:$E$405,4,FALSE)</f>
        <v>0.95</v>
      </c>
      <c r="H2353" s="10">
        <f>VLOOKUP(A2353,away!$A$2:$E$405,3,FALSE)</f>
        <v>1.26984126984127</v>
      </c>
      <c r="I2353" s="10">
        <f>VLOOKUP(C2353,away!$B$2:$E$405,3,FALSE)</f>
        <v>0.95</v>
      </c>
      <c r="J2353" s="10">
        <f>VLOOKUP(B2353,home!$B$2:$E$405,4,FALSE)</f>
        <v>0.89</v>
      </c>
      <c r="K2353" s="12">
        <f t="shared" si="2800"/>
        <v>1.4186666666666632</v>
      </c>
      <c r="L2353" s="12">
        <f t="shared" si="2801"/>
        <v>1.0736507936507937</v>
      </c>
      <c r="M2353" s="13">
        <f t="shared" si="2802"/>
        <v>8.2718048484885551E-2</v>
      </c>
      <c r="N2353" s="13">
        <f t="shared" si="2803"/>
        <v>0.11734933811722401</v>
      </c>
      <c r="O2353" s="13">
        <f t="shared" si="2804"/>
        <v>8.8810298405042218E-2</v>
      </c>
      <c r="P2353" s="13">
        <f t="shared" si="2805"/>
        <v>0.12599221000395291</v>
      </c>
      <c r="Q2353" s="13">
        <f t="shared" si="2806"/>
        <v>8.3239797171150723E-2</v>
      </c>
      <c r="R2353" s="13">
        <f t="shared" si="2807"/>
        <v>4.7675623683468685E-2</v>
      </c>
      <c r="S2353" s="13">
        <f t="shared" si="2808"/>
        <v>4.7976340328497707E-2</v>
      </c>
      <c r="T2353" s="13">
        <f t="shared" si="2809"/>
        <v>8.9370474296137078E-2</v>
      </c>
      <c r="U2353" s="13">
        <f t="shared" si="2810"/>
        <v>6.7635818132280742E-2</v>
      </c>
      <c r="V2353" s="13">
        <f t="shared" si="2811"/>
        <v>8.1194763504950761E-3</v>
      </c>
      <c r="W2353" s="13">
        <f t="shared" si="2812"/>
        <v>3.9363175195601847E-2</v>
      </c>
      <c r="X2353" s="13">
        <f t="shared" si="2813"/>
        <v>4.2262304289373172E-2</v>
      </c>
      <c r="Y2353" s="13">
        <f t="shared" si="2814"/>
        <v>2.2687478270898415E-2</v>
      </c>
      <c r="Z2353" s="13">
        <f t="shared" si="2815"/>
        <v>1.7062323735184248E-2</v>
      </c>
      <c r="AA2353" s="13">
        <f t="shared" si="2816"/>
        <v>2.4205749938981325E-2</v>
      </c>
      <c r="AB2353" s="13">
        <f t="shared" si="2817"/>
        <v>1.7169945290050719E-2</v>
      </c>
      <c r="AC2353" s="13">
        <f t="shared" si="2818"/>
        <v>7.7295009085942361E-4</v>
      </c>
      <c r="AD2353" s="13">
        <f t="shared" si="2819"/>
        <v>1.3960806136040081E-2</v>
      </c>
      <c r="AE2353" s="13">
        <f t="shared" si="2820"/>
        <v>1.4989030587964306E-2</v>
      </c>
      <c r="AF2353" s="13">
        <f t="shared" si="2821"/>
        <v>8.0464922934119481E-3</v>
      </c>
      <c r="AG2353" s="13">
        <f t="shared" si="2822"/>
        <v>2.8797076123089115E-3</v>
      </c>
      <c r="AH2353" s="13">
        <f t="shared" si="2823"/>
        <v>4.5797443549518346E-3</v>
      </c>
      <c r="AI2353" s="13">
        <f t="shared" si="2824"/>
        <v>6.4971306582249861E-3</v>
      </c>
      <c r="AJ2353" s="13">
        <f t="shared" si="2825"/>
        <v>4.6086313469009136E-3</v>
      </c>
      <c r="AK2353" s="13">
        <f t="shared" si="2826"/>
        <v>2.1793705569344715E-3</v>
      </c>
      <c r="AL2353" s="13">
        <f t="shared" si="2827"/>
        <v>4.7092837393488348E-5</v>
      </c>
      <c r="AM2353" s="13">
        <f t="shared" si="2828"/>
        <v>3.9611460609990951E-3</v>
      </c>
      <c r="AN2353" s="13">
        <f t="shared" si="2829"/>
        <v>4.2528876121583946E-3</v>
      </c>
      <c r="AO2353" s="13">
        <f t="shared" si="2830"/>
        <v>2.2830580800507439E-3</v>
      </c>
      <c r="AP2353" s="13">
        <f t="shared" si="2831"/>
        <v>8.1706903986577975E-4</v>
      </c>
      <c r="AQ2353" s="13">
        <f t="shared" si="2832"/>
        <v>2.1931170577984654E-4</v>
      </c>
      <c r="AR2353" s="13">
        <f t="shared" si="2833"/>
        <v>9.8340923228235652E-4</v>
      </c>
      <c r="AS2353" s="13">
        <f t="shared" si="2834"/>
        <v>1.3951298975312329E-3</v>
      </c>
      <c r="AT2353" s="13">
        <f t="shared" si="2835"/>
        <v>9.8961214064881915E-4</v>
      </c>
      <c r="AU2353" s="13">
        <f t="shared" si="2836"/>
        <v>4.6797658562237378E-4</v>
      </c>
      <c r="AV2353" s="13">
        <f t="shared" si="2837"/>
        <v>1.6597569570073474E-4</v>
      </c>
      <c r="AW2353" s="13">
        <f t="shared" si="2838"/>
        <v>1.9924882602342488E-6</v>
      </c>
      <c r="AX2353" s="13">
        <f t="shared" si="2839"/>
        <v>9.3659097975622814E-4</v>
      </c>
      <c r="AY2353" s="13">
        <f t="shared" si="2840"/>
        <v>1.005571648741449E-3</v>
      </c>
      <c r="AZ2353" s="13">
        <f t="shared" si="2841"/>
        <v>5.3981639937199677E-4</v>
      </c>
      <c r="BA2353" s="13">
        <f t="shared" si="2842"/>
        <v>1.9319143520381941E-4</v>
      </c>
      <c r="BB2353" s="13">
        <f t="shared" si="2843"/>
        <v>5.1855034433279135E-5</v>
      </c>
      <c r="BC2353" s="13">
        <f t="shared" si="2844"/>
        <v>1.1134839774815883E-5</v>
      </c>
      <c r="BD2353" s="13">
        <f t="shared" si="2845"/>
        <v>1.7597301712057821E-4</v>
      </c>
      <c r="BE2353" s="13">
        <f t="shared" si="2846"/>
        <v>2.4964705362172628E-4</v>
      </c>
      <c r="BF2353" s="13">
        <f t="shared" si="2847"/>
        <v>1.7708297670234417E-4</v>
      </c>
      <c r="BG2353" s="13">
        <f t="shared" si="2848"/>
        <v>8.3740572093908333E-5</v>
      </c>
      <c r="BH2353" s="13">
        <f t="shared" si="2849"/>
        <v>2.9699989569306067E-5</v>
      </c>
      <c r="BI2353" s="13">
        <f t="shared" si="2850"/>
        <v>8.42687704046442E-6</v>
      </c>
      <c r="BJ2353" s="14">
        <f t="shared" si="2851"/>
        <v>0.44842023680624593</v>
      </c>
      <c r="BK2353" s="14">
        <f t="shared" si="2852"/>
        <v>0.2666316897448256</v>
      </c>
      <c r="BL2353" s="14">
        <f t="shared" si="2853"/>
        <v>0.26808898640476975</v>
      </c>
      <c r="BM2353" s="14">
        <f t="shared" si="2854"/>
        <v>0.4534143416648202</v>
      </c>
      <c r="BN2353" s="14">
        <f t="shared" si="2855"/>
        <v>0.5457853158657241</v>
      </c>
    </row>
    <row r="2354" spans="1:66" x14ac:dyDescent="0.25">
      <c r="A2354" t="s">
        <v>91</v>
      </c>
      <c r="B2354" t="s">
        <v>84</v>
      </c>
      <c r="C2354" t="s">
        <v>93</v>
      </c>
      <c r="D2354" t="s">
        <v>547</v>
      </c>
      <c r="E2354" s="10">
        <f>VLOOKUP(A2354,home!$A$2:$E$405,3,FALSE)</f>
        <v>1.52380952380952</v>
      </c>
      <c r="F2354" s="10">
        <f>VLOOKUP(B2354,home!$B$2:$E$405,3,FALSE)</f>
        <v>1.39</v>
      </c>
      <c r="G2354" s="10">
        <f>VLOOKUP(C2354,away!$B$2:$E$405,4,FALSE)</f>
        <v>1.39</v>
      </c>
      <c r="H2354" s="10">
        <f>VLOOKUP(A2354,away!$A$2:$E$405,3,FALSE)</f>
        <v>1.26984126984127</v>
      </c>
      <c r="I2354" s="10">
        <f>VLOOKUP(C2354,away!$B$2:$E$405,3,FALSE)</f>
        <v>0.9</v>
      </c>
      <c r="J2354" s="10">
        <f>VLOOKUP(B2354,home!$B$2:$E$405,4,FALSE)</f>
        <v>0.79</v>
      </c>
      <c r="K2354" s="12">
        <f t="shared" si="2800"/>
        <v>2.9441523809523731</v>
      </c>
      <c r="L2354" s="12">
        <f t="shared" si="2801"/>
        <v>0.90285714285714302</v>
      </c>
      <c r="M2354" s="13">
        <f t="shared" si="2802"/>
        <v>2.1343468230243152E-2</v>
      </c>
      <c r="N2354" s="13">
        <f t="shared" si="2803"/>
        <v>6.2838422807851693E-2</v>
      </c>
      <c r="O2354" s="13">
        <f t="shared" si="2804"/>
        <v>1.9270102745019533E-2</v>
      </c>
      <c r="P2354" s="13">
        <f t="shared" si="2805"/>
        <v>5.6734118877946112E-2</v>
      </c>
      <c r="Q2354" s="13">
        <f t="shared" si="2806"/>
        <v>9.250294606251426E-2</v>
      </c>
      <c r="R2354" s="13">
        <f t="shared" si="2807"/>
        <v>8.6990749534659618E-3</v>
      </c>
      <c r="S2354" s="13">
        <f t="shared" si="2808"/>
        <v>3.77019354368099E-2</v>
      </c>
      <c r="T2354" s="13">
        <f t="shared" si="2809"/>
        <v>8.3516945587870026E-2</v>
      </c>
      <c r="U2354" s="13">
        <f t="shared" si="2810"/>
        <v>2.5611402236329961E-2</v>
      </c>
      <c r="V2354" s="13">
        <f t="shared" si="2811"/>
        <v>1.113526247065515E-2</v>
      </c>
      <c r="W2354" s="13">
        <f t="shared" si="2812"/>
        <v>9.0780922965020105E-2</v>
      </c>
      <c r="X2354" s="13">
        <f t="shared" si="2813"/>
        <v>8.196220473413246E-2</v>
      </c>
      <c r="Y2354" s="13">
        <f t="shared" si="2814"/>
        <v>3.7000080994265508E-2</v>
      </c>
      <c r="Z2354" s="13">
        <f t="shared" si="2815"/>
        <v>2.618007319328805E-3</v>
      </c>
      <c r="AA2354" s="13">
        <f t="shared" si="2816"/>
        <v>7.7078124825526399E-3</v>
      </c>
      <c r="AB2354" s="13">
        <f t="shared" si="2817"/>
        <v>1.1346487236220891E-2</v>
      </c>
      <c r="AC2354" s="13">
        <f t="shared" si="2818"/>
        <v>1.8499491798037201E-3</v>
      </c>
      <c r="AD2354" s="13">
        <f t="shared" si="2819"/>
        <v>6.6818217623129478E-2</v>
      </c>
      <c r="AE2354" s="13">
        <f t="shared" si="2820"/>
        <v>6.032730505402549E-2</v>
      </c>
      <c r="AF2354" s="13">
        <f t="shared" si="2821"/>
        <v>2.7233469138674367E-2</v>
      </c>
      <c r="AG2354" s="13">
        <f t="shared" si="2822"/>
        <v>8.1959773788772422E-3</v>
      </c>
      <c r="AH2354" s="13">
        <f t="shared" si="2823"/>
        <v>5.9092165207707311E-4</v>
      </c>
      <c r="AI2354" s="13">
        <f t="shared" si="2824"/>
        <v>1.7397633889190242E-3</v>
      </c>
      <c r="AJ2354" s="13">
        <f t="shared" si="2825"/>
        <v>2.5610642618898579E-3</v>
      </c>
      <c r="AK2354" s="13">
        <f t="shared" si="2826"/>
        <v>2.5133878148050192E-3</v>
      </c>
      <c r="AL2354" s="13">
        <f t="shared" si="2827"/>
        <v>1.9669762299723026E-4</v>
      </c>
      <c r="AM2354" s="13">
        <f t="shared" si="2828"/>
        <v>3.93446029012261E-2</v>
      </c>
      <c r="AN2354" s="13">
        <f t="shared" si="2829"/>
        <v>3.5522555762249858E-2</v>
      </c>
      <c r="AO2354" s="13">
        <f t="shared" si="2830"/>
        <v>1.6035896601244222E-2</v>
      </c>
      <c r="AP2354" s="13">
        <f t="shared" si="2831"/>
        <v>4.8260412628506446E-3</v>
      </c>
      <c r="AQ2354" s="13">
        <f t="shared" si="2832"/>
        <v>1.0893064564720025E-3</v>
      </c>
      <c r="AR2354" s="13">
        <f t="shared" si="2833"/>
        <v>1.0670356688934582E-4</v>
      </c>
      <c r="AS2354" s="13">
        <f t="shared" si="2834"/>
        <v>3.1415156051337826E-4</v>
      </c>
      <c r="AT2354" s="13">
        <f t="shared" si="2835"/>
        <v>4.6245503243268313E-4</v>
      </c>
      <c r="AU2354" s="13">
        <f t="shared" si="2836"/>
        <v>4.5384602827336373E-4</v>
      </c>
      <c r="AV2354" s="13">
        <f t="shared" si="2837"/>
        <v>3.3404796618170048E-4</v>
      </c>
      <c r="AW2354" s="13">
        <f t="shared" si="2838"/>
        <v>1.4523655311403953E-5</v>
      </c>
      <c r="AX2354" s="13">
        <f t="shared" si="2839"/>
        <v>1.9306084384878418E-2</v>
      </c>
      <c r="AY2354" s="13">
        <f t="shared" si="2840"/>
        <v>1.7430636187490234E-2</v>
      </c>
      <c r="AZ2354" s="13">
        <f t="shared" si="2841"/>
        <v>7.8686871932098779E-3</v>
      </c>
      <c r="BA2354" s="13">
        <f t="shared" si="2842"/>
        <v>2.3681001457660214E-3</v>
      </c>
      <c r="BB2354" s="13">
        <f t="shared" si="2843"/>
        <v>5.3451403290147336E-4</v>
      </c>
      <c r="BC2354" s="13">
        <f t="shared" si="2844"/>
        <v>9.6517962512494658E-5</v>
      </c>
      <c r="BD2354" s="13">
        <f t="shared" si="2845"/>
        <v>1.6056346255730126E-5</v>
      </c>
      <c r="BE2354" s="13">
        <f t="shared" si="2846"/>
        <v>4.7272330058203564E-5</v>
      </c>
      <c r="BF2354" s="13">
        <f t="shared" si="2847"/>
        <v>6.9588471547013254E-5</v>
      </c>
      <c r="BG2354" s="13">
        <f t="shared" si="2848"/>
        <v>6.8293021397325187E-5</v>
      </c>
      <c r="BH2354" s="13">
        <f t="shared" si="2849"/>
        <v>5.0266265387341575E-5</v>
      </c>
      <c r="BI2354" s="13">
        <f t="shared" si="2850"/>
        <v>2.9598308984345112E-5</v>
      </c>
      <c r="BJ2354" s="14">
        <f t="shared" si="2851"/>
        <v>0.75559943523716211</v>
      </c>
      <c r="BK2354" s="14">
        <f t="shared" si="2852"/>
        <v>0.14639206800594551</v>
      </c>
      <c r="BL2354" s="14">
        <f t="shared" si="2853"/>
        <v>8.1992295669200396E-2</v>
      </c>
      <c r="BM2354" s="14">
        <f t="shared" si="2854"/>
        <v>0.70779756002241734</v>
      </c>
      <c r="BN2354" s="14">
        <f t="shared" si="2855"/>
        <v>0.26138813367704067</v>
      </c>
    </row>
    <row r="2355" spans="1:66" x14ac:dyDescent="0.25">
      <c r="A2355" t="s">
        <v>91</v>
      </c>
      <c r="B2355" t="s">
        <v>111</v>
      </c>
      <c r="C2355" t="s">
        <v>98</v>
      </c>
      <c r="D2355" t="s">
        <v>547</v>
      </c>
      <c r="E2355" s="10">
        <f>VLOOKUP(A2355,home!$A$2:$E$405,3,FALSE)</f>
        <v>1.52380952380952</v>
      </c>
      <c r="F2355" s="10">
        <f>VLOOKUP(B2355,home!$B$2:$E$405,3,FALSE)</f>
        <v>0.88</v>
      </c>
      <c r="G2355" s="10">
        <f>VLOOKUP(C2355,away!$B$2:$E$405,4,FALSE)</f>
        <v>0.82</v>
      </c>
      <c r="H2355" s="10">
        <f>VLOOKUP(A2355,away!$A$2:$E$405,3,FALSE)</f>
        <v>1.26984126984127</v>
      </c>
      <c r="I2355" s="10">
        <f>VLOOKUP(C2355,away!$B$2:$E$405,3,FALSE)</f>
        <v>0.33</v>
      </c>
      <c r="J2355" s="10">
        <f>VLOOKUP(B2355,home!$B$2:$E$405,4,FALSE)</f>
        <v>0.7</v>
      </c>
      <c r="K2355" s="12">
        <f t="shared" si="2800"/>
        <v>1.0995809523809494</v>
      </c>
      <c r="L2355" s="12">
        <f t="shared" si="2801"/>
        <v>0.29333333333333333</v>
      </c>
      <c r="M2355" s="13">
        <f t="shared" si="2802"/>
        <v>0.2483504847087678</v>
      </c>
      <c r="N2355" s="13">
        <f t="shared" si="2803"/>
        <v>0.27308146250033732</v>
      </c>
      <c r="O2355" s="13">
        <f t="shared" si="2804"/>
        <v>7.2849475514571882E-2</v>
      </c>
      <c r="P2355" s="13">
        <f t="shared" si="2805"/>
        <v>8.0103895666765595E-2</v>
      </c>
      <c r="Q2355" s="13">
        <f t="shared" si="2806"/>
        <v>0.1501375873068517</v>
      </c>
      <c r="R2355" s="13">
        <f t="shared" si="2807"/>
        <v>1.0684589742137211E-2</v>
      </c>
      <c r="S2355" s="13">
        <f t="shared" si="2808"/>
        <v>6.4592526450236642E-3</v>
      </c>
      <c r="T2355" s="13">
        <f t="shared" si="2809"/>
        <v>4.4040358943343162E-2</v>
      </c>
      <c r="U2355" s="13">
        <f t="shared" si="2810"/>
        <v>1.1748571364458955E-2</v>
      </c>
      <c r="V2355" s="13">
        <f t="shared" si="2811"/>
        <v>2.3148794941015458E-4</v>
      </c>
      <c r="W2355" s="13">
        <f t="shared" si="2812"/>
        <v>5.5029477079681977E-2</v>
      </c>
      <c r="X2355" s="13">
        <f t="shared" si="2813"/>
        <v>1.614197994337338E-2</v>
      </c>
      <c r="Y2355" s="13">
        <f t="shared" si="2814"/>
        <v>2.3674903916947624E-3</v>
      </c>
      <c r="Z2355" s="13">
        <f t="shared" si="2815"/>
        <v>1.0447154414534162E-3</v>
      </c>
      <c r="AA2355" s="13">
        <f t="shared" si="2816"/>
        <v>1.1487492000804313E-3</v>
      </c>
      <c r="AB2355" s="13">
        <f t="shared" si="2817"/>
        <v>6.3157136973564731E-4</v>
      </c>
      <c r="AC2355" s="13">
        <f t="shared" si="2818"/>
        <v>4.6665618977473978E-6</v>
      </c>
      <c r="AD2355" s="13">
        <f t="shared" si="2819"/>
        <v>1.5127341204075585E-2</v>
      </c>
      <c r="AE2355" s="13">
        <f t="shared" si="2820"/>
        <v>4.4373534198621717E-3</v>
      </c>
      <c r="AF2355" s="13">
        <f t="shared" si="2821"/>
        <v>6.5081183491311851E-4</v>
      </c>
      <c r="AG2355" s="13">
        <f t="shared" si="2822"/>
        <v>6.3634934969282708E-5</v>
      </c>
      <c r="AH2355" s="13">
        <f t="shared" si="2823"/>
        <v>7.6612465706583856E-5</v>
      </c>
      <c r="AI2355" s="13">
        <f t="shared" si="2824"/>
        <v>8.4241608005898295E-5</v>
      </c>
      <c r="AJ2355" s="13">
        <f t="shared" si="2825"/>
        <v>4.631523378061413E-5</v>
      </c>
      <c r="AK2355" s="13">
        <f t="shared" si="2826"/>
        <v>1.6975782956744668E-5</v>
      </c>
      <c r="AL2355" s="13">
        <f t="shared" si="2827"/>
        <v>6.0206814223538299E-8</v>
      </c>
      <c r="AM2355" s="13">
        <f t="shared" si="2828"/>
        <v>3.3267472496338033E-3</v>
      </c>
      <c r="AN2355" s="13">
        <f t="shared" si="2829"/>
        <v>9.7584585989258219E-4</v>
      </c>
      <c r="AO2355" s="13">
        <f t="shared" si="2830"/>
        <v>1.4312405945091206E-4</v>
      </c>
      <c r="AP2355" s="13">
        <f t="shared" si="2831"/>
        <v>1.3994352479644737E-5</v>
      </c>
      <c r="AQ2355" s="13">
        <f t="shared" si="2832"/>
        <v>1.0262525151739474E-6</v>
      </c>
      <c r="AR2355" s="13">
        <f t="shared" si="2833"/>
        <v>4.4945979881195901E-6</v>
      </c>
      <c r="AS2355" s="13">
        <f t="shared" si="2834"/>
        <v>4.9421743363460375E-6</v>
      </c>
      <c r="AT2355" s="13">
        <f t="shared" si="2835"/>
        <v>2.7171603817960312E-6</v>
      </c>
      <c r="AU2355" s="13">
        <f t="shared" si="2836"/>
        <v>9.9591260012902137E-7</v>
      </c>
      <c r="AV2355" s="13">
        <f t="shared" si="2837"/>
        <v>2.7377163133451426E-7</v>
      </c>
      <c r="AW2355" s="13">
        <f t="shared" si="2838"/>
        <v>5.3942587211937153E-10</v>
      </c>
      <c r="AX2355" s="13">
        <f t="shared" si="2839"/>
        <v>6.0967131818050668E-4</v>
      </c>
      <c r="AY2355" s="13">
        <f t="shared" si="2840"/>
        <v>1.7883691999961526E-4</v>
      </c>
      <c r="AZ2355" s="13">
        <f t="shared" si="2841"/>
        <v>2.6229414933276908E-5</v>
      </c>
      <c r="BA2355" s="13">
        <f t="shared" si="2842"/>
        <v>2.5646539045870758E-6</v>
      </c>
      <c r="BB2355" s="13">
        <f t="shared" si="2843"/>
        <v>1.8807461966971887E-7</v>
      </c>
      <c r="BC2355" s="13">
        <f t="shared" si="2844"/>
        <v>1.1033711020623517E-8</v>
      </c>
      <c r="BD2355" s="13">
        <f t="shared" si="2845"/>
        <v>2.1973590164140203E-7</v>
      </c>
      <c r="BE2355" s="13">
        <f t="shared" si="2846"/>
        <v>2.4161741199913947E-7</v>
      </c>
      <c r="BF2355" s="13">
        <f t="shared" si="2847"/>
        <v>1.3283895199891699E-7</v>
      </c>
      <c r="BG2355" s="13">
        <f t="shared" si="2848"/>
        <v>4.8689060450752123E-8</v>
      </c>
      <c r="BH2355" s="13">
        <f t="shared" si="2849"/>
        <v>1.3384390865242909E-8</v>
      </c>
      <c r="BI2355" s="13">
        <f t="shared" si="2850"/>
        <v>2.9434442509285367E-9</v>
      </c>
      <c r="BJ2355" s="14">
        <f t="shared" si="2851"/>
        <v>0.56635573674842332</v>
      </c>
      <c r="BK2355" s="14">
        <f t="shared" si="2852"/>
        <v>0.33532868465867877</v>
      </c>
      <c r="BL2355" s="14">
        <f t="shared" si="2853"/>
        <v>9.730118510753287E-2</v>
      </c>
      <c r="BM2355" s="14">
        <f t="shared" si="2854"/>
        <v>0.16464399013608313</v>
      </c>
      <c r="BN2355" s="14">
        <f t="shared" si="2855"/>
        <v>0.83520749543943151</v>
      </c>
    </row>
    <row r="2356" spans="1:66" x14ac:dyDescent="0.25">
      <c r="A2356" t="s">
        <v>114</v>
      </c>
      <c r="B2356" t="s">
        <v>104</v>
      </c>
      <c r="C2356" t="s">
        <v>320</v>
      </c>
      <c r="D2356" t="s">
        <v>547</v>
      </c>
      <c r="E2356" s="10">
        <f>VLOOKUP(A2356,home!$A$2:$E$405,3,FALSE)</f>
        <v>1.3611111111111101</v>
      </c>
      <c r="F2356" s="10">
        <f>VLOOKUP(B2356,home!$B$2:$E$405,3,FALSE)</f>
        <v>1.19</v>
      </c>
      <c r="G2356" s="10">
        <f>VLOOKUP(C2356,away!$B$2:$E$405,4,FALSE)</f>
        <v>1.56</v>
      </c>
      <c r="H2356" s="10">
        <f>VLOOKUP(A2356,away!$A$2:$E$405,3,FALSE)</f>
        <v>1.12777777777778</v>
      </c>
      <c r="I2356" s="10">
        <f>VLOOKUP(C2356,away!$B$2:$E$405,3,FALSE)</f>
        <v>0.55000000000000004</v>
      </c>
      <c r="J2356" s="10">
        <f>VLOOKUP(B2356,home!$B$2:$E$405,4,FALSE)</f>
        <v>0.67</v>
      </c>
      <c r="K2356" s="12">
        <f t="shared" si="2800"/>
        <v>2.5267666666666648</v>
      </c>
      <c r="L2356" s="12">
        <f t="shared" si="2801"/>
        <v>0.41558611111111199</v>
      </c>
      <c r="M2356" s="13">
        <f t="shared" si="2802"/>
        <v>5.2741493632675988E-2</v>
      </c>
      <c r="N2356" s="13">
        <f t="shared" si="2803"/>
        <v>0.13326544806125784</v>
      </c>
      <c r="O2356" s="13">
        <f t="shared" si="2804"/>
        <v>2.1918632232995287E-2</v>
      </c>
      <c r="P2356" s="13">
        <f t="shared" si="2805"/>
        <v>5.5383269305258012E-2</v>
      </c>
      <c r="Q2356" s="13">
        <f t="shared" si="2806"/>
        <v>0.16836534598979205</v>
      </c>
      <c r="R2356" s="13">
        <f t="shared" si="2807"/>
        <v>4.5545395652925903E-3</v>
      </c>
      <c r="S2356" s="13">
        <f t="shared" si="2808"/>
        <v>1.4539342307507131E-2</v>
      </c>
      <c r="T2356" s="13">
        <f t="shared" si="2809"/>
        <v>6.9970299385774523E-2</v>
      </c>
      <c r="U2356" s="13">
        <f t="shared" si="2810"/>
        <v>1.1508258755595798E-2</v>
      </c>
      <c r="V2356" s="13">
        <f t="shared" si="2811"/>
        <v>1.6964005948336891E-3</v>
      </c>
      <c r="W2356" s="13">
        <f t="shared" si="2812"/>
        <v>0.14180664802293552</v>
      </c>
      <c r="X2356" s="13">
        <f t="shared" si="2813"/>
        <v>5.8932873381554028E-2</v>
      </c>
      <c r="Y2356" s="13">
        <f t="shared" si="2814"/>
        <v>1.2245841832621803E-2</v>
      </c>
      <c r="Z2356" s="13">
        <f t="shared" si="2815"/>
        <v>6.3093446194721398E-4</v>
      </c>
      <c r="AA2356" s="13">
        <f t="shared" si="2816"/>
        <v>1.5942241672994874E-3</v>
      </c>
      <c r="AB2356" s="13">
        <f t="shared" si="2817"/>
        <v>2.0141162425633833E-3</v>
      </c>
      <c r="AC2356" s="13">
        <f t="shared" si="2818"/>
        <v>1.1133573933222148E-4</v>
      </c>
      <c r="AD2356" s="13">
        <f t="shared" si="2819"/>
        <v>8.9578077834021469E-2</v>
      </c>
      <c r="AE2356" s="13">
        <f t="shared" si="2820"/>
        <v>3.7227405007849476E-2</v>
      </c>
      <c r="AF2356" s="13">
        <f t="shared" si="2821"/>
        <v>7.73559623698525E-3</v>
      </c>
      <c r="AG2356" s="13">
        <f t="shared" si="2822"/>
        <v>1.0716021190848172E-3</v>
      </c>
      <c r="AH2356" s="13">
        <f t="shared" si="2823"/>
        <v>6.555189985165613E-5</v>
      </c>
      <c r="AI2356" s="13">
        <f t="shared" si="2824"/>
        <v>1.6563435548183619E-4</v>
      </c>
      <c r="AJ2356" s="13">
        <f t="shared" si="2825"/>
        <v>2.0925968414316039E-4</v>
      </c>
      <c r="AK2356" s="13">
        <f t="shared" si="2826"/>
        <v>1.762501315233775E-4</v>
      </c>
      <c r="AL2356" s="13">
        <f t="shared" si="2827"/>
        <v>4.6764979980894608E-6</v>
      </c>
      <c r="AM2356" s="13">
        <f t="shared" si="2828"/>
        <v>4.5268580227015486E-2</v>
      </c>
      <c r="AN2356" s="13">
        <f t="shared" si="2829"/>
        <v>1.8812993212066739E-2</v>
      </c>
      <c r="AO2356" s="13">
        <f t="shared" si="2830"/>
        <v>3.9092093436812816E-3</v>
      </c>
      <c r="AP2356" s="13">
        <f t="shared" si="2831"/>
        <v>5.4153770288657547E-4</v>
      </c>
      <c r="AQ2356" s="13">
        <f t="shared" si="2832"/>
        <v>5.6263886990669179E-5</v>
      </c>
      <c r="AR2356" s="13">
        <f t="shared" si="2833"/>
        <v>5.4484918270589735E-6</v>
      </c>
      <c r="AS2356" s="13">
        <f t="shared" si="2834"/>
        <v>1.3767067532218369E-5</v>
      </c>
      <c r="AT2356" s="13">
        <f t="shared" si="2835"/>
        <v>1.7393083669079143E-5</v>
      </c>
      <c r="AU2356" s="13">
        <f t="shared" si="2836"/>
        <v>1.4649421348524503E-5</v>
      </c>
      <c r="AV2356" s="13">
        <f t="shared" si="2837"/>
        <v>9.2539173873516848E-6</v>
      </c>
      <c r="AW2356" s="13">
        <f t="shared" si="2838"/>
        <v>1.3640943685604899E-7</v>
      </c>
      <c r="AX2356" s="13">
        <f t="shared" si="2839"/>
        <v>1.9063856594158046E-2</v>
      </c>
      <c r="AY2356" s="13">
        <f t="shared" si="2840"/>
        <v>7.9226740247460691E-3</v>
      </c>
      <c r="AZ2356" s="13">
        <f t="shared" si="2841"/>
        <v>1.6462766437726204E-3</v>
      </c>
      <c r="BA2356" s="13">
        <f t="shared" si="2842"/>
        <v>2.2805656939950557E-4</v>
      </c>
      <c r="BB2356" s="13">
        <f t="shared" si="2843"/>
        <v>2.3694285697520489E-5</v>
      </c>
      <c r="BC2356" s="13">
        <f t="shared" si="2844"/>
        <v>1.9694032097176375E-6</v>
      </c>
      <c r="BD2356" s="13">
        <f t="shared" si="2845"/>
        <v>3.7738625497135233E-7</v>
      </c>
      <c r="BE2356" s="13">
        <f t="shared" si="2846"/>
        <v>9.5356700951978001E-7</v>
      </c>
      <c r="BF2356" s="13">
        <f t="shared" si="2847"/>
        <v>1.2047206670437975E-6</v>
      </c>
      <c r="BG2356" s="13">
        <f t="shared" si="2848"/>
        <v>1.0146826747102325E-6</v>
      </c>
      <c r="BH2356" s="13">
        <f t="shared" si="2849"/>
        <v>6.4096658992549754E-7</v>
      </c>
      <c r="BI2356" s="13">
        <f t="shared" si="2850"/>
        <v>3.2391460277414958E-7</v>
      </c>
      <c r="BJ2356" s="14">
        <f t="shared" si="2851"/>
        <v>0.81767424976550118</v>
      </c>
      <c r="BK2356" s="14">
        <f t="shared" si="2852"/>
        <v>0.13239919210235118</v>
      </c>
      <c r="BL2356" s="14">
        <f t="shared" si="2853"/>
        <v>4.227149425430974E-2</v>
      </c>
      <c r="BM2356" s="14">
        <f t="shared" si="2854"/>
        <v>0.54882460418152801</v>
      </c>
      <c r="BN2356" s="14">
        <f t="shared" si="2855"/>
        <v>0.43622872878727181</v>
      </c>
    </row>
    <row r="2357" spans="1:66" x14ac:dyDescent="0.25">
      <c r="A2357" t="s">
        <v>114</v>
      </c>
      <c r="B2357" t="s">
        <v>115</v>
      </c>
      <c r="C2357" t="s">
        <v>110</v>
      </c>
      <c r="D2357" t="s">
        <v>547</v>
      </c>
      <c r="E2357" s="10">
        <f>VLOOKUP(A2357,home!$A$2:$E$405,3,FALSE)</f>
        <v>1.3611111111111101</v>
      </c>
      <c r="F2357" s="10">
        <f>VLOOKUP(B2357,home!$B$2:$E$405,3,FALSE)</f>
        <v>1.01</v>
      </c>
      <c r="G2357" s="10">
        <f>VLOOKUP(C2357,away!$B$2:$E$405,4,FALSE)</f>
        <v>1.1000000000000001</v>
      </c>
      <c r="H2357" s="10">
        <f>VLOOKUP(A2357,away!$A$2:$E$405,3,FALSE)</f>
        <v>1.12777777777778</v>
      </c>
      <c r="I2357" s="10">
        <f>VLOOKUP(C2357,away!$B$2:$E$405,3,FALSE)</f>
        <v>1.19</v>
      </c>
      <c r="J2357" s="10">
        <f>VLOOKUP(B2357,home!$B$2:$E$405,4,FALSE)</f>
        <v>1.22</v>
      </c>
      <c r="K2357" s="12">
        <f t="shared" si="2800"/>
        <v>1.5121944444444433</v>
      </c>
      <c r="L2357" s="12">
        <f t="shared" si="2801"/>
        <v>1.6373077777777809</v>
      </c>
      <c r="M2357" s="13">
        <f t="shared" si="2802"/>
        <v>4.2873463013414222E-2</v>
      </c>
      <c r="N2357" s="13">
        <f t="shared" si="2803"/>
        <v>6.4833012582979299E-2</v>
      </c>
      <c r="O2357" s="13">
        <f t="shared" si="2804"/>
        <v>7.0197054452131105E-2</v>
      </c>
      <c r="P2357" s="13">
        <f t="shared" si="2805"/>
        <v>0.10615159575887673</v>
      </c>
      <c r="Q2357" s="13">
        <f t="shared" si="2806"/>
        <v>4.9020060722289011E-2</v>
      </c>
      <c r="R2357" s="13">
        <f t="shared" si="2807"/>
        <v>5.7467091615782367E-2</v>
      </c>
      <c r="S2357" s="13">
        <f t="shared" si="2808"/>
        <v>6.5705919758746872E-2</v>
      </c>
      <c r="T2357" s="13">
        <f t="shared" si="2809"/>
        <v>8.0260926687742887E-2</v>
      </c>
      <c r="U2357" s="13">
        <f t="shared" si="2810"/>
        <v>8.6901416679765933E-2</v>
      </c>
      <c r="V2357" s="13">
        <f t="shared" si="2811"/>
        <v>1.8075900939296705E-2</v>
      </c>
      <c r="W2357" s="13">
        <f t="shared" si="2812"/>
        <v>2.4709287830191561E-2</v>
      </c>
      <c r="X2357" s="13">
        <f t="shared" si="2813"/>
        <v>4.0456709147722508E-2</v>
      </c>
      <c r="Y2357" s="13">
        <f t="shared" si="2814"/>
        <v>3.3120042275429792E-2</v>
      </c>
      <c r="Z2357" s="13">
        <f t="shared" si="2815"/>
        <v>3.1363772022929587E-2</v>
      </c>
      <c r="AA2357" s="13">
        <f t="shared" si="2816"/>
        <v>4.7428121809896182E-2</v>
      </c>
      <c r="AB2357" s="13">
        <f t="shared" si="2817"/>
        <v>3.5860271155679677E-2</v>
      </c>
      <c r="AC2357" s="13">
        <f t="shared" si="2818"/>
        <v>2.7971640185756909E-3</v>
      </c>
      <c r="AD2357" s="13">
        <f t="shared" si="2819"/>
        <v>9.3413119457486024E-3</v>
      </c>
      <c r="AE2357" s="13">
        <f t="shared" si="2820"/>
        <v>1.529460270342268E-2</v>
      </c>
      <c r="AF2357" s="13">
        <f t="shared" si="2821"/>
        <v>1.2520985982167519E-2</v>
      </c>
      <c r="AG2357" s="13">
        <f t="shared" si="2822"/>
        <v>6.833569244683149E-3</v>
      </c>
      <c r="AH2357" s="13">
        <f t="shared" si="2823"/>
        <v>1.2838036968397954E-2</v>
      </c>
      <c r="AI2357" s="13">
        <f t="shared" si="2824"/>
        <v>1.9413608181183768E-2</v>
      </c>
      <c r="AJ2357" s="13">
        <f t="shared" si="2825"/>
        <v>1.4678575219103648E-2</v>
      </c>
      <c r="AK2357" s="13">
        <f t="shared" si="2826"/>
        <v>7.3989532995628032E-3</v>
      </c>
      <c r="AL2357" s="13">
        <f t="shared" si="2827"/>
        <v>2.7702303784345129E-4</v>
      </c>
      <c r="AM2357" s="13">
        <f t="shared" si="2828"/>
        <v>2.8251760056367077E-3</v>
      </c>
      <c r="AN2357" s="13">
        <f t="shared" si="2829"/>
        <v>4.625682647620144E-3</v>
      </c>
      <c r="AO2357" s="13">
        <f t="shared" si="2830"/>
        <v>3.7868330882400922E-3</v>
      </c>
      <c r="AP2357" s="13">
        <f t="shared" si="2831"/>
        <v>2.0667370895072522E-3</v>
      </c>
      <c r="AQ2357" s="13">
        <f t="shared" si="2832"/>
        <v>8.4597117781801004E-4</v>
      </c>
      <c r="AR2357" s="13">
        <f t="shared" si="2833"/>
        <v>4.2039635559513264E-3</v>
      </c>
      <c r="AS2357" s="13">
        <f t="shared" si="2834"/>
        <v>6.3572103339565016E-3</v>
      </c>
      <c r="AT2357" s="13">
        <f t="shared" si="2835"/>
        <v>4.8066690745869143E-3</v>
      </c>
      <c r="AU2357" s="13">
        <f t="shared" si="2836"/>
        <v>2.4228727569577477E-3</v>
      </c>
      <c r="AV2357" s="13">
        <f t="shared" si="2837"/>
        <v>9.1596368066682542E-4</v>
      </c>
      <c r="AW2357" s="13">
        <f t="shared" si="2838"/>
        <v>1.9052472776985492E-5</v>
      </c>
      <c r="AX2357" s="13">
        <f t="shared" si="2839"/>
        <v>7.1203591005026168E-4</v>
      </c>
      <c r="AY2357" s="13">
        <f t="shared" si="2840"/>
        <v>1.1658219335823736E-3</v>
      </c>
      <c r="AZ2357" s="13">
        <f t="shared" si="2841"/>
        <v>9.5440465967917636E-4</v>
      </c>
      <c r="BA2357" s="13">
        <f t="shared" si="2842"/>
        <v>5.2088472414669052E-4</v>
      </c>
      <c r="BB2357" s="13">
        <f t="shared" si="2843"/>
        <v>2.1321215254275271E-4</v>
      </c>
      <c r="BC2357" s="13">
        <f t="shared" si="2844"/>
        <v>6.9818783134998258E-5</v>
      </c>
      <c r="BD2357" s="13">
        <f t="shared" si="2845"/>
        <v>1.147197037942242E-3</v>
      </c>
      <c r="BE2357" s="13">
        <f t="shared" si="2846"/>
        <v>1.7347849874593795E-3</v>
      </c>
      <c r="BF2357" s="13">
        <f t="shared" si="2847"/>
        <v>1.3116661101708487E-3</v>
      </c>
      <c r="BG2357" s="13">
        <f t="shared" si="2848"/>
        <v>6.6116473492213671E-4</v>
      </c>
      <c r="BH2357" s="13">
        <f t="shared" si="2849"/>
        <v>2.4995240975295982E-4</v>
      </c>
      <c r="BI2357" s="13">
        <f t="shared" si="2850"/>
        <v>7.559532908078531E-5</v>
      </c>
      <c r="BJ2357" s="14">
        <f t="shared" si="2851"/>
        <v>0.3541770872943355</v>
      </c>
      <c r="BK2357" s="14">
        <f t="shared" si="2852"/>
        <v>0.237046888460336</v>
      </c>
      <c r="BL2357" s="14">
        <f t="shared" si="2853"/>
        <v>0.37607016939295113</v>
      </c>
      <c r="BM2357" s="14">
        <f t="shared" si="2854"/>
        <v>0.60696886956427432</v>
      </c>
      <c r="BN2357" s="14">
        <f t="shared" si="2855"/>
        <v>0.39054227814547271</v>
      </c>
    </row>
    <row r="2358" spans="1:66" x14ac:dyDescent="0.25">
      <c r="A2358" t="s">
        <v>114</v>
      </c>
      <c r="B2358" t="s">
        <v>119</v>
      </c>
      <c r="C2358" t="s">
        <v>123</v>
      </c>
      <c r="D2358" t="s">
        <v>547</v>
      </c>
      <c r="E2358" s="10">
        <f>VLOOKUP(A2358,home!$A$2:$E$405,3,FALSE)</f>
        <v>1.3611111111111101</v>
      </c>
      <c r="F2358" s="10">
        <f>VLOOKUP(B2358,home!$B$2:$E$405,3,FALSE)</f>
        <v>1.29</v>
      </c>
      <c r="G2358" s="10">
        <f>VLOOKUP(C2358,away!$B$2:$E$405,4,FALSE)</f>
        <v>0.37</v>
      </c>
      <c r="H2358" s="10">
        <f>VLOOKUP(A2358,away!$A$2:$E$405,3,FALSE)</f>
        <v>1.12777777777778</v>
      </c>
      <c r="I2358" s="10">
        <f>VLOOKUP(C2358,away!$B$2:$E$405,3,FALSE)</f>
        <v>1.38</v>
      </c>
      <c r="J2358" s="10">
        <f>VLOOKUP(B2358,home!$B$2:$E$405,4,FALSE)</f>
        <v>1.1100000000000001</v>
      </c>
      <c r="K2358" s="12">
        <f t="shared" si="2800"/>
        <v>0.64965833333333289</v>
      </c>
      <c r="L2358" s="12">
        <f t="shared" si="2801"/>
        <v>1.7275300000000033</v>
      </c>
      <c r="M2358" s="13">
        <f t="shared" si="2802"/>
        <v>9.2811165055094041E-2</v>
      </c>
      <c r="N2358" s="13">
        <f t="shared" si="2803"/>
        <v>6.029554680441726E-2</v>
      </c>
      <c r="O2358" s="13">
        <f t="shared" si="2804"/>
        <v>0.16033407196762692</v>
      </c>
      <c r="P2358" s="13">
        <f t="shared" si="2805"/>
        <v>0.10416236597103515</v>
      </c>
      <c r="Q2358" s="13">
        <f t="shared" si="2806"/>
        <v>1.9585752222189841E-2</v>
      </c>
      <c r="R2358" s="13">
        <f t="shared" si="2807"/>
        <v>0.13849095967311756</v>
      </c>
      <c r="S2358" s="13">
        <f t="shared" si="2808"/>
        <v>2.9225466780433331E-2</v>
      </c>
      <c r="T2358" s="13">
        <f t="shared" si="2809"/>
        <v>3.3834974536399678E-2</v>
      </c>
      <c r="U2358" s="13">
        <f t="shared" si="2810"/>
        <v>8.9971806042971378E-2</v>
      </c>
      <c r="V2358" s="13">
        <f t="shared" si="2811"/>
        <v>3.6444295428018948E-3</v>
      </c>
      <c r="W2358" s="13">
        <f t="shared" si="2812"/>
        <v>4.2413490485824915E-3</v>
      </c>
      <c r="X2358" s="13">
        <f t="shared" si="2813"/>
        <v>7.3270577218977253E-3</v>
      </c>
      <c r="Y2358" s="13">
        <f t="shared" si="2814"/>
        <v>6.328856013155003E-3</v>
      </c>
      <c r="Z2358" s="13">
        <f t="shared" si="2815"/>
        <v>7.9749095854700427E-2</v>
      </c>
      <c r="AA2358" s="13">
        <f t="shared" si="2816"/>
        <v>5.1809664697804889E-2</v>
      </c>
      <c r="AB2358" s="13">
        <f t="shared" si="2817"/>
        <v>1.6829290209067368E-2</v>
      </c>
      <c r="AC2358" s="13">
        <f t="shared" si="2818"/>
        <v>2.5563492520514619E-4</v>
      </c>
      <c r="AD2358" s="13">
        <f t="shared" si="2819"/>
        <v>6.8885693849675444E-4</v>
      </c>
      <c r="AE2358" s="13">
        <f t="shared" si="2820"/>
        <v>1.1900210269613005E-3</v>
      </c>
      <c r="AF2358" s="13">
        <f t="shared" si="2821"/>
        <v>1.0278985123532299E-3</v>
      </c>
      <c r="AG2358" s="13">
        <f t="shared" si="2822"/>
        <v>5.9190850568185971E-4</v>
      </c>
      <c r="AH2358" s="13">
        <f t="shared" si="2823"/>
        <v>3.4442238890467713E-2</v>
      </c>
      <c r="AI2358" s="13">
        <f t="shared" si="2824"/>
        <v>2.2375687513849756E-2</v>
      </c>
      <c r="AJ2358" s="13">
        <f t="shared" si="2825"/>
        <v>7.2682759287175493E-3</v>
      </c>
      <c r="AK2358" s="13">
        <f t="shared" si="2826"/>
        <v>1.573965342019142E-3</v>
      </c>
      <c r="AL2358" s="13">
        <f t="shared" si="2827"/>
        <v>1.1476006628465519E-5</v>
      </c>
      <c r="AM2358" s="13">
        <f t="shared" si="2828"/>
        <v>8.9504330113780769E-5</v>
      </c>
      <c r="AN2358" s="13">
        <f t="shared" si="2829"/>
        <v>1.5462141540145997E-4</v>
      </c>
      <c r="AO2358" s="13">
        <f t="shared" si="2830"/>
        <v>1.3355656687424238E-4</v>
      </c>
      <c r="AP2358" s="13">
        <f t="shared" si="2831"/>
        <v>7.6907658657420137E-5</v>
      </c>
      <c r="AQ2358" s="13">
        <f t="shared" si="2832"/>
        <v>3.3215071890113308E-5</v>
      </c>
      <c r="AR2358" s="13">
        <f t="shared" si="2833"/>
        <v>1.1900000190089971E-2</v>
      </c>
      <c r="AS2358" s="13">
        <f t="shared" si="2834"/>
        <v>7.7309342901601954E-3</v>
      </c>
      <c r="AT2358" s="13">
        <f t="shared" si="2835"/>
        <v>2.5112329430274924E-3</v>
      </c>
      <c r="AU2358" s="13">
        <f t="shared" si="2836"/>
        <v>5.4381446945966721E-4</v>
      </c>
      <c r="AV2358" s="13">
        <f t="shared" si="2837"/>
        <v>8.8323400467929476E-5</v>
      </c>
      <c r="AW2358" s="13">
        <f t="shared" si="2838"/>
        <v>3.5776586482248406E-7</v>
      </c>
      <c r="AX2358" s="13">
        <f t="shared" si="2839"/>
        <v>9.6912056546392033E-6</v>
      </c>
      <c r="AY2358" s="13">
        <f t="shared" si="2840"/>
        <v>1.6741848504558896E-5</v>
      </c>
      <c r="AZ2358" s="13">
        <f t="shared" si="2841"/>
        <v>1.4461022773540345E-5</v>
      </c>
      <c r="BA2358" s="13">
        <f t="shared" si="2842"/>
        <v>8.3272835573247358E-6</v>
      </c>
      <c r="BB2358" s="13">
        <f t="shared" si="2843"/>
        <v>3.596408040946306E-6</v>
      </c>
      <c r="BC2358" s="13">
        <f t="shared" si="2844"/>
        <v>1.2425805565951977E-6</v>
      </c>
      <c r="BD2358" s="13">
        <f t="shared" si="2845"/>
        <v>3.4262678880643584E-3</v>
      </c>
      <c r="BE2358" s="13">
        <f t="shared" si="2846"/>
        <v>2.2259034857134096E-3</v>
      </c>
      <c r="BF2358" s="13">
        <f t="shared" si="2847"/>
        <v>7.230383743447148E-4</v>
      </c>
      <c r="BG2358" s="13">
        <f t="shared" si="2848"/>
        <v>1.5657596840427663E-4</v>
      </c>
      <c r="BH2358" s="13">
        <f t="shared" si="2849"/>
        <v>2.543022066839373E-5</v>
      </c>
      <c r="BI2358" s="13">
        <f t="shared" si="2850"/>
        <v>3.3041909551455101E-6</v>
      </c>
      <c r="BJ2358" s="14">
        <f t="shared" si="2851"/>
        <v>0.13565408672215981</v>
      </c>
      <c r="BK2358" s="14">
        <f t="shared" si="2852"/>
        <v>0.23012728012970257</v>
      </c>
      <c r="BL2358" s="14">
        <f t="shared" si="2853"/>
        <v>0.55243078568699766</v>
      </c>
      <c r="BM2358" s="14">
        <f t="shared" si="2854"/>
        <v>0.42226500261744021</v>
      </c>
      <c r="BN2358" s="14">
        <f t="shared" si="2855"/>
        <v>0.57567986169348073</v>
      </c>
    </row>
    <row r="2359" spans="1:66" x14ac:dyDescent="0.25">
      <c r="A2359" t="s">
        <v>114</v>
      </c>
      <c r="B2359" t="s">
        <v>121</v>
      </c>
      <c r="C2359" t="s">
        <v>116</v>
      </c>
      <c r="D2359" t="s">
        <v>547</v>
      </c>
      <c r="E2359" s="10">
        <f>VLOOKUP(A2359,home!$A$2:$E$405,3,FALSE)</f>
        <v>1.3611111111111101</v>
      </c>
      <c r="F2359" s="10">
        <f>VLOOKUP(B2359,home!$B$2:$E$405,3,FALSE)</f>
        <v>0.55000000000000004</v>
      </c>
      <c r="G2359" s="10">
        <f>VLOOKUP(C2359,away!$B$2:$E$405,4,FALSE)</f>
        <v>1.56</v>
      </c>
      <c r="H2359" s="10">
        <f>VLOOKUP(A2359,away!$A$2:$E$405,3,FALSE)</f>
        <v>1.12777777777778</v>
      </c>
      <c r="I2359" s="10">
        <f>VLOOKUP(C2359,away!$B$2:$E$405,3,FALSE)</f>
        <v>0.55000000000000004</v>
      </c>
      <c r="J2359" s="10">
        <f>VLOOKUP(B2359,home!$B$2:$E$405,4,FALSE)</f>
        <v>1.1100000000000001</v>
      </c>
      <c r="K2359" s="12">
        <f t="shared" si="2800"/>
        <v>1.1678333333333326</v>
      </c>
      <c r="L2359" s="12">
        <f t="shared" si="2801"/>
        <v>0.68850833333333483</v>
      </c>
      <c r="M2359" s="13">
        <f t="shared" si="2802"/>
        <v>0.15624317572699287</v>
      </c>
      <c r="N2359" s="13">
        <f t="shared" si="2803"/>
        <v>0.18246598871983974</v>
      </c>
      <c r="O2359" s="13">
        <f t="shared" si="2804"/>
        <v>0.10757472851449922</v>
      </c>
      <c r="P2359" s="13">
        <f t="shared" si="2805"/>
        <v>0.12562935378351592</v>
      </c>
      <c r="Q2359" s="13">
        <f t="shared" si="2806"/>
        <v>0.1065449319133264</v>
      </c>
      <c r="R2359" s="13">
        <f t="shared" si="2807"/>
        <v>3.7033048519151915E-2</v>
      </c>
      <c r="S2359" s="13">
        <f t="shared" si="2808"/>
        <v>2.5253478205731896E-2</v>
      </c>
      <c r="T2359" s="13">
        <f t="shared" si="2809"/>
        <v>7.3357073496757977E-2</v>
      </c>
      <c r="U2359" s="13">
        <f t="shared" si="2810"/>
        <v>4.3248428495616213E-2</v>
      </c>
      <c r="V2359" s="13">
        <f t="shared" si="2811"/>
        <v>2.2561541100633163E-3</v>
      </c>
      <c r="W2359" s="13">
        <f t="shared" si="2812"/>
        <v>4.1475574328704273E-2</v>
      </c>
      <c r="X2359" s="13">
        <f t="shared" si="2813"/>
        <v>2.8556278555099023E-2</v>
      </c>
      <c r="Y2359" s="13">
        <f t="shared" si="2814"/>
        <v>9.8306178770868405E-3</v>
      </c>
      <c r="Z2359" s="13">
        <f t="shared" si="2815"/>
        <v>8.4991875047246042E-3</v>
      </c>
      <c r="AA2359" s="13">
        <f t="shared" si="2816"/>
        <v>9.9256344742675445E-3</v>
      </c>
      <c r="AB2359" s="13">
        <f t="shared" si="2817"/>
        <v>5.7957433967660557E-3</v>
      </c>
      <c r="AC2359" s="13">
        <f t="shared" si="2818"/>
        <v>1.1338062509148304E-4</v>
      </c>
      <c r="AD2359" s="13">
        <f t="shared" si="2819"/>
        <v>1.2109139555051293E-2</v>
      </c>
      <c r="AE2359" s="13">
        <f t="shared" si="2820"/>
        <v>8.3372434931491234E-3</v>
      </c>
      <c r="AF2359" s="13">
        <f t="shared" si="2821"/>
        <v>2.870130811031147E-3</v>
      </c>
      <c r="AG2359" s="13">
        <f t="shared" si="2822"/>
        <v>6.5870299371723604E-4</v>
      </c>
      <c r="AH2359" s="13">
        <f t="shared" si="2823"/>
        <v>1.46294035589136E-3</v>
      </c>
      <c r="AI2359" s="13">
        <f t="shared" si="2824"/>
        <v>1.708470512288459E-3</v>
      </c>
      <c r="AJ2359" s="13">
        <f t="shared" si="2825"/>
        <v>9.97604406633769E-4</v>
      </c>
      <c r="AK2359" s="13">
        <f t="shared" si="2826"/>
        <v>3.8834522651571169E-4</v>
      </c>
      <c r="AL2359" s="13">
        <f t="shared" si="2827"/>
        <v>3.6466065402313251E-6</v>
      </c>
      <c r="AM2359" s="13">
        <f t="shared" si="2828"/>
        <v>2.8282913620748121E-3</v>
      </c>
      <c r="AN2359" s="13">
        <f t="shared" si="2829"/>
        <v>1.947302171883196E-3</v>
      </c>
      <c r="AO2359" s="13">
        <f t="shared" si="2830"/>
        <v>6.7036688642984124E-4</v>
      </c>
      <c r="AP2359" s="13">
        <f t="shared" si="2831"/>
        <v>1.5385106256588901E-4</v>
      </c>
      <c r="AQ2359" s="13">
        <f t="shared" si="2832"/>
        <v>2.6481934667200708E-5</v>
      </c>
      <c r="AR2359" s="13">
        <f t="shared" si="2833"/>
        <v>2.0144932524016727E-4</v>
      </c>
      <c r="AS2359" s="13">
        <f t="shared" si="2834"/>
        <v>2.3525923699297519E-4</v>
      </c>
      <c r="AT2359" s="13">
        <f t="shared" si="2835"/>
        <v>1.3737178946748139E-4</v>
      </c>
      <c r="AU2359" s="13">
        <f t="shared" si="2836"/>
        <v>5.3475784933257815E-5</v>
      </c>
      <c r="AV2359" s="13">
        <f t="shared" si="2837"/>
        <v>1.5612701042805738E-5</v>
      </c>
      <c r="AW2359" s="13">
        <f t="shared" si="2838"/>
        <v>8.1447259131014306E-8</v>
      </c>
      <c r="AX2359" s="13">
        <f t="shared" si="2839"/>
        <v>5.5049548816828284E-4</v>
      </c>
      <c r="AY2359" s="13">
        <f t="shared" si="2840"/>
        <v>3.7902073106626491E-4</v>
      </c>
      <c r="AZ2359" s="13">
        <f t="shared" si="2841"/>
        <v>1.3047946592260811E-4</v>
      </c>
      <c r="BA2359" s="13">
        <f t="shared" si="2842"/>
        <v>2.9945399872199526E-5</v>
      </c>
      <c r="BB2359" s="13">
        <f t="shared" si="2843"/>
        <v>5.1544143392520869E-6</v>
      </c>
      <c r="BC2359" s="13">
        <f t="shared" si="2844"/>
        <v>7.0977144520557949E-7</v>
      </c>
      <c r="BD2359" s="13">
        <f t="shared" si="2845"/>
        <v>2.3116589862038737E-5</v>
      </c>
      <c r="BE2359" s="13">
        <f t="shared" si="2846"/>
        <v>2.6996324193884222E-5</v>
      </c>
      <c r="BF2359" s="13">
        <f t="shared" si="2847"/>
        <v>1.5763603635545559E-5</v>
      </c>
      <c r="BG2359" s="13">
        <f t="shared" si="2848"/>
        <v>6.1364205930148644E-6</v>
      </c>
      <c r="BH2359" s="13">
        <f t="shared" si="2849"/>
        <v>1.7915791289689659E-6</v>
      </c>
      <c r="BI2359" s="13">
        <f t="shared" si="2850"/>
        <v>4.1845316522285123E-7</v>
      </c>
      <c r="BJ2359" s="14">
        <f t="shared" si="2851"/>
        <v>0.47292778043219774</v>
      </c>
      <c r="BK2359" s="14">
        <f t="shared" si="2852"/>
        <v>0.30987820978900193</v>
      </c>
      <c r="BL2359" s="14">
        <f t="shared" si="2853"/>
        <v>0.20885233570988559</v>
      </c>
      <c r="BM2359" s="14">
        <f t="shared" si="2854"/>
        <v>0.28428734697467684</v>
      </c>
      <c r="BN2359" s="14">
        <f t="shared" si="2855"/>
        <v>0.71549122717732605</v>
      </c>
    </row>
    <row r="2360" spans="1:66" x14ac:dyDescent="0.25">
      <c r="A2360" t="s">
        <v>114</v>
      </c>
      <c r="B2360" t="s">
        <v>120</v>
      </c>
      <c r="C2360" t="s">
        <v>124</v>
      </c>
      <c r="D2360" t="s">
        <v>547</v>
      </c>
      <c r="E2360" s="10">
        <f>VLOOKUP(A2360,home!$A$2:$E$405,3,FALSE)</f>
        <v>1.3611111111111101</v>
      </c>
      <c r="F2360" s="10">
        <f>VLOOKUP(B2360,home!$B$2:$E$405,3,FALSE)</f>
        <v>0.92</v>
      </c>
      <c r="G2360" s="10">
        <f>VLOOKUP(C2360,away!$B$2:$E$405,4,FALSE)</f>
        <v>0.83</v>
      </c>
      <c r="H2360" s="10">
        <f>VLOOKUP(A2360,away!$A$2:$E$405,3,FALSE)</f>
        <v>1.12777777777778</v>
      </c>
      <c r="I2360" s="10">
        <f>VLOOKUP(C2360,away!$B$2:$E$405,3,FALSE)</f>
        <v>1.29</v>
      </c>
      <c r="J2360" s="10">
        <f>VLOOKUP(B2360,home!$B$2:$E$405,4,FALSE)</f>
        <v>1.44</v>
      </c>
      <c r="K2360" s="12">
        <f t="shared" si="2800"/>
        <v>1.0393444444444435</v>
      </c>
      <c r="L2360" s="12">
        <f t="shared" si="2801"/>
        <v>2.0949600000000044</v>
      </c>
      <c r="M2360" s="13">
        <f t="shared" si="2802"/>
        <v>4.3530020849720713E-2</v>
      </c>
      <c r="N2360" s="13">
        <f t="shared" si="2803"/>
        <v>4.5242685336708013E-2</v>
      </c>
      <c r="O2360" s="13">
        <f t="shared" si="2804"/>
        <v>9.1193652479331075E-2</v>
      </c>
      <c r="P2360" s="13">
        <f t="shared" si="2805"/>
        <v>9.4781616072990002E-2</v>
      </c>
      <c r="Q2360" s="13">
        <f t="shared" si="2806"/>
        <v>2.351136682822778E-2</v>
      </c>
      <c r="R2360" s="13">
        <f t="shared" si="2807"/>
        <v>9.5523527099049946E-2</v>
      </c>
      <c r="S2360" s="13">
        <f t="shared" si="2808"/>
        <v>5.1594018162900331E-2</v>
      </c>
      <c r="T2360" s="13">
        <f t="shared" si="2809"/>
        <v>4.9255373050464166E-2</v>
      </c>
      <c r="U2360" s="13">
        <f t="shared" si="2810"/>
        <v>9.9281847204135812E-2</v>
      </c>
      <c r="V2360" s="13">
        <f t="shared" si="2811"/>
        <v>1.2482227018200395E-2</v>
      </c>
      <c r="W2360" s="13">
        <f t="shared" si="2812"/>
        <v>8.1454694980713071E-3</v>
      </c>
      <c r="X2360" s="13">
        <f t="shared" si="2813"/>
        <v>1.7064432779679499E-2</v>
      </c>
      <c r="Y2360" s="13">
        <f t="shared" si="2814"/>
        <v>1.7874652048058725E-2</v>
      </c>
      <c r="Z2360" s="13">
        <f t="shared" si="2815"/>
        <v>6.6705989443808691E-2</v>
      </c>
      <c r="AA2360" s="13">
        <f t="shared" si="2816"/>
        <v>6.9330499539592264E-2</v>
      </c>
      <c r="AB2360" s="13">
        <f t="shared" si="2817"/>
        <v>3.6029134763516629E-2</v>
      </c>
      <c r="AC2360" s="13">
        <f t="shared" si="2818"/>
        <v>1.6986633963767146E-3</v>
      </c>
      <c r="AD2360" s="13">
        <f t="shared" si="2819"/>
        <v>2.1164871175530205E-3</v>
      </c>
      <c r="AE2360" s="13">
        <f t="shared" si="2820"/>
        <v>4.4339558517888841E-3</v>
      </c>
      <c r="AF2360" s="13">
        <f t="shared" si="2821"/>
        <v>4.6444800756318318E-3</v>
      </c>
      <c r="AG2360" s="13">
        <f t="shared" si="2822"/>
        <v>3.243333326415227E-3</v>
      </c>
      <c r="AH2360" s="13">
        <f t="shared" si="2823"/>
        <v>3.4936594911300439E-2</v>
      </c>
      <c r="AI2360" s="13">
        <f t="shared" si="2824"/>
        <v>3.6311155828866126E-2</v>
      </c>
      <c r="AJ2360" s="13">
        <f t="shared" si="2825"/>
        <v>1.886989904104424E-2</v>
      </c>
      <c r="AK2360" s="13">
        <f t="shared" si="2826"/>
        <v>6.5374415785122882E-3</v>
      </c>
      <c r="AL2360" s="13">
        <f t="shared" si="2827"/>
        <v>1.4794577050945937E-4</v>
      </c>
      <c r="AM2360" s="13">
        <f t="shared" si="2828"/>
        <v>4.399518254733932E-4</v>
      </c>
      <c r="AN2360" s="13">
        <f t="shared" si="2829"/>
        <v>9.2168147629374158E-4</v>
      </c>
      <c r="AO2360" s="13">
        <f t="shared" si="2830"/>
        <v>9.6544291278817074E-4</v>
      </c>
      <c r="AP2360" s="13">
        <f t="shared" si="2831"/>
        <v>6.7418809485823676E-4</v>
      </c>
      <c r="AQ2360" s="13">
        <f t="shared" si="2832"/>
        <v>3.5309927280105367E-4</v>
      </c>
      <c r="AR2360" s="13">
        <f t="shared" si="2833"/>
        <v>1.4638153775075621E-2</v>
      </c>
      <c r="AS2360" s="13">
        <f t="shared" si="2834"/>
        <v>1.5214083803048306E-2</v>
      </c>
      <c r="AT2360" s="13">
        <f t="shared" si="2835"/>
        <v>7.9063367390052233E-3</v>
      </c>
      <c r="AU2360" s="13">
        <f t="shared" si="2836"/>
        <v>2.7391357218640262E-3</v>
      </c>
      <c r="AV2360" s="13">
        <f t="shared" si="2837"/>
        <v>7.1172637377467385E-4</v>
      </c>
      <c r="AW2360" s="13">
        <f t="shared" si="2838"/>
        <v>8.9481918623346674E-6</v>
      </c>
      <c r="AX2360" s="13">
        <f t="shared" si="2839"/>
        <v>7.6210247604827081E-5</v>
      </c>
      <c r="AY2360" s="13">
        <f t="shared" si="2840"/>
        <v>1.5965742032220882E-4</v>
      </c>
      <c r="AZ2360" s="13">
        <f t="shared" si="2841"/>
        <v>1.6723795463910771E-4</v>
      </c>
      <c r="BA2360" s="13">
        <f t="shared" si="2842"/>
        <v>1.1678560848358194E-4</v>
      </c>
      <c r="BB2360" s="13">
        <f t="shared" si="2843"/>
        <v>6.1165294587191339E-5</v>
      </c>
      <c r="BC2360" s="13">
        <f t="shared" si="2844"/>
        <v>2.562776910967652E-5</v>
      </c>
      <c r="BD2360" s="13">
        <f t="shared" si="2845"/>
        <v>5.1110577721054122E-3</v>
      </c>
      <c r="BE2360" s="13">
        <f t="shared" si="2846"/>
        <v>5.3121495006723547E-3</v>
      </c>
      <c r="BF2360" s="13">
        <f t="shared" si="2847"/>
        <v>2.760576535791068E-3</v>
      </c>
      <c r="BG2360" s="13">
        <f t="shared" si="2848"/>
        <v>9.5639662864604471E-4</v>
      </c>
      <c r="BH2360" s="13">
        <f t="shared" si="2849"/>
        <v>2.485063806671655E-4</v>
      </c>
      <c r="BI2360" s="13">
        <f t="shared" si="2850"/>
        <v>5.1656745231082913E-5</v>
      </c>
      <c r="BJ2360" s="14">
        <f t="shared" si="2851"/>
        <v>0.17949328378955959</v>
      </c>
      <c r="BK2360" s="14">
        <f t="shared" si="2852"/>
        <v>0.20439414869101982</v>
      </c>
      <c r="BL2360" s="14">
        <f t="shared" si="2853"/>
        <v>0.54366353242122978</v>
      </c>
      <c r="BM2360" s="14">
        <f t="shared" si="2854"/>
        <v>0.60032337645113076</v>
      </c>
      <c r="BN2360" s="14">
        <f t="shared" si="2855"/>
        <v>0.39378286866602752</v>
      </c>
    </row>
    <row r="2361" spans="1:66" x14ac:dyDescent="0.25">
      <c r="A2361" t="s">
        <v>114</v>
      </c>
      <c r="B2361" t="s">
        <v>126</v>
      </c>
      <c r="C2361" t="s">
        <v>96</v>
      </c>
      <c r="D2361" t="s">
        <v>547</v>
      </c>
      <c r="E2361" s="10">
        <f>VLOOKUP(A2361,home!$A$2:$E$405,3,FALSE)</f>
        <v>1.3611111111111101</v>
      </c>
      <c r="F2361" s="10">
        <f>VLOOKUP(B2361,home!$B$2:$E$405,3,FALSE)</f>
        <v>1.47</v>
      </c>
      <c r="G2361" s="10">
        <f>VLOOKUP(C2361,away!$B$2:$E$405,4,FALSE)</f>
        <v>1.1000000000000001</v>
      </c>
      <c r="H2361" s="10">
        <f>VLOOKUP(A2361,away!$A$2:$E$405,3,FALSE)</f>
        <v>1.12777777777778</v>
      </c>
      <c r="I2361" s="10">
        <f>VLOOKUP(C2361,away!$B$2:$E$405,3,FALSE)</f>
        <v>0.83</v>
      </c>
      <c r="J2361" s="10">
        <f>VLOOKUP(B2361,home!$B$2:$E$405,4,FALSE)</f>
        <v>1.1100000000000001</v>
      </c>
      <c r="K2361" s="12">
        <f t="shared" si="2800"/>
        <v>2.2009166666666649</v>
      </c>
      <c r="L2361" s="12">
        <f t="shared" si="2801"/>
        <v>1.0390216666666687</v>
      </c>
      <c r="M2361" s="13">
        <f t="shared" si="2802"/>
        <v>3.9166310280318826E-2</v>
      </c>
      <c r="N2361" s="13">
        <f t="shared" si="2803"/>
        <v>8.620178506779165E-2</v>
      </c>
      <c r="O2361" s="13">
        <f t="shared" si="2804"/>
        <v>4.0694644984640746E-2</v>
      </c>
      <c r="P2361" s="13">
        <f t="shared" si="2805"/>
        <v>8.9565522390778821E-2</v>
      </c>
      <c r="Q2361" s="13">
        <f t="shared" si="2806"/>
        <v>9.4861472726060145E-2</v>
      </c>
      <c r="R2361" s="13">
        <f t="shared" si="2807"/>
        <v>2.1141308928174906E-2</v>
      </c>
      <c r="S2361" s="13">
        <f t="shared" si="2808"/>
        <v>5.1204611461474391E-2</v>
      </c>
      <c r="T2361" s="13">
        <f t="shared" si="2809"/>
        <v>9.8563125494285753E-2</v>
      </c>
      <c r="U2361" s="13">
        <f t="shared" si="2810"/>
        <v>4.6530259175168918E-2</v>
      </c>
      <c r="V2361" s="13">
        <f t="shared" si="2811"/>
        <v>1.3010523419347915E-2</v>
      </c>
      <c r="W2361" s="13">
        <f t="shared" si="2812"/>
        <v>6.9594065449110343E-2</v>
      </c>
      <c r="X2361" s="13">
        <f t="shared" si="2813"/>
        <v>7.2309741873043842E-2</v>
      </c>
      <c r="Y2361" s="13">
        <f t="shared" si="2814"/>
        <v>3.7565694258583304E-2</v>
      </c>
      <c r="Z2361" s="13">
        <f t="shared" si="2815"/>
        <v>7.3220926793557406E-3</v>
      </c>
      <c r="AA2361" s="13">
        <f t="shared" si="2816"/>
        <v>1.6115315812872025E-2</v>
      </c>
      <c r="AB2361" s="13">
        <f t="shared" si="2817"/>
        <v>1.7734233580573449E-2</v>
      </c>
      <c r="AC2361" s="13">
        <f t="shared" si="2818"/>
        <v>1.8595291436236607E-3</v>
      </c>
      <c r="AD2361" s="13">
        <f t="shared" si="2819"/>
        <v>3.8292684637009404E-2</v>
      </c>
      <c r="AE2361" s="13">
        <f t="shared" si="2820"/>
        <v>3.9786929012686649E-2</v>
      </c>
      <c r="AF2361" s="13">
        <f t="shared" si="2821"/>
        <v>2.0669740647155054E-2</v>
      </c>
      <c r="AG2361" s="13">
        <f t="shared" si="2822"/>
        <v>7.1587694589249464E-3</v>
      </c>
      <c r="AH2361" s="13">
        <f t="shared" si="2823"/>
        <v>1.9019532347980036E-3</v>
      </c>
      <c r="AI2361" s="13">
        <f t="shared" si="2824"/>
        <v>4.1860405736875023E-3</v>
      </c>
      <c r="AJ2361" s="13">
        <f t="shared" si="2825"/>
        <v>4.6065632329858565E-3</v>
      </c>
      <c r="AK2361" s="13">
        <f t="shared" si="2826"/>
        <v>3.3795539318441483E-3</v>
      </c>
      <c r="AL2361" s="13">
        <f t="shared" si="2827"/>
        <v>1.7009485750126683E-4</v>
      </c>
      <c r="AM2361" s="13">
        <f t="shared" si="2828"/>
        <v>1.685580156580091E-2</v>
      </c>
      <c r="AN2361" s="13">
        <f t="shared" si="2829"/>
        <v>1.7513543035901104E-2</v>
      </c>
      <c r="AO2361" s="13">
        <f t="shared" si="2830"/>
        <v>9.0984753372001948E-3</v>
      </c>
      <c r="AP2361" s="13">
        <f t="shared" si="2831"/>
        <v>3.1511710029944432E-3</v>
      </c>
      <c r="AQ2361" s="13">
        <f t="shared" si="2832"/>
        <v>8.1853373687074105E-4</v>
      </c>
      <c r="AR2361" s="13">
        <f t="shared" si="2833"/>
        <v>3.9523412398837686E-4</v>
      </c>
      <c r="AS2361" s="13">
        <f t="shared" si="2834"/>
        <v>8.6987737072141767E-4</v>
      </c>
      <c r="AT2361" s="13">
        <f t="shared" si="2835"/>
        <v>9.5726380158847276E-4</v>
      </c>
      <c r="AU2361" s="13">
        <f t="shared" si="2836"/>
        <v>7.022859517709203E-4</v>
      </c>
      <c r="AV2361" s="13">
        <f t="shared" si="2837"/>
        <v>3.8641821400461993E-4</v>
      </c>
      <c r="AW2361" s="13">
        <f t="shared" si="2838"/>
        <v>1.0804803824631714E-5</v>
      </c>
      <c r="AX2361" s="13">
        <f t="shared" si="2839"/>
        <v>6.1830357660328829E-3</v>
      </c>
      <c r="AY2361" s="13">
        <f t="shared" si="2840"/>
        <v>6.4243081266831085E-3</v>
      </c>
      <c r="AZ2361" s="13">
        <f t="shared" si="2841"/>
        <v>3.3374976684832532E-3</v>
      </c>
      <c r="BA2361" s="13">
        <f t="shared" si="2842"/>
        <v>1.1559107966678639E-3</v>
      </c>
      <c r="BB2361" s="13">
        <f t="shared" si="2843"/>
        <v>3.0025409061796015E-4</v>
      </c>
      <c r="BC2361" s="13">
        <f t="shared" si="2844"/>
        <v>6.2394101131471605E-5</v>
      </c>
      <c r="BD2361" s="13">
        <f t="shared" si="2845"/>
        <v>6.8442803038323995E-5</v>
      </c>
      <c r="BE2361" s="13">
        <f t="shared" si="2846"/>
        <v>1.5063690592043112E-4</v>
      </c>
      <c r="BF2361" s="13">
        <f t="shared" si="2847"/>
        <v>1.6576963842768766E-4</v>
      </c>
      <c r="BG2361" s="13">
        <f t="shared" si="2848"/>
        <v>1.2161505334760152E-4</v>
      </c>
      <c r="BH2361" s="13">
        <f t="shared" si="2849"/>
        <v>6.6916149457572926E-5</v>
      </c>
      <c r="BI2361" s="13">
        <f t="shared" si="2850"/>
        <v>2.9455373722065954E-5</v>
      </c>
      <c r="BJ2361" s="14">
        <f t="shared" si="2851"/>
        <v>0.62990493385303503</v>
      </c>
      <c r="BK2361" s="14">
        <f t="shared" si="2852"/>
        <v>0.20140089967972799</v>
      </c>
      <c r="BL2361" s="14">
        <f t="shared" si="2853"/>
        <v>0.16020378884073302</v>
      </c>
      <c r="BM2361" s="14">
        <f t="shared" si="2854"/>
        <v>0.62078716735222839</v>
      </c>
      <c r="BN2361" s="14">
        <f t="shared" si="2855"/>
        <v>0.37163104437776506</v>
      </c>
    </row>
    <row r="2362" spans="1:66" x14ac:dyDescent="0.25">
      <c r="A2362" t="s">
        <v>114</v>
      </c>
      <c r="B2362" t="s">
        <v>128</v>
      </c>
      <c r="C2362" t="s">
        <v>345</v>
      </c>
      <c r="D2362" t="s">
        <v>547</v>
      </c>
      <c r="E2362" s="10">
        <f>VLOOKUP(A2362,home!$A$2:$E$405,3,FALSE)</f>
        <v>1.3611111111111101</v>
      </c>
      <c r="F2362" s="10">
        <f>VLOOKUP(B2362,home!$B$2:$E$405,3,FALSE)</f>
        <v>1.38</v>
      </c>
      <c r="G2362" s="10">
        <f>VLOOKUP(C2362,away!$B$2:$E$405,4,FALSE)</f>
        <v>1.38</v>
      </c>
      <c r="H2362" s="10">
        <f>VLOOKUP(A2362,away!$A$2:$E$405,3,FALSE)</f>
        <v>1.12777777777778</v>
      </c>
      <c r="I2362" s="10">
        <f>VLOOKUP(C2362,away!$B$2:$E$405,3,FALSE)</f>
        <v>0.46</v>
      </c>
      <c r="J2362" s="10">
        <f>VLOOKUP(B2362,home!$B$2:$E$405,4,FALSE)</f>
        <v>0.33</v>
      </c>
      <c r="K2362" s="12">
        <f t="shared" si="2800"/>
        <v>2.5920999999999976</v>
      </c>
      <c r="L2362" s="12">
        <f t="shared" si="2801"/>
        <v>0.171196666666667</v>
      </c>
      <c r="M2362" s="13">
        <f t="shared" si="2802"/>
        <v>6.308346004680894E-2</v>
      </c>
      <c r="N2362" s="13">
        <f t="shared" si="2803"/>
        <v>0.1635186367873333</v>
      </c>
      <c r="O2362" s="13">
        <f t="shared" si="2804"/>
        <v>1.0799678081813553E-2</v>
      </c>
      <c r="P2362" s="13">
        <f t="shared" si="2805"/>
        <v>2.7993845555868882E-2</v>
      </c>
      <c r="Q2362" s="13">
        <f t="shared" si="2806"/>
        <v>0.21192832920822319</v>
      </c>
      <c r="R2362" s="13">
        <f t="shared" si="2807"/>
        <v>9.2443444433977224E-4</v>
      </c>
      <c r="S2362" s="13">
        <f t="shared" si="2808"/>
        <v>3.1056293853585219E-3</v>
      </c>
      <c r="T2362" s="13">
        <f t="shared" si="2809"/>
        <v>3.6281423532683842E-2</v>
      </c>
      <c r="U2362" s="13">
        <f t="shared" si="2810"/>
        <v>2.3962265231731211E-3</v>
      </c>
      <c r="V2362" s="13">
        <f t="shared" si="2811"/>
        <v>1.531278463007308E-4</v>
      </c>
      <c r="W2362" s="13">
        <f t="shared" si="2812"/>
        <v>0.18311314071354493</v>
      </c>
      <c r="X2362" s="13">
        <f t="shared" si="2813"/>
        <v>3.1348359313023232E-2</v>
      </c>
      <c r="Y2362" s="13">
        <f t="shared" si="2814"/>
        <v>2.6833673099292722E-3</v>
      </c>
      <c r="Z2362" s="13">
        <f t="shared" si="2815"/>
        <v>5.2753365140940488E-5</v>
      </c>
      <c r="AA2362" s="13">
        <f t="shared" si="2816"/>
        <v>1.367419977818317E-4</v>
      </c>
      <c r="AB2362" s="13">
        <f t="shared" si="2817"/>
        <v>1.7722446622514288E-4</v>
      </c>
      <c r="AC2362" s="13">
        <f t="shared" si="2818"/>
        <v>4.2469900950113684E-6</v>
      </c>
      <c r="AD2362" s="13">
        <f t="shared" si="2819"/>
        <v>0.11866189301089483</v>
      </c>
      <c r="AE2362" s="13">
        <f t="shared" si="2820"/>
        <v>2.0314520543821862E-2</v>
      </c>
      <c r="AF2362" s="13">
        <f t="shared" si="2821"/>
        <v>1.7388891010169149E-3</v>
      </c>
      <c r="AG2362" s="13">
        <f t="shared" si="2822"/>
        <v>9.9230672599030979E-5</v>
      </c>
      <c r="AH2362" s="13">
        <f t="shared" si="2823"/>
        <v>2.2578000668946403E-6</v>
      </c>
      <c r="AI2362" s="13">
        <f t="shared" si="2824"/>
        <v>5.8524435533975905E-6</v>
      </c>
      <c r="AJ2362" s="13">
        <f t="shared" si="2825"/>
        <v>7.585059467380943E-6</v>
      </c>
      <c r="AK2362" s="13">
        <f t="shared" si="2826"/>
        <v>6.5537442151327076E-6</v>
      </c>
      <c r="AL2362" s="13">
        <f t="shared" si="2827"/>
        <v>7.5385582660707156E-8</v>
      </c>
      <c r="AM2362" s="13">
        <f t="shared" si="2828"/>
        <v>6.1516698574708067E-2</v>
      </c>
      <c r="AN2362" s="13">
        <f t="shared" si="2829"/>
        <v>1.0531453740328125E-2</v>
      </c>
      <c r="AO2362" s="13">
        <f t="shared" si="2830"/>
        <v>9.014748877491886E-4</v>
      </c>
      <c r="AP2362" s="13">
        <f t="shared" si="2831"/>
        <v>5.1443165288789615E-5</v>
      </c>
      <c r="AQ2362" s="13">
        <f t="shared" si="2832"/>
        <v>2.2017246050557926E-6</v>
      </c>
      <c r="AR2362" s="13">
        <f t="shared" si="2833"/>
        <v>7.7305569090428062E-8</v>
      </c>
      <c r="AS2362" s="13">
        <f t="shared" si="2834"/>
        <v>2.0038376563929838E-7</v>
      </c>
      <c r="AT2362" s="13">
        <f t="shared" si="2835"/>
        <v>2.597073794568125E-7</v>
      </c>
      <c r="AU2362" s="13">
        <f t="shared" si="2836"/>
        <v>2.2439583276333436E-7</v>
      </c>
      <c r="AV2362" s="13">
        <f t="shared" si="2837"/>
        <v>1.454141095264596E-7</v>
      </c>
      <c r="AW2362" s="13">
        <f t="shared" si="2838"/>
        <v>9.2925060290373126E-10</v>
      </c>
      <c r="AX2362" s="13">
        <f t="shared" si="2839"/>
        <v>2.6576239062583464E-2</v>
      </c>
      <c r="AY2362" s="13">
        <f t="shared" si="2840"/>
        <v>4.5497635400507551E-3</v>
      </c>
      <c r="AZ2362" s="13">
        <f t="shared" si="2841"/>
        <v>3.8945217608911197E-4</v>
      </c>
      <c r="BA2362" s="13">
        <f t="shared" si="2842"/>
        <v>2.2224304790845258E-5</v>
      </c>
      <c r="BB2362" s="13">
        <f t="shared" si="2843"/>
        <v>9.5118172479418675E-7</v>
      </c>
      <c r="BC2362" s="13">
        <f t="shared" si="2844"/>
        <v>3.2567828135803167E-8</v>
      </c>
      <c r="BD2362" s="13">
        <f t="shared" si="2845"/>
        <v>2.2057426238418325E-9</v>
      </c>
      <c r="BE2362" s="13">
        <f t="shared" si="2846"/>
        <v>5.7175054552604078E-9</v>
      </c>
      <c r="BF2362" s="13">
        <f t="shared" si="2847"/>
        <v>7.4101729452902474E-9</v>
      </c>
      <c r="BG2362" s="13">
        <f t="shared" si="2848"/>
        <v>6.4026364304956108E-9</v>
      </c>
      <c r="BH2362" s="13">
        <f t="shared" si="2849"/>
        <v>4.1490684728719136E-9</v>
      </c>
      <c r="BI2362" s="13">
        <f t="shared" si="2850"/>
        <v>2.1509600777062564E-9</v>
      </c>
      <c r="BJ2362" s="14">
        <f t="shared" si="2851"/>
        <v>0.87422972511881669</v>
      </c>
      <c r="BK2362" s="14">
        <f t="shared" si="2852"/>
        <v>9.8890148750065493E-2</v>
      </c>
      <c r="BL2362" s="14">
        <f t="shared" si="2853"/>
        <v>1.4457489803378709E-2</v>
      </c>
      <c r="BM2362" s="14">
        <f t="shared" si="2854"/>
        <v>0.50483197030221394</v>
      </c>
      <c r="BN2362" s="14">
        <f t="shared" si="2855"/>
        <v>0.47824838412438764</v>
      </c>
    </row>
    <row r="2363" spans="1:66" x14ac:dyDescent="0.25">
      <c r="A2363" t="s">
        <v>114</v>
      </c>
      <c r="B2363" t="s">
        <v>356</v>
      </c>
      <c r="C2363" t="s">
        <v>133</v>
      </c>
      <c r="D2363" t="s">
        <v>547</v>
      </c>
      <c r="E2363" s="10">
        <f>VLOOKUP(A2363,home!$A$2:$E$405,3,FALSE)</f>
        <v>1.3611111111111101</v>
      </c>
      <c r="F2363" s="10">
        <f>VLOOKUP(B2363,home!$B$2:$E$405,3,FALSE)</f>
        <v>0.9</v>
      </c>
      <c r="G2363" s="10">
        <f>VLOOKUP(C2363,away!$B$2:$E$405,4,FALSE)</f>
        <v>0.55000000000000004</v>
      </c>
      <c r="H2363" s="10">
        <f>VLOOKUP(A2363,away!$A$2:$E$405,3,FALSE)</f>
        <v>1.12777777777778</v>
      </c>
      <c r="I2363" s="10">
        <f>VLOOKUP(C2363,away!$B$2:$E$405,3,FALSE)</f>
        <v>0.28000000000000003</v>
      </c>
      <c r="J2363" s="10">
        <f>VLOOKUP(B2363,home!$B$2:$E$405,4,FALSE)</f>
        <v>1.08</v>
      </c>
      <c r="K2363" s="12">
        <f t="shared" si="2800"/>
        <v>0.67374999999999952</v>
      </c>
      <c r="L2363" s="12">
        <f t="shared" si="2801"/>
        <v>0.34104000000000073</v>
      </c>
      <c r="M2363" s="13">
        <f t="shared" si="2802"/>
        <v>0.36247854233428811</v>
      </c>
      <c r="N2363" s="13">
        <f t="shared" si="2803"/>
        <v>0.24421991789772637</v>
      </c>
      <c r="O2363" s="13">
        <f t="shared" si="2804"/>
        <v>0.12361968207768587</v>
      </c>
      <c r="P2363" s="13">
        <f t="shared" si="2805"/>
        <v>8.328876079984078E-2</v>
      </c>
      <c r="Q2363" s="13">
        <f t="shared" si="2806"/>
        <v>8.2271584841796502E-2</v>
      </c>
      <c r="R2363" s="13">
        <f t="shared" si="2807"/>
        <v>2.1079628187887039E-2</v>
      </c>
      <c r="S2363" s="13">
        <f t="shared" si="2808"/>
        <v>4.784433328729E-3</v>
      </c>
      <c r="T2363" s="13">
        <f t="shared" si="2809"/>
        <v>2.8057901294446339E-2</v>
      </c>
      <c r="U2363" s="13">
        <f t="shared" si="2810"/>
        <v>1.4202399491588878E-2</v>
      </c>
      <c r="V2363" s="13">
        <f t="shared" si="2811"/>
        <v>1.2214961302355976E-4</v>
      </c>
      <c r="W2363" s="13">
        <f t="shared" si="2812"/>
        <v>1.8476826762386787E-2</v>
      </c>
      <c r="X2363" s="13">
        <f t="shared" si="2813"/>
        <v>6.3013369990444039E-3</v>
      </c>
      <c r="Y2363" s="13">
        <f t="shared" si="2814"/>
        <v>1.0745039850770539E-3</v>
      </c>
      <c r="Z2363" s="13">
        <f t="shared" si="2815"/>
        <v>2.3963321323990038E-3</v>
      </c>
      <c r="AA2363" s="13">
        <f t="shared" si="2816"/>
        <v>1.6145287742038272E-3</v>
      </c>
      <c r="AB2363" s="13">
        <f t="shared" si="2817"/>
        <v>5.4389438080991383E-4</v>
      </c>
      <c r="AC2363" s="13">
        <f t="shared" si="2818"/>
        <v>1.7541883023260992E-6</v>
      </c>
      <c r="AD2363" s="13">
        <f t="shared" si="2819"/>
        <v>3.1121905077895217E-3</v>
      </c>
      <c r="AE2363" s="13">
        <f t="shared" si="2820"/>
        <v>1.0613814507765408E-3</v>
      </c>
      <c r="AF2363" s="13">
        <f t="shared" si="2821"/>
        <v>1.809867649864161E-4</v>
      </c>
      <c r="AG2363" s="13">
        <f t="shared" si="2822"/>
        <v>2.0574575443655827E-5</v>
      </c>
      <c r="AH2363" s="13">
        <f t="shared" si="2823"/>
        <v>2.0431127760833944E-4</v>
      </c>
      <c r="AI2363" s="13">
        <f t="shared" si="2824"/>
        <v>1.3765472328861858E-4</v>
      </c>
      <c r="AJ2363" s="13">
        <f t="shared" si="2825"/>
        <v>4.6372434907853345E-5</v>
      </c>
      <c r="AK2363" s="13">
        <f t="shared" si="2826"/>
        <v>1.0414476006388725E-5</v>
      </c>
      <c r="AL2363" s="13">
        <f t="shared" si="2827"/>
        <v>1.6122793803951679E-8</v>
      </c>
      <c r="AM2363" s="13">
        <f t="shared" si="2828"/>
        <v>4.1936767092463787E-4</v>
      </c>
      <c r="AN2363" s="13">
        <f t="shared" si="2829"/>
        <v>1.4302115049213881E-4</v>
      </c>
      <c r="AO2363" s="13">
        <f t="shared" si="2830"/>
        <v>2.4387966581919561E-5</v>
      </c>
      <c r="AP2363" s="13">
        <f t="shared" si="2831"/>
        <v>2.7724240410326216E-6</v>
      </c>
      <c r="AQ2363" s="13">
        <f t="shared" si="2832"/>
        <v>2.3637687373844178E-7</v>
      </c>
      <c r="AR2363" s="13">
        <f t="shared" si="2833"/>
        <v>1.3935663623109652E-5</v>
      </c>
      <c r="AS2363" s="13">
        <f t="shared" si="2834"/>
        <v>9.3891533660701194E-6</v>
      </c>
      <c r="AT2363" s="13">
        <f t="shared" si="2835"/>
        <v>3.1629710401948693E-6</v>
      </c>
      <c r="AU2363" s="13">
        <f t="shared" si="2836"/>
        <v>7.1035057944376394E-7</v>
      </c>
      <c r="AV2363" s="13">
        <f t="shared" si="2837"/>
        <v>1.1964967572505888E-7</v>
      </c>
      <c r="AW2363" s="13">
        <f t="shared" si="2838"/>
        <v>1.0290628422940727E-10</v>
      </c>
      <c r="AX2363" s="13">
        <f t="shared" si="2839"/>
        <v>4.7091494714245745E-5</v>
      </c>
      <c r="AY2363" s="13">
        <f t="shared" si="2840"/>
        <v>1.6060083357346401E-5</v>
      </c>
      <c r="AZ2363" s="13">
        <f t="shared" si="2841"/>
        <v>2.738565414094714E-6</v>
      </c>
      <c r="BA2363" s="13">
        <f t="shared" si="2842"/>
        <v>3.1132011627428775E-7</v>
      </c>
      <c r="BB2363" s="13">
        <f t="shared" si="2843"/>
        <v>2.6543153113545826E-8</v>
      </c>
      <c r="BC2363" s="13">
        <f t="shared" si="2844"/>
        <v>1.8104553875687384E-9</v>
      </c>
      <c r="BD2363" s="13">
        <f t="shared" si="2845"/>
        <v>7.9210312033755406E-7</v>
      </c>
      <c r="BE2363" s="13">
        <f t="shared" si="2846"/>
        <v>5.3367947732742657E-7</v>
      </c>
      <c r="BF2363" s="13">
        <f t="shared" si="2847"/>
        <v>1.7978327392467667E-7</v>
      </c>
      <c r="BG2363" s="13">
        <f t="shared" si="2848"/>
        <v>4.0376326935583613E-8</v>
      </c>
      <c r="BH2363" s="13">
        <f t="shared" si="2849"/>
        <v>6.8008875682123579E-9</v>
      </c>
      <c r="BI2363" s="13">
        <f t="shared" si="2850"/>
        <v>9.1641959981661489E-10</v>
      </c>
      <c r="BJ2363" s="14">
        <f t="shared" si="2851"/>
        <v>0.38543322048559764</v>
      </c>
      <c r="BK2363" s="14">
        <f t="shared" si="2852"/>
        <v>0.45069171647033496</v>
      </c>
      <c r="BL2363" s="14">
        <f t="shared" si="2853"/>
        <v>0.16148775727177697</v>
      </c>
      <c r="BM2363" s="14">
        <f t="shared" si="2854"/>
        <v>8.3034850240432667E-2</v>
      </c>
      <c r="BN2363" s="14">
        <f t="shared" si="2855"/>
        <v>0.91695811613922462</v>
      </c>
    </row>
    <row r="2364" spans="1:66" x14ac:dyDescent="0.25">
      <c r="A2364" t="s">
        <v>114</v>
      </c>
      <c r="B2364" t="s">
        <v>130</v>
      </c>
      <c r="C2364" t="s">
        <v>132</v>
      </c>
      <c r="D2364" t="s">
        <v>547</v>
      </c>
      <c r="E2364" s="10">
        <f>VLOOKUP(A2364,home!$A$2:$E$405,3,FALSE)</f>
        <v>1.3611111111111101</v>
      </c>
      <c r="F2364" s="10">
        <f>VLOOKUP(B2364,home!$B$2:$E$405,3,FALSE)</f>
        <v>1.47</v>
      </c>
      <c r="G2364" s="10">
        <f>VLOOKUP(C2364,away!$B$2:$E$405,4,FALSE)</f>
        <v>1.65</v>
      </c>
      <c r="H2364" s="10">
        <f>VLOOKUP(A2364,away!$A$2:$E$405,3,FALSE)</f>
        <v>1.12777777777778</v>
      </c>
      <c r="I2364" s="10">
        <f>VLOOKUP(C2364,away!$B$2:$E$405,3,FALSE)</f>
        <v>0.37</v>
      </c>
      <c r="J2364" s="10">
        <f>VLOOKUP(B2364,home!$B$2:$E$405,4,FALSE)</f>
        <v>0.76</v>
      </c>
      <c r="K2364" s="12">
        <f t="shared" si="2800"/>
        <v>3.3013749999999971</v>
      </c>
      <c r="L2364" s="12">
        <f t="shared" si="2801"/>
        <v>0.31713111111111175</v>
      </c>
      <c r="M2364" s="13">
        <f t="shared" si="2802"/>
        <v>2.6822716735856022E-2</v>
      </c>
      <c r="N2364" s="13">
        <f t="shared" si="2803"/>
        <v>8.8551846463836598E-2</v>
      </c>
      <c r="O2364" s="13">
        <f t="shared" si="2804"/>
        <v>8.5063179614606344E-3</v>
      </c>
      <c r="P2364" s="13">
        <f t="shared" si="2805"/>
        <v>2.8082545460017077E-2</v>
      </c>
      <c r="Q2364" s="13">
        <f t="shared" si="2806"/>
        <v>0.14617142605977421</v>
      </c>
      <c r="R2364" s="13">
        <f t="shared" si="2807"/>
        <v>1.3488090332912093E-3</v>
      </c>
      <c r="S2364" s="13">
        <f t="shared" si="2808"/>
        <v>7.3503866823052223E-3</v>
      </c>
      <c r="T2364" s="13">
        <f t="shared" si="2809"/>
        <v>4.6355506759031918E-2</v>
      </c>
      <c r="U2364" s="13">
        <f t="shared" si="2810"/>
        <v>4.4529244222817621E-3</v>
      </c>
      <c r="V2364" s="13">
        <f t="shared" si="2811"/>
        <v>8.5506943895228605E-4</v>
      </c>
      <c r="W2364" s="13">
        <f t="shared" si="2812"/>
        <v>0.16085556390269554</v>
      </c>
      <c r="X2364" s="13">
        <f t="shared" si="2813"/>
        <v>5.101230370886628E-2</v>
      </c>
      <c r="Y2364" s="13">
        <f t="shared" si="2814"/>
        <v>8.0887942777651267E-3</v>
      </c>
      <c r="Z2364" s="13">
        <f t="shared" si="2815"/>
        <v>1.4258310246811529E-4</v>
      </c>
      <c r="AA2364" s="13">
        <f t="shared" si="2816"/>
        <v>4.7072028991067369E-4</v>
      </c>
      <c r="AB2364" s="13">
        <f t="shared" si="2817"/>
        <v>7.7701209855192486E-4</v>
      </c>
      <c r="AC2364" s="13">
        <f t="shared" si="2818"/>
        <v>5.5951934854601805E-5</v>
      </c>
      <c r="AD2364" s="13">
        <f t="shared" si="2819"/>
        <v>0.13276113431981523</v>
      </c>
      <c r="AE2364" s="13">
        <f t="shared" si="2820"/>
        <v>4.2102686039214562E-2</v>
      </c>
      <c r="AF2364" s="13">
        <f t="shared" si="2821"/>
        <v>6.6760358021892043E-3</v>
      </c>
      <c r="AG2364" s="13">
        <f t="shared" si="2822"/>
        <v>7.0572621725527513E-4</v>
      </c>
      <c r="AH2364" s="13">
        <f t="shared" si="2823"/>
        <v>1.1304384427845723E-5</v>
      </c>
      <c r="AI2364" s="13">
        <f t="shared" si="2824"/>
        <v>3.7320012140479142E-5</v>
      </c>
      <c r="AJ2364" s="13">
        <f t="shared" si="2825"/>
        <v>6.1603677540137127E-5</v>
      </c>
      <c r="AK2364" s="13">
        <f t="shared" si="2826"/>
        <v>6.779228031302334E-5</v>
      </c>
      <c r="AL2364" s="13">
        <f t="shared" si="2827"/>
        <v>2.3431970290016525E-6</v>
      </c>
      <c r="AM2364" s="13">
        <f t="shared" si="2828"/>
        <v>8.7658857963015882E-2</v>
      </c>
      <c r="AN2364" s="13">
        <f t="shared" si="2829"/>
        <v>2.7799351024542361E-2</v>
      </c>
      <c r="AO2364" s="13">
        <f t="shared" si="2830"/>
        <v>4.4080195392904708E-3</v>
      </c>
      <c r="AP2364" s="13">
        <f t="shared" si="2831"/>
        <v>4.6597337809822618E-4</v>
      </c>
      <c r="AQ2364" s="13">
        <f t="shared" si="2832"/>
        <v>3.6943663786122153E-5</v>
      </c>
      <c r="AR2364" s="13">
        <f t="shared" si="2833"/>
        <v>7.169943988059728E-7</v>
      </c>
      <c r="AS2364" s="13">
        <f t="shared" si="2834"/>
        <v>2.3670673833580664E-6</v>
      </c>
      <c r="AT2364" s="13">
        <f t="shared" si="2835"/>
        <v>3.9072885413668666E-6</v>
      </c>
      <c r="AU2364" s="13">
        <f t="shared" si="2836"/>
        <v>4.2998082360850088E-6</v>
      </c>
      <c r="AV2364" s="13">
        <f t="shared" si="2837"/>
        <v>3.5488198538512831E-6</v>
      </c>
      <c r="AW2364" s="13">
        <f t="shared" si="2838"/>
        <v>6.8145944408830102E-8</v>
      </c>
      <c r="AX2364" s="13">
        <f t="shared" si="2839"/>
        <v>4.8232460367941904E-2</v>
      </c>
      <c r="AY2364" s="13">
        <f t="shared" si="2840"/>
        <v>1.529601374810808E-2</v>
      </c>
      <c r="AZ2364" s="13">
        <f t="shared" si="2841"/>
        <v>2.4254209177541784E-3</v>
      </c>
      <c r="BA2364" s="13">
        <f t="shared" si="2842"/>
        <v>2.5639214351983841E-4</v>
      </c>
      <c r="BB2364" s="13">
        <f t="shared" si="2843"/>
        <v>2.0327481338651493E-5</v>
      </c>
      <c r="BC2364" s="13">
        <f t="shared" si="2844"/>
        <v>1.2892953486033877E-6</v>
      </c>
      <c r="BD2364" s="13">
        <f t="shared" si="2845"/>
        <v>3.7896871725630303E-8</v>
      </c>
      <c r="BE2364" s="13">
        <f t="shared" si="2846"/>
        <v>1.2511178489320262E-7</v>
      </c>
      <c r="BF2364" s="13">
        <f t="shared" si="2847"/>
        <v>2.065204594258983E-7</v>
      </c>
      <c r="BG2364" s="13">
        <f t="shared" si="2848"/>
        <v>2.272671605790581E-7</v>
      </c>
      <c r="BH2364" s="13">
        <f t="shared" si="2849"/>
        <v>1.8757353056417183E-7</v>
      </c>
      <c r="BI2364" s="13">
        <f t="shared" si="2850"/>
        <v>1.2385011289325839E-7</v>
      </c>
      <c r="BJ2364" s="14">
        <f t="shared" si="2851"/>
        <v>0.86988207307318821</v>
      </c>
      <c r="BK2364" s="14">
        <f t="shared" si="2852"/>
        <v>7.8465027197122283E-2</v>
      </c>
      <c r="BL2364" s="14">
        <f t="shared" si="2853"/>
        <v>1.5749552358251241E-2</v>
      </c>
      <c r="BM2364" s="14">
        <f t="shared" si="2854"/>
        <v>0.64945962841463067</v>
      </c>
      <c r="BN2364" s="14">
        <f t="shared" si="2855"/>
        <v>0.29948366171423574</v>
      </c>
    </row>
    <row r="2365" spans="1:66" x14ac:dyDescent="0.25">
      <c r="A2365" t="s">
        <v>114</v>
      </c>
      <c r="B2365" t="s">
        <v>135</v>
      </c>
      <c r="C2365" t="s">
        <v>112</v>
      </c>
      <c r="D2365" t="s">
        <v>547</v>
      </c>
      <c r="E2365" s="10">
        <f>VLOOKUP(A2365,home!$A$2:$E$405,3,FALSE)</f>
        <v>1.3611111111111101</v>
      </c>
      <c r="F2365" s="10">
        <f>VLOOKUP(B2365,home!$B$2:$E$405,3,FALSE)</f>
        <v>0.64</v>
      </c>
      <c r="G2365" s="10">
        <f>VLOOKUP(C2365,away!$B$2:$E$405,4,FALSE)</f>
        <v>0.55000000000000004</v>
      </c>
      <c r="H2365" s="10">
        <f>VLOOKUP(A2365,away!$A$2:$E$405,3,FALSE)</f>
        <v>1.12777777777778</v>
      </c>
      <c r="I2365" s="10">
        <f>VLOOKUP(C2365,away!$B$2:$E$405,3,FALSE)</f>
        <v>1.47</v>
      </c>
      <c r="J2365" s="10">
        <f>VLOOKUP(B2365,home!$B$2:$E$405,4,FALSE)</f>
        <v>1.55</v>
      </c>
      <c r="K2365" s="12">
        <f t="shared" si="2800"/>
        <v>0.47911111111111082</v>
      </c>
      <c r="L2365" s="12">
        <f t="shared" si="2801"/>
        <v>2.5696416666666719</v>
      </c>
      <c r="M2365" s="13">
        <f t="shared" si="2802"/>
        <v>4.7418028344282083E-2</v>
      </c>
      <c r="N2365" s="13">
        <f t="shared" si="2803"/>
        <v>2.2718504246727136E-2</v>
      </c>
      <c r="O2365" s="13">
        <f t="shared" si="2804"/>
        <v>0.12184734138464851</v>
      </c>
      <c r="P2365" s="13">
        <f t="shared" si="2805"/>
        <v>5.8378415116733785E-2</v>
      </c>
      <c r="Q2365" s="13">
        <f t="shared" si="2806"/>
        <v>5.442343906215963E-3</v>
      </c>
      <c r="R2365" s="13">
        <f t="shared" si="2807"/>
        <v>0.15655200269727562</v>
      </c>
      <c r="S2365" s="13">
        <f t="shared" si="2808"/>
        <v>1.7968057037280057E-2</v>
      </c>
      <c r="T2365" s="13">
        <f t="shared" si="2809"/>
        <v>1.3984873665741993E-2</v>
      </c>
      <c r="U2365" s="13">
        <f t="shared" si="2810"/>
        <v>7.5005803958961337E-2</v>
      </c>
      <c r="V2365" s="13">
        <f t="shared" si="2811"/>
        <v>2.4579181500512153E-3</v>
      </c>
      <c r="W2365" s="13">
        <f t="shared" si="2812"/>
        <v>8.6916247865197129E-4</v>
      </c>
      <c r="X2365" s="13">
        <f t="shared" si="2813"/>
        <v>2.2334361202473872E-3</v>
      </c>
      <c r="Y2365" s="13">
        <f t="shared" si="2814"/>
        <v>2.8695652572130214E-3</v>
      </c>
      <c r="Z2365" s="13">
        <f t="shared" si="2815"/>
        <v>0.13409418304367754</v>
      </c>
      <c r="AA2365" s="13">
        <f t="shared" si="2816"/>
        <v>6.4246013031593024E-2</v>
      </c>
      <c r="AB2365" s="13">
        <f t="shared" si="2817"/>
        <v>1.5390489344012716E-2</v>
      </c>
      <c r="AC2365" s="13">
        <f t="shared" si="2818"/>
        <v>1.8912817958818994E-4</v>
      </c>
      <c r="AD2365" s="13">
        <f t="shared" si="2819"/>
        <v>1.0410635022075825E-4</v>
      </c>
      <c r="AE2365" s="13">
        <f t="shared" si="2820"/>
        <v>2.6751601529185348E-4</v>
      </c>
      <c r="AF2365" s="13">
        <f t="shared" si="2821"/>
        <v>3.437101496972927E-4</v>
      </c>
      <c r="AG2365" s="13">
        <f t="shared" si="2822"/>
        <v>2.9440397397280084E-4</v>
      </c>
      <c r="AH2365" s="13">
        <f t="shared" si="2823"/>
        <v>8.6143500001665374E-2</v>
      </c>
      <c r="AI2365" s="13">
        <f t="shared" si="2824"/>
        <v>4.1272308000797869E-2</v>
      </c>
      <c r="AJ2365" s="13">
        <f t="shared" si="2825"/>
        <v>9.8870106721911256E-3</v>
      </c>
      <c r="AK2365" s="13">
        <f t="shared" si="2826"/>
        <v>1.5789922229069674E-3</v>
      </c>
      <c r="AL2365" s="13">
        <f t="shared" si="2827"/>
        <v>9.3137599885912652E-6</v>
      </c>
      <c r="AM2365" s="13">
        <f t="shared" si="2828"/>
        <v>9.9757018255979885E-6</v>
      </c>
      <c r="AN2365" s="13">
        <f t="shared" si="2829"/>
        <v>2.5633979065299374E-5</v>
      </c>
      <c r="AO2365" s="13">
        <f t="shared" si="2830"/>
        <v>3.2935070344327242E-5</v>
      </c>
      <c r="AP2365" s="13">
        <f t="shared" si="2831"/>
        <v>2.8210443017127045E-5</v>
      </c>
      <c r="AQ2365" s="13">
        <f t="shared" si="2832"/>
        <v>1.8122682452983885E-5</v>
      </c>
      <c r="AR2365" s="13">
        <f t="shared" si="2833"/>
        <v>4.4271585383355939E-2</v>
      </c>
      <c r="AS2365" s="13">
        <f t="shared" si="2834"/>
        <v>2.1211008463670075E-2</v>
      </c>
      <c r="AT2365" s="13">
        <f t="shared" si="2835"/>
        <v>5.0812149164080715E-3</v>
      </c>
      <c r="AU2365" s="13">
        <f t="shared" si="2836"/>
        <v>8.1148884146487398E-4</v>
      </c>
      <c r="AV2365" s="13">
        <f t="shared" si="2837"/>
        <v>9.7198330122125938E-5</v>
      </c>
      <c r="AW2365" s="13">
        <f t="shared" si="2838"/>
        <v>3.1851607095973281E-7</v>
      </c>
      <c r="AX2365" s="13">
        <f t="shared" si="2839"/>
        <v>7.9657826429589778E-7</v>
      </c>
      <c r="AY2365" s="13">
        <f t="shared" si="2840"/>
        <v>2.0469206986957556E-6</v>
      </c>
      <c r="AZ2365" s="13">
        <f t="shared" si="2841"/>
        <v>2.6299263578655353E-6</v>
      </c>
      <c r="BA2365" s="13">
        <f t="shared" si="2842"/>
        <v>2.2526561164787351E-6</v>
      </c>
      <c r="BB2365" s="13">
        <f t="shared" si="2843"/>
        <v>1.4471297543938229E-6</v>
      </c>
      <c r="BC2365" s="13">
        <f t="shared" si="2844"/>
        <v>7.4372098279269436E-7</v>
      </c>
      <c r="BD2365" s="13">
        <f t="shared" si="2845"/>
        <v>1.8960351741743795E-2</v>
      </c>
      <c r="BE2365" s="13">
        <f t="shared" si="2846"/>
        <v>9.0841151900443555E-3</v>
      </c>
      <c r="BF2365" s="13">
        <f t="shared" si="2847"/>
        <v>2.1761502610817347E-3</v>
      </c>
      <c r="BG2365" s="13">
        <f t="shared" si="2848"/>
        <v>3.4753925651053472E-4</v>
      </c>
      <c r="BH2365" s="13">
        <f t="shared" si="2849"/>
        <v>4.1627479835372898E-5</v>
      </c>
      <c r="BI2365" s="13">
        <f t="shared" si="2850"/>
        <v>3.988837623336176E-6</v>
      </c>
      <c r="BJ2365" s="14">
        <f t="shared" si="2851"/>
        <v>4.9252416972860029E-2</v>
      </c>
      <c r="BK2365" s="14">
        <f t="shared" si="2852"/>
        <v>0.12642290750862262</v>
      </c>
      <c r="BL2365" s="14">
        <f t="shared" si="2853"/>
        <v>0.6740097300159128</v>
      </c>
      <c r="BM2365" s="14">
        <f t="shared" si="2854"/>
        <v>0.57142087344056236</v>
      </c>
      <c r="BN2365" s="14">
        <f t="shared" si="2855"/>
        <v>0.4123566356958831</v>
      </c>
    </row>
    <row r="2366" spans="1:66" x14ac:dyDescent="0.25">
      <c r="A2366" t="s">
        <v>114</v>
      </c>
      <c r="B2366" t="s">
        <v>131</v>
      </c>
      <c r="C2366" t="s">
        <v>127</v>
      </c>
      <c r="D2366" t="s">
        <v>547</v>
      </c>
      <c r="E2366" s="10">
        <f>VLOOKUP(A2366,home!$A$2:$E$405,3,FALSE)</f>
        <v>1.3611111111111101</v>
      </c>
      <c r="F2366" s="10">
        <f>VLOOKUP(B2366,home!$B$2:$E$405,3,FALSE)</f>
        <v>0.82</v>
      </c>
      <c r="G2366" s="10">
        <f>VLOOKUP(C2366,away!$B$2:$E$405,4,FALSE)</f>
        <v>0.83</v>
      </c>
      <c r="H2366" s="10">
        <f>VLOOKUP(A2366,away!$A$2:$E$405,3,FALSE)</f>
        <v>1.12777777777778</v>
      </c>
      <c r="I2366" s="10">
        <f>VLOOKUP(C2366,away!$B$2:$E$405,3,FALSE)</f>
        <v>1.19</v>
      </c>
      <c r="J2366" s="10">
        <f>VLOOKUP(B2366,home!$B$2:$E$405,4,FALSE)</f>
        <v>0.59</v>
      </c>
      <c r="K2366" s="12">
        <f t="shared" si="2800"/>
        <v>0.92637222222222138</v>
      </c>
      <c r="L2366" s="12">
        <f t="shared" si="2801"/>
        <v>0.79181277777777936</v>
      </c>
      <c r="M2366" s="13">
        <f t="shared" si="2802"/>
        <v>0.17939144809056395</v>
      </c>
      <c r="N2366" s="13">
        <f t="shared" si="2803"/>
        <v>0.166183254415318</v>
      </c>
      <c r="O2366" s="13">
        <f t="shared" si="2804"/>
        <v>0.14204444082216777</v>
      </c>
      <c r="P2366" s="13">
        <f t="shared" si="2805"/>
        <v>0.13158602429874436</v>
      </c>
      <c r="Q2366" s="13">
        <f t="shared" si="2806"/>
        <v>7.6973775344419446E-2</v>
      </c>
      <c r="R2366" s="13">
        <f t="shared" si="2807"/>
        <v>5.6236301627646021E-2</v>
      </c>
      <c r="S2366" s="13">
        <f t="shared" si="2808"/>
        <v>2.4130026786461548E-2</v>
      </c>
      <c r="T2366" s="13">
        <f t="shared" si="2809"/>
        <v>6.0948818871507514E-2</v>
      </c>
      <c r="U2366" s="13">
        <f t="shared" si="2810"/>
        <v>5.2095747708361569E-2</v>
      </c>
      <c r="V2366" s="13">
        <f t="shared" si="2811"/>
        <v>1.9666330095746373E-3</v>
      </c>
      <c r="W2366" s="13">
        <f t="shared" si="2812"/>
        <v>2.3768789106214633E-2</v>
      </c>
      <c r="X2366" s="13">
        <f t="shared" si="2813"/>
        <v>1.8820430926606031E-2</v>
      </c>
      <c r="Y2366" s="13">
        <f t="shared" si="2814"/>
        <v>7.4511288454853723E-3</v>
      </c>
      <c r="Z2366" s="13">
        <f t="shared" si="2815"/>
        <v>1.4842874067911817E-2</v>
      </c>
      <c r="AA2366" s="13">
        <f t="shared" si="2816"/>
        <v>1.3750026234456054E-2</v>
      </c>
      <c r="AB2366" s="13">
        <f t="shared" si="2817"/>
        <v>6.3688211792134472E-3</v>
      </c>
      <c r="AC2366" s="13">
        <f t="shared" si="2818"/>
        <v>9.0159474482709757E-5</v>
      </c>
      <c r="AD2366" s="13">
        <f t="shared" si="2819"/>
        <v>5.5046864959638429E-3</v>
      </c>
      <c r="AE2366" s="13">
        <f t="shared" si="2820"/>
        <v>4.3586811051649606E-3</v>
      </c>
      <c r="AF2366" s="13">
        <f t="shared" si="2821"/>
        <v>1.7256296966640943E-3</v>
      </c>
      <c r="AG2366" s="13">
        <f t="shared" si="2822"/>
        <v>4.5545854784380781E-4</v>
      </c>
      <c r="AH2366" s="13">
        <f t="shared" si="2823"/>
        <v>2.9381943364797558E-3</v>
      </c>
      <c r="AI2366" s="13">
        <f t="shared" si="2824"/>
        <v>2.7218616168054963E-3</v>
      </c>
      <c r="AJ2366" s="13">
        <f t="shared" si="2825"/>
        <v>1.2607284972707378E-3</v>
      </c>
      <c r="AK2366" s="13">
        <f t="shared" si="2826"/>
        <v>3.8930128654519181E-4</v>
      </c>
      <c r="AL2366" s="13">
        <f t="shared" si="2827"/>
        <v>2.6453271716842589E-6</v>
      </c>
      <c r="AM2366" s="13">
        <f t="shared" si="2828"/>
        <v>1.019877732380536E-3</v>
      </c>
      <c r="AN2366" s="13">
        <f t="shared" si="2829"/>
        <v>8.0755222026993479E-4</v>
      </c>
      <c r="AO2366" s="13">
        <f t="shared" si="2830"/>
        <v>3.1971508336627508E-4</v>
      </c>
      <c r="AP2366" s="13">
        <f t="shared" si="2831"/>
        <v>8.4384829419234856E-5</v>
      </c>
      <c r="AQ2366" s="13">
        <f t="shared" si="2832"/>
        <v>1.6704246546187106E-5</v>
      </c>
      <c r="AR2366" s="13">
        <f t="shared" si="2833"/>
        <v>4.6529996384379516E-4</v>
      </c>
      <c r="AS2366" s="13">
        <f t="shared" si="2834"/>
        <v>4.3104096150589578E-4</v>
      </c>
      <c r="AT2366" s="13">
        <f t="shared" si="2835"/>
        <v>1.9965218668950978E-4</v>
      </c>
      <c r="AU2366" s="13">
        <f t="shared" si="2836"/>
        <v>6.1650746618362344E-5</v>
      </c>
      <c r="AV2366" s="13">
        <f t="shared" si="2837"/>
        <v>1.4277884786627852E-5</v>
      </c>
      <c r="AW2366" s="13">
        <f t="shared" si="2838"/>
        <v>5.3899523019570732E-8</v>
      </c>
      <c r="AX2366" s="13">
        <f t="shared" si="2839"/>
        <v>1.5746440022338607E-4</v>
      </c>
      <c r="AY2366" s="13">
        <f t="shared" si="2840"/>
        <v>1.2468232414199131E-4</v>
      </c>
      <c r="AZ2366" s="13">
        <f t="shared" si="2841"/>
        <v>4.9362528709329809E-5</v>
      </c>
      <c r="BA2366" s="13">
        <f t="shared" si="2842"/>
        <v>1.3028626991823274E-5</v>
      </c>
      <c r="BB2366" s="13">
        <f t="shared" si="2843"/>
        <v>2.5790583322565346E-6</v>
      </c>
      <c r="BC2366" s="13">
        <f t="shared" si="2844"/>
        <v>4.0842626842299489E-7</v>
      </c>
      <c r="BD2366" s="13">
        <f t="shared" si="2845"/>
        <v>6.1405076145175925E-5</v>
      </c>
      <c r="BE2366" s="13">
        <f t="shared" si="2846"/>
        <v>5.6883956844331345E-5</v>
      </c>
      <c r="BF2366" s="13">
        <f t="shared" si="2847"/>
        <v>2.6347858755338077E-5</v>
      </c>
      <c r="BG2366" s="13">
        <f t="shared" si="2848"/>
        <v>8.1359748219932509E-6</v>
      </c>
      <c r="BH2366" s="13">
        <f t="shared" si="2849"/>
        <v>1.884235268948482E-6</v>
      </c>
      <c r="BI2366" s="13">
        <f t="shared" si="2850"/>
        <v>3.4910064265705814E-7</v>
      </c>
      <c r="BJ2366" s="14">
        <f t="shared" si="2851"/>
        <v>0.36878641283183716</v>
      </c>
      <c r="BK2366" s="14">
        <f t="shared" si="2852"/>
        <v>0.33729161931114082</v>
      </c>
      <c r="BL2366" s="14">
        <f t="shared" si="2853"/>
        <v>0.27913235125486852</v>
      </c>
      <c r="BM2366" s="14">
        <f t="shared" si="2854"/>
        <v>0.24751338444227994</v>
      </c>
      <c r="BN2366" s="14">
        <f t="shared" si="2855"/>
        <v>0.75241524459885956</v>
      </c>
    </row>
    <row r="2367" spans="1:66" x14ac:dyDescent="0.25">
      <c r="A2367" t="s">
        <v>114</v>
      </c>
      <c r="B2367" t="s">
        <v>379</v>
      </c>
      <c r="C2367" t="s">
        <v>134</v>
      </c>
      <c r="D2367" t="s">
        <v>547</v>
      </c>
      <c r="E2367" s="10">
        <f>VLOOKUP(A2367,home!$A$2:$E$405,3,FALSE)</f>
        <v>1.3611111111111101</v>
      </c>
      <c r="F2367" s="10">
        <f>VLOOKUP(B2367,home!$B$2:$E$405,3,FALSE)</f>
        <v>1.36</v>
      </c>
      <c r="G2367" s="10">
        <f>VLOOKUP(C2367,away!$B$2:$E$405,4,FALSE)</f>
        <v>0.83</v>
      </c>
      <c r="H2367" s="10">
        <f>VLOOKUP(A2367,away!$A$2:$E$405,3,FALSE)</f>
        <v>1.12777777777778</v>
      </c>
      <c r="I2367" s="10">
        <f>VLOOKUP(C2367,away!$B$2:$E$405,3,FALSE)</f>
        <v>0.73</v>
      </c>
      <c r="J2367" s="10">
        <f>VLOOKUP(B2367,home!$B$2:$E$405,4,FALSE)</f>
        <v>1.1399999999999999</v>
      </c>
      <c r="K2367" s="12">
        <f t="shared" si="2800"/>
        <v>1.536422222222221</v>
      </c>
      <c r="L2367" s="12">
        <f t="shared" si="2801"/>
        <v>0.93853666666666835</v>
      </c>
      <c r="M2367" s="13">
        <f t="shared" si="2802"/>
        <v>8.4166450362478135E-2</v>
      </c>
      <c r="N2367" s="13">
        <f t="shared" si="2803"/>
        <v>0.1293152047024749</v>
      </c>
      <c r="O2367" s="13">
        <f t="shared" si="2804"/>
        <v>7.8993299768365818E-2</v>
      </c>
      <c r="P2367" s="13">
        <f t="shared" si="2805"/>
        <v>0.12136706117077868</v>
      </c>
      <c r="Q2367" s="13">
        <f t="shared" si="2806"/>
        <v>9.9341377088048965E-2</v>
      </c>
      <c r="R2367" s="13">
        <f t="shared" si="2807"/>
        <v>3.7069054126801483E-2</v>
      </c>
      <c r="S2367" s="13">
        <f t="shared" si="2808"/>
        <v>4.3752479383989309E-2</v>
      </c>
      <c r="T2367" s="13">
        <f t="shared" si="2809"/>
        <v>9.3235524914294016E-2</v>
      </c>
      <c r="U2367" s="13">
        <f t="shared" si="2810"/>
        <v>5.6953718517176129E-2</v>
      </c>
      <c r="V2367" s="13">
        <f t="shared" si="2811"/>
        <v>7.0100640112550931E-3</v>
      </c>
      <c r="W2367" s="13">
        <f t="shared" si="2812"/>
        <v>5.0876766448078627E-2</v>
      </c>
      <c r="X2367" s="13">
        <f t="shared" si="2813"/>
        <v>4.7749710792958304E-2</v>
      </c>
      <c r="Y2367" s="13">
        <f t="shared" si="2814"/>
        <v>2.2407427200960263E-2</v>
      </c>
      <c r="Z2367" s="13">
        <f t="shared" si="2815"/>
        <v>1.1596888832218192E-2</v>
      </c>
      <c r="AA2367" s="13">
        <f t="shared" si="2816"/>
        <v>1.7817717710460732E-2</v>
      </c>
      <c r="AB2367" s="13">
        <f t="shared" si="2817"/>
        <v>1.3687768719817152E-2</v>
      </c>
      <c r="AC2367" s="13">
        <f t="shared" si="2818"/>
        <v>6.3177702041682365E-4</v>
      </c>
      <c r="AD2367" s="13">
        <f t="shared" si="2819"/>
        <v>1.9542048641409474E-2</v>
      </c>
      <c r="AE2367" s="13">
        <f t="shared" si="2820"/>
        <v>1.834092919174634E-2</v>
      </c>
      <c r="AF2367" s="13">
        <f t="shared" si="2821"/>
        <v>8.6068172735955014E-3</v>
      </c>
      <c r="AG2367" s="13">
        <f t="shared" si="2822"/>
        <v>2.6926045315231414E-3</v>
      </c>
      <c r="AH2367" s="13">
        <f t="shared" si="2823"/>
        <v>2.7210263470734929E-3</v>
      </c>
      <c r="AI2367" s="13">
        <f t="shared" si="2824"/>
        <v>4.1806453468958681E-3</v>
      </c>
      <c r="AJ2367" s="13">
        <f t="shared" si="2825"/>
        <v>3.2116182071003693E-3</v>
      </c>
      <c r="AK2367" s="13">
        <f t="shared" si="2826"/>
        <v>1.6448005275608321E-3</v>
      </c>
      <c r="AL2367" s="13">
        <f t="shared" si="2827"/>
        <v>3.6440610220817341E-5</v>
      </c>
      <c r="AM2367" s="13">
        <f t="shared" si="2828"/>
        <v>6.0049675600818116E-3</v>
      </c>
      <c r="AN2367" s="13">
        <f t="shared" si="2829"/>
        <v>5.6358822372806596E-3</v>
      </c>
      <c r="AO2367" s="13">
        <f t="shared" si="2830"/>
        <v>2.6447410643516377E-3</v>
      </c>
      <c r="AP2367" s="13">
        <f t="shared" si="2831"/>
        <v>8.27395487577681E-4</v>
      </c>
      <c r="AQ2367" s="13">
        <f t="shared" si="2832"/>
        <v>1.9413525073154982E-4</v>
      </c>
      <c r="AR2367" s="13">
        <f t="shared" si="2833"/>
        <v>5.1075659953890757E-4</v>
      </c>
      <c r="AS2367" s="13">
        <f t="shared" si="2834"/>
        <v>7.8473778967823326E-4</v>
      </c>
      <c r="AT2367" s="13">
        <f t="shared" si="2835"/>
        <v>6.028442893395926E-4</v>
      </c>
      <c r="AU2367" s="13">
        <f t="shared" si="2836"/>
        <v>3.087411208937043E-4</v>
      </c>
      <c r="AV2367" s="13">
        <f t="shared" si="2837"/>
        <v>1.1858917976372111E-4</v>
      </c>
      <c r="AW2367" s="13">
        <f t="shared" si="2838"/>
        <v>1.459637338579064E-6</v>
      </c>
      <c r="AX2367" s="13">
        <f t="shared" si="2839"/>
        <v>1.537694267172208E-3</v>
      </c>
      <c r="AY2367" s="13">
        <f t="shared" si="2840"/>
        <v>1.4431824518642495E-3</v>
      </c>
      <c r="AZ2367" s="13">
        <f t="shared" si="2841"/>
        <v>6.772398238822511E-4</v>
      </c>
      <c r="BA2367" s="13">
        <f t="shared" si="2842"/>
        <v>2.1187146894678985E-4</v>
      </c>
      <c r="BB2367" s="13">
        <f t="shared" si="2843"/>
        <v>4.971228555677266E-5</v>
      </c>
      <c r="BC2367" s="13">
        <f t="shared" si="2844"/>
        <v>9.331360555766998E-6</v>
      </c>
      <c r="BD2367" s="13">
        <f t="shared" si="2845"/>
        <v>7.9893966068208085E-5</v>
      </c>
      <c r="BE2367" s="13">
        <f t="shared" si="2846"/>
        <v>1.2275086488866297E-4</v>
      </c>
      <c r="BF2367" s="13">
        <f t="shared" si="2847"/>
        <v>9.4298578305969597E-5</v>
      </c>
      <c r="BG2367" s="13">
        <f t="shared" si="2848"/>
        <v>4.8294143744417996E-5</v>
      </c>
      <c r="BH2367" s="13">
        <f t="shared" si="2849"/>
        <v>1.8550048913029514E-5</v>
      </c>
      <c r="BI2367" s="13">
        <f t="shared" si="2850"/>
        <v>5.7001414746575374E-6</v>
      </c>
      <c r="BJ2367" s="14">
        <f t="shared" si="2851"/>
        <v>0.51134456404309092</v>
      </c>
      <c r="BK2367" s="14">
        <f t="shared" si="2852"/>
        <v>0.25840745501100315</v>
      </c>
      <c r="BL2367" s="14">
        <f t="shared" si="2853"/>
        <v>0.21897480599386099</v>
      </c>
      <c r="BM2367" s="14">
        <f t="shared" si="2854"/>
        <v>0.44862954384669962</v>
      </c>
      <c r="BN2367" s="14">
        <f t="shared" si="2855"/>
        <v>0.55025244721894806</v>
      </c>
    </row>
    <row r="2368" spans="1:66" x14ac:dyDescent="0.25">
      <c r="A2368" t="s">
        <v>136</v>
      </c>
      <c r="B2368" t="s">
        <v>317</v>
      </c>
      <c r="C2368" t="s">
        <v>125</v>
      </c>
      <c r="D2368" t="s">
        <v>547</v>
      </c>
      <c r="E2368" s="10">
        <f>VLOOKUP(A2368,home!$A$2:$E$405,3,FALSE)</f>
        <v>1.52287581699346</v>
      </c>
      <c r="F2368" s="10">
        <f>VLOOKUP(B2368,home!$B$2:$E$405,3,FALSE)</f>
        <v>0.94</v>
      </c>
      <c r="G2368" s="10">
        <f>VLOOKUP(C2368,away!$B$2:$E$405,4,FALSE)</f>
        <v>0.94</v>
      </c>
      <c r="H2368" s="10">
        <f>VLOOKUP(A2368,away!$A$2:$E$405,3,FALSE)</f>
        <v>1.2810457516339899</v>
      </c>
      <c r="I2368" s="10">
        <f>VLOOKUP(C2368,away!$B$2:$E$405,3,FALSE)</f>
        <v>0.19</v>
      </c>
      <c r="J2368" s="10">
        <f>VLOOKUP(B2368,home!$B$2:$E$405,4,FALSE)</f>
        <v>0.33</v>
      </c>
      <c r="K2368" s="12">
        <f t="shared" si="2800"/>
        <v>1.3456130718954209</v>
      </c>
      <c r="L2368" s="12">
        <f t="shared" si="2801"/>
        <v>8.032156862745117E-2</v>
      </c>
      <c r="M2368" s="13">
        <f t="shared" si="2802"/>
        <v>0.2402837792682477</v>
      </c>
      <c r="N2368" s="13">
        <f t="shared" si="2803"/>
        <v>0.323328994347788</v>
      </c>
      <c r="O2368" s="13">
        <f t="shared" si="2804"/>
        <v>1.9299970066557884E-2</v>
      </c>
      <c r="P2368" s="13">
        <f t="shared" si="2805"/>
        <v>2.5970292008750621E-2</v>
      </c>
      <c r="Q2368" s="13">
        <f t="shared" si="2806"/>
        <v>0.21753786065859212</v>
      </c>
      <c r="R2368" s="13">
        <f t="shared" si="2807"/>
        <v>7.7510193510439099E-4</v>
      </c>
      <c r="S2368" s="13">
        <f t="shared" si="2808"/>
        <v>7.0172866961072319E-4</v>
      </c>
      <c r="T2368" s="13">
        <f t="shared" si="2809"/>
        <v>1.7472982203958019E-2</v>
      </c>
      <c r="U2368" s="13">
        <f t="shared" si="2810"/>
        <v>1.0429872959279046E-3</v>
      </c>
      <c r="V2368" s="13">
        <f t="shared" si="2811"/>
        <v>8.4271182812818848E-6</v>
      </c>
      <c r="W2368" s="13">
        <f t="shared" si="2812"/>
        <v>9.7573929644788712E-2</v>
      </c>
      <c r="X2368" s="13">
        <f t="shared" si="2813"/>
        <v>7.8372910862139888E-3</v>
      </c>
      <c r="Y2368" s="13">
        <f t="shared" si="2814"/>
        <v>3.1475175691732401E-4</v>
      </c>
      <c r="Z2368" s="13">
        <f t="shared" si="2815"/>
        <v>2.075246775791917E-5</v>
      </c>
      <c r="AA2368" s="13">
        <f t="shared" si="2816"/>
        <v>2.7924791889144291E-5</v>
      </c>
      <c r="AB2368" s="13">
        <f t="shared" si="2817"/>
        <v>1.8787982497995895E-5</v>
      </c>
      <c r="AC2368" s="13">
        <f t="shared" si="2818"/>
        <v>5.6926107128325598E-8</v>
      </c>
      <c r="AD2368" s="13">
        <f t="shared" si="2819"/>
        <v>3.2824188801557956E-2</v>
      </c>
      <c r="AE2368" s="13">
        <f t="shared" si="2820"/>
        <v>2.6364903334647515E-3</v>
      </c>
      <c r="AF2368" s="13">
        <f t="shared" si="2821"/>
        <v>1.0588351962750029E-4</v>
      </c>
      <c r="AG2368" s="13">
        <f t="shared" si="2822"/>
        <v>2.8349101294254447E-6</v>
      </c>
      <c r="AH2368" s="13">
        <f t="shared" si="2823"/>
        <v>4.1671769080166822E-7</v>
      </c>
      <c r="AI2368" s="13">
        <f t="shared" si="2824"/>
        <v>5.6074077203279889E-7</v>
      </c>
      <c r="AJ2368" s="13">
        <f t="shared" si="2825"/>
        <v>3.772700563960323E-7</v>
      </c>
      <c r="AK2368" s="13">
        <f t="shared" si="2826"/>
        <v>1.6921983984040785E-7</v>
      </c>
      <c r="AL2368" s="13">
        <f t="shared" si="2827"/>
        <v>2.4610693731325012E-10</v>
      </c>
      <c r="AM2368" s="13">
        <f t="shared" si="2828"/>
        <v>8.8337315051479313E-3</v>
      </c>
      <c r="AN2368" s="13">
        <f t="shared" si="2829"/>
        <v>7.0953917132721709E-4</v>
      </c>
      <c r="AO2368" s="13">
        <f t="shared" si="2830"/>
        <v>2.8495649621811941E-5</v>
      </c>
      <c r="AP2368" s="13">
        <f t="shared" si="2831"/>
        <v>7.6293842556072319E-7</v>
      </c>
      <c r="AQ2368" s="13">
        <f t="shared" si="2832"/>
        <v>1.5320102776798799E-8</v>
      </c>
      <c r="AR2368" s="13">
        <f t="shared" si="2833"/>
        <v>6.6942837199998389E-9</v>
      </c>
      <c r="AS2368" s="13">
        <f t="shared" si="2834"/>
        <v>9.0079156806084875E-9</v>
      </c>
      <c r="AT2368" s="13">
        <f t="shared" si="2835"/>
        <v>6.0605845451792604E-9</v>
      </c>
      <c r="AU2368" s="13">
        <f t="shared" si="2836"/>
        <v>2.718400595773525E-9</v>
      </c>
      <c r="AV2368" s="13">
        <f t="shared" si="2837"/>
        <v>9.1447884408028895E-10</v>
      </c>
      <c r="AW2368" s="13">
        <f t="shared" si="2838"/>
        <v>7.3887969823624919E-13</v>
      </c>
      <c r="AX2368" s="13">
        <f t="shared" si="2839"/>
        <v>1.9811307644902452E-3</v>
      </c>
      <c r="AY2368" s="13">
        <f t="shared" si="2840"/>
        <v>1.5912753065995802E-4</v>
      </c>
      <c r="AZ2368" s="13">
        <f t="shared" si="2841"/>
        <v>6.3906864372103271E-6</v>
      </c>
      <c r="BA2368" s="13">
        <f t="shared" si="2842"/>
        <v>1.7110331974763682E-7</v>
      </c>
      <c r="BB2368" s="13">
        <f t="shared" si="2843"/>
        <v>3.4358217598736335E-9</v>
      </c>
      <c r="BC2368" s="13">
        <f t="shared" si="2844"/>
        <v>5.5194118655476062E-11</v>
      </c>
      <c r="BD2368" s="13">
        <f t="shared" si="2845"/>
        <v>8.9615894871265854E-11</v>
      </c>
      <c r="BE2368" s="13">
        <f t="shared" si="2846"/>
        <v>1.2058831958838113E-10</v>
      </c>
      <c r="BF2368" s="13">
        <f t="shared" si="2847"/>
        <v>8.1132609578014162E-11</v>
      </c>
      <c r="BG2368" s="13">
        <f t="shared" si="2848"/>
        <v>3.6391033335054488E-11</v>
      </c>
      <c r="BH2368" s="13">
        <f t="shared" si="2849"/>
        <v>1.2242062538857835E-11</v>
      </c>
      <c r="BI2368" s="13">
        <f t="shared" si="2850"/>
        <v>3.294615875849668E-12</v>
      </c>
      <c r="BJ2368" s="14">
        <f t="shared" si="2851"/>
        <v>0.71135457542358593</v>
      </c>
      <c r="BK2368" s="14">
        <f t="shared" si="2852"/>
        <v>0.26712341176776433</v>
      </c>
      <c r="BL2368" s="14">
        <f t="shared" si="2853"/>
        <v>2.1166321759264313E-2</v>
      </c>
      <c r="BM2368" s="14">
        <f t="shared" si="2854"/>
        <v>0.1723099356034109</v>
      </c>
      <c r="BN2368" s="14">
        <f t="shared" si="2855"/>
        <v>0.82719599828504087</v>
      </c>
    </row>
    <row r="2369" spans="1:66" x14ac:dyDescent="0.25">
      <c r="A2369" t="s">
        <v>136</v>
      </c>
      <c r="B2369" t="s">
        <v>480</v>
      </c>
      <c r="C2369" t="s">
        <v>344</v>
      </c>
      <c r="D2369" t="s">
        <v>547</v>
      </c>
      <c r="E2369" s="10">
        <f>VLOOKUP(A2369,home!$A$2:$E$405,3,FALSE)</f>
        <v>1.52287581699346</v>
      </c>
      <c r="F2369" s="10">
        <f>VLOOKUP(B2369,home!$B$2:$E$405,3,FALSE)</f>
        <v>1.41</v>
      </c>
      <c r="G2369" s="10">
        <f>VLOOKUP(C2369,away!$B$2:$E$405,4,FALSE)</f>
        <v>0.56000000000000005</v>
      </c>
      <c r="H2369" s="10">
        <f>VLOOKUP(A2369,away!$A$2:$E$405,3,FALSE)</f>
        <v>1.2810457516339899</v>
      </c>
      <c r="I2369" s="10">
        <f>VLOOKUP(C2369,away!$B$2:$E$405,3,FALSE)</f>
        <v>0.56000000000000005</v>
      </c>
      <c r="J2369" s="10">
        <f>VLOOKUP(B2369,home!$B$2:$E$405,4,FALSE)</f>
        <v>0.45</v>
      </c>
      <c r="K2369" s="12">
        <f t="shared" si="2800"/>
        <v>1.2024627450980359</v>
      </c>
      <c r="L2369" s="12">
        <f t="shared" si="2801"/>
        <v>0.32282352941176551</v>
      </c>
      <c r="M2369" s="13">
        <f t="shared" si="2802"/>
        <v>0.21755876642036501</v>
      </c>
      <c r="N2369" s="13">
        <f t="shared" si="2803"/>
        <v>0.26160631148997454</v>
      </c>
      <c r="O2369" s="13">
        <f t="shared" si="2804"/>
        <v>7.0233088830292126E-2</v>
      </c>
      <c r="P2369" s="13">
        <f t="shared" si="2805"/>
        <v>8.4452672791587274E-2</v>
      </c>
      <c r="Q2369" s="13">
        <f t="shared" si="2806"/>
        <v>0.15728592172460332</v>
      </c>
      <c r="R2369" s="13">
        <f t="shared" si="2807"/>
        <v>1.1336446808842474E-2</v>
      </c>
      <c r="S2369" s="13">
        <f t="shared" si="2808"/>
        <v>8.1957786153535536E-3</v>
      </c>
      <c r="T2369" s="13">
        <f t="shared" si="2809"/>
        <v>5.0775596377919126E-2</v>
      </c>
      <c r="U2369" s="13">
        <f t="shared" si="2810"/>
        <v>1.3631654949418591E-2</v>
      </c>
      <c r="V2369" s="13">
        <f t="shared" si="2811"/>
        <v>3.534960134951744E-4</v>
      </c>
      <c r="W2369" s="13">
        <f t="shared" si="2812"/>
        <v>6.304348706741375E-2</v>
      </c>
      <c r="X2369" s="13">
        <f t="shared" si="2813"/>
        <v>2.0351921001527499E-2</v>
      </c>
      <c r="Y2369" s="13">
        <f t="shared" si="2814"/>
        <v>3.2850394840112699E-3</v>
      </c>
      <c r="Z2369" s="13">
        <f t="shared" si="2815"/>
        <v>1.2198905899397578E-3</v>
      </c>
      <c r="AA2369" s="13">
        <f t="shared" si="2816"/>
        <v>1.4668729874982237E-3</v>
      </c>
      <c r="AB2369" s="13">
        <f t="shared" si="2817"/>
        <v>8.8193005962863553E-4</v>
      </c>
      <c r="AC2369" s="13">
        <f t="shared" si="2818"/>
        <v>8.5763273448021728E-6</v>
      </c>
      <c r="AD2369" s="13">
        <f t="shared" si="2819"/>
        <v>1.8951861129908713E-2</v>
      </c>
      <c r="AE2369" s="13">
        <f t="shared" si="2820"/>
        <v>6.1181066988787811E-3</v>
      </c>
      <c r="AF2369" s="13">
        <f t="shared" si="2821"/>
        <v>9.8753439892490676E-4</v>
      </c>
      <c r="AG2369" s="13">
        <f t="shared" si="2822"/>
        <v>1.0626644669215492E-4</v>
      </c>
      <c r="AH2369" s="13">
        <f t="shared" si="2823"/>
        <v>9.8452346435138347E-5</v>
      </c>
      <c r="AI2369" s="13">
        <f t="shared" si="2824"/>
        <v>1.1838527875573929E-4</v>
      </c>
      <c r="AJ2369" s="13">
        <f t="shared" si="2825"/>
        <v>7.1176943635911229E-5</v>
      </c>
      <c r="AK2369" s="13">
        <f t="shared" si="2826"/>
        <v>2.8529207677375325E-5</v>
      </c>
      <c r="AL2369" s="13">
        <f t="shared" si="2827"/>
        <v>1.3316747082572583E-7</v>
      </c>
      <c r="AM2369" s="13">
        <f t="shared" si="2828"/>
        <v>4.557781391797364E-3</v>
      </c>
      <c r="AN2369" s="13">
        <f t="shared" si="2829"/>
        <v>1.4713590751872939E-3</v>
      </c>
      <c r="AO2369" s="13">
        <f t="shared" si="2830"/>
        <v>2.3749466484199668E-4</v>
      </c>
      <c r="AP2369" s="13">
        <f t="shared" si="2831"/>
        <v>2.5556288640252569E-5</v>
      </c>
      <c r="AQ2369" s="13">
        <f t="shared" si="2832"/>
        <v>2.062542824378036E-6</v>
      </c>
      <c r="AR2369" s="13">
        <f t="shared" si="2833"/>
        <v>6.3565467910122456E-6</v>
      </c>
      <c r="AS2369" s="13">
        <f t="shared" si="2834"/>
        <v>7.6435107036646957E-6</v>
      </c>
      <c r="AT2369" s="13">
        <f t="shared" si="2835"/>
        <v>4.5955184314574358E-6</v>
      </c>
      <c r="AU2369" s="13">
        <f t="shared" si="2836"/>
        <v>1.8419799027463087E-6</v>
      </c>
      <c r="AV2369" s="13">
        <f t="shared" si="2837"/>
        <v>5.5372805256793485E-7</v>
      </c>
      <c r="AW2369" s="13">
        <f t="shared" si="2838"/>
        <v>1.435927331417376E-9</v>
      </c>
      <c r="AX2369" s="13">
        <f t="shared" si="2839"/>
        <v>9.1342705398956572E-4</v>
      </c>
      <c r="AY2369" s="13">
        <f t="shared" si="2840"/>
        <v>2.9487574542910288E-4</v>
      </c>
      <c r="AZ2369" s="13">
        <f t="shared" si="2841"/>
        <v>4.759641443867413E-5</v>
      </c>
      <c r="BA2369" s="13">
        <f t="shared" si="2842"/>
        <v>5.1217474988126321E-6</v>
      </c>
      <c r="BB2369" s="13">
        <f t="shared" si="2843"/>
        <v>4.1335515108064408E-7</v>
      </c>
      <c r="BC2369" s="13">
        <f t="shared" si="2844"/>
        <v>2.6688153754477428E-8</v>
      </c>
      <c r="BD2369" s="13">
        <f t="shared" si="2845"/>
        <v>3.4200714499093389E-7</v>
      </c>
      <c r="BE2369" s="13">
        <f t="shared" si="2846"/>
        <v>4.1125085040894035E-7</v>
      </c>
      <c r="BF2369" s="13">
        <f t="shared" si="2847"/>
        <v>2.472569132533181E-7</v>
      </c>
      <c r="BG2369" s="13">
        <f t="shared" si="2848"/>
        <v>9.9105742218350567E-8</v>
      </c>
      <c r="BH2369" s="13">
        <f t="shared" si="2849"/>
        <v>2.979274071071403E-8</v>
      </c>
      <c r="BI2369" s="13">
        <f t="shared" si="2850"/>
        <v>7.1649321557998479E-9</v>
      </c>
      <c r="BJ2369" s="14">
        <f t="shared" si="2851"/>
        <v>0.59006776078780643</v>
      </c>
      <c r="BK2369" s="14">
        <f t="shared" si="2852"/>
        <v>0.31086429908104568</v>
      </c>
      <c r="BL2369" s="14">
        <f t="shared" si="2853"/>
        <v>9.7888665274389428E-2</v>
      </c>
      <c r="BM2369" s="14">
        <f t="shared" si="2854"/>
        <v>0.19727253335801467</v>
      </c>
      <c r="BN2369" s="14">
        <f t="shared" si="2855"/>
        <v>0.8024732080656648</v>
      </c>
    </row>
    <row r="2370" spans="1:66" x14ac:dyDescent="0.25">
      <c r="A2370" t="s">
        <v>136</v>
      </c>
      <c r="B2370" t="s">
        <v>328</v>
      </c>
      <c r="C2370" t="s">
        <v>323</v>
      </c>
      <c r="D2370" t="s">
        <v>547</v>
      </c>
      <c r="E2370" s="10">
        <f>VLOOKUP(A2370,home!$A$2:$E$405,3,FALSE)</f>
        <v>1.52287581699346</v>
      </c>
      <c r="F2370" s="10">
        <f>VLOOKUP(B2370,home!$B$2:$E$405,3,FALSE)</f>
        <v>2.06</v>
      </c>
      <c r="G2370" s="10">
        <f>VLOOKUP(C2370,away!$B$2:$E$405,4,FALSE)</f>
        <v>0.49</v>
      </c>
      <c r="H2370" s="10">
        <f>VLOOKUP(A2370,away!$A$2:$E$405,3,FALSE)</f>
        <v>1.2810457516339899</v>
      </c>
      <c r="I2370" s="10">
        <f>VLOOKUP(C2370,away!$B$2:$E$405,3,FALSE)</f>
        <v>1.1499999999999999</v>
      </c>
      <c r="J2370" s="10">
        <f>VLOOKUP(B2370,home!$B$2:$E$405,4,FALSE)</f>
        <v>1.34</v>
      </c>
      <c r="K2370" s="12">
        <f t="shared" si="2800"/>
        <v>1.5371908496731985</v>
      </c>
      <c r="L2370" s="12">
        <f t="shared" si="2801"/>
        <v>1.9740915032679787</v>
      </c>
      <c r="M2370" s="13">
        <f t="shared" si="2802"/>
        <v>2.9858600611939443E-2</v>
      </c>
      <c r="N2370" s="13">
        <f t="shared" si="2803"/>
        <v>4.5898367644719877E-2</v>
      </c>
      <c r="O2370" s="13">
        <f t="shared" si="2804"/>
        <v>5.8943609767501716E-2</v>
      </c>
      <c r="P2370" s="13">
        <f t="shared" si="2805"/>
        <v>9.0607577581311396E-2</v>
      </c>
      <c r="Q2370" s="13">
        <f t="shared" si="2806"/>
        <v>3.5277275379199911E-2</v>
      </c>
      <c r="R2370" s="13">
        <f t="shared" si="2807"/>
        <v>5.8180039606984306E-2</v>
      </c>
      <c r="S2370" s="13">
        <f t="shared" si="2808"/>
        <v>6.8738428349774852E-2</v>
      </c>
      <c r="T2370" s="13">
        <f t="shared" si="2809"/>
        <v>6.9640569584523193E-2</v>
      </c>
      <c r="U2370" s="13">
        <f t="shared" si="2810"/>
        <v>8.943382451748054E-2</v>
      </c>
      <c r="V2370" s="13">
        <f t="shared" si="2811"/>
        <v>2.3176729845467366E-2</v>
      </c>
      <c r="W2370" s="13">
        <f t="shared" si="2812"/>
        <v>1.8075968304769242E-2</v>
      </c>
      <c r="X2370" s="13">
        <f t="shared" si="2813"/>
        <v>3.5683615443786239E-2</v>
      </c>
      <c r="Y2370" s="13">
        <f t="shared" si="2814"/>
        <v>3.5221361026730236E-2</v>
      </c>
      <c r="Z2370" s="13">
        <f t="shared" si="2815"/>
        <v>3.8284240615980736E-2</v>
      </c>
      <c r="AA2370" s="13">
        <f t="shared" si="2816"/>
        <v>5.8850184361572605E-2</v>
      </c>
      <c r="AB2370" s="13">
        <f t="shared" si="2817"/>
        <v>4.5231982451095103E-2</v>
      </c>
      <c r="AC2370" s="13">
        <f t="shared" si="2818"/>
        <v>4.3956919122880916E-3</v>
      </c>
      <c r="AD2370" s="13">
        <f t="shared" si="2819"/>
        <v>6.9465532692685088E-3</v>
      </c>
      <c r="AE2370" s="13">
        <f t="shared" si="2820"/>
        <v>1.371313178586136E-2</v>
      </c>
      <c r="AF2370" s="13">
        <f t="shared" si="2821"/>
        <v>1.3535488470831481E-2</v>
      </c>
      <c r="AG2370" s="13">
        <f t="shared" si="2822"/>
        <v>8.9067642609500387E-3</v>
      </c>
      <c r="AH2370" s="13">
        <f t="shared" si="2823"/>
        <v>1.88941485272686E-2</v>
      </c>
      <c r="AI2370" s="13">
        <f t="shared" si="2824"/>
        <v>2.9043912228483629E-2</v>
      </c>
      <c r="AJ2370" s="13">
        <f t="shared" si="2825"/>
        <v>2.2323018058168283E-2</v>
      </c>
      <c r="AK2370" s="13">
        <f t="shared" si="2826"/>
        <v>1.1438246365368622E-2</v>
      </c>
      <c r="AL2370" s="13">
        <f t="shared" si="2827"/>
        <v>5.3355882433006726E-4</v>
      </c>
      <c r="AM2370" s="13">
        <f t="shared" si="2828"/>
        <v>2.1356356244573976E-3</v>
      </c>
      <c r="AN2370" s="13">
        <f t="shared" si="2829"/>
        <v>4.2159401403177518E-3</v>
      </c>
      <c r="AO2370" s="13">
        <f t="shared" si="2830"/>
        <v>4.1613258046438433E-3</v>
      </c>
      <c r="AP2370" s="13">
        <f t="shared" si="2831"/>
        <v>2.7382793044257322E-3</v>
      </c>
      <c r="AQ2370" s="13">
        <f t="shared" si="2832"/>
        <v>1.3514034771103468E-3</v>
      </c>
      <c r="AR2370" s="13">
        <f t="shared" si="2833"/>
        <v>7.4597556138328225E-3</v>
      </c>
      <c r="AS2370" s="13">
        <f t="shared" si="2834"/>
        <v>1.1467068070382089E-2</v>
      </c>
      <c r="AT2370" s="13">
        <f t="shared" si="2835"/>
        <v>8.8135360551855266E-3</v>
      </c>
      <c r="AU2370" s="13">
        <f t="shared" si="2836"/>
        <v>4.5160289924320047E-3</v>
      </c>
      <c r="AV2370" s="13">
        <f t="shared" si="2837"/>
        <v>1.7354996110063377E-3</v>
      </c>
      <c r="AW2370" s="13">
        <f t="shared" si="2838"/>
        <v>4.4975383584703662E-5</v>
      </c>
      <c r="AX2370" s="13">
        <f t="shared" si="2839"/>
        <v>5.4714659002533716E-4</v>
      </c>
      <c r="AY2370" s="13">
        <f t="shared" si="2840"/>
        <v>1.0801174344110662E-3</v>
      </c>
      <c r="AZ2370" s="13">
        <f t="shared" si="2841"/>
        <v>1.0661253249012472E-3</v>
      </c>
      <c r="BA2370" s="13">
        <f t="shared" si="2842"/>
        <v>7.0154298176878865E-4</v>
      </c>
      <c r="BB2370" s="13">
        <f t="shared" si="2843"/>
        <v>3.4622750987176195E-4</v>
      </c>
      <c r="BC2370" s="13">
        <f t="shared" si="2844"/>
        <v>1.36696957087095E-4</v>
      </c>
      <c r="BD2370" s="13">
        <f t="shared" si="2845"/>
        <v>2.4543733622871653E-3</v>
      </c>
      <c r="BE2370" s="13">
        <f t="shared" si="2846"/>
        <v>3.7728402741894723E-3</v>
      </c>
      <c r="BF2370" s="13">
        <f t="shared" si="2847"/>
        <v>2.89978777338129E-3</v>
      </c>
      <c r="BG2370" s="13">
        <f t="shared" si="2848"/>
        <v>1.4858424104119796E-3</v>
      </c>
      <c r="BH2370" s="13">
        <f t="shared" si="2849"/>
        <v>5.7100583933541603E-4</v>
      </c>
      <c r="BI2370" s="13">
        <f t="shared" si="2850"/>
        <v>1.7554899026727311E-4</v>
      </c>
      <c r="BJ2370" s="14">
        <f t="shared" si="2851"/>
        <v>0.30137953631966036</v>
      </c>
      <c r="BK2370" s="14">
        <f t="shared" si="2852"/>
        <v>0.21839070455952225</v>
      </c>
      <c r="BL2370" s="14">
        <f t="shared" si="2853"/>
        <v>0.43769025287663482</v>
      </c>
      <c r="BM2370" s="14">
        <f t="shared" si="2854"/>
        <v>0.67594412172931528</v>
      </c>
      <c r="BN2370" s="14">
        <f t="shared" si="2855"/>
        <v>0.31876547059165661</v>
      </c>
    </row>
    <row r="2371" spans="1:66" x14ac:dyDescent="0.25">
      <c r="A2371" t="s">
        <v>136</v>
      </c>
      <c r="B2371" t="s">
        <v>482</v>
      </c>
      <c r="C2371" t="s">
        <v>377</v>
      </c>
      <c r="D2371" t="s">
        <v>547</v>
      </c>
      <c r="E2371" s="10">
        <f>VLOOKUP(A2371,home!$A$2:$E$405,3,FALSE)</f>
        <v>1.52287581699346</v>
      </c>
      <c r="F2371" s="10">
        <f>VLOOKUP(B2371,home!$B$2:$E$405,3,FALSE)</f>
        <v>0.38</v>
      </c>
      <c r="G2371" s="10">
        <f>VLOOKUP(C2371,away!$B$2:$E$405,4,FALSE)</f>
        <v>0.75</v>
      </c>
      <c r="H2371" s="10">
        <f>VLOOKUP(A2371,away!$A$2:$E$405,3,FALSE)</f>
        <v>1.2810457516339899</v>
      </c>
      <c r="I2371" s="10">
        <f>VLOOKUP(C2371,away!$B$2:$E$405,3,FALSE)</f>
        <v>1.03</v>
      </c>
      <c r="J2371" s="10">
        <f>VLOOKUP(B2371,home!$B$2:$E$405,4,FALSE)</f>
        <v>1.23</v>
      </c>
      <c r="K2371" s="12">
        <f t="shared" si="2800"/>
        <v>0.43401960784313609</v>
      </c>
      <c r="L2371" s="12">
        <f t="shared" si="2801"/>
        <v>1.6229568627451019</v>
      </c>
      <c r="M2371" s="13">
        <f t="shared" si="2802"/>
        <v>0.12783991388392849</v>
      </c>
      <c r="N2371" s="13">
        <f t="shared" si="2803"/>
        <v>5.5485029290602929E-2</v>
      </c>
      <c r="O2371" s="13">
        <f t="shared" si="2804"/>
        <v>0.20747866557066455</v>
      </c>
      <c r="P2371" s="13">
        <f t="shared" si="2805"/>
        <v>9.0049809066797007E-2</v>
      </c>
      <c r="Q2371" s="13">
        <f t="shared" si="2806"/>
        <v>1.20407953269362E-2</v>
      </c>
      <c r="R2371" s="13">
        <f t="shared" si="2807"/>
        <v>0.168364462080553</v>
      </c>
      <c r="S2371" s="13">
        <f t="shared" si="2808"/>
        <v>1.5857661090747235E-2</v>
      </c>
      <c r="T2371" s="13">
        <f t="shared" si="2809"/>
        <v>1.9541691408760258E-2</v>
      </c>
      <c r="U2371" s="13">
        <f t="shared" si="2810"/>
        <v>7.3073477806922166E-2</v>
      </c>
      <c r="V2371" s="13">
        <f t="shared" si="2811"/>
        <v>1.2411176430515104E-3</v>
      </c>
      <c r="W2371" s="13">
        <f t="shared" si="2812"/>
        <v>1.741980421972105E-3</v>
      </c>
      <c r="X2371" s="13">
        <f t="shared" si="2813"/>
        <v>2.8271590806072358E-3</v>
      </c>
      <c r="Y2371" s="13">
        <f t="shared" si="2814"/>
        <v>2.2941786159718235E-3</v>
      </c>
      <c r="Z2371" s="13">
        <f t="shared" si="2815"/>
        <v>9.1082753058673652E-2</v>
      </c>
      <c r="AA2371" s="13">
        <f t="shared" si="2816"/>
        <v>3.9531700763798742E-2</v>
      </c>
      <c r="AB2371" s="13">
        <f t="shared" si="2817"/>
        <v>8.5787666314380666E-3</v>
      </c>
      <c r="AC2371" s="13">
        <f t="shared" si="2818"/>
        <v>5.4639824229551503E-5</v>
      </c>
      <c r="AD2371" s="13">
        <f t="shared" si="2819"/>
        <v>1.8901341490368847E-4</v>
      </c>
      <c r="AE2371" s="13">
        <f t="shared" si="2820"/>
        <v>3.0676061886882847E-4</v>
      </c>
      <c r="AF2371" s="13">
        <f t="shared" si="2821"/>
        <v>2.4892962580654997E-4</v>
      </c>
      <c r="AG2371" s="13">
        <f t="shared" si="2822"/>
        <v>1.3466734818110349E-4</v>
      </c>
      <c r="AH2371" s="13">
        <f t="shared" si="2823"/>
        <v>3.6955844788572959E-2</v>
      </c>
      <c r="AI2371" s="13">
        <f t="shared" si="2824"/>
        <v>1.6039561262648237E-2</v>
      </c>
      <c r="AJ2371" s="13">
        <f t="shared" si="2825"/>
        <v>3.4807420445952726E-3</v>
      </c>
      <c r="AK2371" s="13">
        <f t="shared" si="2826"/>
        <v>5.0357009906611854E-4</v>
      </c>
      <c r="AL2371" s="13">
        <f t="shared" si="2827"/>
        <v>1.5395209805231351E-6</v>
      </c>
      <c r="AM2371" s="13">
        <f t="shared" si="2828"/>
        <v>1.640710564271818E-5</v>
      </c>
      <c r="AN2371" s="13">
        <f t="shared" si="2829"/>
        <v>2.6628024700633354E-5</v>
      </c>
      <c r="AO2371" s="13">
        <f t="shared" si="2830"/>
        <v>2.1608067714619499E-5</v>
      </c>
      <c r="AP2371" s="13">
        <f t="shared" si="2831"/>
        <v>1.1689653929367529E-5</v>
      </c>
      <c r="AQ2371" s="13">
        <f t="shared" si="2832"/>
        <v>4.7429510169455695E-6</v>
      </c>
      <c r="AR2371" s="13">
        <f t="shared" si="2833"/>
        <v>1.1995548383631463E-2</v>
      </c>
      <c r="AS2371" s="13">
        <f t="shared" si="2834"/>
        <v>5.2063032053270928E-3</v>
      </c>
      <c r="AT2371" s="13">
        <f t="shared" si="2835"/>
        <v>1.1298188377442636E-3</v>
      </c>
      <c r="AU2371" s="13">
        <f t="shared" si="2836"/>
        <v>1.6345450963051766E-4</v>
      </c>
      <c r="AV2371" s="13">
        <f t="shared" si="2837"/>
        <v>1.7735615542507351E-5</v>
      </c>
      <c r="AW2371" s="13">
        <f t="shared" si="2838"/>
        <v>3.0123084354005176E-8</v>
      </c>
      <c r="AX2371" s="13">
        <f t="shared" si="2839"/>
        <v>1.1868342594822403E-6</v>
      </c>
      <c r="AY2371" s="13">
        <f t="shared" si="2840"/>
        <v>1.9261808063677028E-6</v>
      </c>
      <c r="AZ2371" s="13">
        <f t="shared" si="2841"/>
        <v>1.563054179291179E-6</v>
      </c>
      <c r="BA2371" s="13">
        <f t="shared" si="2842"/>
        <v>8.4558983570767726E-7</v>
      </c>
      <c r="BB2371" s="13">
        <f t="shared" si="2843"/>
        <v>3.430889567323195E-7</v>
      </c>
      <c r="BC2371" s="13">
        <f t="shared" si="2844"/>
        <v>1.1136371537215511E-7</v>
      </c>
      <c r="BD2371" s="13">
        <f t="shared" si="2845"/>
        <v>3.2447095952675949E-3</v>
      </c>
      <c r="BE2371" s="13">
        <f t="shared" si="2846"/>
        <v>1.4082675861029023E-3</v>
      </c>
      <c r="BF2371" s="13">
        <f t="shared" si="2847"/>
        <v>3.0560787272929075E-4</v>
      </c>
      <c r="BG2371" s="13">
        <f t="shared" si="2848"/>
        <v>4.4213269691913934E-5</v>
      </c>
      <c r="BH2371" s="13">
        <f t="shared" si="2849"/>
        <v>4.7973564932868262E-6</v>
      </c>
      <c r="BI2371" s="13">
        <f t="shared" si="2850"/>
        <v>4.1642935678001445E-7</v>
      </c>
      <c r="BJ2371" s="14">
        <f t="shared" si="2851"/>
        <v>9.4897257067367957E-2</v>
      </c>
      <c r="BK2371" s="14">
        <f t="shared" si="2852"/>
        <v>0.23504660721054069</v>
      </c>
      <c r="BL2371" s="14">
        <f t="shared" si="2853"/>
        <v>0.57752766370977671</v>
      </c>
      <c r="BM2371" s="14">
        <f t="shared" si="2854"/>
        <v>0.33729370976915474</v>
      </c>
      <c r="BN2371" s="14">
        <f t="shared" si="2855"/>
        <v>0.66125867521948212</v>
      </c>
    </row>
    <row r="2372" spans="1:66" x14ac:dyDescent="0.25">
      <c r="A2372" t="s">
        <v>136</v>
      </c>
      <c r="B2372" t="s">
        <v>481</v>
      </c>
      <c r="C2372" t="s">
        <v>137</v>
      </c>
      <c r="D2372" t="s">
        <v>547</v>
      </c>
      <c r="E2372" s="10">
        <f>VLOOKUP(A2372,home!$A$2:$E$405,3,FALSE)</f>
        <v>1.52287581699346</v>
      </c>
      <c r="F2372" s="10">
        <f>VLOOKUP(B2372,home!$B$2:$E$405,3,FALSE)</f>
        <v>1.31</v>
      </c>
      <c r="G2372" s="10">
        <f>VLOOKUP(C2372,away!$B$2:$E$405,4,FALSE)</f>
        <v>0.88</v>
      </c>
      <c r="H2372" s="10">
        <f>VLOOKUP(A2372,away!$A$2:$E$405,3,FALSE)</f>
        <v>1.2810457516339899</v>
      </c>
      <c r="I2372" s="10">
        <f>VLOOKUP(C2372,away!$B$2:$E$405,3,FALSE)</f>
        <v>0.33</v>
      </c>
      <c r="J2372" s="10">
        <f>VLOOKUP(B2372,home!$B$2:$E$405,4,FALSE)</f>
        <v>1.1200000000000001</v>
      </c>
      <c r="K2372" s="12">
        <f t="shared" si="2800"/>
        <v>1.7555712418300606</v>
      </c>
      <c r="L2372" s="12">
        <f t="shared" si="2801"/>
        <v>0.47347450980392269</v>
      </c>
      <c r="M2372" s="13">
        <f t="shared" si="2802"/>
        <v>0.10763108793728211</v>
      </c>
      <c r="N2372" s="13">
        <f t="shared" si="2803"/>
        <v>0.1889540427095748</v>
      </c>
      <c r="O2372" s="13">
        <f t="shared" si="2804"/>
        <v>5.0960576600767547E-2</v>
      </c>
      <c r="P2372" s="13">
        <f t="shared" si="2805"/>
        <v>8.9464922747385406E-2</v>
      </c>
      <c r="Q2372" s="13">
        <f t="shared" si="2806"/>
        <v>0.16586114170422933</v>
      </c>
      <c r="R2372" s="13">
        <f t="shared" si="2807"/>
        <v>1.2064267012686831E-2</v>
      </c>
      <c r="S2372" s="13">
        <f t="shared" si="2808"/>
        <v>1.8591218753775968E-2</v>
      </c>
      <c r="T2372" s="13">
        <f t="shared" si="2809"/>
        <v>7.853102276392894E-2</v>
      </c>
      <c r="U2372" s="13">
        <f t="shared" si="2810"/>
        <v>2.1179680221232053E-2</v>
      </c>
      <c r="V2372" s="13">
        <f t="shared" si="2811"/>
        <v>1.7170400005159928E-3</v>
      </c>
      <c r="W2372" s="13">
        <f t="shared" si="2812"/>
        <v>9.7060350171015164E-2</v>
      </c>
      <c r="X2372" s="13">
        <f t="shared" si="2813"/>
        <v>4.595560171861849E-2</v>
      </c>
      <c r="Y2372" s="13">
        <f t="shared" si="2814"/>
        <v>1.0879402998233595E-2</v>
      </c>
      <c r="Z2372" s="13">
        <f t="shared" si="2815"/>
        <v>1.9040409699918441E-3</v>
      </c>
      <c r="AA2372" s="13">
        <f t="shared" si="2816"/>
        <v>3.3426795701838948E-3</v>
      </c>
      <c r="AB2372" s="13">
        <f t="shared" si="2817"/>
        <v>2.9341560620338575E-3</v>
      </c>
      <c r="AC2372" s="13">
        <f t="shared" si="2818"/>
        <v>8.9202184717443738E-5</v>
      </c>
      <c r="AD2372" s="13">
        <f t="shared" si="2819"/>
        <v>4.2599089870547412E-2</v>
      </c>
      <c r="AE2372" s="13">
        <f t="shared" si="2820"/>
        <v>2.0169583194550686E-2</v>
      </c>
      <c r="AF2372" s="13">
        <f t="shared" si="2821"/>
        <v>4.77489175799466E-3</v>
      </c>
      <c r="AG2372" s="13">
        <f t="shared" si="2822"/>
        <v>7.5359651149443745E-4</v>
      </c>
      <c r="AH2372" s="13">
        <f t="shared" si="2823"/>
        <v>2.2537871622836843E-4</v>
      </c>
      <c r="AI2372" s="13">
        <f t="shared" si="2824"/>
        <v>3.9566839273110155E-4</v>
      </c>
      <c r="AJ2372" s="13">
        <f t="shared" si="2825"/>
        <v>3.4731202578992218E-4</v>
      </c>
      <c r="AK2372" s="13">
        <f t="shared" si="2826"/>
        <v>2.0324366813950919E-4</v>
      </c>
      <c r="AL2372" s="13">
        <f t="shared" si="2827"/>
        <v>2.9658592949629653E-6</v>
      </c>
      <c r="AM2372" s="13">
        <f t="shared" si="2828"/>
        <v>1.4957147420973456E-2</v>
      </c>
      <c r="AN2372" s="13">
        <f t="shared" si="2829"/>
        <v>7.0818280432104136E-3</v>
      </c>
      <c r="AO2372" s="13">
        <f t="shared" si="2830"/>
        <v>1.6765325306373614E-3</v>
      </c>
      <c r="AP2372" s="13">
        <f t="shared" si="2831"/>
        <v>2.6459847270461824E-4</v>
      </c>
      <c r="AQ2372" s="13">
        <f t="shared" si="2832"/>
        <v>3.1320158039671436E-5</v>
      </c>
      <c r="AR2372" s="13">
        <f t="shared" si="2833"/>
        <v>2.1342215437292839E-5</v>
      </c>
      <c r="AS2372" s="13">
        <f t="shared" si="2834"/>
        <v>3.7467779658652877E-5</v>
      </c>
      <c r="AT2372" s="13">
        <f t="shared" si="2835"/>
        <v>3.2888678231978169E-5</v>
      </c>
      <c r="AU2372" s="13">
        <f t="shared" si="2836"/>
        <v>1.9246139228621062E-5</v>
      </c>
      <c r="AV2372" s="13">
        <f t="shared" si="2837"/>
        <v>8.446992136506131E-6</v>
      </c>
      <c r="AW2372" s="13">
        <f t="shared" si="2838"/>
        <v>6.8479897859295243E-8</v>
      </c>
      <c r="AX2372" s="13">
        <f t="shared" si="2839"/>
        <v>4.3763896453456099E-3</v>
      </c>
      <c r="AY2372" s="13">
        <f t="shared" si="2840"/>
        <v>2.0721089420409756E-3</v>
      </c>
      <c r="AZ2372" s="13">
        <f t="shared" si="2841"/>
        <v>4.9054538279658783E-4</v>
      </c>
      <c r="BA2372" s="13">
        <f t="shared" si="2842"/>
        <v>7.7420244885397348E-5</v>
      </c>
      <c r="BB2372" s="13">
        <f t="shared" si="2843"/>
        <v>9.1641281240032899E-6</v>
      </c>
      <c r="BC2372" s="13">
        <f t="shared" si="2844"/>
        <v>8.677962142585602E-7</v>
      </c>
      <c r="BD2372" s="13">
        <f t="shared" si="2845"/>
        <v>1.6841658320503223E-6</v>
      </c>
      <c r="BE2372" s="13">
        <f t="shared" si="2846"/>
        <v>2.9566731012203414E-6</v>
      </c>
      <c r="BF2372" s="13">
        <f t="shared" si="2847"/>
        <v>2.5953251339974664E-6</v>
      </c>
      <c r="BG2372" s="13">
        <f t="shared" si="2848"/>
        <v>1.5187593894815665E-6</v>
      </c>
      <c r="BH2372" s="13">
        <f t="shared" si="2849"/>
        <v>6.6657257685830467E-7</v>
      </c>
      <c r="BI2372" s="13">
        <f t="shared" si="2850"/>
        <v>2.3404312930499954E-7</v>
      </c>
      <c r="BJ2372" s="14">
        <f t="shared" si="2851"/>
        <v>0.68657664616515979</v>
      </c>
      <c r="BK2372" s="14">
        <f t="shared" si="2852"/>
        <v>0.21956854642501286</v>
      </c>
      <c r="BL2372" s="14">
        <f t="shared" si="2853"/>
        <v>9.178200961364906E-2</v>
      </c>
      <c r="BM2372" s="14">
        <f t="shared" si="2854"/>
        <v>0.38282316399974448</v>
      </c>
      <c r="BN2372" s="14">
        <f t="shared" si="2855"/>
        <v>0.61493603871192593</v>
      </c>
    </row>
    <row r="2373" spans="1:66" x14ac:dyDescent="0.25">
      <c r="A2373" t="s">
        <v>136</v>
      </c>
      <c r="B2373" t="s">
        <v>484</v>
      </c>
      <c r="C2373" t="s">
        <v>359</v>
      </c>
      <c r="D2373" t="s">
        <v>547</v>
      </c>
      <c r="E2373" s="10">
        <f>VLOOKUP(A2373,home!$A$2:$E$405,3,FALSE)</f>
        <v>1.52287581699346</v>
      </c>
      <c r="F2373" s="10">
        <f>VLOOKUP(B2373,home!$B$2:$E$405,3,FALSE)</f>
        <v>1.69</v>
      </c>
      <c r="G2373" s="10">
        <f>VLOOKUP(C2373,away!$B$2:$E$405,4,FALSE)</f>
        <v>0.56000000000000005</v>
      </c>
      <c r="H2373" s="10">
        <f>VLOOKUP(A2373,away!$A$2:$E$405,3,FALSE)</f>
        <v>1.2810457516339899</v>
      </c>
      <c r="I2373" s="10">
        <f>VLOOKUP(C2373,away!$B$2:$E$405,3,FALSE)</f>
        <v>1.1299999999999999</v>
      </c>
      <c r="J2373" s="10">
        <f>VLOOKUP(B2373,home!$B$2:$E$405,4,FALSE)</f>
        <v>0.56000000000000005</v>
      </c>
      <c r="K2373" s="12">
        <f t="shared" si="2800"/>
        <v>1.4412496732026105</v>
      </c>
      <c r="L2373" s="12">
        <f t="shared" si="2801"/>
        <v>0.81064575163398889</v>
      </c>
      <c r="M2373" s="13">
        <f t="shared" si="2802"/>
        <v>0.10519963746479552</v>
      </c>
      <c r="N2373" s="13">
        <f t="shared" si="2803"/>
        <v>0.15161894311716964</v>
      </c>
      <c r="O2373" s="13">
        <f t="shared" si="2804"/>
        <v>8.5279639184272296E-2</v>
      </c>
      <c r="P2373" s="13">
        <f t="shared" si="2805"/>
        <v>0.12290925210516898</v>
      </c>
      <c r="Q2373" s="13">
        <f t="shared" si="2806"/>
        <v>0.10926037610947299</v>
      </c>
      <c r="R2373" s="13">
        <f t="shared" si="2807"/>
        <v>3.4565788602804896E-2</v>
      </c>
      <c r="S2373" s="13">
        <f t="shared" si="2808"/>
        <v>3.5900038767023697E-2</v>
      </c>
      <c r="T2373" s="13">
        <f t="shared" si="2809"/>
        <v>8.8571459715076059E-2</v>
      </c>
      <c r="U2373" s="13">
        <f t="shared" si="2810"/>
        <v>4.981793152778307E-2</v>
      </c>
      <c r="V2373" s="13">
        <f t="shared" si="2811"/>
        <v>4.6603951430262032E-3</v>
      </c>
      <c r="W2373" s="13">
        <f t="shared" si="2812"/>
        <v>5.2490493787257404E-2</v>
      </c>
      <c r="X2373" s="13">
        <f t="shared" si="2813"/>
        <v>4.2551195789810502E-2</v>
      </c>
      <c r="Y2373" s="13">
        <f t="shared" si="2814"/>
        <v>1.7246973046977979E-2</v>
      </c>
      <c r="Z2373" s="13">
        <f t="shared" si="2815"/>
        <v>9.3402032275807789E-3</v>
      </c>
      <c r="AA2373" s="13">
        <f t="shared" si="2816"/>
        <v>1.3461564849396765E-2</v>
      </c>
      <c r="AB2373" s="13">
        <f t="shared" si="2817"/>
        <v>9.7007379699944208E-3</v>
      </c>
      <c r="AC2373" s="13">
        <f t="shared" si="2818"/>
        <v>3.4030873070712772E-4</v>
      </c>
      <c r="AD2373" s="13">
        <f t="shared" si="2819"/>
        <v>1.891297675428211E-2</v>
      </c>
      <c r="AE2373" s="13">
        <f t="shared" si="2820"/>
        <v>1.533172425661118E-2</v>
      </c>
      <c r="AF2373" s="13">
        <f t="shared" si="2821"/>
        <v>6.2142985669228143E-3</v>
      </c>
      <c r="AG2373" s="13">
        <f t="shared" si="2822"/>
        <v>1.6791982442203883E-3</v>
      </c>
      <c r="AH2373" s="13">
        <f t="shared" si="2823"/>
        <v>1.8928990164591073E-3</v>
      </c>
      <c r="AI2373" s="13">
        <f t="shared" si="2824"/>
        <v>2.7281400888772311E-3</v>
      </c>
      <c r="AJ2373" s="13">
        <f t="shared" si="2825"/>
        <v>1.9659655057726257E-3</v>
      </c>
      <c r="AK2373" s="13">
        <f t="shared" si="2826"/>
        <v>9.4448238090746688E-4</v>
      </c>
      <c r="AL2373" s="13">
        <f t="shared" si="2827"/>
        <v>1.5903891908399265E-5</v>
      </c>
      <c r="AM2373" s="13">
        <f t="shared" si="2828"/>
        <v>5.4516643132795318E-3</v>
      </c>
      <c r="AN2373" s="13">
        <f t="shared" si="2829"/>
        <v>4.4193685148946798E-3</v>
      </c>
      <c r="AO2373" s="13">
        <f t="shared" si="2830"/>
        <v>1.7912711557521914E-3</v>
      </c>
      <c r="AP2373" s="13">
        <f t="shared" si="2831"/>
        <v>4.8402878414500637E-4</v>
      </c>
      <c r="AQ2373" s="13">
        <f t="shared" si="2832"/>
        <v>9.8093969383928608E-5</v>
      </c>
      <c r="AR2373" s="13">
        <f t="shared" si="2833"/>
        <v>3.0689410919294634E-4</v>
      </c>
      <c r="AS2373" s="13">
        <f t="shared" si="2834"/>
        <v>4.4231103458214019E-4</v>
      </c>
      <c r="AT2373" s="13">
        <f t="shared" si="2835"/>
        <v>3.1874031702270911E-4</v>
      </c>
      <c r="AU2373" s="13">
        <f t="shared" si="2836"/>
        <v>1.531281259151586E-4</v>
      </c>
      <c r="AV2373" s="13">
        <f t="shared" si="2837"/>
        <v>5.5173965358337669E-5</v>
      </c>
      <c r="AW2373" s="13">
        <f t="shared" si="2838"/>
        <v>5.1614443292189155E-7</v>
      </c>
      <c r="AX2373" s="13">
        <f t="shared" si="2839"/>
        <v>1.3095349016540735E-3</v>
      </c>
      <c r="AY2373" s="13">
        <f t="shared" si="2840"/>
        <v>1.061568904642308E-3</v>
      </c>
      <c r="AZ2373" s="13">
        <f t="shared" si="2841"/>
        <v>4.3027816130751707E-4</v>
      </c>
      <c r="BA2373" s="13">
        <f t="shared" si="2842"/>
        <v>1.1626772116160762E-4</v>
      </c>
      <c r="BB2373" s="13">
        <f t="shared" si="2843"/>
        <v>2.3562983552955608E-5</v>
      </c>
      <c r="BC2373" s="13">
        <f t="shared" si="2844"/>
        <v>3.8202465026050049E-6</v>
      </c>
      <c r="BD2373" s="13">
        <f t="shared" si="2845"/>
        <v>4.146373430312655E-5</v>
      </c>
      <c r="BE2373" s="13">
        <f t="shared" si="2846"/>
        <v>5.9759593514141014E-5</v>
      </c>
      <c r="BF2373" s="13">
        <f t="shared" si="2847"/>
        <v>4.3064247311488298E-5</v>
      </c>
      <c r="BG2373" s="13">
        <f t="shared" si="2848"/>
        <v>2.0688777454799631E-5</v>
      </c>
      <c r="BH2373" s="13">
        <f t="shared" si="2849"/>
        <v>7.4544234364228804E-6</v>
      </c>
      <c r="BI2373" s="13">
        <f t="shared" si="2850"/>
        <v>2.1487370683316715E-6</v>
      </c>
      <c r="BJ2373" s="14">
        <f t="shared" si="2851"/>
        <v>0.51906709904407733</v>
      </c>
      <c r="BK2373" s="14">
        <f t="shared" si="2852"/>
        <v>0.27008710500727223</v>
      </c>
      <c r="BL2373" s="14">
        <f t="shared" si="2853"/>
        <v>0.20180797619142749</v>
      </c>
      <c r="BM2373" s="14">
        <f t="shared" si="2854"/>
        <v>0.3904076941264642</v>
      </c>
      <c r="BN2373" s="14">
        <f t="shared" si="2855"/>
        <v>0.60883363658368439</v>
      </c>
    </row>
    <row r="2374" spans="1:66" x14ac:dyDescent="0.25">
      <c r="A2374" t="s">
        <v>136</v>
      </c>
      <c r="B2374" t="s">
        <v>373</v>
      </c>
      <c r="C2374" t="s">
        <v>483</v>
      </c>
      <c r="D2374" t="s">
        <v>547</v>
      </c>
      <c r="E2374" s="10">
        <f>VLOOKUP(A2374,home!$A$2:$E$405,3,FALSE)</f>
        <v>1.52287581699346</v>
      </c>
      <c r="F2374" s="10">
        <f>VLOOKUP(B2374,home!$B$2:$E$405,3,FALSE)</f>
        <v>1.1499999999999999</v>
      </c>
      <c r="G2374" s="10">
        <f>VLOOKUP(C2374,away!$B$2:$E$405,4,FALSE)</f>
        <v>0.66</v>
      </c>
      <c r="H2374" s="10">
        <f>VLOOKUP(A2374,away!$A$2:$E$405,3,FALSE)</f>
        <v>1.2810457516339899</v>
      </c>
      <c r="I2374" s="10">
        <f>VLOOKUP(C2374,away!$B$2:$E$405,3,FALSE)</f>
        <v>0.79</v>
      </c>
      <c r="J2374" s="10">
        <f>VLOOKUP(B2374,home!$B$2:$E$405,4,FALSE)</f>
        <v>0.88</v>
      </c>
      <c r="K2374" s="12">
        <f t="shared" si="2800"/>
        <v>1.1558627450980361</v>
      </c>
      <c r="L2374" s="12">
        <f t="shared" si="2801"/>
        <v>0.89058300653594979</v>
      </c>
      <c r="M2374" s="13">
        <f t="shared" si="2802"/>
        <v>0.12919327350626034</v>
      </c>
      <c r="N2374" s="13">
        <f t="shared" si="2803"/>
        <v>0.14932969176314748</v>
      </c>
      <c r="O2374" s="13">
        <f t="shared" si="2804"/>
        <v>0.11505733394342658</v>
      </c>
      <c r="P2374" s="13">
        <f t="shared" si="2805"/>
        <v>0.13299048585551052</v>
      </c>
      <c r="Q2374" s="13">
        <f t="shared" si="2806"/>
        <v>8.6302313722997626E-2</v>
      </c>
      <c r="R2374" s="13">
        <f t="shared" si="2807"/>
        <v>5.1234053193673815E-2</v>
      </c>
      <c r="S2374" s="13">
        <f t="shared" si="2808"/>
        <v>3.4224826200467219E-2</v>
      </c>
      <c r="T2374" s="13">
        <f t="shared" si="2809"/>
        <v>7.6859374026435986E-2</v>
      </c>
      <c r="U2374" s="13">
        <f t="shared" si="2810"/>
        <v>5.921953336693863E-2</v>
      </c>
      <c r="V2374" s="13">
        <f t="shared" si="2811"/>
        <v>3.9145280737510977E-3</v>
      </c>
      <c r="W2374" s="13">
        <f t="shared" si="2812"/>
        <v>3.3251209749391962E-2</v>
      </c>
      <c r="X2374" s="13">
        <f t="shared" si="2813"/>
        <v>2.9612962349570976E-2</v>
      </c>
      <c r="Y2374" s="13">
        <f t="shared" si="2814"/>
        <v>1.3186400520858401E-2</v>
      </c>
      <c r="Z2374" s="13">
        <f t="shared" si="2815"/>
        <v>1.5209392376748274E-2</v>
      </c>
      <c r="AA2374" s="13">
        <f t="shared" si="2816"/>
        <v>1.7579970023861406E-2</v>
      </c>
      <c r="AB2374" s="13">
        <f t="shared" si="2817"/>
        <v>1.0160016205260818E-2</v>
      </c>
      <c r="AC2374" s="13">
        <f t="shared" si="2818"/>
        <v>2.51848923851852E-4</v>
      </c>
      <c r="AD2374" s="13">
        <f t="shared" si="2819"/>
        <v>9.6084586446907021E-3</v>
      </c>
      <c r="AE2374" s="13">
        <f t="shared" si="2820"/>
        <v>8.5571299879649825E-3</v>
      </c>
      <c r="AF2374" s="13">
        <f t="shared" si="2821"/>
        <v>3.8104172760003944E-3</v>
      </c>
      <c r="AG2374" s="13">
        <f t="shared" si="2822"/>
        <v>1.1311642912723188E-3</v>
      </c>
      <c r="AH2374" s="13">
        <f t="shared" si="2823"/>
        <v>3.386306597617357E-3</v>
      </c>
      <c r="AI2374" s="13">
        <f t="shared" si="2824"/>
        <v>3.9141056396655898E-3</v>
      </c>
      <c r="AJ2374" s="13">
        <f t="shared" si="2825"/>
        <v>2.262084444633787E-3</v>
      </c>
      <c r="AK2374" s="13">
        <f t="shared" si="2826"/>
        <v>8.7155304527265786E-4</v>
      </c>
      <c r="AL2374" s="13">
        <f t="shared" si="2827"/>
        <v>1.0370047862785147E-5</v>
      </c>
      <c r="AM2374" s="13">
        <f t="shared" si="2828"/>
        <v>2.2212118770426306E-3</v>
      </c>
      <c r="AN2374" s="13">
        <f t="shared" si="2829"/>
        <v>1.9781735516099862E-3</v>
      </c>
      <c r="AO2374" s="13">
        <f t="shared" si="2830"/>
        <v>8.8086387452135969E-4</v>
      </c>
      <c r="AP2374" s="13">
        <f t="shared" si="2831"/>
        <v>2.6149413257337944E-4</v>
      </c>
      <c r="AQ2374" s="13">
        <f t="shared" si="2832"/>
        <v>5.8220557694677604E-5</v>
      </c>
      <c r="AR2374" s="13">
        <f t="shared" si="2833"/>
        <v>6.0315742215171799E-4</v>
      </c>
      <c r="AS2374" s="13">
        <f t="shared" si="2834"/>
        <v>6.9716719369453996E-4</v>
      </c>
      <c r="AT2374" s="13">
        <f t="shared" si="2835"/>
        <v>4.0291479314803264E-4</v>
      </c>
      <c r="AU2374" s="13">
        <f t="shared" si="2836"/>
        <v>1.5523806628289736E-4</v>
      </c>
      <c r="AV2374" s="13">
        <f t="shared" si="2837"/>
        <v>4.4858474359365193E-5</v>
      </c>
      <c r="AW2374" s="13">
        <f t="shared" si="2838"/>
        <v>2.9652337200517936E-7</v>
      </c>
      <c r="AX2374" s="13">
        <f t="shared" si="2839"/>
        <v>4.2790267627380927E-4</v>
      </c>
      <c r="AY2374" s="13">
        <f t="shared" si="2840"/>
        <v>3.8108285194070828E-4</v>
      </c>
      <c r="AZ2374" s="13">
        <f t="shared" si="2841"/>
        <v>1.6969295601032509E-4</v>
      </c>
      <c r="BA2374" s="13">
        <f t="shared" si="2842"/>
        <v>5.0375220983882673E-5</v>
      </c>
      <c r="BB2374" s="13">
        <f t="shared" si="2843"/>
        <v>1.1215828939684771E-5</v>
      </c>
      <c r="BC2374" s="13">
        <f t="shared" si="2844"/>
        <v>1.9977253315794765E-6</v>
      </c>
      <c r="BD2374" s="13">
        <f t="shared" si="2845"/>
        <v>8.9526958405724964E-5</v>
      </c>
      <c r="BE2374" s="13">
        <f t="shared" si="2846"/>
        <v>1.0348087590311898E-4</v>
      </c>
      <c r="BF2374" s="13">
        <f t="shared" si="2847"/>
        <v>5.9804844643264163E-5</v>
      </c>
      <c r="BG2374" s="13">
        <f t="shared" si="2848"/>
        <v>2.3042063966508282E-5</v>
      </c>
      <c r="BH2374" s="13">
        <f t="shared" si="2849"/>
        <v>6.6583658272632073E-6</v>
      </c>
      <c r="BI2374" s="13">
        <f t="shared" si="2850"/>
        <v>1.5392314005934819E-6</v>
      </c>
      <c r="BJ2374" s="14">
        <f t="shared" si="2851"/>
        <v>0.41809135358525279</v>
      </c>
      <c r="BK2374" s="14">
        <f t="shared" si="2852"/>
        <v>0.30096641545964453</v>
      </c>
      <c r="BL2374" s="14">
        <f t="shared" si="2853"/>
        <v>0.26587234475013366</v>
      </c>
      <c r="BM2374" s="14">
        <f t="shared" si="2854"/>
        <v>0.33565156785819428</v>
      </c>
      <c r="BN2374" s="14">
        <f t="shared" si="2855"/>
        <v>0.66410715198501624</v>
      </c>
    </row>
    <row r="2375" spans="1:66" x14ac:dyDescent="0.25">
      <c r="A2375" t="s">
        <v>136</v>
      </c>
      <c r="B2375" t="s">
        <v>387</v>
      </c>
      <c r="C2375" t="s">
        <v>347</v>
      </c>
      <c r="D2375" t="s">
        <v>547</v>
      </c>
      <c r="E2375" s="10">
        <f>VLOOKUP(A2375,home!$A$2:$E$405,3,FALSE)</f>
        <v>1.52287581699346</v>
      </c>
      <c r="F2375" s="10">
        <f>VLOOKUP(B2375,home!$B$2:$E$405,3,FALSE)</f>
        <v>0.75</v>
      </c>
      <c r="G2375" s="10">
        <f>VLOOKUP(C2375,away!$B$2:$E$405,4,FALSE)</f>
        <v>1.42</v>
      </c>
      <c r="H2375" s="10">
        <f>VLOOKUP(A2375,away!$A$2:$E$405,3,FALSE)</f>
        <v>1.2810457516339899</v>
      </c>
      <c r="I2375" s="10">
        <f>VLOOKUP(C2375,away!$B$2:$E$405,3,FALSE)</f>
        <v>0.98</v>
      </c>
      <c r="J2375" s="10">
        <f>VLOOKUP(B2375,home!$B$2:$E$405,4,FALSE)</f>
        <v>0.89</v>
      </c>
      <c r="K2375" s="12">
        <f t="shared" si="2800"/>
        <v>1.6218627450980347</v>
      </c>
      <c r="L2375" s="12">
        <f t="shared" si="2801"/>
        <v>1.117328104575166</v>
      </c>
      <c r="M2375" s="13">
        <f t="shared" si="2802"/>
        <v>6.4622615154047047E-2</v>
      </c>
      <c r="N2375" s="13">
        <f t="shared" si="2803"/>
        <v>0.10480901200915661</v>
      </c>
      <c r="O2375" s="13">
        <f t="shared" si="2804"/>
        <v>7.2204664102761787E-2</v>
      </c>
      <c r="P2375" s="13">
        <f t="shared" si="2805"/>
        <v>0.11710605473058676</v>
      </c>
      <c r="Q2375" s="13">
        <f t="shared" si="2806"/>
        <v>8.4992915964091836E-2</v>
      </c>
      <c r="R2375" s="13">
        <f t="shared" si="2807"/>
        <v>4.0338150241712688E-2</v>
      </c>
      <c r="S2375" s="13">
        <f t="shared" si="2808"/>
        <v>5.3053517030656513E-2</v>
      </c>
      <c r="T2375" s="13">
        <f t="shared" si="2809"/>
        <v>9.496497369647508E-2</v>
      </c>
      <c r="U2375" s="13">
        <f t="shared" si="2810"/>
        <v>6.5422943083201096E-2</v>
      </c>
      <c r="V2375" s="13">
        <f t="shared" si="2811"/>
        <v>1.0682342318005215E-2</v>
      </c>
      <c r="W2375" s="13">
        <f t="shared" si="2812"/>
        <v>4.5948947999802855E-2</v>
      </c>
      <c r="X2375" s="13">
        <f t="shared" si="2813"/>
        <v>5.1340050975842579E-2</v>
      </c>
      <c r="Y2375" s="13">
        <f t="shared" si="2814"/>
        <v>2.8681840922815307E-2</v>
      </c>
      <c r="Z2375" s="13">
        <f t="shared" si="2815"/>
        <v>1.5023649650547033E-2</v>
      </c>
      <c r="AA2375" s="13">
        <f t="shared" si="2816"/>
        <v>2.4366297663627343E-2</v>
      </c>
      <c r="AB2375" s="13">
        <f t="shared" si="2817"/>
        <v>1.9759395208303238E-2</v>
      </c>
      <c r="AC2375" s="13">
        <f t="shared" si="2818"/>
        <v>1.2098773018171859E-3</v>
      </c>
      <c r="AD2375" s="13">
        <f t="shared" si="2819"/>
        <v>1.8630721734331772E-2</v>
      </c>
      <c r="AE2375" s="13">
        <f t="shared" si="2820"/>
        <v>2.0816629002288263E-2</v>
      </c>
      <c r="AF2375" s="13">
        <f t="shared" si="2821"/>
        <v>1.1629502313385592E-2</v>
      </c>
      <c r="AG2375" s="13">
        <f t="shared" si="2822"/>
        <v>4.3313232589892092E-3</v>
      </c>
      <c r="AH2375" s="13">
        <f t="shared" si="2823"/>
        <v>4.1965864969617673E-3</v>
      </c>
      <c r="AI2375" s="13">
        <f t="shared" si="2824"/>
        <v>6.8062872960037574E-3</v>
      </c>
      <c r="AJ2375" s="13">
        <f t="shared" si="2825"/>
        <v>5.5194318989112683E-3</v>
      </c>
      <c r="AK2375" s="13">
        <f t="shared" si="2826"/>
        <v>2.9839203236499629E-3</v>
      </c>
      <c r="AL2375" s="13">
        <f t="shared" si="2827"/>
        <v>8.7699302905741331E-5</v>
      </c>
      <c r="AM2375" s="13">
        <f t="shared" si="2828"/>
        <v>6.0432946990401915E-3</v>
      </c>
      <c r="AN2375" s="13">
        <f t="shared" si="2829"/>
        <v>6.7523430114677235E-3</v>
      </c>
      <c r="AO2375" s="13">
        <f t="shared" si="2830"/>
        <v>3.7722913092223015E-3</v>
      </c>
      <c r="AP2375" s="13">
        <f t="shared" si="2831"/>
        <v>1.4049623661462414E-3</v>
      </c>
      <c r="AQ2375" s="13">
        <f t="shared" si="2832"/>
        <v>3.92450984391405E-4</v>
      </c>
      <c r="AR2375" s="13">
        <f t="shared" si="2833"/>
        <v>9.3779280726720546E-4</v>
      </c>
      <c r="AS2375" s="13">
        <f t="shared" si="2834"/>
        <v>1.5209712167275821E-3</v>
      </c>
      <c r="AT2375" s="13">
        <f t="shared" si="2835"/>
        <v>1.2334032763884474E-3</v>
      </c>
      <c r="AU2375" s="13">
        <f t="shared" si="2836"/>
        <v>6.668036078854258E-4</v>
      </c>
      <c r="AV2375" s="13">
        <f t="shared" si="2837"/>
        <v>2.7036598248158248E-4</v>
      </c>
      <c r="AW2375" s="13">
        <f t="shared" si="2838"/>
        <v>4.4145705465116263E-6</v>
      </c>
      <c r="AX2375" s="13">
        <f t="shared" si="2839"/>
        <v>1.6335657550036193E-3</v>
      </c>
      <c r="AY2375" s="13">
        <f t="shared" si="2840"/>
        <v>1.8252289287370937E-3</v>
      </c>
      <c r="AZ2375" s="13">
        <f t="shared" si="2841"/>
        <v>1.0196897896807891E-3</v>
      </c>
      <c r="BA2375" s="13">
        <f t="shared" si="2842"/>
        <v>3.7977601998622851E-4</v>
      </c>
      <c r="BB2375" s="13">
        <f t="shared" si="2843"/>
        <v>1.0608360514357825E-4</v>
      </c>
      <c r="BC2375" s="13">
        <f t="shared" si="2844"/>
        <v>2.3706038692314926E-5</v>
      </c>
      <c r="BD2375" s="13">
        <f t="shared" si="2845"/>
        <v>1.7463704330468162E-4</v>
      </c>
      <c r="BE2375" s="13">
        <f t="shared" si="2846"/>
        <v>2.8323731444993531E-4</v>
      </c>
      <c r="BF2375" s="13">
        <f t="shared" si="2847"/>
        <v>2.2968602416398372E-4</v>
      </c>
      <c r="BG2375" s="13">
        <f t="shared" si="2848"/>
        <v>1.2417306855375072E-4</v>
      </c>
      <c r="BH2375" s="13">
        <f t="shared" si="2849"/>
        <v>5.0347918457958136E-5</v>
      </c>
      <c r="BI2375" s="13">
        <f t="shared" si="2850"/>
        <v>1.6331482648039204E-5</v>
      </c>
      <c r="BJ2375" s="14">
        <f t="shared" si="2851"/>
        <v>0.48949931038469063</v>
      </c>
      <c r="BK2375" s="14">
        <f t="shared" si="2852"/>
        <v>0.2485873347667556</v>
      </c>
      <c r="BL2375" s="14">
        <f t="shared" si="2853"/>
        <v>0.24710542605746152</v>
      </c>
      <c r="BM2375" s="14">
        <f t="shared" si="2854"/>
        <v>0.51432149429890717</v>
      </c>
      <c r="BN2375" s="14">
        <f t="shared" si="2855"/>
        <v>0.48407341220235672</v>
      </c>
    </row>
    <row r="2376" spans="1:66" x14ac:dyDescent="0.25">
      <c r="A2376" t="s">
        <v>136</v>
      </c>
      <c r="B2376" t="s">
        <v>388</v>
      </c>
      <c r="C2376" t="s">
        <v>309</v>
      </c>
      <c r="D2376" t="s">
        <v>547</v>
      </c>
      <c r="E2376" s="10">
        <f>VLOOKUP(A2376,home!$A$2:$E$405,3,FALSE)</f>
        <v>1.52287581699346</v>
      </c>
      <c r="F2376" s="10">
        <f>VLOOKUP(B2376,home!$B$2:$E$405,3,FALSE)</f>
        <v>0.98</v>
      </c>
      <c r="G2376" s="10">
        <f>VLOOKUP(C2376,away!$B$2:$E$405,4,FALSE)</f>
        <v>1.1299999999999999</v>
      </c>
      <c r="H2376" s="10">
        <f>VLOOKUP(A2376,away!$A$2:$E$405,3,FALSE)</f>
        <v>1.2810457516339899</v>
      </c>
      <c r="I2376" s="10">
        <f>VLOOKUP(C2376,away!$B$2:$E$405,3,FALSE)</f>
        <v>0.94</v>
      </c>
      <c r="J2376" s="10">
        <f>VLOOKUP(B2376,home!$B$2:$E$405,4,FALSE)</f>
        <v>1.17</v>
      </c>
      <c r="K2376" s="12">
        <f t="shared" si="2800"/>
        <v>1.6864326797385574</v>
      </c>
      <c r="L2376" s="12">
        <f t="shared" si="2801"/>
        <v>1.408894117647062</v>
      </c>
      <c r="M2376" s="13">
        <f t="shared" si="2802"/>
        <v>4.5260219121892806E-2</v>
      </c>
      <c r="N2376" s="13">
        <f t="shared" si="2803"/>
        <v>7.6328312619287977E-2</v>
      </c>
      <c r="O2376" s="13">
        <f t="shared" si="2804"/>
        <v>6.3766856484251844E-2</v>
      </c>
      <c r="P2376" s="13">
        <f t="shared" si="2805"/>
        <v>0.10753851065924082</v>
      </c>
      <c r="Q2376" s="13">
        <f t="shared" si="2806"/>
        <v>6.4361280395234102E-2</v>
      </c>
      <c r="R2376" s="13">
        <f t="shared" si="2807"/>
        <v>4.4920374500753424E-2</v>
      </c>
      <c r="S2376" s="13">
        <f t="shared" si="2808"/>
        <v>6.387801196710173E-2</v>
      </c>
      <c r="T2376" s="13">
        <f t="shared" si="2809"/>
        <v>9.0678229353078482E-2</v>
      </c>
      <c r="U2376" s="13">
        <f t="shared" si="2810"/>
        <v>7.5755187544165145E-2</v>
      </c>
      <c r="V2376" s="13">
        <f t="shared" si="2811"/>
        <v>1.6863831231167345E-2</v>
      </c>
      <c r="W2376" s="13">
        <f t="shared" si="2812"/>
        <v>3.6180322189446439E-2</v>
      </c>
      <c r="X2376" s="13">
        <f t="shared" si="2813"/>
        <v>5.097424310728655E-2</v>
      </c>
      <c r="Y2376" s="13">
        <f t="shared" si="2814"/>
        <v>3.5908655632683667E-2</v>
      </c>
      <c r="Z2376" s="13">
        <f t="shared" si="2815"/>
        <v>2.1096017132204853E-2</v>
      </c>
      <c r="AA2376" s="13">
        <f t="shared" si="2816"/>
        <v>3.5577012704074741E-2</v>
      </c>
      <c r="AB2376" s="13">
        <f t="shared" si="2817"/>
        <v>2.9999118435812742E-2</v>
      </c>
      <c r="AC2376" s="13">
        <f t="shared" si="2818"/>
        <v>2.5042842945099046E-3</v>
      </c>
      <c r="AD2376" s="13">
        <f t="shared" si="2819"/>
        <v>1.5253919425938135E-2</v>
      </c>
      <c r="AE2376" s="13">
        <f t="shared" si="2820"/>
        <v>2.1491157350266483E-2</v>
      </c>
      <c r="AF2376" s="13">
        <f t="shared" si="2821"/>
        <v>1.5139382586108937E-2</v>
      </c>
      <c r="AG2376" s="13">
        <f t="shared" si="2822"/>
        <v>7.1099290234590794E-3</v>
      </c>
      <c r="AH2376" s="13">
        <f t="shared" si="2823"/>
        <v>7.4305136108362658E-3</v>
      </c>
      <c r="AI2376" s="13">
        <f t="shared" si="2824"/>
        <v>1.2531060980556426E-2</v>
      </c>
      <c r="AJ2376" s="13">
        <f t="shared" si="2825"/>
        <v>1.0566395374703528E-2</v>
      </c>
      <c r="AK2376" s="13">
        <f t="shared" si="2826"/>
        <v>5.9398381556461221E-3</v>
      </c>
      <c r="AL2376" s="13">
        <f t="shared" si="2827"/>
        <v>2.3800768845032524E-4</v>
      </c>
      <c r="AM2376" s="13">
        <f t="shared" si="2828"/>
        <v>5.1449416428001778E-3</v>
      </c>
      <c r="AN2376" s="13">
        <f t="shared" si="2829"/>
        <v>7.2486780161785808E-3</v>
      </c>
      <c r="AO2376" s="13">
        <f t="shared" si="2830"/>
        <v>5.10630990885579E-3</v>
      </c>
      <c r="AP2376" s="13">
        <f t="shared" si="2831"/>
        <v>2.3980833311566083E-3</v>
      </c>
      <c r="AQ2376" s="13">
        <f t="shared" si="2832"/>
        <v>8.4466137472350442E-4</v>
      </c>
      <c r="AR2376" s="13">
        <f t="shared" si="2833"/>
        <v>2.0937613834807293E-3</v>
      </c>
      <c r="AS2376" s="13">
        <f t="shared" si="2834"/>
        <v>3.5309876206765151E-3</v>
      </c>
      <c r="AT2376" s="13">
        <f t="shared" si="2835"/>
        <v>2.9773864576305847E-3</v>
      </c>
      <c r="AU2376" s="13">
        <f t="shared" si="2836"/>
        <v>1.6737206074530792E-3</v>
      </c>
      <c r="AV2376" s="13">
        <f t="shared" si="2837"/>
        <v>7.0565428229018548E-4</v>
      </c>
      <c r="AW2376" s="13">
        <f t="shared" si="2838"/>
        <v>1.5708541038400197E-5</v>
      </c>
      <c r="AX2376" s="13">
        <f t="shared" si="2839"/>
        <v>1.4460996202943349E-3</v>
      </c>
      <c r="AY2376" s="13">
        <f t="shared" si="2840"/>
        <v>2.0374012485643383E-3</v>
      </c>
      <c r="AZ2376" s="13">
        <f t="shared" si="2841"/>
        <v>1.4352413171945381E-3</v>
      </c>
      <c r="BA2376" s="13">
        <f t="shared" si="2842"/>
        <v>6.7403434973313503E-4</v>
      </c>
      <c r="BB2376" s="13">
        <f t="shared" si="2843"/>
        <v>2.3741075760776915E-4</v>
      </c>
      <c r="BC2376" s="13">
        <f t="shared" si="2844"/>
        <v>6.6897323971943693E-5</v>
      </c>
      <c r="BD2376" s="13">
        <f t="shared" si="2845"/>
        <v>4.9164801615709521E-4</v>
      </c>
      <c r="BE2376" s="13">
        <f t="shared" si="2846"/>
        <v>8.2913128137595562E-4</v>
      </c>
      <c r="BF2376" s="13">
        <f t="shared" si="2847"/>
        <v>6.9913704435295844E-4</v>
      </c>
      <c r="BG2376" s="13">
        <f t="shared" si="2848"/>
        <v>3.930158530708848E-4</v>
      </c>
      <c r="BH2376" s="13">
        <f t="shared" si="2849"/>
        <v>1.6569869456851681E-4</v>
      </c>
      <c r="BI2376" s="13">
        <f t="shared" si="2850"/>
        <v>5.5887938702072923E-5</v>
      </c>
      <c r="BJ2376" s="14">
        <f t="shared" si="2851"/>
        <v>0.4400651905738705</v>
      </c>
      <c r="BK2376" s="14">
        <f t="shared" si="2852"/>
        <v>0.23832026621092731</v>
      </c>
      <c r="BL2376" s="14">
        <f t="shared" si="2853"/>
        <v>0.30010238697055885</v>
      </c>
      <c r="BM2376" s="14">
        <f t="shared" si="2854"/>
        <v>0.59538661439937435</v>
      </c>
      <c r="BN2376" s="14">
        <f t="shared" si="2855"/>
        <v>0.40217555378066094</v>
      </c>
    </row>
    <row r="2377" spans="1:66" x14ac:dyDescent="0.25">
      <c r="A2377" t="s">
        <v>136</v>
      </c>
      <c r="B2377" t="s">
        <v>138</v>
      </c>
      <c r="C2377" t="s">
        <v>381</v>
      </c>
      <c r="D2377" t="s">
        <v>547</v>
      </c>
      <c r="E2377" s="10">
        <f>VLOOKUP(A2377,home!$A$2:$E$405,3,FALSE)</f>
        <v>1.52287581699346</v>
      </c>
      <c r="F2377" s="10">
        <f>VLOOKUP(B2377,home!$B$2:$E$405,3,FALSE)</f>
        <v>0.66</v>
      </c>
      <c r="G2377" s="10">
        <f>VLOOKUP(C2377,away!$B$2:$E$405,4,FALSE)</f>
        <v>1.22</v>
      </c>
      <c r="H2377" s="10">
        <f>VLOOKUP(A2377,away!$A$2:$E$405,3,FALSE)</f>
        <v>1.2810457516339899</v>
      </c>
      <c r="I2377" s="10">
        <f>VLOOKUP(C2377,away!$B$2:$E$405,3,FALSE)</f>
        <v>0.84</v>
      </c>
      <c r="J2377" s="10">
        <f>VLOOKUP(B2377,home!$B$2:$E$405,4,FALSE)</f>
        <v>0.47</v>
      </c>
      <c r="K2377" s="12">
        <f t="shared" si="2800"/>
        <v>1.226219607843134</v>
      </c>
      <c r="L2377" s="12">
        <f t="shared" si="2801"/>
        <v>0.50575686274509923</v>
      </c>
      <c r="M2377" s="13">
        <f t="shared" si="2802"/>
        <v>0.17693435859489798</v>
      </c>
      <c r="N2377" s="13">
        <f t="shared" si="2803"/>
        <v>0.21696037981021229</v>
      </c>
      <c r="O2377" s="13">
        <f t="shared" si="2804"/>
        <v>8.9485766114771992E-2</v>
      </c>
      <c r="P2377" s="13">
        <f t="shared" si="2805"/>
        <v>0.10972920103279814</v>
      </c>
      <c r="Q2377" s="13">
        <f t="shared" si="2806"/>
        <v>0.13302053592418797</v>
      </c>
      <c r="R2377" s="13">
        <f t="shared" si="2807"/>
        <v>2.2629020165274395E-2</v>
      </c>
      <c r="S2377" s="13">
        <f t="shared" si="2808"/>
        <v>1.701266172228267E-2</v>
      </c>
      <c r="T2377" s="13">
        <f t="shared" si="2809"/>
        <v>6.7276048929689081E-2</v>
      </c>
      <c r="U2377" s="13">
        <f t="shared" si="2810"/>
        <v>2.7748148232937142E-2</v>
      </c>
      <c r="V2377" s="13">
        <f t="shared" si="2811"/>
        <v>1.1723027888560788E-3</v>
      </c>
      <c r="W2377" s="13">
        <f t="shared" si="2812"/>
        <v>5.4370796465347079E-2</v>
      </c>
      <c r="X2377" s="13">
        <f t="shared" si="2813"/>
        <v>2.7498403445266269E-2</v>
      </c>
      <c r="Y2377" s="13">
        <f t="shared" si="2814"/>
        <v>6.9537531284884482E-3</v>
      </c>
      <c r="Z2377" s="13">
        <f t="shared" si="2815"/>
        <v>3.8149274152615882E-3</v>
      </c>
      <c r="AA2377" s="13">
        <f t="shared" si="2816"/>
        <v>4.6779387990920863E-3</v>
      </c>
      <c r="AB2377" s="13">
        <f t="shared" si="2817"/>
        <v>2.86809013986844E-3</v>
      </c>
      <c r="AC2377" s="13">
        <f t="shared" si="2818"/>
        <v>4.5439114190159318E-5</v>
      </c>
      <c r="AD2377" s="13">
        <f t="shared" si="2819"/>
        <v>1.6667634179964204E-2</v>
      </c>
      <c r="AE2377" s="13">
        <f t="shared" si="2820"/>
        <v>8.4297703722416798E-3</v>
      </c>
      <c r="AF2377" s="13">
        <f t="shared" si="2821"/>
        <v>2.13170710856327E-3</v>
      </c>
      <c r="AG2377" s="13">
        <f t="shared" si="2822"/>
        <v>3.5937516650612865E-4</v>
      </c>
      <c r="AH2377" s="13">
        <f t="shared" si="2823"/>
        <v>4.8235643028574277E-4</v>
      </c>
      <c r="AI2377" s="13">
        <f t="shared" si="2824"/>
        <v>5.9147491278559758E-4</v>
      </c>
      <c r="AJ2377" s="13">
        <f t="shared" si="2825"/>
        <v>3.6263906780250373E-4</v>
      </c>
      <c r="AK2377" s="13">
        <f t="shared" si="2826"/>
        <v>1.4822504516979522E-4</v>
      </c>
      <c r="AL2377" s="13">
        <f t="shared" si="2827"/>
        <v>1.1271971674286296E-6</v>
      </c>
      <c r="AM2377" s="13">
        <f t="shared" si="2828"/>
        <v>4.0876359695657012E-3</v>
      </c>
      <c r="AN2377" s="13">
        <f t="shared" si="2829"/>
        <v>2.0673499440115707E-3</v>
      </c>
      <c r="AO2377" s="13">
        <f t="shared" si="2830"/>
        <v>5.2278821093977438E-4</v>
      </c>
      <c r="AP2377" s="13">
        <f t="shared" si="2831"/>
        <v>8.8134575148341151E-5</v>
      </c>
      <c r="AQ2377" s="13">
        <f t="shared" si="2832"/>
        <v>1.11436665565993E-5</v>
      </c>
      <c r="AR2377" s="13">
        <f t="shared" si="2833"/>
        <v>4.8791014981248509E-5</v>
      </c>
      <c r="AS2377" s="13">
        <f t="shared" si="2834"/>
        <v>5.982849925657503E-5</v>
      </c>
      <c r="AT2377" s="13">
        <f t="shared" si="2835"/>
        <v>3.6681439448120339E-5</v>
      </c>
      <c r="AU2377" s="13">
        <f t="shared" si="2836"/>
        <v>1.4993166765065258E-5</v>
      </c>
      <c r="AV2377" s="13">
        <f t="shared" si="2837"/>
        <v>4.5962287677462623E-6</v>
      </c>
      <c r="AW2377" s="13">
        <f t="shared" si="2838"/>
        <v>1.9418131103443135E-8</v>
      </c>
      <c r="AX2377" s="13">
        <f t="shared" si="2839"/>
        <v>8.3538989593439045E-4</v>
      </c>
      <c r="AY2377" s="13">
        <f t="shared" si="2840"/>
        <v>4.2250417293673224E-4</v>
      </c>
      <c r="AZ2377" s="13">
        <f t="shared" si="2841"/>
        <v>1.0684219250059728E-4</v>
      </c>
      <c r="BA2377" s="13">
        <f t="shared" si="2842"/>
        <v>1.8012057362636684E-5</v>
      </c>
      <c r="BB2377" s="13">
        <f t="shared" si="2843"/>
        <v>2.2774304058279735E-6</v>
      </c>
      <c r="BC2377" s="13">
        <f t="shared" si="2844"/>
        <v>2.3036521143437092E-7</v>
      </c>
      <c r="BD2377" s="13">
        <f t="shared" si="2845"/>
        <v>4.1127317778442276E-6</v>
      </c>
      <c r="BE2377" s="13">
        <f t="shared" si="2846"/>
        <v>5.0431123477921444E-6</v>
      </c>
      <c r="BF2377" s="13">
        <f t="shared" si="2847"/>
        <v>3.0919816227092756E-6</v>
      </c>
      <c r="BG2377" s="13">
        <f t="shared" si="2848"/>
        <v>1.2638161642855812E-6</v>
      </c>
      <c r="BH2377" s="13">
        <f t="shared" si="2849"/>
        <v>3.8742904033902015E-7</v>
      </c>
      <c r="BI2377" s="13">
        <f t="shared" si="2850"/>
        <v>9.5014617182310932E-8</v>
      </c>
      <c r="BJ2377" s="14">
        <f t="shared" si="2851"/>
        <v>0.54183071301104002</v>
      </c>
      <c r="BK2377" s="14">
        <f t="shared" si="2852"/>
        <v>0.30531759462312918</v>
      </c>
      <c r="BL2377" s="14">
        <f t="shared" si="2853"/>
        <v>0.1491725433427766</v>
      </c>
      <c r="BM2377" s="14">
        <f t="shared" si="2854"/>
        <v>0.25095403199525901</v>
      </c>
      <c r="BN2377" s="14">
        <f t="shared" si="2855"/>
        <v>0.74875926164214268</v>
      </c>
    </row>
    <row r="2378" spans="1:66" x14ac:dyDescent="0.25">
      <c r="A2378" t="s">
        <v>136</v>
      </c>
      <c r="B2378" t="s">
        <v>315</v>
      </c>
      <c r="C2378" t="s">
        <v>307</v>
      </c>
      <c r="D2378" t="s">
        <v>547</v>
      </c>
      <c r="E2378" s="10">
        <f>VLOOKUP(A2378,home!$A$2:$E$405,3,FALSE)</f>
        <v>1.52287581699346</v>
      </c>
      <c r="F2378" s="10">
        <f>VLOOKUP(B2378,home!$B$2:$E$405,3,FALSE)</f>
        <v>0.56000000000000005</v>
      </c>
      <c r="G2378" s="10">
        <f>VLOOKUP(C2378,away!$B$2:$E$405,4,FALSE)</f>
        <v>1.1299999999999999</v>
      </c>
      <c r="H2378" s="10">
        <f>VLOOKUP(A2378,away!$A$2:$E$405,3,FALSE)</f>
        <v>1.2810457516339899</v>
      </c>
      <c r="I2378" s="10">
        <f>VLOOKUP(C2378,away!$B$2:$E$405,3,FALSE)</f>
        <v>0.94</v>
      </c>
      <c r="J2378" s="10">
        <f>VLOOKUP(B2378,home!$B$2:$E$405,4,FALSE)</f>
        <v>1.45</v>
      </c>
      <c r="K2378" s="12">
        <f t="shared" si="2800"/>
        <v>0.9636758169934615</v>
      </c>
      <c r="L2378" s="12">
        <f t="shared" si="2801"/>
        <v>1.746065359477128</v>
      </c>
      <c r="M2378" s="13">
        <f t="shared" si="2802"/>
        <v>6.6554030234996495E-2</v>
      </c>
      <c r="N2378" s="13">
        <f t="shared" si="2803"/>
        <v>6.4136509460917784E-2</v>
      </c>
      <c r="O2378" s="13">
        <f t="shared" si="2804"/>
        <v>0.11620768672692081</v>
      </c>
      <c r="P2378" s="13">
        <f t="shared" si="2805"/>
        <v>0.11198653744748563</v>
      </c>
      <c r="Q2378" s="13">
        <f t="shared" si="2806"/>
        <v>3.0903401576929404E-2</v>
      </c>
      <c r="R2378" s="13">
        <f t="shared" si="2807"/>
        <v>0.10145310814942325</v>
      </c>
      <c r="S2378" s="13">
        <f t="shared" si="2808"/>
        <v>4.7108283770329079E-2</v>
      </c>
      <c r="T2378" s="13">
        <f t="shared" si="2809"/>
        <v>5.3959358983487291E-2</v>
      </c>
      <c r="U2378" s="13">
        <f t="shared" si="2810"/>
        <v>9.7767906882421457E-2</v>
      </c>
      <c r="V2378" s="13">
        <f t="shared" si="2811"/>
        <v>8.8073697681007417E-3</v>
      </c>
      <c r="W2378" s="13">
        <f t="shared" si="2812"/>
        <v>9.926953587508159E-3</v>
      </c>
      <c r="X2378" s="13">
        <f t="shared" si="2813"/>
        <v>1.7333109784285199E-2</v>
      </c>
      <c r="Y2378" s="13">
        <f t="shared" si="2814"/>
        <v>1.5132371283177235E-2</v>
      </c>
      <c r="Z2378" s="13">
        <f t="shared" si="2815"/>
        <v>5.9047919250331544E-2</v>
      </c>
      <c r="AA2378" s="13">
        <f t="shared" si="2816"/>
        <v>5.6903051825327192E-2</v>
      </c>
      <c r="AB2378" s="13">
        <f t="shared" si="2817"/>
        <v>2.7418047478596729E-2</v>
      </c>
      <c r="AC2378" s="13">
        <f t="shared" si="2818"/>
        <v>9.2622757110529506E-4</v>
      </c>
      <c r="AD2378" s="13">
        <f t="shared" si="2819"/>
        <v>2.391591277174524E-3</v>
      </c>
      <c r="AE2378" s="13">
        <f t="shared" si="2820"/>
        <v>4.1758746831020987E-3</v>
      </c>
      <c r="AF2378" s="13">
        <f t="shared" si="2821"/>
        <v>3.6456750648410532E-3</v>
      </c>
      <c r="AG2378" s="13">
        <f t="shared" si="2822"/>
        <v>2.1218623142094982E-3</v>
      </c>
      <c r="AH2378" s="13">
        <f t="shared" si="2823"/>
        <v>2.5775381588051656E-2</v>
      </c>
      <c r="AI2378" s="13">
        <f t="shared" si="2824"/>
        <v>2.4839111910183904E-2</v>
      </c>
      <c r="AJ2378" s="13">
        <f t="shared" si="2825"/>
        <v>1.1968425731719246E-2</v>
      </c>
      <c r="AK2378" s="13">
        <f t="shared" si="2826"/>
        <v>3.8445608150467045E-3</v>
      </c>
      <c r="AL2378" s="13">
        <f t="shared" si="2827"/>
        <v>6.2340338044282321E-5</v>
      </c>
      <c r="AM2378" s="13">
        <f t="shared" si="2828"/>
        <v>4.6094373558911925E-4</v>
      </c>
      <c r="AN2378" s="13">
        <f t="shared" si="2829"/>
        <v>8.0483788938014579E-4</v>
      </c>
      <c r="AO2378" s="13">
        <f t="shared" si="2830"/>
        <v>7.0264977932067881E-4</v>
      </c>
      <c r="AP2378" s="13">
        <f t="shared" si="2831"/>
        <v>4.0895747983869519E-4</v>
      </c>
      <c r="AQ2378" s="13">
        <f t="shared" si="2832"/>
        <v>1.78516622261353E-4</v>
      </c>
      <c r="AR2378" s="13">
        <f t="shared" si="2833"/>
        <v>9.0011001836403006E-3</v>
      </c>
      <c r="AS2378" s="13">
        <f t="shared" si="2834"/>
        <v>8.6741425733095623E-3</v>
      </c>
      <c r="AT2378" s="13">
        <f t="shared" si="2835"/>
        <v>4.1795307155259292E-3</v>
      </c>
      <c r="AU2378" s="13">
        <f t="shared" si="2836"/>
        <v>1.3425708923112392E-3</v>
      </c>
      <c r="AV2378" s="13">
        <f t="shared" si="2837"/>
        <v>3.234507753799184E-4</v>
      </c>
      <c r="AW2378" s="13">
        <f t="shared" si="2838"/>
        <v>2.913789065747139E-6</v>
      </c>
      <c r="AX2378" s="13">
        <f t="shared" si="2839"/>
        <v>7.4033388496977075E-5</v>
      </c>
      <c r="AY2378" s="13">
        <f t="shared" si="2840"/>
        <v>1.2926713509928416E-4</v>
      </c>
      <c r="AZ2378" s="13">
        <f t="shared" si="2841"/>
        <v>1.1285443335785507E-4</v>
      </c>
      <c r="BA2378" s="13">
        <f t="shared" si="2842"/>
        <v>6.5683738916523591E-5</v>
      </c>
      <c r="BB2378" s="13">
        <f t="shared" si="2843"/>
        <v>2.8672025300770409E-5</v>
      </c>
      <c r="BC2378" s="13">
        <f t="shared" si="2844"/>
        <v>1.0012646032745386E-5</v>
      </c>
      <c r="BD2378" s="13">
        <f t="shared" si="2845"/>
        <v>2.619418204639594E-3</v>
      </c>
      <c r="BE2378" s="13">
        <f t="shared" si="2846"/>
        <v>2.5242699784036068E-3</v>
      </c>
      <c r="BF2378" s="13">
        <f t="shared" si="2847"/>
        <v>1.2162889668750813E-3</v>
      </c>
      <c r="BG2378" s="13">
        <f t="shared" si="2848"/>
        <v>3.9070275461782584E-4</v>
      </c>
      <c r="BH2378" s="13">
        <f t="shared" si="2849"/>
        <v>9.4127699064482274E-5</v>
      </c>
      <c r="BI2378" s="13">
        <f t="shared" si="2850"/>
        <v>1.8141717459535936E-5</v>
      </c>
      <c r="BJ2378" s="14">
        <f t="shared" si="2851"/>
        <v>0.20670313688922642</v>
      </c>
      <c r="BK2378" s="14">
        <f t="shared" si="2852"/>
        <v>0.23557405626516079</v>
      </c>
      <c r="BL2378" s="14">
        <f t="shared" si="2853"/>
        <v>0.4965610255689179</v>
      </c>
      <c r="BM2378" s="14">
        <f t="shared" si="2854"/>
        <v>0.50651851103092982</v>
      </c>
      <c r="BN2378" s="14">
        <f t="shared" si="2855"/>
        <v>0.49124127359667336</v>
      </c>
    </row>
    <row r="2379" spans="1:66" x14ac:dyDescent="0.25">
      <c r="A2379" t="s">
        <v>19</v>
      </c>
      <c r="B2379" t="s">
        <v>254</v>
      </c>
      <c r="C2379" t="s">
        <v>250</v>
      </c>
      <c r="D2379" t="s">
        <v>547</v>
      </c>
      <c r="E2379" s="10">
        <f>VLOOKUP(A2379,home!$A$2:$E$405,3,FALSE)</f>
        <v>1.66923076923077</v>
      </c>
      <c r="F2379" s="10">
        <f>VLOOKUP(B2379,home!$B$2:$E$405,3,FALSE)</f>
        <v>0.6</v>
      </c>
      <c r="G2379" s="10">
        <f>VLOOKUP(C2379,away!$B$2:$E$405,4,FALSE)</f>
        <v>1.6</v>
      </c>
      <c r="H2379" s="10">
        <f>VLOOKUP(A2379,away!$A$2:$E$405,3,FALSE)</f>
        <v>1.2</v>
      </c>
      <c r="I2379" s="10">
        <f>VLOOKUP(C2379,away!$B$2:$E$405,3,FALSE)</f>
        <v>0.6</v>
      </c>
      <c r="J2379" s="10">
        <f>VLOOKUP(B2379,home!$B$2:$E$405,4,FALSE)</f>
        <v>1.67</v>
      </c>
      <c r="K2379" s="12">
        <f t="shared" si="2800"/>
        <v>1.6024615384615393</v>
      </c>
      <c r="L2379" s="12">
        <f t="shared" si="2801"/>
        <v>1.2023999999999999</v>
      </c>
      <c r="M2379" s="13">
        <f t="shared" si="2802"/>
        <v>6.0515149613236764E-2</v>
      </c>
      <c r="N2379" s="13">
        <f t="shared" si="2803"/>
        <v>9.6973199749457589E-2</v>
      </c>
      <c r="O2379" s="13">
        <f t="shared" si="2804"/>
        <v>7.2763415894955871E-2</v>
      </c>
      <c r="P2379" s="13">
        <f t="shared" si="2805"/>
        <v>0.11660057537874778</v>
      </c>
      <c r="Q2379" s="13">
        <f t="shared" si="2806"/>
        <v>7.7697911430027009E-2</v>
      </c>
      <c r="R2379" s="13">
        <f t="shared" si="2807"/>
        <v>4.3745365636047466E-2</v>
      </c>
      <c r="S2379" s="13">
        <f t="shared" si="2808"/>
        <v>5.6166489984522831E-2</v>
      </c>
      <c r="T2379" s="13">
        <f t="shared" si="2809"/>
        <v>9.3423968703464449E-2</v>
      </c>
      <c r="U2379" s="13">
        <f t="shared" si="2810"/>
        <v>7.0100265917703172E-2</v>
      </c>
      <c r="V2379" s="13">
        <f t="shared" si="2811"/>
        <v>1.2024619897397903E-2</v>
      </c>
      <c r="W2379" s="13">
        <f t="shared" si="2812"/>
        <v>4.1502638228469842E-2</v>
      </c>
      <c r="X2379" s="13">
        <f t="shared" si="2813"/>
        <v>4.9902772205912126E-2</v>
      </c>
      <c r="Y2379" s="13">
        <f t="shared" si="2814"/>
        <v>3.0001546650194368E-2</v>
      </c>
      <c r="Z2379" s="13">
        <f t="shared" si="2815"/>
        <v>1.7533142546927824E-2</v>
      </c>
      <c r="AA2379" s="13">
        <f t="shared" si="2816"/>
        <v>2.809618657981543E-2</v>
      </c>
      <c r="AB2379" s="13">
        <f t="shared" si="2817"/>
        <v>2.2511529185796752E-2</v>
      </c>
      <c r="AC2379" s="13">
        <f t="shared" si="2818"/>
        <v>1.4480646661499906E-3</v>
      </c>
      <c r="AD2379" s="13">
        <f t="shared" si="2819"/>
        <v>1.662659537645161E-2</v>
      </c>
      <c r="AE2379" s="13">
        <f t="shared" si="2820"/>
        <v>1.9991818280645411E-2</v>
      </c>
      <c r="AF2379" s="13">
        <f t="shared" si="2821"/>
        <v>1.2019081150324021E-2</v>
      </c>
      <c r="AG2379" s="13">
        <f t="shared" si="2822"/>
        <v>4.8172477250498676E-3</v>
      </c>
      <c r="AH2379" s="13">
        <f t="shared" si="2823"/>
        <v>5.2704626496065058E-3</v>
      </c>
      <c r="AI2379" s="13">
        <f t="shared" si="2824"/>
        <v>8.4457136858925204E-3</v>
      </c>
      <c r="AJ2379" s="13">
        <f t="shared" si="2825"/>
        <v>6.7669656732505055E-3</v>
      </c>
      <c r="AK2379" s="13">
        <f t="shared" si="2826"/>
        <v>3.6146007411578108E-3</v>
      </c>
      <c r="AL2379" s="13">
        <f t="shared" si="2827"/>
        <v>1.1160522569164471E-4</v>
      </c>
      <c r="AM2379" s="13">
        <f t="shared" si="2828"/>
        <v>5.3286959212652347E-3</v>
      </c>
      <c r="AN2379" s="13">
        <f t="shared" si="2829"/>
        <v>6.4072239757293169E-3</v>
      </c>
      <c r="AO2379" s="13">
        <f t="shared" si="2830"/>
        <v>3.8520230542084654E-3</v>
      </c>
      <c r="AP2379" s="13">
        <f t="shared" si="2831"/>
        <v>1.5438908401267529E-3</v>
      </c>
      <c r="AQ2379" s="13">
        <f t="shared" si="2832"/>
        <v>4.6409358654210205E-4</v>
      </c>
      <c r="AR2379" s="13">
        <f t="shared" si="2833"/>
        <v>1.2674408579773724E-3</v>
      </c>
      <c r="AS2379" s="13">
        <f t="shared" si="2834"/>
        <v>2.0310252271834336E-3</v>
      </c>
      <c r="AT2379" s="13">
        <f t="shared" si="2835"/>
        <v>1.6273199051032815E-3</v>
      </c>
      <c r="AU2379" s="13">
        <f t="shared" si="2836"/>
        <v>8.6923918623363035E-4</v>
      </c>
      <c r="AV2379" s="13">
        <f t="shared" si="2837"/>
        <v>3.4823059091574975E-4</v>
      </c>
      <c r="AW2379" s="13">
        <f t="shared" si="2838"/>
        <v>5.9733589275168189E-6</v>
      </c>
      <c r="AX2379" s="13">
        <f t="shared" si="2839"/>
        <v>1.4231717106640701E-3</v>
      </c>
      <c r="AY2379" s="13">
        <f t="shared" si="2840"/>
        <v>1.7112216649024777E-3</v>
      </c>
      <c r="AZ2379" s="13">
        <f t="shared" si="2841"/>
        <v>1.0287864649393694E-3</v>
      </c>
      <c r="BA2379" s="13">
        <f t="shared" si="2842"/>
        <v>4.1233761514769931E-4</v>
      </c>
      <c r="BB2379" s="13">
        <f t="shared" si="2843"/>
        <v>1.2394868711339846E-4</v>
      </c>
      <c r="BC2379" s="13">
        <f t="shared" si="2844"/>
        <v>2.9807180277030061E-5</v>
      </c>
      <c r="BD2379" s="13">
        <f t="shared" si="2845"/>
        <v>2.5399514793866525E-4</v>
      </c>
      <c r="BE2379" s="13">
        <f t="shared" si="2846"/>
        <v>4.0701745552755971E-4</v>
      </c>
      <c r="BF2379" s="13">
        <f t="shared" si="2847"/>
        <v>3.2611490898269734E-4</v>
      </c>
      <c r="BG2379" s="13">
        <f t="shared" si="2848"/>
        <v>1.7419553292121937E-4</v>
      </c>
      <c r="BH2379" s="13">
        <f t="shared" si="2849"/>
        <v>6.97854104195162E-5</v>
      </c>
      <c r="BI2379" s="13">
        <f t="shared" si="2850"/>
        <v>2.2365687228605579E-5</v>
      </c>
      <c r="BJ2379" s="14">
        <f t="shared" si="2851"/>
        <v>0.46528198020091205</v>
      </c>
      <c r="BK2379" s="14">
        <f t="shared" si="2852"/>
        <v>0.2485777264306494</v>
      </c>
      <c r="BL2379" s="14">
        <f t="shared" si="2853"/>
        <v>0.26871123587465784</v>
      </c>
      <c r="BM2379" s="14">
        <f t="shared" si="2854"/>
        <v>0.53010321904469959</v>
      </c>
      <c r="BN2379" s="14">
        <f t="shared" si="2855"/>
        <v>0.46829561770247252</v>
      </c>
    </row>
    <row r="2380" spans="1:66" x14ac:dyDescent="0.25">
      <c r="A2380" t="s">
        <v>19</v>
      </c>
      <c r="B2380" t="s">
        <v>253</v>
      </c>
      <c r="C2380" t="s">
        <v>246</v>
      </c>
      <c r="D2380" t="s">
        <v>547</v>
      </c>
      <c r="E2380" s="10">
        <f>VLOOKUP(A2380,home!$A$2:$E$405,3,FALSE)</f>
        <v>1.66923076923077</v>
      </c>
      <c r="F2380" s="10">
        <f>VLOOKUP(B2380,home!$B$2:$E$405,3,FALSE)</f>
        <v>1.28</v>
      </c>
      <c r="G2380" s="10">
        <f>VLOOKUP(C2380,away!$B$2:$E$405,4,FALSE)</f>
        <v>0.8</v>
      </c>
      <c r="H2380" s="10">
        <f>VLOOKUP(A2380,away!$A$2:$E$405,3,FALSE)</f>
        <v>1.2</v>
      </c>
      <c r="I2380" s="10">
        <f>VLOOKUP(C2380,away!$B$2:$E$405,3,FALSE)</f>
        <v>1</v>
      </c>
      <c r="J2380" s="10">
        <f>VLOOKUP(B2380,home!$B$2:$E$405,4,FALSE)</f>
        <v>0.95</v>
      </c>
      <c r="K2380" s="12">
        <f t="shared" si="2800"/>
        <v>1.7092923076923086</v>
      </c>
      <c r="L2380" s="12">
        <f t="shared" si="2801"/>
        <v>1.1399999999999999</v>
      </c>
      <c r="M2380" s="13">
        <f t="shared" si="2802"/>
        <v>5.7885271344222222E-2</v>
      </c>
      <c r="N2380" s="13">
        <f t="shared" si="2803"/>
        <v>9.8942849037361058E-2</v>
      </c>
      <c r="O2380" s="13">
        <f t="shared" si="2804"/>
        <v>6.5989209332413312E-2</v>
      </c>
      <c r="P2380" s="13">
        <f t="shared" si="2805"/>
        <v>0.11279484790259157</v>
      </c>
      <c r="Q2380" s="13">
        <f t="shared" si="2806"/>
        <v>8.4561125380361327E-2</v>
      </c>
      <c r="R2380" s="13">
        <f t="shared" si="2807"/>
        <v>3.7613849319475597E-2</v>
      </c>
      <c r="S2380" s="13">
        <f t="shared" si="2808"/>
        <v>5.4947819272158784E-2</v>
      </c>
      <c r="T2380" s="13">
        <f t="shared" si="2809"/>
        <v>9.6399682933611883E-2</v>
      </c>
      <c r="U2380" s="13">
        <f t="shared" si="2810"/>
        <v>6.4293063304477205E-2</v>
      </c>
      <c r="V2380" s="13">
        <f t="shared" si="2811"/>
        <v>1.1896772075473298E-2</v>
      </c>
      <c r="W2380" s="13">
        <f t="shared" si="2812"/>
        <v>4.8179893714152142E-2</v>
      </c>
      <c r="X2380" s="13">
        <f t="shared" si="2813"/>
        <v>5.4925078834133431E-2</v>
      </c>
      <c r="Y2380" s="13">
        <f t="shared" si="2814"/>
        <v>3.1307294935456059E-2</v>
      </c>
      <c r="Z2380" s="13">
        <f t="shared" si="2815"/>
        <v>1.4293262741400721E-2</v>
      </c>
      <c r="AA2380" s="13">
        <f t="shared" si="2816"/>
        <v>2.4431364055701333E-2</v>
      </c>
      <c r="AB2380" s="13">
        <f t="shared" si="2817"/>
        <v>2.0880171323420332E-2</v>
      </c>
      <c r="AC2380" s="13">
        <f t="shared" si="2818"/>
        <v>1.448873095891983E-3</v>
      </c>
      <c r="AD2380" s="13">
        <f t="shared" si="2819"/>
        <v>2.0588380427758329E-2</v>
      </c>
      <c r="AE2380" s="13">
        <f t="shared" si="2820"/>
        <v>2.3470753687644487E-2</v>
      </c>
      <c r="AF2380" s="13">
        <f t="shared" si="2821"/>
        <v>1.3378329601957359E-2</v>
      </c>
      <c r="AG2380" s="13">
        <f t="shared" si="2822"/>
        <v>5.0837652487437952E-3</v>
      </c>
      <c r="AH2380" s="13">
        <f t="shared" si="2823"/>
        <v>4.0735798812992097E-3</v>
      </c>
      <c r="AI2380" s="13">
        <f t="shared" si="2824"/>
        <v>6.9629387558748862E-3</v>
      </c>
      <c r="AJ2380" s="13">
        <f t="shared" si="2825"/>
        <v>5.9508488271747999E-3</v>
      </c>
      <c r="AK2380" s="13">
        <f t="shared" si="2826"/>
        <v>3.390580041509893E-3</v>
      </c>
      <c r="AL2380" s="13">
        <f t="shared" si="2827"/>
        <v>1.1293057227595088E-4</v>
      </c>
      <c r="AM2380" s="13">
        <f t="shared" si="2828"/>
        <v>7.0383120586020326E-3</v>
      </c>
      <c r="AN2380" s="13">
        <f t="shared" si="2829"/>
        <v>8.0236757468063157E-3</v>
      </c>
      <c r="AO2380" s="13">
        <f t="shared" si="2830"/>
        <v>4.5734951756796005E-3</v>
      </c>
      <c r="AP2380" s="13">
        <f t="shared" si="2831"/>
        <v>1.7379281667582475E-3</v>
      </c>
      <c r="AQ2380" s="13">
        <f t="shared" si="2832"/>
        <v>4.9530952752610102E-4</v>
      </c>
      <c r="AR2380" s="13">
        <f t="shared" si="2833"/>
        <v>9.2877621293621843E-4</v>
      </c>
      <c r="AS2380" s="13">
        <f t="shared" si="2834"/>
        <v>1.5875500363394717E-3</v>
      </c>
      <c r="AT2380" s="13">
        <f t="shared" si="2835"/>
        <v>1.3567935325958524E-3</v>
      </c>
      <c r="AU2380" s="13">
        <f t="shared" si="2836"/>
        <v>7.7305224946425458E-4</v>
      </c>
      <c r="AV2380" s="13">
        <f t="shared" si="2837"/>
        <v>3.3034306586337165E-4</v>
      </c>
      <c r="AW2380" s="13">
        <f t="shared" si="2838"/>
        <v>6.1126596856614863E-6</v>
      </c>
      <c r="AX2380" s="13">
        <f t="shared" si="2839"/>
        <v>2.0050887768177459E-3</v>
      </c>
      <c r="AY2380" s="13">
        <f t="shared" si="2840"/>
        <v>2.2858012055722299E-3</v>
      </c>
      <c r="AZ2380" s="13">
        <f t="shared" si="2841"/>
        <v>1.3029066871761712E-3</v>
      </c>
      <c r="BA2380" s="13">
        <f t="shared" si="2842"/>
        <v>4.9510454112694491E-4</v>
      </c>
      <c r="BB2380" s="13">
        <f t="shared" si="2843"/>
        <v>1.4110479422117941E-4</v>
      </c>
      <c r="BC2380" s="13">
        <f t="shared" si="2844"/>
        <v>3.2171893082428859E-5</v>
      </c>
      <c r="BD2380" s="13">
        <f t="shared" si="2845"/>
        <v>1.7646748045788157E-4</v>
      </c>
      <c r="BE2380" s="13">
        <f t="shared" si="2846"/>
        <v>3.0163450690449977E-4</v>
      </c>
      <c r="BF2380" s="13">
        <f t="shared" si="2847"/>
        <v>2.5779077119321208E-4</v>
      </c>
      <c r="BG2380" s="13">
        <f t="shared" si="2848"/>
        <v>1.4687992739820843E-4</v>
      </c>
      <c r="BH2380" s="13">
        <f t="shared" si="2849"/>
        <v>6.2765182514040637E-5</v>
      </c>
      <c r="BI2380" s="13">
        <f t="shared" si="2850"/>
        <v>2.1456808732430676E-5</v>
      </c>
      <c r="BJ2380" s="14">
        <f t="shared" si="2851"/>
        <v>0.50496805237454889</v>
      </c>
      <c r="BK2380" s="14">
        <f t="shared" si="2852"/>
        <v>0.24137231546818605</v>
      </c>
      <c r="BL2380" s="14">
        <f t="shared" si="2853"/>
        <v>0.23952911461574602</v>
      </c>
      <c r="BM2380" s="14">
        <f t="shared" si="2854"/>
        <v>0.54009590433756982</v>
      </c>
      <c r="BN2380" s="14">
        <f t="shared" si="2855"/>
        <v>0.45778715231642508</v>
      </c>
    </row>
    <row r="2381" spans="1:66" x14ac:dyDescent="0.25">
      <c r="A2381" t="s">
        <v>143</v>
      </c>
      <c r="B2381" t="s">
        <v>144</v>
      </c>
      <c r="C2381" t="s">
        <v>156</v>
      </c>
      <c r="D2381" t="s">
        <v>547</v>
      </c>
      <c r="E2381" s="10">
        <f>VLOOKUP(A2381,home!$A$2:$E$405,3,FALSE)</f>
        <v>1.15333333333333</v>
      </c>
      <c r="F2381" s="10">
        <f>VLOOKUP(B2381,home!$B$2:$E$405,3,FALSE)</f>
        <v>2.23</v>
      </c>
      <c r="G2381" s="10">
        <f>VLOOKUP(C2381,away!$B$2:$E$405,4,FALSE)</f>
        <v>0.98</v>
      </c>
      <c r="H2381" s="10">
        <f>VLOOKUP(A2381,away!$A$2:$E$405,3,FALSE)</f>
        <v>1.0066666666666699</v>
      </c>
      <c r="I2381" s="10">
        <f>VLOOKUP(C2381,away!$B$2:$E$405,3,FALSE)</f>
        <v>0.87</v>
      </c>
      <c r="J2381" s="10">
        <f>VLOOKUP(B2381,home!$B$2:$E$405,4,FALSE)</f>
        <v>1.1399999999999999</v>
      </c>
      <c r="K2381" s="12">
        <f t="shared" si="2800"/>
        <v>2.5204946666666594</v>
      </c>
      <c r="L2381" s="12">
        <f t="shared" si="2801"/>
        <v>0.99841200000000307</v>
      </c>
      <c r="M2381" s="13">
        <f t="shared" si="2802"/>
        <v>2.9631814914711781E-2</v>
      </c>
      <c r="N2381" s="13">
        <f t="shared" si="2803"/>
        <v>7.4686831456184613E-2</v>
      </c>
      <c r="O2381" s="13">
        <f t="shared" si="2804"/>
        <v>2.9584759592627304E-2</v>
      </c>
      <c r="P2381" s="13">
        <f t="shared" si="2805"/>
        <v>7.4568228767832409E-2</v>
      </c>
      <c r="Q2381" s="13">
        <f t="shared" si="2806"/>
        <v>9.4123880177772526E-2</v>
      </c>
      <c r="R2381" s="13">
        <f t="shared" si="2807"/>
        <v>1.476888949719715E-2</v>
      </c>
      <c r="S2381" s="13">
        <f t="shared" si="2808"/>
        <v>4.6912590045329286E-2</v>
      </c>
      <c r="T2381" s="13">
        <f t="shared" si="2809"/>
        <v>9.3974411456050497E-2</v>
      </c>
      <c r="U2381" s="13">
        <f t="shared" si="2810"/>
        <v>3.7224907210274653E-2</v>
      </c>
      <c r="V2381" s="13">
        <f t="shared" si="2811"/>
        <v>1.311724035901715E-2</v>
      </c>
      <c r="W2381" s="13">
        <f t="shared" si="2812"/>
        <v>7.9079579331349112E-2</v>
      </c>
      <c r="X2381" s="13">
        <f t="shared" si="2813"/>
        <v>7.8954000959371162E-2</v>
      </c>
      <c r="Y2381" s="13">
        <f t="shared" si="2814"/>
        <v>3.941431100292396E-2</v>
      </c>
      <c r="Z2381" s="13">
        <f t="shared" si="2815"/>
        <v>4.9151455002252173E-3</v>
      </c>
      <c r="AA2381" s="13">
        <f t="shared" si="2816"/>
        <v>1.2388598019208288E-2</v>
      </c>
      <c r="AB2381" s="13">
        <f t="shared" si="2817"/>
        <v>1.561269761744582E-2</v>
      </c>
      <c r="AC2381" s="13">
        <f t="shared" si="2818"/>
        <v>2.0630895009071133E-3</v>
      </c>
      <c r="AD2381" s="13">
        <f t="shared" si="2819"/>
        <v>4.9829914486727113E-2</v>
      </c>
      <c r="AE2381" s="13">
        <f t="shared" si="2820"/>
        <v>4.9750784582522335E-2</v>
      </c>
      <c r="AF2381" s="13">
        <f t="shared" si="2821"/>
        <v>2.4835890168302718E-2</v>
      </c>
      <c r="AG2381" s="13">
        <f t="shared" si="2822"/>
        <v>8.2654835915718459E-3</v>
      </c>
      <c r="AH2381" s="13">
        <f t="shared" si="2823"/>
        <v>1.2268350622927184E-3</v>
      </c>
      <c r="AI2381" s="13">
        <f t="shared" si="2824"/>
        <v>3.0922312313884552E-3</v>
      </c>
      <c r="AJ2381" s="13">
        <f t="shared" si="2825"/>
        <v>3.8969761634073405E-3</v>
      </c>
      <c r="AK2381" s="13">
        <f t="shared" si="2826"/>
        <v>3.2741025453317672E-3</v>
      </c>
      <c r="AL2381" s="13">
        <f t="shared" si="2827"/>
        <v>2.0766993896924625E-4</v>
      </c>
      <c r="AM2381" s="13">
        <f t="shared" si="2828"/>
        <v>2.5119206740850282E-2</v>
      </c>
      <c r="AN2381" s="13">
        <f t="shared" si="2829"/>
        <v>2.5079317440545885E-2</v>
      </c>
      <c r="AO2381" s="13">
        <f t="shared" si="2830"/>
        <v>1.2519745742225185E-2</v>
      </c>
      <c r="AP2381" s="13">
        <f t="shared" si="2831"/>
        <v>4.1666214619955249E-3</v>
      </c>
      <c r="AQ2381" s="13">
        <f t="shared" si="2832"/>
        <v>1.0400012167784719E-3</v>
      </c>
      <c r="AR2381" s="13">
        <f t="shared" si="2833"/>
        <v>2.4497736964276031E-4</v>
      </c>
      <c r="AS2381" s="13">
        <f t="shared" si="2834"/>
        <v>6.1746415363860419E-4</v>
      </c>
      <c r="AT2381" s="13">
        <f t="shared" si="2835"/>
        <v>7.7815755305197251E-4</v>
      </c>
      <c r="AU2381" s="13">
        <f t="shared" si="2836"/>
        <v>6.5378065409795827E-4</v>
      </c>
      <c r="AV2381" s="13">
        <f t="shared" si="2837"/>
        <v>4.1196266295593595E-4</v>
      </c>
      <c r="AW2381" s="13">
        <f t="shared" si="2838"/>
        <v>1.4516660144802845E-5</v>
      </c>
      <c r="AX2381" s="13">
        <f t="shared" si="2839"/>
        <v>1.0552137770201728E-2</v>
      </c>
      <c r="AY2381" s="13">
        <f t="shared" si="2840"/>
        <v>1.0535380975422679E-2</v>
      </c>
      <c r="AZ2381" s="13">
        <f t="shared" si="2841"/>
        <v>5.2593253952168692E-3</v>
      </c>
      <c r="BA2381" s="13">
        <f t="shared" si="2842"/>
        <v>1.7503245288297612E-3</v>
      </c>
      <c r="BB2381" s="13">
        <f t="shared" si="2843"/>
        <v>4.3688625336949611E-4</v>
      </c>
      <c r="BC2381" s="13">
        <f t="shared" si="2844"/>
        <v>8.7238495599829358E-5</v>
      </c>
      <c r="BD2381" s="13">
        <f t="shared" si="2845"/>
        <v>4.0764724263294715E-5</v>
      </c>
      <c r="BE2381" s="13">
        <f t="shared" si="2846"/>
        <v>1.0274727009377129E-4</v>
      </c>
      <c r="BF2381" s="13">
        <f t="shared" si="2847"/>
        <v>1.2948697314295467E-4</v>
      </c>
      <c r="BG2381" s="13">
        <f t="shared" si="2848"/>
        <v>1.0879040840320875E-4</v>
      </c>
      <c r="BH2381" s="13">
        <f t="shared" si="2849"/>
        <v>6.855141104119384E-5</v>
      </c>
      <c r="BI2381" s="13">
        <f t="shared" si="2850"/>
        <v>3.4556693184360612E-5</v>
      </c>
      <c r="BJ2381" s="14">
        <f t="shared" si="2851"/>
        <v>0.68946127323381168</v>
      </c>
      <c r="BK2381" s="14">
        <f t="shared" si="2852"/>
        <v>0.17703601450218967</v>
      </c>
      <c r="BL2381" s="14">
        <f t="shared" si="2853"/>
        <v>0.12426123681268951</v>
      </c>
      <c r="BM2381" s="14">
        <f t="shared" si="2854"/>
        <v>0.66778840132731243</v>
      </c>
      <c r="BN2381" s="14">
        <f t="shared" si="2855"/>
        <v>0.31736440440632574</v>
      </c>
    </row>
    <row r="2382" spans="1:66" x14ac:dyDescent="0.25">
      <c r="A2382" t="s">
        <v>143</v>
      </c>
      <c r="B2382" t="s">
        <v>451</v>
      </c>
      <c r="C2382" t="s">
        <v>150</v>
      </c>
      <c r="D2382" t="s">
        <v>547</v>
      </c>
      <c r="E2382" s="10">
        <f>VLOOKUP(A2382,home!$A$2:$E$405,3,FALSE)</f>
        <v>1.15333333333333</v>
      </c>
      <c r="F2382" s="10">
        <f>VLOOKUP(B2382,home!$B$2:$E$405,3,FALSE)</f>
        <v>0.62</v>
      </c>
      <c r="G2382" s="10">
        <f>VLOOKUP(C2382,away!$B$2:$E$405,4,FALSE)</f>
        <v>0.99</v>
      </c>
      <c r="H2382" s="10">
        <f>VLOOKUP(A2382,away!$A$2:$E$405,3,FALSE)</f>
        <v>1.0066666666666699</v>
      </c>
      <c r="I2382" s="10">
        <f>VLOOKUP(C2382,away!$B$2:$E$405,3,FALSE)</f>
        <v>0.87</v>
      </c>
      <c r="J2382" s="10">
        <f>VLOOKUP(B2382,home!$B$2:$E$405,4,FALSE)</f>
        <v>0.43</v>
      </c>
      <c r="K2382" s="12">
        <f t="shared" si="2800"/>
        <v>0.70791599999999799</v>
      </c>
      <c r="L2382" s="12">
        <f t="shared" si="2801"/>
        <v>0.37659400000000121</v>
      </c>
      <c r="M2382" s="13">
        <f t="shared" si="2802"/>
        <v>0.33806739834153754</v>
      </c>
      <c r="N2382" s="13">
        <f t="shared" si="2803"/>
        <v>0.23932332036434723</v>
      </c>
      <c r="O2382" s="13">
        <f t="shared" si="2804"/>
        <v>0.12731415381103336</v>
      </c>
      <c r="P2382" s="13">
        <f t="shared" si="2805"/>
        <v>9.0127726509291253E-2</v>
      </c>
      <c r="Q2382" s="13">
        <f t="shared" si="2806"/>
        <v>8.4710403829523356E-2</v>
      </c>
      <c r="R2382" s="13">
        <f t="shared" si="2807"/>
        <v>2.3972873220156229E-2</v>
      </c>
      <c r="S2382" s="13">
        <f t="shared" si="2808"/>
        <v>6.0069435307743089E-3</v>
      </c>
      <c r="T2382" s="13">
        <f t="shared" si="2809"/>
        <v>3.1901429819775617E-2</v>
      </c>
      <c r="U2382" s="13">
        <f t="shared" si="2810"/>
        <v>1.6970780518520068E-2</v>
      </c>
      <c r="V2382" s="13">
        <f t="shared" si="2811"/>
        <v>1.779369591699102E-4</v>
      </c>
      <c r="W2382" s="13">
        <f t="shared" si="2812"/>
        <v>1.9989283412460233E-2</v>
      </c>
      <c r="X2382" s="13">
        <f t="shared" si="2813"/>
        <v>7.5278441974320721E-3</v>
      </c>
      <c r="Y2382" s="13">
        <f t="shared" si="2814"/>
        <v>1.4174704788438716E-3</v>
      </c>
      <c r="Z2382" s="13">
        <f t="shared" si="2815"/>
        <v>3.0093467391571808E-3</v>
      </c>
      <c r="AA2382" s="13">
        <f t="shared" si="2816"/>
        <v>2.1303647061971889E-3</v>
      </c>
      <c r="AB2382" s="13">
        <f t="shared" si="2817"/>
        <v>7.5405963067614234E-4</v>
      </c>
      <c r="AC2382" s="13">
        <f t="shared" si="2818"/>
        <v>2.9648403082184592E-6</v>
      </c>
      <c r="AD2382" s="13">
        <f t="shared" si="2819"/>
        <v>3.537683389053789E-3</v>
      </c>
      <c r="AE2382" s="13">
        <f t="shared" si="2820"/>
        <v>1.3322703382173267E-3</v>
      </c>
      <c r="AF2382" s="13">
        <f t="shared" si="2821"/>
        <v>2.5086250787530878E-4</v>
      </c>
      <c r="AG2382" s="13">
        <f t="shared" si="2822"/>
        <v>3.1491105096931443E-5</v>
      </c>
      <c r="AH2382" s="13">
        <f t="shared" si="2823"/>
        <v>2.8332548147154071E-4</v>
      </c>
      <c r="AI2382" s="13">
        <f t="shared" si="2824"/>
        <v>2.0057064154140665E-4</v>
      </c>
      <c r="AJ2382" s="13">
        <f t="shared" si="2825"/>
        <v>7.0993583138713006E-5</v>
      </c>
      <c r="AK2382" s="13">
        <f t="shared" si="2826"/>
        <v>1.6752497800408342E-5</v>
      </c>
      <c r="AL2382" s="13">
        <f t="shared" si="2827"/>
        <v>3.1616691553662208E-8</v>
      </c>
      <c r="AM2382" s="13">
        <f t="shared" si="2828"/>
        <v>5.0087653480907922E-4</v>
      </c>
      <c r="AN2382" s="13">
        <f t="shared" si="2829"/>
        <v>1.8862709774989091E-4</v>
      </c>
      <c r="AO2382" s="13">
        <f t="shared" si="2830"/>
        <v>3.5517916625011325E-5</v>
      </c>
      <c r="AP2382" s="13">
        <f t="shared" si="2831"/>
        <v>4.4586114311598525E-6</v>
      </c>
      <c r="AQ2382" s="13">
        <f t="shared" si="2832"/>
        <v>4.1977157832655467E-7</v>
      </c>
      <c r="AR2382" s="13">
        <f t="shared" si="2833"/>
        <v>2.1339735273858749E-5</v>
      </c>
      <c r="AS2382" s="13">
        <f t="shared" si="2834"/>
        <v>1.510674003612895E-5</v>
      </c>
      <c r="AT2382" s="13">
        <f t="shared" si="2835"/>
        <v>5.3471514897081144E-6</v>
      </c>
      <c r="AU2382" s="13">
        <f t="shared" si="2836"/>
        <v>1.2617780313293999E-6</v>
      </c>
      <c r="AV2382" s="13">
        <f t="shared" si="2837"/>
        <v>2.2330821420664519E-7</v>
      </c>
      <c r="AW2382" s="13">
        <f t="shared" si="2838"/>
        <v>2.3413645913475298E-10</v>
      </c>
      <c r="AX2382" s="13">
        <f t="shared" si="2839"/>
        <v>5.9096418835983817E-5</v>
      </c>
      <c r="AY2382" s="13">
        <f t="shared" si="2840"/>
        <v>2.2255356755118556E-5</v>
      </c>
      <c r="AZ2382" s="13">
        <f t="shared" si="2841"/>
        <v>4.1906169109185724E-6</v>
      </c>
      <c r="BA2382" s="13">
        <f t="shared" si="2842"/>
        <v>5.2605372831682452E-7</v>
      </c>
      <c r="BB2382" s="13">
        <f t="shared" si="2843"/>
        <v>4.9527169440436713E-8</v>
      </c>
      <c r="BC2382" s="13">
        <f t="shared" si="2844"/>
        <v>3.730326969650377E-9</v>
      </c>
      <c r="BD2382" s="13">
        <f t="shared" si="2845"/>
        <v>1.3394027109539308E-6</v>
      </c>
      <c r="BE2382" s="13">
        <f t="shared" si="2846"/>
        <v>9.4818460952766029E-7</v>
      </c>
      <c r="BF2382" s="13">
        <f t="shared" si="2847"/>
        <v>3.3561752801919055E-7</v>
      </c>
      <c r="BG2382" s="13">
        <f t="shared" si="2848"/>
        <v>7.9196339321744223E-8</v>
      </c>
      <c r="BH2382" s="13">
        <f t="shared" si="2849"/>
        <v>1.4016088936822929E-8</v>
      </c>
      <c r="BI2382" s="13">
        <f t="shared" si="2850"/>
        <v>1.9844427231599833E-9</v>
      </c>
      <c r="BJ2382" s="14">
        <f t="shared" si="2851"/>
        <v>0.39083808107854601</v>
      </c>
      <c r="BK2382" s="14">
        <f t="shared" si="2852"/>
        <v>0.43440525715452782</v>
      </c>
      <c r="BL2382" s="14">
        <f t="shared" si="2853"/>
        <v>0.17175987120529979</v>
      </c>
      <c r="BM2382" s="14">
        <f t="shared" si="2854"/>
        <v>9.6474424979023171E-2</v>
      </c>
      <c r="BN2382" s="14">
        <f t="shared" si="2855"/>
        <v>0.9035158760758889</v>
      </c>
    </row>
    <row r="2383" spans="1:66" x14ac:dyDescent="0.25">
      <c r="A2383" t="s">
        <v>143</v>
      </c>
      <c r="B2383" t="s">
        <v>149</v>
      </c>
      <c r="C2383" t="s">
        <v>145</v>
      </c>
      <c r="D2383" t="s">
        <v>547</v>
      </c>
      <c r="E2383" s="10">
        <f>VLOOKUP(A2383,home!$A$2:$E$405,3,FALSE)</f>
        <v>1.15333333333333</v>
      </c>
      <c r="F2383" s="10">
        <f>VLOOKUP(B2383,home!$B$2:$E$405,3,FALSE)</f>
        <v>1.08</v>
      </c>
      <c r="G2383" s="10">
        <f>VLOOKUP(C2383,away!$B$2:$E$405,4,FALSE)</f>
        <v>1.24</v>
      </c>
      <c r="H2383" s="10">
        <f>VLOOKUP(A2383,away!$A$2:$E$405,3,FALSE)</f>
        <v>1.0066666666666699</v>
      </c>
      <c r="I2383" s="10">
        <f>VLOOKUP(C2383,away!$B$2:$E$405,3,FALSE)</f>
        <v>0.37</v>
      </c>
      <c r="J2383" s="10">
        <f>VLOOKUP(B2383,home!$B$2:$E$405,4,FALSE)</f>
        <v>1.24</v>
      </c>
      <c r="K2383" s="12">
        <f t="shared" si="2800"/>
        <v>1.5445439999999957</v>
      </c>
      <c r="L2383" s="12">
        <f t="shared" si="2801"/>
        <v>0.46185866666666819</v>
      </c>
      <c r="M2383" s="13">
        <f t="shared" si="2802"/>
        <v>0.13447154459579549</v>
      </c>
      <c r="N2383" s="13">
        <f t="shared" si="2803"/>
        <v>0.20769721737616775</v>
      </c>
      <c r="O2383" s="13">
        <f t="shared" si="2804"/>
        <v>6.2106848291621518E-2</v>
      </c>
      <c r="P2383" s="13">
        <f t="shared" si="2805"/>
        <v>9.5926759887733998E-2</v>
      </c>
      <c r="Q2383" s="13">
        <f t="shared" si="2806"/>
        <v>0.16039874545752741</v>
      </c>
      <c r="R2383" s="13">
        <f t="shared" si="2807"/>
        <v>1.4342293071418676E-2</v>
      </c>
      <c r="S2383" s="13">
        <f t="shared" si="2808"/>
        <v>1.7107603118226341E-2</v>
      </c>
      <c r="T2383" s="13">
        <f t="shared" si="2809"/>
        <v>7.4081550712019911E-2</v>
      </c>
      <c r="U2383" s="13">
        <f t="shared" si="2810"/>
        <v>2.2152302709701227E-2</v>
      </c>
      <c r="V2383" s="13">
        <f t="shared" si="2811"/>
        <v>1.3559886025698415E-3</v>
      </c>
      <c r="W2383" s="13">
        <f t="shared" si="2812"/>
        <v>8.2580973301316862E-2</v>
      </c>
      <c r="X2383" s="13">
        <f t="shared" si="2813"/>
        <v>3.8140738220981935E-2</v>
      </c>
      <c r="Y2383" s="13">
        <f t="shared" si="2814"/>
        <v>8.807815250212573E-3</v>
      </c>
      <c r="Z2383" s="13">
        <f t="shared" si="2815"/>
        <v>2.2080374516360072E-3</v>
      </c>
      <c r="AA2383" s="13">
        <f t="shared" si="2816"/>
        <v>3.4104109976996759E-3</v>
      </c>
      <c r="AB2383" s="13">
        <f t="shared" si="2817"/>
        <v>2.6337649220155171E-3</v>
      </c>
      <c r="AC2383" s="13">
        <f t="shared" si="2818"/>
        <v>6.0456839344808932E-5</v>
      </c>
      <c r="AD2383" s="13">
        <f t="shared" si="2819"/>
        <v>3.1887486706677189E-2</v>
      </c>
      <c r="AE2383" s="13">
        <f t="shared" si="2820"/>
        <v>1.4727512093697033E-2</v>
      </c>
      <c r="AF2383" s="13">
        <f t="shared" si="2821"/>
        <v>3.4010145494560713E-3</v>
      </c>
      <c r="AG2383" s="13">
        <f t="shared" si="2822"/>
        <v>5.2359601504190672E-4</v>
      </c>
      <c r="AH2383" s="13">
        <f t="shared" si="2823"/>
        <v>2.5495030834066853E-4</v>
      </c>
      <c r="AI2383" s="13">
        <f t="shared" si="2824"/>
        <v>3.9378196904572843E-4</v>
      </c>
      <c r="AJ2383" s="13">
        <f t="shared" si="2825"/>
        <v>3.0410678879888196E-4</v>
      </c>
      <c r="AK2383" s="13">
        <f t="shared" si="2826"/>
        <v>1.5656877199952639E-4</v>
      </c>
      <c r="AL2383" s="13">
        <f t="shared" si="2827"/>
        <v>1.725102133342232E-6</v>
      </c>
      <c r="AM2383" s="13">
        <f t="shared" si="2828"/>
        <v>9.8503252535755703E-3</v>
      </c>
      <c r="AN2383" s="13">
        <f t="shared" si="2829"/>
        <v>4.5494580878494232E-3</v>
      </c>
      <c r="AO2383" s="13">
        <f t="shared" si="2830"/>
        <v>1.0506033232550122E-3</v>
      </c>
      <c r="AP2383" s="13">
        <f t="shared" si="2831"/>
        <v>1.617434166913768E-4</v>
      </c>
      <c r="AQ2383" s="13">
        <f t="shared" si="2832"/>
        <v>1.8675649693797652E-5</v>
      </c>
      <c r="AR2383" s="13">
        <f t="shared" si="2833"/>
        <v>2.3550201895295438E-5</v>
      </c>
      <c r="AS2383" s="13">
        <f t="shared" si="2834"/>
        <v>3.6374323036167092E-5</v>
      </c>
      <c r="AT2383" s="13">
        <f t="shared" si="2835"/>
        <v>2.8090871199786761E-5</v>
      </c>
      <c r="AU2383" s="13">
        <f t="shared" si="2836"/>
        <v>1.4462528855467778E-5</v>
      </c>
      <c r="AV2383" s="13">
        <f t="shared" si="2837"/>
        <v>5.5845030421348878E-6</v>
      </c>
      <c r="AW2383" s="13">
        <f t="shared" si="2838"/>
        <v>3.4183906636646209E-8</v>
      </c>
      <c r="AX2383" s="13">
        <f t="shared" si="2839"/>
        <v>2.5357101280764345E-3</v>
      </c>
      <c r="AY2383" s="13">
        <f t="shared" si="2840"/>
        <v>1.1711396988065485E-3</v>
      </c>
      <c r="AZ2383" s="13">
        <f t="shared" si="2841"/>
        <v>2.7045050988559792E-4</v>
      </c>
      <c r="BA2383" s="13">
        <f t="shared" si="2842"/>
        <v>4.1636637298360933E-5</v>
      </c>
      <c r="BB2383" s="13">
        <f t="shared" si="2843"/>
        <v>4.8075604467761611E-6</v>
      </c>
      <c r="BC2383" s="13">
        <f t="shared" si="2844"/>
        <v>4.4408269157349018E-7</v>
      </c>
      <c r="BD2383" s="13">
        <f t="shared" si="2845"/>
        <v>1.8128108078486641E-6</v>
      </c>
      <c r="BE2383" s="13">
        <f t="shared" si="2846"/>
        <v>2.7999660563977993E-6</v>
      </c>
      <c r="BF2383" s="13">
        <f t="shared" si="2847"/>
        <v>2.1623353863064356E-6</v>
      </c>
      <c r="BG2383" s="13">
        <f t="shared" si="2848"/>
        <v>1.113274048969093E-6</v>
      </c>
      <c r="BH2383" s="13">
        <f t="shared" si="2849"/>
        <v>4.2987518817272828E-7</v>
      </c>
      <c r="BI2383" s="13">
        <f t="shared" si="2850"/>
        <v>1.3279222852821125E-7</v>
      </c>
      <c r="BJ2383" s="14">
        <f t="shared" si="2851"/>
        <v>0.64190164403136929</v>
      </c>
      <c r="BK2383" s="14">
        <f t="shared" si="2852"/>
        <v>0.25009521784461036</v>
      </c>
      <c r="BL2383" s="14">
        <f t="shared" si="2853"/>
        <v>0.10587154131238651</v>
      </c>
      <c r="BM2383" s="14">
        <f t="shared" si="2854"/>
        <v>0.32396192644483729</v>
      </c>
      <c r="BN2383" s="14">
        <f t="shared" si="2855"/>
        <v>0.67494340868026481</v>
      </c>
    </row>
    <row r="2384" spans="1:66" x14ac:dyDescent="0.25">
      <c r="A2384" t="s">
        <v>143</v>
      </c>
      <c r="B2384" t="s">
        <v>329</v>
      </c>
      <c r="C2384" t="s">
        <v>161</v>
      </c>
      <c r="D2384" t="s">
        <v>547</v>
      </c>
      <c r="E2384" s="10">
        <f>VLOOKUP(A2384,home!$A$2:$E$405,3,FALSE)</f>
        <v>1.15333333333333</v>
      </c>
      <c r="F2384" s="10">
        <f>VLOOKUP(B2384,home!$B$2:$E$405,3,FALSE)</f>
        <v>0.98</v>
      </c>
      <c r="G2384" s="10">
        <f>VLOOKUP(C2384,away!$B$2:$E$405,4,FALSE)</f>
        <v>0.98</v>
      </c>
      <c r="H2384" s="10">
        <f>VLOOKUP(A2384,away!$A$2:$E$405,3,FALSE)</f>
        <v>1.0066666666666699</v>
      </c>
      <c r="I2384" s="10">
        <f>VLOOKUP(C2384,away!$B$2:$E$405,3,FALSE)</f>
        <v>0.98</v>
      </c>
      <c r="J2384" s="10">
        <f>VLOOKUP(B2384,home!$B$2:$E$405,4,FALSE)</f>
        <v>1.37</v>
      </c>
      <c r="K2384" s="12">
        <f t="shared" si="2800"/>
        <v>1.1076613333333301</v>
      </c>
      <c r="L2384" s="12">
        <f t="shared" si="2801"/>
        <v>1.351550666666671</v>
      </c>
      <c r="M2384" s="13">
        <f t="shared" si="2802"/>
        <v>8.5502300240812137E-2</v>
      </c>
      <c r="N2384" s="13">
        <f t="shared" si="2803"/>
        <v>9.4707591887804671E-2</v>
      </c>
      <c r="O2384" s="13">
        <f t="shared" si="2804"/>
        <v>0.11556069089200351</v>
      </c>
      <c r="P2384" s="13">
        <f t="shared" si="2805"/>
        <v>0.1280021089543574</v>
      </c>
      <c r="Q2384" s="13">
        <f t="shared" si="2806"/>
        <v>5.2451968753617316E-2</v>
      </c>
      <c r="R2384" s="13">
        <f t="shared" si="2807"/>
        <v>7.8093064407774221E-2</v>
      </c>
      <c r="S2384" s="13">
        <f t="shared" si="2808"/>
        <v>4.7906722540262396E-2</v>
      </c>
      <c r="T2384" s="13">
        <f t="shared" si="2809"/>
        <v>7.0891493336930872E-2</v>
      </c>
      <c r="U2384" s="13">
        <f t="shared" si="2810"/>
        <v>8.65006678460008E-2</v>
      </c>
      <c r="V2384" s="13">
        <f t="shared" si="2811"/>
        <v>7.9688064284352163E-3</v>
      </c>
      <c r="W2384" s="13">
        <f t="shared" si="2812"/>
        <v>1.9366339215196638E-2</v>
      </c>
      <c r="X2384" s="13">
        <f t="shared" si="2813"/>
        <v>2.6174588677191909E-2</v>
      </c>
      <c r="Y2384" s="13">
        <f t="shared" si="2814"/>
        <v>1.7688141388192313E-2</v>
      </c>
      <c r="Z2384" s="13">
        <f t="shared" si="2815"/>
        <v>3.5182244420790168E-2</v>
      </c>
      <c r="AA2384" s="13">
        <f t="shared" si="2816"/>
        <v>3.8970011764791548E-2</v>
      </c>
      <c r="AB2384" s="13">
        <f t="shared" si="2817"/>
        <v>2.1582787595702289E-2</v>
      </c>
      <c r="AC2384" s="13">
        <f t="shared" si="2818"/>
        <v>7.456115404321814E-4</v>
      </c>
      <c r="AD2384" s="13">
        <f t="shared" si="2819"/>
        <v>5.3628362792225662E-3</v>
      </c>
      <c r="AE2384" s="13">
        <f t="shared" si="2820"/>
        <v>7.2481449484074678E-3</v>
      </c>
      <c r="AF2384" s="13">
        <f t="shared" si="2821"/>
        <v>4.8981175685583892E-3</v>
      </c>
      <c r="AG2384" s="13">
        <f t="shared" si="2822"/>
        <v>2.2066846883989411E-3</v>
      </c>
      <c r="AH2384" s="13">
        <f t="shared" si="2823"/>
        <v>1.1887646475437188E-2</v>
      </c>
      <c r="AI2384" s="13">
        <f t="shared" si="2824"/>
        <v>1.3167486345178014E-2</v>
      </c>
      <c r="AJ2384" s="13">
        <f t="shared" si="2825"/>
        <v>7.2925577408741509E-3</v>
      </c>
      <c r="AK2384" s="13">
        <f t="shared" si="2826"/>
        <v>2.6925614102223192E-3</v>
      </c>
      <c r="AL2384" s="13">
        <f t="shared" si="2827"/>
        <v>4.4649020841416265E-5</v>
      </c>
      <c r="AM2384" s="13">
        <f t="shared" si="2828"/>
        <v>1.1880412766984037E-3</v>
      </c>
      <c r="AN2384" s="13">
        <f t="shared" si="2829"/>
        <v>1.6056979795492504E-3</v>
      </c>
      <c r="AO2384" s="13">
        <f t="shared" si="2830"/>
        <v>1.0850910873625582E-3</v>
      </c>
      <c r="AP2384" s="13">
        <f t="shared" si="2831"/>
        <v>4.8885186083964273E-4</v>
      </c>
      <c r="AQ2384" s="13">
        <f t="shared" si="2832"/>
        <v>1.6517701460476555E-4</v>
      </c>
      <c r="AR2384" s="13">
        <f t="shared" si="2833"/>
        <v>3.2133513037949668E-3</v>
      </c>
      <c r="AS2384" s="13">
        <f t="shared" si="2834"/>
        <v>3.5593049896299267E-3</v>
      </c>
      <c r="AT2384" s="13">
        <f t="shared" si="2835"/>
        <v>1.97125225527673E-3</v>
      </c>
      <c r="AU2384" s="13">
        <f t="shared" si="2836"/>
        <v>7.2782663380538556E-4</v>
      </c>
      <c r="AV2384" s="13">
        <f t="shared" si="2837"/>
        <v>2.0154635490909567E-4</v>
      </c>
      <c r="AW2384" s="13">
        <f t="shared" si="2838"/>
        <v>1.8567300445432824E-6</v>
      </c>
      <c r="AX2384" s="13">
        <f t="shared" si="2839"/>
        <v>2.1932456410046444E-4</v>
      </c>
      <c r="AY2384" s="13">
        <f t="shared" si="2840"/>
        <v>2.964282608263597E-4</v>
      </c>
      <c r="AZ2384" s="13">
        <f t="shared" si="2841"/>
        <v>2.0031890676935416E-4</v>
      </c>
      <c r="BA2384" s="13">
        <f t="shared" si="2842"/>
        <v>9.0247050663353089E-5</v>
      </c>
      <c r="BB2384" s="13">
        <f t="shared" si="2843"/>
        <v>3.0493365372188943E-5</v>
      </c>
      <c r="BC2384" s="13">
        <f t="shared" si="2844"/>
        <v>8.2426656595384698E-6</v>
      </c>
      <c r="BD2384" s="13">
        <f t="shared" si="2845"/>
        <v>7.238345161463839E-4</v>
      </c>
      <c r="BE2384" s="13">
        <f t="shared" si="2846"/>
        <v>8.0176350526738938E-4</v>
      </c>
      <c r="BF2384" s="13">
        <f t="shared" si="2847"/>
        <v>4.4404121663124061E-4</v>
      </c>
      <c r="BG2384" s="13">
        <f t="shared" si="2848"/>
        <v>1.6394909535623797E-4</v>
      </c>
      <c r="BH2384" s="13">
        <f t="shared" si="2849"/>
        <v>4.5400018390270961E-5</v>
      </c>
      <c r="BI2384" s="13">
        <f t="shared" si="2850"/>
        <v>1.005756898070504E-5</v>
      </c>
      <c r="BJ2384" s="14">
        <f t="shared" si="2851"/>
        <v>0.30637382077596698</v>
      </c>
      <c r="BK2384" s="14">
        <f t="shared" si="2852"/>
        <v>0.27046662698596713</v>
      </c>
      <c r="BL2384" s="14">
        <f t="shared" si="2853"/>
        <v>0.38760980193617234</v>
      </c>
      <c r="BM2384" s="14">
        <f t="shared" si="2854"/>
        <v>0.44502019745174548</v>
      </c>
      <c r="BN2384" s="14">
        <f t="shared" si="2855"/>
        <v>0.55431772513636923</v>
      </c>
    </row>
    <row r="2385" spans="1:66" x14ac:dyDescent="0.25">
      <c r="A2385" t="s">
        <v>143</v>
      </c>
      <c r="B2385" t="s">
        <v>155</v>
      </c>
      <c r="C2385" t="s">
        <v>151</v>
      </c>
      <c r="D2385" t="s">
        <v>547</v>
      </c>
      <c r="E2385" s="10">
        <f>VLOOKUP(A2385,home!$A$2:$E$405,3,FALSE)</f>
        <v>1.15333333333333</v>
      </c>
      <c r="F2385" s="10">
        <f>VLOOKUP(B2385,home!$B$2:$E$405,3,FALSE)</f>
        <v>0.65</v>
      </c>
      <c r="G2385" s="10">
        <f>VLOOKUP(C2385,away!$B$2:$E$405,4,FALSE)</f>
        <v>0.5</v>
      </c>
      <c r="H2385" s="10">
        <f>VLOOKUP(A2385,away!$A$2:$E$405,3,FALSE)</f>
        <v>1.0066666666666699</v>
      </c>
      <c r="I2385" s="10">
        <f>VLOOKUP(C2385,away!$B$2:$E$405,3,FALSE)</f>
        <v>0.74</v>
      </c>
      <c r="J2385" s="10">
        <f>VLOOKUP(B2385,home!$B$2:$E$405,4,FALSE)</f>
        <v>0.99</v>
      </c>
      <c r="K2385" s="12">
        <f t="shared" si="2800"/>
        <v>0.37483333333333224</v>
      </c>
      <c r="L2385" s="12">
        <f t="shared" si="2801"/>
        <v>0.73748400000000236</v>
      </c>
      <c r="M2385" s="13">
        <f t="shared" si="2802"/>
        <v>0.32879614729764861</v>
      </c>
      <c r="N2385" s="13">
        <f t="shared" si="2803"/>
        <v>0.12324375587873493</v>
      </c>
      <c r="O2385" s="13">
        <f t="shared" si="2804"/>
        <v>0.2424818978936599</v>
      </c>
      <c r="P2385" s="13">
        <f t="shared" si="2805"/>
        <v>9.0890298060473246E-2</v>
      </c>
      <c r="Q2385" s="13">
        <f t="shared" si="2806"/>
        <v>2.3097933914272836E-2</v>
      </c>
      <c r="R2385" s="13">
        <f t="shared" si="2807"/>
        <v>8.9413259993104205E-2</v>
      </c>
      <c r="S2385" s="13">
        <f t="shared" si="2808"/>
        <v>6.2812827563663663E-3</v>
      </c>
      <c r="T2385" s="13">
        <f t="shared" si="2809"/>
        <v>1.7034356694833643E-2</v>
      </c>
      <c r="U2385" s="13">
        <f t="shared" si="2810"/>
        <v>3.3515070287415127E-2</v>
      </c>
      <c r="V2385" s="13">
        <f t="shared" si="2811"/>
        <v>1.9292861300248E-4</v>
      </c>
      <c r="W2385" s="13">
        <f t="shared" si="2812"/>
        <v>2.8859585207333034E-3</v>
      </c>
      <c r="X2385" s="13">
        <f t="shared" si="2813"/>
        <v>2.1283482337044867E-3</v>
      </c>
      <c r="Y2385" s="13">
        <f t="shared" si="2814"/>
        <v>7.8481138439266218E-4</v>
      </c>
      <c r="Z2385" s="13">
        <f t="shared" si="2815"/>
        <v>2.1980282877584897E-2</v>
      </c>
      <c r="AA2385" s="13">
        <f t="shared" si="2816"/>
        <v>8.2389426986147138E-3</v>
      </c>
      <c r="AB2385" s="13">
        <f t="shared" si="2817"/>
        <v>1.5441151774320365E-3</v>
      </c>
      <c r="AC2385" s="13">
        <f t="shared" si="2818"/>
        <v>3.3332467708926103E-6</v>
      </c>
      <c r="AD2385" s="13">
        <f t="shared" si="2819"/>
        <v>2.7043836304704914E-4</v>
      </c>
      <c r="AE2385" s="13">
        <f t="shared" si="2820"/>
        <v>1.9944396573339063E-4</v>
      </c>
      <c r="AF2385" s="13">
        <f t="shared" si="2821"/>
        <v>7.3543366812462156E-5</v>
      </c>
      <c r="AG2385" s="13">
        <f t="shared" si="2822"/>
        <v>1.8079018776774007E-5</v>
      </c>
      <c r="AH2385" s="13">
        <f t="shared" si="2823"/>
        <v>4.0525267344232166E-3</v>
      </c>
      <c r="AI2385" s="13">
        <f t="shared" si="2824"/>
        <v>1.519022104286298E-3</v>
      </c>
      <c r="AJ2385" s="13">
        <f t="shared" si="2825"/>
        <v>2.8469005937832283E-4</v>
      </c>
      <c r="AK2385" s="13">
        <f t="shared" si="2826"/>
        <v>3.5570441307880348E-5</v>
      </c>
      <c r="AL2385" s="13">
        <f t="shared" si="2827"/>
        <v>3.685685431603063E-8</v>
      </c>
      <c r="AM2385" s="13">
        <f t="shared" si="2828"/>
        <v>2.0273862616427067E-5</v>
      </c>
      <c r="AN2385" s="13">
        <f t="shared" si="2829"/>
        <v>1.4951649297813147E-5</v>
      </c>
      <c r="AO2385" s="13">
        <f t="shared" si="2830"/>
        <v>5.513301065374232E-6</v>
      </c>
      <c r="AP2385" s="13">
        <f t="shared" si="2831"/>
        <v>1.3553237742988214E-6</v>
      </c>
      <c r="AQ2385" s="13">
        <f t="shared" si="2832"/>
        <v>2.4988239959124872E-7</v>
      </c>
      <c r="AR2385" s="13">
        <f t="shared" si="2833"/>
        <v>5.9773472524187648E-4</v>
      </c>
      <c r="AS2385" s="13">
        <f t="shared" si="2834"/>
        <v>2.2405089951149602E-4</v>
      </c>
      <c r="AT2385" s="13">
        <f t="shared" si="2835"/>
        <v>4.1990872750112756E-5</v>
      </c>
      <c r="AU2385" s="13">
        <f t="shared" si="2836"/>
        <v>5.246526267500185E-6</v>
      </c>
      <c r="AV2385" s="13">
        <f t="shared" si="2837"/>
        <v>4.9164323231699499E-7</v>
      </c>
      <c r="AW2385" s="13">
        <f t="shared" si="2838"/>
        <v>2.830131224238866E-10</v>
      </c>
      <c r="AX2385" s="13">
        <f t="shared" si="2839"/>
        <v>1.2665532506762308E-6</v>
      </c>
      <c r="AY2385" s="13">
        <f t="shared" si="2840"/>
        <v>9.3406275752171246E-7</v>
      </c>
      <c r="AZ2385" s="13">
        <f t="shared" si="2841"/>
        <v>3.4442816933407233E-7</v>
      </c>
      <c r="BA2385" s="13">
        <f t="shared" si="2842"/>
        <v>8.467008801105663E-8</v>
      </c>
      <c r="BB2385" s="13">
        <f t="shared" si="2843"/>
        <v>1.5610708796686566E-8</v>
      </c>
      <c r="BC2385" s="13">
        <f t="shared" si="2844"/>
        <v>2.3025295932431274E-9</v>
      </c>
      <c r="BD2385" s="13">
        <f t="shared" si="2845"/>
        <v>7.3469966018380222E-5</v>
      </c>
      <c r="BE2385" s="13">
        <f t="shared" si="2846"/>
        <v>2.7538992262556104E-5</v>
      </c>
      <c r="BF2385" s="13">
        <f t="shared" si="2847"/>
        <v>5.1612661332073739E-6</v>
      </c>
      <c r="BG2385" s="13">
        <f t="shared" si="2848"/>
        <v>6.4487152964351954E-7</v>
      </c>
      <c r="BH2385" s="13">
        <f t="shared" si="2849"/>
        <v>6.0429836257011296E-8</v>
      </c>
      <c r="BI2385" s="13">
        <f t="shared" si="2850"/>
        <v>4.5302233914006022E-9</v>
      </c>
      <c r="BJ2385" s="14">
        <f t="shared" si="2851"/>
        <v>0.16978166098769898</v>
      </c>
      <c r="BK2385" s="14">
        <f t="shared" si="2852"/>
        <v>0.42616496089387335</v>
      </c>
      <c r="BL2385" s="14">
        <f t="shared" si="2853"/>
        <v>0.38206149011262824</v>
      </c>
      <c r="BM2385" s="14">
        <f t="shared" si="2854"/>
        <v>0.10206416805414764</v>
      </c>
      <c r="BN2385" s="14">
        <f t="shared" si="2855"/>
        <v>0.89792329303789375</v>
      </c>
    </row>
    <row r="2386" spans="1:66" x14ac:dyDescent="0.25">
      <c r="A2386" t="s">
        <v>143</v>
      </c>
      <c r="B2386" t="s">
        <v>157</v>
      </c>
      <c r="C2386" t="s">
        <v>147</v>
      </c>
      <c r="D2386" t="s">
        <v>547</v>
      </c>
      <c r="E2386" s="10">
        <f>VLOOKUP(A2386,home!$A$2:$E$405,3,FALSE)</f>
        <v>1.15333333333333</v>
      </c>
      <c r="F2386" s="10">
        <f>VLOOKUP(B2386,home!$B$2:$E$405,3,FALSE)</f>
        <v>0.62</v>
      </c>
      <c r="G2386" s="10">
        <f>VLOOKUP(C2386,away!$B$2:$E$405,4,FALSE)</f>
        <v>0.5</v>
      </c>
      <c r="H2386" s="10">
        <f>VLOOKUP(A2386,away!$A$2:$E$405,3,FALSE)</f>
        <v>1.0066666666666699</v>
      </c>
      <c r="I2386" s="10">
        <f>VLOOKUP(C2386,away!$B$2:$E$405,3,FALSE)</f>
        <v>0.99</v>
      </c>
      <c r="J2386" s="10">
        <f>VLOOKUP(B2386,home!$B$2:$E$405,4,FALSE)</f>
        <v>1.7</v>
      </c>
      <c r="K2386" s="12">
        <f t="shared" si="2800"/>
        <v>0.35753333333333231</v>
      </c>
      <c r="L2386" s="12">
        <f t="shared" si="2801"/>
        <v>1.6942200000000056</v>
      </c>
      <c r="M2386" s="13">
        <f t="shared" si="2802"/>
        <v>0.12850938615157217</v>
      </c>
      <c r="N2386" s="13">
        <f t="shared" si="2803"/>
        <v>4.5946389195391971E-2</v>
      </c>
      <c r="O2386" s="13">
        <f t="shared" si="2804"/>
        <v>0.2177231722057173</v>
      </c>
      <c r="P2386" s="13">
        <f t="shared" si="2805"/>
        <v>7.7843291502617235E-2</v>
      </c>
      <c r="Q2386" s="13">
        <f t="shared" si="2806"/>
        <v>8.2136828418295452E-3</v>
      </c>
      <c r="R2386" s="13">
        <f t="shared" si="2807"/>
        <v>0.18443547640718583</v>
      </c>
      <c r="S2386" s="13">
        <f t="shared" si="2808"/>
        <v>1.1788201261840882E-2</v>
      </c>
      <c r="T2386" s="13">
        <f t="shared" si="2809"/>
        <v>1.3915785744284497E-2</v>
      </c>
      <c r="U2386" s="13">
        <f t="shared" si="2810"/>
        <v>6.5941830664782319E-2</v>
      </c>
      <c r="V2386" s="13">
        <f t="shared" si="2811"/>
        <v>7.933984993427173E-4</v>
      </c>
      <c r="W2386" s="13">
        <f t="shared" si="2812"/>
        <v>9.7888846846070493E-4</v>
      </c>
      <c r="X2386" s="13">
        <f t="shared" si="2813"/>
        <v>1.6584524210355009E-3</v>
      </c>
      <c r="Y2386" s="13">
        <f t="shared" si="2814"/>
        <v>1.4048916303833882E-3</v>
      </c>
      <c r="Z2386" s="13">
        <f t="shared" si="2815"/>
        <v>0.10415809094619448</v>
      </c>
      <c r="AA2386" s="13">
        <f t="shared" si="2816"/>
        <v>3.7239989449629286E-2</v>
      </c>
      <c r="AB2386" s="13">
        <f t="shared" si="2817"/>
        <v>6.6572687806120421E-3</v>
      </c>
      <c r="AC2386" s="13">
        <f t="shared" si="2818"/>
        <v>3.0037081585829456E-5</v>
      </c>
      <c r="AD2386" s="13">
        <f t="shared" si="2819"/>
        <v>8.7496314272579074E-5</v>
      </c>
      <c r="AE2386" s="13">
        <f t="shared" si="2820"/>
        <v>1.482380055668894E-4</v>
      </c>
      <c r="AF2386" s="13">
        <f t="shared" si="2821"/>
        <v>1.2557389689576813E-4</v>
      </c>
      <c r="AG2386" s="13">
        <f t="shared" si="2822"/>
        <v>7.0916602532916325E-5</v>
      </c>
      <c r="AH2386" s="13">
        <f t="shared" si="2823"/>
        <v>4.411668021071552E-2</v>
      </c>
      <c r="AI2386" s="13">
        <f t="shared" si="2824"/>
        <v>1.5773183731337775E-2</v>
      </c>
      <c r="AJ2386" s="13">
        <f t="shared" si="2825"/>
        <v>2.819719478372141E-3</v>
      </c>
      <c r="AK2386" s="13">
        <f t="shared" si="2826"/>
        <v>3.3604790138910552E-4</v>
      </c>
      <c r="AL2386" s="13">
        <f t="shared" si="2827"/>
        <v>7.2778662097593876E-7</v>
      </c>
      <c r="AM2386" s="13">
        <f t="shared" si="2828"/>
        <v>6.2565697792512013E-6</v>
      </c>
      <c r="AN2386" s="13">
        <f t="shared" si="2829"/>
        <v>1.0600005651403004E-5</v>
      </c>
      <c r="AO2386" s="13">
        <f t="shared" si="2830"/>
        <v>8.9793707873600305E-6</v>
      </c>
      <c r="AP2386" s="13">
        <f t="shared" si="2831"/>
        <v>5.071009858453721E-6</v>
      </c>
      <c r="AQ2386" s="13">
        <f t="shared" si="2832"/>
        <v>2.1478515805973716E-6</v>
      </c>
      <c r="AR2386" s="13">
        <f t="shared" si="2833"/>
        <v>1.4948672389319751E-2</v>
      </c>
      <c r="AS2386" s="13">
        <f t="shared" si="2834"/>
        <v>5.3446486682614397E-3</v>
      </c>
      <c r="AT2386" s="13">
        <f t="shared" si="2835"/>
        <v>9.5544502692953366E-4</v>
      </c>
      <c r="AU2386" s="13">
        <f t="shared" si="2836"/>
        <v>1.1386781509829054E-4</v>
      </c>
      <c r="AV2386" s="13">
        <f t="shared" si="2837"/>
        <v>1.0177884872868839E-5</v>
      </c>
      <c r="AW2386" s="13">
        <f t="shared" si="2838"/>
        <v>1.2245821056541832E-8</v>
      </c>
      <c r="AX2386" s="13">
        <f t="shared" si="2839"/>
        <v>3.7282204140137886E-7</v>
      </c>
      <c r="AY2386" s="13">
        <f t="shared" si="2840"/>
        <v>6.3164255898304613E-7</v>
      </c>
      <c r="AZ2386" s="13">
        <f t="shared" si="2841"/>
        <v>5.3507072814013015E-7</v>
      </c>
      <c r="BA2386" s="13">
        <f t="shared" si="2842"/>
        <v>3.0217584300985812E-7</v>
      </c>
      <c r="BB2386" s="13">
        <f t="shared" si="2843"/>
        <v>1.2798808918604078E-7</v>
      </c>
      <c r="BC2386" s="13">
        <f t="shared" si="2844"/>
        <v>4.3367996092154988E-8</v>
      </c>
      <c r="BD2386" s="13">
        <f t="shared" si="2845"/>
        <v>4.2210566225722281E-3</v>
      </c>
      <c r="BE2386" s="13">
        <f t="shared" si="2846"/>
        <v>1.5091684444569862E-3</v>
      </c>
      <c r="BF2386" s="13">
        <f t="shared" si="2847"/>
        <v>2.6978901225409307E-4</v>
      </c>
      <c r="BG2386" s="13">
        <f t="shared" si="2848"/>
        <v>3.2152854949304372E-5</v>
      </c>
      <c r="BH2386" s="13">
        <f t="shared" si="2849"/>
        <v>2.8739293515519804E-6</v>
      </c>
      <c r="BI2386" s="13">
        <f t="shared" si="2850"/>
        <v>2.055051081649763E-7</v>
      </c>
      <c r="BJ2386" s="14">
        <f t="shared" si="2851"/>
        <v>7.2585382995567646E-2</v>
      </c>
      <c r="BK2386" s="14">
        <f t="shared" si="2852"/>
        <v>0.21896567392613878</v>
      </c>
      <c r="BL2386" s="14">
        <f t="shared" si="2853"/>
        <v>0.60245142698291543</v>
      </c>
      <c r="BM2386" s="14">
        <f t="shared" si="2854"/>
        <v>0.33548855714976439</v>
      </c>
      <c r="BN2386" s="14">
        <f t="shared" si="2855"/>
        <v>0.6626713983043141</v>
      </c>
    </row>
    <row r="2387" spans="1:66" x14ac:dyDescent="0.25">
      <c r="A2387" t="s">
        <v>143</v>
      </c>
      <c r="B2387" t="s">
        <v>140</v>
      </c>
      <c r="C2387" t="s">
        <v>153</v>
      </c>
      <c r="D2387" t="s">
        <v>547</v>
      </c>
      <c r="E2387" s="10">
        <f>VLOOKUP(A2387,home!$A$2:$E$405,3,FALSE)</f>
        <v>1.15333333333333</v>
      </c>
      <c r="F2387" s="10">
        <f>VLOOKUP(B2387,home!$B$2:$E$405,3,FALSE)</f>
        <v>0.74</v>
      </c>
      <c r="G2387" s="10">
        <f>VLOOKUP(C2387,away!$B$2:$E$405,4,FALSE)</f>
        <v>0.98</v>
      </c>
      <c r="H2387" s="10">
        <f>VLOOKUP(A2387,away!$A$2:$E$405,3,FALSE)</f>
        <v>1.0066666666666699</v>
      </c>
      <c r="I2387" s="10">
        <f>VLOOKUP(C2387,away!$B$2:$E$405,3,FALSE)</f>
        <v>0.87</v>
      </c>
      <c r="J2387" s="10">
        <f>VLOOKUP(B2387,home!$B$2:$E$405,4,FALSE)</f>
        <v>1.28</v>
      </c>
      <c r="K2387" s="12">
        <f t="shared" si="2800"/>
        <v>0.83639733333333088</v>
      </c>
      <c r="L2387" s="12">
        <f t="shared" si="2801"/>
        <v>1.1210240000000036</v>
      </c>
      <c r="M2387" s="13">
        <f t="shared" si="2802"/>
        <v>0.14122211655916919</v>
      </c>
      <c r="N2387" s="13">
        <f t="shared" si="2803"/>
        <v>0.11811780169777795</v>
      </c>
      <c r="O2387" s="13">
        <f t="shared" si="2804"/>
        <v>0.15831338199362657</v>
      </c>
      <c r="P2387" s="13">
        <f t="shared" si="2805"/>
        <v>0.13241289053045024</v>
      </c>
      <c r="Q2387" s="13">
        <f t="shared" si="2806"/>
        <v>4.9396707179608319E-2</v>
      </c>
      <c r="R2387" s="13">
        <f t="shared" si="2807"/>
        <v>8.873655036801191E-2</v>
      </c>
      <c r="S2387" s="13">
        <f t="shared" si="2808"/>
        <v>3.1038292736681503E-2</v>
      </c>
      <c r="T2387" s="13">
        <f t="shared" si="2809"/>
        <v>5.5374894269313413E-2</v>
      </c>
      <c r="U2387" s="13">
        <f t="shared" si="2810"/>
        <v>7.4219014097003974E-2</v>
      </c>
      <c r="V2387" s="13">
        <f t="shared" si="2811"/>
        <v>3.2335744558760183E-3</v>
      </c>
      <c r="W2387" s="13">
        <f t="shared" si="2812"/>
        <v>1.3771758053490599E-2</v>
      </c>
      <c r="X2387" s="13">
        <f t="shared" si="2813"/>
        <v>1.5438471300156294E-2</v>
      </c>
      <c r="Y2387" s="13">
        <f t="shared" si="2814"/>
        <v>8.6534484253932339E-3</v>
      </c>
      <c r="Z2387" s="13">
        <f t="shared" si="2815"/>
        <v>3.315860087991683E-2</v>
      </c>
      <c r="AA2387" s="13">
        <f t="shared" si="2816"/>
        <v>2.7733765353026681E-2</v>
      </c>
      <c r="AB2387" s="13">
        <f t="shared" si="2817"/>
        <v>1.1598223692281917E-2</v>
      </c>
      <c r="AC2387" s="13">
        <f t="shared" si="2818"/>
        <v>1.8949180503739384E-4</v>
      </c>
      <c r="AD2387" s="13">
        <f t="shared" si="2819"/>
        <v>2.8796654278128403E-3</v>
      </c>
      <c r="AE2387" s="13">
        <f t="shared" si="2820"/>
        <v>3.2281740565484715E-3</v>
      </c>
      <c r="AF2387" s="13">
        <f t="shared" si="2821"/>
        <v>1.8094302967841028E-3</v>
      </c>
      <c r="AG2387" s="13">
        <f t="shared" si="2822"/>
        <v>6.7613826300736942E-4</v>
      </c>
      <c r="AH2387" s="13">
        <f t="shared" si="2823"/>
        <v>9.2928968482019966E-3</v>
      </c>
      <c r="AI2387" s="13">
        <f t="shared" si="2824"/>
        <v>7.772554142777866E-3</v>
      </c>
      <c r="AJ2387" s="13">
        <f t="shared" si="2825"/>
        <v>3.2504717791041696E-3</v>
      </c>
      <c r="AK2387" s="13">
        <f t="shared" si="2826"/>
        <v>9.0622864270599175E-4</v>
      </c>
      <c r="AL2387" s="13">
        <f t="shared" si="2827"/>
        <v>7.1068634993361462E-6</v>
      </c>
      <c r="AM2387" s="13">
        <f t="shared" si="2828"/>
        <v>4.8170889694296908E-4</v>
      </c>
      <c r="AN2387" s="13">
        <f t="shared" si="2829"/>
        <v>5.4000723448659671E-4</v>
      </c>
      <c r="AO2387" s="13">
        <f t="shared" si="2830"/>
        <v>3.0268053501655227E-4</v>
      </c>
      <c r="AP2387" s="13">
        <f t="shared" si="2831"/>
        <v>1.1310404802879885E-4</v>
      </c>
      <c r="AQ2387" s="13">
        <f t="shared" si="2832"/>
        <v>3.1698088084359136E-5</v>
      </c>
      <c r="AR2387" s="13">
        <f t="shared" si="2833"/>
        <v>2.0835120792717654E-3</v>
      </c>
      <c r="AS2387" s="13">
        <f t="shared" si="2834"/>
        <v>1.7426439470706885E-3</v>
      </c>
      <c r="AT2387" s="13">
        <f t="shared" si="2835"/>
        <v>7.2877137513969689E-4</v>
      </c>
      <c r="AU2387" s="13">
        <f t="shared" si="2836"/>
        <v>2.03180811592169E-4</v>
      </c>
      <c r="AV2387" s="13">
        <f t="shared" si="2837"/>
        <v>4.2484972250048016E-5</v>
      </c>
      <c r="AW2387" s="13">
        <f t="shared" si="2838"/>
        <v>1.850985528409252E-7</v>
      </c>
      <c r="AX2387" s="13">
        <f t="shared" si="2839"/>
        <v>6.7150006141006573E-5</v>
      </c>
      <c r="AY2387" s="13">
        <f t="shared" si="2840"/>
        <v>7.5276768484215989E-5</v>
      </c>
      <c r="AZ2387" s="13">
        <f t="shared" si="2841"/>
        <v>4.2193532056625009E-5</v>
      </c>
      <c r="BA2387" s="13">
        <f t="shared" si="2842"/>
        <v>1.5766654026748714E-5</v>
      </c>
      <c r="BB2387" s="13">
        <f t="shared" si="2843"/>
        <v>4.4186993909204998E-6</v>
      </c>
      <c r="BC2387" s="13">
        <f t="shared" si="2844"/>
        <v>9.9069361320145569E-7</v>
      </c>
      <c r="BD2387" s="13">
        <f t="shared" si="2845"/>
        <v>3.8927784085892621E-4</v>
      </c>
      <c r="BE2387" s="13">
        <f t="shared" si="2846"/>
        <v>3.255909480201627E-4</v>
      </c>
      <c r="BF2387" s="13">
        <f t="shared" si="2847"/>
        <v>1.361617003407676E-4</v>
      </c>
      <c r="BG2387" s="13">
        <f t="shared" si="2848"/>
        <v>3.7961761022383367E-5</v>
      </c>
      <c r="BH2387" s="13">
        <f t="shared" si="2849"/>
        <v>7.9377789219396557E-6</v>
      </c>
      <c r="BI2387" s="13">
        <f t="shared" si="2850"/>
        <v>1.3278274245799704E-6</v>
      </c>
      <c r="BJ2387" s="14">
        <f t="shared" si="2851"/>
        <v>0.27102148412616456</v>
      </c>
      <c r="BK2387" s="14">
        <f t="shared" si="2852"/>
        <v>0.30817874971919795</v>
      </c>
      <c r="BL2387" s="14">
        <f t="shared" si="2853"/>
        <v>0.38752193795865419</v>
      </c>
      <c r="BM2387" s="14">
        <f t="shared" si="2854"/>
        <v>0.31160623268535798</v>
      </c>
      <c r="BN2387" s="14">
        <f t="shared" si="2855"/>
        <v>0.6881994483286441</v>
      </c>
    </row>
    <row r="2388" spans="1:66" x14ac:dyDescent="0.25">
      <c r="A2388" t="s">
        <v>143</v>
      </c>
      <c r="B2388" t="s">
        <v>159</v>
      </c>
      <c r="C2388" t="s">
        <v>148</v>
      </c>
      <c r="D2388" t="s">
        <v>547</v>
      </c>
      <c r="E2388" s="10">
        <f>VLOOKUP(A2388,home!$A$2:$E$405,3,FALSE)</f>
        <v>1.15333333333333</v>
      </c>
      <c r="F2388" s="10">
        <f>VLOOKUP(B2388,home!$B$2:$E$405,3,FALSE)</f>
        <v>1.08</v>
      </c>
      <c r="G2388" s="10">
        <f>VLOOKUP(C2388,away!$B$2:$E$405,4,FALSE)</f>
        <v>0.74</v>
      </c>
      <c r="H2388" s="10">
        <f>VLOOKUP(A2388,away!$A$2:$E$405,3,FALSE)</f>
        <v>1.0066666666666699</v>
      </c>
      <c r="I2388" s="10">
        <f>VLOOKUP(C2388,away!$B$2:$E$405,3,FALSE)</f>
        <v>0.87</v>
      </c>
      <c r="J2388" s="10">
        <f>VLOOKUP(B2388,home!$B$2:$E$405,4,FALSE)</f>
        <v>0.62</v>
      </c>
      <c r="K2388" s="12">
        <f t="shared" si="2800"/>
        <v>0.92174399999999734</v>
      </c>
      <c r="L2388" s="12">
        <f t="shared" si="2801"/>
        <v>0.5429960000000017</v>
      </c>
      <c r="M2388" s="13">
        <f t="shared" si="2802"/>
        <v>0.23113807956622759</v>
      </c>
      <c r="N2388" s="13">
        <f t="shared" si="2803"/>
        <v>0.21305013801169226</v>
      </c>
      <c r="O2388" s="13">
        <f t="shared" si="2804"/>
        <v>0.12550705265214371</v>
      </c>
      <c r="P2388" s="13">
        <f t="shared" si="2805"/>
        <v>0.11568537273979722</v>
      </c>
      <c r="Q2388" s="13">
        <f t="shared" si="2806"/>
        <v>9.8188843205724338E-2</v>
      </c>
      <c r="R2388" s="13">
        <f t="shared" si="2807"/>
        <v>3.4074913780951815E-2</v>
      </c>
      <c r="S2388" s="13">
        <f t="shared" si="2808"/>
        <v>1.4475227849800465E-2</v>
      </c>
      <c r="T2388" s="13">
        <f t="shared" si="2809"/>
        <v>5.3316149105335664E-2</v>
      </c>
      <c r="U2388" s="13">
        <f t="shared" si="2810"/>
        <v>3.1408347328109557E-2</v>
      </c>
      <c r="V2388" s="13">
        <f t="shared" si="2811"/>
        <v>8.0498881997784276E-4</v>
      </c>
      <c r="W2388" s="13">
        <f t="shared" si="2812"/>
        <v>3.0168325697272309E-2</v>
      </c>
      <c r="X2388" s="13">
        <f t="shared" si="2813"/>
        <v>1.6381280180316125E-2</v>
      </c>
      <c r="Y2388" s="13">
        <f t="shared" si="2814"/>
        <v>4.4474848063954806E-3</v>
      </c>
      <c r="Z2388" s="13">
        <f t="shared" si="2815"/>
        <v>6.1675139611339237E-3</v>
      </c>
      <c r="AA2388" s="13">
        <f t="shared" si="2816"/>
        <v>5.684868988591411E-3</v>
      </c>
      <c r="AB2388" s="13">
        <f t="shared" si="2817"/>
        <v>2.6199969405100929E-3</v>
      </c>
      <c r="AC2388" s="13">
        <f t="shared" si="2818"/>
        <v>2.5181222806642495E-5</v>
      </c>
      <c r="AD2388" s="13">
        <f t="shared" si="2819"/>
        <v>6.9518683003766211E-3</v>
      </c>
      <c r="AE2388" s="13">
        <f t="shared" si="2820"/>
        <v>3.7748366796313154E-3</v>
      </c>
      <c r="AF2388" s="13">
        <f t="shared" si="2821"/>
        <v>1.0248606088465459E-3</v>
      </c>
      <c r="AG2388" s="13">
        <f t="shared" si="2822"/>
        <v>1.8549840372041363E-4</v>
      </c>
      <c r="AH2388" s="13">
        <f t="shared" si="2823"/>
        <v>8.3723385270997126E-4</v>
      </c>
      <c r="AI2388" s="13">
        <f t="shared" si="2824"/>
        <v>7.7171528033229749E-4</v>
      </c>
      <c r="AJ2388" s="13">
        <f t="shared" si="2825"/>
        <v>3.5566196467730555E-4</v>
      </c>
      <c r="AK2388" s="13">
        <f t="shared" si="2826"/>
        <v>1.0927642732317248E-4</v>
      </c>
      <c r="AL2388" s="13">
        <f t="shared" si="2827"/>
        <v>5.0413140957081209E-7</v>
      </c>
      <c r="AM2388" s="13">
        <f t="shared" si="2828"/>
        <v>1.2815685789324661E-3</v>
      </c>
      <c r="AN2388" s="13">
        <f t="shared" si="2829"/>
        <v>6.958866120860155E-4</v>
      </c>
      <c r="AO2388" s="13">
        <f t="shared" si="2830"/>
        <v>1.8893182340812961E-4</v>
      </c>
      <c r="AP2388" s="13">
        <f t="shared" si="2831"/>
        <v>3.4196408127773692E-5</v>
      </c>
      <c r="AQ2388" s="13">
        <f t="shared" si="2832"/>
        <v>4.6421282069371632E-6</v>
      </c>
      <c r="AR2388" s="13">
        <f t="shared" si="2833"/>
        <v>9.0922926617221017E-5</v>
      </c>
      <c r="AS2388" s="13">
        <f t="shared" si="2834"/>
        <v>8.3807662071863525E-5</v>
      </c>
      <c r="AT2388" s="13">
        <f t="shared" si="2835"/>
        <v>3.8624604834383771E-5</v>
      </c>
      <c r="AU2388" s="13">
        <f t="shared" si="2836"/>
        <v>1.1867332586154712E-5</v>
      </c>
      <c r="AV2388" s="13">
        <f t="shared" si="2837"/>
        <v>2.7346606518231393E-6</v>
      </c>
      <c r="AW2388" s="13">
        <f t="shared" si="2838"/>
        <v>7.0088732404610899E-9</v>
      </c>
      <c r="AX2388" s="13">
        <f t="shared" si="2839"/>
        <v>1.9687969136992055E-4</v>
      </c>
      <c r="AY2388" s="13">
        <f t="shared" si="2840"/>
        <v>1.0690488489510171E-4</v>
      </c>
      <c r="AZ2388" s="13">
        <f t="shared" si="2841"/>
        <v>2.9024462439250411E-5</v>
      </c>
      <c r="BA2388" s="13">
        <f t="shared" si="2842"/>
        <v>5.2533890022210892E-6</v>
      </c>
      <c r="BB2388" s="13">
        <f t="shared" si="2843"/>
        <v>7.1314230366251257E-7</v>
      </c>
      <c r="BC2388" s="13">
        <f t="shared" si="2844"/>
        <v>7.7446683663906191E-8</v>
      </c>
      <c r="BD2388" s="13">
        <f t="shared" si="2845"/>
        <v>8.2284642435741165E-6</v>
      </c>
      <c r="BE2388" s="13">
        <f t="shared" si="2846"/>
        <v>7.5845375457289584E-6</v>
      </c>
      <c r="BF2388" s="13">
        <f t="shared" si="2847"/>
        <v>3.495500987775186E-6</v>
      </c>
      <c r="BG2388" s="13">
        <f t="shared" si="2848"/>
        <v>1.0739856874919475E-6</v>
      </c>
      <c r="BH2388" s="13">
        <f t="shared" si="2849"/>
        <v>2.4748496588289362E-7</v>
      </c>
      <c r="BI2388" s="13">
        <f t="shared" si="2850"/>
        <v>4.5623556478552257E-8</v>
      </c>
      <c r="BJ2388" s="14">
        <f t="shared" si="2851"/>
        <v>0.4300333635667663</v>
      </c>
      <c r="BK2388" s="14">
        <f t="shared" si="2852"/>
        <v>0.36223625921491448</v>
      </c>
      <c r="BL2388" s="14">
        <f t="shared" si="2853"/>
        <v>0.20161769999909773</v>
      </c>
      <c r="BM2388" s="14">
        <f t="shared" si="2854"/>
        <v>0.18230353890935352</v>
      </c>
      <c r="BN2388" s="14">
        <f t="shared" si="2855"/>
        <v>0.81764439995653682</v>
      </c>
    </row>
    <row r="2389" spans="1:66" x14ac:dyDescent="0.25">
      <c r="A2389" t="s">
        <v>143</v>
      </c>
      <c r="B2389" t="s">
        <v>158</v>
      </c>
      <c r="C2389" t="s">
        <v>452</v>
      </c>
      <c r="D2389" t="s">
        <v>547</v>
      </c>
      <c r="E2389" s="10">
        <f>VLOOKUP(A2389,home!$A$2:$E$405,3,FALSE)</f>
        <v>1.15333333333333</v>
      </c>
      <c r="F2389" s="10">
        <f>VLOOKUP(B2389,home!$B$2:$E$405,3,FALSE)</f>
        <v>0.87</v>
      </c>
      <c r="G2389" s="10">
        <f>VLOOKUP(C2389,away!$B$2:$E$405,4,FALSE)</f>
        <v>1.08</v>
      </c>
      <c r="H2389" s="10">
        <f>VLOOKUP(A2389,away!$A$2:$E$405,3,FALSE)</f>
        <v>1.0066666666666699</v>
      </c>
      <c r="I2389" s="10">
        <f>VLOOKUP(C2389,away!$B$2:$E$405,3,FALSE)</f>
        <v>0.87</v>
      </c>
      <c r="J2389" s="10">
        <f>VLOOKUP(B2389,home!$B$2:$E$405,4,FALSE)</f>
        <v>0.85</v>
      </c>
      <c r="K2389" s="12">
        <f t="shared" si="2800"/>
        <v>1.0836719999999971</v>
      </c>
      <c r="L2389" s="12">
        <f t="shared" si="2801"/>
        <v>0.74443000000000237</v>
      </c>
      <c r="M2389" s="13">
        <f t="shared" si="2802"/>
        <v>0.16071832184693696</v>
      </c>
      <c r="N2389" s="13">
        <f t="shared" si="2803"/>
        <v>0.17416594527251339</v>
      </c>
      <c r="O2389" s="13">
        <f t="shared" si="2804"/>
        <v>0.11964354033251566</v>
      </c>
      <c r="P2389" s="13">
        <f t="shared" si="2805"/>
        <v>0.12965435463921757</v>
      </c>
      <c r="Q2389" s="13">
        <f t="shared" si="2806"/>
        <v>9.4369379122677302E-2</v>
      </c>
      <c r="R2389" s="13">
        <f t="shared" si="2807"/>
        <v>4.4533120364867458E-2</v>
      </c>
      <c r="S2389" s="13">
        <f t="shared" si="2808"/>
        <v>2.6148623697243342E-2</v>
      </c>
      <c r="T2389" s="13">
        <f t="shared" si="2809"/>
        <v>7.0251396900294888E-2</v>
      </c>
      <c r="U2389" s="13">
        <f t="shared" si="2810"/>
        <v>4.8259295612036512E-2</v>
      </c>
      <c r="V2389" s="13">
        <f t="shared" si="2811"/>
        <v>2.3438404472077524E-3</v>
      </c>
      <c r="W2389" s="13">
        <f t="shared" si="2812"/>
        <v>3.40884846042099E-2</v>
      </c>
      <c r="X2389" s="13">
        <f t="shared" si="2813"/>
        <v>2.537649059391206E-2</v>
      </c>
      <c r="Y2389" s="13">
        <f t="shared" si="2814"/>
        <v>9.4455104464130062E-3</v>
      </c>
      <c r="Z2389" s="13">
        <f t="shared" si="2815"/>
        <v>1.1050596931072796E-2</v>
      </c>
      <c r="AA2389" s="13">
        <f t="shared" si="2816"/>
        <v>1.1975222477489486E-2</v>
      </c>
      <c r="AB2389" s="13">
        <f t="shared" si="2817"/>
        <v>6.4886066463129746E-3</v>
      </c>
      <c r="AC2389" s="13">
        <f t="shared" si="2818"/>
        <v>1.181761345983279E-4</v>
      </c>
      <c r="AD2389" s="13">
        <f t="shared" si="2819"/>
        <v>9.2351840720033117E-3</v>
      </c>
      <c r="AE2389" s="13">
        <f t="shared" si="2820"/>
        <v>6.8749480787214474E-3</v>
      </c>
      <c r="AF2389" s="13">
        <f t="shared" si="2821"/>
        <v>2.5589587991213113E-3</v>
      </c>
      <c r="AG2389" s="13">
        <f t="shared" si="2822"/>
        <v>6.3498856627662798E-4</v>
      </c>
      <c r="AH2389" s="13">
        <f t="shared" si="2823"/>
        <v>2.0565989683496363E-3</v>
      </c>
      <c r="AI2389" s="13">
        <f t="shared" si="2824"/>
        <v>2.2286787172293809E-3</v>
      </c>
      <c r="AJ2389" s="13">
        <f t="shared" si="2825"/>
        <v>1.2075783614286955E-3</v>
      </c>
      <c r="AK2389" s="13">
        <f t="shared" si="2826"/>
        <v>4.3620628602871804E-4</v>
      </c>
      <c r="AL2389" s="13">
        <f t="shared" si="2827"/>
        <v>3.8133923473132727E-6</v>
      </c>
      <c r="AM2389" s="13">
        <f t="shared" si="2828"/>
        <v>2.0015820787351898E-3</v>
      </c>
      <c r="AN2389" s="13">
        <f t="shared" si="2829"/>
        <v>1.490037746872842E-3</v>
      </c>
      <c r="AO2389" s="13">
        <f t="shared" si="2830"/>
        <v>5.5461439995227663E-4</v>
      </c>
      <c r="AP2389" s="13">
        <f t="shared" si="2831"/>
        <v>1.3762386591882486E-4</v>
      </c>
      <c r="AQ2389" s="13">
        <f t="shared" si="2832"/>
        <v>2.5612833626487777E-5</v>
      </c>
      <c r="AR2389" s="13">
        <f t="shared" si="2833"/>
        <v>3.0619879400170508E-4</v>
      </c>
      <c r="AS2389" s="13">
        <f t="shared" si="2834"/>
        <v>3.3181905949341482E-4</v>
      </c>
      <c r="AT2389" s="13">
        <f t="shared" si="2835"/>
        <v>1.797915119196734E-4</v>
      </c>
      <c r="AU2389" s="13">
        <f t="shared" si="2836"/>
        <v>6.4945009101671954E-5</v>
      </c>
      <c r="AV2389" s="13">
        <f t="shared" si="2837"/>
        <v>1.7594771975806709E-5</v>
      </c>
      <c r="AW2389" s="13">
        <f t="shared" si="2838"/>
        <v>8.5453667927153835E-8</v>
      </c>
      <c r="AX2389" s="13">
        <f t="shared" si="2839"/>
        <v>3.6150974240451903E-4</v>
      </c>
      <c r="AY2389" s="13">
        <f t="shared" si="2840"/>
        <v>2.6911869753819696E-4</v>
      </c>
      <c r="AZ2389" s="13">
        <f t="shared" si="2841"/>
        <v>1.0017001600418029E-4</v>
      </c>
      <c r="BA2389" s="13">
        <f t="shared" si="2842"/>
        <v>2.4856521671330723E-5</v>
      </c>
      <c r="BB2389" s="13">
        <f t="shared" si="2843"/>
        <v>4.6259851069471965E-6</v>
      </c>
      <c r="BC2389" s="13">
        <f t="shared" si="2844"/>
        <v>6.8874441863294277E-7</v>
      </c>
      <c r="BD2389" s="13">
        <f t="shared" si="2845"/>
        <v>3.7990594703114994E-5</v>
      </c>
      <c r="BE2389" s="13">
        <f t="shared" si="2846"/>
        <v>4.1169343743113914E-5</v>
      </c>
      <c r="BF2389" s="13">
        <f t="shared" si="2847"/>
        <v>2.2307032536393808E-5</v>
      </c>
      <c r="BG2389" s="13">
        <f t="shared" si="2848"/>
        <v>8.0578355209262977E-6</v>
      </c>
      <c r="BH2389" s="13">
        <f t="shared" si="2849"/>
        <v>2.1830126836583043E-6</v>
      </c>
      <c r="BI2389" s="13">
        <f t="shared" si="2850"/>
        <v>4.7313394418507126E-7</v>
      </c>
      <c r="BJ2389" s="14">
        <f t="shared" si="2851"/>
        <v>0.43197172708839265</v>
      </c>
      <c r="BK2389" s="14">
        <f t="shared" si="2852"/>
        <v>0.31925624885508946</v>
      </c>
      <c r="BL2389" s="14">
        <f t="shared" si="2853"/>
        <v>0.23784137786588225</v>
      </c>
      <c r="BM2389" s="14">
        <f t="shared" si="2854"/>
        <v>0.27676625591783849</v>
      </c>
      <c r="BN2389" s="14">
        <f t="shared" si="2855"/>
        <v>0.7230846615787283</v>
      </c>
    </row>
    <row r="2390" spans="1:66" x14ac:dyDescent="0.25">
      <c r="A2390" t="s">
        <v>485</v>
      </c>
      <c r="B2390" t="s">
        <v>486</v>
      </c>
      <c r="C2390" t="s">
        <v>496</v>
      </c>
      <c r="D2390" t="s">
        <v>547</v>
      </c>
      <c r="E2390" s="10">
        <f>VLOOKUP(A2390,home!$A$2:$E$405,3,FALSE)</f>
        <v>1.4126984126984099</v>
      </c>
      <c r="F2390" s="10">
        <f>VLOOKUP(B2390,home!$B$2:$E$405,3,FALSE)</f>
        <v>0.56999999999999995</v>
      </c>
      <c r="G2390" s="10">
        <f>VLOOKUP(C2390,away!$B$2:$E$405,4,FALSE)</f>
        <v>0.53</v>
      </c>
      <c r="H2390" s="10">
        <f>VLOOKUP(A2390,away!$A$2:$E$405,3,FALSE)</f>
        <v>1.1111111111111101</v>
      </c>
      <c r="I2390" s="10">
        <f>VLOOKUP(C2390,away!$B$2:$E$405,3,FALSE)</f>
        <v>1.42</v>
      </c>
      <c r="J2390" s="10">
        <f>VLOOKUP(B2390,home!$B$2:$E$405,4,FALSE)</f>
        <v>1.62</v>
      </c>
      <c r="K2390" s="12">
        <f t="shared" si="2800"/>
        <v>0.42677619047618959</v>
      </c>
      <c r="L2390" s="12">
        <f t="shared" si="2801"/>
        <v>2.5559999999999974</v>
      </c>
      <c r="M2390" s="13">
        <f t="shared" si="2802"/>
        <v>5.065201883837317E-2</v>
      </c>
      <c r="N2390" s="13">
        <f t="shared" si="2803"/>
        <v>2.1617075639769095E-2</v>
      </c>
      <c r="O2390" s="13">
        <f t="shared" si="2804"/>
        <v>0.12946656015088168</v>
      </c>
      <c r="P2390" s="13">
        <f t="shared" si="2805"/>
        <v>5.5253245335249751E-2</v>
      </c>
      <c r="Q2390" s="13">
        <f t="shared" si="2806"/>
        <v>4.6128265953881463E-3</v>
      </c>
      <c r="R2390" s="13">
        <f t="shared" si="2807"/>
        <v>0.16545826387282667</v>
      </c>
      <c r="S2390" s="13">
        <f t="shared" si="2808"/>
        <v>1.5068111746043838E-2</v>
      </c>
      <c r="T2390" s="13">
        <f t="shared" si="2809"/>
        <v>1.179038477781209E-2</v>
      </c>
      <c r="U2390" s="13">
        <f t="shared" si="2810"/>
        <v>7.061364753844912E-2</v>
      </c>
      <c r="V2390" s="13">
        <f t="shared" si="2811"/>
        <v>1.8263220173354948E-3</v>
      </c>
      <c r="W2390" s="13">
        <f t="shared" si="2812"/>
        <v>6.5621485390233492E-4</v>
      </c>
      <c r="X2390" s="13">
        <f t="shared" si="2813"/>
        <v>1.6772851665743662E-3</v>
      </c>
      <c r="Y2390" s="13">
        <f t="shared" si="2814"/>
        <v>2.1435704428820384E-3</v>
      </c>
      <c r="Z2390" s="13">
        <f t="shared" si="2815"/>
        <v>0.14097044081964816</v>
      </c>
      <c r="AA2390" s="13">
        <f t="shared" si="2816"/>
        <v>6.0162827702758589E-2</v>
      </c>
      <c r="AB2390" s="13">
        <f t="shared" si="2817"/>
        <v>1.2838031207629337E-2</v>
      </c>
      <c r="AC2390" s="13">
        <f t="shared" si="2818"/>
        <v>1.2451406281431174E-4</v>
      </c>
      <c r="AD2390" s="13">
        <f t="shared" si="2819"/>
        <v>7.0014218870581948E-5</v>
      </c>
      <c r="AE2390" s="13">
        <f t="shared" si="2820"/>
        <v>1.7895634343320727E-4</v>
      </c>
      <c r="AF2390" s="13">
        <f t="shared" si="2821"/>
        <v>2.2870620690763872E-4</v>
      </c>
      <c r="AG2390" s="13">
        <f t="shared" si="2822"/>
        <v>1.9485768828530797E-4</v>
      </c>
      <c r="AH2390" s="13">
        <f t="shared" si="2823"/>
        <v>9.0080111683755126E-2</v>
      </c>
      <c r="AI2390" s="13">
        <f t="shared" si="2824"/>
        <v>3.8444046902062719E-2</v>
      </c>
      <c r="AJ2390" s="13">
        <f t="shared" si="2825"/>
        <v>8.2035019416751426E-3</v>
      </c>
      <c r="AK2390" s="13">
        <f t="shared" si="2826"/>
        <v>1.1670197690773806E-3</v>
      </c>
      <c r="AL2390" s="13">
        <f t="shared" si="2827"/>
        <v>5.432996526610963E-6</v>
      </c>
      <c r="AM2390" s="13">
        <f t="shared" si="2828"/>
        <v>5.9760803217506248E-6</v>
      </c>
      <c r="AN2390" s="13">
        <f t="shared" si="2829"/>
        <v>1.5274861302394579E-5</v>
      </c>
      <c r="AO2390" s="13">
        <f t="shared" si="2830"/>
        <v>1.9521272744460258E-5</v>
      </c>
      <c r="AP2390" s="13">
        <f t="shared" si="2831"/>
        <v>1.6632124378280122E-5</v>
      </c>
      <c r="AQ2390" s="13">
        <f t="shared" si="2832"/>
        <v>1.0627927477720993E-5</v>
      </c>
      <c r="AR2390" s="13">
        <f t="shared" si="2833"/>
        <v>4.6048953092735552E-2</v>
      </c>
      <c r="AS2390" s="13">
        <f t="shared" si="2834"/>
        <v>1.9652596776334432E-2</v>
      </c>
      <c r="AT2390" s="13">
        <f t="shared" si="2835"/>
        <v>4.1936301925843264E-3</v>
      </c>
      <c r="AU2390" s="13">
        <f t="shared" si="2836"/>
        <v>5.9658050595235606E-4</v>
      </c>
      <c r="AV2390" s="13">
        <f t="shared" si="2837"/>
        <v>6.3651588910676061E-5</v>
      </c>
      <c r="AW2390" s="13">
        <f t="shared" si="2838"/>
        <v>1.6462582279531499E-7</v>
      </c>
      <c r="AX2390" s="13">
        <f t="shared" si="2839"/>
        <v>4.250747989494086E-7</v>
      </c>
      <c r="AY2390" s="13">
        <f t="shared" si="2840"/>
        <v>1.0864911861146871E-6</v>
      </c>
      <c r="AZ2390" s="13">
        <f t="shared" si="2841"/>
        <v>1.3885357358545691E-6</v>
      </c>
      <c r="BA2390" s="13">
        <f t="shared" si="2842"/>
        <v>1.1830324469480917E-6</v>
      </c>
      <c r="BB2390" s="13">
        <f t="shared" si="2843"/>
        <v>7.5595773359983012E-7</v>
      </c>
      <c r="BC2390" s="13">
        <f t="shared" si="2844"/>
        <v>3.864455934162326E-7</v>
      </c>
      <c r="BD2390" s="13">
        <f t="shared" si="2845"/>
        <v>1.9616854017505334E-2</v>
      </c>
      <c r="BE2390" s="13">
        <f t="shared" si="2846"/>
        <v>8.372006226718463E-3</v>
      </c>
      <c r="BF2390" s="13">
        <f t="shared" si="2847"/>
        <v>1.7864864620409219E-3</v>
      </c>
      <c r="BG2390" s="13">
        <f t="shared" si="2848"/>
        <v>2.5414329553570357E-4</v>
      </c>
      <c r="BH2390" s="13">
        <f t="shared" si="2849"/>
        <v>2.7115576875947988E-5</v>
      </c>
      <c r="BI2390" s="13">
        <f t="shared" si="2850"/>
        <v>2.314456520336269E-6</v>
      </c>
      <c r="BJ2390" s="14">
        <f t="shared" si="2851"/>
        <v>4.3243149737544305E-2</v>
      </c>
      <c r="BK2390" s="14">
        <f t="shared" si="2852"/>
        <v>0.1229307314875293</v>
      </c>
      <c r="BL2390" s="14">
        <f t="shared" si="2853"/>
        <v>0.67704834296082994</v>
      </c>
      <c r="BM2390" s="14">
        <f t="shared" si="2854"/>
        <v>0.55713175270769977</v>
      </c>
      <c r="BN2390" s="14">
        <f t="shared" si="2855"/>
        <v>0.42705999043248843</v>
      </c>
    </row>
    <row r="2391" spans="1:66" x14ac:dyDescent="0.25">
      <c r="A2391" t="s">
        <v>485</v>
      </c>
      <c r="B2391" t="s">
        <v>492</v>
      </c>
      <c r="C2391" t="s">
        <v>489</v>
      </c>
      <c r="D2391" t="s">
        <v>547</v>
      </c>
      <c r="E2391" s="10">
        <f>VLOOKUP(A2391,home!$A$2:$E$405,3,FALSE)</f>
        <v>1.4126984126984099</v>
      </c>
      <c r="F2391" s="10">
        <f>VLOOKUP(B2391,home!$B$2:$E$405,3,FALSE)</f>
        <v>1.77</v>
      </c>
      <c r="G2391" s="10">
        <f>VLOOKUP(C2391,away!$B$2:$E$405,4,FALSE)</f>
        <v>0</v>
      </c>
      <c r="H2391" s="10">
        <f>VLOOKUP(A2391,away!$A$2:$E$405,3,FALSE)</f>
        <v>1.1111111111111101</v>
      </c>
      <c r="I2391" s="10">
        <f>VLOOKUP(C2391,away!$B$2:$E$405,3,FALSE)</f>
        <v>0</v>
      </c>
      <c r="J2391" s="10">
        <f>VLOOKUP(B2391,home!$B$2:$E$405,4,FALSE)</f>
        <v>1.35</v>
      </c>
      <c r="K2391" s="12">
        <f t="shared" si="2800"/>
        <v>0</v>
      </c>
      <c r="L2391" s="12">
        <f t="shared" si="2801"/>
        <v>0</v>
      </c>
      <c r="M2391" s="13">
        <f t="shared" si="2802"/>
        <v>1</v>
      </c>
      <c r="N2391" s="13">
        <f t="shared" si="2803"/>
        <v>0</v>
      </c>
      <c r="O2391" s="13">
        <f t="shared" si="2804"/>
        <v>0</v>
      </c>
      <c r="P2391" s="13">
        <f t="shared" si="2805"/>
        <v>0</v>
      </c>
      <c r="Q2391" s="13">
        <f t="shared" si="2806"/>
        <v>0</v>
      </c>
      <c r="R2391" s="13">
        <f t="shared" si="2807"/>
        <v>0</v>
      </c>
      <c r="S2391" s="13">
        <f t="shared" si="2808"/>
        <v>0</v>
      </c>
      <c r="T2391" s="13">
        <f t="shared" si="2809"/>
        <v>0</v>
      </c>
      <c r="U2391" s="13">
        <f t="shared" si="2810"/>
        <v>0</v>
      </c>
      <c r="V2391" s="13">
        <f t="shared" si="2811"/>
        <v>0</v>
      </c>
      <c r="W2391" s="13">
        <f t="shared" si="2812"/>
        <v>0</v>
      </c>
      <c r="X2391" s="13">
        <f t="shared" si="2813"/>
        <v>0</v>
      </c>
      <c r="Y2391" s="13">
        <f t="shared" si="2814"/>
        <v>0</v>
      </c>
      <c r="Z2391" s="13">
        <f t="shared" si="2815"/>
        <v>0</v>
      </c>
      <c r="AA2391" s="13">
        <f t="shared" si="2816"/>
        <v>0</v>
      </c>
      <c r="AB2391" s="13">
        <f t="shared" si="2817"/>
        <v>0</v>
      </c>
      <c r="AC2391" s="13">
        <f t="shared" si="2818"/>
        <v>0</v>
      </c>
      <c r="AD2391" s="13">
        <f t="shared" si="2819"/>
        <v>0</v>
      </c>
      <c r="AE2391" s="13">
        <f t="shared" si="2820"/>
        <v>0</v>
      </c>
      <c r="AF2391" s="13">
        <f t="shared" si="2821"/>
        <v>0</v>
      </c>
      <c r="AG2391" s="13">
        <f t="shared" si="2822"/>
        <v>0</v>
      </c>
      <c r="AH2391" s="13">
        <f t="shared" si="2823"/>
        <v>0</v>
      </c>
      <c r="AI2391" s="13">
        <f t="shared" si="2824"/>
        <v>0</v>
      </c>
      <c r="AJ2391" s="13">
        <f t="shared" si="2825"/>
        <v>0</v>
      </c>
      <c r="AK2391" s="13">
        <f t="shared" si="2826"/>
        <v>0</v>
      </c>
      <c r="AL2391" s="13">
        <f t="shared" si="2827"/>
        <v>0</v>
      </c>
      <c r="AM2391" s="13">
        <f t="shared" si="2828"/>
        <v>0</v>
      </c>
      <c r="AN2391" s="13">
        <f t="shared" si="2829"/>
        <v>0</v>
      </c>
      <c r="AO2391" s="13">
        <f t="shared" si="2830"/>
        <v>0</v>
      </c>
      <c r="AP2391" s="13">
        <f t="shared" si="2831"/>
        <v>0</v>
      </c>
      <c r="AQ2391" s="13">
        <f t="shared" si="2832"/>
        <v>0</v>
      </c>
      <c r="AR2391" s="13">
        <f t="shared" si="2833"/>
        <v>0</v>
      </c>
      <c r="AS2391" s="13">
        <f t="shared" si="2834"/>
        <v>0</v>
      </c>
      <c r="AT2391" s="13">
        <f t="shared" si="2835"/>
        <v>0</v>
      </c>
      <c r="AU2391" s="13">
        <f t="shared" si="2836"/>
        <v>0</v>
      </c>
      <c r="AV2391" s="13">
        <f t="shared" si="2837"/>
        <v>0</v>
      </c>
      <c r="AW2391" s="13">
        <f t="shared" si="2838"/>
        <v>0</v>
      </c>
      <c r="AX2391" s="13">
        <f t="shared" si="2839"/>
        <v>0</v>
      </c>
      <c r="AY2391" s="13">
        <f t="shared" si="2840"/>
        <v>0</v>
      </c>
      <c r="AZ2391" s="13">
        <f t="shared" si="2841"/>
        <v>0</v>
      </c>
      <c r="BA2391" s="13">
        <f t="shared" si="2842"/>
        <v>0</v>
      </c>
      <c r="BB2391" s="13">
        <f t="shared" si="2843"/>
        <v>0</v>
      </c>
      <c r="BC2391" s="13">
        <f t="shared" si="2844"/>
        <v>0</v>
      </c>
      <c r="BD2391" s="13">
        <f t="shared" si="2845"/>
        <v>0</v>
      </c>
      <c r="BE2391" s="13">
        <f t="shared" si="2846"/>
        <v>0</v>
      </c>
      <c r="BF2391" s="13">
        <f t="shared" si="2847"/>
        <v>0</v>
      </c>
      <c r="BG2391" s="13">
        <f t="shared" si="2848"/>
        <v>0</v>
      </c>
      <c r="BH2391" s="13">
        <f t="shared" si="2849"/>
        <v>0</v>
      </c>
      <c r="BI2391" s="13">
        <f t="shared" si="2850"/>
        <v>0</v>
      </c>
      <c r="BJ2391" s="14">
        <f t="shared" si="2851"/>
        <v>0</v>
      </c>
      <c r="BK2391" s="14">
        <f t="shared" si="2852"/>
        <v>1</v>
      </c>
      <c r="BL2391" s="14">
        <f t="shared" si="2853"/>
        <v>0</v>
      </c>
      <c r="BM2391" s="14">
        <f t="shared" si="2854"/>
        <v>0</v>
      </c>
      <c r="BN2391" s="14">
        <f t="shared" si="2855"/>
        <v>1</v>
      </c>
    </row>
    <row r="2392" spans="1:66" x14ac:dyDescent="0.25">
      <c r="A2392" t="s">
        <v>22</v>
      </c>
      <c r="B2392" t="s">
        <v>261</v>
      </c>
      <c r="C2392" t="s">
        <v>23</v>
      </c>
      <c r="D2392" t="s">
        <v>547</v>
      </c>
      <c r="E2392" s="10">
        <f>VLOOKUP(A2392,home!$A$2:$E$405,3,FALSE)</f>
        <v>1.68333333333333</v>
      </c>
      <c r="F2392" s="10">
        <f>VLOOKUP(B2392,home!$B$2:$E$405,3,FALSE)</f>
        <v>0.79</v>
      </c>
      <c r="G2392" s="10">
        <f>VLOOKUP(C2392,away!$B$2:$E$405,4,FALSE)</f>
        <v>1.29</v>
      </c>
      <c r="H2392" s="10">
        <f>VLOOKUP(A2392,away!$A$2:$E$405,3,FALSE)</f>
        <v>1.375</v>
      </c>
      <c r="I2392" s="10">
        <f>VLOOKUP(C2392,away!$B$2:$E$405,3,FALSE)</f>
        <v>0.69</v>
      </c>
      <c r="J2392" s="10">
        <f>VLOOKUP(B2392,home!$B$2:$E$405,4,FALSE)</f>
        <v>1.0900000000000001</v>
      </c>
      <c r="K2392" s="12">
        <f t="shared" si="2800"/>
        <v>1.7154849999999968</v>
      </c>
      <c r="L2392" s="12">
        <f t="shared" si="2801"/>
        <v>1.0341375000000002</v>
      </c>
      <c r="M2392" s="13">
        <f t="shared" si="2802"/>
        <v>6.3951998529946416E-2</v>
      </c>
      <c r="N2392" s="13">
        <f t="shared" si="2803"/>
        <v>0.10970869419814493</v>
      </c>
      <c r="O2392" s="13">
        <f t="shared" si="2804"/>
        <v>6.613515987976247E-2</v>
      </c>
      <c r="P2392" s="13">
        <f t="shared" si="2805"/>
        <v>0.1134538747463341</v>
      </c>
      <c r="Q2392" s="13">
        <f t="shared" si="2806"/>
        <v>9.4101809633252181E-2</v>
      </c>
      <c r="R2392" s="13">
        <f t="shared" si="2807"/>
        <v>3.4196424450078929E-2</v>
      </c>
      <c r="S2392" s="13">
        <f t="shared" si="2808"/>
        <v>5.0318137004465462E-2</v>
      </c>
      <c r="T2392" s="13">
        <f t="shared" si="2809"/>
        <v>9.7314210159607339E-2</v>
      </c>
      <c r="U2392" s="13">
        <f t="shared" si="2810"/>
        <v>5.8663453197743541E-2</v>
      </c>
      <c r="V2392" s="13">
        <f t="shared" si="2811"/>
        <v>9.9185287305764442E-3</v>
      </c>
      <c r="W2392" s="13">
        <f t="shared" si="2812"/>
        <v>5.3810080966233097E-2</v>
      </c>
      <c r="X2392" s="13">
        <f t="shared" si="2813"/>
        <v>5.564702260521788E-2</v>
      </c>
      <c r="Y2392" s="13">
        <f t="shared" si="2814"/>
        <v>2.8773336419701756E-2</v>
      </c>
      <c r="Z2392" s="13">
        <f t="shared" si="2815"/>
        <v>1.1787934963247837E-2</v>
      </c>
      <c r="AA2392" s="13">
        <f t="shared" si="2816"/>
        <v>2.0222025610427179E-2</v>
      </c>
      <c r="AB2392" s="13">
        <f t="shared" si="2817"/>
        <v>1.7345290802151806E-2</v>
      </c>
      <c r="AC2392" s="13">
        <f t="shared" si="2818"/>
        <v>1.0997462375431095E-3</v>
      </c>
      <c r="AD2392" s="13">
        <f t="shared" si="2819"/>
        <v>2.3077596686589562E-2</v>
      </c>
      <c r="AE2392" s="13">
        <f t="shared" si="2820"/>
        <v>2.3865408143478015E-2</v>
      </c>
      <c r="AF2392" s="13">
        <f t="shared" si="2821"/>
        <v>1.2340056756987999E-2</v>
      </c>
      <c r="AG2392" s="13">
        <f t="shared" si="2822"/>
        <v>4.2537718148432267E-3</v>
      </c>
      <c r="AH2392" s="13">
        <f t="shared" si="2823"/>
        <v>3.0475863982639276E-3</v>
      </c>
      <c r="AI2392" s="13">
        <f t="shared" si="2824"/>
        <v>5.2280887524257845E-3</v>
      </c>
      <c r="AJ2392" s="13">
        <f t="shared" si="2825"/>
        <v>4.4843539167275662E-3</v>
      </c>
      <c r="AK2392" s="13">
        <f t="shared" si="2826"/>
        <v>2.5642806262791244E-3</v>
      </c>
      <c r="AL2392" s="13">
        <f t="shared" si="2827"/>
        <v>7.8040076779488086E-5</v>
      </c>
      <c r="AM2392" s="13">
        <f t="shared" si="2828"/>
        <v>7.9178541903788067E-3</v>
      </c>
      <c r="AN2392" s="13">
        <f t="shared" si="2829"/>
        <v>8.1881499378028636E-3</v>
      </c>
      <c r="AO2392" s="13">
        <f t="shared" si="2830"/>
        <v>4.2338364531523042E-3</v>
      </c>
      <c r="AP2392" s="13">
        <f t="shared" si="2831"/>
        <v>1.4594563483572643E-3</v>
      </c>
      <c r="AQ2392" s="13">
        <f t="shared" si="2832"/>
        <v>3.7731963486232762E-4</v>
      </c>
      <c r="AR2392" s="13">
        <f t="shared" si="2833"/>
        <v>6.3032467578693274E-4</v>
      </c>
      <c r="AS2392" s="13">
        <f t="shared" si="2834"/>
        <v>1.0813125264423442E-3</v>
      </c>
      <c r="AT2392" s="13">
        <f t="shared" si="2835"/>
        <v>9.2748770971197111E-4</v>
      </c>
      <c r="AU2392" s="13">
        <f t="shared" si="2836"/>
        <v>5.3036375123174581E-4</v>
      </c>
      <c r="AV2392" s="13">
        <f t="shared" si="2837"/>
        <v>2.2745776494544753E-4</v>
      </c>
      <c r="AW2392" s="13">
        <f t="shared" si="2838"/>
        <v>3.8457442472733625E-6</v>
      </c>
      <c r="AX2392" s="13">
        <f t="shared" si="2839"/>
        <v>2.2638266826303264E-3</v>
      </c>
      <c r="AY2392" s="13">
        <f t="shared" si="2840"/>
        <v>2.3411080660086193E-3</v>
      </c>
      <c r="AZ2392" s="13">
        <f t="shared" si="2841"/>
        <v>1.2105138213059942E-3</v>
      </c>
      <c r="BA2392" s="13">
        <f t="shared" si="2842"/>
        <v>4.1727924562694267E-4</v>
      </c>
      <c r="BB2392" s="13">
        <f t="shared" si="2843"/>
        <v>1.0788102896863312E-4</v>
      </c>
      <c r="BC2392" s="13">
        <f t="shared" si="2844"/>
        <v>2.2312763519009975E-5</v>
      </c>
      <c r="BD2392" s="13">
        <f t="shared" si="2845"/>
        <v>1.086403974011015E-4</v>
      </c>
      <c r="BE2392" s="13">
        <f t="shared" si="2846"/>
        <v>1.8637097213562826E-4</v>
      </c>
      <c r="BF2392" s="13">
        <f t="shared" si="2847"/>
        <v>1.5985830356704387E-4</v>
      </c>
      <c r="BG2392" s="13">
        <f t="shared" si="2848"/>
        <v>9.1411507298236577E-5</v>
      </c>
      <c r="BH2392" s="13">
        <f t="shared" si="2849"/>
        <v>3.9203767399378788E-5</v>
      </c>
      <c r="BI2392" s="13">
        <f t="shared" si="2850"/>
        <v>1.3450694983424642E-5</v>
      </c>
      <c r="BJ2392" s="14">
        <f t="shared" si="2851"/>
        <v>0.53143152555666917</v>
      </c>
      <c r="BK2392" s="14">
        <f t="shared" si="2852"/>
        <v>0.24116143339165366</v>
      </c>
      <c r="BL2392" s="14">
        <f t="shared" si="2853"/>
        <v>0.21588254570476365</v>
      </c>
      <c r="BM2392" s="14">
        <f t="shared" si="2854"/>
        <v>0.51637821585705379</v>
      </c>
      <c r="BN2392" s="14">
        <f t="shared" si="2855"/>
        <v>0.48154796143751905</v>
      </c>
    </row>
    <row r="2393" spans="1:66" x14ac:dyDescent="0.25">
      <c r="A2393" t="s">
        <v>22</v>
      </c>
      <c r="B2393" t="s">
        <v>163</v>
      </c>
      <c r="C2393" t="s">
        <v>264</v>
      </c>
      <c r="D2393" t="s">
        <v>547</v>
      </c>
      <c r="E2393" s="10">
        <f>VLOOKUP(A2393,home!$A$2:$E$405,3,FALSE)</f>
        <v>1.68333333333333</v>
      </c>
      <c r="F2393" s="10">
        <f>VLOOKUP(B2393,home!$B$2:$E$405,3,FALSE)</f>
        <v>1.58</v>
      </c>
      <c r="G2393" s="10">
        <f>VLOOKUP(C2393,away!$B$2:$E$405,4,FALSE)</f>
        <v>0.89</v>
      </c>
      <c r="H2393" s="10">
        <f>VLOOKUP(A2393,away!$A$2:$E$405,3,FALSE)</f>
        <v>1.375</v>
      </c>
      <c r="I2393" s="10">
        <f>VLOOKUP(C2393,away!$B$2:$E$405,3,FALSE)</f>
        <v>0.89</v>
      </c>
      <c r="J2393" s="10">
        <f>VLOOKUP(B2393,home!$B$2:$E$405,4,FALSE)</f>
        <v>1.21</v>
      </c>
      <c r="K2393" s="12">
        <f t="shared" si="2800"/>
        <v>2.3671033333333287</v>
      </c>
      <c r="L2393" s="12">
        <f t="shared" si="2801"/>
        <v>1.4807375</v>
      </c>
      <c r="M2393" s="13">
        <f t="shared" si="2802"/>
        <v>2.1325732574763206E-2</v>
      </c>
      <c r="N2393" s="13">
        <f t="shared" si="2803"/>
        <v>5.0480212663497136E-2</v>
      </c>
      <c r="O2393" s="13">
        <f t="shared" si="2804"/>
        <v>3.1577811938423427E-2</v>
      </c>
      <c r="P2393" s="13">
        <f t="shared" si="2805"/>
        <v>7.4747943898815075E-2</v>
      </c>
      <c r="Q2393" s="13">
        <f t="shared" si="2806"/>
        <v>5.97459398315697E-2</v>
      </c>
      <c r="R2393" s="13">
        <f t="shared" si="2807"/>
        <v>2.3379225152585639E-2</v>
      </c>
      <c r="S2393" s="13">
        <f t="shared" si="2808"/>
        <v>6.5498982244956358E-2</v>
      </c>
      <c r="T2393" s="13">
        <f t="shared" si="2809"/>
        <v>8.8468053581348932E-2</v>
      </c>
      <c r="U2393" s="13">
        <f t="shared" si="2810"/>
        <v>5.5341041789435871E-2</v>
      </c>
      <c r="V2393" s="13">
        <f t="shared" si="2811"/>
        <v>2.5508641747509657E-2</v>
      </c>
      <c r="W2393" s="13">
        <f t="shared" si="2812"/>
        <v>4.7141604442813699E-2</v>
      </c>
      <c r="X2393" s="13">
        <f t="shared" si="2813"/>
        <v>6.9804341508640844E-2</v>
      </c>
      <c r="Y2393" s="13">
        <f t="shared" si="2814"/>
        <v>5.1680953067325557E-2</v>
      </c>
      <c r="Z2393" s="13">
        <f t="shared" si="2815"/>
        <v>1.1539498468125593E-2</v>
      </c>
      <c r="AA2393" s="13">
        <f t="shared" si="2816"/>
        <v>2.7315185288894931E-2</v>
      </c>
      <c r="AB2393" s="13">
        <f t="shared" si="2817"/>
        <v>3.2328933073980354E-2</v>
      </c>
      <c r="AC2393" s="13">
        <f t="shared" si="2818"/>
        <v>5.5880803730695401E-3</v>
      </c>
      <c r="AD2393" s="13">
        <f t="shared" si="2819"/>
        <v>2.7897262253816394E-2</v>
      </c>
      <c r="AE2393" s="13">
        <f t="shared" si="2820"/>
        <v>4.1308522366560449E-2</v>
      </c>
      <c r="AF2393" s="13">
        <f t="shared" si="2821"/>
        <v>3.0583539068877414E-2</v>
      </c>
      <c r="AG2393" s="13">
        <f t="shared" si="2822"/>
        <v>1.5095397727333957E-2</v>
      </c>
      <c r="AH2393" s="13">
        <f t="shared" si="2823"/>
        <v>4.2717420282365297E-3</v>
      </c>
      <c r="AI2393" s="13">
        <f t="shared" si="2824"/>
        <v>1.0111654794178764E-2</v>
      </c>
      <c r="AJ2393" s="13">
        <f t="shared" si="2825"/>
        <v>1.1967665884408243E-2</v>
      </c>
      <c r="AK2393" s="13">
        <f t="shared" si="2826"/>
        <v>9.4429006024007688E-3</v>
      </c>
      <c r="AL2393" s="13">
        <f t="shared" si="2827"/>
        <v>7.8346198286772693E-4</v>
      </c>
      <c r="AM2393" s="13">
        <f t="shared" si="2828"/>
        <v>1.3207140494376563E-2</v>
      </c>
      <c r="AN2393" s="13">
        <f t="shared" si="2829"/>
        <v>1.9556308197791913E-2</v>
      </c>
      <c r="AO2393" s="13">
        <f t="shared" si="2830"/>
        <v>1.4478879455013957E-2</v>
      </c>
      <c r="AP2393" s="13">
        <f t="shared" si="2831"/>
        <v>7.1464732556729095E-3</v>
      </c>
      <c r="AQ2393" s="13">
        <f t="shared" si="2832"/>
        <v>2.6455127356054911E-3</v>
      </c>
      <c r="AR2393" s="13">
        <f t="shared" si="2833"/>
        <v>1.2650657223071771E-3</v>
      </c>
      <c r="AS2393" s="13">
        <f t="shared" si="2834"/>
        <v>2.9945412881590542E-3</v>
      </c>
      <c r="AT2393" s="13">
        <f t="shared" si="2835"/>
        <v>3.5441943325027893E-3</v>
      </c>
      <c r="AU2393" s="13">
        <f t="shared" si="2836"/>
        <v>2.7964914061494811E-3</v>
      </c>
      <c r="AV2393" s="13">
        <f t="shared" si="2837"/>
        <v>1.6548960322836112E-3</v>
      </c>
      <c r="AW2393" s="13">
        <f t="shared" si="2838"/>
        <v>7.6280006035152353E-5</v>
      </c>
      <c r="AX2393" s="13">
        <f t="shared" si="2839"/>
        <v>5.2104443813400609E-3</v>
      </c>
      <c r="AY2393" s="13">
        <f t="shared" si="2840"/>
        <v>7.7153003871145267E-3</v>
      </c>
      <c r="AZ2393" s="13">
        <f t="shared" si="2841"/>
        <v>5.712167303482501E-3</v>
      </c>
      <c r="BA2393" s="13">
        <f t="shared" si="2842"/>
        <v>2.8194067775134733E-3</v>
      </c>
      <c r="BB2393" s="13">
        <f t="shared" si="2843"/>
        <v>1.043700335804589E-3</v>
      </c>
      <c r="BC2393" s="13">
        <f t="shared" si="2844"/>
        <v>3.0908924519768943E-4</v>
      </c>
      <c r="BD2393" s="13">
        <f t="shared" si="2845"/>
        <v>3.1220504249747095E-4</v>
      </c>
      <c r="BE2393" s="13">
        <f t="shared" si="2846"/>
        <v>7.3902159677923711E-4</v>
      </c>
      <c r="BF2393" s="13">
        <f t="shared" si="2847"/>
        <v>8.7467024257072579E-4</v>
      </c>
      <c r="BG2393" s="13">
        <f t="shared" si="2848"/>
        <v>6.9014494891887854E-4</v>
      </c>
      <c r="BH2393" s="13">
        <f t="shared" si="2849"/>
        <v>4.084111022672594E-4</v>
      </c>
      <c r="BI2393" s="13">
        <f t="shared" si="2850"/>
        <v>1.9335025630943368E-4</v>
      </c>
      <c r="BJ2393" s="14">
        <f t="shared" si="2851"/>
        <v>0.56205024908069767</v>
      </c>
      <c r="BK2393" s="14">
        <f t="shared" si="2852"/>
        <v>0.2011681432090961</v>
      </c>
      <c r="BL2393" s="14">
        <f t="shared" si="2853"/>
        <v>0.2212091525232896</v>
      </c>
      <c r="BM2393" s="14">
        <f t="shared" si="2854"/>
        <v>0.72707115684047519</v>
      </c>
      <c r="BN2393" s="14">
        <f t="shared" si="2855"/>
        <v>0.2612568660596542</v>
      </c>
    </row>
    <row r="2394" spans="1:66" x14ac:dyDescent="0.25">
      <c r="A2394" t="s">
        <v>22</v>
      </c>
      <c r="B2394" t="s">
        <v>164</v>
      </c>
      <c r="C2394" t="s">
        <v>166</v>
      </c>
      <c r="D2394" t="s">
        <v>547</v>
      </c>
      <c r="E2394" s="10">
        <f>VLOOKUP(A2394,home!$A$2:$E$405,3,FALSE)</f>
        <v>1.68333333333333</v>
      </c>
      <c r="F2394" s="10">
        <f>VLOOKUP(B2394,home!$B$2:$E$405,3,FALSE)</f>
        <v>1.19</v>
      </c>
      <c r="G2394" s="10">
        <f>VLOOKUP(C2394,away!$B$2:$E$405,4,FALSE)</f>
        <v>1.07</v>
      </c>
      <c r="H2394" s="10">
        <f>VLOOKUP(A2394,away!$A$2:$E$405,3,FALSE)</f>
        <v>1.375</v>
      </c>
      <c r="I2394" s="10">
        <f>VLOOKUP(C2394,away!$B$2:$E$405,3,FALSE)</f>
        <v>0.71</v>
      </c>
      <c r="J2394" s="10">
        <f>VLOOKUP(B2394,home!$B$2:$E$405,4,FALSE)</f>
        <v>0.73</v>
      </c>
      <c r="K2394" s="12">
        <f t="shared" si="2800"/>
        <v>2.1433883333333292</v>
      </c>
      <c r="L2394" s="12">
        <f t="shared" si="2801"/>
        <v>0.71266249999999998</v>
      </c>
      <c r="M2394" s="13">
        <f t="shared" si="2802"/>
        <v>5.7495371312428586E-2</v>
      </c>
      <c r="N2394" s="13">
        <f t="shared" si="2803"/>
        <v>0.12323490809172724</v>
      </c>
      <c r="O2394" s="13">
        <f t="shared" si="2804"/>
        <v>4.0974795057943637E-2</v>
      </c>
      <c r="P2394" s="13">
        <f t="shared" si="2805"/>
        <v>8.7824897687920553E-2</v>
      </c>
      <c r="Q2394" s="13">
        <f t="shared" si="2806"/>
        <v>0.13207013213160662</v>
      </c>
      <c r="R2394" s="13">
        <f t="shared" si="2807"/>
        <v>1.4600599941490877E-2</v>
      </c>
      <c r="S2394" s="13">
        <f t="shared" si="2808"/>
        <v>3.3538406996192288E-2</v>
      </c>
      <c r="T2394" s="13">
        <f t="shared" si="2809"/>
        <v>9.4121430540241108E-2</v>
      </c>
      <c r="U2394" s="13">
        <f t="shared" si="2810"/>
        <v>3.1294755574258842E-2</v>
      </c>
      <c r="V2394" s="13">
        <f t="shared" si="2811"/>
        <v>5.6922595019781959E-3</v>
      </c>
      <c r="W2394" s="13">
        <f t="shared" si="2812"/>
        <v>9.4359193464225624E-2</v>
      </c>
      <c r="X2394" s="13">
        <f t="shared" si="2813"/>
        <v>6.7246258712198692E-2</v>
      </c>
      <c r="Y2394" s="13">
        <f t="shared" si="2814"/>
        <v>2.3961943424741148E-2</v>
      </c>
      <c r="Z2394" s="13">
        <f t="shared" si="2815"/>
        <v>3.4684333519342477E-3</v>
      </c>
      <c r="AA2394" s="13">
        <f t="shared" si="2816"/>
        <v>7.4341995814800809E-3</v>
      </c>
      <c r="AB2394" s="13">
        <f t="shared" si="2817"/>
        <v>7.9671883253079612E-3</v>
      </c>
      <c r="AC2394" s="13">
        <f t="shared" si="2818"/>
        <v>5.4343734217508018E-4</v>
      </c>
      <c r="AD2394" s="13">
        <f t="shared" si="2819"/>
        <v>5.0562098603490944E-2</v>
      </c>
      <c r="AE2394" s="13">
        <f t="shared" si="2820"/>
        <v>3.6033711596010362E-2</v>
      </c>
      <c r="AF2394" s="13">
        <f t="shared" si="2821"/>
        <v>1.2839937495145866E-2</v>
      </c>
      <c r="AG2394" s="13">
        <f t="shared" si="2822"/>
        <v>3.0501806517114639E-3</v>
      </c>
      <c r="AH2394" s="13">
        <f t="shared" si="2823"/>
        <v>6.1795559591821007E-4</v>
      </c>
      <c r="AI2394" s="13">
        <f t="shared" si="2824"/>
        <v>1.3245188148091366E-3</v>
      </c>
      <c r="AJ2394" s="13">
        <f t="shared" si="2825"/>
        <v>1.4194790874711961E-3</v>
      </c>
      <c r="AK2394" s="13">
        <f t="shared" si="2826"/>
        <v>1.0141649718321338E-3</v>
      </c>
      <c r="AL2394" s="13">
        <f t="shared" si="2827"/>
        <v>3.3204293066982828E-5</v>
      </c>
      <c r="AM2394" s="13">
        <f t="shared" si="2828"/>
        <v>2.1674842451114378E-2</v>
      </c>
      <c r="AN2394" s="13">
        <f t="shared" si="2829"/>
        <v>1.54468474083173E-2</v>
      </c>
      <c r="AO2394" s="13">
        <f t="shared" si="2830"/>
        <v>5.5041944455649638E-3</v>
      </c>
      <c r="AP2394" s="13">
        <f t="shared" si="2831"/>
        <v>1.3075443246874804E-3</v>
      </c>
      <c r="AQ2394" s="13">
        <f t="shared" si="2832"/>
        <v>2.329594518231478E-4</v>
      </c>
      <c r="AR2394" s="13">
        <f t="shared" si="2833"/>
        <v>8.80787559752123E-5</v>
      </c>
      <c r="AS2394" s="13">
        <f t="shared" si="2834"/>
        <v>1.8878697797178334E-4</v>
      </c>
      <c r="AT2394" s="13">
        <f t="shared" si="2835"/>
        <v>2.023219030349883E-4</v>
      </c>
      <c r="AU2394" s="13">
        <f t="shared" si="2836"/>
        <v>1.4455146884766366E-4</v>
      </c>
      <c r="AV2394" s="13">
        <f t="shared" si="2837"/>
        <v>7.745748297356964E-5</v>
      </c>
      <c r="AW2394" s="13">
        <f t="shared" si="2838"/>
        <v>1.4088881199579656E-6</v>
      </c>
      <c r="AX2394" s="13">
        <f t="shared" si="2839"/>
        <v>7.7429340727594269E-3</v>
      </c>
      <c r="AY2394" s="13">
        <f t="shared" si="2840"/>
        <v>5.5180987536279143E-3</v>
      </c>
      <c r="AZ2394" s="13">
        <f t="shared" si="2841"/>
        <v>1.9662710265036768E-3</v>
      </c>
      <c r="BA2394" s="13">
        <f t="shared" si="2842"/>
        <v>4.6709587514189217E-4</v>
      </c>
      <c r="BB2394" s="13">
        <f t="shared" si="2843"/>
        <v>8.3220428529577159E-5</v>
      </c>
      <c r="BC2394" s="13">
        <f t="shared" si="2844"/>
        <v>1.1861615729391961E-5</v>
      </c>
      <c r="BD2394" s="13">
        <f t="shared" si="2845"/>
        <v>1.0461737738364117E-5</v>
      </c>
      <c r="BE2394" s="13">
        <f t="shared" si="2846"/>
        <v>2.2423566614802663E-5</v>
      </c>
      <c r="BF2394" s="13">
        <f t="shared" si="2847"/>
        <v>2.4031205536945381E-5</v>
      </c>
      <c r="BG2394" s="13">
        <f t="shared" si="2848"/>
        <v>1.7169401861274676E-5</v>
      </c>
      <c r="BH2394" s="13">
        <f t="shared" si="2849"/>
        <v>9.2001739099419232E-6</v>
      </c>
      <c r="BI2394" s="13">
        <f t="shared" si="2850"/>
        <v>3.9439090846414394E-6</v>
      </c>
      <c r="BJ2394" s="14">
        <f t="shared" si="2851"/>
        <v>0.69743566456489825</v>
      </c>
      <c r="BK2394" s="14">
        <f t="shared" si="2852"/>
        <v>0.19064567588738959</v>
      </c>
      <c r="BL2394" s="14">
        <f t="shared" si="2853"/>
        <v>0.10743608353406126</v>
      </c>
      <c r="BM2394" s="14">
        <f t="shared" si="2854"/>
        <v>0.53726846324965782</v>
      </c>
      <c r="BN2394" s="14">
        <f t="shared" si="2855"/>
        <v>0.45620070422311748</v>
      </c>
    </row>
    <row r="2395" spans="1:66" x14ac:dyDescent="0.25">
      <c r="A2395" t="s">
        <v>178</v>
      </c>
      <c r="B2395" t="s">
        <v>181</v>
      </c>
      <c r="C2395" t="s">
        <v>271</v>
      </c>
      <c r="D2395" t="s">
        <v>547</v>
      </c>
      <c r="E2395" s="10">
        <f>VLOOKUP(A2395,home!$A$2:$E$405,3,FALSE)</f>
        <v>1.75471698113208</v>
      </c>
      <c r="F2395" s="10">
        <f>VLOOKUP(B2395,home!$B$2:$E$405,3,FALSE)</f>
        <v>1.8</v>
      </c>
      <c r="G2395" s="10">
        <f>VLOOKUP(C2395,away!$B$2:$E$405,4,FALSE)</f>
        <v>1.23</v>
      </c>
      <c r="H2395" s="10">
        <f>VLOOKUP(A2395,away!$A$2:$E$405,3,FALSE)</f>
        <v>1.3301886792452799</v>
      </c>
      <c r="I2395" s="10">
        <f>VLOOKUP(C2395,away!$B$2:$E$405,3,FALSE)</f>
        <v>1.04</v>
      </c>
      <c r="J2395" s="10">
        <f>VLOOKUP(B2395,home!$B$2:$E$405,4,FALSE)</f>
        <v>1.38</v>
      </c>
      <c r="K2395" s="12">
        <f t="shared" si="2800"/>
        <v>3.8849433962264248</v>
      </c>
      <c r="L2395" s="12">
        <f t="shared" si="2801"/>
        <v>1.9090867924528256</v>
      </c>
      <c r="M2395" s="13">
        <f t="shared" si="2802"/>
        <v>3.0456827324621674E-3</v>
      </c>
      <c r="N2395" s="13">
        <f t="shared" si="2803"/>
        <v>1.183230501847975E-2</v>
      </c>
      <c r="O2395" s="13">
        <f t="shared" si="2804"/>
        <v>5.8144726785451552E-3</v>
      </c>
      <c r="P2395" s="13">
        <f t="shared" si="2805"/>
        <v>2.2588897235052974E-2</v>
      </c>
      <c r="Q2395" s="13">
        <f t="shared" si="2806"/>
        <v>2.2983917621839847E-2</v>
      </c>
      <c r="R2395" s="13">
        <f t="shared" si="2807"/>
        <v>5.5501664978441822E-3</v>
      </c>
      <c r="S2395" s="13">
        <f t="shared" si="2808"/>
        <v>4.1883735365574756E-2</v>
      </c>
      <c r="T2395" s="13">
        <f t="shared" si="2809"/>
        <v>4.3878293570678205E-2</v>
      </c>
      <c r="U2395" s="13">
        <f t="shared" si="2810"/>
        <v>2.1562082683756898E-2</v>
      </c>
      <c r="V2395" s="13">
        <f t="shared" si="2811"/>
        <v>3.4515428234388308E-2</v>
      </c>
      <c r="W2395" s="13">
        <f t="shared" si="2812"/>
        <v>2.9763739661459624E-2</v>
      </c>
      <c r="X2395" s="13">
        <f t="shared" si="2813"/>
        <v>5.6821562281696901E-2</v>
      </c>
      <c r="Y2395" s="13">
        <f t="shared" si="2814"/>
        <v>5.4238647039261616E-2</v>
      </c>
      <c r="Z2395" s="13">
        <f t="shared" si="2815"/>
        <v>3.5319165189828285E-3</v>
      </c>
      <c r="AA2395" s="13">
        <f t="shared" si="2816"/>
        <v>1.3721295756445361E-2</v>
      </c>
      <c r="AB2395" s="13">
        <f t="shared" si="2817"/>
        <v>2.665322866833604E-2</v>
      </c>
      <c r="AC2395" s="13">
        <f t="shared" si="2818"/>
        <v>1.5999398367655827E-2</v>
      </c>
      <c r="AD2395" s="13">
        <f t="shared" si="2819"/>
        <v>2.8907610961197525E-2</v>
      </c>
      <c r="AE2395" s="13">
        <f t="shared" si="2820"/>
        <v>5.5187138287386715E-2</v>
      </c>
      <c r="AF2395" s="13">
        <f t="shared" si="2821"/>
        <v>5.2678518408858836E-2</v>
      </c>
      <c r="AG2395" s="13">
        <f t="shared" si="2822"/>
        <v>3.3522621246778489E-2</v>
      </c>
      <c r="AH2395" s="13">
        <f t="shared" si="2823"/>
        <v>1.6856837946090197E-3</v>
      </c>
      <c r="AI2395" s="13">
        <f t="shared" si="2824"/>
        <v>6.5487861259922123E-3</v>
      </c>
      <c r="AJ2395" s="13">
        <f t="shared" si="2825"/>
        <v>1.272083170673634E-2</v>
      </c>
      <c r="AK2395" s="13">
        <f t="shared" si="2826"/>
        <v>1.6473237044531023E-2</v>
      </c>
      <c r="AL2395" s="13">
        <f t="shared" si="2827"/>
        <v>4.7465057564611722E-3</v>
      </c>
      <c r="AM2395" s="13">
        <f t="shared" si="2828"/>
        <v>2.2460886460877388E-2</v>
      </c>
      <c r="AN2395" s="13">
        <f t="shared" si="2829"/>
        <v>4.2879781689243508E-2</v>
      </c>
      <c r="AO2395" s="13">
        <f t="shared" si="2830"/>
        <v>4.0930612443097661E-2</v>
      </c>
      <c r="AP2395" s="13">
        <f t="shared" si="2831"/>
        <v>2.6046697207374347E-2</v>
      </c>
      <c r="AQ2395" s="13">
        <f t="shared" si="2832"/>
        <v>1.243135140640407E-2</v>
      </c>
      <c r="AR2395" s="13">
        <f t="shared" si="2833"/>
        <v>6.4362333370796812E-4</v>
      </c>
      <c r="AS2395" s="13">
        <f t="shared" si="2834"/>
        <v>2.5004402199460072E-3</v>
      </c>
      <c r="AT2395" s="13">
        <f t="shared" si="2835"/>
        <v>4.8570343600690949E-3</v>
      </c>
      <c r="AU2395" s="13">
        <f t="shared" si="2836"/>
        <v>6.2897678541317574E-3</v>
      </c>
      <c r="AV2395" s="13">
        <f t="shared" si="2837"/>
        <v>6.1088480221766052E-3</v>
      </c>
      <c r="AW2395" s="13">
        <f t="shared" si="2838"/>
        <v>9.7787170468026461E-4</v>
      </c>
      <c r="AX2395" s="13">
        <f t="shared" si="2839"/>
        <v>1.4543212088262852E-2</v>
      </c>
      <c r="AY2395" s="13">
        <f t="shared" si="2840"/>
        <v>2.7764254117542884E-2</v>
      </c>
      <c r="AZ2395" s="13">
        <f t="shared" si="2841"/>
        <v>2.6502185419052558E-2</v>
      </c>
      <c r="BA2395" s="13">
        <f t="shared" si="2842"/>
        <v>1.6864990718216368E-2</v>
      </c>
      <c r="BB2395" s="13">
        <f t="shared" si="2843"/>
        <v>8.0491827587465935E-3</v>
      </c>
      <c r="BC2395" s="13">
        <f t="shared" si="2844"/>
        <v>3.0733176989524232E-3</v>
      </c>
      <c r="BD2395" s="13">
        <f t="shared" si="2845"/>
        <v>2.0478880094939014E-4</v>
      </c>
      <c r="BE2395" s="13">
        <f t="shared" si="2846"/>
        <v>7.9559289986946098E-4</v>
      </c>
      <c r="BF2395" s="13">
        <f t="shared" si="2847"/>
        <v>1.545416691216247E-3</v>
      </c>
      <c r="BG2395" s="13">
        <f t="shared" si="2848"/>
        <v>2.0012854563195505E-3</v>
      </c>
      <c r="BH2395" s="13">
        <f t="shared" si="2849"/>
        <v>1.9437201793731562E-3</v>
      </c>
      <c r="BI2395" s="13">
        <f t="shared" si="2850"/>
        <v>1.5102485749935572E-3</v>
      </c>
      <c r="BJ2395" s="14">
        <f t="shared" si="2851"/>
        <v>0.63136082610540822</v>
      </c>
      <c r="BK2395" s="14">
        <f t="shared" si="2852"/>
        <v>0.1505439018091381</v>
      </c>
      <c r="BL2395" s="14">
        <f t="shared" si="2853"/>
        <v>0.13913055134954905</v>
      </c>
      <c r="BM2395" s="14">
        <f t="shared" si="2854"/>
        <v>0.82596537158599126</v>
      </c>
      <c r="BN2395" s="14">
        <f t="shared" si="2855"/>
        <v>7.1815441784224068E-2</v>
      </c>
    </row>
    <row r="2396" spans="1:66" x14ac:dyDescent="0.25">
      <c r="A2396" t="s">
        <v>178</v>
      </c>
      <c r="B2396" t="s">
        <v>183</v>
      </c>
      <c r="C2396" t="s">
        <v>273</v>
      </c>
      <c r="D2396" t="s">
        <v>547</v>
      </c>
      <c r="E2396" s="10">
        <f>VLOOKUP(A2396,home!$A$2:$E$405,3,FALSE)</f>
        <v>1.75471698113208</v>
      </c>
      <c r="F2396" s="10">
        <f>VLOOKUP(B2396,home!$B$2:$E$405,3,FALSE)</f>
        <v>0.66</v>
      </c>
      <c r="G2396" s="10">
        <f>VLOOKUP(C2396,away!$B$2:$E$405,4,FALSE)</f>
        <v>0.11</v>
      </c>
      <c r="H2396" s="10">
        <f>VLOOKUP(A2396,away!$A$2:$E$405,3,FALSE)</f>
        <v>1.3301886792452799</v>
      </c>
      <c r="I2396" s="10">
        <f>VLOOKUP(C2396,away!$B$2:$E$405,3,FALSE)</f>
        <v>1.1399999999999999</v>
      </c>
      <c r="J2396" s="10">
        <f>VLOOKUP(B2396,home!$B$2:$E$405,4,FALSE)</f>
        <v>0.88</v>
      </c>
      <c r="K2396" s="12">
        <f t="shared" si="2800"/>
        <v>0.12739245283018899</v>
      </c>
      <c r="L2396" s="12">
        <f t="shared" si="2801"/>
        <v>1.3344452830188649</v>
      </c>
      <c r="M2396" s="13">
        <f t="shared" si="2802"/>
        <v>0.2318098777247731</v>
      </c>
      <c r="N2396" s="13">
        <f t="shared" si="2803"/>
        <v>2.9530828913625046E-2</v>
      </c>
      <c r="O2396" s="13">
        <f t="shared" si="2804"/>
        <v>0.30933759788700332</v>
      </c>
      <c r="P2396" s="13">
        <f t="shared" si="2805"/>
        <v>3.9407275347424053E-2</v>
      </c>
      <c r="Q2396" s="13">
        <f t="shared" si="2806"/>
        <v>1.88100236470768E-3</v>
      </c>
      <c r="R2396" s="13">
        <f t="shared" si="2807"/>
        <v>0.20639704918034904</v>
      </c>
      <c r="S2396" s="13">
        <f t="shared" si="2808"/>
        <v>1.6747920381454653E-3</v>
      </c>
      <c r="T2396" s="13">
        <f t="shared" si="2809"/>
        <v>2.5100947329314942E-3</v>
      </c>
      <c r="U2396" s="13">
        <f t="shared" si="2810"/>
        <v>2.6293426351997821E-2</v>
      </c>
      <c r="V2396" s="13">
        <f t="shared" si="2811"/>
        <v>3.1634636512691481E-5</v>
      </c>
      <c r="W2396" s="13">
        <f t="shared" si="2812"/>
        <v>7.9875168339832407E-5</v>
      </c>
      <c r="X2396" s="13">
        <f t="shared" si="2813"/>
        <v>1.0658904162142714E-4</v>
      </c>
      <c r="Y2396" s="13">
        <f t="shared" si="2814"/>
        <v>7.1118621906607476E-5</v>
      </c>
      <c r="Z2396" s="13">
        <f t="shared" si="2815"/>
        <v>9.1808522902576475E-2</v>
      </c>
      <c r="AA2396" s="13">
        <f t="shared" si="2816"/>
        <v>1.1695712923275802E-2</v>
      </c>
      <c r="AB2396" s="13">
        <f t="shared" si="2817"/>
        <v>7.4497277844692226E-4</v>
      </c>
      <c r="AC2396" s="13">
        <f t="shared" si="2818"/>
        <v>3.3611456827441343E-7</v>
      </c>
      <c r="AD2396" s="13">
        <f t="shared" si="2819"/>
        <v>2.5438734037588751E-6</v>
      </c>
      <c r="AE2396" s="13">
        <f t="shared" si="2820"/>
        <v>3.3946598642431751E-6</v>
      </c>
      <c r="AF2396" s="13">
        <f t="shared" si="2821"/>
        <v>2.2649939216463833E-6</v>
      </c>
      <c r="AG2396" s="13">
        <f t="shared" si="2822"/>
        <v>1.0075034849358054E-6</v>
      </c>
      <c r="AH2396" s="13">
        <f t="shared" si="2823"/>
        <v>3.0628362582068153E-2</v>
      </c>
      <c r="AI2396" s="13">
        <f t="shared" si="2824"/>
        <v>3.9018222355020438E-3</v>
      </c>
      <c r="AJ2396" s="13">
        <f t="shared" si="2825"/>
        <v>2.4853135254398833E-4</v>
      </c>
      <c r="AK2396" s="13">
        <f t="shared" si="2826"/>
        <v>1.0553672868594376E-5</v>
      </c>
      <c r="AL2396" s="13">
        <f t="shared" si="2827"/>
        <v>2.2855556407301194E-9</v>
      </c>
      <c r="AM2396" s="13">
        <f t="shared" si="2828"/>
        <v>6.4814054518864972E-8</v>
      </c>
      <c r="AN2396" s="13">
        <f t="shared" si="2829"/>
        <v>8.6490809326026911E-8</v>
      </c>
      <c r="AO2396" s="13">
        <f t="shared" si="2830"/>
        <v>5.7708626264800344E-8</v>
      </c>
      <c r="AP2396" s="13">
        <f t="shared" si="2831"/>
        <v>2.5669668036187128E-8</v>
      </c>
      <c r="AQ2396" s="13">
        <f t="shared" si="2832"/>
        <v>8.5636918568875111E-9</v>
      </c>
      <c r="AR2396" s="13">
        <f t="shared" si="2833"/>
        <v>8.1743747948464663E-3</v>
      </c>
      <c r="AS2396" s="13">
        <f t="shared" si="2834"/>
        <v>1.0413536554687644E-3</v>
      </c>
      <c r="AT2396" s="13">
        <f t="shared" si="2835"/>
        <v>6.633029821692473E-5</v>
      </c>
      <c r="AU2396" s="13">
        <f t="shared" si="2836"/>
        <v>2.8166597956039862E-6</v>
      </c>
      <c r="AV2396" s="13">
        <f t="shared" si="2837"/>
        <v>8.9705300037542589E-8</v>
      </c>
      <c r="AW2396" s="13">
        <f t="shared" si="2838"/>
        <v>1.0792791026773007E-11</v>
      </c>
      <c r="AX2396" s="13">
        <f t="shared" si="2839"/>
        <v>1.3761368971713021E-9</v>
      </c>
      <c r="AY2396" s="13">
        <f t="shared" si="2840"/>
        <v>1.8363793912184608E-9</v>
      </c>
      <c r="AZ2396" s="13">
        <f t="shared" si="2841"/>
        <v>1.2252739082222653E-9</v>
      </c>
      <c r="BA2396" s="13">
        <f t="shared" si="2842"/>
        <v>5.4502032907776379E-10</v>
      </c>
      <c r="BB2396" s="13">
        <f t="shared" si="2843"/>
        <v>1.8182495182180285E-10</v>
      </c>
      <c r="BC2396" s="13">
        <f t="shared" si="2844"/>
        <v>4.8527089858747407E-11</v>
      </c>
      <c r="BD2396" s="13">
        <f t="shared" si="2845"/>
        <v>1.8180426477685269E-3</v>
      </c>
      <c r="BE2396" s="13">
        <f t="shared" si="2846"/>
        <v>2.3160491224912403E-4</v>
      </c>
      <c r="BF2396" s="13">
        <f t="shared" si="2847"/>
        <v>1.4752358929468299E-5</v>
      </c>
      <c r="BG2396" s="13">
        <f t="shared" si="2848"/>
        <v>6.2644639635210292E-7</v>
      </c>
      <c r="BH2396" s="13">
        <f t="shared" si="2849"/>
        <v>1.9951135749481779E-8</v>
      </c>
      <c r="BI2396" s="13">
        <f t="shared" si="2850"/>
        <v>5.0832482397491099E-10</v>
      </c>
      <c r="BJ2396" s="14">
        <f t="shared" si="2851"/>
        <v>3.418896833381925E-2</v>
      </c>
      <c r="BK2396" s="14">
        <f t="shared" si="2852"/>
        <v>0.27292391998335863</v>
      </c>
      <c r="BL2396" s="14">
        <f t="shared" si="2853"/>
        <v>0.60060804090248754</v>
      </c>
      <c r="BM2396" s="14">
        <f t="shared" si="2854"/>
        <v>0.18116581887877301</v>
      </c>
      <c r="BN2396" s="14">
        <f t="shared" si="2855"/>
        <v>0.81836363141788226</v>
      </c>
    </row>
    <row r="2397" spans="1:66" x14ac:dyDescent="0.25">
      <c r="A2397" t="s">
        <v>178</v>
      </c>
      <c r="B2397" t="s">
        <v>272</v>
      </c>
      <c r="C2397" t="s">
        <v>179</v>
      </c>
      <c r="D2397" t="s">
        <v>547</v>
      </c>
      <c r="E2397" s="10">
        <f>VLOOKUP(A2397,home!$A$2:$E$405,3,FALSE)</f>
        <v>1.75471698113208</v>
      </c>
      <c r="F2397" s="10">
        <f>VLOOKUP(B2397,home!$B$2:$E$405,3,FALSE)</f>
        <v>0.76</v>
      </c>
      <c r="G2397" s="10">
        <f>VLOOKUP(C2397,away!$B$2:$E$405,4,FALSE)</f>
        <v>0.66</v>
      </c>
      <c r="H2397" s="10">
        <f>VLOOKUP(A2397,away!$A$2:$E$405,3,FALSE)</f>
        <v>1.3301886792452799</v>
      </c>
      <c r="I2397" s="10">
        <f>VLOOKUP(C2397,away!$B$2:$E$405,3,FALSE)</f>
        <v>0.66</v>
      </c>
      <c r="J2397" s="10">
        <f>VLOOKUP(B2397,home!$B$2:$E$405,4,FALSE)</f>
        <v>1.5</v>
      </c>
      <c r="K2397" s="12">
        <f t="shared" si="2800"/>
        <v>0.88016603773585134</v>
      </c>
      <c r="L2397" s="12">
        <f t="shared" si="2801"/>
        <v>1.3168867924528271</v>
      </c>
      <c r="M2397" s="13">
        <f t="shared" si="2802"/>
        <v>0.11113019576632517</v>
      </c>
      <c r="N2397" s="13">
        <f t="shared" si="2803"/>
        <v>9.7813024080455904E-2</v>
      </c>
      <c r="O2397" s="13">
        <f t="shared" si="2804"/>
        <v>0.1463458870473707</v>
      </c>
      <c r="P2397" s="13">
        <f t="shared" si="2805"/>
        <v>0.12880867954142269</v>
      </c>
      <c r="Q2397" s="13">
        <f t="shared" si="2806"/>
        <v>4.3045850921928142E-2</v>
      </c>
      <c r="R2397" s="13">
        <f t="shared" si="2807"/>
        <v>9.6360482891237886E-2</v>
      </c>
      <c r="S2397" s="13">
        <f t="shared" si="2808"/>
        <v>3.7324859842981957E-2</v>
      </c>
      <c r="T2397" s="13">
        <f t="shared" si="2809"/>
        <v>5.6686512548980522E-2</v>
      </c>
      <c r="U2397" s="13">
        <f t="shared" si="2810"/>
        <v>8.4813224420694139E-2</v>
      </c>
      <c r="V2397" s="13">
        <f t="shared" si="2811"/>
        <v>4.8069402612654936E-3</v>
      </c>
      <c r="W2397" s="13">
        <f t="shared" si="2812"/>
        <v>1.2629165348973879E-2</v>
      </c>
      <c r="X2397" s="13">
        <f t="shared" si="2813"/>
        <v>1.6631181047766602E-2</v>
      </c>
      <c r="Y2397" s="13">
        <f t="shared" si="2814"/>
        <v>1.0950691332347806E-2</v>
      </c>
      <c r="Z2397" s="13">
        <f t="shared" si="2815"/>
        <v>4.2298615744615936E-2</v>
      </c>
      <c r="AA2397" s="13">
        <f t="shared" si="2816"/>
        <v>3.7229805021649902E-2</v>
      </c>
      <c r="AB2397" s="13">
        <f t="shared" si="2817"/>
        <v>1.6384204985791951E-2</v>
      </c>
      <c r="AC2397" s="13">
        <f t="shared" si="2818"/>
        <v>3.4822647853404852E-4</v>
      </c>
      <c r="AD2397" s="13">
        <f t="shared" si="2819"/>
        <v>2.7789406062793116E-3</v>
      </c>
      <c r="AE2397" s="13">
        <f t="shared" si="2820"/>
        <v>3.6595501814200774E-3</v>
      </c>
      <c r="AF2397" s="13">
        <f t="shared" si="2821"/>
        <v>2.4096066501152241E-3</v>
      </c>
      <c r="AG2397" s="13">
        <f t="shared" si="2822"/>
        <v>1.0577263908477465E-3</v>
      </c>
      <c r="AH2397" s="13">
        <f t="shared" si="2823"/>
        <v>1.3925622103280482E-2</v>
      </c>
      <c r="AI2397" s="13">
        <f t="shared" si="2824"/>
        <v>1.2256859629651173E-2</v>
      </c>
      <c r="AJ2397" s="13">
        <f t="shared" si="2825"/>
        <v>5.3940357876572937E-3</v>
      </c>
      <c r="AK2397" s="13">
        <f t="shared" si="2826"/>
        <v>1.5825490355425675E-3</v>
      </c>
      <c r="AL2397" s="13">
        <f t="shared" si="2827"/>
        <v>1.6144880362002312E-5</v>
      </c>
      <c r="AM2397" s="13">
        <f t="shared" si="2828"/>
        <v>4.8918582850642552E-4</v>
      </c>
      <c r="AN2397" s="13">
        <f t="shared" si="2829"/>
        <v>6.4420235661520543E-4</v>
      </c>
      <c r="AO2397" s="13">
        <f t="shared" si="2830"/>
        <v>4.2417078754677516E-4</v>
      </c>
      <c r="AP2397" s="13">
        <f t="shared" si="2831"/>
        <v>1.861949692882208E-4</v>
      </c>
      <c r="AQ2397" s="13">
        <f t="shared" si="2832"/>
        <v>6.1299423969204427E-5</v>
      </c>
      <c r="AR2397" s="13">
        <f t="shared" si="2833"/>
        <v>3.6676935648998449E-3</v>
      </c>
      <c r="AS2397" s="13">
        <f t="shared" si="2834"/>
        <v>3.2281793126471758E-3</v>
      </c>
      <c r="AT2397" s="13">
        <f t="shared" si="2835"/>
        <v>1.4206668973567546E-3</v>
      </c>
      <c r="AU2397" s="13">
        <f t="shared" si="2836"/>
        <v>4.1680758466299331E-4</v>
      </c>
      <c r="AV2397" s="13">
        <f t="shared" si="2837"/>
        <v>9.1714970072769288E-5</v>
      </c>
      <c r="AW2397" s="13">
        <f t="shared" si="2838"/>
        <v>5.1981089649031615E-7</v>
      </c>
      <c r="AX2397" s="13">
        <f t="shared" si="2839"/>
        <v>7.1760792065504985E-5</v>
      </c>
      <c r="AY2397" s="13">
        <f t="shared" si="2840"/>
        <v>9.4500839287017143E-5</v>
      </c>
      <c r="AZ2397" s="13">
        <f t="shared" si="2841"/>
        <v>6.2223453566390071E-5</v>
      </c>
      <c r="BA2397" s="13">
        <f t="shared" si="2842"/>
        <v>2.7313748060793622E-5</v>
      </c>
      <c r="BB2397" s="13">
        <f t="shared" si="2843"/>
        <v>8.9922785184107844E-6</v>
      </c>
      <c r="BC2397" s="13">
        <f t="shared" si="2844"/>
        <v>2.3683625629904873E-6</v>
      </c>
      <c r="BD2397" s="13">
        <f t="shared" si="2845"/>
        <v>8.0498953573013797E-4</v>
      </c>
      <c r="BE2397" s="13">
        <f t="shared" si="2846"/>
        <v>7.0852445008241804E-4</v>
      </c>
      <c r="BF2397" s="13">
        <f t="shared" si="2847"/>
        <v>3.1180957893400747E-4</v>
      </c>
      <c r="BG2397" s="13">
        <f t="shared" si="2848"/>
        <v>9.1481400539476505E-5</v>
      </c>
      <c r="BH2397" s="13">
        <f t="shared" si="2849"/>
        <v>2.0129705459839345E-5</v>
      </c>
      <c r="BI2397" s="13">
        <f t="shared" si="2850"/>
        <v>3.5434966190753082E-6</v>
      </c>
      <c r="BJ2397" s="14">
        <f t="shared" si="2851"/>
        <v>0.24973446194910212</v>
      </c>
      <c r="BK2397" s="14">
        <f t="shared" si="2852"/>
        <v>0.2825295476101784</v>
      </c>
      <c r="BL2397" s="14">
        <f t="shared" si="2853"/>
        <v>0.42505821141988059</v>
      </c>
      <c r="BM2397" s="14">
        <f t="shared" si="2854"/>
        <v>0.37602273544664605</v>
      </c>
      <c r="BN2397" s="14">
        <f t="shared" si="2855"/>
        <v>0.62350412024874047</v>
      </c>
    </row>
    <row r="2398" spans="1:66" x14ac:dyDescent="0.25">
      <c r="A2398" t="s">
        <v>178</v>
      </c>
      <c r="B2398" t="s">
        <v>186</v>
      </c>
      <c r="C2398" t="s">
        <v>184</v>
      </c>
      <c r="D2398" t="s">
        <v>547</v>
      </c>
      <c r="E2398" s="10">
        <f>VLOOKUP(A2398,home!$A$2:$E$405,3,FALSE)</f>
        <v>1.75471698113208</v>
      </c>
      <c r="F2398" s="10">
        <f>VLOOKUP(B2398,home!$B$2:$E$405,3,FALSE)</f>
        <v>1.85</v>
      </c>
      <c r="G2398" s="10">
        <f>VLOOKUP(C2398,away!$B$2:$E$405,4,FALSE)</f>
        <v>1.42</v>
      </c>
      <c r="H2398" s="10">
        <f>VLOOKUP(A2398,away!$A$2:$E$405,3,FALSE)</f>
        <v>1.3301886792452799</v>
      </c>
      <c r="I2398" s="10">
        <f>VLOOKUP(C2398,away!$B$2:$E$405,3,FALSE)</f>
        <v>0.38</v>
      </c>
      <c r="J2398" s="10">
        <f>VLOOKUP(B2398,home!$B$2:$E$405,4,FALSE)</f>
        <v>1.1299999999999999</v>
      </c>
      <c r="K2398" s="12">
        <f t="shared" si="2800"/>
        <v>4.609641509433974</v>
      </c>
      <c r="L2398" s="12">
        <f t="shared" si="2801"/>
        <v>0.57118301886792311</v>
      </c>
      <c r="M2398" s="13">
        <f t="shared" si="2802"/>
        <v>5.6233678763978542E-3</v>
      </c>
      <c r="N2398" s="13">
        <f t="shared" si="2803"/>
        <v>2.5921709985861123E-2</v>
      </c>
      <c r="O2398" s="13">
        <f t="shared" si="2804"/>
        <v>3.2119722398458281E-3</v>
      </c>
      <c r="P2398" s="13">
        <f t="shared" si="2805"/>
        <v>1.4806040563942946E-2</v>
      </c>
      <c r="Q2398" s="13">
        <f t="shared" si="2806"/>
        <v>5.9744895173167292E-2</v>
      </c>
      <c r="R2398" s="13">
        <f t="shared" si="2807"/>
        <v>9.1731200023755226E-4</v>
      </c>
      <c r="S2398" s="13">
        <f t="shared" si="2808"/>
        <v>9.7458872511799969E-3</v>
      </c>
      <c r="T2398" s="13">
        <f t="shared" si="2809"/>
        <v>3.4125269586957302E-2</v>
      </c>
      <c r="U2398" s="13">
        <f t="shared" si="2810"/>
        <v>4.2284794733969287E-3</v>
      </c>
      <c r="V2398" s="13">
        <f t="shared" si="2811"/>
        <v>2.8511581818398764E-3</v>
      </c>
      <c r="W2398" s="13">
        <f t="shared" si="2812"/>
        <v>9.1800849589004474E-2</v>
      </c>
      <c r="X2398" s="13">
        <f t="shared" si="2813"/>
        <v>5.2435086402887708E-2</v>
      </c>
      <c r="Y2398" s="13">
        <f t="shared" si="2814"/>
        <v>1.4975015473100893E-2</v>
      </c>
      <c r="Z2398" s="13">
        <f t="shared" si="2815"/>
        <v>1.7465101251315274E-4</v>
      </c>
      <c r="AA2398" s="13">
        <f t="shared" si="2816"/>
        <v>8.0507855694530127E-4</v>
      </c>
      <c r="AB2398" s="13">
        <f t="shared" si="2817"/>
        <v>1.8555617672251321E-3</v>
      </c>
      <c r="AC2398" s="13">
        <f t="shared" si="2818"/>
        <v>4.6918462190290871E-4</v>
      </c>
      <c r="AD2398" s="13">
        <f t="shared" si="2819"/>
        <v>0.10579225171669497</v>
      </c>
      <c r="AE2398" s="13">
        <f t="shared" si="2820"/>
        <v>6.0426737708377053E-2</v>
      </c>
      <c r="AF2398" s="13">
        <f t="shared" si="2821"/>
        <v>1.7257363232305485E-2</v>
      </c>
      <c r="AG2398" s="13">
        <f t="shared" si="2822"/>
        <v>3.2857042762428493E-3</v>
      </c>
      <c r="AH2398" s="13">
        <f t="shared" si="2823"/>
        <v>2.4939423143900496E-5</v>
      </c>
      <c r="AI2398" s="13">
        <f t="shared" si="2824"/>
        <v>1.1496180014546208E-4</v>
      </c>
      <c r="AJ2398" s="13">
        <f t="shared" si="2825"/>
        <v>2.6496634297488731E-4</v>
      </c>
      <c r="AK2398" s="13">
        <f t="shared" si="2826"/>
        <v>4.0713328439331983E-4</v>
      </c>
      <c r="AL2398" s="13">
        <f t="shared" si="2827"/>
        <v>4.9413566364949049E-5</v>
      </c>
      <c r="AM2398" s="13">
        <f t="shared" si="2828"/>
        <v>9.7532870977952921E-2</v>
      </c>
      <c r="AN2398" s="13">
        <f t="shared" si="2829"/>
        <v>5.5709119684042796E-2</v>
      </c>
      <c r="AO2398" s="13">
        <f t="shared" si="2830"/>
        <v>1.5910051579802999E-2</v>
      </c>
      <c r="AP2398" s="13">
        <f t="shared" si="2831"/>
        <v>3.0291837638987493E-3</v>
      </c>
      <c r="AQ2398" s="13">
        <f t="shared" si="2832"/>
        <v>4.3255458174234639E-4</v>
      </c>
      <c r="AR2398" s="13">
        <f t="shared" si="2833"/>
        <v>2.8489950000315277E-6</v>
      </c>
      <c r="AS2398" s="13">
        <f t="shared" si="2834"/>
        <v>1.3132845612315175E-5</v>
      </c>
      <c r="AT2398" s="13">
        <f t="shared" si="2835"/>
        <v>3.0268855135757932E-5</v>
      </c>
      <c r="AU2398" s="13">
        <f t="shared" si="2836"/>
        <v>4.6509523692277828E-5</v>
      </c>
      <c r="AV2398" s="13">
        <f t="shared" si="2837"/>
        <v>5.3598057748981701E-5</v>
      </c>
      <c r="AW2398" s="13">
        <f t="shared" si="2838"/>
        <v>3.6139832732585295E-6</v>
      </c>
      <c r="AX2398" s="13">
        <f t="shared" si="2839"/>
        <v>7.493192843237334E-2</v>
      </c>
      <c r="AY2398" s="13">
        <f t="shared" si="2840"/>
        <v>4.2799845091598163E-2</v>
      </c>
      <c r="AZ2398" s="13">
        <f t="shared" si="2841"/>
        <v>1.2223272363249249E-2</v>
      </c>
      <c r="BA2398" s="13">
        <f t="shared" si="2842"/>
        <v>2.3272418696285201E-3</v>
      </c>
      <c r="BB2398" s="13">
        <f t="shared" si="2843"/>
        <v>3.3232025918256185E-4</v>
      </c>
      <c r="BC2398" s="13">
        <f t="shared" si="2844"/>
        <v>3.7963137774173271E-5</v>
      </c>
      <c r="BD2398" s="13">
        <f t="shared" si="2845"/>
        <v>2.7121626080960447E-7</v>
      </c>
      <c r="BE2398" s="13">
        <f t="shared" si="2846"/>
        <v>1.2502097338614234E-6</v>
      </c>
      <c r="BF2398" s="13">
        <f t="shared" si="2847"/>
        <v>2.8815093423530095E-6</v>
      </c>
      <c r="BG2398" s="13">
        <f t="shared" si="2848"/>
        <v>4.4275750247774075E-6</v>
      </c>
      <c r="BH2398" s="13">
        <f t="shared" si="2849"/>
        <v>5.1023834050867746E-6</v>
      </c>
      <c r="BI2398" s="13">
        <f t="shared" si="2850"/>
        <v>4.7040316682270111E-6</v>
      </c>
      <c r="BJ2398" s="14">
        <f t="shared" si="2851"/>
        <v>0.7710312348858448</v>
      </c>
      <c r="BK2398" s="14">
        <f t="shared" si="2852"/>
        <v>7.634489715322669E-2</v>
      </c>
      <c r="BL2398" s="14">
        <f t="shared" si="2853"/>
        <v>1.1995400090932791E-2</v>
      </c>
      <c r="BM2398" s="14">
        <f t="shared" si="2854"/>
        <v>0.70652465419473998</v>
      </c>
      <c r="BN2398" s="14">
        <f t="shared" si="2855"/>
        <v>0.1102252978394526</v>
      </c>
    </row>
    <row r="2399" spans="1:66" x14ac:dyDescent="0.25">
      <c r="A2399" t="s">
        <v>28</v>
      </c>
      <c r="B2399" t="s">
        <v>30</v>
      </c>
      <c r="C2399" t="s">
        <v>191</v>
      </c>
      <c r="D2399" t="s">
        <v>547</v>
      </c>
      <c r="E2399" s="10">
        <f>VLOOKUP(A2399,home!$A$2:$E$405,3,FALSE)</f>
        <v>1.3737373737373699</v>
      </c>
      <c r="F2399" s="10">
        <f>VLOOKUP(B2399,home!$B$2:$E$405,3,FALSE)</f>
        <v>2.33</v>
      </c>
      <c r="G2399" s="10">
        <f>VLOOKUP(C2399,away!$B$2:$E$405,4,FALSE)</f>
        <v>1.89</v>
      </c>
      <c r="H2399" s="10">
        <f>VLOOKUP(A2399,away!$A$2:$E$405,3,FALSE)</f>
        <v>1.1818181818181801</v>
      </c>
      <c r="I2399" s="10">
        <f>VLOOKUP(C2399,away!$B$2:$E$405,3,FALSE)</f>
        <v>0.73</v>
      </c>
      <c r="J2399" s="10">
        <f>VLOOKUP(B2399,home!$B$2:$E$405,4,FALSE)</f>
        <v>0.34</v>
      </c>
      <c r="K2399" s="12">
        <f t="shared" si="2800"/>
        <v>6.0495272727272562</v>
      </c>
      <c r="L2399" s="12">
        <f t="shared" si="2801"/>
        <v>0.29332727272727233</v>
      </c>
      <c r="M2399" s="13">
        <f t="shared" si="2802"/>
        <v>1.7592731372154324E-3</v>
      </c>
      <c r="N2399" s="13">
        <f t="shared" si="2803"/>
        <v>1.0642770823761197E-2</v>
      </c>
      <c r="O2399" s="13">
        <f t="shared" si="2804"/>
        <v>5.1604279132175495E-4</v>
      </c>
      <c r="P2399" s="13">
        <f t="shared" si="2805"/>
        <v>3.1218149399952571E-3</v>
      </c>
      <c r="Q2399" s="13">
        <f t="shared" si="2806"/>
        <v>3.2191866177864653E-2</v>
      </c>
      <c r="R2399" s="13">
        <f t="shared" si="2807"/>
        <v>7.5684712294489656E-5</v>
      </c>
      <c r="S2399" s="13">
        <f t="shared" si="2808"/>
        <v>1.3849083910590311E-3</v>
      </c>
      <c r="T2399" s="13">
        <f t="shared" si="2809"/>
        <v>9.442752309954356E-3</v>
      </c>
      <c r="U2399" s="13">
        <f t="shared" si="2810"/>
        <v>4.5785673115403101E-4</v>
      </c>
      <c r="V2399" s="13">
        <f t="shared" si="2811"/>
        <v>2.7305643792918151E-4</v>
      </c>
      <c r="W2399" s="13">
        <f t="shared" si="2812"/>
        <v>6.4915190800992797E-2</v>
      </c>
      <c r="X2399" s="13">
        <f t="shared" si="2813"/>
        <v>1.904139587622573E-2</v>
      </c>
      <c r="Y2399" s="13">
        <f t="shared" si="2814"/>
        <v>2.7926803606468115E-3</v>
      </c>
      <c r="Z2399" s="13">
        <f t="shared" si="2815"/>
        <v>7.4001300814969693E-6</v>
      </c>
      <c r="AA2399" s="13">
        <f t="shared" si="2816"/>
        <v>4.4767288749745285E-5</v>
      </c>
      <c r="AB2399" s="13">
        <f t="shared" si="2817"/>
        <v>1.3541046710882011E-4</v>
      </c>
      <c r="AC2399" s="13">
        <f t="shared" si="2818"/>
        <v>3.0283517712407003E-5</v>
      </c>
      <c r="AD2399" s="13">
        <f t="shared" si="2819"/>
        <v>9.8176554291224821E-2</v>
      </c>
      <c r="AE2399" s="13">
        <f t="shared" si="2820"/>
        <v>2.8797860916005957E-2</v>
      </c>
      <c r="AF2399" s="13">
        <f t="shared" si="2821"/>
        <v>4.2235990014356673E-3</v>
      </c>
      <c r="AG2399" s="13">
        <f t="shared" si="2822"/>
        <v>4.1296559206158504E-4</v>
      </c>
      <c r="AH2399" s="13">
        <f t="shared" si="2823"/>
        <v>5.4266499365813822E-7</v>
      </c>
      <c r="AI2399" s="13">
        <f t="shared" si="2824"/>
        <v>3.2828666790892708E-6</v>
      </c>
      <c r="AJ2399" s="13">
        <f t="shared" si="2825"/>
        <v>9.9298957539390518E-6</v>
      </c>
      <c r="AK2399" s="13">
        <f t="shared" si="2826"/>
        <v>2.0023725059597629E-5</v>
      </c>
      <c r="AL2399" s="13">
        <f t="shared" si="2827"/>
        <v>2.1495135924110084E-6</v>
      </c>
      <c r="AM2399" s="13">
        <f t="shared" si="2828"/>
        <v>0.11878434854543055</v>
      </c>
      <c r="AN2399" s="13">
        <f t="shared" si="2829"/>
        <v>3.4842689001516873E-2</v>
      </c>
      <c r="AO2399" s="13">
        <f t="shared" si="2830"/>
        <v>5.1101554696497357E-3</v>
      </c>
      <c r="AP2399" s="13">
        <f t="shared" si="2831"/>
        <v>4.9964932237490348E-4</v>
      </c>
      <c r="AQ2399" s="13">
        <f t="shared" si="2832"/>
        <v>3.6640193263065024E-5</v>
      </c>
      <c r="AR2399" s="13">
        <f t="shared" si="2833"/>
        <v>3.1835688518860852E-8</v>
      </c>
      <c r="AS2399" s="13">
        <f t="shared" si="2834"/>
        <v>1.925908659408987E-7</v>
      </c>
      <c r="AT2399" s="13">
        <f t="shared" si="2835"/>
        <v>5.8254184799381286E-7</v>
      </c>
      <c r="AU2399" s="13">
        <f t="shared" si="2836"/>
        <v>1.1747009323145024E-6</v>
      </c>
      <c r="AV2399" s="13">
        <f t="shared" si="2837"/>
        <v>1.7765963318336786E-6</v>
      </c>
      <c r="AW2399" s="13">
        <f t="shared" si="2838"/>
        <v>1.0595259018816394E-7</v>
      </c>
      <c r="AX2399" s="13">
        <f t="shared" si="2839"/>
        <v>0.11976485934978706</v>
      </c>
      <c r="AY2399" s="13">
        <f t="shared" si="2840"/>
        <v>3.5130299561638392E-2</v>
      </c>
      <c r="AZ2399" s="13">
        <f t="shared" si="2841"/>
        <v>5.1523374802537394E-3</v>
      </c>
      <c r="BA2399" s="13">
        <f t="shared" si="2842"/>
        <v>5.0377370041777858E-4</v>
      </c>
      <c r="BB2399" s="13">
        <f t="shared" si="2843"/>
        <v>3.6942641403818221E-5</v>
      </c>
      <c r="BC2399" s="13">
        <f t="shared" si="2844"/>
        <v>2.1672568500647226E-6</v>
      </c>
      <c r="BD2399" s="13">
        <f t="shared" si="2845"/>
        <v>1.5563792814387306E-9</v>
      </c>
      <c r="BE2399" s="13">
        <f t="shared" si="2846"/>
        <v>9.4153589097712502E-9</v>
      </c>
      <c r="BF2399" s="13">
        <f t="shared" si="2847"/>
        <v>2.8479235253588375E-8</v>
      </c>
      <c r="BG2399" s="13">
        <f t="shared" si="2848"/>
        <v>5.7428636790999482E-8</v>
      </c>
      <c r="BH2399" s="13">
        <f t="shared" si="2849"/>
        <v>8.6854026125674788E-8</v>
      </c>
      <c r="BI2399" s="13">
        <f t="shared" si="2850"/>
        <v>1.0508515995868707E-7</v>
      </c>
      <c r="BJ2399" s="14">
        <f t="shared" si="2851"/>
        <v>0.59050149867275958</v>
      </c>
      <c r="BK2399" s="14">
        <f t="shared" si="2852"/>
        <v>4.1701785499142115E-2</v>
      </c>
      <c r="BL2399" s="14">
        <f t="shared" si="2853"/>
        <v>1.2675882275780465E-3</v>
      </c>
      <c r="BM2399" s="14">
        <f t="shared" si="2854"/>
        <v>0.55004062633806028</v>
      </c>
      <c r="BN2399" s="14">
        <f t="shared" si="2855"/>
        <v>4.8307452582452781E-2</v>
      </c>
    </row>
    <row r="2400" spans="1:66" x14ac:dyDescent="0.25">
      <c r="A2400" t="s">
        <v>28</v>
      </c>
      <c r="B2400" t="s">
        <v>464</v>
      </c>
      <c r="C2400" t="s">
        <v>31</v>
      </c>
      <c r="D2400" t="s">
        <v>547</v>
      </c>
      <c r="E2400" s="10">
        <f>VLOOKUP(A2400,home!$A$2:$E$405,3,FALSE)</f>
        <v>1.3737373737373699</v>
      </c>
      <c r="F2400" s="10">
        <f>VLOOKUP(B2400,home!$B$2:$E$405,3,FALSE)</f>
        <v>0.73</v>
      </c>
      <c r="G2400" s="10">
        <f>VLOOKUP(C2400,away!$B$2:$E$405,4,FALSE)</f>
        <v>0.36</v>
      </c>
      <c r="H2400" s="10">
        <f>VLOOKUP(A2400,away!$A$2:$E$405,3,FALSE)</f>
        <v>1.1818181818181801</v>
      </c>
      <c r="I2400" s="10">
        <f>VLOOKUP(C2400,away!$B$2:$E$405,3,FALSE)</f>
        <v>1.7</v>
      </c>
      <c r="J2400" s="10">
        <f>VLOOKUP(B2400,home!$B$2:$E$405,4,FALSE)</f>
        <v>0.85</v>
      </c>
      <c r="K2400" s="12">
        <f t="shared" si="2800"/>
        <v>0.36101818181818079</v>
      </c>
      <c r="L2400" s="12">
        <f t="shared" si="2801"/>
        <v>1.7077272727272701</v>
      </c>
      <c r="M2400" s="13">
        <f t="shared" si="2802"/>
        <v>0.12634418684635459</v>
      </c>
      <c r="N2400" s="13">
        <f t="shared" si="2803"/>
        <v>4.561254861856745E-2</v>
      </c>
      <c r="O2400" s="13">
        <f t="shared" si="2804"/>
        <v>0.21576141362806975</v>
      </c>
      <c r="P2400" s="13">
        <f t="shared" si="2805"/>
        <v>7.7893793254526195E-2</v>
      </c>
      <c r="Q2400" s="13">
        <f t="shared" si="2806"/>
        <v>8.2334796851842966E-3</v>
      </c>
      <c r="R2400" s="13">
        <f t="shared" si="2807"/>
        <v>0.18423082522742201</v>
      </c>
      <c r="S2400" s="13">
        <f t="shared" si="2808"/>
        <v>1.2005781941826506E-2</v>
      </c>
      <c r="T2400" s="13">
        <f t="shared" si="2809"/>
        <v>1.4060537807835161E-2</v>
      </c>
      <c r="U2400" s="13">
        <f t="shared" si="2810"/>
        <v>6.651067755846693E-2</v>
      </c>
      <c r="V2400" s="13">
        <f t="shared" si="2811"/>
        <v>8.2242353630124514E-4</v>
      </c>
      <c r="W2400" s="13">
        <f t="shared" si="2812"/>
        <v>9.9081195532738737E-4</v>
      </c>
      <c r="X2400" s="13">
        <f t="shared" si="2813"/>
        <v>1.6920365982568129E-3</v>
      </c>
      <c r="Y2400" s="13">
        <f t="shared" si="2814"/>
        <v>1.4447685226479175E-3</v>
      </c>
      <c r="Z2400" s="13">
        <f t="shared" si="2815"/>
        <v>0.10487200157263993</v>
      </c>
      <c r="AA2400" s="13">
        <f t="shared" si="2816"/>
        <v>3.7860699331387859E-2</v>
      </c>
      <c r="AB2400" s="13">
        <f t="shared" si="2817"/>
        <v>6.8342004174912294E-3</v>
      </c>
      <c r="AC2400" s="13">
        <f t="shared" si="2818"/>
        <v>3.1690065498526887E-5</v>
      </c>
      <c r="AD2400" s="13">
        <f t="shared" si="2819"/>
        <v>8.9425282659002478E-5</v>
      </c>
      <c r="AE2400" s="13">
        <f t="shared" si="2820"/>
        <v>1.5271399406812354E-4</v>
      </c>
      <c r="AF2400" s="13">
        <f t="shared" si="2821"/>
        <v>1.3039692629862257E-4</v>
      </c>
      <c r="AG2400" s="13">
        <f t="shared" si="2822"/>
        <v>7.422746243998853E-5</v>
      </c>
      <c r="AH2400" s="13">
        <f t="shared" si="2823"/>
        <v>4.4773194307773614E-2</v>
      </c>
      <c r="AI2400" s="13">
        <f t="shared" si="2824"/>
        <v>1.6163937203184552E-2</v>
      </c>
      <c r="AJ2400" s="13">
        <f t="shared" si="2825"/>
        <v>2.9177376100584683E-3</v>
      </c>
      <c r="AK2400" s="13">
        <f t="shared" si="2826"/>
        <v>3.5111877566861076E-4</v>
      </c>
      <c r="AL2400" s="13">
        <f t="shared" si="2827"/>
        <v>7.8150312152200655E-7</v>
      </c>
      <c r="AM2400" s="13">
        <f t="shared" si="2828"/>
        <v>6.4568305908259926E-6</v>
      </c>
      <c r="AN2400" s="13">
        <f t="shared" si="2829"/>
        <v>1.1026505695333281E-5</v>
      </c>
      <c r="AO2400" s="13">
        <f t="shared" si="2830"/>
        <v>9.4151322494016074E-6</v>
      </c>
      <c r="AP2400" s="13">
        <f t="shared" si="2831"/>
        <v>5.3594927062123915E-6</v>
      </c>
      <c r="AQ2400" s="13">
        <f t="shared" si="2832"/>
        <v>2.2881379655954474E-6</v>
      </c>
      <c r="AR2400" s="13">
        <f t="shared" si="2833"/>
        <v>1.5292081001300455E-2</v>
      </c>
      <c r="AS2400" s="13">
        <f t="shared" si="2834"/>
        <v>5.5207192793058357E-3</v>
      </c>
      <c r="AT2400" s="13">
        <f t="shared" si="2835"/>
        <v>9.965400182717851E-4</v>
      </c>
      <c r="AU2400" s="13">
        <f t="shared" si="2836"/>
        <v>1.1992302183517882E-4</v>
      </c>
      <c r="AV2400" s="13">
        <f t="shared" si="2837"/>
        <v>1.0823597825269563E-5</v>
      </c>
      <c r="AW2400" s="13">
        <f t="shared" si="2838"/>
        <v>1.3383688041872117E-8</v>
      </c>
      <c r="AX2400" s="13">
        <f t="shared" si="2839"/>
        <v>3.8850554003466831E-7</v>
      </c>
      <c r="AY2400" s="13">
        <f t="shared" si="2840"/>
        <v>6.634615063228394E-7</v>
      </c>
      <c r="AZ2400" s="13">
        <f t="shared" si="2841"/>
        <v>5.6650565437611457E-7</v>
      </c>
      <c r="BA2400" s="13">
        <f t="shared" si="2842"/>
        <v>3.2247905204409983E-7</v>
      </c>
      <c r="BB2400" s="13">
        <f t="shared" si="2843"/>
        <v>1.3767656801473659E-7</v>
      </c>
      <c r="BC2400" s="13">
        <f t="shared" si="2844"/>
        <v>4.7022806002851266E-8</v>
      </c>
      <c r="BD2400" s="13">
        <f t="shared" si="2845"/>
        <v>4.3524506304458881E-3</v>
      </c>
      <c r="BE2400" s="13">
        <f t="shared" si="2846"/>
        <v>1.5713138130569692E-3</v>
      </c>
      <c r="BF2400" s="13">
        <f t="shared" si="2847"/>
        <v>2.8363642792780992E-4</v>
      </c>
      <c r="BG2400" s="13">
        <f t="shared" si="2848"/>
        <v>3.4132635835967127E-5</v>
      </c>
      <c r="BH2400" s="13">
        <f t="shared" si="2849"/>
        <v>3.0806255325407336E-6</v>
      </c>
      <c r="BI2400" s="13">
        <f t="shared" si="2850"/>
        <v>2.2243236572410408E-7</v>
      </c>
      <c r="BJ2400" s="14">
        <f t="shared" si="2851"/>
        <v>7.2517618603618897E-2</v>
      </c>
      <c r="BK2400" s="14">
        <f t="shared" si="2852"/>
        <v>0.21709932060913489</v>
      </c>
      <c r="BL2400" s="14">
        <f t="shared" si="2853"/>
        <v>0.60358872754322646</v>
      </c>
      <c r="BM2400" s="14">
        <f t="shared" si="2854"/>
        <v>0.34000077099067766</v>
      </c>
      <c r="BN2400" s="14">
        <f t="shared" si="2855"/>
        <v>0.65807624726012426</v>
      </c>
    </row>
    <row r="2401" spans="1:66" x14ac:dyDescent="0.25">
      <c r="A2401" t="s">
        <v>28</v>
      </c>
      <c r="B2401" t="s">
        <v>29</v>
      </c>
      <c r="C2401" t="s">
        <v>189</v>
      </c>
      <c r="D2401" t="s">
        <v>547</v>
      </c>
      <c r="E2401" s="10">
        <f>VLOOKUP(A2401,home!$A$2:$E$405,3,FALSE)</f>
        <v>1.3737373737373699</v>
      </c>
      <c r="F2401" s="10">
        <f>VLOOKUP(B2401,home!$B$2:$E$405,3,FALSE)</f>
        <v>1.0900000000000001</v>
      </c>
      <c r="G2401" s="10">
        <f>VLOOKUP(C2401,away!$B$2:$E$405,4,FALSE)</f>
        <v>0.57999999999999996</v>
      </c>
      <c r="H2401" s="10">
        <f>VLOOKUP(A2401,away!$A$2:$E$405,3,FALSE)</f>
        <v>1.1818181818181801</v>
      </c>
      <c r="I2401" s="10">
        <f>VLOOKUP(C2401,away!$B$2:$E$405,3,FALSE)</f>
        <v>0.57999999999999996</v>
      </c>
      <c r="J2401" s="10">
        <f>VLOOKUP(B2401,home!$B$2:$E$405,4,FALSE)</f>
        <v>0.14000000000000001</v>
      </c>
      <c r="K2401" s="12">
        <f t="shared" si="2800"/>
        <v>0.86847676767676518</v>
      </c>
      <c r="L2401" s="12">
        <f t="shared" si="2801"/>
        <v>9.5963636363636223E-2</v>
      </c>
      <c r="M2401" s="13">
        <f t="shared" si="2802"/>
        <v>0.38119645606170943</v>
      </c>
      <c r="N2401" s="13">
        <f t="shared" si="2803"/>
        <v>0.33106026601031141</v>
      </c>
      <c r="O2401" s="13">
        <f t="shared" si="2804"/>
        <v>3.658099809261272E-2</v>
      </c>
      <c r="P2401" s="13">
        <f t="shared" si="2805"/>
        <v>3.1769746981862197E-2</v>
      </c>
      <c r="Q2401" s="13">
        <f t="shared" si="2806"/>
        <v>0.14375907486542264</v>
      </c>
      <c r="R2401" s="13">
        <f t="shared" si="2807"/>
        <v>1.7552227993891784E-3</v>
      </c>
      <c r="S2401" s="13">
        <f t="shared" si="2808"/>
        <v>6.6194006216583939E-4</v>
      </c>
      <c r="T2401" s="13">
        <f t="shared" si="2809"/>
        <v>1.3795643584358174E-2</v>
      </c>
      <c r="U2401" s="13">
        <f t="shared" si="2810"/>
        <v>1.5243702233660767E-3</v>
      </c>
      <c r="V2401" s="13">
        <f t="shared" si="2811"/>
        <v>6.1297259538596033E-6</v>
      </c>
      <c r="W2401" s="13">
        <f t="shared" si="2812"/>
        <v>4.1617138887774789E-2</v>
      </c>
      <c r="X2401" s="13">
        <f t="shared" si="2813"/>
        <v>3.9937319827213639E-3</v>
      </c>
      <c r="Y2401" s="13">
        <f t="shared" si="2814"/>
        <v>1.9162652186184841E-4</v>
      </c>
      <c r="Z2401" s="13">
        <f t="shared" si="2815"/>
        <v>5.6145854152582253E-5</v>
      </c>
      <c r="AA2401" s="13">
        <f t="shared" si="2816"/>
        <v>4.8761369932885712E-5</v>
      </c>
      <c r="AB2401" s="13">
        <f t="shared" si="2817"/>
        <v>2.1174058473401794E-5</v>
      </c>
      <c r="AC2401" s="13">
        <f t="shared" si="2818"/>
        <v>3.1929048579406968E-8</v>
      </c>
      <c r="AD2401" s="13">
        <f t="shared" si="2819"/>
        <v>9.0358795653024109E-3</v>
      </c>
      <c r="AE2401" s="13">
        <f t="shared" si="2820"/>
        <v>8.6711586083029193E-4</v>
      </c>
      <c r="AF2401" s="13">
        <f t="shared" si="2821"/>
        <v>4.160579557692976E-5</v>
      </c>
      <c r="AG2401" s="13">
        <f t="shared" si="2822"/>
        <v>1.3308811457880908E-6</v>
      </c>
      <c r="AH2401" s="13">
        <f t="shared" si="2823"/>
        <v>1.3469900828060393E-6</v>
      </c>
      <c r="AI2401" s="13">
        <f t="shared" si="2824"/>
        <v>1.1698295932080471E-6</v>
      </c>
      <c r="AJ2401" s="13">
        <f t="shared" si="2825"/>
        <v>5.0798491192097495E-7</v>
      </c>
      <c r="AK2401" s="13">
        <f t="shared" si="2826"/>
        <v>1.4705769811123153E-7</v>
      </c>
      <c r="AL2401" s="13">
        <f t="shared" si="2827"/>
        <v>1.0644147169879634E-10</v>
      </c>
      <c r="AM2401" s="13">
        <f t="shared" si="2828"/>
        <v>1.5694902955980751E-3</v>
      </c>
      <c r="AN2401" s="13">
        <f t="shared" si="2829"/>
        <v>1.5061399600302961E-4</v>
      </c>
      <c r="AO2401" s="13">
        <f t="shared" si="2830"/>
        <v>7.2267333718544451E-6</v>
      </c>
      <c r="AP2401" s="13">
        <f t="shared" si="2831"/>
        <v>2.3116787113119826E-7</v>
      </c>
      <c r="AQ2401" s="13">
        <f t="shared" si="2832"/>
        <v>5.5459273810475564E-9</v>
      </c>
      <c r="AR2401" s="13">
        <f t="shared" si="2833"/>
        <v>2.5852413298364631E-8</v>
      </c>
      <c r="AS2401" s="13">
        <f t="shared" si="2834"/>
        <v>2.2452220338007527E-8</v>
      </c>
      <c r="AT2401" s="13">
        <f t="shared" si="2835"/>
        <v>9.749615873159653E-9</v>
      </c>
      <c r="AU2401" s="13">
        <f t="shared" si="2836"/>
        <v>2.8224382932039262E-9</v>
      </c>
      <c r="AV2401" s="13">
        <f t="shared" si="2837"/>
        <v>6.128055214622179E-10</v>
      </c>
      <c r="AW2401" s="13">
        <f t="shared" si="2838"/>
        <v>2.4641847839829787E-13</v>
      </c>
      <c r="AX2401" s="13">
        <f t="shared" si="2839"/>
        <v>2.2717764313684441E-4</v>
      </c>
      <c r="AY2401" s="13">
        <f t="shared" si="2840"/>
        <v>2.1800792735932055E-5</v>
      </c>
      <c r="AZ2401" s="13">
        <f t="shared" si="2841"/>
        <v>1.0460416732749927E-6</v>
      </c>
      <c r="BA2401" s="13">
        <f t="shared" si="2842"/>
        <v>3.3460654251790331E-8</v>
      </c>
      <c r="BB2401" s="13">
        <f t="shared" si="2843"/>
        <v>8.0275151427704132E-10</v>
      </c>
      <c r="BC2401" s="13">
        <f t="shared" si="2844"/>
        <v>1.5406990881288082E-11</v>
      </c>
      <c r="BD2401" s="13">
        <f t="shared" si="2845"/>
        <v>4.1348193148111571E-10</v>
      </c>
      <c r="BE2401" s="13">
        <f t="shared" si="2846"/>
        <v>3.5909945134546496E-10</v>
      </c>
      <c r="BF2401" s="13">
        <f t="shared" si="2847"/>
        <v>1.5593476538950462E-10</v>
      </c>
      <c r="BG2401" s="13">
        <f t="shared" si="2848"/>
        <v>4.5141907004637234E-11</v>
      </c>
      <c r="BH2401" s="13">
        <f t="shared" si="2849"/>
        <v>9.8011743705381147E-12</v>
      </c>
      <c r="BI2401" s="13">
        <f t="shared" si="2850"/>
        <v>1.7024184473522597E-12</v>
      </c>
      <c r="BJ2401" s="14">
        <f t="shared" si="2851"/>
        <v>0.54634104045043597</v>
      </c>
      <c r="BK2401" s="14">
        <f t="shared" si="2852"/>
        <v>0.41365610565991734</v>
      </c>
      <c r="BL2401" s="14">
        <f t="shared" si="2853"/>
        <v>3.993376088071527E-2</v>
      </c>
      <c r="BM2401" s="14">
        <f t="shared" si="2854"/>
        <v>7.3843487241423991E-2</v>
      </c>
      <c r="BN2401" s="14">
        <f t="shared" si="2855"/>
        <v>0.92612176481130759</v>
      </c>
    </row>
    <row r="2402" spans="1:66" x14ac:dyDescent="0.25">
      <c r="A2402" t="s">
        <v>192</v>
      </c>
      <c r="B2402" t="s">
        <v>200</v>
      </c>
      <c r="C2402" t="s">
        <v>204</v>
      </c>
      <c r="D2402" t="s">
        <v>547</v>
      </c>
      <c r="E2402" s="10">
        <f>VLOOKUP(A2402,home!$A$2:$E$405,3,FALSE)</f>
        <v>1.42105263157895</v>
      </c>
      <c r="F2402" s="10">
        <f>VLOOKUP(B2402,home!$B$2:$E$405,3,FALSE)</f>
        <v>0.7</v>
      </c>
      <c r="G2402" s="10">
        <f>VLOOKUP(C2402,away!$B$2:$E$405,4,FALSE)</f>
        <v>0.82</v>
      </c>
      <c r="H2402" s="10">
        <f>VLOOKUP(A2402,away!$A$2:$E$405,3,FALSE)</f>
        <v>1.25</v>
      </c>
      <c r="I2402" s="10">
        <f>VLOOKUP(C2402,away!$B$2:$E$405,3,FALSE)</f>
        <v>1.06</v>
      </c>
      <c r="J2402" s="10">
        <f>VLOOKUP(B2402,home!$B$2:$E$405,4,FALSE)</f>
        <v>0.8</v>
      </c>
      <c r="K2402" s="12">
        <f t="shared" si="2800"/>
        <v>0.81568421052631723</v>
      </c>
      <c r="L2402" s="12">
        <f t="shared" si="2801"/>
        <v>1.0600000000000003</v>
      </c>
      <c r="M2402" s="13">
        <f t="shared" si="2802"/>
        <v>0.15325007565027185</v>
      </c>
      <c r="N2402" s="13">
        <f t="shared" si="2803"/>
        <v>0.12500366696989038</v>
      </c>
      <c r="O2402" s="13">
        <f t="shared" si="2804"/>
        <v>0.16244508018928822</v>
      </c>
      <c r="P2402" s="13">
        <f t="shared" si="2805"/>
        <v>0.13250388698808382</v>
      </c>
      <c r="Q2402" s="13">
        <f t="shared" si="2806"/>
        <v>5.098175870261485E-2</v>
      </c>
      <c r="R2402" s="13">
        <f t="shared" si="2807"/>
        <v>8.6095892500322763E-2</v>
      </c>
      <c r="S2402" s="13">
        <f t="shared" si="2808"/>
        <v>2.8641552039129034E-2</v>
      </c>
      <c r="T2402" s="13">
        <f t="shared" si="2809"/>
        <v>5.4040664224771752E-2</v>
      </c>
      <c r="U2402" s="13">
        <f t="shared" si="2810"/>
        <v>7.0227060103684444E-2</v>
      </c>
      <c r="V2402" s="13">
        <f t="shared" si="2811"/>
        <v>2.7515788298980593E-3</v>
      </c>
      <c r="W2402" s="13">
        <f t="shared" si="2812"/>
        <v>1.38616718661952E-2</v>
      </c>
      <c r="X2402" s="13">
        <f t="shared" si="2813"/>
        <v>1.4693372178166915E-2</v>
      </c>
      <c r="Y2402" s="13">
        <f t="shared" si="2814"/>
        <v>7.7874872544284662E-3</v>
      </c>
      <c r="Z2402" s="13">
        <f t="shared" si="2815"/>
        <v>3.0420548683447388E-2</v>
      </c>
      <c r="AA2402" s="13">
        <f t="shared" si="2816"/>
        <v>2.4813561236635178E-2</v>
      </c>
      <c r="AB2402" s="13">
        <f t="shared" si="2817"/>
        <v>1.0120015053825596E-2</v>
      </c>
      <c r="AC2402" s="13">
        <f t="shared" si="2818"/>
        <v>1.4869278561876911E-4</v>
      </c>
      <c r="AD2402" s="13">
        <f t="shared" si="2819"/>
        <v>2.8266867181880734E-3</v>
      </c>
      <c r="AE2402" s="13">
        <f t="shared" si="2820"/>
        <v>2.9962879212793586E-3</v>
      </c>
      <c r="AF2402" s="13">
        <f t="shared" si="2821"/>
        <v>1.5880325982780602E-3</v>
      </c>
      <c r="AG2402" s="13">
        <f t="shared" si="2822"/>
        <v>5.6110485139158157E-4</v>
      </c>
      <c r="AH2402" s="13">
        <f t="shared" si="2823"/>
        <v>8.0614454011135577E-3</v>
      </c>
      <c r="AI2402" s="13">
        <f t="shared" si="2824"/>
        <v>6.5755937277083218E-3</v>
      </c>
      <c r="AJ2402" s="13">
        <f t="shared" si="2825"/>
        <v>2.6818039892637828E-3</v>
      </c>
      <c r="AK2402" s="13">
        <f t="shared" si="2826"/>
        <v>7.291683899229857E-4</v>
      </c>
      <c r="AL2402" s="13">
        <f t="shared" si="2827"/>
        <v>5.14254155581236E-6</v>
      </c>
      <c r="AM2402" s="13">
        <f t="shared" si="2828"/>
        <v>4.6113674482609312E-4</v>
      </c>
      <c r="AN2402" s="13">
        <f t="shared" si="2829"/>
        <v>4.8880494951565883E-4</v>
      </c>
      <c r="AO2402" s="13">
        <f t="shared" si="2830"/>
        <v>2.5906662324329922E-4</v>
      </c>
      <c r="AP2402" s="13">
        <f t="shared" si="2831"/>
        <v>9.1536873545965759E-5</v>
      </c>
      <c r="AQ2402" s="13">
        <f t="shared" si="2832"/>
        <v>2.4257271489680927E-5</v>
      </c>
      <c r="AR2402" s="13">
        <f t="shared" si="2833"/>
        <v>1.7090264250360756E-3</v>
      </c>
      <c r="AS2402" s="13">
        <f t="shared" si="2834"/>
        <v>1.3940258702741654E-3</v>
      </c>
      <c r="AT2402" s="13">
        <f t="shared" si="2835"/>
        <v>5.685424457239224E-4</v>
      </c>
      <c r="AU2402" s="13">
        <f t="shared" si="2836"/>
        <v>1.5458369866367308E-4</v>
      </c>
      <c r="AV2402" s="13">
        <f t="shared" si="2837"/>
        <v>3.1522870551179071E-5</v>
      </c>
      <c r="AW2402" s="13">
        <f t="shared" si="2838"/>
        <v>1.2351031516651879E-7</v>
      </c>
      <c r="AX2402" s="13">
        <f t="shared" si="2839"/>
        <v>6.2690326941357909E-5</v>
      </c>
      <c r="AY2402" s="13">
        <f t="shared" si="2840"/>
        <v>6.6451746557839397E-5</v>
      </c>
      <c r="AZ2402" s="13">
        <f t="shared" si="2841"/>
        <v>3.5219425675654884E-5</v>
      </c>
      <c r="BA2402" s="13">
        <f t="shared" si="2842"/>
        <v>1.244419707206473E-5</v>
      </c>
      <c r="BB2402" s="13">
        <f t="shared" si="2843"/>
        <v>3.2977122240971535E-6</v>
      </c>
      <c r="BC2402" s="13">
        <f t="shared" si="2844"/>
        <v>6.9911499150859709E-7</v>
      </c>
      <c r="BD2402" s="13">
        <f t="shared" si="2845"/>
        <v>3.0192800175637334E-4</v>
      </c>
      <c r="BE2402" s="13">
        <f t="shared" si="2846"/>
        <v>2.4627790374843583E-4</v>
      </c>
      <c r="BF2402" s="13">
        <f t="shared" si="2847"/>
        <v>1.0044249874455961E-4</v>
      </c>
      <c r="BG2402" s="13">
        <f t="shared" si="2848"/>
        <v>2.7309786763915575E-5</v>
      </c>
      <c r="BH2402" s="13">
        <f t="shared" si="2849"/>
        <v>5.5690404640416357E-6</v>
      </c>
      <c r="BI2402" s="13">
        <f t="shared" si="2850"/>
        <v>9.0851567486018352E-7</v>
      </c>
      <c r="BJ2402" s="14">
        <f t="shared" si="2851"/>
        <v>0.27584633827128785</v>
      </c>
      <c r="BK2402" s="14">
        <f t="shared" si="2852"/>
        <v>0.31736738058111519</v>
      </c>
      <c r="BL2402" s="14">
        <f t="shared" si="2853"/>
        <v>0.376289757649166</v>
      </c>
      <c r="BM2402" s="14">
        <f t="shared" si="2854"/>
        <v>0.28957733594830187</v>
      </c>
      <c r="BN2402" s="14">
        <f t="shared" si="2855"/>
        <v>0.71028036100047198</v>
      </c>
    </row>
    <row r="2403" spans="1:66" x14ac:dyDescent="0.25">
      <c r="A2403" t="s">
        <v>192</v>
      </c>
      <c r="B2403" t="s">
        <v>193</v>
      </c>
      <c r="C2403" t="s">
        <v>194</v>
      </c>
      <c r="D2403" t="s">
        <v>547</v>
      </c>
      <c r="E2403" s="10">
        <f>VLOOKUP(A2403,home!$A$2:$E$405,3,FALSE)</f>
        <v>1.42105263157895</v>
      </c>
      <c r="F2403" s="10">
        <f>VLOOKUP(B2403,home!$B$2:$E$405,3,FALSE)</f>
        <v>2.11</v>
      </c>
      <c r="G2403" s="10">
        <f>VLOOKUP(C2403,away!$B$2:$E$405,4,FALSE)</f>
        <v>1.01</v>
      </c>
      <c r="H2403" s="10">
        <f>VLOOKUP(A2403,away!$A$2:$E$405,3,FALSE)</f>
        <v>1.25</v>
      </c>
      <c r="I2403" s="10">
        <f>VLOOKUP(C2403,away!$B$2:$E$405,3,FALSE)</f>
        <v>0.6</v>
      </c>
      <c r="J2403" s="10">
        <f>VLOOKUP(B2403,home!$B$2:$E$405,4,FALSE)</f>
        <v>0.13</v>
      </c>
      <c r="K2403" s="12">
        <f t="shared" si="2800"/>
        <v>3.0284052631579002</v>
      </c>
      <c r="L2403" s="12">
        <f t="shared" si="2801"/>
        <v>9.7500000000000003E-2</v>
      </c>
      <c r="M2403" s="13">
        <f t="shared" si="2802"/>
        <v>4.3897177133884711E-2</v>
      </c>
      <c r="N2403" s="13">
        <f t="shared" si="2803"/>
        <v>0.13293844227003107</v>
      </c>
      <c r="O2403" s="13">
        <f t="shared" si="2804"/>
        <v>4.2799747705537594E-3</v>
      </c>
      <c r="P2403" s="13">
        <f t="shared" si="2805"/>
        <v>1.2961498121328031E-2</v>
      </c>
      <c r="Q2403" s="13">
        <f t="shared" si="2806"/>
        <v>0.20129573912328746</v>
      </c>
      <c r="R2403" s="13">
        <f t="shared" si="2807"/>
        <v>2.0864877006449584E-4</v>
      </c>
      <c r="S2403" s="13">
        <f t="shared" si="2808"/>
        <v>9.5678381002037597E-4</v>
      </c>
      <c r="T2403" s="13">
        <f t="shared" si="2809"/>
        <v>1.962633456452053E-2</v>
      </c>
      <c r="U2403" s="13">
        <f t="shared" si="2810"/>
        <v>6.3187303341474159E-4</v>
      </c>
      <c r="V2403" s="13">
        <f t="shared" si="2811"/>
        <v>3.1389898864674736E-5</v>
      </c>
      <c r="W2403" s="13">
        <f t="shared" si="2812"/>
        <v>0.20320169193740775</v>
      </c>
      <c r="X2403" s="13">
        <f t="shared" si="2813"/>
        <v>1.9812164963897257E-2</v>
      </c>
      <c r="Y2403" s="13">
        <f t="shared" si="2814"/>
        <v>9.6584304198999154E-4</v>
      </c>
      <c r="Z2403" s="13">
        <f t="shared" si="2815"/>
        <v>6.7810850270961172E-6</v>
      </c>
      <c r="AA2403" s="13">
        <f t="shared" si="2816"/>
        <v>2.0535873585979111E-5</v>
      </c>
      <c r="AB2403" s="13">
        <f t="shared" si="2817"/>
        <v>3.1095473825662232E-5</v>
      </c>
      <c r="AC2403" s="13">
        <f t="shared" si="2818"/>
        <v>5.7928000974050491E-7</v>
      </c>
      <c r="AD2403" s="13">
        <f t="shared" si="2819"/>
        <v>0.15384426833645898</v>
      </c>
      <c r="AE2403" s="13">
        <f t="shared" si="2820"/>
        <v>1.4999816162804753E-2</v>
      </c>
      <c r="AF2403" s="13">
        <f t="shared" si="2821"/>
        <v>7.3124103793673187E-4</v>
      </c>
      <c r="AG2403" s="13">
        <f t="shared" si="2822"/>
        <v>2.3765333732943794E-5</v>
      </c>
      <c r="AH2403" s="13">
        <f t="shared" si="2823"/>
        <v>1.6528894753546782E-7</v>
      </c>
      <c r="AI2403" s="13">
        <f t="shared" si="2824"/>
        <v>5.0056191865824079E-7</v>
      </c>
      <c r="AJ2403" s="13">
        <f t="shared" si="2825"/>
        <v>7.5795217450051678E-7</v>
      </c>
      <c r="AK2403" s="13">
        <f t="shared" si="2826"/>
        <v>7.6512878482644656E-7</v>
      </c>
      <c r="AL2403" s="13">
        <f t="shared" si="2827"/>
        <v>6.8417490583271896E-9</v>
      </c>
      <c r="AM2403" s="13">
        <f t="shared" si="2828"/>
        <v>9.3180558387361709E-2</v>
      </c>
      <c r="AN2403" s="13">
        <f t="shared" si="2829"/>
        <v>9.0851044427677687E-3</v>
      </c>
      <c r="AO2403" s="13">
        <f t="shared" si="2830"/>
        <v>4.4289884158492881E-4</v>
      </c>
      <c r="AP2403" s="13">
        <f t="shared" si="2831"/>
        <v>1.4394212351510191E-5</v>
      </c>
      <c r="AQ2403" s="13">
        <f t="shared" si="2832"/>
        <v>3.5085892606806087E-7</v>
      </c>
      <c r="AR2403" s="13">
        <f t="shared" si="2833"/>
        <v>3.2231344769416241E-9</v>
      </c>
      <c r="AS2403" s="13">
        <f t="shared" si="2834"/>
        <v>9.7609574138356994E-9</v>
      </c>
      <c r="AT2403" s="13">
        <f t="shared" si="2835"/>
        <v>1.4780067402760084E-8</v>
      </c>
      <c r="AU2403" s="13">
        <f t="shared" si="2836"/>
        <v>1.4920011304115716E-8</v>
      </c>
      <c r="AV2403" s="13">
        <f t="shared" si="2837"/>
        <v>1.129596018993985E-8</v>
      </c>
      <c r="AW2403" s="13">
        <f t="shared" si="2838"/>
        <v>5.611555315557657E-11</v>
      </c>
      <c r="AX2403" s="13">
        <f t="shared" si="2839"/>
        <v>4.7031415574046359E-2</v>
      </c>
      <c r="AY2403" s="13">
        <f t="shared" si="2840"/>
        <v>4.5855630184695201E-3</v>
      </c>
      <c r="AZ2403" s="13">
        <f t="shared" si="2841"/>
        <v>2.2354619715038917E-4</v>
      </c>
      <c r="BA2403" s="13">
        <f t="shared" si="2842"/>
        <v>7.2652514073876507E-6</v>
      </c>
      <c r="BB2403" s="13">
        <f t="shared" si="2843"/>
        <v>1.7709050305507395E-7</v>
      </c>
      <c r="BC2403" s="13">
        <f t="shared" si="2844"/>
        <v>3.4532648095739439E-9</v>
      </c>
      <c r="BD2403" s="13">
        <f t="shared" si="2845"/>
        <v>5.237593525030138E-11</v>
      </c>
      <c r="BE2403" s="13">
        <f t="shared" si="2846"/>
        <v>1.5861555797483006E-10</v>
      </c>
      <c r="BF2403" s="13">
        <f t="shared" si="2847"/>
        <v>2.4017609529485129E-10</v>
      </c>
      <c r="BG2403" s="13">
        <f t="shared" si="2848"/>
        <v>2.4245018369188032E-10</v>
      </c>
      <c r="BH2403" s="13">
        <f t="shared" si="2849"/>
        <v>1.8355935308652252E-10</v>
      </c>
      <c r="BI2403" s="13">
        <f t="shared" si="2850"/>
        <v>1.111784221978168E-10</v>
      </c>
      <c r="BJ2403" s="14">
        <f t="shared" si="2851"/>
        <v>0.90201058409990076</v>
      </c>
      <c r="BK2403" s="14">
        <f t="shared" si="2852"/>
        <v>6.2432998104326107E-2</v>
      </c>
      <c r="BL2403" s="14">
        <f t="shared" si="2853"/>
        <v>5.1743718217564932E-3</v>
      </c>
      <c r="BM2403" s="14">
        <f t="shared" si="2854"/>
        <v>0.56945769195950691</v>
      </c>
      <c r="BN2403" s="14">
        <f t="shared" si="2855"/>
        <v>0.39558148018914951</v>
      </c>
    </row>
    <row r="2404" spans="1:66" x14ac:dyDescent="0.25">
      <c r="A2404" t="s">
        <v>192</v>
      </c>
      <c r="B2404" t="s">
        <v>196</v>
      </c>
      <c r="C2404" t="s">
        <v>201</v>
      </c>
      <c r="D2404" t="s">
        <v>547</v>
      </c>
      <c r="E2404" s="10">
        <f>VLOOKUP(A2404,home!$A$2:$E$405,3,FALSE)</f>
        <v>1.42105263157895</v>
      </c>
      <c r="F2404" s="10">
        <f>VLOOKUP(B2404,home!$B$2:$E$405,3,FALSE)</f>
        <v>0.59</v>
      </c>
      <c r="G2404" s="10">
        <f>VLOOKUP(C2404,away!$B$2:$E$405,4,FALSE)</f>
        <v>0.35</v>
      </c>
      <c r="H2404" s="10">
        <f>VLOOKUP(A2404,away!$A$2:$E$405,3,FALSE)</f>
        <v>1.25</v>
      </c>
      <c r="I2404" s="10">
        <f>VLOOKUP(C2404,away!$B$2:$E$405,3,FALSE)</f>
        <v>0.23</v>
      </c>
      <c r="J2404" s="10">
        <f>VLOOKUP(B2404,home!$B$2:$E$405,4,FALSE)</f>
        <v>0.53</v>
      </c>
      <c r="K2404" s="12">
        <f t="shared" si="2800"/>
        <v>0.29344736842105318</v>
      </c>
      <c r="L2404" s="12">
        <f t="shared" si="2801"/>
        <v>0.15237500000000004</v>
      </c>
      <c r="M2404" s="13">
        <f t="shared" si="2802"/>
        <v>0.64029749901634481</v>
      </c>
      <c r="N2404" s="13">
        <f t="shared" si="2803"/>
        <v>0.18789361609292823</v>
      </c>
      <c r="O2404" s="13">
        <f t="shared" si="2804"/>
        <v>9.7565331412615558E-2</v>
      </c>
      <c r="P2404" s="13">
        <f t="shared" si="2805"/>
        <v>2.8630289752159949E-2</v>
      </c>
      <c r="Q2404" s="13">
        <f t="shared" si="2806"/>
        <v>2.7568443592792723E-2</v>
      </c>
      <c r="R2404" s="13">
        <f t="shared" si="2807"/>
        <v>7.4332586869986506E-3</v>
      </c>
      <c r="S2404" s="13">
        <f t="shared" si="2808"/>
        <v>3.2004400007492099E-4</v>
      </c>
      <c r="T2404" s="13">
        <f t="shared" si="2809"/>
        <v>4.2007415924517925E-3</v>
      </c>
      <c r="U2404" s="13">
        <f t="shared" si="2810"/>
        <v>2.1812702004926866E-3</v>
      </c>
      <c r="V2404" s="13">
        <f t="shared" si="2811"/>
        <v>1.5900512339380177E-6</v>
      </c>
      <c r="W2404" s="13">
        <f t="shared" si="2812"/>
        <v>2.6966290745897574E-3</v>
      </c>
      <c r="X2404" s="13">
        <f t="shared" si="2813"/>
        <v>4.1089885524061437E-4</v>
      </c>
      <c r="Y2404" s="13">
        <f t="shared" si="2814"/>
        <v>3.1305356533644316E-5</v>
      </c>
      <c r="Z2404" s="13">
        <f t="shared" si="2815"/>
        <v>3.7754759747713981E-4</v>
      </c>
      <c r="AA2404" s="13">
        <f t="shared" si="2816"/>
        <v>1.1079034893335773E-4</v>
      </c>
      <c r="AB2404" s="13">
        <f t="shared" si="2817"/>
        <v>1.6255568170472031E-5</v>
      </c>
      <c r="AC2404" s="13">
        <f t="shared" si="2818"/>
        <v>4.443601179369789E-9</v>
      </c>
      <c r="AD2404" s="13">
        <f t="shared" si="2819"/>
        <v>1.9782967638651598E-4</v>
      </c>
      <c r="AE2404" s="13">
        <f t="shared" si="2820"/>
        <v>3.0144296939395379E-5</v>
      </c>
      <c r="AF2404" s="13">
        <f t="shared" si="2821"/>
        <v>2.2966186230701861E-6</v>
      </c>
      <c r="AG2404" s="13">
        <f t="shared" si="2822"/>
        <v>1.166490875634399E-7</v>
      </c>
      <c r="AH2404" s="13">
        <f t="shared" si="2823"/>
        <v>1.4382203791394798E-5</v>
      </c>
      <c r="AI2404" s="13">
        <f t="shared" si="2824"/>
        <v>4.2204198546800968E-6</v>
      </c>
      <c r="AJ2404" s="13">
        <f t="shared" si="2825"/>
        <v>6.1923554999391908E-7</v>
      </c>
      <c r="AK2404" s="13">
        <f t="shared" si="2826"/>
        <v>6.057101419282638E-8</v>
      </c>
      <c r="AL2404" s="13">
        <f t="shared" si="2827"/>
        <v>7.9476549262704024E-12</v>
      </c>
      <c r="AM2404" s="13">
        <f t="shared" si="2828"/>
        <v>1.1610519586242337E-5</v>
      </c>
      <c r="AN2404" s="13">
        <f t="shared" si="2829"/>
        <v>1.7691529219536767E-6</v>
      </c>
      <c r="AO2404" s="13">
        <f t="shared" si="2830"/>
        <v>1.3478733824134577E-7</v>
      </c>
      <c r="AP2404" s="13">
        <f t="shared" si="2831"/>
        <v>6.8460735548416883E-9</v>
      </c>
      <c r="AQ2404" s="13">
        <f t="shared" si="2832"/>
        <v>2.607926144797506E-10</v>
      </c>
      <c r="AR2404" s="13">
        <f t="shared" si="2833"/>
        <v>4.3829766054275662E-7</v>
      </c>
      <c r="AS2404" s="13">
        <f t="shared" si="2834"/>
        <v>1.28617295071376E-7</v>
      </c>
      <c r="AT2404" s="13">
        <f t="shared" si="2835"/>
        <v>1.8871203386064689E-8</v>
      </c>
      <c r="AU2404" s="13">
        <f t="shared" si="2836"/>
        <v>1.8459016575263844E-9</v>
      </c>
      <c r="AV2404" s="13">
        <f t="shared" si="2837"/>
        <v>1.3541874594129437E-10</v>
      </c>
      <c r="AW2404" s="13">
        <f t="shared" si="2838"/>
        <v>9.8714383955577235E-15</v>
      </c>
      <c r="AX2404" s="13">
        <f t="shared" si="2839"/>
        <v>5.6784606976398499E-7</v>
      </c>
      <c r="AY2404" s="13">
        <f t="shared" si="2840"/>
        <v>8.6525544880287239E-8</v>
      </c>
      <c r="AZ2404" s="13">
        <f t="shared" si="2841"/>
        <v>6.5921649505668859E-9</v>
      </c>
      <c r="BA2404" s="13">
        <f t="shared" si="2842"/>
        <v>3.3482704478087643E-10</v>
      </c>
      <c r="BB2404" s="13">
        <f t="shared" si="2843"/>
        <v>1.2754817737121515E-11</v>
      </c>
      <c r="BC2404" s="13">
        <f t="shared" si="2844"/>
        <v>3.8870307053877828E-13</v>
      </c>
      <c r="BD2404" s="13">
        <f t="shared" si="2845"/>
        <v>1.1130934337533756E-8</v>
      </c>
      <c r="BE2404" s="13">
        <f t="shared" si="2846"/>
        <v>3.2663433894168192E-9</v>
      </c>
      <c r="BF2404" s="13">
        <f t="shared" si="2847"/>
        <v>4.7924993599193451E-10</v>
      </c>
      <c r="BG2404" s="13">
        <f t="shared" si="2848"/>
        <v>4.6878210844263803E-11</v>
      </c>
      <c r="BH2404" s="13">
        <f t="shared" si="2849"/>
        <v>3.4390719021341216E-12</v>
      </c>
      <c r="BI2404" s="13">
        <f t="shared" si="2850"/>
        <v>2.0183731989840875E-13</v>
      </c>
      <c r="BJ2404" s="14">
        <f t="shared" si="2851"/>
        <v>0.2230462046840361</v>
      </c>
      <c r="BK2404" s="14">
        <f t="shared" si="2852"/>
        <v>0.66924951379690722</v>
      </c>
      <c r="BL2404" s="14">
        <f t="shared" si="2853"/>
        <v>0.10732679134194717</v>
      </c>
      <c r="BM2404" s="14">
        <f t="shared" si="2854"/>
        <v>1.0611532340992791E-2</v>
      </c>
      <c r="BN2404" s="14">
        <f t="shared" si="2855"/>
        <v>0.98938843855383996</v>
      </c>
    </row>
    <row r="2405" spans="1:66" x14ac:dyDescent="0.25">
      <c r="A2405" t="s">
        <v>192</v>
      </c>
      <c r="B2405" t="s">
        <v>199</v>
      </c>
      <c r="C2405" t="s">
        <v>197</v>
      </c>
      <c r="D2405" t="s">
        <v>547</v>
      </c>
      <c r="E2405" s="10">
        <f>VLOOKUP(A2405,home!$A$2:$E$405,3,FALSE)</f>
        <v>1.42105263157895</v>
      </c>
      <c r="F2405" s="10">
        <f>VLOOKUP(B2405,home!$B$2:$E$405,3,FALSE)</f>
        <v>1.1299999999999999</v>
      </c>
      <c r="G2405" s="10">
        <f>VLOOKUP(C2405,away!$B$2:$E$405,4,FALSE)</f>
        <v>0.99</v>
      </c>
      <c r="H2405" s="10">
        <f>VLOOKUP(A2405,away!$A$2:$E$405,3,FALSE)</f>
        <v>1.25</v>
      </c>
      <c r="I2405" s="10">
        <f>VLOOKUP(C2405,away!$B$2:$E$405,3,FALSE)</f>
        <v>0.84</v>
      </c>
      <c r="J2405" s="10">
        <f>VLOOKUP(B2405,home!$B$2:$E$405,4,FALSE)</f>
        <v>1.92</v>
      </c>
      <c r="K2405" s="12">
        <f t="shared" si="2800"/>
        <v>1.5897315789473712</v>
      </c>
      <c r="L2405" s="12">
        <f t="shared" si="2801"/>
        <v>2.016</v>
      </c>
      <c r="M2405" s="13">
        <f t="shared" si="2802"/>
        <v>2.7167562324487068E-2</v>
      </c>
      <c r="N2405" s="13">
        <f t="shared" si="2803"/>
        <v>4.3189131750257945E-2</v>
      </c>
      <c r="O2405" s="13">
        <f t="shared" si="2804"/>
        <v>5.4769805646165924E-2</v>
      </c>
      <c r="P2405" s="13">
        <f t="shared" si="2805"/>
        <v>8.7069289608520006E-2</v>
      </c>
      <c r="Q2405" s="13">
        <f t="shared" si="2806"/>
        <v>3.4329563305351807E-2</v>
      </c>
      <c r="R2405" s="13">
        <f t="shared" si="2807"/>
        <v>5.5207964091335271E-2</v>
      </c>
      <c r="S2405" s="13">
        <f t="shared" si="2808"/>
        <v>6.9762066820577978E-2</v>
      </c>
      <c r="T2405" s="13">
        <f t="shared" si="2809"/>
        <v>6.920839962358924E-2</v>
      </c>
      <c r="U2405" s="13">
        <f t="shared" si="2810"/>
        <v>8.7765843925388193E-2</v>
      </c>
      <c r="V2405" s="13">
        <f t="shared" si="2811"/>
        <v>2.4842263182757306E-2</v>
      </c>
      <c r="W2405" s="13">
        <f t="shared" si="2812"/>
        <v>1.8191596959330217E-2</v>
      </c>
      <c r="X2405" s="13">
        <f t="shared" si="2813"/>
        <v>3.6674259470009705E-2</v>
      </c>
      <c r="Y2405" s="13">
        <f t="shared" si="2814"/>
        <v>3.6967653545769801E-2</v>
      </c>
      <c r="Z2405" s="13">
        <f t="shared" si="2815"/>
        <v>3.70997518693773E-2</v>
      </c>
      <c r="AA2405" s="13">
        <f t="shared" si="2816"/>
        <v>5.8978647117860869E-2</v>
      </c>
      <c r="AB2405" s="13">
        <f t="shared" si="2817"/>
        <v>4.6880108903428398E-2</v>
      </c>
      <c r="AC2405" s="13">
        <f t="shared" si="2818"/>
        <v>4.9760588145430157E-3</v>
      </c>
      <c r="AD2405" s="13">
        <f t="shared" si="2819"/>
        <v>7.2299390394325556E-3</v>
      </c>
      <c r="AE2405" s="13">
        <f t="shared" si="2820"/>
        <v>1.4575557103496031E-2</v>
      </c>
      <c r="AF2405" s="13">
        <f t="shared" si="2821"/>
        <v>1.4692161560324005E-2</v>
      </c>
      <c r="AG2405" s="13">
        <f t="shared" si="2822"/>
        <v>9.8731325685377305E-3</v>
      </c>
      <c r="AH2405" s="13">
        <f t="shared" si="2823"/>
        <v>1.8698274942166158E-2</v>
      </c>
      <c r="AI2405" s="13">
        <f t="shared" si="2824"/>
        <v>2.9725238147401873E-2</v>
      </c>
      <c r="AJ2405" s="13">
        <f t="shared" si="2825"/>
        <v>2.3627574887327907E-2</v>
      </c>
      <c r="AK2405" s="13">
        <f t="shared" si="2826"/>
        <v>1.2520500644109679E-2</v>
      </c>
      <c r="AL2405" s="13">
        <f t="shared" si="2827"/>
        <v>6.3791060950943077E-4</v>
      </c>
      <c r="AM2405" s="13">
        <f t="shared" si="2828"/>
        <v>2.2987324809700719E-3</v>
      </c>
      <c r="AN2405" s="13">
        <f t="shared" si="2829"/>
        <v>4.6342446816356646E-3</v>
      </c>
      <c r="AO2405" s="13">
        <f t="shared" si="2830"/>
        <v>4.6713186390887514E-3</v>
      </c>
      <c r="AP2405" s="13">
        <f t="shared" si="2831"/>
        <v>3.1391261254676409E-3</v>
      </c>
      <c r="AQ2405" s="13">
        <f t="shared" si="2832"/>
        <v>1.5821195672356908E-3</v>
      </c>
      <c r="AR2405" s="13">
        <f t="shared" si="2833"/>
        <v>7.5391444566813978E-3</v>
      </c>
      <c r="AS2405" s="13">
        <f t="shared" si="2834"/>
        <v>1.198521602103244E-2</v>
      </c>
      <c r="AT2405" s="13">
        <f t="shared" si="2835"/>
        <v>9.526638194570617E-3</v>
      </c>
      <c r="AU2405" s="13">
        <f t="shared" si="2836"/>
        <v>5.0482658597050247E-3</v>
      </c>
      <c r="AV2405" s="13">
        <f t="shared" si="2837"/>
        <v>2.0063469140237447E-3</v>
      </c>
      <c r="AW2405" s="13">
        <f t="shared" si="2838"/>
        <v>5.6789971867031528E-5</v>
      </c>
      <c r="AX2405" s="13">
        <f t="shared" si="2839"/>
        <v>6.090612694250266E-4</v>
      </c>
      <c r="AY2405" s="13">
        <f t="shared" si="2840"/>
        <v>1.2278675191608535E-3</v>
      </c>
      <c r="AZ2405" s="13">
        <f t="shared" si="2841"/>
        <v>1.2376904593141406E-3</v>
      </c>
      <c r="BA2405" s="13">
        <f t="shared" si="2842"/>
        <v>8.3172798865910249E-4</v>
      </c>
      <c r="BB2405" s="13">
        <f t="shared" si="2843"/>
        <v>4.1919090628418762E-4</v>
      </c>
      <c r="BC2405" s="13">
        <f t="shared" si="2844"/>
        <v>1.6901777341378453E-4</v>
      </c>
      <c r="BD2405" s="13">
        <f t="shared" si="2845"/>
        <v>2.5331525374449465E-3</v>
      </c>
      <c r="BE2405" s="13">
        <f t="shared" si="2846"/>
        <v>4.0270325830668949E-3</v>
      </c>
      <c r="BF2405" s="13">
        <f t="shared" si="2847"/>
        <v>3.2009504333757235E-3</v>
      </c>
      <c r="BG2405" s="13">
        <f t="shared" si="2848"/>
        <v>1.6962173288608863E-3</v>
      </c>
      <c r="BH2405" s="13">
        <f t="shared" si="2849"/>
        <v>6.7413256311197743E-4</v>
      </c>
      <c r="BI2405" s="13">
        <f t="shared" si="2850"/>
        <v>2.143379647951685E-4</v>
      </c>
      <c r="BJ2405" s="14">
        <f t="shared" si="2851"/>
        <v>0.30575149233675386</v>
      </c>
      <c r="BK2405" s="14">
        <f t="shared" si="2852"/>
        <v>0.21568301887955565</v>
      </c>
      <c r="BL2405" s="14">
        <f t="shared" si="2853"/>
        <v>0.43662539316185311</v>
      </c>
      <c r="BM2405" s="14">
        <f t="shared" si="2854"/>
        <v>0.69225526197412823</v>
      </c>
      <c r="BN2405" s="14">
        <f t="shared" si="2855"/>
        <v>0.30173331672611803</v>
      </c>
    </row>
    <row r="2406" spans="1:66" x14ac:dyDescent="0.25">
      <c r="A2406" t="s">
        <v>192</v>
      </c>
      <c r="B2406" t="s">
        <v>202</v>
      </c>
      <c r="C2406" t="s">
        <v>205</v>
      </c>
      <c r="D2406" t="s">
        <v>547</v>
      </c>
      <c r="E2406" s="10">
        <f>VLOOKUP(A2406,home!$A$2:$E$405,3,FALSE)</f>
        <v>1.42105263157895</v>
      </c>
      <c r="F2406" s="10">
        <f>VLOOKUP(B2406,home!$B$2:$E$405,3,FALSE)</f>
        <v>0.59</v>
      </c>
      <c r="G2406" s="10">
        <f>VLOOKUP(C2406,away!$B$2:$E$405,4,FALSE)</f>
        <v>1.41</v>
      </c>
      <c r="H2406" s="10">
        <f>VLOOKUP(A2406,away!$A$2:$E$405,3,FALSE)</f>
        <v>1.25</v>
      </c>
      <c r="I2406" s="10">
        <f>VLOOKUP(C2406,away!$B$2:$E$405,3,FALSE)</f>
        <v>0.35</v>
      </c>
      <c r="J2406" s="10">
        <f>VLOOKUP(B2406,home!$B$2:$E$405,4,FALSE)</f>
        <v>0.93</v>
      </c>
      <c r="K2406" s="12">
        <f t="shared" si="2800"/>
        <v>1.1821736842105284</v>
      </c>
      <c r="L2406" s="12">
        <f t="shared" si="2801"/>
        <v>0.40687500000000004</v>
      </c>
      <c r="M2406" s="13">
        <f t="shared" si="2802"/>
        <v>0.20411970169431801</v>
      </c>
      <c r="N2406" s="13">
        <f t="shared" si="2803"/>
        <v>0.24130493977192596</v>
      </c>
      <c r="O2406" s="13">
        <f t="shared" si="2804"/>
        <v>8.3051203626875639E-2</v>
      </c>
      <c r="P2406" s="13">
        <f t="shared" si="2805"/>
        <v>9.818094736970237E-2</v>
      </c>
      <c r="Q2406" s="13">
        <f t="shared" si="2806"/>
        <v>0.14263217483418869</v>
      </c>
      <c r="R2406" s="13">
        <f t="shared" si="2807"/>
        <v>1.6895729237842515E-2</v>
      </c>
      <c r="S2406" s="13">
        <f t="shared" si="2808"/>
        <v>1.1806183266973439E-2</v>
      </c>
      <c r="T2406" s="13">
        <f t="shared" si="2809"/>
        <v>5.803346613566053E-2</v>
      </c>
      <c r="U2406" s="13">
        <f t="shared" si="2810"/>
        <v>1.997368648052383E-2</v>
      </c>
      <c r="V2406" s="13">
        <f t="shared" si="2811"/>
        <v>6.3097086244013397E-4</v>
      </c>
      <c r="W2406" s="13">
        <f t="shared" si="2812"/>
        <v>5.6205334536897682E-2</v>
      </c>
      <c r="X2406" s="13">
        <f t="shared" si="2813"/>
        <v>2.2868545489700243E-2</v>
      </c>
      <c r="Y2406" s="13">
        <f t="shared" si="2814"/>
        <v>4.6523197230608935E-3</v>
      </c>
      <c r="Z2406" s="13">
        <f t="shared" si="2815"/>
        <v>2.291483277882392E-3</v>
      </c>
      <c r="AA2406" s="13">
        <f t="shared" si="2816"/>
        <v>2.7089312289210452E-3</v>
      </c>
      <c r="AB2406" s="13">
        <f t="shared" si="2817"/>
        <v>1.6012136055832734E-3</v>
      </c>
      <c r="AC2406" s="13">
        <f t="shared" si="2818"/>
        <v>1.8968440002004167E-5</v>
      </c>
      <c r="AD2406" s="13">
        <f t="shared" si="2819"/>
        <v>1.6611116850442406E-2</v>
      </c>
      <c r="AE2406" s="13">
        <f t="shared" si="2820"/>
        <v>6.7586481685237539E-3</v>
      </c>
      <c r="AF2406" s="13">
        <f t="shared" si="2821"/>
        <v>1.3749624867840514E-3</v>
      </c>
      <c r="AG2406" s="13">
        <f t="shared" si="2822"/>
        <v>1.8647928727008703E-4</v>
      </c>
      <c r="AH2406" s="13">
        <f t="shared" si="2823"/>
        <v>2.3308681467209953E-4</v>
      </c>
      <c r="AI2406" s="13">
        <f t="shared" si="2824"/>
        <v>2.7554909844181258E-4</v>
      </c>
      <c r="AJ2406" s="13">
        <f t="shared" si="2825"/>
        <v>1.6287344644292357E-4</v>
      </c>
      <c r="AK2406" s="13">
        <f t="shared" si="2826"/>
        <v>6.4181567413832378E-5</v>
      </c>
      <c r="AL2406" s="13">
        <f t="shared" si="2827"/>
        <v>3.6495044702957583E-7</v>
      </c>
      <c r="AM2406" s="13">
        <f t="shared" si="2828"/>
        <v>3.9274450411878126E-3</v>
      </c>
      <c r="AN2406" s="13">
        <f t="shared" si="2829"/>
        <v>1.5979792011332913E-3</v>
      </c>
      <c r="AO2406" s="13">
        <f t="shared" si="2830"/>
        <v>3.2508889373055393E-4</v>
      </c>
      <c r="AP2406" s="13">
        <f t="shared" si="2831"/>
        <v>4.4090181212206393E-5</v>
      </c>
      <c r="AQ2406" s="13">
        <f t="shared" si="2832"/>
        <v>4.4847981201791193E-6</v>
      </c>
      <c r="AR2406" s="13">
        <f t="shared" si="2833"/>
        <v>1.89674395439421E-5</v>
      </c>
      <c r="AS2406" s="13">
        <f t="shared" si="2834"/>
        <v>2.2422807885702499E-5</v>
      </c>
      <c r="AT2406" s="13">
        <f t="shared" si="2835"/>
        <v>1.3253826704292906E-5</v>
      </c>
      <c r="AU2406" s="13">
        <f t="shared" si="2836"/>
        <v>5.2227750483006098E-6</v>
      </c>
      <c r="AV2406" s="13">
        <f t="shared" si="2837"/>
        <v>1.543556805163089E-6</v>
      </c>
      <c r="AW2406" s="13">
        <f t="shared" si="2838"/>
        <v>4.876112226597581E-9</v>
      </c>
      <c r="AX2406" s="13">
        <f t="shared" si="2839"/>
        <v>7.7382036231256107E-4</v>
      </c>
      <c r="AY2406" s="13">
        <f t="shared" si="2840"/>
        <v>3.1484815991592334E-4</v>
      </c>
      <c r="AZ2406" s="13">
        <f t="shared" si="2841"/>
        <v>6.4051922532895657E-5</v>
      </c>
      <c r="BA2406" s="13">
        <f t="shared" si="2842"/>
        <v>8.6870419935239756E-6</v>
      </c>
      <c r="BB2406" s="13">
        <f t="shared" si="2843"/>
        <v>8.8363505277876695E-7</v>
      </c>
      <c r="BC2406" s="13">
        <f t="shared" si="2844"/>
        <v>7.1905802419872159E-8</v>
      </c>
      <c r="BD2406" s="13">
        <f t="shared" si="2845"/>
        <v>1.2862294940735736E-6</v>
      </c>
      <c r="BE2406" s="13">
        <f t="shared" si="2846"/>
        <v>1.5205466597492007E-6</v>
      </c>
      <c r="BF2406" s="13">
        <f t="shared" si="2847"/>
        <v>8.9877512338486281E-7</v>
      </c>
      <c r="BG2406" s="13">
        <f t="shared" si="2848"/>
        <v>3.5416943296288509E-7</v>
      </c>
      <c r="BH2406" s="13">
        <f t="shared" si="2849"/>
        <v>1.0467244585012198E-7</v>
      </c>
      <c r="BI2406" s="13">
        <f t="shared" si="2850"/>
        <v>2.4748202189193113E-8</v>
      </c>
      <c r="BJ2406" s="14">
        <f t="shared" si="2851"/>
        <v>0.55768943842744834</v>
      </c>
      <c r="BK2406" s="14">
        <f t="shared" si="2852"/>
        <v>0.31507198474379888</v>
      </c>
      <c r="BL2406" s="14">
        <f t="shared" si="2853"/>
        <v>0.12503205465406256</v>
      </c>
      <c r="BM2406" s="14">
        <f t="shared" si="2854"/>
        <v>0.21358542128453545</v>
      </c>
      <c r="BN2406" s="14">
        <f t="shared" si="2855"/>
        <v>0.78618469653485323</v>
      </c>
    </row>
    <row r="2407" spans="1:66" x14ac:dyDescent="0.25">
      <c r="A2407" t="s">
        <v>32</v>
      </c>
      <c r="B2407" t="s">
        <v>208</v>
      </c>
      <c r="C2407" t="s">
        <v>34</v>
      </c>
      <c r="D2407" t="s">
        <v>547</v>
      </c>
      <c r="E2407" s="10">
        <f>VLOOKUP(A2407,home!$A$2:$E$405,3,FALSE)</f>
        <v>1.2615384615384599</v>
      </c>
      <c r="F2407" s="10">
        <f>VLOOKUP(B2407,home!$B$2:$E$405,3,FALSE)</f>
        <v>1.59</v>
      </c>
      <c r="G2407" s="10">
        <f>VLOOKUP(C2407,away!$B$2:$E$405,4,FALSE)</f>
        <v>1.45</v>
      </c>
      <c r="H2407" s="10">
        <f>VLOOKUP(A2407,away!$A$2:$E$405,3,FALSE)</f>
        <v>1.2</v>
      </c>
      <c r="I2407" s="10">
        <f>VLOOKUP(C2407,away!$B$2:$E$405,3,FALSE)</f>
        <v>0.79</v>
      </c>
      <c r="J2407" s="10">
        <f>VLOOKUP(B2407,home!$B$2:$E$405,4,FALSE)</f>
        <v>0.69</v>
      </c>
      <c r="K2407" s="12">
        <f t="shared" si="2800"/>
        <v>2.9084769230769196</v>
      </c>
      <c r="L2407" s="12">
        <f t="shared" si="2801"/>
        <v>0.65411999999999992</v>
      </c>
      <c r="M2407" s="13">
        <f t="shared" si="2802"/>
        <v>2.8365067086897809E-2</v>
      </c>
      <c r="N2407" s="13">
        <f t="shared" si="2803"/>
        <v>8.2499143043770942E-2</v>
      </c>
      <c r="O2407" s="13">
        <f t="shared" si="2804"/>
        <v>1.855415768288159E-2</v>
      </c>
      <c r="P2407" s="13">
        <f t="shared" si="2805"/>
        <v>5.3964339447791436E-2</v>
      </c>
      <c r="Q2407" s="13">
        <f t="shared" si="2806"/>
        <v>0.1199734268582148</v>
      </c>
      <c r="R2407" s="13">
        <f t="shared" si="2807"/>
        <v>6.0683228117632522E-3</v>
      </c>
      <c r="S2407" s="13">
        <f t="shared" si="2808"/>
        <v>2.5666693499392601E-2</v>
      </c>
      <c r="T2407" s="13">
        <f t="shared" si="2809"/>
        <v>7.847701797649545E-2</v>
      </c>
      <c r="U2407" s="13">
        <f t="shared" si="2810"/>
        <v>1.7649576859794666E-2</v>
      </c>
      <c r="V2407" s="13">
        <f t="shared" si="2811"/>
        <v>5.4256336431959436E-3</v>
      </c>
      <c r="W2407" s="13">
        <f t="shared" si="2812"/>
        <v>0.11631331446652482</v>
      </c>
      <c r="X2407" s="13">
        <f t="shared" si="2813"/>
        <v>7.6082865258843196E-2</v>
      </c>
      <c r="Y2407" s="13">
        <f t="shared" si="2814"/>
        <v>2.4883661911557255E-2</v>
      </c>
      <c r="Z2407" s="13">
        <f t="shared" si="2815"/>
        <v>1.3231371058768594E-3</v>
      </c>
      <c r="AA2407" s="13">
        <f t="shared" si="2816"/>
        <v>3.8483137385096288E-3</v>
      </c>
      <c r="AB2407" s="13">
        <f t="shared" si="2817"/>
        <v>5.5963658506075617E-3</v>
      </c>
      <c r="AC2407" s="13">
        <f t="shared" si="2818"/>
        <v>6.4513935121280545E-4</v>
      </c>
      <c r="AD2407" s="13">
        <f t="shared" si="2819"/>
        <v>8.4573647743119082E-2</v>
      </c>
      <c r="AE2407" s="13">
        <f t="shared" si="2820"/>
        <v>5.532131446172904E-2</v>
      </c>
      <c r="AF2407" s="13">
        <f t="shared" si="2821"/>
        <v>1.8093389107853099E-2</v>
      </c>
      <c r="AG2407" s="13">
        <f t="shared" si="2822"/>
        <v>3.9450825610762895E-3</v>
      </c>
      <c r="AH2407" s="13">
        <f t="shared" si="2823"/>
        <v>2.1637261092404277E-4</v>
      </c>
      <c r="AI2407" s="13">
        <f t="shared" si="2824"/>
        <v>6.2931474565847947E-4</v>
      </c>
      <c r="AJ2407" s="13">
        <f t="shared" si="2825"/>
        <v>9.1517370754985435E-4</v>
      </c>
      <c r="AK2407" s="13">
        <f t="shared" si="2826"/>
        <v>8.8725386967183234E-4</v>
      </c>
      <c r="AL2407" s="13">
        <f t="shared" si="2827"/>
        <v>4.9094922050872985E-5</v>
      </c>
      <c r="AM2407" s="13">
        <f t="shared" si="2828"/>
        <v>4.9196100552259633E-2</v>
      </c>
      <c r="AN2407" s="13">
        <f t="shared" si="2829"/>
        <v>3.2180153293244064E-2</v>
      </c>
      <c r="AO2407" s="13">
        <f t="shared" si="2830"/>
        <v>1.0524840936088402E-2</v>
      </c>
      <c r="AP2407" s="13">
        <f t="shared" si="2831"/>
        <v>2.2948363177047152E-3</v>
      </c>
      <c r="AQ2407" s="13">
        <f t="shared" si="2832"/>
        <v>3.7527458303425199E-4</v>
      </c>
      <c r="AR2407" s="13">
        <f t="shared" si="2833"/>
        <v>2.8306730451526976E-5</v>
      </c>
      <c r="AS2407" s="13">
        <f t="shared" si="2834"/>
        <v>8.2329472286024922E-5</v>
      </c>
      <c r="AT2407" s="13">
        <f t="shared" si="2835"/>
        <v>1.1972668511650216E-4</v>
      </c>
      <c r="AU2407" s="13">
        <f t="shared" si="2836"/>
        <v>1.1607410024594781E-4</v>
      </c>
      <c r="AV2407" s="13">
        <f t="shared" si="2837"/>
        <v>8.4399710483064067E-5</v>
      </c>
      <c r="AW2407" s="13">
        <f t="shared" si="2838"/>
        <v>2.5945206069843233E-6</v>
      </c>
      <c r="AX2407" s="13">
        <f t="shared" si="2839"/>
        <v>2.384762052693647E-2</v>
      </c>
      <c r="AY2407" s="13">
        <f t="shared" si="2840"/>
        <v>1.5599205539079682E-2</v>
      </c>
      <c r="AZ2407" s="13">
        <f t="shared" si="2841"/>
        <v>5.1018761636113996E-3</v>
      </c>
      <c r="BA2407" s="13">
        <f t="shared" si="2842"/>
        <v>1.1124130787138295E-3</v>
      </c>
      <c r="BB2407" s="13">
        <f t="shared" si="2843"/>
        <v>1.8191291076207251E-4</v>
      </c>
      <c r="BC2407" s="13">
        <f t="shared" si="2844"/>
        <v>2.3798574637537374E-5</v>
      </c>
      <c r="BD2407" s="13">
        <f t="shared" si="2845"/>
        <v>3.0859997538254692E-6</v>
      </c>
      <c r="BE2407" s="13">
        <f t="shared" si="2846"/>
        <v>8.9755590686224323E-6</v>
      </c>
      <c r="BF2407" s="13">
        <f t="shared" si="2847"/>
        <v>1.3052603211401059E-5</v>
      </c>
      <c r="BG2407" s="13">
        <f t="shared" si="2848"/>
        <v>1.2654398408813223E-5</v>
      </c>
      <c r="BH2407" s="13">
        <f t="shared" si="2849"/>
        <v>9.2012564368636401E-6</v>
      </c>
      <c r="BI2407" s="13">
        <f t="shared" si="2850"/>
        <v>5.3523284019861695E-6</v>
      </c>
      <c r="BJ2407" s="14">
        <f t="shared" si="2851"/>
        <v>0.80060089586525596</v>
      </c>
      <c r="BK2407" s="14">
        <f t="shared" si="2852"/>
        <v>0.12971517348962117</v>
      </c>
      <c r="BL2407" s="14">
        <f t="shared" si="2853"/>
        <v>5.4848010721225485E-2</v>
      </c>
      <c r="BM2407" s="14">
        <f t="shared" si="2854"/>
        <v>0.66146614923218683</v>
      </c>
      <c r="BN2407" s="14">
        <f t="shared" si="2855"/>
        <v>0.30942445693131981</v>
      </c>
    </row>
    <row r="2408" spans="1:66" x14ac:dyDescent="0.25">
      <c r="A2408" t="s">
        <v>32</v>
      </c>
      <c r="B2408" t="s">
        <v>198</v>
      </c>
      <c r="C2408" t="s">
        <v>207</v>
      </c>
      <c r="D2408" t="s">
        <v>547</v>
      </c>
      <c r="E2408" s="10">
        <f>VLOOKUP(A2408,home!$A$2:$E$405,3,FALSE)</f>
        <v>1.2615384615384599</v>
      </c>
      <c r="F2408" s="10">
        <f>VLOOKUP(B2408,home!$B$2:$E$405,3,FALSE)</f>
        <v>1.1299999999999999</v>
      </c>
      <c r="G2408" s="10">
        <f>VLOOKUP(C2408,away!$B$2:$E$405,4,FALSE)</f>
        <v>1.59</v>
      </c>
      <c r="H2408" s="10">
        <f>VLOOKUP(A2408,away!$A$2:$E$405,3,FALSE)</f>
        <v>1.2</v>
      </c>
      <c r="I2408" s="10">
        <f>VLOOKUP(C2408,away!$B$2:$E$405,3,FALSE)</f>
        <v>0.91</v>
      </c>
      <c r="J2408" s="10">
        <f>VLOOKUP(B2408,home!$B$2:$E$405,4,FALSE)</f>
        <v>0.71</v>
      </c>
      <c r="K2408" s="12">
        <f t="shared" ref="K2408:K2471" si="2856">E2408*F2408*G2408</f>
        <v>2.2666061538461508</v>
      </c>
      <c r="L2408" s="12">
        <f t="shared" ref="L2408:L2471" si="2857">H2408*I2408*J2408</f>
        <v>0.77532000000000001</v>
      </c>
      <c r="M2408" s="13">
        <f t="shared" ref="M2408:M2471" si="2858">_xlfn.POISSON.DIST(0,K2408,FALSE) * _xlfn.POISSON.DIST(0,L2408,FALSE)</f>
        <v>4.7742840816235373E-2</v>
      </c>
      <c r="N2408" s="13">
        <f t="shared" ref="N2408:N2471" si="2859">_xlfn.POISSON.DIST(1,K2408,FALSE) * _xlfn.POISSON.DIST(0,L2408,FALSE)</f>
        <v>0.10821421679617628</v>
      </c>
      <c r="O2408" s="13">
        <f t="shared" ref="O2408:O2471" si="2860">_xlfn.POISSON.DIST(0,K2408,FALSE) * _xlfn.POISSON.DIST(1,L2408,FALSE)</f>
        <v>3.7015979341643607E-2</v>
      </c>
      <c r="P2408" s="13">
        <f t="shared" ref="P2408:P2471" si="2861">_xlfn.POISSON.DIST(1,K2408,FALSE) * _xlfn.POISSON.DIST(1,L2408,FALSE)</f>
        <v>8.3900646566411385E-2</v>
      </c>
      <c r="Q2408" s="13">
        <f t="shared" ref="Q2408:Q2471" si="2862">_xlfn.POISSON.DIST(2,K2408,FALSE) * _xlfn.POISSON.DIST(0,L2408,FALSE)</f>
        <v>0.12263950486192736</v>
      </c>
      <c r="R2408" s="13">
        <f t="shared" ref="R2408:R2471" si="2863">_xlfn.POISSON.DIST(0,K2408,FALSE) * _xlfn.POISSON.DIST(2,L2408,FALSE)</f>
        <v>1.434961455158156E-2</v>
      </c>
      <c r="S2408" s="13">
        <f t="shared" ref="S2408:S2471" si="2864">_xlfn.POISSON.DIST(2,K2408,FALSE) * _xlfn.POISSON.DIST(2,L2408,FALSE)</f>
        <v>3.6860597180195964E-2</v>
      </c>
      <c r="T2408" s="13">
        <f t="shared" ref="T2408:T2471" si="2865">_xlfn.POISSON.DIST(2,K2408,FALSE) * _xlfn.POISSON.DIST(1,L2408,FALSE)</f>
        <v>9.5084860909549512E-2</v>
      </c>
      <c r="U2408" s="13">
        <f t="shared" ref="U2408:U2471" si="2866">_xlfn.POISSON.DIST(1,K2408,FALSE) * _xlfn.POISSON.DIST(2,L2408,FALSE)</f>
        <v>3.2524924647935043E-2</v>
      </c>
      <c r="V2408" s="13">
        <f t="shared" ref="V2408:V2471" si="2867">_xlfn.POISSON.DIST(3,K2408,FALSE) * _xlfn.POISSON.DIST(3,L2408,FALSE)</f>
        <v>7.1974210242703399E-3</v>
      </c>
      <c r="W2408" s="13">
        <f t="shared" ref="W2408:W2471" si="2868">_xlfn.POISSON.DIST(3,K2408,FALSE) * _xlfn.POISSON.DIST(0,L2408,FALSE)</f>
        <v>9.2658485474896468E-2</v>
      </c>
      <c r="X2408" s="13">
        <f t="shared" ref="X2408:X2471" si="2869">_xlfn.POISSON.DIST(3,K2408,FALSE) * _xlfn.POISSON.DIST(1,L2408,FALSE)</f>
        <v>7.1839976958396723E-2</v>
      </c>
      <c r="Y2408" s="13">
        <f t="shared" ref="Y2408:Y2471" si="2870">_xlfn.POISSON.DIST(3,K2408,FALSE) * _xlfn.POISSON.DIST(2,L2408,FALSE)</f>
        <v>2.7849485467692073E-2</v>
      </c>
      <c r="Z2408" s="13">
        <f t="shared" ref="Z2408:Z2471" si="2871">_xlfn.POISSON.DIST(0,K2408,FALSE) * _xlfn.POISSON.DIST(3,L2408,FALSE)</f>
        <v>3.7085143847107385E-3</v>
      </c>
      <c r="AA2408" s="13">
        <f t="shared" ref="AA2408:AA2471" si="2872">_xlfn.POISSON.DIST(1,K2408,FALSE) * _xlfn.POISSON.DIST(3,L2408,FALSE)</f>
        <v>8.4057415260123322E-3</v>
      </c>
      <c r="AB2408" s="13">
        <f t="shared" ref="AB2408:AB2471" si="2873">_xlfn.POISSON.DIST(2,K2408,FALSE) * _xlfn.POISSON.DIST(3,L2408,FALSE)</f>
        <v>9.5262527352498461E-3</v>
      </c>
      <c r="AC2408" s="13">
        <f t="shared" ref="AC2408:AC2471" si="2874">_xlfn.POISSON.DIST(4,K2408,FALSE) * _xlfn.POISSON.DIST(4,L2408,FALSE)</f>
        <v>7.9052202804511136E-4</v>
      </c>
      <c r="AD2408" s="13">
        <f t="shared" ref="AD2408:AD2471" si="2875">_xlfn.POISSON.DIST(4,K2408,FALSE) * _xlfn.POISSON.DIST(0,L2408,FALSE)</f>
        <v>5.2505073345866168E-2</v>
      </c>
      <c r="AE2408" s="13">
        <f t="shared" ref="AE2408:AE2471" si="2876">_xlfn.POISSON.DIST(4,K2408,FALSE) * _xlfn.POISSON.DIST(1,L2408,FALSE)</f>
        <v>4.0708233466516953E-2</v>
      </c>
      <c r="AF2408" s="13">
        <f t="shared" ref="AF2408:AF2471" si="2877">_xlfn.POISSON.DIST(4,K2408,FALSE) * _xlfn.POISSON.DIST(2,L2408,FALSE)</f>
        <v>1.5780953785629964E-2</v>
      </c>
      <c r="AG2408" s="13">
        <f t="shared" ref="AG2408:AG2471" si="2878">_xlfn.POISSON.DIST(4,K2408,FALSE) * _xlfn.POISSON.DIST(3,L2408,FALSE)</f>
        <v>4.0784296963582078E-3</v>
      </c>
      <c r="AH2408" s="13">
        <f t="shared" ref="AH2408:AH2471" si="2879">_xlfn.POISSON.DIST(0,K2408,FALSE) * _xlfn.POISSON.DIST(4,L2408,FALSE)</f>
        <v>7.1882134318848243E-4</v>
      </c>
      <c r="AI2408" s="13">
        <f t="shared" ref="AI2408:AI2471" si="2880">_xlfn.POISSON.DIST(1,K2408,FALSE) * _xlfn.POISSON.DIST(4,L2408,FALSE)</f>
        <v>1.6292848799869702E-3</v>
      </c>
      <c r="AJ2408" s="13">
        <f t="shared" ref="AJ2408:AJ2471" si="2881">_xlfn.POISSON.DIST(2,K2408,FALSE) * _xlfn.POISSON.DIST(4,L2408,FALSE)</f>
        <v>1.8464735676734774E-3</v>
      </c>
      <c r="AK2408" s="13">
        <f t="shared" ref="AK2408:AK2471" si="2882">_xlfn.POISSON.DIST(3,K2408,FALSE) * _xlfn.POISSON.DIST(4,L2408,FALSE)</f>
        <v>1.3950761171343199E-3</v>
      </c>
      <c r="AL2408" s="13">
        <f t="shared" ref="AL2408:AL2471" si="2883">_xlfn.POISSON.DIST(5,K2408,FALSE) * _xlfn.POISSON.DIST(5,L2408,FALSE)</f>
        <v>5.5568799965854688E-5</v>
      </c>
      <c r="AM2408" s="13">
        <f t="shared" ref="AM2408:AM2471" si="2884">_xlfn.POISSON.DIST(5,K2408,FALSE) * _xlfn.POISSON.DIST(0,L2408,FALSE)</f>
        <v>2.3801664470776744E-2</v>
      </c>
      <c r="AN2408" s="13">
        <f t="shared" ref="AN2408:AN2471" si="2885">_xlfn.POISSON.DIST(5,K2408,FALSE) * _xlfn.POISSON.DIST(1,L2408,FALSE)</f>
        <v>1.8453906497482624E-2</v>
      </c>
      <c r="AO2408" s="13">
        <f t="shared" ref="AO2408:AO2471" si="2886">_xlfn.POISSON.DIST(5,K2408,FALSE) * _xlfn.POISSON.DIST(2,L2408,FALSE)</f>
        <v>7.1538413928141148E-3</v>
      </c>
      <c r="AP2408" s="13">
        <f t="shared" ref="AP2408:AP2471" si="2887">_xlfn.POISSON.DIST(5,K2408,FALSE) * _xlfn.POISSON.DIST(3,L2408,FALSE)</f>
        <v>1.8488387695588797E-3</v>
      </c>
      <c r="AQ2408" s="13">
        <f t="shared" ref="AQ2408:AQ2471" si="2888">_xlfn.POISSON.DIST(5,K2408,FALSE) * _xlfn.POISSON.DIST(4,L2408,FALSE)</f>
        <v>3.5836041870359768E-4</v>
      </c>
      <c r="AR2408" s="13">
        <f t="shared" ref="AR2408:AR2471" si="2889">_xlfn.POISSON.DIST(0,K2408,FALSE) * _xlfn.POISSON.DIST(5,L2408,FALSE)</f>
        <v>1.1146331276017889E-4</v>
      </c>
      <c r="AS2408" s="13">
        <f t="shared" ref="AS2408:AS2471" si="2890">_xlfn.POISSON.DIST(1,K2408,FALSE) * _xlfn.POISSON.DIST(5,L2408,FALSE)</f>
        <v>2.5264343063029963E-4</v>
      </c>
      <c r="AT2408" s="13">
        <f t="shared" ref="AT2408:AT2471" si="2891">_xlfn.POISSON.DIST(2,K2408,FALSE) * _xlfn.POISSON.DIST(5,L2408,FALSE)</f>
        <v>2.8632157729772023E-4</v>
      </c>
      <c r="AU2408" s="13">
        <f t="shared" ref="AU2408:AU2471" si="2892">_xlfn.POISSON.DIST(3,K2408,FALSE) * _xlfn.POISSON.DIST(5,L2408,FALSE)</f>
        <v>2.1632608302731628E-4</v>
      </c>
      <c r="AV2408" s="13">
        <f t="shared" ref="AV2408:AV2471" si="2893">_xlfn.POISSON.DIST(4,K2408,FALSE) * _xlfn.POISSON.DIST(5,L2408,FALSE)</f>
        <v>1.2258150775678722E-4</v>
      </c>
      <c r="AW2408" s="13">
        <f t="shared" ref="AW2408:AW2471" si="2894">_xlfn.POISSON.DIST(6,K2408,FALSE) * _xlfn.POISSON.DIST(6,L2408,FALSE)</f>
        <v>2.7125988166477486E-6</v>
      </c>
      <c r="AX2408" s="13">
        <f t="shared" ref="AX2408:AX2471" si="2895">_xlfn.POISSON.DIST(6,K2408,FALSE) * _xlfn.POISSON.DIST(0,L2408,FALSE)</f>
        <v>8.9914998602073134E-3</v>
      </c>
      <c r="AY2408" s="13">
        <f t="shared" ref="AY2408:AY2471" si="2896">_xlfn.POISSON.DIST(6,K2408,FALSE) * _xlfn.POISSON.DIST(1,L2408,FALSE)</f>
        <v>6.9712896716159342E-3</v>
      </c>
      <c r="AZ2408" s="13">
        <f t="shared" ref="AZ2408:AZ2471" si="2897">_xlfn.POISSON.DIST(6,K2408,FALSE) * _xlfn.POISSON.DIST(2,L2408,FALSE)</f>
        <v>2.7024901540986333E-3</v>
      </c>
      <c r="BA2408" s="13">
        <f t="shared" ref="BA2408:BA2471" si="2898">_xlfn.POISSON.DIST(6,K2408,FALSE) * _xlfn.POISSON.DIST(3,L2408,FALSE)</f>
        <v>6.9843155542525072E-4</v>
      </c>
      <c r="BB2408" s="13">
        <f t="shared" ref="BB2408:BB2471" si="2899">_xlfn.POISSON.DIST(6,K2408,FALSE) * _xlfn.POISSON.DIST(4,L2408,FALSE)</f>
        <v>1.3537698838807634E-4</v>
      </c>
      <c r="BC2408" s="13">
        <f t="shared" ref="BC2408:BC2471" si="2900">_xlfn.POISSON.DIST(6,K2408,FALSE) * _xlfn.POISSON.DIST(5,L2408,FALSE)</f>
        <v>2.099209732740868E-5</v>
      </c>
      <c r="BD2408" s="13">
        <f t="shared" ref="BD2408:BD2471" si="2901">_xlfn.POISSON.DIST(0,K2408,FALSE) * _xlfn.POISSON.DIST(6,L2408,FALSE)</f>
        <v>1.4403289274870309E-5</v>
      </c>
      <c r="BE2408" s="13">
        <f t="shared" ref="BE2408:BE2471" si="2902">_xlfn.POISSON.DIST(1,K2408,FALSE) * _xlfn.POISSON.DIST(6,L2408,FALSE)</f>
        <v>3.2646584106047308E-5</v>
      </c>
      <c r="BF2408" s="13">
        <f t="shared" ref="BF2408:BF2471" si="2903">_xlfn.POISSON.DIST(2,K2408,FALSE) * _xlfn.POISSON.DIST(6,L2408,FALSE)</f>
        <v>3.6998474218411393E-5</v>
      </c>
      <c r="BG2408" s="13">
        <f t="shared" ref="BG2408:BG2471" si="2904">_xlfn.POISSON.DIST(3,K2408,FALSE) * _xlfn.POISSON.DIST(6,L2408,FALSE)</f>
        <v>2.7953656448789798E-5</v>
      </c>
      <c r="BH2408" s="13">
        <f t="shared" ref="BH2408:BH2471" si="2905">_xlfn.POISSON.DIST(4,K2408,FALSE) * _xlfn.POISSON.DIST(6,L2408,FALSE)</f>
        <v>1.5839982432332035E-5</v>
      </c>
      <c r="BI2408" s="13">
        <f t="shared" ref="BI2408:BI2471" si="2906">_xlfn.POISSON.DIST(5,K2408,FALSE) * _xlfn.POISSON.DIST(6,L2408,FALSE)</f>
        <v>7.18060033158774E-6</v>
      </c>
      <c r="BJ2408" s="14">
        <f t="shared" ref="BJ2408:BJ2471" si="2907">SUM(N2408,Q2408,T2408,W2408,X2408,Y2408,AD2408,AE2408,AF2408,AG2408,AM2408,AN2408,AO2408,AP2408,AQ2408,AX2408,AY2408,AZ2408,BA2408,BB2408,BC2408)</f>
        <v>0.70249591263940836</v>
      </c>
      <c r="BK2408" s="14">
        <f t="shared" ref="BK2408:BK2471" si="2908">SUM(M2408,P2408,S2408,V2408,AC2408,AL2408,AY2408)</f>
        <v>0.18351888608673994</v>
      </c>
      <c r="BL2408" s="14">
        <f t="shared" ref="BL2408:BL2471" si="2909">SUM(O2408,R2408,U2408,AA2408,AB2408,AH2408,AI2408,AJ2408,AK2408,AR2408,AS2408,AT2408,AU2408,AV2408,BD2408,BE2408,BF2408,BG2408,BH2408,BI2408)</f>
        <v>0.10853652720868999</v>
      </c>
      <c r="BM2408" s="14">
        <f t="shared" ref="BM2408:BM2471" si="2910">SUM(S2408:BI2408)</f>
        <v>0.57742846031277395</v>
      </c>
      <c r="BN2408" s="14">
        <f t="shared" ref="BN2408:BN2471" si="2911">SUM(M2408:R2408)</f>
        <v>0.41386280293397559</v>
      </c>
    </row>
    <row r="2409" spans="1:66" x14ac:dyDescent="0.25">
      <c r="A2409" t="s">
        <v>32</v>
      </c>
      <c r="B2409" t="s">
        <v>33</v>
      </c>
      <c r="C2409" t="s">
        <v>195</v>
      </c>
      <c r="D2409" t="s">
        <v>547</v>
      </c>
      <c r="E2409" s="10">
        <f>VLOOKUP(A2409,home!$A$2:$E$405,3,FALSE)</f>
        <v>1.2615384615384599</v>
      </c>
      <c r="F2409" s="10">
        <f>VLOOKUP(B2409,home!$B$2:$E$405,3,FALSE)</f>
        <v>0.92</v>
      </c>
      <c r="G2409" s="10">
        <f>VLOOKUP(C2409,away!$B$2:$E$405,4,FALSE)</f>
        <v>1.59</v>
      </c>
      <c r="H2409" s="10">
        <f>VLOOKUP(A2409,away!$A$2:$E$405,3,FALSE)</f>
        <v>1.2</v>
      </c>
      <c r="I2409" s="10">
        <f>VLOOKUP(C2409,away!$B$2:$E$405,3,FALSE)</f>
        <v>1.06</v>
      </c>
      <c r="J2409" s="10">
        <f>VLOOKUP(B2409,home!$B$2:$E$405,4,FALSE)</f>
        <v>1.25</v>
      </c>
      <c r="K2409" s="12">
        <f t="shared" si="2856"/>
        <v>1.8453784615384594</v>
      </c>
      <c r="L2409" s="12">
        <f t="shared" si="2857"/>
        <v>1.59</v>
      </c>
      <c r="M2409" s="13">
        <f t="shared" si="2858"/>
        <v>3.2213216461165109E-2</v>
      </c>
      <c r="N2409" s="13">
        <f t="shared" si="2859"/>
        <v>5.9445575834310233E-2</v>
      </c>
      <c r="O2409" s="13">
        <f t="shared" si="2860"/>
        <v>5.1219014173252531E-2</v>
      </c>
      <c r="P2409" s="13">
        <f t="shared" si="2861"/>
        <v>9.4518465576553287E-2</v>
      </c>
      <c r="Q2409" s="13">
        <f t="shared" si="2862"/>
        <v>5.4849792639193644E-2</v>
      </c>
      <c r="R2409" s="13">
        <f t="shared" si="2863"/>
        <v>4.0719116267735771E-2</v>
      </c>
      <c r="S2409" s="13">
        <f t="shared" si="2864"/>
        <v>6.933288038557274E-2</v>
      </c>
      <c r="T2409" s="13">
        <f t="shared" si="2865"/>
        <v>8.7211170296317905E-2</v>
      </c>
      <c r="U2409" s="13">
        <f t="shared" si="2866"/>
        <v>7.5142180133359868E-2</v>
      </c>
      <c r="V2409" s="13">
        <f t="shared" si="2867"/>
        <v>2.2603688064725961E-2</v>
      </c>
      <c r="W2409" s="13">
        <f t="shared" si="2868"/>
        <v>3.373954198540622E-2</v>
      </c>
      <c r="X2409" s="13">
        <f t="shared" si="2869"/>
        <v>5.3645871756795895E-2</v>
      </c>
      <c r="Y2409" s="13">
        <f t="shared" si="2870"/>
        <v>4.2648468046652746E-2</v>
      </c>
      <c r="Z2409" s="13">
        <f t="shared" si="2871"/>
        <v>2.1581131621899965E-2</v>
      </c>
      <c r="AA2409" s="13">
        <f t="shared" si="2872"/>
        <v>3.9825355470680744E-2</v>
      </c>
      <c r="AB2409" s="13">
        <f t="shared" si="2873"/>
        <v>3.6746426604353566E-2</v>
      </c>
      <c r="AC2409" s="13">
        <f t="shared" si="2874"/>
        <v>4.1451656861566889E-3</v>
      </c>
      <c r="AD2409" s="13">
        <f t="shared" si="2875"/>
        <v>1.5565556020510305E-2</v>
      </c>
      <c r="AE2409" s="13">
        <f t="shared" si="2876"/>
        <v>2.4749234072611388E-2</v>
      </c>
      <c r="AF2409" s="13">
        <f t="shared" si="2877"/>
        <v>1.9675641087726056E-2</v>
      </c>
      <c r="AG2409" s="13">
        <f t="shared" si="2878"/>
        <v>1.0428089776494813E-2</v>
      </c>
      <c r="AH2409" s="13">
        <f t="shared" si="2879"/>
        <v>8.5784998197052376E-3</v>
      </c>
      <c r="AI2409" s="13">
        <f t="shared" si="2880"/>
        <v>1.5830578799595596E-2</v>
      </c>
      <c r="AJ2409" s="13">
        <f t="shared" si="2881"/>
        <v>1.4606704575230544E-2</v>
      </c>
      <c r="AK2409" s="13">
        <f t="shared" si="2882"/>
        <v>8.9849660057285709E-3</v>
      </c>
      <c r="AL2409" s="13">
        <f t="shared" si="2883"/>
        <v>4.8650180672078162E-4</v>
      </c>
      <c r="AM2409" s="13">
        <f t="shared" si="2884"/>
        <v>5.7448683644240059E-3</v>
      </c>
      <c r="AN2409" s="13">
        <f t="shared" si="2885"/>
        <v>9.1343406994341698E-3</v>
      </c>
      <c r="AO2409" s="13">
        <f t="shared" si="2886"/>
        <v>7.2618008560501662E-3</v>
      </c>
      <c r="AP2409" s="13">
        <f t="shared" si="2887"/>
        <v>3.8487544537065895E-3</v>
      </c>
      <c r="AQ2409" s="13">
        <f t="shared" si="2888"/>
        <v>1.5298798953483695E-3</v>
      </c>
      <c r="AR2409" s="13">
        <f t="shared" si="2889"/>
        <v>2.7279629426662658E-3</v>
      </c>
      <c r="AS2409" s="13">
        <f t="shared" si="2890"/>
        <v>5.0341240582714017E-3</v>
      </c>
      <c r="AT2409" s="13">
        <f t="shared" si="2891"/>
        <v>4.6449320549233142E-3</v>
      </c>
      <c r="AU2409" s="13">
        <f t="shared" si="2892"/>
        <v>2.8572191898216864E-3</v>
      </c>
      <c r="AV2409" s="13">
        <f t="shared" si="2893"/>
        <v>1.3181626881978274E-3</v>
      </c>
      <c r="AW2409" s="13">
        <f t="shared" si="2894"/>
        <v>3.9651948039975012E-5</v>
      </c>
      <c r="AX2409" s="13">
        <f t="shared" si="2895"/>
        <v>1.7669093906802879E-3</v>
      </c>
      <c r="AY2409" s="13">
        <f t="shared" si="2896"/>
        <v>2.809385931181658E-3</v>
      </c>
      <c r="AZ2409" s="13">
        <f t="shared" si="2897"/>
        <v>2.2334618152894184E-3</v>
      </c>
      <c r="BA2409" s="13">
        <f t="shared" si="2898"/>
        <v>1.1837347621033922E-3</v>
      </c>
      <c r="BB2409" s="13">
        <f t="shared" si="2899"/>
        <v>4.7053456793609842E-4</v>
      </c>
      <c r="BC2409" s="13">
        <f t="shared" si="2900"/>
        <v>1.4962999260367935E-4</v>
      </c>
      <c r="BD2409" s="13">
        <f t="shared" si="2901"/>
        <v>7.2291017980656016E-4</v>
      </c>
      <c r="BE2409" s="13">
        <f t="shared" si="2902"/>
        <v>1.3340428754419209E-3</v>
      </c>
      <c r="BF2409" s="13">
        <f t="shared" si="2903"/>
        <v>1.2309069945546777E-3</v>
      </c>
      <c r="BG2409" s="13">
        <f t="shared" si="2904"/>
        <v>7.5716308530274657E-4</v>
      </c>
      <c r="BH2409" s="13">
        <f t="shared" si="2905"/>
        <v>3.493131123724241E-4</v>
      </c>
      <c r="BI2409" s="13">
        <f t="shared" si="2906"/>
        <v>1.2892297878100707E-4</v>
      </c>
      <c r="BJ2409" s="14">
        <f t="shared" si="2907"/>
        <v>0.43809224224477705</v>
      </c>
      <c r="BK2409" s="14">
        <f t="shared" si="2908"/>
        <v>0.2261093039120762</v>
      </c>
      <c r="BL2409" s="14">
        <f t="shared" si="2909"/>
        <v>0.31275850200978239</v>
      </c>
      <c r="BM2409" s="14">
        <f t="shared" si="2910"/>
        <v>0.66280626485318339</v>
      </c>
      <c r="BN2409" s="14">
        <f t="shared" si="2911"/>
        <v>0.33296518095221062</v>
      </c>
    </row>
    <row r="2410" spans="1:66" x14ac:dyDescent="0.25">
      <c r="A2410" t="s">
        <v>32</v>
      </c>
      <c r="B2410" t="s">
        <v>362</v>
      </c>
      <c r="C2410" t="s">
        <v>210</v>
      </c>
      <c r="D2410" t="s">
        <v>547</v>
      </c>
      <c r="E2410" s="10">
        <f>VLOOKUP(A2410,home!$A$2:$E$405,3,FALSE)</f>
        <v>1.2615384615384599</v>
      </c>
      <c r="F2410" s="10">
        <f>VLOOKUP(B2410,home!$B$2:$E$405,3,FALSE)</f>
        <v>1.32</v>
      </c>
      <c r="G2410" s="10">
        <f>VLOOKUP(C2410,away!$B$2:$E$405,4,FALSE)</f>
        <v>0.56999999999999995</v>
      </c>
      <c r="H2410" s="10">
        <f>VLOOKUP(A2410,away!$A$2:$E$405,3,FALSE)</f>
        <v>1.2</v>
      </c>
      <c r="I2410" s="10">
        <f>VLOOKUP(C2410,away!$B$2:$E$405,3,FALSE)</f>
        <v>0.68</v>
      </c>
      <c r="J2410" s="10">
        <f>VLOOKUP(B2410,home!$B$2:$E$405,4,FALSE)</f>
        <v>0.56000000000000005</v>
      </c>
      <c r="K2410" s="12">
        <f t="shared" si="2856"/>
        <v>0.9491815384615373</v>
      </c>
      <c r="L2410" s="12">
        <f t="shared" si="2857"/>
        <v>0.45696000000000009</v>
      </c>
      <c r="M2410" s="13">
        <f t="shared" si="2858"/>
        <v>0.24508712033011559</v>
      </c>
      <c r="N2410" s="13">
        <f t="shared" si="2859"/>
        <v>0.23263216993204702</v>
      </c>
      <c r="O2410" s="13">
        <f t="shared" si="2860"/>
        <v>0.11199501050604962</v>
      </c>
      <c r="P2410" s="13">
        <f t="shared" si="2861"/>
        <v>0.10630359637214822</v>
      </c>
      <c r="Q2410" s="13">
        <f t="shared" si="2862"/>
        <v>0.11040508047587308</v>
      </c>
      <c r="R2410" s="13">
        <f t="shared" si="2863"/>
        <v>2.5588620000422221E-2</v>
      </c>
      <c r="S2410" s="13">
        <f t="shared" si="2864"/>
        <v>1.1526977209605776E-2</v>
      </c>
      <c r="T2410" s="13">
        <f t="shared" si="2865"/>
        <v>5.0450705574254968E-2</v>
      </c>
      <c r="U2410" s="13">
        <f t="shared" si="2866"/>
        <v>2.4288245699108424E-2</v>
      </c>
      <c r="V2410" s="13">
        <f t="shared" si="2867"/>
        <v>5.5552088807822445E-4</v>
      </c>
      <c r="W2410" s="13">
        <f t="shared" si="2868"/>
        <v>3.4931488046686346E-2</v>
      </c>
      <c r="X2410" s="13">
        <f t="shared" si="2869"/>
        <v>1.5962292777813795E-2</v>
      </c>
      <c r="Y2410" s="13">
        <f t="shared" si="2870"/>
        <v>3.6470646538748963E-3</v>
      </c>
      <c r="Z2410" s="13">
        <f t="shared" si="2871"/>
        <v>3.8976585984643146E-3</v>
      </c>
      <c r="AA2410" s="13">
        <f t="shared" si="2872"/>
        <v>3.6995855848881969E-3</v>
      </c>
      <c r="AB2410" s="13">
        <f t="shared" si="2873"/>
        <v>1.7557891685671526E-3</v>
      </c>
      <c r="AC2410" s="13">
        <f t="shared" si="2874"/>
        <v>1.5059407289289459E-5</v>
      </c>
      <c r="AD2410" s="13">
        <f t="shared" si="2875"/>
        <v>8.2890808912261353E-3</v>
      </c>
      <c r="AE2410" s="13">
        <f t="shared" si="2876"/>
        <v>3.7877784040546958E-3</v>
      </c>
      <c r="AF2410" s="13">
        <f t="shared" si="2877"/>
        <v>8.6543160975841688E-4</v>
      </c>
      <c r="AG2410" s="13">
        <f t="shared" si="2878"/>
        <v>1.3182254279840212E-4</v>
      </c>
      <c r="AH2410" s="13">
        <f t="shared" si="2879"/>
        <v>4.4526851828856329E-4</v>
      </c>
      <c r="AI2410" s="13">
        <f t="shared" si="2880"/>
        <v>4.226406572176276E-4</v>
      </c>
      <c r="AJ2410" s="13">
        <f t="shared" si="2881"/>
        <v>2.005813546171115E-4</v>
      </c>
      <c r="AK2410" s="13">
        <f t="shared" si="2882"/>
        <v>6.346270625405636E-5</v>
      </c>
      <c r="AL2410" s="13">
        <f t="shared" si="2883"/>
        <v>2.6127348543296004E-7</v>
      </c>
      <c r="AM2410" s="13">
        <f t="shared" si="2884"/>
        <v>1.5735685105532314E-3</v>
      </c>
      <c r="AN2410" s="13">
        <f t="shared" si="2885"/>
        <v>7.1905786658240474E-4</v>
      </c>
      <c r="AO2410" s="13">
        <f t="shared" si="2886"/>
        <v>1.6429034135674784E-4</v>
      </c>
      <c r="AP2410" s="13">
        <f t="shared" si="2887"/>
        <v>2.5024704795459844E-5</v>
      </c>
      <c r="AQ2410" s="13">
        <f t="shared" si="2888"/>
        <v>2.8588222758333327E-6</v>
      </c>
      <c r="AR2410" s="13">
        <f t="shared" si="2889"/>
        <v>4.0693980423428388E-5</v>
      </c>
      <c r="AS2410" s="13">
        <f t="shared" si="2890"/>
        <v>3.8625974944433437E-5</v>
      </c>
      <c r="AT2410" s="13">
        <f t="shared" si="2891"/>
        <v>1.833153116116706E-5</v>
      </c>
      <c r="AU2410" s="13">
        <f t="shared" si="2892"/>
        <v>5.7999836499707208E-6</v>
      </c>
      <c r="AV2410" s="13">
        <f t="shared" si="2893"/>
        <v>1.3763093509827428E-6</v>
      </c>
      <c r="AW2410" s="13">
        <f t="shared" si="2894"/>
        <v>3.1478954980942218E-9</v>
      </c>
      <c r="AX2410" s="13">
        <f t="shared" si="2895"/>
        <v>2.4893369662025753E-4</v>
      </c>
      <c r="AY2410" s="13">
        <f t="shared" si="2896"/>
        <v>1.1375274200759291E-4</v>
      </c>
      <c r="AZ2410" s="13">
        <f t="shared" si="2897"/>
        <v>2.5990226493894827E-5</v>
      </c>
      <c r="BA2410" s="13">
        <f t="shared" si="2898"/>
        <v>3.9588312995500618E-6</v>
      </c>
      <c r="BB2410" s="13">
        <f t="shared" si="2899"/>
        <v>4.5225688766059907E-7</v>
      </c>
      <c r="BC2410" s="13">
        <f t="shared" si="2900"/>
        <v>4.1332661477077488E-8</v>
      </c>
      <c r="BD2410" s="13">
        <f t="shared" si="2901"/>
        <v>3.0992535490483068E-6</v>
      </c>
      <c r="BE2410" s="13">
        <f t="shared" si="2902"/>
        <v>2.941754251768051E-6</v>
      </c>
      <c r="BF2410" s="13">
        <f t="shared" si="2903"/>
        <v>1.3961294132344836E-6</v>
      </c>
      <c r="BG2410" s="13">
        <f t="shared" si="2904"/>
        <v>4.4172675478177017E-7</v>
      </c>
      <c r="BH2410" s="13">
        <f t="shared" si="2905"/>
        <v>1.0481972017084571E-7</v>
      </c>
      <c r="BI2410" s="13">
        <f t="shared" si="2906"/>
        <v>1.9898588650574239E-8</v>
      </c>
      <c r="BJ2410" s="14">
        <f t="shared" si="2907"/>
        <v>0.46398084423992192</v>
      </c>
      <c r="BK2410" s="14">
        <f t="shared" si="2908"/>
        <v>0.36360228822273011</v>
      </c>
      <c r="BL2410" s="14">
        <f t="shared" si="2909"/>
        <v>0.16857203555722064</v>
      </c>
      <c r="BM2410" s="14">
        <f t="shared" si="2910"/>
        <v>0.16792747940756911</v>
      </c>
      <c r="BN2410" s="14">
        <f t="shared" si="2911"/>
        <v>0.83201159761665577</v>
      </c>
    </row>
    <row r="2411" spans="1:66" x14ac:dyDescent="0.25">
      <c r="A2411" t="s">
        <v>32</v>
      </c>
      <c r="B2411" t="s">
        <v>209</v>
      </c>
      <c r="C2411" t="s">
        <v>206</v>
      </c>
      <c r="D2411" t="s">
        <v>547</v>
      </c>
      <c r="E2411" s="10">
        <f>VLOOKUP(A2411,home!$A$2:$E$405,3,FALSE)</f>
        <v>1.2615384615384599</v>
      </c>
      <c r="F2411" s="10">
        <f>VLOOKUP(B2411,home!$B$2:$E$405,3,FALSE)</f>
        <v>1.47</v>
      </c>
      <c r="G2411" s="10">
        <f>VLOOKUP(C2411,away!$B$2:$E$405,4,FALSE)</f>
        <v>1.32</v>
      </c>
      <c r="H2411" s="10">
        <f>VLOOKUP(A2411,away!$A$2:$E$405,3,FALSE)</f>
        <v>1.2</v>
      </c>
      <c r="I2411" s="10">
        <f>VLOOKUP(C2411,away!$B$2:$E$405,3,FALSE)</f>
        <v>0.53</v>
      </c>
      <c r="J2411" s="10">
        <f>VLOOKUP(B2411,home!$B$2:$E$405,4,FALSE)</f>
        <v>1.31</v>
      </c>
      <c r="K2411" s="12">
        <f t="shared" si="2856"/>
        <v>2.4478892307692277</v>
      </c>
      <c r="L2411" s="12">
        <f t="shared" si="2857"/>
        <v>0.83316000000000001</v>
      </c>
      <c r="M2411" s="13">
        <f t="shared" si="2858"/>
        <v>3.7588796787295299E-2</v>
      </c>
      <c r="N2411" s="13">
        <f t="shared" si="2859"/>
        <v>9.2013210853193111E-2</v>
      </c>
      <c r="O2411" s="13">
        <f t="shared" si="2860"/>
        <v>3.1317481931302953E-2</v>
      </c>
      <c r="P2411" s="13">
        <f t="shared" si="2861"/>
        <v>7.6661726754446366E-2</v>
      </c>
      <c r="Q2411" s="13">
        <f t="shared" si="2862"/>
        <v>0.11261907396801485</v>
      </c>
      <c r="R2411" s="13">
        <f t="shared" si="2863"/>
        <v>1.3046236622942183E-2</v>
      </c>
      <c r="S2411" s="13">
        <f t="shared" si="2864"/>
        <v>3.9087579619998529E-2</v>
      </c>
      <c r="T2411" s="13">
        <f t="shared" si="2865"/>
        <v>9.3829707667191245E-2</v>
      </c>
      <c r="U2411" s="13">
        <f t="shared" si="2866"/>
        <v>3.1935742131367267E-2</v>
      </c>
      <c r="V2411" s="13">
        <f t="shared" si="2867"/>
        <v>8.8576077165801615E-3</v>
      </c>
      <c r="W2411" s="13">
        <f t="shared" si="2868"/>
        <v>9.1893006115168874E-2</v>
      </c>
      <c r="X2411" s="13">
        <f t="shared" si="2869"/>
        <v>7.6561576974914086E-2</v>
      </c>
      <c r="Y2411" s="13">
        <f t="shared" si="2870"/>
        <v>3.1894021736209713E-2</v>
      </c>
      <c r="Z2411" s="13">
        <f t="shared" si="2871"/>
        <v>3.6232008349235032E-3</v>
      </c>
      <c r="AA2411" s="13">
        <f t="shared" si="2872"/>
        <v>8.8691943047233181E-3</v>
      </c>
      <c r="AB2411" s="13">
        <f t="shared" si="2873"/>
        <v>1.0855402612065992E-2</v>
      </c>
      <c r="AC2411" s="13">
        <f t="shared" si="2874"/>
        <v>1.1290589891534742E-3</v>
      </c>
      <c r="AD2411" s="13">
        <f t="shared" si="2875"/>
        <v>5.6235975013083167E-2</v>
      </c>
      <c r="AE2411" s="13">
        <f t="shared" si="2876"/>
        <v>4.6853564941900371E-2</v>
      </c>
      <c r="AF2411" s="13">
        <f t="shared" si="2877"/>
        <v>1.9518258083496855E-2</v>
      </c>
      <c r="AG2411" s="13">
        <f t="shared" si="2878"/>
        <v>5.4206106349487465E-3</v>
      </c>
      <c r="AH2411" s="13">
        <f t="shared" si="2879"/>
        <v>7.5467650190621626E-4</v>
      </c>
      <c r="AI2411" s="13">
        <f t="shared" si="2880"/>
        <v>1.8473644817308193E-3</v>
      </c>
      <c r="AJ2411" s="13">
        <f t="shared" si="2881"/>
        <v>2.261071810067225E-3</v>
      </c>
      <c r="AK2411" s="13">
        <f t="shared" si="2882"/>
        <v>1.8449511112864814E-3</v>
      </c>
      <c r="AL2411" s="13">
        <f t="shared" si="2883"/>
        <v>9.210788225643893E-5</v>
      </c>
      <c r="AM2411" s="13">
        <f t="shared" si="2884"/>
        <v>2.753188752326674E-2</v>
      </c>
      <c r="AN2411" s="13">
        <f t="shared" si="2885"/>
        <v>2.2938467408884916E-2</v>
      </c>
      <c r="AO2411" s="13">
        <f t="shared" si="2886"/>
        <v>9.5557067531932775E-3</v>
      </c>
      <c r="AP2411" s="13">
        <f t="shared" si="2887"/>
        <v>2.6538108794968373E-3</v>
      </c>
      <c r="AQ2411" s="13">
        <f t="shared" si="2888"/>
        <v>5.5276226809039606E-4</v>
      </c>
      <c r="AR2411" s="13">
        <f t="shared" si="2889"/>
        <v>1.2575325486563669E-4</v>
      </c>
      <c r="AS2411" s="13">
        <f t="shared" si="2890"/>
        <v>3.0783003831977003E-4</v>
      </c>
      <c r="AT2411" s="13">
        <f t="shared" si="2891"/>
        <v>3.7676691785512199E-4</v>
      </c>
      <c r="AU2411" s="13">
        <f t="shared" si="2892"/>
        <v>3.074278935758891E-4</v>
      </c>
      <c r="AV2411" s="13">
        <f t="shared" si="2893"/>
        <v>1.881373574806218E-4</v>
      </c>
      <c r="AW2411" s="13">
        <f t="shared" si="2894"/>
        <v>5.2181248913598008E-6</v>
      </c>
      <c r="AX2411" s="13">
        <f t="shared" si="2895"/>
        <v>1.123250182849238E-2</v>
      </c>
      <c r="AY2411" s="13">
        <f t="shared" si="2896"/>
        <v>9.3584712234267113E-3</v>
      </c>
      <c r="AZ2411" s="13">
        <f t="shared" si="2897"/>
        <v>3.8985519422550991E-3</v>
      </c>
      <c r="BA2411" s="13">
        <f t="shared" si="2898"/>
        <v>1.0827058454030863E-3</v>
      </c>
      <c r="BB2411" s="13">
        <f t="shared" si="2899"/>
        <v>2.2551680053900877E-4</v>
      </c>
      <c r="BC2411" s="13">
        <f t="shared" si="2900"/>
        <v>3.7578315507416124E-5</v>
      </c>
      <c r="BD2411" s="13">
        <f t="shared" si="2901"/>
        <v>1.7462096970642304E-5</v>
      </c>
      <c r="BE2411" s="13">
        <f t="shared" si="2902"/>
        <v>4.2745279121083246E-5</v>
      </c>
      <c r="BF2411" s="13">
        <f t="shared" si="2903"/>
        <v>5.2317854213362216E-5</v>
      </c>
      <c r="BG2411" s="13">
        <f t="shared" si="2904"/>
        <v>4.268943730194794E-5</v>
      </c>
      <c r="BH2411" s="13">
        <f t="shared" si="2905"/>
        <v>2.6124753459759129E-5</v>
      </c>
      <c r="BI2411" s="13">
        <f t="shared" si="2906"/>
        <v>1.2790100530129104E-5</v>
      </c>
      <c r="BJ2411" s="14">
        <f t="shared" si="2907"/>
        <v>0.71590696677667687</v>
      </c>
      <c r="BK2411" s="14">
        <f t="shared" si="2908"/>
        <v>0.17277534897315699</v>
      </c>
      <c r="BL2411" s="14">
        <f t="shared" si="2909"/>
        <v>0.10423216649108641</v>
      </c>
      <c r="BM2411" s="14">
        <f t="shared" si="2910"/>
        <v>0.62393790306011343</v>
      </c>
      <c r="BN2411" s="14">
        <f t="shared" si="2911"/>
        <v>0.36324652691719478</v>
      </c>
    </row>
    <row r="2412" spans="1:66" x14ac:dyDescent="0.25">
      <c r="A2412" t="s">
        <v>298</v>
      </c>
      <c r="B2412" t="s">
        <v>203</v>
      </c>
      <c r="C2412" t="s">
        <v>299</v>
      </c>
      <c r="D2412" t="s">
        <v>547</v>
      </c>
      <c r="E2412" s="10">
        <f>VLOOKUP(A2412,home!$A$2:$E$405,3,FALSE)</f>
        <v>1.6923076923076901</v>
      </c>
      <c r="F2412" s="10">
        <f>VLOOKUP(B2412,home!$B$2:$E$405,3,FALSE)</f>
        <v>1.08</v>
      </c>
      <c r="G2412" s="10">
        <f>VLOOKUP(C2412,away!$B$2:$E$405,4,FALSE)</f>
        <v>0.69</v>
      </c>
      <c r="H2412" s="10">
        <f>VLOOKUP(A2412,away!$A$2:$E$405,3,FALSE)</f>
        <v>1.4153846153846199</v>
      </c>
      <c r="I2412" s="10">
        <f>VLOOKUP(C2412,away!$B$2:$E$405,3,FALSE)</f>
        <v>0.89</v>
      </c>
      <c r="J2412" s="10">
        <f>VLOOKUP(B2412,home!$B$2:$E$405,4,FALSE)</f>
        <v>1.18</v>
      </c>
      <c r="K2412" s="12">
        <f t="shared" si="2856"/>
        <v>1.2611076923076907</v>
      </c>
      <c r="L2412" s="12">
        <f t="shared" si="2857"/>
        <v>1.4864369230769277</v>
      </c>
      <c r="M2412" s="13">
        <f t="shared" si="2858"/>
        <v>6.4085021559205771E-2</v>
      </c>
      <c r="N2412" s="13">
        <f t="shared" si="2859"/>
        <v>8.0818113650018605E-2</v>
      </c>
      <c r="O2412" s="13">
        <f t="shared" si="2860"/>
        <v>9.5258342261784382E-2</v>
      </c>
      <c r="P2412" s="13">
        <f t="shared" si="2861"/>
        <v>0.12013102818281508</v>
      </c>
      <c r="Q2412" s="13">
        <f t="shared" si="2862"/>
        <v>5.0960172400917818E-2</v>
      </c>
      <c r="R2412" s="13">
        <f t="shared" si="2863"/>
        <v>7.0797758584507833E-2</v>
      </c>
      <c r="S2412" s="13">
        <f t="shared" si="2864"/>
        <v>5.6298116085236952E-2</v>
      </c>
      <c r="T2412" s="13">
        <f t="shared" si="2865"/>
        <v>7.5749081863090054E-2</v>
      </c>
      <c r="U2412" s="13">
        <f t="shared" si="2866"/>
        <v>8.9283597949065679E-2</v>
      </c>
      <c r="V2412" s="13">
        <f t="shared" si="2867"/>
        <v>1.1726003302636491E-2</v>
      </c>
      <c r="W2412" s="13">
        <f t="shared" si="2868"/>
        <v>2.1422088472041186E-2</v>
      </c>
      <c r="X2412" s="13">
        <f t="shared" si="2869"/>
        <v>3.184258327426262E-2</v>
      </c>
      <c r="Y2412" s="13">
        <f t="shared" si="2870"/>
        <v>2.3665995752507888E-2</v>
      </c>
      <c r="Z2412" s="13">
        <f t="shared" si="2871"/>
        <v>3.507880081036633E-2</v>
      </c>
      <c r="AA2412" s="13">
        <f t="shared" si="2872"/>
        <v>4.4238145538882237E-2</v>
      </c>
      <c r="AB2412" s="13">
        <f t="shared" si="2873"/>
        <v>2.7894532816255771E-2</v>
      </c>
      <c r="AC2412" s="13">
        <f t="shared" si="2874"/>
        <v>1.3738163760304354E-3</v>
      </c>
      <c r="AD2412" s="13">
        <f t="shared" si="2875"/>
        <v>6.7538901393467557E-3</v>
      </c>
      <c r="AE2412" s="13">
        <f t="shared" si="2876"/>
        <v>1.0039231677530193E-2</v>
      </c>
      <c r="AF2412" s="13">
        <f t="shared" si="2877"/>
        <v>7.4613423224022032E-3</v>
      </c>
      <c r="AG2412" s="13">
        <f t="shared" si="2878"/>
        <v>3.6969382412450633E-3</v>
      </c>
      <c r="AH2412" s="13">
        <f t="shared" si="2879"/>
        <v>1.3035606185447343E-2</v>
      </c>
      <c r="AI2412" s="13">
        <f t="shared" si="2880"/>
        <v>1.6439303234361359E-2</v>
      </c>
      <c r="AJ2412" s="13">
        <f t="shared" si="2881"/>
        <v>1.0365865882515906E-2</v>
      </c>
      <c r="AK2412" s="13">
        <f t="shared" si="2882"/>
        <v>4.3574910672902201E-3</v>
      </c>
      <c r="AL2412" s="13">
        <f t="shared" si="2883"/>
        <v>1.0301188625454543E-4</v>
      </c>
      <c r="AM2412" s="13">
        <f t="shared" si="2884"/>
        <v>1.7034765615462505E-3</v>
      </c>
      <c r="AN2412" s="13">
        <f t="shared" si="2885"/>
        <v>2.532110458678473E-3</v>
      </c>
      <c r="AO2412" s="13">
        <f t="shared" si="2886"/>
        <v>1.8819112395444689E-3</v>
      </c>
      <c r="AP2412" s="13">
        <f t="shared" si="2887"/>
        <v>9.3244745080412264E-4</v>
      </c>
      <c r="AQ2412" s="13">
        <f t="shared" si="2888"/>
        <v>3.465060799260513E-4</v>
      </c>
      <c r="AR2412" s="13">
        <f t="shared" si="2889"/>
        <v>3.8753212697477789E-3</v>
      </c>
      <c r="AS2412" s="13">
        <f t="shared" si="2890"/>
        <v>4.887197463442532E-3</v>
      </c>
      <c r="AT2412" s="13">
        <f t="shared" si="2891"/>
        <v>3.0816411574870056E-3</v>
      </c>
      <c r="AU2412" s="13">
        <f t="shared" si="2892"/>
        <v>1.2954271228796132E-3</v>
      </c>
      <c r="AV2412" s="13">
        <f t="shared" si="2893"/>
        <v>4.0841827737187473E-4</v>
      </c>
      <c r="AW2412" s="13">
        <f t="shared" si="2894"/>
        <v>5.3639348988285555E-6</v>
      </c>
      <c r="AX2412" s="13">
        <f t="shared" si="2895"/>
        <v>3.5804456590530527E-4</v>
      </c>
      <c r="AY2412" s="13">
        <f t="shared" si="2896"/>
        <v>5.3221066286869621E-4</v>
      </c>
      <c r="AZ2412" s="13">
        <f t="shared" si="2897"/>
        <v>3.955487900716385E-4</v>
      </c>
      <c r="BA2412" s="13">
        <f t="shared" si="2898"/>
        <v>1.9598610881362935E-4</v>
      </c>
      <c r="BB2412" s="13">
        <f t="shared" si="2899"/>
        <v>7.2830247137687802E-5</v>
      </c>
      <c r="BC2412" s="13">
        <f t="shared" si="2900"/>
        <v>2.1651513692455353E-5</v>
      </c>
      <c r="BD2412" s="13">
        <f t="shared" si="2901"/>
        <v>9.6007010402307774E-4</v>
      </c>
      <c r="BE2412" s="13">
        <f t="shared" si="2902"/>
        <v>1.2107517933381481E-3</v>
      </c>
      <c r="BF2412" s="13">
        <f t="shared" si="2903"/>
        <v>7.6344420002703514E-4</v>
      </c>
      <c r="BG2412" s="13">
        <f t="shared" si="2904"/>
        <v>3.2092845110059519E-4</v>
      </c>
      <c r="BH2412" s="13">
        <f t="shared" si="2905"/>
        <v>1.0118133459083821E-4</v>
      </c>
      <c r="BI2412" s="13">
        <f t="shared" si="2906"/>
        <v>2.5520111874092851E-5</v>
      </c>
      <c r="BJ2412" s="14">
        <f t="shared" si="2907"/>
        <v>0.32138216147235099</v>
      </c>
      <c r="BK2412" s="14">
        <f t="shared" si="2908"/>
        <v>0.25424920805504803</v>
      </c>
      <c r="BL2412" s="14">
        <f t="shared" si="2909"/>
        <v>0.38860054480599332</v>
      </c>
      <c r="BM2412" s="14">
        <f t="shared" si="2910"/>
        <v>0.51673343177653952</v>
      </c>
      <c r="BN2412" s="14">
        <f t="shared" si="2911"/>
        <v>0.48205043663924946</v>
      </c>
    </row>
    <row r="2413" spans="1:66" x14ac:dyDescent="0.25">
      <c r="A2413" t="s">
        <v>298</v>
      </c>
      <c r="B2413" t="s">
        <v>324</v>
      </c>
      <c r="C2413" t="s">
        <v>338</v>
      </c>
      <c r="D2413" t="s">
        <v>547</v>
      </c>
      <c r="E2413" s="10">
        <f>VLOOKUP(A2413,home!$A$2:$E$405,3,FALSE)</f>
        <v>1.6923076923076901</v>
      </c>
      <c r="F2413" s="10">
        <f>VLOOKUP(B2413,home!$B$2:$E$405,3,FALSE)</f>
        <v>0.69</v>
      </c>
      <c r="G2413" s="10">
        <f>VLOOKUP(C2413,away!$B$2:$E$405,4,FALSE)</f>
        <v>0.69</v>
      </c>
      <c r="H2413" s="10">
        <f>VLOOKUP(A2413,away!$A$2:$E$405,3,FALSE)</f>
        <v>1.4153846153846199</v>
      </c>
      <c r="I2413" s="10">
        <f>VLOOKUP(C2413,away!$B$2:$E$405,3,FALSE)</f>
        <v>0.79</v>
      </c>
      <c r="J2413" s="10">
        <f>VLOOKUP(B2413,home!$B$2:$E$405,4,FALSE)</f>
        <v>1.77</v>
      </c>
      <c r="K2413" s="12">
        <f t="shared" si="2856"/>
        <v>0.80570769230769113</v>
      </c>
      <c r="L2413" s="12">
        <f t="shared" si="2857"/>
        <v>1.9791323076923142</v>
      </c>
      <c r="M2413" s="13">
        <f t="shared" si="2858"/>
        <v>6.1738966475377903E-2</v>
      </c>
      <c r="N2413" s="13">
        <f t="shared" si="2859"/>
        <v>4.9743560204338635E-2</v>
      </c>
      <c r="O2413" s="13">
        <f t="shared" si="2860"/>
        <v>0.12218958319495309</v>
      </c>
      <c r="P2413" s="13">
        <f t="shared" si="2861"/>
        <v>9.8449087100044283E-2</v>
      </c>
      <c r="Q2413" s="13">
        <f t="shared" si="2862"/>
        <v>2.003938454970319E-2</v>
      </c>
      <c r="R2413" s="13">
        <f t="shared" si="2863"/>
        <v>0.12091467588229479</v>
      </c>
      <c r="S2413" s="13">
        <f t="shared" si="2864"/>
        <v>3.924678085880115E-2</v>
      </c>
      <c r="T2413" s="13">
        <f t="shared" si="2865"/>
        <v>3.9660593388587781E-2</v>
      </c>
      <c r="U2413" s="13">
        <f t="shared" si="2866"/>
        <v>9.7421884471256173E-2</v>
      </c>
      <c r="V2413" s="13">
        <f t="shared" si="2867"/>
        <v>6.953666681488729E-3</v>
      </c>
      <c r="W2413" s="13">
        <f t="shared" si="2868"/>
        <v>5.3819620936025863E-3</v>
      </c>
      <c r="X2413" s="13">
        <f t="shared" si="2869"/>
        <v>1.0651615058224245E-2</v>
      </c>
      <c r="Y2413" s="13">
        <f t="shared" si="2870"/>
        <v>1.054047774541678E-2</v>
      </c>
      <c r="Z2413" s="13">
        <f t="shared" si="2871"/>
        <v>7.9768713837598079E-2</v>
      </c>
      <c r="AA2413" s="13">
        <f t="shared" si="2872"/>
        <v>6.427026634444373E-2</v>
      </c>
      <c r="AB2413" s="13">
        <f t="shared" si="2873"/>
        <v>2.5891523990191213E-2</v>
      </c>
      <c r="AC2413" s="13">
        <f t="shared" si="2874"/>
        <v>6.9302072891799392E-4</v>
      </c>
      <c r="AD2413" s="13">
        <f t="shared" si="2875"/>
        <v>1.0840720646310023E-3</v>
      </c>
      <c r="AE2413" s="13">
        <f t="shared" si="2876"/>
        <v>2.1455220469779272E-3</v>
      </c>
      <c r="AF2413" s="13">
        <f t="shared" si="2877"/>
        <v>2.1231360000200819E-3</v>
      </c>
      <c r="AG2413" s="13">
        <f t="shared" si="2878"/>
        <v>1.4006556837547908E-3</v>
      </c>
      <c r="AH2413" s="13">
        <f t="shared" si="2879"/>
        <v>3.9468209674763333E-2</v>
      </c>
      <c r="AI2413" s="13">
        <f t="shared" si="2880"/>
        <v>3.1799840136569654E-2</v>
      </c>
      <c r="AJ2413" s="13">
        <f t="shared" si="2881"/>
        <v>1.2810687906094513E-2</v>
      </c>
      <c r="AK2413" s="13">
        <f t="shared" si="2882"/>
        <v>3.4405565965644866E-3</v>
      </c>
      <c r="AL2413" s="13">
        <f t="shared" si="2883"/>
        <v>4.420369306350048E-5</v>
      </c>
      <c r="AM2413" s="13">
        <f t="shared" si="2884"/>
        <v>1.7468904029781585E-4</v>
      </c>
      <c r="AN2413" s="13">
        <f t="shared" si="2885"/>
        <v>3.4573272345317195E-4</v>
      </c>
      <c r="AO2413" s="13">
        <f t="shared" si="2886"/>
        <v>3.4212540140631252E-4</v>
      </c>
      <c r="AP2413" s="13">
        <f t="shared" si="2887"/>
        <v>2.2570381173514482E-4</v>
      </c>
      <c r="AQ2413" s="13">
        <f t="shared" si="2888"/>
        <v>1.116744264435822E-4</v>
      </c>
      <c r="AR2413" s="13">
        <f t="shared" si="2889"/>
        <v>1.5622561778819693E-2</v>
      </c>
      <c r="AS2413" s="13">
        <f t="shared" si="2890"/>
        <v>1.2587218198747153E-2</v>
      </c>
      <c r="AT2413" s="13">
        <f t="shared" si="2891"/>
        <v>5.0708092637429701E-3</v>
      </c>
      <c r="AU2413" s="13">
        <f t="shared" si="2892"/>
        <v>1.3618633433409371E-3</v>
      </c>
      <c r="AV2413" s="13">
        <f t="shared" si="2893"/>
        <v>2.7431594290041575E-4</v>
      </c>
      <c r="AW2413" s="13">
        <f t="shared" si="2894"/>
        <v>1.9579806351524497E-6</v>
      </c>
      <c r="AX2413" s="13">
        <f t="shared" si="2895"/>
        <v>2.3458050588299739E-5</v>
      </c>
      <c r="AY2413" s="13">
        <f t="shared" si="2896"/>
        <v>4.6426585794784709E-5</v>
      </c>
      <c r="AZ2413" s="13">
        <f t="shared" si="2897"/>
        <v>4.594217794115375E-5</v>
      </c>
      <c r="BA2413" s="13">
        <f t="shared" si="2898"/>
        <v>3.0308549549695509E-5</v>
      </c>
      <c r="BB2413" s="13">
        <f t="shared" si="2899"/>
        <v>1.4996157403273932E-5</v>
      </c>
      <c r="BC2413" s="13">
        <f t="shared" si="2900"/>
        <v>5.9358759216117429E-6</v>
      </c>
      <c r="BD2413" s="13">
        <f t="shared" si="2901"/>
        <v>5.153186124230197E-3</v>
      </c>
      <c r="BE2413" s="13">
        <f t="shared" si="2902"/>
        <v>4.1519617001855268E-3</v>
      </c>
      <c r="BF2413" s="13">
        <f t="shared" si="2903"/>
        <v>1.6726337400031991E-3</v>
      </c>
      <c r="BG2413" s="13">
        <f t="shared" si="2904"/>
        <v>4.4921795691132011E-4</v>
      </c>
      <c r="BH2413" s="13">
        <f t="shared" si="2905"/>
        <v>9.0484590851548863E-5</v>
      </c>
      <c r="BI2413" s="13">
        <f t="shared" si="2906"/>
        <v>1.4580826176881415E-5</v>
      </c>
      <c r="BJ2413" s="14">
        <f t="shared" si="2907"/>
        <v>0.14413797163579192</v>
      </c>
      <c r="BK2413" s="14">
        <f t="shared" si="2908"/>
        <v>0.20717215212348833</v>
      </c>
      <c r="BL2413" s="14">
        <f t="shared" si="2909"/>
        <v>0.56465606166304083</v>
      </c>
      <c r="BM2413" s="14">
        <f t="shared" si="2910"/>
        <v>0.52261517324804774</v>
      </c>
      <c r="BN2413" s="14">
        <f t="shared" si="2911"/>
        <v>0.47307525740671186</v>
      </c>
    </row>
    <row r="2414" spans="1:66" x14ac:dyDescent="0.25">
      <c r="A2414" t="s">
        <v>298</v>
      </c>
      <c r="B2414" t="s">
        <v>325</v>
      </c>
      <c r="C2414" t="s">
        <v>366</v>
      </c>
      <c r="D2414" t="s">
        <v>547</v>
      </c>
      <c r="E2414" s="10">
        <f>VLOOKUP(A2414,home!$A$2:$E$405,3,FALSE)</f>
        <v>1.6923076923076901</v>
      </c>
      <c r="F2414" s="10">
        <f>VLOOKUP(B2414,home!$B$2:$E$405,3,FALSE)</f>
        <v>1.38</v>
      </c>
      <c r="G2414" s="10">
        <f>VLOOKUP(C2414,away!$B$2:$E$405,4,FALSE)</f>
        <v>0.69</v>
      </c>
      <c r="H2414" s="10">
        <f>VLOOKUP(A2414,away!$A$2:$E$405,3,FALSE)</f>
        <v>1.4153846153846199</v>
      </c>
      <c r="I2414" s="10">
        <f>VLOOKUP(C2414,away!$B$2:$E$405,3,FALSE)</f>
        <v>1.08</v>
      </c>
      <c r="J2414" s="10">
        <f>VLOOKUP(B2414,home!$B$2:$E$405,4,FALSE)</f>
        <v>0.82</v>
      </c>
      <c r="K2414" s="12">
        <f t="shared" si="2856"/>
        <v>1.6114153846153823</v>
      </c>
      <c r="L2414" s="12">
        <f t="shared" si="2857"/>
        <v>1.2534646153846194</v>
      </c>
      <c r="M2414" s="13">
        <f t="shared" si="2858"/>
        <v>5.6989969518064752E-2</v>
      </c>
      <c r="N2414" s="13">
        <f t="shared" si="2859"/>
        <v>9.1834513650171229E-2</v>
      </c>
      <c r="O2414" s="13">
        <f t="shared" si="2860"/>
        <v>7.1434910222742218E-2</v>
      </c>
      <c r="P2414" s="13">
        <f t="shared" si="2861"/>
        <v>0.11511131333154545</v>
      </c>
      <c r="Q2414" s="13">
        <f t="shared" si="2862"/>
        <v>7.3991774067278637E-2</v>
      </c>
      <c r="R2414" s="13">
        <f t="shared" si="2863"/>
        <v>4.4770566133692194E-2</v>
      </c>
      <c r="S2414" s="13">
        <f t="shared" si="2864"/>
        <v>5.8126958870863409E-2</v>
      </c>
      <c r="T2414" s="13">
        <f t="shared" si="2865"/>
        <v>9.2746070622867063E-2</v>
      </c>
      <c r="U2414" s="13">
        <f t="shared" si="2866"/>
        <v>7.2143979045772022E-2</v>
      </c>
      <c r="V2414" s="13">
        <f t="shared" si="2867"/>
        <v>1.3045318193080094E-2</v>
      </c>
      <c r="W2414" s="13">
        <f t="shared" si="2868"/>
        <v>3.9743827688999422E-2</v>
      </c>
      <c r="X2414" s="13">
        <f t="shared" si="2869"/>
        <v>4.9817481688104244E-2</v>
      </c>
      <c r="Y2414" s="13">
        <f t="shared" si="2870"/>
        <v>3.1222225261804959E-2</v>
      </c>
      <c r="Z2414" s="13">
        <f t="shared" si="2871"/>
        <v>1.8706106819773374E-2</v>
      </c>
      <c r="AA2414" s="13">
        <f t="shared" si="2872"/>
        <v>3.0143308315641541E-2</v>
      </c>
      <c r="AB2414" s="13">
        <f t="shared" si="2873"/>
        <v>2.4286695381514786E-2</v>
      </c>
      <c r="AC2414" s="13">
        <f t="shared" si="2874"/>
        <v>1.6468508874589712E-3</v>
      </c>
      <c r="AD2414" s="13">
        <f t="shared" si="2875"/>
        <v>1.6010953845389125E-2</v>
      </c>
      <c r="AE2414" s="13">
        <f t="shared" si="2876"/>
        <v>2.0069164103751574E-2</v>
      </c>
      <c r="AF2414" s="13">
        <f t="shared" si="2877"/>
        <v>1.2577993532199889E-2</v>
      </c>
      <c r="AG2414" s="13">
        <f t="shared" si="2878"/>
        <v>5.2553566083830515E-3</v>
      </c>
      <c r="AH2414" s="13">
        <f t="shared" si="2879"/>
        <v>5.8618607475477138E-3</v>
      </c>
      <c r="AI2414" s="13">
        <f t="shared" si="2880"/>
        <v>9.4458925910714114E-3</v>
      </c>
      <c r="AJ2414" s="13">
        <f t="shared" si="2881"/>
        <v>7.6106283213384657E-3</v>
      </c>
      <c r="AK2414" s="13">
        <f t="shared" si="2882"/>
        <v>4.0879611878647821E-3</v>
      </c>
      <c r="AL2414" s="13">
        <f t="shared" si="2883"/>
        <v>1.330558132385263E-4</v>
      </c>
      <c r="AM2414" s="13">
        <f t="shared" si="2884"/>
        <v>5.1600594697653679E-3</v>
      </c>
      <c r="AN2414" s="13">
        <f t="shared" si="2885"/>
        <v>6.4679519586312104E-3</v>
      </c>
      <c r="AO2414" s="13">
        <f t="shared" si="2886"/>
        <v>4.0536744570759328E-3</v>
      </c>
      <c r="AP2414" s="13">
        <f t="shared" si="2887"/>
        <v>1.6937124980777125E-3</v>
      </c>
      <c r="AQ2414" s="13">
        <f t="shared" si="2888"/>
        <v>5.3075217124377611E-4</v>
      </c>
      <c r="AR2414" s="13">
        <f t="shared" si="2889"/>
        <v>1.4695270054726189E-3</v>
      </c>
      <c r="AS2414" s="13">
        <f t="shared" si="2890"/>
        <v>2.3680184247263508E-3</v>
      </c>
      <c r="AT2414" s="13">
        <f t="shared" si="2891"/>
        <v>1.9079306603283627E-3</v>
      </c>
      <c r="AU2414" s="13">
        <f t="shared" si="2892"/>
        <v>1.0248229396108363E-3</v>
      </c>
      <c r="AV2414" s="13">
        <f t="shared" si="2893"/>
        <v>4.1285386284891572E-4</v>
      </c>
      <c r="AW2414" s="13">
        <f t="shared" si="2894"/>
        <v>7.4653631243285135E-6</v>
      </c>
      <c r="AX2414" s="13">
        <f t="shared" si="2895"/>
        <v>1.3858332025183681E-3</v>
      </c>
      <c r="AY2414" s="13">
        <f t="shared" si="2896"/>
        <v>1.7370928821819217E-3</v>
      </c>
      <c r="AZ2414" s="13">
        <f t="shared" si="2897"/>
        <v>1.0886922307257612E-3</v>
      </c>
      <c r="BA2414" s="13">
        <f t="shared" si="2898"/>
        <v>4.5487906275296303E-4</v>
      </c>
      <c r="BB2414" s="13">
        <f t="shared" si="2899"/>
        <v>1.4254370236003983E-4</v>
      </c>
      <c r="BC2414" s="13">
        <f t="shared" si="2900"/>
        <v>3.5734697410845403E-5</v>
      </c>
      <c r="BD2414" s="13">
        <f t="shared" si="2901"/>
        <v>3.0700001711867457E-4</v>
      </c>
      <c r="BE2414" s="13">
        <f t="shared" si="2902"/>
        <v>4.9470455066221786E-4</v>
      </c>
      <c r="BF2414" s="13">
        <f t="shared" si="2903"/>
        <v>3.9858726188816892E-4</v>
      </c>
      <c r="BG2414" s="13">
        <f t="shared" si="2904"/>
        <v>2.1409654863943864E-4</v>
      </c>
      <c r="BH2414" s="13">
        <f t="shared" si="2905"/>
        <v>8.6249618067661742E-5</v>
      </c>
      <c r="BI2414" s="13">
        <f t="shared" si="2906"/>
        <v>2.7796792294286184E-5</v>
      </c>
      <c r="BJ2414" s="14">
        <f t="shared" si="2907"/>
        <v>0.45602028740169326</v>
      </c>
      <c r="BK2414" s="14">
        <f t="shared" si="2908"/>
        <v>0.24679055949643314</v>
      </c>
      <c r="BL2414" s="14">
        <f t="shared" si="2909"/>
        <v>0.27849738962884263</v>
      </c>
      <c r="BM2414" s="14">
        <f t="shared" si="2910"/>
        <v>0.54415166890419031</v>
      </c>
      <c r="BN2414" s="14">
        <f t="shared" si="2911"/>
        <v>0.45413304692349449</v>
      </c>
    </row>
    <row r="2415" spans="1:66" x14ac:dyDescent="0.25">
      <c r="A2415" t="s">
        <v>298</v>
      </c>
      <c r="B2415" t="s">
        <v>331</v>
      </c>
      <c r="C2415" t="s">
        <v>330</v>
      </c>
      <c r="D2415" t="s">
        <v>547</v>
      </c>
      <c r="E2415" s="10">
        <f>VLOOKUP(A2415,home!$A$2:$E$405,3,FALSE)</f>
        <v>1.6923076923076901</v>
      </c>
      <c r="F2415" s="10">
        <f>VLOOKUP(B2415,home!$B$2:$E$405,3,FALSE)</f>
        <v>0.98</v>
      </c>
      <c r="G2415" s="10">
        <f>VLOOKUP(C2415,away!$B$2:$E$405,4,FALSE)</f>
        <v>1.27</v>
      </c>
      <c r="H2415" s="10">
        <f>VLOOKUP(A2415,away!$A$2:$E$405,3,FALSE)</f>
        <v>1.4153846153846199</v>
      </c>
      <c r="I2415" s="10">
        <f>VLOOKUP(C2415,away!$B$2:$E$405,3,FALSE)</f>
        <v>0.84</v>
      </c>
      <c r="J2415" s="10">
        <f>VLOOKUP(B2415,home!$B$2:$E$405,4,FALSE)</f>
        <v>0.94</v>
      </c>
      <c r="K2415" s="12">
        <f t="shared" si="2856"/>
        <v>2.106246153846151</v>
      </c>
      <c r="L2415" s="12">
        <f t="shared" si="2857"/>
        <v>1.1175876923076959</v>
      </c>
      <c r="M2415" s="13">
        <f t="shared" si="2858"/>
        <v>3.9802169976561955E-2</v>
      </c>
      <c r="N2415" s="13">
        <f t="shared" si="2859"/>
        <v>8.3833167427864355E-2</v>
      </c>
      <c r="O2415" s="13">
        <f t="shared" si="2860"/>
        <v>4.4482415292944534E-2</v>
      </c>
      <c r="P2415" s="13">
        <f t="shared" si="2861"/>
        <v>9.3690916124551632E-2</v>
      </c>
      <c r="Q2415" s="13">
        <f t="shared" si="2862"/>
        <v>8.8286643229839867E-2</v>
      </c>
      <c r="R2415" s="13">
        <f t="shared" si="2863"/>
        <v>2.4856499927757229E-2</v>
      </c>
      <c r="S2415" s="13">
        <f t="shared" si="2864"/>
        <v>5.5135108019404529E-2</v>
      </c>
      <c r="T2415" s="13">
        <f t="shared" si="2865"/>
        <v>9.8668065868829605E-2</v>
      </c>
      <c r="U2415" s="13">
        <f t="shared" si="2866"/>
        <v>5.2353907370915789E-2</v>
      </c>
      <c r="V2415" s="13">
        <f t="shared" si="2867"/>
        <v>1.4420371731284418E-2</v>
      </c>
      <c r="W2415" s="13">
        <f t="shared" si="2868"/>
        <v>6.1984467579612526E-2</v>
      </c>
      <c r="X2415" s="13">
        <f t="shared" si="2869"/>
        <v>6.9273078081220352E-2</v>
      </c>
      <c r="Y2415" s="13">
        <f t="shared" si="2870"/>
        <v>3.8709369735920957E-2</v>
      </c>
      <c r="Z2415" s="13">
        <f t="shared" si="2871"/>
        <v>9.2597727977028685E-3</v>
      </c>
      <c r="AA2415" s="13">
        <f t="shared" si="2872"/>
        <v>1.950336084065088E-2</v>
      </c>
      <c r="AB2415" s="13">
        <f t="shared" si="2873"/>
        <v>2.0539439378847276E-2</v>
      </c>
      <c r="AC2415" s="13">
        <f t="shared" si="2874"/>
        <v>2.1215203831163815E-3</v>
      </c>
      <c r="AD2415" s="13">
        <f t="shared" si="2875"/>
        <v>3.2638636609440087E-2</v>
      </c>
      <c r="AE2415" s="13">
        <f t="shared" si="2876"/>
        <v>3.6476538568413631E-2</v>
      </c>
      <c r="AF2415" s="13">
        <f t="shared" si="2877"/>
        <v>2.0382865281023035E-2</v>
      </c>
      <c r="AG2415" s="13">
        <f t="shared" si="2878"/>
        <v>7.5932131240123938E-3</v>
      </c>
      <c r="AH2415" s="13">
        <f t="shared" si="2879"/>
        <v>2.5871520280695832E-3</v>
      </c>
      <c r="AI2415" s="13">
        <f t="shared" si="2880"/>
        <v>5.4491790085368277E-3</v>
      </c>
      <c r="AJ2415" s="13">
        <f t="shared" si="2881"/>
        <v>5.7386561641749392E-3</v>
      </c>
      <c r="AK2415" s="13">
        <f t="shared" si="2882"/>
        <v>4.0290074913463241E-3</v>
      </c>
      <c r="AL2415" s="13">
        <f t="shared" si="2883"/>
        <v>1.9975512730901893E-4</v>
      </c>
      <c r="AM2415" s="13">
        <f t="shared" si="2884"/>
        <v>1.3749000565083075E-2</v>
      </c>
      <c r="AN2415" s="13">
        <f t="shared" si="2885"/>
        <v>1.53657138130684E-2</v>
      </c>
      <c r="AO2415" s="13">
        <f t="shared" si="2886"/>
        <v>8.5862663205038027E-3</v>
      </c>
      <c r="AP2415" s="13">
        <f t="shared" si="2887"/>
        <v>3.198635187557045E-3</v>
      </c>
      <c r="AQ2415" s="13">
        <f t="shared" si="2888"/>
        <v>8.9368882944901849E-4</v>
      </c>
      <c r="AR2415" s="13">
        <f t="shared" si="2889"/>
        <v>5.7827385293989224E-4</v>
      </c>
      <c r="AS2415" s="13">
        <f t="shared" si="2890"/>
        <v>1.2179870786244425E-3</v>
      </c>
      <c r="AT2415" s="13">
        <f t="shared" si="2891"/>
        <v>1.282690299893521E-3</v>
      </c>
      <c r="AU2415" s="13">
        <f t="shared" si="2892"/>
        <v>9.0055383690883152E-4</v>
      </c>
      <c r="AV2415" s="13">
        <f t="shared" si="2893"/>
        <v>4.7419701383015527E-4</v>
      </c>
      <c r="AW2415" s="13">
        <f t="shared" si="2894"/>
        <v>1.3061292951545042E-5</v>
      </c>
      <c r="AX2415" s="13">
        <f t="shared" si="2895"/>
        <v>4.8264632599057909E-3</v>
      </c>
      <c r="AY2415" s="13">
        <f t="shared" si="2896"/>
        <v>5.3939959366459921E-3</v>
      </c>
      <c r="AZ2415" s="13">
        <f t="shared" si="2897"/>
        <v>3.0141317355766423E-3</v>
      </c>
      <c r="BA2415" s="13">
        <f t="shared" si="2898"/>
        <v>1.1228521768914964E-3</v>
      </c>
      <c r="BB2415" s="13">
        <f t="shared" si="2899"/>
        <v>3.1372144329371021E-4</v>
      </c>
      <c r="BC2415" s="13">
        <f t="shared" si="2900"/>
        <v>7.012224476761147E-5</v>
      </c>
      <c r="BD2415" s="13">
        <f t="shared" si="2901"/>
        <v>1.0771195680482894E-4</v>
      </c>
      <c r="BE2415" s="13">
        <f t="shared" si="2902"/>
        <v>2.2686789474341367E-4</v>
      </c>
      <c r="BF2415" s="13">
        <f t="shared" si="2903"/>
        <v>2.3891981536724427E-4</v>
      </c>
      <c r="BG2415" s="13">
        <f t="shared" si="2904"/>
        <v>1.677413140649636E-4</v>
      </c>
      <c r="BH2415" s="13">
        <f t="shared" si="2905"/>
        <v>8.832612439760724E-5</v>
      </c>
      <c r="BI2415" s="13">
        <f t="shared" si="2906"/>
        <v>3.7207311959319391E-5</v>
      </c>
      <c r="BJ2415" s="14">
        <f t="shared" si="2907"/>
        <v>0.59438063701891941</v>
      </c>
      <c r="BK2415" s="14">
        <f t="shared" si="2908"/>
        <v>0.21076383729887394</v>
      </c>
      <c r="BL2415" s="14">
        <f t="shared" si="2909"/>
        <v>0.18486009400277764</v>
      </c>
      <c r="BM2415" s="14">
        <f t="shared" si="2910"/>
        <v>0.61893159449505952</v>
      </c>
      <c r="BN2415" s="14">
        <f t="shared" si="2911"/>
        <v>0.37495181197951954</v>
      </c>
    </row>
    <row r="2416" spans="1:66" x14ac:dyDescent="0.25">
      <c r="A2416" t="s">
        <v>298</v>
      </c>
      <c r="B2416" t="s">
        <v>363</v>
      </c>
      <c r="C2416" t="s">
        <v>358</v>
      </c>
      <c r="D2416" t="s">
        <v>547</v>
      </c>
      <c r="E2416" s="10">
        <f>VLOOKUP(A2416,home!$A$2:$E$405,3,FALSE)</f>
        <v>1.6923076923076901</v>
      </c>
      <c r="F2416" s="10">
        <f>VLOOKUP(B2416,home!$B$2:$E$405,3,FALSE)</f>
        <v>1.01</v>
      </c>
      <c r="G2416" s="10">
        <f>VLOOKUP(C2416,away!$B$2:$E$405,4,FALSE)</f>
        <v>0.2</v>
      </c>
      <c r="H2416" s="10">
        <f>VLOOKUP(A2416,away!$A$2:$E$405,3,FALSE)</f>
        <v>1.4153846153846199</v>
      </c>
      <c r="I2416" s="10">
        <f>VLOOKUP(C2416,away!$B$2:$E$405,3,FALSE)</f>
        <v>1.18</v>
      </c>
      <c r="J2416" s="10">
        <f>VLOOKUP(B2416,home!$B$2:$E$405,4,FALSE)</f>
        <v>0.61</v>
      </c>
      <c r="K2416" s="12">
        <f t="shared" si="2856"/>
        <v>0.34184615384615341</v>
      </c>
      <c r="L2416" s="12">
        <f t="shared" si="2857"/>
        <v>1.0187938461538493</v>
      </c>
      <c r="M2416" s="13">
        <f t="shared" si="2858"/>
        <v>0.25649656660922016</v>
      </c>
      <c r="N2416" s="13">
        <f t="shared" si="2859"/>
        <v>8.7682364770105603E-2</v>
      </c>
      <c r="O2416" s="13">
        <f t="shared" si="2860"/>
        <v>0.26131712362106435</v>
      </c>
      <c r="P2416" s="13">
        <f t="shared" si="2861"/>
        <v>8.9330253644000657E-2</v>
      </c>
      <c r="Q2416" s="13">
        <f t="shared" si="2862"/>
        <v>1.498693957839803E-2</v>
      </c>
      <c r="R2416" s="13">
        <f t="shared" si="2863"/>
        <v>0.13311413871988251</v>
      </c>
      <c r="S2416" s="13">
        <f t="shared" si="2864"/>
        <v>7.7777787843249079E-3</v>
      </c>
      <c r="T2416" s="13">
        <f t="shared" si="2865"/>
        <v>1.5268601815151477E-2</v>
      </c>
      <c r="U2416" s="13">
        <f t="shared" si="2866"/>
        <v>4.5504556343935167E-2</v>
      </c>
      <c r="V2416" s="13">
        <f t="shared" si="2867"/>
        <v>3.0097476797340755E-4</v>
      </c>
      <c r="W2416" s="13">
        <f t="shared" si="2868"/>
        <v>1.7077425509333536E-3</v>
      </c>
      <c r="X2416" s="13">
        <f t="shared" si="2869"/>
        <v>1.7398376017059771E-3</v>
      </c>
      <c r="Y2416" s="13">
        <f t="shared" si="2870"/>
        <v>8.862679209625606E-4</v>
      </c>
      <c r="Z2416" s="13">
        <f t="shared" si="2871"/>
        <v>4.5205288454628713E-2</v>
      </c>
      <c r="AA2416" s="13">
        <f t="shared" si="2872"/>
        <v>1.5453253991720749E-2</v>
      </c>
      <c r="AB2416" s="13">
        <f t="shared" si="2873"/>
        <v>2.6413177207387276E-3</v>
      </c>
      <c r="AC2416" s="13">
        <f t="shared" si="2874"/>
        <v>6.5512944088620503E-6</v>
      </c>
      <c r="AD2416" s="13">
        <f t="shared" si="2875"/>
        <v>1.4594630569899638E-4</v>
      </c>
      <c r="AE2416" s="13">
        <f t="shared" si="2876"/>
        <v>1.4868919811502598E-4</v>
      </c>
      <c r="AF2416" s="13">
        <f t="shared" si="2877"/>
        <v>7.574182001456949E-5</v>
      </c>
      <c r="AG2416" s="13">
        <f t="shared" si="2878"/>
        <v>2.5721766709111947E-5</v>
      </c>
      <c r="AH2416" s="13">
        <f t="shared" si="2879"/>
        <v>1.1513717422796346E-2</v>
      </c>
      <c r="AI2416" s="13">
        <f t="shared" si="2880"/>
        <v>3.9359200174543764E-3</v>
      </c>
      <c r="AJ2416" s="13">
        <f t="shared" si="2881"/>
        <v>6.7273955990643176E-4</v>
      </c>
      <c r="AK2416" s="13">
        <f t="shared" si="2882"/>
        <v>7.6657810364722572E-5</v>
      </c>
      <c r="AL2416" s="13">
        <f t="shared" si="2883"/>
        <v>9.1264970752108864E-8</v>
      </c>
      <c r="AM2416" s="13">
        <f t="shared" si="2884"/>
        <v>9.9782366542513712E-6</v>
      </c>
      <c r="AN2416" s="13">
        <f t="shared" si="2885"/>
        <v>1.0165766098818071E-5</v>
      </c>
      <c r="AO2416" s="13">
        <f t="shared" si="2886"/>
        <v>5.1784099714576359E-6</v>
      </c>
      <c r="AP2416" s="13">
        <f t="shared" si="2887"/>
        <v>1.7585774039275899E-6</v>
      </c>
      <c r="AQ2416" s="13">
        <f t="shared" si="2888"/>
        <v>4.479069592766602E-7</v>
      </c>
      <c r="AR2416" s="13">
        <f t="shared" si="2889"/>
        <v>2.346020891339856E-3</v>
      </c>
      <c r="AS2416" s="13">
        <f t="shared" si="2890"/>
        <v>8.0197821854725425E-4</v>
      </c>
      <c r="AT2416" s="13">
        <f t="shared" si="2891"/>
        <v>1.3707658473938435E-4</v>
      </c>
      <c r="AU2416" s="13">
        <f t="shared" si="2892"/>
        <v>1.5619701091841629E-5</v>
      </c>
      <c r="AV2416" s="13">
        <f t="shared" si="2893"/>
        <v>1.3348836856181559E-6</v>
      </c>
      <c r="AW2416" s="13">
        <f t="shared" si="2894"/>
        <v>8.8291445918900537E-10</v>
      </c>
      <c r="AX2416" s="13">
        <f t="shared" si="2895"/>
        <v>5.685036370704237E-7</v>
      </c>
      <c r="AY2416" s="13">
        <f t="shared" si="2896"/>
        <v>5.7918800696342894E-7</v>
      </c>
      <c r="AZ2416" s="13">
        <f t="shared" si="2897"/>
        <v>2.9503658863022707E-7</v>
      </c>
      <c r="BA2416" s="13">
        <f t="shared" si="2898"/>
        <v>1.0019382029556669E-7</v>
      </c>
      <c r="BB2416" s="13">
        <f t="shared" si="2899"/>
        <v>2.5519211884941999E-8</v>
      </c>
      <c r="BC2416" s="13">
        <f t="shared" si="2900"/>
        <v>5.199763205415018E-9</v>
      </c>
      <c r="BD2416" s="13">
        <f t="shared" si="2901"/>
        <v>3.9835194117423541E-4</v>
      </c>
      <c r="BE2416" s="13">
        <f t="shared" si="2902"/>
        <v>1.3617507896756154E-4</v>
      </c>
      <c r="BF2416" s="13">
        <f t="shared" si="2903"/>
        <v>2.3275463497378563E-5</v>
      </c>
      <c r="BG2416" s="13">
        <f t="shared" si="2904"/>
        <v>2.6522092251884679E-6</v>
      </c>
      <c r="BH2416" s="13">
        <f t="shared" si="2905"/>
        <v>2.2666188070649103E-7</v>
      </c>
      <c r="BI2416" s="13">
        <f t="shared" si="2906"/>
        <v>1.549669842860992E-8</v>
      </c>
      <c r="BJ2416" s="14">
        <f t="shared" si="2907"/>
        <v>0.12269695586591046</v>
      </c>
      <c r="BK2416" s="14">
        <f t="shared" si="2908"/>
        <v>0.35391279555290567</v>
      </c>
      <c r="BL2416" s="14">
        <f t="shared" si="2909"/>
        <v>0.47809215233871077</v>
      </c>
      <c r="BM2416" s="14">
        <f t="shared" si="2910"/>
        <v>0.15697922696439195</v>
      </c>
      <c r="BN2416" s="14">
        <f t="shared" si="2911"/>
        <v>0.84292738694267122</v>
      </c>
    </row>
    <row r="2417" spans="1:66" x14ac:dyDescent="0.25">
      <c r="A2417" t="s">
        <v>304</v>
      </c>
      <c r="B2417" t="s">
        <v>310</v>
      </c>
      <c r="C2417" t="s">
        <v>327</v>
      </c>
      <c r="D2417" t="s">
        <v>547</v>
      </c>
      <c r="E2417" s="10">
        <f>VLOOKUP(A2417,home!$A$2:$E$405,3,FALSE)</f>
        <v>1.27586206896552</v>
      </c>
      <c r="F2417" s="10">
        <f>VLOOKUP(B2417,home!$B$2:$E$405,3,FALSE)</f>
        <v>1.05</v>
      </c>
      <c r="G2417" s="10">
        <f>VLOOKUP(C2417,away!$B$2:$E$405,4,FALSE)</f>
        <v>1.44</v>
      </c>
      <c r="H2417" s="10">
        <f>VLOOKUP(A2417,away!$A$2:$E$405,3,FALSE)</f>
        <v>1.3448275862068999</v>
      </c>
      <c r="I2417" s="10">
        <f>VLOOKUP(C2417,away!$B$2:$E$405,3,FALSE)</f>
        <v>0.39</v>
      </c>
      <c r="J2417" s="10">
        <f>VLOOKUP(B2417,home!$B$2:$E$405,4,FALSE)</f>
        <v>1.24</v>
      </c>
      <c r="K2417" s="12">
        <f t="shared" si="2856"/>
        <v>1.9291034482758664</v>
      </c>
      <c r="L2417" s="12">
        <f t="shared" si="2857"/>
        <v>0.65035862068965677</v>
      </c>
      <c r="M2417" s="13">
        <f t="shared" si="2858"/>
        <v>7.5814776176536147E-2</v>
      </c>
      <c r="N2417" s="13">
        <f t="shared" si="2859"/>
        <v>0.14625454615241892</v>
      </c>
      <c r="O2417" s="13">
        <f t="shared" si="2860"/>
        <v>4.9306793262067113E-2</v>
      </c>
      <c r="P2417" s="13">
        <f t="shared" si="2861"/>
        <v>9.5117904905278938E-2</v>
      </c>
      <c r="Q2417" s="13">
        <f t="shared" si="2862"/>
        <v>0.14107007465432661</v>
      </c>
      <c r="R2417" s="13">
        <f t="shared" si="2863"/>
        <v>1.6033549028274009E-2</v>
      </c>
      <c r="S2417" s="13">
        <f t="shared" si="2864"/>
        <v>2.9833946263003539E-2</v>
      </c>
      <c r="T2417" s="13">
        <f t="shared" si="2865"/>
        <v>9.1746139172774785E-2</v>
      </c>
      <c r="U2417" s="13">
        <f t="shared" si="2866"/>
        <v>3.0930374718543565E-2</v>
      </c>
      <c r="V2417" s="13">
        <f t="shared" si="2867"/>
        <v>4.1588821345705813E-3</v>
      </c>
      <c r="W2417" s="13">
        <f t="shared" si="2868"/>
        <v>9.0712922488065117E-2</v>
      </c>
      <c r="X2417" s="13">
        <f t="shared" si="2869"/>
        <v>5.899593114806579E-2</v>
      </c>
      <c r="Y2417" s="13">
        <f t="shared" si="2870"/>
        <v>1.9184256203879008E-2</v>
      </c>
      <c r="Z2417" s="13">
        <f t="shared" si="2871"/>
        <v>3.4758522769294245E-3</v>
      </c>
      <c r="AA2417" s="13">
        <f t="shared" si="2872"/>
        <v>6.7052786131220751E-3</v>
      </c>
      <c r="AB2417" s="13">
        <f t="shared" si="2873"/>
        <v>6.4675880471121083E-3</v>
      </c>
      <c r="AC2417" s="13">
        <f t="shared" si="2874"/>
        <v>3.2611069976915056E-4</v>
      </c>
      <c r="AD2417" s="13">
        <f t="shared" si="2875"/>
        <v>4.3748652893726932E-2</v>
      </c>
      <c r="AE2417" s="13">
        <f t="shared" si="2876"/>
        <v>2.8452313552994813E-2</v>
      </c>
      <c r="AF2417" s="13">
        <f t="shared" si="2877"/>
        <v>9.2521036988776652E-3</v>
      </c>
      <c r="AG2417" s="13">
        <f t="shared" si="2878"/>
        <v>2.00572846669325E-3</v>
      </c>
      <c r="AH2417" s="13">
        <f t="shared" si="2879"/>
        <v>5.6513762313620578E-4</v>
      </c>
      <c r="AI2417" s="13">
        <f t="shared" si="2880"/>
        <v>1.0902089375424816E-3</v>
      </c>
      <c r="AJ2417" s="13">
        <f t="shared" si="2881"/>
        <v>1.0515629103771853E-3</v>
      </c>
      <c r="AK2417" s="13">
        <f t="shared" si="2882"/>
        <v>6.7619121216254462E-4</v>
      </c>
      <c r="AL2417" s="13">
        <f t="shared" si="2883"/>
        <v>1.6365657510882986E-5</v>
      </c>
      <c r="AM2417" s="13">
        <f t="shared" si="2884"/>
        <v>1.6879135430942525E-2</v>
      </c>
      <c r="AN2417" s="13">
        <f t="shared" si="2885"/>
        <v>1.0977491237301696E-2</v>
      </c>
      <c r="AO2417" s="13">
        <f t="shared" si="2886"/>
        <v>3.5696530298621621E-3</v>
      </c>
      <c r="AP2417" s="13">
        <f t="shared" si="2887"/>
        <v>7.7385154028060334E-4</v>
      </c>
      <c r="AQ2417" s="13">
        <f t="shared" si="2888"/>
        <v>1.2582025508886486E-4</v>
      </c>
      <c r="AR2417" s="13">
        <f t="shared" si="2889"/>
        <v>7.3508425016538783E-5</v>
      </c>
      <c r="AS2417" s="13">
        <f t="shared" si="2890"/>
        <v>1.4180535617673294E-4</v>
      </c>
      <c r="AT2417" s="13">
        <f t="shared" si="2891"/>
        <v>1.3677860079226148E-4</v>
      </c>
      <c r="AU2417" s="13">
        <f t="shared" si="2892"/>
        <v>8.7953356812899922E-5</v>
      </c>
      <c r="AV2417" s="13">
        <f t="shared" si="2893"/>
        <v>4.241778097880071E-5</v>
      </c>
      <c r="AW2417" s="13">
        <f t="shared" si="2894"/>
        <v>5.7034728193932741E-7</v>
      </c>
      <c r="AX2417" s="13">
        <f t="shared" si="2895"/>
        <v>5.4269330606244292E-3</v>
      </c>
      <c r="AY2417" s="13">
        <f t="shared" si="2896"/>
        <v>3.5294526998828021E-3</v>
      </c>
      <c r="AZ2417" s="13">
        <f t="shared" si="2897"/>
        <v>1.1477049948425818E-3</v>
      </c>
      <c r="BA2417" s="13">
        <f t="shared" si="2898"/>
        <v>2.4880661246815043E-4</v>
      </c>
      <c r="BB2417" s="13">
        <f t="shared" si="2899"/>
        <v>4.0453381325813062E-5</v>
      </c>
      <c r="BC2417" s="13">
        <f t="shared" si="2900"/>
        <v>5.2618410562577013E-6</v>
      </c>
      <c r="BD2417" s="13">
        <f t="shared" si="2901"/>
        <v>7.9678063171375346E-6</v>
      </c>
      <c r="BE2417" s="13">
        <f t="shared" si="2902"/>
        <v>1.5370722641584251E-5</v>
      </c>
      <c r="BF2417" s="13">
        <f t="shared" si="2903"/>
        <v>1.4825857025186059E-5</v>
      </c>
      <c r="BG2417" s="13">
        <f t="shared" si="2904"/>
        <v>9.5335373036438007E-6</v>
      </c>
      <c r="BH2417" s="13">
        <f t="shared" si="2905"/>
        <v>4.5977949216814634E-6</v>
      </c>
      <c r="BI2417" s="13">
        <f t="shared" si="2906"/>
        <v>1.7739244075761965E-6</v>
      </c>
      <c r="BJ2417" s="14">
        <f t="shared" si="2907"/>
        <v>0.67414723251549902</v>
      </c>
      <c r="BK2417" s="14">
        <f t="shared" si="2908"/>
        <v>0.20879743853655203</v>
      </c>
      <c r="BL2417" s="14">
        <f t="shared" si="2909"/>
        <v>0.11336321751473132</v>
      </c>
      <c r="BM2417" s="14">
        <f t="shared" si="2910"/>
        <v>0.47265721431220892</v>
      </c>
      <c r="BN2417" s="14">
        <f t="shared" si="2911"/>
        <v>0.52359764417890176</v>
      </c>
    </row>
    <row r="2418" spans="1:66" x14ac:dyDescent="0.25">
      <c r="A2418" t="s">
        <v>304</v>
      </c>
      <c r="B2418" t="s">
        <v>459</v>
      </c>
      <c r="C2418" t="s">
        <v>376</v>
      </c>
      <c r="D2418" t="s">
        <v>547</v>
      </c>
      <c r="E2418" s="10">
        <f>VLOOKUP(A2418,home!$A$2:$E$405,3,FALSE)</f>
        <v>1.27586206896552</v>
      </c>
      <c r="F2418" s="10">
        <f>VLOOKUP(B2418,home!$B$2:$E$405,3,FALSE)</f>
        <v>1.05</v>
      </c>
      <c r="G2418" s="10">
        <f>VLOOKUP(C2418,away!$B$2:$E$405,4,FALSE)</f>
        <v>0.78</v>
      </c>
      <c r="H2418" s="10">
        <f>VLOOKUP(A2418,away!$A$2:$E$405,3,FALSE)</f>
        <v>1.3448275862068999</v>
      </c>
      <c r="I2418" s="10">
        <f>VLOOKUP(C2418,away!$B$2:$E$405,3,FALSE)</f>
        <v>1.31</v>
      </c>
      <c r="J2418" s="10">
        <f>VLOOKUP(B2418,home!$B$2:$E$405,4,FALSE)</f>
        <v>0.37</v>
      </c>
      <c r="K2418" s="12">
        <f t="shared" si="2856"/>
        <v>1.0449310344827611</v>
      </c>
      <c r="L2418" s="12">
        <f t="shared" si="2857"/>
        <v>0.6518379310344844</v>
      </c>
      <c r="M2418" s="13">
        <f t="shared" si="2858"/>
        <v>0.18327473541619782</v>
      </c>
      <c r="N2418" s="13">
        <f t="shared" si="2859"/>
        <v>0.19150945887300194</v>
      </c>
      <c r="O2418" s="13">
        <f t="shared" si="2860"/>
        <v>0.11946542434458692</v>
      </c>
      <c r="P2418" s="13">
        <f t="shared" si="2861"/>
        <v>0.12483312944531125</v>
      </c>
      <c r="Q2418" s="13">
        <f t="shared" si="2862"/>
        <v>0.10005708848669984</v>
      </c>
      <c r="R2418" s="13">
        <f t="shared" si="2863"/>
        <v>3.8936047517466127E-2</v>
      </c>
      <c r="S2418" s="13">
        <f t="shared" si="2864"/>
        <v>2.1256762657059305E-2</v>
      </c>
      <c r="T2418" s="13">
        <f t="shared" si="2865"/>
        <v>6.5221005544504745E-2</v>
      </c>
      <c r="U2418" s="13">
        <f t="shared" si="2866"/>
        <v>4.0685484411095832E-2</v>
      </c>
      <c r="V2418" s="13">
        <f t="shared" si="2867"/>
        <v>1.608725221746717E-3</v>
      </c>
      <c r="W2418" s="13">
        <f t="shared" si="2868"/>
        <v>3.485091899324682E-2</v>
      </c>
      <c r="X2418" s="13">
        <f t="shared" si="2869"/>
        <v>2.2717150931208418E-2</v>
      </c>
      <c r="Y2418" s="13">
        <f t="shared" si="2870"/>
        <v>7.4039503309985032E-3</v>
      </c>
      <c r="Z2418" s="13">
        <f t="shared" si="2871"/>
        <v>8.4599975521484991E-3</v>
      </c>
      <c r="AA2418" s="13">
        <f t="shared" si="2872"/>
        <v>8.8401139938881594E-3</v>
      </c>
      <c r="AB2418" s="13">
        <f t="shared" si="2873"/>
        <v>4.6186547302895431E-3</v>
      </c>
      <c r="AC2418" s="13">
        <f t="shared" si="2874"/>
        <v>6.8484004148266342E-5</v>
      </c>
      <c r="AD2418" s="13">
        <f t="shared" si="2875"/>
        <v>9.1042017090720746E-3</v>
      </c>
      <c r="AE2418" s="13">
        <f t="shared" si="2876"/>
        <v>5.9344640057621576E-3</v>
      </c>
      <c r="AF2418" s="13">
        <f t="shared" si="2877"/>
        <v>1.9341543696573117E-3</v>
      </c>
      <c r="AG2418" s="13">
        <f t="shared" si="2878"/>
        <v>4.2025172753957656E-4</v>
      </c>
      <c r="AH2418" s="13">
        <f t="shared" si="2879"/>
        <v>1.3786368252373198E-3</v>
      </c>
      <c r="AI2418" s="13">
        <f t="shared" si="2880"/>
        <v>1.4405804039712624E-3</v>
      </c>
      <c r="AJ2418" s="13">
        <f t="shared" si="2881"/>
        <v>7.5265358588864244E-4</v>
      </c>
      <c r="AK2418" s="13">
        <f t="shared" si="2882"/>
        <v>2.6215703003659301E-4</v>
      </c>
      <c r="AL2418" s="13">
        <f t="shared" si="2883"/>
        <v>1.8658485656213805E-6</v>
      </c>
      <c r="AM2418" s="13">
        <f t="shared" si="2884"/>
        <v>1.9026525820000815E-3</v>
      </c>
      <c r="AN2418" s="13">
        <f t="shared" si="2885"/>
        <v>1.2402211225283526E-3</v>
      </c>
      <c r="AO2418" s="13">
        <f t="shared" si="2886"/>
        <v>4.042115852670736E-4</v>
      </c>
      <c r="AP2418" s="13">
        <f t="shared" si="2887"/>
        <v>8.7826814480219457E-5</v>
      </c>
      <c r="AQ2418" s="13">
        <f t="shared" si="2888"/>
        <v>1.4312212260033934E-5</v>
      </c>
      <c r="AR2418" s="13">
        <f t="shared" si="2889"/>
        <v>1.7972955516212894E-4</v>
      </c>
      <c r="AS2418" s="13">
        <f t="shared" si="2890"/>
        <v>1.878049900026899E-4</v>
      </c>
      <c r="AT2418" s="13">
        <f t="shared" si="2891"/>
        <v>9.8121631242267663E-5</v>
      </c>
      <c r="AU2418" s="13">
        <f t="shared" si="2892"/>
        <v>3.4176779213039598E-5</v>
      </c>
      <c r="AV2418" s="13">
        <f t="shared" si="2893"/>
        <v>8.9280943145925974E-6</v>
      </c>
      <c r="AW2418" s="13">
        <f t="shared" si="2894"/>
        <v>3.5302149437113528E-8</v>
      </c>
      <c r="AX2418" s="13">
        <f t="shared" si="2895"/>
        <v>3.3135678846177356E-4</v>
      </c>
      <c r="AY2418" s="13">
        <f t="shared" si="2896"/>
        <v>2.1599092342515378E-4</v>
      </c>
      <c r="AZ2418" s="13">
        <f t="shared" si="2897"/>
        <v>7.0395538323839992E-5</v>
      </c>
      <c r="BA2418" s="13">
        <f t="shared" si="2898"/>
        <v>1.5295494018356874E-5</v>
      </c>
      <c r="BB2418" s="13">
        <f t="shared" si="2899"/>
        <v>2.4925457937690189E-6</v>
      </c>
      <c r="BC2418" s="13">
        <f t="shared" si="2900"/>
        <v>3.2494717864382084E-7</v>
      </c>
      <c r="BD2418" s="13">
        <f t="shared" si="2901"/>
        <v>1.9525756897105061E-5</v>
      </c>
      <c r="BE2418" s="13">
        <f t="shared" si="2902"/>
        <v>2.0403069353550901E-5</v>
      </c>
      <c r="BF2418" s="13">
        <f t="shared" si="2903"/>
        <v>1.0659900183114731E-5</v>
      </c>
      <c r="BG2418" s="13">
        <f t="shared" si="2904"/>
        <v>3.7129535086083507E-6</v>
      </c>
      <c r="BH2418" s="13">
        <f t="shared" si="2905"/>
        <v>9.6994508768413029E-7</v>
      </c>
      <c r="BI2418" s="13">
        <f t="shared" si="2906"/>
        <v>2.0270514477305019E-7</v>
      </c>
      <c r="BJ2418" s="14">
        <f t="shared" si="2907"/>
        <v>0.44343772552542871</v>
      </c>
      <c r="BK2418" s="14">
        <f t="shared" si="2908"/>
        <v>0.33125969351645412</v>
      </c>
      <c r="BL2418" s="14">
        <f t="shared" si="2909"/>
        <v>0.21694398822256997</v>
      </c>
      <c r="BM2418" s="14">
        <f t="shared" si="2910"/>
        <v>0.24180956511206161</v>
      </c>
      <c r="BN2418" s="14">
        <f t="shared" si="2911"/>
        <v>0.75807588408326387</v>
      </c>
    </row>
    <row r="2419" spans="1:66" x14ac:dyDescent="0.25">
      <c r="A2419" t="s">
        <v>304</v>
      </c>
      <c r="B2419" t="s">
        <v>378</v>
      </c>
      <c r="C2419" t="s">
        <v>339</v>
      </c>
      <c r="D2419" t="s">
        <v>547</v>
      </c>
      <c r="E2419" s="10">
        <f>VLOOKUP(A2419,home!$A$2:$E$405,3,FALSE)</f>
        <v>1.27586206896552</v>
      </c>
      <c r="F2419" s="10">
        <f>VLOOKUP(B2419,home!$B$2:$E$405,3,FALSE)</f>
        <v>0.65</v>
      </c>
      <c r="G2419" s="10">
        <f>VLOOKUP(C2419,away!$B$2:$E$405,4,FALSE)</f>
        <v>0.78</v>
      </c>
      <c r="H2419" s="10">
        <f>VLOOKUP(A2419,away!$A$2:$E$405,3,FALSE)</f>
        <v>1.3448275862068999</v>
      </c>
      <c r="I2419" s="10">
        <f>VLOOKUP(C2419,away!$B$2:$E$405,3,FALSE)</f>
        <v>1.05</v>
      </c>
      <c r="J2419" s="10">
        <f>VLOOKUP(B2419,home!$B$2:$E$405,4,FALSE)</f>
        <v>1.24</v>
      </c>
      <c r="K2419" s="12">
        <f t="shared" si="2856"/>
        <v>0.64686206896551868</v>
      </c>
      <c r="L2419" s="12">
        <f t="shared" si="2857"/>
        <v>1.7509655172413836</v>
      </c>
      <c r="M2419" s="13">
        <f t="shared" si="2858"/>
        <v>9.0915244443841581E-2</v>
      </c>
      <c r="N2419" s="13">
        <f t="shared" si="2859"/>
        <v>5.8809623121449231E-2</v>
      </c>
      <c r="O2419" s="13">
        <f t="shared" si="2860"/>
        <v>0.15918945801273787</v>
      </c>
      <c r="P2419" s="13">
        <f t="shared" si="2861"/>
        <v>0.10297362216761918</v>
      </c>
      <c r="Q2419" s="13">
        <f t="shared" si="2862"/>
        <v>1.9020857243711525E-2</v>
      </c>
      <c r="R2419" s="13">
        <f t="shared" si="2863"/>
        <v>0.13936762584432458</v>
      </c>
      <c r="S2419" s="13">
        <f t="shared" si="2864"/>
        <v>2.9157835210104472E-2</v>
      </c>
      <c r="T2419" s="13">
        <f t="shared" si="2865"/>
        <v>3.3304865142109868E-2</v>
      </c>
      <c r="U2419" s="13">
        <f t="shared" si="2866"/>
        <v>9.0151630800472088E-2</v>
      </c>
      <c r="V2419" s="13">
        <f t="shared" si="2867"/>
        <v>3.6694590592690145E-3</v>
      </c>
      <c r="W2419" s="13">
        <f t="shared" si="2868"/>
        <v>4.1012903567216718E-3</v>
      </c>
      <c r="X2419" s="13">
        <f t="shared" si="2869"/>
        <v>7.1812179908142598E-3</v>
      </c>
      <c r="Y2419" s="13">
        <f t="shared" si="2870"/>
        <v>6.2870325368546117E-3</v>
      </c>
      <c r="Z2419" s="13">
        <f t="shared" si="2871"/>
        <v>8.1342635691070475E-2</v>
      </c>
      <c r="AA2419" s="13">
        <f t="shared" si="2872"/>
        <v>5.2617465618234285E-2</v>
      </c>
      <c r="AB2419" s="13">
        <f t="shared" si="2873"/>
        <v>1.7018121336766535E-2</v>
      </c>
      <c r="AC2419" s="13">
        <f t="shared" si="2874"/>
        <v>2.5975944204970324E-4</v>
      </c>
      <c r="AD2419" s="13">
        <f t="shared" si="2875"/>
        <v>6.6324229139432748E-4</v>
      </c>
      <c r="AE2419" s="13">
        <f t="shared" si="2876"/>
        <v>1.161314381807629E-3</v>
      </c>
      <c r="AF2419" s="13">
        <f t="shared" si="2877"/>
        <v>1.0167107186108265E-3</v>
      </c>
      <c r="AG2419" s="13">
        <f t="shared" si="2878"/>
        <v>5.9340846976575496E-4</v>
      </c>
      <c r="AH2419" s="13">
        <f t="shared" si="2879"/>
        <v>3.5607037544148158E-2</v>
      </c>
      <c r="AI2419" s="13">
        <f t="shared" si="2880"/>
        <v>2.3032841975540577E-2</v>
      </c>
      <c r="AJ2419" s="13">
        <f t="shared" si="2881"/>
        <v>7.4495359072270107E-3</v>
      </c>
      <c r="AK2419" s="13">
        <f t="shared" si="2882"/>
        <v>1.6062740699272625E-3</v>
      </c>
      <c r="AL2419" s="13">
        <f t="shared" si="2883"/>
        <v>1.1768486485946901E-5</v>
      </c>
      <c r="AM2419" s="13">
        <f t="shared" si="2884"/>
        <v>8.5805256167353235E-5</v>
      </c>
      <c r="AN2419" s="13">
        <f t="shared" si="2885"/>
        <v>1.5024204474709907E-4</v>
      </c>
      <c r="AO2419" s="13">
        <f t="shared" si="2886"/>
        <v>1.3153431979600374E-4</v>
      </c>
      <c r="AP2419" s="13">
        <f t="shared" si="2887"/>
        <v>7.6770686098867768E-5</v>
      </c>
      <c r="AQ2419" s="13">
        <f t="shared" si="2888"/>
        <v>3.3605706023519969E-5</v>
      </c>
      <c r="AR2419" s="13">
        <f t="shared" si="2889"/>
        <v>1.2469338982184545E-2</v>
      </c>
      <c r="AS2419" s="13">
        <f t="shared" si="2890"/>
        <v>8.0659424126482884E-3</v>
      </c>
      <c r="AT2419" s="13">
        <f t="shared" si="2891"/>
        <v>2.6087760986011994E-3</v>
      </c>
      <c r="AU2419" s="13">
        <f t="shared" si="2892"/>
        <v>5.6250610153632215E-4</v>
      </c>
      <c r="AV2419" s="13">
        <f t="shared" si="2893"/>
        <v>9.096596516137833E-5</v>
      </c>
      <c r="AW2419" s="13">
        <f t="shared" si="2894"/>
        <v>3.7026050664057557E-7</v>
      </c>
      <c r="AX2419" s="13">
        <f t="shared" si="2895"/>
        <v>9.2506942554217396E-6</v>
      </c>
      <c r="AY2419" s="13">
        <f t="shared" si="2896"/>
        <v>1.619764665178642E-5</v>
      </c>
      <c r="AZ2419" s="13">
        <f t="shared" si="2897"/>
        <v>1.4180760373869191E-5</v>
      </c>
      <c r="BA2419" s="13">
        <f t="shared" si="2898"/>
        <v>8.2766741409693289E-6</v>
      </c>
      <c r="BB2419" s="13">
        <f t="shared" si="2899"/>
        <v>3.6230427545701863E-6</v>
      </c>
      <c r="BC2419" s="13">
        <f t="shared" si="2900"/>
        <v>1.2687645861487262E-6</v>
      </c>
      <c r="BD2419" s="13">
        <f t="shared" si="2901"/>
        <v>3.6388970967664832E-3</v>
      </c>
      <c r="BE2419" s="13">
        <f t="shared" si="2902"/>
        <v>2.3538645047669862E-3</v>
      </c>
      <c r="BF2419" s="13">
        <f t="shared" si="2903"/>
        <v>7.613128318090343E-4</v>
      </c>
      <c r="BG2419" s="13">
        <f t="shared" si="2904"/>
        <v>1.6415479783799669E-4</v>
      </c>
      <c r="BH2419" s="13">
        <f t="shared" si="2905"/>
        <v>2.6546378040025739E-5</v>
      </c>
      <c r="BI2419" s="13">
        <f t="shared" si="2906"/>
        <v>3.434369004502373E-6</v>
      </c>
      <c r="BJ2419" s="14">
        <f t="shared" si="2907"/>
        <v>0.13267031784883529</v>
      </c>
      <c r="BK2419" s="14">
        <f t="shared" si="2908"/>
        <v>0.22700388645602171</v>
      </c>
      <c r="BL2419" s="14">
        <f t="shared" si="2909"/>
        <v>0.55678573064773496</v>
      </c>
      <c r="BM2419" s="14">
        <f t="shared" si="2910"/>
        <v>0.42751031242383342</v>
      </c>
      <c r="BN2419" s="14">
        <f t="shared" si="2911"/>
        <v>0.57027643083368396</v>
      </c>
    </row>
    <row r="2420" spans="1:66" x14ac:dyDescent="0.25">
      <c r="A2420" t="s">
        <v>301</v>
      </c>
      <c r="B2420" t="s">
        <v>334</v>
      </c>
      <c r="C2420" t="s">
        <v>368</v>
      </c>
      <c r="D2420" t="s">
        <v>547</v>
      </c>
      <c r="E2420" s="10">
        <f>VLOOKUP(A2420,home!$A$2:$E$405,3,FALSE)</f>
        <v>1.36507936507937</v>
      </c>
      <c r="F2420" s="10">
        <f>VLOOKUP(B2420,home!$B$2:$E$405,3,FALSE)</f>
        <v>0.73</v>
      </c>
      <c r="G2420" s="10">
        <f>VLOOKUP(C2420,away!$B$2:$E$405,4,FALSE)</f>
        <v>0.94</v>
      </c>
      <c r="H2420" s="10">
        <f>VLOOKUP(A2420,away!$A$2:$E$405,3,FALSE)</f>
        <v>1.0634920634920599</v>
      </c>
      <c r="I2420" s="10">
        <f>VLOOKUP(C2420,away!$B$2:$E$405,3,FALSE)</f>
        <v>1.57</v>
      </c>
      <c r="J2420" s="10">
        <f>VLOOKUP(B2420,home!$B$2:$E$405,4,FALSE)</f>
        <v>0.94</v>
      </c>
      <c r="K2420" s="12">
        <f t="shared" si="2856"/>
        <v>0.93671746031746361</v>
      </c>
      <c r="L2420" s="12">
        <f t="shared" si="2857"/>
        <v>1.5695015873015821</v>
      </c>
      <c r="M2420" s="13">
        <f t="shared" si="2858"/>
        <v>8.1576092205500078E-2</v>
      </c>
      <c r="N2420" s="13">
        <f t="shared" si="2859"/>
        <v>7.641374991335928E-2</v>
      </c>
      <c r="O2420" s="13">
        <f t="shared" si="2860"/>
        <v>0.12803380620239263</v>
      </c>
      <c r="P2420" s="13">
        <f t="shared" si="2861"/>
        <v>0.11993150178068354</v>
      </c>
      <c r="Q2420" s="13">
        <f t="shared" si="2862"/>
        <v>3.5789046876087853E-2</v>
      </c>
      <c r="R2420" s="13">
        <f t="shared" si="2863"/>
        <v>0.10047463103145918</v>
      </c>
      <c r="S2420" s="13">
        <f t="shared" si="2864"/>
        <v>4.4080210054485536E-2</v>
      </c>
      <c r="T2420" s="13">
        <f t="shared" si="2865"/>
        <v>5.6170965880030621E-2</v>
      </c>
      <c r="U2420" s="13">
        <f t="shared" si="2866"/>
        <v>9.4116341206122667E-2</v>
      </c>
      <c r="V2420" s="13">
        <f t="shared" si="2867"/>
        <v>7.200646997468101E-3</v>
      </c>
      <c r="W2420" s="13">
        <f t="shared" si="2868"/>
        <v>1.1174741698983892E-2</v>
      </c>
      <c r="X2420" s="13">
        <f t="shared" si="2869"/>
        <v>1.7538774834240399E-2</v>
      </c>
      <c r="Y2420" s="13">
        <f t="shared" si="2870"/>
        <v>1.3763567470832674E-2</v>
      </c>
      <c r="Z2420" s="13">
        <f t="shared" si="2871"/>
        <v>5.256503096247199E-2</v>
      </c>
      <c r="AA2420" s="13">
        <f t="shared" si="2872"/>
        <v>4.92385823046756E-2</v>
      </c>
      <c r="AB2420" s="13">
        <f t="shared" si="2873"/>
        <v>2.3061319883034066E-2</v>
      </c>
      <c r="AC2420" s="13">
        <f t="shared" si="2874"/>
        <v>6.6164024352214973E-4</v>
      </c>
      <c r="AD2420" s="13">
        <f t="shared" si="2875"/>
        <v>2.616893915993962E-3</v>
      </c>
      <c r="AE2420" s="13">
        <f t="shared" si="2876"/>
        <v>4.1072191549523769E-3</v>
      </c>
      <c r="AF2420" s="13">
        <f t="shared" si="2877"/>
        <v>3.2231434915466089E-3</v>
      </c>
      <c r="AG2420" s="13">
        <f t="shared" si="2878"/>
        <v>1.6862429420277218E-3</v>
      </c>
      <c r="AH2420" s="13">
        <f t="shared" si="2879"/>
        <v>2.0625224883039146E-2</v>
      </c>
      <c r="AI2420" s="13">
        <f t="shared" si="2880"/>
        <v>1.9320008270916983E-2</v>
      </c>
      <c r="AJ2420" s="13">
        <f t="shared" si="2881"/>
        <v>9.0486945404228743E-3</v>
      </c>
      <c r="AK2420" s="13">
        <f t="shared" si="2882"/>
        <v>2.8253567230311382E-3</v>
      </c>
      <c r="AL2420" s="13">
        <f t="shared" si="2883"/>
        <v>3.8909197976413214E-5</v>
      </c>
      <c r="AM2420" s="13">
        <f t="shared" si="2884"/>
        <v>4.9025804458201726E-4</v>
      </c>
      <c r="AN2420" s="13">
        <f t="shared" si="2885"/>
        <v>7.6946077915884608E-4</v>
      </c>
      <c r="AO2420" s="13">
        <f t="shared" si="2886"/>
        <v>6.0383495712806054E-4</v>
      </c>
      <c r="AP2420" s="13">
        <f t="shared" si="2887"/>
        <v>3.1590664122689121E-4</v>
      </c>
      <c r="AQ2420" s="13">
        <f t="shared" si="2888"/>
        <v>1.2395399371117928E-4</v>
      </c>
      <c r="AR2420" s="13">
        <f t="shared" si="2889"/>
        <v>6.4742646384764015E-3</v>
      </c>
      <c r="AS2420" s="13">
        <f t="shared" si="2890"/>
        <v>6.0645567295767762E-3</v>
      </c>
      <c r="AT2420" s="13">
        <f t="shared" si="2891"/>
        <v>2.8403880888401701E-3</v>
      </c>
      <c r="AU2420" s="13">
        <f t="shared" si="2892"/>
        <v>8.8688037229811307E-4</v>
      </c>
      <c r="AV2420" s="13">
        <f t="shared" si="2893"/>
        <v>2.0768908248612372E-4</v>
      </c>
      <c r="AW2420" s="13">
        <f t="shared" si="2894"/>
        <v>1.5889863004080772E-6</v>
      </c>
      <c r="AX2420" s="13">
        <f t="shared" si="2895"/>
        <v>7.6538878403512151E-5</v>
      </c>
      <c r="AY2420" s="13">
        <f t="shared" si="2896"/>
        <v>1.2012789114459513E-4</v>
      </c>
      <c r="AZ2420" s="13">
        <f t="shared" si="2897"/>
        <v>9.4270457915316848E-5</v>
      </c>
      <c r="BA2420" s="13">
        <f t="shared" si="2898"/>
        <v>4.9319211111245591E-5</v>
      </c>
      <c r="BB2420" s="13">
        <f t="shared" si="2899"/>
        <v>1.9351645030890444E-5</v>
      </c>
      <c r="BC2420" s="13">
        <f t="shared" si="2900"/>
        <v>6.0744875185758611E-6</v>
      </c>
      <c r="BD2420" s="13">
        <f t="shared" si="2901"/>
        <v>1.6935614377832028E-3</v>
      </c>
      <c r="BE2420" s="13">
        <f t="shared" si="2902"/>
        <v>1.5863885688918739E-3</v>
      </c>
      <c r="BF2420" s="13">
        <f t="shared" si="2903"/>
        <v>7.4299893566452582E-4</v>
      </c>
      <c r="BG2420" s="13">
        <f t="shared" si="2904"/>
        <v>2.3199335867808444E-4</v>
      </c>
      <c r="BH2420" s="13">
        <f t="shared" si="2905"/>
        <v>5.4328057437863404E-5</v>
      </c>
      <c r="BI2420" s="13">
        <f t="shared" si="2906"/>
        <v>1.0178007997435342E-5</v>
      </c>
      <c r="BJ2420" s="14">
        <f t="shared" si="2907"/>
        <v>0.22515344316498653</v>
      </c>
      <c r="BK2420" s="14">
        <f t="shared" si="2908"/>
        <v>0.25360912837078037</v>
      </c>
      <c r="BL2420" s="14">
        <f t="shared" si="2909"/>
        <v>0.46753719232322494</v>
      </c>
      <c r="BM2420" s="14">
        <f t="shared" si="2910"/>
        <v>0.45652742790713713</v>
      </c>
      <c r="BN2420" s="14">
        <f t="shared" si="2911"/>
        <v>0.54221882800948251</v>
      </c>
    </row>
    <row r="2421" spans="1:66" x14ac:dyDescent="0.25">
      <c r="A2421" t="s">
        <v>301</v>
      </c>
      <c r="B2421" t="s">
        <v>369</v>
      </c>
      <c r="C2421" t="s">
        <v>360</v>
      </c>
      <c r="D2421" t="s">
        <v>547</v>
      </c>
      <c r="E2421" s="10">
        <f>VLOOKUP(A2421,home!$A$2:$E$405,3,FALSE)</f>
        <v>1.36507936507937</v>
      </c>
      <c r="F2421" s="10">
        <f>VLOOKUP(B2421,home!$B$2:$E$405,3,FALSE)</f>
        <v>2.2000000000000002</v>
      </c>
      <c r="G2421" s="10">
        <f>VLOOKUP(C2421,away!$B$2:$E$405,4,FALSE)</f>
        <v>0.85</v>
      </c>
      <c r="H2421" s="10">
        <f>VLOOKUP(A2421,away!$A$2:$E$405,3,FALSE)</f>
        <v>1.0634920634920599</v>
      </c>
      <c r="I2421" s="10">
        <f>VLOOKUP(C2421,away!$B$2:$E$405,3,FALSE)</f>
        <v>1.22</v>
      </c>
      <c r="J2421" s="10">
        <f>VLOOKUP(B2421,home!$B$2:$E$405,4,FALSE)</f>
        <v>0.75</v>
      </c>
      <c r="K2421" s="12">
        <f t="shared" si="2856"/>
        <v>2.552698412698422</v>
      </c>
      <c r="L2421" s="12">
        <f t="shared" si="2857"/>
        <v>0.97309523809523468</v>
      </c>
      <c r="M2421" s="13">
        <f t="shared" si="2858"/>
        <v>2.9428442191936317E-2</v>
      </c>
      <c r="N2421" s="13">
        <f t="shared" si="2859"/>
        <v>7.5121937671543099E-2</v>
      </c>
      <c r="O2421" s="13">
        <f t="shared" si="2860"/>
        <v>2.8636676961534116E-2</v>
      </c>
      <c r="P2421" s="13">
        <f t="shared" si="2861"/>
        <v>7.3100799824665608E-2</v>
      </c>
      <c r="Q2421" s="13">
        <f t="shared" si="2862"/>
        <v>9.5881825526488967E-2</v>
      </c>
      <c r="R2421" s="13">
        <f t="shared" si="2863"/>
        <v>1.3933106993070179E-2</v>
      </c>
      <c r="S2421" s="13">
        <f t="shared" si="2864"/>
        <v>4.5395937883437022E-2</v>
      </c>
      <c r="T2421" s="13">
        <f t="shared" si="2865"/>
        <v>9.330214783970453E-2</v>
      </c>
      <c r="U2421" s="13">
        <f t="shared" si="2866"/>
        <v>3.5567020105167525E-2</v>
      </c>
      <c r="V2421" s="13">
        <f t="shared" si="2867"/>
        <v>1.2529373025616622E-2</v>
      </c>
      <c r="W2421" s="13">
        <f t="shared" si="2868"/>
        <v>8.1585794609365131E-2</v>
      </c>
      <c r="X2421" s="13">
        <f t="shared" si="2869"/>
        <v>7.9390748230589073E-2</v>
      </c>
      <c r="Y2421" s="13">
        <f t="shared" si="2870"/>
        <v>3.8627379526001947E-2</v>
      </c>
      <c r="Z2421" s="13">
        <f t="shared" si="2871"/>
        <v>4.5194133556093362E-3</v>
      </c>
      <c r="AA2421" s="13">
        <f t="shared" si="2872"/>
        <v>1.1536699299192E-2</v>
      </c>
      <c r="AB2421" s="13">
        <f t="shared" si="2873"/>
        <v>1.4724856994413215E-2</v>
      </c>
      <c r="AC2421" s="13">
        <f t="shared" si="2874"/>
        <v>1.9451997821964505E-3</v>
      </c>
      <c r="AD2421" s="13">
        <f t="shared" si="2875"/>
        <v>5.2065982099516475E-2</v>
      </c>
      <c r="AE2421" s="13">
        <f t="shared" si="2876"/>
        <v>5.0665159247791205E-2</v>
      </c>
      <c r="AF2421" s="13">
        <f t="shared" si="2877"/>
        <v>2.4651012600681178E-2</v>
      </c>
      <c r="AG2421" s="13">
        <f t="shared" si="2878"/>
        <v>7.995927658649496E-3</v>
      </c>
      <c r="AH2421" s="13">
        <f t="shared" si="2879"/>
        <v>1.0994549038318624E-3</v>
      </c>
      <c r="AI2421" s="13">
        <f t="shared" si="2880"/>
        <v>2.8065767878450911E-3</v>
      </c>
      <c r="AJ2421" s="13">
        <f t="shared" si="2881"/>
        <v>3.5821720557242015E-3</v>
      </c>
      <c r="AK2421" s="13">
        <f t="shared" si="2882"/>
        <v>3.0480683068866039E-3</v>
      </c>
      <c r="AL2421" s="13">
        <f t="shared" si="2883"/>
        <v>1.932765030101238E-4</v>
      </c>
      <c r="AM2421" s="13">
        <f t="shared" si="2884"/>
        <v>2.6581749972204017E-2</v>
      </c>
      <c r="AN2421" s="13">
        <f t="shared" si="2885"/>
        <v>2.5866574318189863E-2</v>
      </c>
      <c r="AO2421" s="13">
        <f t="shared" si="2886"/>
        <v>1.2585320147433523E-2</v>
      </c>
      <c r="AP2421" s="13">
        <f t="shared" si="2887"/>
        <v>4.0822383684571938E-3</v>
      </c>
      <c r="AQ2421" s="13">
        <f t="shared" si="2888"/>
        <v>9.9310167927883861E-4</v>
      </c>
      <c r="AR2421" s="13">
        <f t="shared" si="2889"/>
        <v>2.1397486628384795E-4</v>
      </c>
      <c r="AS2421" s="13">
        <f t="shared" si="2890"/>
        <v>5.4621330152013572E-4</v>
      </c>
      <c r="AT2421" s="13">
        <f t="shared" si="2891"/>
        <v>6.9715891389260788E-4</v>
      </c>
      <c r="AU2421" s="13">
        <f t="shared" si="2892"/>
        <v>5.9321215096407184E-4</v>
      </c>
      <c r="AV2421" s="13">
        <f t="shared" si="2893"/>
        <v>3.7857292903985083E-4</v>
      </c>
      <c r="AW2421" s="13">
        <f t="shared" si="2894"/>
        <v>1.3336178941376726E-5</v>
      </c>
      <c r="AX2421" s="13">
        <f t="shared" si="2895"/>
        <v>1.1309198493465258E-2</v>
      </c>
      <c r="AY2421" s="13">
        <f t="shared" si="2896"/>
        <v>1.1004927200664844E-2</v>
      </c>
      <c r="AZ2421" s="13">
        <f t="shared" si="2897"/>
        <v>5.354421127275839E-3</v>
      </c>
      <c r="BA2421" s="13">
        <f t="shared" si="2898"/>
        <v>1.7367872339028795E-3</v>
      </c>
      <c r="BB2421" s="13">
        <f t="shared" si="2899"/>
        <v>4.225148467238716E-4</v>
      </c>
      <c r="BC2421" s="13">
        <f t="shared" si="2900"/>
        <v>8.2229437074307507E-5</v>
      </c>
      <c r="BD2421" s="13">
        <f t="shared" si="2901"/>
        <v>3.4702987242146161E-5</v>
      </c>
      <c r="BE2421" s="13">
        <f t="shared" si="2902"/>
        <v>8.8586260448920089E-5</v>
      </c>
      <c r="BF2421" s="13">
        <f t="shared" si="2903"/>
        <v>1.130670032174237E-4</v>
      </c>
      <c r="BG2421" s="13">
        <f t="shared" si="2904"/>
        <v>9.6208653213894946E-5</v>
      </c>
      <c r="BH2421" s="13">
        <f t="shared" si="2905"/>
        <v>6.1397919086740655E-5</v>
      </c>
      <c r="BI2421" s="13">
        <f t="shared" si="2906"/>
        <v>3.1346074119141788E-5</v>
      </c>
      <c r="BJ2421" s="14">
        <f t="shared" si="2907"/>
        <v>0.69930697783500129</v>
      </c>
      <c r="BK2421" s="14">
        <f t="shared" si="2908"/>
        <v>0.173597956411527</v>
      </c>
      <c r="BL2421" s="14">
        <f t="shared" si="2909"/>
        <v>0.11778907346669355</v>
      </c>
      <c r="BM2421" s="14">
        <f t="shared" si="2910"/>
        <v>0.66811904087786977</v>
      </c>
      <c r="BN2421" s="14">
        <f t="shared" si="2911"/>
        <v>0.31610278916923829</v>
      </c>
    </row>
    <row r="2422" spans="1:66" x14ac:dyDescent="0.25">
      <c r="A2422" t="s">
        <v>301</v>
      </c>
      <c r="B2422" t="s">
        <v>382</v>
      </c>
      <c r="C2422" t="s">
        <v>385</v>
      </c>
      <c r="D2422" t="s">
        <v>547</v>
      </c>
      <c r="E2422" s="10">
        <f>VLOOKUP(A2422,home!$A$2:$E$405,3,FALSE)</f>
        <v>1.36507936507937</v>
      </c>
      <c r="F2422" s="10">
        <f>VLOOKUP(B2422,home!$B$2:$E$405,3,FALSE)</f>
        <v>1.36</v>
      </c>
      <c r="G2422" s="10">
        <f>VLOOKUP(C2422,away!$B$2:$E$405,4,FALSE)</f>
        <v>0.73</v>
      </c>
      <c r="H2422" s="10">
        <f>VLOOKUP(A2422,away!$A$2:$E$405,3,FALSE)</f>
        <v>1.0634920634920599</v>
      </c>
      <c r="I2422" s="10">
        <f>VLOOKUP(C2422,away!$B$2:$E$405,3,FALSE)</f>
        <v>0.37</v>
      </c>
      <c r="J2422" s="10">
        <f>VLOOKUP(B2422,home!$B$2:$E$405,4,FALSE)</f>
        <v>1.07</v>
      </c>
      <c r="K2422" s="12">
        <f t="shared" si="2856"/>
        <v>1.3552507936507987</v>
      </c>
      <c r="L2422" s="12">
        <f t="shared" si="2857"/>
        <v>0.42103650793650654</v>
      </c>
      <c r="M2422" s="13">
        <f t="shared" si="2858"/>
        <v>0.16926541355502592</v>
      </c>
      <c r="N2422" s="13">
        <f t="shared" si="2859"/>
        <v>0.22939708605807951</v>
      </c>
      <c r="O2422" s="13">
        <f t="shared" si="2860"/>
        <v>7.126691863763672E-2</v>
      </c>
      <c r="P2422" s="13">
        <f t="shared" si="2861"/>
        <v>9.6584548044704052E-2</v>
      </c>
      <c r="Q2422" s="13">
        <f t="shared" si="2862"/>
        <v>0.15544529147069644</v>
      </c>
      <c r="R2422" s="13">
        <f t="shared" si="2863"/>
        <v>1.5002987277292847E-2</v>
      </c>
      <c r="S2422" s="13">
        <f t="shared" si="2864"/>
        <v>1.3778028725825836E-2</v>
      </c>
      <c r="T2422" s="13">
        <f t="shared" si="2865"/>
        <v>6.5448142695994443E-2</v>
      </c>
      <c r="U2422" s="13">
        <f t="shared" si="2866"/>
        <v>2.0332810414683964E-2</v>
      </c>
      <c r="V2422" s="13">
        <f t="shared" si="2867"/>
        <v>8.7354242434453493E-4</v>
      </c>
      <c r="W2422" s="13">
        <f t="shared" si="2868"/>
        <v>7.0222451544980372E-2</v>
      </c>
      <c r="X2422" s="13">
        <f t="shared" si="2869"/>
        <v>2.9566215777239068E-2</v>
      </c>
      <c r="Y2422" s="13">
        <f t="shared" si="2870"/>
        <v>6.2242281218729901E-3</v>
      </c>
      <c r="Z2422" s="13">
        <f t="shared" si="2871"/>
        <v>2.105601790615739E-3</v>
      </c>
      <c r="AA2422" s="13">
        <f t="shared" si="2872"/>
        <v>2.853618497844523E-3</v>
      </c>
      <c r="AB2422" s="13">
        <f t="shared" si="2873"/>
        <v>1.9336843669901951E-3</v>
      </c>
      <c r="AC2422" s="13">
        <f t="shared" si="2874"/>
        <v>3.1153256031896101E-5</v>
      </c>
      <c r="AD2422" s="13">
        <f t="shared" si="2875"/>
        <v>2.3792258297109851E-2</v>
      </c>
      <c r="AE2422" s="13">
        <f t="shared" si="2876"/>
        <v>1.0017409349338504E-2</v>
      </c>
      <c r="AF2422" s="13">
        <f t="shared" si="2877"/>
        <v>2.1088475255079974E-3</v>
      </c>
      <c r="AG2422" s="13">
        <f t="shared" si="2878"/>
        <v>2.9596726597014343E-4</v>
      </c>
      <c r="AH2422" s="13">
        <f t="shared" si="2879"/>
        <v>2.2163380625642647E-4</v>
      </c>
      <c r="AI2422" s="13">
        <f t="shared" si="2880"/>
        <v>3.003693918288693E-4</v>
      </c>
      <c r="AJ2422" s="13">
        <f t="shared" si="2881"/>
        <v>2.0353792833224143E-4</v>
      </c>
      <c r="AK2422" s="13">
        <f t="shared" si="2882"/>
        <v>9.1948312970103211E-5</v>
      </c>
      <c r="AL2422" s="13">
        <f t="shared" si="2883"/>
        <v>7.1105445365741563E-7</v>
      </c>
      <c r="AM2422" s="13">
        <f t="shared" si="2884"/>
        <v>6.4488953879805813E-3</v>
      </c>
      <c r="AN2422" s="13">
        <f t="shared" si="2885"/>
        <v>2.7152203942031861E-3</v>
      </c>
      <c r="AO2422" s="13">
        <f t="shared" si="2886"/>
        <v>5.7160345652664695E-4</v>
      </c>
      <c r="AP2422" s="13">
        <f t="shared" si="2887"/>
        <v>8.0221974420138738E-5</v>
      </c>
      <c r="AQ2422" s="13">
        <f t="shared" si="2888"/>
        <v>8.4440949924067399E-6</v>
      </c>
      <c r="AR2422" s="13">
        <f t="shared" si="2889"/>
        <v>1.8663184765376424E-5</v>
      </c>
      <c r="AS2422" s="13">
        <f t="shared" si="2890"/>
        <v>2.5293295965327892E-5</v>
      </c>
      <c r="AT2422" s="13">
        <f t="shared" si="2891"/>
        <v>1.7139379715527585E-5</v>
      </c>
      <c r="AU2422" s="13">
        <f t="shared" si="2892"/>
        <v>7.7427193207170551E-6</v>
      </c>
      <c r="AV2422" s="13">
        <f t="shared" si="2893"/>
        <v>2.6233316261042906E-6</v>
      </c>
      <c r="AW2422" s="13">
        <f t="shared" si="2894"/>
        <v>1.1270411821043122E-8</v>
      </c>
      <c r="AX2422" s="13">
        <f t="shared" si="2895"/>
        <v>1.4566450987886098E-3</v>
      </c>
      <c r="AY2422" s="13">
        <f t="shared" si="2896"/>
        <v>6.1330076569678376E-4</v>
      </c>
      <c r="AZ2422" s="13">
        <f t="shared" si="2897"/>
        <v>1.2911100635187969E-4</v>
      </c>
      <c r="BA2422" s="13">
        <f t="shared" si="2898"/>
        <v>1.8120149083521183E-5</v>
      </c>
      <c r="BB2422" s="13">
        <f t="shared" si="2899"/>
        <v>1.9073110733536619E-6</v>
      </c>
      <c r="BC2422" s="13">
        <f t="shared" si="2900"/>
        <v>1.6060951877469128E-7</v>
      </c>
      <c r="BD2422" s="13">
        <f t="shared" si="2901"/>
        <v>1.3096470234313152E-6</v>
      </c>
      <c r="BE2422" s="13">
        <f t="shared" si="2902"/>
        <v>1.774900167907696E-6</v>
      </c>
      <c r="BF2422" s="13">
        <f t="shared" si="2903"/>
        <v>1.2027174306039206E-6</v>
      </c>
      <c r="BG2422" s="13">
        <f t="shared" si="2904"/>
        <v>5.4332791745453768E-7</v>
      </c>
      <c r="BH2422" s="13">
        <f t="shared" si="2905"/>
        <v>1.8408639783572446E-7</v>
      </c>
      <c r="BI2422" s="13">
        <f t="shared" si="2906"/>
        <v>4.9896647353436419E-8</v>
      </c>
      <c r="BJ2422" s="14">
        <f t="shared" si="2907"/>
        <v>0.60456152835542509</v>
      </c>
      <c r="BK2422" s="14">
        <f t="shared" si="2908"/>
        <v>0.28114669782608259</v>
      </c>
      <c r="BL2422" s="14">
        <f t="shared" si="2909"/>
        <v>0.11228403512081352</v>
      </c>
      <c r="BM2422" s="14">
        <f t="shared" si="2910"/>
        <v>0.2625223285542167</v>
      </c>
      <c r="BN2422" s="14">
        <f t="shared" si="2911"/>
        <v>0.73696224504343544</v>
      </c>
    </row>
    <row r="2423" spans="1:66" x14ac:dyDescent="0.25">
      <c r="A2423" t="s">
        <v>301</v>
      </c>
      <c r="B2423" t="s">
        <v>314</v>
      </c>
      <c r="C2423" t="s">
        <v>302</v>
      </c>
      <c r="D2423" t="s">
        <v>547</v>
      </c>
      <c r="E2423" s="10">
        <f>VLOOKUP(A2423,home!$A$2:$E$405,3,FALSE)</f>
        <v>1.36507936507937</v>
      </c>
      <c r="F2423" s="10">
        <f>VLOOKUP(B2423,home!$B$2:$E$405,3,FALSE)</f>
        <v>1.57</v>
      </c>
      <c r="G2423" s="10">
        <f>VLOOKUP(C2423,away!$B$2:$E$405,4,FALSE)</f>
        <v>0.88</v>
      </c>
      <c r="H2423" s="10">
        <f>VLOOKUP(A2423,away!$A$2:$E$405,3,FALSE)</f>
        <v>1.0634920634920599</v>
      </c>
      <c r="I2423" s="10">
        <f>VLOOKUP(C2423,away!$B$2:$E$405,3,FALSE)</f>
        <v>0.44</v>
      </c>
      <c r="J2423" s="10">
        <f>VLOOKUP(B2423,home!$B$2:$E$405,4,FALSE)</f>
        <v>1.07</v>
      </c>
      <c r="K2423" s="12">
        <f t="shared" si="2856"/>
        <v>1.8859936507936574</v>
      </c>
      <c r="L2423" s="12">
        <f t="shared" si="2857"/>
        <v>0.50069206349206186</v>
      </c>
      <c r="M2423" s="13">
        <f t="shared" si="2858"/>
        <v>9.1933874638883251E-2</v>
      </c>
      <c r="N2423" s="13">
        <f t="shared" si="2859"/>
        <v>0.17338670386179386</v>
      </c>
      <c r="O2423" s="13">
        <f t="shared" si="2860"/>
        <v>4.603056139776298E-2</v>
      </c>
      <c r="P2423" s="13">
        <f t="shared" si="2861"/>
        <v>8.6813346538648611E-2</v>
      </c>
      <c r="Q2423" s="13">
        <f t="shared" si="2862"/>
        <v>0.16350311130769168</v>
      </c>
      <c r="R2423" s="13">
        <f t="shared" si="2863"/>
        <v>1.1523568384971995E-2</v>
      </c>
      <c r="S2423" s="13">
        <f t="shared" si="2864"/>
        <v>2.0494505335609776E-2</v>
      </c>
      <c r="T2423" s="13">
        <f t="shared" si="2865"/>
        <v>8.1864710188020412E-2</v>
      </c>
      <c r="U2423" s="13">
        <f t="shared" si="2866"/>
        <v>2.1733376808543706E-2</v>
      </c>
      <c r="V2423" s="13">
        <f t="shared" si="2867"/>
        <v>2.1503337176097355E-3</v>
      </c>
      <c r="W2423" s="13">
        <f t="shared" si="2868"/>
        <v>0.10278860993710505</v>
      </c>
      <c r="X2423" s="13">
        <f t="shared" si="2869"/>
        <v>5.1465441212889776E-2</v>
      </c>
      <c r="Y2423" s="13">
        <f t="shared" si="2870"/>
        <v>1.2884168979705591E-2</v>
      </c>
      <c r="Z2423" s="13">
        <f t="shared" si="2871"/>
        <v>1.923253077821172E-3</v>
      </c>
      <c r="AA2423" s="13">
        <f t="shared" si="2872"/>
        <v>3.627243093640091E-3</v>
      </c>
      <c r="AB2423" s="13">
        <f t="shared" si="2873"/>
        <v>3.420478722245178E-3</v>
      </c>
      <c r="AC2423" s="13">
        <f t="shared" si="2874"/>
        <v>1.2691028397711501E-4</v>
      </c>
      <c r="AD2423" s="13">
        <f t="shared" si="2875"/>
        <v>4.846466642882153E-2</v>
      </c>
      <c r="AE2423" s="13">
        <f t="shared" si="2876"/>
        <v>2.4265873840701103E-2</v>
      </c>
      <c r="AF2423" s="13">
        <f t="shared" si="2877"/>
        <v>6.0748652228693389E-3</v>
      </c>
      <c r="AG2423" s="13">
        <f t="shared" si="2878"/>
        <v>1.0138789346248714E-3</v>
      </c>
      <c r="AH2423" s="13">
        <f t="shared" si="2879"/>
        <v>2.4073938803793532E-4</v>
      </c>
      <c r="AI2423" s="13">
        <f t="shared" si="2880"/>
        <v>4.5403295733549662E-4</v>
      </c>
      <c r="AJ2423" s="13">
        <f t="shared" si="2881"/>
        <v>4.2815163739290716E-4</v>
      </c>
      <c r="AK2423" s="13">
        <f t="shared" si="2882"/>
        <v>2.691637565666437E-4</v>
      </c>
      <c r="AL2423" s="13">
        <f t="shared" si="2883"/>
        <v>4.793665666980927E-6</v>
      </c>
      <c r="AM2423" s="13">
        <f t="shared" si="2884"/>
        <v>1.8280810634517961E-2</v>
      </c>
      <c r="AN2423" s="13">
        <f t="shared" si="2885"/>
        <v>9.1530567989044249E-3</v>
      </c>
      <c r="AO2423" s="13">
        <f t="shared" si="2886"/>
        <v>2.2914314479517512E-3</v>
      </c>
      <c r="AP2423" s="13">
        <f t="shared" si="2887"/>
        <v>3.8243384667518857E-4</v>
      </c>
      <c r="AQ2423" s="13">
        <f t="shared" si="2888"/>
        <v>4.7870397960251728E-5</v>
      </c>
      <c r="AR2423" s="13">
        <f t="shared" si="2889"/>
        <v>2.4107260192106015E-5</v>
      </c>
      <c r="AS2423" s="13">
        <f t="shared" si="2890"/>
        <v>4.5466139660342632E-5</v>
      </c>
      <c r="AT2423" s="13">
        <f t="shared" si="2891"/>
        <v>4.2874425362751955E-5</v>
      </c>
      <c r="AU2423" s="13">
        <f t="shared" si="2892"/>
        <v>2.6953631338525578E-5</v>
      </c>
      <c r="AV2423" s="13">
        <f t="shared" si="2893"/>
        <v>1.2708594392573056E-5</v>
      </c>
      <c r="AW2423" s="13">
        <f t="shared" si="2894"/>
        <v>1.2574078693115428E-7</v>
      </c>
      <c r="AX2423" s="13">
        <f t="shared" si="2895"/>
        <v>5.7462487980103451E-3</v>
      </c>
      <c r="AY2423" s="13">
        <f t="shared" si="2896"/>
        <v>2.8771011680145796E-3</v>
      </c>
      <c r="AZ2423" s="13">
        <f t="shared" si="2897"/>
        <v>7.2027086034432049E-4</v>
      </c>
      <c r="BA2423" s="13">
        <f t="shared" si="2898"/>
        <v>1.2021130111300021E-4</v>
      </c>
      <c r="BB2423" s="13">
        <f t="shared" si="2899"/>
        <v>1.5047211102333412E-5</v>
      </c>
      <c r="BC2423" s="13">
        <f t="shared" si="2900"/>
        <v>1.5068038353255962E-6</v>
      </c>
      <c r="BD2423" s="13">
        <f t="shared" si="2901"/>
        <v>2.0117189751209331E-6</v>
      </c>
      <c r="BE2423" s="13">
        <f t="shared" si="2902"/>
        <v>3.7940892142592042E-6</v>
      </c>
      <c r="BF2423" s="13">
        <f t="shared" si="2903"/>
        <v>3.577814084318778E-6</v>
      </c>
      <c r="BG2423" s="13">
        <f t="shared" si="2904"/>
        <v>2.2492448822484462E-6</v>
      </c>
      <c r="BH2423" s="13">
        <f t="shared" si="2905"/>
        <v>1.060515391750175E-6</v>
      </c>
      <c r="BI2423" s="13">
        <f t="shared" si="2906"/>
        <v>4.0002505908195519E-7</v>
      </c>
      <c r="BJ2423" s="14">
        <f t="shared" si="2907"/>
        <v>0.70534801918265266</v>
      </c>
      <c r="BK2423" s="14">
        <f t="shared" si="2908"/>
        <v>0.20440086534841004</v>
      </c>
      <c r="BL2423" s="14">
        <f t="shared" si="2909"/>
        <v>8.7892519605050026E-2</v>
      </c>
      <c r="BM2423" s="14">
        <f t="shared" si="2910"/>
        <v>0.42349651565695373</v>
      </c>
      <c r="BN2423" s="14">
        <f t="shared" si="2911"/>
        <v>0.57319116612975241</v>
      </c>
    </row>
    <row r="2424" spans="1:66" x14ac:dyDescent="0.25">
      <c r="A2424" t="s">
        <v>303</v>
      </c>
      <c r="B2424" t="s">
        <v>346</v>
      </c>
      <c r="C2424" t="s">
        <v>470</v>
      </c>
      <c r="D2424" t="s">
        <v>547</v>
      </c>
      <c r="E2424" s="10">
        <f>VLOOKUP(A2424,home!$A$2:$E$405,3,FALSE)</f>
        <v>1.3212121212121199</v>
      </c>
      <c r="F2424" s="10">
        <f>VLOOKUP(B2424,home!$B$2:$E$405,3,FALSE)</f>
        <v>0.66</v>
      </c>
      <c r="G2424" s="10">
        <f>VLOOKUP(C2424,away!$B$2:$E$405,4,FALSE)</f>
        <v>1.04</v>
      </c>
      <c r="H2424" s="10">
        <f>VLOOKUP(A2424,away!$A$2:$E$405,3,FALSE)</f>
        <v>1.0181818181818201</v>
      </c>
      <c r="I2424" s="10">
        <f>VLOOKUP(C2424,away!$B$2:$E$405,3,FALSE)</f>
        <v>0.47</v>
      </c>
      <c r="J2424" s="10">
        <f>VLOOKUP(B2424,home!$B$2:$E$405,4,FALSE)</f>
        <v>0.86</v>
      </c>
      <c r="K2424" s="12">
        <f t="shared" si="2856"/>
        <v>0.90687999999999924</v>
      </c>
      <c r="L2424" s="12">
        <f t="shared" si="2857"/>
        <v>0.41154909090909164</v>
      </c>
      <c r="M2424" s="13">
        <f t="shared" si="2858"/>
        <v>0.2675552770251643</v>
      </c>
      <c r="N2424" s="13">
        <f t="shared" si="2859"/>
        <v>0.24264052962858079</v>
      </c>
      <c r="O2424" s="13">
        <f t="shared" si="2860"/>
        <v>0.11011213102763652</v>
      </c>
      <c r="P2424" s="13">
        <f t="shared" si="2861"/>
        <v>9.9858489386342925E-2</v>
      </c>
      <c r="Q2424" s="13">
        <f t="shared" si="2862"/>
        <v>0.11002292175478358</v>
      </c>
      <c r="R2424" s="13">
        <f t="shared" si="2863"/>
        <v>2.2658273711243297E-2</v>
      </c>
      <c r="S2424" s="13">
        <f t="shared" si="2864"/>
        <v>9.3174371417691169E-3</v>
      </c>
      <c r="T2424" s="13">
        <f t="shared" si="2865"/>
        <v>4.5279833427343298E-2</v>
      </c>
      <c r="U2424" s="13">
        <f t="shared" si="2866"/>
        <v>2.0548335263252303E-2</v>
      </c>
      <c r="V2424" s="13">
        <f t="shared" si="2867"/>
        <v>3.8638960403675123E-4</v>
      </c>
      <c r="W2424" s="13">
        <f t="shared" si="2868"/>
        <v>3.3259195760326016E-2</v>
      </c>
      <c r="X2424" s="13">
        <f t="shared" si="2869"/>
        <v>1.3687791779529685E-2</v>
      </c>
      <c r="Y2424" s="13">
        <f t="shared" si="2870"/>
        <v>2.8165991317091895E-3</v>
      </c>
      <c r="Z2424" s="13">
        <f t="shared" si="2871"/>
        <v>3.1083306491438488E-3</v>
      </c>
      <c r="AA2424" s="13">
        <f t="shared" si="2872"/>
        <v>2.8188828990955714E-3</v>
      </c>
      <c r="AB2424" s="13">
        <f t="shared" si="2873"/>
        <v>1.2781942617658948E-3</v>
      </c>
      <c r="AC2424" s="13">
        <f t="shared" si="2874"/>
        <v>9.0131566929597988E-6</v>
      </c>
      <c r="AD2424" s="13">
        <f t="shared" si="2875"/>
        <v>7.5405248627811068E-3</v>
      </c>
      <c r="AE2424" s="13">
        <f t="shared" si="2876"/>
        <v>3.1032961522549671E-3</v>
      </c>
      <c r="AF2424" s="13">
        <f t="shared" si="2877"/>
        <v>6.3857935514110686E-4</v>
      </c>
      <c r="AG2424" s="13">
        <f t="shared" si="2878"/>
        <v>8.7602251027212152E-5</v>
      </c>
      <c r="AH2424" s="13">
        <f t="shared" si="2879"/>
        <v>3.1980766322500434E-4</v>
      </c>
      <c r="AI2424" s="13">
        <f t="shared" si="2880"/>
        <v>2.9002717362549174E-4</v>
      </c>
      <c r="AJ2424" s="13">
        <f t="shared" si="2881"/>
        <v>1.3150992160874286E-4</v>
      </c>
      <c r="AK2424" s="13">
        <f t="shared" si="2882"/>
        <v>3.9754572569512208E-5</v>
      </c>
      <c r="AL2424" s="13">
        <f t="shared" si="2883"/>
        <v>1.3455764684868786E-7</v>
      </c>
      <c r="AM2424" s="13">
        <f t="shared" si="2884"/>
        <v>1.3676702375117853E-3</v>
      </c>
      <c r="AN2424" s="13">
        <f t="shared" si="2885"/>
        <v>5.6286344291139661E-4</v>
      </c>
      <c r="AO2424" s="13">
        <f t="shared" si="2886"/>
        <v>1.1582296911807334E-4</v>
      </c>
      <c r="AP2424" s="13">
        <f t="shared" si="2887"/>
        <v>1.5888945882311622E-5</v>
      </c>
      <c r="AQ2424" s="13">
        <f t="shared" si="2888"/>
        <v>1.6347703083422757E-6</v>
      </c>
      <c r="AR2424" s="13">
        <f t="shared" si="2889"/>
        <v>2.6323310613202309E-5</v>
      </c>
      <c r="AS2424" s="13">
        <f t="shared" si="2890"/>
        <v>2.3872083928900889E-5</v>
      </c>
      <c r="AT2424" s="13">
        <f t="shared" si="2891"/>
        <v>1.0824557736720809E-5</v>
      </c>
      <c r="AU2424" s="13">
        <f t="shared" si="2892"/>
        <v>3.2721916400924532E-6</v>
      </c>
      <c r="AV2424" s="13">
        <f t="shared" si="2893"/>
        <v>7.4187128864176031E-7</v>
      </c>
      <c r="AW2424" s="13">
        <f t="shared" si="2894"/>
        <v>1.395010105646651E-9</v>
      </c>
      <c r="AX2424" s="13">
        <f t="shared" si="2895"/>
        <v>2.067187974991144E-4</v>
      </c>
      <c r="AY2424" s="13">
        <f t="shared" si="2896"/>
        <v>8.5074933184581128E-5</v>
      </c>
      <c r="AZ2424" s="13">
        <f t="shared" si="2897"/>
        <v>1.7506255705633037E-5</v>
      </c>
      <c r="BA2424" s="13">
        <f t="shared" si="2898"/>
        <v>2.4015612069584581E-6</v>
      </c>
      <c r="BB2424" s="13">
        <f t="shared" si="2899"/>
        <v>2.4709008287157356E-7</v>
      </c>
      <c r="BC2424" s="13">
        <f t="shared" si="2900"/>
        <v>2.0337939795689648E-8</v>
      </c>
      <c r="BD2424" s="13">
        <f t="shared" si="2901"/>
        <v>1.8055557587635076E-6</v>
      </c>
      <c r="BE2424" s="13">
        <f t="shared" si="2902"/>
        <v>1.6374224065074485E-6</v>
      </c>
      <c r="BF2424" s="13">
        <f t="shared" si="2903"/>
        <v>7.4247281600673683E-7</v>
      </c>
      <c r="BG2424" s="13">
        <f t="shared" si="2904"/>
        <v>2.2444458246006297E-7</v>
      </c>
      <c r="BH2424" s="13">
        <f t="shared" si="2905"/>
        <v>5.0886075735345423E-8</v>
      </c>
      <c r="BI2424" s="13">
        <f t="shared" si="2906"/>
        <v>9.2295128725740071E-9</v>
      </c>
      <c r="BJ2424" s="14">
        <f t="shared" si="2907"/>
        <v>0.46145272344482785</v>
      </c>
      <c r="BK2424" s="14">
        <f t="shared" si="2908"/>
        <v>0.37721181580483754</v>
      </c>
      <c r="BL2424" s="14">
        <f t="shared" si="2909"/>
        <v>0.15826642052038226</v>
      </c>
      <c r="BM2424" s="14">
        <f t="shared" si="2910"/>
        <v>0.1471065943472655</v>
      </c>
      <c r="BN2424" s="14">
        <f t="shared" si="2911"/>
        <v>0.85284762253375135</v>
      </c>
    </row>
    <row r="2425" spans="1:66" x14ac:dyDescent="0.25">
      <c r="A2425" t="s">
        <v>303</v>
      </c>
      <c r="B2425" t="s">
        <v>353</v>
      </c>
      <c r="C2425" t="s">
        <v>374</v>
      </c>
      <c r="D2425" t="s">
        <v>547</v>
      </c>
      <c r="E2425" s="10">
        <f>VLOOKUP(A2425,home!$A$2:$E$405,3,FALSE)</f>
        <v>1.3212121212121199</v>
      </c>
      <c r="F2425" s="10">
        <f>VLOOKUP(B2425,home!$B$2:$E$405,3,FALSE)</f>
        <v>0.85</v>
      </c>
      <c r="G2425" s="10">
        <f>VLOOKUP(C2425,away!$B$2:$E$405,4,FALSE)</f>
        <v>0.95</v>
      </c>
      <c r="H2425" s="10">
        <f>VLOOKUP(A2425,away!$A$2:$E$405,3,FALSE)</f>
        <v>1.0181818181818201</v>
      </c>
      <c r="I2425" s="10">
        <f>VLOOKUP(C2425,away!$B$2:$E$405,3,FALSE)</f>
        <v>0.66</v>
      </c>
      <c r="J2425" s="10">
        <f>VLOOKUP(B2425,home!$B$2:$E$405,4,FALSE)</f>
        <v>0.98</v>
      </c>
      <c r="K2425" s="12">
        <f t="shared" si="2856"/>
        <v>1.0668787878787869</v>
      </c>
      <c r="L2425" s="12">
        <f t="shared" si="2857"/>
        <v>0.65856000000000126</v>
      </c>
      <c r="M2425" s="13">
        <f t="shared" si="2858"/>
        <v>0.178094888747202</v>
      </c>
      <c r="N2425" s="13">
        <f t="shared" si="2859"/>
        <v>0.19000565903402228</v>
      </c>
      <c r="O2425" s="13">
        <f t="shared" si="2860"/>
        <v>0.11728616993335757</v>
      </c>
      <c r="P2425" s="13">
        <f t="shared" si="2861"/>
        <v>0.12513012681344596</v>
      </c>
      <c r="Q2425" s="13">
        <f t="shared" si="2862"/>
        <v>0.10135650360016386</v>
      </c>
      <c r="R2425" s="13">
        <f t="shared" si="2863"/>
        <v>3.8619990035656054E-2</v>
      </c>
      <c r="S2425" s="13">
        <f t="shared" si="2864"/>
        <v>2.1979222349517109E-2</v>
      </c>
      <c r="T2425" s="13">
        <f t="shared" si="2865"/>
        <v>6.6749339010924044E-2</v>
      </c>
      <c r="U2425" s="13">
        <f t="shared" si="2866"/>
        <v>4.1202848157131558E-2</v>
      </c>
      <c r="V2425" s="13">
        <f t="shared" si="2867"/>
        <v>1.715853647334085E-3</v>
      </c>
      <c r="W2425" s="13">
        <f t="shared" si="2868"/>
        <v>3.6045034568191581E-2</v>
      </c>
      <c r="X2425" s="13">
        <f t="shared" si="2869"/>
        <v>2.3737817965228291E-2</v>
      </c>
      <c r="Y2425" s="13">
        <f t="shared" si="2870"/>
        <v>7.8163886995903861E-3</v>
      </c>
      <c r="Z2425" s="13">
        <f t="shared" si="2871"/>
        <v>8.4778602126272338E-3</v>
      </c>
      <c r="AA2425" s="13">
        <f t="shared" si="2872"/>
        <v>9.0448492274535375E-3</v>
      </c>
      <c r="AB2425" s="13">
        <f t="shared" si="2873"/>
        <v>4.8248788901660055E-3</v>
      </c>
      <c r="AC2425" s="13">
        <f t="shared" si="2874"/>
        <v>7.5347819494763887E-5</v>
      </c>
      <c r="AD2425" s="13">
        <f t="shared" si="2875"/>
        <v>9.6139206972902999E-3</v>
      </c>
      <c r="AE2425" s="13">
        <f t="shared" si="2876"/>
        <v>6.3313436144075115E-3</v>
      </c>
      <c r="AF2425" s="13">
        <f t="shared" si="2877"/>
        <v>2.0847848253521093E-3</v>
      </c>
      <c r="AG2425" s="13">
        <f t="shared" si="2878"/>
        <v>4.5765196486129589E-4</v>
      </c>
      <c r="AH2425" s="13">
        <f t="shared" si="2879"/>
        <v>1.39579490540695E-3</v>
      </c>
      <c r="AI2425" s="13">
        <f t="shared" si="2880"/>
        <v>1.4891439768079529E-3</v>
      </c>
      <c r="AJ2425" s="13">
        <f t="shared" si="2881"/>
        <v>7.9436806047693243E-4</v>
      </c>
      <c r="AK2425" s="13">
        <f t="shared" si="2882"/>
        <v>2.8249814449708422E-4</v>
      </c>
      <c r="AL2425" s="13">
        <f t="shared" si="2883"/>
        <v>2.1175862541186085E-6</v>
      </c>
      <c r="AM2425" s="13">
        <f t="shared" si="2884"/>
        <v>2.0513776120575722E-3</v>
      </c>
      <c r="AN2425" s="13">
        <f t="shared" si="2885"/>
        <v>1.3509552401966371E-3</v>
      </c>
      <c r="AO2425" s="13">
        <f t="shared" si="2886"/>
        <v>4.4484254149194951E-4</v>
      </c>
      <c r="AP2425" s="13">
        <f t="shared" si="2887"/>
        <v>9.7651834708312944E-5</v>
      </c>
      <c r="AQ2425" s="13">
        <f t="shared" si="2888"/>
        <v>1.607739806637667E-5</v>
      </c>
      <c r="AR2425" s="13">
        <f t="shared" si="2889"/>
        <v>1.8384293858096057E-4</v>
      </c>
      <c r="AS2425" s="13">
        <f t="shared" si="2890"/>
        <v>1.9613813147332951E-4</v>
      </c>
      <c r="AT2425" s="13">
        <f t="shared" si="2891"/>
        <v>1.0462780598153794E-4</v>
      </c>
      <c r="AU2425" s="13">
        <f t="shared" si="2892"/>
        <v>3.7208395608000033E-5</v>
      </c>
      <c r="AV2425" s="13">
        <f t="shared" si="2893"/>
        <v>9.9242120012943613E-6</v>
      </c>
      <c r="AW2425" s="13">
        <f t="shared" si="2894"/>
        <v>4.1328442379511232E-8</v>
      </c>
      <c r="AX2425" s="13">
        <f t="shared" si="2895"/>
        <v>3.6476187670561036E-4</v>
      </c>
      <c r="AY2425" s="13">
        <f t="shared" si="2896"/>
        <v>2.4021758152324718E-4</v>
      </c>
      <c r="AZ2425" s="13">
        <f t="shared" si="2897"/>
        <v>7.9098845243974985E-5</v>
      </c>
      <c r="BA2425" s="13">
        <f t="shared" si="2898"/>
        <v>1.7363778507957423E-5</v>
      </c>
      <c r="BB2425" s="13">
        <f t="shared" si="2899"/>
        <v>2.8587724935501146E-6</v>
      </c>
      <c r="BC2425" s="13">
        <f t="shared" si="2900"/>
        <v>3.7653464267047348E-7</v>
      </c>
      <c r="BD2425" s="13">
        <f t="shared" si="2901"/>
        <v>2.0178600938646266E-5</v>
      </c>
      <c r="BE2425" s="13">
        <f t="shared" si="2902"/>
        <v>2.1528121310512679E-5</v>
      </c>
      <c r="BF2425" s="13">
        <f t="shared" si="2903"/>
        <v>1.1483947984533622E-5</v>
      </c>
      <c r="BG2425" s="13">
        <f t="shared" si="2904"/>
        <v>4.0839935019340904E-6</v>
      </c>
      <c r="BH2425" s="13">
        <f t="shared" si="2905"/>
        <v>1.0892815092620708E-6</v>
      </c>
      <c r="BI2425" s="13">
        <f t="shared" si="2906"/>
        <v>2.324262672520588E-7</v>
      </c>
      <c r="BJ2425" s="14">
        <f t="shared" si="2907"/>
        <v>0.4488640259956696</v>
      </c>
      <c r="BK2425" s="14">
        <f t="shared" si="2908"/>
        <v>0.32723777454477126</v>
      </c>
      <c r="BL2425" s="14">
        <f t="shared" si="2909"/>
        <v>0.21553087918611089</v>
      </c>
      <c r="BM2425" s="14">
        <f t="shared" si="2910"/>
        <v>0.24937702552225036</v>
      </c>
      <c r="BN2425" s="14">
        <f t="shared" si="2911"/>
        <v>0.75049333816384778</v>
      </c>
    </row>
    <row r="2426" spans="1:66" x14ac:dyDescent="0.25">
      <c r="A2426" t="s">
        <v>303</v>
      </c>
      <c r="B2426" t="s">
        <v>321</v>
      </c>
      <c r="C2426" t="s">
        <v>364</v>
      </c>
      <c r="D2426" t="s">
        <v>547</v>
      </c>
      <c r="E2426" s="10">
        <f>VLOOKUP(A2426,home!$A$2:$E$405,3,FALSE)</f>
        <v>1.3212121212121199</v>
      </c>
      <c r="F2426" s="10">
        <f>VLOOKUP(B2426,home!$B$2:$E$405,3,FALSE)</f>
        <v>1.41</v>
      </c>
      <c r="G2426" s="10">
        <f>VLOOKUP(C2426,away!$B$2:$E$405,4,FALSE)</f>
        <v>0.76</v>
      </c>
      <c r="H2426" s="10">
        <f>VLOOKUP(A2426,away!$A$2:$E$405,3,FALSE)</f>
        <v>1.0181818181818201</v>
      </c>
      <c r="I2426" s="10">
        <f>VLOOKUP(C2426,away!$B$2:$E$405,3,FALSE)</f>
        <v>0.76</v>
      </c>
      <c r="J2426" s="10">
        <f>VLOOKUP(B2426,home!$B$2:$E$405,4,FALSE)</f>
        <v>0.98</v>
      </c>
      <c r="K2426" s="12">
        <f t="shared" si="2856"/>
        <v>1.4158109090909077</v>
      </c>
      <c r="L2426" s="12">
        <f t="shared" si="2857"/>
        <v>0.75834181818181956</v>
      </c>
      <c r="M2426" s="13">
        <f t="shared" si="2858"/>
        <v>0.1137044515504876</v>
      </c>
      <c r="N2426" s="13">
        <f t="shared" si="2859"/>
        <v>0.16098400291737891</v>
      </c>
      <c r="O2426" s="13">
        <f t="shared" si="2860"/>
        <v>8.6226840524163378E-2</v>
      </c>
      <c r="P2426" s="13">
        <f t="shared" si="2861"/>
        <v>0.12208090147055246</v>
      </c>
      <c r="Q2426" s="13">
        <f t="shared" si="2862"/>
        <v>0.1139614537597738</v>
      </c>
      <c r="R2426" s="13">
        <f t="shared" si="2863"/>
        <v>3.2694709509583919E-2</v>
      </c>
      <c r="S2426" s="13">
        <f t="shared" si="2864"/>
        <v>3.2768608222091253E-2</v>
      </c>
      <c r="T2426" s="13">
        <f t="shared" si="2865"/>
        <v>8.6421736046830219E-2</v>
      </c>
      <c r="U2426" s="13">
        <f t="shared" si="2866"/>
        <v>4.628952639322715E-2</v>
      </c>
      <c r="V2426" s="13">
        <f t="shared" si="2867"/>
        <v>3.9091807040465528E-3</v>
      </c>
      <c r="W2426" s="13">
        <f t="shared" si="2868"/>
        <v>5.3782623149648948E-2</v>
      </c>
      <c r="X2426" s="13">
        <f t="shared" si="2869"/>
        <v>4.0785612225892401E-2</v>
      </c>
      <c r="Y2426" s="13">
        <f t="shared" si="2870"/>
        <v>1.5464717665520942E-2</v>
      </c>
      <c r="Z2426" s="13">
        <f t="shared" si="2871"/>
        <v>8.2645884848080997E-3</v>
      </c>
      <c r="AA2426" s="13">
        <f t="shared" si="2872"/>
        <v>1.1701094535938402E-2</v>
      </c>
      <c r="AB2426" s="13">
        <f t="shared" si="2873"/>
        <v>8.2832686461428023E-3</v>
      </c>
      <c r="AC2426" s="13">
        <f t="shared" si="2874"/>
        <v>2.6232279049634828E-4</v>
      </c>
      <c r="AD2426" s="13">
        <f t="shared" si="2875"/>
        <v>1.9036506143699537E-2</v>
      </c>
      <c r="AE2426" s="13">
        <f t="shared" si="2876"/>
        <v>1.4436178680842484E-2</v>
      </c>
      <c r="AF2426" s="13">
        <f t="shared" si="2877"/>
        <v>5.4737789942138539E-3</v>
      </c>
      <c r="AG2426" s="13">
        <f t="shared" si="2878"/>
        <v>1.3836651715991954E-3</v>
      </c>
      <c r="AH2426" s="13">
        <f t="shared" si="2879"/>
        <v>1.5668457645234759E-3</v>
      </c>
      <c r="AI2426" s="13">
        <f t="shared" si="2880"/>
        <v>2.2183573262752206E-3</v>
      </c>
      <c r="AJ2426" s="13">
        <f t="shared" si="2881"/>
        <v>1.570387251401098E-3</v>
      </c>
      <c r="AK2426" s="13">
        <f t="shared" si="2882"/>
        <v>7.4112380067698695E-4</v>
      </c>
      <c r="AL2426" s="13">
        <f t="shared" si="2883"/>
        <v>1.1265909928194981E-5</v>
      </c>
      <c r="AM2426" s="13">
        <f t="shared" si="2884"/>
        <v>5.3904186138451779E-3</v>
      </c>
      <c r="AN2426" s="13">
        <f t="shared" si="2885"/>
        <v>4.0877798523844761E-3</v>
      </c>
      <c r="AO2426" s="13">
        <f t="shared" si="2886"/>
        <v>1.5499672027921262E-3</v>
      </c>
      <c r="AP2426" s="13">
        <f t="shared" si="2887"/>
        <v>3.9180164889585675E-4</v>
      </c>
      <c r="AQ2426" s="13">
        <f t="shared" si="2888"/>
        <v>7.4279893697579724E-5</v>
      </c>
      <c r="AR2426" s="13">
        <f t="shared" si="2889"/>
        <v>2.3764093317584325E-4</v>
      </c>
      <c r="AS2426" s="13">
        <f t="shared" si="2890"/>
        <v>3.3645462563690223E-4</v>
      </c>
      <c r="AT2426" s="13">
        <f t="shared" si="2891"/>
        <v>2.3817806469541184E-4</v>
      </c>
      <c r="AU2426" s="13">
        <f t="shared" si="2892"/>
        <v>1.1240503410064138E-4</v>
      </c>
      <c r="AV2426" s="13">
        <f t="shared" si="2893"/>
        <v>3.9786068379105873E-5</v>
      </c>
      <c r="AW2426" s="13">
        <f t="shared" si="2894"/>
        <v>3.3599594317783646E-7</v>
      </c>
      <c r="AX2426" s="13">
        <f t="shared" si="2895"/>
        <v>1.2719689130081147E-3</v>
      </c>
      <c r="AY2426" s="13">
        <f t="shared" si="2896"/>
        <v>9.6458721816132639E-4</v>
      </c>
      <c r="AZ2426" s="13">
        <f t="shared" si="2897"/>
        <v>3.6574341240770171E-4</v>
      </c>
      <c r="BA2426" s="13">
        <f t="shared" si="2898"/>
        <v>9.2452841451093212E-5</v>
      </c>
      <c r="BB2426" s="13">
        <f t="shared" si="2899"/>
        <v>1.7527713970524378E-5</v>
      </c>
      <c r="BC2426" s="13">
        <f t="shared" si="2900"/>
        <v>2.6583996961956684E-6</v>
      </c>
      <c r="BD2426" s="13">
        <f t="shared" si="2901"/>
        <v>3.0035509556498856E-5</v>
      </c>
      <c r="BE2426" s="13">
        <f t="shared" si="2902"/>
        <v>4.2524602090195289E-5</v>
      </c>
      <c r="BF2426" s="13">
        <f t="shared" si="2903"/>
        <v>3.0103397772024255E-5</v>
      </c>
      <c r="BG2426" s="13">
        <f t="shared" si="2904"/>
        <v>1.4206906322111628E-5</v>
      </c>
      <c r="BH2426" s="13">
        <f t="shared" si="2905"/>
        <v>5.0285732388195545E-6</v>
      </c>
      <c r="BI2426" s="13">
        <f t="shared" si="2906"/>
        <v>1.4239017697366648E-6</v>
      </c>
      <c r="BJ2426" s="14">
        <f t="shared" si="2907"/>
        <v>0.52593946046571027</v>
      </c>
      <c r="BK2426" s="14">
        <f t="shared" si="2908"/>
        <v>0.27370131786576374</v>
      </c>
      <c r="BL2426" s="14">
        <f t="shared" si="2909"/>
        <v>0.19237994136866973</v>
      </c>
      <c r="BM2426" s="14">
        <f t="shared" si="2910"/>
        <v>0.36966869723079382</v>
      </c>
      <c r="BN2426" s="14">
        <f t="shared" si="2911"/>
        <v>0.62965235973194011</v>
      </c>
    </row>
    <row r="2427" spans="1:66" x14ac:dyDescent="0.25">
      <c r="A2427" t="s">
        <v>35</v>
      </c>
      <c r="B2427" t="s">
        <v>296</v>
      </c>
      <c r="C2427" t="s">
        <v>283</v>
      </c>
      <c r="D2427" t="s">
        <v>547</v>
      </c>
      <c r="E2427" s="10">
        <f>VLOOKUP(A2427,home!$A$2:$E$405,3,FALSE)</f>
        <v>1.55833333333333</v>
      </c>
      <c r="F2427" s="10">
        <f>VLOOKUP(B2427,home!$B$2:$E$405,3,FALSE)</f>
        <v>0.96</v>
      </c>
      <c r="G2427" s="10">
        <f>VLOOKUP(C2427,away!$B$2:$E$405,4,FALSE)</f>
        <v>0.77</v>
      </c>
      <c r="H2427" s="10">
        <f>VLOOKUP(A2427,away!$A$2:$E$405,3,FALSE)</f>
        <v>1.1000000000000001</v>
      </c>
      <c r="I2427" s="10">
        <f>VLOOKUP(C2427,away!$B$2:$E$405,3,FALSE)</f>
        <v>0.39</v>
      </c>
      <c r="J2427" s="10">
        <f>VLOOKUP(B2427,home!$B$2:$E$405,4,FALSE)</f>
        <v>1.06</v>
      </c>
      <c r="K2427" s="12">
        <f t="shared" si="2856"/>
        <v>1.1519199999999974</v>
      </c>
      <c r="L2427" s="12">
        <f t="shared" si="2857"/>
        <v>0.45474000000000009</v>
      </c>
      <c r="M2427" s="13">
        <f t="shared" si="2858"/>
        <v>0.20055635488161916</v>
      </c>
      <c r="N2427" s="13">
        <f t="shared" si="2859"/>
        <v>0.23102487631523422</v>
      </c>
      <c r="O2427" s="13">
        <f t="shared" si="2860"/>
        <v>9.1200996818867508E-2</v>
      </c>
      <c r="P2427" s="13">
        <f t="shared" si="2861"/>
        <v>0.10505625225558962</v>
      </c>
      <c r="Q2427" s="13">
        <f t="shared" si="2862"/>
        <v>0.13306108776252204</v>
      </c>
      <c r="R2427" s="13">
        <f t="shared" si="2863"/>
        <v>2.0736370646705908E-2</v>
      </c>
      <c r="S2427" s="13">
        <f t="shared" si="2864"/>
        <v>1.3757749217800524E-2</v>
      </c>
      <c r="T2427" s="13">
        <f t="shared" si="2865"/>
        <v>6.0508199049129276E-2</v>
      </c>
      <c r="U2427" s="13">
        <f t="shared" si="2866"/>
        <v>2.3886640075353415E-2</v>
      </c>
      <c r="V2427" s="13">
        <f t="shared" si="2867"/>
        <v>8.0073784589402772E-4</v>
      </c>
      <c r="W2427" s="13">
        <f t="shared" si="2868"/>
        <v>5.1091909405134674E-2</v>
      </c>
      <c r="X2427" s="13">
        <f t="shared" si="2869"/>
        <v>2.3233534882890945E-2</v>
      </c>
      <c r="Y2427" s="13">
        <f t="shared" si="2870"/>
        <v>5.282608826322914E-3</v>
      </c>
      <c r="Z2427" s="13">
        <f t="shared" si="2871"/>
        <v>3.1432190626276826E-3</v>
      </c>
      <c r="AA2427" s="13">
        <f t="shared" si="2872"/>
        <v>3.620736902622072E-3</v>
      </c>
      <c r="AB2427" s="13">
        <f t="shared" si="2873"/>
        <v>2.0853996264342044E-3</v>
      </c>
      <c r="AC2427" s="13">
        <f t="shared" si="2874"/>
        <v>2.6215361381372949E-5</v>
      </c>
      <c r="AD2427" s="13">
        <f t="shared" si="2875"/>
        <v>1.471344807049065E-2</v>
      </c>
      <c r="AE2427" s="13">
        <f t="shared" si="2876"/>
        <v>6.6907933755749188E-3</v>
      </c>
      <c r="AF2427" s="13">
        <f t="shared" si="2877"/>
        <v>1.5212856898044694E-3</v>
      </c>
      <c r="AG2427" s="13">
        <f t="shared" si="2878"/>
        <v>2.3059648486056157E-4</v>
      </c>
      <c r="AH2427" s="13">
        <f t="shared" si="2879"/>
        <v>3.573368591348282E-4</v>
      </c>
      <c r="AI2427" s="13">
        <f t="shared" si="2880"/>
        <v>4.1162347477459031E-4</v>
      </c>
      <c r="AJ2427" s="13">
        <f t="shared" si="2881"/>
        <v>2.3707865653117258E-4</v>
      </c>
      <c r="AK2427" s="13">
        <f t="shared" si="2882"/>
        <v>9.1031882010462553E-5</v>
      </c>
      <c r="AL2427" s="13">
        <f t="shared" si="2883"/>
        <v>5.4928952410978827E-7</v>
      </c>
      <c r="AM2427" s="13">
        <f t="shared" si="2884"/>
        <v>3.3897430202719098E-3</v>
      </c>
      <c r="AN2427" s="13">
        <f t="shared" si="2885"/>
        <v>1.5414517410384486E-3</v>
      </c>
      <c r="AO2427" s="13">
        <f t="shared" si="2886"/>
        <v>3.5047988235991208E-4</v>
      </c>
      <c r="AP2427" s="13">
        <f t="shared" si="2887"/>
        <v>5.3125740568115496E-5</v>
      </c>
      <c r="AQ2427" s="13">
        <f t="shared" si="2888"/>
        <v>6.0395998164862112E-6</v>
      </c>
      <c r="AR2427" s="13">
        <f t="shared" si="2889"/>
        <v>3.2499072664594375E-5</v>
      </c>
      <c r="AS2427" s="13">
        <f t="shared" si="2890"/>
        <v>3.7436331783799469E-5</v>
      </c>
      <c r="AT2427" s="13">
        <f t="shared" si="2891"/>
        <v>2.1561829654197098E-5</v>
      </c>
      <c r="AU2427" s="13">
        <f t="shared" si="2892"/>
        <v>8.279167605087554E-6</v>
      </c>
      <c r="AV2427" s="13">
        <f t="shared" si="2893"/>
        <v>2.3842346869131085E-6</v>
      </c>
      <c r="AW2427" s="13">
        <f t="shared" si="2894"/>
        <v>7.9925303068241391E-9</v>
      </c>
      <c r="AX2427" s="13">
        <f t="shared" si="2895"/>
        <v>6.5078546331860188E-4</v>
      </c>
      <c r="AY2427" s="13">
        <f t="shared" si="2896"/>
        <v>2.9593818158950102E-4</v>
      </c>
      <c r="AZ2427" s="13">
        <f t="shared" si="2897"/>
        <v>6.7287464348004852E-5</v>
      </c>
      <c r="BA2427" s="13">
        <f t="shared" si="2898"/>
        <v>1.019943384587058E-5</v>
      </c>
      <c r="BB2427" s="13">
        <f t="shared" si="2899"/>
        <v>1.1595226367677971E-6</v>
      </c>
      <c r="BC2427" s="13">
        <f t="shared" si="2900"/>
        <v>1.0545626476875769E-7</v>
      </c>
      <c r="BD2427" s="13">
        <f t="shared" si="2901"/>
        <v>2.4631047172496056E-6</v>
      </c>
      <c r="BE2427" s="13">
        <f t="shared" si="2902"/>
        <v>2.8372995858941593E-6</v>
      </c>
      <c r="BF2427" s="13">
        <f t="shared" si="2903"/>
        <v>1.6341710694915967E-6</v>
      </c>
      <c r="BG2427" s="13">
        <f t="shared" si="2904"/>
        <v>6.274781127895852E-7</v>
      </c>
      <c r="BH2427" s="13">
        <f t="shared" si="2905"/>
        <v>1.8070114692114436E-7</v>
      </c>
      <c r="BI2427" s="13">
        <f t="shared" si="2906"/>
        <v>4.1630653032280819E-8</v>
      </c>
      <c r="BJ2427" s="14">
        <f t="shared" si="2907"/>
        <v>0.53372465536802316</v>
      </c>
      <c r="BK2427" s="14">
        <f t="shared" si="2908"/>
        <v>0.32049379703339831</v>
      </c>
      <c r="BL2427" s="14">
        <f t="shared" si="2909"/>
        <v>0.14273715996411412</v>
      </c>
      <c r="BM2427" s="14">
        <f t="shared" si="2910"/>
        <v>0.2181669625585656</v>
      </c>
      <c r="BN2427" s="14">
        <f t="shared" si="2911"/>
        <v>0.78163593868053827</v>
      </c>
    </row>
    <row r="2428" spans="1:66" x14ac:dyDescent="0.25">
      <c r="A2428" t="s">
        <v>35</v>
      </c>
      <c r="B2428" t="s">
        <v>471</v>
      </c>
      <c r="C2428" t="s">
        <v>214</v>
      </c>
      <c r="D2428" t="s">
        <v>547</v>
      </c>
      <c r="E2428" s="10">
        <f>VLOOKUP(A2428,home!$A$2:$E$405,3,FALSE)</f>
        <v>1.55833333333333</v>
      </c>
      <c r="F2428" s="10">
        <f>VLOOKUP(B2428,home!$B$2:$E$405,3,FALSE)</f>
        <v>0.86</v>
      </c>
      <c r="G2428" s="10">
        <f>VLOOKUP(C2428,away!$B$2:$E$405,4,FALSE)</f>
        <v>0.77</v>
      </c>
      <c r="H2428" s="10">
        <f>VLOOKUP(A2428,away!$A$2:$E$405,3,FALSE)</f>
        <v>1.1000000000000001</v>
      </c>
      <c r="I2428" s="10">
        <f>VLOOKUP(C2428,away!$B$2:$E$405,3,FALSE)</f>
        <v>0.64</v>
      </c>
      <c r="J2428" s="10">
        <f>VLOOKUP(B2428,home!$B$2:$E$405,4,FALSE)</f>
        <v>0.91</v>
      </c>
      <c r="K2428" s="12">
        <f t="shared" si="2856"/>
        <v>1.0319283333333311</v>
      </c>
      <c r="L2428" s="12">
        <f t="shared" si="2857"/>
        <v>0.6406400000000001</v>
      </c>
      <c r="M2428" s="13">
        <f t="shared" si="2858"/>
        <v>0.18776420476443043</v>
      </c>
      <c r="N2428" s="13">
        <f t="shared" si="2859"/>
        <v>0.19375920288221699</v>
      </c>
      <c r="O2428" s="13">
        <f t="shared" si="2860"/>
        <v>0.12028926014028474</v>
      </c>
      <c r="P2428" s="13">
        <f t="shared" si="2861"/>
        <v>0.12412989573446354</v>
      </c>
      <c r="Q2428" s="13">
        <f t="shared" si="2862"/>
        <v>9.9972805649120464E-2</v>
      </c>
      <c r="R2428" s="13">
        <f t="shared" si="2863"/>
        <v>3.8531055808136011E-2</v>
      </c>
      <c r="S2428" s="13">
        <f t="shared" si="2864"/>
        <v>2.0515399932564356E-2</v>
      </c>
      <c r="T2428" s="13">
        <f t="shared" si="2865"/>
        <v>6.4046578211052557E-2</v>
      </c>
      <c r="U2428" s="13">
        <f t="shared" si="2866"/>
        <v>3.9761288201663358E-2</v>
      </c>
      <c r="V2428" s="13">
        <f t="shared" si="2867"/>
        <v>1.5069577160915881E-3</v>
      </c>
      <c r="W2428" s="13">
        <f t="shared" si="2868"/>
        <v>3.4388256904051312E-2</v>
      </c>
      <c r="X2428" s="13">
        <f t="shared" si="2869"/>
        <v>2.2030492903011439E-2</v>
      </c>
      <c r="Y2428" s="13">
        <f t="shared" si="2870"/>
        <v>7.0568074866926246E-3</v>
      </c>
      <c r="Z2428" s="13">
        <f t="shared" si="2871"/>
        <v>8.2281785309747547E-3</v>
      </c>
      <c r="AA2428" s="13">
        <f t="shared" si="2872"/>
        <v>8.4908905578378741E-3</v>
      </c>
      <c r="AB2428" s="13">
        <f t="shared" si="2873"/>
        <v>4.3809952709326777E-3</v>
      </c>
      <c r="AC2428" s="13">
        <f t="shared" si="2874"/>
        <v>6.2265097469382623E-5</v>
      </c>
      <c r="AD2428" s="13">
        <f t="shared" si="2875"/>
        <v>8.8715541583090207E-3</v>
      </c>
      <c r="AE2428" s="13">
        <f t="shared" si="2876"/>
        <v>5.6834724559790923E-3</v>
      </c>
      <c r="AF2428" s="13">
        <f t="shared" si="2877"/>
        <v>1.820529897099223E-3</v>
      </c>
      <c r="AG2428" s="13">
        <f t="shared" si="2878"/>
        <v>3.8876809109254887E-4</v>
      </c>
      <c r="AH2428" s="13">
        <f t="shared" si="2879"/>
        <v>1.3178250735209165E-3</v>
      </c>
      <c r="AI2428" s="13">
        <f t="shared" si="2880"/>
        <v>1.3599010317433139E-3</v>
      </c>
      <c r="AJ2428" s="13">
        <f t="shared" si="2881"/>
        <v>7.0166020259257759E-4</v>
      </c>
      <c r="AK2428" s="13">
        <f t="shared" si="2882"/>
        <v>2.4135434780922873E-4</v>
      </c>
      <c r="AL2428" s="13">
        <f t="shared" si="2883"/>
        <v>1.6465247071916516E-6</v>
      </c>
      <c r="AM2428" s="13">
        <f t="shared" si="2884"/>
        <v>1.8309616193320426E-3</v>
      </c>
      <c r="AN2428" s="13">
        <f t="shared" si="2885"/>
        <v>1.1729872518088801E-3</v>
      </c>
      <c r="AO2428" s="13">
        <f t="shared" si="2886"/>
        <v>3.757312764994205E-4</v>
      </c>
      <c r="AP2428" s="13">
        <f t="shared" si="2887"/>
        <v>8.0236161658862941E-5</v>
      </c>
      <c r="AQ2428" s="13">
        <f t="shared" si="2888"/>
        <v>1.2850623651283489E-5</v>
      </c>
      <c r="AR2428" s="13">
        <f t="shared" si="2889"/>
        <v>1.6885029102008806E-4</v>
      </c>
      <c r="AS2428" s="13">
        <f t="shared" si="2890"/>
        <v>1.7424139939520742E-4</v>
      </c>
      <c r="AT2428" s="13">
        <f t="shared" si="2891"/>
        <v>8.9902318437781834E-5</v>
      </c>
      <c r="AU2428" s="13">
        <f t="shared" si="2892"/>
        <v>3.0924249876100874E-5</v>
      </c>
      <c r="AV2428" s="13">
        <f t="shared" si="2893"/>
        <v>7.9779024085570611E-6</v>
      </c>
      <c r="AW2428" s="13">
        <f t="shared" si="2894"/>
        <v>3.0236348309001158E-8</v>
      </c>
      <c r="AX2428" s="13">
        <f t="shared" si="2895"/>
        <v>3.1490352870576851E-4</v>
      </c>
      <c r="AY2428" s="13">
        <f t="shared" si="2896"/>
        <v>2.0173979663006358E-4</v>
      </c>
      <c r="AZ2428" s="13">
        <f t="shared" si="2897"/>
        <v>6.4621291656541966E-5</v>
      </c>
      <c r="BA2428" s="13">
        <f t="shared" si="2898"/>
        <v>1.379966142894902E-5</v>
      </c>
      <c r="BB2428" s="13">
        <f t="shared" si="2899"/>
        <v>2.2101537744604749E-6</v>
      </c>
      <c r="BC2428" s="13">
        <f t="shared" si="2900"/>
        <v>2.831825828140719E-7</v>
      </c>
      <c r="BD2428" s="13">
        <f t="shared" si="2901"/>
        <v>1.80287084065182E-5</v>
      </c>
      <c r="BE2428" s="13">
        <f t="shared" si="2902"/>
        <v>1.8604335018090943E-5</v>
      </c>
      <c r="BF2428" s="13">
        <f t="shared" si="2903"/>
        <v>9.599170213996756E-6</v>
      </c>
      <c r="BG2428" s="13">
        <f t="shared" si="2904"/>
        <v>3.30188524010421E-6</v>
      </c>
      <c r="BH2428" s="13">
        <f t="shared" si="2905"/>
        <v>8.5182723316966562E-7</v>
      </c>
      <c r="BI2428" s="13">
        <f t="shared" si="2906"/>
        <v>1.7580493140254324E-7</v>
      </c>
      <c r="BJ2428" s="14">
        <f t="shared" si="2907"/>
        <v>0.44208879318635452</v>
      </c>
      <c r="BK2428" s="14">
        <f t="shared" si="2908"/>
        <v>0.33418210956635658</v>
      </c>
      <c r="BL2428" s="14">
        <f t="shared" si="2909"/>
        <v>0.21559668852670175</v>
      </c>
      <c r="BM2428" s="14">
        <f t="shared" si="2910"/>
        <v>0.23544763527145351</v>
      </c>
      <c r="BN2428" s="14">
        <f t="shared" si="2911"/>
        <v>0.76444642497865212</v>
      </c>
    </row>
    <row r="2429" spans="1:66" x14ac:dyDescent="0.25">
      <c r="A2429" t="s">
        <v>35</v>
      </c>
      <c r="B2429" t="s">
        <v>282</v>
      </c>
      <c r="C2429" t="s">
        <v>285</v>
      </c>
      <c r="D2429" t="s">
        <v>547</v>
      </c>
      <c r="E2429" s="10">
        <f>VLOOKUP(A2429,home!$A$2:$E$405,3,FALSE)</f>
        <v>1.55833333333333</v>
      </c>
      <c r="F2429" s="10">
        <f>VLOOKUP(B2429,home!$B$2:$E$405,3,FALSE)</f>
        <v>1.28</v>
      </c>
      <c r="G2429" s="10">
        <f>VLOOKUP(C2429,away!$B$2:$E$405,4,FALSE)</f>
        <v>1.03</v>
      </c>
      <c r="H2429" s="10">
        <f>VLOOKUP(A2429,away!$A$2:$E$405,3,FALSE)</f>
        <v>1.1000000000000001</v>
      </c>
      <c r="I2429" s="10">
        <f>VLOOKUP(C2429,away!$B$2:$E$405,3,FALSE)</f>
        <v>0.77</v>
      </c>
      <c r="J2429" s="10">
        <f>VLOOKUP(B2429,home!$B$2:$E$405,4,FALSE)</f>
        <v>0.76</v>
      </c>
      <c r="K2429" s="12">
        <f t="shared" si="2856"/>
        <v>2.0545066666666623</v>
      </c>
      <c r="L2429" s="12">
        <f t="shared" si="2857"/>
        <v>0.64372000000000007</v>
      </c>
      <c r="M2429" s="13">
        <f t="shared" si="2858"/>
        <v>6.7324796249127503E-2</v>
      </c>
      <c r="N2429" s="13">
        <f t="shared" si="2859"/>
        <v>0.13831924272580715</v>
      </c>
      <c r="O2429" s="13">
        <f t="shared" si="2860"/>
        <v>4.3338317841488373E-2</v>
      </c>
      <c r="P2429" s="13">
        <f t="shared" si="2861"/>
        <v>8.9038862927456608E-2</v>
      </c>
      <c r="Q2429" s="13">
        <f t="shared" si="2862"/>
        <v>0.14208890315422754</v>
      </c>
      <c r="R2429" s="13">
        <f t="shared" si="2863"/>
        <v>1.3948870980461447E-2</v>
      </c>
      <c r="S2429" s="13">
        <f t="shared" si="2864"/>
        <v>2.9439075768154094E-2</v>
      </c>
      <c r="T2429" s="13">
        <f t="shared" si="2865"/>
        <v>9.1465468738439373E-2</v>
      </c>
      <c r="U2429" s="13">
        <f t="shared" si="2866"/>
        <v>2.8658048421831183E-2</v>
      </c>
      <c r="V2429" s="13">
        <f t="shared" si="2867"/>
        <v>4.3259970538643382E-3</v>
      </c>
      <c r="W2429" s="13">
        <f t="shared" si="2868"/>
        <v>9.7307532929904739E-2</v>
      </c>
      <c r="X2429" s="13">
        <f t="shared" si="2869"/>
        <v>6.2638805097638292E-2</v>
      </c>
      <c r="Y2429" s="13">
        <f t="shared" si="2870"/>
        <v>2.016092580872586E-2</v>
      </c>
      <c r="Z2429" s="13">
        <f t="shared" si="2871"/>
        <v>2.9930557425142147E-3</v>
      </c>
      <c r="AA2429" s="13">
        <f t="shared" si="2872"/>
        <v>6.1492529767003907E-3</v>
      </c>
      <c r="AB2429" s="13">
        <f t="shared" si="2873"/>
        <v>6.3168406178253861E-3</v>
      </c>
      <c r="AC2429" s="13">
        <f t="shared" si="2874"/>
        <v>3.57578002611296E-4</v>
      </c>
      <c r="AD2429" s="13">
        <f t="shared" si="2875"/>
        <v>4.9979743780343762E-2</v>
      </c>
      <c r="AE2429" s="13">
        <f t="shared" si="2876"/>
        <v>3.2172960666282897E-2</v>
      </c>
      <c r="AF2429" s="13">
        <f t="shared" si="2877"/>
        <v>1.0355189120049813E-2</v>
      </c>
      <c r="AG2429" s="13">
        <f t="shared" si="2878"/>
        <v>2.2219474467861555E-3</v>
      </c>
      <c r="AH2429" s="13">
        <f t="shared" si="2879"/>
        <v>4.8167246064281257E-4</v>
      </c>
      <c r="AI2429" s="13">
        <f t="shared" si="2880"/>
        <v>9.8959928154039372E-4</v>
      </c>
      <c r="AJ2429" s="13">
        <f t="shared" si="2881"/>
        <v>1.0165691606266393E-3</v>
      </c>
      <c r="AK2429" s="13">
        <f t="shared" si="2882"/>
        <v>6.9618270587838791E-4</v>
      </c>
      <c r="AL2429" s="13">
        <f t="shared" si="2883"/>
        <v>1.8916262972451852E-5</v>
      </c>
      <c r="AM2429" s="13">
        <f t="shared" si="2884"/>
        <v>2.0536743359001575E-2</v>
      </c>
      <c r="AN2429" s="13">
        <f t="shared" si="2885"/>
        <v>1.3219912435056496E-2</v>
      </c>
      <c r="AO2429" s="13">
        <f t="shared" si="2886"/>
        <v>4.2549610163472844E-3</v>
      </c>
      <c r="AP2429" s="13">
        <f t="shared" si="2887"/>
        <v>9.1300116848102469E-4</v>
      </c>
      <c r="AQ2429" s="13">
        <f t="shared" si="2888"/>
        <v>1.469292780436513E-4</v>
      </c>
      <c r="AR2429" s="13">
        <f t="shared" si="2889"/>
        <v>6.2012439272998281E-5</v>
      </c>
      <c r="AS2429" s="13">
        <f t="shared" si="2890"/>
        <v>1.2740496990263652E-4</v>
      </c>
      <c r="AT2429" s="13">
        <f t="shared" si="2891"/>
        <v>1.3087718001571609E-4</v>
      </c>
      <c r="AU2429" s="13">
        <f t="shared" si="2892"/>
        <v>8.9629346285607209E-5</v>
      </c>
      <c r="AV2429" s="13">
        <f t="shared" si="2893"/>
        <v>4.6036022368188706E-5</v>
      </c>
      <c r="AW2429" s="13">
        <f t="shared" si="2894"/>
        <v>6.9492414209443075E-7</v>
      </c>
      <c r="AX2429" s="13">
        <f t="shared" si="2895"/>
        <v>7.032146023781838E-3</v>
      </c>
      <c r="AY2429" s="13">
        <f t="shared" si="2896"/>
        <v>4.5267330384288458E-3</v>
      </c>
      <c r="AZ2429" s="13">
        <f t="shared" si="2897"/>
        <v>1.4569742957487083E-3</v>
      </c>
      <c r="BA2429" s="13">
        <f t="shared" si="2898"/>
        <v>3.1262783121978625E-4</v>
      </c>
      <c r="BB2429" s="13">
        <f t="shared" si="2899"/>
        <v>5.0311196878200198E-5</v>
      </c>
      <c r="BC2429" s="13">
        <f t="shared" si="2900"/>
        <v>6.4772647308870082E-6</v>
      </c>
      <c r="BD2429" s="13">
        <f t="shared" si="2901"/>
        <v>6.6531079014690746E-6</v>
      </c>
      <c r="BE2429" s="13">
        <f t="shared" si="2902"/>
        <v>1.3668854537620859E-5</v>
      </c>
      <c r="BF2429" s="13">
        <f t="shared" si="2903"/>
        <v>1.4041376386619458E-5</v>
      </c>
      <c r="BG2429" s="13">
        <f t="shared" si="2904"/>
        <v>9.6160337984951754E-6</v>
      </c>
      <c r="BH2429" s="13">
        <f t="shared" si="2905"/>
        <v>4.9390513864750715E-6</v>
      </c>
      <c r="BI2429" s="13">
        <f t="shared" si="2906"/>
        <v>2.0294628001044506E-6</v>
      </c>
      <c r="BJ2429" s="14">
        <f t="shared" si="2907"/>
        <v>0.69916753637592399</v>
      </c>
      <c r="BK2429" s="14">
        <f t="shared" si="2908"/>
        <v>0.19503195930261516</v>
      </c>
      <c r="BL2429" s="14">
        <f t="shared" si="2909"/>
        <v>0.10210226229165097</v>
      </c>
      <c r="BM2429" s="14">
        <f t="shared" si="2910"/>
        <v>0.5007097817198487</v>
      </c>
      <c r="BN2429" s="14">
        <f t="shared" si="2911"/>
        <v>0.49405899387856861</v>
      </c>
    </row>
    <row r="2430" spans="1:66" x14ac:dyDescent="0.25">
      <c r="A2430" t="s">
        <v>35</v>
      </c>
      <c r="B2430" t="s">
        <v>211</v>
      </c>
      <c r="C2430" t="s">
        <v>295</v>
      </c>
      <c r="D2430" t="s">
        <v>547</v>
      </c>
      <c r="E2430" s="10">
        <f>VLOOKUP(A2430,home!$A$2:$E$405,3,FALSE)</f>
        <v>1.55833333333333</v>
      </c>
      <c r="F2430" s="10">
        <f>VLOOKUP(B2430,home!$B$2:$E$405,3,FALSE)</f>
        <v>1.28</v>
      </c>
      <c r="G2430" s="10">
        <f>VLOOKUP(C2430,away!$B$2:$E$405,4,FALSE)</f>
        <v>0.86</v>
      </c>
      <c r="H2430" s="10">
        <f>VLOOKUP(A2430,away!$A$2:$E$405,3,FALSE)</f>
        <v>1.1000000000000001</v>
      </c>
      <c r="I2430" s="10">
        <f>VLOOKUP(C2430,away!$B$2:$E$405,3,FALSE)</f>
        <v>0.75</v>
      </c>
      <c r="J2430" s="10">
        <f>VLOOKUP(B2430,home!$B$2:$E$405,4,FALSE)</f>
        <v>0.91</v>
      </c>
      <c r="K2430" s="12">
        <f t="shared" si="2856"/>
        <v>1.7154133333333297</v>
      </c>
      <c r="L2430" s="12">
        <f t="shared" si="2857"/>
        <v>0.75075000000000014</v>
      </c>
      <c r="M2430" s="13">
        <f t="shared" si="2858"/>
        <v>8.4910006252563341E-2</v>
      </c>
      <c r="N2430" s="13">
        <f t="shared" si="2859"/>
        <v>0.14565575685906354</v>
      </c>
      <c r="O2430" s="13">
        <f t="shared" si="2860"/>
        <v>6.3746187194111945E-2</v>
      </c>
      <c r="P2430" s="13">
        <f t="shared" si="2861"/>
        <v>0.10935105946194196</v>
      </c>
      <c r="Q2430" s="13">
        <f t="shared" si="2862"/>
        <v>0.12492991369639761</v>
      </c>
      <c r="R2430" s="13">
        <f t="shared" si="2863"/>
        <v>2.3928725017989774E-2</v>
      </c>
      <c r="S2430" s="13">
        <f t="shared" si="2864"/>
        <v>3.5206846440104286E-2</v>
      </c>
      <c r="T2430" s="13">
        <f t="shared" si="2865"/>
        <v>9.3791132707570515E-2</v>
      </c>
      <c r="U2430" s="13">
        <f t="shared" si="2866"/>
        <v>4.1047653945526473E-2</v>
      </c>
      <c r="V2430" s="13">
        <f t="shared" si="2867"/>
        <v>5.0378906751484967E-3</v>
      </c>
      <c r="W2430" s="13">
        <f t="shared" si="2868"/>
        <v>7.1435479895660889E-2</v>
      </c>
      <c r="X2430" s="13">
        <f t="shared" si="2869"/>
        <v>5.3630186531667415E-2</v>
      </c>
      <c r="Y2430" s="13">
        <f t="shared" si="2870"/>
        <v>2.0131431269324662E-2</v>
      </c>
      <c r="Z2430" s="13">
        <f t="shared" si="2871"/>
        <v>5.9881634357519418E-3</v>
      </c>
      <c r="AA2430" s="13">
        <f t="shared" si="2872"/>
        <v>1.0272175399868001E-2</v>
      </c>
      <c r="AB2430" s="13">
        <f t="shared" si="2873"/>
        <v>8.8105133216361004E-3</v>
      </c>
      <c r="AC2430" s="13">
        <f t="shared" si="2874"/>
        <v>4.0550188597787842E-4</v>
      </c>
      <c r="AD2430" s="13">
        <f t="shared" si="2875"/>
        <v>3.0635343671520415E-2</v>
      </c>
      <c r="AE2430" s="13">
        <f t="shared" si="2876"/>
        <v>2.2999484261393952E-2</v>
      </c>
      <c r="AF2430" s="13">
        <f t="shared" si="2877"/>
        <v>8.6334314046207575E-3</v>
      </c>
      <c r="AG2430" s="13">
        <f t="shared" si="2878"/>
        <v>2.1605162090063447E-3</v>
      </c>
      <c r="AH2430" s="13">
        <f t="shared" si="2879"/>
        <v>1.1239034248476927E-3</v>
      </c>
      <c r="AI2430" s="13">
        <f t="shared" si="2880"/>
        <v>1.9279589203627259E-3</v>
      </c>
      <c r="AJ2430" s="13">
        <f t="shared" si="2881"/>
        <v>1.6536232190545758E-3</v>
      </c>
      <c r="AK2430" s="13">
        <f t="shared" si="2882"/>
        <v>9.455491060919337E-4</v>
      </c>
      <c r="AL2430" s="13">
        <f t="shared" si="2883"/>
        <v>2.0888968357204882E-5</v>
      </c>
      <c r="AM2430" s="13">
        <f t="shared" si="2884"/>
        <v>1.0510455401074989E-2</v>
      </c>
      <c r="AN2430" s="13">
        <f t="shared" si="2885"/>
        <v>7.8907243923570496E-3</v>
      </c>
      <c r="AO2430" s="13">
        <f t="shared" si="2886"/>
        <v>2.9619806687810279E-3</v>
      </c>
      <c r="AP2430" s="13">
        <f t="shared" si="2887"/>
        <v>7.4123566236245235E-4</v>
      </c>
      <c r="AQ2430" s="13">
        <f t="shared" si="2888"/>
        <v>1.3912066837965282E-4</v>
      </c>
      <c r="AR2430" s="13">
        <f t="shared" si="2889"/>
        <v>1.6875409924088116E-4</v>
      </c>
      <c r="AS2430" s="13">
        <f t="shared" si="2890"/>
        <v>2.8948303189246344E-4</v>
      </c>
      <c r="AT2430" s="13">
        <f t="shared" si="2891"/>
        <v>2.4829152634104468E-4</v>
      </c>
      <c r="AU2430" s="13">
        <f t="shared" si="2892"/>
        <v>1.4197419827970391E-4</v>
      </c>
      <c r="AV2430" s="13">
        <f t="shared" si="2893"/>
        <v>6.0886108179578474E-5</v>
      </c>
      <c r="AW2430" s="13">
        <f t="shared" si="2894"/>
        <v>7.4727183446597572E-7</v>
      </c>
      <c r="AX2430" s="13">
        <f t="shared" si="2895"/>
        <v>3.0049625557348946E-3</v>
      </c>
      <c r="AY2430" s="13">
        <f t="shared" si="2896"/>
        <v>2.2559756387179725E-3</v>
      </c>
      <c r="AZ2430" s="13">
        <f t="shared" si="2897"/>
        <v>8.4683685538375906E-4</v>
      </c>
      <c r="BA2430" s="13">
        <f t="shared" si="2898"/>
        <v>2.1192092305978574E-4</v>
      </c>
      <c r="BB2430" s="13">
        <f t="shared" si="2899"/>
        <v>3.9774908246783543E-5</v>
      </c>
      <c r="BC2430" s="13">
        <f t="shared" si="2900"/>
        <v>5.9722024732545522E-6</v>
      </c>
      <c r="BD2430" s="13">
        <f t="shared" si="2901"/>
        <v>2.1115356667515252E-5</v>
      </c>
      <c r="BE2430" s="13">
        <f t="shared" si="2902"/>
        <v>3.6221564365544482E-5</v>
      </c>
      <c r="BF2430" s="13">
        <f t="shared" si="2903"/>
        <v>3.1067477233423216E-5</v>
      </c>
      <c r="BG2430" s="13">
        <f t="shared" si="2904"/>
        <v>1.776452155974795E-5</v>
      </c>
      <c r="BH2430" s="13">
        <f t="shared" si="2905"/>
        <v>7.6183742859697557E-6</v>
      </c>
      <c r="BI2430" s="13">
        <f t="shared" si="2906"/>
        <v>2.6137321656952605E-6</v>
      </c>
      <c r="BJ2430" s="14">
        <f t="shared" si="2907"/>
        <v>0.6026116363827978</v>
      </c>
      <c r="BK2430" s="14">
        <f t="shared" si="2908"/>
        <v>0.23718816932281114</v>
      </c>
      <c r="BL2430" s="14">
        <f t="shared" si="2909"/>
        <v>0.15448207953970083</v>
      </c>
      <c r="BM2430" s="14">
        <f t="shared" si="2910"/>
        <v>0.44549317183211018</v>
      </c>
      <c r="BN2430" s="14">
        <f t="shared" si="2911"/>
        <v>0.5525216484820682</v>
      </c>
    </row>
    <row r="2431" spans="1:66" x14ac:dyDescent="0.25">
      <c r="A2431" t="s">
        <v>10</v>
      </c>
      <c r="B2431" t="s">
        <v>40</v>
      </c>
      <c r="C2431" t="s">
        <v>39</v>
      </c>
      <c r="D2431" t="s">
        <v>548</v>
      </c>
      <c r="E2431" s="10">
        <f>VLOOKUP(A2431,home!$A$2:$E$405,3,FALSE)</f>
        <v>1.5952380952381</v>
      </c>
      <c r="F2431" s="10">
        <f>VLOOKUP(B2431,home!$B$2:$E$405,3,FALSE)</f>
        <v>0.99</v>
      </c>
      <c r="G2431" s="10">
        <f>VLOOKUP(C2431,away!$B$2:$E$405,4,FALSE)</f>
        <v>1.25</v>
      </c>
      <c r="H2431" s="10">
        <f>VLOOKUP(A2431,away!$A$2:$E$405,3,FALSE)</f>
        <v>1.4365079365079401</v>
      </c>
      <c r="I2431" s="10">
        <f>VLOOKUP(C2431,away!$B$2:$E$405,3,FALSE)</f>
        <v>1.34</v>
      </c>
      <c r="J2431" s="10">
        <f>VLOOKUP(B2431,home!$B$2:$E$405,4,FALSE)</f>
        <v>2.09</v>
      </c>
      <c r="K2431" s="12">
        <f t="shared" si="2856"/>
        <v>1.9741071428571488</v>
      </c>
      <c r="L2431" s="12">
        <f t="shared" si="2857"/>
        <v>4.0230841269841369</v>
      </c>
      <c r="M2431" s="13">
        <f t="shared" si="2858"/>
        <v>2.4857241092161048E-3</v>
      </c>
      <c r="N2431" s="13">
        <f t="shared" si="2859"/>
        <v>4.9070857191757357E-3</v>
      </c>
      <c r="O2431" s="13">
        <f t="shared" si="2860"/>
        <v>1.0000277207849094E-2</v>
      </c>
      <c r="P2431" s="13">
        <f t="shared" si="2861"/>
        <v>1.9741618666566436E-2</v>
      </c>
      <c r="Q2431" s="13">
        <f t="shared" si="2862"/>
        <v>4.8435564844185649E-3</v>
      </c>
      <c r="R2431" s="13">
        <f t="shared" si="2863"/>
        <v>2.0115978250169465E-2</v>
      </c>
      <c r="S2431" s="13">
        <f t="shared" si="2864"/>
        <v>3.9196979476840442E-2</v>
      </c>
      <c r="T2431" s="13">
        <f t="shared" si="2865"/>
        <v>1.9486035210615416E-2</v>
      </c>
      <c r="U2431" s="13">
        <f t="shared" si="2866"/>
        <v>3.9711096349218593E-2</v>
      </c>
      <c r="V2431" s="13">
        <f t="shared" si="2867"/>
        <v>3.4589152908268812E-2</v>
      </c>
      <c r="W2431" s="13">
        <f t="shared" si="2868"/>
        <v>3.187233150907584E-3</v>
      </c>
      <c r="X2431" s="13">
        <f t="shared" si="2869"/>
        <v>1.2822507098413935E-2</v>
      </c>
      <c r="Y2431" s="13">
        <f t="shared" si="2870"/>
        <v>2.5793012387885266E-2</v>
      </c>
      <c r="Z2431" s="13">
        <f t="shared" si="2871"/>
        <v>2.6976090932338308E-2</v>
      </c>
      <c r="AA2431" s="13">
        <f t="shared" si="2872"/>
        <v>5.3253693795893009E-2</v>
      </c>
      <c r="AB2431" s="13">
        <f t="shared" si="2873"/>
        <v>5.2564248652999919E-2</v>
      </c>
      <c r="AC2431" s="13">
        <f t="shared" si="2874"/>
        <v>1.7169188853835178E-2</v>
      </c>
      <c r="AD2431" s="13">
        <f t="shared" si="2875"/>
        <v>1.5729849322894394E-3</v>
      </c>
      <c r="AE2431" s="13">
        <f t="shared" si="2876"/>
        <v>6.3282507130788604E-3</v>
      </c>
      <c r="AF2431" s="13">
        <f t="shared" si="2877"/>
        <v>1.2729542497681804E-2</v>
      </c>
      <c r="AG2431" s="13">
        <f t="shared" si="2878"/>
        <v>1.7070673455397891E-2</v>
      </c>
      <c r="AH2431" s="13">
        <f t="shared" si="2879"/>
        <v>2.713177080949274E-2</v>
      </c>
      <c r="AI2431" s="13">
        <f t="shared" si="2880"/>
        <v>5.3561022553382701E-2</v>
      </c>
      <c r="AJ2431" s="13">
        <f t="shared" si="2881"/>
        <v>5.2867598600682825E-2</v>
      </c>
      <c r="AK2431" s="13">
        <f t="shared" si="2882"/>
        <v>3.4788768007770865E-2</v>
      </c>
      <c r="AL2431" s="13">
        <f t="shared" si="2883"/>
        <v>5.4543073048210012E-3</v>
      </c>
      <c r="AM2431" s="13">
        <f t="shared" si="2884"/>
        <v>6.2104815808785001E-4</v>
      </c>
      <c r="AN2431" s="13">
        <f t="shared" si="2885"/>
        <v>2.4985289868959641E-3</v>
      </c>
      <c r="AO2431" s="13">
        <f t="shared" si="2886"/>
        <v>5.0258961539954546E-3</v>
      </c>
      <c r="AP2431" s="13">
        <f t="shared" si="2887"/>
        <v>6.7398676803365797E-3</v>
      </c>
      <c r="AQ2431" s="13">
        <f t="shared" si="2888"/>
        <v>6.7787636706838723E-3</v>
      </c>
      <c r="AR2431" s="13">
        <f t="shared" si="2889"/>
        <v>2.1830679296128353E-2</v>
      </c>
      <c r="AS2431" s="13">
        <f t="shared" si="2890"/>
        <v>4.3096099931910652E-2</v>
      </c>
      <c r="AT2431" s="13">
        <f t="shared" si="2891"/>
        <v>4.2538159352435163E-2</v>
      </c>
      <c r="AU2431" s="13">
        <f t="shared" si="2892"/>
        <v>2.79916280738793E-2</v>
      </c>
      <c r="AV2431" s="13">
        <f t="shared" si="2893"/>
        <v>1.3814618230211451E-2</v>
      </c>
      <c r="AW2431" s="13">
        <f t="shared" si="2894"/>
        <v>1.2032806602267081E-3</v>
      </c>
      <c r="AX2431" s="13">
        <f t="shared" si="2895"/>
        <v>2.0433593415658351E-4</v>
      </c>
      <c r="AY2431" s="13">
        <f t="shared" si="2896"/>
        <v>8.220606532778268E-4</v>
      </c>
      <c r="AZ2431" s="13">
        <f t="shared" si="2897"/>
        <v>1.6536095828101176E-3</v>
      </c>
      <c r="BA2431" s="13">
        <f t="shared" si="2898"/>
        <v>2.2175368216107486E-3</v>
      </c>
      <c r="BB2431" s="13">
        <f t="shared" si="2899"/>
        <v>2.2303342970062638E-3</v>
      </c>
      <c r="BC2431" s="13">
        <f t="shared" si="2900"/>
        <v>1.7945645016308447E-3</v>
      </c>
      <c r="BD2431" s="13">
        <f t="shared" si="2901"/>
        <v>1.46377765595892E-2</v>
      </c>
      <c r="BE2431" s="13">
        <f t="shared" si="2902"/>
        <v>2.8896539261831979E-2</v>
      </c>
      <c r="BF2431" s="13">
        <f t="shared" si="2903"/>
        <v>2.852243228031728E-2</v>
      </c>
      <c r="BG2431" s="13">
        <f t="shared" si="2904"/>
        <v>1.8768779098744557E-2</v>
      </c>
      <c r="BH2431" s="13">
        <f t="shared" si="2905"/>
        <v>9.2628952203848963E-3</v>
      </c>
      <c r="BI2431" s="13">
        <f t="shared" si="2906"/>
        <v>3.6571895236198323E-3</v>
      </c>
      <c r="BJ2431" s="14">
        <f t="shared" si="2907"/>
        <v>0.13932742809035659</v>
      </c>
      <c r="BK2431" s="14">
        <f t="shared" si="2908"/>
        <v>0.11945903197282579</v>
      </c>
      <c r="BL2431" s="14">
        <f t="shared" si="2909"/>
        <v>0.59701125105651187</v>
      </c>
      <c r="BM2431" s="14">
        <f t="shared" si="2910"/>
        <v>0.82106078162158602</v>
      </c>
      <c r="BN2431" s="14">
        <f t="shared" si="2911"/>
        <v>6.2094240437395407E-2</v>
      </c>
    </row>
    <row r="2432" spans="1:66" x14ac:dyDescent="0.25">
      <c r="A2432" t="s">
        <v>10</v>
      </c>
      <c r="B2432" t="s">
        <v>221</v>
      </c>
      <c r="C2432" t="s">
        <v>220</v>
      </c>
      <c r="D2432" t="s">
        <v>548</v>
      </c>
      <c r="E2432" s="10">
        <f>VLOOKUP(A2432,home!$A$2:$E$405,3,FALSE)</f>
        <v>1.5952380952381</v>
      </c>
      <c r="F2432" s="10">
        <f>VLOOKUP(B2432,home!$B$2:$E$405,3,FALSE)</f>
        <v>0.36</v>
      </c>
      <c r="G2432" s="10">
        <f>VLOOKUP(C2432,away!$B$2:$E$405,4,FALSE)</f>
        <v>0.81</v>
      </c>
      <c r="H2432" s="10">
        <f>VLOOKUP(A2432,away!$A$2:$E$405,3,FALSE)</f>
        <v>1.4365079365079401</v>
      </c>
      <c r="I2432" s="10">
        <f>VLOOKUP(C2432,away!$B$2:$E$405,3,FALSE)</f>
        <v>1.1599999999999999</v>
      </c>
      <c r="J2432" s="10">
        <f>VLOOKUP(B2432,home!$B$2:$E$405,4,FALSE)</f>
        <v>1.0900000000000001</v>
      </c>
      <c r="K2432" s="12">
        <f t="shared" si="2856"/>
        <v>0.46517142857142996</v>
      </c>
      <c r="L2432" s="12">
        <f t="shared" si="2857"/>
        <v>1.8163206349206396</v>
      </c>
      <c r="M2432" s="13">
        <f t="shared" si="2858"/>
        <v>0.10213170598356137</v>
      </c>
      <c r="N2432" s="13">
        <f t="shared" si="2859"/>
        <v>4.7508751574810507E-2</v>
      </c>
      <c r="O2432" s="13">
        <f t="shared" si="2860"/>
        <v>0.18550392505759025</v>
      </c>
      <c r="P2432" s="13">
        <f t="shared" si="2861"/>
        <v>8.629112582464675E-2</v>
      </c>
      <c r="Q2432" s="13">
        <f t="shared" si="2862"/>
        <v>1.1049856919849886E-2</v>
      </c>
      <c r="R2432" s="13">
        <f t="shared" si="2863"/>
        <v>0.16846730347043659</v>
      </c>
      <c r="S2432" s="13">
        <f t="shared" si="2864"/>
        <v>1.8226853072647969E-2</v>
      </c>
      <c r="T2432" s="13">
        <f t="shared" si="2865"/>
        <v>2.0070083136443966E-2</v>
      </c>
      <c r="U2432" s="13">
        <f t="shared" si="2866"/>
        <v>7.8366176222919609E-2</v>
      </c>
      <c r="V2432" s="13">
        <f t="shared" si="2867"/>
        <v>1.7110974030297359E-3</v>
      </c>
      <c r="W2432" s="13">
        <f t="shared" si="2868"/>
        <v>1.7133592429721574E-3</v>
      </c>
      <c r="X2432" s="13">
        <f t="shared" si="2869"/>
        <v>3.1120097480423353E-3</v>
      </c>
      <c r="Y2432" s="13">
        <f t="shared" si="2870"/>
        <v>2.8262037607217376E-3</v>
      </c>
      <c r="Z2432" s="13">
        <f t="shared" si="2871"/>
        <v>0.10199687986759717</v>
      </c>
      <c r="AA2432" s="13">
        <f t="shared" si="2872"/>
        <v>4.7446034317838705E-2</v>
      </c>
      <c r="AB2432" s="13">
        <f t="shared" si="2873"/>
        <v>1.1035269781839059E-2</v>
      </c>
      <c r="AC2432" s="13">
        <f t="shared" si="2874"/>
        <v>9.0356686912944684E-5</v>
      </c>
      <c r="AD2432" s="13">
        <f t="shared" si="2875"/>
        <v>1.9925144167735556E-4</v>
      </c>
      <c r="AE2432" s="13">
        <f t="shared" si="2876"/>
        <v>3.6190450505626723E-4</v>
      </c>
      <c r="AF2432" s="13">
        <f t="shared" si="2877"/>
        <v>3.2866731020221964E-4</v>
      </c>
      <c r="AG2432" s="13">
        <f t="shared" si="2878"/>
        <v>1.9898840584805152E-4</v>
      </c>
      <c r="AH2432" s="13">
        <f t="shared" si="2879"/>
        <v>4.6314759400259566E-2</v>
      </c>
      <c r="AI2432" s="13">
        <f t="shared" si="2880"/>
        <v>2.1544302794160808E-2</v>
      </c>
      <c r="AJ2432" s="13">
        <f t="shared" si="2881"/>
        <v>5.010897054167616E-3</v>
      </c>
      <c r="AK2432" s="13">
        <f t="shared" si="2882"/>
        <v>7.7697538037050664E-4</v>
      </c>
      <c r="AL2432" s="13">
        <f t="shared" si="2883"/>
        <v>3.053696269700257E-6</v>
      </c>
      <c r="AM2432" s="13">
        <f t="shared" si="2884"/>
        <v>1.8537215553994493E-5</v>
      </c>
      <c r="AN2432" s="13">
        <f t="shared" si="2885"/>
        <v>3.3669527124692033E-5</v>
      </c>
      <c r="AO2432" s="13">
        <f t="shared" si="2886"/>
        <v>3.0577328442299171E-5</v>
      </c>
      <c r="AP2432" s="13">
        <f t="shared" si="2887"/>
        <v>1.8512744203497928E-5</v>
      </c>
      <c r="AQ2432" s="13">
        <f t="shared" si="2888"/>
        <v>8.4062698264551844E-6</v>
      </c>
      <c r="AR2432" s="13">
        <f t="shared" si="2889"/>
        <v>1.6824490640015212E-2</v>
      </c>
      <c r="AS2432" s="13">
        <f t="shared" si="2890"/>
        <v>7.8262723460025274E-3</v>
      </c>
      <c r="AT2432" s="13">
        <f t="shared" si="2891"/>
        <v>1.820279143789536E-3</v>
      </c>
      <c r="AU2432" s="13">
        <f t="shared" si="2892"/>
        <v>2.8224728323845261E-4</v>
      </c>
      <c r="AV2432" s="13">
        <f t="shared" si="2893"/>
        <v>3.2823342988609005E-5</v>
      </c>
      <c r="AW2432" s="13">
        <f t="shared" si="2894"/>
        <v>7.1668594352236667E-8</v>
      </c>
      <c r="AX2432" s="13">
        <f t="shared" si="2895"/>
        <v>1.437163840164691E-6</v>
      </c>
      <c r="AY2432" s="13">
        <f t="shared" si="2896"/>
        <v>2.6103503386529164E-6</v>
      </c>
      <c r="AZ2432" s="13">
        <f t="shared" si="2897"/>
        <v>2.3706165922336861E-6</v>
      </c>
      <c r="BA2432" s="13">
        <f t="shared" si="2898"/>
        <v>1.4352666113197644E-6</v>
      </c>
      <c r="BB2432" s="13">
        <f t="shared" si="2899"/>
        <v>6.5172609068817714E-7</v>
      </c>
      <c r="BC2432" s="13">
        <f t="shared" si="2900"/>
        <v>2.367487093666191E-7</v>
      </c>
      <c r="BD2432" s="13">
        <f t="shared" si="2901"/>
        <v>5.0931115869148023E-3</v>
      </c>
      <c r="BE2432" s="13">
        <f t="shared" si="2902"/>
        <v>2.3691699927588616E-3</v>
      </c>
      <c r="BF2432" s="13">
        <f t="shared" si="2903"/>
        <v>5.5103509503010191E-4</v>
      </c>
      <c r="BG2432" s="13">
        <f t="shared" si="2904"/>
        <v>8.5441927449382048E-5</v>
      </c>
      <c r="BH2432" s="13">
        <f t="shared" si="2905"/>
        <v>9.9362858628813816E-6</v>
      </c>
      <c r="BI2432" s="13">
        <f t="shared" si="2906"/>
        <v>9.2441525790612743E-7</v>
      </c>
      <c r="BJ2432" s="14">
        <f t="shared" si="2907"/>
        <v>8.7487521002957869E-2</v>
      </c>
      <c r="BK2432" s="14">
        <f t="shared" si="2908"/>
        <v>0.20845680301740716</v>
      </c>
      <c r="BL2432" s="14">
        <f t="shared" si="2909"/>
        <v>0.59936137553889091</v>
      </c>
      <c r="BM2432" s="14">
        <f t="shared" si="2910"/>
        <v>0.39634737191421349</v>
      </c>
      <c r="BN2432" s="14">
        <f t="shared" si="2911"/>
        <v>0.60095266883089538</v>
      </c>
    </row>
    <row r="2433" spans="1:66" x14ac:dyDescent="0.25">
      <c r="A2433" t="s">
        <v>10</v>
      </c>
      <c r="B2433" t="s">
        <v>12</v>
      </c>
      <c r="C2433" t="s">
        <v>226</v>
      </c>
      <c r="D2433" t="s">
        <v>548</v>
      </c>
      <c r="E2433" s="10">
        <f>VLOOKUP(A2433,home!$A$2:$E$405,3,FALSE)</f>
        <v>1.5952380952381</v>
      </c>
      <c r="F2433" s="10">
        <f>VLOOKUP(B2433,home!$B$2:$E$405,3,FALSE)</f>
        <v>1.7</v>
      </c>
      <c r="G2433" s="10">
        <f>VLOOKUP(C2433,away!$B$2:$E$405,4,FALSE)</f>
        <v>1.25</v>
      </c>
      <c r="H2433" s="10">
        <f>VLOOKUP(A2433,away!$A$2:$E$405,3,FALSE)</f>
        <v>1.4365079365079401</v>
      </c>
      <c r="I2433" s="10">
        <f>VLOOKUP(C2433,away!$B$2:$E$405,3,FALSE)</f>
        <v>0.72</v>
      </c>
      <c r="J2433" s="10">
        <f>VLOOKUP(B2433,home!$B$2:$E$405,4,FALSE)</f>
        <v>1.0900000000000001</v>
      </c>
      <c r="K2433" s="12">
        <f t="shared" si="2856"/>
        <v>3.3898809523809623</v>
      </c>
      <c r="L2433" s="12">
        <f t="shared" si="2857"/>
        <v>1.1273714285714316</v>
      </c>
      <c r="M2433" s="13">
        <f t="shared" si="2858"/>
        <v>1.0918983697921301E-2</v>
      </c>
      <c r="N2433" s="13">
        <f t="shared" si="2859"/>
        <v>3.7014054856941661E-2</v>
      </c>
      <c r="O2433" s="13">
        <f t="shared" si="2860"/>
        <v>1.2309750250073708E-2</v>
      </c>
      <c r="P2433" s="13">
        <f t="shared" si="2861"/>
        <v>4.172858790129165E-2</v>
      </c>
      <c r="Q2433" s="13">
        <f t="shared" si="2862"/>
        <v>6.2736619764965307E-2</v>
      </c>
      <c r="R2433" s="13">
        <f t="shared" si="2863"/>
        <v>6.9388303623915681E-3</v>
      </c>
      <c r="S2433" s="13">
        <f t="shared" si="2864"/>
        <v>3.9868065939308063E-2</v>
      </c>
      <c r="T2433" s="13">
        <f t="shared" si="2865"/>
        <v>7.0727472648171641E-2</v>
      </c>
      <c r="U2433" s="13">
        <f t="shared" si="2866"/>
        <v>2.3521808877273866E-2</v>
      </c>
      <c r="V2433" s="13">
        <f t="shared" si="2867"/>
        <v>1.6929110091685982E-2</v>
      </c>
      <c r="W2433" s="13">
        <f t="shared" si="2868"/>
        <v>7.0889890786007617E-2</v>
      </c>
      <c r="X2433" s="13">
        <f t="shared" si="2869"/>
        <v>7.9919237446694172E-2</v>
      </c>
      <c r="Y2433" s="13">
        <f t="shared" si="2870"/>
        <v>4.5049332445309537E-2</v>
      </c>
      <c r="Z2433" s="13">
        <f t="shared" si="2871"/>
        <v>2.6075463660880684E-3</v>
      </c>
      <c r="AA2433" s="13">
        <f t="shared" si="2872"/>
        <v>8.8392717588521384E-3</v>
      </c>
      <c r="AB2433" s="13">
        <f t="shared" si="2873"/>
        <v>1.4982039484125919E-2</v>
      </c>
      <c r="AC2433" s="13">
        <f t="shared" si="2874"/>
        <v>4.0435760672376496E-3</v>
      </c>
      <c r="AD2433" s="13">
        <f t="shared" si="2875"/>
        <v>6.0077072622963475E-2</v>
      </c>
      <c r="AE2433" s="13">
        <f t="shared" si="2876"/>
        <v>6.7729175187339966E-2</v>
      </c>
      <c r="AF2433" s="13">
        <f t="shared" si="2877"/>
        <v>3.8177968493458114E-2</v>
      </c>
      <c r="AG2433" s="13">
        <f t="shared" si="2878"/>
        <v>1.4346916960141657E-2</v>
      </c>
      <c r="AH2433" s="13">
        <f t="shared" si="2879"/>
        <v>7.3491831795073766E-4</v>
      </c>
      <c r="AI2433" s="13">
        <f t="shared" si="2880"/>
        <v>2.4912856075770613E-3</v>
      </c>
      <c r="AJ2433" s="13">
        <f t="shared" si="2881"/>
        <v>4.2225808140331578E-3</v>
      </c>
      <c r="AK2433" s="13">
        <f t="shared" si="2882"/>
        <v>4.7713487571267657E-3</v>
      </c>
      <c r="AL2433" s="13">
        <f t="shared" si="2883"/>
        <v>6.181260968066394E-4</v>
      </c>
      <c r="AM2433" s="13">
        <f t="shared" si="2884"/>
        <v>4.0730824831878343E-2</v>
      </c>
      <c r="AN2433" s="13">
        <f t="shared" si="2885"/>
        <v>4.5918768177607421E-2</v>
      </c>
      <c r="AO2433" s="13">
        <f t="shared" si="2886"/>
        <v>2.588375363931484E-2</v>
      </c>
      <c r="AP2433" s="13">
        <f t="shared" si="2887"/>
        <v>9.7268681057151186E-3</v>
      </c>
      <c r="AQ2433" s="13">
        <f t="shared" si="2888"/>
        <v>2.7414482979664866E-3</v>
      </c>
      <c r="AR2433" s="13">
        <f t="shared" si="2889"/>
        <v>1.6570518279828729E-4</v>
      </c>
      <c r="AS2433" s="13">
        <f t="shared" si="2890"/>
        <v>5.6172084287871955E-4</v>
      </c>
      <c r="AT2433" s="13">
        <f t="shared" si="2891"/>
        <v>9.5208339291497556E-4</v>
      </c>
      <c r="AU2433" s="13">
        <f t="shared" si="2892"/>
        <v>1.075816452906905E-3</v>
      </c>
      <c r="AV2433" s="13">
        <f t="shared" si="2893"/>
        <v>9.1172242549179187E-4</v>
      </c>
      <c r="AW2433" s="13">
        <f t="shared" si="2894"/>
        <v>6.5618462401172061E-5</v>
      </c>
      <c r="AX2433" s="13">
        <f t="shared" si="2895"/>
        <v>2.3012107878724965E-2</v>
      </c>
      <c r="AY2433" s="13">
        <f t="shared" si="2896"/>
        <v>2.5943192933678055E-2</v>
      </c>
      <c r="AZ2433" s="13">
        <f t="shared" si="2897"/>
        <v>1.4623807239672451E-2</v>
      </c>
      <c r="BA2433" s="13">
        <f t="shared" si="2898"/>
        <v>5.4954874863142574E-3</v>
      </c>
      <c r="BB2433" s="13">
        <f t="shared" si="2899"/>
        <v>1.5488638945356326E-3</v>
      </c>
      <c r="BC2433" s="13">
        <f t="shared" si="2900"/>
        <v>3.4922898028906936E-4</v>
      </c>
      <c r="BD2433" s="13">
        <f t="shared" si="2901"/>
        <v>3.1135214775499224E-5</v>
      </c>
      <c r="BE2433" s="13">
        <f t="shared" si="2902"/>
        <v>1.055446715157551E-4</v>
      </c>
      <c r="BF2433" s="13">
        <f t="shared" si="2903"/>
        <v>1.7889193579828191E-4</v>
      </c>
      <c r="BG2433" s="13">
        <f t="shared" si="2904"/>
        <v>2.0214078856571795E-4</v>
      </c>
      <c r="BH2433" s="13">
        <f t="shared" si="2905"/>
        <v>1.7130830221454864E-4</v>
      </c>
      <c r="BI2433" s="13">
        <f t="shared" si="2906"/>
        <v>1.1614295013236401E-4</v>
      </c>
      <c r="BJ2433" s="14">
        <f t="shared" si="2907"/>
        <v>0.74264209267768988</v>
      </c>
      <c r="BK2433" s="14">
        <f t="shared" si="2908"/>
        <v>0.14004964272792936</v>
      </c>
      <c r="BL2433" s="14">
        <f t="shared" si="2909"/>
        <v>8.3284046389397792E-2</v>
      </c>
      <c r="BM2433" s="14">
        <f t="shared" si="2910"/>
        <v>0.771058926856243</v>
      </c>
      <c r="BN2433" s="14">
        <f t="shared" si="2911"/>
        <v>0.17164682683358518</v>
      </c>
    </row>
    <row r="2434" spans="1:66" x14ac:dyDescent="0.25">
      <c r="A2434" t="s">
        <v>10</v>
      </c>
      <c r="B2434" t="s">
        <v>219</v>
      </c>
      <c r="C2434" t="s">
        <v>453</v>
      </c>
      <c r="D2434" t="s">
        <v>548</v>
      </c>
      <c r="E2434" s="10">
        <f>VLOOKUP(A2434,home!$A$2:$E$405,3,FALSE)</f>
        <v>1.5952380952381</v>
      </c>
      <c r="F2434" s="10">
        <f>VLOOKUP(B2434,home!$B$2:$E$405,3,FALSE)</f>
        <v>1.43</v>
      </c>
      <c r="G2434" s="10">
        <f>VLOOKUP(C2434,away!$B$2:$E$405,4,FALSE)</f>
        <v>0.63</v>
      </c>
      <c r="H2434" s="10">
        <f>VLOOKUP(A2434,away!$A$2:$E$405,3,FALSE)</f>
        <v>1.4365079365079401</v>
      </c>
      <c r="I2434" s="10">
        <f>VLOOKUP(C2434,away!$B$2:$E$405,3,FALSE)</f>
        <v>1.43</v>
      </c>
      <c r="J2434" s="10">
        <f>VLOOKUP(B2434,home!$B$2:$E$405,4,FALSE)</f>
        <v>0.9</v>
      </c>
      <c r="K2434" s="12">
        <f t="shared" si="2856"/>
        <v>1.4371500000000044</v>
      </c>
      <c r="L2434" s="12">
        <f t="shared" si="2857"/>
        <v>1.8487857142857189</v>
      </c>
      <c r="M2434" s="13">
        <f t="shared" si="2858"/>
        <v>3.7405567788720687E-2</v>
      </c>
      <c r="N2434" s="13">
        <f t="shared" si="2859"/>
        <v>5.3757411747560102E-2</v>
      </c>
      <c r="O2434" s="13">
        <f t="shared" si="2860"/>
        <v>6.9154879362532853E-2</v>
      </c>
      <c r="P2434" s="13">
        <f t="shared" si="2861"/>
        <v>9.9385934875864404E-2</v>
      </c>
      <c r="Q2434" s="13">
        <f t="shared" si="2862"/>
        <v>3.8628732146503128E-2</v>
      </c>
      <c r="R2434" s="13">
        <f t="shared" si="2863"/>
        <v>6.3926276519301523E-2</v>
      </c>
      <c r="S2434" s="13">
        <f t="shared" si="2864"/>
        <v>6.6016669676967524E-2</v>
      </c>
      <c r="T2434" s="13">
        <f t="shared" si="2865"/>
        <v>7.1416248153424483E-2</v>
      </c>
      <c r="U2434" s="13">
        <f t="shared" si="2866"/>
        <v>9.1871648299714462E-2</v>
      </c>
      <c r="V2434" s="13">
        <f t="shared" si="2867"/>
        <v>1.9489458747888443E-2</v>
      </c>
      <c r="W2434" s="13">
        <f t="shared" si="2868"/>
        <v>1.8505094134782383E-2</v>
      </c>
      <c r="X2434" s="13">
        <f t="shared" si="2869"/>
        <v>3.4211953677898116E-2</v>
      </c>
      <c r="Y2434" s="13">
        <f t="shared" si="2870"/>
        <v>3.1625285608751399E-2</v>
      </c>
      <c r="Z2434" s="13">
        <f t="shared" si="2871"/>
        <v>3.9395328932121082E-2</v>
      </c>
      <c r="AA2434" s="13">
        <f t="shared" si="2872"/>
        <v>5.6616996974797988E-2</v>
      </c>
      <c r="AB2434" s="13">
        <f t="shared" si="2873"/>
        <v>4.0683558601165598E-2</v>
      </c>
      <c r="AC2434" s="13">
        <f t="shared" si="2874"/>
        <v>3.2364467918656464E-3</v>
      </c>
      <c r="AD2434" s="13">
        <f t="shared" si="2875"/>
        <v>6.6486490089506488E-3</v>
      </c>
      <c r="AE2434" s="13">
        <f t="shared" si="2876"/>
        <v>1.229192730704786E-2</v>
      </c>
      <c r="AF2434" s="13">
        <f t="shared" si="2877"/>
        <v>1.1362569803154308E-2</v>
      </c>
      <c r="AG2434" s="13">
        <f t="shared" si="2878"/>
        <v>7.0023189098819931E-3</v>
      </c>
      <c r="AH2434" s="13">
        <f t="shared" si="2879"/>
        <v>1.8208380334823093E-2</v>
      </c>
      <c r="AI2434" s="13">
        <f t="shared" si="2880"/>
        <v>2.6168173798191089E-2</v>
      </c>
      <c r="AJ2434" s="13">
        <f t="shared" si="2881"/>
        <v>1.8803795487035223E-2</v>
      </c>
      <c r="AK2434" s="13">
        <f t="shared" si="2882"/>
        <v>9.0079582280642532E-3</v>
      </c>
      <c r="AL2434" s="13">
        <f t="shared" si="2883"/>
        <v>3.4396728519389187E-4</v>
      </c>
      <c r="AM2434" s="13">
        <f t="shared" si="2884"/>
        <v>1.9110211846426887E-3</v>
      </c>
      <c r="AN2434" s="13">
        <f t="shared" si="2885"/>
        <v>3.5330686658647738E-3</v>
      </c>
      <c r="AO2434" s="13">
        <f t="shared" si="2886"/>
        <v>3.2659434385206494E-3</v>
      </c>
      <c r="AP2434" s="13">
        <f t="shared" si="2887"/>
        <v>2.0126765242673853E-3</v>
      </c>
      <c r="AQ2434" s="13">
        <f t="shared" si="2888"/>
        <v>9.3025190138594461E-4</v>
      </c>
      <c r="AR2434" s="13">
        <f t="shared" si="2889"/>
        <v>6.7326786886603802E-3</v>
      </c>
      <c r="AS2434" s="13">
        <f t="shared" si="2890"/>
        <v>9.6758691774082965E-3</v>
      </c>
      <c r="AT2434" s="13">
        <f t="shared" si="2891"/>
        <v>6.9528376941561882E-3</v>
      </c>
      <c r="AU2434" s="13">
        <f t="shared" si="2892"/>
        <v>3.3307568973855329E-3</v>
      </c>
      <c r="AV2434" s="13">
        <f t="shared" si="2893"/>
        <v>1.1966993187694089E-3</v>
      </c>
      <c r="AW2434" s="13">
        <f t="shared" si="2894"/>
        <v>2.5386528312516531E-5</v>
      </c>
      <c r="AX2434" s="13">
        <f t="shared" si="2895"/>
        <v>4.5773734925154213E-4</v>
      </c>
      <c r="AY2434" s="13">
        <f t="shared" si="2896"/>
        <v>8.462582721912639E-4</v>
      </c>
      <c r="AZ2434" s="13">
        <f t="shared" si="2897"/>
        <v>7.8227510211166214E-4</v>
      </c>
      <c r="BA2434" s="13">
        <f t="shared" si="2898"/>
        <v>4.8208634447514769E-4</v>
      </c>
      <c r="BB2434" s="13">
        <f t="shared" si="2899"/>
        <v>2.2281858667946942E-4</v>
      </c>
      <c r="BC2434" s="13">
        <f t="shared" si="2900"/>
        <v>8.2388763986067332E-5</v>
      </c>
      <c r="BD2434" s="13">
        <f t="shared" si="2901"/>
        <v>2.0745466964118722E-3</v>
      </c>
      <c r="BE2434" s="13">
        <f t="shared" si="2902"/>
        <v>2.9814347847483312E-3</v>
      </c>
      <c r="BF2434" s="13">
        <f t="shared" si="2903"/>
        <v>2.1423845004505389E-3</v>
      </c>
      <c r="BG2434" s="13">
        <f t="shared" si="2904"/>
        <v>1.0263092949408341E-3</v>
      </c>
      <c r="BH2434" s="13">
        <f t="shared" si="2905"/>
        <v>3.6874010080605621E-4</v>
      </c>
      <c r="BI2434" s="13">
        <f t="shared" si="2906"/>
        <v>1.0598696717468494E-4</v>
      </c>
      <c r="BJ2434" s="14">
        <f t="shared" si="2907"/>
        <v>0.29997671663133108</v>
      </c>
      <c r="BK2434" s="14">
        <f t="shared" si="2908"/>
        <v>0.22672430343869185</v>
      </c>
      <c r="BL2434" s="14">
        <f t="shared" si="2909"/>
        <v>0.43102991172653826</v>
      </c>
      <c r="BM2434" s="14">
        <f t="shared" si="2910"/>
        <v>0.63404658654432078</v>
      </c>
      <c r="BN2434" s="14">
        <f t="shared" si="2911"/>
        <v>0.3622588024404827</v>
      </c>
    </row>
    <row r="2435" spans="1:66" x14ac:dyDescent="0.25">
      <c r="A2435" t="s">
        <v>13</v>
      </c>
      <c r="B2435" t="s">
        <v>50</v>
      </c>
      <c r="C2435" t="s">
        <v>53</v>
      </c>
      <c r="D2435" t="s">
        <v>548</v>
      </c>
      <c r="E2435" s="10">
        <f>VLOOKUP(A2435,home!$A$2:$E$405,3,FALSE)</f>
        <v>1.7979797979798</v>
      </c>
      <c r="F2435" s="10">
        <f>VLOOKUP(B2435,home!$B$2:$E$405,3,FALSE)</f>
        <v>0.78</v>
      </c>
      <c r="G2435" s="10">
        <f>VLOOKUP(C2435,away!$B$2:$E$405,4,FALSE)</f>
        <v>1.1100000000000001</v>
      </c>
      <c r="H2435" s="10">
        <f>VLOOKUP(A2435,away!$A$2:$E$405,3,FALSE)</f>
        <v>1.2222222222222201</v>
      </c>
      <c r="I2435" s="10">
        <f>VLOOKUP(C2435,away!$B$2:$E$405,3,FALSE)</f>
        <v>0.33</v>
      </c>
      <c r="J2435" s="10">
        <f>VLOOKUP(B2435,home!$B$2:$E$405,4,FALSE)</f>
        <v>1.64</v>
      </c>
      <c r="K2435" s="12">
        <f t="shared" si="2856"/>
        <v>1.5566909090909111</v>
      </c>
      <c r="L2435" s="12">
        <f t="shared" si="2857"/>
        <v>0.66146666666666554</v>
      </c>
      <c r="M2435" s="13">
        <f t="shared" si="2858"/>
        <v>0.10880939733154804</v>
      </c>
      <c r="N2435" s="13">
        <f t="shared" si="2859"/>
        <v>0.16938259964968169</v>
      </c>
      <c r="O2435" s="13">
        <f t="shared" si="2860"/>
        <v>7.1973789354907849E-2</v>
      </c>
      <c r="P2435" s="13">
        <f t="shared" si="2861"/>
        <v>0.11204094358160925</v>
      </c>
      <c r="Q2435" s="13">
        <f t="shared" si="2862"/>
        <v>0.13183817651642243</v>
      </c>
      <c r="R2435" s="13">
        <f t="shared" si="2863"/>
        <v>2.380413126597981E-2</v>
      </c>
      <c r="S2435" s="13">
        <f t="shared" si="2864"/>
        <v>2.8842115999427782E-2</v>
      </c>
      <c r="T2435" s="13">
        <f t="shared" si="2865"/>
        <v>8.7206559159729399E-2</v>
      </c>
      <c r="U2435" s="13">
        <f t="shared" si="2866"/>
        <v>3.7055674740557494E-2</v>
      </c>
      <c r="V2435" s="13">
        <f t="shared" si="2867"/>
        <v>3.2998558036302001E-3</v>
      </c>
      <c r="W2435" s="13">
        <f t="shared" si="2868"/>
        <v>6.8410430284745888E-2</v>
      </c>
      <c r="X2435" s="13">
        <f t="shared" si="2869"/>
        <v>4.5251219285683167E-2</v>
      </c>
      <c r="Y2435" s="13">
        <f t="shared" si="2870"/>
        <v>1.4966086591751585E-2</v>
      </c>
      <c r="Z2435" s="13">
        <f t="shared" si="2871"/>
        <v>5.2485464538011405E-3</v>
      </c>
      <c r="AA2435" s="13">
        <f t="shared" si="2872"/>
        <v>8.1703645505735757E-3</v>
      </c>
      <c r="AB2435" s="13">
        <f t="shared" si="2873"/>
        <v>6.3593661099182672E-3</v>
      </c>
      <c r="AC2435" s="13">
        <f t="shared" si="2874"/>
        <v>2.1236616907006634E-4</v>
      </c>
      <c r="AD2435" s="13">
        <f t="shared" si="2875"/>
        <v>2.6623473727815365E-2</v>
      </c>
      <c r="AE2435" s="13">
        <f t="shared" si="2876"/>
        <v>1.7610540421825572E-2</v>
      </c>
      <c r="AF2435" s="13">
        <f t="shared" si="2877"/>
        <v>5.8243927355117672E-3</v>
      </c>
      <c r="AG2435" s="13">
        <f t="shared" si="2878"/>
        <v>1.2842138827055035E-3</v>
      </c>
      <c r="AH2435" s="13">
        <f t="shared" si="2879"/>
        <v>8.679346319102469E-4</v>
      </c>
      <c r="AI2435" s="13">
        <f t="shared" si="2880"/>
        <v>1.3511059511798476E-3</v>
      </c>
      <c r="AJ2435" s="13">
        <f t="shared" si="2881"/>
        <v>1.0516271757101488E-3</v>
      </c>
      <c r="AK2435" s="13">
        <f t="shared" si="2882"/>
        <v>5.4568615472697969E-4</v>
      </c>
      <c r="AL2435" s="13">
        <f t="shared" si="2883"/>
        <v>8.7469305228926521E-6</v>
      </c>
      <c r="AM2435" s="13">
        <f t="shared" si="2884"/>
        <v>8.2889039041021736E-3</v>
      </c>
      <c r="AN2435" s="13">
        <f t="shared" si="2885"/>
        <v>5.4828336357667746E-3</v>
      </c>
      <c r="AO2435" s="13">
        <f t="shared" si="2886"/>
        <v>1.8133558444692612E-3</v>
      </c>
      <c r="AP2435" s="13">
        <f t="shared" si="2887"/>
        <v>3.9982481530719959E-4</v>
      </c>
      <c r="AQ2435" s="13">
        <f t="shared" si="2888"/>
        <v>6.6117696957967105E-5</v>
      </c>
      <c r="AR2435" s="13">
        <f t="shared" si="2889"/>
        <v>1.1482196557084613E-4</v>
      </c>
      <c r="AS2435" s="13">
        <f t="shared" si="2890"/>
        <v>1.7874230996808578E-4</v>
      </c>
      <c r="AT2435" s="13">
        <f t="shared" si="2891"/>
        <v>1.3912326449861445E-4</v>
      </c>
      <c r="AU2435" s="13">
        <f t="shared" si="2892"/>
        <v>7.2190640362681147E-5</v>
      </c>
      <c r="AV2435" s="13">
        <f t="shared" si="2893"/>
        <v>2.8094628393509281E-5</v>
      </c>
      <c r="AW2435" s="13">
        <f t="shared" si="2894"/>
        <v>2.5018630264931087E-7</v>
      </c>
      <c r="AX2435" s="13">
        <f t="shared" si="2895"/>
        <v>2.1505435589740064E-3</v>
      </c>
      <c r="AY2435" s="13">
        <f t="shared" si="2896"/>
        <v>1.4225128794760034E-3</v>
      </c>
      <c r="AZ2435" s="13">
        <f t="shared" si="2897"/>
        <v>4.70472426338696E-4</v>
      </c>
      <c r="BA2435" s="13">
        <f t="shared" si="2898"/>
        <v>1.0373394253627855E-4</v>
      </c>
      <c r="BB2435" s="13">
        <f t="shared" si="2899"/>
        <v>1.7154136297415895E-5</v>
      </c>
      <c r="BC2435" s="13">
        <f t="shared" si="2900"/>
        <v>2.2693778712394707E-6</v>
      </c>
      <c r="BD2435" s="13">
        <f t="shared" si="2901"/>
        <v>1.2658483804377028E-5</v>
      </c>
      <c r="BE2435" s="13">
        <f t="shared" si="2902"/>
        <v>1.9705346661148255E-5</v>
      </c>
      <c r="BF2435" s="13">
        <f t="shared" si="2903"/>
        <v>1.5337567003947214E-5</v>
      </c>
      <c r="BG2435" s="13">
        <f t="shared" si="2904"/>
        <v>7.9586170408724519E-6</v>
      </c>
      <c r="BH2435" s="13">
        <f t="shared" si="2905"/>
        <v>3.0972766991155377E-6</v>
      </c>
      <c r="BI2435" s="13">
        <f t="shared" si="2906"/>
        <v>9.6430049609045203E-7</v>
      </c>
      <c r="BJ2435" s="14">
        <f t="shared" si="2907"/>
        <v>0.58861541447396948</v>
      </c>
      <c r="BK2435" s="14">
        <f t="shared" si="2908"/>
        <v>0.25463593869528423</v>
      </c>
      <c r="BL2435" s="14">
        <f t="shared" si="2909"/>
        <v>0.15177237433596347</v>
      </c>
      <c r="BM2435" s="14">
        <f t="shared" si="2910"/>
        <v>0.38100097356569579</v>
      </c>
      <c r="BN2435" s="14">
        <f t="shared" si="2911"/>
        <v>0.6178490377001491</v>
      </c>
    </row>
    <row r="2436" spans="1:66" x14ac:dyDescent="0.25">
      <c r="A2436" t="s">
        <v>13</v>
      </c>
      <c r="B2436" t="s">
        <v>54</v>
      </c>
      <c r="C2436" t="s">
        <v>55</v>
      </c>
      <c r="D2436" t="s">
        <v>548</v>
      </c>
      <c r="E2436" s="10">
        <f>VLOOKUP(A2436,home!$A$2:$E$405,3,FALSE)</f>
        <v>1.7979797979798</v>
      </c>
      <c r="F2436" s="10">
        <f>VLOOKUP(B2436,home!$B$2:$E$405,3,FALSE)</f>
        <v>0.89</v>
      </c>
      <c r="G2436" s="10">
        <f>VLOOKUP(C2436,away!$B$2:$E$405,4,FALSE)</f>
        <v>1.39</v>
      </c>
      <c r="H2436" s="10">
        <f>VLOOKUP(A2436,away!$A$2:$E$405,3,FALSE)</f>
        <v>1.2222222222222201</v>
      </c>
      <c r="I2436" s="10">
        <f>VLOOKUP(C2436,away!$B$2:$E$405,3,FALSE)</f>
        <v>0.28000000000000003</v>
      </c>
      <c r="J2436" s="10">
        <f>VLOOKUP(B2436,home!$B$2:$E$405,4,FALSE)</f>
        <v>0.65</v>
      </c>
      <c r="K2436" s="12">
        <f t="shared" si="2856"/>
        <v>2.2242808080808105</v>
      </c>
      <c r="L2436" s="12">
        <f t="shared" si="2857"/>
        <v>0.22244444444444408</v>
      </c>
      <c r="M2436" s="13">
        <f t="shared" si="2858"/>
        <v>8.6576639414301021E-2</v>
      </c>
      <c r="N2436" s="13">
        <f t="shared" si="2859"/>
        <v>0.19257075747736244</v>
      </c>
      <c r="O2436" s="13">
        <f t="shared" si="2860"/>
        <v>1.925849245638115E-2</v>
      </c>
      <c r="P2436" s="13">
        <f t="shared" si="2861"/>
        <v>4.2836295163297657E-2</v>
      </c>
      <c r="Q2436" s="13">
        <f t="shared" si="2862"/>
        <v>0.21416572002724077</v>
      </c>
      <c r="R2436" s="13">
        <f t="shared" si="2863"/>
        <v>2.1419723276486112E-3</v>
      </c>
      <c r="S2436" s="13">
        <f t="shared" si="2864"/>
        <v>5.2986238427904829E-3</v>
      </c>
      <c r="T2436" s="13">
        <f t="shared" si="2865"/>
        <v>4.763997461050392E-2</v>
      </c>
      <c r="U2436" s="13">
        <f t="shared" si="2866"/>
        <v>4.7643479398289876E-3</v>
      </c>
      <c r="V2436" s="13">
        <f t="shared" si="2867"/>
        <v>2.9129414691558039E-4</v>
      </c>
      <c r="W2436" s="13">
        <f t="shared" si="2868"/>
        <v>0.15878823360179992</v>
      </c>
      <c r="X2436" s="13">
        <f t="shared" si="2869"/>
        <v>3.5321560407866985E-2</v>
      </c>
      <c r="Y2436" s="13">
        <f t="shared" si="2870"/>
        <v>3.9285424409194218E-3</v>
      </c>
      <c r="Z2436" s="13">
        <f t="shared" si="2871"/>
        <v>1.5882328147972272E-4</v>
      </c>
      <c r="AA2436" s="13">
        <f t="shared" si="2872"/>
        <v>3.5326757687176362E-4</v>
      </c>
      <c r="AB2436" s="13">
        <f t="shared" si="2873"/>
        <v>3.9288314567653817E-4</v>
      </c>
      <c r="AC2436" s="13">
        <f t="shared" si="2874"/>
        <v>9.0078875065428752E-6</v>
      </c>
      <c r="AD2436" s="13">
        <f t="shared" si="2875"/>
        <v>8.8297405137384002E-2</v>
      </c>
      <c r="AE2436" s="13">
        <f t="shared" si="2876"/>
        <v>1.9641267231671384E-2</v>
      </c>
      <c r="AF2436" s="13">
        <f t="shared" si="2877"/>
        <v>2.1845453887670025E-3</v>
      </c>
      <c r="AG2436" s="13">
        <f t="shared" si="2878"/>
        <v>1.6197999512264938E-4</v>
      </c>
      <c r="AH2436" s="13">
        <f t="shared" si="2879"/>
        <v>8.8323391534001199E-6</v>
      </c>
      <c r="AI2436" s="13">
        <f t="shared" si="2880"/>
        <v>1.9645602469368602E-5</v>
      </c>
      <c r="AJ2436" s="13">
        <f t="shared" si="2881"/>
        <v>2.1848668267900782E-5</v>
      </c>
      <c r="AK2436" s="13">
        <f t="shared" si="2882"/>
        <v>1.619919117013864E-5</v>
      </c>
      <c r="AL2436" s="13">
        <f t="shared" si="2883"/>
        <v>1.7827650998627867E-7</v>
      </c>
      <c r="AM2436" s="13">
        <f t="shared" si="2884"/>
        <v>3.9279644730083829E-2</v>
      </c>
      <c r="AN2436" s="13">
        <f t="shared" si="2885"/>
        <v>8.7375387499586312E-3</v>
      </c>
      <c r="AO2436" s="13">
        <f t="shared" si="2886"/>
        <v>9.718084765231752E-4</v>
      </c>
      <c r="AP2436" s="13">
        <f t="shared" si="2887"/>
        <v>7.2057798888866442E-5</v>
      </c>
      <c r="AQ2436" s="13">
        <f t="shared" si="2888"/>
        <v>4.0072142604308433E-6</v>
      </c>
      <c r="AR2436" s="13">
        <f t="shared" si="2889"/>
        <v>3.9294095522460052E-7</v>
      </c>
      <c r="AS2436" s="13">
        <f t="shared" si="2890"/>
        <v>8.7401102541501998E-7</v>
      </c>
      <c r="AT2436" s="13">
        <f t="shared" si="2891"/>
        <v>9.7202297494082944E-7</v>
      </c>
      <c r="AU2436" s="13">
        <f t="shared" si="2892"/>
        <v>7.2068401605816721E-7</v>
      </c>
      <c r="AV2436" s="13">
        <f t="shared" si="2893"/>
        <v>4.0075090640219596E-7</v>
      </c>
      <c r="AW2436" s="13">
        <f t="shared" si="2894"/>
        <v>2.4502071402086402E-9</v>
      </c>
      <c r="AX2436" s="13">
        <f t="shared" si="2895"/>
        <v>1.4561493320226339E-2</v>
      </c>
      <c r="AY2436" s="13">
        <f t="shared" si="2896"/>
        <v>3.2391232918992309E-3</v>
      </c>
      <c r="AZ2436" s="13">
        <f t="shared" si="2897"/>
        <v>3.6026249057679167E-4</v>
      </c>
      <c r="BA2436" s="13">
        <f t="shared" si="2898"/>
        <v>2.6712796523508735E-5</v>
      </c>
      <c r="BB2436" s="13">
        <f t="shared" si="2899"/>
        <v>1.4855282955573443E-6</v>
      </c>
      <c r="BC2436" s="13">
        <f t="shared" si="2900"/>
        <v>6.6089503282351116E-8</v>
      </c>
      <c r="BD2436" s="13">
        <f t="shared" si="2901"/>
        <v>1.4567922080734223E-8</v>
      </c>
      <c r="BE2436" s="13">
        <f t="shared" si="2902"/>
        <v>3.2403149497793799E-8</v>
      </c>
      <c r="BF2436" s="13">
        <f t="shared" si="2903"/>
        <v>3.6036851774658054E-8</v>
      </c>
      <c r="BG2436" s="13">
        <f t="shared" si="2904"/>
        <v>2.6718692595341604E-8</v>
      </c>
      <c r="BH2436" s="13">
        <f t="shared" si="2905"/>
        <v>1.4857468789207297E-8</v>
      </c>
      <c r="BI2436" s="13">
        <f t="shared" si="2906"/>
        <v>6.6094365368986833E-9</v>
      </c>
      <c r="BJ2436" s="14">
        <f t="shared" si="2907"/>
        <v>0.82995418680537825</v>
      </c>
      <c r="BK2436" s="14">
        <f t="shared" si="2908"/>
        <v>0.13825116202322052</v>
      </c>
      <c r="BL2436" s="14">
        <f t="shared" si="2909"/>
        <v>2.698098085086717E-2</v>
      </c>
      <c r="BM2436" s="14">
        <f t="shared" si="2910"/>
        <v>0.43455615525302171</v>
      </c>
      <c r="BN2436" s="14">
        <f t="shared" si="2911"/>
        <v>0.5575498768662317</v>
      </c>
    </row>
    <row r="2437" spans="1:66" x14ac:dyDescent="0.25">
      <c r="A2437" t="s">
        <v>16</v>
      </c>
      <c r="B2437" t="s">
        <v>450</v>
      </c>
      <c r="C2437" t="s">
        <v>58</v>
      </c>
      <c r="D2437" t="s">
        <v>548</v>
      </c>
      <c r="E2437" s="10">
        <f>VLOOKUP(A2437,home!$A$2:$E$405,3,FALSE)</f>
        <v>1.5</v>
      </c>
      <c r="F2437" s="10">
        <f>VLOOKUP(B2437,home!$B$2:$E$405,3,FALSE)</f>
        <v>0.78</v>
      </c>
      <c r="G2437" s="10">
        <f>VLOOKUP(C2437,away!$B$2:$E$405,4,FALSE)</f>
        <v>0.86</v>
      </c>
      <c r="H2437" s="10">
        <f>VLOOKUP(A2437,away!$A$2:$E$405,3,FALSE)</f>
        <v>1.3534482758620701</v>
      </c>
      <c r="I2437" s="10">
        <f>VLOOKUP(C2437,away!$B$2:$E$405,3,FALSE)</f>
        <v>0.76</v>
      </c>
      <c r="J2437" s="10">
        <f>VLOOKUP(B2437,home!$B$2:$E$405,4,FALSE)</f>
        <v>1.35</v>
      </c>
      <c r="K2437" s="12">
        <f t="shared" si="2856"/>
        <v>1.0062</v>
      </c>
      <c r="L2437" s="12">
        <f t="shared" si="2857"/>
        <v>1.3886379310344841</v>
      </c>
      <c r="M2437" s="13">
        <f t="shared" si="2858"/>
        <v>9.1187456381805573E-2</v>
      </c>
      <c r="N2437" s="13">
        <f t="shared" si="2859"/>
        <v>9.1752818611372772E-2</v>
      </c>
      <c r="O2437" s="13">
        <f t="shared" si="2860"/>
        <v>0.12662636076632777</v>
      </c>
      <c r="P2437" s="13">
        <f t="shared" si="2861"/>
        <v>0.12741144420307898</v>
      </c>
      <c r="Q2437" s="13">
        <f t="shared" si="2862"/>
        <v>4.6160843043381632E-2</v>
      </c>
      <c r="R2437" s="13">
        <f t="shared" si="2863"/>
        <v>8.791908381448979E-2</v>
      </c>
      <c r="S2437" s="13">
        <f t="shared" si="2864"/>
        <v>4.4506330031685637E-2</v>
      </c>
      <c r="T2437" s="13">
        <f t="shared" si="2865"/>
        <v>6.4100697578569024E-2</v>
      </c>
      <c r="U2437" s="13">
        <f t="shared" si="2866"/>
        <v>8.8464182134139632E-2</v>
      </c>
      <c r="V2437" s="13">
        <f t="shared" si="2867"/>
        <v>6.9095953063408122E-3</v>
      </c>
      <c r="W2437" s="13">
        <f t="shared" si="2868"/>
        <v>1.5482346756750202E-2</v>
      </c>
      <c r="X2437" s="13">
        <f t="shared" si="2869"/>
        <v>2.1499373967852054E-2</v>
      </c>
      <c r="Y2437" s="13">
        <f t="shared" si="2870"/>
        <v>1.4927423092627366E-2</v>
      </c>
      <c r="Z2437" s="13">
        <f t="shared" si="2871"/>
        <v>4.0695924882200148E-2</v>
      </c>
      <c r="AA2437" s="13">
        <f t="shared" si="2872"/>
        <v>4.0948239616469789E-2</v>
      </c>
      <c r="AB2437" s="13">
        <f t="shared" si="2873"/>
        <v>2.0601059351045947E-2</v>
      </c>
      <c r="AC2437" s="13">
        <f t="shared" si="2874"/>
        <v>6.0340091703072981E-4</v>
      </c>
      <c r="AD2437" s="13">
        <f t="shared" si="2875"/>
        <v>3.8945843266605124E-3</v>
      </c>
      <c r="AE2437" s="13">
        <f t="shared" si="2876"/>
        <v>5.4081675216131834E-3</v>
      </c>
      <c r="AF2437" s="13">
        <f t="shared" si="2877"/>
        <v>3.754993278950413E-3</v>
      </c>
      <c r="AG2437" s="13">
        <f t="shared" si="2878"/>
        <v>1.7381086993100308E-3</v>
      </c>
      <c r="AH2437" s="13">
        <f t="shared" si="2879"/>
        <v>1.41279762324883E-2</v>
      </c>
      <c r="AI2437" s="13">
        <f t="shared" si="2880"/>
        <v>1.4215569685129726E-2</v>
      </c>
      <c r="AJ2437" s="13">
        <f t="shared" si="2881"/>
        <v>7.1518531085887635E-3</v>
      </c>
      <c r="AK2437" s="13">
        <f t="shared" si="2882"/>
        <v>2.3987315326206718E-3</v>
      </c>
      <c r="AL2437" s="13">
        <f t="shared" si="2883"/>
        <v>3.3724016579844964E-5</v>
      </c>
      <c r="AM2437" s="13">
        <f t="shared" si="2884"/>
        <v>7.8374614989716173E-4</v>
      </c>
      <c r="AN2437" s="13">
        <f t="shared" si="2885"/>
        <v>1.0883396320494373E-3</v>
      </c>
      <c r="AO2437" s="13">
        <f t="shared" si="2886"/>
        <v>7.5565484745598128E-4</v>
      </c>
      <c r="AP2437" s="13">
        <f t="shared" si="2887"/>
        <v>3.4977699464915069E-4</v>
      </c>
      <c r="AQ2437" s="13">
        <f t="shared" si="2888"/>
        <v>1.2142840054326411E-4</v>
      </c>
      <c r="AR2437" s="13">
        <f t="shared" si="2889"/>
        <v>3.9237287370373821E-3</v>
      </c>
      <c r="AS2437" s="13">
        <f t="shared" si="2890"/>
        <v>3.9480558552070135E-3</v>
      </c>
      <c r="AT2437" s="13">
        <f t="shared" si="2891"/>
        <v>1.9862669007546479E-3</v>
      </c>
      <c r="AU2437" s="13">
        <f t="shared" si="2892"/>
        <v>6.6619391851310903E-4</v>
      </c>
      <c r="AV2437" s="13">
        <f t="shared" si="2893"/>
        <v>1.6758108020197254E-4</v>
      </c>
      <c r="AW2437" s="13">
        <f t="shared" si="2894"/>
        <v>1.3089110386385568E-6</v>
      </c>
      <c r="AX2437" s="13">
        <f t="shared" si="2895"/>
        <v>1.3143422933775396E-4</v>
      </c>
      <c r="AY2437" s="13">
        <f t="shared" si="2896"/>
        <v>1.8251455629469056E-4</v>
      </c>
      <c r="AZ2437" s="13">
        <f t="shared" si="2897"/>
        <v>1.2672331791836801E-4</v>
      </c>
      <c r="BA2437" s="13">
        <f t="shared" si="2898"/>
        <v>5.8657602002662548E-5</v>
      </c>
      <c r="BB2437" s="13">
        <f t="shared" si="2899"/>
        <v>2.0363542771105382E-5</v>
      </c>
      <c r="BC2437" s="13">
        <f t="shared" si="2900"/>
        <v>5.6555175804399982E-6</v>
      </c>
      <c r="BD2437" s="13">
        <f t="shared" si="2901"/>
        <v>9.0810642589002203E-4</v>
      </c>
      <c r="BE2437" s="13">
        <f t="shared" si="2902"/>
        <v>9.1373668573054023E-4</v>
      </c>
      <c r="BF2437" s="13">
        <f t="shared" si="2903"/>
        <v>4.5970092659103465E-4</v>
      </c>
      <c r="BG2437" s="13">
        <f t="shared" si="2904"/>
        <v>1.5418369077863306E-4</v>
      </c>
      <c r="BH2437" s="13">
        <f t="shared" si="2905"/>
        <v>3.8784907415365138E-5</v>
      </c>
      <c r="BI2437" s="13">
        <f t="shared" si="2906"/>
        <v>7.8050747682680817E-6</v>
      </c>
      <c r="BJ2437" s="14">
        <f t="shared" si="2907"/>
        <v>0.27234365166758723</v>
      </c>
      <c r="BK2437" s="14">
        <f t="shared" si="2908"/>
        <v>0.27083446541281631</v>
      </c>
      <c r="BL2437" s="14">
        <f t="shared" si="2909"/>
        <v>0.41562720044418844</v>
      </c>
      <c r="BM2437" s="14">
        <f t="shared" si="2910"/>
        <v>0.42826202994107943</v>
      </c>
      <c r="BN2437" s="14">
        <f t="shared" si="2911"/>
        <v>0.57105800682045649</v>
      </c>
    </row>
    <row r="2438" spans="1:66" x14ac:dyDescent="0.25">
      <c r="A2438" t="s">
        <v>16</v>
      </c>
      <c r="B2438" t="s">
        <v>449</v>
      </c>
      <c r="C2438" t="s">
        <v>235</v>
      </c>
      <c r="D2438" t="s">
        <v>548</v>
      </c>
      <c r="E2438" s="10">
        <f>VLOOKUP(A2438,home!$A$2:$E$405,3,FALSE)</f>
        <v>1.5</v>
      </c>
      <c r="F2438" s="10">
        <f>VLOOKUP(B2438,home!$B$2:$E$405,3,FALSE)</f>
        <v>0.33</v>
      </c>
      <c r="G2438" s="10">
        <f>VLOOKUP(C2438,away!$B$2:$E$405,4,FALSE)</f>
        <v>0.44</v>
      </c>
      <c r="H2438" s="10">
        <f>VLOOKUP(A2438,away!$A$2:$E$405,3,FALSE)</f>
        <v>1.3534482758620701</v>
      </c>
      <c r="I2438" s="10">
        <f>VLOOKUP(C2438,away!$B$2:$E$405,3,FALSE)</f>
        <v>1.1100000000000001</v>
      </c>
      <c r="J2438" s="10">
        <f>VLOOKUP(B2438,home!$B$2:$E$405,4,FALSE)</f>
        <v>1.35</v>
      </c>
      <c r="K2438" s="12">
        <f t="shared" si="2856"/>
        <v>0.21779999999999999</v>
      </c>
      <c r="L2438" s="12">
        <f t="shared" si="2857"/>
        <v>2.0281422413793124</v>
      </c>
      <c r="M2438" s="13">
        <f t="shared" si="2858"/>
        <v>0.10582777806926313</v>
      </c>
      <c r="N2438" s="13">
        <f t="shared" si="2859"/>
        <v>2.3049290063485509E-2</v>
      </c>
      <c r="O2438" s="13">
        <f t="shared" si="2860"/>
        <v>0.21463378701358773</v>
      </c>
      <c r="P2438" s="13">
        <f t="shared" si="2861"/>
        <v>4.6747238811559406E-2</v>
      </c>
      <c r="Q2438" s="13">
        <f t="shared" si="2862"/>
        <v>2.5100676879135711E-3</v>
      </c>
      <c r="R2438" s="13">
        <f t="shared" si="2863"/>
        <v>0.21765392493473398</v>
      </c>
      <c r="S2438" s="13">
        <f t="shared" si="2864"/>
        <v>5.1624072062504914E-3</v>
      </c>
      <c r="T2438" s="13">
        <f t="shared" si="2865"/>
        <v>5.0907743065788181E-3</v>
      </c>
      <c r="U2438" s="13">
        <f t="shared" si="2866"/>
        <v>4.7405024850785057E-2</v>
      </c>
      <c r="V2438" s="13">
        <f t="shared" si="2867"/>
        <v>2.5337632615718148E-4</v>
      </c>
      <c r="W2438" s="13">
        <f t="shared" si="2868"/>
        <v>1.8223091414252521E-4</v>
      </c>
      <c r="X2438" s="13">
        <f t="shared" si="2869"/>
        <v>3.6959021465762207E-4</v>
      </c>
      <c r="Y2438" s="13">
        <f t="shared" si="2870"/>
        <v>3.7479076317378557E-4</v>
      </c>
      <c r="Z2438" s="13">
        <f t="shared" si="2871"/>
        <v>0.14714437305404532</v>
      </c>
      <c r="AA2438" s="13">
        <f t="shared" si="2872"/>
        <v>3.204804445117107E-2</v>
      </c>
      <c r="AB2438" s="13">
        <f t="shared" si="2873"/>
        <v>3.4900320407325286E-3</v>
      </c>
      <c r="AC2438" s="13">
        <f t="shared" si="2874"/>
        <v>6.9952354689859555E-6</v>
      </c>
      <c r="AD2438" s="13">
        <f t="shared" si="2875"/>
        <v>9.9224732750605002E-6</v>
      </c>
      <c r="AE2438" s="13">
        <f t="shared" si="2876"/>
        <v>2.0124187188107526E-5</v>
      </c>
      <c r="AF2438" s="13">
        <f t="shared" si="2877"/>
        <v>2.040735705481263E-5</v>
      </c>
      <c r="AG2438" s="13">
        <f t="shared" si="2878"/>
        <v>1.3796340959258536E-5</v>
      </c>
      <c r="AH2438" s="13">
        <f t="shared" si="2879"/>
        <v>7.46074296430463E-2</v>
      </c>
      <c r="AI2438" s="13">
        <f t="shared" si="2880"/>
        <v>1.6249498176255484E-2</v>
      </c>
      <c r="AJ2438" s="13">
        <f t="shared" si="2881"/>
        <v>1.7695703513942219E-3</v>
      </c>
      <c r="AK2438" s="13">
        <f t="shared" si="2882"/>
        <v>1.2847080751122046E-4</v>
      </c>
      <c r="AL2438" s="13">
        <f t="shared" si="2883"/>
        <v>1.2360004111501017E-7</v>
      </c>
      <c r="AM2438" s="13">
        <f t="shared" si="2884"/>
        <v>4.3222293586163547E-7</v>
      </c>
      <c r="AN2438" s="13">
        <f t="shared" si="2885"/>
        <v>8.7660959391396408E-7</v>
      </c>
      <c r="AO2438" s="13">
        <f t="shared" si="2886"/>
        <v>8.8894447330763828E-7</v>
      </c>
      <c r="AP2438" s="13">
        <f t="shared" si="2887"/>
        <v>6.0096861218530191E-7</v>
      </c>
      <c r="AQ2438" s="13">
        <f t="shared" si="2888"/>
        <v>3.0471245702902829E-7</v>
      </c>
      <c r="AR2438" s="13">
        <f t="shared" si="2889"/>
        <v>3.0262895915959459E-2</v>
      </c>
      <c r="AS2438" s="13">
        <f t="shared" si="2890"/>
        <v>6.5912587304959702E-3</v>
      </c>
      <c r="AT2438" s="13">
        <f t="shared" si="2891"/>
        <v>7.1778807575101095E-4</v>
      </c>
      <c r="AU2438" s="13">
        <f t="shared" si="2892"/>
        <v>5.2111414299523375E-5</v>
      </c>
      <c r="AV2438" s="13">
        <f t="shared" si="2893"/>
        <v>2.8374665086090484E-6</v>
      </c>
      <c r="AW2438" s="13">
        <f t="shared" si="2894"/>
        <v>1.5166047097505089E-9</v>
      </c>
      <c r="AX2438" s="13">
        <f t="shared" si="2895"/>
        <v>1.5689692571777347E-8</v>
      </c>
      <c r="AY2438" s="13">
        <f t="shared" si="2896"/>
        <v>3.1820928259076853E-8</v>
      </c>
      <c r="AZ2438" s="13">
        <f t="shared" si="2897"/>
        <v>3.2268684381067233E-8</v>
      </c>
      <c r="BA2438" s="13">
        <f t="shared" si="2898"/>
        <v>2.1815160622326434E-8</v>
      </c>
      <c r="BB2438" s="13">
        <f t="shared" si="2899"/>
        <v>1.1061062190153714E-8</v>
      </c>
      <c r="BC2438" s="13">
        <f t="shared" si="2900"/>
        <v>4.4866814924748643E-9</v>
      </c>
      <c r="BD2438" s="13">
        <f t="shared" si="2901"/>
        <v>1.0229576258937148E-2</v>
      </c>
      <c r="BE2438" s="13">
        <f t="shared" si="2902"/>
        <v>2.2280017091965104E-3</v>
      </c>
      <c r="BF2438" s="13">
        <f t="shared" si="2903"/>
        <v>2.4262938613149997E-4</v>
      </c>
      <c r="BG2438" s="13">
        <f t="shared" si="2904"/>
        <v>1.761489343314689E-5</v>
      </c>
      <c r="BH2438" s="13">
        <f t="shared" si="2905"/>
        <v>9.5913094743484848E-7</v>
      </c>
      <c r="BI2438" s="13">
        <f t="shared" si="2906"/>
        <v>4.1779744070262004E-8</v>
      </c>
      <c r="BJ2438" s="14">
        <f t="shared" si="2907"/>
        <v>3.1644214908710888E-2</v>
      </c>
      <c r="BK2438" s="14">
        <f t="shared" si="2908"/>
        <v>0.15799795106966857</v>
      </c>
      <c r="BL2438" s="14">
        <f t="shared" si="2909"/>
        <v>0.65833149703062199</v>
      </c>
      <c r="BM2438" s="14">
        <f t="shared" si="2910"/>
        <v>0.38469591917817991</v>
      </c>
      <c r="BN2438" s="14">
        <f t="shared" si="2911"/>
        <v>0.61042208658054331</v>
      </c>
    </row>
    <row r="2439" spans="1:66" x14ac:dyDescent="0.25">
      <c r="A2439" t="s">
        <v>16</v>
      </c>
      <c r="B2439" t="s">
        <v>234</v>
      </c>
      <c r="C2439" t="s">
        <v>18</v>
      </c>
      <c r="D2439" t="s">
        <v>548</v>
      </c>
      <c r="E2439" s="10">
        <f>VLOOKUP(A2439,home!$A$2:$E$405,3,FALSE)</f>
        <v>1.5</v>
      </c>
      <c r="F2439" s="10">
        <f>VLOOKUP(B2439,home!$B$2:$E$405,3,FALSE)</f>
        <v>1.05</v>
      </c>
      <c r="G2439" s="10">
        <f>VLOOKUP(C2439,away!$B$2:$E$405,4,FALSE)</f>
        <v>0.67</v>
      </c>
      <c r="H2439" s="10">
        <f>VLOOKUP(A2439,away!$A$2:$E$405,3,FALSE)</f>
        <v>1.3534482758620701</v>
      </c>
      <c r="I2439" s="10">
        <f>VLOOKUP(C2439,away!$B$2:$E$405,3,FALSE)</f>
        <v>2</v>
      </c>
      <c r="J2439" s="10">
        <f>VLOOKUP(B2439,home!$B$2:$E$405,4,FALSE)</f>
        <v>1.1599999999999999</v>
      </c>
      <c r="K2439" s="12">
        <f t="shared" si="2856"/>
        <v>1.0552500000000002</v>
      </c>
      <c r="L2439" s="12">
        <f t="shared" si="2857"/>
        <v>3.1400000000000023</v>
      </c>
      <c r="M2439" s="13">
        <f t="shared" si="2858"/>
        <v>1.5066975247394997E-2</v>
      </c>
      <c r="N2439" s="13">
        <f t="shared" si="2859"/>
        <v>1.5899425629813575E-2</v>
      </c>
      <c r="O2439" s="13">
        <f t="shared" si="2860"/>
        <v>4.7310302276820329E-2</v>
      </c>
      <c r="P2439" s="13">
        <f t="shared" si="2861"/>
        <v>4.9924196477614667E-2</v>
      </c>
      <c r="Q2439" s="13">
        <f t="shared" si="2862"/>
        <v>8.3889344479303879E-3</v>
      </c>
      <c r="R2439" s="13">
        <f t="shared" si="2863"/>
        <v>7.4277174574607988E-2</v>
      </c>
      <c r="S2439" s="13">
        <f t="shared" si="2864"/>
        <v>4.1355769041407302E-2</v>
      </c>
      <c r="T2439" s="13">
        <f t="shared" si="2865"/>
        <v>2.6341254166501439E-2</v>
      </c>
      <c r="U2439" s="13">
        <f t="shared" si="2866"/>
        <v>7.8380988469855112E-2</v>
      </c>
      <c r="V2439" s="13">
        <f t="shared" si="2867"/>
        <v>1.5225746709129732E-2</v>
      </c>
      <c r="W2439" s="13">
        <f t="shared" si="2868"/>
        <v>2.9508076920595149E-3</v>
      </c>
      <c r="X2439" s="13">
        <f t="shared" si="2869"/>
        <v>9.2655361530668851E-3</v>
      </c>
      <c r="Y2439" s="13">
        <f t="shared" si="2870"/>
        <v>1.4546891760315024E-2</v>
      </c>
      <c r="Z2439" s="13">
        <f t="shared" si="2871"/>
        <v>7.774344272142307E-2</v>
      </c>
      <c r="AA2439" s="13">
        <f t="shared" si="2872"/>
        <v>8.203876793178172E-2</v>
      </c>
      <c r="AB2439" s="13">
        <f t="shared" si="2873"/>
        <v>4.328570493000633E-2</v>
      </c>
      <c r="AC2439" s="13">
        <f t="shared" si="2874"/>
        <v>3.1531427084062992E-3</v>
      </c>
      <c r="AD2439" s="13">
        <f t="shared" si="2875"/>
        <v>7.784599542614509E-4</v>
      </c>
      <c r="AE2439" s="13">
        <f t="shared" si="2876"/>
        <v>2.4443642563809578E-3</v>
      </c>
      <c r="AF2439" s="13">
        <f t="shared" si="2877"/>
        <v>3.8376518825181077E-3</v>
      </c>
      <c r="AG2439" s="13">
        <f t="shared" si="2878"/>
        <v>4.0167423037022884E-3</v>
      </c>
      <c r="AH2439" s="13">
        <f t="shared" si="2879"/>
        <v>6.1028602536317166E-2</v>
      </c>
      <c r="AI2439" s="13">
        <f t="shared" si="2880"/>
        <v>6.4400432826448709E-2</v>
      </c>
      <c r="AJ2439" s="13">
        <f t="shared" si="2881"/>
        <v>3.3979278370055002E-2</v>
      </c>
      <c r="AK2439" s="13">
        <f t="shared" si="2882"/>
        <v>1.1952211166666851E-2</v>
      </c>
      <c r="AL2439" s="13">
        <f t="shared" si="2883"/>
        <v>4.1791564268654638E-4</v>
      </c>
      <c r="AM2439" s="13">
        <f t="shared" si="2884"/>
        <v>1.6429397334687931E-4</v>
      </c>
      <c r="AN2439" s="13">
        <f t="shared" si="2885"/>
        <v>5.1588307630920155E-4</v>
      </c>
      <c r="AO2439" s="13">
        <f t="shared" si="2886"/>
        <v>8.0993642980544713E-4</v>
      </c>
      <c r="AP2439" s="13">
        <f t="shared" si="2887"/>
        <v>8.4773346319636845E-4</v>
      </c>
      <c r="AQ2439" s="13">
        <f t="shared" si="2888"/>
        <v>6.6547076860914989E-4</v>
      </c>
      <c r="AR2439" s="13">
        <f t="shared" si="2889"/>
        <v>3.8325962392807202E-2</v>
      </c>
      <c r="AS2439" s="13">
        <f t="shared" si="2890"/>
        <v>4.0443471815009818E-2</v>
      </c>
      <c r="AT2439" s="13">
        <f t="shared" si="2891"/>
        <v>2.1338986816394553E-2</v>
      </c>
      <c r="AU2439" s="13">
        <f t="shared" si="2892"/>
        <v>7.505988612666787E-3</v>
      </c>
      <c r="AV2439" s="13">
        <f t="shared" si="2893"/>
        <v>1.9801736208791571E-3</v>
      </c>
      <c r="AW2439" s="13">
        <f t="shared" si="2894"/>
        <v>3.8465478147423123E-5</v>
      </c>
      <c r="AX2439" s="13">
        <f t="shared" si="2895"/>
        <v>2.8895202562382395E-5</v>
      </c>
      <c r="AY2439" s="13">
        <f t="shared" si="2896"/>
        <v>9.0730936045880787E-5</v>
      </c>
      <c r="AZ2439" s="13">
        <f t="shared" si="2897"/>
        <v>1.4244756959203299E-4</v>
      </c>
      <c r="BA2439" s="13">
        <f t="shared" si="2898"/>
        <v>1.4909512283966126E-4</v>
      </c>
      <c r="BB2439" s="13">
        <f t="shared" si="2899"/>
        <v>1.170396714291342E-4</v>
      </c>
      <c r="BC2439" s="13">
        <f t="shared" si="2900"/>
        <v>7.3500913657496324E-5</v>
      </c>
      <c r="BD2439" s="13">
        <f t="shared" si="2901"/>
        <v>2.0057253652235794E-2</v>
      </c>
      <c r="BE2439" s="13">
        <f t="shared" si="2902"/>
        <v>2.116541691652183E-2</v>
      </c>
      <c r="BF2439" s="13">
        <f t="shared" si="2903"/>
        <v>1.116740310057983E-2</v>
      </c>
      <c r="BG2439" s="13">
        <f t="shared" si="2904"/>
        <v>3.9281340406289566E-3</v>
      </c>
      <c r="BH2439" s="13">
        <f t="shared" si="2905"/>
        <v>1.0362908615934269E-3</v>
      </c>
      <c r="BI2439" s="13">
        <f t="shared" si="2906"/>
        <v>2.1870918633929286E-4</v>
      </c>
      <c r="BJ2439" s="14">
        <f t="shared" si="2907"/>
        <v>9.2075095373943303E-2</v>
      </c>
      <c r="BK2439" s="14">
        <f t="shared" si="2908"/>
        <v>0.12523447676268543</v>
      </c>
      <c r="BL2439" s="14">
        <f t="shared" si="2909"/>
        <v>0.66382125409821591</v>
      </c>
      <c r="BM2439" s="14">
        <f t="shared" si="2910"/>
        <v>0.74795499484418726</v>
      </c>
      <c r="BN2439" s="14">
        <f t="shared" si="2911"/>
        <v>0.21086700865418195</v>
      </c>
    </row>
    <row r="2440" spans="1:66" x14ac:dyDescent="0.25">
      <c r="A2440" t="s">
        <v>61</v>
      </c>
      <c r="B2440" t="s">
        <v>82</v>
      </c>
      <c r="C2440" t="s">
        <v>64</v>
      </c>
      <c r="D2440" t="s">
        <v>548</v>
      </c>
      <c r="E2440" s="10">
        <f>VLOOKUP(A2440,home!$A$2:$E$405,3,FALSE)</f>
        <v>1.4272727272727299</v>
      </c>
      <c r="F2440" s="10">
        <f>VLOOKUP(B2440,home!$B$2:$E$405,3,FALSE)</f>
        <v>0.42</v>
      </c>
      <c r="G2440" s="10">
        <f>VLOOKUP(C2440,away!$B$2:$E$405,4,FALSE)</f>
        <v>1.26</v>
      </c>
      <c r="H2440" s="10">
        <f>VLOOKUP(A2440,away!$A$2:$E$405,3,FALSE)</f>
        <v>1.3181818181818199</v>
      </c>
      <c r="I2440" s="10">
        <f>VLOOKUP(C2440,away!$B$2:$E$405,3,FALSE)</f>
        <v>0.7</v>
      </c>
      <c r="J2440" s="10">
        <f>VLOOKUP(B2440,home!$B$2:$E$405,4,FALSE)</f>
        <v>1.52</v>
      </c>
      <c r="K2440" s="12">
        <f t="shared" si="2856"/>
        <v>0.75531272727272869</v>
      </c>
      <c r="L2440" s="12">
        <f t="shared" si="2857"/>
        <v>1.4025454545454563</v>
      </c>
      <c r="M2440" s="13">
        <f t="shared" si="2858"/>
        <v>0.11557239118844688</v>
      </c>
      <c r="N2440" s="13">
        <f t="shared" si="2859"/>
        <v>8.7293297985976487E-2</v>
      </c>
      <c r="O2440" s="13">
        <f t="shared" si="2860"/>
        <v>0.1620955319323055</v>
      </c>
      <c r="P2440" s="13">
        <f t="shared" si="2861"/>
        <v>0.12243281830251335</v>
      </c>
      <c r="Q2440" s="13">
        <f t="shared" si="2862"/>
        <v>3.2966869487209442E-2</v>
      </c>
      <c r="R2440" s="13">
        <f t="shared" si="2863"/>
        <v>0.11367317575689151</v>
      </c>
      <c r="S2440" s="13">
        <f t="shared" si="2864"/>
        <v>3.2425120834124216E-2</v>
      </c>
      <c r="T2440" s="13">
        <f t="shared" si="2865"/>
        <v>4.6237532949878903E-2</v>
      </c>
      <c r="U2440" s="13">
        <f t="shared" si="2866"/>
        <v>8.5858796398689943E-2</v>
      </c>
      <c r="V2440" s="13">
        <f t="shared" si="2867"/>
        <v>3.8166544474836669E-3</v>
      </c>
      <c r="W2440" s="13">
        <f t="shared" si="2868"/>
        <v>8.3000987006760906E-3</v>
      </c>
      <c r="X2440" s="13">
        <f t="shared" si="2869"/>
        <v>1.1641265704911899E-2</v>
      </c>
      <c r="Y2440" s="13">
        <f t="shared" si="2870"/>
        <v>8.1637021497900468E-3</v>
      </c>
      <c r="Z2440" s="13">
        <f t="shared" si="2871"/>
        <v>5.3143931987191639E-2</v>
      </c>
      <c r="AA2440" s="13">
        <f t="shared" si="2872"/>
        <v>4.0140288207242122E-2</v>
      </c>
      <c r="AB2440" s="13">
        <f t="shared" si="2873"/>
        <v>1.5159235279662698E-2</v>
      </c>
      <c r="AC2440" s="13">
        <f t="shared" si="2874"/>
        <v>2.5270079411219225E-4</v>
      </c>
      <c r="AD2440" s="13">
        <f t="shared" si="2875"/>
        <v>1.5672925465601223E-3</v>
      </c>
      <c r="AE2440" s="13">
        <f t="shared" si="2876"/>
        <v>2.1981990371208724E-3</v>
      </c>
      <c r="AF2440" s="13">
        <f t="shared" si="2877"/>
        <v>1.5415370338500395E-3</v>
      </c>
      <c r="AG2440" s="13">
        <f t="shared" si="2878"/>
        <v>7.2069191994661929E-4</v>
      </c>
      <c r="AH2440" s="13">
        <f t="shared" si="2879"/>
        <v>1.8634195061327137E-2</v>
      </c>
      <c r="AI2440" s="13">
        <f t="shared" si="2880"/>
        <v>1.4074644692303011E-2</v>
      </c>
      <c r="AJ2440" s="13">
        <f t="shared" si="2881"/>
        <v>5.3153791339690106E-3</v>
      </c>
      <c r="AK2440" s="13">
        <f t="shared" si="2882"/>
        <v>1.3382578367222297E-3</v>
      </c>
      <c r="AL2440" s="13">
        <f t="shared" si="2883"/>
        <v>1.0708048900707236E-5</v>
      </c>
      <c r="AM2440" s="13">
        <f t="shared" si="2884"/>
        <v>2.367592015553093E-4</v>
      </c>
      <c r="AN2440" s="13">
        <f t="shared" si="2885"/>
        <v>3.3206554196321052E-4</v>
      </c>
      <c r="AO2440" s="13">
        <f t="shared" si="2886"/>
        <v>2.3286850824583727E-4</v>
      </c>
      <c r="AP2440" s="13">
        <f t="shared" si="2887"/>
        <v>1.0886955591566005E-4</v>
      </c>
      <c r="AQ2440" s="13">
        <f t="shared" si="2888"/>
        <v>3.8173625196972862E-5</v>
      </c>
      <c r="AR2440" s="13">
        <f t="shared" si="2889"/>
        <v>5.227061116475553E-3</v>
      </c>
      <c r="AS2440" s="13">
        <f t="shared" si="2890"/>
        <v>3.9480657875063836E-3</v>
      </c>
      <c r="AT2440" s="13">
        <f t="shared" si="2891"/>
        <v>1.4910121687067999E-3</v>
      </c>
      <c r="AU2440" s="13">
        <f t="shared" si="2892"/>
        <v>3.7539348918091969E-4</v>
      </c>
      <c r="AV2440" s="13">
        <f t="shared" si="2893"/>
        <v>7.0884870028416493E-5</v>
      </c>
      <c r="AW2440" s="13">
        <f t="shared" si="2894"/>
        <v>3.1510231426606082E-7</v>
      </c>
      <c r="AX2440" s="13">
        <f t="shared" si="2895"/>
        <v>2.9804539705609046E-5</v>
      </c>
      <c r="AY2440" s="13">
        <f t="shared" si="2896"/>
        <v>4.1802221688921537E-5</v>
      </c>
      <c r="AZ2440" s="13">
        <f t="shared" si="2897"/>
        <v>2.9314758009849202E-5</v>
      </c>
      <c r="BA2440" s="13">
        <f t="shared" si="2898"/>
        <v>1.3705093532604667E-5</v>
      </c>
      <c r="BB2440" s="13">
        <f t="shared" si="2899"/>
        <v>4.8055041595687533E-6</v>
      </c>
      <c r="BC2440" s="13">
        <f t="shared" si="2900"/>
        <v>1.3479876031604876E-6</v>
      </c>
      <c r="BD2440" s="13">
        <f t="shared" si="2901"/>
        <v>1.2218651349240133E-3</v>
      </c>
      <c r="BE2440" s="13">
        <f t="shared" si="2902"/>
        <v>9.22890287418917E-4</v>
      </c>
      <c r="BF2440" s="13">
        <f t="shared" si="2903"/>
        <v>3.4853538998194731E-4</v>
      </c>
      <c r="BG2440" s="13">
        <f t="shared" si="2904"/>
        <v>8.7751071986109586E-5</v>
      </c>
      <c r="BH2440" s="13">
        <f t="shared" si="2905"/>
        <v>1.6569875375733489E-5</v>
      </c>
      <c r="BI2440" s="13">
        <f t="shared" si="2906"/>
        <v>2.5030875521228989E-6</v>
      </c>
      <c r="BJ2440" s="14">
        <f t="shared" si="2907"/>
        <v>0.20170000405349719</v>
      </c>
      <c r="BK2440" s="14">
        <f t="shared" si="2908"/>
        <v>0.27455219583726997</v>
      </c>
      <c r="BL2440" s="14">
        <f t="shared" si="2909"/>
        <v>0.47000203657825013</v>
      </c>
      <c r="BM2440" s="14">
        <f t="shared" si="2910"/>
        <v>0.36532259668349093</v>
      </c>
      <c r="BN2440" s="14">
        <f t="shared" si="2911"/>
        <v>0.63403408465334321</v>
      </c>
    </row>
    <row r="2441" spans="1:66" x14ac:dyDescent="0.25">
      <c r="A2441" t="s">
        <v>61</v>
      </c>
      <c r="B2441" t="s">
        <v>311</v>
      </c>
      <c r="C2441" t="s">
        <v>66</v>
      </c>
      <c r="D2441" t="s">
        <v>548</v>
      </c>
      <c r="E2441" s="10">
        <f>VLOOKUP(A2441,home!$A$2:$E$405,3,FALSE)</f>
        <v>1.4272727272727299</v>
      </c>
      <c r="F2441" s="10">
        <f>VLOOKUP(B2441,home!$B$2:$E$405,3,FALSE)</f>
        <v>1.26</v>
      </c>
      <c r="G2441" s="10">
        <f>VLOOKUP(C2441,away!$B$2:$E$405,4,FALSE)</f>
        <v>0.56000000000000005</v>
      </c>
      <c r="H2441" s="10">
        <f>VLOOKUP(A2441,away!$A$2:$E$405,3,FALSE)</f>
        <v>1.3181818181818199</v>
      </c>
      <c r="I2441" s="10">
        <f>VLOOKUP(C2441,away!$B$2:$E$405,3,FALSE)</f>
        <v>1.54</v>
      </c>
      <c r="J2441" s="10">
        <f>VLOOKUP(B2441,home!$B$2:$E$405,4,FALSE)</f>
        <v>1.21</v>
      </c>
      <c r="K2441" s="12">
        <f t="shared" si="2856"/>
        <v>1.0070836363636384</v>
      </c>
      <c r="L2441" s="12">
        <f t="shared" si="2857"/>
        <v>2.4563000000000028</v>
      </c>
      <c r="M2441" s="13">
        <f t="shared" si="2858"/>
        <v>3.1323594849540566E-2</v>
      </c>
      <c r="N2441" s="13">
        <f t="shared" si="2859"/>
        <v>3.1545479805056648E-2</v>
      </c>
      <c r="O2441" s="13">
        <f t="shared" si="2860"/>
        <v>7.6940146028926598E-2</v>
      </c>
      <c r="P2441" s="13">
        <f t="shared" si="2861"/>
        <v>7.7485162045160746E-2</v>
      </c>
      <c r="Q2441" s="13">
        <f t="shared" si="2862"/>
        <v>1.5884468256456084E-2</v>
      </c>
      <c r="R2441" s="13">
        <f t="shared" si="2863"/>
        <v>9.4494040345426314E-2</v>
      </c>
      <c r="S2441" s="13">
        <f t="shared" si="2864"/>
        <v>4.7918752349499889E-2</v>
      </c>
      <c r="T2441" s="13">
        <f t="shared" si="2865"/>
        <v>3.9017019378333129E-2</v>
      </c>
      <c r="U2441" s="13">
        <f t="shared" si="2866"/>
        <v>9.516340176576428E-2</v>
      </c>
      <c r="V2441" s="13">
        <f t="shared" si="2867"/>
        <v>1.3170732828073017E-2</v>
      </c>
      <c r="W2441" s="13">
        <f t="shared" si="2868"/>
        <v>5.3323293511381925E-3</v>
      </c>
      <c r="X2441" s="13">
        <f t="shared" si="2869"/>
        <v>1.3097800585200759E-2</v>
      </c>
      <c r="Y2441" s="13">
        <f t="shared" si="2870"/>
        <v>1.6086063788714331E-2</v>
      </c>
      <c r="Z2441" s="13">
        <f t="shared" si="2871"/>
        <v>7.7368570433490283E-2</v>
      </c>
      <c r="AA2441" s="13">
        <f t="shared" si="2872"/>
        <v>7.7916621252415677E-2</v>
      </c>
      <c r="AB2441" s="13">
        <f t="shared" si="2873"/>
        <v>3.9234277132025562E-2</v>
      </c>
      <c r="AC2441" s="13">
        <f t="shared" si="2874"/>
        <v>2.0362772303490185E-3</v>
      </c>
      <c r="AD2441" s="13">
        <f t="shared" si="2875"/>
        <v>1.3425254083082028E-3</v>
      </c>
      <c r="AE2441" s="13">
        <f t="shared" si="2876"/>
        <v>3.2976451604274427E-3</v>
      </c>
      <c r="AF2441" s="13">
        <f t="shared" si="2877"/>
        <v>4.0500029037789688E-3</v>
      </c>
      <c r="AG2441" s="13">
        <f t="shared" si="2878"/>
        <v>3.3160073775174302E-3</v>
      </c>
      <c r="AH2441" s="13">
        <f t="shared" si="2879"/>
        <v>4.7510104888945609E-2</v>
      </c>
      <c r="AI2441" s="13">
        <f t="shared" si="2880"/>
        <v>4.7846649195577219E-2</v>
      </c>
      <c r="AJ2441" s="13">
        <f t="shared" si="2881"/>
        <v>2.409278872984863E-2</v>
      </c>
      <c r="AK2441" s="13">
        <f t="shared" si="2882"/>
        <v>8.087817761398948E-3</v>
      </c>
      <c r="AL2441" s="13">
        <f t="shared" si="2883"/>
        <v>2.0148552159527007E-4</v>
      </c>
      <c r="AM2441" s="13">
        <f t="shared" si="2884"/>
        <v>2.7040707402192072E-4</v>
      </c>
      <c r="AN2441" s="13">
        <f t="shared" si="2885"/>
        <v>6.6420089592004463E-4</v>
      </c>
      <c r="AO2441" s="13">
        <f t="shared" si="2886"/>
        <v>8.1573833032420385E-4</v>
      </c>
      <c r="AP2441" s="13">
        <f t="shared" si="2887"/>
        <v>6.678993535917813E-4</v>
      </c>
      <c r="AQ2441" s="13">
        <f t="shared" si="2888"/>
        <v>4.101402955568736E-4</v>
      </c>
      <c r="AR2441" s="13">
        <f t="shared" si="2889"/>
        <v>2.3339814127743459E-2</v>
      </c>
      <c r="AS2441" s="13">
        <f t="shared" si="2890"/>
        <v>2.3505144883819305E-2</v>
      </c>
      <c r="AT2441" s="13">
        <f t="shared" si="2891"/>
        <v>1.1835823391425459E-2</v>
      </c>
      <c r="AU2441" s="13">
        <f t="shared" si="2892"/>
        <v>3.9732213534648545E-3</v>
      </c>
      <c r="AV2441" s="13">
        <f t="shared" si="2893"/>
        <v>1.0003415521812604E-3</v>
      </c>
      <c r="AW2441" s="13">
        <f t="shared" si="2894"/>
        <v>1.3844851146692741E-5</v>
      </c>
      <c r="AX2441" s="13">
        <f t="shared" si="2895"/>
        <v>4.538708990074122E-5</v>
      </c>
      <c r="AY2441" s="13">
        <f t="shared" si="2896"/>
        <v>1.114843089231908E-4</v>
      </c>
      <c r="AZ2441" s="13">
        <f t="shared" si="2897"/>
        <v>1.3691945400401694E-4</v>
      </c>
      <c r="BA2441" s="13">
        <f t="shared" si="2898"/>
        <v>1.1210508495668905E-4</v>
      </c>
      <c r="BB2441" s="13">
        <f t="shared" si="2899"/>
        <v>6.8840930044778914E-5</v>
      </c>
      <c r="BC2441" s="13">
        <f t="shared" si="2900"/>
        <v>3.3818795293798143E-5</v>
      </c>
      <c r="BD2441" s="13">
        <f t="shared" si="2901"/>
        <v>9.5549309069960509E-3</v>
      </c>
      <c r="BE2441" s="13">
        <f t="shared" si="2902"/>
        <v>9.6226145630209006E-3</v>
      </c>
      <c r="BF2441" s="13">
        <f t="shared" si="2903"/>
        <v>4.8453888327263956E-3</v>
      </c>
      <c r="BG2441" s="13">
        <f t="shared" si="2904"/>
        <v>1.6265706017526214E-3</v>
      </c>
      <c r="BH2441" s="13">
        <f t="shared" si="2905"/>
        <v>4.0952315910380534E-4</v>
      </c>
      <c r="BI2441" s="13">
        <f t="shared" si="2906"/>
        <v>8.2484814449077046E-5</v>
      </c>
      <c r="BJ2441" s="14">
        <f t="shared" si="2907"/>
        <v>0.13630628362746922</v>
      </c>
      <c r="BK2441" s="14">
        <f t="shared" si="2908"/>
        <v>0.1722474891331417</v>
      </c>
      <c r="BL2441" s="14">
        <f t="shared" si="2909"/>
        <v>0.6010817052870121</v>
      </c>
      <c r="BM2441" s="14">
        <f t="shared" si="2910"/>
        <v>0.65923351769276994</v>
      </c>
      <c r="BN2441" s="14">
        <f t="shared" si="2911"/>
        <v>0.32767289133056698</v>
      </c>
    </row>
    <row r="2442" spans="1:66" x14ac:dyDescent="0.25">
      <c r="A2442" t="s">
        <v>19</v>
      </c>
      <c r="B2442" t="s">
        <v>141</v>
      </c>
      <c r="C2442" t="s">
        <v>247</v>
      </c>
      <c r="D2442" t="s">
        <v>548</v>
      </c>
      <c r="E2442" s="10">
        <f>VLOOKUP(A2442,home!$A$2:$E$405,3,FALSE)</f>
        <v>1.66923076923077</v>
      </c>
      <c r="F2442" s="10">
        <f>VLOOKUP(B2442,home!$B$2:$E$405,3,FALSE)</f>
        <v>1</v>
      </c>
      <c r="G2442" s="10">
        <f>VLOOKUP(C2442,away!$B$2:$E$405,4,FALSE)</f>
        <v>0.3</v>
      </c>
      <c r="H2442" s="10">
        <f>VLOOKUP(A2442,away!$A$2:$E$405,3,FALSE)</f>
        <v>1.2</v>
      </c>
      <c r="I2442" s="10">
        <f>VLOOKUP(C2442,away!$B$2:$E$405,3,FALSE)</f>
        <v>1.1000000000000001</v>
      </c>
      <c r="J2442" s="10">
        <f>VLOOKUP(B2442,home!$B$2:$E$405,4,FALSE)</f>
        <v>1.1100000000000001</v>
      </c>
      <c r="K2442" s="12">
        <f t="shared" si="2856"/>
        <v>0.50076923076923097</v>
      </c>
      <c r="L2442" s="12">
        <f t="shared" si="2857"/>
        <v>1.4652000000000003</v>
      </c>
      <c r="M2442" s="13">
        <f t="shared" si="2858"/>
        <v>0.14002010902855533</v>
      </c>
      <c r="N2442" s="13">
        <f t="shared" si="2859"/>
        <v>7.0117762290453509E-2</v>
      </c>
      <c r="O2442" s="13">
        <f t="shared" si="2860"/>
        <v>0.20515746374863933</v>
      </c>
      <c r="P2442" s="13">
        <f t="shared" si="2861"/>
        <v>0.10273654530797249</v>
      </c>
      <c r="Q2442" s="13">
        <f t="shared" si="2862"/>
        <v>1.7556408942725091E-2</v>
      </c>
      <c r="R2442" s="13">
        <f t="shared" si="2863"/>
        <v>0.15029835794225321</v>
      </c>
      <c r="S2442" s="13">
        <f t="shared" si="2864"/>
        <v>1.8845146270498488E-2</v>
      </c>
      <c r="T2442" s="13">
        <f t="shared" si="2865"/>
        <v>2.5723650382880811E-2</v>
      </c>
      <c r="U2442" s="13">
        <f t="shared" si="2866"/>
        <v>7.5264793092620672E-2</v>
      </c>
      <c r="V2442" s="13">
        <f t="shared" si="2867"/>
        <v>1.5363548985822997E-3</v>
      </c>
      <c r="W2442" s="13">
        <f t="shared" si="2868"/>
        <v>2.9305698004394977E-3</v>
      </c>
      <c r="X2442" s="13">
        <f t="shared" si="2869"/>
        <v>4.2938708716039531E-3</v>
      </c>
      <c r="Y2442" s="13">
        <f t="shared" si="2870"/>
        <v>3.1456898005370569E-3</v>
      </c>
      <c r="Z2442" s="13">
        <f t="shared" si="2871"/>
        <v>7.3405718018996521E-2</v>
      </c>
      <c r="AA2442" s="13">
        <f t="shared" si="2872"/>
        <v>3.6759324946435967E-2</v>
      </c>
      <c r="AB2442" s="13">
        <f t="shared" si="2873"/>
        <v>9.2039694385114678E-3</v>
      </c>
      <c r="AC2442" s="13">
        <f t="shared" si="2874"/>
        <v>7.0454074303327583E-5</v>
      </c>
      <c r="AD2442" s="13">
        <f t="shared" si="2875"/>
        <v>3.6688479617040645E-4</v>
      </c>
      <c r="AE2442" s="13">
        <f t="shared" si="2876"/>
        <v>5.3755960334887971E-4</v>
      </c>
      <c r="AF2442" s="13">
        <f t="shared" si="2877"/>
        <v>3.9381616541338938E-4</v>
      </c>
      <c r="AG2442" s="13">
        <f t="shared" si="2878"/>
        <v>1.923398151878995E-4</v>
      </c>
      <c r="AH2442" s="13">
        <f t="shared" si="2879"/>
        <v>2.6888514510358424E-2</v>
      </c>
      <c r="AI2442" s="13">
        <f t="shared" si="2880"/>
        <v>1.3464940727879493E-2</v>
      </c>
      <c r="AJ2442" s="13">
        <f t="shared" si="2881"/>
        <v>3.3714140053267509E-3</v>
      </c>
      <c r="AK2442" s="13">
        <f t="shared" si="2882"/>
        <v>5.6276679935069634E-4</v>
      </c>
      <c r="AL2442" s="13">
        <f t="shared" si="2883"/>
        <v>2.0677624798360743E-6</v>
      </c>
      <c r="AM2442" s="13">
        <f t="shared" si="2884"/>
        <v>3.6744923431836117E-5</v>
      </c>
      <c r="AN2442" s="13">
        <f t="shared" si="2885"/>
        <v>5.3838661812326291E-5</v>
      </c>
      <c r="AO2442" s="13">
        <f t="shared" si="2886"/>
        <v>3.9442203643710252E-5</v>
      </c>
      <c r="AP2442" s="13">
        <f t="shared" si="2887"/>
        <v>1.9263572259588103E-5</v>
      </c>
      <c r="AQ2442" s="13">
        <f t="shared" si="2888"/>
        <v>7.0562465186871215E-6</v>
      </c>
      <c r="AR2442" s="13">
        <f t="shared" si="2889"/>
        <v>7.8794102921154342E-3</v>
      </c>
      <c r="AS2442" s="13">
        <f t="shared" si="2890"/>
        <v>3.9457662308978068E-3</v>
      </c>
      <c r="AT2442" s="13">
        <f t="shared" si="2891"/>
        <v>9.8795916012095106E-4</v>
      </c>
      <c r="AU2442" s="13">
        <f t="shared" si="2892"/>
        <v>1.6491318288172808E-4</v>
      </c>
      <c r="AV2442" s="13">
        <f t="shared" si="2893"/>
        <v>2.0645861933847117E-5</v>
      </c>
      <c r="AW2442" s="13">
        <f t="shared" si="2894"/>
        <v>4.2143703336148219E-8</v>
      </c>
      <c r="AX2442" s="13">
        <f t="shared" si="2895"/>
        <v>3.0667878402724752E-6</v>
      </c>
      <c r="AY2442" s="13">
        <f t="shared" si="2896"/>
        <v>4.4934575435672318E-6</v>
      </c>
      <c r="AZ2442" s="13">
        <f t="shared" si="2897"/>
        <v>3.2919069964173549E-6</v>
      </c>
      <c r="BA2442" s="13">
        <f t="shared" si="2898"/>
        <v>1.6077673770502375E-6</v>
      </c>
      <c r="BB2442" s="13">
        <f t="shared" si="2899"/>
        <v>5.8892519021350195E-7</v>
      </c>
      <c r="BC2442" s="13">
        <f t="shared" si="2900"/>
        <v>1.7257863774016463E-7</v>
      </c>
      <c r="BD2442" s="13">
        <f t="shared" si="2901"/>
        <v>1.9241519933345897E-3</v>
      </c>
      <c r="BE2442" s="13">
        <f t="shared" si="2902"/>
        <v>9.6355611358524501E-4</v>
      </c>
      <c r="BF2442" s="13">
        <f t="shared" si="2903"/>
        <v>2.4125962690153637E-4</v>
      </c>
      <c r="BG2442" s="13">
        <f t="shared" si="2904"/>
        <v>4.0271799259718015E-5</v>
      </c>
      <c r="BH2442" s="13">
        <f t="shared" si="2905"/>
        <v>5.0417194842454688E-6</v>
      </c>
      <c r="BI2442" s="13">
        <f t="shared" si="2906"/>
        <v>5.0494759757596959E-7</v>
      </c>
      <c r="BJ2442" s="14">
        <f t="shared" si="2907"/>
        <v>0.12542811950001193</v>
      </c>
      <c r="BK2442" s="14">
        <f t="shared" si="2908"/>
        <v>0.26321517079993534</v>
      </c>
      <c r="BL2442" s="14">
        <f t="shared" si="2909"/>
        <v>0.53714502613948878</v>
      </c>
      <c r="BM2442" s="14">
        <f t="shared" si="2910"/>
        <v>0.31330293588399333</v>
      </c>
      <c r="BN2442" s="14">
        <f t="shared" si="2911"/>
        <v>0.685886647260599</v>
      </c>
    </row>
    <row r="2443" spans="1:66" x14ac:dyDescent="0.25">
      <c r="A2443" t="s">
        <v>19</v>
      </c>
      <c r="B2443" t="s">
        <v>248</v>
      </c>
      <c r="C2443" t="s">
        <v>252</v>
      </c>
      <c r="D2443" t="s">
        <v>548</v>
      </c>
      <c r="E2443" s="10">
        <f>VLOOKUP(A2443,home!$A$2:$E$405,3,FALSE)</f>
        <v>1.66923076923077</v>
      </c>
      <c r="F2443" s="10">
        <f>VLOOKUP(B2443,home!$B$2:$E$405,3,FALSE)</f>
        <v>0.86</v>
      </c>
      <c r="G2443" s="10">
        <f>VLOOKUP(C2443,away!$B$2:$E$405,4,FALSE)</f>
        <v>0.77</v>
      </c>
      <c r="H2443" s="10">
        <f>VLOOKUP(A2443,away!$A$2:$E$405,3,FALSE)</f>
        <v>1.2</v>
      </c>
      <c r="I2443" s="10">
        <f>VLOOKUP(C2443,away!$B$2:$E$405,3,FALSE)</f>
        <v>0.6</v>
      </c>
      <c r="J2443" s="10">
        <f>VLOOKUP(B2443,home!$B$2:$E$405,4,FALSE)</f>
        <v>1.55</v>
      </c>
      <c r="K2443" s="12">
        <f t="shared" si="2856"/>
        <v>1.1053646153846159</v>
      </c>
      <c r="L2443" s="12">
        <f t="shared" si="2857"/>
        <v>1.1159999999999999</v>
      </c>
      <c r="M2443" s="13">
        <f t="shared" si="2858"/>
        <v>0.10846100024275465</v>
      </c>
      <c r="N2443" s="13">
        <f t="shared" si="2859"/>
        <v>0.11988895181756323</v>
      </c>
      <c r="O2443" s="13">
        <f t="shared" si="2860"/>
        <v>0.12104247627091418</v>
      </c>
      <c r="P2443" s="13">
        <f t="shared" si="2861"/>
        <v>0.13379607022840057</v>
      </c>
      <c r="Q2443" s="13">
        <f t="shared" si="2862"/>
        <v>6.6260502557342768E-2</v>
      </c>
      <c r="R2443" s="13">
        <f t="shared" si="2863"/>
        <v>6.7541701759170111E-2</v>
      </c>
      <c r="S2443" s="13">
        <f t="shared" si="2864"/>
        <v>4.1262270236528939E-2</v>
      </c>
      <c r="T2443" s="13">
        <f t="shared" si="2865"/>
        <v>7.3946720853994521E-2</v>
      </c>
      <c r="U2443" s="13">
        <f t="shared" si="2866"/>
        <v>7.4658207187447506E-2</v>
      </c>
      <c r="V2443" s="13">
        <f t="shared" si="2867"/>
        <v>5.6556218302672148E-3</v>
      </c>
      <c r="W2443" s="13">
        <f t="shared" si="2868"/>
        <v>2.4414004974829519E-2</v>
      </c>
      <c r="X2443" s="13">
        <f t="shared" si="2869"/>
        <v>2.7246029551909742E-2</v>
      </c>
      <c r="Y2443" s="13">
        <f t="shared" si="2870"/>
        <v>1.5203284489965635E-2</v>
      </c>
      <c r="Z2443" s="13">
        <f t="shared" si="2871"/>
        <v>2.5125513054411273E-2</v>
      </c>
      <c r="AA2443" s="13">
        <f t="shared" si="2872"/>
        <v>2.7772853073730466E-2</v>
      </c>
      <c r="AB2443" s="13">
        <f t="shared" si="2873"/>
        <v>1.5349564527988762E-2</v>
      </c>
      <c r="AC2443" s="13">
        <f t="shared" si="2874"/>
        <v>4.3604381637989722E-4</v>
      </c>
      <c r="AD2443" s="13">
        <f t="shared" si="2875"/>
        <v>6.7465943047501286E-3</v>
      </c>
      <c r="AE2443" s="13">
        <f t="shared" si="2876"/>
        <v>7.5291992441011433E-3</v>
      </c>
      <c r="AF2443" s="13">
        <f t="shared" si="2877"/>
        <v>4.2012931782084376E-3</v>
      </c>
      <c r="AG2443" s="13">
        <f t="shared" si="2878"/>
        <v>1.5628810622935385E-3</v>
      </c>
      <c r="AH2443" s="13">
        <f t="shared" si="2879"/>
        <v>7.0100181421807453E-3</v>
      </c>
      <c r="AI2443" s="13">
        <f t="shared" si="2880"/>
        <v>7.7486260075707997E-3</v>
      </c>
      <c r="AJ2443" s="13">
        <f t="shared" si="2881"/>
        <v>4.2825285033088649E-3</v>
      </c>
      <c r="AK2443" s="13">
        <f t="shared" si="2882"/>
        <v>1.577918490644553E-3</v>
      </c>
      <c r="AL2443" s="13">
        <f t="shared" si="2883"/>
        <v>2.1515917776324122E-5</v>
      </c>
      <c r="AM2443" s="13">
        <f t="shared" si="2884"/>
        <v>1.4914893237652326E-3</v>
      </c>
      <c r="AN2443" s="13">
        <f t="shared" si="2885"/>
        <v>1.6645020853219995E-3</v>
      </c>
      <c r="AO2443" s="13">
        <f t="shared" si="2886"/>
        <v>9.2879216360967562E-4</v>
      </c>
      <c r="AP2443" s="13">
        <f t="shared" si="2887"/>
        <v>3.4551068486279927E-4</v>
      </c>
      <c r="AQ2443" s="13">
        <f t="shared" si="2888"/>
        <v>9.6397481076721E-5</v>
      </c>
      <c r="AR2443" s="13">
        <f t="shared" si="2889"/>
        <v>1.5646360493347421E-3</v>
      </c>
      <c r="AS2443" s="13">
        <f t="shared" si="2890"/>
        <v>1.7294933248898023E-3</v>
      </c>
      <c r="AT2443" s="13">
        <f t="shared" si="2891"/>
        <v>9.5586036193853849E-4</v>
      </c>
      <c r="AU2443" s="13">
        <f t="shared" si="2892"/>
        <v>3.521914071118642E-4</v>
      </c>
      <c r="AV2443" s="13">
        <f t="shared" si="2893"/>
        <v>9.7324979815993049E-5</v>
      </c>
      <c r="AW2443" s="13">
        <f t="shared" si="2894"/>
        <v>7.3727095950168048E-7</v>
      </c>
      <c r="AX2443" s="13">
        <f t="shared" si="2895"/>
        <v>2.7477325378566969E-4</v>
      </c>
      <c r="AY2443" s="13">
        <f t="shared" si="2896"/>
        <v>3.0664695122480735E-4</v>
      </c>
      <c r="AZ2443" s="13">
        <f t="shared" si="2897"/>
        <v>1.7110899878344248E-4</v>
      </c>
      <c r="BA2443" s="13">
        <f t="shared" si="2898"/>
        <v>6.3652547547440581E-5</v>
      </c>
      <c r="BB2443" s="13">
        <f t="shared" si="2899"/>
        <v>1.7759060765735926E-5</v>
      </c>
      <c r="BC2443" s="13">
        <f t="shared" si="2900"/>
        <v>3.9638223629122575E-6</v>
      </c>
      <c r="BD2443" s="13">
        <f t="shared" si="2901"/>
        <v>2.9102230517626229E-4</v>
      </c>
      <c r="BE2443" s="13">
        <f t="shared" si="2902"/>
        <v>3.2168575842950349E-4</v>
      </c>
      <c r="BF2443" s="13">
        <f t="shared" si="2903"/>
        <v>1.777900273205683E-4</v>
      </c>
      <c r="BG2443" s="13">
        <f t="shared" si="2904"/>
        <v>6.5507601722806789E-5</v>
      </c>
      <c r="BH2443" s="13">
        <f t="shared" si="2905"/>
        <v>1.8102446245774721E-5</v>
      </c>
      <c r="BI2443" s="13">
        <f t="shared" si="2906"/>
        <v>4.0019607063962898E-6</v>
      </c>
      <c r="BJ2443" s="14">
        <f t="shared" si="2907"/>
        <v>0.35236405840806506</v>
      </c>
      <c r="BK2443" s="14">
        <f t="shared" si="2908"/>
        <v>0.28993916922333235</v>
      </c>
      <c r="BL2443" s="14">
        <f t="shared" si="2909"/>
        <v>0.33256151018564817</v>
      </c>
      <c r="BM2443" s="14">
        <f t="shared" si="2910"/>
        <v>0.3826936383150461</v>
      </c>
      <c r="BN2443" s="14">
        <f t="shared" si="2911"/>
        <v>0.61699070287614544</v>
      </c>
    </row>
    <row r="2444" spans="1:66" x14ac:dyDescent="0.25">
      <c r="A2444" t="s">
        <v>19</v>
      </c>
      <c r="B2444" t="s">
        <v>20</v>
      </c>
      <c r="C2444" t="s">
        <v>245</v>
      </c>
      <c r="D2444" t="s">
        <v>548</v>
      </c>
      <c r="E2444" s="10">
        <f>VLOOKUP(A2444,home!$A$2:$E$405,3,FALSE)</f>
        <v>1.66923076923077</v>
      </c>
      <c r="F2444" s="10">
        <f>VLOOKUP(B2444,home!$B$2:$E$405,3,FALSE)</f>
        <v>1.2</v>
      </c>
      <c r="G2444" s="10">
        <f>VLOOKUP(C2444,away!$B$2:$E$405,4,FALSE)</f>
        <v>0.9</v>
      </c>
      <c r="H2444" s="10">
        <f>VLOOKUP(A2444,away!$A$2:$E$405,3,FALSE)</f>
        <v>1.2</v>
      </c>
      <c r="I2444" s="10">
        <f>VLOOKUP(C2444,away!$B$2:$E$405,3,FALSE)</f>
        <v>0.7</v>
      </c>
      <c r="J2444" s="10">
        <f>VLOOKUP(B2444,home!$B$2:$E$405,4,FALSE)</f>
        <v>0.95</v>
      </c>
      <c r="K2444" s="12">
        <f t="shared" si="2856"/>
        <v>1.8027692307692316</v>
      </c>
      <c r="L2444" s="12">
        <f t="shared" si="2857"/>
        <v>0.79799999999999993</v>
      </c>
      <c r="M2444" s="13">
        <f t="shared" si="2858"/>
        <v>7.4216466661428518E-2</v>
      </c>
      <c r="N2444" s="13">
        <f t="shared" si="2859"/>
        <v>0.13379516251363383</v>
      </c>
      <c r="O2444" s="13">
        <f t="shared" si="2860"/>
        <v>5.9224740395819958E-2</v>
      </c>
      <c r="P2444" s="13">
        <f t="shared" si="2861"/>
        <v>0.10676853968587978</v>
      </c>
      <c r="Q2444" s="13">
        <f t="shared" si="2862"/>
        <v>0.12060090110267399</v>
      </c>
      <c r="R2444" s="13">
        <f t="shared" si="2863"/>
        <v>2.363067141793216E-2</v>
      </c>
      <c r="S2444" s="13">
        <f t="shared" si="2864"/>
        <v>3.8399568112893599E-2</v>
      </c>
      <c r="T2444" s="13">
        <f t="shared" si="2865"/>
        <v>9.6239519079933833E-2</v>
      </c>
      <c r="U2444" s="13">
        <f t="shared" si="2866"/>
        <v>4.2600647334666029E-2</v>
      </c>
      <c r="V2444" s="13">
        <f t="shared" si="2867"/>
        <v>6.1379996416960026E-3</v>
      </c>
      <c r="W2444" s="13">
        <f t="shared" si="2868"/>
        <v>7.2471864570314598E-2</v>
      </c>
      <c r="X2444" s="13">
        <f t="shared" si="2869"/>
        <v>5.7832547927111046E-2</v>
      </c>
      <c r="Y2444" s="13">
        <f t="shared" si="2870"/>
        <v>2.3075186622917306E-2</v>
      </c>
      <c r="Z2444" s="13">
        <f t="shared" si="2871"/>
        <v>6.2857585971699548E-3</v>
      </c>
      <c r="AA2444" s="13">
        <f t="shared" si="2872"/>
        <v>1.1331772191021163E-2</v>
      </c>
      <c r="AB2444" s="13">
        <f t="shared" si="2873"/>
        <v>1.0214285118029697E-2</v>
      </c>
      <c r="AC2444" s="13">
        <f t="shared" si="2874"/>
        <v>5.5188667001454062E-4</v>
      </c>
      <c r="AD2444" s="13">
        <f t="shared" si="2875"/>
        <v>3.2662511885959492E-2</v>
      </c>
      <c r="AE2444" s="13">
        <f t="shared" si="2876"/>
        <v>2.606468448499567E-2</v>
      </c>
      <c r="AF2444" s="13">
        <f t="shared" si="2877"/>
        <v>1.0399809109513271E-2</v>
      </c>
      <c r="AG2444" s="13">
        <f t="shared" si="2878"/>
        <v>2.7663492231305305E-3</v>
      </c>
      <c r="AH2444" s="13">
        <f t="shared" si="2879"/>
        <v>1.2540088401354057E-3</v>
      </c>
      <c r="AI2444" s="13">
        <f t="shared" si="2880"/>
        <v>2.2606885521087214E-3</v>
      </c>
      <c r="AJ2444" s="13">
        <f t="shared" si="2881"/>
        <v>2.0377498810469239E-3</v>
      </c>
      <c r="AK2444" s="13">
        <f t="shared" si="2882"/>
        <v>1.2245309285183522E-3</v>
      </c>
      <c r="AL2444" s="13">
        <f t="shared" si="2883"/>
        <v>3.1757983897759111E-5</v>
      </c>
      <c r="AM2444" s="13">
        <f t="shared" si="2884"/>
        <v>1.1776594285528422E-2</v>
      </c>
      <c r="AN2444" s="13">
        <f t="shared" si="2885"/>
        <v>9.3977222398516792E-3</v>
      </c>
      <c r="AO2444" s="13">
        <f t="shared" si="2886"/>
        <v>3.7496911737008197E-3</v>
      </c>
      <c r="AP2444" s="13">
        <f t="shared" si="2887"/>
        <v>9.9741785220441815E-4</v>
      </c>
      <c r="AQ2444" s="13">
        <f t="shared" si="2888"/>
        <v>1.9898486151478137E-4</v>
      </c>
      <c r="AR2444" s="13">
        <f t="shared" si="2889"/>
        <v>2.0013981088561078E-4</v>
      </c>
      <c r="AS2444" s="13">
        <f t="shared" si="2890"/>
        <v>3.6080589291655202E-4</v>
      </c>
      <c r="AT2444" s="13">
        <f t="shared" si="2891"/>
        <v>3.2522488101508916E-4</v>
      </c>
      <c r="AU2444" s="13">
        <f t="shared" si="2892"/>
        <v>1.9543513619152907E-4</v>
      </c>
      <c r="AV2444" s="13">
        <f t="shared" si="2893"/>
        <v>8.8081112534320701E-5</v>
      </c>
      <c r="AW2444" s="13">
        <f t="shared" si="2894"/>
        <v>1.2690930091475415E-6</v>
      </c>
      <c r="AX2444" s="13">
        <f t="shared" si="2895"/>
        <v>3.5384136368672289E-3</v>
      </c>
      <c r="AY2444" s="13">
        <f t="shared" si="2896"/>
        <v>2.8236540822200481E-3</v>
      </c>
      <c r="AZ2444" s="13">
        <f t="shared" si="2897"/>
        <v>1.1266379788057992E-3</v>
      </c>
      <c r="BA2444" s="13">
        <f t="shared" si="2898"/>
        <v>2.996857023623426E-4</v>
      </c>
      <c r="BB2444" s="13">
        <f t="shared" si="2899"/>
        <v>5.9787297621287331E-5</v>
      </c>
      <c r="BC2444" s="13">
        <f t="shared" si="2900"/>
        <v>9.5420527003574594E-6</v>
      </c>
      <c r="BD2444" s="13">
        <f t="shared" si="2901"/>
        <v>2.661859484778622E-5</v>
      </c>
      <c r="BE2444" s="13">
        <f t="shared" si="2902"/>
        <v>4.7987183757901392E-5</v>
      </c>
      <c r="BF2444" s="13">
        <f t="shared" si="2903"/>
        <v>4.3254909175006835E-5</v>
      </c>
      <c r="BG2444" s="13">
        <f t="shared" si="2904"/>
        <v>2.5992873113473351E-5</v>
      </c>
      <c r="BH2444" s="13">
        <f t="shared" si="2905"/>
        <v>1.1714787967064647E-5</v>
      </c>
      <c r="BI2444" s="13">
        <f t="shared" si="2906"/>
        <v>4.2238118584019592E-6</v>
      </c>
      <c r="BJ2444" s="14">
        <f t="shared" si="2907"/>
        <v>0.60988666768356092</v>
      </c>
      <c r="BK2444" s="14">
        <f t="shared" si="2908"/>
        <v>0.22892987283803026</v>
      </c>
      <c r="BL2444" s="14">
        <f t="shared" si="2909"/>
        <v>0.15510857365354119</v>
      </c>
      <c r="BM2444" s="14">
        <f t="shared" si="2910"/>
        <v>0.479152006005723</v>
      </c>
      <c r="BN2444" s="14">
        <f t="shared" si="2911"/>
        <v>0.51823648177736825</v>
      </c>
    </row>
    <row r="2445" spans="1:66" x14ac:dyDescent="0.25">
      <c r="A2445" t="s">
        <v>19</v>
      </c>
      <c r="B2445" t="s">
        <v>249</v>
      </c>
      <c r="C2445" t="s">
        <v>352</v>
      </c>
      <c r="D2445" t="s">
        <v>548</v>
      </c>
      <c r="E2445" s="10">
        <f>VLOOKUP(A2445,home!$A$2:$E$405,3,FALSE)</f>
        <v>1.66923076923077</v>
      </c>
      <c r="F2445" s="10">
        <f>VLOOKUP(B2445,home!$B$2:$E$405,3,FALSE)</f>
        <v>1.45</v>
      </c>
      <c r="G2445" s="10">
        <f>VLOOKUP(C2445,away!$B$2:$E$405,4,FALSE)</f>
        <v>1.28</v>
      </c>
      <c r="H2445" s="10">
        <f>VLOOKUP(A2445,away!$A$2:$E$405,3,FALSE)</f>
        <v>1.2</v>
      </c>
      <c r="I2445" s="10">
        <f>VLOOKUP(C2445,away!$B$2:$E$405,3,FALSE)</f>
        <v>0.51</v>
      </c>
      <c r="J2445" s="10">
        <f>VLOOKUP(B2445,home!$B$2:$E$405,4,FALSE)</f>
        <v>0.83</v>
      </c>
      <c r="K2445" s="12">
        <f t="shared" si="2856"/>
        <v>3.0980923076923093</v>
      </c>
      <c r="L2445" s="12">
        <f t="shared" si="2857"/>
        <v>0.50795999999999997</v>
      </c>
      <c r="M2445" s="13">
        <f t="shared" si="2858"/>
        <v>2.7158850303492174E-2</v>
      </c>
      <c r="N2445" s="13">
        <f t="shared" si="2859"/>
        <v>8.4140625211016049E-2</v>
      </c>
      <c r="O2445" s="13">
        <f t="shared" si="2860"/>
        <v>1.3795609600161882E-2</v>
      </c>
      <c r="P2445" s="13">
        <f t="shared" si="2861"/>
        <v>4.2740071982187711E-2</v>
      </c>
      <c r="Q2445" s="13">
        <f t="shared" si="2862"/>
        <v>0.13033771186533519</v>
      </c>
      <c r="R2445" s="13">
        <f t="shared" si="2863"/>
        <v>3.5038089262491145E-3</v>
      </c>
      <c r="S2445" s="13">
        <f t="shared" si="2864"/>
        <v>1.6815087279372993E-2</v>
      </c>
      <c r="T2445" s="13">
        <f t="shared" si="2865"/>
        <v>6.6206344119115662E-2</v>
      </c>
      <c r="U2445" s="13">
        <f t="shared" si="2866"/>
        <v>1.0855123482036032E-2</v>
      </c>
      <c r="V2445" s="13">
        <f t="shared" si="2867"/>
        <v>2.9402244477139106E-3</v>
      </c>
      <c r="W2445" s="13">
        <f t="shared" si="2868"/>
        <v>0.13459942084407053</v>
      </c>
      <c r="X2445" s="13">
        <f t="shared" si="2869"/>
        <v>6.8371121811954053E-2</v>
      </c>
      <c r="Y2445" s="13">
        <f t="shared" si="2870"/>
        <v>1.7364897517800088E-2</v>
      </c>
      <c r="Z2445" s="13">
        <f t="shared" si="2871"/>
        <v>5.9326492739249996E-4</v>
      </c>
      <c r="AA2445" s="13">
        <f t="shared" si="2872"/>
        <v>1.8379895079783408E-3</v>
      </c>
      <c r="AB2445" s="13">
        <f t="shared" si="2873"/>
        <v>2.8471305781434348E-3</v>
      </c>
      <c r="AC2445" s="13">
        <f t="shared" si="2874"/>
        <v>2.89190731416294E-4</v>
      </c>
      <c r="AD2445" s="13">
        <f t="shared" si="2875"/>
        <v>0.10425035758421371</v>
      </c>
      <c r="AE2445" s="13">
        <f t="shared" si="2876"/>
        <v>5.2955011638477184E-2</v>
      </c>
      <c r="AF2445" s="13">
        <f t="shared" si="2877"/>
        <v>1.3449513855940435E-2</v>
      </c>
      <c r="AG2445" s="13">
        <f t="shared" si="2878"/>
        <v>2.2772716860878341E-3</v>
      </c>
      <c r="AH2445" s="13">
        <f t="shared" si="2879"/>
        <v>7.5338713129573571E-5</v>
      </c>
      <c r="AI2445" s="13">
        <f t="shared" si="2880"/>
        <v>2.3340628761816951E-4</v>
      </c>
      <c r="AJ2445" s="13">
        <f t="shared" si="2881"/>
        <v>3.6155711211843474E-4</v>
      </c>
      <c r="AK2445" s="13">
        <f t="shared" si="2882"/>
        <v>3.7337910261518948E-4</v>
      </c>
      <c r="AL2445" s="13">
        <f t="shared" si="2883"/>
        <v>1.8204058771552106E-5</v>
      </c>
      <c r="AM2445" s="13">
        <f t="shared" si="2884"/>
        <v>6.4595446181165042E-2</v>
      </c>
      <c r="AN2445" s="13">
        <f t="shared" si="2885"/>
        <v>3.281190284218459E-2</v>
      </c>
      <c r="AO2445" s="13">
        <f t="shared" si="2886"/>
        <v>8.3335670838580421E-3</v>
      </c>
      <c r="AP2445" s="13">
        <f t="shared" si="2887"/>
        <v>1.4110395786388434E-3</v>
      </c>
      <c r="AQ2445" s="13">
        <f t="shared" si="2888"/>
        <v>1.7918791609134672E-4</v>
      </c>
      <c r="AR2445" s="13">
        <f t="shared" si="2889"/>
        <v>7.6538105442596431E-6</v>
      </c>
      <c r="AS2445" s="13">
        <f t="shared" si="2890"/>
        <v>2.3712211571705091E-5</v>
      </c>
      <c r="AT2445" s="13">
        <f t="shared" si="2891"/>
        <v>3.673131013433605E-5</v>
      </c>
      <c r="AU2445" s="13">
        <f t="shared" si="2892"/>
        <v>3.7932329792882357E-5</v>
      </c>
      <c r="AV2445" s="13">
        <f t="shared" si="2893"/>
        <v>2.937946478604416E-5</v>
      </c>
      <c r="AW2445" s="13">
        <f t="shared" si="2894"/>
        <v>7.9577372627432057E-7</v>
      </c>
      <c r="AX2445" s="13">
        <f t="shared" si="2895"/>
        <v>3.3353775820969989E-2</v>
      </c>
      <c r="AY2445" s="13">
        <f t="shared" si="2896"/>
        <v>1.6942383966019915E-2</v>
      </c>
      <c r="AZ2445" s="13">
        <f t="shared" si="2897"/>
        <v>4.3030266796897374E-3</v>
      </c>
      <c r="BA2445" s="13">
        <f t="shared" si="2898"/>
        <v>7.2858847740506617E-4</v>
      </c>
      <c r="BB2445" s="13">
        <f t="shared" si="2899"/>
        <v>9.2523450745669354E-5</v>
      </c>
      <c r="BC2445" s="13">
        <f t="shared" si="2900"/>
        <v>9.3996424081540476E-6</v>
      </c>
      <c r="BD2445" s="13">
        <f t="shared" si="2901"/>
        <v>6.479716006770205E-7</v>
      </c>
      <c r="BE2445" s="13">
        <f t="shared" si="2902"/>
        <v>2.0074758316605505E-6</v>
      </c>
      <c r="BF2445" s="13">
        <f t="shared" si="2903"/>
        <v>3.1096727159728858E-6</v>
      </c>
      <c r="BG2445" s="13">
        <f t="shared" si="2904"/>
        <v>3.2113510402654162E-6</v>
      </c>
      <c r="BH2445" s="13">
        <f t="shared" si="2905"/>
        <v>2.4872654887864956E-6</v>
      </c>
      <c r="BI2445" s="13">
        <f t="shared" si="2906"/>
        <v>1.5411556155995994E-6</v>
      </c>
      <c r="BJ2445" s="14">
        <f t="shared" si="2907"/>
        <v>0.83671311777318713</v>
      </c>
      <c r="BK2445" s="14">
        <f t="shared" si="2908"/>
        <v>0.10690401276897454</v>
      </c>
      <c r="BL2445" s="14">
        <f t="shared" si="2909"/>
        <v>3.4031757329172352E-2</v>
      </c>
      <c r="BM2445" s="14">
        <f t="shared" si="2910"/>
        <v>0.65962388671799099</v>
      </c>
      <c r="BN2445" s="14">
        <f t="shared" si="2911"/>
        <v>0.3016766778884421</v>
      </c>
    </row>
    <row r="2446" spans="1:66" x14ac:dyDescent="0.25">
      <c r="A2446" t="s">
        <v>19</v>
      </c>
      <c r="B2446" t="s">
        <v>146</v>
      </c>
      <c r="C2446" t="s">
        <v>244</v>
      </c>
      <c r="D2446" t="s">
        <v>548</v>
      </c>
      <c r="E2446" s="10">
        <f>VLOOKUP(A2446,home!$A$2:$E$405,3,FALSE)</f>
        <v>1.66923076923077</v>
      </c>
      <c r="F2446" s="10">
        <f>VLOOKUP(B2446,home!$B$2:$E$405,3,FALSE)</f>
        <v>0.7</v>
      </c>
      <c r="G2446" s="10">
        <f>VLOOKUP(C2446,away!$B$2:$E$405,4,FALSE)</f>
        <v>0.8</v>
      </c>
      <c r="H2446" s="10">
        <f>VLOOKUP(A2446,away!$A$2:$E$405,3,FALSE)</f>
        <v>1.2</v>
      </c>
      <c r="I2446" s="10">
        <f>VLOOKUP(C2446,away!$B$2:$E$405,3,FALSE)</f>
        <v>0.7</v>
      </c>
      <c r="J2446" s="10">
        <f>VLOOKUP(B2446,home!$B$2:$E$405,4,FALSE)</f>
        <v>1.1100000000000001</v>
      </c>
      <c r="K2446" s="12">
        <f t="shared" si="2856"/>
        <v>0.93476923076923113</v>
      </c>
      <c r="L2446" s="12">
        <f t="shared" si="2857"/>
        <v>0.93240000000000001</v>
      </c>
      <c r="M2446" s="13">
        <f t="shared" si="2858"/>
        <v>0.15456056843388405</v>
      </c>
      <c r="N2446" s="13">
        <f t="shared" si="2859"/>
        <v>0.14447846366219691</v>
      </c>
      <c r="O2446" s="13">
        <f t="shared" si="2860"/>
        <v>0.14411227400775348</v>
      </c>
      <c r="P2446" s="13">
        <f t="shared" si="2861"/>
        <v>0.13471171951863239</v>
      </c>
      <c r="Q2446" s="13">
        <f t="shared" si="2862"/>
        <v>6.7527011170116044E-2</v>
      </c>
      <c r="R2446" s="13">
        <f t="shared" si="2863"/>
        <v>6.7185142142414681E-2</v>
      </c>
      <c r="S2446" s="13">
        <f t="shared" si="2864"/>
        <v>2.9352970747240553E-2</v>
      </c>
      <c r="T2446" s="13">
        <f t="shared" si="2865"/>
        <v>6.2962185215016189E-2</v>
      </c>
      <c r="U2446" s="13">
        <f t="shared" si="2866"/>
        <v>6.2802603639586424E-2</v>
      </c>
      <c r="V2446" s="13">
        <f t="shared" si="2867"/>
        <v>2.8426031026092635E-3</v>
      </c>
      <c r="W2446" s="13">
        <f t="shared" si="2868"/>
        <v>2.1040724095878222E-2</v>
      </c>
      <c r="X2446" s="13">
        <f t="shared" si="2869"/>
        <v>1.9618371146996855E-2</v>
      </c>
      <c r="Y2446" s="13">
        <f t="shared" si="2870"/>
        <v>9.1460846287299332E-3</v>
      </c>
      <c r="Z2446" s="13">
        <f t="shared" si="2871"/>
        <v>2.0881142177862484E-2</v>
      </c>
      <c r="AA2446" s="13">
        <f t="shared" si="2872"/>
        <v>1.951904921118346E-2</v>
      </c>
      <c r="AB2446" s="13">
        <f t="shared" si="2873"/>
        <v>9.1229033082423638E-3</v>
      </c>
      <c r="AC2446" s="13">
        <f t="shared" si="2874"/>
        <v>1.5484704303207311E-4</v>
      </c>
      <c r="AD2446" s="13">
        <f t="shared" si="2875"/>
        <v>4.9170553694829278E-3</v>
      </c>
      <c r="AE2446" s="13">
        <f t="shared" si="2876"/>
        <v>4.5846624265058816E-3</v>
      </c>
      <c r="AF2446" s="13">
        <f t="shared" si="2877"/>
        <v>2.1373696232370419E-3</v>
      </c>
      <c r="AG2446" s="13">
        <f t="shared" si="2878"/>
        <v>6.6429447890207268E-4</v>
      </c>
      <c r="AH2446" s="13">
        <f t="shared" si="2879"/>
        <v>4.8673942416597431E-3</v>
      </c>
      <c r="AI2446" s="13">
        <f t="shared" si="2880"/>
        <v>4.5498903711268636E-3</v>
      </c>
      <c r="AJ2446" s="13">
        <f t="shared" si="2881"/>
        <v>2.1265487611512946E-3</v>
      </c>
      <c r="AK2446" s="13">
        <f t="shared" si="2882"/>
        <v>6.6261078321821923E-4</v>
      </c>
      <c r="AL2446" s="13">
        <f t="shared" si="2883"/>
        <v>5.3984561885586859E-6</v>
      </c>
      <c r="AM2446" s="13">
        <f t="shared" si="2884"/>
        <v>9.1926241307625485E-4</v>
      </c>
      <c r="AN2446" s="13">
        <f t="shared" si="2885"/>
        <v>8.5712027395230003E-4</v>
      </c>
      <c r="AO2446" s="13">
        <f t="shared" si="2886"/>
        <v>3.9958947171656229E-4</v>
      </c>
      <c r="AP2446" s="13">
        <f t="shared" si="2887"/>
        <v>1.2419240780950756E-4</v>
      </c>
      <c r="AQ2446" s="13">
        <f t="shared" si="2888"/>
        <v>2.8949250260396208E-5</v>
      </c>
      <c r="AR2446" s="13">
        <f t="shared" si="2889"/>
        <v>9.0767167818470921E-4</v>
      </c>
      <c r="AS2446" s="13">
        <f t="shared" si="2890"/>
        <v>8.4846355640773785E-4</v>
      </c>
      <c r="AT2446" s="13">
        <f t="shared" si="2891"/>
        <v>3.9655881297949355E-4</v>
      </c>
      <c r="AU2446" s="13">
        <f t="shared" si="2892"/>
        <v>1.2356365885453355E-4</v>
      </c>
      <c r="AV2446" s="13">
        <f t="shared" si="2893"/>
        <v>2.8875876584621002E-5</v>
      </c>
      <c r="AW2446" s="13">
        <f t="shared" si="2894"/>
        <v>1.3069944813285824E-7</v>
      </c>
      <c r="AX2446" s="13">
        <f t="shared" si="2895"/>
        <v>1.4321636979105961E-4</v>
      </c>
      <c r="AY2446" s="13">
        <f t="shared" si="2896"/>
        <v>1.3353494319318397E-4</v>
      </c>
      <c r="AZ2446" s="13">
        <f t="shared" si="2897"/>
        <v>6.2253990516662373E-5</v>
      </c>
      <c r="BA2446" s="13">
        <f t="shared" si="2898"/>
        <v>1.9348540252578668E-5</v>
      </c>
      <c r="BB2446" s="13">
        <f t="shared" si="2899"/>
        <v>4.5101447328760865E-6</v>
      </c>
      <c r="BC2446" s="13">
        <f t="shared" si="2900"/>
        <v>8.4105178978673279E-7</v>
      </c>
      <c r="BD2446" s="13">
        <f t="shared" si="2901"/>
        <v>1.4105217878990377E-4</v>
      </c>
      <c r="BE2446" s="13">
        <f t="shared" si="2902"/>
        <v>1.3185123666576239E-4</v>
      </c>
      <c r="BF2446" s="13">
        <f t="shared" si="2903"/>
        <v>6.1625239537013265E-5</v>
      </c>
      <c r="BG2446" s="13">
        <f t="shared" si="2904"/>
        <v>1.9201792585994508E-5</v>
      </c>
      <c r="BH2446" s="13">
        <f t="shared" si="2905"/>
        <v>4.4873112212501019E-6</v>
      </c>
      <c r="BI2446" s="13">
        <f t="shared" si="2906"/>
        <v>8.3892009170201949E-7</v>
      </c>
      <c r="BJ2446" s="14">
        <f t="shared" si="2907"/>
        <v>0.33976904067415337</v>
      </c>
      <c r="BK2446" s="14">
        <f t="shared" si="2908"/>
        <v>0.3217616422447801</v>
      </c>
      <c r="BL2446" s="14">
        <f t="shared" si="2909"/>
        <v>0.31761260672823932</v>
      </c>
      <c r="BM2446" s="14">
        <f t="shared" si="2910"/>
        <v>0.28731584864629262</v>
      </c>
      <c r="BN2446" s="14">
        <f t="shared" si="2911"/>
        <v>0.71257517893499756</v>
      </c>
    </row>
    <row r="2447" spans="1:66" x14ac:dyDescent="0.25">
      <c r="A2447" t="s">
        <v>19</v>
      </c>
      <c r="B2447" t="s">
        <v>243</v>
      </c>
      <c r="C2447" t="s">
        <v>21</v>
      </c>
      <c r="D2447" t="s">
        <v>548</v>
      </c>
      <c r="E2447" s="10">
        <f>VLOOKUP(A2447,home!$A$2:$E$405,3,FALSE)</f>
        <v>1.66923076923077</v>
      </c>
      <c r="F2447" s="10">
        <f>VLOOKUP(B2447,home!$B$2:$E$405,3,FALSE)</f>
        <v>0.8</v>
      </c>
      <c r="G2447" s="10">
        <f>VLOOKUP(C2447,away!$B$2:$E$405,4,FALSE)</f>
        <v>0.77</v>
      </c>
      <c r="H2447" s="10">
        <f>VLOOKUP(A2447,away!$A$2:$E$405,3,FALSE)</f>
        <v>1.2</v>
      </c>
      <c r="I2447" s="10">
        <f>VLOOKUP(C2447,away!$B$2:$E$405,3,FALSE)</f>
        <v>0.6</v>
      </c>
      <c r="J2447" s="10">
        <f>VLOOKUP(B2447,home!$B$2:$E$405,4,FALSE)</f>
        <v>1.25</v>
      </c>
      <c r="K2447" s="12">
        <f t="shared" si="2856"/>
        <v>1.0282461538461545</v>
      </c>
      <c r="L2447" s="12">
        <f t="shared" si="2857"/>
        <v>0.89999999999999991</v>
      </c>
      <c r="M2447" s="13">
        <f t="shared" si="2858"/>
        <v>0.14540298946004795</v>
      </c>
      <c r="N2447" s="13">
        <f t="shared" si="2859"/>
        <v>0.14951006467002725</v>
      </c>
      <c r="O2447" s="13">
        <f t="shared" si="2860"/>
        <v>0.13086269051404312</v>
      </c>
      <c r="P2447" s="13">
        <f t="shared" si="2861"/>
        <v>0.1345590582030245</v>
      </c>
      <c r="Q2447" s="13">
        <f t="shared" si="2862"/>
        <v>7.6866574479122665E-2</v>
      </c>
      <c r="R2447" s="13">
        <f t="shared" si="2863"/>
        <v>5.8888210731319397E-2</v>
      </c>
      <c r="S2447" s="13">
        <f t="shared" si="2864"/>
        <v>3.1130962664044668E-2</v>
      </c>
      <c r="T2447" s="13">
        <f t="shared" si="2865"/>
        <v>6.9179917031210389E-2</v>
      </c>
      <c r="U2447" s="13">
        <f t="shared" si="2866"/>
        <v>6.0551576191361013E-2</v>
      </c>
      <c r="V2447" s="13">
        <f t="shared" si="2867"/>
        <v>3.2010292624832168E-3</v>
      </c>
      <c r="W2447" s="13">
        <f t="shared" si="2868"/>
        <v>2.6345919855828952E-2</v>
      </c>
      <c r="X2447" s="13">
        <f t="shared" si="2869"/>
        <v>2.3711327870246053E-2</v>
      </c>
      <c r="Y2447" s="13">
        <f t="shared" si="2870"/>
        <v>1.0670097541610721E-2</v>
      </c>
      <c r="Z2447" s="13">
        <f t="shared" si="2871"/>
        <v>1.7666463219395821E-2</v>
      </c>
      <c r="AA2447" s="13">
        <f t="shared" si="2872"/>
        <v>1.8165472857408306E-2</v>
      </c>
      <c r="AB2447" s="13">
        <f t="shared" si="2873"/>
        <v>9.3392887992134015E-3</v>
      </c>
      <c r="AC2447" s="13">
        <f t="shared" si="2874"/>
        <v>1.8514383904672649E-4</v>
      </c>
      <c r="AD2447" s="13">
        <f t="shared" si="2875"/>
        <v>6.7725226903237882E-3</v>
      </c>
      <c r="AE2447" s="13">
        <f t="shared" si="2876"/>
        <v>6.0952704212914079E-3</v>
      </c>
      <c r="AF2447" s="13">
        <f t="shared" si="2877"/>
        <v>2.7428716895811331E-3</v>
      </c>
      <c r="AG2447" s="13">
        <f t="shared" si="2878"/>
        <v>8.2286150687434006E-4</v>
      </c>
      <c r="AH2447" s="13">
        <f t="shared" si="2879"/>
        <v>3.9749542243640587E-3</v>
      </c>
      <c r="AI2447" s="13">
        <f t="shared" si="2880"/>
        <v>4.0872313929168685E-3</v>
      </c>
      <c r="AJ2447" s="13">
        <f t="shared" si="2881"/>
        <v>2.1013399798230151E-3</v>
      </c>
      <c r="AK2447" s="13">
        <f t="shared" si="2882"/>
        <v>7.2023158405872369E-4</v>
      </c>
      <c r="AL2447" s="13">
        <f t="shared" si="2883"/>
        <v>6.8534438546918874E-6</v>
      </c>
      <c r="AM2447" s="13">
        <f t="shared" si="2884"/>
        <v>1.3927640816322495E-3</v>
      </c>
      <c r="AN2447" s="13">
        <f t="shared" si="2885"/>
        <v>1.2534876734690242E-3</v>
      </c>
      <c r="AO2447" s="13">
        <f t="shared" si="2886"/>
        <v>5.6406945306106083E-4</v>
      </c>
      <c r="AP2447" s="13">
        <f t="shared" si="2887"/>
        <v>1.6922083591831827E-4</v>
      </c>
      <c r="AQ2447" s="13">
        <f t="shared" si="2888"/>
        <v>3.8074688081621603E-5</v>
      </c>
      <c r="AR2447" s="13">
        <f t="shared" si="2889"/>
        <v>7.1549176038553054E-4</v>
      </c>
      <c r="AS2447" s="13">
        <f t="shared" si="2890"/>
        <v>7.357016507250362E-4</v>
      </c>
      <c r="AT2447" s="13">
        <f t="shared" si="2891"/>
        <v>3.7824119636814264E-4</v>
      </c>
      <c r="AU2447" s="13">
        <f t="shared" si="2892"/>
        <v>1.2964168513057025E-4</v>
      </c>
      <c r="AV2447" s="13">
        <f t="shared" si="2893"/>
        <v>3.332589102841076E-5</v>
      </c>
      <c r="AW2447" s="13">
        <f t="shared" si="2894"/>
        <v>1.761756821046873E-7</v>
      </c>
      <c r="AX2447" s="13">
        <f t="shared" si="2895"/>
        <v>2.3868405169223859E-4</v>
      </c>
      <c r="AY2447" s="13">
        <f t="shared" si="2896"/>
        <v>2.1481564652301469E-4</v>
      </c>
      <c r="AZ2447" s="13">
        <f t="shared" si="2897"/>
        <v>9.6667040935356587E-5</v>
      </c>
      <c r="BA2447" s="13">
        <f t="shared" si="2898"/>
        <v>2.9000112280606979E-5</v>
      </c>
      <c r="BB2447" s="13">
        <f t="shared" si="2899"/>
        <v>6.5250252631365697E-6</v>
      </c>
      <c r="BC2447" s="13">
        <f t="shared" si="2900"/>
        <v>1.1745045473645825E-6</v>
      </c>
      <c r="BD2447" s="13">
        <f t="shared" si="2901"/>
        <v>1.0732376405782955E-4</v>
      </c>
      <c r="BE2447" s="13">
        <f t="shared" si="2902"/>
        <v>1.1035524760875538E-4</v>
      </c>
      <c r="BF2447" s="13">
        <f t="shared" si="2903"/>
        <v>5.6736179455221381E-5</v>
      </c>
      <c r="BG2447" s="13">
        <f t="shared" si="2904"/>
        <v>1.9446252769585529E-5</v>
      </c>
      <c r="BH2447" s="13">
        <f t="shared" si="2905"/>
        <v>4.9988836542616128E-6</v>
      </c>
      <c r="BI2447" s="13">
        <f t="shared" si="2906"/>
        <v>1.0280165782037827E-6</v>
      </c>
      <c r="BJ2447" s="14">
        <f t="shared" si="2907"/>
        <v>0.37672191086952078</v>
      </c>
      <c r="BK2447" s="14">
        <f t="shared" si="2908"/>
        <v>0.3147008525190248</v>
      </c>
      <c r="BL2447" s="14">
        <f t="shared" si="2909"/>
        <v>0.29098328680226948</v>
      </c>
      <c r="BM2447" s="14">
        <f t="shared" si="2910"/>
        <v>0.30376828588178506</v>
      </c>
      <c r="BN2447" s="14">
        <f t="shared" si="2911"/>
        <v>0.69608958805758492</v>
      </c>
    </row>
    <row r="2448" spans="1:66" x14ac:dyDescent="0.25">
      <c r="A2448" t="s">
        <v>19</v>
      </c>
      <c r="B2448" t="s">
        <v>154</v>
      </c>
      <c r="C2448" t="s">
        <v>139</v>
      </c>
      <c r="D2448" t="s">
        <v>548</v>
      </c>
      <c r="E2448" s="10">
        <f>VLOOKUP(A2448,home!$A$2:$E$405,3,FALSE)</f>
        <v>1.66923076923077</v>
      </c>
      <c r="F2448" s="10">
        <f>VLOOKUP(B2448,home!$B$2:$E$405,3,FALSE)</f>
        <v>0.7</v>
      </c>
      <c r="G2448" s="10">
        <f>VLOOKUP(C2448,away!$B$2:$E$405,4,FALSE)</f>
        <v>0.5</v>
      </c>
      <c r="H2448" s="10">
        <f>VLOOKUP(A2448,away!$A$2:$E$405,3,FALSE)</f>
        <v>1.2</v>
      </c>
      <c r="I2448" s="10">
        <f>VLOOKUP(C2448,away!$B$2:$E$405,3,FALSE)</f>
        <v>0.7</v>
      </c>
      <c r="J2448" s="10">
        <f>VLOOKUP(B2448,home!$B$2:$E$405,4,FALSE)</f>
        <v>0.97</v>
      </c>
      <c r="K2448" s="12">
        <f t="shared" si="2856"/>
        <v>0.58423076923076944</v>
      </c>
      <c r="L2448" s="12">
        <f t="shared" si="2857"/>
        <v>0.81479999999999997</v>
      </c>
      <c r="M2448" s="13">
        <f t="shared" si="2858"/>
        <v>0.24683608917170319</v>
      </c>
      <c r="N2448" s="13">
        <f t="shared" si="2859"/>
        <v>0.14420923825069895</v>
      </c>
      <c r="O2448" s="13">
        <f t="shared" si="2860"/>
        <v>0.20112204545710374</v>
      </c>
      <c r="P2448" s="13">
        <f t="shared" si="2861"/>
        <v>0.1175016873266695</v>
      </c>
      <c r="Q2448" s="13">
        <f t="shared" si="2862"/>
        <v>4.2125737096694572E-2</v>
      </c>
      <c r="R2448" s="13">
        <f t="shared" si="2863"/>
        <v>8.1937121319224052E-2</v>
      </c>
      <c r="S2448" s="13">
        <f t="shared" si="2864"/>
        <v>1.3983618208893954E-2</v>
      </c>
      <c r="T2448" s="13">
        <f t="shared" si="2865"/>
        <v>3.432405058638674E-2</v>
      </c>
      <c r="U2448" s="13">
        <f t="shared" si="2866"/>
        <v>4.7870187416885146E-2</v>
      </c>
      <c r="V2448" s="13">
        <f t="shared" si="2867"/>
        <v>7.3962655406520188E-4</v>
      </c>
      <c r="W2448" s="13">
        <f t="shared" si="2868"/>
        <v>8.2037172628050097E-3</v>
      </c>
      <c r="X2448" s="13">
        <f t="shared" si="2869"/>
        <v>6.6843888257335227E-3</v>
      </c>
      <c r="Y2448" s="13">
        <f t="shared" si="2870"/>
        <v>2.7232200076038366E-3</v>
      </c>
      <c r="Z2448" s="13">
        <f t="shared" si="2871"/>
        <v>2.2254122150301252E-2</v>
      </c>
      <c r="AA2448" s="13">
        <f t="shared" si="2872"/>
        <v>1.3001542902426005E-2</v>
      </c>
      <c r="AB2448" s="13">
        <f t="shared" si="2873"/>
        <v>3.7979507055355974E-3</v>
      </c>
      <c r="AC2448" s="13">
        <f t="shared" si="2874"/>
        <v>2.2005333677578945E-5</v>
      </c>
      <c r="AD2448" s="13">
        <f t="shared" si="2875"/>
        <v>1.1982160117500781E-3</v>
      </c>
      <c r="AE2448" s="13">
        <f t="shared" si="2876"/>
        <v>9.7630640637396369E-4</v>
      </c>
      <c r="AF2448" s="13">
        <f t="shared" si="2877"/>
        <v>3.9774722995675275E-4</v>
      </c>
      <c r="AG2448" s="13">
        <f t="shared" si="2878"/>
        <v>1.0802814765625403E-4</v>
      </c>
      <c r="AH2448" s="13">
        <f t="shared" si="2879"/>
        <v>4.5331646820163645E-3</v>
      </c>
      <c r="AI2448" s="13">
        <f t="shared" si="2880"/>
        <v>2.6484142892241771E-3</v>
      </c>
      <c r="AJ2448" s="13">
        <f t="shared" si="2881"/>
        <v>7.7364255871760121E-4</v>
      </c>
      <c r="AK2448" s="13">
        <f t="shared" si="2882"/>
        <v>1.5066192906308161E-4</v>
      </c>
      <c r="AL2448" s="13">
        <f t="shared" si="2883"/>
        <v>4.1900904296102067E-7</v>
      </c>
      <c r="AM2448" s="13">
        <f t="shared" si="2884"/>
        <v>1.4000693244987458E-4</v>
      </c>
      <c r="AN2448" s="13">
        <f t="shared" si="2885"/>
        <v>1.1407764856015782E-4</v>
      </c>
      <c r="AO2448" s="13">
        <f t="shared" si="2886"/>
        <v>4.6475234023408289E-5</v>
      </c>
      <c r="AP2448" s="13">
        <f t="shared" si="2887"/>
        <v>1.262267356075769E-5</v>
      </c>
      <c r="AQ2448" s="13">
        <f t="shared" si="2888"/>
        <v>2.5712386043263409E-6</v>
      </c>
      <c r="AR2448" s="13">
        <f t="shared" si="2889"/>
        <v>7.3872451658138689E-4</v>
      </c>
      <c r="AS2448" s="13">
        <f t="shared" si="2890"/>
        <v>4.3158559257197197E-4</v>
      </c>
      <c r="AT2448" s="13">
        <f t="shared" si="2891"/>
        <v>1.2607279136862031E-4</v>
      </c>
      <c r="AU2448" s="13">
        <f t="shared" si="2892"/>
        <v>2.4551867960119788E-5</v>
      </c>
      <c r="AV2448" s="13">
        <f t="shared" si="2893"/>
        <v>3.5859891760982657E-6</v>
      </c>
      <c r="AW2448" s="13">
        <f t="shared" si="2894"/>
        <v>5.5405941784492256E-9</v>
      </c>
      <c r="AX2448" s="13">
        <f t="shared" si="2895"/>
        <v>1.3632726307138435E-5</v>
      </c>
      <c r="AY2448" s="13">
        <f t="shared" si="2896"/>
        <v>1.1107945395056396E-5</v>
      </c>
      <c r="AZ2448" s="13">
        <f t="shared" si="2897"/>
        <v>4.5253769539459745E-6</v>
      </c>
      <c r="BA2448" s="13">
        <f t="shared" si="2898"/>
        <v>1.2290923806917266E-6</v>
      </c>
      <c r="BB2448" s="13">
        <f t="shared" si="2899"/>
        <v>2.5036611794690468E-7</v>
      </c>
      <c r="BC2448" s="13">
        <f t="shared" si="2900"/>
        <v>4.0799662580627599E-8</v>
      </c>
      <c r="BD2448" s="13">
        <f t="shared" si="2901"/>
        <v>1.0031878935175229E-4</v>
      </c>
      <c r="BE2448" s="13">
        <f t="shared" si="2902"/>
        <v>5.8609323471273768E-5</v>
      </c>
      <c r="BF2448" s="13">
        <f t="shared" si="2903"/>
        <v>1.7120685067858631E-5</v>
      </c>
      <c r="BG2448" s="13">
        <f t="shared" si="2904"/>
        <v>3.3341436689842658E-6</v>
      </c>
      <c r="BH2448" s="13">
        <f t="shared" si="2905"/>
        <v>4.8697733011414424E-7</v>
      </c>
      <c r="BI2448" s="13">
        <f t="shared" si="2906"/>
        <v>5.6901428034106581E-8</v>
      </c>
      <c r="BJ2448" s="14">
        <f t="shared" si="2907"/>
        <v>0.24129718985967555</v>
      </c>
      <c r="BK2448" s="14">
        <f t="shared" si="2908"/>
        <v>0.37909455354944738</v>
      </c>
      <c r="BL2448" s="14">
        <f t="shared" si="2909"/>
        <v>0.35733917883817207</v>
      </c>
      <c r="BM2448" s="14">
        <f t="shared" si="2910"/>
        <v>0.16624202337070135</v>
      </c>
      <c r="BN2448" s="14">
        <f t="shared" si="2911"/>
        <v>0.83373191862209406</v>
      </c>
    </row>
    <row r="2449" spans="1:66" x14ac:dyDescent="0.25">
      <c r="A2449" t="s">
        <v>485</v>
      </c>
      <c r="B2449" t="s">
        <v>491</v>
      </c>
      <c r="C2449" t="s">
        <v>497</v>
      </c>
      <c r="D2449" t="s">
        <v>548</v>
      </c>
      <c r="E2449" s="10">
        <f>VLOOKUP(A2449,home!$A$2:$E$405,3,FALSE)</f>
        <v>1.4126984126984099</v>
      </c>
      <c r="F2449" s="10">
        <f>VLOOKUP(B2449,home!$B$2:$E$405,3,FALSE)</f>
        <v>0</v>
      </c>
      <c r="G2449" s="10">
        <f>VLOOKUP(C2449,away!$B$2:$E$405,4,FALSE)</f>
        <v>0</v>
      </c>
      <c r="H2449" s="10">
        <f>VLOOKUP(A2449,away!$A$2:$E$405,3,FALSE)</f>
        <v>1.1111111111111101</v>
      </c>
      <c r="I2449" s="10">
        <f>VLOOKUP(C2449,away!$B$2:$E$405,3,FALSE)</f>
        <v>0</v>
      </c>
      <c r="J2449" s="10">
        <f>VLOOKUP(B2449,home!$B$2:$E$405,4,FALSE)</f>
        <v>0</v>
      </c>
      <c r="K2449" s="12">
        <f t="shared" si="2856"/>
        <v>0</v>
      </c>
      <c r="L2449" s="12">
        <f t="shared" si="2857"/>
        <v>0</v>
      </c>
      <c r="M2449" s="13">
        <f t="shared" si="2858"/>
        <v>1</v>
      </c>
      <c r="N2449" s="13">
        <f t="shared" si="2859"/>
        <v>0</v>
      </c>
      <c r="O2449" s="13">
        <f t="shared" si="2860"/>
        <v>0</v>
      </c>
      <c r="P2449" s="13">
        <f t="shared" si="2861"/>
        <v>0</v>
      </c>
      <c r="Q2449" s="13">
        <f t="shared" si="2862"/>
        <v>0</v>
      </c>
      <c r="R2449" s="13">
        <f t="shared" si="2863"/>
        <v>0</v>
      </c>
      <c r="S2449" s="13">
        <f t="shared" si="2864"/>
        <v>0</v>
      </c>
      <c r="T2449" s="13">
        <f t="shared" si="2865"/>
        <v>0</v>
      </c>
      <c r="U2449" s="13">
        <f t="shared" si="2866"/>
        <v>0</v>
      </c>
      <c r="V2449" s="13">
        <f t="shared" si="2867"/>
        <v>0</v>
      </c>
      <c r="W2449" s="13">
        <f t="shared" si="2868"/>
        <v>0</v>
      </c>
      <c r="X2449" s="13">
        <f t="shared" si="2869"/>
        <v>0</v>
      </c>
      <c r="Y2449" s="13">
        <f t="shared" si="2870"/>
        <v>0</v>
      </c>
      <c r="Z2449" s="13">
        <f t="shared" si="2871"/>
        <v>0</v>
      </c>
      <c r="AA2449" s="13">
        <f t="shared" si="2872"/>
        <v>0</v>
      </c>
      <c r="AB2449" s="13">
        <f t="shared" si="2873"/>
        <v>0</v>
      </c>
      <c r="AC2449" s="13">
        <f t="shared" si="2874"/>
        <v>0</v>
      </c>
      <c r="AD2449" s="13">
        <f t="shared" si="2875"/>
        <v>0</v>
      </c>
      <c r="AE2449" s="13">
        <f t="shared" si="2876"/>
        <v>0</v>
      </c>
      <c r="AF2449" s="13">
        <f t="shared" si="2877"/>
        <v>0</v>
      </c>
      <c r="AG2449" s="13">
        <f t="shared" si="2878"/>
        <v>0</v>
      </c>
      <c r="AH2449" s="13">
        <f t="shared" si="2879"/>
        <v>0</v>
      </c>
      <c r="AI2449" s="13">
        <f t="shared" si="2880"/>
        <v>0</v>
      </c>
      <c r="AJ2449" s="13">
        <f t="shared" si="2881"/>
        <v>0</v>
      </c>
      <c r="AK2449" s="13">
        <f t="shared" si="2882"/>
        <v>0</v>
      </c>
      <c r="AL2449" s="13">
        <f t="shared" si="2883"/>
        <v>0</v>
      </c>
      <c r="AM2449" s="13">
        <f t="shared" si="2884"/>
        <v>0</v>
      </c>
      <c r="AN2449" s="13">
        <f t="shared" si="2885"/>
        <v>0</v>
      </c>
      <c r="AO2449" s="13">
        <f t="shared" si="2886"/>
        <v>0</v>
      </c>
      <c r="AP2449" s="13">
        <f t="shared" si="2887"/>
        <v>0</v>
      </c>
      <c r="AQ2449" s="13">
        <f t="shared" si="2888"/>
        <v>0</v>
      </c>
      <c r="AR2449" s="13">
        <f t="shared" si="2889"/>
        <v>0</v>
      </c>
      <c r="AS2449" s="13">
        <f t="shared" si="2890"/>
        <v>0</v>
      </c>
      <c r="AT2449" s="13">
        <f t="shared" si="2891"/>
        <v>0</v>
      </c>
      <c r="AU2449" s="13">
        <f t="shared" si="2892"/>
        <v>0</v>
      </c>
      <c r="AV2449" s="13">
        <f t="shared" si="2893"/>
        <v>0</v>
      </c>
      <c r="AW2449" s="13">
        <f t="shared" si="2894"/>
        <v>0</v>
      </c>
      <c r="AX2449" s="13">
        <f t="shared" si="2895"/>
        <v>0</v>
      </c>
      <c r="AY2449" s="13">
        <f t="shared" si="2896"/>
        <v>0</v>
      </c>
      <c r="AZ2449" s="13">
        <f t="shared" si="2897"/>
        <v>0</v>
      </c>
      <c r="BA2449" s="13">
        <f t="shared" si="2898"/>
        <v>0</v>
      </c>
      <c r="BB2449" s="13">
        <f t="shared" si="2899"/>
        <v>0</v>
      </c>
      <c r="BC2449" s="13">
        <f t="shared" si="2900"/>
        <v>0</v>
      </c>
      <c r="BD2449" s="13">
        <f t="shared" si="2901"/>
        <v>0</v>
      </c>
      <c r="BE2449" s="13">
        <f t="shared" si="2902"/>
        <v>0</v>
      </c>
      <c r="BF2449" s="13">
        <f t="shared" si="2903"/>
        <v>0</v>
      </c>
      <c r="BG2449" s="13">
        <f t="shared" si="2904"/>
        <v>0</v>
      </c>
      <c r="BH2449" s="13">
        <f t="shared" si="2905"/>
        <v>0</v>
      </c>
      <c r="BI2449" s="13">
        <f t="shared" si="2906"/>
        <v>0</v>
      </c>
      <c r="BJ2449" s="14">
        <f t="shared" si="2907"/>
        <v>0</v>
      </c>
      <c r="BK2449" s="14">
        <f t="shared" si="2908"/>
        <v>1</v>
      </c>
      <c r="BL2449" s="14">
        <f t="shared" si="2909"/>
        <v>0</v>
      </c>
      <c r="BM2449" s="14">
        <f t="shared" si="2910"/>
        <v>0</v>
      </c>
      <c r="BN2449" s="14">
        <f t="shared" si="2911"/>
        <v>1</v>
      </c>
    </row>
    <row r="2450" spans="1:66" x14ac:dyDescent="0.25">
      <c r="A2450" t="s">
        <v>485</v>
      </c>
      <c r="B2450" t="s">
        <v>488</v>
      </c>
      <c r="C2450" t="s">
        <v>499</v>
      </c>
      <c r="D2450" t="s">
        <v>548</v>
      </c>
      <c r="E2450" s="10">
        <f>VLOOKUP(A2450,home!$A$2:$E$405,3,FALSE)</f>
        <v>1.4126984126984099</v>
      </c>
      <c r="F2450" s="10">
        <f>VLOOKUP(B2450,home!$B$2:$E$405,3,FALSE)</f>
        <v>1.98</v>
      </c>
      <c r="G2450" s="10">
        <f>VLOOKUP(C2450,away!$B$2:$E$405,4,FALSE)</f>
        <v>0</v>
      </c>
      <c r="H2450" s="10">
        <f>VLOOKUP(A2450,away!$A$2:$E$405,3,FALSE)</f>
        <v>1.1111111111111101</v>
      </c>
      <c r="I2450" s="10">
        <f>VLOOKUP(C2450,away!$B$2:$E$405,3,FALSE)</f>
        <v>0</v>
      </c>
      <c r="J2450" s="10">
        <f>VLOOKUP(B2450,home!$B$2:$E$405,4,FALSE)</f>
        <v>0.9</v>
      </c>
      <c r="K2450" s="12">
        <f t="shared" si="2856"/>
        <v>0</v>
      </c>
      <c r="L2450" s="12">
        <f t="shared" si="2857"/>
        <v>0</v>
      </c>
      <c r="M2450" s="13">
        <f t="shared" si="2858"/>
        <v>1</v>
      </c>
      <c r="N2450" s="13">
        <f t="shared" si="2859"/>
        <v>0</v>
      </c>
      <c r="O2450" s="13">
        <f t="shared" si="2860"/>
        <v>0</v>
      </c>
      <c r="P2450" s="13">
        <f t="shared" si="2861"/>
        <v>0</v>
      </c>
      <c r="Q2450" s="13">
        <f t="shared" si="2862"/>
        <v>0</v>
      </c>
      <c r="R2450" s="13">
        <f t="shared" si="2863"/>
        <v>0</v>
      </c>
      <c r="S2450" s="13">
        <f t="shared" si="2864"/>
        <v>0</v>
      </c>
      <c r="T2450" s="13">
        <f t="shared" si="2865"/>
        <v>0</v>
      </c>
      <c r="U2450" s="13">
        <f t="shared" si="2866"/>
        <v>0</v>
      </c>
      <c r="V2450" s="13">
        <f t="shared" si="2867"/>
        <v>0</v>
      </c>
      <c r="W2450" s="13">
        <f t="shared" si="2868"/>
        <v>0</v>
      </c>
      <c r="X2450" s="13">
        <f t="shared" si="2869"/>
        <v>0</v>
      </c>
      <c r="Y2450" s="13">
        <f t="shared" si="2870"/>
        <v>0</v>
      </c>
      <c r="Z2450" s="13">
        <f t="shared" si="2871"/>
        <v>0</v>
      </c>
      <c r="AA2450" s="13">
        <f t="shared" si="2872"/>
        <v>0</v>
      </c>
      <c r="AB2450" s="13">
        <f t="shared" si="2873"/>
        <v>0</v>
      </c>
      <c r="AC2450" s="13">
        <f t="shared" si="2874"/>
        <v>0</v>
      </c>
      <c r="AD2450" s="13">
        <f t="shared" si="2875"/>
        <v>0</v>
      </c>
      <c r="AE2450" s="13">
        <f t="shared" si="2876"/>
        <v>0</v>
      </c>
      <c r="AF2450" s="13">
        <f t="shared" si="2877"/>
        <v>0</v>
      </c>
      <c r="AG2450" s="13">
        <f t="shared" si="2878"/>
        <v>0</v>
      </c>
      <c r="AH2450" s="13">
        <f t="shared" si="2879"/>
        <v>0</v>
      </c>
      <c r="AI2450" s="13">
        <f t="shared" si="2880"/>
        <v>0</v>
      </c>
      <c r="AJ2450" s="13">
        <f t="shared" si="2881"/>
        <v>0</v>
      </c>
      <c r="AK2450" s="13">
        <f t="shared" si="2882"/>
        <v>0</v>
      </c>
      <c r="AL2450" s="13">
        <f t="shared" si="2883"/>
        <v>0</v>
      </c>
      <c r="AM2450" s="13">
        <f t="shared" si="2884"/>
        <v>0</v>
      </c>
      <c r="AN2450" s="13">
        <f t="shared" si="2885"/>
        <v>0</v>
      </c>
      <c r="AO2450" s="13">
        <f t="shared" si="2886"/>
        <v>0</v>
      </c>
      <c r="AP2450" s="13">
        <f t="shared" si="2887"/>
        <v>0</v>
      </c>
      <c r="AQ2450" s="13">
        <f t="shared" si="2888"/>
        <v>0</v>
      </c>
      <c r="AR2450" s="13">
        <f t="shared" si="2889"/>
        <v>0</v>
      </c>
      <c r="AS2450" s="13">
        <f t="shared" si="2890"/>
        <v>0</v>
      </c>
      <c r="AT2450" s="13">
        <f t="shared" si="2891"/>
        <v>0</v>
      </c>
      <c r="AU2450" s="13">
        <f t="shared" si="2892"/>
        <v>0</v>
      </c>
      <c r="AV2450" s="13">
        <f t="shared" si="2893"/>
        <v>0</v>
      </c>
      <c r="AW2450" s="13">
        <f t="shared" si="2894"/>
        <v>0</v>
      </c>
      <c r="AX2450" s="13">
        <f t="shared" si="2895"/>
        <v>0</v>
      </c>
      <c r="AY2450" s="13">
        <f t="shared" si="2896"/>
        <v>0</v>
      </c>
      <c r="AZ2450" s="13">
        <f t="shared" si="2897"/>
        <v>0</v>
      </c>
      <c r="BA2450" s="13">
        <f t="shared" si="2898"/>
        <v>0</v>
      </c>
      <c r="BB2450" s="13">
        <f t="shared" si="2899"/>
        <v>0</v>
      </c>
      <c r="BC2450" s="13">
        <f t="shared" si="2900"/>
        <v>0</v>
      </c>
      <c r="BD2450" s="13">
        <f t="shared" si="2901"/>
        <v>0</v>
      </c>
      <c r="BE2450" s="13">
        <f t="shared" si="2902"/>
        <v>0</v>
      </c>
      <c r="BF2450" s="13">
        <f t="shared" si="2903"/>
        <v>0</v>
      </c>
      <c r="BG2450" s="13">
        <f t="shared" si="2904"/>
        <v>0</v>
      </c>
      <c r="BH2450" s="13">
        <f t="shared" si="2905"/>
        <v>0</v>
      </c>
      <c r="BI2450" s="13">
        <f t="shared" si="2906"/>
        <v>0</v>
      </c>
      <c r="BJ2450" s="14">
        <f t="shared" si="2907"/>
        <v>0</v>
      </c>
      <c r="BK2450" s="14">
        <f t="shared" si="2908"/>
        <v>1</v>
      </c>
      <c r="BL2450" s="14">
        <f t="shared" si="2909"/>
        <v>0</v>
      </c>
      <c r="BM2450" s="14">
        <f t="shared" si="2910"/>
        <v>0</v>
      </c>
      <c r="BN2450" s="14">
        <f t="shared" si="2911"/>
        <v>1</v>
      </c>
    </row>
    <row r="2451" spans="1:66" x14ac:dyDescent="0.25">
      <c r="A2451" t="s">
        <v>485</v>
      </c>
      <c r="B2451" t="s">
        <v>494</v>
      </c>
      <c r="C2451" t="s">
        <v>498</v>
      </c>
      <c r="D2451" t="s">
        <v>548</v>
      </c>
      <c r="E2451" s="10">
        <f>VLOOKUP(A2451,home!$A$2:$E$405,3,FALSE)</f>
        <v>1.4126984126984099</v>
      </c>
      <c r="F2451" s="10">
        <f>VLOOKUP(B2451,home!$B$2:$E$405,3,FALSE)</f>
        <v>1.59</v>
      </c>
      <c r="G2451" s="10">
        <f>VLOOKUP(C2451,away!$B$2:$E$405,4,FALSE)</f>
        <v>0.71</v>
      </c>
      <c r="H2451" s="10">
        <f>VLOOKUP(A2451,away!$A$2:$E$405,3,FALSE)</f>
        <v>1.1111111111111101</v>
      </c>
      <c r="I2451" s="10">
        <f>VLOOKUP(C2451,away!$B$2:$E$405,3,FALSE)</f>
        <v>0.99</v>
      </c>
      <c r="J2451" s="10">
        <f>VLOOKUP(B2451,home!$B$2:$E$405,4,FALSE)</f>
        <v>0.23</v>
      </c>
      <c r="K2451" s="12">
        <f t="shared" si="2856"/>
        <v>1.594795238095235</v>
      </c>
      <c r="L2451" s="12">
        <f t="shared" si="2857"/>
        <v>0.25299999999999978</v>
      </c>
      <c r="M2451" s="13">
        <f t="shared" si="2858"/>
        <v>0.15758421927191518</v>
      </c>
      <c r="N2451" s="13">
        <f t="shared" si="2859"/>
        <v>0.25131456249380568</v>
      </c>
      <c r="O2451" s="13">
        <f t="shared" si="2860"/>
        <v>3.98688074757945E-2</v>
      </c>
      <c r="P2451" s="13">
        <f t="shared" si="2861"/>
        <v>6.3582584310932777E-2</v>
      </c>
      <c r="Q2451" s="13">
        <f t="shared" si="2862"/>
        <v>0.20039763376455438</v>
      </c>
      <c r="R2451" s="13">
        <f t="shared" si="2863"/>
        <v>5.0434041456880012E-3</v>
      </c>
      <c r="S2451" s="13">
        <f t="shared" si="2864"/>
        <v>6.4136260698176694E-3</v>
      </c>
      <c r="T2451" s="13">
        <f t="shared" si="2865"/>
        <v>5.0700601342432206E-2</v>
      </c>
      <c r="U2451" s="13">
        <f t="shared" si="2866"/>
        <v>8.0431969153329907E-3</v>
      </c>
      <c r="V2451" s="13">
        <f t="shared" si="2867"/>
        <v>2.8753225996804152E-4</v>
      </c>
      <c r="W2451" s="13">
        <f t="shared" si="2868"/>
        <v>0.10653106401775475</v>
      </c>
      <c r="X2451" s="13">
        <f t="shared" si="2869"/>
        <v>2.6952359196491926E-2</v>
      </c>
      <c r="Y2451" s="13">
        <f t="shared" si="2870"/>
        <v>3.409473438356226E-3</v>
      </c>
      <c r="Z2451" s="13">
        <f t="shared" si="2871"/>
        <v>4.2532708295302111E-4</v>
      </c>
      <c r="AA2451" s="13">
        <f t="shared" si="2872"/>
        <v>6.7830960652641502E-4</v>
      </c>
      <c r="AB2451" s="13">
        <f t="shared" si="2873"/>
        <v>5.4088246522128978E-4</v>
      </c>
      <c r="AC2451" s="13">
        <f t="shared" si="2874"/>
        <v>7.2509021866209848E-6</v>
      </c>
      <c r="AD2451" s="13">
        <f t="shared" si="2875"/>
        <v>4.2473808401183484E-2</v>
      </c>
      <c r="AE2451" s="13">
        <f t="shared" si="2876"/>
        <v>1.0745873525499411E-2</v>
      </c>
      <c r="AF2451" s="13">
        <f t="shared" si="2877"/>
        <v>1.3593530009756744E-3</v>
      </c>
      <c r="AG2451" s="13">
        <f t="shared" si="2878"/>
        <v>1.1463876974894847E-4</v>
      </c>
      <c r="AH2451" s="13">
        <f t="shared" si="2879"/>
        <v>2.6901937996778562E-5</v>
      </c>
      <c r="AI2451" s="13">
        <f t="shared" si="2880"/>
        <v>4.290308261279572E-5</v>
      </c>
      <c r="AJ2451" s="13">
        <f t="shared" si="2881"/>
        <v>3.4210815925246549E-5</v>
      </c>
      <c r="AK2451" s="13">
        <f t="shared" si="2882"/>
        <v>1.8186415442978614E-5</v>
      </c>
      <c r="AL2451" s="13">
        <f t="shared" si="2883"/>
        <v>1.1702468730466877E-7</v>
      </c>
      <c r="AM2451" s="13">
        <f t="shared" si="2884"/>
        <v>1.3547405476395356E-2</v>
      </c>
      <c r="AN2451" s="13">
        <f t="shared" si="2885"/>
        <v>3.4274935855280212E-3</v>
      </c>
      <c r="AO2451" s="13">
        <f t="shared" si="2886"/>
        <v>4.3357793856929443E-4</v>
      </c>
      <c r="AP2451" s="13">
        <f t="shared" si="2887"/>
        <v>3.6565072819343803E-5</v>
      </c>
      <c r="AQ2451" s="13">
        <f t="shared" si="2888"/>
        <v>2.3127408558234939E-6</v>
      </c>
      <c r="AR2451" s="13">
        <f t="shared" si="2889"/>
        <v>1.3612380626369952E-6</v>
      </c>
      <c r="AS2451" s="13">
        <f t="shared" si="2890"/>
        <v>2.1708959802074634E-6</v>
      </c>
      <c r="AT2451" s="13">
        <f t="shared" si="2891"/>
        <v>1.7310672858174754E-6</v>
      </c>
      <c r="AU2451" s="13">
        <f t="shared" si="2892"/>
        <v>9.2023262141471777E-7</v>
      </c>
      <c r="AV2451" s="13">
        <f t="shared" si="2893"/>
        <v>3.6689565064302181E-7</v>
      </c>
      <c r="AW2451" s="13">
        <f t="shared" si="2894"/>
        <v>1.3115970765396257E-9</v>
      </c>
      <c r="AX2451" s="13">
        <f t="shared" si="2895"/>
        <v>3.6008896237167696E-3</v>
      </c>
      <c r="AY2451" s="13">
        <f t="shared" si="2896"/>
        <v>9.110250748003418E-4</v>
      </c>
      <c r="AZ2451" s="13">
        <f t="shared" si="2897"/>
        <v>1.1524467196224316E-4</v>
      </c>
      <c r="BA2451" s="13">
        <f t="shared" si="2898"/>
        <v>9.718967335482499E-6</v>
      </c>
      <c r="BB2451" s="13">
        <f t="shared" si="2899"/>
        <v>6.1472468396926762E-7</v>
      </c>
      <c r="BC2451" s="13">
        <f t="shared" si="2900"/>
        <v>3.1105069008844941E-8</v>
      </c>
      <c r="BD2451" s="13">
        <f t="shared" si="2901"/>
        <v>5.7398871641193186E-8</v>
      </c>
      <c r="BE2451" s="13">
        <f t="shared" si="2902"/>
        <v>9.1539447165414513E-8</v>
      </c>
      <c r="BF2451" s="13">
        <f t="shared" si="2903"/>
        <v>7.2993337218636729E-8</v>
      </c>
      <c r="BG2451" s="13">
        <f t="shared" si="2904"/>
        <v>3.880314220298719E-8</v>
      </c>
      <c r="BH2451" s="13">
        <f t="shared" si="2905"/>
        <v>1.5470766602114057E-8</v>
      </c>
      <c r="BI2451" s="13">
        <f t="shared" si="2906"/>
        <v>4.9345409813468564E-9</v>
      </c>
      <c r="BJ2451" s="14">
        <f t="shared" si="2907"/>
        <v>0.71608424693253814</v>
      </c>
      <c r="BK2451" s="14">
        <f t="shared" si="2908"/>
        <v>0.22878635491430793</v>
      </c>
      <c r="BL2451" s="14">
        <f t="shared" si="2909"/>
        <v>5.4303634330247555E-2</v>
      </c>
      <c r="BM2451" s="14">
        <f t="shared" si="2910"/>
        <v>0.28089732803415313</v>
      </c>
      <c r="BN2451" s="14">
        <f t="shared" si="2911"/>
        <v>0.71779121146269065</v>
      </c>
    </row>
    <row r="2452" spans="1:66" x14ac:dyDescent="0.25">
      <c r="A2452" t="s">
        <v>485</v>
      </c>
      <c r="B2452" t="s">
        <v>493</v>
      </c>
      <c r="C2452" t="s">
        <v>487</v>
      </c>
      <c r="D2452" t="s">
        <v>548</v>
      </c>
      <c r="E2452" s="10">
        <f>VLOOKUP(A2452,home!$A$2:$E$405,3,FALSE)</f>
        <v>1.4126984126984099</v>
      </c>
      <c r="F2452" s="10">
        <f>VLOOKUP(B2452,home!$B$2:$E$405,3,FALSE)</f>
        <v>0</v>
      </c>
      <c r="G2452" s="10">
        <f>VLOOKUP(C2452,away!$B$2:$E$405,4,FALSE)</f>
        <v>0</v>
      </c>
      <c r="H2452" s="10">
        <f>VLOOKUP(A2452,away!$A$2:$E$405,3,FALSE)</f>
        <v>1.1111111111111101</v>
      </c>
      <c r="I2452" s="10">
        <f>VLOOKUP(C2452,away!$B$2:$E$405,3,FALSE)</f>
        <v>0</v>
      </c>
      <c r="J2452" s="10">
        <f>VLOOKUP(B2452,home!$B$2:$E$405,4,FALSE)</f>
        <v>0</v>
      </c>
      <c r="K2452" s="12">
        <f t="shared" si="2856"/>
        <v>0</v>
      </c>
      <c r="L2452" s="12">
        <f t="shared" si="2857"/>
        <v>0</v>
      </c>
      <c r="M2452" s="13">
        <f t="shared" si="2858"/>
        <v>1</v>
      </c>
      <c r="N2452" s="13">
        <f t="shared" si="2859"/>
        <v>0</v>
      </c>
      <c r="O2452" s="13">
        <f t="shared" si="2860"/>
        <v>0</v>
      </c>
      <c r="P2452" s="13">
        <f t="shared" si="2861"/>
        <v>0</v>
      </c>
      <c r="Q2452" s="13">
        <f t="shared" si="2862"/>
        <v>0</v>
      </c>
      <c r="R2452" s="13">
        <f t="shared" si="2863"/>
        <v>0</v>
      </c>
      <c r="S2452" s="13">
        <f t="shared" si="2864"/>
        <v>0</v>
      </c>
      <c r="T2452" s="13">
        <f t="shared" si="2865"/>
        <v>0</v>
      </c>
      <c r="U2452" s="13">
        <f t="shared" si="2866"/>
        <v>0</v>
      </c>
      <c r="V2452" s="13">
        <f t="shared" si="2867"/>
        <v>0</v>
      </c>
      <c r="W2452" s="13">
        <f t="shared" si="2868"/>
        <v>0</v>
      </c>
      <c r="X2452" s="13">
        <f t="shared" si="2869"/>
        <v>0</v>
      </c>
      <c r="Y2452" s="13">
        <f t="shared" si="2870"/>
        <v>0</v>
      </c>
      <c r="Z2452" s="13">
        <f t="shared" si="2871"/>
        <v>0</v>
      </c>
      <c r="AA2452" s="13">
        <f t="shared" si="2872"/>
        <v>0</v>
      </c>
      <c r="AB2452" s="13">
        <f t="shared" si="2873"/>
        <v>0</v>
      </c>
      <c r="AC2452" s="13">
        <f t="shared" si="2874"/>
        <v>0</v>
      </c>
      <c r="AD2452" s="13">
        <f t="shared" si="2875"/>
        <v>0</v>
      </c>
      <c r="AE2452" s="13">
        <f t="shared" si="2876"/>
        <v>0</v>
      </c>
      <c r="AF2452" s="13">
        <f t="shared" si="2877"/>
        <v>0</v>
      </c>
      <c r="AG2452" s="13">
        <f t="shared" si="2878"/>
        <v>0</v>
      </c>
      <c r="AH2452" s="13">
        <f t="shared" si="2879"/>
        <v>0</v>
      </c>
      <c r="AI2452" s="13">
        <f t="shared" si="2880"/>
        <v>0</v>
      </c>
      <c r="AJ2452" s="13">
        <f t="shared" si="2881"/>
        <v>0</v>
      </c>
      <c r="AK2452" s="13">
        <f t="shared" si="2882"/>
        <v>0</v>
      </c>
      <c r="AL2452" s="13">
        <f t="shared" si="2883"/>
        <v>0</v>
      </c>
      <c r="AM2452" s="13">
        <f t="shared" si="2884"/>
        <v>0</v>
      </c>
      <c r="AN2452" s="13">
        <f t="shared" si="2885"/>
        <v>0</v>
      </c>
      <c r="AO2452" s="13">
        <f t="shared" si="2886"/>
        <v>0</v>
      </c>
      <c r="AP2452" s="13">
        <f t="shared" si="2887"/>
        <v>0</v>
      </c>
      <c r="AQ2452" s="13">
        <f t="shared" si="2888"/>
        <v>0</v>
      </c>
      <c r="AR2452" s="13">
        <f t="shared" si="2889"/>
        <v>0</v>
      </c>
      <c r="AS2452" s="13">
        <f t="shared" si="2890"/>
        <v>0</v>
      </c>
      <c r="AT2452" s="13">
        <f t="shared" si="2891"/>
        <v>0</v>
      </c>
      <c r="AU2452" s="13">
        <f t="shared" si="2892"/>
        <v>0</v>
      </c>
      <c r="AV2452" s="13">
        <f t="shared" si="2893"/>
        <v>0</v>
      </c>
      <c r="AW2452" s="13">
        <f t="shared" si="2894"/>
        <v>0</v>
      </c>
      <c r="AX2452" s="13">
        <f t="shared" si="2895"/>
        <v>0</v>
      </c>
      <c r="AY2452" s="13">
        <f t="shared" si="2896"/>
        <v>0</v>
      </c>
      <c r="AZ2452" s="13">
        <f t="shared" si="2897"/>
        <v>0</v>
      </c>
      <c r="BA2452" s="13">
        <f t="shared" si="2898"/>
        <v>0</v>
      </c>
      <c r="BB2452" s="13">
        <f t="shared" si="2899"/>
        <v>0</v>
      </c>
      <c r="BC2452" s="13">
        <f t="shared" si="2900"/>
        <v>0</v>
      </c>
      <c r="BD2452" s="13">
        <f t="shared" si="2901"/>
        <v>0</v>
      </c>
      <c r="BE2452" s="13">
        <f t="shared" si="2902"/>
        <v>0</v>
      </c>
      <c r="BF2452" s="13">
        <f t="shared" si="2903"/>
        <v>0</v>
      </c>
      <c r="BG2452" s="13">
        <f t="shared" si="2904"/>
        <v>0</v>
      </c>
      <c r="BH2452" s="13">
        <f t="shared" si="2905"/>
        <v>0</v>
      </c>
      <c r="BI2452" s="13">
        <f t="shared" si="2906"/>
        <v>0</v>
      </c>
      <c r="BJ2452" s="14">
        <f t="shared" si="2907"/>
        <v>0</v>
      </c>
      <c r="BK2452" s="14">
        <f t="shared" si="2908"/>
        <v>1</v>
      </c>
      <c r="BL2452" s="14">
        <f t="shared" si="2909"/>
        <v>0</v>
      </c>
      <c r="BM2452" s="14">
        <f t="shared" si="2910"/>
        <v>0</v>
      </c>
      <c r="BN2452" s="14">
        <f t="shared" si="2911"/>
        <v>1</v>
      </c>
    </row>
    <row r="2453" spans="1:66" x14ac:dyDescent="0.25">
      <c r="A2453" t="s">
        <v>22</v>
      </c>
      <c r="B2453" t="s">
        <v>263</v>
      </c>
      <c r="C2453" t="s">
        <v>167</v>
      </c>
      <c r="D2453" t="s">
        <v>548</v>
      </c>
      <c r="E2453" s="10">
        <f>VLOOKUP(A2453,home!$A$2:$E$405,3,FALSE)</f>
        <v>1.68333333333333</v>
      </c>
      <c r="F2453" s="10">
        <f>VLOOKUP(B2453,home!$B$2:$E$405,3,FALSE)</f>
        <v>1.78</v>
      </c>
      <c r="G2453" s="10">
        <f>VLOOKUP(C2453,away!$B$2:$E$405,4,FALSE)</f>
        <v>0.83</v>
      </c>
      <c r="H2453" s="10">
        <f>VLOOKUP(A2453,away!$A$2:$E$405,3,FALSE)</f>
        <v>1.375</v>
      </c>
      <c r="I2453" s="10">
        <f>VLOOKUP(C2453,away!$B$2:$E$405,3,FALSE)</f>
        <v>0.59</v>
      </c>
      <c r="J2453" s="10">
        <f>VLOOKUP(B2453,home!$B$2:$E$405,4,FALSE)</f>
        <v>0.57999999999999996</v>
      </c>
      <c r="K2453" s="12">
        <f t="shared" si="2856"/>
        <v>2.4869566666666616</v>
      </c>
      <c r="L2453" s="12">
        <f t="shared" si="2857"/>
        <v>0.47052499999999992</v>
      </c>
      <c r="M2453" s="13">
        <f t="shared" si="2858"/>
        <v>5.1949578935020342E-2</v>
      </c>
      <c r="N2453" s="13">
        <f t="shared" si="2859"/>
        <v>0.12919635166297483</v>
      </c>
      <c r="O2453" s="13">
        <f t="shared" si="2860"/>
        <v>2.4443575628400434E-2</v>
      </c>
      <c r="P2453" s="13">
        <f t="shared" si="2861"/>
        <v>6.0790113366221199E-2</v>
      </c>
      <c r="Q2453" s="13">
        <f t="shared" si="2862"/>
        <v>0.16065286403862283</v>
      </c>
      <c r="R2453" s="13">
        <f t="shared" si="2863"/>
        <v>5.7506567112765566E-3</v>
      </c>
      <c r="S2453" s="13">
        <f t="shared" si="2864"/>
        <v>1.7783772067240237E-2</v>
      </c>
      <c r="T2453" s="13">
        <f t="shared" si="2865"/>
        <v>7.5591188851772975E-2</v>
      </c>
      <c r="U2453" s="13">
        <f t="shared" si="2866"/>
        <v>1.4301634045820613E-2</v>
      </c>
      <c r="V2453" s="13">
        <f t="shared" si="2867"/>
        <v>2.312236728614634E-3</v>
      </c>
      <c r="W2453" s="13">
        <f t="shared" si="2868"/>
        <v>0.13317890374664862</v>
      </c>
      <c r="X2453" s="13">
        <f t="shared" si="2869"/>
        <v>6.2664003685391809E-2</v>
      </c>
      <c r="Y2453" s="13">
        <f t="shared" si="2870"/>
        <v>1.4742490167034489E-2</v>
      </c>
      <c r="Z2453" s="13">
        <f t="shared" si="2871"/>
        <v>9.0194258302446712E-4</v>
      </c>
      <c r="AA2453" s="13">
        <f t="shared" si="2872"/>
        <v>2.2430921198032475E-3</v>
      </c>
      <c r="AB2453" s="13">
        <f t="shared" si="2873"/>
        <v>2.7892364506460704E-3</v>
      </c>
      <c r="AC2453" s="13">
        <f t="shared" si="2874"/>
        <v>1.6910764214018095E-4</v>
      </c>
      <c r="AD2453" s="13">
        <f t="shared" si="2875"/>
        <v>8.2802540633021351E-2</v>
      </c>
      <c r="AE2453" s="13">
        <f t="shared" si="2876"/>
        <v>3.8960665431352355E-2</v>
      </c>
      <c r="AF2453" s="13">
        <f t="shared" si="2877"/>
        <v>9.1659835510435311E-3</v>
      </c>
      <c r="AG2453" s="13">
        <f t="shared" si="2878"/>
        <v>1.4376081367849191E-3</v>
      </c>
      <c r="AH2453" s="13">
        <f t="shared" si="2879"/>
        <v>1.0609663346939681E-4</v>
      </c>
      <c r="AI2453" s="13">
        <f t="shared" si="2880"/>
        <v>2.6385772991760568E-4</v>
      </c>
      <c r="AJ2453" s="13">
        <f t="shared" si="2881"/>
        <v>3.2810137023506046E-4</v>
      </c>
      <c r="AK2453" s="13">
        <f t="shared" si="2882"/>
        <v>2.7199129668285007E-4</v>
      </c>
      <c r="AL2453" s="13">
        <f t="shared" si="2883"/>
        <v>7.9154233374284004E-6</v>
      </c>
      <c r="AM2453" s="13">
        <f t="shared" si="2884"/>
        <v>4.1185266088845915E-2</v>
      </c>
      <c r="AN2453" s="13">
        <f t="shared" si="2885"/>
        <v>1.9378697326454215E-2</v>
      </c>
      <c r="AO2453" s="13">
        <f t="shared" si="2886"/>
        <v>4.5590807797649341E-3</v>
      </c>
      <c r="AP2453" s="13">
        <f t="shared" si="2887"/>
        <v>7.1505382796629849E-4</v>
      </c>
      <c r="AQ2453" s="13">
        <f t="shared" si="2888"/>
        <v>8.4112675600960616E-5</v>
      </c>
      <c r="AR2453" s="13">
        <f t="shared" si="2889"/>
        <v>9.9842236926375888E-6</v>
      </c>
      <c r="AS2453" s="13">
        <f t="shared" si="2890"/>
        <v>2.4830331673896289E-5</v>
      </c>
      <c r="AT2453" s="13">
        <f t="shared" si="2891"/>
        <v>3.0875979445970371E-5</v>
      </c>
      <c r="AU2453" s="13">
        <f t="shared" si="2892"/>
        <v>2.559574097433961E-5</v>
      </c>
      <c r="AV2453" s="13">
        <f t="shared" si="2893"/>
        <v>1.5913874663601731E-5</v>
      </c>
      <c r="AW2453" s="13">
        <f t="shared" si="2894"/>
        <v>2.5728979901078427E-7</v>
      </c>
      <c r="AX2453" s="13">
        <f t="shared" si="2895"/>
        <v>1.7070995344682625E-2</v>
      </c>
      <c r="AY2453" s="13">
        <f t="shared" si="2896"/>
        <v>8.0323300845567894E-3</v>
      </c>
      <c r="AZ2453" s="13">
        <f t="shared" si="2897"/>
        <v>1.8897060565180412E-3</v>
      </c>
      <c r="BA2453" s="13">
        <f t="shared" si="2898"/>
        <v>2.9638464741438373E-4</v>
      </c>
      <c r="BB2453" s="13">
        <f t="shared" si="2899"/>
        <v>3.4864096556163215E-5</v>
      </c>
      <c r="BC2453" s="13">
        <f t="shared" si="2900"/>
        <v>3.2808858064177399E-6</v>
      </c>
      <c r="BD2453" s="13">
        <f t="shared" si="2901"/>
        <v>7.8297114216304949E-7</v>
      </c>
      <c r="BE2453" s="13">
        <f t="shared" si="2902"/>
        <v>1.9472153018100063E-6</v>
      </c>
      <c r="BF2453" s="13">
        <f t="shared" si="2903"/>
        <v>2.4213200381358658E-6</v>
      </c>
      <c r="BG2453" s="13">
        <f t="shared" si="2904"/>
        <v>2.0072393369918552E-6</v>
      </c>
      <c r="BH2453" s="13">
        <f t="shared" si="2905"/>
        <v>1.2479793126818661E-6</v>
      </c>
      <c r="BI2453" s="13">
        <f t="shared" si="2906"/>
        <v>6.2073409430724908E-7</v>
      </c>
      <c r="BJ2453" s="14">
        <f t="shared" si="2907"/>
        <v>0.80164237171881447</v>
      </c>
      <c r="BK2453" s="14">
        <f t="shared" si="2908"/>
        <v>0.14104505424713079</v>
      </c>
      <c r="BL2453" s="14">
        <f t="shared" si="2909"/>
        <v>5.0614469595928371E-2</v>
      </c>
      <c r="BM2453" s="14">
        <f t="shared" si="2910"/>
        <v>0.55338862500762409</v>
      </c>
      <c r="BN2453" s="14">
        <f t="shared" si="2911"/>
        <v>0.43278314034251619</v>
      </c>
    </row>
    <row r="2454" spans="1:66" x14ac:dyDescent="0.25">
      <c r="A2454" t="s">
        <v>22</v>
      </c>
      <c r="B2454" t="s">
        <v>256</v>
      </c>
      <c r="C2454" t="s">
        <v>165</v>
      </c>
      <c r="D2454" t="s">
        <v>548</v>
      </c>
      <c r="E2454" s="10">
        <f>VLOOKUP(A2454,home!$A$2:$E$405,3,FALSE)</f>
        <v>1.68333333333333</v>
      </c>
      <c r="F2454" s="10">
        <f>VLOOKUP(B2454,home!$B$2:$E$405,3,FALSE)</f>
        <v>1.19</v>
      </c>
      <c r="G2454" s="10">
        <f>VLOOKUP(C2454,away!$B$2:$E$405,4,FALSE)</f>
        <v>1.78</v>
      </c>
      <c r="H2454" s="10">
        <f>VLOOKUP(A2454,away!$A$2:$E$405,3,FALSE)</f>
        <v>1.375</v>
      </c>
      <c r="I2454" s="10">
        <f>VLOOKUP(C2454,away!$B$2:$E$405,3,FALSE)</f>
        <v>0.59</v>
      </c>
      <c r="J2454" s="10">
        <f>VLOOKUP(B2454,home!$B$2:$E$405,4,FALSE)</f>
        <v>0.87</v>
      </c>
      <c r="K2454" s="12">
        <f t="shared" si="2856"/>
        <v>3.5656366666666592</v>
      </c>
      <c r="L2454" s="12">
        <f t="shared" si="2857"/>
        <v>0.7057874999999999</v>
      </c>
      <c r="M2454" s="13">
        <f t="shared" si="2858"/>
        <v>1.3961884936382734E-2</v>
      </c>
      <c r="N2454" s="13">
        <f t="shared" si="2859"/>
        <v>4.9783008864947173E-2</v>
      </c>
      <c r="O2454" s="13">
        <f t="shared" si="2860"/>
        <v>9.8541238645372259E-3</v>
      </c>
      <c r="P2454" s="13">
        <f t="shared" si="2861"/>
        <v>3.5136225369268893E-2</v>
      </c>
      <c r="Q2454" s="13">
        <f t="shared" si="2862"/>
        <v>8.8754060892923509E-2</v>
      </c>
      <c r="R2454" s="13">
        <f t="shared" si="2863"/>
        <v>3.4774587235210331E-3</v>
      </c>
      <c r="S2454" s="13">
        <f t="shared" si="2864"/>
        <v>2.2105796223527419E-2</v>
      </c>
      <c r="T2454" s="13">
        <f t="shared" si="2865"/>
        <v>6.2641506752464229E-2</v>
      </c>
      <c r="U2454" s="13">
        <f t="shared" si="2866"/>
        <v>1.2399354331406431E-2</v>
      </c>
      <c r="V2454" s="13">
        <f t="shared" si="2867"/>
        <v>6.1812271338567478E-3</v>
      </c>
      <c r="W2454" s="13">
        <f t="shared" si="2868"/>
        <v>0.10548824461179115</v>
      </c>
      <c r="X2454" s="13">
        <f t="shared" si="2869"/>
        <v>7.4452284443944527E-2</v>
      </c>
      <c r="Y2454" s="13">
        <f t="shared" si="2870"/>
        <v>2.6273745853490241E-2</v>
      </c>
      <c r="Z2454" s="13">
        <f t="shared" si="2871"/>
        <v>8.1811563294236693E-4</v>
      </c>
      <c r="AA2454" s="13">
        <f t="shared" si="2872"/>
        <v>2.9171030983925054E-3</v>
      </c>
      <c r="AB2454" s="13">
        <f t="shared" si="2873"/>
        <v>5.200664884037619E-3</v>
      </c>
      <c r="AC2454" s="13">
        <f t="shared" si="2874"/>
        <v>9.7222272737274181E-4</v>
      </c>
      <c r="AD2454" s="13">
        <f t="shared" si="2875"/>
        <v>9.4033188222526057E-2</v>
      </c>
      <c r="AE2454" s="13">
        <f t="shared" si="2876"/>
        <v>6.6367448832606091E-2</v>
      </c>
      <c r="AF2454" s="13">
        <f t="shared" si="2877"/>
        <v>2.3420657896471478E-2</v>
      </c>
      <c r="AG2454" s="13">
        <f t="shared" si="2878"/>
        <v>5.5100025283686205E-3</v>
      </c>
      <c r="AH2454" s="13">
        <f t="shared" si="2879"/>
        <v>1.4435394682132767E-4</v>
      </c>
      <c r="AI2454" s="13">
        <f t="shared" si="2880"/>
        <v>5.1471372576417497E-4</v>
      </c>
      <c r="AJ2454" s="13">
        <f t="shared" si="2881"/>
        <v>9.1764106671067503E-4</v>
      </c>
      <c r="AK2454" s="13">
        <f t="shared" si="2882"/>
        <v>1.0906582114342295E-3</v>
      </c>
      <c r="AL2454" s="13">
        <f t="shared" si="2883"/>
        <v>9.7867120417464808E-5</v>
      </c>
      <c r="AM2454" s="13">
        <f t="shared" si="2884"/>
        <v>6.7057636761961248E-2</v>
      </c>
      <c r="AN2454" s="13">
        <f t="shared" si="2885"/>
        <v>4.7328441806132715E-2</v>
      </c>
      <c r="AO2454" s="13">
        <f t="shared" si="2886"/>
        <v>1.6701911310622944E-2</v>
      </c>
      <c r="AP2454" s="13">
        <f t="shared" si="2887"/>
        <v>3.9293334097154292E-3</v>
      </c>
      <c r="AQ2454" s="13">
        <f t="shared" si="2888"/>
        <v>6.9331860097738207E-4</v>
      </c>
      <c r="AR2454" s="13">
        <f t="shared" si="2889"/>
        <v>2.0376642248431561E-5</v>
      </c>
      <c r="AS2454" s="13">
        <f t="shared" si="2890"/>
        <v>7.2655702744556531E-5</v>
      </c>
      <c r="AT2454" s="13">
        <f t="shared" si="2891"/>
        <v>1.2953191887421213E-4</v>
      </c>
      <c r="AU2454" s="13">
        <f t="shared" si="2892"/>
        <v>1.5395458648052727E-4</v>
      </c>
      <c r="AV2454" s="13">
        <f t="shared" si="2893"/>
        <v>1.372365296391178E-4</v>
      </c>
      <c r="AW2454" s="13">
        <f t="shared" si="2894"/>
        <v>6.8414059158952205E-6</v>
      </c>
      <c r="AX2454" s="13">
        <f t="shared" si="2895"/>
        <v>3.9850528069743853E-2</v>
      </c>
      <c r="AY2454" s="13">
        <f t="shared" si="2896"/>
        <v>2.8126004580024334E-2</v>
      </c>
      <c r="AZ2454" s="13">
        <f t="shared" si="2897"/>
        <v>9.9254912287619606E-3</v>
      </c>
      <c r="BA2454" s="13">
        <f t="shared" si="2898"/>
        <v>2.3350958802066104E-3</v>
      </c>
      <c r="BB2454" s="13">
        <f t="shared" si="2899"/>
        <v>4.1202037088783068E-4</v>
      </c>
      <c r="BC2454" s="13">
        <f t="shared" si="2900"/>
        <v>5.8159765503598962E-5</v>
      </c>
      <c r="BD2454" s="13">
        <f t="shared" si="2901"/>
        <v>2.3969298984858137E-6</v>
      </c>
      <c r="BE2454" s="13">
        <f t="shared" si="2902"/>
        <v>8.5465811334706103E-6</v>
      </c>
      <c r="BF2454" s="13">
        <f t="shared" si="2903"/>
        <v>1.5237001532072155E-5</v>
      </c>
      <c r="BG2454" s="13">
        <f t="shared" si="2904"/>
        <v>1.8109870450937511E-5</v>
      </c>
      <c r="BH2454" s="13">
        <f t="shared" si="2905"/>
        <v>1.6143304527111465E-5</v>
      </c>
      <c r="BI2454" s="13">
        <f t="shared" si="2906"/>
        <v>1.1512231708606901E-5</v>
      </c>
      <c r="BJ2454" s="14">
        <f t="shared" si="2907"/>
        <v>0.81314209068407106</v>
      </c>
      <c r="BK2454" s="14">
        <f t="shared" si="2908"/>
        <v>0.10658122809085033</v>
      </c>
      <c r="BL2454" s="14">
        <f t="shared" si="2909"/>
        <v>3.7101773151862763E-2</v>
      </c>
      <c r="BM2454" s="14">
        <f t="shared" si="2910"/>
        <v>0.72855728173403755</v>
      </c>
      <c r="BN2454" s="14">
        <f t="shared" si="2911"/>
        <v>0.20096676265158056</v>
      </c>
    </row>
    <row r="2455" spans="1:66" x14ac:dyDescent="0.25">
      <c r="A2455" t="s">
        <v>22</v>
      </c>
      <c r="B2455" t="s">
        <v>262</v>
      </c>
      <c r="C2455" t="s">
        <v>175</v>
      </c>
      <c r="D2455" t="s">
        <v>548</v>
      </c>
      <c r="E2455" s="10">
        <f>VLOOKUP(A2455,home!$A$2:$E$405,3,FALSE)</f>
        <v>1.68333333333333</v>
      </c>
      <c r="F2455" s="10">
        <f>VLOOKUP(B2455,home!$B$2:$E$405,3,FALSE)</f>
        <v>0.83</v>
      </c>
      <c r="G2455" s="10">
        <f>VLOOKUP(C2455,away!$B$2:$E$405,4,FALSE)</f>
        <v>0</v>
      </c>
      <c r="H2455" s="10">
        <f>VLOOKUP(A2455,away!$A$2:$E$405,3,FALSE)</f>
        <v>1.375</v>
      </c>
      <c r="I2455" s="10">
        <f>VLOOKUP(C2455,away!$B$2:$E$405,3,FALSE)</f>
        <v>0</v>
      </c>
      <c r="J2455" s="10">
        <f>VLOOKUP(B2455,home!$B$2:$E$405,4,FALSE)</f>
        <v>1.31</v>
      </c>
      <c r="K2455" s="12">
        <f t="shared" si="2856"/>
        <v>0</v>
      </c>
      <c r="L2455" s="12">
        <f t="shared" si="2857"/>
        <v>0</v>
      </c>
      <c r="M2455" s="13">
        <f t="shared" si="2858"/>
        <v>1</v>
      </c>
      <c r="N2455" s="13">
        <f t="shared" si="2859"/>
        <v>0</v>
      </c>
      <c r="O2455" s="13">
        <f t="shared" si="2860"/>
        <v>0</v>
      </c>
      <c r="P2455" s="13">
        <f t="shared" si="2861"/>
        <v>0</v>
      </c>
      <c r="Q2455" s="13">
        <f t="shared" si="2862"/>
        <v>0</v>
      </c>
      <c r="R2455" s="13">
        <f t="shared" si="2863"/>
        <v>0</v>
      </c>
      <c r="S2455" s="13">
        <f t="shared" si="2864"/>
        <v>0</v>
      </c>
      <c r="T2455" s="13">
        <f t="shared" si="2865"/>
        <v>0</v>
      </c>
      <c r="U2455" s="13">
        <f t="shared" si="2866"/>
        <v>0</v>
      </c>
      <c r="V2455" s="13">
        <f t="shared" si="2867"/>
        <v>0</v>
      </c>
      <c r="W2455" s="13">
        <f t="shared" si="2868"/>
        <v>0</v>
      </c>
      <c r="X2455" s="13">
        <f t="shared" si="2869"/>
        <v>0</v>
      </c>
      <c r="Y2455" s="13">
        <f t="shared" si="2870"/>
        <v>0</v>
      </c>
      <c r="Z2455" s="13">
        <f t="shared" si="2871"/>
        <v>0</v>
      </c>
      <c r="AA2455" s="13">
        <f t="shared" si="2872"/>
        <v>0</v>
      </c>
      <c r="AB2455" s="13">
        <f t="shared" si="2873"/>
        <v>0</v>
      </c>
      <c r="AC2455" s="13">
        <f t="shared" si="2874"/>
        <v>0</v>
      </c>
      <c r="AD2455" s="13">
        <f t="shared" si="2875"/>
        <v>0</v>
      </c>
      <c r="AE2455" s="13">
        <f t="shared" si="2876"/>
        <v>0</v>
      </c>
      <c r="AF2455" s="13">
        <f t="shared" si="2877"/>
        <v>0</v>
      </c>
      <c r="AG2455" s="13">
        <f t="shared" si="2878"/>
        <v>0</v>
      </c>
      <c r="AH2455" s="13">
        <f t="shared" si="2879"/>
        <v>0</v>
      </c>
      <c r="AI2455" s="13">
        <f t="shared" si="2880"/>
        <v>0</v>
      </c>
      <c r="AJ2455" s="13">
        <f t="shared" si="2881"/>
        <v>0</v>
      </c>
      <c r="AK2455" s="13">
        <f t="shared" si="2882"/>
        <v>0</v>
      </c>
      <c r="AL2455" s="13">
        <f t="shared" si="2883"/>
        <v>0</v>
      </c>
      <c r="AM2455" s="13">
        <f t="shared" si="2884"/>
        <v>0</v>
      </c>
      <c r="AN2455" s="13">
        <f t="shared" si="2885"/>
        <v>0</v>
      </c>
      <c r="AO2455" s="13">
        <f t="shared" si="2886"/>
        <v>0</v>
      </c>
      <c r="AP2455" s="13">
        <f t="shared" si="2887"/>
        <v>0</v>
      </c>
      <c r="AQ2455" s="13">
        <f t="shared" si="2888"/>
        <v>0</v>
      </c>
      <c r="AR2455" s="13">
        <f t="shared" si="2889"/>
        <v>0</v>
      </c>
      <c r="AS2455" s="13">
        <f t="shared" si="2890"/>
        <v>0</v>
      </c>
      <c r="AT2455" s="13">
        <f t="shared" si="2891"/>
        <v>0</v>
      </c>
      <c r="AU2455" s="13">
        <f t="shared" si="2892"/>
        <v>0</v>
      </c>
      <c r="AV2455" s="13">
        <f t="shared" si="2893"/>
        <v>0</v>
      </c>
      <c r="AW2455" s="13">
        <f t="shared" si="2894"/>
        <v>0</v>
      </c>
      <c r="AX2455" s="13">
        <f t="shared" si="2895"/>
        <v>0</v>
      </c>
      <c r="AY2455" s="13">
        <f t="shared" si="2896"/>
        <v>0</v>
      </c>
      <c r="AZ2455" s="13">
        <f t="shared" si="2897"/>
        <v>0</v>
      </c>
      <c r="BA2455" s="13">
        <f t="shared" si="2898"/>
        <v>0</v>
      </c>
      <c r="BB2455" s="13">
        <f t="shared" si="2899"/>
        <v>0</v>
      </c>
      <c r="BC2455" s="13">
        <f t="shared" si="2900"/>
        <v>0</v>
      </c>
      <c r="BD2455" s="13">
        <f t="shared" si="2901"/>
        <v>0</v>
      </c>
      <c r="BE2455" s="13">
        <f t="shared" si="2902"/>
        <v>0</v>
      </c>
      <c r="BF2455" s="13">
        <f t="shared" si="2903"/>
        <v>0</v>
      </c>
      <c r="BG2455" s="13">
        <f t="shared" si="2904"/>
        <v>0</v>
      </c>
      <c r="BH2455" s="13">
        <f t="shared" si="2905"/>
        <v>0</v>
      </c>
      <c r="BI2455" s="13">
        <f t="shared" si="2906"/>
        <v>0</v>
      </c>
      <c r="BJ2455" s="14">
        <f t="shared" si="2907"/>
        <v>0</v>
      </c>
      <c r="BK2455" s="14">
        <f t="shared" si="2908"/>
        <v>1</v>
      </c>
      <c r="BL2455" s="14">
        <f t="shared" si="2909"/>
        <v>0</v>
      </c>
      <c r="BM2455" s="14">
        <f t="shared" si="2910"/>
        <v>0</v>
      </c>
      <c r="BN2455" s="14">
        <f t="shared" si="2911"/>
        <v>1</v>
      </c>
    </row>
    <row r="2456" spans="1:66" x14ac:dyDescent="0.25">
      <c r="A2456" t="s">
        <v>22</v>
      </c>
      <c r="B2456" t="s">
        <v>259</v>
      </c>
      <c r="C2456" t="s">
        <v>266</v>
      </c>
      <c r="D2456" t="s">
        <v>548</v>
      </c>
      <c r="E2456" s="10">
        <f>VLOOKUP(A2456,home!$A$2:$E$405,3,FALSE)</f>
        <v>1.68333333333333</v>
      </c>
      <c r="F2456" s="10">
        <f>VLOOKUP(B2456,home!$B$2:$E$405,3,FALSE)</f>
        <v>0.59</v>
      </c>
      <c r="G2456" s="10">
        <f>VLOOKUP(C2456,away!$B$2:$E$405,4,FALSE)</f>
        <v>0.59</v>
      </c>
      <c r="H2456" s="10">
        <f>VLOOKUP(A2456,away!$A$2:$E$405,3,FALSE)</f>
        <v>1.375</v>
      </c>
      <c r="I2456" s="10">
        <f>VLOOKUP(C2456,away!$B$2:$E$405,3,FALSE)</f>
        <v>1.07</v>
      </c>
      <c r="J2456" s="10">
        <f>VLOOKUP(B2456,home!$B$2:$E$405,4,FALSE)</f>
        <v>0.73</v>
      </c>
      <c r="K2456" s="12">
        <f t="shared" si="2856"/>
        <v>0.58596833333333209</v>
      </c>
      <c r="L2456" s="12">
        <f t="shared" si="2857"/>
        <v>1.0740125</v>
      </c>
      <c r="M2456" s="13">
        <f t="shared" si="2858"/>
        <v>0.19014262446689775</v>
      </c>
      <c r="N2456" s="13">
        <f t="shared" si="2859"/>
        <v>0.11141755675449375</v>
      </c>
      <c r="O2456" s="13">
        <f t="shared" si="2860"/>
        <v>0.20421555546025402</v>
      </c>
      <c r="P2456" s="13">
        <f t="shared" si="2861"/>
        <v>0.11966384867378571</v>
      </c>
      <c r="Q2456" s="13">
        <f t="shared" si="2862"/>
        <v>3.2643580017751313E-2</v>
      </c>
      <c r="R2456" s="13">
        <f t="shared" si="2863"/>
        <v>0.10966502962937802</v>
      </c>
      <c r="S2456" s="13">
        <f t="shared" si="2864"/>
        <v>1.8827231294889873E-2</v>
      </c>
      <c r="T2456" s="13">
        <f t="shared" si="2865"/>
        <v>3.505961298381513E-2</v>
      </c>
      <c r="U2456" s="13">
        <f t="shared" si="2866"/>
        <v>6.4260234636877134E-2</v>
      </c>
      <c r="V2456" s="13">
        <f t="shared" si="2867"/>
        <v>1.3165199093952776E-3</v>
      </c>
      <c r="W2456" s="13">
        <f t="shared" si="2868"/>
        <v>6.3760347256783343E-3</v>
      </c>
      <c r="X2456" s="13">
        <f t="shared" si="2869"/>
        <v>6.8479409958126019E-3</v>
      </c>
      <c r="Y2456" s="13">
        <f t="shared" si="2870"/>
        <v>3.6773871143825909E-3</v>
      </c>
      <c r="Z2456" s="13">
        <f t="shared" si="2871"/>
        <v>3.9260537544940792E-2</v>
      </c>
      <c r="AA2456" s="13">
        <f t="shared" si="2872"/>
        <v>2.3005431750979671E-2</v>
      </c>
      <c r="AB2456" s="13">
        <f t="shared" si="2873"/>
        <v>6.7402272503676369E-3</v>
      </c>
      <c r="AC2456" s="13">
        <f t="shared" si="2874"/>
        <v>5.1783444025108933E-5</v>
      </c>
      <c r="AD2456" s="13">
        <f t="shared" si="2875"/>
        <v>9.3403861037029564E-4</v>
      </c>
      <c r="AE2456" s="13">
        <f t="shared" si="2876"/>
        <v>1.0031691430203271E-3</v>
      </c>
      <c r="AF2456" s="13">
        <f t="shared" si="2877"/>
        <v>5.3870809960905955E-4</v>
      </c>
      <c r="AG2456" s="13">
        <f t="shared" si="2878"/>
        <v>1.9285974427712504E-4</v>
      </c>
      <c r="AH2456" s="13">
        <f t="shared" si="2879"/>
        <v>1.054157701999643E-2</v>
      </c>
      <c r="AI2456" s="13">
        <f t="shared" si="2880"/>
        <v>6.1770303171122618E-3</v>
      </c>
      <c r="AJ2456" s="13">
        <f t="shared" si="2881"/>
        <v>1.8097720799338678E-3</v>
      </c>
      <c r="AK2456" s="13">
        <f t="shared" si="2882"/>
        <v>3.5348970979734884E-4</v>
      </c>
      <c r="AL2456" s="13">
        <f t="shared" si="2883"/>
        <v>1.3035701441486873E-6</v>
      </c>
      <c r="AM2456" s="13">
        <f t="shared" si="2884"/>
        <v>1.0946340955753278E-4</v>
      </c>
      <c r="AN2456" s="13">
        <f t="shared" si="2885"/>
        <v>1.1756507015740967E-4</v>
      </c>
      <c r="AO2456" s="13">
        <f t="shared" si="2886"/>
        <v>6.3133177456217479E-5</v>
      </c>
      <c r="AP2456" s="13">
        <f t="shared" si="2887"/>
        <v>2.2601940584231926E-5</v>
      </c>
      <c r="AQ2456" s="13">
        <f t="shared" si="2888"/>
        <v>6.0686916779305972E-6</v>
      </c>
      <c r="AR2456" s="13">
        <f t="shared" si="2889"/>
        <v>2.2643570978377837E-3</v>
      </c>
      <c r="AS2456" s="13">
        <f t="shared" si="2890"/>
        <v>1.326841554691507E-3</v>
      </c>
      <c r="AT2456" s="13">
        <f t="shared" si="2891"/>
        <v>3.887435671999947E-4</v>
      </c>
      <c r="AU2456" s="13">
        <f t="shared" si="2892"/>
        <v>7.5930473388745046E-5</v>
      </c>
      <c r="AV2456" s="13">
        <f t="shared" si="2893"/>
        <v>1.1123213235203464E-5</v>
      </c>
      <c r="AW2456" s="13">
        <f t="shared" si="2894"/>
        <v>2.2788481497686083E-8</v>
      </c>
      <c r="AX2456" s="13">
        <f t="shared" si="2895"/>
        <v>1.0690348609901897E-5</v>
      </c>
      <c r="AY2456" s="13">
        <f t="shared" si="2896"/>
        <v>1.1481568036392262E-5</v>
      </c>
      <c r="AZ2456" s="13">
        <f t="shared" si="2897"/>
        <v>6.1656737953428713E-6</v>
      </c>
      <c r="BA2456" s="13">
        <f t="shared" si="2898"/>
        <v>2.207336909040229E-6</v>
      </c>
      <c r="BB2456" s="13">
        <f t="shared" si="2899"/>
        <v>5.926768580051422E-7</v>
      </c>
      <c r="BC2456" s="13">
        <f t="shared" si="2900"/>
        <v>1.2730847079164957E-7</v>
      </c>
      <c r="BD2456" s="13">
        <f t="shared" si="2901"/>
        <v>4.0532463792358362E-4</v>
      </c>
      <c r="BE2456" s="13">
        <f t="shared" si="2902"/>
        <v>2.3750740254301861E-4</v>
      </c>
      <c r="BF2456" s="13">
        <f t="shared" si="2903"/>
        <v>6.9585908411230697E-5</v>
      </c>
      <c r="BG2456" s="13">
        <f t="shared" si="2904"/>
        <v>1.3591712925071585E-5</v>
      </c>
      <c r="BH2456" s="13">
        <f t="shared" si="2905"/>
        <v>1.9910783424623261E-6</v>
      </c>
      <c r="BI2456" s="13">
        <f t="shared" si="2906"/>
        <v>2.3334177157374861E-7</v>
      </c>
      <c r="BJ2456" s="14">
        <f t="shared" si="2907"/>
        <v>0.19904098539132334</v>
      </c>
      <c r="BK2456" s="14">
        <f t="shared" si="2908"/>
        <v>0.33001479292717428</v>
      </c>
      <c r="BL2456" s="14">
        <f t="shared" si="2909"/>
        <v>0.43156357784296656</v>
      </c>
      <c r="BM2456" s="14">
        <f t="shared" si="2910"/>
        <v>0.23212023992428951</v>
      </c>
      <c r="BN2456" s="14">
        <f t="shared" si="2911"/>
        <v>0.76774819500256064</v>
      </c>
    </row>
    <row r="2457" spans="1:66" x14ac:dyDescent="0.25">
      <c r="A2457" t="s">
        <v>22</v>
      </c>
      <c r="B2457" t="s">
        <v>267</v>
      </c>
      <c r="C2457" t="s">
        <v>255</v>
      </c>
      <c r="D2457" t="s">
        <v>548</v>
      </c>
      <c r="E2457" s="10">
        <f>VLOOKUP(A2457,home!$A$2:$E$405,3,FALSE)</f>
        <v>1.68333333333333</v>
      </c>
      <c r="F2457" s="10">
        <f>VLOOKUP(B2457,home!$B$2:$E$405,3,FALSE)</f>
        <v>0.5</v>
      </c>
      <c r="G2457" s="10">
        <f>VLOOKUP(C2457,away!$B$2:$E$405,4,FALSE)</f>
        <v>0.2</v>
      </c>
      <c r="H2457" s="10">
        <f>VLOOKUP(A2457,away!$A$2:$E$405,3,FALSE)</f>
        <v>1.375</v>
      </c>
      <c r="I2457" s="10">
        <f>VLOOKUP(C2457,away!$B$2:$E$405,3,FALSE)</f>
        <v>1.29</v>
      </c>
      <c r="J2457" s="10">
        <f>VLOOKUP(B2457,home!$B$2:$E$405,4,FALSE)</f>
        <v>1.45</v>
      </c>
      <c r="K2457" s="12">
        <f t="shared" si="2856"/>
        <v>0.168333333333333</v>
      </c>
      <c r="L2457" s="12">
        <f t="shared" si="2857"/>
        <v>2.5719375000000002</v>
      </c>
      <c r="M2457" s="13">
        <f t="shared" si="2858"/>
        <v>6.4552861458811048E-2</v>
      </c>
      <c r="N2457" s="13">
        <f t="shared" si="2859"/>
        <v>1.0866398345566505E-2</v>
      </c>
      <c r="O2457" s="13">
        <f t="shared" si="2860"/>
        <v>0.16602592511822081</v>
      </c>
      <c r="P2457" s="13">
        <f t="shared" si="2861"/>
        <v>2.794769739490045E-2</v>
      </c>
      <c r="Q2457" s="13">
        <f t="shared" si="2862"/>
        <v>9.1458852741851233E-4</v>
      </c>
      <c r="R2457" s="13">
        <f t="shared" si="2863"/>
        <v>0.21350415139187218</v>
      </c>
      <c r="S2457" s="13">
        <f t="shared" si="2864"/>
        <v>3.0249386782617771E-3</v>
      </c>
      <c r="T2457" s="13">
        <f t="shared" si="2865"/>
        <v>2.3522645307374498E-3</v>
      </c>
      <c r="U2457" s="13">
        <f t="shared" si="2866"/>
        <v>3.5939865484298408E-2</v>
      </c>
      <c r="V2457" s="13">
        <f t="shared" si="2867"/>
        <v>1.4551393988963159E-4</v>
      </c>
      <c r="W2457" s="13">
        <f t="shared" si="2868"/>
        <v>5.1318578482927561E-5</v>
      </c>
      <c r="X2457" s="13">
        <f t="shared" si="2869"/>
        <v>1.3198817644693449E-4</v>
      </c>
      <c r="Y2457" s="13">
        <f t="shared" si="2870"/>
        <v>1.697326702802439E-4</v>
      </c>
      <c r="Z2457" s="13">
        <f t="shared" si="2871"/>
        <v>0.18303977779014438</v>
      </c>
      <c r="AA2457" s="13">
        <f t="shared" si="2872"/>
        <v>3.0811695928007577E-2</v>
      </c>
      <c r="AB2457" s="13">
        <f t="shared" si="2873"/>
        <v>2.5933177406072994E-3</v>
      </c>
      <c r="AC2457" s="13">
        <f t="shared" si="2874"/>
        <v>3.9374508996108046E-6</v>
      </c>
      <c r="AD2457" s="13">
        <f t="shared" si="2875"/>
        <v>2.1596568444898629E-6</v>
      </c>
      <c r="AE2457" s="13">
        <f t="shared" si="2876"/>
        <v>5.5545024254751462E-6</v>
      </c>
      <c r="AF2457" s="13">
        <f t="shared" si="2877"/>
        <v>7.1429165409602466E-6</v>
      </c>
      <c r="AG2457" s="13">
        <f t="shared" si="2878"/>
        <v>6.1237116370219806E-6</v>
      </c>
      <c r="AH2457" s="13">
        <f t="shared" si="2879"/>
        <v>0.11769171712253486</v>
      </c>
      <c r="AI2457" s="13">
        <f t="shared" si="2880"/>
        <v>1.9811439048959996E-2</v>
      </c>
      <c r="AJ2457" s="13">
        <f t="shared" si="2881"/>
        <v>1.6674627866207963E-3</v>
      </c>
      <c r="AK2457" s="13">
        <f t="shared" si="2882"/>
        <v>9.3563189693722317E-5</v>
      </c>
      <c r="AL2457" s="13">
        <f t="shared" si="2883"/>
        <v>6.818764266232615E-8</v>
      </c>
      <c r="AM2457" s="13">
        <f t="shared" si="2884"/>
        <v>7.2708447097825237E-8</v>
      </c>
      <c r="AN2457" s="13">
        <f t="shared" si="2885"/>
        <v>1.8700158165766289E-7</v>
      </c>
      <c r="AO2457" s="13">
        <f t="shared" si="2886"/>
        <v>2.4047819021232781E-7</v>
      </c>
      <c r="AP2457" s="13">
        <f t="shared" si="2887"/>
        <v>2.0616495844640627E-7</v>
      </c>
      <c r="AQ2457" s="13">
        <f t="shared" si="2888"/>
        <v>1.3256084695356348E-7</v>
      </c>
      <c r="AR2457" s="13">
        <f t="shared" si="2889"/>
        <v>6.0539148141367911E-2</v>
      </c>
      <c r="AS2457" s="13">
        <f t="shared" si="2890"/>
        <v>1.0190756603796911E-2</v>
      </c>
      <c r="AT2457" s="13">
        <f t="shared" si="2891"/>
        <v>8.5772201415290497E-4</v>
      </c>
      <c r="AU2457" s="13">
        <f t="shared" si="2892"/>
        <v>4.8127735238579595E-5</v>
      </c>
      <c r="AV2457" s="13">
        <f t="shared" si="2893"/>
        <v>2.0253755246235529E-6</v>
      </c>
      <c r="AW2457" s="13">
        <f t="shared" si="2894"/>
        <v>8.2003749422145771E-10</v>
      </c>
      <c r="AX2457" s="13">
        <f t="shared" si="2895"/>
        <v>2.0398758769112059E-9</v>
      </c>
      <c r="AY2457" s="13">
        <f t="shared" si="2896"/>
        <v>5.2464332631733139E-9</v>
      </c>
      <c r="AZ2457" s="13">
        <f t="shared" si="2897"/>
        <v>6.7467492254014124E-9</v>
      </c>
      <c r="BA2457" s="13">
        <f t="shared" si="2898"/>
        <v>5.7840724453019473E-9</v>
      </c>
      <c r="BB2457" s="13">
        <f t="shared" si="2899"/>
        <v>3.7190682061971936E-9</v>
      </c>
      <c r="BC2457" s="13">
        <f t="shared" si="2900"/>
        <v>1.9130421969152596E-9</v>
      </c>
      <c r="BD2457" s="13">
        <f t="shared" si="2901"/>
        <v>2.5950484220473271E-2</v>
      </c>
      <c r="BE2457" s="13">
        <f t="shared" si="2902"/>
        <v>4.3683315104463254E-3</v>
      </c>
      <c r="BF2457" s="13">
        <f t="shared" si="2903"/>
        <v>3.6766790212923168E-4</v>
      </c>
      <c r="BG2457" s="13">
        <f t="shared" si="2904"/>
        <v>2.0630254508362414E-5</v>
      </c>
      <c r="BH2457" s="13">
        <f t="shared" si="2905"/>
        <v>8.6818987722691602E-7</v>
      </c>
      <c r="BI2457" s="13">
        <f t="shared" si="2906"/>
        <v>2.9229059199972781E-8</v>
      </c>
      <c r="BJ2457" s="14">
        <f t="shared" si="2907"/>
        <v>1.4508135979646106E-2</v>
      </c>
      <c r="BK2457" s="14">
        <f t="shared" si="2908"/>
        <v>9.5675022356838432E-2</v>
      </c>
      <c r="BL2457" s="14">
        <f t="shared" si="2909"/>
        <v>0.69048492898739011</v>
      </c>
      <c r="BM2457" s="14">
        <f t="shared" si="2910"/>
        <v>0.4998962384508337</v>
      </c>
      <c r="BN2457" s="14">
        <f t="shared" si="2911"/>
        <v>0.48381162223678947</v>
      </c>
    </row>
    <row r="2458" spans="1:66" x14ac:dyDescent="0.25">
      <c r="A2458" t="s">
        <v>22</v>
      </c>
      <c r="B2458" t="s">
        <v>24</v>
      </c>
      <c r="C2458" t="s">
        <v>291</v>
      </c>
      <c r="D2458" t="s">
        <v>548</v>
      </c>
      <c r="E2458" s="10">
        <f>VLOOKUP(A2458,home!$A$2:$E$405,3,FALSE)</f>
        <v>1.68333333333333</v>
      </c>
      <c r="F2458" s="10">
        <f>VLOOKUP(B2458,home!$B$2:$E$405,3,FALSE)</f>
        <v>0.89</v>
      </c>
      <c r="G2458" s="10">
        <f>VLOOKUP(C2458,away!$B$2:$E$405,4,FALSE)</f>
        <v>0.69</v>
      </c>
      <c r="H2458" s="10">
        <f>VLOOKUP(A2458,away!$A$2:$E$405,3,FALSE)</f>
        <v>1.375</v>
      </c>
      <c r="I2458" s="10">
        <f>VLOOKUP(C2458,away!$B$2:$E$405,3,FALSE)</f>
        <v>1.29</v>
      </c>
      <c r="J2458" s="10">
        <f>VLOOKUP(B2458,home!$B$2:$E$405,4,FALSE)</f>
        <v>0.48</v>
      </c>
      <c r="K2458" s="12">
        <f t="shared" si="2856"/>
        <v>1.0337349999999979</v>
      </c>
      <c r="L2458" s="12">
        <f t="shared" si="2857"/>
        <v>0.85140000000000005</v>
      </c>
      <c r="M2458" s="13">
        <f t="shared" si="2858"/>
        <v>0.15180856388988798</v>
      </c>
      <c r="N2458" s="13">
        <f t="shared" si="2859"/>
        <v>0.15692982579271303</v>
      </c>
      <c r="O2458" s="13">
        <f t="shared" si="2860"/>
        <v>0.12924981129585064</v>
      </c>
      <c r="P2458" s="13">
        <f t="shared" si="2861"/>
        <v>0.13361005367991588</v>
      </c>
      <c r="Q2458" s="13">
        <f t="shared" si="2862"/>
        <v>8.1111926732914924E-2</v>
      </c>
      <c r="R2458" s="13">
        <f t="shared" si="2863"/>
        <v>5.5021644668643607E-2</v>
      </c>
      <c r="S2458" s="13">
        <f t="shared" si="2864"/>
        <v>2.9398286214765878E-2</v>
      </c>
      <c r="T2458" s="13">
        <f t="shared" si="2865"/>
        <v>6.9058694420403771E-2</v>
      </c>
      <c r="U2458" s="13">
        <f t="shared" si="2866"/>
        <v>5.6877799851540178E-2</v>
      </c>
      <c r="V2458" s="13">
        <f t="shared" si="2867"/>
        <v>2.8748975380609022E-3</v>
      </c>
      <c r="W2458" s="13">
        <f t="shared" si="2868"/>
        <v>2.7949412527083214E-2</v>
      </c>
      <c r="X2458" s="13">
        <f t="shared" si="2869"/>
        <v>2.3796129825558648E-2</v>
      </c>
      <c r="Y2458" s="13">
        <f t="shared" si="2870"/>
        <v>1.0130012466740316E-2</v>
      </c>
      <c r="Z2458" s="13">
        <f t="shared" si="2871"/>
        <v>1.561514275696106E-2</v>
      </c>
      <c r="AA2458" s="13">
        <f t="shared" si="2872"/>
        <v>1.6141919597867108E-2</v>
      </c>
      <c r="AB2458" s="13">
        <f t="shared" si="2873"/>
        <v>8.3432336277505584E-3</v>
      </c>
      <c r="AC2458" s="13">
        <f t="shared" si="2874"/>
        <v>1.5814128191377394E-4</v>
      </c>
      <c r="AD2458" s="13">
        <f t="shared" si="2875"/>
        <v>7.2230714896710756E-3</v>
      </c>
      <c r="AE2458" s="13">
        <f t="shared" si="2876"/>
        <v>6.149723066305954E-3</v>
      </c>
      <c r="AF2458" s="13">
        <f t="shared" si="2877"/>
        <v>2.617937109326444E-3</v>
      </c>
      <c r="AG2458" s="13">
        <f t="shared" si="2878"/>
        <v>7.4297055162684503E-4</v>
      </c>
      <c r="AH2458" s="13">
        <f t="shared" si="2879"/>
        <v>3.3236831358191611E-3</v>
      </c>
      <c r="AI2458" s="13">
        <f t="shared" si="2880"/>
        <v>3.4358075864060135E-3</v>
      </c>
      <c r="AJ2458" s="13">
        <f t="shared" si="2881"/>
        <v>1.7758572776667063E-3</v>
      </c>
      <c r="AK2458" s="13">
        <f t="shared" si="2882"/>
        <v>6.1192194097626303E-4</v>
      </c>
      <c r="AL2458" s="13">
        <f t="shared" si="2883"/>
        <v>5.5673447199818985E-6</v>
      </c>
      <c r="AM2458" s="13">
        <f t="shared" si="2884"/>
        <v>1.4933483612750232E-3</v>
      </c>
      <c r="AN2458" s="13">
        <f t="shared" si="2885"/>
        <v>1.2714367947895548E-3</v>
      </c>
      <c r="AO2458" s="13">
        <f t="shared" si="2886"/>
        <v>5.412506435419134E-4</v>
      </c>
      <c r="AP2458" s="13">
        <f t="shared" si="2887"/>
        <v>1.5360693263719507E-4</v>
      </c>
      <c r="AQ2458" s="13">
        <f t="shared" si="2888"/>
        <v>3.2695235611826969E-5</v>
      </c>
      <c r="AR2458" s="13">
        <f t="shared" si="2889"/>
        <v>5.6595676436728697E-4</v>
      </c>
      <c r="AS2458" s="13">
        <f t="shared" si="2890"/>
        <v>5.8504931581321621E-4</v>
      </c>
      <c r="AT2458" s="13">
        <f t="shared" si="2891"/>
        <v>3.0239297724108684E-4</v>
      </c>
      <c r="AU2458" s="13">
        <f t="shared" si="2892"/>
        <v>1.041980681094381E-4</v>
      </c>
      <c r="AV2458" s="13">
        <f t="shared" si="2893"/>
        <v>2.692829748427744E-5</v>
      </c>
      <c r="AW2458" s="13">
        <f t="shared" si="2894"/>
        <v>1.3610951257571262E-7</v>
      </c>
      <c r="AX2458" s="13">
        <f t="shared" si="2895"/>
        <v>2.5728774470710537E-4</v>
      </c>
      <c r="AY2458" s="13">
        <f t="shared" si="2896"/>
        <v>2.1905478584362956E-4</v>
      </c>
      <c r="AZ2458" s="13">
        <f t="shared" si="2897"/>
        <v>9.3251622333633078E-5</v>
      </c>
      <c r="BA2458" s="13">
        <f t="shared" si="2898"/>
        <v>2.6464810418285075E-5</v>
      </c>
      <c r="BB2458" s="13">
        <f t="shared" si="2899"/>
        <v>5.6330348975319773E-6</v>
      </c>
      <c r="BC2458" s="13">
        <f t="shared" si="2900"/>
        <v>9.5919318235174558E-7</v>
      </c>
      <c r="BD2458" s="13">
        <f t="shared" si="2901"/>
        <v>8.0309264863717987E-5</v>
      </c>
      <c r="BE2458" s="13">
        <f t="shared" si="2902"/>
        <v>8.3018497913895333E-5</v>
      </c>
      <c r="BF2458" s="13">
        <f t="shared" si="2903"/>
        <v>4.2909563470510206E-5</v>
      </c>
      <c r="BG2458" s="13">
        <f t="shared" si="2904"/>
        <v>1.478570586472926E-5</v>
      </c>
      <c r="BH2458" s="13">
        <f t="shared" si="2905"/>
        <v>3.8211254130189662E-6</v>
      </c>
      <c r="BI2458" s="13">
        <f t="shared" si="2906"/>
        <v>7.900062157654309E-7</v>
      </c>
      <c r="BJ2458" s="14">
        <f t="shared" si="2907"/>
        <v>0.38980469314158239</v>
      </c>
      <c r="BK2458" s="14">
        <f t="shared" si="2908"/>
        <v>0.31807456473510798</v>
      </c>
      <c r="BL2458" s="14">
        <f t="shared" si="2909"/>
        <v>0.27659183856927727</v>
      </c>
      <c r="BM2458" s="14">
        <f t="shared" si="2910"/>
        <v>0.29213549446667153</v>
      </c>
      <c r="BN2458" s="14">
        <f t="shared" si="2911"/>
        <v>0.70773182605992602</v>
      </c>
    </row>
    <row r="2459" spans="1:66" x14ac:dyDescent="0.25">
      <c r="A2459" t="s">
        <v>178</v>
      </c>
      <c r="B2459" t="s">
        <v>180</v>
      </c>
      <c r="C2459" t="s">
        <v>274</v>
      </c>
      <c r="D2459" t="s">
        <v>548</v>
      </c>
      <c r="E2459" s="10">
        <f>VLOOKUP(A2459,home!$A$2:$E$405,3,FALSE)</f>
        <v>1.75471698113208</v>
      </c>
      <c r="F2459" s="10">
        <f>VLOOKUP(B2459,home!$B$2:$E$405,3,FALSE)</f>
        <v>0.56999999999999995</v>
      </c>
      <c r="G2459" s="10">
        <f>VLOOKUP(C2459,away!$B$2:$E$405,4,FALSE)</f>
        <v>0.66</v>
      </c>
      <c r="H2459" s="10">
        <f>VLOOKUP(A2459,away!$A$2:$E$405,3,FALSE)</f>
        <v>1.3301886792452799</v>
      </c>
      <c r="I2459" s="10">
        <f>VLOOKUP(C2459,away!$B$2:$E$405,3,FALSE)</f>
        <v>1.33</v>
      </c>
      <c r="J2459" s="10">
        <f>VLOOKUP(B2459,home!$B$2:$E$405,4,FALSE)</f>
        <v>1.1299999999999999</v>
      </c>
      <c r="K2459" s="12">
        <f t="shared" si="2856"/>
        <v>0.66012452830188839</v>
      </c>
      <c r="L2459" s="12">
        <f t="shared" si="2857"/>
        <v>1.9991405660377313</v>
      </c>
      <c r="M2459" s="13">
        <f t="shared" si="2858"/>
        <v>6.99996459824163E-2</v>
      </c>
      <c r="N2459" s="13">
        <f t="shared" si="2859"/>
        <v>4.6208483285441734E-2</v>
      </c>
      <c r="O2459" s="13">
        <f t="shared" si="2860"/>
        <v>0.13993913189172855</v>
      </c>
      <c r="P2459" s="13">
        <f t="shared" si="2861"/>
        <v>9.2377253431003045E-2</v>
      </c>
      <c r="Q2459" s="13">
        <f t="shared" si="2862"/>
        <v>1.5251676616173958E-2</v>
      </c>
      <c r="R2459" s="13">
        <f t="shared" si="2863"/>
        <v>0.13987899767042949</v>
      </c>
      <c r="S2459" s="13">
        <f t="shared" si="2864"/>
        <v>3.0477143247265019E-2</v>
      </c>
      <c r="T2459" s="13">
        <f t="shared" si="2865"/>
        <v>3.0490245423482439E-2</v>
      </c>
      <c r="U2459" s="13">
        <f t="shared" si="2866"/>
        <v>9.2337557356533206E-2</v>
      </c>
      <c r="V2459" s="13">
        <f t="shared" si="2867"/>
        <v>4.4689032130768875E-3</v>
      </c>
      <c r="W2459" s="13">
        <f t="shared" si="2868"/>
        <v>3.3560019440215917E-3</v>
      </c>
      <c r="X2459" s="13">
        <f t="shared" si="2869"/>
        <v>6.7091196259950522E-3</v>
      </c>
      <c r="Y2459" s="13">
        <f t="shared" si="2870"/>
        <v>6.706236603363302E-3</v>
      </c>
      <c r="Z2459" s="13">
        <f t="shared" si="2871"/>
        <v>9.32125928598843E-2</v>
      </c>
      <c r="AA2459" s="13">
        <f t="shared" si="2872"/>
        <v>6.1531918893427094E-2</v>
      </c>
      <c r="AB2459" s="13">
        <f t="shared" si="2873"/>
        <v>2.0309364467516806E-2</v>
      </c>
      <c r="AC2459" s="13">
        <f t="shared" si="2874"/>
        <v>3.6859561830563379E-4</v>
      </c>
      <c r="AD2459" s="13">
        <f t="shared" si="2875"/>
        <v>5.5384480006936835E-4</v>
      </c>
      <c r="AE2459" s="13">
        <f t="shared" si="2876"/>
        <v>1.1072136071077312E-3</v>
      </c>
      <c r="AF2459" s="13">
        <f t="shared" si="2877"/>
        <v>1.1067378186190142E-3</v>
      </c>
      <c r="AG2459" s="13">
        <f t="shared" si="2878"/>
        <v>7.3750815638979337E-4</v>
      </c>
      <c r="AH2459" s="13">
        <f t="shared" si="2879"/>
        <v>4.6586268912938419E-2</v>
      </c>
      <c r="AI2459" s="13">
        <f t="shared" si="2880"/>
        <v>3.07527387914984E-2</v>
      </c>
      <c r="AJ2459" s="13">
        <f t="shared" si="2881"/>
        <v>1.0150318594364532E-2</v>
      </c>
      <c r="AK2459" s="13">
        <f t="shared" si="2882"/>
        <v>2.2334914247395914E-3</v>
      </c>
      <c r="AL2459" s="13">
        <f t="shared" si="2883"/>
        <v>1.9457156028663351E-5</v>
      </c>
      <c r="AM2459" s="13">
        <f t="shared" si="2884"/>
        <v>7.3121307479649103E-5</v>
      </c>
      <c r="AN2459" s="13">
        <f t="shared" si="2885"/>
        <v>1.4617977202428472E-4</v>
      </c>
      <c r="AO2459" s="13">
        <f t="shared" si="2886"/>
        <v>1.4611695609394757E-4</v>
      </c>
      <c r="AP2459" s="13">
        <f t="shared" si="2887"/>
        <v>9.7369444771121553E-5</v>
      </c>
      <c r="AQ2459" s="13">
        <f t="shared" si="2888"/>
        <v>4.8663801733629889E-5</v>
      </c>
      <c r="AR2459" s="13">
        <f t="shared" si="2889"/>
        <v>1.8626500000839531E-2</v>
      </c>
      <c r="AS2459" s="13">
        <f t="shared" si="2890"/>
        <v>1.2295809526969318E-2</v>
      </c>
      <c r="AT2459" s="13">
        <f t="shared" si="2891"/>
        <v>4.0583827320402428E-3</v>
      </c>
      <c r="AU2459" s="13">
        <f t="shared" si="2892"/>
        <v>8.9301266221886481E-4</v>
      </c>
      <c r="AV2459" s="13">
        <f t="shared" si="2893"/>
        <v>1.4737489060371041E-4</v>
      </c>
      <c r="AW2459" s="13">
        <f t="shared" si="2894"/>
        <v>7.1325703321648299E-7</v>
      </c>
      <c r="AX2459" s="13">
        <f t="shared" si="2895"/>
        <v>8.04486143480345E-6</v>
      </c>
      <c r="AY2459" s="13">
        <f t="shared" si="2896"/>
        <v>1.6082808842468087E-5</v>
      </c>
      <c r="AZ2459" s="13">
        <f t="shared" si="2897"/>
        <v>1.6075897786404143E-5</v>
      </c>
      <c r="BA2459" s="13">
        <f t="shared" si="2898"/>
        <v>1.0712659800092229E-5</v>
      </c>
      <c r="BB2459" s="13">
        <f t="shared" si="2899"/>
        <v>5.3540281941315064E-6</v>
      </c>
      <c r="BC2459" s="13">
        <f t="shared" si="2900"/>
        <v>2.1406909909196061E-6</v>
      </c>
      <c r="BD2459" s="13">
        <f t="shared" si="2901"/>
        <v>6.2061652924966975E-3</v>
      </c>
      <c r="BE2459" s="13">
        <f t="shared" si="2902"/>
        <v>4.0968419362729337E-3</v>
      </c>
      <c r="BF2459" s="13">
        <f t="shared" si="2903"/>
        <v>1.3522129253547824E-3</v>
      </c>
      <c r="BG2459" s="13">
        <f t="shared" si="2904"/>
        <v>2.9754297317118083E-4</v>
      </c>
      <c r="BH2459" s="13">
        <f t="shared" si="2905"/>
        <v>4.9103853703541779E-5</v>
      </c>
      <c r="BI2459" s="13">
        <f t="shared" si="2906"/>
        <v>6.4829316527710916E-6</v>
      </c>
      <c r="BJ2459" s="14">
        <f t="shared" si="2907"/>
        <v>0.11279693010981541</v>
      </c>
      <c r="BK2459" s="14">
        <f t="shared" si="2908"/>
        <v>0.19772708145693801</v>
      </c>
      <c r="BL2459" s="14">
        <f t="shared" si="2909"/>
        <v>0.59174921772849964</v>
      </c>
      <c r="BM2459" s="14">
        <f t="shared" si="2910"/>
        <v>0.49181526372613515</v>
      </c>
      <c r="BN2459" s="14">
        <f t="shared" si="2911"/>
        <v>0.50365518887719307</v>
      </c>
    </row>
    <row r="2460" spans="1:66" x14ac:dyDescent="0.25">
      <c r="A2460" t="s">
        <v>178</v>
      </c>
      <c r="B2460" t="s">
        <v>468</v>
      </c>
      <c r="C2460" t="s">
        <v>270</v>
      </c>
      <c r="D2460" t="s">
        <v>548</v>
      </c>
      <c r="E2460" s="10">
        <f>VLOOKUP(A2460,home!$A$2:$E$405,3,FALSE)</f>
        <v>1.75471698113208</v>
      </c>
      <c r="F2460" s="10">
        <f>VLOOKUP(B2460,home!$B$2:$E$405,3,FALSE)</f>
        <v>0.56999999999999995</v>
      </c>
      <c r="G2460" s="10">
        <f>VLOOKUP(C2460,away!$B$2:$E$405,4,FALSE)</f>
        <v>1.42</v>
      </c>
      <c r="H2460" s="10">
        <f>VLOOKUP(A2460,away!$A$2:$E$405,3,FALSE)</f>
        <v>1.3301886792452799</v>
      </c>
      <c r="I2460" s="10">
        <f>VLOOKUP(C2460,away!$B$2:$E$405,3,FALSE)</f>
        <v>0.56999999999999995</v>
      </c>
      <c r="J2460" s="10">
        <f>VLOOKUP(B2460,home!$B$2:$E$405,4,FALSE)</f>
        <v>0.63</v>
      </c>
      <c r="K2460" s="12">
        <f t="shared" si="2856"/>
        <v>1.4202679245283052</v>
      </c>
      <c r="L2460" s="12">
        <f t="shared" si="2857"/>
        <v>0.47767075471698001</v>
      </c>
      <c r="M2460" s="13">
        <f t="shared" si="2858"/>
        <v>0.14987724610190784</v>
      </c>
      <c r="N2460" s="13">
        <f t="shared" si="2859"/>
        <v>0.21286584525517463</v>
      </c>
      <c r="O2460" s="13">
        <f t="shared" si="2860"/>
        <v>7.1591977260400869E-2</v>
      </c>
      <c r="P2460" s="13">
        <f t="shared" si="2861"/>
        <v>0.10167978895650716</v>
      </c>
      <c r="Q2460" s="13">
        <f t="shared" si="2862"/>
        <v>0.15116326612176514</v>
      </c>
      <c r="R2460" s="13">
        <f t="shared" si="2863"/>
        <v>1.7098696904828271E-2</v>
      </c>
      <c r="S2460" s="13">
        <f t="shared" si="2864"/>
        <v>1.7245412080780533E-2</v>
      </c>
      <c r="T2460" s="13">
        <f t="shared" si="2865"/>
        <v>7.2206271413867262E-2</v>
      </c>
      <c r="U2460" s="13">
        <f t="shared" si="2866"/>
        <v>2.4284730765159006E-2</v>
      </c>
      <c r="V2460" s="13">
        <f t="shared" si="2867"/>
        <v>1.2999600276211514E-3</v>
      </c>
      <c r="W2460" s="13">
        <f t="shared" si="2868"/>
        <v>7.1564112746559772E-2</v>
      </c>
      <c r="X2460" s="13">
        <f t="shared" si="2869"/>
        <v>3.4184083746300255E-2</v>
      </c>
      <c r="Y2460" s="13">
        <f t="shared" si="2870"/>
        <v>8.1643685412018455E-3</v>
      </c>
      <c r="Z2460" s="13">
        <f t="shared" si="2871"/>
        <v>2.7225158184020701E-3</v>
      </c>
      <c r="AA2460" s="13">
        <f t="shared" si="2872"/>
        <v>3.8667018908973886E-3</v>
      </c>
      <c r="AB2460" s="13">
        <f t="shared" si="2873"/>
        <v>2.7458763346772542E-3</v>
      </c>
      <c r="AC2460" s="13">
        <f t="shared" si="2874"/>
        <v>5.5119966797086112E-5</v>
      </c>
      <c r="AD2460" s="13">
        <f t="shared" si="2875"/>
        <v>2.5410053470316506E-2</v>
      </c>
      <c r="AE2460" s="13">
        <f t="shared" si="2876"/>
        <v>1.2137639418564904E-2</v>
      </c>
      <c r="AF2460" s="13">
        <f t="shared" si="2877"/>
        <v>2.8988976907742313E-3</v>
      </c>
      <c r="AG2460" s="13">
        <f t="shared" si="2878"/>
        <v>4.6157288259981256E-4</v>
      </c>
      <c r="AH2460" s="13">
        <f t="shared" si="2879"/>
        <v>3.2511654642625832E-4</v>
      </c>
      <c r="AI2460" s="13">
        <f t="shared" si="2880"/>
        <v>4.6175260262263225E-4</v>
      </c>
      <c r="AJ2460" s="13">
        <f t="shared" si="2881"/>
        <v>3.2790620528619466E-4</v>
      </c>
      <c r="AK2460" s="13">
        <f t="shared" si="2882"/>
        <v>1.5523822187392538E-4</v>
      </c>
      <c r="AL2460" s="13">
        <f t="shared" si="2883"/>
        <v>1.495780510246794E-6</v>
      </c>
      <c r="AM2460" s="13">
        <f t="shared" si="2884"/>
        <v>7.2178167808879378E-3</v>
      </c>
      <c r="AN2460" s="13">
        <f t="shared" si="2885"/>
        <v>3.4477399891356245E-3</v>
      </c>
      <c r="AO2460" s="13">
        <f t="shared" si="2886"/>
        <v>8.2344228133916298E-4</v>
      </c>
      <c r="AP2460" s="13">
        <f t="shared" si="2887"/>
        <v>1.3111143199771657E-4</v>
      </c>
      <c r="AQ2460" s="13">
        <f t="shared" si="2888"/>
        <v>1.5657024168593318E-5</v>
      </c>
      <c r="AR2460" s="13">
        <f t="shared" si="2889"/>
        <v>3.1059733220481789E-5</v>
      </c>
      <c r="AS2460" s="13">
        <f t="shared" si="2890"/>
        <v>4.4113142837456526E-5</v>
      </c>
      <c r="AT2460" s="13">
        <f t="shared" si="2891"/>
        <v>3.1326240911087531E-5</v>
      </c>
      <c r="AU2460" s="13">
        <f t="shared" si="2892"/>
        <v>1.4830551720687992E-5</v>
      </c>
      <c r="AV2460" s="13">
        <f t="shared" si="2893"/>
        <v>5.2658392279878028E-6</v>
      </c>
      <c r="AW2460" s="13">
        <f t="shared" si="2894"/>
        <v>2.8188002471431693E-8</v>
      </c>
      <c r="AX2460" s="13">
        <f t="shared" si="2895"/>
        <v>1.7085389431695458E-3</v>
      </c>
      <c r="AY2460" s="13">
        <f t="shared" si="2896"/>
        <v>8.1611908644714851E-4</v>
      </c>
      <c r="AZ2460" s="13">
        <f t="shared" si="2897"/>
        <v>1.9491810998107078E-4</v>
      </c>
      <c r="BA2460" s="13">
        <f t="shared" si="2898"/>
        <v>3.1035560234221797E-5</v>
      </c>
      <c r="BB2460" s="13">
        <f t="shared" si="2899"/>
        <v>3.7061948700362543E-6</v>
      </c>
      <c r="BC2460" s="13">
        <f t="shared" si="2900"/>
        <v>3.5406818013968363E-7</v>
      </c>
      <c r="BD2460" s="13">
        <f t="shared" si="2901"/>
        <v>2.4727210347892631E-6</v>
      </c>
      <c r="BE2460" s="13">
        <f t="shared" si="2902"/>
        <v>3.5119263720176299E-6</v>
      </c>
      <c r="BF2460" s="13">
        <f t="shared" si="2903"/>
        <v>2.4939381897408505E-6</v>
      </c>
      <c r="BG2460" s="13">
        <f t="shared" si="2904"/>
        <v>1.1806868055483724E-6</v>
      </c>
      <c r="BH2460" s="13">
        <f t="shared" si="2905"/>
        <v>4.1922289970853517E-7</v>
      </c>
      <c r="BI2460" s="13">
        <f t="shared" si="2906"/>
        <v>1.1908176753675583E-7</v>
      </c>
      <c r="BJ2460" s="14">
        <f t="shared" si="2907"/>
        <v>0.60544655075753562</v>
      </c>
      <c r="BK2460" s="14">
        <f t="shared" si="2908"/>
        <v>0.2709751420005711</v>
      </c>
      <c r="BL2460" s="14">
        <f t="shared" si="2909"/>
        <v>0.12099478981715882</v>
      </c>
      <c r="BM2460" s="14">
        <f t="shared" si="2910"/>
        <v>0.29504608689463907</v>
      </c>
      <c r="BN2460" s="14">
        <f t="shared" si="2911"/>
        <v>0.70427682060058394</v>
      </c>
    </row>
    <row r="2461" spans="1:66" x14ac:dyDescent="0.25">
      <c r="A2461" t="s">
        <v>178</v>
      </c>
      <c r="B2461" t="s">
        <v>182</v>
      </c>
      <c r="C2461" t="s">
        <v>269</v>
      </c>
      <c r="D2461" t="s">
        <v>548</v>
      </c>
      <c r="E2461" s="10">
        <f>VLOOKUP(A2461,home!$A$2:$E$405,3,FALSE)</f>
        <v>1.75471698113208</v>
      </c>
      <c r="F2461" s="10">
        <f>VLOOKUP(B2461,home!$B$2:$E$405,3,FALSE)</f>
        <v>1.99</v>
      </c>
      <c r="G2461" s="10">
        <f>VLOOKUP(C2461,away!$B$2:$E$405,4,FALSE)</f>
        <v>0.95</v>
      </c>
      <c r="H2461" s="10">
        <f>VLOOKUP(A2461,away!$A$2:$E$405,3,FALSE)</f>
        <v>1.3301886792452799</v>
      </c>
      <c r="I2461" s="10">
        <f>VLOOKUP(C2461,away!$B$2:$E$405,3,FALSE)</f>
        <v>0.85</v>
      </c>
      <c r="J2461" s="10">
        <f>VLOOKUP(B2461,home!$B$2:$E$405,4,FALSE)</f>
        <v>0.75</v>
      </c>
      <c r="K2461" s="12">
        <f t="shared" si="2856"/>
        <v>3.317292452830197</v>
      </c>
      <c r="L2461" s="12">
        <f t="shared" si="2857"/>
        <v>0.84799528301886595</v>
      </c>
      <c r="M2461" s="13">
        <f t="shared" si="2858"/>
        <v>1.5525247087208807E-2</v>
      </c>
      <c r="N2461" s="13">
        <f t="shared" si="2859"/>
        <v>5.150178499072177E-2</v>
      </c>
      <c r="O2461" s="13">
        <f t="shared" si="2860"/>
        <v>1.3165336297655457E-2</v>
      </c>
      <c r="P2461" s="13">
        <f t="shared" si="2861"/>
        <v>4.3673270739183895E-2</v>
      </c>
      <c r="Q2461" s="13">
        <f t="shared" si="2862"/>
        <v>8.5423241328502431E-2</v>
      </c>
      <c r="R2461" s="13">
        <f t="shared" si="2863"/>
        <v>5.5820715398844437E-3</v>
      </c>
      <c r="S2461" s="13">
        <f t="shared" si="2864"/>
        <v>3.0713755574130572E-2</v>
      </c>
      <c r="T2461" s="13">
        <f t="shared" si="2865"/>
        <v>7.2438505706752296E-2</v>
      </c>
      <c r="U2461" s="13">
        <f t="shared" si="2866"/>
        <v>1.8517363790416897E-2</v>
      </c>
      <c r="V2461" s="13">
        <f t="shared" si="2867"/>
        <v>9.5999199459603189E-3</v>
      </c>
      <c r="W2461" s="13">
        <f t="shared" si="2868"/>
        <v>9.4457957918444579E-2</v>
      </c>
      <c r="X2461" s="13">
        <f t="shared" si="2869"/>
        <v>8.0099902758435537E-2</v>
      </c>
      <c r="Y2461" s="13">
        <f t="shared" si="2870"/>
        <v>3.3962169854711587E-2</v>
      </c>
      <c r="Z2461" s="13">
        <f t="shared" si="2871"/>
        <v>1.5778567784319555E-3</v>
      </c>
      <c r="AA2461" s="13">
        <f t="shared" si="2872"/>
        <v>5.2342123827392936E-3</v>
      </c>
      <c r="AB2461" s="13">
        <f t="shared" si="2873"/>
        <v>8.6817066168857118E-3</v>
      </c>
      <c r="AC2461" s="13">
        <f t="shared" si="2874"/>
        <v>1.6878149366936779E-3</v>
      </c>
      <c r="AD2461" s="13">
        <f t="shared" si="2875"/>
        <v>7.8336167728152148E-2</v>
      </c>
      <c r="AE2461" s="13">
        <f t="shared" si="2876"/>
        <v>6.6428700723247733E-2</v>
      </c>
      <c r="AF2461" s="13">
        <f t="shared" si="2877"/>
        <v>2.8165612435192999E-2</v>
      </c>
      <c r="AG2461" s="13">
        <f t="shared" si="2878"/>
        <v>7.9614354961270607E-3</v>
      </c>
      <c r="AH2461" s="13">
        <f t="shared" si="2879"/>
        <v>3.3450377634741045E-4</v>
      </c>
      <c r="AI2461" s="13">
        <f t="shared" si="2880"/>
        <v>1.1096468527204647E-3</v>
      </c>
      <c r="AJ2461" s="13">
        <f t="shared" si="2881"/>
        <v>1.8405115649181895E-3</v>
      </c>
      <c r="AK2461" s="13">
        <f t="shared" si="2882"/>
        <v>2.035171707883269E-3</v>
      </c>
      <c r="AL2461" s="13">
        <f t="shared" si="2883"/>
        <v>1.8991620107249155E-4</v>
      </c>
      <c r="AM2461" s="13">
        <f t="shared" si="2884"/>
        <v>5.1972795597647913E-2</v>
      </c>
      <c r="AN2461" s="13">
        <f t="shared" si="2885"/>
        <v>4.4072685512109112E-2</v>
      </c>
      <c r="AO2461" s="13">
        <f t="shared" si="2886"/>
        <v>1.8686714712121216E-2</v>
      </c>
      <c r="AP2461" s="13">
        <f t="shared" si="2887"/>
        <v>5.282081976999347E-3</v>
      </c>
      <c r="AQ2461" s="13">
        <f t="shared" si="2888"/>
        <v>1.1197951502536028E-3</v>
      </c>
      <c r="AR2461" s="13">
        <f t="shared" si="2889"/>
        <v>5.6731524898920372E-5</v>
      </c>
      <c r="AS2461" s="13">
        <f t="shared" si="2890"/>
        <v>1.8819505938473695E-4</v>
      </c>
      <c r="AT2461" s="13">
        <f t="shared" si="2891"/>
        <v>3.1214902507845928E-4</v>
      </c>
      <c r="AU2461" s="13">
        <f t="shared" si="2892"/>
        <v>3.4516320168369237E-4</v>
      </c>
      <c r="AV2461" s="13">
        <f t="shared" si="2893"/>
        <v>2.8625182098500503E-4</v>
      </c>
      <c r="AW2461" s="13">
        <f t="shared" si="2894"/>
        <v>1.4840096014442137E-5</v>
      </c>
      <c r="AX2461" s="13">
        <f t="shared" si="2895"/>
        <v>2.8734827098093975E-2</v>
      </c>
      <c r="AY2461" s="13">
        <f t="shared" si="2896"/>
        <v>2.4366997837546381E-2</v>
      </c>
      <c r="AZ2461" s="13">
        <f t="shared" si="2897"/>
        <v>1.0331549613785117E-2</v>
      </c>
      <c r="BA2461" s="13">
        <f t="shared" si="2898"/>
        <v>2.9203684462550559E-3</v>
      </c>
      <c r="BB2461" s="13">
        <f t="shared" si="2899"/>
        <v>6.1911466677535534E-4</v>
      </c>
      <c r="BC2461" s="13">
        <f t="shared" si="2900"/>
        <v>1.0500126341465969E-4</v>
      </c>
      <c r="BD2461" s="13">
        <f t="shared" si="2901"/>
        <v>8.0180109187919683E-6</v>
      </c>
      <c r="BE2461" s="13">
        <f t="shared" si="2902"/>
        <v>2.6598087107618707E-5</v>
      </c>
      <c r="BF2461" s="13">
        <f t="shared" si="2903"/>
        <v>4.4116816810911852E-5</v>
      </c>
      <c r="BG2461" s="13">
        <f t="shared" si="2904"/>
        <v>4.8782794483243423E-5</v>
      </c>
      <c r="BH2461" s="13">
        <f t="shared" si="2905"/>
        <v>4.0456698991807503E-5</v>
      </c>
      <c r="BI2461" s="13">
        <f t="shared" si="2906"/>
        <v>2.6841340446389212E-5</v>
      </c>
      <c r="BJ2461" s="14">
        <f t="shared" si="2907"/>
        <v>0.78698741081528978</v>
      </c>
      <c r="BK2461" s="14">
        <f t="shared" si="2908"/>
        <v>0.12575692232179614</v>
      </c>
      <c r="BL2461" s="14">
        <f t="shared" si="2909"/>
        <v>5.7883828910240707E-2</v>
      </c>
      <c r="BM2461" s="14">
        <f t="shared" si="2910"/>
        <v>0.73298290910106956</v>
      </c>
      <c r="BN2461" s="14">
        <f t="shared" si="2911"/>
        <v>0.21487095198315681</v>
      </c>
    </row>
    <row r="2462" spans="1:66" x14ac:dyDescent="0.25">
      <c r="A2462" t="s">
        <v>178</v>
      </c>
      <c r="B2462" t="s">
        <v>268</v>
      </c>
      <c r="C2462" t="s">
        <v>472</v>
      </c>
      <c r="D2462" t="s">
        <v>548</v>
      </c>
      <c r="E2462" s="10">
        <f>VLOOKUP(A2462,home!$A$2:$E$405,3,FALSE)</f>
        <v>1.75471698113208</v>
      </c>
      <c r="F2462" s="10">
        <f>VLOOKUP(B2462,home!$B$2:$E$405,3,FALSE)</f>
        <v>0.47</v>
      </c>
      <c r="G2462" s="10">
        <f>VLOOKUP(C2462,away!$B$2:$E$405,4,FALSE)</f>
        <v>1.42</v>
      </c>
      <c r="H2462" s="10">
        <f>VLOOKUP(A2462,away!$A$2:$E$405,3,FALSE)</f>
        <v>1.3301886792452799</v>
      </c>
      <c r="I2462" s="10">
        <f>VLOOKUP(C2462,away!$B$2:$E$405,3,FALSE)</f>
        <v>0.76</v>
      </c>
      <c r="J2462" s="10">
        <f>VLOOKUP(B2462,home!$B$2:$E$405,4,FALSE)</f>
        <v>0.75</v>
      </c>
      <c r="K2462" s="12">
        <f t="shared" si="2856"/>
        <v>1.1710981132075502</v>
      </c>
      <c r="L2462" s="12">
        <f t="shared" si="2857"/>
        <v>0.75820754716980954</v>
      </c>
      <c r="M2462" s="13">
        <f t="shared" si="2858"/>
        <v>0.14524901562560355</v>
      </c>
      <c r="N2462" s="13">
        <f t="shared" si="2859"/>
        <v>0.1701008481443983</v>
      </c>
      <c r="O2462" s="13">
        <f t="shared" si="2860"/>
        <v>0.11012889986631819</v>
      </c>
      <c r="P2462" s="13">
        <f t="shared" si="2861"/>
        <v>0.12897174684306845</v>
      </c>
      <c r="Q2462" s="13">
        <f t="shared" si="2862"/>
        <v>9.9602391158454429E-2</v>
      </c>
      <c r="R2462" s="13">
        <f t="shared" si="2863"/>
        <v>4.1750281520075344E-2</v>
      </c>
      <c r="S2462" s="13">
        <f t="shared" si="2864"/>
        <v>2.8629645805359354E-2</v>
      </c>
      <c r="T2462" s="13">
        <f t="shared" si="2865"/>
        <v>7.5519284692499647E-2</v>
      </c>
      <c r="U2462" s="13">
        <f t="shared" si="2866"/>
        <v>4.8893675914044282E-2</v>
      </c>
      <c r="V2462" s="13">
        <f t="shared" si="2867"/>
        <v>2.8245863110113057E-3</v>
      </c>
      <c r="W2462" s="13">
        <f t="shared" si="2868"/>
        <v>3.8881390785542112E-2</v>
      </c>
      <c r="X2462" s="13">
        <f t="shared" si="2869"/>
        <v>2.9480163938056716E-2</v>
      </c>
      <c r="Y2462" s="13">
        <f t="shared" si="2870"/>
        <v>1.1176041394818929E-2</v>
      </c>
      <c r="Z2462" s="13">
        <f t="shared" si="2871"/>
        <v>1.055179284832845E-2</v>
      </c>
      <c r="AA2462" s="13">
        <f t="shared" si="2872"/>
        <v>1.235718469563437E-2</v>
      </c>
      <c r="AB2462" s="13">
        <f t="shared" si="2873"/>
        <v>7.2357378408073134E-3</v>
      </c>
      <c r="AC2462" s="13">
        <f t="shared" si="2874"/>
        <v>1.5675314092108538E-4</v>
      </c>
      <c r="AD2462" s="13">
        <f t="shared" si="2875"/>
        <v>1.1383480846958447E-2</v>
      </c>
      <c r="AE2462" s="13">
        <f t="shared" si="2876"/>
        <v>8.6310410912268706E-3</v>
      </c>
      <c r="AF2462" s="13">
        <f t="shared" si="2877"/>
        <v>3.2720602476504807E-3</v>
      </c>
      <c r="AG2462" s="13">
        <f t="shared" si="2878"/>
        <v>8.2696692485430354E-4</v>
      </c>
      <c r="AH2462" s="13">
        <f t="shared" si="2879"/>
        <v>2.000112243443763E-3</v>
      </c>
      <c r="AI2462" s="13">
        <f t="shared" si="2880"/>
        <v>2.342327674500311E-3</v>
      </c>
      <c r="AJ2462" s="13">
        <f t="shared" si="2881"/>
        <v>1.3715477600605716E-3</v>
      </c>
      <c r="AK2462" s="13">
        <f t="shared" si="2882"/>
        <v>5.3540566466032556E-4</v>
      </c>
      <c r="AL2462" s="13">
        <f t="shared" si="2883"/>
        <v>5.5674666904018288E-6</v>
      </c>
      <c r="AM2462" s="13">
        <f t="shared" si="2884"/>
        <v>2.666234588321464E-3</v>
      </c>
      <c r="AN2462" s="13">
        <f t="shared" si="2885"/>
        <v>2.0215591873905237E-3</v>
      </c>
      <c r="AO2462" s="13">
        <f t="shared" si="2886"/>
        <v>7.6638071646498119E-4</v>
      </c>
      <c r="AP2462" s="13">
        <f t="shared" si="2887"/>
        <v>1.9369188107638488E-4</v>
      </c>
      <c r="AQ2462" s="13">
        <f t="shared" si="2888"/>
        <v>3.6714661514408051E-5</v>
      </c>
      <c r="AR2462" s="13">
        <f t="shared" si="2889"/>
        <v>3.033000396331602E-4</v>
      </c>
      <c r="AS2462" s="13">
        <f t="shared" si="2890"/>
        <v>3.5519410415016909E-4</v>
      </c>
      <c r="AT2462" s="13">
        <f t="shared" si="2891"/>
        <v>2.0798357259635457E-4</v>
      </c>
      <c r="AU2462" s="13">
        <f t="shared" si="2892"/>
        <v>8.1189723148585445E-5</v>
      </c>
      <c r="AV2462" s="13">
        <f t="shared" si="2893"/>
        <v>2.377028289778794E-5</v>
      </c>
      <c r="AW2462" s="13">
        <f t="shared" si="2894"/>
        <v>1.3732085883661707E-7</v>
      </c>
      <c r="AX2462" s="13">
        <f t="shared" si="2895"/>
        <v>5.2040371595866162E-4</v>
      </c>
      <c r="AY2462" s="13">
        <f t="shared" si="2896"/>
        <v>3.9457402501507109E-4</v>
      </c>
      <c r="AZ2462" s="13">
        <f t="shared" si="2897"/>
        <v>1.4958450184179807E-4</v>
      </c>
      <c r="BA2462" s="13">
        <f t="shared" si="2898"/>
        <v>3.7805366078695855E-5</v>
      </c>
      <c r="BB2462" s="13">
        <f t="shared" si="2899"/>
        <v>7.1660784710961749E-6</v>
      </c>
      <c r="BC2462" s="13">
        <f t="shared" si="2900"/>
        <v>1.0866749560792424E-6</v>
      </c>
      <c r="BD2462" s="13">
        <f t="shared" si="2901"/>
        <v>3.832739651779405E-5</v>
      </c>
      <c r="BE2462" s="13">
        <f t="shared" si="2902"/>
        <v>4.4885141746146241E-5</v>
      </c>
      <c r="BF2462" s="13">
        <f t="shared" si="2903"/>
        <v>2.6282452404982654E-5</v>
      </c>
      <c r="BG2462" s="13">
        <f t="shared" si="2904"/>
        <v>1.025977680731414E-5</v>
      </c>
      <c r="BH2462" s="13">
        <f t="shared" si="2905"/>
        <v>3.0038013152440426E-6</v>
      </c>
      <c r="BI2462" s="13">
        <f t="shared" si="2906"/>
        <v>7.0354921054653098E-7</v>
      </c>
      <c r="BJ2462" s="14">
        <f t="shared" si="2907"/>
        <v>0.4556688706215492</v>
      </c>
      <c r="BK2462" s="14">
        <f t="shared" si="2908"/>
        <v>0.3062318892176692</v>
      </c>
      <c r="BL2462" s="14">
        <f t="shared" si="2909"/>
        <v>0.22771007301997256</v>
      </c>
      <c r="BM2462" s="14">
        <f t="shared" si="2910"/>
        <v>0.30396500584544506</v>
      </c>
      <c r="BN2462" s="14">
        <f t="shared" si="2911"/>
        <v>0.69580318315791823</v>
      </c>
    </row>
    <row r="2463" spans="1:66" x14ac:dyDescent="0.25">
      <c r="A2463" t="s">
        <v>178</v>
      </c>
      <c r="B2463" t="s">
        <v>465</v>
      </c>
      <c r="C2463" t="s">
        <v>185</v>
      </c>
      <c r="D2463" t="s">
        <v>548</v>
      </c>
      <c r="E2463" s="10">
        <f>VLOOKUP(A2463,home!$A$2:$E$405,3,FALSE)</f>
        <v>1.75471698113208</v>
      </c>
      <c r="F2463" s="10">
        <f>VLOOKUP(B2463,home!$B$2:$E$405,3,FALSE)</f>
        <v>1.1399999999999999</v>
      </c>
      <c r="G2463" s="10">
        <f>VLOOKUP(C2463,away!$B$2:$E$405,4,FALSE)</f>
        <v>1.1399999999999999</v>
      </c>
      <c r="H2463" s="10">
        <f>VLOOKUP(A2463,away!$A$2:$E$405,3,FALSE)</f>
        <v>1.3301886792452799</v>
      </c>
      <c r="I2463" s="10">
        <f>VLOOKUP(C2463,away!$B$2:$E$405,3,FALSE)</f>
        <v>0.68</v>
      </c>
      <c r="J2463" s="10">
        <f>VLOOKUP(B2463,home!$B$2:$E$405,4,FALSE)</f>
        <v>1</v>
      </c>
      <c r="K2463" s="12">
        <f t="shared" si="2856"/>
        <v>2.2804301886792504</v>
      </c>
      <c r="L2463" s="12">
        <f t="shared" si="2857"/>
        <v>0.90452830188679045</v>
      </c>
      <c r="M2463" s="13">
        <f t="shared" si="2858"/>
        <v>4.1379963424180342E-2</v>
      </c>
      <c r="N2463" s="13">
        <f t="shared" si="2859"/>
        <v>9.4364117798944047E-2</v>
      </c>
      <c r="O2463" s="13">
        <f t="shared" si="2860"/>
        <v>3.7429348048211339E-2</v>
      </c>
      <c r="P2463" s="13">
        <f t="shared" si="2861"/>
        <v>8.535501523172391E-2</v>
      </c>
      <c r="Q2463" s="13">
        <f t="shared" si="2862"/>
        <v>0.10759539147839851</v>
      </c>
      <c r="R2463" s="13">
        <f t="shared" si="2863"/>
        <v>1.6927952315389128E-2</v>
      </c>
      <c r="S2463" s="13">
        <f t="shared" si="2864"/>
        <v>4.4015738671185974E-2</v>
      </c>
      <c r="T2463" s="13">
        <f t="shared" si="2865"/>
        <v>9.7323076744800244E-2</v>
      </c>
      <c r="U2463" s="13">
        <f t="shared" si="2866"/>
        <v>3.8603013492536184E-2</v>
      </c>
      <c r="V2463" s="13">
        <f t="shared" si="2867"/>
        <v>1.0087984977985964E-2</v>
      </c>
      <c r="W2463" s="13">
        <f t="shared" si="2868"/>
        <v>8.1787926296700716E-2</v>
      </c>
      <c r="X2463" s="13">
        <f t="shared" si="2869"/>
        <v>7.3979494087996658E-2</v>
      </c>
      <c r="Y2463" s="13">
        <f t="shared" si="2870"/>
        <v>3.3458273080929739E-2</v>
      </c>
      <c r="Z2463" s="13">
        <f t="shared" si="2871"/>
        <v>5.1039373207531638E-3</v>
      </c>
      <c r="AA2463" s="13">
        <f t="shared" si="2872"/>
        <v>1.1639172747372206E-2</v>
      </c>
      <c r="AB2463" s="13">
        <f t="shared" si="2873"/>
        <v>1.3271160452180197E-2</v>
      </c>
      <c r="AC2463" s="13">
        <f t="shared" si="2874"/>
        <v>1.3005390172575559E-3</v>
      </c>
      <c r="AD2463" s="13">
        <f t="shared" si="2875"/>
        <v>4.6627914049117453E-2</v>
      </c>
      <c r="AE2463" s="13">
        <f t="shared" si="2876"/>
        <v>4.2176267915371428E-2</v>
      </c>
      <c r="AF2463" s="13">
        <f t="shared" si="2877"/>
        <v>1.907481399870662E-2</v>
      </c>
      <c r="AG2463" s="13">
        <f t="shared" si="2878"/>
        <v>5.751236371685493E-3</v>
      </c>
      <c r="AH2463" s="13">
        <f t="shared" si="2879"/>
        <v>1.1541639394193684E-3</v>
      </c>
      <c r="AI2463" s="13">
        <f t="shared" si="2880"/>
        <v>2.631990290136897E-3</v>
      </c>
      <c r="AJ2463" s="13">
        <f t="shared" si="2881"/>
        <v>3.0010350569694201E-3</v>
      </c>
      <c r="AK2463" s="13">
        <f t="shared" si="2882"/>
        <v>2.281216980399273E-3</v>
      </c>
      <c r="AL2463" s="13">
        <f t="shared" si="2883"/>
        <v>1.0730558312925223E-4</v>
      </c>
      <c r="AM2463" s="13">
        <f t="shared" si="2884"/>
        <v>2.126634056654976E-2</v>
      </c>
      <c r="AN2463" s="13">
        <f t="shared" si="2885"/>
        <v>1.9236006920007417E-2</v>
      </c>
      <c r="AO2463" s="13">
        <f t="shared" si="2886"/>
        <v>8.6997563372184297E-3</v>
      </c>
      <c r="AP2463" s="13">
        <f t="shared" si="2887"/>
        <v>2.623058608844344E-3</v>
      </c>
      <c r="AQ2463" s="13">
        <f t="shared" si="2888"/>
        <v>5.9315768730187522E-4</v>
      </c>
      <c r="AR2463" s="13">
        <f t="shared" si="2889"/>
        <v>2.08794789644394E-4</v>
      </c>
      <c r="AS2463" s="13">
        <f t="shared" si="2890"/>
        <v>4.7614194154400983E-4</v>
      </c>
      <c r="AT2463" s="13">
        <f t="shared" si="2891"/>
        <v>5.4290422879665554E-4</v>
      </c>
      <c r="AU2463" s="13">
        <f t="shared" si="2892"/>
        <v>4.1268506430317339E-4</v>
      </c>
      <c r="AV2463" s="13">
        <f t="shared" si="2893"/>
        <v>2.3527486976349855E-4</v>
      </c>
      <c r="AW2463" s="13">
        <f t="shared" si="2894"/>
        <v>6.148352517428923E-6</v>
      </c>
      <c r="AX2463" s="13">
        <f t="shared" si="2895"/>
        <v>8.0827341717823725E-3</v>
      </c>
      <c r="AY2463" s="13">
        <f t="shared" si="2896"/>
        <v>7.3110618150046425E-3</v>
      </c>
      <c r="AZ2463" s="13">
        <f t="shared" si="2897"/>
        <v>3.3065311642577529E-3</v>
      </c>
      <c r="BA2463" s="13">
        <f t="shared" si="2898"/>
        <v>9.9695033971393919E-4</v>
      </c>
      <c r="BB2463" s="13">
        <f t="shared" si="2899"/>
        <v>2.2544244946172702E-4</v>
      </c>
      <c r="BC2463" s="13">
        <f t="shared" si="2900"/>
        <v>4.0783815196962918E-5</v>
      </c>
      <c r="BD2463" s="13">
        <f t="shared" si="2901"/>
        <v>3.1476799419975551E-5</v>
      </c>
      <c r="BE2463" s="13">
        <f t="shared" si="2902"/>
        <v>7.1780643640313756E-5</v>
      </c>
      <c r="BF2463" s="13">
        <f t="shared" si="2903"/>
        <v>8.1845373360099388E-5</v>
      </c>
      <c r="BG2463" s="13">
        <f t="shared" si="2904"/>
        <v>6.2214220071365046E-5</v>
      </c>
      <c r="BH2463" s="13">
        <f t="shared" si="2905"/>
        <v>3.5468796403968848E-5</v>
      </c>
      <c r="BI2463" s="13">
        <f t="shared" si="2906"/>
        <v>1.6176822815145722E-5</v>
      </c>
      <c r="BJ2463" s="14">
        <f t="shared" si="2907"/>
        <v>0.67452033569799008</v>
      </c>
      <c r="BK2463" s="14">
        <f t="shared" si="2908"/>
        <v>0.18955760872046762</v>
      </c>
      <c r="BL2463" s="14">
        <f t="shared" si="2909"/>
        <v>0.12911381687237661</v>
      </c>
      <c r="BM2463" s="14">
        <f t="shared" si="2910"/>
        <v>0.60793899685225306</v>
      </c>
      <c r="BN2463" s="14">
        <f t="shared" si="2911"/>
        <v>0.38305178829684727</v>
      </c>
    </row>
    <row r="2464" spans="1:66" x14ac:dyDescent="0.25">
      <c r="A2464" t="s">
        <v>28</v>
      </c>
      <c r="B2464" t="s">
        <v>279</v>
      </c>
      <c r="C2464" t="s">
        <v>278</v>
      </c>
      <c r="D2464" t="s">
        <v>548</v>
      </c>
      <c r="E2464" s="10">
        <f>VLOOKUP(A2464,home!$A$2:$E$405,3,FALSE)</f>
        <v>1.3737373737373699</v>
      </c>
      <c r="F2464" s="10">
        <f>VLOOKUP(B2464,home!$B$2:$E$405,3,FALSE)</f>
        <v>0.57999999999999996</v>
      </c>
      <c r="G2464" s="10">
        <f>VLOOKUP(C2464,away!$B$2:$E$405,4,FALSE)</f>
        <v>0.73</v>
      </c>
      <c r="H2464" s="10">
        <f>VLOOKUP(A2464,away!$A$2:$E$405,3,FALSE)</f>
        <v>1.1818181818181801</v>
      </c>
      <c r="I2464" s="10">
        <f>VLOOKUP(C2464,away!$B$2:$E$405,3,FALSE)</f>
        <v>0.87</v>
      </c>
      <c r="J2464" s="10">
        <f>VLOOKUP(B2464,home!$B$2:$E$405,4,FALSE)</f>
        <v>1.18</v>
      </c>
      <c r="K2464" s="12">
        <f t="shared" si="2856"/>
        <v>0.58164040404040229</v>
      </c>
      <c r="L2464" s="12">
        <f t="shared" si="2857"/>
        <v>1.2132545454545438</v>
      </c>
      <c r="M2464" s="13">
        <f t="shared" si="2858"/>
        <v>0.16614490503629628</v>
      </c>
      <c r="N2464" s="13">
        <f t="shared" si="2859"/>
        <v>9.6636589694565622E-2</v>
      </c>
      <c r="O2464" s="13">
        <f t="shared" si="2860"/>
        <v>0.2015760612394</v>
      </c>
      <c r="P2464" s="13">
        <f t="shared" si="2861"/>
        <v>0.11724478170415747</v>
      </c>
      <c r="Q2464" s="13">
        <f t="shared" si="2862"/>
        <v>2.8103872537516863E-2</v>
      </c>
      <c r="R2464" s="13">
        <f t="shared" si="2863"/>
        <v>0.12228153627676278</v>
      </c>
      <c r="S2464" s="13">
        <f t="shared" si="2864"/>
        <v>2.068426178017992E-2</v>
      </c>
      <c r="T2464" s="13">
        <f t="shared" si="2865"/>
        <v>3.4097151101017457E-2</v>
      </c>
      <c r="U2464" s="13">
        <f t="shared" si="2866"/>
        <v>7.1123882166697405E-2</v>
      </c>
      <c r="V2464" s="13">
        <f t="shared" si="2867"/>
        <v>1.6218250746566655E-3</v>
      </c>
      <c r="W2464" s="13">
        <f t="shared" si="2868"/>
        <v>5.4487825926070911E-3</v>
      </c>
      <c r="X2464" s="13">
        <f t="shared" si="2869"/>
        <v>6.6107602476741471E-3</v>
      </c>
      <c r="Y2464" s="13">
        <f t="shared" si="2870"/>
        <v>4.0102674597004328E-3</v>
      </c>
      <c r="Z2464" s="13">
        <f t="shared" si="2871"/>
        <v>4.9452876570982372E-2</v>
      </c>
      <c r="AA2464" s="13">
        <f t="shared" si="2872"/>
        <v>2.8763791109706328E-2</v>
      </c>
      <c r="AB2464" s="13">
        <f t="shared" si="2873"/>
        <v>8.3650915413916588E-3</v>
      </c>
      <c r="AC2464" s="13">
        <f t="shared" si="2874"/>
        <v>7.1530378406318393E-5</v>
      </c>
      <c r="AD2464" s="13">
        <f t="shared" si="2875"/>
        <v>7.9230802717307469E-4</v>
      </c>
      <c r="AE2464" s="13">
        <f t="shared" si="2876"/>
        <v>9.6127131536785507E-4</v>
      </c>
      <c r="AF2464" s="13">
        <f t="shared" si="2877"/>
        <v>5.8313339639255929E-4</v>
      </c>
      <c r="AG2464" s="13">
        <f t="shared" si="2878"/>
        <v>2.3582974792653958E-4</v>
      </c>
      <c r="AH2464" s="13">
        <f t="shared" si="2879"/>
        <v>1.4999731821386727E-2</v>
      </c>
      <c r="AI2464" s="13">
        <f t="shared" si="2880"/>
        <v>8.7244500770890538E-3</v>
      </c>
      <c r="AJ2464" s="13">
        <f t="shared" si="2881"/>
        <v>2.5372463339341979E-3</v>
      </c>
      <c r="AK2464" s="13">
        <f t="shared" si="2882"/>
        <v>4.9192166093983876E-4</v>
      </c>
      <c r="AL2464" s="13">
        <f t="shared" si="2883"/>
        <v>2.0190961858583467E-6</v>
      </c>
      <c r="AM2464" s="13">
        <f t="shared" si="2884"/>
        <v>9.2167672209880275E-5</v>
      </c>
      <c r="AN2464" s="13">
        <f t="shared" si="2885"/>
        <v>1.1182284725260168E-4</v>
      </c>
      <c r="AO2464" s="13">
        <f t="shared" si="2886"/>
        <v>6.7834788857444077E-5</v>
      </c>
      <c r="AP2464" s="13">
        <f t="shared" si="2887"/>
        <v>2.7433621973747753E-5</v>
      </c>
      <c r="AQ2464" s="13">
        <f t="shared" si="2888"/>
        <v>8.3209916394827828E-6</v>
      </c>
      <c r="AR2464" s="13">
        <f t="shared" si="2889"/>
        <v>3.6396985625793184E-3</v>
      </c>
      <c r="AS2464" s="13">
        <f t="shared" si="2890"/>
        <v>2.1169957425239061E-3</v>
      </c>
      <c r="AT2464" s="13">
        <f t="shared" si="2891"/>
        <v>6.1566512951670806E-4</v>
      </c>
      <c r="AU2464" s="13">
        <f t="shared" si="2892"/>
        <v>1.1936523822856156E-4</v>
      </c>
      <c r="AV2464" s="13">
        <f t="shared" si="2893"/>
        <v>1.7356911347909852E-5</v>
      </c>
      <c r="AW2464" s="13">
        <f t="shared" si="2894"/>
        <v>3.957865232476549E-8</v>
      </c>
      <c r="AX2464" s="13">
        <f t="shared" si="2895"/>
        <v>8.9347403506030157E-6</v>
      </c>
      <c r="AY2464" s="13">
        <f t="shared" si="2896"/>
        <v>1.0840114342825233E-5</v>
      </c>
      <c r="AZ2464" s="13">
        <f t="shared" si="2897"/>
        <v>6.5759089998398562E-6</v>
      </c>
      <c r="BA2464" s="13">
        <f t="shared" si="2898"/>
        <v>2.659417161517049E-6</v>
      </c>
      <c r="BB2464" s="13">
        <f t="shared" si="2899"/>
        <v>8.0663748986759549E-7</v>
      </c>
      <c r="BC2464" s="13">
        <f t="shared" si="2900"/>
        <v>1.9573132022318057E-7</v>
      </c>
      <c r="BD2464" s="13">
        <f t="shared" si="2901"/>
        <v>7.359801375222886E-4</v>
      </c>
      <c r="BE2464" s="13">
        <f t="shared" si="2902"/>
        <v>4.2807578455417476E-4</v>
      </c>
      <c r="BF2464" s="13">
        <f t="shared" si="2903"/>
        <v>1.2449308614400121E-4</v>
      </c>
      <c r="BG2464" s="13">
        <f t="shared" si="2904"/>
        <v>2.4136736308344486E-5</v>
      </c>
      <c r="BH2464" s="13">
        <f t="shared" si="2905"/>
        <v>3.5097252646505334E-6</v>
      </c>
      <c r="BI2464" s="13">
        <f t="shared" si="2906"/>
        <v>4.0827960420042901E-7</v>
      </c>
      <c r="BJ2464" s="14">
        <f t="shared" si="2907"/>
        <v>0.17781755859153967</v>
      </c>
      <c r="BK2464" s="14">
        <f t="shared" si="2908"/>
        <v>0.3057801631842253</v>
      </c>
      <c r="BL2464" s="14">
        <f t="shared" si="2909"/>
        <v>0.46668939756090211</v>
      </c>
      <c r="BM2464" s="14">
        <f t="shared" si="2910"/>
        <v>0.26774144888326001</v>
      </c>
      <c r="BN2464" s="14">
        <f t="shared" si="2911"/>
        <v>0.73198774648869891</v>
      </c>
    </row>
    <row r="2465" spans="1:66" x14ac:dyDescent="0.25">
      <c r="A2465" t="s">
        <v>28</v>
      </c>
      <c r="B2465" t="s">
        <v>294</v>
      </c>
      <c r="C2465" t="s">
        <v>276</v>
      </c>
      <c r="D2465" t="s">
        <v>548</v>
      </c>
      <c r="E2465" s="10">
        <f>VLOOKUP(A2465,home!$A$2:$E$405,3,FALSE)</f>
        <v>1.3737373737373699</v>
      </c>
      <c r="F2465" s="10">
        <f>VLOOKUP(B2465,home!$B$2:$E$405,3,FALSE)</f>
        <v>0.73</v>
      </c>
      <c r="G2465" s="10">
        <f>VLOOKUP(C2465,away!$B$2:$E$405,4,FALSE)</f>
        <v>1.46</v>
      </c>
      <c r="H2465" s="10">
        <f>VLOOKUP(A2465,away!$A$2:$E$405,3,FALSE)</f>
        <v>1.1818181818181801</v>
      </c>
      <c r="I2465" s="10">
        <f>VLOOKUP(C2465,away!$B$2:$E$405,3,FALSE)</f>
        <v>0.44</v>
      </c>
      <c r="J2465" s="10">
        <f>VLOOKUP(B2465,home!$B$2:$E$405,4,FALSE)</f>
        <v>1.18</v>
      </c>
      <c r="K2465" s="12">
        <f t="shared" si="2856"/>
        <v>1.4641292929292886</v>
      </c>
      <c r="L2465" s="12">
        <f t="shared" si="2857"/>
        <v>0.61359999999999904</v>
      </c>
      <c r="M2465" s="13">
        <f t="shared" si="2858"/>
        <v>0.1252142144356824</v>
      </c>
      <c r="N2465" s="13">
        <f t="shared" si="2859"/>
        <v>0.18332979924641199</v>
      </c>
      <c r="O2465" s="13">
        <f t="shared" si="2860"/>
        <v>7.6831441977734574E-2</v>
      </c>
      <c r="P2465" s="13">
        <f t="shared" si="2861"/>
        <v>0.11249116481759819</v>
      </c>
      <c r="Q2465" s="13">
        <f t="shared" si="2862"/>
        <v>0.13420926467175881</v>
      </c>
      <c r="R2465" s="13">
        <f t="shared" si="2863"/>
        <v>2.3571886398768935E-2</v>
      </c>
      <c r="S2465" s="13">
        <f t="shared" si="2864"/>
        <v>2.5265226913434902E-2</v>
      </c>
      <c r="T2465" s="13">
        <f t="shared" si="2865"/>
        <v>8.2350804802591063E-2</v>
      </c>
      <c r="U2465" s="13">
        <f t="shared" si="2866"/>
        <v>3.4512289366039076E-2</v>
      </c>
      <c r="V2465" s="13">
        <f t="shared" si="2867"/>
        <v>2.5220022766425754E-3</v>
      </c>
      <c r="W2465" s="13">
        <f t="shared" si="2868"/>
        <v>6.5499905262807315E-2</v>
      </c>
      <c r="X2465" s="13">
        <f t="shared" si="2869"/>
        <v>4.0190741869258494E-2</v>
      </c>
      <c r="Y2465" s="13">
        <f t="shared" si="2870"/>
        <v>1.2330519605488489E-2</v>
      </c>
      <c r="Z2465" s="13">
        <f t="shared" si="2871"/>
        <v>4.8212364980948661E-3</v>
      </c>
      <c r="AA2465" s="13">
        <f t="shared" si="2872"/>
        <v>7.0589135850005159E-3</v>
      </c>
      <c r="AB2465" s="13">
        <f t="shared" si="2873"/>
        <v>5.1675810780278776E-3</v>
      </c>
      <c r="AC2465" s="13">
        <f t="shared" si="2874"/>
        <v>1.4160880967605959E-4</v>
      </c>
      <c r="AD2465" s="13">
        <f t="shared" si="2875"/>
        <v>2.3975082494842363E-2</v>
      </c>
      <c r="AE2465" s="13">
        <f t="shared" si="2876"/>
        <v>1.4711110618835248E-2</v>
      </c>
      <c r="AF2465" s="13">
        <f t="shared" si="2877"/>
        <v>4.5133687378586477E-3</v>
      </c>
      <c r="AG2465" s="13">
        <f t="shared" si="2878"/>
        <v>9.2313435251668743E-4</v>
      </c>
      <c r="AH2465" s="13">
        <f t="shared" si="2879"/>
        <v>7.3957767880775105E-4</v>
      </c>
      <c r="AI2465" s="13">
        <f t="shared" si="2880"/>
        <v>1.0828373439390772E-3</v>
      </c>
      <c r="AJ2465" s="13">
        <f t="shared" si="2881"/>
        <v>7.9270693736947502E-4</v>
      </c>
      <c r="AK2465" s="13">
        <f t="shared" si="2882"/>
        <v>3.868751492369704E-4</v>
      </c>
      <c r="AL2465" s="13">
        <f t="shared" si="2883"/>
        <v>5.0887960350782663E-6</v>
      </c>
      <c r="AM2465" s="13">
        <f t="shared" si="2884"/>
        <v>7.0205241162189774E-3</v>
      </c>
      <c r="AN2465" s="13">
        <f t="shared" si="2885"/>
        <v>4.3077935977119571E-3</v>
      </c>
      <c r="AO2465" s="13">
        <f t="shared" si="2886"/>
        <v>1.3216310757780266E-3</v>
      </c>
      <c r="AP2465" s="13">
        <f t="shared" si="2887"/>
        <v>2.7031760936579866E-4</v>
      </c>
      <c r="AQ2465" s="13">
        <f t="shared" si="2888"/>
        <v>4.1466721276713437E-5</v>
      </c>
      <c r="AR2465" s="13">
        <f t="shared" si="2889"/>
        <v>9.0760972743287089E-5</v>
      </c>
      <c r="AS2465" s="13">
        <f t="shared" si="2890"/>
        <v>1.3288579884820337E-4</v>
      </c>
      <c r="AT2465" s="13">
        <f t="shared" si="2891"/>
        <v>9.7280995353981844E-5</v>
      </c>
      <c r="AU2465" s="13">
        <f t="shared" si="2892"/>
        <v>4.747731831436094E-5</v>
      </c>
      <c r="AV2465" s="13">
        <f t="shared" si="2893"/>
        <v>1.7378233123446008E-5</v>
      </c>
      <c r="AW2465" s="13">
        <f t="shared" si="2894"/>
        <v>1.2699228102927289E-7</v>
      </c>
      <c r="AX2465" s="13">
        <f t="shared" si="2895"/>
        <v>1.7131591683787848E-3</v>
      </c>
      <c r="AY2465" s="13">
        <f t="shared" si="2896"/>
        <v>1.0511944657172205E-3</v>
      </c>
      <c r="AZ2465" s="13">
        <f t="shared" si="2897"/>
        <v>3.2250646208204279E-4</v>
      </c>
      <c r="BA2465" s="13">
        <f t="shared" si="2898"/>
        <v>6.5963321711180392E-5</v>
      </c>
      <c r="BB2465" s="13">
        <f t="shared" si="2899"/>
        <v>1.0118773550495054E-5</v>
      </c>
      <c r="BC2465" s="13">
        <f t="shared" si="2900"/>
        <v>1.2417758901167513E-6</v>
      </c>
      <c r="BD2465" s="13">
        <f t="shared" si="2901"/>
        <v>9.2818221458801443E-6</v>
      </c>
      <c r="BE2465" s="13">
        <f t="shared" si="2902"/>
        <v>1.3589787695542908E-5</v>
      </c>
      <c r="BF2465" s="13">
        <f t="shared" si="2903"/>
        <v>9.948603124867193E-6</v>
      </c>
      <c r="BG2465" s="13">
        <f t="shared" si="2904"/>
        <v>4.8553470862819703E-6</v>
      </c>
      <c r="BH2465" s="13">
        <f t="shared" si="2905"/>
        <v>1.7772139740910755E-6</v>
      </c>
      <c r="BI2465" s="13">
        <f t="shared" si="2906"/>
        <v>5.2041420785400308E-7</v>
      </c>
      <c r="BJ2465" s="14">
        <f t="shared" si="2907"/>
        <v>0.57815964875005033</v>
      </c>
      <c r="BK2465" s="14">
        <f t="shared" si="2908"/>
        <v>0.26669050051478638</v>
      </c>
      <c r="BL2465" s="14">
        <f t="shared" si="2909"/>
        <v>0.15056986602154204</v>
      </c>
      <c r="BM2465" s="14">
        <f t="shared" si="2910"/>
        <v>0.34354241276308239</v>
      </c>
      <c r="BN2465" s="14">
        <f t="shared" si="2911"/>
        <v>0.65564777154795484</v>
      </c>
    </row>
    <row r="2466" spans="1:66" x14ac:dyDescent="0.25">
      <c r="A2466" t="s">
        <v>28</v>
      </c>
      <c r="B2466" t="s">
        <v>277</v>
      </c>
      <c r="C2466" t="s">
        <v>462</v>
      </c>
      <c r="D2466" t="s">
        <v>548</v>
      </c>
      <c r="E2466" s="10">
        <f>VLOOKUP(A2466,home!$A$2:$E$405,3,FALSE)</f>
        <v>1.3737373737373699</v>
      </c>
      <c r="F2466" s="10">
        <f>VLOOKUP(B2466,home!$B$2:$E$405,3,FALSE)</f>
        <v>0.57999999999999996</v>
      </c>
      <c r="G2466" s="10">
        <f>VLOOKUP(C2466,away!$B$2:$E$405,4,FALSE)</f>
        <v>1.46</v>
      </c>
      <c r="H2466" s="10">
        <f>VLOOKUP(A2466,away!$A$2:$E$405,3,FALSE)</f>
        <v>1.1818181818181801</v>
      </c>
      <c r="I2466" s="10">
        <f>VLOOKUP(C2466,away!$B$2:$E$405,3,FALSE)</f>
        <v>0.44</v>
      </c>
      <c r="J2466" s="10">
        <f>VLOOKUP(B2466,home!$B$2:$E$405,4,FALSE)</f>
        <v>1.02</v>
      </c>
      <c r="K2466" s="12">
        <f t="shared" si="2856"/>
        <v>1.1632808080808046</v>
      </c>
      <c r="L2466" s="12">
        <f t="shared" si="2857"/>
        <v>0.53039999999999921</v>
      </c>
      <c r="M2466" s="13">
        <f t="shared" si="2858"/>
        <v>0.18384159147316373</v>
      </c>
      <c r="N2466" s="13">
        <f t="shared" si="2859"/>
        <v>0.21385939508776303</v>
      </c>
      <c r="O2466" s="13">
        <f t="shared" si="2860"/>
        <v>9.7509580117365866E-2</v>
      </c>
      <c r="P2466" s="13">
        <f t="shared" si="2861"/>
        <v>0.11343102315454932</v>
      </c>
      <c r="Q2466" s="13">
        <f t="shared" si="2862"/>
        <v>0.12438926496668257</v>
      </c>
      <c r="R2466" s="13">
        <f t="shared" si="2863"/>
        <v>2.5859540647125388E-2</v>
      </c>
      <c r="S2466" s="13">
        <f t="shared" si="2864"/>
        <v>1.749685273988464E-2</v>
      </c>
      <c r="T2466" s="13">
        <f t="shared" si="2865"/>
        <v>6.5976066138328321E-2</v>
      </c>
      <c r="U2466" s="13">
        <f t="shared" si="2866"/>
        <v>3.0081907340586432E-2</v>
      </c>
      <c r="V2466" s="13">
        <f t="shared" si="2867"/>
        <v>1.1995145097870301E-3</v>
      </c>
      <c r="W2466" s="13">
        <f t="shared" si="2868"/>
        <v>4.8233214889006601E-2</v>
      </c>
      <c r="X2466" s="13">
        <f t="shared" si="2869"/>
        <v>2.5582897177129058E-2</v>
      </c>
      <c r="Y2466" s="13">
        <f t="shared" si="2870"/>
        <v>6.784584331374615E-3</v>
      </c>
      <c r="Z2466" s="13">
        <f t="shared" si="2871"/>
        <v>4.5719667864117615E-3</v>
      </c>
      <c r="AA2466" s="13">
        <f t="shared" si="2872"/>
        <v>5.3184812178156734E-3</v>
      </c>
      <c r="AB2466" s="13">
        <f t="shared" si="2873"/>
        <v>3.0934435644116003E-3</v>
      </c>
      <c r="AC2466" s="13">
        <f t="shared" si="2874"/>
        <v>4.625658870347773E-5</v>
      </c>
      <c r="AD2466" s="13">
        <f t="shared" si="2875"/>
        <v>1.4027193298104684E-2</v>
      </c>
      <c r="AE2466" s="13">
        <f t="shared" si="2876"/>
        <v>7.4400233253147114E-3</v>
      </c>
      <c r="AF2466" s="13">
        <f t="shared" si="2877"/>
        <v>1.9730941858734584E-3</v>
      </c>
      <c r="AG2466" s="13">
        <f t="shared" si="2878"/>
        <v>3.488430520624269E-4</v>
      </c>
      <c r="AH2466" s="13">
        <f t="shared" si="2879"/>
        <v>6.0624279587819863E-4</v>
      </c>
      <c r="AI2466" s="13">
        <f t="shared" si="2880"/>
        <v>7.052306094823571E-4</v>
      </c>
      <c r="AJ2466" s="13">
        <f t="shared" si="2881"/>
        <v>4.1019061664097748E-4</v>
      </c>
      <c r="AK2466" s="13">
        <f t="shared" si="2882"/>
        <v>1.5905562399775994E-4</v>
      </c>
      <c r="AL2466" s="13">
        <f t="shared" si="2883"/>
        <v>1.141620270414286E-6</v>
      </c>
      <c r="AM2466" s="13">
        <f t="shared" si="2884"/>
        <v>3.2635129509849701E-3</v>
      </c>
      <c r="AN2466" s="13">
        <f t="shared" si="2885"/>
        <v>1.730967269202425E-3</v>
      </c>
      <c r="AO2466" s="13">
        <f t="shared" si="2886"/>
        <v>4.5905251979248238E-4</v>
      </c>
      <c r="AP2466" s="13">
        <f t="shared" si="2887"/>
        <v>8.1160485499310773E-5</v>
      </c>
      <c r="AQ2466" s="13">
        <f t="shared" si="2888"/>
        <v>1.0761880377208589E-5</v>
      </c>
      <c r="AR2466" s="13">
        <f t="shared" si="2889"/>
        <v>6.431023578675923E-5</v>
      </c>
      <c r="AS2466" s="13">
        <f t="shared" si="2890"/>
        <v>7.4810863053888349E-5</v>
      </c>
      <c r="AT2466" s="13">
        <f t="shared" si="2891"/>
        <v>4.3513020613274842E-5</v>
      </c>
      <c r="AU2466" s="13">
        <f t="shared" si="2892"/>
        <v>1.6872620593682353E-5</v>
      </c>
      <c r="AV2466" s="13">
        <f t="shared" si="2893"/>
        <v>4.9068989296649118E-6</v>
      </c>
      <c r="AW2466" s="13">
        <f t="shared" si="2894"/>
        <v>1.956623427348394E-8</v>
      </c>
      <c r="AX2466" s="13">
        <f t="shared" si="2895"/>
        <v>6.3273033046732806E-4</v>
      </c>
      <c r="AY2466" s="13">
        <f t="shared" si="2896"/>
        <v>3.3560016727987027E-4</v>
      </c>
      <c r="AZ2466" s="13">
        <f t="shared" si="2897"/>
        <v>8.9001164362621451E-5</v>
      </c>
      <c r="BA2466" s="13">
        <f t="shared" si="2898"/>
        <v>1.5735405859311448E-5</v>
      </c>
      <c r="BB2466" s="13">
        <f t="shared" si="2899"/>
        <v>2.0865148169446944E-6</v>
      </c>
      <c r="BC2466" s="13">
        <f t="shared" si="2900"/>
        <v>2.2133749178149295E-7</v>
      </c>
      <c r="BD2466" s="13">
        <f t="shared" si="2901"/>
        <v>5.6850248435495061E-6</v>
      </c>
      <c r="BE2466" s="13">
        <f t="shared" si="2902"/>
        <v>6.6132802939637179E-6</v>
      </c>
      <c r="BF2466" s="13">
        <f t="shared" si="2903"/>
        <v>3.8465510222134889E-6</v>
      </c>
      <c r="BG2466" s="13">
        <f t="shared" si="2904"/>
        <v>1.4915396604815174E-6</v>
      </c>
      <c r="BH2466" s="13">
        <f t="shared" si="2905"/>
        <v>4.3376986538237745E-7</v>
      </c>
      <c r="BI2466" s="13">
        <f t="shared" si="2906"/>
        <v>1.0091923190462269E-7</v>
      </c>
      <c r="BJ2466" s="14">
        <f t="shared" si="2907"/>
        <v>0.51523540647777366</v>
      </c>
      <c r="BK2466" s="14">
        <f t="shared" si="2908"/>
        <v>0.31635198025363848</v>
      </c>
      <c r="BL2466" s="14">
        <f t="shared" si="2909"/>
        <v>0.16396625725719902</v>
      </c>
      <c r="BM2466" s="14">
        <f t="shared" si="2910"/>
        <v>0.24089963472732745</v>
      </c>
      <c r="BN2466" s="14">
        <f t="shared" si="2911"/>
        <v>0.75889039544664993</v>
      </c>
    </row>
    <row r="2467" spans="1:66" x14ac:dyDescent="0.25">
      <c r="A2467" t="s">
        <v>192</v>
      </c>
      <c r="B2467" t="s">
        <v>280</v>
      </c>
      <c r="C2467" t="s">
        <v>281</v>
      </c>
      <c r="D2467" t="s">
        <v>548</v>
      </c>
      <c r="E2467" s="10">
        <f>VLOOKUP(A2467,home!$A$2:$E$405,3,FALSE)</f>
        <v>1.42105263157895</v>
      </c>
      <c r="F2467" s="10">
        <f>VLOOKUP(B2467,home!$B$2:$E$405,3,FALSE)</f>
        <v>1.01</v>
      </c>
      <c r="G2467" s="10">
        <f>VLOOKUP(C2467,away!$B$2:$E$405,4,FALSE)</f>
        <v>0.7</v>
      </c>
      <c r="H2467" s="10">
        <f>VLOOKUP(A2467,away!$A$2:$E$405,3,FALSE)</f>
        <v>1.25</v>
      </c>
      <c r="I2467" s="10">
        <f>VLOOKUP(C2467,away!$B$2:$E$405,3,FALSE)</f>
        <v>1.76</v>
      </c>
      <c r="J2467" s="10">
        <f>VLOOKUP(B2467,home!$B$2:$E$405,4,FALSE)</f>
        <v>1.6</v>
      </c>
      <c r="K2467" s="12">
        <f t="shared" si="2856"/>
        <v>1.0046842105263176</v>
      </c>
      <c r="L2467" s="12">
        <f t="shared" si="2857"/>
        <v>3.5200000000000005</v>
      </c>
      <c r="M2467" s="13">
        <f t="shared" si="2858"/>
        <v>1.0838136465497472E-2</v>
      </c>
      <c r="N2467" s="13">
        <f t="shared" si="2859"/>
        <v>1.0888904578414823E-2</v>
      </c>
      <c r="O2467" s="13">
        <f t="shared" si="2860"/>
        <v>3.8150240358551107E-2</v>
      </c>
      <c r="P2467" s="13">
        <f t="shared" si="2861"/>
        <v>3.8328944116020183E-2</v>
      </c>
      <c r="Q2467" s="13">
        <f t="shared" si="2862"/>
        <v>5.4699552499305496E-3</v>
      </c>
      <c r="R2467" s="13">
        <f t="shared" si="2863"/>
        <v>6.7144423031049963E-2</v>
      </c>
      <c r="S2467" s="13">
        <f t="shared" si="2864"/>
        <v>3.388746676436976E-2</v>
      </c>
      <c r="T2467" s="13">
        <f t="shared" si="2865"/>
        <v>1.9254242479755539E-2</v>
      </c>
      <c r="U2467" s="13">
        <f t="shared" si="2866"/>
        <v>6.7458941644195539E-2</v>
      </c>
      <c r="V2467" s="13">
        <f t="shared" si="2867"/>
        <v>1.3315848203444419E-2</v>
      </c>
      <c r="W2467" s="13">
        <f t="shared" si="2868"/>
        <v>1.8318592239635872E-3</v>
      </c>
      <c r="X2467" s="13">
        <f t="shared" si="2869"/>
        <v>6.4481444683518281E-3</v>
      </c>
      <c r="Y2467" s="13">
        <f t="shared" si="2870"/>
        <v>1.1348734264299221E-2</v>
      </c>
      <c r="Z2467" s="13">
        <f t="shared" si="2871"/>
        <v>7.8782789689765306E-2</v>
      </c>
      <c r="AA2467" s="13">
        <f t="shared" si="2872"/>
        <v>7.9151824862522771E-2</v>
      </c>
      <c r="AB2467" s="13">
        <f t="shared" si="2873"/>
        <v>3.9761294336860521E-2</v>
      </c>
      <c r="AC2467" s="13">
        <f t="shared" si="2874"/>
        <v>2.9432089367484853E-3</v>
      </c>
      <c r="AD2467" s="13">
        <f t="shared" si="2875"/>
        <v>4.6011000955580229E-4</v>
      </c>
      <c r="AE2467" s="13">
        <f t="shared" si="2876"/>
        <v>1.6195872336364242E-3</v>
      </c>
      <c r="AF2467" s="13">
        <f t="shared" si="2877"/>
        <v>2.8504735312001074E-3</v>
      </c>
      <c r="AG2467" s="13">
        <f t="shared" si="2878"/>
        <v>3.3445556099414597E-3</v>
      </c>
      <c r="AH2467" s="13">
        <f t="shared" si="2879"/>
        <v>6.9328854926993491E-2</v>
      </c>
      <c r="AI2467" s="13">
        <f t="shared" si="2880"/>
        <v>6.9653605879020059E-2</v>
      </c>
      <c r="AJ2467" s="13">
        <f t="shared" si="2881"/>
        <v>3.4989939016437266E-2</v>
      </c>
      <c r="AK2467" s="13">
        <f t="shared" si="2882"/>
        <v>1.1717946419031093E-2</v>
      </c>
      <c r="AL2467" s="13">
        <f t="shared" si="2883"/>
        <v>4.1634497302198663E-4</v>
      </c>
      <c r="AM2467" s="13">
        <f t="shared" si="2884"/>
        <v>9.2453052341165545E-5</v>
      </c>
      <c r="AN2467" s="13">
        <f t="shared" si="2885"/>
        <v>3.2543474424090278E-4</v>
      </c>
      <c r="AO2467" s="13">
        <f t="shared" si="2886"/>
        <v>5.7276514986398909E-4</v>
      </c>
      <c r="AP2467" s="13">
        <f t="shared" si="2887"/>
        <v>6.7204444250708057E-4</v>
      </c>
      <c r="AQ2467" s="13">
        <f t="shared" si="2888"/>
        <v>5.9139910940623108E-4</v>
      </c>
      <c r="AR2467" s="13">
        <f t="shared" si="2889"/>
        <v>4.8807513868603415E-2</v>
      </c>
      <c r="AS2467" s="13">
        <f t="shared" si="2890"/>
        <v>4.9036138538830119E-2</v>
      </c>
      <c r="AT2467" s="13">
        <f t="shared" si="2891"/>
        <v>2.4632917067571834E-2</v>
      </c>
      <c r="AU2467" s="13">
        <f t="shared" si="2892"/>
        <v>8.249434278997889E-3</v>
      </c>
      <c r="AV2467" s="13">
        <f t="shared" si="2893"/>
        <v>2.0720190914709337E-3</v>
      </c>
      <c r="AW2467" s="13">
        <f t="shared" si="2894"/>
        <v>4.0899977118214658E-5</v>
      </c>
      <c r="AX2467" s="13">
        <f t="shared" si="2895"/>
        <v>1.5481020317022034E-5</v>
      </c>
      <c r="AY2467" s="13">
        <f t="shared" si="2896"/>
        <v>5.4493191515917574E-5</v>
      </c>
      <c r="AZ2467" s="13">
        <f t="shared" si="2897"/>
        <v>9.5908017068014961E-5</v>
      </c>
      <c r="BA2467" s="13">
        <f t="shared" si="2898"/>
        <v>1.1253207335980422E-4</v>
      </c>
      <c r="BB2467" s="13">
        <f t="shared" si="2899"/>
        <v>9.9028224556627743E-5</v>
      </c>
      <c r="BC2467" s="13">
        <f t="shared" si="2900"/>
        <v>6.9715870087865939E-5</v>
      </c>
      <c r="BD2467" s="13">
        <f t="shared" si="2901"/>
        <v>2.8633741469580656E-2</v>
      </c>
      <c r="BE2467" s="13">
        <f t="shared" si="2902"/>
        <v>2.8767867942780322E-2</v>
      </c>
      <c r="BF2467" s="13">
        <f t="shared" si="2903"/>
        <v>1.4451311346308802E-2</v>
      </c>
      <c r="BG2467" s="13">
        <f t="shared" si="2904"/>
        <v>4.8396681103454256E-3</v>
      </c>
      <c r="BH2467" s="13">
        <f t="shared" si="2905"/>
        <v>1.2155845336629472E-3</v>
      </c>
      <c r="BI2467" s="13">
        <f t="shared" si="2906"/>
        <v>2.4425571750623203E-4</v>
      </c>
      <c r="BJ2467" s="14">
        <f t="shared" si="2907"/>
        <v>6.6217821544313951E-2</v>
      </c>
      <c r="BK2467" s="14">
        <f t="shared" si="2908"/>
        <v>9.9784442650618213E-2</v>
      </c>
      <c r="BL2467" s="14">
        <f t="shared" si="2909"/>
        <v>0.68830752244032045</v>
      </c>
      <c r="BM2467" s="14">
        <f t="shared" si="2910"/>
        <v>0.76225837931115625</v>
      </c>
      <c r="BN2467" s="14">
        <f t="shared" si="2911"/>
        <v>0.17082060379946409</v>
      </c>
    </row>
    <row r="2468" spans="1:66" x14ac:dyDescent="0.25">
      <c r="A2468" t="s">
        <v>301</v>
      </c>
      <c r="B2468" t="s">
        <v>319</v>
      </c>
      <c r="C2468" t="s">
        <v>355</v>
      </c>
      <c r="D2468" t="s">
        <v>548</v>
      </c>
      <c r="E2468" s="10">
        <f>VLOOKUP(A2468,home!$A$2:$E$405,3,FALSE)</f>
        <v>1.36507936507937</v>
      </c>
      <c r="F2468" s="10">
        <f>VLOOKUP(B2468,home!$B$2:$E$405,3,FALSE)</f>
        <v>0.42</v>
      </c>
      <c r="G2468" s="10">
        <f>VLOOKUP(C2468,away!$B$2:$E$405,4,FALSE)</f>
        <v>1.47</v>
      </c>
      <c r="H2468" s="10">
        <f>VLOOKUP(A2468,away!$A$2:$E$405,3,FALSE)</f>
        <v>1.0634920634920599</v>
      </c>
      <c r="I2468" s="10">
        <f>VLOOKUP(C2468,away!$B$2:$E$405,3,FALSE)</f>
        <v>0.61</v>
      </c>
      <c r="J2468" s="10">
        <f>VLOOKUP(B2468,home!$B$2:$E$405,4,FALSE)</f>
        <v>1.21</v>
      </c>
      <c r="K2468" s="12">
        <f t="shared" si="2856"/>
        <v>0.84280000000000299</v>
      </c>
      <c r="L2468" s="12">
        <f t="shared" si="2857"/>
        <v>0.78496349206348937</v>
      </c>
      <c r="M2468" s="13">
        <f t="shared" si="2858"/>
        <v>0.19636826255665937</v>
      </c>
      <c r="N2468" s="13">
        <f t="shared" si="2859"/>
        <v>0.1654991716827531</v>
      </c>
      <c r="O2468" s="13">
        <f t="shared" si="2860"/>
        <v>0.15414191710691549</v>
      </c>
      <c r="P2468" s="13">
        <f t="shared" si="2861"/>
        <v>0.12991080773770883</v>
      </c>
      <c r="Q2468" s="13">
        <f t="shared" si="2862"/>
        <v>6.9741350947112382E-2</v>
      </c>
      <c r="R2468" s="13">
        <f t="shared" si="2863"/>
        <v>6.0497888762802654E-2</v>
      </c>
      <c r="S2468" s="13">
        <f t="shared" si="2864"/>
        <v>2.1486183341610982E-2</v>
      </c>
      <c r="T2468" s="13">
        <f t="shared" si="2865"/>
        <v>5.4744414380670681E-2</v>
      </c>
      <c r="U2468" s="13">
        <f t="shared" si="2866"/>
        <v>5.0987620649290251E-2</v>
      </c>
      <c r="V2468" s="13">
        <f t="shared" si="2867"/>
        <v>1.5793949800505848E-3</v>
      </c>
      <c r="W2468" s="13">
        <f t="shared" si="2868"/>
        <v>1.9592670192742183E-2</v>
      </c>
      <c r="X2468" s="13">
        <f t="shared" si="2869"/>
        <v>1.5379530813343143E-2</v>
      </c>
      <c r="Y2468" s="13">
        <f t="shared" si="2870"/>
        <v>6.0361851067699352E-3</v>
      </c>
      <c r="Z2468" s="13">
        <f t="shared" si="2871"/>
        <v>1.5829544675239365E-2</v>
      </c>
      <c r="AA2468" s="13">
        <f t="shared" si="2872"/>
        <v>1.3341140252291783E-2</v>
      </c>
      <c r="AB2468" s="13">
        <f t="shared" si="2873"/>
        <v>5.6219565023157758E-3</v>
      </c>
      <c r="AC2468" s="13">
        <f t="shared" si="2874"/>
        <v>6.5304747736428354E-5</v>
      </c>
      <c r="AD2468" s="13">
        <f t="shared" si="2875"/>
        <v>4.1281756096107911E-3</v>
      </c>
      <c r="AE2468" s="13">
        <f t="shared" si="2876"/>
        <v>3.240467142371411E-3</v>
      </c>
      <c r="AF2468" s="13">
        <f t="shared" si="2877"/>
        <v>1.2718242019964295E-3</v>
      </c>
      <c r="AG2468" s="13">
        <f t="shared" si="2878"/>
        <v>3.3277852229665931E-4</v>
      </c>
      <c r="AH2468" s="13">
        <f t="shared" si="2879"/>
        <v>3.1064036665127263E-3</v>
      </c>
      <c r="AI2468" s="13">
        <f t="shared" si="2880"/>
        <v>2.618077010136935E-3</v>
      </c>
      <c r="AJ2468" s="13">
        <f t="shared" si="2881"/>
        <v>1.1032576520717081E-3</v>
      </c>
      <c r="AK2468" s="13">
        <f t="shared" si="2882"/>
        <v>3.0994184972201301E-4</v>
      </c>
      <c r="AL2468" s="13">
        <f t="shared" si="2883"/>
        <v>1.7281392455359417E-6</v>
      </c>
      <c r="AM2468" s="13">
        <f t="shared" si="2884"/>
        <v>6.9584528075599761E-4</v>
      </c>
      <c r="AN2468" s="13">
        <f t="shared" si="2885"/>
        <v>5.4621314151812712E-4</v>
      </c>
      <c r="AO2468" s="13">
        <f t="shared" si="2886"/>
        <v>2.1437868748851901E-4</v>
      </c>
      <c r="AP2468" s="13">
        <f t="shared" si="2887"/>
        <v>5.6093147718325107E-5</v>
      </c>
      <c r="AQ2468" s="13">
        <f t="shared" si="2888"/>
        <v>1.1007768278452407E-5</v>
      </c>
      <c r="AR2468" s="13">
        <f t="shared" si="2889"/>
        <v>4.876826939649315E-4</v>
      </c>
      <c r="AS2468" s="13">
        <f t="shared" si="2890"/>
        <v>4.1101897447364568E-4</v>
      </c>
      <c r="AT2468" s="13">
        <f t="shared" si="2891"/>
        <v>1.7320339584319487E-4</v>
      </c>
      <c r="AU2468" s="13">
        <f t="shared" si="2892"/>
        <v>4.8658607338881729E-5</v>
      </c>
      <c r="AV2468" s="13">
        <f t="shared" si="2893"/>
        <v>1.0252368566302414E-5</v>
      </c>
      <c r="AW2468" s="13">
        <f t="shared" si="2894"/>
        <v>3.1757785990101576E-8</v>
      </c>
      <c r="AX2468" s="13">
        <f t="shared" si="2895"/>
        <v>9.7743067103526121E-5</v>
      </c>
      <c r="AY2468" s="13">
        <f t="shared" si="2896"/>
        <v>7.6724739278579847E-5</v>
      </c>
      <c r="AZ2468" s="13">
        <f t="shared" si="2897"/>
        <v>3.0113059635887399E-5</v>
      </c>
      <c r="BA2468" s="13">
        <f t="shared" si="2898"/>
        <v>7.8792174828340932E-6</v>
      </c>
      <c r="BB2468" s="13">
        <f t="shared" si="2899"/>
        <v>1.5462245175132865E-6</v>
      </c>
      <c r="BC2468" s="13">
        <f t="shared" si="2900"/>
        <v>2.4274595935628274E-7</v>
      </c>
      <c r="BD2468" s="13">
        <f t="shared" si="2901"/>
        <v>6.3802185078940397E-5</v>
      </c>
      <c r="BE2468" s="13">
        <f t="shared" si="2902"/>
        <v>5.3772481584531157E-5</v>
      </c>
      <c r="BF2468" s="13">
        <f t="shared" si="2903"/>
        <v>2.2659723739721505E-5</v>
      </c>
      <c r="BG2468" s="13">
        <f t="shared" si="2904"/>
        <v>6.3658717226124531E-6</v>
      </c>
      <c r="BH2468" s="13">
        <f t="shared" si="2905"/>
        <v>1.3412891719544481E-6</v>
      </c>
      <c r="BI2468" s="13">
        <f t="shared" si="2906"/>
        <v>2.2608770282464267E-7</v>
      </c>
      <c r="BJ2468" s="14">
        <f t="shared" si="2907"/>
        <v>0.34170435567940399</v>
      </c>
      <c r="BK2468" s="14">
        <f t="shared" si="2908"/>
        <v>0.34948840624229033</v>
      </c>
      <c r="BL2468" s="14">
        <f t="shared" si="2909"/>
        <v>0.29300718713124685</v>
      </c>
      <c r="BM2468" s="14">
        <f t="shared" si="2910"/>
        <v>0.22379340195273595</v>
      </c>
      <c r="BN2468" s="14">
        <f t="shared" si="2911"/>
        <v>0.7761593987939519</v>
      </c>
    </row>
    <row r="2469" spans="1:66" x14ac:dyDescent="0.25">
      <c r="A2469" t="s">
        <v>301</v>
      </c>
      <c r="B2469" t="s">
        <v>313</v>
      </c>
      <c r="C2469" t="s">
        <v>316</v>
      </c>
      <c r="D2469" t="s">
        <v>548</v>
      </c>
      <c r="E2469" s="10">
        <f>VLOOKUP(A2469,home!$A$2:$E$405,3,FALSE)</f>
        <v>1.36507936507937</v>
      </c>
      <c r="F2469" s="10">
        <f>VLOOKUP(B2469,home!$B$2:$E$405,3,FALSE)</f>
        <v>1.22</v>
      </c>
      <c r="G2469" s="10">
        <f>VLOOKUP(C2469,away!$B$2:$E$405,4,FALSE)</f>
        <v>0.98</v>
      </c>
      <c r="H2469" s="10">
        <f>VLOOKUP(A2469,away!$A$2:$E$405,3,FALSE)</f>
        <v>1.0634920634920599</v>
      </c>
      <c r="I2469" s="10">
        <f>VLOOKUP(C2469,away!$B$2:$E$405,3,FALSE)</f>
        <v>0.85</v>
      </c>
      <c r="J2469" s="10">
        <f>VLOOKUP(B2469,home!$B$2:$E$405,4,FALSE)</f>
        <v>0.63</v>
      </c>
      <c r="K2469" s="12">
        <f t="shared" si="2856"/>
        <v>1.6320888888888947</v>
      </c>
      <c r="L2469" s="12">
        <f t="shared" si="2857"/>
        <v>0.56949999999999801</v>
      </c>
      <c r="M2469" s="13">
        <f t="shared" si="2858"/>
        <v>0.11062724424615897</v>
      </c>
      <c r="N2469" s="13">
        <f t="shared" si="2859"/>
        <v>0.18055349614255395</v>
      </c>
      <c r="O2469" s="13">
        <f t="shared" si="2860"/>
        <v>6.3002215598187319E-2</v>
      </c>
      <c r="P2469" s="13">
        <f t="shared" si="2861"/>
        <v>0.10282521605318412</v>
      </c>
      <c r="Q2469" s="13">
        <f t="shared" si="2862"/>
        <v>0.14733967745215312</v>
      </c>
      <c r="R2469" s="13">
        <f t="shared" si="2863"/>
        <v>1.793988089158377E-2</v>
      </c>
      <c r="S2469" s="13">
        <f t="shared" si="2864"/>
        <v>2.3893357211487921E-2</v>
      </c>
      <c r="T2469" s="13">
        <f t="shared" si="2865"/>
        <v>8.3909946309000921E-2</v>
      </c>
      <c r="U2469" s="13">
        <f t="shared" si="2866"/>
        <v>2.9279480271144066E-2</v>
      </c>
      <c r="V2469" s="13">
        <f t="shared" si="2867"/>
        <v>2.4675854630853717E-3</v>
      </c>
      <c r="W2469" s="13">
        <f t="shared" si="2868"/>
        <v>8.0157150154044246E-2</v>
      </c>
      <c r="X2469" s="13">
        <f t="shared" si="2869"/>
        <v>4.5649497012728038E-2</v>
      </c>
      <c r="Y2469" s="13">
        <f t="shared" si="2870"/>
        <v>1.2998694274374259E-2</v>
      </c>
      <c r="Z2469" s="13">
        <f t="shared" si="2871"/>
        <v>3.4055873892523073E-3</v>
      </c>
      <c r="AA2469" s="13">
        <f t="shared" si="2872"/>
        <v>5.5582213381388298E-3</v>
      </c>
      <c r="AB2469" s="13">
        <f t="shared" si="2873"/>
        <v>4.5357556439807748E-3</v>
      </c>
      <c r="AC2469" s="13">
        <f t="shared" si="2874"/>
        <v>1.4334737913139533E-4</v>
      </c>
      <c r="AD2469" s="13">
        <f t="shared" si="2875"/>
        <v>3.2705898532853619E-2</v>
      </c>
      <c r="AE2469" s="13">
        <f t="shared" si="2876"/>
        <v>1.8626009214460074E-2</v>
      </c>
      <c r="AF2469" s="13">
        <f t="shared" si="2877"/>
        <v>5.3037561238174855E-3</v>
      </c>
      <c r="AG2469" s="13">
        <f t="shared" si="2878"/>
        <v>1.0068297041713494E-3</v>
      </c>
      <c r="AH2469" s="13">
        <f t="shared" si="2879"/>
        <v>4.8487050454479547E-4</v>
      </c>
      <c r="AI2469" s="13">
        <f t="shared" si="2880"/>
        <v>7.9135176301751303E-4</v>
      </c>
      <c r="AJ2469" s="13">
        <f t="shared" si="2881"/>
        <v>6.4577820981176048E-4</v>
      </c>
      <c r="AK2469" s="13">
        <f t="shared" si="2882"/>
        <v>3.513224803067785E-4</v>
      </c>
      <c r="AL2469" s="13">
        <f t="shared" si="2883"/>
        <v>5.3295100425879689E-6</v>
      </c>
      <c r="AM2469" s="13">
        <f t="shared" si="2884"/>
        <v>1.067578671931959E-2</v>
      </c>
      <c r="AN2469" s="13">
        <f t="shared" si="2885"/>
        <v>6.0798605366524849E-3</v>
      </c>
      <c r="AO2469" s="13">
        <f t="shared" si="2886"/>
        <v>1.7312402878117885E-3</v>
      </c>
      <c r="AP2469" s="13">
        <f t="shared" si="2887"/>
        <v>3.2864711463627009E-4</v>
      </c>
      <c r="AQ2469" s="13">
        <f t="shared" si="2888"/>
        <v>4.6791132946338779E-5</v>
      </c>
      <c r="AR2469" s="13">
        <f t="shared" si="2889"/>
        <v>5.5226750467652014E-5</v>
      </c>
      <c r="AS2469" s="13">
        <f t="shared" si="2890"/>
        <v>9.0134965807694428E-5</v>
      </c>
      <c r="AT2469" s="13">
        <f t="shared" si="2891"/>
        <v>7.3554138097559261E-5</v>
      </c>
      <c r="AU2469" s="13">
        <f t="shared" si="2892"/>
        <v>4.0015630506941933E-5</v>
      </c>
      <c r="AV2469" s="13">
        <f t="shared" si="2893"/>
        <v>1.632726648306587E-5</v>
      </c>
      <c r="AW2469" s="13">
        <f t="shared" si="2894"/>
        <v>1.3760123148511108E-7</v>
      </c>
      <c r="AX2469" s="13">
        <f t="shared" si="2895"/>
        <v>2.9039721474581922E-3</v>
      </c>
      <c r="AY2469" s="13">
        <f t="shared" si="2896"/>
        <v>1.6538121379774348E-3</v>
      </c>
      <c r="AZ2469" s="13">
        <f t="shared" si="2897"/>
        <v>4.7092300628907271E-4</v>
      </c>
      <c r="BA2469" s="13">
        <f t="shared" si="2898"/>
        <v>8.9396884027208678E-5</v>
      </c>
      <c r="BB2469" s="13">
        <f t="shared" si="2899"/>
        <v>1.2727881363373787E-5</v>
      </c>
      <c r="BC2469" s="13">
        <f t="shared" si="2900"/>
        <v>1.4497056872882695E-6</v>
      </c>
      <c r="BD2469" s="13">
        <f t="shared" si="2901"/>
        <v>5.2419390652212851E-6</v>
      </c>
      <c r="BE2469" s="13">
        <f t="shared" si="2902"/>
        <v>8.5553105045802981E-6</v>
      </c>
      <c r="BF2469" s="13">
        <f t="shared" si="2903"/>
        <v>6.9815136077599748E-6</v>
      </c>
      <c r="BG2469" s="13">
        <f t="shared" si="2904"/>
        <v>3.7981502622838921E-6</v>
      </c>
      <c r="BH2469" s="13">
        <f t="shared" si="2905"/>
        <v>1.5497297103509968E-6</v>
      </c>
      <c r="BI2469" s="13">
        <f t="shared" si="2906"/>
        <v>5.0585932820897293E-7</v>
      </c>
      <c r="BJ2469" s="14">
        <f t="shared" si="2907"/>
        <v>0.63224556247432617</v>
      </c>
      <c r="BK2469" s="14">
        <f t="shared" si="2908"/>
        <v>0.24161589200106781</v>
      </c>
      <c r="BL2469" s="14">
        <f t="shared" si="2909"/>
        <v>0.12289076795455692</v>
      </c>
      <c r="BM2469" s="14">
        <f t="shared" si="2910"/>
        <v>0.37621640489863589</v>
      </c>
      <c r="BN2469" s="14">
        <f t="shared" si="2911"/>
        <v>0.62228773038382124</v>
      </c>
    </row>
    <row r="2470" spans="1:66" x14ac:dyDescent="0.25">
      <c r="A2470" t="s">
        <v>301</v>
      </c>
      <c r="B2470" t="s">
        <v>341</v>
      </c>
      <c r="C2470" t="s">
        <v>336</v>
      </c>
      <c r="D2470" t="s">
        <v>548</v>
      </c>
      <c r="E2470" s="10">
        <f>VLOOKUP(A2470,home!$A$2:$E$405,3,FALSE)</f>
        <v>1.36507936507937</v>
      </c>
      <c r="F2470" s="10">
        <f>VLOOKUP(B2470,home!$B$2:$E$405,3,FALSE)</f>
        <v>0.49</v>
      </c>
      <c r="G2470" s="10">
        <f>VLOOKUP(C2470,away!$B$2:$E$405,4,FALSE)</f>
        <v>1.1000000000000001</v>
      </c>
      <c r="H2470" s="10">
        <f>VLOOKUP(A2470,away!$A$2:$E$405,3,FALSE)</f>
        <v>1.0634920634920599</v>
      </c>
      <c r="I2470" s="10">
        <f>VLOOKUP(C2470,away!$B$2:$E$405,3,FALSE)</f>
        <v>0.61</v>
      </c>
      <c r="J2470" s="10">
        <f>VLOOKUP(B2470,home!$B$2:$E$405,4,FALSE)</f>
        <v>1.41</v>
      </c>
      <c r="K2470" s="12">
        <f t="shared" si="2856"/>
        <v>0.73577777777778053</v>
      </c>
      <c r="L2470" s="12">
        <f t="shared" si="2857"/>
        <v>0.91470952380952064</v>
      </c>
      <c r="M2470" s="13">
        <f t="shared" si="2858"/>
        <v>0.19195634519409682</v>
      </c>
      <c r="N2470" s="13">
        <f t="shared" si="2859"/>
        <v>0.14123721309725709</v>
      </c>
      <c r="O2470" s="13">
        <f t="shared" si="2860"/>
        <v>0.17558429710470827</v>
      </c>
      <c r="P2470" s="13">
        <f t="shared" si="2861"/>
        <v>0.12919102393637583</v>
      </c>
      <c r="Q2470" s="13">
        <f t="shared" si="2862"/>
        <v>5.1959601396113324E-2</v>
      </c>
      <c r="R2470" s="13">
        <f t="shared" si="2863"/>
        <v>8.030431439653854E-2</v>
      </c>
      <c r="S2470" s="13">
        <f t="shared" si="2864"/>
        <v>2.1737130711741773E-2</v>
      </c>
      <c r="T2470" s="13">
        <f t="shared" si="2865"/>
        <v>4.7527942250371324E-2</v>
      </c>
      <c r="U2470" s="13">
        <f t="shared" si="2866"/>
        <v>5.9086129992653356E-2</v>
      </c>
      <c r="V2470" s="13">
        <f t="shared" si="2867"/>
        <v>1.6255097372091477E-3</v>
      </c>
      <c r="W2470" s="13">
        <f t="shared" si="2868"/>
        <v>1.2743573349817178E-2</v>
      </c>
      <c r="X2470" s="13">
        <f t="shared" si="2869"/>
        <v>1.165666791044297E-2</v>
      </c>
      <c r="Y2470" s="13">
        <f t="shared" si="2870"/>
        <v>5.3312325767835038E-3</v>
      </c>
      <c r="Z2470" s="13">
        <f t="shared" si="2871"/>
        <v>2.4485040393835939E-2</v>
      </c>
      <c r="AA2470" s="13">
        <f t="shared" si="2872"/>
        <v>1.8015548609775799E-2</v>
      </c>
      <c r="AB2470" s="13">
        <f t="shared" si="2873"/>
        <v>6.6277201607742092E-3</v>
      </c>
      <c r="AC2470" s="13">
        <f t="shared" si="2874"/>
        <v>6.8375333971200584E-5</v>
      </c>
      <c r="AD2470" s="13">
        <f t="shared" si="2875"/>
        <v>2.3441095200691575E-3</v>
      </c>
      <c r="AE2470" s="13">
        <f t="shared" si="2876"/>
        <v>2.1441793028598231E-3</v>
      </c>
      <c r="AF2470" s="13">
        <f t="shared" si="2877"/>
        <v>9.8065061454056927E-4</v>
      </c>
      <c r="AG2470" s="13">
        <f t="shared" si="2878"/>
        <v>2.9900348554997268E-4</v>
      </c>
      <c r="AH2470" s="13">
        <f t="shared" si="2879"/>
        <v>5.5991749097756361E-3</v>
      </c>
      <c r="AI2470" s="13">
        <f t="shared" si="2880"/>
        <v>4.119748472503822E-3</v>
      </c>
      <c r="AJ2470" s="13">
        <f t="shared" si="2881"/>
        <v>1.5156096880511337E-3</v>
      </c>
      <c r="AK2470" s="13">
        <f t="shared" si="2882"/>
        <v>3.7171730941757954E-4</v>
      </c>
      <c r="AL2470" s="13">
        <f t="shared" si="2883"/>
        <v>1.8407267337371087E-6</v>
      </c>
      <c r="AM2470" s="13">
        <f t="shared" si="2884"/>
        <v>3.4494873870884489E-4</v>
      </c>
      <c r="AN2470" s="13">
        <f t="shared" si="2885"/>
        <v>3.1552789652306229E-4</v>
      </c>
      <c r="AO2470" s="13">
        <f t="shared" si="2886"/>
        <v>1.44308185988615E-4</v>
      </c>
      <c r="AP2470" s="13">
        <f t="shared" si="2887"/>
        <v>4.4000024029153923E-5</v>
      </c>
      <c r="AQ2470" s="13">
        <f t="shared" si="2888"/>
        <v>1.0061810256828711E-5</v>
      </c>
      <c r="AR2470" s="13">
        <f t="shared" si="2889"/>
        <v>1.0243237230894179E-3</v>
      </c>
      <c r="AS2470" s="13">
        <f t="shared" si="2890"/>
        <v>7.5367463269979443E-4</v>
      </c>
      <c r="AT2470" s="13">
        <f t="shared" si="2891"/>
        <v>2.7726852320766985E-4</v>
      </c>
      <c r="AU2470" s="13">
        <f t="shared" si="2892"/>
        <v>6.8002672617822107E-5</v>
      </c>
      <c r="AV2470" s="13">
        <f t="shared" si="2893"/>
        <v>1.250871383542277E-5</v>
      </c>
      <c r="AW2470" s="13">
        <f t="shared" si="2894"/>
        <v>3.4412536651106864E-8</v>
      </c>
      <c r="AX2470" s="13">
        <f t="shared" si="2895"/>
        <v>4.2300936069073686E-5</v>
      </c>
      <c r="AY2470" s="13">
        <f t="shared" si="2896"/>
        <v>3.8693069088439366E-5</v>
      </c>
      <c r="AZ2470" s="13">
        <f t="shared" si="2897"/>
        <v>1.7696459400307625E-5</v>
      </c>
      <c r="BA2470" s="13">
        <f t="shared" si="2898"/>
        <v>5.3957066503899689E-6</v>
      </c>
      <c r="BB2470" s="13">
        <f t="shared" si="2899"/>
        <v>1.2338760651985177E-6</v>
      </c>
      <c r="BC2470" s="13">
        <f t="shared" si="2900"/>
        <v>2.2572763760754031E-7</v>
      </c>
      <c r="BD2470" s="13">
        <f t="shared" si="2901"/>
        <v>1.5615977749565275E-4</v>
      </c>
      <c r="BE2470" s="13">
        <f t="shared" si="2902"/>
        <v>1.1489889406402402E-4</v>
      </c>
      <c r="BF2470" s="13">
        <f t="shared" si="2903"/>
        <v>4.2270026471776106E-5</v>
      </c>
      <c r="BG2470" s="13">
        <f t="shared" si="2904"/>
        <v>1.036711538133713E-5</v>
      </c>
      <c r="BH2470" s="13">
        <f t="shared" si="2905"/>
        <v>1.9069732793115202E-6</v>
      </c>
      <c r="BI2470" s="13">
        <f t="shared" si="2906"/>
        <v>2.8062171234668746E-7</v>
      </c>
      <c r="BJ2470" s="14">
        <f t="shared" si="2907"/>
        <v>0.27718856593422225</v>
      </c>
      <c r="BK2470" s="14">
        <f t="shared" si="2908"/>
        <v>0.34461891870921696</v>
      </c>
      <c r="BL2470" s="14">
        <f t="shared" si="2909"/>
        <v>0.35368592231805296</v>
      </c>
      <c r="BM2470" s="14">
        <f t="shared" si="2910"/>
        <v>0.22970699357368662</v>
      </c>
      <c r="BN2470" s="14">
        <f t="shared" si="2911"/>
        <v>0.7702327951250898</v>
      </c>
    </row>
    <row r="2471" spans="1:66" x14ac:dyDescent="0.25">
      <c r="A2471" t="s">
        <v>301</v>
      </c>
      <c r="B2471" t="s">
        <v>372</v>
      </c>
      <c r="C2471" t="s">
        <v>312</v>
      </c>
      <c r="D2471" t="s">
        <v>548</v>
      </c>
      <c r="E2471" s="10">
        <f>VLOOKUP(A2471,home!$A$2:$E$405,3,FALSE)</f>
        <v>1.36507936507937</v>
      </c>
      <c r="F2471" s="10">
        <f>VLOOKUP(B2471,home!$B$2:$E$405,3,FALSE)</f>
        <v>0.61</v>
      </c>
      <c r="G2471" s="10">
        <f>VLOOKUP(C2471,away!$B$2:$E$405,4,FALSE)</f>
        <v>0.37</v>
      </c>
      <c r="H2471" s="10">
        <f>VLOOKUP(A2471,away!$A$2:$E$405,3,FALSE)</f>
        <v>1.0634920634920599</v>
      </c>
      <c r="I2471" s="10">
        <f>VLOOKUP(C2471,away!$B$2:$E$405,3,FALSE)</f>
        <v>0.49</v>
      </c>
      <c r="J2471" s="10">
        <f>VLOOKUP(B2471,home!$B$2:$E$405,4,FALSE)</f>
        <v>0.16</v>
      </c>
      <c r="K2471" s="12">
        <f t="shared" si="2856"/>
        <v>0.30809841269841381</v>
      </c>
      <c r="L2471" s="12">
        <f t="shared" si="2857"/>
        <v>8.3377777777777495E-2</v>
      </c>
      <c r="M2471" s="13">
        <f t="shared" si="2858"/>
        <v>0.67605814692561994</v>
      </c>
      <c r="N2471" s="13">
        <f t="shared" si="2859"/>
        <v>0.20829244195961449</v>
      </c>
      <c r="O2471" s="13">
        <f t="shared" si="2860"/>
        <v>5.6368225939220369E-2</v>
      </c>
      <c r="P2471" s="13">
        <f t="shared" si="2861"/>
        <v>1.7366960938499352E-2</v>
      </c>
      <c r="Q2471" s="13">
        <f t="shared" si="2862"/>
        <v>3.2087285372416847E-2</v>
      </c>
      <c r="R2471" s="13">
        <f t="shared" si="2863"/>
        <v>2.3499287080439341E-3</v>
      </c>
      <c r="S2471" s="13">
        <f t="shared" si="2864"/>
        <v>1.1153305880971269E-4</v>
      </c>
      <c r="T2471" s="13">
        <f t="shared" si="2865"/>
        <v>2.6753665492735019E-3</v>
      </c>
      <c r="U2471" s="13">
        <f t="shared" si="2866"/>
        <v>7.2400930490277031E-4</v>
      </c>
      <c r="V2471" s="13">
        <f t="shared" si="2867"/>
        <v>3.1834708704143797E-7</v>
      </c>
      <c r="W2471" s="13">
        <f t="shared" si="2868"/>
        <v>3.2953472303475537E-3</v>
      </c>
      <c r="X2471" s="13">
        <f t="shared" si="2869"/>
        <v>2.7475872907253282E-4</v>
      </c>
      <c r="Y2471" s="13">
        <f t="shared" si="2870"/>
        <v>1.1454386127557104E-5</v>
      </c>
      <c r="Z2471" s="13">
        <f t="shared" si="2871"/>
        <v>6.5310611204302322E-5</v>
      </c>
      <c r="AA2471" s="13">
        <f t="shared" si="2872"/>
        <v>2.0122095644408786E-5</v>
      </c>
      <c r="AB2471" s="13">
        <f t="shared" si="2873"/>
        <v>3.0997928641040058E-6</v>
      </c>
      <c r="AC2471" s="13">
        <f t="shared" si="2874"/>
        <v>5.111174100441296E-10</v>
      </c>
      <c r="AD2471" s="13">
        <f t="shared" si="2875"/>
        <v>2.5382281274004888E-4</v>
      </c>
      <c r="AE2471" s="13">
        <f t="shared" si="2876"/>
        <v>2.1163182075570225E-5</v>
      </c>
      <c r="AF2471" s="13">
        <f t="shared" si="2877"/>
        <v>8.8226954608376877E-7</v>
      </c>
      <c r="AG2471" s="13">
        <f t="shared" si="2878"/>
        <v>2.4520558051157706E-8</v>
      </c>
      <c r="AH2471" s="13">
        <f t="shared" si="2879"/>
        <v>1.3613634068807851E-6</v>
      </c>
      <c r="AI2471" s="13">
        <f t="shared" si="2880"/>
        <v>4.1943390476567471E-7</v>
      </c>
      <c r="AJ2471" s="13">
        <f t="shared" si="2881"/>
        <v>6.4613460145101004E-8</v>
      </c>
      <c r="AK2471" s="13">
        <f t="shared" si="2882"/>
        <v>6.6357681698859467E-9</v>
      </c>
      <c r="AL2471" s="13">
        <f t="shared" si="2883"/>
        <v>5.2519483039082195E-13</v>
      </c>
      <c r="AM2471" s="13">
        <f t="shared" si="2884"/>
        <v>1.5640481142371163E-5</v>
      </c>
      <c r="AN2471" s="13">
        <f t="shared" si="2885"/>
        <v>1.3040685610261421E-6</v>
      </c>
      <c r="AO2471" s="13">
        <f t="shared" si="2886"/>
        <v>5.4365169344111861E-8</v>
      </c>
      <c r="AP2471" s="13">
        <f t="shared" si="2887"/>
        <v>1.5109490028082008E-9</v>
      </c>
      <c r="AQ2471" s="13">
        <f t="shared" si="2888"/>
        <v>3.1494892547424141E-11</v>
      </c>
      <c r="AR2471" s="13">
        <f t="shared" si="2889"/>
        <v>2.2701491122740828E-8</v>
      </c>
      <c r="AS2471" s="13">
        <f t="shared" si="2890"/>
        <v>6.9942933808035803E-9</v>
      </c>
      <c r="AT2471" s="13">
        <f t="shared" si="2891"/>
        <v>1.0774653442863026E-9</v>
      </c>
      <c r="AU2471" s="13">
        <f t="shared" si="2892"/>
        <v>1.106551207707199E-10</v>
      </c>
      <c r="AV2471" s="13">
        <f t="shared" si="2893"/>
        <v>8.5231667666025207E-12</v>
      </c>
      <c r="AW2471" s="13">
        <f t="shared" si="2894"/>
        <v>3.7476387308042763E-16</v>
      </c>
      <c r="AX2471" s="13">
        <f t="shared" si="2895"/>
        <v>8.0313456896733737E-7</v>
      </c>
      <c r="AY2471" s="13">
        <f t="shared" si="2896"/>
        <v>6.6963575617009752E-8</v>
      </c>
      <c r="AZ2471" s="13">
        <f t="shared" si="2897"/>
        <v>2.7916370635002187E-9</v>
      </c>
      <c r="BA2471" s="13">
        <f t="shared" si="2898"/>
        <v>7.7586831572242876E-11</v>
      </c>
      <c r="BB2471" s="13">
        <f t="shared" si="2899"/>
        <v>1.6172544003280782E-12</v>
      </c>
      <c r="BC2471" s="13">
        <f t="shared" si="2900"/>
        <v>2.6968615600137452E-14</v>
      </c>
      <c r="BD2471" s="13">
        <f t="shared" si="2901"/>
        <v>3.1546664700934578E-10</v>
      </c>
      <c r="BE2471" s="13">
        <f t="shared" si="2902"/>
        <v>9.7194773202870244E-11</v>
      </c>
      <c r="BF2471" s="13">
        <f t="shared" si="2903"/>
        <v>1.4972777673193321E-11</v>
      </c>
      <c r="BG2471" s="13">
        <f t="shared" si="2904"/>
        <v>1.5376963449323702E-12</v>
      </c>
      <c r="BH2471" s="13">
        <f t="shared" si="2905"/>
        <v>1.1844045077145397E-13</v>
      </c>
      <c r="BI2471" s="13">
        <f t="shared" si="2906"/>
        <v>7.298262976393921E-15</v>
      </c>
      <c r="BJ2471" s="14">
        <f t="shared" si="2907"/>
        <v>0.24693042043810159</v>
      </c>
      <c r="BK2471" s="14">
        <f t="shared" si="2908"/>
        <v>0.69353702674523421</v>
      </c>
      <c r="BL2471" s="14">
        <f t="shared" si="2909"/>
        <v>5.9467269208941326E-2</v>
      </c>
      <c r="BM2471" s="14">
        <f t="shared" si="2910"/>
        <v>7.476970196491288E-3</v>
      </c>
      <c r="BN2471" s="14">
        <f t="shared" si="2911"/>
        <v>0.99252298984341503</v>
      </c>
    </row>
    <row r="2472" spans="1:66" x14ac:dyDescent="0.25">
      <c r="A2472" t="s">
        <v>303</v>
      </c>
      <c r="B2472" t="s">
        <v>340</v>
      </c>
      <c r="C2472" t="s">
        <v>342</v>
      </c>
      <c r="D2472" t="s">
        <v>548</v>
      </c>
      <c r="E2472" s="10">
        <f>VLOOKUP(A2472,home!$A$2:$E$405,3,FALSE)</f>
        <v>1.3212121212121199</v>
      </c>
      <c r="F2472" s="10">
        <f>VLOOKUP(B2472,home!$B$2:$E$405,3,FALSE)</f>
        <v>0.76</v>
      </c>
      <c r="G2472" s="10">
        <f>VLOOKUP(C2472,away!$B$2:$E$405,4,FALSE)</f>
        <v>0.97</v>
      </c>
      <c r="H2472" s="10">
        <f>VLOOKUP(A2472,away!$A$2:$E$405,3,FALSE)</f>
        <v>1.0181818181818201</v>
      </c>
      <c r="I2472" s="10">
        <f>VLOOKUP(C2472,away!$B$2:$E$405,3,FALSE)</f>
        <v>0.65</v>
      </c>
      <c r="J2472" s="10">
        <f>VLOOKUP(B2472,home!$B$2:$E$405,4,FALSE)</f>
        <v>0.98</v>
      </c>
      <c r="K2472" s="12">
        <f t="shared" ref="K2472:K2478" si="2912">E2472*F2472*G2472</f>
        <v>0.97399757575757473</v>
      </c>
      <c r="L2472" s="12">
        <f t="shared" ref="L2472:L2478" si="2913">H2472*I2472*J2472</f>
        <v>0.64858181818181937</v>
      </c>
      <c r="M2472" s="13">
        <f t="shared" ref="M2472:M2478" si="2914">_xlfn.POISSON.DIST(0,K2472,FALSE) * _xlfn.POISSON.DIST(0,L2472,FALSE)</f>
        <v>0.19738889814995739</v>
      </c>
      <c r="N2472" s="13">
        <f t="shared" ref="N2472:N2478" si="2915">_xlfn.POISSON.DIST(1,K2472,FALSE) * _xlfn.POISSON.DIST(0,L2472,FALSE)</f>
        <v>0.19225630827951734</v>
      </c>
      <c r="O2472" s="13">
        <f t="shared" ref="O2472:O2478" si="2916">_xlfn.POISSON.DIST(0,K2472,FALSE) * _xlfn.POISSON.DIST(1,L2472,FALSE)</f>
        <v>0.12802285045100534</v>
      </c>
      <c r="P2472" s="13">
        <f t="shared" ref="P2472:P2478" si="2917">_xlfn.POISSON.DIST(1,K2472,FALSE) * _xlfn.POISSON.DIST(1,L2472,FALSE)</f>
        <v>0.12469394598085372</v>
      </c>
      <c r="Q2472" s="13">
        <f t="shared" ref="Q2472:Q2478" si="2918">_xlfn.POISSON.DIST(2,K2472,FALSE) * _xlfn.POISSON.DIST(0,L2472,FALSE)</f>
        <v>9.3628589094175402E-2</v>
      </c>
      <c r="R2472" s="13">
        <f t="shared" ref="R2472:R2478" si="2919">_xlfn.POISSON.DIST(0,K2472,FALSE) * _xlfn.POISSON.DIST(2,L2472,FALSE)</f>
        <v>4.1516646557166095E-2</v>
      </c>
      <c r="S2472" s="13">
        <f t="shared" ref="S2472:S2478" si="2920">_xlfn.POISSON.DIST(2,K2472,FALSE) * _xlfn.POISSON.DIST(2,L2472,FALSE)</f>
        <v>1.9692825065145921E-2</v>
      </c>
      <c r="T2472" s="13">
        <f t="shared" ref="T2472:T2478" si="2921">_xlfn.POISSON.DIST(2,K2472,FALSE) * _xlfn.POISSON.DIST(1,L2472,FALSE)</f>
        <v>6.072580054849875E-2</v>
      </c>
      <c r="U2472" s="13">
        <f t="shared" ref="U2472:U2478" si="2922">_xlfn.POISSON.DIST(1,K2472,FALSE) * _xlfn.POISSON.DIST(2,L2472,FALSE)</f>
        <v>4.0437113100263836E-2</v>
      </c>
      <c r="V2472" s="13">
        <f t="shared" ref="V2472:V2478" si="2923">_xlfn.POISSON.DIST(3,K2472,FALSE) * _xlfn.POISSON.DIST(3,L2472,FALSE)</f>
        <v>1.3822549674490775E-3</v>
      </c>
      <c r="W2472" s="13">
        <f t="shared" ref="W2472:W2478" si="2924">_xlfn.POISSON.DIST(3,K2472,FALSE) * _xlfn.POISSON.DIST(0,L2472,FALSE)</f>
        <v>3.0398006266442984E-2</v>
      </c>
      <c r="X2472" s="13">
        <f t="shared" ref="X2472:X2478" si="2925">_xlfn.POISSON.DIST(3,K2472,FALSE) * _xlfn.POISSON.DIST(1,L2472,FALSE)</f>
        <v>1.9715594173391929E-2</v>
      </c>
      <c r="Y2472" s="13">
        <f t="shared" ref="Y2472:Y2478" si="2926">_xlfn.POISSON.DIST(3,K2472,FALSE) * _xlfn.POISSON.DIST(2,L2472,FALSE)</f>
        <v>6.3935879577567099E-3</v>
      </c>
      <c r="Z2472" s="13">
        <f t="shared" ref="Z2472:Z2478" si="2927">_xlfn.POISSON.DIST(0,K2472,FALSE) * _xlfn.POISSON.DIST(3,L2472,FALSE)</f>
        <v>8.9756473696195847E-3</v>
      </c>
      <c r="AA2472" s="13">
        <f t="shared" ref="AA2472:AA2478" si="2928">_xlfn.POISSON.DIST(1,K2472,FALSE) * _xlfn.POISSON.DIST(3,L2472,FALSE)</f>
        <v>8.7422587788643282E-3</v>
      </c>
      <c r="AB2472" s="13">
        <f t="shared" ref="AB2472:AB2478" si="2929">_xlfn.POISSON.DIST(2,K2472,FALSE) * _xlfn.POISSON.DIST(3,L2472,FALSE)</f>
        <v>4.2574694286296151E-3</v>
      </c>
      <c r="AC2472" s="13">
        <f t="shared" ref="AC2472:AC2478" si="2930">_xlfn.POISSON.DIST(4,K2472,FALSE) * _xlfn.POISSON.DIST(4,L2472,FALSE)</f>
        <v>5.4574632824562408E-5</v>
      </c>
      <c r="AD2472" s="13">
        <f t="shared" ref="AD2472:AD2478" si="2931">_xlfn.POISSON.DIST(4,K2472,FALSE) * _xlfn.POISSON.DIST(0,L2472,FALSE)</f>
        <v>7.401896102844756E-3</v>
      </c>
      <c r="AE2472" s="13">
        <f t="shared" ref="AE2472:AE2478" si="2932">_xlfn.POISSON.DIST(4,K2472,FALSE) * _xlfn.POISSON.DIST(1,L2472,FALSE)</f>
        <v>4.8007352323759748E-3</v>
      </c>
      <c r="AF2472" s="13">
        <f t="shared" ref="AF2472:AF2478" si="2933">_xlfn.POISSON.DIST(4,K2472,FALSE) * _xlfn.POISSON.DIST(2,L2472,FALSE)</f>
        <v>1.5568347928119645E-3</v>
      </c>
      <c r="AG2472" s="13">
        <f t="shared" ref="AG2472:AG2478" si="2934">_xlfn.POISSON.DIST(4,K2472,FALSE) * _xlfn.POISSON.DIST(3,L2472,FALSE)</f>
        <v>3.3657824684356667E-4</v>
      </c>
      <c r="AH2472" s="13">
        <f t="shared" ref="AH2472:AH2478" si="2935">_xlfn.POISSON.DIST(0,K2472,FALSE) * _xlfn.POISSON.DIST(4,L2472,FALSE)</f>
        <v>1.4553604225866835E-3</v>
      </c>
      <c r="AI2472" s="13">
        <f t="shared" ref="AI2472:AI2478" si="2936">_xlfn.POISSON.DIST(1,K2472,FALSE) * _xlfn.POISSON.DIST(4,L2472,FALSE)</f>
        <v>1.4175175234529493E-3</v>
      </c>
      <c r="AJ2472" s="13">
        <f t="shared" ref="AJ2472:AJ2478" si="2937">_xlfn.POISSON.DIST(2,K2472,FALSE) * _xlfn.POISSON.DIST(4,L2472,FALSE)</f>
        <v>6.9032931571852679E-4</v>
      </c>
      <c r="AK2472" s="13">
        <f t="shared" ref="AK2472:AK2478" si="2938">_xlfn.POISSON.DIST(3,K2472,FALSE) * _xlfn.POISSON.DIST(4,L2472,FALSE)</f>
        <v>2.2412635999474352E-4</v>
      </c>
      <c r="AL2472" s="13">
        <f t="shared" ref="AL2472:AL2478" si="2939">_xlfn.POISSON.DIST(5,K2472,FALSE) * _xlfn.POISSON.DIST(5,L2472,FALSE)</f>
        <v>1.3790291918405717E-6</v>
      </c>
      <c r="AM2472" s="13">
        <f t="shared" ref="AM2472:AM2478" si="2940">_xlfn.POISSON.DIST(5,K2472,FALSE) * _xlfn.POISSON.DIST(0,L2472,FALSE)</f>
        <v>1.4418857720360472E-3</v>
      </c>
      <c r="AN2472" s="13">
        <f t="shared" ref="AN2472:AN2478" si="2941">_xlfn.POISSON.DIST(5,K2472,FALSE) * _xlfn.POISSON.DIST(1,L2472,FALSE)</f>
        <v>9.3518089563763575E-4</v>
      </c>
      <c r="AO2472" s="13">
        <f t="shared" ref="AO2472:AO2478" si="2942">_xlfn.POISSON.DIST(5,K2472,FALSE) * _xlfn.POISSON.DIST(2,L2472,FALSE)</f>
        <v>3.0327066281078002E-4</v>
      </c>
      <c r="AP2472" s="13">
        <f t="shared" ref="AP2472:AP2478" si="2943">_xlfn.POISSON.DIST(5,K2472,FALSE) * _xlfn.POISSON.DIST(3,L2472,FALSE)</f>
        <v>6.556527929567372E-5</v>
      </c>
      <c r="AQ2472" s="13">
        <f t="shared" ref="AQ2472:AQ2478" si="2944">_xlfn.POISSON.DIST(5,K2472,FALSE) * _xlfn.POISSON.DIST(4,L2472,FALSE)</f>
        <v>1.0631112013796715E-5</v>
      </c>
      <c r="AR2472" s="13">
        <f t="shared" ref="AR2472:AR2478" si="2945">_xlfn.POISSON.DIST(0,K2472,FALSE) * _xlfn.POISSON.DIST(5,L2472,FALSE)</f>
        <v>1.887840617982265E-4</v>
      </c>
      <c r="AS2472" s="13">
        <f t="shared" ref="AS2472:AS2478" si="2946">_xlfn.POISSON.DIST(1,K2472,FALSE) * _xlfn.POISSON.DIST(5,L2472,FALSE)</f>
        <v>1.8387521853314079E-4</v>
      </c>
      <c r="AT2472" s="13">
        <f t="shared" ref="AT2472:AT2478" si="2947">_xlfn.POISSON.DIST(2,K2472,FALSE) * _xlfn.POISSON.DIST(5,L2472,FALSE)</f>
        <v>8.9547008546586699E-5</v>
      </c>
      <c r="AU2472" s="13">
        <f t="shared" ref="AU2472:AU2478" si="2948">_xlfn.POISSON.DIST(3,K2472,FALSE) * _xlfn.POISSON.DIST(5,L2472,FALSE)</f>
        <v>2.9072856413572758E-5</v>
      </c>
      <c r="AV2472" s="13">
        <f t="shared" ref="AV2472:AV2478" si="2949">_xlfn.POISSON.DIST(4,K2472,FALSE) * _xlfn.POISSON.DIST(5,L2472,FALSE)</f>
        <v>7.0792229167919797E-6</v>
      </c>
      <c r="AW2472" s="13">
        <f t="shared" ref="AW2472:AW2478" si="2950">_xlfn.POISSON.DIST(6,K2472,FALSE) * _xlfn.POISSON.DIST(6,L2472,FALSE)</f>
        <v>2.4198787431121564E-8</v>
      </c>
      <c r="AX2472" s="13">
        <f t="shared" ref="AX2472:AX2478" si="2951">_xlfn.POISSON.DIST(6,K2472,FALSE) * _xlfn.POISSON.DIST(0,L2472,FALSE)</f>
        <v>2.3406554108040803E-4</v>
      </c>
      <c r="AY2472" s="13">
        <f t="shared" ref="AY2472:AY2478" si="2952">_xlfn.POISSON.DIST(6,K2472,FALSE) * _xlfn.POISSON.DIST(1,L2472,FALSE)</f>
        <v>1.5181065420764238E-4</v>
      </c>
      <c r="AZ2472" s="13">
        <f t="shared" ref="AZ2472:AZ2478" si="2953">_xlfn.POISSON.DIST(6,K2472,FALSE) * _xlfn.POISSON.DIST(2,L2472,FALSE)</f>
        <v>4.9230815062682082E-5</v>
      </c>
      <c r="BA2472" s="13">
        <f t="shared" ref="BA2472:BA2478" si="2954">_xlfn.POISSON.DIST(6,K2472,FALSE) * _xlfn.POISSON.DIST(3,L2472,FALSE)</f>
        <v>1.0643403847975748E-5</v>
      </c>
      <c r="BB2472" s="13">
        <f t="shared" ref="BB2472:BB2478" si="2955">_xlfn.POISSON.DIST(6,K2472,FALSE) * _xlfn.POISSON.DIST(4,L2472,FALSE)</f>
        <v>1.7257795548408706E-6</v>
      </c>
      <c r="BC2472" s="13">
        <f t="shared" ref="BC2472:BC2478" si="2956">_xlfn.POISSON.DIST(6,K2472,FALSE) * _xlfn.POISSON.DIST(5,L2472,FALSE)</f>
        <v>2.238618482919406E-7</v>
      </c>
      <c r="BD2472" s="13">
        <f t="shared" ref="BD2472:BD2478" si="2957">_xlfn.POISSON.DIST(0,K2472,FALSE) * _xlfn.POISSON.DIST(6,L2472,FALSE)</f>
        <v>2.0406985007473773E-5</v>
      </c>
      <c r="BE2472" s="13">
        <f t="shared" ref="BE2472:BE2478" si="2958">_xlfn.POISSON.DIST(1,K2472,FALSE) * _xlfn.POISSON.DIST(6,L2472,FALSE)</f>
        <v>1.9876353925800628E-5</v>
      </c>
      <c r="BF2472" s="13">
        <f t="shared" ref="BF2472:BF2478" si="2959">_xlfn.POISSON.DIST(2,K2472,FALSE) * _xlfn.POISSON.DIST(6,L2472,FALSE)</f>
        <v>9.6797602693146819E-6</v>
      </c>
      <c r="BG2472" s="13">
        <f t="shared" ref="BG2472:BG2478" si="2960">_xlfn.POISSON.DIST(3,K2472,FALSE) * _xlfn.POISSON.DIST(6,L2472,FALSE)</f>
        <v>3.1426876787423299E-6</v>
      </c>
      <c r="BH2472" s="13">
        <f t="shared" ref="BH2472:BH2478" si="2961">_xlfn.POISSON.DIST(4,K2472,FALSE) * _xlfn.POISSON.DIST(6,L2472,FALSE)</f>
        <v>7.6524254511455714E-7</v>
      </c>
      <c r="BI2472" s="13">
        <f t="shared" ref="BI2472:BI2478" si="2962">_xlfn.POISSON.DIST(5,K2472,FALSE) * _xlfn.POISSON.DIST(6,L2472,FALSE)</f>
        <v>1.4906887676162711E-7</v>
      </c>
      <c r="BJ2472" s="14">
        <f t="shared" ref="BJ2472:BJ2478" si="2963">SUM(N2472,Q2472,T2472,W2472,X2472,Y2472,AD2472,AE2472,AF2472,AG2472,AM2472,AN2472,AO2472,AP2472,AQ2472,AX2472,AY2472,AZ2472,BA2472,BB2472,BC2472)</f>
        <v>0.42041816447205504</v>
      </c>
      <c r="BK2472" s="14">
        <f t="shared" ref="BK2472:BK2478" si="2964">SUM(M2472,P2472,S2472,V2472,AC2472,AL2472,AY2472)</f>
        <v>0.34336568847963017</v>
      </c>
      <c r="BL2472" s="14">
        <f t="shared" ref="BL2472:BL2478" si="2965">SUM(O2472,R2472,U2472,AA2472,AB2472,AH2472,AI2472,AJ2472,AK2472,AR2472,AS2472,AT2472,AU2472,AV2472,BD2472,BE2472,BF2472,BG2472,BH2472,BI2472)</f>
        <v>0.22731605040419361</v>
      </c>
      <c r="BM2472" s="14">
        <f t="shared" ref="BM2472:BM2478" si="2966">SUM(S2472:BI2472)</f>
        <v>0.22241652575740303</v>
      </c>
      <c r="BN2472" s="14">
        <f t="shared" ref="BN2472:BN2478" si="2967">SUM(M2472:R2472)</f>
        <v>0.77750723851267534</v>
      </c>
    </row>
    <row r="2473" spans="1:66" x14ac:dyDescent="0.25">
      <c r="A2473" t="s">
        <v>303</v>
      </c>
      <c r="B2473" t="s">
        <v>361</v>
      </c>
      <c r="C2473" t="s">
        <v>354</v>
      </c>
      <c r="D2473" t="s">
        <v>548</v>
      </c>
      <c r="E2473" s="10">
        <f>VLOOKUP(A2473,home!$A$2:$E$405,3,FALSE)</f>
        <v>1.3212121212121199</v>
      </c>
      <c r="F2473" s="10">
        <f>VLOOKUP(B2473,home!$B$2:$E$405,3,FALSE)</f>
        <v>0.85</v>
      </c>
      <c r="G2473" s="10">
        <f>VLOOKUP(C2473,away!$B$2:$E$405,4,FALSE)</f>
        <v>1.51</v>
      </c>
      <c r="H2473" s="10">
        <f>VLOOKUP(A2473,away!$A$2:$E$405,3,FALSE)</f>
        <v>1.0181818181818201</v>
      </c>
      <c r="I2473" s="10">
        <f>VLOOKUP(C2473,away!$B$2:$E$405,3,FALSE)</f>
        <v>0.56999999999999995</v>
      </c>
      <c r="J2473" s="10">
        <f>VLOOKUP(B2473,home!$B$2:$E$405,4,FALSE)</f>
        <v>0.98</v>
      </c>
      <c r="K2473" s="12">
        <f t="shared" si="2912"/>
        <v>1.6957757575757559</v>
      </c>
      <c r="L2473" s="12">
        <f t="shared" si="2913"/>
        <v>0.56875636363636461</v>
      </c>
      <c r="M2473" s="13">
        <f t="shared" si="2914"/>
        <v>0.10387862577802152</v>
      </c>
      <c r="N2473" s="13">
        <f t="shared" si="2915"/>
        <v>0.17615485532465289</v>
      </c>
      <c r="O2473" s="13">
        <f t="shared" si="2916"/>
        <v>5.9081629457050235E-2</v>
      </c>
      <c r="P2473" s="13">
        <f t="shared" si="2917"/>
        <v>0.10018919495133946</v>
      </c>
      <c r="Q2473" s="13">
        <f t="shared" si="2918"/>
        <v>0.1493595666194055</v>
      </c>
      <c r="R2473" s="13">
        <f t="shared" si="2919"/>
        <v>1.6801526363851509E-2</v>
      </c>
      <c r="S2473" s="13">
        <f t="shared" si="2920"/>
        <v>2.415770017608692E-2</v>
      </c>
      <c r="T2473" s="13">
        <f t="shared" si="2921"/>
        <v>8.4949203984756416E-2</v>
      </c>
      <c r="U2473" s="13">
        <f t="shared" si="2922"/>
        <v>2.849162109808933E-2</v>
      </c>
      <c r="V2473" s="13">
        <f t="shared" si="2923"/>
        <v>2.5888552512236861E-3</v>
      </c>
      <c r="W2473" s="13">
        <f t="shared" si="2924"/>
        <v>8.4426777411736306E-2</v>
      </c>
      <c r="X2473" s="13">
        <f t="shared" si="2925"/>
        <v>4.8018266914235899E-2</v>
      </c>
      <c r="Y2473" s="13">
        <f t="shared" si="2926"/>
        <v>1.3655347439130586E-2</v>
      </c>
      <c r="Z2473" s="13">
        <f t="shared" si="2927"/>
        <v>3.1853250127482332E-3</v>
      </c>
      <c r="AA2473" s="13">
        <f t="shared" si="2928"/>
        <v>5.4015969366181388E-3</v>
      </c>
      <c r="AB2473" s="13">
        <f t="shared" si="2929"/>
        <v>4.5799485686562544E-3</v>
      </c>
      <c r="AC2473" s="13">
        <f t="shared" si="2930"/>
        <v>1.5605672095859524E-4</v>
      </c>
      <c r="AD2473" s="13">
        <f t="shared" si="2931"/>
        <v>3.5792220606266717E-2</v>
      </c>
      <c r="AE2473" s="13">
        <f t="shared" si="2932"/>
        <v>2.035705323849081E-2</v>
      </c>
      <c r="AF2473" s="13">
        <f t="shared" si="2933"/>
        <v>5.7891017871379577E-3</v>
      </c>
      <c r="AG2473" s="13">
        <f t="shared" si="2934"/>
        <v>1.0975294937244551E-3</v>
      </c>
      <c r="AH2473" s="13">
        <f t="shared" si="2935"/>
        <v>4.5291846781266015E-4</v>
      </c>
      <c r="AI2473" s="13">
        <f t="shared" si="2936"/>
        <v>7.6804815787506438E-4</v>
      </c>
      <c r="AJ2473" s="13">
        <f t="shared" si="2937"/>
        <v>6.5121872338762569E-4</v>
      </c>
      <c r="AK2473" s="13">
        <f t="shared" si="2938"/>
        <v>3.6810697466672248E-4</v>
      </c>
      <c r="AL2473" s="13">
        <f t="shared" si="2939"/>
        <v>6.0205637579374157E-6</v>
      </c>
      <c r="AM2473" s="13">
        <f t="shared" si="2940"/>
        <v>1.2139116002782106E-2</v>
      </c>
      <c r="AN2473" s="13">
        <f t="shared" si="2941"/>
        <v>6.9041994755023517E-3</v>
      </c>
      <c r="AO2473" s="13">
        <f t="shared" si="2942"/>
        <v>1.963403693753407E-3</v>
      </c>
      <c r="AP2473" s="13">
        <f t="shared" si="2943"/>
        <v>3.722327817364648E-4</v>
      </c>
      <c r="AQ2473" s="13">
        <f t="shared" si="2944"/>
        <v>5.292744084167005E-5</v>
      </c>
      <c r="AR2473" s="13">
        <f t="shared" si="2945"/>
        <v>5.1520052155376509E-5</v>
      </c>
      <c r="AS2473" s="13">
        <f t="shared" si="2946"/>
        <v>8.7366455474126057E-5</v>
      </c>
      <c r="AT2473" s="13">
        <f t="shared" si="2947"/>
        <v>7.4076958609172347E-5</v>
      </c>
      <c r="AU2473" s="13">
        <f t="shared" si="2948"/>
        <v>4.1872636868125709E-5</v>
      </c>
      <c r="AV2473" s="13">
        <f t="shared" si="2949"/>
        <v>1.7751650626685103E-5</v>
      </c>
      <c r="AW2473" s="13">
        <f t="shared" si="2950"/>
        <v>1.6129813668574939E-7</v>
      </c>
      <c r="AX2473" s="13">
        <f t="shared" si="2951"/>
        <v>3.4308697726529677E-3</v>
      </c>
      <c r="AY2473" s="13">
        <f t="shared" si="2952"/>
        <v>1.9513290160040225E-3</v>
      </c>
      <c r="AZ2473" s="13">
        <f t="shared" si="2953"/>
        <v>5.5491539770028677E-4</v>
      </c>
      <c r="BA2473" s="13">
        <f t="shared" si="2954"/>
        <v>1.0520388790728076E-4</v>
      </c>
      <c r="BB2473" s="13">
        <f t="shared" si="2955"/>
        <v>1.495884518163817E-5</v>
      </c>
      <c r="BC2473" s="13">
        <f t="shared" si="2956"/>
        <v>1.7015876779415767E-6</v>
      </c>
      <c r="BD2473" s="13">
        <f t="shared" si="2957"/>
        <v>4.8837262530412977E-6</v>
      </c>
      <c r="BE2473" s="13">
        <f t="shared" si="2958"/>
        <v>8.281704586543714E-6</v>
      </c>
      <c r="BF2473" s="13">
        <f t="shared" si="2959"/>
        <v>7.0219569346323911E-6</v>
      </c>
      <c r="BG2473" s="13">
        <f t="shared" si="2960"/>
        <v>3.9692214468301915E-6</v>
      </c>
      <c r="BH2473" s="13">
        <f t="shared" si="2961"/>
        <v>1.6827273764961017E-6</v>
      </c>
      <c r="BI2473" s="13">
        <f t="shared" si="2962"/>
        <v>5.7070565833422827E-7</v>
      </c>
      <c r="BJ2473" s="14">
        <f t="shared" si="2963"/>
        <v>0.64709078072127757</v>
      </c>
      <c r="BK2473" s="14">
        <f t="shared" si="2964"/>
        <v>0.23292778245739212</v>
      </c>
      <c r="BL2473" s="14">
        <f t="shared" si="2965"/>
        <v>0.1168956125439969</v>
      </c>
      <c r="BM2473" s="14">
        <f t="shared" si="2966"/>
        <v>0.3926829345232265</v>
      </c>
      <c r="BN2473" s="14">
        <f t="shared" si="2967"/>
        <v>0.60546539849432113</v>
      </c>
    </row>
    <row r="2474" spans="1:66" x14ac:dyDescent="0.25">
      <c r="A2474" t="s">
        <v>303</v>
      </c>
      <c r="B2474" t="s">
        <v>383</v>
      </c>
      <c r="C2474" t="s">
        <v>333</v>
      </c>
      <c r="D2474" t="s">
        <v>548</v>
      </c>
      <c r="E2474" s="10">
        <f>VLOOKUP(A2474,home!$A$2:$E$405,3,FALSE)</f>
        <v>1.3212121212121199</v>
      </c>
      <c r="F2474" s="10">
        <f>VLOOKUP(B2474,home!$B$2:$E$405,3,FALSE)</f>
        <v>1.19</v>
      </c>
      <c r="G2474" s="10">
        <f>VLOOKUP(C2474,away!$B$2:$E$405,4,FALSE)</f>
        <v>0.95</v>
      </c>
      <c r="H2474" s="10">
        <f>VLOOKUP(A2474,away!$A$2:$E$405,3,FALSE)</f>
        <v>1.0181818181818201</v>
      </c>
      <c r="I2474" s="10">
        <f>VLOOKUP(C2474,away!$B$2:$E$405,3,FALSE)</f>
        <v>0.85</v>
      </c>
      <c r="J2474" s="10">
        <f>VLOOKUP(B2474,home!$B$2:$E$405,4,FALSE)</f>
        <v>0.7</v>
      </c>
      <c r="K2474" s="12">
        <f t="shared" si="2912"/>
        <v>1.4936303030303015</v>
      </c>
      <c r="L2474" s="12">
        <f t="shared" si="2913"/>
        <v>0.60581818181818292</v>
      </c>
      <c r="M2474" s="13">
        <f t="shared" si="2914"/>
        <v>0.12252398345571051</v>
      </c>
      <c r="N2474" s="13">
        <f t="shared" si="2915"/>
        <v>0.18300553453743254</v>
      </c>
      <c r="O2474" s="13">
        <f t="shared" si="2916"/>
        <v>7.4227256886259668E-2</v>
      </c>
      <c r="P2474" s="13">
        <f t="shared" si="2917"/>
        <v>0.11086808019613206</v>
      </c>
      <c r="Q2474" s="13">
        <f t="shared" si="2918"/>
        <v>0.13667130600368385</v>
      </c>
      <c r="R2474" s="13">
        <f t="shared" si="2919"/>
        <v>2.2484110904092511E-2</v>
      </c>
      <c r="S2474" s="13">
        <f t="shared" si="2920"/>
        <v>2.5080255431825592E-2</v>
      </c>
      <c r="T2474" s="13">
        <f t="shared" si="2921"/>
        <v>8.2797962109868256E-2</v>
      </c>
      <c r="U2474" s="13">
        <f t="shared" si="2922"/>
        <v>3.3582949383046602E-2</v>
      </c>
      <c r="V2474" s="13">
        <f t="shared" si="2923"/>
        <v>2.5215922740004604E-3</v>
      </c>
      <c r="W2474" s="13">
        <f t="shared" si="2924"/>
        <v>6.8045468067276488E-2</v>
      </c>
      <c r="X2474" s="13">
        <f t="shared" si="2925"/>
        <v>4.1223181745484672E-2</v>
      </c>
      <c r="Y2474" s="13">
        <f t="shared" si="2926"/>
        <v>1.2486876506905014E-2</v>
      </c>
      <c r="Z2474" s="13">
        <f t="shared" si="2927"/>
        <v>4.5404277292385702E-3</v>
      </c>
      <c r="AA2474" s="13">
        <f t="shared" si="2928"/>
        <v>6.7817204451097899E-3</v>
      </c>
      <c r="AB2474" s="13">
        <f t="shared" si="2929"/>
        <v>5.0646915817480634E-3</v>
      </c>
      <c r="AC2474" s="13">
        <f t="shared" si="2930"/>
        <v>1.4260682203338045E-4</v>
      </c>
      <c r="AD2474" s="13">
        <f t="shared" si="2931"/>
        <v>2.5408693272291203E-2</v>
      </c>
      <c r="AE2474" s="13">
        <f t="shared" si="2932"/>
        <v>1.5393048360595353E-2</v>
      </c>
      <c r="AF2474" s="13">
        <f t="shared" si="2933"/>
        <v>4.6626942852276186E-3</v>
      </c>
      <c r="AG2474" s="13">
        <f t="shared" si="2934"/>
        <v>9.4158165808354299E-4</v>
      </c>
      <c r="AH2474" s="13">
        <f t="shared" si="2935"/>
        <v>6.8766841790104277E-4</v>
      </c>
      <c r="AI2474" s="13">
        <f t="shared" si="2936"/>
        <v>1.0271223874139025E-3</v>
      </c>
      <c r="AJ2474" s="13">
        <f t="shared" si="2937"/>
        <v>7.6707056138111706E-4</v>
      </c>
      <c r="AK2474" s="13">
        <f t="shared" si="2938"/>
        <v>3.8190661168043395E-4</v>
      </c>
      <c r="AL2474" s="13">
        <f t="shared" si="2939"/>
        <v>5.1616162438686962E-6</v>
      </c>
      <c r="AM2474" s="13">
        <f t="shared" si="2940"/>
        <v>7.5902388463792636E-3</v>
      </c>
      <c r="AN2474" s="13">
        <f t="shared" si="2941"/>
        <v>4.5983046974792273E-3</v>
      </c>
      <c r="AO2474" s="13">
        <f t="shared" si="2942"/>
        <v>1.3928682956364374E-3</v>
      </c>
      <c r="AP2474" s="13">
        <f t="shared" si="2943"/>
        <v>2.8127497945821937E-4</v>
      </c>
      <c r="AQ2474" s="13">
        <f t="shared" si="2944"/>
        <v>4.2600374161581294E-5</v>
      </c>
      <c r="AR2474" s="13">
        <f t="shared" si="2945"/>
        <v>8.3320406125319228E-5</v>
      </c>
      <c r="AS2474" s="13">
        <f t="shared" si="2946"/>
        <v>1.2444988344956836E-4</v>
      </c>
      <c r="AT2474" s="13">
        <f t="shared" si="2947"/>
        <v>9.2941058564432251E-5</v>
      </c>
      <c r="AU2474" s="13">
        <f t="shared" si="2948"/>
        <v>4.6273193822516673E-5</v>
      </c>
      <c r="AV2474" s="13">
        <f t="shared" si="2949"/>
        <v>1.727876112782635E-5</v>
      </c>
      <c r="AW2474" s="13">
        <f t="shared" si="2950"/>
        <v>1.2973842787680063E-7</v>
      </c>
      <c r="AX2474" s="13">
        <f t="shared" si="2951"/>
        <v>1.8895017913649705E-3</v>
      </c>
      <c r="AY2474" s="13">
        <f t="shared" si="2952"/>
        <v>1.144694539786926E-3</v>
      </c>
      <c r="AZ2474" s="13">
        <f t="shared" si="2953"/>
        <v>3.4673838241545854E-4</v>
      </c>
      <c r="BA2474" s="13">
        <f t="shared" si="2954"/>
        <v>7.0020138800503667E-5</v>
      </c>
      <c r="BB2474" s="13">
        <f t="shared" si="2955"/>
        <v>1.060486829469448E-5</v>
      </c>
      <c r="BC2474" s="13">
        <f t="shared" si="2956"/>
        <v>1.284924405742621E-6</v>
      </c>
      <c r="BD2474" s="13">
        <f t="shared" si="2957"/>
        <v>8.4128361578655812E-6</v>
      </c>
      <c r="BE2474" s="13">
        <f t="shared" si="2958"/>
        <v>1.2565667019817046E-5</v>
      </c>
      <c r="BF2474" s="13">
        <f t="shared" si="2959"/>
        <v>9.3842305192936004E-6</v>
      </c>
      <c r="BG2474" s="13">
        <f t="shared" si="2960"/>
        <v>4.672190358079571E-6</v>
      </c>
      <c r="BH2474" s="13">
        <f t="shared" si="2961"/>
        <v>1.7446312750884091E-6</v>
      </c>
      <c r="BI2474" s="13">
        <f t="shared" si="2962"/>
        <v>5.2116682801728872E-7</v>
      </c>
      <c r="BJ2474" s="14">
        <f t="shared" si="2963"/>
        <v>0.58800447838503178</v>
      </c>
      <c r="BK2474" s="14">
        <f t="shared" si="2964"/>
        <v>0.26228637433573276</v>
      </c>
      <c r="BL2474" s="14">
        <f t="shared" si="2965"/>
        <v>0.14540606120388105</v>
      </c>
      <c r="BM2474" s="14">
        <f t="shared" si="2966"/>
        <v>0.34931250486921384</v>
      </c>
      <c r="BN2474" s="14">
        <f t="shared" si="2967"/>
        <v>0.64978027198331112</v>
      </c>
    </row>
    <row r="2475" spans="1:66" x14ac:dyDescent="0.25">
      <c r="A2475" t="s">
        <v>303</v>
      </c>
      <c r="B2475" t="s">
        <v>390</v>
      </c>
      <c r="C2475" t="s">
        <v>357</v>
      </c>
      <c r="D2475" t="s">
        <v>548</v>
      </c>
      <c r="E2475" s="10">
        <f>VLOOKUP(A2475,home!$A$2:$E$405,3,FALSE)</f>
        <v>1.3212121212121199</v>
      </c>
      <c r="F2475" s="10">
        <f>VLOOKUP(B2475,home!$B$2:$E$405,3,FALSE)</f>
        <v>0.47</v>
      </c>
      <c r="G2475" s="10">
        <f>VLOOKUP(C2475,away!$B$2:$E$405,4,FALSE)</f>
        <v>0.87</v>
      </c>
      <c r="H2475" s="10">
        <f>VLOOKUP(A2475,away!$A$2:$E$405,3,FALSE)</f>
        <v>1.0181818181818201</v>
      </c>
      <c r="I2475" s="10">
        <f>VLOOKUP(C2475,away!$B$2:$E$405,3,FALSE)</f>
        <v>0.76</v>
      </c>
      <c r="J2475" s="10">
        <f>VLOOKUP(B2475,home!$B$2:$E$405,4,FALSE)</f>
        <v>0.49</v>
      </c>
      <c r="K2475" s="12">
        <f t="shared" si="2912"/>
        <v>0.54024363636363582</v>
      </c>
      <c r="L2475" s="12">
        <f t="shared" si="2913"/>
        <v>0.37917090909090978</v>
      </c>
      <c r="M2475" s="13">
        <f t="shared" si="2914"/>
        <v>0.39875242417949802</v>
      </c>
      <c r="N2475" s="13">
        <f t="shared" si="2915"/>
        <v>0.215423459647547</v>
      </c>
      <c r="O2475" s="13">
        <f t="shared" si="2916"/>
        <v>0.15119531917834431</v>
      </c>
      <c r="P2475" s="13">
        <f t="shared" si="2917"/>
        <v>8.1682309034069298E-2</v>
      </c>
      <c r="Q2475" s="13">
        <f t="shared" si="2918"/>
        <v>5.8190576599012875E-2</v>
      </c>
      <c r="R2475" s="13">
        <f t="shared" si="2919"/>
        <v>2.8664433311571539E-2</v>
      </c>
      <c r="S2475" s="13">
        <f t="shared" si="2920"/>
        <v>4.1830464246493237E-3</v>
      </c>
      <c r="T2475" s="13">
        <f t="shared" si="2921"/>
        <v>2.2064173829571928E-2</v>
      </c>
      <c r="U2475" s="13">
        <f t="shared" si="2922"/>
        <v>1.5485777686546343E-2</v>
      </c>
      <c r="V2475" s="13">
        <f t="shared" si="2923"/>
        <v>9.5208307500890582E-5</v>
      </c>
      <c r="W2475" s="13">
        <f t="shared" si="2924"/>
        <v>1.0479029567982469E-2</v>
      </c>
      <c r="X2475" s="13">
        <f t="shared" si="2925"/>
        <v>3.9733431676824355E-3</v>
      </c>
      <c r="Y2475" s="13">
        <f t="shared" si="2926"/>
        <v>7.5328807051015215E-4</v>
      </c>
      <c r="Z2475" s="13">
        <f t="shared" si="2927"/>
        <v>3.6229064124414464E-3</v>
      </c>
      <c r="AA2475" s="13">
        <f t="shared" si="2928"/>
        <v>1.9572521344625011E-3</v>
      </c>
      <c r="AB2475" s="13">
        <f t="shared" si="2929"/>
        <v>5.2869650520125469E-4</v>
      </c>
      <c r="AC2475" s="13">
        <f t="shared" si="2930"/>
        <v>1.2189321500522258E-6</v>
      </c>
      <c r="AD2475" s="13">
        <f t="shared" si="2931"/>
        <v>1.4153072598422271E-3</v>
      </c>
      <c r="AE2475" s="13">
        <f t="shared" si="2932"/>
        <v>5.3664334035734165E-4</v>
      </c>
      <c r="AF2475" s="13">
        <f t="shared" si="2933"/>
        <v>1.0173977161043787E-4</v>
      </c>
      <c r="AG2475" s="13">
        <f t="shared" si="2934"/>
        <v>1.2858920564077088E-5</v>
      </c>
      <c r="AH2475" s="13">
        <f t="shared" si="2935"/>
        <v>3.4342517948917739E-4</v>
      </c>
      <c r="AI2475" s="13">
        <f t="shared" si="2936"/>
        <v>1.8553326778606748E-4</v>
      </c>
      <c r="AJ2475" s="13">
        <f t="shared" si="2937"/>
        <v>5.0116583627586654E-5</v>
      </c>
      <c r="AK2475" s="13">
        <f t="shared" si="2938"/>
        <v>9.0250551270298898E-6</v>
      </c>
      <c r="AL2475" s="13">
        <f t="shared" si="2939"/>
        <v>9.9876701968145909E-9</v>
      </c>
      <c r="AM2475" s="13">
        <f t="shared" si="2940"/>
        <v>1.5292214812580367E-4</v>
      </c>
      <c r="AN2475" s="13">
        <f t="shared" si="2941"/>
        <v>5.7983629924995728E-5</v>
      </c>
      <c r="AO2475" s="13">
        <f t="shared" si="2942"/>
        <v>1.0992852835525755E-5</v>
      </c>
      <c r="AP2475" s="13">
        <f t="shared" si="2943"/>
        <v>1.3893900010496288E-6</v>
      </c>
      <c r="AQ2475" s="13">
        <f t="shared" si="2944"/>
        <v>1.3170406744495194E-7</v>
      </c>
      <c r="AR2475" s="13">
        <f t="shared" si="2945"/>
        <v>2.6043367502324068E-5</v>
      </c>
      <c r="AS2475" s="13">
        <f t="shared" si="2946"/>
        <v>1.4069763562610093E-5</v>
      </c>
      <c r="AT2475" s="13">
        <f t="shared" si="2947"/>
        <v>3.8005501149205302E-6</v>
      </c>
      <c r="AU2475" s="13">
        <f t="shared" si="2948"/>
        <v>6.8440767142230039E-7</v>
      </c>
      <c r="AV2475" s="13">
        <f t="shared" si="2949"/>
        <v>9.2436722291088001E-8</v>
      </c>
      <c r="AW2475" s="13">
        <f t="shared" si="2950"/>
        <v>5.6831139245335996E-11</v>
      </c>
      <c r="AX2475" s="13">
        <f t="shared" si="2951"/>
        <v>1.3769202897337112E-5</v>
      </c>
      <c r="AY2475" s="13">
        <f t="shared" si="2952"/>
        <v>5.2208811800405002E-6</v>
      </c>
      <c r="AZ2475" s="13">
        <f t="shared" si="2953"/>
        <v>9.8980313164578921E-7</v>
      </c>
      <c r="BA2475" s="13">
        <f t="shared" si="2954"/>
        <v>1.2510151774905445E-7</v>
      </c>
      <c r="BB2475" s="13">
        <f t="shared" si="2955"/>
        <v>1.1858714053390388E-8</v>
      </c>
      <c r="BC2475" s="13">
        <f t="shared" si="2956"/>
        <v>8.9929587765463684E-10</v>
      </c>
      <c r="BD2475" s="13">
        <f t="shared" si="2957"/>
        <v>1.6458145552741443E-6</v>
      </c>
      <c r="BE2475" s="13">
        <f t="shared" si="2958"/>
        <v>8.8914084012150382E-7</v>
      </c>
      <c r="BF2475" s="13">
        <f t="shared" si="2959"/>
        <v>2.4017634035332966E-7</v>
      </c>
      <c r="BG2475" s="13">
        <f t="shared" si="2960"/>
        <v>4.3251246493664354E-8</v>
      </c>
      <c r="BH2475" s="13">
        <f t="shared" si="2961"/>
        <v>5.8415526707492962E-9</v>
      </c>
      <c r="BI2475" s="13">
        <f t="shared" si="2962"/>
        <v>6.3117233137106194E-10</v>
      </c>
      <c r="BJ2475" s="14">
        <f t="shared" si="2963"/>
        <v>0.31319395764637248</v>
      </c>
      <c r="BK2475" s="14">
        <f t="shared" si="2964"/>
        <v>0.48471943774671783</v>
      </c>
      <c r="BL2475" s="14">
        <f t="shared" si="2965"/>
        <v>0.19846709428343665</v>
      </c>
      <c r="BM2475" s="14">
        <f t="shared" si="2966"/>
        <v>6.6089653314576405E-2</v>
      </c>
      <c r="BN2475" s="14">
        <f t="shared" si="2967"/>
        <v>0.93390852195004292</v>
      </c>
    </row>
    <row r="2476" spans="1:66" x14ac:dyDescent="0.25">
      <c r="A2476" t="s">
        <v>35</v>
      </c>
      <c r="B2476" t="s">
        <v>216</v>
      </c>
      <c r="C2476" t="s">
        <v>36</v>
      </c>
      <c r="D2476" t="s">
        <v>548</v>
      </c>
      <c r="E2476" s="10">
        <f>VLOOKUP(A2476,home!$A$2:$E$405,3,FALSE)</f>
        <v>1.55833333333333</v>
      </c>
      <c r="F2476" s="10">
        <f>VLOOKUP(B2476,home!$B$2:$E$405,3,FALSE)</f>
        <v>1.1599999999999999</v>
      </c>
      <c r="G2476" s="10">
        <f>VLOOKUP(C2476,away!$B$2:$E$405,4,FALSE)</f>
        <v>1.07</v>
      </c>
      <c r="H2476" s="10">
        <f>VLOOKUP(A2476,away!$A$2:$E$405,3,FALSE)</f>
        <v>1.1000000000000001</v>
      </c>
      <c r="I2476" s="10">
        <f>VLOOKUP(C2476,away!$B$2:$E$405,3,FALSE)</f>
        <v>0.64</v>
      </c>
      <c r="J2476" s="10">
        <f>VLOOKUP(B2476,home!$B$2:$E$405,4,FALSE)</f>
        <v>0.73</v>
      </c>
      <c r="K2476" s="12">
        <f t="shared" si="2912"/>
        <v>1.9342033333333293</v>
      </c>
      <c r="L2476" s="12">
        <f t="shared" si="2913"/>
        <v>0.51392000000000004</v>
      </c>
      <c r="M2476" s="13">
        <f t="shared" si="2914"/>
        <v>8.6455682849536281E-2</v>
      </c>
      <c r="N2476" s="13">
        <f t="shared" si="2915"/>
        <v>0.16722286995318222</v>
      </c>
      <c r="O2476" s="13">
        <f t="shared" si="2916"/>
        <v>4.4431304530033688E-2</v>
      </c>
      <c r="P2476" s="13">
        <f t="shared" si="2917"/>
        <v>8.5939177326339419E-2</v>
      </c>
      <c r="Q2476" s="13">
        <f t="shared" si="2918"/>
        <v>0.16172151623650549</v>
      </c>
      <c r="R2476" s="13">
        <f t="shared" si="2919"/>
        <v>1.1417068012037457E-2</v>
      </c>
      <c r="S2476" s="13">
        <f t="shared" si="2920"/>
        <v>2.1356439380571111E-2</v>
      </c>
      <c r="T2476" s="13">
        <f t="shared" si="2921"/>
        <v>8.3111921624264909E-2</v>
      </c>
      <c r="U2476" s="13">
        <f t="shared" si="2922"/>
        <v>2.2082931005776178E-2</v>
      </c>
      <c r="V2476" s="13">
        <f t="shared" si="2923"/>
        <v>2.358761250072147E-3</v>
      </c>
      <c r="W2476" s="13">
        <f t="shared" si="2924"/>
        <v>0.10426743192545636</v>
      </c>
      <c r="X2476" s="13">
        <f t="shared" si="2925"/>
        <v>5.3585118615130538E-2</v>
      </c>
      <c r="Y2476" s="13">
        <f t="shared" si="2926"/>
        <v>1.3769232079343942E-2</v>
      </c>
      <c r="Z2476" s="13">
        <f t="shared" si="2927"/>
        <v>1.9558198642487638E-3</v>
      </c>
      <c r="AA2476" s="13">
        <f t="shared" si="2928"/>
        <v>3.7829533008294988E-3</v>
      </c>
      <c r="AB2476" s="13">
        <f t="shared" si="2929"/>
        <v>3.6585004421543694E-3</v>
      </c>
      <c r="AC2476" s="13">
        <f t="shared" si="2930"/>
        <v>1.4654184278235636E-4</v>
      </c>
      <c r="AD2476" s="13">
        <f t="shared" si="2931"/>
        <v>5.0418603597080905E-2</v>
      </c>
      <c r="AE2476" s="13">
        <f t="shared" si="2932"/>
        <v>2.5911128760611822E-2</v>
      </c>
      <c r="AF2476" s="13">
        <f t="shared" si="2933"/>
        <v>6.6581236463268134E-3</v>
      </c>
      <c r="AG2476" s="13">
        <f t="shared" si="2934"/>
        <v>1.140580968106759E-3</v>
      </c>
      <c r="AH2476" s="13">
        <f t="shared" si="2935"/>
        <v>2.5128373615868109E-4</v>
      </c>
      <c r="AI2476" s="13">
        <f t="shared" si="2936"/>
        <v>4.8603384009057385E-4</v>
      </c>
      <c r="AJ2476" s="13">
        <f t="shared" si="2937"/>
        <v>4.7004413680799324E-4</v>
      </c>
      <c r="AK2476" s="13">
        <f t="shared" si="2938"/>
        <v>3.0305364540926934E-4</v>
      </c>
      <c r="AL2476" s="13">
        <f t="shared" si="2939"/>
        <v>5.8266547657805169E-6</v>
      </c>
      <c r="AM2476" s="13">
        <f t="shared" si="2940"/>
        <v>1.9503966227897147E-2</v>
      </c>
      <c r="AN2476" s="13">
        <f t="shared" si="2941"/>
        <v>1.0023478323840903E-2</v>
      </c>
      <c r="AO2476" s="13">
        <f t="shared" si="2942"/>
        <v>2.5756329900941581E-3</v>
      </c>
      <c r="AP2476" s="13">
        <f t="shared" si="2943"/>
        <v>4.4122310208973003E-4</v>
      </c>
      <c r="AQ2476" s="13">
        <f t="shared" si="2944"/>
        <v>5.6688344156488501E-5</v>
      </c>
      <c r="AR2476" s="13">
        <f t="shared" si="2945"/>
        <v>2.5827947537333892E-5</v>
      </c>
      <c r="AS2476" s="13">
        <f t="shared" si="2946"/>
        <v>4.9956502219869567E-5</v>
      </c>
      <c r="AT2476" s="13">
        <f t="shared" si="2947"/>
        <v>4.8313016557672805E-5</v>
      </c>
      <c r="AU2476" s="13">
        <f t="shared" si="2948"/>
        <v>3.114906588974636E-5</v>
      </c>
      <c r="AV2476" s="13">
        <f t="shared" si="2949"/>
        <v>1.5062156768541724E-5</v>
      </c>
      <c r="AW2476" s="13">
        <f t="shared" si="2950"/>
        <v>1.6088458420150448E-7</v>
      </c>
      <c r="AX2476" s="13">
        <f t="shared" si="2951"/>
        <v>6.2874394152032248E-3</v>
      </c>
      <c r="AY2476" s="13">
        <f t="shared" si="2952"/>
        <v>3.2312408642612418E-3</v>
      </c>
      <c r="AZ2476" s="13">
        <f t="shared" si="2953"/>
        <v>8.3029965248056865E-4</v>
      </c>
      <c r="BA2476" s="13">
        <f t="shared" si="2954"/>
        <v>1.4223586580093799E-4</v>
      </c>
      <c r="BB2476" s="13">
        <f t="shared" si="2955"/>
        <v>1.8274464038104506E-5</v>
      </c>
      <c r="BC2476" s="13">
        <f t="shared" si="2956"/>
        <v>1.8783225116925347E-6</v>
      </c>
      <c r="BD2476" s="13">
        <f t="shared" si="2957"/>
        <v>2.2122497997311043E-6</v>
      </c>
      <c r="BE2476" s="13">
        <f t="shared" si="2958"/>
        <v>4.2789409368058926E-6</v>
      </c>
      <c r="BF2476" s="13">
        <f t="shared" si="2959"/>
        <v>4.1381709115531986E-6</v>
      </c>
      <c r="BG2476" s="13">
        <f t="shared" si="2960"/>
        <v>2.6680213236764067E-6</v>
      </c>
      <c r="BH2476" s="13">
        <f t="shared" si="2961"/>
        <v>1.2901239344148263E-6</v>
      </c>
      <c r="BI2476" s="13">
        <f t="shared" si="2962"/>
        <v>4.9907240287165361E-7</v>
      </c>
      <c r="BJ2476" s="14">
        <f t="shared" si="2963"/>
        <v>0.71091888497838396</v>
      </c>
      <c r="BK2476" s="14">
        <f t="shared" si="2964"/>
        <v>0.19949367016832831</v>
      </c>
      <c r="BL2476" s="14">
        <f t="shared" si="2965"/>
        <v>8.7068567917579942E-2</v>
      </c>
      <c r="BM2476" s="14">
        <f t="shared" si="2966"/>
        <v>0.43901824404122941</v>
      </c>
      <c r="BN2476" s="14">
        <f t="shared" si="2967"/>
        <v>0.55718761890763457</v>
      </c>
    </row>
    <row r="2477" spans="1:66" x14ac:dyDescent="0.25">
      <c r="A2477" t="s">
        <v>35</v>
      </c>
      <c r="B2477" t="s">
        <v>300</v>
      </c>
      <c r="C2477" t="s">
        <v>212</v>
      </c>
      <c r="D2477" t="s">
        <v>548</v>
      </c>
      <c r="E2477" s="10">
        <f>VLOOKUP(A2477,home!$A$2:$E$405,3,FALSE)</f>
        <v>1.55833333333333</v>
      </c>
      <c r="F2477" s="10">
        <f>VLOOKUP(B2477,home!$B$2:$E$405,3,FALSE)</f>
        <v>1.54</v>
      </c>
      <c r="G2477" s="10">
        <f>VLOOKUP(C2477,away!$B$2:$E$405,4,FALSE)</f>
        <v>1.07</v>
      </c>
      <c r="H2477" s="10">
        <f>VLOOKUP(A2477,away!$A$2:$E$405,3,FALSE)</f>
        <v>1.1000000000000001</v>
      </c>
      <c r="I2477" s="10">
        <f>VLOOKUP(C2477,away!$B$2:$E$405,3,FALSE)</f>
        <v>0.96</v>
      </c>
      <c r="J2477" s="10">
        <f>VLOOKUP(B2477,home!$B$2:$E$405,4,FALSE)</f>
        <v>1.64</v>
      </c>
      <c r="K2477" s="12">
        <f t="shared" si="2912"/>
        <v>2.5678216666666613</v>
      </c>
      <c r="L2477" s="12">
        <f t="shared" si="2913"/>
        <v>1.73184</v>
      </c>
      <c r="M2477" s="13">
        <f t="shared" si="2914"/>
        <v>1.3573150484680429E-2</v>
      </c>
      <c r="N2477" s="13">
        <f t="shared" si="2915"/>
        <v>3.4853429899489495E-2</v>
      </c>
      <c r="O2477" s="13">
        <f t="shared" si="2916"/>
        <v>2.3506524935388951E-2</v>
      </c>
      <c r="P2477" s="13">
        <f t="shared" si="2917"/>
        <v>6.0360564037131886E-2</v>
      </c>
      <c r="Q2477" s="13">
        <f t="shared" si="2918"/>
        <v>4.4748696226778399E-2</v>
      </c>
      <c r="R2477" s="13">
        <f t="shared" si="2919"/>
        <v>2.0354770072052004E-2</v>
      </c>
      <c r="S2477" s="13">
        <f t="shared" si="2920"/>
        <v>6.7106706268984587E-2</v>
      </c>
      <c r="T2477" s="13">
        <f t="shared" si="2921"/>
        <v>7.7497582073383892E-2</v>
      </c>
      <c r="U2477" s="13">
        <f t="shared" si="2922"/>
        <v>5.2267419611033254E-2</v>
      </c>
      <c r="V2477" s="13">
        <f t="shared" si="2923"/>
        <v>3.3158588802387833E-2</v>
      </c>
      <c r="W2477" s="13">
        <f t="shared" si="2924"/>
        <v>3.830222390873541E-2</v>
      </c>
      <c r="X2477" s="13">
        <f t="shared" si="2925"/>
        <v>6.6333323454104323E-2</v>
      </c>
      <c r="Y2477" s="13">
        <f t="shared" si="2926"/>
        <v>5.7439351445378026E-2</v>
      </c>
      <c r="Z2477" s="13">
        <f t="shared" si="2927"/>
        <v>1.1750401667194182E-2</v>
      </c>
      <c r="AA2477" s="13">
        <f t="shared" si="2928"/>
        <v>3.017293599305728E-2</v>
      </c>
      <c r="AB2477" s="13">
        <f t="shared" si="2929"/>
        <v>3.8739359394959427E-2</v>
      </c>
      <c r="AC2477" s="13">
        <f t="shared" si="2930"/>
        <v>9.2161319006521907E-3</v>
      </c>
      <c r="AD2477" s="13">
        <f t="shared" si="2931"/>
        <v>2.4588320108592156E-2</v>
      </c>
      <c r="AE2477" s="13">
        <f t="shared" si="2932"/>
        <v>4.2583036296864239E-2</v>
      </c>
      <c r="AF2477" s="13">
        <f t="shared" si="2933"/>
        <v>3.6873502790180687E-2</v>
      </c>
      <c r="AG2477" s="13">
        <f t="shared" si="2934"/>
        <v>2.1286335690715509E-2</v>
      </c>
      <c r="AH2477" s="13">
        <f t="shared" si="2935"/>
        <v>5.0874539058283945E-3</v>
      </c>
      <c r="AI2477" s="13">
        <f t="shared" si="2936"/>
        <v>1.3063674367554083E-2</v>
      </c>
      <c r="AJ2477" s="13">
        <f t="shared" si="2937"/>
        <v>1.6772593043641641E-2</v>
      </c>
      <c r="AK2477" s="13">
        <f t="shared" si="2938"/>
        <v>1.435634260788184E-2</v>
      </c>
      <c r="AL2477" s="13">
        <f t="shared" si="2939"/>
        <v>1.6393862880746434E-3</v>
      </c>
      <c r="AM2477" s="13">
        <f t="shared" si="2940"/>
        <v>1.2627684224355694E-2</v>
      </c>
      <c r="AN2477" s="13">
        <f t="shared" si="2941"/>
        <v>2.1869128647108164E-2</v>
      </c>
      <c r="AO2477" s="13">
        <f t="shared" si="2942"/>
        <v>1.8936915878103904E-2</v>
      </c>
      <c r="AP2477" s="13">
        <f t="shared" si="2943"/>
        <v>1.0931902798111823E-2</v>
      </c>
      <c r="AQ2477" s="13">
        <f t="shared" si="2944"/>
        <v>4.7330766354704958E-3</v>
      </c>
      <c r="AR2477" s="13">
        <f t="shared" si="2945"/>
        <v>1.7621312344539679E-3</v>
      </c>
      <c r="AS2477" s="13">
        <f t="shared" si="2946"/>
        <v>4.5248387633409692E-3</v>
      </c>
      <c r="AT2477" s="13">
        <f t="shared" si="2947"/>
        <v>5.8094895073400625E-3</v>
      </c>
      <c r="AU2477" s="13">
        <f t="shared" si="2948"/>
        <v>4.9725776764068131E-3</v>
      </c>
      <c r="AV2477" s="13">
        <f t="shared" si="2949"/>
        <v>3.1921731741650951E-3</v>
      </c>
      <c r="AW2477" s="13">
        <f t="shared" si="2950"/>
        <v>2.0251230777386571E-4</v>
      </c>
      <c r="AX2477" s="13">
        <f t="shared" si="2951"/>
        <v>5.4042735251875569E-3</v>
      </c>
      <c r="AY2477" s="13">
        <f t="shared" si="2952"/>
        <v>9.3593370618608174E-3</v>
      </c>
      <c r="AZ2477" s="13">
        <f t="shared" si="2953"/>
        <v>8.1044371486065202E-3</v>
      </c>
      <c r="BA2477" s="13">
        <f t="shared" si="2954"/>
        <v>4.678529477147573E-3</v>
      </c>
      <c r="BB2477" s="13">
        <f t="shared" si="2955"/>
        <v>2.0256161224258139E-3</v>
      </c>
      <c r="BC2477" s="13">
        <f t="shared" si="2956"/>
        <v>7.0160860509238369E-4</v>
      </c>
      <c r="BD2477" s="13">
        <f t="shared" si="2957"/>
        <v>5.0862155951279353E-4</v>
      </c>
      <c r="BE2477" s="13">
        <f t="shared" si="2958"/>
        <v>1.3060494606507379E-3</v>
      </c>
      <c r="BF2477" s="13">
        <f t="shared" si="2959"/>
        <v>1.6768510513986365E-3</v>
      </c>
      <c r="BG2477" s="13">
        <f t="shared" si="2960"/>
        <v>1.435284820518063E-3</v>
      </c>
      <c r="BH2477" s="13">
        <f t="shared" si="2961"/>
        <v>9.2138886499101348E-4</v>
      </c>
      <c r="BI2477" s="13">
        <f t="shared" si="2962"/>
        <v>4.7319245818986527E-4</v>
      </c>
      <c r="BJ2477" s="14">
        <f t="shared" si="2963"/>
        <v>0.54387831201769288</v>
      </c>
      <c r="BK2477" s="14">
        <f t="shared" si="2964"/>
        <v>0.19441386484377238</v>
      </c>
      <c r="BL2477" s="14">
        <f t="shared" si="2965"/>
        <v>0.24090367250236494</v>
      </c>
      <c r="BM2477" s="14">
        <f t="shared" si="2966"/>
        <v>0.78439229062141624</v>
      </c>
      <c r="BN2477" s="14">
        <f t="shared" si="2967"/>
        <v>0.19739713565552117</v>
      </c>
    </row>
    <row r="2478" spans="1:66" s="15" customFormat="1" x14ac:dyDescent="0.25">
      <c r="A2478" s="15" t="s">
        <v>35</v>
      </c>
      <c r="B2478" s="15" t="s">
        <v>286</v>
      </c>
      <c r="C2478" s="15" t="s">
        <v>215</v>
      </c>
      <c r="D2478" s="15" t="s">
        <v>548</v>
      </c>
      <c r="E2478" s="15">
        <f>VLOOKUP(A2478,home!$A$2:$E$405,3,FALSE)</f>
        <v>1.55833333333333</v>
      </c>
      <c r="F2478" s="15">
        <f>VLOOKUP(B2478,home!$B$2:$E$405,3,FALSE)</f>
        <v>0.9</v>
      </c>
      <c r="G2478" s="15">
        <f>VLOOKUP(C2478,away!$B$2:$E$405,4,FALSE)</f>
        <v>1.5</v>
      </c>
      <c r="H2478" s="15">
        <f>VLOOKUP(A2478,away!$A$2:$E$405,3,FALSE)</f>
        <v>1.1000000000000001</v>
      </c>
      <c r="I2478" s="15">
        <f>VLOOKUP(C2478,away!$B$2:$E$405,3,FALSE)</f>
        <v>0.43</v>
      </c>
      <c r="J2478" s="15">
        <f>VLOOKUP(B2478,home!$B$2:$E$405,4,FALSE)</f>
        <v>0.55000000000000004</v>
      </c>
      <c r="K2478" s="20">
        <f t="shared" si="2912"/>
        <v>2.1037499999999953</v>
      </c>
      <c r="L2478" s="20">
        <f t="shared" si="2913"/>
        <v>0.26015000000000005</v>
      </c>
      <c r="M2478" s="21">
        <f t="shared" si="2914"/>
        <v>9.4052701459058502E-2</v>
      </c>
      <c r="N2478" s="21">
        <f t="shared" si="2915"/>
        <v>0.19786337069449389</v>
      </c>
      <c r="O2478" s="21">
        <f t="shared" si="2916"/>
        <v>2.4467810284574072E-2</v>
      </c>
      <c r="P2478" s="21">
        <f t="shared" si="2917"/>
        <v>5.1474155886172587E-2</v>
      </c>
      <c r="Q2478" s="21">
        <f t="shared" si="2918"/>
        <v>0.20812753304927034</v>
      </c>
      <c r="R2478" s="21">
        <f t="shared" si="2919"/>
        <v>3.1826504227659724E-3</v>
      </c>
      <c r="S2478" s="21">
        <f t="shared" si="2920"/>
        <v>7.0428299322890069E-3</v>
      </c>
      <c r="T2478" s="21">
        <f t="shared" si="2921"/>
        <v>5.4144377722767686E-2</v>
      </c>
      <c r="U2478" s="21">
        <f t="shared" si="2922"/>
        <v>6.6955008268938989E-3</v>
      </c>
      <c r="V2478" s="21">
        <f t="shared" si="2923"/>
        <v>4.2827492835936418E-4</v>
      </c>
      <c r="W2478" s="21">
        <f t="shared" si="2924"/>
        <v>0.14594943255080051</v>
      </c>
      <c r="X2478" s="21">
        <f t="shared" si="2925"/>
        <v>3.7968744878090752E-2</v>
      </c>
      <c r="Y2478" s="21">
        <f t="shared" si="2926"/>
        <v>4.9387844900176548E-3</v>
      </c>
      <c r="Z2478" s="21">
        <f t="shared" si="2927"/>
        <v>2.759888358275225E-4</v>
      </c>
      <c r="AA2478" s="21">
        <f t="shared" si="2928"/>
        <v>5.8061151337214913E-4</v>
      </c>
      <c r="AB2478" s="21">
        <f t="shared" si="2929"/>
        <v>6.1073073562832819E-4</v>
      </c>
      <c r="AC2478" s="21">
        <f t="shared" si="2930"/>
        <v>1.4649426652902705E-5</v>
      </c>
      <c r="AD2478" s="21">
        <f t="shared" si="2931"/>
        <v>7.6760279682186489E-2</v>
      </c>
      <c r="AE2478" s="21">
        <f t="shared" si="2932"/>
        <v>1.9969186759320818E-2</v>
      </c>
      <c r="AF2478" s="21">
        <f t="shared" si="2933"/>
        <v>2.5974919677186556E-3</v>
      </c>
      <c r="AG2478" s="21">
        <f t="shared" si="2934"/>
        <v>2.2524584513400269E-4</v>
      </c>
      <c r="AH2478" s="21">
        <f t="shared" si="2935"/>
        <v>1.7949623910132502E-5</v>
      </c>
      <c r="AI2478" s="21">
        <f t="shared" si="2936"/>
        <v>3.7761521300941162E-5</v>
      </c>
      <c r="AJ2478" s="21">
        <f t="shared" si="2937"/>
        <v>3.9720400218427408E-5</v>
      </c>
      <c r="AK2478" s="21">
        <f t="shared" si="2938"/>
        <v>2.7853930653172157E-5</v>
      </c>
      <c r="AL2478" s="21">
        <f t="shared" si="2939"/>
        <v>3.2069971812678393E-7</v>
      </c>
      <c r="AM2478" s="21">
        <f t="shared" si="2940"/>
        <v>3.2296887676279869E-2</v>
      </c>
      <c r="AN2478" s="21">
        <f t="shared" si="2941"/>
        <v>8.4020353289842083E-3</v>
      </c>
      <c r="AO2478" s="21">
        <f t="shared" si="2942"/>
        <v>1.0928947454176209E-3</v>
      </c>
      <c r="AP2478" s="21">
        <f t="shared" si="2943"/>
        <v>9.4772189340131349E-5</v>
      </c>
      <c r="AQ2478" s="21">
        <f t="shared" si="2944"/>
        <v>6.1637462642087945E-6</v>
      </c>
      <c r="AR2478" s="21">
        <f t="shared" si="2945"/>
        <v>9.3391893204419503E-7</v>
      </c>
      <c r="AS2478" s="21">
        <f t="shared" si="2946"/>
        <v>1.9647319532879706E-6</v>
      </c>
      <c r="AT2478" s="21">
        <f t="shared" si="2947"/>
        <v>2.0666524233647802E-6</v>
      </c>
      <c r="AU2478" s="21">
        <f t="shared" si="2948"/>
        <v>1.4492400118845489E-6</v>
      </c>
      <c r="AV2478" s="21">
        <f t="shared" si="2949"/>
        <v>7.6220966875052848E-7</v>
      </c>
      <c r="AW2478" s="21">
        <f t="shared" si="2950"/>
        <v>4.8754424757555077E-9</v>
      </c>
      <c r="AX2478" s="21">
        <f t="shared" si="2951"/>
        <v>1.13240962414956E-2</v>
      </c>
      <c r="AY2478" s="21">
        <f t="shared" si="2952"/>
        <v>2.9459636372250807E-3</v>
      </c>
      <c r="AZ2478" s="21">
        <f t="shared" si="2953"/>
        <v>3.8319622011205237E-4</v>
      </c>
      <c r="BA2478" s="21">
        <f t="shared" si="2954"/>
        <v>3.3229498887383468E-5</v>
      </c>
      <c r="BB2478" s="21">
        <f t="shared" si="2955"/>
        <v>2.1611635338882029E-6</v>
      </c>
      <c r="BC2478" s="21">
        <f t="shared" si="2956"/>
        <v>1.1244533866820331E-7</v>
      </c>
      <c r="BD2478" s="21">
        <f t="shared" si="2957"/>
        <v>4.0493168361882827E-8</v>
      </c>
      <c r="BE2478" s="21">
        <f t="shared" si="2958"/>
        <v>8.51875029413108E-8</v>
      </c>
      <c r="BF2478" s="21">
        <f t="shared" si="2959"/>
        <v>8.9606604656391132E-8</v>
      </c>
      <c r="BG2478" s="21">
        <f t="shared" si="2960"/>
        <v>6.2836631515294128E-8</v>
      </c>
      <c r="BH2478" s="21">
        <f t="shared" si="2961"/>
        <v>3.3048140887574946E-8</v>
      </c>
      <c r="BI2478" s="21">
        <f t="shared" si="2962"/>
        <v>1.3905005278447117E-8</v>
      </c>
      <c r="BJ2478" s="22">
        <f t="shared" si="2963"/>
        <v>0.80512596053267949</v>
      </c>
      <c r="BK2478" s="22">
        <f t="shared" si="2964"/>
        <v>0.15595889596947554</v>
      </c>
      <c r="BL2478" s="22">
        <f t="shared" si="2965"/>
        <v>3.5668091089360081E-2</v>
      </c>
      <c r="BM2478" s="22">
        <f t="shared" si="2966"/>
        <v>0.41491475586922466</v>
      </c>
      <c r="BN2478" s="22">
        <f t="shared" si="2967"/>
        <v>0.57916822179633543</v>
      </c>
    </row>
    <row r="2479" spans="1:66" x14ac:dyDescent="0.25">
      <c r="A2479" t="s">
        <v>72</v>
      </c>
      <c r="B2479" t="s">
        <v>74</v>
      </c>
      <c r="C2479" t="s">
        <v>79</v>
      </c>
      <c r="D2479" s="7" t="s">
        <v>549</v>
      </c>
      <c r="E2479" s="10">
        <f>VLOOKUP(A2479,home!$A$2:$E$405,3,FALSE)</f>
        <v>1.4117647058823499</v>
      </c>
      <c r="F2479" s="10">
        <f>VLOOKUP(B2479,home!$B$2:$E$405,3,FALSE)</f>
        <v>0.71</v>
      </c>
      <c r="G2479" s="10">
        <f>VLOOKUP(C2479,away!$B$2:$E$405,4,FALSE)</f>
        <v>1.42</v>
      </c>
      <c r="H2479" s="10">
        <f>VLOOKUP(A2479,away!$A$2:$E$405,3,FALSE)</f>
        <v>1.1323529411764699</v>
      </c>
      <c r="I2479" s="10">
        <f>VLOOKUP(C2479,away!$B$2:$E$405,3,FALSE)</f>
        <v>1.02</v>
      </c>
      <c r="J2479" s="10">
        <f>VLOOKUP(B2479,home!$B$2:$E$405,4,FALSE)</f>
        <v>1.18</v>
      </c>
      <c r="K2479" s="12">
        <f t="shared" ref="K2479:K2511" si="2968">E2479*F2479*G2479</f>
        <v>1.4233411764705852</v>
      </c>
      <c r="L2479" s="12">
        <f t="shared" ref="L2479:L2511" si="2969">H2479*I2479*J2479</f>
        <v>1.3628999999999991</v>
      </c>
      <c r="M2479" s="13">
        <f t="shared" ref="M2479:M2511" si="2970">_xlfn.POISSON.DIST(0,K2479,FALSE) * _xlfn.POISSON.DIST(0,L2479,FALSE)</f>
        <v>6.1652519865855709E-2</v>
      </c>
      <c r="N2479" s="13">
        <f t="shared" ref="N2479:N2511" si="2971">_xlfn.POISSON.DIST(1,K2479,FALSE) * _xlfn.POISSON.DIST(0,L2479,FALSE)</f>
        <v>8.7752570158243171E-2</v>
      </c>
      <c r="O2479" s="13">
        <f t="shared" ref="O2479:O2511" si="2972">_xlfn.POISSON.DIST(0,K2479,FALSE) * _xlfn.POISSON.DIST(1,L2479,FALSE)</f>
        <v>8.4026219325174678E-2</v>
      </c>
      <c r="P2479" s="13">
        <f t="shared" ref="P2479:P2511" si="2973">_xlfn.POISSON.DIST(1,K2479,FALSE) * _xlfn.POISSON.DIST(1,L2479,FALSE)</f>
        <v>0.11959797786866953</v>
      </c>
      <c r="Q2479" s="13">
        <f t="shared" ref="Q2479:Q2511" si="2974">_xlfn.POISSON.DIST(2,K2479,FALSE) * _xlfn.POISSON.DIST(0,L2479,FALSE)</f>
        <v>6.2450923223675722E-2</v>
      </c>
      <c r="R2479" s="13">
        <f t="shared" ref="R2479:R2511" si="2975">_xlfn.POISSON.DIST(0,K2479,FALSE) * _xlfn.POISSON.DIST(2,L2479,FALSE)</f>
        <v>5.7259667159140264E-2</v>
      </c>
      <c r="S2479" s="13">
        <f t="shared" ref="S2479:S2511" si="2976">_xlfn.POISSON.DIST(2,K2479,FALSE) * _xlfn.POISSON.DIST(2,L2479,FALSE)</f>
        <v>5.800118284458157E-2</v>
      </c>
      <c r="T2479" s="13">
        <f t="shared" ref="T2479:T2511" si="2977">_xlfn.POISSON.DIST(2,K2479,FALSE) * _xlfn.POISSON.DIST(1,L2479,FALSE)</f>
        <v>8.5114363261547588E-2</v>
      </c>
      <c r="U2479" s="13">
        <f t="shared" ref="U2479:U2511" si="2978">_xlfn.POISSON.DIST(1,K2479,FALSE) * _xlfn.POISSON.DIST(2,L2479,FALSE)</f>
        <v>8.1500042018604821E-2</v>
      </c>
      <c r="V2479" s="13">
        <f t="shared" ref="V2479:V2511" si="2979">_xlfn.POISSON.DIST(3,K2479,FALSE) * _xlfn.POISSON.DIST(3,L2479,FALSE)</f>
        <v>1.2501650283622098E-2</v>
      </c>
      <c r="W2479" s="13">
        <f t="shared" ref="W2479:W2511" si="2980">_xlfn.POISSON.DIST(3,K2479,FALSE) * _xlfn.POISSON.DIST(0,L2479,FALSE)</f>
        <v>2.9629656844286947E-2</v>
      </c>
      <c r="X2479" s="13">
        <f t="shared" ref="X2479:X2511" si="2981">_xlfn.POISSON.DIST(3,K2479,FALSE) * _xlfn.POISSON.DIST(1,L2479,FALSE)</f>
        <v>4.038225931307865E-2</v>
      </c>
      <c r="Y2479" s="13">
        <f t="shared" ref="Y2479:Y2511" si="2982">_xlfn.POISSON.DIST(3,K2479,FALSE) * _xlfn.POISSON.DIST(2,L2479,FALSE)</f>
        <v>2.7518490608897432E-2</v>
      </c>
      <c r="Z2479" s="13">
        <f t="shared" ref="Z2479:Z2511" si="2983">_xlfn.POISSON.DIST(0,K2479,FALSE) * _xlfn.POISSON.DIST(3,L2479,FALSE)</f>
        <v>2.6013066790397409E-2</v>
      </c>
      <c r="AA2479" s="13">
        <f t="shared" ref="AA2479:AA2511" si="2984">_xlfn.POISSON.DIST(1,K2479,FALSE) * _xlfn.POISSON.DIST(3,L2479,FALSE)</f>
        <v>3.7025469089052153E-2</v>
      </c>
      <c r="AB2479" s="13">
        <f t="shared" ref="AB2479:AB2511" si="2985">_xlfn.POISSON.DIST(2,K2479,FALSE) * _xlfn.POISSON.DIST(3,L2479,FALSE)</f>
        <v>2.6349937366293395E-2</v>
      </c>
      <c r="AC2479" s="13">
        <f t="shared" ref="AC2479:AC2511" si="2986">_xlfn.POISSON.DIST(4,K2479,FALSE) * _xlfn.POISSON.DIST(4,L2479,FALSE)</f>
        <v>1.5157248410078115E-3</v>
      </c>
      <c r="AD2479" s="13">
        <f t="shared" ref="AD2479:AD2511" si="2987">_xlfn.POISSON.DIST(4,K2479,FALSE) * _xlfn.POISSON.DIST(0,L2479,FALSE)</f>
        <v>1.0543277657791769E-2</v>
      </c>
      <c r="AE2479" s="13">
        <f t="shared" ref="AE2479:AE2511" si="2988">_xlfn.POISSON.DIST(4,K2479,FALSE) * _xlfn.POISSON.DIST(1,L2479,FALSE)</f>
        <v>1.4369433119804393E-2</v>
      </c>
      <c r="AF2479" s="13">
        <f t="shared" ref="AF2479:AF2511" si="2989">_xlfn.POISSON.DIST(4,K2479,FALSE) * _xlfn.POISSON.DIST(2,L2479,FALSE)</f>
        <v>9.7920501994906983E-3</v>
      </c>
      <c r="AG2479" s="13">
        <f t="shared" ref="AG2479:AG2511" si="2990">_xlfn.POISSON.DIST(4,K2479,FALSE) * _xlfn.POISSON.DIST(3,L2479,FALSE)</f>
        <v>4.448528405628622E-3</v>
      </c>
      <c r="AH2479" s="13">
        <f t="shared" ref="AH2479:AH2511" si="2991">_xlfn.POISSON.DIST(0,K2479,FALSE) * _xlfn.POISSON.DIST(4,L2479,FALSE)</f>
        <v>8.8633021821581531E-3</v>
      </c>
      <c r="AI2479" s="13">
        <f t="shared" ref="AI2479:AI2511" si="2992">_xlfn.POISSON.DIST(1,K2479,FALSE) * _xlfn.POISSON.DIST(4,L2479,FALSE)</f>
        <v>1.2615502955367288E-2</v>
      </c>
      <c r="AJ2479" s="13">
        <f t="shared" ref="AJ2479:AJ2511" si="2993">_xlfn.POISSON.DIST(2,K2479,FALSE) * _xlfn.POISSON.DIST(4,L2479,FALSE)</f>
        <v>8.978082409130313E-3</v>
      </c>
      <c r="AK2479" s="13">
        <f t="shared" ref="AK2479:AK2511" si="2994">_xlfn.POISSON.DIST(3,K2479,FALSE) * _xlfn.POISSON.DIST(4,L2479,FALSE)</f>
        <v>4.2596247928871371E-3</v>
      </c>
      <c r="AL2479" s="13">
        <f t="shared" ref="AL2479:AL2511" si="2995">_xlfn.POISSON.DIST(5,K2479,FALSE) * _xlfn.POISSON.DIST(5,L2479,FALSE)</f>
        <v>1.1761246832036766E-4</v>
      </c>
      <c r="AM2479" s="13">
        <f t="shared" ref="AM2479:AM2511" si="2996">_xlfn.POISSON.DIST(5,K2479,FALSE) * _xlfn.POISSON.DIST(0,L2479,FALSE)</f>
        <v>3.0013362450594739E-3</v>
      </c>
      <c r="AN2479" s="13">
        <f t="shared" ref="AN2479:AN2511" si="2997">_xlfn.POISSON.DIST(5,K2479,FALSE) * _xlfn.POISSON.DIST(1,L2479,FALSE)</f>
        <v>4.0905211683915539E-3</v>
      </c>
      <c r="AO2479" s="13">
        <f t="shared" ref="AO2479:AO2511" si="2998">_xlfn.POISSON.DIST(5,K2479,FALSE) * _xlfn.POISSON.DIST(2,L2479,FALSE)</f>
        <v>2.7874856502004232E-3</v>
      </c>
      <c r="AP2479" s="13">
        <f t="shared" ref="AP2479:AP2511" si="2999">_xlfn.POISSON.DIST(5,K2479,FALSE) * _xlfn.POISSON.DIST(3,L2479,FALSE)</f>
        <v>1.2663547308860517E-3</v>
      </c>
      <c r="AQ2479" s="13">
        <f t="shared" ref="AQ2479:AQ2511" si="3000">_xlfn.POISSON.DIST(5,K2479,FALSE) * _xlfn.POISSON.DIST(4,L2479,FALSE)</f>
        <v>4.3147871568114971E-4</v>
      </c>
      <c r="AR2479" s="13">
        <f t="shared" ref="AR2479:AR2511" si="3001">_xlfn.POISSON.DIST(0,K2479,FALSE) * _xlfn.POISSON.DIST(5,L2479,FALSE)</f>
        <v>2.4159589088126663E-3</v>
      </c>
      <c r="AS2479" s="13">
        <f t="shared" ref="AS2479:AS2511" si="3002">_xlfn.POISSON.DIST(1,K2479,FALSE) * _xlfn.POISSON.DIST(5,L2479,FALSE)</f>
        <v>3.4387337955740114E-3</v>
      </c>
      <c r="AT2479" s="13">
        <f t="shared" ref="AT2479:AT2511" si="3003">_xlfn.POISSON.DIST(2,K2479,FALSE) * _xlfn.POISSON.DIST(5,L2479,FALSE)</f>
        <v>2.447245703080738E-3</v>
      </c>
      <c r="AU2479" s="13">
        <f t="shared" ref="AU2479:AU2511" si="3004">_xlfn.POISSON.DIST(3,K2479,FALSE) * _xlfn.POISSON.DIST(5,L2479,FALSE)</f>
        <v>1.1610885260451744E-3</v>
      </c>
      <c r="AV2479" s="13">
        <f t="shared" ref="AV2479:AV2511" si="3005">_xlfn.POISSON.DIST(4,K2479,FALSE) * _xlfn.POISSON.DIST(5,L2479,FALSE)</f>
        <v>4.1315627716190879E-4</v>
      </c>
      <c r="AW2479" s="13">
        <f t="shared" ref="AW2479:AW2511" si="3006">_xlfn.POISSON.DIST(6,K2479,FALSE) * _xlfn.POISSON.DIST(6,L2479,FALSE)</f>
        <v>6.3375860449032911E-6</v>
      </c>
      <c r="AX2479" s="13">
        <f t="shared" ref="AX2479:AX2511" si="3007">_xlfn.POISSON.DIST(6,K2479,FALSE) * _xlfn.POISSON.DIST(0,L2479,FALSE)</f>
        <v>7.1198757700445992E-4</v>
      </c>
      <c r="AY2479" s="13">
        <f t="shared" ref="AY2479:AY2511" si="3008">_xlfn.POISSON.DIST(6,K2479,FALSE) * _xlfn.POISSON.DIST(1,L2479,FALSE)</f>
        <v>9.7036786869937781E-4</v>
      </c>
      <c r="AZ2479" s="13">
        <f t="shared" ref="AZ2479:AZ2511" si="3009">_xlfn.POISSON.DIST(6,K2479,FALSE) * _xlfn.POISSON.DIST(2,L2479,FALSE)</f>
        <v>6.6125718412519063E-4</v>
      </c>
      <c r="BA2479" s="13">
        <f t="shared" ref="BA2479:BA2511" si="3010">_xlfn.POISSON.DIST(6,K2479,FALSE) * _xlfn.POISSON.DIST(3,L2479,FALSE)</f>
        <v>3.0040913874807397E-4</v>
      </c>
      <c r="BB2479" s="13">
        <f t="shared" ref="BB2479:BB2511" si="3011">_xlfn.POISSON.DIST(6,K2479,FALSE) * _xlfn.POISSON.DIST(4,L2479,FALSE)</f>
        <v>1.0235690379993745E-4</v>
      </c>
      <c r="BC2479" s="13">
        <f t="shared" ref="BC2479:BC2511" si="3012">_xlfn.POISSON.DIST(6,K2479,FALSE) * _xlfn.POISSON.DIST(5,L2479,FALSE)</f>
        <v>2.790044483778692E-5</v>
      </c>
      <c r="BD2479" s="13">
        <f t="shared" ref="BD2479:BD2511" si="3013">_xlfn.POISSON.DIST(0,K2479,FALSE) * _xlfn.POISSON.DIST(6,L2479,FALSE)</f>
        <v>5.4878506613679654E-4</v>
      </c>
      <c r="BE2479" s="13">
        <f t="shared" ref="BE2479:BE2511" si="3014">_xlfn.POISSON.DIST(1,K2479,FALSE) * _xlfn.POISSON.DIST(6,L2479,FALSE)</f>
        <v>7.8110838166463574E-4</v>
      </c>
      <c r="BF2479" s="13">
        <f t="shared" ref="BF2479:BF2511" si="3015">_xlfn.POISSON.DIST(2,K2479,FALSE) * _xlfn.POISSON.DIST(6,L2479,FALSE)</f>
        <v>5.5589186145478899E-4</v>
      </c>
      <c r="BG2479" s="13">
        <f t="shared" ref="BG2479:BG2511" si="3016">_xlfn.POISSON.DIST(3,K2479,FALSE) * _xlfn.POISSON.DIST(6,L2479,FALSE)</f>
        <v>2.6374125869116106E-4</v>
      </c>
      <c r="BH2479" s="13">
        <f t="shared" ref="BH2479:BH2511" si="3017">_xlfn.POISSON.DIST(4,K2479,FALSE) * _xlfn.POISSON.DIST(6,L2479,FALSE)</f>
        <v>9.3848448357327475E-5</v>
      </c>
      <c r="BI2479" s="13">
        <f t="shared" ref="BI2479:BI2511" si="3018">_xlfn.POISSON.DIST(5,K2479,FALSE) * _xlfn.POISSON.DIST(6,L2479,FALSE)</f>
        <v>2.6715672178971484E-5</v>
      </c>
      <c r="BJ2479" s="14">
        <f t="shared" ref="BJ2479:BJ2511" si="3019">SUM(N2479,Q2479,T2479,W2479,X2479,Y2479,AD2479,AE2479,AF2479,AG2479,AM2479,AN2479,AO2479,AP2479,AQ2479,AX2479,AY2479,AZ2479,BA2479,BB2479,BC2479)</f>
        <v>0.38635300841987852</v>
      </c>
      <c r="BK2479" s="14">
        <f t="shared" ref="BK2479:BK2511" si="3020">SUM(M2479,P2479,S2479,V2479,AC2479,AL2479,AY2479)</f>
        <v>0.25435703604075643</v>
      </c>
      <c r="BL2479" s="14">
        <f t="shared" ref="BL2479:BL2511" si="3021">SUM(O2479,R2479,U2479,AA2479,AB2479,AH2479,AI2479,AJ2479,AK2479,AR2479,AS2479,AT2479,AU2479,AV2479,BD2479,BE2479,BF2479,BG2479,BH2479,BI2479)</f>
        <v>0.33302412119696645</v>
      </c>
      <c r="BM2479" s="14">
        <f t="shared" ref="BM2479:BM2511" si="3022">SUM(S2479:BI2479)</f>
        <v>0.52604332456458514</v>
      </c>
      <c r="BN2479" s="14">
        <f t="shared" ref="BN2479:BN2511" si="3023">SUM(M2479:R2479)</f>
        <v>0.47273987760075908</v>
      </c>
    </row>
    <row r="2480" spans="1:66" x14ac:dyDescent="0.25">
      <c r="A2480" t="s">
        <v>72</v>
      </c>
      <c r="B2480" t="s">
        <v>326</v>
      </c>
      <c r="C2480" t="s">
        <v>90</v>
      </c>
      <c r="D2480" s="7" t="s">
        <v>549</v>
      </c>
      <c r="E2480" s="10">
        <f>VLOOKUP(A2480,home!$A$2:$E$405,3,FALSE)</f>
        <v>1.4117647058823499</v>
      </c>
      <c r="F2480" s="10">
        <f>VLOOKUP(B2480,home!$B$2:$E$405,3,FALSE)</f>
        <v>1.5</v>
      </c>
      <c r="G2480" s="10">
        <f>VLOOKUP(C2480,away!$B$2:$E$405,4,FALSE)</f>
        <v>1.42</v>
      </c>
      <c r="H2480" s="10">
        <f>VLOOKUP(A2480,away!$A$2:$E$405,3,FALSE)</f>
        <v>1.1323529411764699</v>
      </c>
      <c r="I2480" s="10">
        <f>VLOOKUP(C2480,away!$B$2:$E$405,3,FALSE)</f>
        <v>0.79</v>
      </c>
      <c r="J2480" s="10">
        <f>VLOOKUP(B2480,home!$B$2:$E$405,4,FALSE)</f>
        <v>0.78</v>
      </c>
      <c r="K2480" s="12">
        <f t="shared" si="2968"/>
        <v>3.0070588235294053</v>
      </c>
      <c r="L2480" s="12">
        <f t="shared" si="2969"/>
        <v>0.69775588235294084</v>
      </c>
      <c r="M2480" s="13">
        <f t="shared" si="2970"/>
        <v>2.4604776065546445E-2</v>
      </c>
      <c r="N2480" s="13">
        <f t="shared" si="2971"/>
        <v>7.3988008968866564E-2</v>
      </c>
      <c r="O2480" s="13">
        <f t="shared" si="2972"/>
        <v>1.7168127233711878E-2</v>
      </c>
      <c r="P2480" s="13">
        <f t="shared" si="2973"/>
        <v>5.1625568481608791E-2</v>
      </c>
      <c r="Q2480" s="13">
        <f t="shared" si="2974"/>
        <v>0.11124314760260151</v>
      </c>
      <c r="R2480" s="13">
        <f t="shared" si="2975"/>
        <v>5.9895808831530919E-3</v>
      </c>
      <c r="S2480" s="13">
        <f t="shared" si="2976"/>
        <v>2.7080101378988995E-2</v>
      </c>
      <c r="T2480" s="13">
        <f t="shared" si="2977"/>
        <v>7.762056061117166E-2</v>
      </c>
      <c r="U2480" s="13">
        <f t="shared" si="2978"/>
        <v>1.8011022043928553E-2</v>
      </c>
      <c r="V2480" s="13">
        <f t="shared" si="2979"/>
        <v>6.3132531871301157E-3</v>
      </c>
      <c r="W2480" s="13">
        <f t="shared" si="2980"/>
        <v>0.11150489618519563</v>
      </c>
      <c r="X2480" s="13">
        <f t="shared" si="2981"/>
        <v>7.7803197224374246E-2</v>
      </c>
      <c r="Y2480" s="13">
        <f t="shared" si="2982"/>
        <v>2.7143819264586557E-2</v>
      </c>
      <c r="Z2480" s="13">
        <f t="shared" si="2983"/>
        <v>1.3930884313495973E-3</v>
      </c>
      <c r="AA2480" s="13">
        <f t="shared" si="2984"/>
        <v>4.1890988594465457E-3</v>
      </c>
      <c r="AB2480" s="13">
        <f t="shared" si="2985"/>
        <v>6.2984333439678524E-3</v>
      </c>
      <c r="AC2480" s="13">
        <f t="shared" si="2986"/>
        <v>8.2790147095238953E-4</v>
      </c>
      <c r="AD2480" s="13">
        <f t="shared" si="2987"/>
        <v>8.3825445485105704E-2</v>
      </c>
      <c r="AE2480" s="13">
        <f t="shared" si="2988"/>
        <v>5.8489697678088273E-2</v>
      </c>
      <c r="AF2480" s="13">
        <f t="shared" si="2989"/>
        <v>2.0405765305965617E-2</v>
      </c>
      <c r="AG2480" s="13">
        <f t="shared" si="2990"/>
        <v>4.7460809253836887E-3</v>
      </c>
      <c r="AH2480" s="13">
        <f t="shared" si="2991"/>
        <v>2.4300891190300318E-4</v>
      </c>
      <c r="AI2480" s="13">
        <f t="shared" si="2992"/>
        <v>7.3074209273420567E-4</v>
      </c>
      <c r="AJ2480" s="13">
        <f t="shared" si="2993"/>
        <v>1.0986922288403684E-3</v>
      </c>
      <c r="AK2480" s="13">
        <f t="shared" si="2994"/>
        <v>1.1012773870258726E-3</v>
      </c>
      <c r="AL2480" s="13">
        <f t="shared" si="2995"/>
        <v>6.9483882268737938E-5</v>
      </c>
      <c r="AM2480" s="13">
        <f t="shared" si="2996"/>
        <v>5.0413609096454065E-2</v>
      </c>
      <c r="AN2480" s="13">
        <f t="shared" si="2997"/>
        <v>3.5176392297692552E-2</v>
      </c>
      <c r="AO2480" s="13">
        <f t="shared" si="2998"/>
        <v>1.2272267322834826E-2</v>
      </c>
      <c r="AP2480" s="13">
        <f t="shared" si="2999"/>
        <v>2.8543489047719258E-3</v>
      </c>
      <c r="AQ2480" s="13">
        <f t="shared" si="3000"/>
        <v>4.9790968464807146E-4</v>
      </c>
      <c r="AR2480" s="13">
        <f t="shared" si="3001"/>
        <v>3.3912179548901615E-5</v>
      </c>
      <c r="AS2480" s="13">
        <f t="shared" si="3002"/>
        <v>1.0197591873763805E-4</v>
      </c>
      <c r="AT2480" s="13">
        <f t="shared" si="3003"/>
        <v>1.5332379311376609E-4</v>
      </c>
      <c r="AU2480" s="13">
        <f t="shared" si="3004"/>
        <v>1.536845549799158E-4</v>
      </c>
      <c r="AV2480" s="13">
        <f t="shared" si="3005"/>
        <v>1.1553462427313645E-4</v>
      </c>
      <c r="AW2480" s="13">
        <f t="shared" si="3006"/>
        <v>4.0497387274151757E-6</v>
      </c>
      <c r="AX2480" s="13">
        <f t="shared" si="3007"/>
        <v>2.5266114676575753E-2</v>
      </c>
      <c r="AY2480" s="13">
        <f t="shared" si="3008"/>
        <v>1.7629580139784704E-2</v>
      </c>
      <c r="AZ2480" s="13">
        <f t="shared" si="3009"/>
        <v>6.1505716229736775E-3</v>
      </c>
      <c r="BA2480" s="13">
        <f t="shared" si="3010"/>
        <v>1.4305325099209858E-3</v>
      </c>
      <c r="BB2480" s="13">
        <f t="shared" si="3011"/>
        <v>2.495406184236212E-4</v>
      </c>
      <c r="BC2480" s="13">
        <f t="shared" si="3012"/>
        <v>3.4823686878214471E-5</v>
      </c>
      <c r="BD2480" s="13">
        <f t="shared" si="3013"/>
        <v>3.9437371272758648E-6</v>
      </c>
      <c r="BE2480" s="13">
        <f t="shared" si="3014"/>
        <v>1.1859049526255399E-5</v>
      </c>
      <c r="BF2480" s="13">
        <f t="shared" si="3015"/>
        <v>1.783042975829926E-5</v>
      </c>
      <c r="BG2480" s="13">
        <f t="shared" si="3016"/>
        <v>1.787238371067169E-5</v>
      </c>
      <c r="BH2480" s="13">
        <f t="shared" si="3017"/>
        <v>1.343582728366963E-5</v>
      </c>
      <c r="BI2480" s="13">
        <f t="shared" si="3018"/>
        <v>8.0804645969551786E-6</v>
      </c>
      <c r="BJ2480" s="14">
        <f t="shared" si="3019"/>
        <v>0.79874630981229777</v>
      </c>
      <c r="BK2480" s="14">
        <f t="shared" si="3020"/>
        <v>0.12815066460628022</v>
      </c>
      <c r="BL2480" s="14">
        <f t="shared" si="3021"/>
        <v>5.5461435947367847E-2</v>
      </c>
      <c r="BM2480" s="14">
        <f t="shared" si="3022"/>
        <v>0.68150675916074988</v>
      </c>
      <c r="BN2480" s="14">
        <f t="shared" si="3023"/>
        <v>0.28461920923548828</v>
      </c>
    </row>
    <row r="2481" spans="1:66" x14ac:dyDescent="0.25">
      <c r="A2481" t="s">
        <v>72</v>
      </c>
      <c r="B2481" t="s">
        <v>78</v>
      </c>
      <c r="C2481" t="s">
        <v>73</v>
      </c>
      <c r="D2481" s="7" t="s">
        <v>549</v>
      </c>
      <c r="E2481" s="10">
        <f>VLOOKUP(A2481,home!$A$2:$E$405,3,FALSE)</f>
        <v>1.4117647058823499</v>
      </c>
      <c r="F2481" s="10">
        <f>VLOOKUP(B2481,home!$B$2:$E$405,3,FALSE)</f>
        <v>1.18</v>
      </c>
      <c r="G2481" s="10">
        <f>VLOOKUP(C2481,away!$B$2:$E$405,4,FALSE)</f>
        <v>0.79</v>
      </c>
      <c r="H2481" s="10">
        <f>VLOOKUP(A2481,away!$A$2:$E$405,3,FALSE)</f>
        <v>1.1323529411764699</v>
      </c>
      <c r="I2481" s="10">
        <f>VLOOKUP(C2481,away!$B$2:$E$405,3,FALSE)</f>
        <v>0.55000000000000004</v>
      </c>
      <c r="J2481" s="10">
        <f>VLOOKUP(B2481,home!$B$2:$E$405,4,FALSE)</f>
        <v>0.98</v>
      </c>
      <c r="K2481" s="12">
        <f t="shared" si="2968"/>
        <v>1.3160470588235267</v>
      </c>
      <c r="L2481" s="12">
        <f t="shared" si="2969"/>
        <v>0.61033823529411735</v>
      </c>
      <c r="M2481" s="13">
        <f t="shared" si="2970"/>
        <v>0.14567381593442752</v>
      </c>
      <c r="N2481" s="13">
        <f t="shared" si="2971"/>
        <v>0.19171359700810314</v>
      </c>
      <c r="O2481" s="13">
        <f t="shared" si="2972"/>
        <v>8.8910299745978555E-2</v>
      </c>
      <c r="P2481" s="13">
        <f t="shared" si="2973"/>
        <v>0.11701013847981324</v>
      </c>
      <c r="Q2481" s="13">
        <f t="shared" si="2974"/>
        <v>0.12615205773949653</v>
      </c>
      <c r="R2481" s="13">
        <f t="shared" si="2975"/>
        <v>2.7132677723215776E-2</v>
      </c>
      <c r="S2481" s="13">
        <f t="shared" si="2976"/>
        <v>2.3496625696322802E-2</v>
      </c>
      <c r="T2481" s="13">
        <f t="shared" si="2977"/>
        <v>7.6995424299445905E-2</v>
      </c>
      <c r="U2481" s="13">
        <f t="shared" si="2978"/>
        <v>3.5707880715644749E-2</v>
      </c>
      <c r="V2481" s="13">
        <f t="shared" si="2979"/>
        <v>2.0970316524546082E-3</v>
      </c>
      <c r="W2481" s="13">
        <f t="shared" si="2980"/>
        <v>5.5340681517533352E-2</v>
      </c>
      <c r="X2481" s="13">
        <f t="shared" si="2981"/>
        <v>3.3776533897385087E-2</v>
      </c>
      <c r="Y2481" s="13">
        <f t="shared" si="2982"/>
        <v>1.0307555046640972E-2</v>
      </c>
      <c r="Z2481" s="13">
        <f t="shared" si="2983"/>
        <v>5.52003688013051E-3</v>
      </c>
      <c r="AA2481" s="13">
        <f t="shared" si="2984"/>
        <v>7.2646283006931539E-3</v>
      </c>
      <c r="AB2481" s="13">
        <f t="shared" si="2985"/>
        <v>4.780296354286691E-3</v>
      </c>
      <c r="AC2481" s="13">
        <f t="shared" si="2986"/>
        <v>1.0527542410260441E-4</v>
      </c>
      <c r="AD2481" s="13">
        <f t="shared" si="2987"/>
        <v>1.8207735286109829E-2</v>
      </c>
      <c r="AE2481" s="13">
        <f t="shared" si="2988"/>
        <v>1.1112877023226704E-2</v>
      </c>
      <c r="AF2481" s="13">
        <f t="shared" si="2989"/>
        <v>3.3913068756983647E-3</v>
      </c>
      <c r="AG2481" s="13">
        <f t="shared" si="2990"/>
        <v>6.8994808461818227E-4</v>
      </c>
      <c r="AH2481" s="13">
        <f t="shared" si="2991"/>
        <v>8.4227239204432498E-4</v>
      </c>
      <c r="AI2481" s="13">
        <f t="shared" si="2992"/>
        <v>1.1084701042781903E-3</v>
      </c>
      <c r="AJ2481" s="13">
        <f t="shared" si="2993"/>
        <v>7.2939941026456032E-4</v>
      </c>
      <c r="AK2481" s="13">
        <f t="shared" si="2994"/>
        <v>3.1997464952876307E-4</v>
      </c>
      <c r="AL2481" s="13">
        <f t="shared" si="2995"/>
        <v>3.3824313240511715E-6</v>
      </c>
      <c r="AM2481" s="13">
        <f t="shared" si="2996"/>
        <v>4.7924472942244339E-3</v>
      </c>
      <c r="AN2481" s="13">
        <f t="shared" si="2997"/>
        <v>2.9250138242970084E-3</v>
      </c>
      <c r="AO2481" s="13">
        <f t="shared" si="2998"/>
        <v>8.9262388786616649E-4</v>
      </c>
      <c r="AP2481" s="13">
        <f t="shared" si="2999"/>
        <v>1.8160082950053675E-4</v>
      </c>
      <c r="AQ2481" s="13">
        <f t="shared" si="3000"/>
        <v>2.7709482451326368E-5</v>
      </c>
      <c r="AR2481" s="13">
        <f t="shared" si="3001"/>
        <v>1.0281420907945771E-4</v>
      </c>
      <c r="AS2481" s="13">
        <f t="shared" si="3002"/>
        <v>1.3530833746428747E-4</v>
      </c>
      <c r="AT2481" s="13">
        <f t="shared" si="3003"/>
        <v>8.9036069777088383E-5</v>
      </c>
      <c r="AU2481" s="13">
        <f t="shared" si="3004"/>
        <v>3.9058552586447809E-5</v>
      </c>
      <c r="AV2481" s="13">
        <f t="shared" si="3005"/>
        <v>1.2850723313324679E-5</v>
      </c>
      <c r="AW2481" s="13">
        <f t="shared" si="3006"/>
        <v>7.5468980530035253E-8</v>
      </c>
      <c r="AX2481" s="13">
        <f t="shared" si="3007"/>
        <v>1.0511810276884715E-3</v>
      </c>
      <c r="AY2481" s="13">
        <f t="shared" si="3008"/>
        <v>6.4157597341403831E-4</v>
      </c>
      <c r="AZ2481" s="13">
        <f t="shared" si="3009"/>
        <v>1.957891737103148E-4</v>
      </c>
      <c r="BA2481" s="13">
        <f t="shared" si="3010"/>
        <v>3.9832539590682317E-5</v>
      </c>
      <c r="BB2481" s="13">
        <f t="shared" si="3011"/>
        <v>6.0778304802650265E-6</v>
      </c>
      <c r="BC2481" s="13">
        <f t="shared" si="3012"/>
        <v>7.4190646594835121E-7</v>
      </c>
      <c r="BD2481" s="13">
        <f t="shared" si="3013"/>
        <v>1.0458573822119433E-5</v>
      </c>
      <c r="BE2481" s="13">
        <f t="shared" si="3014"/>
        <v>1.3763975318089009E-5</v>
      </c>
      <c r="BF2481" s="13">
        <f t="shared" si="3015"/>
        <v>9.0570196175453302E-6</v>
      </c>
      <c r="BG2481" s="13">
        <f t="shared" si="3016"/>
        <v>3.9731546764591705E-6</v>
      </c>
      <c r="BH2481" s="13">
        <f t="shared" si="3017"/>
        <v>1.3072146315512586E-6</v>
      </c>
      <c r="BI2481" s="13">
        <f t="shared" si="3018"/>
        <v>3.4407119422082257E-7</v>
      </c>
      <c r="BJ2481" s="14">
        <f t="shared" si="3019"/>
        <v>0.53844231054794733</v>
      </c>
      <c r="BK2481" s="14">
        <f t="shared" si="3020"/>
        <v>0.28902784559185885</v>
      </c>
      <c r="BL2481" s="14">
        <f t="shared" si="3021"/>
        <v>0.16721387129741536</v>
      </c>
      <c r="BM2481" s="14">
        <f t="shared" si="3022"/>
        <v>0.30296997718188368</v>
      </c>
      <c r="BN2481" s="14">
        <f t="shared" si="3023"/>
        <v>0.69659258663103485</v>
      </c>
    </row>
    <row r="2482" spans="1:66" x14ac:dyDescent="0.25">
      <c r="A2482" t="s">
        <v>72</v>
      </c>
      <c r="B2482" t="s">
        <v>86</v>
      </c>
      <c r="C2482" t="s">
        <v>367</v>
      </c>
      <c r="D2482" s="7" t="s">
        <v>549</v>
      </c>
      <c r="E2482" s="10">
        <f>VLOOKUP(A2482,home!$A$2:$E$405,3,FALSE)</f>
        <v>1.4117647058823499</v>
      </c>
      <c r="F2482" s="10">
        <f>VLOOKUP(B2482,home!$B$2:$E$405,3,FALSE)</f>
        <v>0.79</v>
      </c>
      <c r="G2482" s="10">
        <f>VLOOKUP(C2482,away!$B$2:$E$405,4,FALSE)</f>
        <v>1.18</v>
      </c>
      <c r="H2482" s="10">
        <f>VLOOKUP(A2482,away!$A$2:$E$405,3,FALSE)</f>
        <v>1.1323529411764699</v>
      </c>
      <c r="I2482" s="10">
        <f>VLOOKUP(C2482,away!$B$2:$E$405,3,FALSE)</f>
        <v>0.63</v>
      </c>
      <c r="J2482" s="10">
        <f>VLOOKUP(B2482,home!$B$2:$E$405,4,FALSE)</f>
        <v>0.88</v>
      </c>
      <c r="K2482" s="12">
        <f t="shared" si="2968"/>
        <v>1.3160470588235267</v>
      </c>
      <c r="L2482" s="12">
        <f t="shared" si="2969"/>
        <v>0.62777647058823494</v>
      </c>
      <c r="M2482" s="13">
        <f t="shared" si="2970"/>
        <v>0.14315554259275631</v>
      </c>
      <c r="N2482" s="13">
        <f t="shared" si="2971"/>
        <v>0.18839943078348306</v>
      </c>
      <c r="O2482" s="13">
        <f t="shared" si="2972"/>
        <v>8.9869681274024296E-2</v>
      </c>
      <c r="P2482" s="13">
        <f t="shared" si="2973"/>
        <v>0.11827272971808746</v>
      </c>
      <c r="Q2482" s="13">
        <f t="shared" si="2974"/>
        <v>0.12397125838331476</v>
      </c>
      <c r="R2482" s="13">
        <f t="shared" si="2975"/>
        <v>2.8209035661548278E-2</v>
      </c>
      <c r="S2482" s="13">
        <f t="shared" si="2976"/>
        <v>2.4428740832552972E-2</v>
      </c>
      <c r="T2482" s="13">
        <f t="shared" si="2977"/>
        <v>7.7826239042259479E-2</v>
      </c>
      <c r="U2482" s="13">
        <f t="shared" si="2978"/>
        <v>3.7124418414628595E-2</v>
      </c>
      <c r="V2482" s="13">
        <f t="shared" si="2979"/>
        <v>2.2425132904881949E-3</v>
      </c>
      <c r="W2482" s="13">
        <f t="shared" si="2980"/>
        <v>5.4384003324670936E-2</v>
      </c>
      <c r="X2482" s="13">
        <f t="shared" si="2981"/>
        <v>3.4140997663620762E-2</v>
      </c>
      <c r="Y2482" s="13">
        <f t="shared" si="2982"/>
        <v>1.0716457507814506E-2</v>
      </c>
      <c r="Z2482" s="13">
        <f t="shared" si="2983"/>
        <v>5.9029896154348125E-3</v>
      </c>
      <c r="AA2482" s="13">
        <f t="shared" si="2984"/>
        <v>7.7686121216588066E-3</v>
      </c>
      <c r="AB2482" s="13">
        <f t="shared" si="2985"/>
        <v>5.1119295669249361E-3</v>
      </c>
      <c r="AC2482" s="13">
        <f t="shared" si="2986"/>
        <v>1.1579545030682148E-4</v>
      </c>
      <c r="AD2482" s="13">
        <f t="shared" si="2987"/>
        <v>1.7892976905620531E-2</v>
      </c>
      <c r="AE2482" s="13">
        <f t="shared" si="2988"/>
        <v>1.1232789890127255E-2</v>
      </c>
      <c r="AF2482" s="13">
        <f t="shared" si="2989"/>
        <v>3.5258405960416476E-3</v>
      </c>
      <c r="AG2482" s="13">
        <f t="shared" si="2990"/>
        <v>7.378132550799148E-4</v>
      </c>
      <c r="AH2482" s="13">
        <f t="shared" si="2991"/>
        <v>9.26439496674167E-4</v>
      </c>
      <c r="AI2482" s="13">
        <f t="shared" si="2992"/>
        <v>1.219237974775986E-3</v>
      </c>
      <c r="AJ2482" s="13">
        <f t="shared" si="2993"/>
        <v>8.0228727535494495E-4</v>
      </c>
      <c r="AK2482" s="13">
        <f t="shared" si="2994"/>
        <v>3.5194926968747195E-4</v>
      </c>
      <c r="AL2482" s="13">
        <f t="shared" si="2995"/>
        <v>3.8267310503466058E-6</v>
      </c>
      <c r="AM2482" s="13">
        <f t="shared" si="2996"/>
        <v>4.709599926047834E-3</v>
      </c>
      <c r="AN2482" s="13">
        <f t="shared" si="2997"/>
        <v>2.956576019456922E-3</v>
      </c>
      <c r="AO2482" s="13">
        <f t="shared" si="2998"/>
        <v>9.2803442926023933E-4</v>
      </c>
      <c r="AP2482" s="13">
        <f t="shared" si="2999"/>
        <v>1.9419939286178674E-4</v>
      </c>
      <c r="AQ2482" s="13">
        <f t="shared" si="3000"/>
        <v>3.0478452360287627E-5</v>
      </c>
      <c r="AR2482" s="13">
        <f t="shared" si="3001"/>
        <v>1.163193834871299E-4</v>
      </c>
      <c r="AS2482" s="13">
        <f t="shared" si="3002"/>
        <v>1.5308178252240322E-4</v>
      </c>
      <c r="AT2482" s="13">
        <f t="shared" si="3003"/>
        <v>1.0073141482403577E-4</v>
      </c>
      <c r="AU2482" s="13">
        <f t="shared" si="3004"/>
        <v>4.4189094070101609E-5</v>
      </c>
      <c r="AV2482" s="13">
        <f t="shared" si="3005"/>
        <v>1.4538731820758351E-5</v>
      </c>
      <c r="AW2482" s="13">
        <f t="shared" si="3006"/>
        <v>8.7821710688529138E-8</v>
      </c>
      <c r="AX2482" s="13">
        <f t="shared" si="3007"/>
        <v>1.0330091884851241E-3</v>
      </c>
      <c r="AY2482" s="13">
        <f t="shared" si="3008"/>
        <v>6.4849886243240811E-4</v>
      </c>
      <c r="AZ2482" s="13">
        <f t="shared" si="3009"/>
        <v>2.0355616351915118E-4</v>
      </c>
      <c r="BA2482" s="13">
        <f t="shared" si="3010"/>
        <v>4.2595923300178129E-5</v>
      </c>
      <c r="BB2482" s="13">
        <f t="shared" si="3011"/>
        <v>6.6851795977082453E-6</v>
      </c>
      <c r="BC2482" s="13">
        <f t="shared" si="3012"/>
        <v>8.3935969061955183E-7</v>
      </c>
      <c r="BD2482" s="13">
        <f t="shared" si="3013"/>
        <v>1.2170428671091632E-5</v>
      </c>
      <c r="BE2482" s="13">
        <f t="shared" si="3014"/>
        <v>1.6016856857211666E-5</v>
      </c>
      <c r="BF2482" s="13">
        <f t="shared" si="3015"/>
        <v>1.0539468679265426E-5</v>
      </c>
      <c r="BG2482" s="13">
        <f t="shared" si="3016"/>
        <v>4.6234789189699796E-6</v>
      </c>
      <c r="BH2482" s="13">
        <f t="shared" si="3017"/>
        <v>1.521178958210756E-6</v>
      </c>
      <c r="BI2482" s="13">
        <f t="shared" si="3018"/>
        <v>4.0038861877950009E-7</v>
      </c>
      <c r="BJ2482" s="14">
        <f t="shared" si="3019"/>
        <v>0.53358188024904518</v>
      </c>
      <c r="BK2482" s="14">
        <f t="shared" si="3020"/>
        <v>0.28886764747767452</v>
      </c>
      <c r="BL2482" s="14">
        <f t="shared" si="3021"/>
        <v>0.17185772326270549</v>
      </c>
      <c r="BM2482" s="14">
        <f t="shared" si="3022"/>
        <v>0.30768415115092396</v>
      </c>
      <c r="BN2482" s="14">
        <f t="shared" si="3023"/>
        <v>0.69187767841321424</v>
      </c>
    </row>
    <row r="2483" spans="1:66" x14ac:dyDescent="0.25">
      <c r="A2483" t="s">
        <v>72</v>
      </c>
      <c r="B2483" t="s">
        <v>85</v>
      </c>
      <c r="C2483" t="s">
        <v>237</v>
      </c>
      <c r="D2483" s="7" t="s">
        <v>549</v>
      </c>
      <c r="E2483" s="10">
        <f>VLOOKUP(A2483,home!$A$2:$E$405,3,FALSE)</f>
        <v>1.4117647058823499</v>
      </c>
      <c r="F2483" s="10">
        <f>VLOOKUP(B2483,home!$B$2:$E$405,3,FALSE)</f>
        <v>0.79</v>
      </c>
      <c r="G2483" s="10">
        <f>VLOOKUP(C2483,away!$B$2:$E$405,4,FALSE)</f>
        <v>1.18</v>
      </c>
      <c r="H2483" s="10">
        <f>VLOOKUP(A2483,away!$A$2:$E$405,3,FALSE)</f>
        <v>1.1323529411764699</v>
      </c>
      <c r="I2483" s="10">
        <f>VLOOKUP(C2483,away!$B$2:$E$405,3,FALSE)</f>
        <v>0.71</v>
      </c>
      <c r="J2483" s="10">
        <f>VLOOKUP(B2483,home!$B$2:$E$405,4,FALSE)</f>
        <v>1.47</v>
      </c>
      <c r="K2483" s="12">
        <f t="shared" si="2968"/>
        <v>1.3160470588235267</v>
      </c>
      <c r="L2483" s="12">
        <f t="shared" si="2969"/>
        <v>1.1818367647058814</v>
      </c>
      <c r="M2483" s="13">
        <f t="shared" si="2970"/>
        <v>8.2258888892930163E-2</v>
      </c>
      <c r="N2483" s="13">
        <f t="shared" si="2971"/>
        <v>0.10825656878963201</v>
      </c>
      <c r="O2483" s="13">
        <f t="shared" si="2972"/>
        <v>9.7216579117521143E-2</v>
      </c>
      <c r="P2483" s="13">
        <f t="shared" si="2973"/>
        <v>0.12794159301649838</v>
      </c>
      <c r="Q2483" s="13">
        <f t="shared" si="2974"/>
        <v>7.1235369476961019E-2</v>
      </c>
      <c r="R2483" s="13">
        <f t="shared" si="2975"/>
        <v>5.7447063670012295E-2</v>
      </c>
      <c r="S2483" s="13">
        <f t="shared" si="2976"/>
        <v>4.9748578676116109E-2</v>
      </c>
      <c r="T2483" s="13">
        <f t="shared" si="2977"/>
        <v>8.4188578595279701E-2</v>
      </c>
      <c r="U2483" s="13">
        <f t="shared" si="2978"/>
        <v>7.5603039180967557E-2</v>
      </c>
      <c r="V2483" s="13">
        <f t="shared" si="2979"/>
        <v>8.5973990056004666E-3</v>
      </c>
      <c r="W2483" s="13">
        <f t="shared" si="2980"/>
        <v>3.1249699494787248E-2</v>
      </c>
      <c r="X2483" s="13">
        <f t="shared" si="2981"/>
        <v>3.6932043748950379E-2</v>
      </c>
      <c r="Y2483" s="13">
        <f t="shared" si="2982"/>
        <v>2.1823823549117802E-2</v>
      </c>
      <c r="Z2483" s="13">
        <f t="shared" si="2983"/>
        <v>2.2631017289873358E-2</v>
      </c>
      <c r="AA2483" s="13">
        <f t="shared" si="2984"/>
        <v>2.9783483742522217E-2</v>
      </c>
      <c r="AB2483" s="13">
        <f t="shared" si="2985"/>
        <v>1.9598233090432349E-2</v>
      </c>
      <c r="AC2483" s="13">
        <f t="shared" si="2986"/>
        <v>8.3574928753803158E-4</v>
      </c>
      <c r="AD2483" s="13">
        <f t="shared" si="2987"/>
        <v>1.0281518777308457E-2</v>
      </c>
      <c r="AE2483" s="13">
        <f t="shared" si="2988"/>
        <v>1.2151076888036997E-2</v>
      </c>
      <c r="AF2483" s="13">
        <f t="shared" si="2989"/>
        <v>7.1802946985250297E-3</v>
      </c>
      <c r="AG2483" s="13">
        <f t="shared" si="2990"/>
        <v>2.8286454187132033E-3</v>
      </c>
      <c r="AH2483" s="13">
        <f t="shared" si="2991"/>
        <v>6.6865420639667002E-3</v>
      </c>
      <c r="AI2483" s="13">
        <f t="shared" si="2992"/>
        <v>8.7998040169831697E-3</v>
      </c>
      <c r="AJ2483" s="13">
        <f t="shared" si="2993"/>
        <v>5.7904780973870792E-3</v>
      </c>
      <c r="AK2483" s="13">
        <f t="shared" si="2994"/>
        <v>2.540180556416105E-3</v>
      </c>
      <c r="AL2483" s="13">
        <f t="shared" si="2995"/>
        <v>5.1995399718660223E-5</v>
      </c>
      <c r="AM2483" s="13">
        <f t="shared" si="2996"/>
        <v>2.7061925094231296E-3</v>
      </c>
      <c r="AN2483" s="13">
        <f t="shared" si="2997"/>
        <v>3.1982778000079217E-3</v>
      </c>
      <c r="AO2483" s="13">
        <f t="shared" si="2998"/>
        <v>1.889921143896004E-3</v>
      </c>
      <c r="AP2483" s="13">
        <f t="shared" si="2999"/>
        <v>7.4452609675043028E-4</v>
      </c>
      <c r="AQ2483" s="13">
        <f t="shared" si="3000"/>
        <v>2.199770783556567E-4</v>
      </c>
      <c r="AR2483" s="13">
        <f t="shared" si="3001"/>
        <v>1.580480247989636E-3</v>
      </c>
      <c r="AS2483" s="13">
        <f t="shared" si="3002"/>
        <v>2.0799863818954387E-3</v>
      </c>
      <c r="AT2483" s="13">
        <f t="shared" si="3003"/>
        <v>1.3686799801432407E-3</v>
      </c>
      <c r="AU2483" s="13">
        <f t="shared" si="3004"/>
        <v>6.004157541127181E-4</v>
      </c>
      <c r="AV2483" s="13">
        <f t="shared" si="3005"/>
        <v>1.9754384681783824E-4</v>
      </c>
      <c r="AW2483" s="13">
        <f t="shared" si="3006"/>
        <v>2.2464219568328162E-6</v>
      </c>
      <c r="AX2483" s="13">
        <f t="shared" si="3007"/>
        <v>5.9357944877276093E-4</v>
      </c>
      <c r="AY2483" s="13">
        <f t="shared" si="3008"/>
        <v>7.0151401533350018E-4</v>
      </c>
      <c r="AZ2483" s="13">
        <f t="shared" si="3009"/>
        <v>4.1453752713878811E-4</v>
      </c>
      <c r="BA2483" s="13">
        <f t="shared" si="3010"/>
        <v>1.633052299742939E-4</v>
      </c>
      <c r="BB2483" s="13">
        <f t="shared" si="3011"/>
        <v>4.8250031163092364E-5</v>
      </c>
      <c r="BC2483" s="13">
        <f t="shared" si="3012"/>
        <v>1.140473214534939E-5</v>
      </c>
      <c r="BD2483" s="13">
        <f t="shared" si="3013"/>
        <v>3.1131161049427025E-4</v>
      </c>
      <c r="BE2483" s="13">
        <f t="shared" si="3014"/>
        <v>4.0970072936859973E-4</v>
      </c>
      <c r="BF2483" s="13">
        <f t="shared" si="3015"/>
        <v>2.6959271994169971E-4</v>
      </c>
      <c r="BG2483" s="13">
        <f t="shared" si="3016"/>
        <v>1.1826556871983619E-4</v>
      </c>
      <c r="BH2483" s="13">
        <f t="shared" si="3017"/>
        <v>3.8910763468458049E-5</v>
      </c>
      <c r="BI2483" s="13">
        <f t="shared" si="3018"/>
        <v>1.024167916384842E-5</v>
      </c>
      <c r="BJ2483" s="14">
        <f t="shared" si="3019"/>
        <v>0.39681910505027279</v>
      </c>
      <c r="BK2483" s="14">
        <f t="shared" si="3020"/>
        <v>0.27013571829373534</v>
      </c>
      <c r="BL2483" s="14">
        <f t="shared" si="3021"/>
        <v>0.31045053281832419</v>
      </c>
      <c r="BM2483" s="14">
        <f t="shared" si="3022"/>
        <v>0.45498104289527408</v>
      </c>
      <c r="BN2483" s="14">
        <f t="shared" si="3023"/>
        <v>0.54435606296355499</v>
      </c>
    </row>
    <row r="2484" spans="1:66" x14ac:dyDescent="0.25">
      <c r="A2484" t="s">
        <v>72</v>
      </c>
      <c r="B2484" t="s">
        <v>106</v>
      </c>
      <c r="C2484" t="s">
        <v>88</v>
      </c>
      <c r="D2484" s="7" t="s">
        <v>549</v>
      </c>
      <c r="E2484" s="10">
        <f>VLOOKUP(A2484,home!$A$2:$E$405,3,FALSE)</f>
        <v>1.4117647058823499</v>
      </c>
      <c r="F2484" s="10">
        <f>VLOOKUP(B2484,home!$B$2:$E$405,3,FALSE)</f>
        <v>0.94</v>
      </c>
      <c r="G2484" s="10">
        <f>VLOOKUP(C2484,away!$B$2:$E$405,4,FALSE)</f>
        <v>0.87</v>
      </c>
      <c r="H2484" s="10">
        <f>VLOOKUP(A2484,away!$A$2:$E$405,3,FALSE)</f>
        <v>1.1323529411764699</v>
      </c>
      <c r="I2484" s="10">
        <f>VLOOKUP(C2484,away!$B$2:$E$405,3,FALSE)</f>
        <v>0.71</v>
      </c>
      <c r="J2484" s="10">
        <f>VLOOKUP(B2484,home!$B$2:$E$405,4,FALSE)</f>
        <v>0.98</v>
      </c>
      <c r="K2484" s="12">
        <f t="shared" si="2968"/>
        <v>1.1545411764705857</v>
      </c>
      <c r="L2484" s="12">
        <f t="shared" si="2969"/>
        <v>0.78789117647058771</v>
      </c>
      <c r="M2484" s="13">
        <f t="shared" si="2970"/>
        <v>0.14335483580912012</v>
      </c>
      <c r="N2484" s="13">
        <f t="shared" si="2971"/>
        <v>0.16550906078780916</v>
      </c>
      <c r="O2484" s="13">
        <f t="shared" si="2972"/>
        <v>0.11294801023839557</v>
      </c>
      <c r="P2484" s="13">
        <f t="shared" si="2973"/>
        <v>0.13040312862064896</v>
      </c>
      <c r="Q2484" s="13">
        <f t="shared" si="2974"/>
        <v>9.5543512879249462E-2</v>
      </c>
      <c r="R2484" s="13">
        <f t="shared" si="2975"/>
        <v>4.4495370333370733E-2</v>
      </c>
      <c r="S2484" s="13">
        <f t="shared" si="2976"/>
        <v>2.9655392959146484E-2</v>
      </c>
      <c r="T2484" s="13">
        <f t="shared" si="2977"/>
        <v>7.527789076656459E-2</v>
      </c>
      <c r="U2484" s="13">
        <f t="shared" si="2978"/>
        <v>5.1371737212184236E-2</v>
      </c>
      <c r="V2484" s="13">
        <f t="shared" si="2979"/>
        <v>2.9973457125310036E-3</v>
      </c>
      <c r="W2484" s="13">
        <f t="shared" si="2980"/>
        <v>3.6769639921247092E-2</v>
      </c>
      <c r="X2484" s="13">
        <f t="shared" si="2981"/>
        <v>2.897047485595125E-2</v>
      </c>
      <c r="Y2484" s="13">
        <f t="shared" si="2982"/>
        <v>1.1412790758583506E-2</v>
      </c>
      <c r="Z2484" s="13">
        <f t="shared" si="2983"/>
        <v>1.1685836559817987E-2</v>
      </c>
      <c r="AA2484" s="13">
        <f t="shared" si="2984"/>
        <v>1.3491779489815239E-2</v>
      </c>
      <c r="AB2484" s="13">
        <f t="shared" si="2985"/>
        <v>7.7884074824265039E-3</v>
      </c>
      <c r="AC2484" s="13">
        <f t="shared" si="2986"/>
        <v>1.704089960872394E-4</v>
      </c>
      <c r="AD2484" s="13">
        <f t="shared" si="2987"/>
        <v>1.0613015833269105E-2</v>
      </c>
      <c r="AE2484" s="13">
        <f t="shared" si="2988"/>
        <v>8.3619015307753678E-3</v>
      </c>
      <c r="AF2484" s="13">
        <f t="shared" si="2989"/>
        <v>3.2941342173069066E-3</v>
      </c>
      <c r="AG2484" s="13">
        <f t="shared" si="2990"/>
        <v>8.6513976130865263E-4</v>
      </c>
      <c r="AH2484" s="13">
        <f t="shared" si="2991"/>
        <v>2.3017918787894996E-3</v>
      </c>
      <c r="AI2484" s="13">
        <f t="shared" si="2992"/>
        <v>2.6575135037280682E-3</v>
      </c>
      <c r="AJ2484" s="13">
        <f t="shared" si="2993"/>
        <v>1.5341043835403363E-3</v>
      </c>
      <c r="AK2484" s="13">
        <f t="shared" si="2994"/>
        <v>5.9039555993378105E-4</v>
      </c>
      <c r="AL2484" s="13">
        <f t="shared" si="2995"/>
        <v>6.20052085706235E-6</v>
      </c>
      <c r="AM2484" s="13">
        <f t="shared" si="2996"/>
        <v>2.4506327572086923E-3</v>
      </c>
      <c r="AN2484" s="13">
        <f t="shared" si="2997"/>
        <v>1.9308319261745162E-3</v>
      </c>
      <c r="AO2484" s="13">
        <f t="shared" si="2998"/>
        <v>7.6064271894030525E-4</v>
      </c>
      <c r="AP2484" s="13">
        <f t="shared" si="2999"/>
        <v>1.9976789556655462E-4</v>
      </c>
      <c r="AQ2484" s="13">
        <f t="shared" si="3000"/>
        <v>3.9348840564746547E-5</v>
      </c>
      <c r="AR2484" s="13">
        <f t="shared" si="3001"/>
        <v>3.627123022739807E-4</v>
      </c>
      <c r="AS2484" s="13">
        <f t="shared" si="3002"/>
        <v>4.1876628818775631E-4</v>
      </c>
      <c r="AT2484" s="13">
        <f t="shared" si="3003"/>
        <v>2.4174146151525628E-4</v>
      </c>
      <c r="AU2484" s="13">
        <f t="shared" si="3004"/>
        <v>9.3033490459847637E-5</v>
      </c>
      <c r="AV2484" s="13">
        <f t="shared" si="3005"/>
        <v>2.6852748881669371E-5</v>
      </c>
      <c r="AW2484" s="13">
        <f t="shared" si="3006"/>
        <v>1.5667558875360279E-7</v>
      </c>
      <c r="AX2484" s="13">
        <f t="shared" si="3007"/>
        <v>4.7155940443418013E-4</v>
      </c>
      <c r="AY2484" s="13">
        <f t="shared" si="3008"/>
        <v>3.7153749393541575E-4</v>
      </c>
      <c r="AZ2484" s="13">
        <f t="shared" si="3009"/>
        <v>1.4636555659985429E-4</v>
      </c>
      <c r="BA2484" s="13">
        <f t="shared" si="3010"/>
        <v>3.8440043528077204E-5</v>
      </c>
      <c r="BB2484" s="13">
        <f t="shared" si="3011"/>
        <v>7.5716427797293359E-6</v>
      </c>
      <c r="BC2484" s="13">
        <f t="shared" si="3012"/>
        <v>1.1931261075071957E-6</v>
      </c>
      <c r="BD2484" s="13">
        <f t="shared" si="3013"/>
        <v>4.7629637093166987E-5</v>
      </c>
      <c r="BE2484" s="13">
        <f t="shared" si="3014"/>
        <v>5.4990377244412053E-5</v>
      </c>
      <c r="BF2484" s="13">
        <f t="shared" si="3015"/>
        <v>3.1744327419162413E-5</v>
      </c>
      <c r="BG2484" s="13">
        <f t="shared" si="3016"/>
        <v>1.2216711041595751E-5</v>
      </c>
      <c r="BH2484" s="13">
        <f t="shared" si="3017"/>
        <v>3.5261739846412877E-6</v>
      </c>
      <c r="BI2484" s="13">
        <f t="shared" si="3018"/>
        <v>8.1422261213354474E-7</v>
      </c>
      <c r="BJ2484" s="14">
        <f t="shared" si="3019"/>
        <v>0.44303545271790462</v>
      </c>
      <c r="BK2484" s="14">
        <f t="shared" si="3020"/>
        <v>0.30695885011232626</v>
      </c>
      <c r="BL2484" s="14">
        <f t="shared" si="3021"/>
        <v>0.23847313782289767</v>
      </c>
      <c r="BM2484" s="14">
        <f t="shared" si="3022"/>
        <v>0.30752797772600565</v>
      </c>
      <c r="BN2484" s="14">
        <f t="shared" si="3023"/>
        <v>0.69225391866859398</v>
      </c>
    </row>
    <row r="2485" spans="1:66" x14ac:dyDescent="0.25">
      <c r="A2485" t="s">
        <v>91</v>
      </c>
      <c r="B2485" t="s">
        <v>97</v>
      </c>
      <c r="C2485" t="s">
        <v>84</v>
      </c>
      <c r="D2485" s="7" t="s">
        <v>549</v>
      </c>
      <c r="E2485" s="10">
        <f>VLOOKUP(A2485,home!$A$2:$E$405,3,FALSE)</f>
        <v>1.52380952380952</v>
      </c>
      <c r="F2485" s="10">
        <f>VLOOKUP(B2485,home!$B$2:$E$405,3,FALSE)</f>
        <v>0.95</v>
      </c>
      <c r="G2485" s="10">
        <f>VLOOKUP(C2485,away!$B$2:$E$405,4,FALSE)</f>
        <v>0.28000000000000003</v>
      </c>
      <c r="H2485" s="10">
        <f>VLOOKUP(A2485,away!$A$2:$E$405,3,FALSE)</f>
        <v>1.26984126984127</v>
      </c>
      <c r="I2485" s="10">
        <f>VLOOKUP(C2485,away!$B$2:$E$405,3,FALSE)</f>
        <v>0.94</v>
      </c>
      <c r="J2485" s="10">
        <f>VLOOKUP(B2485,home!$B$2:$E$405,4,FALSE)</f>
        <v>1.23</v>
      </c>
      <c r="K2485" s="12">
        <f t="shared" si="2968"/>
        <v>0.40533333333333232</v>
      </c>
      <c r="L2485" s="12">
        <f t="shared" si="2969"/>
        <v>1.468190476190476</v>
      </c>
      <c r="M2485" s="13">
        <f t="shared" si="2970"/>
        <v>0.15358151515955387</v>
      </c>
      <c r="N2485" s="13">
        <f t="shared" si="2971"/>
        <v>6.2251707478005673E-2</v>
      </c>
      <c r="O2485" s="13">
        <f t="shared" si="2972"/>
        <v>0.22548691787616021</v>
      </c>
      <c r="P2485" s="13">
        <f t="shared" si="2973"/>
        <v>9.139736404580337E-2</v>
      </c>
      <c r="Q2485" s="13">
        <f t="shared" si="2974"/>
        <v>1.2616346048875781E-2</v>
      </c>
      <c r="R2485" s="13">
        <f t="shared" si="2975"/>
        <v>0.16552887266566121</v>
      </c>
      <c r="S2485" s="13">
        <f t="shared" si="2976"/>
        <v>1.3597792263350814E-2</v>
      </c>
      <c r="T2485" s="13">
        <f t="shared" si="2977"/>
        <v>1.8523199113282766E-2</v>
      </c>
      <c r="U2485" s="13">
        <f t="shared" si="2978"/>
        <v>6.7094369720481176E-2</v>
      </c>
      <c r="V2485" s="13">
        <f t="shared" si="2979"/>
        <v>8.9912612235163261E-4</v>
      </c>
      <c r="W2485" s="13">
        <f t="shared" si="2980"/>
        <v>1.7046085328258794E-3</v>
      </c>
      <c r="X2485" s="13">
        <f t="shared" si="2981"/>
        <v>2.5026900135279766E-3</v>
      </c>
      <c r="Y2485" s="13">
        <f t="shared" si="2982"/>
        <v>1.8372128213593945E-3</v>
      </c>
      <c r="Z2485" s="13">
        <f t="shared" si="2983"/>
        <v>8.1009304794089951E-2</v>
      </c>
      <c r="AA2485" s="13">
        <f t="shared" si="2984"/>
        <v>3.2835771543204377E-2</v>
      </c>
      <c r="AB2485" s="13">
        <f t="shared" si="2985"/>
        <v>6.6547163660894016E-3</v>
      </c>
      <c r="AC2485" s="13">
        <f t="shared" si="2986"/>
        <v>3.3442239713178651E-5</v>
      </c>
      <c r="AD2485" s="13">
        <f t="shared" si="2987"/>
        <v>1.7273366465968867E-4</v>
      </c>
      <c r="AE2485" s="13">
        <f t="shared" si="2988"/>
        <v>2.5360592137083429E-4</v>
      </c>
      <c r="AF2485" s="13">
        <f t="shared" si="2989"/>
        <v>1.8617089923108485E-4</v>
      </c>
      <c r="AG2485" s="13">
        <f t="shared" si="2990"/>
        <v>9.1111447064965196E-5</v>
      </c>
      <c r="AH2485" s="13">
        <f t="shared" si="2991"/>
        <v>2.9734272445373584E-2</v>
      </c>
      <c r="AI2485" s="13">
        <f t="shared" si="2992"/>
        <v>1.205229176452473E-2</v>
      </c>
      <c r="AJ2485" s="13">
        <f t="shared" si="2993"/>
        <v>2.4425977976103384E-3</v>
      </c>
      <c r="AK2485" s="13">
        <f t="shared" si="2994"/>
        <v>3.3002210243268491E-4</v>
      </c>
      <c r="AL2485" s="13">
        <f t="shared" si="2995"/>
        <v>7.9606782219774804E-7</v>
      </c>
      <c r="AM2485" s="13">
        <f t="shared" si="2996"/>
        <v>1.4002942415078724E-5</v>
      </c>
      <c r="AN2485" s="13">
        <f t="shared" si="2997"/>
        <v>2.0558986692462247E-5</v>
      </c>
      <c r="AO2485" s="13">
        <f t="shared" si="2998"/>
        <v>1.5092254230999905E-5</v>
      </c>
      <c r="AP2485" s="13">
        <f t="shared" si="2999"/>
        <v>7.3861013087331599E-6</v>
      </c>
      <c r="AQ2485" s="13">
        <f t="shared" si="3000"/>
        <v>2.7110508994150093E-6</v>
      </c>
      <c r="AR2485" s="13">
        <f t="shared" si="3001"/>
        <v>8.7311151241500785E-3</v>
      </c>
      <c r="AS2485" s="13">
        <f t="shared" si="3002"/>
        <v>3.5390119969888226E-3</v>
      </c>
      <c r="AT2485" s="13">
        <f t="shared" si="3003"/>
        <v>7.1723976472306606E-4</v>
      </c>
      <c r="AU2485" s="13">
        <f t="shared" si="3004"/>
        <v>9.690706154480514E-5</v>
      </c>
      <c r="AV2485" s="13">
        <f t="shared" si="3005"/>
        <v>9.8199155698735618E-6</v>
      </c>
      <c r="AW2485" s="13">
        <f t="shared" si="3006"/>
        <v>1.3159587972797664E-8</v>
      </c>
      <c r="AX2485" s="13">
        <f t="shared" si="3007"/>
        <v>9.4597655426309341E-7</v>
      </c>
      <c r="AY2485" s="13">
        <f t="shared" si="3008"/>
        <v>1.3888737676685567E-6</v>
      </c>
      <c r="AZ2485" s="13">
        <f t="shared" si="3009"/>
        <v>1.0195656191608796E-6</v>
      </c>
      <c r="BA2485" s="13">
        <f t="shared" si="3010"/>
        <v>4.9897217730108314E-7</v>
      </c>
      <c r="BB2485" s="13">
        <f t="shared" si="3011"/>
        <v>1.8314654964936899E-7</v>
      </c>
      <c r="BC2485" s="13">
        <f t="shared" si="3012"/>
        <v>5.3778803988469941E-8</v>
      </c>
      <c r="BD2485" s="13">
        <f t="shared" si="3013"/>
        <v>2.1364900119666291E-3</v>
      </c>
      <c r="BE2485" s="13">
        <f t="shared" si="3014"/>
        <v>8.6599061818380489E-4</v>
      </c>
      <c r="BF2485" s="13">
        <f t="shared" si="3015"/>
        <v>1.7550743195191731E-4</v>
      </c>
      <c r="BG2485" s="13">
        <f t="shared" si="3016"/>
        <v>2.3713004139281215E-5</v>
      </c>
      <c r="BH2485" s="13">
        <f t="shared" si="3017"/>
        <v>2.4029177527804904E-6</v>
      </c>
      <c r="BI2485" s="13">
        <f t="shared" si="3018"/>
        <v>1.9479653249207123E-7</v>
      </c>
      <c r="BJ2485" s="14">
        <f t="shared" si="3019"/>
        <v>0.10020322758922276</v>
      </c>
      <c r="BK2485" s="14">
        <f t="shared" si="3020"/>
        <v>0.25951142477236278</v>
      </c>
      <c r="BL2485" s="14">
        <f t="shared" si="3021"/>
        <v>0.55845822492504127</v>
      </c>
      <c r="BM2485" s="14">
        <f t="shared" si="3022"/>
        <v>0.28831808309247697</v>
      </c>
      <c r="BN2485" s="14">
        <f t="shared" si="3023"/>
        <v>0.71086272327406008</v>
      </c>
    </row>
    <row r="2486" spans="1:66" x14ac:dyDescent="0.25">
      <c r="A2486" t="s">
        <v>91</v>
      </c>
      <c r="B2486" t="s">
        <v>109</v>
      </c>
      <c r="C2486" t="s">
        <v>113</v>
      </c>
      <c r="D2486" s="7" t="s">
        <v>549</v>
      </c>
      <c r="E2486" s="10">
        <f>VLOOKUP(A2486,home!$A$2:$E$405,3,FALSE)</f>
        <v>1.52380952380952</v>
      </c>
      <c r="F2486" s="10">
        <f>VLOOKUP(B2486,home!$B$2:$E$405,3,FALSE)</f>
        <v>0.66</v>
      </c>
      <c r="G2486" s="10">
        <f>VLOOKUP(C2486,away!$B$2:$E$405,4,FALSE)</f>
        <v>1.53</v>
      </c>
      <c r="H2486" s="10">
        <f>VLOOKUP(A2486,away!$A$2:$E$405,3,FALSE)</f>
        <v>1.26984126984127</v>
      </c>
      <c r="I2486" s="10">
        <f>VLOOKUP(C2486,away!$B$2:$E$405,3,FALSE)</f>
        <v>0.22</v>
      </c>
      <c r="J2486" s="10">
        <f>VLOOKUP(B2486,home!$B$2:$E$405,4,FALSE)</f>
        <v>1.58</v>
      </c>
      <c r="K2486" s="12">
        <f t="shared" si="2968"/>
        <v>1.5387428571428532</v>
      </c>
      <c r="L2486" s="12">
        <f t="shared" si="2969"/>
        <v>0.44139682539682551</v>
      </c>
      <c r="M2486" s="13">
        <f t="shared" si="2970"/>
        <v>0.13804995279606008</v>
      </c>
      <c r="N2486" s="13">
        <f t="shared" si="2971"/>
        <v>0.21242337879384551</v>
      </c>
      <c r="O2486" s="13">
        <f t="shared" si="2972"/>
        <v>6.0934810910362534E-2</v>
      </c>
      <c r="P2486" s="13">
        <f t="shared" si="2973"/>
        <v>9.3763005039670749E-2</v>
      </c>
      <c r="Q2486" s="13">
        <f t="shared" si="2974"/>
        <v>0.16343247840459021</v>
      </c>
      <c r="R2486" s="13">
        <f t="shared" si="2975"/>
        <v>1.3448216045994934E-2</v>
      </c>
      <c r="S2486" s="13">
        <f t="shared" si="2976"/>
        <v>1.5920869467910874E-2</v>
      </c>
      <c r="T2486" s="13">
        <f t="shared" si="2977"/>
        <v>7.2138577134521362E-2</v>
      </c>
      <c r="U2486" s="13">
        <f t="shared" si="2978"/>
        <v>2.0693346382088609E-2</v>
      </c>
      <c r="V2486" s="13">
        <f t="shared" si="2979"/>
        <v>1.2014882486944994E-3</v>
      </c>
      <c r="W2486" s="13">
        <f t="shared" si="2980"/>
        <v>8.3826852923405637E-2</v>
      </c>
      <c r="X2486" s="13">
        <f t="shared" si="2981"/>
        <v>3.7000906763397845E-2</v>
      </c>
      <c r="Y2486" s="13">
        <f t="shared" si="2982"/>
        <v>8.166041391083869E-3</v>
      </c>
      <c r="Z2486" s="13">
        <f t="shared" si="2983"/>
        <v>1.978666623317605E-3</v>
      </c>
      <c r="AA2486" s="13">
        <f t="shared" si="2984"/>
        <v>3.0446591332969333E-3</v>
      </c>
      <c r="AB2486" s="13">
        <f t="shared" si="2985"/>
        <v>2.3424737468977033E-3</v>
      </c>
      <c r="AC2486" s="13">
        <f t="shared" si="2986"/>
        <v>5.100289172312861E-5</v>
      </c>
      <c r="AD2486" s="13">
        <f t="shared" si="2987"/>
        <v>3.2246992793163731E-2</v>
      </c>
      <c r="AE2486" s="13">
        <f t="shared" si="2988"/>
        <v>1.4233720247496782E-2</v>
      </c>
      <c r="AF2486" s="13">
        <f t="shared" si="2989"/>
        <v>3.1413594654157982E-3</v>
      </c>
      <c r="AG2486" s="13">
        <f t="shared" si="2990"/>
        <v>4.6219536515493427E-4</v>
      </c>
      <c r="AH2486" s="13">
        <f t="shared" si="2991"/>
        <v>2.1834429151276172E-4</v>
      </c>
      <c r="AI2486" s="13">
        <f t="shared" si="2992"/>
        <v>3.35975718963179E-4</v>
      </c>
      <c r="AJ2486" s="13">
        <f t="shared" si="2993"/>
        <v>2.584901188640132E-4</v>
      </c>
      <c r="AK2486" s="13">
        <f t="shared" si="2994"/>
        <v>1.3258327468133584E-4</v>
      </c>
      <c r="AL2486" s="13">
        <f t="shared" si="2995"/>
        <v>1.385638834875421E-6</v>
      </c>
      <c r="AM2486" s="13">
        <f t="shared" si="2996"/>
        <v>9.9239659649635516E-3</v>
      </c>
      <c r="AN2486" s="13">
        <f t="shared" si="2997"/>
        <v>4.3804070722810555E-3</v>
      </c>
      <c r="AO2486" s="13">
        <f t="shared" si="2998"/>
        <v>9.667488878253302E-4</v>
      </c>
      <c r="AP2486" s="13">
        <f t="shared" si="2999"/>
        <v>1.4223996334733756E-4</v>
      </c>
      <c r="AQ2486" s="13">
        <f t="shared" si="3000"/>
        <v>1.56960670665189E-5</v>
      </c>
      <c r="AR2486" s="13">
        <f t="shared" si="3001"/>
        <v>1.927529542345041E-5</v>
      </c>
      <c r="AS2486" s="13">
        <f t="shared" si="3002"/>
        <v>2.9659723152152646E-5</v>
      </c>
      <c r="AT2486" s="13">
        <f t="shared" si="3003"/>
        <v>2.2819343572604699E-5</v>
      </c>
      <c r="AU2486" s="13">
        <f t="shared" si="3004"/>
        <v>1.1704367309011391E-5</v>
      </c>
      <c r="AV2486" s="13">
        <f t="shared" si="3005"/>
        <v>4.5025028985293988E-6</v>
      </c>
      <c r="AW2486" s="13">
        <f t="shared" si="3006"/>
        <v>2.6142240227411605E-8</v>
      </c>
      <c r="AX2486" s="13">
        <f t="shared" si="3007"/>
        <v>2.5450719571860742E-3</v>
      </c>
      <c r="AY2486" s="13">
        <f t="shared" si="3008"/>
        <v>1.1233866823084186E-3</v>
      </c>
      <c r="AZ2486" s="13">
        <f t="shared" si="3009"/>
        <v>2.4792965763200406E-4</v>
      </c>
      <c r="BA2486" s="13">
        <f t="shared" si="3010"/>
        <v>3.6478454600162824E-5</v>
      </c>
      <c r="BB2486" s="13">
        <f t="shared" si="3011"/>
        <v>4.0253685139735221E-6</v>
      </c>
      <c r="BC2486" s="13">
        <f t="shared" si="3012"/>
        <v>3.553569766240499E-7</v>
      </c>
      <c r="BD2486" s="13">
        <f t="shared" si="3013"/>
        <v>1.4180090347494956E-6</v>
      </c>
      <c r="BE2486" s="13">
        <f t="shared" si="3014"/>
        <v>2.1819512735848184E-6</v>
      </c>
      <c r="BF2486" s="13">
        <f t="shared" si="3015"/>
        <v>1.6787309684311955E-6</v>
      </c>
      <c r="BG2486" s="13">
        <f t="shared" si="3016"/>
        <v>8.610450955793358E-7</v>
      </c>
      <c r="BH2486" s="13">
        <f t="shared" si="3017"/>
        <v>3.3123174762514713E-7</v>
      </c>
      <c r="BI2486" s="13">
        <f t="shared" si="3018"/>
        <v>1.0193609714342787E-7</v>
      </c>
      <c r="BJ2486" s="14">
        <f t="shared" si="3019"/>
        <v>0.64645880871477701</v>
      </c>
      <c r="BK2486" s="14">
        <f t="shared" si="3020"/>
        <v>0.25011109076520266</v>
      </c>
      <c r="BL2486" s="14">
        <f t="shared" si="3021"/>
        <v>0.10150343375923492</v>
      </c>
      <c r="BM2486" s="14">
        <f t="shared" si="3022"/>
        <v>0.31687679733193957</v>
      </c>
      <c r="BN2486" s="14">
        <f t="shared" si="3023"/>
        <v>0.68205184199052393</v>
      </c>
    </row>
    <row r="2487" spans="1:66" x14ac:dyDescent="0.25">
      <c r="A2487" t="s">
        <v>91</v>
      </c>
      <c r="B2487" t="s">
        <v>100</v>
      </c>
      <c r="C2487" t="s">
        <v>111</v>
      </c>
      <c r="D2487" s="7" t="s">
        <v>549</v>
      </c>
      <c r="E2487" s="10">
        <f>VLOOKUP(A2487,home!$A$2:$E$405,3,FALSE)</f>
        <v>1.52380952380952</v>
      </c>
      <c r="F2487" s="10">
        <f>VLOOKUP(B2487,home!$B$2:$E$405,3,FALSE)</f>
        <v>1.1499999999999999</v>
      </c>
      <c r="G2487" s="10">
        <f>VLOOKUP(C2487,away!$B$2:$E$405,4,FALSE)</f>
        <v>0.47</v>
      </c>
      <c r="H2487" s="10">
        <f>VLOOKUP(A2487,away!$A$2:$E$405,3,FALSE)</f>
        <v>1.26984126984127</v>
      </c>
      <c r="I2487" s="10">
        <f>VLOOKUP(C2487,away!$B$2:$E$405,3,FALSE)</f>
        <v>1.69</v>
      </c>
      <c r="J2487" s="10">
        <f>VLOOKUP(B2487,home!$B$2:$E$405,4,FALSE)</f>
        <v>1.38</v>
      </c>
      <c r="K2487" s="12">
        <f t="shared" si="2968"/>
        <v>0.82361904761904536</v>
      </c>
      <c r="L2487" s="12">
        <f t="shared" si="2969"/>
        <v>2.9615238095238099</v>
      </c>
      <c r="M2487" s="13">
        <f t="shared" si="2970"/>
        <v>2.2705618885189613E-2</v>
      </c>
      <c r="N2487" s="13">
        <f t="shared" si="2971"/>
        <v>1.8700780201820876E-2</v>
      </c>
      <c r="O2487" s="13">
        <f t="shared" si="2972"/>
        <v>6.7243230938462503E-2</v>
      </c>
      <c r="P2487" s="13">
        <f t="shared" si="2973"/>
        <v>5.5382805824364008E-2</v>
      </c>
      <c r="Q2487" s="13">
        <f t="shared" si="2974"/>
        <v>7.7011593897784048E-3</v>
      </c>
      <c r="R2487" s="13">
        <f t="shared" si="2975"/>
        <v>9.9571214726782403E-2</v>
      </c>
      <c r="S2487" s="13">
        <f t="shared" si="2976"/>
        <v>3.3771983891836492E-2</v>
      </c>
      <c r="T2487" s="13">
        <f t="shared" si="2977"/>
        <v>2.2807166893766599E-2</v>
      </c>
      <c r="U2487" s="13">
        <f t="shared" si="2978"/>
        <v>8.200874904354398E-2</v>
      </c>
      <c r="V2487" s="13">
        <f t="shared" si="2979"/>
        <v>9.1528358667649426E-3</v>
      </c>
      <c r="W2487" s="13">
        <f t="shared" si="2980"/>
        <v>2.1142738540572532E-3</v>
      </c>
      <c r="X2487" s="13">
        <f t="shared" si="2981"/>
        <v>6.2614723586442243E-3</v>
      </c>
      <c r="Y2487" s="13">
        <f t="shared" si="2982"/>
        <v>9.2717497364000392E-3</v>
      </c>
      <c r="Z2487" s="13">
        <f t="shared" si="2983"/>
        <v>9.8294174385524638E-2</v>
      </c>
      <c r="AA2487" s="13">
        <f t="shared" si="2984"/>
        <v>8.0956954293906161E-2</v>
      </c>
      <c r="AB2487" s="13">
        <f t="shared" si="2985"/>
        <v>3.3338844796842786E-2</v>
      </c>
      <c r="AC2487" s="13">
        <f t="shared" si="2986"/>
        <v>1.3953311901409005E-3</v>
      </c>
      <c r="AD2487" s="13">
        <f t="shared" si="2987"/>
        <v>4.3533905452112083E-4</v>
      </c>
      <c r="AE2487" s="13">
        <f t="shared" si="2988"/>
        <v>1.2892669751798833E-3</v>
      </c>
      <c r="AF2487" s="13">
        <f t="shared" si="2989"/>
        <v>1.9090974219139838E-3</v>
      </c>
      <c r="AG2487" s="13">
        <f t="shared" si="2990"/>
        <v>1.8846124898995952E-3</v>
      </c>
      <c r="AH2487" s="13">
        <f t="shared" si="2991"/>
        <v>7.2775134445054152E-2</v>
      </c>
      <c r="AI2487" s="13">
        <f t="shared" si="2992"/>
        <v>5.9938986921983482E-2</v>
      </c>
      <c r="AJ2487" s="13">
        <f t="shared" si="2993"/>
        <v>2.4683445661967222E-2</v>
      </c>
      <c r="AK2487" s="13">
        <f t="shared" si="2994"/>
        <v>6.776585336021968E-3</v>
      </c>
      <c r="AL2487" s="13">
        <f t="shared" si="2995"/>
        <v>1.3613785513621668E-4</v>
      </c>
      <c r="AM2487" s="13">
        <f t="shared" si="2996"/>
        <v>7.1710707495212253E-5</v>
      </c>
      <c r="AN2487" s="13">
        <f t="shared" si="2997"/>
        <v>2.1237296764486862E-4</v>
      </c>
      <c r="AO2487" s="13">
        <f t="shared" si="2998"/>
        <v>3.1447380008975412E-4</v>
      </c>
      <c r="AP2487" s="13">
        <f t="shared" si="2999"/>
        <v>3.1044054881241255E-4</v>
      </c>
      <c r="AQ2487" s="13">
        <f t="shared" si="3000"/>
        <v>2.2984426918739955E-4</v>
      </c>
      <c r="AR2487" s="13">
        <f t="shared" si="3001"/>
        <v>4.3105058680064832E-2</v>
      </c>
      <c r="AS2487" s="13">
        <f t="shared" si="3002"/>
        <v>3.5502147377638058E-2</v>
      </c>
      <c r="AT2487" s="13">
        <f t="shared" si="3003"/>
        <v>1.4620122405800623E-2</v>
      </c>
      <c r="AU2487" s="13">
        <f t="shared" si="3004"/>
        <v>4.0138037639797924E-3</v>
      </c>
      <c r="AV2487" s="13">
        <f t="shared" si="3005"/>
        <v>8.2646130835469401E-4</v>
      </c>
      <c r="AW2487" s="13">
        <f t="shared" si="3006"/>
        <v>9.2239728002506554E-6</v>
      </c>
      <c r="AX2487" s="13">
        <f t="shared" si="3007"/>
        <v>9.8437174352157708E-6</v>
      </c>
      <c r="AY2487" s="13">
        <f t="shared" si="3008"/>
        <v>2.9152403558616159E-5</v>
      </c>
      <c r="AZ2487" s="13">
        <f t="shared" si="3009"/>
        <v>4.3167768621844206E-5</v>
      </c>
      <c r="BA2487" s="13">
        <f t="shared" si="3010"/>
        <v>4.2614124859202142E-5</v>
      </c>
      <c r="BB2487" s="13">
        <f t="shared" si="3011"/>
        <v>3.1550686348136909E-5</v>
      </c>
      <c r="BC2487" s="13">
        <f t="shared" si="3012"/>
        <v>1.8687621765365051E-5</v>
      </c>
      <c r="BD2487" s="13">
        <f t="shared" si="3013"/>
        <v>2.1276109598655484E-2</v>
      </c>
      <c r="BE2487" s="13">
        <f t="shared" si="3014"/>
        <v>1.7523409124683056E-2</v>
      </c>
      <c r="BF2487" s="13">
        <f t="shared" si="3015"/>
        <v>7.216306767155174E-3</v>
      </c>
      <c r="BG2487" s="13">
        <f t="shared" si="3016"/>
        <v>1.9811625689637393E-3</v>
      </c>
      <c r="BH2487" s="13">
        <f t="shared" si="3017"/>
        <v>4.0793080705710401E-4</v>
      </c>
      <c r="BI2487" s="13">
        <f t="shared" si="3018"/>
        <v>6.7195916560568121E-5</v>
      </c>
      <c r="BJ2487" s="14">
        <f t="shared" si="3019"/>
        <v>7.3688776991800015E-2</v>
      </c>
      <c r="BK2487" s="14">
        <f t="shared" si="3020"/>
        <v>0.12257386591699081</v>
      </c>
      <c r="BL2487" s="14">
        <f t="shared" si="3021"/>
        <v>0.67383285448347763</v>
      </c>
      <c r="BM2487" s="14">
        <f t="shared" si="3022"/>
        <v>0.69706493338063713</v>
      </c>
      <c r="BN2487" s="14">
        <f t="shared" si="3023"/>
        <v>0.27130480996639783</v>
      </c>
    </row>
    <row r="2488" spans="1:66" x14ac:dyDescent="0.25">
      <c r="A2488" t="s">
        <v>91</v>
      </c>
      <c r="B2488" t="s">
        <v>129</v>
      </c>
      <c r="C2488" t="s">
        <v>122</v>
      </c>
      <c r="D2488" s="7" t="s">
        <v>549</v>
      </c>
      <c r="E2488" s="10">
        <f>VLOOKUP(A2488,home!$A$2:$E$405,3,FALSE)</f>
        <v>1.52380952380952</v>
      </c>
      <c r="F2488" s="10">
        <f>VLOOKUP(B2488,home!$B$2:$E$405,3,FALSE)</f>
        <v>0.98</v>
      </c>
      <c r="G2488" s="10">
        <f>VLOOKUP(C2488,away!$B$2:$E$405,4,FALSE)</f>
        <v>1.03</v>
      </c>
      <c r="H2488" s="10">
        <f>VLOOKUP(A2488,away!$A$2:$E$405,3,FALSE)</f>
        <v>1.26984126984127</v>
      </c>
      <c r="I2488" s="10">
        <f>VLOOKUP(C2488,away!$B$2:$E$405,3,FALSE)</f>
        <v>0.94</v>
      </c>
      <c r="J2488" s="10">
        <f>VLOOKUP(B2488,home!$B$2:$E$405,4,FALSE)</f>
        <v>1.08</v>
      </c>
      <c r="K2488" s="12">
        <f t="shared" si="2968"/>
        <v>1.5381333333333296</v>
      </c>
      <c r="L2488" s="12">
        <f t="shared" si="2969"/>
        <v>1.2891428571428571</v>
      </c>
      <c r="M2488" s="13">
        <f t="shared" si="2970"/>
        <v>5.9173812553456016E-2</v>
      </c>
      <c r="N2488" s="13">
        <f t="shared" si="2971"/>
        <v>9.101721354888892E-2</v>
      </c>
      <c r="O2488" s="13">
        <f t="shared" si="2972"/>
        <v>7.6283497783198151E-2</v>
      </c>
      <c r="P2488" s="13">
        <f t="shared" si="2973"/>
        <v>0.11733419072359622</v>
      </c>
      <c r="Q2488" s="13">
        <f t="shared" si="2974"/>
        <v>6.9998305033332028E-2</v>
      </c>
      <c r="R2488" s="13">
        <f t="shared" si="2975"/>
        <v>4.9170163142541454E-2</v>
      </c>
      <c r="S2488" s="13">
        <f t="shared" si="2976"/>
        <v>5.8164717290795857E-2</v>
      </c>
      <c r="T2488" s="13">
        <f t="shared" si="2977"/>
        <v>9.0237814945826875E-2</v>
      </c>
      <c r="U2488" s="13">
        <f t="shared" si="2978"/>
        <v>7.56302669349809E-2</v>
      </c>
      <c r="V2488" s="13">
        <f t="shared" si="2979"/>
        <v>1.2814809151931374E-2</v>
      </c>
      <c r="W2488" s="13">
        <f t="shared" si="2980"/>
        <v>3.5888908749534043E-2</v>
      </c>
      <c r="X2488" s="13">
        <f t="shared" si="2981"/>
        <v>4.6265930365113603E-2</v>
      </c>
      <c r="Y2488" s="13">
        <f t="shared" si="2982"/>
        <v>2.9821696829627521E-2</v>
      </c>
      <c r="Z2488" s="13">
        <f t="shared" si="2983"/>
        <v>2.1129121533252106E-2</v>
      </c>
      <c r="AA2488" s="13">
        <f t="shared" si="2984"/>
        <v>3.2499406134346091E-2</v>
      </c>
      <c r="AB2488" s="13">
        <f t="shared" si="2985"/>
        <v>2.4994209944387717E-2</v>
      </c>
      <c r="AC2488" s="13">
        <f t="shared" si="2986"/>
        <v>1.5881341722751891E-3</v>
      </c>
      <c r="AD2488" s="13">
        <f t="shared" si="2987"/>
        <v>1.3800481711154125E-2</v>
      </c>
      <c r="AE2488" s="13">
        <f t="shared" si="2988"/>
        <v>1.7790792423064975E-2</v>
      </c>
      <c r="AF2488" s="13">
        <f t="shared" si="2989"/>
        <v>1.146743648755274E-2</v>
      </c>
      <c r="AG2488" s="13">
        <f t="shared" si="2990"/>
        <v>4.9277212792226662E-3</v>
      </c>
      <c r="AH2488" s="13">
        <f t="shared" si="2991"/>
        <v>6.8096140255738159E-3</v>
      </c>
      <c r="AI2488" s="13">
        <f t="shared" si="2992"/>
        <v>1.0474094319869245E-2</v>
      </c>
      <c r="AJ2488" s="13">
        <f t="shared" si="2993"/>
        <v>8.0552768049340917E-3</v>
      </c>
      <c r="AK2488" s="13">
        <f t="shared" si="2994"/>
        <v>4.1300299209653078E-3</v>
      </c>
      <c r="AL2488" s="13">
        <f t="shared" si="2995"/>
        <v>1.2596277293849269E-4</v>
      </c>
      <c r="AM2488" s="13">
        <f t="shared" si="2996"/>
        <v>4.2453961871966308E-3</v>
      </c>
      <c r="AN2488" s="13">
        <f t="shared" si="2997"/>
        <v>5.4729221704660561E-3</v>
      </c>
      <c r="AO2488" s="13">
        <f t="shared" si="2998"/>
        <v>3.5276892618775505E-3</v>
      </c>
      <c r="AP2488" s="13">
        <f t="shared" si="2999"/>
        <v>1.5158984713896681E-3</v>
      </c>
      <c r="AQ2488" s="13">
        <f t="shared" si="3000"/>
        <v>4.8855242163644121E-4</v>
      </c>
      <c r="AR2488" s="13">
        <f t="shared" si="3001"/>
        <v>1.7557130561936601E-3</v>
      </c>
      <c r="AS2488" s="13">
        <f t="shared" si="3002"/>
        <v>2.7005207755000015E-3</v>
      </c>
      <c r="AT2488" s="13">
        <f t="shared" si="3003"/>
        <v>2.0768805110778638E-3</v>
      </c>
      <c r="AU2488" s="13">
        <f t="shared" si="3004"/>
        <v>1.0648397144797409E-3</v>
      </c>
      <c r="AV2488" s="13">
        <f t="shared" si="3005"/>
        <v>4.094663648746087E-4</v>
      </c>
      <c r="AW2488" s="13">
        <f t="shared" si="3006"/>
        <v>6.9380071400703168E-6</v>
      </c>
      <c r="AX2488" s="13">
        <f t="shared" si="3007"/>
        <v>1.088330898122228E-3</v>
      </c>
      <c r="AY2488" s="13">
        <f t="shared" si="3008"/>
        <v>1.4030140035221409E-3</v>
      </c>
      <c r="AZ2488" s="13">
        <f t="shared" si="3009"/>
        <v>9.0434274055598593E-4</v>
      </c>
      <c r="BA2488" s="13">
        <f t="shared" si="3010"/>
        <v>3.8860899479891526E-4</v>
      </c>
      <c r="BB2488" s="13">
        <f t="shared" si="3011"/>
        <v>1.2524312746662174E-4</v>
      </c>
      <c r="BC2488" s="13">
        <f t="shared" si="3012"/>
        <v>3.229125663596555E-5</v>
      </c>
      <c r="BD2488" s="13">
        <f t="shared" si="3013"/>
        <v>3.7722749093075232E-4</v>
      </c>
      <c r="BE2488" s="13">
        <f t="shared" si="3014"/>
        <v>5.8022617805028641E-4</v>
      </c>
      <c r="BF2488" s="13">
        <f t="shared" si="3015"/>
        <v>4.462326126658727E-4</v>
      </c>
      <c r="BG2488" s="13">
        <f t="shared" si="3016"/>
        <v>2.2878841865393303E-4</v>
      </c>
      <c r="BH2488" s="13">
        <f t="shared" si="3017"/>
        <v>8.7976773253058832E-5</v>
      </c>
      <c r="BI2488" s="13">
        <f t="shared" si="3018"/>
        <v>2.706400149992759E-5</v>
      </c>
      <c r="BJ2488" s="14">
        <f t="shared" si="3019"/>
        <v>0.43040859090698574</v>
      </c>
      <c r="BK2488" s="14">
        <f t="shared" si="3020"/>
        <v>0.25060464066851529</v>
      </c>
      <c r="BL2488" s="14">
        <f t="shared" si="3021"/>
        <v>0.29780149490797642</v>
      </c>
      <c r="BM2488" s="14">
        <f t="shared" si="3022"/>
        <v>0.53557058923533463</v>
      </c>
      <c r="BN2488" s="14">
        <f t="shared" si="3023"/>
        <v>0.46297718278501282</v>
      </c>
    </row>
    <row r="2489" spans="1:66" x14ac:dyDescent="0.25">
      <c r="A2489" t="s">
        <v>91</v>
      </c>
      <c r="B2489" t="s">
        <v>101</v>
      </c>
      <c r="C2489" t="s">
        <v>118</v>
      </c>
      <c r="D2489" s="7" t="s">
        <v>549</v>
      </c>
      <c r="E2489" s="10">
        <f>VLOOKUP(A2489,home!$A$2:$E$405,3,FALSE)</f>
        <v>1.52380952380952</v>
      </c>
      <c r="F2489" s="10">
        <f>VLOOKUP(B2489,home!$B$2:$E$405,3,FALSE)</f>
        <v>0.98</v>
      </c>
      <c r="G2489" s="10">
        <f>VLOOKUP(C2489,away!$B$2:$E$405,4,FALSE)</f>
        <v>1.39</v>
      </c>
      <c r="H2489" s="10">
        <f>VLOOKUP(A2489,away!$A$2:$E$405,3,FALSE)</f>
        <v>1.26984126984127</v>
      </c>
      <c r="I2489" s="10">
        <f>VLOOKUP(C2489,away!$B$2:$E$405,3,FALSE)</f>
        <v>0.74</v>
      </c>
      <c r="J2489" s="10">
        <f>VLOOKUP(B2489,home!$B$2:$E$405,4,FALSE)</f>
        <v>0.89</v>
      </c>
      <c r="K2489" s="12">
        <f t="shared" si="2968"/>
        <v>2.0757333333333281</v>
      </c>
      <c r="L2489" s="12">
        <f t="shared" si="2969"/>
        <v>0.83631746031746046</v>
      </c>
      <c r="M2489" s="13">
        <f t="shared" si="2970"/>
        <v>5.4364125865757798E-2</v>
      </c>
      <c r="N2489" s="13">
        <f t="shared" si="2971"/>
        <v>0.11284542819708204</v>
      </c>
      <c r="O2489" s="13">
        <f t="shared" si="2972"/>
        <v>4.5465667676429317E-2</v>
      </c>
      <c r="P2489" s="13">
        <f t="shared" si="2973"/>
        <v>9.4374601918219989E-2</v>
      </c>
      <c r="Q2489" s="13">
        <f t="shared" si="2974"/>
        <v>0.11711850841147792</v>
      </c>
      <c r="R2489" s="13">
        <f t="shared" si="2975"/>
        <v>1.9011865861394507E-2</v>
      </c>
      <c r="S2489" s="13">
        <f t="shared" si="2976"/>
        <v>4.0957917309365072E-2</v>
      </c>
      <c r="T2489" s="13">
        <f t="shared" si="2977"/>
        <v>9.7948253510856342E-2</v>
      </c>
      <c r="U2489" s="13">
        <f t="shared" si="2978"/>
        <v>3.9463563697358532E-2</v>
      </c>
      <c r="V2489" s="13">
        <f t="shared" si="2979"/>
        <v>7.9001998712156535E-3</v>
      </c>
      <c r="W2489" s="13">
        <f t="shared" si="2980"/>
        <v>8.1035597286661515E-2</v>
      </c>
      <c r="X2489" s="13">
        <f t="shared" si="2981"/>
        <v>6.7771484918089236E-2</v>
      </c>
      <c r="Y2489" s="13">
        <f t="shared" si="2982"/>
        <v>2.833923807431973E-2</v>
      </c>
      <c r="Z2489" s="13">
        <f t="shared" si="2983"/>
        <v>5.2999851243658953E-3</v>
      </c>
      <c r="AA2489" s="13">
        <f t="shared" si="2984"/>
        <v>1.1001355788817075E-2</v>
      </c>
      <c r="AB2489" s="13">
        <f t="shared" si="2985"/>
        <v>1.1417940461353585E-2</v>
      </c>
      <c r="AC2489" s="13">
        <f t="shared" si="2986"/>
        <v>8.5715787530712148E-4</v>
      </c>
      <c r="AD2489" s="13">
        <f t="shared" si="2987"/>
        <v>4.2052072618624779E-2</v>
      </c>
      <c r="AE2489" s="13">
        <f t="shared" si="2988"/>
        <v>3.5168882573493696E-2</v>
      </c>
      <c r="AF2489" s="13">
        <f t="shared" si="2989"/>
        <v>1.4706175278033617E-2</v>
      </c>
      <c r="AG2489" s="13">
        <f t="shared" si="2990"/>
        <v>4.0996770531694995E-3</v>
      </c>
      <c r="AH2489" s="13">
        <f t="shared" si="2991"/>
        <v>1.1081175247325012E-3</v>
      </c>
      <c r="AI2489" s="13">
        <f t="shared" si="2992"/>
        <v>2.3001564833380716E-3</v>
      </c>
      <c r="AJ2489" s="13">
        <f t="shared" si="2993"/>
        <v>2.3872557421738003E-3</v>
      </c>
      <c r="AK2489" s="13">
        <f t="shared" si="2994"/>
        <v>1.6517687730738505E-3</v>
      </c>
      <c r="AL2489" s="13">
        <f t="shared" si="2995"/>
        <v>5.952008386039685E-5</v>
      </c>
      <c r="AM2489" s="13">
        <f t="shared" si="2996"/>
        <v>1.7457777774046637E-2</v>
      </c>
      <c r="AN2489" s="13">
        <f t="shared" si="2997"/>
        <v>1.4600244370777289E-2</v>
      </c>
      <c r="AO2489" s="13">
        <f t="shared" si="2998"/>
        <v>6.1052196460913795E-3</v>
      </c>
      <c r="AP2489" s="13">
        <f t="shared" si="2999"/>
        <v>1.701967263033136E-3</v>
      </c>
      <c r="AQ2489" s="13">
        <f t="shared" si="3000"/>
        <v>3.5584623474083283E-4</v>
      </c>
      <c r="AR2489" s="13">
        <f t="shared" si="3001"/>
        <v>1.8534760680351126E-4</v>
      </c>
      <c r="AS2489" s="13">
        <f t="shared" si="3002"/>
        <v>3.8473220569560751E-4</v>
      </c>
      <c r="AT2489" s="13">
        <f t="shared" si="3003"/>
        <v>3.9930073188461352E-4</v>
      </c>
      <c r="AU2489" s="13">
        <f t="shared" si="3004"/>
        <v>2.7628061306576217E-4</v>
      </c>
      <c r="AV2489" s="13">
        <f t="shared" si="3005"/>
        <v>1.433712194735925E-4</v>
      </c>
      <c r="AW2489" s="13">
        <f t="shared" si="3006"/>
        <v>2.8701444661905159E-6</v>
      </c>
      <c r="AX2489" s="13">
        <f t="shared" si="3007"/>
        <v>6.0396152085857189E-3</v>
      </c>
      <c r="AY2489" s="13">
        <f t="shared" si="3008"/>
        <v>5.0510356525391171E-3</v>
      </c>
      <c r="AZ2489" s="13">
        <f t="shared" si="3009"/>
        <v>2.1121346544522301E-3</v>
      </c>
      <c r="BA2489" s="13">
        <f t="shared" si="3010"/>
        <v>5.8880503001999547E-4</v>
      </c>
      <c r="BB2489" s="13">
        <f t="shared" si="3011"/>
        <v>1.2310698183211715E-4</v>
      </c>
      <c r="BC2489" s="13">
        <f t="shared" si="3012"/>
        <v>2.0591303678636799E-5</v>
      </c>
      <c r="BD2489" s="13">
        <f t="shared" si="3013"/>
        <v>2.5834906632971948E-5</v>
      </c>
      <c r="BE2489" s="13">
        <f t="shared" si="3014"/>
        <v>5.3626376861614179E-5</v>
      </c>
      <c r="BF2489" s="13">
        <f t="shared" si="3015"/>
        <v>5.5657028998773827E-5</v>
      </c>
      <c r="BG2489" s="13">
        <f t="shared" si="3016"/>
        <v>3.850971677568484E-5</v>
      </c>
      <c r="BH2489" s="13">
        <f t="shared" si="3017"/>
        <v>1.9983975692128672E-5</v>
      </c>
      <c r="BI2489" s="13">
        <f t="shared" si="3018"/>
        <v>8.2962808953348884E-6</v>
      </c>
      <c r="BJ2489" s="14">
        <f t="shared" si="3019"/>
        <v>0.65524166204160572</v>
      </c>
      <c r="BK2489" s="14">
        <f t="shared" si="3020"/>
        <v>0.20356455857626515</v>
      </c>
      <c r="BL2489" s="14">
        <f t="shared" si="3021"/>
        <v>0.13539863267145077</v>
      </c>
      <c r="BM2489" s="14">
        <f t="shared" si="3022"/>
        <v>0.55127647497525312</v>
      </c>
      <c r="BN2489" s="14">
        <f t="shared" si="3023"/>
        <v>0.44318019793036156</v>
      </c>
    </row>
    <row r="2490" spans="1:66" x14ac:dyDescent="0.25">
      <c r="A2490" t="s">
        <v>91</v>
      </c>
      <c r="B2490" t="s">
        <v>370</v>
      </c>
      <c r="C2490" t="s">
        <v>93</v>
      </c>
      <c r="D2490" s="7" t="s">
        <v>549</v>
      </c>
      <c r="E2490" s="10">
        <f>VLOOKUP(A2490,home!$A$2:$E$405,3,FALSE)</f>
        <v>1.52380952380952</v>
      </c>
      <c r="F2490" s="10">
        <f>VLOOKUP(B2490,home!$B$2:$E$405,3,FALSE)</f>
        <v>0.94</v>
      </c>
      <c r="G2490" s="10">
        <f>VLOOKUP(C2490,away!$B$2:$E$405,4,FALSE)</f>
        <v>1.39</v>
      </c>
      <c r="H2490" s="10">
        <f>VLOOKUP(A2490,away!$A$2:$E$405,3,FALSE)</f>
        <v>1.26984126984127</v>
      </c>
      <c r="I2490" s="10">
        <f>VLOOKUP(C2490,away!$B$2:$E$405,3,FALSE)</f>
        <v>0.9</v>
      </c>
      <c r="J2490" s="10">
        <f>VLOOKUP(B2490,home!$B$2:$E$405,4,FALSE)</f>
        <v>0.45</v>
      </c>
      <c r="K2490" s="12">
        <f t="shared" si="2968"/>
        <v>1.9910095238095187</v>
      </c>
      <c r="L2490" s="12">
        <f t="shared" si="2969"/>
        <v>0.51428571428571435</v>
      </c>
      <c r="M2490" s="13">
        <f t="shared" si="2970"/>
        <v>8.1651487796615477E-2</v>
      </c>
      <c r="N2490" s="13">
        <f t="shared" si="2971"/>
        <v>0.16256888983627812</v>
      </c>
      <c r="O2490" s="13">
        <f t="shared" si="2972"/>
        <v>4.1992193723973677E-2</v>
      </c>
      <c r="P2490" s="13">
        <f t="shared" si="2973"/>
        <v>8.3606857630085907E-2</v>
      </c>
      <c r="Q2490" s="13">
        <f t="shared" si="2974"/>
        <v>0.16183810396958512</v>
      </c>
      <c r="R2490" s="13">
        <f t="shared" si="2975"/>
        <v>1.0797992671878944E-2</v>
      </c>
      <c r="S2490" s="13">
        <f t="shared" si="2976"/>
        <v>2.1402263545365542E-2</v>
      </c>
      <c r="T2490" s="13">
        <f t="shared" si="2977"/>
        <v>8.3231024898643785E-2</v>
      </c>
      <c r="U2490" s="13">
        <f t="shared" si="2978"/>
        <v>2.1498906247736375E-2</v>
      </c>
      <c r="V2490" s="13">
        <f t="shared" si="2979"/>
        <v>2.4349777457088051E-3</v>
      </c>
      <c r="W2490" s="13">
        <f t="shared" si="2980"/>
        <v>0.10740706877290634</v>
      </c>
      <c r="X2490" s="13">
        <f t="shared" si="2981"/>
        <v>5.5237921083208984E-2</v>
      </c>
      <c r="Y2490" s="13">
        <f t="shared" si="2982"/>
        <v>1.4204036849968023E-2</v>
      </c>
      <c r="Z2490" s="13">
        <f t="shared" si="2983"/>
        <v>1.8510844580363916E-3</v>
      </c>
      <c r="AA2490" s="13">
        <f t="shared" si="2984"/>
        <v>3.6855267853262374E-3</v>
      </c>
      <c r="AB2490" s="13">
        <f t="shared" si="2985"/>
        <v>3.6689594649198091E-3</v>
      </c>
      <c r="AC2490" s="13">
        <f t="shared" si="2986"/>
        <v>1.5583062477762208E-4</v>
      </c>
      <c r="AD2490" s="13">
        <f t="shared" si="2987"/>
        <v>5.3462124212830156E-2</v>
      </c>
      <c r="AE2490" s="13">
        <f t="shared" si="2988"/>
        <v>2.7494806738026938E-2</v>
      </c>
      <c r="AF2490" s="13">
        <f t="shared" si="2989"/>
        <v>7.0700931612069267E-3</v>
      </c>
      <c r="AG2490" s="13">
        <f t="shared" si="2990"/>
        <v>1.2120159704926165E-3</v>
      </c>
      <c r="AH2490" s="13">
        <f t="shared" si="2991"/>
        <v>2.3799657317610738E-4</v>
      </c>
      <c r="AI2490" s="13">
        <f t="shared" si="2992"/>
        <v>4.7385344382765891E-4</v>
      </c>
      <c r="AJ2490" s="13">
        <f t="shared" si="2993"/>
        <v>4.7172335977540387E-4</v>
      </c>
      <c r="AK2490" s="13">
        <f t="shared" si="2994"/>
        <v>3.1306856730541771E-4</v>
      </c>
      <c r="AL2490" s="13">
        <f t="shared" si="2995"/>
        <v>6.3824967366877724E-6</v>
      </c>
      <c r="AM2490" s="13">
        <f t="shared" si="2996"/>
        <v>2.1288719694166472E-2</v>
      </c>
      <c r="AN2490" s="13">
        <f t="shared" si="2997"/>
        <v>1.0948484414142756E-2</v>
      </c>
      <c r="AO2490" s="13">
        <f t="shared" si="2998"/>
        <v>2.8153245636367086E-3</v>
      </c>
      <c r="AP2490" s="13">
        <f t="shared" si="2999"/>
        <v>4.8262706805200746E-4</v>
      </c>
      <c r="AQ2490" s="13">
        <f t="shared" si="3000"/>
        <v>6.2052051606686652E-5</v>
      </c>
      <c r="AR2490" s="13">
        <f t="shared" si="3001"/>
        <v>2.4479647526685341E-5</v>
      </c>
      <c r="AS2490" s="13">
        <f t="shared" si="3002"/>
        <v>4.8739211365130648E-5</v>
      </c>
      <c r="AT2490" s="13">
        <f t="shared" si="3003"/>
        <v>4.8520117005470128E-5</v>
      </c>
      <c r="AU2490" s="13">
        <f t="shared" si="3004"/>
        <v>3.2201338351414403E-5</v>
      </c>
      <c r="AV2490" s="13">
        <f t="shared" si="3005"/>
        <v>1.6028292834269704E-5</v>
      </c>
      <c r="AW2490" s="13">
        <f t="shared" si="3006"/>
        <v>1.8153731126326463E-7</v>
      </c>
      <c r="AX2490" s="13">
        <f t="shared" si="3007"/>
        <v>7.0643406101327825E-3</v>
      </c>
      <c r="AY2490" s="13">
        <f t="shared" si="3008"/>
        <v>3.6330894566397169E-3</v>
      </c>
      <c r="AZ2490" s="13">
        <f t="shared" si="3009"/>
        <v>9.3422300313592715E-4</v>
      </c>
      <c r="BA2490" s="13">
        <f t="shared" si="3010"/>
        <v>1.6015251482330188E-4</v>
      </c>
      <c r="BB2490" s="13">
        <f t="shared" si="3011"/>
        <v>2.0591037620138805E-5</v>
      </c>
      <c r="BC2490" s="13">
        <f t="shared" si="3012"/>
        <v>2.1179352980714206E-6</v>
      </c>
      <c r="BD2490" s="13">
        <f t="shared" si="3013"/>
        <v>2.0982555022873149E-6</v>
      </c>
      <c r="BE2490" s="13">
        <f t="shared" si="3014"/>
        <v>4.1776466884397698E-6</v>
      </c>
      <c r="BF2490" s="13">
        <f t="shared" si="3015"/>
        <v>4.1588671718974396E-6</v>
      </c>
      <c r="BG2490" s="13">
        <f t="shared" si="3016"/>
        <v>2.7601147158355202E-6</v>
      </c>
      <c r="BH2490" s="13">
        <f t="shared" si="3017"/>
        <v>1.3738536715088318E-6</v>
      </c>
      <c r="BI2490" s="13">
        <f t="shared" si="3018"/>
        <v>5.4707114885895194E-7</v>
      </c>
      <c r="BJ2490" s="14">
        <f t="shared" si="3019"/>
        <v>0.72113780784240156</v>
      </c>
      <c r="BK2490" s="14">
        <f t="shared" si="3020"/>
        <v>0.19289088929592971</v>
      </c>
      <c r="BL2490" s="14">
        <f t="shared" si="3021"/>
        <v>8.3325305253901416E-2</v>
      </c>
      <c r="BM2490" s="14">
        <f t="shared" si="3022"/>
        <v>0.45311665330252343</v>
      </c>
      <c r="BN2490" s="14">
        <f t="shared" si="3023"/>
        <v>0.54245552562841726</v>
      </c>
    </row>
    <row r="2491" spans="1:66" x14ac:dyDescent="0.25">
      <c r="A2491" t="s">
        <v>91</v>
      </c>
      <c r="B2491" t="s">
        <v>389</v>
      </c>
      <c r="C2491" t="s">
        <v>99</v>
      </c>
      <c r="D2491" s="7" t="s">
        <v>549</v>
      </c>
      <c r="E2491" s="10">
        <f>VLOOKUP(A2491,home!$A$2:$E$405,3,FALSE)</f>
        <v>1.52380952380952</v>
      </c>
      <c r="F2491" s="10">
        <f>VLOOKUP(B2491,home!$B$2:$E$405,3,FALSE)</f>
        <v>1.31</v>
      </c>
      <c r="G2491" s="10">
        <f>VLOOKUP(C2491,away!$B$2:$E$405,4,FALSE)</f>
        <v>0.9</v>
      </c>
      <c r="H2491" s="10">
        <f>VLOOKUP(A2491,away!$A$2:$E$405,3,FALSE)</f>
        <v>1.26984126984127</v>
      </c>
      <c r="I2491" s="10">
        <f>VLOOKUP(C2491,away!$B$2:$E$405,3,FALSE)</f>
        <v>1.23</v>
      </c>
      <c r="J2491" s="10">
        <f>VLOOKUP(B2491,home!$B$2:$E$405,4,FALSE)</f>
        <v>1.1299999999999999</v>
      </c>
      <c r="K2491" s="12">
        <f t="shared" si="2968"/>
        <v>1.796571428571424</v>
      </c>
      <c r="L2491" s="12">
        <f t="shared" si="2969"/>
        <v>1.7649523809523811</v>
      </c>
      <c r="M2491" s="13">
        <f t="shared" si="2970"/>
        <v>2.8395522362885849E-2</v>
      </c>
      <c r="N2491" s="13">
        <f t="shared" si="2971"/>
        <v>5.1014584176521646E-2</v>
      </c>
      <c r="O2491" s="13">
        <f t="shared" si="2972"/>
        <v>5.0116744802761966E-2</v>
      </c>
      <c r="P2491" s="13">
        <f t="shared" si="2973"/>
        <v>9.0038311805647558E-2</v>
      </c>
      <c r="Q2491" s="13">
        <f t="shared" si="2974"/>
        <v>4.5825672185995349E-2</v>
      </c>
      <c r="R2491" s="13">
        <f t="shared" si="2975"/>
        <v>4.4226834032608811E-2</v>
      </c>
      <c r="S2491" s="13">
        <f t="shared" si="2976"/>
        <v>7.1374788331126759E-2</v>
      </c>
      <c r="T2491" s="13">
        <f t="shared" si="2977"/>
        <v>8.0880129233415796E-2</v>
      </c>
      <c r="U2491" s="13">
        <f t="shared" si="2978"/>
        <v>7.9456666399155274E-2</v>
      </c>
      <c r="V2491" s="13">
        <f t="shared" si="2979"/>
        <v>2.5146630767625477E-2</v>
      </c>
      <c r="W2491" s="13">
        <f t="shared" si="2980"/>
        <v>2.7443031114813141E-2</v>
      </c>
      <c r="X2491" s="13">
        <f t="shared" si="2981"/>
        <v>4.8435643106639739E-2</v>
      </c>
      <c r="Y2491" s="13">
        <f t="shared" si="2982"/>
        <v>4.2743301812011802E-2</v>
      </c>
      <c r="Z2491" s="13">
        <f t="shared" si="2983"/>
        <v>2.6019418675946229E-2</v>
      </c>
      <c r="AA2491" s="13">
        <f t="shared" si="2984"/>
        <v>4.6745744181242707E-2</v>
      </c>
      <c r="AB2491" s="13">
        <f t="shared" si="2985"/>
        <v>4.1991034201664786E-2</v>
      </c>
      <c r="AC2491" s="13">
        <f t="shared" si="2986"/>
        <v>4.9835325993076041E-3</v>
      </c>
      <c r="AD2491" s="13">
        <f t="shared" si="2987"/>
        <v>1.2325841403567477E-2</v>
      </c>
      <c r="AE2491" s="13">
        <f t="shared" si="2988"/>
        <v>2.1754523132467857E-2</v>
      </c>
      <c r="AF2491" s="13">
        <f t="shared" si="2989"/>
        <v>1.9197848699566401E-2</v>
      </c>
      <c r="AG2491" s="13">
        <f t="shared" si="2990"/>
        <v>1.1294429590487761E-2</v>
      </c>
      <c r="AH2491" s="13">
        <f t="shared" si="2991"/>
        <v>1.1480758735777048E-2</v>
      </c>
      <c r="AI2491" s="13">
        <f t="shared" si="2992"/>
        <v>2.0626003123018825E-2</v>
      </c>
      <c r="AJ2491" s="13">
        <f t="shared" si="2993"/>
        <v>1.8528043948220298E-2</v>
      </c>
      <c r="AK2491" s="13">
        <f t="shared" si="2994"/>
        <v>1.1095651461562757E-2</v>
      </c>
      <c r="AL2491" s="13">
        <f t="shared" si="2995"/>
        <v>6.3208396920572054E-4</v>
      </c>
      <c r="AM2491" s="13">
        <f t="shared" si="2996"/>
        <v>4.4288508997504051E-3</v>
      </c>
      <c r="AN2491" s="13">
        <f t="shared" si="2997"/>
        <v>7.8167109403975733E-3</v>
      </c>
      <c r="AO2491" s="13">
        <f t="shared" si="2998"/>
        <v>6.8980612927356123E-3</v>
      </c>
      <c r="AP2491" s="13">
        <f t="shared" si="2999"/>
        <v>4.0582499008563911E-3</v>
      </c>
      <c r="AQ2491" s="13">
        <f t="shared" si="3000"/>
        <v>1.7906544562540647E-3</v>
      </c>
      <c r="AR2491" s="13">
        <f t="shared" si="3001"/>
        <v>4.0525984931699096E-3</v>
      </c>
      <c r="AS2491" s="13">
        <f t="shared" si="3002"/>
        <v>7.2807826643006644E-3</v>
      </c>
      <c r="AT2491" s="13">
        <f t="shared" si="3003"/>
        <v>6.5402230561603545E-3</v>
      </c>
      <c r="AU2491" s="13">
        <f t="shared" si="3004"/>
        <v>3.9166592930605908E-3</v>
      </c>
      <c r="AV2491" s="13">
        <f t="shared" si="3005"/>
        <v>1.759139545340353E-3</v>
      </c>
      <c r="AW2491" s="13">
        <f t="shared" si="3006"/>
        <v>5.5673657881867439E-5</v>
      </c>
      <c r="AX2491" s="13">
        <f t="shared" si="3007"/>
        <v>1.3261244979824055E-3</v>
      </c>
      <c r="AY2491" s="13">
        <f t="shared" si="3008"/>
        <v>2.3405465901533275E-3</v>
      </c>
      <c r="AZ2491" s="13">
        <f t="shared" si="3009"/>
        <v>2.0654766385105466E-3</v>
      </c>
      <c r="BA2491" s="13">
        <f t="shared" si="3010"/>
        <v>1.2151559703135694E-3</v>
      </c>
      <c r="BB2491" s="13">
        <f t="shared" si="3011"/>
        <v>5.3617310575835935E-4</v>
      </c>
      <c r="BC2491" s="13">
        <f t="shared" si="3012"/>
        <v>1.8926399992216981E-4</v>
      </c>
      <c r="BD2491" s="13">
        <f t="shared" si="3013"/>
        <v>1.1921072265940432E-3</v>
      </c>
      <c r="BE2491" s="13">
        <f t="shared" si="3014"/>
        <v>2.1417057830923781E-3</v>
      </c>
      <c r="BF2491" s="13">
        <f t="shared" si="3015"/>
        <v>1.9238637091549781E-3</v>
      </c>
      <c r="BG2491" s="13">
        <f t="shared" si="3016"/>
        <v>1.1521195241110925E-3</v>
      </c>
      <c r="BH2491" s="13">
        <f t="shared" si="3017"/>
        <v>5.1746625482932383E-4</v>
      </c>
      <c r="BI2491" s="13">
        <f t="shared" si="3018"/>
        <v>1.8593301773524456E-4</v>
      </c>
      <c r="BJ2491" s="14">
        <f t="shared" si="3019"/>
        <v>0.39358027274812146</v>
      </c>
      <c r="BK2491" s="14">
        <f t="shared" si="3020"/>
        <v>0.2229114164259523</v>
      </c>
      <c r="BL2491" s="14">
        <f t="shared" si="3021"/>
        <v>0.35493007945356131</v>
      </c>
      <c r="BM2491" s="14">
        <f t="shared" si="3022"/>
        <v>0.68553864500488848</v>
      </c>
      <c r="BN2491" s="14">
        <f t="shared" si="3023"/>
        <v>0.30961766936642116</v>
      </c>
    </row>
    <row r="2492" spans="1:66" x14ac:dyDescent="0.25">
      <c r="A2492" t="s">
        <v>136</v>
      </c>
      <c r="B2492" t="s">
        <v>125</v>
      </c>
      <c r="C2492" t="s">
        <v>482</v>
      </c>
      <c r="D2492" s="7" t="s">
        <v>549</v>
      </c>
      <c r="E2492" s="10">
        <f>VLOOKUP(A2492,home!$A$2:$E$405,3,FALSE)</f>
        <v>1.52287581699346</v>
      </c>
      <c r="F2492" s="10">
        <f>VLOOKUP(B2492,home!$B$2:$E$405,3,FALSE)</f>
        <v>0.98</v>
      </c>
      <c r="G2492" s="10">
        <f>VLOOKUP(C2492,away!$B$2:$E$405,4,FALSE)</f>
        <v>2.19</v>
      </c>
      <c r="H2492" s="10">
        <f>VLOOKUP(A2492,away!$A$2:$E$405,3,FALSE)</f>
        <v>1.2810457516339899</v>
      </c>
      <c r="I2492" s="10">
        <f>VLOOKUP(C2492,away!$B$2:$E$405,3,FALSE)</f>
        <v>0.55000000000000004</v>
      </c>
      <c r="J2492" s="10">
        <f>VLOOKUP(B2492,home!$B$2:$E$405,4,FALSE)</f>
        <v>1.43</v>
      </c>
      <c r="K2492" s="12">
        <f t="shared" si="2968"/>
        <v>3.2683960784313637</v>
      </c>
      <c r="L2492" s="12">
        <f t="shared" si="2969"/>
        <v>1.0075424836601332</v>
      </c>
      <c r="M2492" s="13">
        <f t="shared" si="2970"/>
        <v>1.3898997523031899E-2</v>
      </c>
      <c r="N2492" s="13">
        <f t="shared" si="2971"/>
        <v>4.5427428998404691E-2</v>
      </c>
      <c r="O2492" s="13">
        <f t="shared" si="2972"/>
        <v>1.4003830484741598E-2</v>
      </c>
      <c r="P2492" s="13">
        <f t="shared" si="2973"/>
        <v>4.5770064639347019E-2</v>
      </c>
      <c r="Q2492" s="13">
        <f t="shared" si="2974"/>
        <v>7.4237415395802572E-2</v>
      </c>
      <c r="R2492" s="13">
        <f t="shared" si="2975"/>
        <v>7.0547270736760186E-3</v>
      </c>
      <c r="S2492" s="13">
        <f t="shared" si="2976"/>
        <v>3.768075383887521E-2</v>
      </c>
      <c r="T2492" s="13">
        <f t="shared" si="2977"/>
        <v>7.4797349888395925E-2</v>
      </c>
      <c r="U2492" s="13">
        <f t="shared" si="2978"/>
        <v>2.3057642302006267E-2</v>
      </c>
      <c r="V2492" s="13">
        <f t="shared" si="2979"/>
        <v>1.3787169710195444E-2</v>
      </c>
      <c r="W2492" s="13">
        <f t="shared" si="2980"/>
        <v>8.087909245084042E-2</v>
      </c>
      <c r="X2492" s="13">
        <f t="shared" si="2981"/>
        <v>8.148912168409729E-2</v>
      </c>
      <c r="Y2492" s="13">
        <f t="shared" si="2982"/>
        <v>4.1051876026439102E-2</v>
      </c>
      <c r="Z2492" s="13">
        <f t="shared" si="2983"/>
        <v>2.3693124124519733E-3</v>
      </c>
      <c r="AA2492" s="13">
        <f t="shared" si="2984"/>
        <v>7.7438513974367826E-3</v>
      </c>
      <c r="AB2492" s="13">
        <f t="shared" si="2985"/>
        <v>1.2654986769668811E-2</v>
      </c>
      <c r="AC2492" s="13">
        <f t="shared" si="2986"/>
        <v>2.8376131434281627E-3</v>
      </c>
      <c r="AD2492" s="13">
        <f t="shared" si="2987"/>
        <v>6.6086227148353632E-2</v>
      </c>
      <c r="AE2492" s="13">
        <f t="shared" si="2988"/>
        <v>6.6584681436779938E-2</v>
      </c>
      <c r="AF2492" s="13">
        <f t="shared" si="2989"/>
        <v>3.3543447654266013E-2</v>
      </c>
      <c r="AG2492" s="13">
        <f t="shared" si="2990"/>
        <v>1.1265482853367618E-2</v>
      </c>
      <c r="AH2492" s="13">
        <f t="shared" si="2991"/>
        <v>5.9679572815216065E-4</v>
      </c>
      <c r="AI2492" s="13">
        <f t="shared" si="2992"/>
        <v>1.9505648175171118E-3</v>
      </c>
      <c r="AJ2492" s="13">
        <f t="shared" si="2993"/>
        <v>3.1876092001495594E-3</v>
      </c>
      <c r="AK2492" s="13">
        <f t="shared" si="2994"/>
        <v>3.4727898031135188E-3</v>
      </c>
      <c r="AL2492" s="13">
        <f t="shared" si="2995"/>
        <v>3.7377584039697404E-4</v>
      </c>
      <c r="AM2492" s="13">
        <f t="shared" si="2996"/>
        <v>4.3199193130000653E-2</v>
      </c>
      <c r="AN2492" s="13">
        <f t="shared" si="2997"/>
        <v>4.3525022338314623E-2</v>
      </c>
      <c r="AO2492" s="13">
        <f t="shared" si="2998"/>
        <v>2.1926654554054147E-2</v>
      </c>
      <c r="AP2492" s="13">
        <f t="shared" si="2999"/>
        <v>7.3640119959164953E-3</v>
      </c>
      <c r="AQ2492" s="13">
        <f t="shared" si="3000"/>
        <v>1.8548887340171798E-3</v>
      </c>
      <c r="AR2492" s="13">
        <f t="shared" si="3001"/>
        <v>1.2025941003603716E-4</v>
      </c>
      <c r="AS2492" s="13">
        <f t="shared" si="3002"/>
        <v>3.9305538415625321E-4</v>
      </c>
      <c r="AT2492" s="13">
        <f t="shared" si="3003"/>
        <v>6.4233033809131578E-4</v>
      </c>
      <c r="AU2492" s="13">
        <f t="shared" si="3004"/>
        <v>6.9979665269171614E-4</v>
      </c>
      <c r="AV2492" s="13">
        <f t="shared" si="3005"/>
        <v>5.7180315883924998E-4</v>
      </c>
      <c r="AW2492" s="13">
        <f t="shared" si="3006"/>
        <v>3.4190604089025292E-5</v>
      </c>
      <c r="AX2492" s="13">
        <f t="shared" si="3007"/>
        <v>2.3532012236248893E-2</v>
      </c>
      <c r="AY2492" s="13">
        <f t="shared" si="3008"/>
        <v>2.3709502054030857E-2</v>
      </c>
      <c r="AZ2492" s="13">
        <f t="shared" si="3009"/>
        <v>1.1944165292931639E-2</v>
      </c>
      <c r="BA2492" s="13">
        <f t="shared" si="3010"/>
        <v>4.0114179881625021E-3</v>
      </c>
      <c r="BB2492" s="13">
        <f t="shared" si="3011"/>
        <v>1.0104185106980454E-3</v>
      </c>
      <c r="BC2492" s="13">
        <f t="shared" si="3012"/>
        <v>2.036079151609764E-4</v>
      </c>
      <c r="BD2492" s="13">
        <f t="shared" si="3013"/>
        <v>2.0194410778535197E-5</v>
      </c>
      <c r="BE2492" s="13">
        <f t="shared" si="3014"/>
        <v>6.6003332994796489E-5</v>
      </c>
      <c r="BF2492" s="13">
        <f t="shared" si="3015"/>
        <v>1.0786251736179618E-4</v>
      </c>
      <c r="BG2492" s="13">
        <f t="shared" si="3016"/>
        <v>1.1751247625167651E-4</v>
      </c>
      <c r="BH2492" s="13">
        <f t="shared" si="3017"/>
        <v>9.6019329136934548E-5</v>
      </c>
      <c r="BI2492" s="13">
        <f t="shared" si="3018"/>
        <v>6.2765839760953429E-5</v>
      </c>
      <c r="BJ2492" s="14">
        <f t="shared" si="3019"/>
        <v>0.75764301828628322</v>
      </c>
      <c r="BK2492" s="14">
        <f t="shared" si="3020"/>
        <v>0.13805787674930556</v>
      </c>
      <c r="BL2492" s="14">
        <f t="shared" si="3021"/>
        <v>7.6620400426561083E-2</v>
      </c>
      <c r="BM2492" s="14">
        <f t="shared" si="3022"/>
        <v>0.75062283230965632</v>
      </c>
      <c r="BN2492" s="14">
        <f t="shared" si="3023"/>
        <v>0.2003924641150038</v>
      </c>
    </row>
    <row r="2493" spans="1:66" x14ac:dyDescent="0.25">
      <c r="A2493" t="s">
        <v>136</v>
      </c>
      <c r="B2493" t="s">
        <v>388</v>
      </c>
      <c r="C2493" t="s">
        <v>480</v>
      </c>
      <c r="D2493" s="7" t="s">
        <v>549</v>
      </c>
      <c r="E2493" s="10">
        <f>VLOOKUP(A2493,home!$A$2:$E$405,3,FALSE)</f>
        <v>1.52287581699346</v>
      </c>
      <c r="F2493" s="10">
        <f>VLOOKUP(B2493,home!$B$2:$E$405,3,FALSE)</f>
        <v>0.98</v>
      </c>
      <c r="G2493" s="10">
        <f>VLOOKUP(C2493,away!$B$2:$E$405,4,FALSE)</f>
        <v>0.98</v>
      </c>
      <c r="H2493" s="10">
        <f>VLOOKUP(A2493,away!$A$2:$E$405,3,FALSE)</f>
        <v>1.2810457516339899</v>
      </c>
      <c r="I2493" s="10">
        <f>VLOOKUP(C2493,away!$B$2:$E$405,3,FALSE)</f>
        <v>1.2</v>
      </c>
      <c r="J2493" s="10">
        <f>VLOOKUP(B2493,home!$B$2:$E$405,4,FALSE)</f>
        <v>1.17</v>
      </c>
      <c r="K2493" s="12">
        <f t="shared" si="2968"/>
        <v>1.4625699346405188</v>
      </c>
      <c r="L2493" s="12">
        <f t="shared" si="2969"/>
        <v>1.7985882352941218</v>
      </c>
      <c r="M2493" s="13">
        <f t="shared" si="2970"/>
        <v>3.8343963465477145E-2</v>
      </c>
      <c r="N2493" s="13">
        <f t="shared" si="2971"/>
        <v>5.6080728139561338E-2</v>
      </c>
      <c r="O2493" s="13">
        <f t="shared" si="2972"/>
        <v>6.89650015835548E-2</v>
      </c>
      <c r="P2493" s="13">
        <f t="shared" si="2973"/>
        <v>0.10086613785854302</v>
      </c>
      <c r="Q2493" s="13">
        <f t="shared" si="2974"/>
        <v>4.101099344483547E-2</v>
      </c>
      <c r="R2493" s="13">
        <f t="shared" si="2975"/>
        <v>6.2019820247611102E-2</v>
      </c>
      <c r="S2493" s="13">
        <f t="shared" si="2976"/>
        <v>6.6333634078143217E-2</v>
      </c>
      <c r="T2493" s="13">
        <f t="shared" si="2977"/>
        <v>7.3761890327605412E-2</v>
      </c>
      <c r="U2493" s="13">
        <f t="shared" si="2978"/>
        <v>9.0708324445965285E-2</v>
      </c>
      <c r="V2493" s="13">
        <f t="shared" si="2979"/>
        <v>1.9388297327885204E-2</v>
      </c>
      <c r="W2493" s="13">
        <f t="shared" si="2980"/>
        <v>1.9993815334051927E-2</v>
      </c>
      <c r="X2493" s="13">
        <f t="shared" si="2981"/>
        <v>3.5960641038469007E-2</v>
      </c>
      <c r="Y2493" s="13">
        <f t="shared" si="2982"/>
        <v>3.2339192952712682E-2</v>
      </c>
      <c r="Z2493" s="13">
        <f t="shared" si="2983"/>
        <v>3.7182706350803167E-2</v>
      </c>
      <c r="AA2493" s="13">
        <f t="shared" si="2984"/>
        <v>5.4382308397251784E-2</v>
      </c>
      <c r="AB2493" s="13">
        <f t="shared" si="2985"/>
        <v>3.9768964619084544E-2</v>
      </c>
      <c r="AC2493" s="13">
        <f t="shared" si="2986"/>
        <v>3.187631269648264E-3</v>
      </c>
      <c r="AD2493" s="13">
        <f t="shared" si="2987"/>
        <v>7.3105882965847253E-3</v>
      </c>
      <c r="AE2493" s="13">
        <f t="shared" si="2988"/>
        <v>1.3148738103316179E-2</v>
      </c>
      <c r="AF2493" s="13">
        <f t="shared" si="2989"/>
        <v>1.1824582830794017E-2</v>
      </c>
      <c r="AG2493" s="13">
        <f t="shared" si="2990"/>
        <v>7.0891851889089948E-3</v>
      </c>
      <c r="AH2493" s="13">
        <f t="shared" si="2991"/>
        <v>1.6719094549737652E-2</v>
      </c>
      <c r="AI2493" s="13">
        <f t="shared" si="2992"/>
        <v>2.4452845022858452E-2</v>
      </c>
      <c r="AJ2493" s="13">
        <f t="shared" si="2993"/>
        <v>1.7881997973428411E-2</v>
      </c>
      <c r="AK2493" s="13">
        <f t="shared" si="2994"/>
        <v>8.7178908690796978E-3</v>
      </c>
      <c r="AL2493" s="13">
        <f t="shared" si="2995"/>
        <v>3.3541034992486075E-4</v>
      </c>
      <c r="AM2493" s="13">
        <f t="shared" si="2996"/>
        <v>2.1384493294239314E-3</v>
      </c>
      <c r="AN2493" s="13">
        <f t="shared" si="2997"/>
        <v>3.8461898056744866E-3</v>
      </c>
      <c r="AO2493" s="13">
        <f t="shared" si="2998"/>
        <v>3.4588558675971593E-3</v>
      </c>
      <c r="AP2493" s="13">
        <f t="shared" si="2999"/>
        <v>2.0736858236794315E-3</v>
      </c>
      <c r="AQ2493" s="13">
        <f t="shared" si="3000"/>
        <v>9.324267315415066E-4</v>
      </c>
      <c r="AR2493" s="13">
        <f t="shared" si="3001"/>
        <v>6.0141533523856419E-3</v>
      </c>
      <c r="AS2493" s="13">
        <f t="shared" si="3002"/>
        <v>8.7961198755167249E-3</v>
      </c>
      <c r="AT2493" s="13">
        <f t="shared" si="3003"/>
        <v>6.4324702357123325E-3</v>
      </c>
      <c r="AU2493" s="13">
        <f t="shared" si="3004"/>
        <v>3.1359791907409574E-3</v>
      </c>
      <c r="AV2493" s="13">
        <f t="shared" si="3005"/>
        <v>1.1466472200090062E-3</v>
      </c>
      <c r="AW2493" s="13">
        <f t="shared" si="3006"/>
        <v>2.4508816988424124E-5</v>
      </c>
      <c r="AX2493" s="13">
        <f t="shared" si="3007"/>
        <v>5.2127194932793724E-4</v>
      </c>
      <c r="AY2493" s="13">
        <f t="shared" si="3008"/>
        <v>9.3755359545006148E-4</v>
      </c>
      <c r="AZ2493" s="13">
        <f t="shared" si="3009"/>
        <v>8.4313643336709283E-4</v>
      </c>
      <c r="BA2493" s="13">
        <f t="shared" si="3010"/>
        <v>5.0548508993396649E-4</v>
      </c>
      <c r="BB2493" s="13">
        <f t="shared" si="3011"/>
        <v>2.2728988396795584E-4</v>
      </c>
      <c r="BC2493" s="13">
        <f t="shared" si="3012"/>
        <v>8.176018226122627E-5</v>
      </c>
      <c r="BD2493" s="13">
        <f t="shared" si="3013"/>
        <v>1.8028309108092534E-3</v>
      </c>
      <c r="BE2493" s="13">
        <f t="shared" si="3014"/>
        <v>2.6367662873901967E-3</v>
      </c>
      <c r="BF2493" s="13">
        <f t="shared" si="3015"/>
        <v>1.9282275483053018E-3</v>
      </c>
      <c r="BG2493" s="13">
        <f t="shared" si="3016"/>
        <v>9.4005587976564475E-4</v>
      </c>
      <c r="BH2493" s="13">
        <f t="shared" si="3017"/>
        <v>3.4372436665681825E-4</v>
      </c>
      <c r="BI2493" s="13">
        <f t="shared" si="3018"/>
        <v>1.0054418489512322E-4</v>
      </c>
      <c r="BJ2493" s="14">
        <f t="shared" si="3019"/>
        <v>0.31408646034906451</v>
      </c>
      <c r="BK2493" s="14">
        <f t="shared" si="3020"/>
        <v>0.22939262794507176</v>
      </c>
      <c r="BL2493" s="14">
        <f t="shared" si="3021"/>
        <v>0.41689376676075857</v>
      </c>
      <c r="BM2493" s="14">
        <f t="shared" si="3022"/>
        <v>0.62935587188765396</v>
      </c>
      <c r="BN2493" s="14">
        <f t="shared" si="3023"/>
        <v>0.36728664473958283</v>
      </c>
    </row>
    <row r="2494" spans="1:66" x14ac:dyDescent="0.25">
      <c r="A2494" t="s">
        <v>303</v>
      </c>
      <c r="B2494" t="s">
        <v>364</v>
      </c>
      <c r="C2494" t="s">
        <v>346</v>
      </c>
      <c r="D2494" s="7" t="s">
        <v>549</v>
      </c>
      <c r="E2494" s="10">
        <f>VLOOKUP(A2494,home!$A$2:$E$405,3,FALSE)</f>
        <v>1.3212121212121199</v>
      </c>
      <c r="F2494" s="10">
        <f>VLOOKUP(B2494,home!$B$2:$E$405,3,FALSE)</f>
        <v>1.1399999999999999</v>
      </c>
      <c r="G2494" s="10">
        <f>VLOOKUP(C2494,away!$B$2:$E$405,4,FALSE)</f>
        <v>1.08</v>
      </c>
      <c r="H2494" s="10">
        <f>VLOOKUP(A2494,away!$A$2:$E$405,3,FALSE)</f>
        <v>1.0181818181818201</v>
      </c>
      <c r="I2494" s="10">
        <f>VLOOKUP(C2494,away!$B$2:$E$405,3,FALSE)</f>
        <v>1.08</v>
      </c>
      <c r="J2494" s="10">
        <f>VLOOKUP(B2494,home!$B$2:$E$405,4,FALSE)</f>
        <v>0.74</v>
      </c>
      <c r="K2494" s="12">
        <f t="shared" si="2968"/>
        <v>1.6266763636363619</v>
      </c>
      <c r="L2494" s="12">
        <f t="shared" si="2969"/>
        <v>0.81373090909091061</v>
      </c>
      <c r="M2494" s="13">
        <f t="shared" si="2970"/>
        <v>8.7125360452045761E-2</v>
      </c>
      <c r="N2494" s="13">
        <f t="shared" si="2971"/>
        <v>0.14172476452064109</v>
      </c>
      <c r="O2494" s="13">
        <f t="shared" si="2972"/>
        <v>7.0896598765516461E-2</v>
      </c>
      <c r="P2494" s="13">
        <f t="shared" si="2973"/>
        <v>0.1153258214740765</v>
      </c>
      <c r="Q2494" s="13">
        <f t="shared" si="2974"/>
        <v>0.11527016229382808</v>
      </c>
      <c r="R2494" s="13">
        <f t="shared" si="2975"/>
        <v>2.8845376882458619E-2</v>
      </c>
      <c r="S2494" s="13">
        <f t="shared" si="2976"/>
        <v>3.8163529624623417E-2</v>
      </c>
      <c r="T2494" s="13">
        <f t="shared" si="2977"/>
        <v>9.3798893954413515E-2</v>
      </c>
      <c r="U2494" s="13">
        <f t="shared" si="2978"/>
        <v>4.6922092774878167E-2</v>
      </c>
      <c r="V2494" s="13">
        <f t="shared" si="2979"/>
        <v>5.6129089056584976E-3</v>
      </c>
      <c r="W2494" s="13">
        <f t="shared" si="2980"/>
        <v>6.2502416145299153E-2</v>
      </c>
      <c r="X2494" s="13">
        <f t="shared" si="2981"/>
        <v>5.0860147910292683E-2</v>
      </c>
      <c r="Y2494" s="13">
        <f t="shared" si="2982"/>
        <v>2.0693237197770321E-2</v>
      </c>
      <c r="Z2494" s="13">
        <f t="shared" si="2983"/>
        <v>7.8241249178776645E-3</v>
      </c>
      <c r="AA2494" s="13">
        <f t="shared" si="2984"/>
        <v>1.2727319070049887E-2</v>
      </c>
      <c r="AB2494" s="13">
        <f t="shared" si="2985"/>
        <v>1.0351614551854238E-2</v>
      </c>
      <c r="AC2494" s="13">
        <f t="shared" si="2986"/>
        <v>4.6435484387501554E-4</v>
      </c>
      <c r="AD2494" s="13">
        <f t="shared" si="2987"/>
        <v>2.5417800753430489E-2</v>
      </c>
      <c r="AE2494" s="13">
        <f t="shared" si="2988"/>
        <v>2.0683250114180624E-2</v>
      </c>
      <c r="AF2494" s="13">
        <f t="shared" si="2989"/>
        <v>8.4152999591834404E-3</v>
      </c>
      <c r="AG2494" s="13">
        <f t="shared" si="2990"/>
        <v>2.2825965620196812E-3</v>
      </c>
      <c r="AH2494" s="13">
        <f t="shared" si="2991"/>
        <v>1.5916830705663592E-3</v>
      </c>
      <c r="AI2494" s="13">
        <f t="shared" si="2992"/>
        <v>2.5891532292904441E-3</v>
      </c>
      <c r="AJ2494" s="13">
        <f t="shared" si="2993"/>
        <v>2.1058571799597615E-3</v>
      </c>
      <c r="AK2494" s="13">
        <f t="shared" si="2994"/>
        <v>1.1418493666114891E-3</v>
      </c>
      <c r="AL2494" s="13">
        <f t="shared" si="2995"/>
        <v>2.4586230024185915E-5</v>
      </c>
      <c r="AM2494" s="13">
        <f t="shared" si="2996"/>
        <v>8.2693071402447707E-3</v>
      </c>
      <c r="AN2494" s="13">
        <f t="shared" si="2997"/>
        <v>6.7289908167833361E-3</v>
      </c>
      <c r="AO2494" s="13">
        <f t="shared" si="2998"/>
        <v>2.7377939073027465E-3</v>
      </c>
      <c r="AP2494" s="13">
        <f t="shared" si="2999"/>
        <v>7.4260917503100681E-4</v>
      </c>
      <c r="AQ2494" s="13">
        <f t="shared" si="3000"/>
        <v>1.5107100977430804E-4</v>
      </c>
      <c r="AR2494" s="13">
        <f t="shared" si="3001"/>
        <v>2.5904034239931521E-4</v>
      </c>
      <c r="AS2494" s="13">
        <f t="shared" si="3002"/>
        <v>4.2137480220923613E-4</v>
      </c>
      <c r="AT2494" s="13">
        <f t="shared" si="3003"/>
        <v>3.4272021549285579E-4</v>
      </c>
      <c r="AU2494" s="13">
        <f t="shared" si="3004"/>
        <v>1.8583162462752959E-4</v>
      </c>
      <c r="AV2494" s="13">
        <f t="shared" si="3005"/>
        <v>7.5571977849436879E-5</v>
      </c>
      <c r="AW2494" s="13">
        <f t="shared" si="3006"/>
        <v>9.0400619922143261E-7</v>
      </c>
      <c r="AX2494" s="13">
        <f t="shared" si="3007"/>
        <v>2.241914411447595E-3</v>
      </c>
      <c r="AY2494" s="13">
        <f t="shared" si="3008"/>
        <v>1.824315052131265E-3</v>
      </c>
      <c r="AZ2494" s="13">
        <f t="shared" si="3009"/>
        <v>7.422507729195031E-4</v>
      </c>
      <c r="BA2494" s="13">
        <f t="shared" si="3010"/>
        <v>2.0133079874040614E-4</v>
      </c>
      <c r="BB2494" s="13">
        <f t="shared" si="3011"/>
        <v>4.0957273471757454E-5</v>
      </c>
      <c r="BC2494" s="13">
        <f t="shared" si="3012"/>
        <v>6.6656398752116482E-6</v>
      </c>
      <c r="BD2494" s="13">
        <f t="shared" si="3013"/>
        <v>3.5131522218635901E-5</v>
      </c>
      <c r="BE2494" s="13">
        <f t="shared" si="3014"/>
        <v>5.7147616811620701E-5</v>
      </c>
      <c r="BF2494" s="13">
        <f t="shared" si="3015"/>
        <v>4.6480338752805695E-5</v>
      </c>
      <c r="BG2494" s="13">
        <f t="shared" si="3016"/>
        <v>2.5202822807666737E-5</v>
      </c>
      <c r="BH2494" s="13">
        <f t="shared" si="3017"/>
        <v>1.0249209039536733E-5</v>
      </c>
      <c r="BI2494" s="13">
        <f t="shared" si="3018"/>
        <v>3.3344292181165061E-6</v>
      </c>
      <c r="BJ2494" s="14">
        <f t="shared" si="3019"/>
        <v>0.56533577540878099</v>
      </c>
      <c r="BK2494" s="14">
        <f t="shared" si="3020"/>
        <v>0.24854087658243465</v>
      </c>
      <c r="BL2494" s="14">
        <f t="shared" si="3021"/>
        <v>0.17863362979261219</v>
      </c>
      <c r="BM2494" s="14">
        <f t="shared" si="3022"/>
        <v>0.43932291126720691</v>
      </c>
      <c r="BN2494" s="14">
        <f t="shared" si="3023"/>
        <v>0.55918808438856649</v>
      </c>
    </row>
    <row r="2495" spans="1:66" x14ac:dyDescent="0.25">
      <c r="A2495" t="s">
        <v>303</v>
      </c>
      <c r="B2495" t="s">
        <v>374</v>
      </c>
      <c r="C2495" t="s">
        <v>308</v>
      </c>
      <c r="D2495" s="7" t="s">
        <v>549</v>
      </c>
      <c r="E2495" s="10">
        <f>VLOOKUP(A2495,home!$A$2:$E$405,3,FALSE)</f>
        <v>1.3212121212121199</v>
      </c>
      <c r="F2495" s="10">
        <f>VLOOKUP(B2495,home!$B$2:$E$405,3,FALSE)</f>
        <v>0.97</v>
      </c>
      <c r="G2495" s="10">
        <f>VLOOKUP(C2495,away!$B$2:$E$405,4,FALSE)</f>
        <v>0.66</v>
      </c>
      <c r="H2495" s="10">
        <f>VLOOKUP(A2495,away!$A$2:$E$405,3,FALSE)</f>
        <v>1.0181818181818201</v>
      </c>
      <c r="I2495" s="10">
        <f>VLOOKUP(C2495,away!$B$2:$E$405,3,FALSE)</f>
        <v>1.42</v>
      </c>
      <c r="J2495" s="10">
        <f>VLOOKUP(B2495,home!$B$2:$E$405,4,FALSE)</f>
        <v>0.84</v>
      </c>
      <c r="K2495" s="12">
        <f t="shared" si="2968"/>
        <v>0.84583999999999915</v>
      </c>
      <c r="L2495" s="12">
        <f t="shared" si="2969"/>
        <v>1.2144872727272749</v>
      </c>
      <c r="M2495" s="13">
        <f t="shared" si="2970"/>
        <v>0.12741226451138091</v>
      </c>
      <c r="N2495" s="13">
        <f t="shared" si="2971"/>
        <v>0.10777038981430632</v>
      </c>
      <c r="O2495" s="13">
        <f t="shared" si="2972"/>
        <v>0.15474057363843313</v>
      </c>
      <c r="P2495" s="13">
        <f t="shared" si="2973"/>
        <v>0.13088576680633215</v>
      </c>
      <c r="Q2495" s="13">
        <f t="shared" si="2974"/>
        <v>4.5578253260266377E-2</v>
      </c>
      <c r="R2495" s="13">
        <f t="shared" si="2975"/>
        <v>9.3965228629197387E-2</v>
      </c>
      <c r="S2495" s="13">
        <f t="shared" si="2976"/>
        <v>3.361349085619493E-2</v>
      </c>
      <c r="T2495" s="13">
        <f t="shared" si="2977"/>
        <v>5.5354208497733932E-2</v>
      </c>
      <c r="U2495" s="13">
        <f t="shared" si="2978"/>
        <v>7.9479548983720241E-2</v>
      </c>
      <c r="V2495" s="13">
        <f t="shared" si="2979"/>
        <v>3.8366509976472014E-3</v>
      </c>
      <c r="W2495" s="13">
        <f t="shared" si="2980"/>
        <v>1.2850636579221225E-2</v>
      </c>
      <c r="X2495" s="13">
        <f t="shared" si="2981"/>
        <v>1.5606934571907741E-2</v>
      </c>
      <c r="Y2495" s="13">
        <f t="shared" si="2982"/>
        <v>9.4772117019346312E-3</v>
      </c>
      <c r="Z2495" s="13">
        <f t="shared" si="2983"/>
        <v>3.8039858083022932E-2</v>
      </c>
      <c r="AA2495" s="13">
        <f t="shared" si="2984"/>
        <v>3.2175633560944085E-2</v>
      </c>
      <c r="AB2495" s="13">
        <f t="shared" si="2985"/>
        <v>1.3607718945594456E-2</v>
      </c>
      <c r="AC2495" s="13">
        <f t="shared" si="2986"/>
        <v>2.4632784063268023E-4</v>
      </c>
      <c r="AD2495" s="13">
        <f t="shared" si="2987"/>
        <v>2.7173956110421167E-3</v>
      </c>
      <c r="AE2495" s="13">
        <f t="shared" si="2988"/>
        <v>3.3002423845756067E-3</v>
      </c>
      <c r="AF2495" s="13">
        <f t="shared" si="2989"/>
        <v>2.0040511864910945E-3</v>
      </c>
      <c r="AG2495" s="13">
        <f t="shared" si="2990"/>
        <v>8.112982199624762E-4</v>
      </c>
      <c r="AH2495" s="13">
        <f t="shared" si="2991"/>
        <v>1.1549730874545781E-2</v>
      </c>
      <c r="AI2495" s="13">
        <f t="shared" si="2992"/>
        <v>9.7692243629257935E-3</v>
      </c>
      <c r="AJ2495" s="13">
        <f t="shared" si="2993"/>
        <v>4.131600367568572E-3</v>
      </c>
      <c r="AK2495" s="13">
        <f t="shared" si="2994"/>
        <v>1.1648909516347324E-3</v>
      </c>
      <c r="AL2495" s="13">
        <f t="shared" si="2995"/>
        <v>1.0121728369116757E-5</v>
      </c>
      <c r="AM2495" s="13">
        <f t="shared" si="2996"/>
        <v>4.5969638072877245E-4</v>
      </c>
      <c r="AN2495" s="13">
        <f t="shared" si="2997"/>
        <v>5.5829540371388588E-4</v>
      </c>
      <c r="AO2495" s="13">
        <f t="shared" si="2998"/>
        <v>3.3902133111632523E-4</v>
      </c>
      <c r="AP2495" s="13">
        <f t="shared" si="2999"/>
        <v>1.3724569727461208E-4</v>
      </c>
      <c r="AQ2495" s="13">
        <f t="shared" si="3000"/>
        <v>4.1670788144149214E-5</v>
      </c>
      <c r="AR2495" s="13">
        <f t="shared" si="3001"/>
        <v>2.8054002301122183E-3</v>
      </c>
      <c r="AS2495" s="13">
        <f t="shared" si="3002"/>
        <v>2.3729197306381167E-3</v>
      </c>
      <c r="AT2495" s="13">
        <f t="shared" si="3003"/>
        <v>1.0035552124814712E-3</v>
      </c>
      <c r="AU2495" s="13">
        <f t="shared" si="3004"/>
        <v>2.8294904697510892E-4</v>
      </c>
      <c r="AV2495" s="13">
        <f t="shared" si="3005"/>
        <v>5.9832405473356455E-5</v>
      </c>
      <c r="AW2495" s="13">
        <f t="shared" si="3006"/>
        <v>2.8882405736600899E-7</v>
      </c>
      <c r="AX2495" s="13">
        <f t="shared" si="3007"/>
        <v>6.4804931112604077E-5</v>
      </c>
      <c r="AY2495" s="13">
        <f t="shared" si="3008"/>
        <v>7.8704764046225441E-5</v>
      </c>
      <c r="AZ2495" s="13">
        <f t="shared" si="3009"/>
        <v>4.7792967118572034E-5</v>
      </c>
      <c r="BA2495" s="13">
        <f t="shared" si="3010"/>
        <v>1.9347983430459625E-5</v>
      </c>
      <c r="BB2495" s="13">
        <f t="shared" si="3011"/>
        <v>5.8744699073078554E-6</v>
      </c>
      <c r="BC2495" s="13">
        <f t="shared" si="3012"/>
        <v>1.4268937872889514E-6</v>
      </c>
      <c r="BD2495" s="13">
        <f t="shared" si="3013"/>
        <v>5.6785381239624392E-4</v>
      </c>
      <c r="BE2495" s="13">
        <f t="shared" si="3014"/>
        <v>4.8031346867723852E-4</v>
      </c>
      <c r="BF2495" s="13">
        <f t="shared" si="3015"/>
        <v>2.0313417217297748E-4</v>
      </c>
      <c r="BG2495" s="13">
        <f t="shared" si="3016"/>
        <v>5.72730027302637E-5</v>
      </c>
      <c r="BH2495" s="13">
        <f t="shared" si="3017"/>
        <v>1.2110949157341547E-5</v>
      </c>
      <c r="BI2495" s="13">
        <f t="shared" si="3018"/>
        <v>2.0487850470491532E-6</v>
      </c>
      <c r="BJ2495" s="14">
        <f t="shared" si="3019"/>
        <v>0.25722450343782177</v>
      </c>
      <c r="BK2495" s="14">
        <f t="shared" si="3020"/>
        <v>0.29608332750460314</v>
      </c>
      <c r="BL2495" s="14">
        <f t="shared" si="3021"/>
        <v>0.40843154113042562</v>
      </c>
      <c r="BM2495" s="14">
        <f t="shared" si="3022"/>
        <v>0.33934833755596849</v>
      </c>
      <c r="BN2495" s="14">
        <f t="shared" si="3023"/>
        <v>0.66035247665991625</v>
      </c>
    </row>
    <row r="2496" spans="1:66" x14ac:dyDescent="0.25">
      <c r="A2496" t="s">
        <v>303</v>
      </c>
      <c r="B2496" t="s">
        <v>349</v>
      </c>
      <c r="C2496" t="s">
        <v>321</v>
      </c>
      <c r="D2496" s="7" t="s">
        <v>549</v>
      </c>
      <c r="E2496" s="10">
        <f>VLOOKUP(A2496,home!$A$2:$E$405,3,FALSE)</f>
        <v>1.3212121212121199</v>
      </c>
      <c r="F2496" s="10">
        <f>VLOOKUP(B2496,home!$B$2:$E$405,3,FALSE)</f>
        <v>0.54</v>
      </c>
      <c r="G2496" s="10">
        <f>VLOOKUP(C2496,away!$B$2:$E$405,4,FALSE)</f>
        <v>1.42</v>
      </c>
      <c r="H2496" s="10">
        <f>VLOOKUP(A2496,away!$A$2:$E$405,3,FALSE)</f>
        <v>1.0181818181818201</v>
      </c>
      <c r="I2496" s="10">
        <f>VLOOKUP(C2496,away!$B$2:$E$405,3,FALSE)</f>
        <v>0.76</v>
      </c>
      <c r="J2496" s="10">
        <f>VLOOKUP(B2496,home!$B$2:$E$405,4,FALSE)</f>
        <v>1.1200000000000001</v>
      </c>
      <c r="K2496" s="12">
        <f t="shared" si="2968"/>
        <v>1.0131054545454536</v>
      </c>
      <c r="L2496" s="12">
        <f t="shared" si="2969"/>
        <v>0.86667636363636535</v>
      </c>
      <c r="M2496" s="13">
        <f t="shared" si="2970"/>
        <v>0.1526234017757552</v>
      </c>
      <c r="N2496" s="13">
        <f t="shared" si="2971"/>
        <v>0.15462360083029988</v>
      </c>
      <c r="O2496" s="13">
        <f t="shared" si="2972"/>
        <v>0.13227509485682351</v>
      </c>
      <c r="P2496" s="13">
        <f t="shared" si="2973"/>
        <v>0.1340086200999652</v>
      </c>
      <c r="Q2496" s="13">
        <f t="shared" si="2974"/>
        <v>7.8325006701317867E-2</v>
      </c>
      <c r="R2496" s="13">
        <f t="shared" si="2975"/>
        <v>5.7319849105083545E-2</v>
      </c>
      <c r="S2496" s="13">
        <f t="shared" si="2976"/>
        <v>2.9416049655809618E-2</v>
      </c>
      <c r="T2496" s="13">
        <f t="shared" si="2977"/>
        <v>6.7882431989692113E-2</v>
      </c>
      <c r="U2496" s="13">
        <f t="shared" si="2978"/>
        <v>5.8071051782082481E-2</v>
      </c>
      <c r="V2496" s="13">
        <f t="shared" si="2979"/>
        <v>2.869811995701221E-3</v>
      </c>
      <c r="W2496" s="13">
        <f t="shared" si="2980"/>
        <v>2.645049717213812E-2</v>
      </c>
      <c r="X2496" s="13">
        <f t="shared" si="2981"/>
        <v>2.292402070552263E-2</v>
      </c>
      <c r="Y2496" s="13">
        <f t="shared" si="2982"/>
        <v>9.933853452493549E-3</v>
      </c>
      <c r="Z2496" s="13">
        <f t="shared" si="2983"/>
        <v>1.6559252795526329E-2</v>
      </c>
      <c r="AA2496" s="13">
        <f t="shared" si="2984"/>
        <v>1.6776269330344772E-2</v>
      </c>
      <c r="AB2496" s="13">
        <f t="shared" si="2985"/>
        <v>8.4980649827479469E-3</v>
      </c>
      <c r="AC2496" s="13">
        <f t="shared" si="2986"/>
        <v>1.5748713050215031E-4</v>
      </c>
      <c r="AD2496" s="13">
        <f t="shared" si="2987"/>
        <v>6.6992857401330548E-3</v>
      </c>
      <c r="AE2496" s="13">
        <f t="shared" si="2988"/>
        <v>5.8061126042194726E-3</v>
      </c>
      <c r="AF2496" s="13">
        <f t="shared" si="2989"/>
        <v>2.5160102793440999E-3</v>
      </c>
      <c r="AG2496" s="13">
        <f t="shared" si="2990"/>
        <v>7.2685554659122009E-4</v>
      </c>
      <c r="AH2496" s="13">
        <f t="shared" si="2991"/>
        <v>3.5878782493405179E-3</v>
      </c>
      <c r="AI2496" s="13">
        <f t="shared" si="2992"/>
        <v>3.6348990246518722E-3</v>
      </c>
      <c r="AJ2496" s="13">
        <f t="shared" si="2993"/>
        <v>1.8412680142983803E-3</v>
      </c>
      <c r="AK2496" s="13">
        <f t="shared" si="2994"/>
        <v>6.2179955618858859E-4</v>
      </c>
      <c r="AL2496" s="13">
        <f t="shared" si="2995"/>
        <v>5.5311656788006053E-6</v>
      </c>
      <c r="AM2496" s="13">
        <f t="shared" si="2996"/>
        <v>1.3574165849774753E-3</v>
      </c>
      <c r="AN2496" s="13">
        <f t="shared" si="2997"/>
        <v>1.1764408698079715E-3</v>
      </c>
      <c r="AO2496" s="13">
        <f t="shared" si="2998"/>
        <v>5.0979674753918764E-4</v>
      </c>
      <c r="AP2496" s="13">
        <f t="shared" si="2999"/>
        <v>1.4727626378363649E-4</v>
      </c>
      <c r="AQ2496" s="13">
        <f t="shared" si="3000"/>
        <v>3.1910214186488042E-5</v>
      </c>
      <c r="AR2496" s="13">
        <f t="shared" si="3001"/>
        <v>6.2190585486168997E-4</v>
      </c>
      <c r="AS2496" s="13">
        <f t="shared" si="3002"/>
        <v>6.3005621377413136E-4</v>
      </c>
      <c r="AT2496" s="13">
        <f t="shared" si="3003"/>
        <v>3.191566934224144E-4</v>
      </c>
      <c r="AU2496" s="13">
        <f t="shared" si="3004"/>
        <v>1.077797956536464E-4</v>
      </c>
      <c r="AV2496" s="13">
        <f t="shared" si="3005"/>
        <v>2.7298074716625883E-5</v>
      </c>
      <c r="AW2496" s="13">
        <f t="shared" si="3006"/>
        <v>1.3490429375259328E-7</v>
      </c>
      <c r="AX2496" s="13">
        <f t="shared" si="3007"/>
        <v>2.2920102438852365E-4</v>
      </c>
      <c r="AY2496" s="13">
        <f t="shared" si="3008"/>
        <v>1.9864311035877556E-4</v>
      </c>
      <c r="AZ2496" s="13">
        <f t="shared" si="3009"/>
        <v>8.6079644273580409E-5</v>
      </c>
      <c r="BA2496" s="13">
        <f t="shared" si="3010"/>
        <v>2.4867731027379517E-5</v>
      </c>
      <c r="BB2496" s="13">
        <f t="shared" si="3011"/>
        <v>5.3880686746741228E-6</v>
      </c>
      <c r="BC2496" s="13">
        <f t="shared" si="3012"/>
        <v>9.3394235319791631E-7</v>
      </c>
      <c r="BD2496" s="13">
        <f t="shared" si="3013"/>
        <v>8.9831850802615738E-5</v>
      </c>
      <c r="BE2496" s="13">
        <f t="shared" si="3014"/>
        <v>9.1009138040043394E-5</v>
      </c>
      <c r="BF2496" s="13">
        <f t="shared" si="3015"/>
        <v>4.6100927080924042E-5</v>
      </c>
      <c r="BG2496" s="13">
        <f t="shared" si="3016"/>
        <v>1.5568366895095459E-5</v>
      </c>
      <c r="BH2496" s="13">
        <f t="shared" si="3017"/>
        <v>3.9430993549465182E-6</v>
      </c>
      <c r="BI2496" s="13">
        <f t="shared" si="3018"/>
        <v>7.9895509286219572E-7</v>
      </c>
      <c r="BJ2496" s="14">
        <f t="shared" si="3019"/>
        <v>0.37965562922312285</v>
      </c>
      <c r="BK2496" s="14">
        <f t="shared" si="3020"/>
        <v>0.31927954493377103</v>
      </c>
      <c r="BL2496" s="14">
        <f t="shared" si="3021"/>
        <v>0.28457962387125668</v>
      </c>
      <c r="BM2496" s="14">
        <f t="shared" si="3022"/>
        <v>0.29069996924836661</v>
      </c>
      <c r="BN2496" s="14">
        <f t="shared" si="3023"/>
        <v>0.70917557336924519</v>
      </c>
    </row>
    <row r="2497" spans="1:66" x14ac:dyDescent="0.25">
      <c r="A2497" t="s">
        <v>72</v>
      </c>
      <c r="B2497" t="s">
        <v>89</v>
      </c>
      <c r="C2497" t="s">
        <v>83</v>
      </c>
      <c r="D2497" s="7" t="s">
        <v>550</v>
      </c>
      <c r="E2497" s="10">
        <f>VLOOKUP(A2497,home!$A$2:$E$405,3,FALSE)</f>
        <v>1.4117647058823499</v>
      </c>
      <c r="F2497" s="10">
        <f>VLOOKUP(B2497,home!$B$2:$E$405,3,FALSE)</f>
        <v>0.55000000000000004</v>
      </c>
      <c r="G2497" s="10">
        <f>VLOOKUP(C2497,away!$B$2:$E$405,4,FALSE)</f>
        <v>0.71</v>
      </c>
      <c r="H2497" s="10">
        <f>VLOOKUP(A2497,away!$A$2:$E$405,3,FALSE)</f>
        <v>1.1323529411764699</v>
      </c>
      <c r="I2497" s="10">
        <f>VLOOKUP(C2497,away!$B$2:$E$405,3,FALSE)</f>
        <v>0.39</v>
      </c>
      <c r="J2497" s="10">
        <f>VLOOKUP(B2497,home!$B$2:$E$405,4,FALSE)</f>
        <v>1.18</v>
      </c>
      <c r="K2497" s="12">
        <f t="shared" si="2968"/>
        <v>0.5512941176470576</v>
      </c>
      <c r="L2497" s="12">
        <f t="shared" si="2969"/>
        <v>0.52110882352941146</v>
      </c>
      <c r="M2497" s="13">
        <f t="shared" si="2970"/>
        <v>0.34218527762284767</v>
      </c>
      <c r="N2497" s="13">
        <f t="shared" si="2971"/>
        <v>0.18864473069890123</v>
      </c>
      <c r="O2497" s="13">
        <f t="shared" si="2972"/>
        <v>0.17831576745112715</v>
      </c>
      <c r="P2497" s="13">
        <f t="shared" si="2973"/>
        <v>9.8304433679527042E-2</v>
      </c>
      <c r="Q2497" s="13">
        <f t="shared" si="2974"/>
        <v>5.1999365179708774E-2</v>
      </c>
      <c r="R2497" s="13">
        <f t="shared" si="2975"/>
        <v>4.6460959896600491E-2</v>
      </c>
      <c r="S2497" s="13">
        <f t="shared" si="2976"/>
        <v>7.0603283608418506E-3</v>
      </c>
      <c r="T2497" s="13">
        <f t="shared" si="2977"/>
        <v>2.7097328013074278E-2</v>
      </c>
      <c r="U2497" s="13">
        <f t="shared" si="2978"/>
        <v>2.5613653891231696E-2</v>
      </c>
      <c r="V2497" s="13">
        <f t="shared" si="2979"/>
        <v>2.2536899889949487E-4</v>
      </c>
      <c r="W2497" s="13">
        <f t="shared" si="2980"/>
        <v>9.5556480483182295E-3</v>
      </c>
      <c r="X2497" s="13">
        <f t="shared" si="2981"/>
        <v>4.9795325125202286E-3</v>
      </c>
      <c r="Y2497" s="13">
        <f t="shared" si="2982"/>
        <v>1.2974391646629353E-3</v>
      </c>
      <c r="Z2497" s="13">
        <f t="shared" si="2983"/>
        <v>8.0704053839215518E-3</v>
      </c>
      <c r="AA2497" s="13">
        <f t="shared" si="2984"/>
        <v>4.4491670151830939E-3</v>
      </c>
      <c r="AB2497" s="13">
        <f t="shared" si="2985"/>
        <v>1.2263998019498784E-3</v>
      </c>
      <c r="AC2497" s="13">
        <f t="shared" si="2986"/>
        <v>4.0465599440099788E-6</v>
      </c>
      <c r="AD2497" s="13">
        <f t="shared" si="2987"/>
        <v>1.3169931398358562E-3</v>
      </c>
      <c r="AE2497" s="13">
        <f t="shared" si="2988"/>
        <v>6.8629674569616864E-4</v>
      </c>
      <c r="AF2497" s="13">
        <f t="shared" si="2989"/>
        <v>1.7881764487089706E-4</v>
      </c>
      <c r="AG2497" s="13">
        <f t="shared" si="2990"/>
        <v>3.1061150848324425E-5</v>
      </c>
      <c r="AH2497" s="13">
        <f t="shared" si="2991"/>
        <v>1.0513898637551965E-3</v>
      </c>
      <c r="AI2497" s="13">
        <f t="shared" si="2992"/>
        <v>5.7962504724198111E-4</v>
      </c>
      <c r="AJ2497" s="13">
        <f t="shared" si="2993"/>
        <v>1.5977193949270104E-4</v>
      </c>
      <c r="AK2497" s="13">
        <f t="shared" si="2994"/>
        <v>2.936044346912924E-5</v>
      </c>
      <c r="AL2497" s="13">
        <f t="shared" si="2995"/>
        <v>4.6500514155328959E-8</v>
      </c>
      <c r="AM2497" s="13">
        <f t="shared" si="2996"/>
        <v>1.4521011419460728E-4</v>
      </c>
      <c r="AN2497" s="13">
        <f t="shared" si="2997"/>
        <v>7.5670271772523281E-5</v>
      </c>
      <c r="AO2497" s="13">
        <f t="shared" si="2998"/>
        <v>1.9716223149765219E-5</v>
      </c>
      <c r="AP2497" s="13">
        <f t="shared" si="2999"/>
        <v>3.4247659500058337E-6</v>
      </c>
      <c r="AQ2497" s="13">
        <f t="shared" si="3000"/>
        <v>4.4616893876778162E-7</v>
      </c>
      <c r="AR2497" s="13">
        <f t="shared" si="3001"/>
        <v>1.0957770699444377E-4</v>
      </c>
      <c r="AS2497" s="13">
        <f t="shared" si="3002"/>
        <v>6.0409545291289685E-5</v>
      </c>
      <c r="AT2497" s="13">
        <f t="shared" si="3003"/>
        <v>1.6651713484410757E-5</v>
      </c>
      <c r="AU2497" s="13">
        <f t="shared" si="3004"/>
        <v>3.0599972308999469E-6</v>
      </c>
      <c r="AV2497" s="13">
        <f t="shared" si="3005"/>
        <v>4.2173961835285636E-7</v>
      </c>
      <c r="AW2497" s="13">
        <f t="shared" si="3006"/>
        <v>3.710795655631763E-10</v>
      </c>
      <c r="AX2497" s="13">
        <f t="shared" si="3007"/>
        <v>1.3342246963057415E-5</v>
      </c>
      <c r="AY2497" s="13">
        <f t="shared" si="3008"/>
        <v>6.9527626181577111E-6</v>
      </c>
      <c r="AZ2497" s="13">
        <f t="shared" si="3009"/>
        <v>1.8115729741137177E-6</v>
      </c>
      <c r="BA2497" s="13">
        <f t="shared" si="3010"/>
        <v>3.1467555375935881E-7</v>
      </c>
      <c r="BB2497" s="13">
        <f t="shared" si="3011"/>
        <v>4.0995051903251375E-8</v>
      </c>
      <c r="BC2497" s="13">
        <f t="shared" si="3012"/>
        <v>4.2725766535660984E-9</v>
      </c>
      <c r="BD2497" s="13">
        <f t="shared" si="3013"/>
        <v>9.516984996154187E-6</v>
      </c>
      <c r="BE2497" s="13">
        <f t="shared" si="3014"/>
        <v>5.2466578461151074E-6</v>
      </c>
      <c r="BF2497" s="13">
        <f t="shared" si="3015"/>
        <v>1.4462258039350201E-6</v>
      </c>
      <c r="BG2497" s="13">
        <f t="shared" si="3016"/>
        <v>2.657652594995879E-7</v>
      </c>
      <c r="BH2497" s="13">
        <f t="shared" si="3017"/>
        <v>3.6628706059266639E-8</v>
      </c>
      <c r="BI2497" s="13">
        <f t="shared" si="3018"/>
        <v>4.0386380374993672E-9</v>
      </c>
      <c r="BJ2497" s="14">
        <f t="shared" si="3019"/>
        <v>0.28605414636818016</v>
      </c>
      <c r="BK2497" s="14">
        <f t="shared" si="3020"/>
        <v>0.44778645448519239</v>
      </c>
      <c r="BL2497" s="14">
        <f t="shared" si="3021"/>
        <v>0.2580927323539205</v>
      </c>
      <c r="BM2497" s="14">
        <f t="shared" si="3022"/>
        <v>9.4086251670963711E-2</v>
      </c>
      <c r="BN2497" s="14">
        <f t="shared" si="3023"/>
        <v>0.9059105345287124</v>
      </c>
    </row>
    <row r="2498" spans="1:66" x14ac:dyDescent="0.25">
      <c r="A2498" t="s">
        <v>72</v>
      </c>
      <c r="B2498" t="s">
        <v>75</v>
      </c>
      <c r="C2498" t="s">
        <v>68</v>
      </c>
      <c r="D2498" s="7" t="s">
        <v>550</v>
      </c>
      <c r="E2498" s="10">
        <f>VLOOKUP(A2498,home!$A$2:$E$405,3,FALSE)</f>
        <v>1.4117647058823499</v>
      </c>
      <c r="F2498" s="10">
        <f>VLOOKUP(B2498,home!$B$2:$E$405,3,FALSE)</f>
        <v>1.5</v>
      </c>
      <c r="G2498" s="10">
        <f>VLOOKUP(C2498,away!$B$2:$E$405,4,FALSE)</f>
        <v>0.71</v>
      </c>
      <c r="H2498" s="10">
        <f>VLOOKUP(A2498,away!$A$2:$E$405,3,FALSE)</f>
        <v>1.1323529411764699</v>
      </c>
      <c r="I2498" s="10">
        <f>VLOOKUP(C2498,away!$B$2:$E$405,3,FALSE)</f>
        <v>1.97</v>
      </c>
      <c r="J2498" s="10">
        <f>VLOOKUP(B2498,home!$B$2:$E$405,4,FALSE)</f>
        <v>1.57</v>
      </c>
      <c r="K2498" s="12">
        <f t="shared" si="2968"/>
        <v>1.5035294117647027</v>
      </c>
      <c r="L2498" s="12">
        <f t="shared" si="2969"/>
        <v>3.5022544117647034</v>
      </c>
      <c r="M2498" s="13">
        <f t="shared" si="2970"/>
        <v>6.6990883866973787E-3</v>
      </c>
      <c r="N2498" s="13">
        <f t="shared" si="2971"/>
        <v>1.0072276421410861E-2</v>
      </c>
      <c r="O2498" s="13">
        <f t="shared" si="2972"/>
        <v>2.3461911857112584E-2</v>
      </c>
      <c r="P2498" s="13">
        <f t="shared" si="2973"/>
        <v>3.527567453339979E-2</v>
      </c>
      <c r="Q2498" s="13">
        <f t="shared" si="2974"/>
        <v>7.5719819215076794E-3</v>
      </c>
      <c r="R2498" s="13">
        <f t="shared" si="2975"/>
        <v>4.1084792155003588E-2</v>
      </c>
      <c r="S2498" s="13">
        <f t="shared" si="2976"/>
        <v>4.6438154788991416E-2</v>
      </c>
      <c r="T2498" s="13">
        <f t="shared" si="2977"/>
        <v>2.6519007090402846E-2</v>
      </c>
      <c r="U2498" s="13">
        <f t="shared" si="2978"/>
        <v>6.1772193381287616E-2</v>
      </c>
      <c r="V2498" s="13">
        <f t="shared" si="2979"/>
        <v>2.7170151779672826E-2</v>
      </c>
      <c r="W2498" s="13">
        <f t="shared" si="2980"/>
        <v>3.7948991747791356E-3</v>
      </c>
      <c r="X2498" s="13">
        <f t="shared" si="2981"/>
        <v>1.329070237707246E-2</v>
      </c>
      <c r="Y2498" s="13">
        <f t="shared" si="2982"/>
        <v>2.3273710517776831E-2</v>
      </c>
      <c r="Z2498" s="13">
        <f t="shared" si="2983"/>
        <v>4.7963131527099051E-2</v>
      </c>
      <c r="AA2498" s="13">
        <f t="shared" si="2984"/>
        <v>7.2113978931332312E-2</v>
      </c>
      <c r="AB2498" s="13">
        <f t="shared" si="2985"/>
        <v>5.4212744161319118E-2</v>
      </c>
      <c r="AC2498" s="13">
        <f t="shared" si="2986"/>
        <v>8.9419389612961312E-3</v>
      </c>
      <c r="AD2498" s="13">
        <f t="shared" si="2987"/>
        <v>1.4264356309905074E-3</v>
      </c>
      <c r="AE2498" s="13">
        <f t="shared" si="2988"/>
        <v>4.9957404817348736E-3</v>
      </c>
      <c r="AF2498" s="13">
        <f t="shared" si="2989"/>
        <v>8.7481770710937448E-3</v>
      </c>
      <c r="AG2498" s="13">
        <f t="shared" si="2990"/>
        <v>1.0212780580712294E-2</v>
      </c>
      <c r="AH2498" s="13">
        <f t="shared" si="2991"/>
        <v>4.1994772248208356E-2</v>
      </c>
      <c r="AI2498" s="13">
        <f t="shared" si="2992"/>
        <v>6.3140375215541375E-2</v>
      </c>
      <c r="AJ2498" s="13">
        <f t="shared" si="2993"/>
        <v>4.7466705603212769E-2</v>
      </c>
      <c r="AK2498" s="13">
        <f t="shared" si="2994"/>
        <v>2.3789195984668943E-2</v>
      </c>
      <c r="AL2498" s="13">
        <f t="shared" si="2995"/>
        <v>1.8834379264054833E-3</v>
      </c>
      <c r="AM2498" s="13">
        <f t="shared" si="2996"/>
        <v>4.2893758503667384E-4</v>
      </c>
      <c r="AN2498" s="13">
        <f t="shared" si="2997"/>
        <v>1.5022485495663886E-3</v>
      </c>
      <c r="AO2498" s="13">
        <f t="shared" si="2998"/>
        <v>2.6306283051430062E-3</v>
      </c>
      <c r="AP2498" s="13">
        <f t="shared" si="2999"/>
        <v>3.0710431958000653E-3</v>
      </c>
      <c r="AQ2498" s="13">
        <f t="shared" si="3000"/>
        <v>2.6888936453026884E-3</v>
      </c>
      <c r="AR2498" s="13">
        <f t="shared" si="3001"/>
        <v>2.941527527546833E-2</v>
      </c>
      <c r="AS2498" s="13">
        <f t="shared" si="3002"/>
        <v>4.4226731531821696E-2</v>
      </c>
      <c r="AT2498" s="13">
        <f t="shared" si="3003"/>
        <v>3.324809582215766E-2</v>
      </c>
      <c r="AU2498" s="13">
        <f t="shared" si="3004"/>
        <v>1.6663163317928394E-2</v>
      </c>
      <c r="AV2498" s="13">
        <f t="shared" si="3005"/>
        <v>6.263389035386013E-3</v>
      </c>
      <c r="AW2498" s="13">
        <f t="shared" si="3006"/>
        <v>2.7549164345866921E-4</v>
      </c>
      <c r="AX2498" s="13">
        <f t="shared" si="3007"/>
        <v>1.0748671248566038E-4</v>
      </c>
      <c r="AY2498" s="13">
        <f t="shared" si="3008"/>
        <v>3.764458130089883E-4</v>
      </c>
      <c r="AZ2498" s="13">
        <f t="shared" si="3009"/>
        <v>6.5920450470054008E-4</v>
      </c>
      <c r="BA2498" s="13">
        <f t="shared" si="3010"/>
        <v>7.6956729494754412E-4</v>
      </c>
      <c r="BB2498" s="13">
        <f t="shared" si="3011"/>
        <v>6.7380511346996636E-4</v>
      </c>
      <c r="BC2498" s="13">
        <f t="shared" si="3012"/>
        <v>4.7196738626396125E-4</v>
      </c>
      <c r="BD2498" s="13">
        <f t="shared" si="3013"/>
        <v>1.7169962934463705E-2</v>
      </c>
      <c r="BE2498" s="13">
        <f t="shared" si="3014"/>
        <v>2.581554427087596E-2</v>
      </c>
      <c r="BF2498" s="13">
        <f t="shared" si="3015"/>
        <v>1.9407215045987889E-2</v>
      </c>
      <c r="BG2498" s="13">
        <f t="shared" si="3016"/>
        <v>9.7264395406950893E-3</v>
      </c>
      <c r="BH2498" s="13">
        <f t="shared" si="3017"/>
        <v>3.6559969802965582E-3</v>
      </c>
      <c r="BI2498" s="13">
        <f t="shared" si="3018"/>
        <v>1.0993797978397621E-3</v>
      </c>
      <c r="BJ2498" s="14">
        <f t="shared" si="3019"/>
        <v>0.12328593937320668</v>
      </c>
      <c r="BK2498" s="14">
        <f t="shared" si="3020"/>
        <v>0.12678489218947203</v>
      </c>
      <c r="BL2498" s="14">
        <f t="shared" si="3021"/>
        <v>0.63572786309060769</v>
      </c>
      <c r="BM2498" s="14">
        <f t="shared" si="3022"/>
        <v>0.80949514673570322</v>
      </c>
      <c r="BN2498" s="14">
        <f t="shared" si="3023"/>
        <v>0.12416572527513188</v>
      </c>
    </row>
    <row r="2499" spans="1:66" x14ac:dyDescent="0.25">
      <c r="A2499" t="s">
        <v>72</v>
      </c>
      <c r="B2499" t="s">
        <v>103</v>
      </c>
      <c r="C2499" t="s">
        <v>76</v>
      </c>
      <c r="D2499" s="7" t="s">
        <v>550</v>
      </c>
      <c r="E2499" s="10">
        <f>VLOOKUP(A2499,home!$A$2:$E$405,3,FALSE)</f>
        <v>1.4117647058823499</v>
      </c>
      <c r="F2499" s="10">
        <f>VLOOKUP(B2499,home!$B$2:$E$405,3,FALSE)</f>
        <v>0.55000000000000004</v>
      </c>
      <c r="G2499" s="10">
        <f>VLOOKUP(C2499,away!$B$2:$E$405,4,FALSE)</f>
        <v>0.87</v>
      </c>
      <c r="H2499" s="10">
        <f>VLOOKUP(A2499,away!$A$2:$E$405,3,FALSE)</f>
        <v>1.1323529411764699</v>
      </c>
      <c r="I2499" s="10">
        <f>VLOOKUP(C2499,away!$B$2:$E$405,3,FALSE)</f>
        <v>0.71</v>
      </c>
      <c r="J2499" s="10">
        <f>VLOOKUP(B2499,home!$B$2:$E$405,4,FALSE)</f>
        <v>0.88</v>
      </c>
      <c r="K2499" s="12">
        <f t="shared" si="2968"/>
        <v>0.67552941176470449</v>
      </c>
      <c r="L2499" s="12">
        <f t="shared" si="2969"/>
        <v>0.70749411764705827</v>
      </c>
      <c r="M2499" s="13">
        <f t="shared" si="2970"/>
        <v>0.25081904667875238</v>
      </c>
      <c r="N2499" s="13">
        <f t="shared" si="2971"/>
        <v>0.16943564306228159</v>
      </c>
      <c r="O2499" s="13">
        <f t="shared" si="2972"/>
        <v>0.17745300011906029</v>
      </c>
      <c r="P2499" s="13">
        <f t="shared" si="2973"/>
        <v>0.11987472078631084</v>
      </c>
      <c r="Q2499" s="13">
        <f t="shared" si="2974"/>
        <v>5.722938014491874E-2</v>
      </c>
      <c r="R2499" s="13">
        <f t="shared" si="2975"/>
        <v>6.2773476871528927E-2</v>
      </c>
      <c r="S2499" s="13">
        <f t="shared" si="2976"/>
        <v>1.4323023783358169E-2</v>
      </c>
      <c r="T2499" s="13">
        <f t="shared" si="2977"/>
        <v>4.0489449809117367E-2</v>
      </c>
      <c r="U2499" s="13">
        <f t="shared" si="2978"/>
        <v>4.2405329905449221E-2</v>
      </c>
      <c r="V2499" s="13">
        <f t="shared" si="2979"/>
        <v>7.6060521611592737E-4</v>
      </c>
      <c r="W2499" s="13">
        <f t="shared" si="2980"/>
        <v>1.2886709834985207E-2</v>
      </c>
      <c r="X2499" s="13">
        <f t="shared" si="2981"/>
        <v>9.1172714040765272E-3</v>
      </c>
      <c r="Y2499" s="13">
        <f t="shared" si="2982"/>
        <v>3.2252079436879393E-3</v>
      </c>
      <c r="Z2499" s="13">
        <f t="shared" si="2983"/>
        <v>1.4803955210286796E-2</v>
      </c>
      <c r="AA2499" s="13">
        <f t="shared" si="2984"/>
        <v>1.0000507154996072E-2</v>
      </c>
      <c r="AB2499" s="13">
        <f t="shared" si="2985"/>
        <v>3.3778183578816066E-3</v>
      </c>
      <c r="AC2499" s="13">
        <f t="shared" si="2986"/>
        <v>2.2719899843593156E-5</v>
      </c>
      <c r="AD2499" s="13">
        <f t="shared" si="2987"/>
        <v>2.1763378786024967E-3</v>
      </c>
      <c r="AE2499" s="13">
        <f t="shared" si="2988"/>
        <v>1.5397462471237443E-3</v>
      </c>
      <c r="AF2499" s="13">
        <f t="shared" si="2989"/>
        <v>5.4468070625459135E-4</v>
      </c>
      <c r="AG2499" s="13">
        <f t="shared" si="2990"/>
        <v>1.2845279855698956E-4</v>
      </c>
      <c r="AH2499" s="13">
        <f t="shared" si="2991"/>
        <v>2.6184278072971063E-3</v>
      </c>
      <c r="AI2499" s="13">
        <f t="shared" si="2992"/>
        <v>1.7688249964117593E-3</v>
      </c>
      <c r="AJ2499" s="13">
        <f t="shared" si="2993"/>
        <v>5.974466546703705E-4</v>
      </c>
      <c r="AK2499" s="13">
        <f t="shared" si="2994"/>
        <v>1.3453092906342198E-4</v>
      </c>
      <c r="AL2499" s="13">
        <f t="shared" si="2995"/>
        <v>4.343436730356406E-7</v>
      </c>
      <c r="AM2499" s="13">
        <f t="shared" si="2996"/>
        <v>2.9403604938671798E-4</v>
      </c>
      <c r="AN2499" s="13">
        <f t="shared" si="2997"/>
        <v>2.0802877531728292E-4</v>
      </c>
      <c r="AO2499" s="13">
        <f t="shared" si="2998"/>
        <v>7.3589567419149593E-5</v>
      </c>
      <c r="AP2499" s="13">
        <f t="shared" si="2999"/>
        <v>1.7354728689746656E-5</v>
      </c>
      <c r="AQ2499" s="13">
        <f t="shared" si="3000"/>
        <v>3.0695921153390983E-6</v>
      </c>
      <c r="AR2499" s="13">
        <f t="shared" si="3001"/>
        <v>3.7050445422923763E-4</v>
      </c>
      <c r="AS2499" s="13">
        <f t="shared" si="3002"/>
        <v>2.502866560216798E-4</v>
      </c>
      <c r="AT2499" s="13">
        <f t="shared" si="3003"/>
        <v>8.4537998757440122E-5</v>
      </c>
      <c r="AU2499" s="13">
        <f t="shared" si="3004"/>
        <v>1.9035968190792949E-5</v>
      </c>
      <c r="AV2499" s="13">
        <f t="shared" si="3005"/>
        <v>3.2148390985744966E-6</v>
      </c>
      <c r="AW2499" s="13">
        <f t="shared" si="3006"/>
        <v>5.7663114349099031E-9</v>
      </c>
      <c r="AX2499" s="13">
        <f t="shared" si="3007"/>
        <v>3.310499991330452E-5</v>
      </c>
      <c r="AY2499" s="13">
        <f t="shared" si="3008"/>
        <v>2.3421592703369327E-5</v>
      </c>
      <c r="AZ2499" s="13">
        <f t="shared" si="3009"/>
        <v>8.2853195317795277E-6</v>
      </c>
      <c r="BA2499" s="13">
        <f t="shared" si="3010"/>
        <v>1.9539382771867656E-6</v>
      </c>
      <c r="BB2499" s="13">
        <f t="shared" si="3011"/>
        <v>3.4559995933876583E-7</v>
      </c>
      <c r="BC2499" s="13">
        <f t="shared" si="3012"/>
        <v>4.8901987658247881E-8</v>
      </c>
      <c r="BD2499" s="13">
        <f t="shared" si="3013"/>
        <v>4.3688286988203227E-5</v>
      </c>
      <c r="BE2499" s="13">
        <f t="shared" si="3014"/>
        <v>2.9512722810148521E-5</v>
      </c>
      <c r="BF2499" s="13">
        <f t="shared" si="3015"/>
        <v>9.9683561397572012E-6</v>
      </c>
      <c r="BG2499" s="13">
        <f t="shared" si="3016"/>
        <v>2.2446392531170875E-6</v>
      </c>
      <c r="BH2499" s="13">
        <f t="shared" si="3017"/>
        <v>3.7907995857053792E-7</v>
      </c>
      <c r="BI2499" s="13">
        <f t="shared" si="3018"/>
        <v>5.1215932284988819E-8</v>
      </c>
      <c r="BJ2499" s="14">
        <f t="shared" si="3019"/>
        <v>0.29743611889490595</v>
      </c>
      <c r="BK2499" s="14">
        <f t="shared" si="3020"/>
        <v>0.38582397230075727</v>
      </c>
      <c r="BL2499" s="14">
        <f t="shared" si="3021"/>
        <v>0.30194278701373861</v>
      </c>
      <c r="BM2499" s="14">
        <f t="shared" si="3022"/>
        <v>0.16239814993044402</v>
      </c>
      <c r="BN2499" s="14">
        <f t="shared" si="3023"/>
        <v>0.83758526766285268</v>
      </c>
    </row>
    <row r="2500" spans="1:66" x14ac:dyDescent="0.25">
      <c r="A2500" t="s">
        <v>72</v>
      </c>
      <c r="B2500" t="s">
        <v>77</v>
      </c>
      <c r="C2500" t="s">
        <v>80</v>
      </c>
      <c r="D2500" s="7" t="s">
        <v>550</v>
      </c>
      <c r="E2500" s="10">
        <f>VLOOKUP(A2500,home!$A$2:$E$405,3,FALSE)</f>
        <v>1.4117647058823499</v>
      </c>
      <c r="F2500" s="10">
        <f>VLOOKUP(B2500,home!$B$2:$E$405,3,FALSE)</f>
        <v>1.65</v>
      </c>
      <c r="G2500" s="10">
        <f>VLOOKUP(C2500,away!$B$2:$E$405,4,FALSE)</f>
        <v>1.1000000000000001</v>
      </c>
      <c r="H2500" s="10">
        <f>VLOOKUP(A2500,away!$A$2:$E$405,3,FALSE)</f>
        <v>1.1323529411764699</v>
      </c>
      <c r="I2500" s="10">
        <f>VLOOKUP(C2500,away!$B$2:$E$405,3,FALSE)</f>
        <v>0.55000000000000004</v>
      </c>
      <c r="J2500" s="10">
        <f>VLOOKUP(B2500,home!$B$2:$E$405,4,FALSE)</f>
        <v>0.88</v>
      </c>
      <c r="K2500" s="12">
        <f t="shared" si="2968"/>
        <v>2.5623529411764649</v>
      </c>
      <c r="L2500" s="12">
        <f t="shared" si="2969"/>
        <v>0.54805882352941149</v>
      </c>
      <c r="M2500" s="13">
        <f t="shared" si="2970"/>
        <v>4.4582594021547975E-2</v>
      </c>
      <c r="N2500" s="13">
        <f t="shared" si="2971"/>
        <v>0.11423634091638972</v>
      </c>
      <c r="O2500" s="13">
        <f t="shared" si="2972"/>
        <v>2.4433884029338951E-2</v>
      </c>
      <c r="P2500" s="13">
        <f t="shared" si="2973"/>
        <v>6.2608234606941301E-2</v>
      </c>
      <c r="Q2500" s="13">
        <f t="shared" si="2974"/>
        <v>0.14635691206817431</v>
      </c>
      <c r="R2500" s="13">
        <f t="shared" si="2975"/>
        <v>6.6956028676867906E-3</v>
      </c>
      <c r="S2500" s="13">
        <f t="shared" si="2976"/>
        <v>2.1980501172179801E-2</v>
      </c>
      <c r="T2500" s="13">
        <f t="shared" si="2977"/>
        <v>8.021219704348112E-2</v>
      </c>
      <c r="U2500" s="13">
        <f t="shared" si="2978"/>
        <v>1.7156497700966819E-2</v>
      </c>
      <c r="V2500" s="13">
        <f t="shared" si="2979"/>
        <v>3.4297400498221509E-3</v>
      </c>
      <c r="W2500" s="13">
        <f t="shared" si="2980"/>
        <v>0.12500602136646391</v>
      </c>
      <c r="X2500" s="13">
        <f t="shared" si="2981"/>
        <v>6.8510653004196662E-2</v>
      </c>
      <c r="Y2500" s="13">
        <f t="shared" si="2982"/>
        <v>1.8773933942355884E-2</v>
      </c>
      <c r="Z2500" s="13">
        <f t="shared" si="2983"/>
        <v>1.2231947434948589E-3</v>
      </c>
      <c r="AA2500" s="13">
        <f t="shared" si="2984"/>
        <v>3.134256648625643E-3</v>
      </c>
      <c r="AB2500" s="13">
        <f t="shared" si="2985"/>
        <v>4.0155358710039042E-3</v>
      </c>
      <c r="AC2500" s="13">
        <f t="shared" si="2986"/>
        <v>3.0102831384192088E-4</v>
      </c>
      <c r="AD2500" s="13">
        <f t="shared" si="2987"/>
        <v>8.0077386628281705E-2</v>
      </c>
      <c r="AE2500" s="13">
        <f t="shared" si="2988"/>
        <v>4.3887118306805889E-2</v>
      </c>
      <c r="AF2500" s="13">
        <f t="shared" si="2989"/>
        <v>1.2026361213662067E-2</v>
      </c>
      <c r="AG2500" s="13">
        <f t="shared" si="2990"/>
        <v>2.197051126033126E-3</v>
      </c>
      <c r="AH2500" s="13">
        <f t="shared" si="2991"/>
        <v>1.6759566801678811E-4</v>
      </c>
      <c r="AI2500" s="13">
        <f t="shared" si="2992"/>
        <v>4.2943925287125138E-4</v>
      </c>
      <c r="AJ2500" s="13">
        <f t="shared" si="2993"/>
        <v>5.5018746632563755E-4</v>
      </c>
      <c r="AK2500" s="13">
        <f t="shared" si="2994"/>
        <v>4.6992482417930817E-4</v>
      </c>
      <c r="AL2500" s="13">
        <f t="shared" si="2995"/>
        <v>1.6909604934372147E-5</v>
      </c>
      <c r="AM2500" s="13">
        <f t="shared" si="2996"/>
        <v>4.1037305429740503E-2</v>
      </c>
      <c r="AN2500" s="13">
        <f t="shared" si="2997"/>
        <v>2.2490857334640707E-2</v>
      </c>
      <c r="AO2500" s="13">
        <f t="shared" si="2998"/>
        <v>6.1631564054955099E-3</v>
      </c>
      <c r="AP2500" s="13">
        <f t="shared" si="2999"/>
        <v>1.1259240829412087E-3</v>
      </c>
      <c r="AQ2500" s="13">
        <f t="shared" si="3000"/>
        <v>1.5426815707004755E-4</v>
      </c>
      <c r="AR2500" s="13">
        <f t="shared" si="3001"/>
        <v>1.8370456928381344E-5</v>
      </c>
      <c r="AS2500" s="13">
        <f t="shared" si="3002"/>
        <v>4.7071594341193499E-5</v>
      </c>
      <c r="AT2500" s="13">
        <f t="shared" si="3003"/>
        <v>6.0307019103011325E-5</v>
      </c>
      <c r="AU2500" s="13">
        <f t="shared" si="3004"/>
        <v>5.1509289257395445E-5</v>
      </c>
      <c r="AV2500" s="13">
        <f t="shared" si="3005"/>
        <v>3.2996244706649123E-5</v>
      </c>
      <c r="AW2500" s="13">
        <f t="shared" si="3006"/>
        <v>6.5962496505186577E-7</v>
      </c>
      <c r="AX2500" s="13">
        <f t="shared" si="3007"/>
        <v>1.7525343377642076E-2</v>
      </c>
      <c r="AY2500" s="13">
        <f t="shared" si="3008"/>
        <v>9.6049190734994773E-3</v>
      </c>
      <c r="AZ2500" s="13">
        <f t="shared" si="3009"/>
        <v>2.632030323758664E-3</v>
      </c>
      <c r="BA2500" s="13">
        <f t="shared" si="3010"/>
        <v>4.8083581424430321E-4</v>
      </c>
      <c r="BB2500" s="13">
        <f t="shared" si="3011"/>
        <v>6.5881577666384848E-5</v>
      </c>
      <c r="BC2500" s="13">
        <f t="shared" si="3012"/>
        <v>7.2213959896200872E-6</v>
      </c>
      <c r="BD2500" s="13">
        <f t="shared" si="3013"/>
        <v>1.6780151686444007E-6</v>
      </c>
      <c r="BE2500" s="13">
        <f t="shared" si="3014"/>
        <v>4.2996671027147018E-6</v>
      </c>
      <c r="BF2500" s="13">
        <f t="shared" si="3015"/>
        <v>5.5086323233603546E-6</v>
      </c>
      <c r="BG2500" s="13">
        <f t="shared" si="3016"/>
        <v>4.7050200785407154E-6</v>
      </c>
      <c r="BH2500" s="13">
        <f t="shared" si="3017"/>
        <v>3.0139805091357813E-6</v>
      </c>
      <c r="BI2500" s="13">
        <f t="shared" si="3018"/>
        <v>1.5445763644465215E-6</v>
      </c>
      <c r="BJ2500" s="14">
        <f t="shared" si="3019"/>
        <v>0.79257171858853304</v>
      </c>
      <c r="BK2500" s="14">
        <f t="shared" si="3020"/>
        <v>0.14252392684276702</v>
      </c>
      <c r="BL2500" s="14">
        <f t="shared" si="3021"/>
        <v>5.7283928824898557E-2</v>
      </c>
      <c r="BM2500" s="14">
        <f t="shared" si="3022"/>
        <v>0.58508494104108</v>
      </c>
      <c r="BN2500" s="14">
        <f t="shared" si="3023"/>
        <v>0.39891356851007903</v>
      </c>
    </row>
    <row r="2501" spans="1:66" x14ac:dyDescent="0.25">
      <c r="A2501" t="s">
        <v>72</v>
      </c>
      <c r="B2501" t="s">
        <v>81</v>
      </c>
      <c r="C2501" t="s">
        <v>365</v>
      </c>
      <c r="D2501" s="7" t="s">
        <v>550</v>
      </c>
      <c r="E2501" s="10">
        <f>VLOOKUP(A2501,home!$A$2:$E$405,3,FALSE)</f>
        <v>1.4117647058823499</v>
      </c>
      <c r="F2501" s="10">
        <f>VLOOKUP(B2501,home!$B$2:$E$405,3,FALSE)</f>
        <v>0.55000000000000004</v>
      </c>
      <c r="G2501" s="10">
        <f>VLOOKUP(C2501,away!$B$2:$E$405,4,FALSE)</f>
        <v>1.26</v>
      </c>
      <c r="H2501" s="10">
        <f>VLOOKUP(A2501,away!$A$2:$E$405,3,FALSE)</f>
        <v>1.1323529411764699</v>
      </c>
      <c r="I2501" s="10">
        <f>VLOOKUP(C2501,away!$B$2:$E$405,3,FALSE)</f>
        <v>1.18</v>
      </c>
      <c r="J2501" s="10">
        <f>VLOOKUP(B2501,home!$B$2:$E$405,4,FALSE)</f>
        <v>1.37</v>
      </c>
      <c r="K2501" s="12">
        <f t="shared" si="2968"/>
        <v>0.97835294117646854</v>
      </c>
      <c r="L2501" s="12">
        <f t="shared" si="2969"/>
        <v>1.8305617647058814</v>
      </c>
      <c r="M2501" s="13">
        <f t="shared" si="2970"/>
        <v>6.0270367985926748E-2</v>
      </c>
      <c r="N2501" s="13">
        <f t="shared" si="2971"/>
        <v>5.8965691784819509E-2</v>
      </c>
      <c r="O2501" s="13">
        <f t="shared" si="2972"/>
        <v>0.11032863117979093</v>
      </c>
      <c r="P2501" s="13">
        <f t="shared" si="2973"/>
        <v>0.10794034081072228</v>
      </c>
      <c r="Q2501" s="13">
        <f t="shared" si="2974"/>
        <v>2.8844628993091644E-2</v>
      </c>
      <c r="R2501" s="13">
        <f t="shared" si="2975"/>
        <v>0.10098168689503122</v>
      </c>
      <c r="S2501" s="13">
        <f t="shared" si="2976"/>
        <v>4.8328546695846623E-2</v>
      </c>
      <c r="T2501" s="13">
        <f t="shared" si="2977"/>
        <v>5.2801874951880268E-2</v>
      </c>
      <c r="U2501" s="13">
        <f t="shared" si="2978"/>
        <v>9.8795730378715044E-2</v>
      </c>
      <c r="V2501" s="13">
        <f t="shared" si="2979"/>
        <v>9.6170343654238509E-3</v>
      </c>
      <c r="W2501" s="13">
        <f t="shared" si="2980"/>
        <v>9.4067425375117496E-3</v>
      </c>
      <c r="X2501" s="13">
        <f t="shared" si="2981"/>
        <v>1.7219623219601389E-2</v>
      </c>
      <c r="Y2501" s="13">
        <f t="shared" si="2982"/>
        <v>1.5760791934221949E-2</v>
      </c>
      <c r="Z2501" s="13">
        <f t="shared" si="2983"/>
        <v>6.161773832184838E-2</v>
      </c>
      <c r="AA2501" s="13">
        <f t="shared" si="2984"/>
        <v>6.0283895515822361E-2</v>
      </c>
      <c r="AB2501" s="13">
        <f t="shared" si="2985"/>
        <v>2.9489463241739865E-2</v>
      </c>
      <c r="AC2501" s="13">
        <f t="shared" si="2986"/>
        <v>1.0764680074985913E-3</v>
      </c>
      <c r="AD2501" s="13">
        <f t="shared" si="2987"/>
        <v>2.300778557116104E-3</v>
      </c>
      <c r="AE2501" s="13">
        <f t="shared" si="2988"/>
        <v>4.2117172557119067E-3</v>
      </c>
      <c r="AF2501" s="13">
        <f t="shared" si="2989"/>
        <v>3.8549042860291003E-3</v>
      </c>
      <c r="AG2501" s="13">
        <f t="shared" si="2990"/>
        <v>2.3522134642018988E-3</v>
      </c>
      <c r="AH2501" s="13">
        <f t="shared" si="2991"/>
        <v>2.8198768949907017E-2</v>
      </c>
      <c r="AI2501" s="13">
        <f t="shared" si="2992"/>
        <v>2.7588348539697206E-2</v>
      </c>
      <c r="AJ2501" s="13">
        <f t="shared" si="2993"/>
        <v>1.3495570968007147E-2</v>
      </c>
      <c r="AK2501" s="13">
        <f t="shared" si="2994"/>
        <v>4.401143849801851E-3</v>
      </c>
      <c r="AL2501" s="13">
        <f t="shared" si="2995"/>
        <v>7.7115390188670324E-5</v>
      </c>
      <c r="AM2501" s="13">
        <f t="shared" si="2996"/>
        <v>4.5019469367005857E-4</v>
      </c>
      <c r="AN2501" s="13">
        <f t="shared" si="2997"/>
        <v>8.2410919290588599E-4</v>
      </c>
      <c r="AO2501" s="13">
        <f t="shared" si="2998"/>
        <v>7.5429138923806933E-4</v>
      </c>
      <c r="AP2501" s="13">
        <f t="shared" si="2999"/>
        <v>4.6025899219536375E-4</v>
      </c>
      <c r="AQ2501" s="13">
        <f t="shared" si="3000"/>
        <v>2.1063312824372402E-4</v>
      </c>
      <c r="AR2501" s="13">
        <f t="shared" si="3001"/>
        <v>1.0323917650295038E-2</v>
      </c>
      <c r="AS2501" s="13">
        <f t="shared" si="3002"/>
        <v>1.0100435197629806E-2</v>
      </c>
      <c r="AT2501" s="13">
        <f t="shared" si="3003"/>
        <v>4.9408952413817235E-3</v>
      </c>
      <c r="AU2501" s="13">
        <f t="shared" si="3004"/>
        <v>1.6113131304835422E-3</v>
      </c>
      <c r="AV2501" s="13">
        <f t="shared" si="3005"/>
        <v>3.9410823509120898E-4</v>
      </c>
      <c r="AW2501" s="13">
        <f t="shared" si="3006"/>
        <v>3.8363524679050961E-6</v>
      </c>
      <c r="AX2501" s="13">
        <f t="shared" si="3007"/>
        <v>7.340821710902348E-5</v>
      </c>
      <c r="AY2501" s="13">
        <f t="shared" si="3008"/>
        <v>1.3437827545500651E-4</v>
      </c>
      <c r="AZ2501" s="13">
        <f t="shared" si="3009"/>
        <v>1.229938665275249E-4</v>
      </c>
      <c r="BA2501" s="13">
        <f t="shared" si="3010"/>
        <v>7.5049289786208531E-5</v>
      </c>
      <c r="BB2501" s="13">
        <f t="shared" si="3011"/>
        <v>3.4345590087741268E-5</v>
      </c>
      <c r="BC2501" s="13">
        <f t="shared" si="3012"/>
        <v>1.2574344800176094E-5</v>
      </c>
      <c r="BD2501" s="13">
        <f t="shared" si="3013"/>
        <v>3.1497614854337137E-3</v>
      </c>
      <c r="BE2501" s="13">
        <f t="shared" si="3014"/>
        <v>3.081578413278436E-3</v>
      </c>
      <c r="BF2501" s="13">
        <f t="shared" si="3015"/>
        <v>1.5074356520484366E-3</v>
      </c>
      <c r="BG2501" s="13">
        <f t="shared" si="3016"/>
        <v>4.9160136793861852E-4</v>
      </c>
      <c r="BH2501" s="13">
        <f t="shared" si="3017"/>
        <v>1.2023991105228065E-4</v>
      </c>
      <c r="BI2501" s="13">
        <f t="shared" si="3018"/>
        <v>2.3527414124959158E-5</v>
      </c>
      <c r="BJ2501" s="14">
        <f t="shared" si="3019"/>
        <v>0.19887120396420432</v>
      </c>
      <c r="BK2501" s="14">
        <f t="shared" si="3020"/>
        <v>0.22744425153106176</v>
      </c>
      <c r="BL2501" s="14">
        <f t="shared" si="3021"/>
        <v>0.50930805321727024</v>
      </c>
      <c r="BM2501" s="14">
        <f t="shared" si="3022"/>
        <v>0.52977935746201521</v>
      </c>
      <c r="BN2501" s="14">
        <f t="shared" si="3023"/>
        <v>0.46733134764938233</v>
      </c>
    </row>
    <row r="2502" spans="1:66" x14ac:dyDescent="0.25">
      <c r="A2502" t="s">
        <v>72</v>
      </c>
      <c r="B2502" t="s">
        <v>63</v>
      </c>
      <c r="C2502" t="s">
        <v>102</v>
      </c>
      <c r="D2502" s="7" t="s">
        <v>550</v>
      </c>
      <c r="E2502" s="10">
        <f>VLOOKUP(A2502,home!$A$2:$E$405,3,FALSE)</f>
        <v>1.4117647058823499</v>
      </c>
      <c r="F2502" s="10">
        <f>VLOOKUP(B2502,home!$B$2:$E$405,3,FALSE)</f>
        <v>1.26</v>
      </c>
      <c r="G2502" s="10">
        <f>VLOOKUP(C2502,away!$B$2:$E$405,4,FALSE)</f>
        <v>0.87</v>
      </c>
      <c r="H2502" s="10">
        <f>VLOOKUP(A2502,away!$A$2:$E$405,3,FALSE)</f>
        <v>1.1323529411764699</v>
      </c>
      <c r="I2502" s="10">
        <f>VLOOKUP(C2502,away!$B$2:$E$405,3,FALSE)</f>
        <v>0.47</v>
      </c>
      <c r="J2502" s="10">
        <f>VLOOKUP(B2502,home!$B$2:$E$405,4,FALSE)</f>
        <v>0.49</v>
      </c>
      <c r="K2502" s="12">
        <f t="shared" si="2968"/>
        <v>1.547576470588232</v>
      </c>
      <c r="L2502" s="12">
        <f t="shared" si="2969"/>
        <v>0.260780882352941</v>
      </c>
      <c r="M2502" s="13">
        <f t="shared" si="2970"/>
        <v>0.1639231837032406</v>
      </c>
      <c r="N2502" s="13">
        <f t="shared" si="2971"/>
        <v>0.25368366208304749</v>
      </c>
      <c r="O2502" s="13">
        <f t="shared" si="2972"/>
        <v>4.2748032484234325E-2</v>
      </c>
      <c r="P2502" s="13">
        <f t="shared" si="2973"/>
        <v>6.6155849236542455E-2</v>
      </c>
      <c r="Q2502" s="13">
        <f t="shared" si="2974"/>
        <v>0.1962974332061902</v>
      </c>
      <c r="R2502" s="13">
        <f t="shared" si="2975"/>
        <v>5.5739348150454053E-3</v>
      </c>
      <c r="S2502" s="13">
        <f t="shared" si="2976"/>
        <v>6.67476724361841E-3</v>
      </c>
      <c r="T2502" s="13">
        <f t="shared" si="2977"/>
        <v>5.1190617835127787E-2</v>
      </c>
      <c r="U2502" s="13">
        <f t="shared" si="2978"/>
        <v>8.6260903683568393E-3</v>
      </c>
      <c r="V2502" s="13">
        <f t="shared" si="2979"/>
        <v>2.9931017788133928E-4</v>
      </c>
      <c r="W2502" s="13">
        <f t="shared" si="2980"/>
        <v>0.10126176295558836</v>
      </c>
      <c r="X2502" s="13">
        <f t="shared" si="2981"/>
        <v>2.640713189217269E-2</v>
      </c>
      <c r="Y2502" s="13">
        <f t="shared" si="2982"/>
        <v>3.4432375776256409E-3</v>
      </c>
      <c r="Z2502" s="13">
        <f t="shared" si="2983"/>
        <v>4.8452521308177263E-4</v>
      </c>
      <c r="AA2502" s="13">
        <f t="shared" si="2984"/>
        <v>7.4983981917210079E-4</v>
      </c>
      <c r="AB2502" s="13">
        <f t="shared" si="2985"/>
        <v>5.80217230430439E-4</v>
      </c>
      <c r="AC2502" s="13">
        <f t="shared" si="2986"/>
        <v>7.5496943734357855E-6</v>
      </c>
      <c r="AD2502" s="13">
        <f t="shared" si="2987"/>
        <v>3.9177580430087906E-2</v>
      </c>
      <c r="AE2502" s="13">
        <f t="shared" si="2988"/>
        <v>1.0216763993011638E-2</v>
      </c>
      <c r="AF2502" s="13">
        <f t="shared" si="2989"/>
        <v>1.3321683644446657E-3</v>
      </c>
      <c r="AG2502" s="13">
        <f t="shared" si="2990"/>
        <v>1.1580134717418474E-4</v>
      </c>
      <c r="AH2502" s="13">
        <f t="shared" si="2991"/>
        <v>3.1588728147427848E-5</v>
      </c>
      <c r="AI2502" s="13">
        <f t="shared" si="2992"/>
        <v>4.8885972416767535E-5</v>
      </c>
      <c r="AJ2502" s="13">
        <f t="shared" si="2993"/>
        <v>3.7827390327007392E-5</v>
      </c>
      <c r="AK2502" s="13">
        <f t="shared" si="2994"/>
        <v>1.9513593071277843E-5</v>
      </c>
      <c r="AL2502" s="13">
        <f t="shared" si="2995"/>
        <v>1.2187573019694024E-7</v>
      </c>
      <c r="AM2502" s="13">
        <f t="shared" si="2996"/>
        <v>1.2126060329636401E-2</v>
      </c>
      <c r="AN2502" s="13">
        <f t="shared" si="2997"/>
        <v>3.1622447122275753E-3</v>
      </c>
      <c r="AO2502" s="13">
        <f t="shared" si="2998"/>
        <v>4.1232648313531449E-4</v>
      </c>
      <c r="AP2502" s="13">
        <f t="shared" si="2999"/>
        <v>3.5842288029837455E-5</v>
      </c>
      <c r="AQ2502" s="13">
        <f t="shared" si="3000"/>
        <v>2.3367458744923165E-6</v>
      </c>
      <c r="AR2502" s="13">
        <f t="shared" si="3001"/>
        <v>1.6475472797386841E-6</v>
      </c>
      <c r="AS2502" s="13">
        <f t="shared" si="3002"/>
        <v>2.5497054043052351E-6</v>
      </c>
      <c r="AT2502" s="13">
        <f t="shared" si="3003"/>
        <v>1.9729320453172188E-6</v>
      </c>
      <c r="AU2502" s="13">
        <f t="shared" si="3004"/>
        <v>1.0177544038008147E-6</v>
      </c>
      <c r="AV2502" s="13">
        <f t="shared" si="3005"/>
        <v>3.9376319203992377E-7</v>
      </c>
      <c r="AW2502" s="13">
        <f t="shared" si="3006"/>
        <v>1.3662890836957907E-9</v>
      </c>
      <c r="AX2502" s="13">
        <f t="shared" si="3007"/>
        <v>3.1276676078464487E-3</v>
      </c>
      <c r="AY2502" s="13">
        <f t="shared" si="3008"/>
        <v>8.1563591848090916E-4</v>
      </c>
      <c r="AZ2502" s="13">
        <f t="shared" si="3009"/>
        <v>1.0635112725010147E-4</v>
      </c>
      <c r="BA2502" s="13">
        <f t="shared" si="3010"/>
        <v>9.244780267837124E-6</v>
      </c>
      <c r="BB2502" s="13">
        <f t="shared" si="3011"/>
        <v>6.0271548885140579E-7</v>
      </c>
      <c r="BC2502" s="13">
        <f t="shared" si="3012"/>
        <v>3.1435335398090762E-8</v>
      </c>
      <c r="BD2502" s="13">
        <f t="shared" si="3013"/>
        <v>7.1608138888073599E-8</v>
      </c>
      <c r="BE2502" s="13">
        <f t="shared" si="3014"/>
        <v>1.1081907084579686E-7</v>
      </c>
      <c r="BF2502" s="13">
        <f t="shared" si="3015"/>
        <v>8.5750493266702788E-8</v>
      </c>
      <c r="BG2502" s="13">
        <f t="shared" si="3016"/>
        <v>4.4235148573627957E-8</v>
      </c>
      <c r="BH2502" s="13">
        <f t="shared" si="3017"/>
        <v>1.7114318776380304E-8</v>
      </c>
      <c r="BI2502" s="13">
        <f t="shared" si="3018"/>
        <v>5.2971434096945059E-9</v>
      </c>
      <c r="BJ2502" s="14">
        <f t="shared" si="3019"/>
        <v>0.70292450382804383</v>
      </c>
      <c r="BK2502" s="14">
        <f t="shared" si="3020"/>
        <v>0.23787641784986735</v>
      </c>
      <c r="BL2502" s="14">
        <f t="shared" si="3021"/>
        <v>5.8423846927840556E-2</v>
      </c>
      <c r="BM2502" s="14">
        <f t="shared" si="3022"/>
        <v>0.27051156373834095</v>
      </c>
      <c r="BN2502" s="14">
        <f t="shared" si="3023"/>
        <v>0.72838209552830047</v>
      </c>
    </row>
    <row r="2503" spans="1:66" x14ac:dyDescent="0.25">
      <c r="A2503" t="s">
        <v>303</v>
      </c>
      <c r="B2503" t="s">
        <v>470</v>
      </c>
      <c r="C2503" t="s">
        <v>383</v>
      </c>
      <c r="D2503" s="7" t="s">
        <v>550</v>
      </c>
      <c r="E2503" s="10">
        <f>VLOOKUP(A2503,home!$A$2:$E$405,3,FALSE)</f>
        <v>1.3212121212121199</v>
      </c>
      <c r="F2503" s="10">
        <f>VLOOKUP(B2503,home!$B$2:$E$405,3,FALSE)</f>
        <v>1.41</v>
      </c>
      <c r="G2503" s="10">
        <f>VLOOKUP(C2503,away!$B$2:$E$405,4,FALSE)</f>
        <v>1.1399999999999999</v>
      </c>
      <c r="H2503" s="10">
        <f>VLOOKUP(A2503,away!$A$2:$E$405,3,FALSE)</f>
        <v>1.0181818181818201</v>
      </c>
      <c r="I2503" s="10">
        <f>VLOOKUP(C2503,away!$B$2:$E$405,3,FALSE)</f>
        <v>0.95</v>
      </c>
      <c r="J2503" s="10">
        <f>VLOOKUP(B2503,home!$B$2:$E$405,4,FALSE)</f>
        <v>1.54</v>
      </c>
      <c r="K2503" s="12">
        <f t="shared" si="2968"/>
        <v>2.1237163636363614</v>
      </c>
      <c r="L2503" s="12">
        <f t="shared" si="2969"/>
        <v>1.4896000000000027</v>
      </c>
      <c r="M2503" s="13">
        <f t="shared" si="2970"/>
        <v>2.6962281702521018E-2</v>
      </c>
      <c r="N2503" s="13">
        <f t="shared" si="2971"/>
        <v>5.7260238852617135E-2</v>
      </c>
      <c r="O2503" s="13">
        <f t="shared" si="2972"/>
        <v>4.0163014824075381E-2</v>
      </c>
      <c r="P2503" s="13">
        <f t="shared" si="2973"/>
        <v>8.5294851794858642E-2</v>
      </c>
      <c r="Q2503" s="13">
        <f t="shared" si="2974"/>
        <v>6.0802253118514796E-2</v>
      </c>
      <c r="R2503" s="13">
        <f t="shared" si="2975"/>
        <v>2.9913413440971405E-2</v>
      </c>
      <c r="S2503" s="13">
        <f t="shared" si="2976"/>
        <v>6.745730779552922E-2</v>
      </c>
      <c r="T2503" s="13">
        <f t="shared" si="2977"/>
        <v>9.0571036245339798E-2</v>
      </c>
      <c r="U2503" s="13">
        <f t="shared" si="2978"/>
        <v>6.3527605616810839E-2</v>
      </c>
      <c r="V2503" s="13">
        <f t="shared" si="2979"/>
        <v>2.3711152962093716E-2</v>
      </c>
      <c r="W2503" s="13">
        <f t="shared" si="2980"/>
        <v>4.3042246631249954E-2</v>
      </c>
      <c r="X2503" s="13">
        <f t="shared" si="2981"/>
        <v>6.4115730581910044E-2</v>
      </c>
      <c r="Y2503" s="13">
        <f t="shared" si="2982"/>
        <v>4.7753396137406701E-2</v>
      </c>
      <c r="Z2503" s="13">
        <f t="shared" si="2983"/>
        <v>1.4853006887223694E-2</v>
      </c>
      <c r="AA2503" s="13">
        <f t="shared" si="2984"/>
        <v>3.1543573775600534E-2</v>
      </c>
      <c r="AB2503" s="13">
        <f t="shared" si="2985"/>
        <v>3.3494801897406834E-2</v>
      </c>
      <c r="AC2503" s="13">
        <f t="shared" si="2986"/>
        <v>4.688121586158972E-3</v>
      </c>
      <c r="AD2503" s="13">
        <f t="shared" si="2987"/>
        <v>2.2852380874614393E-2</v>
      </c>
      <c r="AE2503" s="13">
        <f t="shared" si="2988"/>
        <v>3.4040906550825659E-2</v>
      </c>
      <c r="AF2503" s="13">
        <f t="shared" si="2989"/>
        <v>2.5353667199055002E-2</v>
      </c>
      <c r="AG2503" s="13">
        <f t="shared" si="2990"/>
        <v>1.2588940886570799E-2</v>
      </c>
      <c r="AH2503" s="13">
        <f t="shared" si="2991"/>
        <v>5.5312597648021116E-3</v>
      </c>
      <c r="AI2503" s="13">
        <f t="shared" si="2992"/>
        <v>1.1746826874033655E-2</v>
      </c>
      <c r="AJ2503" s="13">
        <f t="shared" si="2993"/>
        <v>1.2473464226594323E-2</v>
      </c>
      <c r="AK2503" s="13">
        <f t="shared" si="2994"/>
        <v>8.8300333630837117E-3</v>
      </c>
      <c r="AL2503" s="13">
        <f t="shared" si="2995"/>
        <v>5.9323263557522837E-4</v>
      </c>
      <c r="AM2503" s="13">
        <f t="shared" si="2996"/>
        <v>9.7063950422938434E-3</v>
      </c>
      <c r="AN2503" s="13">
        <f t="shared" si="2997"/>
        <v>1.4458646055000935E-2</v>
      </c>
      <c r="AO2503" s="13">
        <f t="shared" si="2998"/>
        <v>1.0768799581764719E-2</v>
      </c>
      <c r="AP2503" s="13">
        <f t="shared" si="2999"/>
        <v>5.3470679523322509E-3</v>
      </c>
      <c r="AQ2503" s="13">
        <f t="shared" si="3000"/>
        <v>1.9912481054485329E-3</v>
      </c>
      <c r="AR2503" s="13">
        <f t="shared" si="3001"/>
        <v>1.6478729091298492E-3</v>
      </c>
      <c r="AS2503" s="13">
        <f t="shared" si="3002"/>
        <v>3.4996146623121152E-3</v>
      </c>
      <c r="AT2503" s="13">
        <f t="shared" si="3003"/>
        <v>3.7160944623869899E-3</v>
      </c>
      <c r="AU2503" s="13">
        <f t="shared" si="3004"/>
        <v>2.6306435395299062E-3</v>
      </c>
      <c r="AV2503" s="13">
        <f t="shared" si="3005"/>
        <v>1.3966851829484844E-3</v>
      </c>
      <c r="AW2503" s="13">
        <f t="shared" si="3006"/>
        <v>5.2130118381193632E-5</v>
      </c>
      <c r="AX2503" s="13">
        <f t="shared" si="3007"/>
        <v>3.4356049972063775E-3</v>
      </c>
      <c r="AY2503" s="13">
        <f t="shared" si="3008"/>
        <v>5.1176772038386284E-3</v>
      </c>
      <c r="AZ2503" s="13">
        <f t="shared" si="3009"/>
        <v>3.8116459814190183E-3</v>
      </c>
      <c r="BA2503" s="13">
        <f t="shared" si="3010"/>
        <v>1.8926092846405934E-3</v>
      </c>
      <c r="BB2503" s="13">
        <f t="shared" si="3011"/>
        <v>7.0480769760015787E-4</v>
      </c>
      <c r="BC2503" s="13">
        <f t="shared" si="3012"/>
        <v>2.0997630926903956E-4</v>
      </c>
      <c r="BD2503" s="13">
        <f t="shared" si="3013"/>
        <v>4.0911191423997114E-4</v>
      </c>
      <c r="BE2503" s="13">
        <f t="shared" si="3014"/>
        <v>8.6883766683002242E-4</v>
      </c>
      <c r="BF2503" s="13">
        <f t="shared" si="3015"/>
        <v>9.2258238519527804E-4</v>
      </c>
      <c r="BG2503" s="13">
        <f t="shared" si="3016"/>
        <v>6.5310110274729234E-4</v>
      </c>
      <c r="BH2503" s="13">
        <f t="shared" si="3017"/>
        <v>3.4675037475334424E-4</v>
      </c>
      <c r="BI2503" s="13">
        <f t="shared" si="3018"/>
        <v>1.472798889921436E-4</v>
      </c>
      <c r="BJ2503" s="14">
        <f t="shared" si="3019"/>
        <v>0.51582527528891842</v>
      </c>
      <c r="BK2503" s="14">
        <f t="shared" si="3020"/>
        <v>0.21382462568057542</v>
      </c>
      <c r="BL2503" s="14">
        <f t="shared" si="3021"/>
        <v>0.25346256787244426</v>
      </c>
      <c r="BM2503" s="14">
        <f t="shared" si="3022"/>
        <v>0.69250387491014553</v>
      </c>
      <c r="BN2503" s="14">
        <f t="shared" si="3023"/>
        <v>0.30039605373355838</v>
      </c>
    </row>
    <row r="2504" spans="1:66" x14ac:dyDescent="0.25">
      <c r="A2504" t="s">
        <v>303</v>
      </c>
      <c r="B2504" t="s">
        <v>357</v>
      </c>
      <c r="C2504" t="s">
        <v>353</v>
      </c>
      <c r="D2504" s="7" t="s">
        <v>550</v>
      </c>
      <c r="E2504" s="10">
        <f>VLOOKUP(A2504,home!$A$2:$E$405,3,FALSE)</f>
        <v>1.3212121212121199</v>
      </c>
      <c r="F2504" s="10">
        <f>VLOOKUP(B2504,home!$B$2:$E$405,3,FALSE)</f>
        <v>1.51</v>
      </c>
      <c r="G2504" s="10">
        <f>VLOOKUP(C2504,away!$B$2:$E$405,4,FALSE)</f>
        <v>1.19</v>
      </c>
      <c r="H2504" s="10">
        <f>VLOOKUP(A2504,away!$A$2:$E$405,3,FALSE)</f>
        <v>1.0181818181818201</v>
      </c>
      <c r="I2504" s="10">
        <f>VLOOKUP(C2504,away!$B$2:$E$405,3,FALSE)</f>
        <v>0.87</v>
      </c>
      <c r="J2504" s="10">
        <f>VLOOKUP(B2504,home!$B$2:$E$405,4,FALSE)</f>
        <v>2.21</v>
      </c>
      <c r="K2504" s="12">
        <f t="shared" si="2968"/>
        <v>2.3740860606060581</v>
      </c>
      <c r="L2504" s="12">
        <f t="shared" si="2969"/>
        <v>1.9576581818181855</v>
      </c>
      <c r="M2504" s="13">
        <f t="shared" si="2970"/>
        <v>1.3144600113835787E-2</v>
      </c>
      <c r="N2504" s="13">
        <f t="shared" si="2971"/>
        <v>3.1206411902498347E-2</v>
      </c>
      <c r="O2504" s="13">
        <f t="shared" si="2972"/>
        <v>2.5732633959578879E-2</v>
      </c>
      <c r="P2504" s="13">
        <f t="shared" si="2973"/>
        <v>6.1091487586114296E-2</v>
      </c>
      <c r="Q2504" s="13">
        <f t="shared" si="2974"/>
        <v>3.7043353749626154E-2</v>
      </c>
      <c r="R2504" s="13">
        <f t="shared" si="2975"/>
        <v>2.518785070535105E-2</v>
      </c>
      <c r="S2504" s="13">
        <f t="shared" si="2976"/>
        <v>7.0982947810560221E-2</v>
      </c>
      <c r="T2504" s="13">
        <f t="shared" si="2977"/>
        <v>7.2518224549941002E-2</v>
      </c>
      <c r="U2504" s="13">
        <f t="shared" si="2978"/>
        <v>5.9798125256200402E-2</v>
      </c>
      <c r="V2504" s="13">
        <f t="shared" si="2979"/>
        <v>3.6655980719076671E-2</v>
      </c>
      <c r="W2504" s="13">
        <f t="shared" si="2980"/>
        <v>2.9314703258362208E-2</v>
      </c>
      <c r="X2504" s="13">
        <f t="shared" si="2981"/>
        <v>5.7388168681304988E-2</v>
      </c>
      <c r="Y2504" s="13">
        <f t="shared" si="2982"/>
        <v>5.6173208979259454E-2</v>
      </c>
      <c r="Z2504" s="13">
        <f t="shared" si="2983"/>
        <v>1.6436400671915145E-2</v>
      </c>
      <c r="AA2504" s="13">
        <f t="shared" si="2984"/>
        <v>3.9021429721729797E-2</v>
      </c>
      <c r="AB2504" s="13">
        <f t="shared" si="2985"/>
        <v>4.6320116183638821E-2</v>
      </c>
      <c r="AC2504" s="13">
        <f t="shared" si="2986"/>
        <v>1.0647758260344472E-2</v>
      </c>
      <c r="AD2504" s="13">
        <f t="shared" si="2987"/>
        <v>1.7398907094120179E-2</v>
      </c>
      <c r="AE2504" s="13">
        <f t="shared" si="2988"/>
        <v>3.4061112827498838E-2</v>
      </c>
      <c r="AF2504" s="13">
        <f t="shared" si="2989"/>
        <v>3.3340008104292738E-2</v>
      </c>
      <c r="AG2504" s="13">
        <f t="shared" si="2990"/>
        <v>2.1756113215751095E-2</v>
      </c>
      <c r="AH2504" s="13">
        <f t="shared" si="2991"/>
        <v>8.0442135637541507E-3</v>
      </c>
      <c r="AI2504" s="13">
        <f t="shared" si="2992"/>
        <v>1.9097655290246915E-2</v>
      </c>
      <c r="AJ2504" s="13">
        <f t="shared" si="2993"/>
        <v>2.2669738607417372E-2</v>
      </c>
      <c r="AK2504" s="13">
        <f t="shared" si="2994"/>
        <v>1.7939970141817526E-2</v>
      </c>
      <c r="AL2504" s="13">
        <f t="shared" si="2995"/>
        <v>1.9794817216146057E-3</v>
      </c>
      <c r="AM2504" s="13">
        <f t="shared" si="2996"/>
        <v>8.2613005603861117E-3</v>
      </c>
      <c r="AN2504" s="13">
        <f t="shared" si="2997"/>
        <v>1.617280263449903E-2</v>
      </c>
      <c r="AO2504" s="13">
        <f t="shared" si="2998"/>
        <v>1.5830409700178873E-2</v>
      </c>
      <c r="AP2504" s="13">
        <f t="shared" si="2999"/>
        <v>1.0330177023696378E-2</v>
      </c>
      <c r="AQ2504" s="13">
        <f t="shared" si="3000"/>
        <v>5.0557388925173618E-3</v>
      </c>
      <c r="AR2504" s="13">
        <f t="shared" si="3001"/>
        <v>3.1495640998752288E-3</v>
      </c>
      <c r="AS2504" s="13">
        <f t="shared" si="3002"/>
        <v>7.4773362264990472E-3</v>
      </c>
      <c r="AT2504" s="13">
        <f t="shared" si="3003"/>
        <v>8.8759198528980468E-3</v>
      </c>
      <c r="AU2504" s="13">
        <f t="shared" si="3004"/>
        <v>7.0240658659406095E-3</v>
      </c>
      <c r="AV2504" s="13">
        <f t="shared" si="3005"/>
        <v>4.168934215277106E-3</v>
      </c>
      <c r="AW2504" s="13">
        <f t="shared" si="3006"/>
        <v>2.5555378460372552E-4</v>
      </c>
      <c r="AX2504" s="13">
        <f t="shared" si="3007"/>
        <v>3.2688397504816139E-3</v>
      </c>
      <c r="AY2504" s="13">
        <f t="shared" si="3008"/>
        <v>6.3992708825828474E-3</v>
      </c>
      <c r="AZ2504" s="13">
        <f t="shared" si="3009"/>
        <v>6.2637925004795985E-3</v>
      </c>
      <c r="BA2504" s="13">
        <f t="shared" si="3010"/>
        <v>4.0874548792584247E-3</v>
      </c>
      <c r="BB2504" s="13">
        <f t="shared" si="3011"/>
        <v>2.00045987179823E-3</v>
      </c>
      <c r="BC2504" s="13">
        <f t="shared" si="3012"/>
        <v>7.8324332708495285E-4</v>
      </c>
      <c r="BD2504" s="13">
        <f t="shared" si="3013"/>
        <v>1.0276283215469272E-3</v>
      </c>
      <c r="BE2504" s="13">
        <f t="shared" si="3014"/>
        <v>2.4396780736685598E-3</v>
      </c>
      <c r="BF2504" s="13">
        <f t="shared" si="3015"/>
        <v>2.896002853531384E-3</v>
      </c>
      <c r="BG2504" s="13">
        <f t="shared" si="3016"/>
        <v>2.2917866686814089E-3</v>
      </c>
      <c r="BH2504" s="13">
        <f t="shared" si="3017"/>
        <v>1.3602246959998321E-3</v>
      </c>
      <c r="BI2504" s="13">
        <f t="shared" si="3018"/>
        <v>6.4585809801306264E-4</v>
      </c>
      <c r="BJ2504" s="14">
        <f t="shared" si="3019"/>
        <v>0.46865370238561838</v>
      </c>
      <c r="BK2504" s="14">
        <f t="shared" si="3020"/>
        <v>0.2009015270941289</v>
      </c>
      <c r="BL2504" s="14">
        <f t="shared" si="3021"/>
        <v>0.30516873240166603</v>
      </c>
      <c r="BM2504" s="14">
        <f t="shared" si="3022"/>
        <v>0.79161030743834482</v>
      </c>
      <c r="BN2504" s="14">
        <f t="shared" si="3023"/>
        <v>0.19340633801700449</v>
      </c>
    </row>
    <row r="2505" spans="1:66" x14ac:dyDescent="0.25">
      <c r="A2505" t="s">
        <v>303</v>
      </c>
      <c r="B2505" t="s">
        <v>333</v>
      </c>
      <c r="C2505" t="s">
        <v>361</v>
      </c>
      <c r="D2505" s="7" t="s">
        <v>550</v>
      </c>
      <c r="E2505" s="10">
        <f>VLOOKUP(A2505,home!$A$2:$E$405,3,FALSE)</f>
        <v>1.3212121212121199</v>
      </c>
      <c r="F2505" s="10">
        <f>VLOOKUP(B2505,home!$B$2:$E$405,3,FALSE)</f>
        <v>1.19</v>
      </c>
      <c r="G2505" s="10">
        <f>VLOOKUP(C2505,away!$B$2:$E$405,4,FALSE)</f>
        <v>0.76</v>
      </c>
      <c r="H2505" s="10">
        <f>VLOOKUP(A2505,away!$A$2:$E$405,3,FALSE)</f>
        <v>1.0181818181818201</v>
      </c>
      <c r="I2505" s="10">
        <f>VLOOKUP(C2505,away!$B$2:$E$405,3,FALSE)</f>
        <v>0.76</v>
      </c>
      <c r="J2505" s="10">
        <f>VLOOKUP(B2505,home!$B$2:$E$405,4,FALSE)</f>
        <v>0.84</v>
      </c>
      <c r="K2505" s="12">
        <f t="shared" si="2968"/>
        <v>1.1949042424242413</v>
      </c>
      <c r="L2505" s="12">
        <f t="shared" si="2969"/>
        <v>0.65000727272727399</v>
      </c>
      <c r="M2505" s="13">
        <f t="shared" si="2970"/>
        <v>0.15803930435487673</v>
      </c>
      <c r="N2505" s="13">
        <f t="shared" si="2971"/>
        <v>0.18884183524341808</v>
      </c>
      <c r="O2505" s="13">
        <f t="shared" si="2972"/>
        <v>0.10272669720742902</v>
      </c>
      <c r="P2505" s="13">
        <f t="shared" si="2973"/>
        <v>0.12274856630338742</v>
      </c>
      <c r="Q2505" s="13">
        <f t="shared" si="2974"/>
        <v>0.11282395503976997</v>
      </c>
      <c r="R2505" s="13">
        <f t="shared" si="2975"/>
        <v>3.3386550144040704E-2</v>
      </c>
      <c r="S2505" s="13">
        <f t="shared" si="2976"/>
        <v>2.3834593854740911E-2</v>
      </c>
      <c r="T2505" s="13">
        <f t="shared" si="2977"/>
        <v>7.3336391313705465E-2</v>
      </c>
      <c r="U2505" s="13">
        <f t="shared" si="2978"/>
        <v>3.9893730407023903E-2</v>
      </c>
      <c r="V2505" s="13">
        <f t="shared" si="2979"/>
        <v>2.0569160423841368E-3</v>
      </c>
      <c r="W2505" s="13">
        <f t="shared" si="2980"/>
        <v>4.493794084136768E-2</v>
      </c>
      <c r="X2505" s="13">
        <f t="shared" si="2981"/>
        <v>2.9209988368276988E-2</v>
      </c>
      <c r="Y2505" s="13">
        <f t="shared" si="2982"/>
        <v>9.4933524378295591E-3</v>
      </c>
      <c r="Z2505" s="13">
        <f t="shared" si="2983"/>
        <v>7.2338334683000917E-3</v>
      </c>
      <c r="AA2505" s="13">
        <f t="shared" si="2984"/>
        <v>8.6437383002622437E-3</v>
      </c>
      <c r="AB2505" s="13">
        <f t="shared" si="2985"/>
        <v>5.1642197826941285E-3</v>
      </c>
      <c r="AC2505" s="13">
        <f t="shared" si="2986"/>
        <v>9.9849961469924712E-5</v>
      </c>
      <c r="AD2505" s="13">
        <f t="shared" si="2987"/>
        <v>1.3424134039289954E-2</v>
      </c>
      <c r="AE2505" s="13">
        <f t="shared" si="2988"/>
        <v>8.7257847556042271E-3</v>
      </c>
      <c r="AF2505" s="13">
        <f t="shared" si="2989"/>
        <v>2.835911775697763E-3</v>
      </c>
      <c r="AG2505" s="13">
        <f t="shared" si="2990"/>
        <v>6.144544263388213E-4</v>
      </c>
      <c r="AH2505" s="13">
        <f t="shared" si="2991"/>
        <v>1.1755110910232549E-3</v>
      </c>
      <c r="AI2505" s="13">
        <f t="shared" si="2992"/>
        <v>1.4046231896804357E-3</v>
      </c>
      <c r="AJ2505" s="13">
        <f t="shared" si="2993"/>
        <v>8.3919510417831142E-4</v>
      </c>
      <c r="AK2505" s="13">
        <f t="shared" si="2994"/>
        <v>3.342525967347726E-4</v>
      </c>
      <c r="AL2505" s="13">
        <f t="shared" si="2995"/>
        <v>3.1021244154200831E-6</v>
      </c>
      <c r="AM2505" s="13">
        <f t="shared" si="2996"/>
        <v>3.2081109428838414E-3</v>
      </c>
      <c r="AN2505" s="13">
        <f t="shared" si="2997"/>
        <v>2.0852954445904491E-3</v>
      </c>
      <c r="AO2505" s="13">
        <f t="shared" si="2998"/>
        <v>6.77728602384423E-4</v>
      </c>
      <c r="AP2505" s="13">
        <f t="shared" si="2999"/>
        <v>1.4684284016172196E-4</v>
      </c>
      <c r="AQ2505" s="13">
        <f t="shared" si="3000"/>
        <v>2.3862228513261976E-5</v>
      </c>
      <c r="AR2505" s="13">
        <f t="shared" si="3001"/>
        <v>1.5281815166733769E-4</v>
      </c>
      <c r="AS2505" s="13">
        <f t="shared" si="3002"/>
        <v>1.8260305774673295E-4</v>
      </c>
      <c r="AT2505" s="13">
        <f t="shared" si="3003"/>
        <v>1.0909658419060499E-4</v>
      </c>
      <c r="AU2505" s="13">
        <f t="shared" si="3004"/>
        <v>4.3453323761115789E-5</v>
      </c>
      <c r="AV2505" s="13">
        <f t="shared" si="3005"/>
        <v>1.2980640227397833E-5</v>
      </c>
      <c r="AW2505" s="13">
        <f t="shared" si="3006"/>
        <v>6.6928028168181685E-8</v>
      </c>
      <c r="AX2505" s="13">
        <f t="shared" si="3007"/>
        <v>6.3889756263658959E-4</v>
      </c>
      <c r="AY2505" s="13">
        <f t="shared" si="3008"/>
        <v>4.1528806224151228E-4</v>
      </c>
      <c r="AZ2505" s="13">
        <f t="shared" si="3009"/>
        <v>1.3497013036689988E-4</v>
      </c>
      <c r="BA2505" s="13">
        <f t="shared" si="3010"/>
        <v>2.9243855446477741E-5</v>
      </c>
      <c r="BB2505" s="13">
        <f t="shared" si="3011"/>
        <v>4.752179680698908E-6</v>
      </c>
      <c r="BC2505" s="13">
        <f t="shared" si="3012"/>
        <v>6.1779027075221312E-7</v>
      </c>
      <c r="BD2505" s="13">
        <f t="shared" si="3013"/>
        <v>1.6555484998084842E-5</v>
      </c>
      <c r="BE2505" s="13">
        <f t="shared" si="3014"/>
        <v>1.978221925960246E-5</v>
      </c>
      <c r="BF2505" s="13">
        <f t="shared" si="3015"/>
        <v>1.181892885893276E-5</v>
      </c>
      <c r="BG2505" s="13">
        <f t="shared" si="3016"/>
        <v>4.7074960781496858E-6</v>
      </c>
      <c r="BH2505" s="13">
        <f t="shared" si="3017"/>
        <v>1.406251758744134E-6</v>
      </c>
      <c r="BI2505" s="13">
        <f t="shared" si="3018"/>
        <v>3.3606723848798278E-7</v>
      </c>
      <c r="BJ2505" s="14">
        <f t="shared" si="3019"/>
        <v>0.49160935788047511</v>
      </c>
      <c r="BK2505" s="14">
        <f t="shared" si="3020"/>
        <v>0.30719762070351603</v>
      </c>
      <c r="BL2505" s="14">
        <f t="shared" si="3021"/>
        <v>0.19412407602885201</v>
      </c>
      <c r="BM2505" s="14">
        <f t="shared" si="3022"/>
        <v>0.28118275865400799</v>
      </c>
      <c r="BN2505" s="14">
        <f t="shared" si="3023"/>
        <v>0.7185669082929218</v>
      </c>
    </row>
    <row r="2506" spans="1:66" x14ac:dyDescent="0.25">
      <c r="A2506" t="s">
        <v>303</v>
      </c>
      <c r="B2506" t="s">
        <v>348</v>
      </c>
      <c r="C2506" t="s">
        <v>340</v>
      </c>
      <c r="D2506" s="7" t="s">
        <v>550</v>
      </c>
      <c r="E2506" s="10">
        <f>VLOOKUP(A2506,home!$A$2:$E$405,3,FALSE)</f>
        <v>1.3212121212121199</v>
      </c>
      <c r="F2506" s="10">
        <f>VLOOKUP(B2506,home!$B$2:$E$405,3,FALSE)</f>
        <v>1.61</v>
      </c>
      <c r="G2506" s="10">
        <f>VLOOKUP(C2506,away!$B$2:$E$405,4,FALSE)</f>
        <v>0.65</v>
      </c>
      <c r="H2506" s="10">
        <f>VLOOKUP(A2506,away!$A$2:$E$405,3,FALSE)</f>
        <v>1.0181818181818201</v>
      </c>
      <c r="I2506" s="10">
        <f>VLOOKUP(C2506,away!$B$2:$E$405,3,FALSE)</f>
        <v>0.43</v>
      </c>
      <c r="J2506" s="10">
        <f>VLOOKUP(B2506,home!$B$2:$E$405,4,FALSE)</f>
        <v>0.86</v>
      </c>
      <c r="K2506" s="12">
        <f t="shared" si="2968"/>
        <v>1.3826484848484839</v>
      </c>
      <c r="L2506" s="12">
        <f t="shared" si="2969"/>
        <v>0.37652363636363706</v>
      </c>
      <c r="M2506" s="13">
        <f t="shared" si="2970"/>
        <v>0.17218735509098382</v>
      </c>
      <c r="N2506" s="13">
        <f t="shared" si="2971"/>
        <v>0.23807458562661665</v>
      </c>
      <c r="O2506" s="13">
        <f t="shared" si="2972"/>
        <v>6.4832609074694042E-2</v>
      </c>
      <c r="P2506" s="13">
        <f t="shared" si="2973"/>
        <v>8.9640708705899783E-2</v>
      </c>
      <c r="Q2506" s="13">
        <f t="shared" si="2974"/>
        <v>0.16458673254878609</v>
      </c>
      <c r="R2506" s="13">
        <f t="shared" si="2975"/>
        <v>1.2205504861872966E-2</v>
      </c>
      <c r="S2506" s="13">
        <f t="shared" si="2976"/>
        <v>1.1666734547740223E-2</v>
      </c>
      <c r="T2506" s="13">
        <f t="shared" si="2977"/>
        <v>6.1970795036478322E-2</v>
      </c>
      <c r="U2506" s="13">
        <f t="shared" si="2978"/>
        <v>1.6875922804079461E-2</v>
      </c>
      <c r="V2506" s="13">
        <f t="shared" si="2979"/>
        <v>6.7485556492966655E-4</v>
      </c>
      <c r="W2506" s="13">
        <f t="shared" si="2980"/>
        <v>7.5855198794913911E-2</v>
      </c>
      <c r="X2506" s="13">
        <f t="shared" si="2981"/>
        <v>2.8561275287347563E-2</v>
      </c>
      <c r="Y2506" s="13">
        <f t="shared" si="2982"/>
        <v>5.3769976151874935E-3</v>
      </c>
      <c r="Z2506" s="13">
        <f t="shared" si="2983"/>
        <v>1.5318870247488206E-3</v>
      </c>
      <c r="AA2506" s="13">
        <f t="shared" si="2984"/>
        <v>2.1180612737280087E-3</v>
      </c>
      <c r="AB2506" s="13">
        <f t="shared" si="2985"/>
        <v>1.4642671054681407E-3</v>
      </c>
      <c r="AC2506" s="13">
        <f t="shared" si="2986"/>
        <v>2.1958105998278154E-5</v>
      </c>
      <c r="AD2506" s="13">
        <f t="shared" si="2987"/>
        <v>2.6220268920417084E-2</v>
      </c>
      <c r="AE2506" s="13">
        <f t="shared" si="2988"/>
        <v>9.8725510003478956E-3</v>
      </c>
      <c r="AF2506" s="13">
        <f t="shared" si="2989"/>
        <v>1.858624401418226E-3</v>
      </c>
      <c r="AG2506" s="13">
        <f t="shared" si="2990"/>
        <v>2.3327200608539296E-4</v>
      </c>
      <c r="AH2506" s="13">
        <f t="shared" si="2991"/>
        <v>1.4419791826417467E-4</v>
      </c>
      <c r="AI2506" s="13">
        <f t="shared" si="2992"/>
        <v>1.9937503320626663E-4</v>
      </c>
      <c r="AJ2506" s="13">
        <f t="shared" si="2993"/>
        <v>1.3783279378963039E-4</v>
      </c>
      <c r="AK2506" s="13">
        <f t="shared" si="2994"/>
        <v>6.3524767831888644E-5</v>
      </c>
      <c r="AL2506" s="13">
        <f t="shared" si="2995"/>
        <v>4.5725545467258083E-7</v>
      </c>
      <c r="AM2506" s="13">
        <f t="shared" si="2996"/>
        <v>7.2506830190268972E-3</v>
      </c>
      <c r="AN2506" s="13">
        <f t="shared" si="2997"/>
        <v>2.7300535364440815E-3</v>
      </c>
      <c r="AO2506" s="13">
        <f t="shared" si="2998"/>
        <v>5.1396484250466629E-4</v>
      </c>
      <c r="AP2506" s="13">
        <f t="shared" si="2999"/>
        <v>6.4506637154306999E-5</v>
      </c>
      <c r="AQ2506" s="13">
        <f t="shared" si="3000"/>
        <v>6.0720683977323408E-6</v>
      </c>
      <c r="AR2506" s="13">
        <f t="shared" si="3001"/>
        <v>1.0858784908178712E-5</v>
      </c>
      <c r="AS2506" s="13">
        <f t="shared" si="3002"/>
        <v>1.501388250058888E-5</v>
      </c>
      <c r="AT2506" s="13">
        <f t="shared" si="3003"/>
        <v>1.0379460945566193E-5</v>
      </c>
      <c r="AU2506" s="13">
        <f t="shared" si="3004"/>
        <v>4.7837153166437024E-6</v>
      </c>
      <c r="AV2506" s="13">
        <f t="shared" si="3005"/>
        <v>1.6535491836259761E-6</v>
      </c>
      <c r="AW2506" s="13">
        <f t="shared" si="3006"/>
        <v>6.6124198445915182E-9</v>
      </c>
      <c r="AX2506" s="13">
        <f t="shared" si="3007"/>
        <v>1.6708576483956928E-3</v>
      </c>
      <c r="AY2506" s="13">
        <f t="shared" si="3008"/>
        <v>6.2911739761994153E-4</v>
      </c>
      <c r="AZ2506" s="13">
        <f t="shared" si="3009"/>
        <v>1.1843878512574426E-4</v>
      </c>
      <c r="BA2506" s="13">
        <f t="shared" si="3010"/>
        <v>1.4865000687345562E-5</v>
      </c>
      <c r="BB2506" s="13">
        <f t="shared" si="3011"/>
        <v>1.3992560283368286E-6</v>
      </c>
      <c r="BC2506" s="13">
        <f t="shared" si="3012"/>
        <v>1.0537059359862462E-7</v>
      </c>
      <c r="BD2506" s="13">
        <f t="shared" si="3013"/>
        <v>6.8143153001967178E-7</v>
      </c>
      <c r="BE2506" s="13">
        <f t="shared" si="3014"/>
        <v>9.421802725096833E-7</v>
      </c>
      <c r="BF2506" s="13">
        <f t="shared" si="3015"/>
        <v>6.5135206311982275E-7</v>
      </c>
      <c r="BG2506" s="13">
        <f t="shared" si="3016"/>
        <v>3.0019698105851897E-7</v>
      </c>
      <c r="BH2506" s="13">
        <f t="shared" si="3017"/>
        <v>1.0376672525416264E-7</v>
      </c>
      <c r="BI2506" s="13">
        <f t="shared" si="3018"/>
        <v>2.8694581090071388E-8</v>
      </c>
      <c r="BJ2506" s="14">
        <f t="shared" si="3019"/>
        <v>0.62561036479957699</v>
      </c>
      <c r="BK2506" s="14">
        <f t="shared" si="3020"/>
        <v>0.27482118666862637</v>
      </c>
      <c r="BL2506" s="14">
        <f t="shared" si="3021"/>
        <v>9.8086692647942245E-2</v>
      </c>
      <c r="BM2506" s="14">
        <f t="shared" si="3022"/>
        <v>0.25789352444684099</v>
      </c>
      <c r="BN2506" s="14">
        <f t="shared" si="3023"/>
        <v>0.74152749590885336</v>
      </c>
    </row>
    <row r="2507" spans="1:66" x14ac:dyDescent="0.25">
      <c r="A2507" t="s">
        <v>303</v>
      </c>
      <c r="B2507" t="s">
        <v>473</v>
      </c>
      <c r="C2507" t="s">
        <v>390</v>
      </c>
      <c r="D2507" s="7" t="s">
        <v>551</v>
      </c>
      <c r="E2507" s="10">
        <f>VLOOKUP(A2507,home!$A$2:$E$405,3,FALSE)</f>
        <v>1.3212121212121199</v>
      </c>
      <c r="F2507" s="10">
        <f>VLOOKUP(B2507,home!$B$2:$E$405,3,FALSE)</f>
        <v>0.87</v>
      </c>
      <c r="G2507" s="10">
        <f>VLOOKUP(C2507,away!$B$2:$E$405,4,FALSE)</f>
        <v>0.76</v>
      </c>
      <c r="H2507" s="10">
        <f>VLOOKUP(A2507,away!$A$2:$E$405,3,FALSE)</f>
        <v>1.0181818181818201</v>
      </c>
      <c r="I2507" s="10">
        <f>VLOOKUP(C2507,away!$B$2:$E$405,3,FALSE)</f>
        <v>0.76</v>
      </c>
      <c r="J2507" s="10">
        <f>VLOOKUP(B2507,home!$B$2:$E$405,4,FALSE)</f>
        <v>0.56000000000000005</v>
      </c>
      <c r="K2507" s="12">
        <f t="shared" si="2968"/>
        <v>0.87358545454545378</v>
      </c>
      <c r="L2507" s="12">
        <f t="shared" si="2969"/>
        <v>0.43333818181818268</v>
      </c>
      <c r="M2507" s="13">
        <f t="shared" si="2970"/>
        <v>0.270651399095099</v>
      </c>
      <c r="N2507" s="13">
        <f t="shared" si="2971"/>
        <v>0.23643712550185506</v>
      </c>
      <c r="O2507" s="13">
        <f t="shared" si="2972"/>
        <v>0.11728358519041754</v>
      </c>
      <c r="P2507" s="13">
        <f t="shared" si="2973"/>
        <v>0.10245723407929135</v>
      </c>
      <c r="Q2507" s="13">
        <f t="shared" si="2974"/>
        <v>0.1032740168764793</v>
      </c>
      <c r="R2507" s="13">
        <f t="shared" si="2975"/>
        <v>2.5411727781766733E-2</v>
      </c>
      <c r="S2507" s="13">
        <f t="shared" si="2976"/>
        <v>9.6964996765915405E-3</v>
      </c>
      <c r="T2507" s="13">
        <f t="shared" si="2977"/>
        <v>4.4752574702313849E-2</v>
      </c>
      <c r="U2507" s="13">
        <f t="shared" si="2978"/>
        <v>2.2199315765020024E-2</v>
      </c>
      <c r="V2507" s="13">
        <f t="shared" si="2979"/>
        <v>4.0785409671133369E-4</v>
      </c>
      <c r="W2507" s="13">
        <f t="shared" si="2980"/>
        <v>3.0072892991924675E-2</v>
      </c>
      <c r="X2507" s="13">
        <f t="shared" si="2981"/>
        <v>1.3031732771133406E-2</v>
      </c>
      <c r="Y2507" s="13">
        <f t="shared" si="2982"/>
        <v>2.8235736924916884E-3</v>
      </c>
      <c r="Z2507" s="13">
        <f t="shared" si="2983"/>
        <v>3.6706239712697994E-3</v>
      </c>
      <c r="AA2507" s="13">
        <f t="shared" si="2984"/>
        <v>3.206603710407166E-3</v>
      </c>
      <c r="AB2507" s="13">
        <f t="shared" si="2985"/>
        <v>1.4006211799515917E-3</v>
      </c>
      <c r="AC2507" s="13">
        <f t="shared" si="2986"/>
        <v>9.6497752266994765E-6</v>
      </c>
      <c r="AD2507" s="13">
        <f t="shared" si="2987"/>
        <v>6.5678104734618256E-3</v>
      </c>
      <c r="AE2507" s="13">
        <f t="shared" si="2988"/>
        <v>2.8460830490963651E-3</v>
      </c>
      <c r="AF2507" s="13">
        <f t="shared" si="2989"/>
        <v>6.1665822689948408E-4</v>
      </c>
      <c r="AG2507" s="13">
        <f t="shared" si="2990"/>
        <v>8.9073851615948949E-5</v>
      </c>
      <c r="AH2507" s="13">
        <f t="shared" si="2991"/>
        <v>3.9765537946207294E-4</v>
      </c>
      <c r="AI2507" s="13">
        <f t="shared" si="2992"/>
        <v>3.4738595541981989E-4</v>
      </c>
      <c r="AJ2507" s="13">
        <f t="shared" si="2993"/>
        <v>1.5173565888406508E-4</v>
      </c>
      <c r="AK2507" s="13">
        <f t="shared" si="2994"/>
        <v>4.4184688178996633E-5</v>
      </c>
      <c r="AL2507" s="13">
        <f t="shared" si="2995"/>
        <v>1.4611995837008018E-7</v>
      </c>
      <c r="AM2507" s="13">
        <f t="shared" si="2996"/>
        <v>1.1475087395655087E-3</v>
      </c>
      <c r="AN2507" s="13">
        <f t="shared" si="2997"/>
        <v>4.97259350823792E-4</v>
      </c>
      <c r="AO2507" s="13">
        <f t="shared" si="2998"/>
        <v>1.0774073148903592E-4</v>
      </c>
      <c r="AP2507" s="13">
        <f t="shared" si="2999"/>
        <v>1.5562724230406621E-5</v>
      </c>
      <c r="AQ2507" s="13">
        <f t="shared" si="3000"/>
        <v>1.6859806555355447E-6</v>
      </c>
      <c r="AR2507" s="13">
        <f t="shared" si="3001"/>
        <v>3.4463851825262845E-5</v>
      </c>
      <c r="AS2507" s="13">
        <f t="shared" si="3002"/>
        <v>3.0107119662159408E-5</v>
      </c>
      <c r="AT2507" s="13">
        <f t="shared" si="3003"/>
        <v>1.3150570907560951E-5</v>
      </c>
      <c r="AU2507" s="13">
        <f t="shared" si="3004"/>
        <v>3.8293824879379507E-6</v>
      </c>
      <c r="AV2507" s="13">
        <f t="shared" si="3005"/>
        <v>8.3632321033841874E-7</v>
      </c>
      <c r="AW2507" s="13">
        <f t="shared" si="3006"/>
        <v>1.5365241484098984E-9</v>
      </c>
      <c r="AX2507" s="13">
        <f t="shared" si="3007"/>
        <v>1.6707449064136919E-4</v>
      </c>
      <c r="AY2507" s="13">
        <f t="shared" si="3008"/>
        <v>7.239975600272991E-5</v>
      </c>
      <c r="AZ2507" s="13">
        <f t="shared" si="3009"/>
        <v>1.5686789315151514E-5</v>
      </c>
      <c r="BA2507" s="13">
        <f t="shared" si="3010"/>
        <v>2.2658949201308848E-6</v>
      </c>
      <c r="BB2507" s="13">
        <f t="shared" si="3011"/>
        <v>2.4547469622014341E-7</v>
      </c>
      <c r="BC2507" s="13">
        <f t="shared" si="3012"/>
        <v>2.1274711708481539E-8</v>
      </c>
      <c r="BD2507" s="13">
        <f t="shared" si="3013"/>
        <v>2.4890838147351094E-6</v>
      </c>
      <c r="BE2507" s="13">
        <f t="shared" si="3014"/>
        <v>2.1744274156971025E-6</v>
      </c>
      <c r="BF2507" s="13">
        <f t="shared" si="3015"/>
        <v>9.4977408115892497E-7</v>
      </c>
      <c r="BG2507" s="13">
        <f t="shared" si="3016"/>
        <v>2.7656960746823674E-7</v>
      </c>
      <c r="BH2507" s="13">
        <f t="shared" si="3017"/>
        <v>6.0401796563399308E-8</v>
      </c>
      <c r="BI2507" s="13">
        <f t="shared" si="3018"/>
        <v>1.0553226181239848E-8</v>
      </c>
      <c r="BJ2507" s="14">
        <f t="shared" si="3019"/>
        <v>0.44253899334432317</v>
      </c>
      <c r="BK2507" s="14">
        <f t="shared" si="3020"/>
        <v>0.38329518259888101</v>
      </c>
      <c r="BL2507" s="14">
        <f t="shared" si="3021"/>
        <v>0.17053116336754309</v>
      </c>
      <c r="BM2507" s="14">
        <f t="shared" si="3022"/>
        <v>0.14444847653762957</v>
      </c>
      <c r="BN2507" s="14">
        <f t="shared" si="3023"/>
        <v>0.85551508852490887</v>
      </c>
    </row>
    <row r="2508" spans="1:66" x14ac:dyDescent="0.25">
      <c r="A2508" t="s">
        <v>303</v>
      </c>
      <c r="B2508" t="s">
        <v>342</v>
      </c>
      <c r="C2508" t="s">
        <v>306</v>
      </c>
      <c r="D2508" s="7" t="s">
        <v>551</v>
      </c>
      <c r="E2508" s="10">
        <f>VLOOKUP(A2508,home!$A$2:$E$405,3,FALSE)</f>
        <v>1.3212121212121199</v>
      </c>
      <c r="F2508" s="10">
        <f>VLOOKUP(B2508,home!$B$2:$E$405,3,FALSE)</f>
        <v>0.95</v>
      </c>
      <c r="G2508" s="10">
        <f>VLOOKUP(C2508,away!$B$2:$E$405,4,FALSE)</f>
        <v>1.3</v>
      </c>
      <c r="H2508" s="10">
        <f>VLOOKUP(A2508,away!$A$2:$E$405,3,FALSE)</f>
        <v>1.0181818181818201</v>
      </c>
      <c r="I2508" s="10">
        <f>VLOOKUP(C2508,away!$B$2:$E$405,3,FALSE)</f>
        <v>0.43</v>
      </c>
      <c r="J2508" s="10">
        <f>VLOOKUP(B2508,home!$B$2:$E$405,4,FALSE)</f>
        <v>1.1000000000000001</v>
      </c>
      <c r="K2508" s="12">
        <f t="shared" si="2968"/>
        <v>1.6316969696969681</v>
      </c>
      <c r="L2508" s="12">
        <f t="shared" si="2969"/>
        <v>0.48160000000000092</v>
      </c>
      <c r="M2508" s="13">
        <f t="shared" si="2970"/>
        <v>0.12083890673727313</v>
      </c>
      <c r="N2508" s="13">
        <f t="shared" si="2971"/>
        <v>0.19717247794470311</v>
      </c>
      <c r="O2508" s="13">
        <f t="shared" si="2972"/>
        <v>5.8196017484670855E-2</v>
      </c>
      <c r="P2508" s="13">
        <f t="shared" si="2973"/>
        <v>9.4958265378169204E-2</v>
      </c>
      <c r="Q2508" s="13">
        <f t="shared" si="2974"/>
        <v>0.16086286738500721</v>
      </c>
      <c r="R2508" s="13">
        <f t="shared" si="2975"/>
        <v>1.4013601010308767E-2</v>
      </c>
      <c r="S2508" s="13">
        <f t="shared" si="2976"/>
        <v>1.8655150909374838E-2</v>
      </c>
      <c r="T2508" s="13">
        <f t="shared" si="2977"/>
        <v>7.7471556932619617E-2</v>
      </c>
      <c r="U2508" s="13">
        <f t="shared" si="2978"/>
        <v>2.2865950303063185E-2</v>
      </c>
      <c r="V2508" s="13">
        <f t="shared" si="2979"/>
        <v>1.6288543138894321E-3</v>
      </c>
      <c r="W2508" s="13">
        <f t="shared" si="2980"/>
        <v>8.7493151082960477E-2</v>
      </c>
      <c r="X2508" s="13">
        <f t="shared" si="2981"/>
        <v>4.2136701561553851E-2</v>
      </c>
      <c r="Y2508" s="13">
        <f t="shared" si="2982"/>
        <v>1.0146517736022185E-2</v>
      </c>
      <c r="Z2508" s="13">
        <f t="shared" si="2983"/>
        <v>2.2496500821882395E-3</v>
      </c>
      <c r="AA2508" s="13">
        <f t="shared" si="2984"/>
        <v>3.6707472219850855E-3</v>
      </c>
      <c r="AB2508" s="13">
        <f t="shared" si="2985"/>
        <v>2.9947735593183144E-3</v>
      </c>
      <c r="AC2508" s="13">
        <f t="shared" si="2986"/>
        <v>7.9999679106341925E-5</v>
      </c>
      <c r="AD2508" s="13">
        <f t="shared" si="2987"/>
        <v>3.5690577372826431E-2</v>
      </c>
      <c r="AE2508" s="13">
        <f t="shared" si="2988"/>
        <v>1.7188582062753244E-2</v>
      </c>
      <c r="AF2508" s="13">
        <f t="shared" si="2989"/>
        <v>4.1390105607109883E-3</v>
      </c>
      <c r="AG2508" s="13">
        <f t="shared" si="2990"/>
        <v>6.6444916201280563E-4</v>
      </c>
      <c r="AH2508" s="13">
        <f t="shared" si="2991"/>
        <v>2.7085786989546447E-4</v>
      </c>
      <c r="AI2508" s="13">
        <f t="shared" si="2992"/>
        <v>4.4195796552700496E-4</v>
      </c>
      <c r="AJ2508" s="13">
        <f t="shared" si="2993"/>
        <v>3.6057073654192565E-4</v>
      </c>
      <c r="AK2508" s="13">
        <f t="shared" si="2994"/>
        <v>1.9611405939228794E-4</v>
      </c>
      <c r="AL2508" s="13">
        <f t="shared" si="2995"/>
        <v>2.5146307472856939E-6</v>
      </c>
      <c r="AM2508" s="13">
        <f t="shared" si="2996"/>
        <v>1.1647241389195198E-2</v>
      </c>
      <c r="AN2508" s="13">
        <f t="shared" si="2997"/>
        <v>5.6093114530364188E-3</v>
      </c>
      <c r="AO2508" s="13">
        <f t="shared" si="2998"/>
        <v>1.3507221978911719E-3</v>
      </c>
      <c r="AP2508" s="13">
        <f t="shared" si="2999"/>
        <v>2.1683593683479666E-4</v>
      </c>
      <c r="AQ2508" s="13">
        <f t="shared" si="3000"/>
        <v>2.610704679490956E-5</v>
      </c>
      <c r="AR2508" s="13">
        <f t="shared" si="3001"/>
        <v>2.6089030028331188E-5</v>
      </c>
      <c r="AS2508" s="13">
        <f t="shared" si="3002"/>
        <v>4.2569391239561207E-5</v>
      </c>
      <c r="AT2508" s="13">
        <f t="shared" si="3003"/>
        <v>3.4730173343718348E-5</v>
      </c>
      <c r="AU2508" s="13">
        <f t="shared" si="3004"/>
        <v>1.8889706200665212E-5</v>
      </c>
      <c r="AV2508" s="13">
        <f t="shared" si="3005"/>
        <v>7.7055690915228702E-6</v>
      </c>
      <c r="AW2508" s="13">
        <f t="shared" si="3006"/>
        <v>5.4890565619827684E-8</v>
      </c>
      <c r="AX2508" s="13">
        <f t="shared" si="3007"/>
        <v>3.167461413346488E-3</v>
      </c>
      <c r="AY2508" s="13">
        <f t="shared" si="3008"/>
        <v>1.5254494166676716E-3</v>
      </c>
      <c r="AZ2508" s="13">
        <f t="shared" si="3009"/>
        <v>3.6732821953357599E-4</v>
      </c>
      <c r="BA2508" s="13">
        <f t="shared" si="3010"/>
        <v>5.8968423509123538E-5</v>
      </c>
      <c r="BB2508" s="13">
        <f t="shared" si="3011"/>
        <v>7.0997981904984846E-6</v>
      </c>
      <c r="BC2508" s="13">
        <f t="shared" si="3012"/>
        <v>6.8385256170881549E-7</v>
      </c>
      <c r="BD2508" s="13">
        <f t="shared" si="3013"/>
        <v>2.0940794769407204E-6</v>
      </c>
      <c r="BE2508" s="13">
        <f t="shared" si="3014"/>
        <v>3.4169031368287855E-6</v>
      </c>
      <c r="BF2508" s="13">
        <f t="shared" si="3015"/>
        <v>2.7876752470557976E-6</v>
      </c>
      <c r="BG2508" s="13">
        <f t="shared" si="3016"/>
        <v>1.5162137510400636E-6</v>
      </c>
      <c r="BH2508" s="13">
        <f t="shared" si="3017"/>
        <v>6.1850034574623673E-7</v>
      </c>
      <c r="BI2508" s="13">
        <f t="shared" si="3018"/>
        <v>2.0184102798213203E-7</v>
      </c>
      <c r="BJ2508" s="14">
        <f t="shared" si="3019"/>
        <v>0.65694310094873121</v>
      </c>
      <c r="BK2508" s="14">
        <f t="shared" si="3020"/>
        <v>0.23768914106522793</v>
      </c>
      <c r="BL2508" s="14">
        <f t="shared" si="3021"/>
        <v>0.1031512092935923</v>
      </c>
      <c r="BM2508" s="14">
        <f t="shared" si="3022"/>
        <v>0.35246557092350556</v>
      </c>
      <c r="BN2508" s="14">
        <f t="shared" si="3023"/>
        <v>0.64604213594013227</v>
      </c>
    </row>
    <row r="2509" spans="1:66" x14ac:dyDescent="0.25">
      <c r="A2509" t="s">
        <v>303</v>
      </c>
      <c r="B2509" t="s">
        <v>466</v>
      </c>
      <c r="C2509" t="s">
        <v>380</v>
      </c>
      <c r="D2509" s="7" t="s">
        <v>551</v>
      </c>
      <c r="E2509" s="10">
        <f>VLOOKUP(A2509,home!$A$2:$E$405,3,FALSE)</f>
        <v>1.3212121212121199</v>
      </c>
      <c r="F2509" s="10">
        <f>VLOOKUP(B2509,home!$B$2:$E$405,3,FALSE)</f>
        <v>0.97</v>
      </c>
      <c r="G2509" s="10">
        <f>VLOOKUP(C2509,away!$B$2:$E$405,4,FALSE)</f>
        <v>0.76</v>
      </c>
      <c r="H2509" s="10">
        <f>VLOOKUP(A2509,away!$A$2:$E$405,3,FALSE)</f>
        <v>1.0181818181818201</v>
      </c>
      <c r="I2509" s="10">
        <f>VLOOKUP(C2509,away!$B$2:$E$405,3,FALSE)</f>
        <v>0.95</v>
      </c>
      <c r="J2509" s="10">
        <f>VLOOKUP(B2509,home!$B$2:$E$405,4,FALSE)</f>
        <v>0.98</v>
      </c>
      <c r="K2509" s="12">
        <f t="shared" si="2968"/>
        <v>0.97399757575757473</v>
      </c>
      <c r="L2509" s="12">
        <f t="shared" si="2969"/>
        <v>0.94792727272727451</v>
      </c>
      <c r="M2509" s="13">
        <f t="shared" si="2970"/>
        <v>0.14632503735970423</v>
      </c>
      <c r="N2509" s="13">
        <f t="shared" si="2971"/>
        <v>0.14252023166098848</v>
      </c>
      <c r="O2509" s="13">
        <f t="shared" si="2972"/>
        <v>0.13870549359610099</v>
      </c>
      <c r="P2509" s="13">
        <f t="shared" si="2973"/>
        <v>0.13509881450686015</v>
      </c>
      <c r="Q2509" s="13">
        <f t="shared" si="2974"/>
        <v>6.9407180067105348E-2</v>
      </c>
      <c r="R2509" s="13">
        <f t="shared" si="2975"/>
        <v>6.5741360128421217E-2</v>
      </c>
      <c r="S2509" s="13">
        <f t="shared" si="2976"/>
        <v>3.1183470051491774E-2</v>
      </c>
      <c r="T2509" s="13">
        <f t="shared" si="2977"/>
        <v>6.5792958908702029E-2</v>
      </c>
      <c r="U2509" s="13">
        <f t="shared" si="2978"/>
        <v>6.4031925392087949E-2</v>
      </c>
      <c r="V2509" s="13">
        <f t="shared" si="2979"/>
        <v>3.199004317286118E-3</v>
      </c>
      <c r="W2509" s="13">
        <f t="shared" si="2980"/>
        <v>2.2534141708510029E-2</v>
      </c>
      <c r="X2509" s="13">
        <f t="shared" si="2981"/>
        <v>2.1360727492997836E-2</v>
      </c>
      <c r="Y2509" s="13">
        <f t="shared" si="2982"/>
        <v>1.0124208077953974E-2</v>
      </c>
      <c r="Z2509" s="13">
        <f t="shared" si="2983"/>
        <v>2.0772676070638638E-2</v>
      </c>
      <c r="AA2509" s="13">
        <f t="shared" si="2984"/>
        <v>2.0232536134799417E-2</v>
      </c>
      <c r="AB2509" s="13">
        <f t="shared" si="2985"/>
        <v>9.8532205733610802E-3</v>
      </c>
      <c r="AC2509" s="13">
        <f t="shared" si="2986"/>
        <v>1.8459831732575832E-4</v>
      </c>
      <c r="AD2509" s="13">
        <f t="shared" si="2987"/>
        <v>5.4870498489666044E-3</v>
      </c>
      <c r="AE2509" s="13">
        <f t="shared" si="2988"/>
        <v>5.2013241986495163E-3</v>
      </c>
      <c r="AF2509" s="13">
        <f t="shared" si="2989"/>
        <v>2.4652385310981063E-3</v>
      </c>
      <c r="AG2509" s="13">
        <f t="shared" si="2990"/>
        <v>7.7895561246867345E-4</v>
      </c>
      <c r="AH2509" s="13">
        <f t="shared" si="2991"/>
        <v>4.9227465437218995E-3</v>
      </c>
      <c r="AI2509" s="13">
        <f t="shared" si="2992"/>
        <v>4.7947431996541107E-3</v>
      </c>
      <c r="AJ2509" s="13">
        <f t="shared" si="2993"/>
        <v>2.3350341264216099E-3</v>
      </c>
      <c r="AK2509" s="13">
        <f t="shared" si="2994"/>
        <v>7.5810585948195156E-4</v>
      </c>
      <c r="AL2509" s="13">
        <f t="shared" si="2995"/>
        <v>6.817429000715633E-6</v>
      </c>
      <c r="AM2509" s="13">
        <f t="shared" si="2996"/>
        <v>1.0688746501908881E-3</v>
      </c>
      <c r="AN2509" s="13">
        <f t="shared" si="2997"/>
        <v>1.0132154320427681E-3</v>
      </c>
      <c r="AO2509" s="13">
        <f t="shared" si="2998"/>
        <v>4.8022727059074421E-4</v>
      </c>
      <c r="AP2509" s="13">
        <f t="shared" si="2999"/>
        <v>1.5174017563344901E-4</v>
      </c>
      <c r="AQ2509" s="13">
        <f t="shared" si="3000"/>
        <v>3.595966271284324E-5</v>
      </c>
      <c r="AR2509" s="13">
        <f t="shared" si="3001"/>
        <v>9.3328114110358368E-4</v>
      </c>
      <c r="AS2509" s="13">
        <f t="shared" si="3002"/>
        <v>9.0901356893515362E-4</v>
      </c>
      <c r="AT2509" s="13">
        <f t="shared" si="3003"/>
        <v>4.4268850623679028E-4</v>
      </c>
      <c r="AU2509" s="13">
        <f t="shared" si="3004"/>
        <v>1.4372584396345859E-4</v>
      </c>
      <c r="AV2509" s="13">
        <f t="shared" si="3005"/>
        <v>3.4997155898530024E-5</v>
      </c>
      <c r="AW2509" s="13">
        <f t="shared" si="3006"/>
        <v>1.7484411428610043E-7</v>
      </c>
      <c r="AX2509" s="13">
        <f t="shared" si="3007"/>
        <v>1.7351355301244172E-4</v>
      </c>
      <c r="AY2509" s="13">
        <f t="shared" si="3008"/>
        <v>1.6447822908830325E-4</v>
      </c>
      <c r="AZ2509" s="13">
        <f t="shared" si="3009"/>
        <v>7.7956699561343583E-5</v>
      </c>
      <c r="BA2509" s="13">
        <f t="shared" si="3010"/>
        <v>2.4632427202001314E-5</v>
      </c>
      <c r="BB2509" s="13">
        <f t="shared" si="3011"/>
        <v>5.8374373845615577E-6</v>
      </c>
      <c r="BC2509" s="13">
        <f t="shared" si="3012"/>
        <v>1.1066932199327347E-6</v>
      </c>
      <c r="BD2509" s="13">
        <f t="shared" si="3013"/>
        <v>1.474471077956864E-4</v>
      </c>
      <c r="BE2509" s="13">
        <f t="shared" si="3014"/>
        <v>1.4361312554546436E-4</v>
      </c>
      <c r="BF2509" s="13">
        <f t="shared" si="3015"/>
        <v>6.9939418064125238E-5</v>
      </c>
      <c r="BG2509" s="13">
        <f t="shared" si="3016"/>
        <v>2.2706941214784509E-5</v>
      </c>
      <c r="BH2509" s="13">
        <f t="shared" si="3017"/>
        <v>5.5291264240174661E-6</v>
      </c>
      <c r="BI2509" s="13">
        <f t="shared" si="3018"/>
        <v>1.0770711466100325E-6</v>
      </c>
      <c r="BJ2509" s="14">
        <f t="shared" si="3019"/>
        <v>0.34886955833807992</v>
      </c>
      <c r="BK2509" s="14">
        <f t="shared" si="3020"/>
        <v>0.31616222021075707</v>
      </c>
      <c r="BL2509" s="14">
        <f t="shared" si="3021"/>
        <v>0.31422918456037841</v>
      </c>
      <c r="BM2509" s="14">
        <f t="shared" si="3022"/>
        <v>0.30207121847569957</v>
      </c>
      <c r="BN2509" s="14">
        <f t="shared" si="3023"/>
        <v>0.6977981173191804</v>
      </c>
    </row>
    <row r="2510" spans="1:66" x14ac:dyDescent="0.25">
      <c r="A2510" t="s">
        <v>303</v>
      </c>
      <c r="B2510" t="s">
        <v>354</v>
      </c>
      <c r="C2510" t="s">
        <v>469</v>
      </c>
      <c r="D2510" s="7" t="s">
        <v>551</v>
      </c>
      <c r="E2510" s="10">
        <f>VLOOKUP(A2510,home!$A$2:$E$405,3,FALSE)</f>
        <v>1.3212121212121199</v>
      </c>
      <c r="F2510" s="10">
        <f>VLOOKUP(B2510,home!$B$2:$E$405,3,FALSE)</f>
        <v>0.87</v>
      </c>
      <c r="G2510" s="10">
        <f>VLOOKUP(C2510,away!$B$2:$E$405,4,FALSE)</f>
        <v>0.97</v>
      </c>
      <c r="H2510" s="10">
        <f>VLOOKUP(A2510,away!$A$2:$E$405,3,FALSE)</f>
        <v>1.0181818181818201</v>
      </c>
      <c r="I2510" s="10">
        <f>VLOOKUP(C2510,away!$B$2:$E$405,3,FALSE)</f>
        <v>0.97</v>
      </c>
      <c r="J2510" s="10">
        <f>VLOOKUP(B2510,home!$B$2:$E$405,4,FALSE)</f>
        <v>0.28000000000000003</v>
      </c>
      <c r="K2510" s="12">
        <f t="shared" si="2968"/>
        <v>1.1149709090909081</v>
      </c>
      <c r="L2510" s="12">
        <f t="shared" si="2969"/>
        <v>0.27653818181818235</v>
      </c>
      <c r="M2510" s="13">
        <f t="shared" si="2970"/>
        <v>0.24869971082764722</v>
      </c>
      <c r="N2510" s="13">
        <f t="shared" si="2971"/>
        <v>0.27729294267214777</v>
      </c>
      <c r="O2510" s="13">
        <f t="shared" si="2972"/>
        <v>6.8774965850985276E-2</v>
      </c>
      <c r="P2510" s="13">
        <f t="shared" si="2973"/>
        <v>7.6682086197569208E-2</v>
      </c>
      <c r="Q2510" s="13">
        <f t="shared" si="2974"/>
        <v>0.1545867821878289</v>
      </c>
      <c r="R2510" s="13">
        <f t="shared" si="2975"/>
        <v>9.5094520055195222E-3</v>
      </c>
      <c r="S2510" s="13">
        <f t="shared" si="2976"/>
        <v>5.9108857867615962E-3</v>
      </c>
      <c r="T2510" s="13">
        <f t="shared" si="2977"/>
        <v>4.2749147679345581E-2</v>
      </c>
      <c r="U2510" s="13">
        <f t="shared" si="2978"/>
        <v>1.0602762347550461E-2</v>
      </c>
      <c r="V2510" s="13">
        <f t="shared" si="2979"/>
        <v>2.0250171131014881E-4</v>
      </c>
      <c r="W2510" s="13">
        <f t="shared" si="2980"/>
        <v>5.7453255023133906E-2</v>
      </c>
      <c r="X2510" s="13">
        <f t="shared" si="2981"/>
        <v>1.5888018683633803E-2</v>
      </c>
      <c r="Y2510" s="13">
        <f t="shared" si="2982"/>
        <v>2.1968218997327009E-3</v>
      </c>
      <c r="Z2510" s="13">
        <f t="shared" si="2983"/>
        <v>8.7657552256454555E-4</v>
      </c>
      <c r="AA2510" s="13">
        <f t="shared" si="2984"/>
        <v>9.7735620728062905E-4</v>
      </c>
      <c r="AB2510" s="13">
        <f t="shared" si="2985"/>
        <v>5.4486186946866276E-4</v>
      </c>
      <c r="AC2510" s="13">
        <f t="shared" si="2986"/>
        <v>3.9023602073570137E-6</v>
      </c>
      <c r="AD2510" s="13">
        <f t="shared" si="2987"/>
        <v>1.6014676995843854E-2</v>
      </c>
      <c r="AE2510" s="13">
        <f t="shared" si="2988"/>
        <v>4.4286696588361303E-3</v>
      </c>
      <c r="AF2510" s="13">
        <f t="shared" si="2989"/>
        <v>6.1234812766394655E-4</v>
      </c>
      <c r="AG2510" s="13">
        <f t="shared" si="2990"/>
        <v>5.6445879287985331E-5</v>
      </c>
      <c r="AH2510" s="13">
        <f t="shared" si="2991"/>
        <v>6.0601650309080604E-5</v>
      </c>
      <c r="AI2510" s="13">
        <f t="shared" si="2992"/>
        <v>6.75690771375249E-5</v>
      </c>
      <c r="AJ2510" s="13">
        <f t="shared" si="2993"/>
        <v>3.7668777681229939E-5</v>
      </c>
      <c r="AK2510" s="13">
        <f t="shared" si="2994"/>
        <v>1.3999863765194747E-5</v>
      </c>
      <c r="AL2510" s="13">
        <f t="shared" si="2995"/>
        <v>4.8128905465739531E-8</v>
      </c>
      <c r="AM2510" s="13">
        <f t="shared" si="2996"/>
        <v>3.5711797937706545E-3</v>
      </c>
      <c r="AN2510" s="13">
        <f t="shared" si="2997"/>
        <v>9.8756756711516815E-4</v>
      </c>
      <c r="AO2510" s="13">
        <f t="shared" si="2998"/>
        <v>1.3655006971631715E-4</v>
      </c>
      <c r="AP2510" s="13">
        <f t="shared" si="2999"/>
        <v>1.258710266883213E-5</v>
      </c>
      <c r="AQ2510" s="13">
        <f t="shared" si="3000"/>
        <v>8.7020362159940663E-7</v>
      </c>
      <c r="AR2510" s="13">
        <f t="shared" si="3001"/>
        <v>3.3517340383308901E-6</v>
      </c>
      <c r="AS2510" s="13">
        <f t="shared" si="3002"/>
        <v>3.7370859477487328E-6</v>
      </c>
      <c r="AT2510" s="13">
        <f t="shared" si="3003"/>
        <v>2.0833710582561323E-6</v>
      </c>
      <c r="AU2510" s="13">
        <f t="shared" si="3004"/>
        <v>7.7429937426584203E-7</v>
      </c>
      <c r="AV2510" s="13">
        <f t="shared" si="3005"/>
        <v>2.1583031930842689E-7</v>
      </c>
      <c r="AW2510" s="13">
        <f t="shared" si="3006"/>
        <v>4.1221341740880922E-10</v>
      </c>
      <c r="AX2510" s="13">
        <f t="shared" si="3007"/>
        <v>6.6362693019792461E-4</v>
      </c>
      <c r="AY2510" s="13">
        <f t="shared" si="3008"/>
        <v>1.8351818468251589E-4</v>
      </c>
      <c r="AZ2510" s="13">
        <f t="shared" si="3009"/>
        <v>2.5374892561338165E-5</v>
      </c>
      <c r="BA2510" s="13">
        <f t="shared" si="3010"/>
        <v>2.3390422175813925E-6</v>
      </c>
      <c r="BB2510" s="13">
        <f t="shared" si="3011"/>
        <v>1.6170862051148183E-7</v>
      </c>
      <c r="BC2510" s="13">
        <f t="shared" si="3012"/>
        <v>8.9437215801143294E-9</v>
      </c>
      <c r="BD2510" s="13">
        <f t="shared" si="3013"/>
        <v>1.5448040614968958E-7</v>
      </c>
      <c r="BE2510" s="13">
        <f t="shared" si="3014"/>
        <v>1.7224115888145208E-7</v>
      </c>
      <c r="BF2510" s="13">
        <f t="shared" si="3015"/>
        <v>9.6021940750462131E-8</v>
      </c>
      <c r="BG2510" s="13">
        <f t="shared" si="3016"/>
        <v>3.5687223523738678E-8</v>
      </c>
      <c r="BH2510" s="13">
        <f t="shared" si="3017"/>
        <v>9.947554013798343E-9</v>
      </c>
      <c r="BI2510" s="13">
        <f t="shared" si="3018"/>
        <v>2.2182466683991294E-9</v>
      </c>
      <c r="BJ2510" s="14">
        <f t="shared" si="3019"/>
        <v>0.57686289324634854</v>
      </c>
      <c r="BK2510" s="14">
        <f t="shared" si="3020"/>
        <v>0.33168265319708351</v>
      </c>
      <c r="BL2510" s="14">
        <f t="shared" si="3021"/>
        <v>9.0599870566965474E-2</v>
      </c>
      <c r="BM2510" s="14">
        <f t="shared" si="3022"/>
        <v>0.1642925350187952</v>
      </c>
      <c r="BN2510" s="14">
        <f t="shared" si="3023"/>
        <v>0.83554593974169789</v>
      </c>
    </row>
    <row r="2511" spans="1:66" s="15" customFormat="1" x14ac:dyDescent="0.25">
      <c r="A2511" s="15" t="s">
        <v>192</v>
      </c>
      <c r="B2511" s="15" t="s">
        <v>199</v>
      </c>
      <c r="C2511" s="15" t="s">
        <v>197</v>
      </c>
      <c r="D2511" s="30" t="s">
        <v>547</v>
      </c>
      <c r="E2511" s="15">
        <f>VLOOKUP(A2511,home!$A$2:$E$405,3,FALSE)</f>
        <v>1.42105263157895</v>
      </c>
      <c r="F2511" s="15">
        <f>VLOOKUP(B2511,home!$B$2:$E$405,3,FALSE)</f>
        <v>1.1299999999999999</v>
      </c>
      <c r="G2511" s="15">
        <f>VLOOKUP(C2511,away!$B$2:$E$405,4,FALSE)</f>
        <v>0.99</v>
      </c>
      <c r="H2511" s="15">
        <f>VLOOKUP(A2511,away!$A$2:$E$405,3,FALSE)</f>
        <v>1.25</v>
      </c>
      <c r="I2511" s="15">
        <f>VLOOKUP(C2511,away!$B$2:$E$405,3,FALSE)</f>
        <v>0.84</v>
      </c>
      <c r="J2511" s="15">
        <f>VLOOKUP(B2511,home!$B$2:$E$405,4,FALSE)</f>
        <v>1.92</v>
      </c>
      <c r="K2511" s="20">
        <f t="shared" si="2968"/>
        <v>1.5897315789473712</v>
      </c>
      <c r="L2511" s="20">
        <f t="shared" si="2969"/>
        <v>2.016</v>
      </c>
      <c r="M2511" s="21">
        <f t="shared" si="2970"/>
        <v>2.7167562324487068E-2</v>
      </c>
      <c r="N2511" s="21">
        <f t="shared" si="2971"/>
        <v>4.3189131750257945E-2</v>
      </c>
      <c r="O2511" s="21">
        <f t="shared" si="2972"/>
        <v>5.4769805646165924E-2</v>
      </c>
      <c r="P2511" s="21">
        <f t="shared" si="2973"/>
        <v>8.7069289608520006E-2</v>
      </c>
      <c r="Q2511" s="21">
        <f t="shared" si="2974"/>
        <v>3.4329563305351807E-2</v>
      </c>
      <c r="R2511" s="21">
        <f t="shared" si="2975"/>
        <v>5.5207964091335271E-2</v>
      </c>
      <c r="S2511" s="21">
        <f t="shared" si="2976"/>
        <v>6.9762066820577978E-2</v>
      </c>
      <c r="T2511" s="21">
        <f t="shared" si="2977"/>
        <v>6.920839962358924E-2</v>
      </c>
      <c r="U2511" s="21">
        <f t="shared" si="2978"/>
        <v>8.7765843925388193E-2</v>
      </c>
      <c r="V2511" s="21">
        <f t="shared" si="2979"/>
        <v>2.4842263182757306E-2</v>
      </c>
      <c r="W2511" s="21">
        <f t="shared" si="2980"/>
        <v>1.8191596959330217E-2</v>
      </c>
      <c r="X2511" s="21">
        <f t="shared" si="2981"/>
        <v>3.6674259470009705E-2</v>
      </c>
      <c r="Y2511" s="21">
        <f t="shared" si="2982"/>
        <v>3.6967653545769801E-2</v>
      </c>
      <c r="Z2511" s="21">
        <f t="shared" si="2983"/>
        <v>3.70997518693773E-2</v>
      </c>
      <c r="AA2511" s="21">
        <f t="shared" si="2984"/>
        <v>5.8978647117860869E-2</v>
      </c>
      <c r="AB2511" s="21">
        <f t="shared" si="2985"/>
        <v>4.6880108903428398E-2</v>
      </c>
      <c r="AC2511" s="21">
        <f t="shared" si="2986"/>
        <v>4.9760588145430157E-3</v>
      </c>
      <c r="AD2511" s="21">
        <f t="shared" si="2987"/>
        <v>7.2299390394325556E-3</v>
      </c>
      <c r="AE2511" s="21">
        <f t="shared" si="2988"/>
        <v>1.4575557103496031E-2</v>
      </c>
      <c r="AF2511" s="21">
        <f t="shared" si="2989"/>
        <v>1.4692161560324005E-2</v>
      </c>
      <c r="AG2511" s="21">
        <f t="shared" si="2990"/>
        <v>9.8731325685377305E-3</v>
      </c>
      <c r="AH2511" s="21">
        <f t="shared" si="2991"/>
        <v>1.8698274942166158E-2</v>
      </c>
      <c r="AI2511" s="21">
        <f t="shared" si="2992"/>
        <v>2.9725238147401873E-2</v>
      </c>
      <c r="AJ2511" s="21">
        <f t="shared" si="2993"/>
        <v>2.3627574887327907E-2</v>
      </c>
      <c r="AK2511" s="21">
        <f t="shared" si="2994"/>
        <v>1.2520500644109679E-2</v>
      </c>
      <c r="AL2511" s="21">
        <f t="shared" si="2995"/>
        <v>6.3791060950943077E-4</v>
      </c>
      <c r="AM2511" s="21">
        <f t="shared" si="2996"/>
        <v>2.2987324809700719E-3</v>
      </c>
      <c r="AN2511" s="21">
        <f t="shared" si="2997"/>
        <v>4.6342446816356646E-3</v>
      </c>
      <c r="AO2511" s="21">
        <f t="shared" si="2998"/>
        <v>4.6713186390887514E-3</v>
      </c>
      <c r="AP2511" s="21">
        <f t="shared" si="2999"/>
        <v>3.1391261254676409E-3</v>
      </c>
      <c r="AQ2511" s="21">
        <f t="shared" si="3000"/>
        <v>1.5821195672356908E-3</v>
      </c>
      <c r="AR2511" s="21">
        <f t="shared" si="3001"/>
        <v>7.5391444566813978E-3</v>
      </c>
      <c r="AS2511" s="21">
        <f t="shared" si="3002"/>
        <v>1.198521602103244E-2</v>
      </c>
      <c r="AT2511" s="21">
        <f t="shared" si="3003"/>
        <v>9.526638194570617E-3</v>
      </c>
      <c r="AU2511" s="21">
        <f t="shared" si="3004"/>
        <v>5.0482658597050247E-3</v>
      </c>
      <c r="AV2511" s="21">
        <f t="shared" si="3005"/>
        <v>2.0063469140237447E-3</v>
      </c>
      <c r="AW2511" s="21">
        <f t="shared" si="3006"/>
        <v>5.6789971867031528E-5</v>
      </c>
      <c r="AX2511" s="21">
        <f t="shared" si="3007"/>
        <v>6.090612694250266E-4</v>
      </c>
      <c r="AY2511" s="21">
        <f t="shared" si="3008"/>
        <v>1.2278675191608535E-3</v>
      </c>
      <c r="AZ2511" s="21">
        <f t="shared" si="3009"/>
        <v>1.2376904593141406E-3</v>
      </c>
      <c r="BA2511" s="21">
        <f t="shared" si="3010"/>
        <v>8.3172798865910249E-4</v>
      </c>
      <c r="BB2511" s="21">
        <f t="shared" si="3011"/>
        <v>4.1919090628418762E-4</v>
      </c>
      <c r="BC2511" s="21">
        <f t="shared" si="3012"/>
        <v>1.6901777341378453E-4</v>
      </c>
      <c r="BD2511" s="21">
        <f t="shared" si="3013"/>
        <v>2.5331525374449465E-3</v>
      </c>
      <c r="BE2511" s="21">
        <f t="shared" si="3014"/>
        <v>4.0270325830668949E-3</v>
      </c>
      <c r="BF2511" s="21">
        <f t="shared" si="3015"/>
        <v>3.2009504333757235E-3</v>
      </c>
      <c r="BG2511" s="21">
        <f t="shared" si="3016"/>
        <v>1.6962173288608863E-3</v>
      </c>
      <c r="BH2511" s="21">
        <f t="shared" si="3017"/>
        <v>6.7413256311197743E-4</v>
      </c>
      <c r="BI2511" s="21">
        <f t="shared" si="3018"/>
        <v>2.143379647951685E-4</v>
      </c>
      <c r="BJ2511" s="22">
        <f t="shared" si="3019"/>
        <v>0.30575149233675386</v>
      </c>
      <c r="BK2511" s="22">
        <f t="shared" si="3020"/>
        <v>0.21568301887955565</v>
      </c>
      <c r="BL2511" s="22">
        <f t="shared" si="3021"/>
        <v>0.43662539316185311</v>
      </c>
      <c r="BM2511" s="22">
        <f t="shared" si="3022"/>
        <v>0.69225526197412823</v>
      </c>
      <c r="BN2511" s="22">
        <f t="shared" si="3023"/>
        <v>0.30173331672611803</v>
      </c>
    </row>
    <row r="2512" spans="1:66" x14ac:dyDescent="0.25">
      <c r="A2512" t="s">
        <v>10</v>
      </c>
      <c r="B2512" t="s">
        <v>226</v>
      </c>
      <c r="C2512" t="s">
        <v>37</v>
      </c>
      <c r="D2512" s="7" t="s">
        <v>552</v>
      </c>
      <c r="E2512" s="10">
        <f>VLOOKUP(A2512,home!$A$2:$E$405,3,FALSE)</f>
        <v>1.5952380952381</v>
      </c>
      <c r="F2512" s="10">
        <f>VLOOKUP(B2512,home!$B$2:$E$405,3,FALSE)</f>
        <v>0.9</v>
      </c>
      <c r="G2512" s="10">
        <f>VLOOKUP(C2512,away!$B$2:$E$405,4,FALSE)</f>
        <v>1.07</v>
      </c>
      <c r="H2512" s="10">
        <f>VLOOKUP(A2512,away!$A$2:$E$405,3,FALSE)</f>
        <v>1.4365079365079401</v>
      </c>
      <c r="I2512" s="10">
        <f>VLOOKUP(C2512,away!$B$2:$E$405,3,FALSE)</f>
        <v>0.72</v>
      </c>
      <c r="J2512" s="10">
        <f>VLOOKUP(B2512,home!$B$2:$E$405,4,FALSE)</f>
        <v>0.8</v>
      </c>
      <c r="K2512" s="12">
        <f t="shared" ref="K2512:K2575" si="3024">E2512*F2512*G2512</f>
        <v>1.5362142857142904</v>
      </c>
      <c r="L2512" s="12">
        <f t="shared" ref="L2512:L2575" si="3025">H2512*I2512*J2512</f>
        <v>0.82742857142857362</v>
      </c>
      <c r="M2512" s="13">
        <f t="shared" ref="M2512:M2575" si="3026">_xlfn.POISSON.DIST(0,K2512,FALSE) * _xlfn.POISSON.DIST(0,L2512,FALSE)</f>
        <v>9.4076889549196629E-2</v>
      </c>
      <c r="N2512" s="13">
        <f t="shared" ref="N2512:N2575" si="3027">_xlfn.POISSON.DIST(1,K2512,FALSE) * _xlfn.POISSON.DIST(0,L2512,FALSE)</f>
        <v>0.14452226168104132</v>
      </c>
      <c r="O2512" s="13">
        <f t="shared" ref="O2512:O2575" si="3028">_xlfn.POISSON.DIST(0,K2512,FALSE) * _xlfn.POISSON.DIST(1,L2512,FALSE)</f>
        <v>7.7841906324135471E-2</v>
      </c>
      <c r="P2512" s="13">
        <f t="shared" ref="P2512:P2575" si="3029">_xlfn.POISSON.DIST(1,K2512,FALSE) * _xlfn.POISSON.DIST(1,L2512,FALSE)</f>
        <v>0.1195818485223705</v>
      </c>
      <c r="Q2512" s="13">
        <f t="shared" ref="Q2512:Q2575" si="3030">_xlfn.POISSON.DIST(2,K2512,FALSE) * _xlfn.POISSON.DIST(0,L2512,FALSE)</f>
        <v>0.11100858149907732</v>
      </c>
      <c r="R2512" s="13">
        <f t="shared" ref="R2512:R2575" si="3031">_xlfn.POISSON.DIST(0,K2512,FALSE) * _xlfn.POISSON.DIST(2,L2512,FALSE)</f>
        <v>3.220430867352813E-2</v>
      </c>
      <c r="S2512" s="13">
        <f t="shared" ref="S2512:S2575" si="3032">_xlfn.POISSON.DIST(2,K2512,FALSE) * _xlfn.POISSON.DIST(2,L2512,FALSE)</f>
        <v>3.80003488756641E-2</v>
      </c>
      <c r="T2512" s="13">
        <f t="shared" ref="T2512:T2575" si="3033">_xlfn.POISSON.DIST(2,K2512,FALSE) * _xlfn.POISSON.DIST(1,L2512,FALSE)</f>
        <v>9.1851672006093926E-2</v>
      </c>
      <c r="U2512" s="13">
        <f t="shared" ref="U2512:U2575" si="3034">_xlfn.POISSON.DIST(1,K2512,FALSE) * _xlfn.POISSON.DIST(2,L2512,FALSE)</f>
        <v>4.9472719045826556E-2</v>
      </c>
      <c r="V2512" s="13">
        <f t="shared" ref="V2512:V2575" si="3035">_xlfn.POISSON.DIST(3,K2512,FALSE) * _xlfn.POISSON.DIST(3,L2512,FALSE)</f>
        <v>5.3669479942557181E-3</v>
      </c>
      <c r="W2512" s="13">
        <f t="shared" ref="W2512:W2575" si="3036">_xlfn.POISSON.DIST(3,K2512,FALSE) * _xlfn.POISSON.DIST(0,L2512,FALSE)</f>
        <v>5.684432291192057E-2</v>
      </c>
      <c r="X2512" s="13">
        <f t="shared" ref="X2512:X2575" si="3037">_xlfn.POISSON.DIST(3,K2512,FALSE) * _xlfn.POISSON.DIST(1,L2512,FALSE)</f>
        <v>4.703461690083497E-2</v>
      </c>
      <c r="Y2512" s="13">
        <f t="shared" ref="Y2512:Y2575" si="3038">_xlfn.POISSON.DIST(3,K2512,FALSE) * _xlfn.POISSON.DIST(2,L2512,FALSE)</f>
        <v>1.9458892934974062E-2</v>
      </c>
      <c r="Z2512" s="13">
        <f t="shared" ref="Z2512:Z2575" si="3039">_xlfn.POISSON.DIST(0,K2512,FALSE) * _xlfn.POISSON.DIST(3,L2512,FALSE)</f>
        <v>8.8822550398607349E-3</v>
      </c>
      <c r="AA2512" s="13">
        <f t="shared" ref="AA2512:AA2575" si="3040">_xlfn.POISSON.DIST(1,K2512,FALSE) * _xlfn.POISSON.DIST(3,L2512,FALSE)</f>
        <v>1.3645047081591817E-2</v>
      </c>
      <c r="AB2512" s="13">
        <f t="shared" ref="AB2512:AB2575" si="3041">_xlfn.POISSON.DIST(2,K2512,FALSE) * _xlfn.POISSON.DIST(3,L2512,FALSE)</f>
        <v>1.0480858127992718E-2</v>
      </c>
      <c r="AC2512" s="13">
        <f t="shared" ref="AC2512:AC2575" si="3042">_xlfn.POISSON.DIST(4,K2512,FALSE) * _xlfn.POISSON.DIST(4,L2512,FALSE)</f>
        <v>4.263730212807131E-4</v>
      </c>
      <c r="AD2512" s="13">
        <f t="shared" ref="AD2512:AD2575" si="3043">_xlfn.POISSON.DIST(4,K2512,FALSE) * _xlfn.POISSON.DIST(0,L2512,FALSE)</f>
        <v>2.1831265229762111E-2</v>
      </c>
      <c r="AE2512" s="13">
        <f t="shared" ref="AE2512:AE2575" si="3044">_xlfn.POISSON.DIST(4,K2512,FALSE) * _xlfn.POISSON.DIST(1,L2512,FALSE)</f>
        <v>1.8063812601540354E-2</v>
      </c>
      <c r="AF2512" s="13">
        <f t="shared" ref="AF2512:AF2575" si="3045">_xlfn.POISSON.DIST(4,K2512,FALSE) * _xlfn.POISSON.DIST(2,L2512,FALSE)</f>
        <v>7.4732573277230012E-3</v>
      </c>
      <c r="AG2512" s="13">
        <f t="shared" ref="AG2512:AG2575" si="3046">_xlfn.POISSON.DIST(4,K2512,FALSE) * _xlfn.POISSON.DIST(3,L2512,FALSE)</f>
        <v>2.0611955448653209E-3</v>
      </c>
      <c r="AH2512" s="13">
        <f t="shared" ref="AH2512:AH2575" si="3047">_xlfn.POISSON.DIST(0,K2512,FALSE) * _xlfn.POISSON.DIST(4,L2512,FALSE)</f>
        <v>1.8373578996740538E-3</v>
      </c>
      <c r="AI2512" s="13">
        <f t="shared" ref="AI2512:AI2575" si="3048">_xlfn.POISSON.DIST(1,K2512,FALSE) * _xlfn.POISSON.DIST(4,L2512,FALSE)</f>
        <v>2.8225754534492854E-3</v>
      </c>
      <c r="AJ2512" s="13">
        <f t="shared" ref="AJ2512:AJ2575" si="3049">_xlfn.POISSON.DIST(2,K2512,FALSE) * _xlfn.POISSON.DIST(4,L2512,FALSE)</f>
        <v>2.1680403670476418E-3</v>
      </c>
      <c r="AK2512" s="13">
        <f t="shared" ref="AK2512:AK2575" si="3050">_xlfn.POISSON.DIST(3,K2512,FALSE) * _xlfn.POISSON.DIST(4,L2512,FALSE)</f>
        <v>1.110191527954614E-3</v>
      </c>
      <c r="AL2512" s="13">
        <f t="shared" ref="AL2512:AL2575" si="3051">_xlfn.POISSON.DIST(5,K2512,FALSE) * _xlfn.POISSON.DIST(5,L2512,FALSE)</f>
        <v>2.1678639372171331E-5</v>
      </c>
      <c r="AM2512" s="13">
        <f t="shared" ref="AM2512:AM2575" si="3052">_xlfn.POISSON.DIST(5,K2512,FALSE) * _xlfn.POISSON.DIST(0,L2512,FALSE)</f>
        <v>6.7075003042356444E-3</v>
      </c>
      <c r="AN2512" s="13">
        <f t="shared" ref="AN2512:AN2575" si="3053">_xlfn.POISSON.DIST(5,K2512,FALSE) * _xlfn.POISSON.DIST(1,L2512,FALSE)</f>
        <v>5.5499773945904222E-3</v>
      </c>
      <c r="AO2512" s="13">
        <f t="shared" ref="AO2512:AO2575" si="3054">_xlfn.POISSON.DIST(5,K2512,FALSE) * _xlfn.POISSON.DIST(2,L2512,FALSE)</f>
        <v>2.2961049335334153E-3</v>
      </c>
      <c r="AP2512" s="13">
        <f t="shared" ref="AP2512:AP2575" si="3055">_xlfn.POISSON.DIST(5,K2512,FALSE) * _xlfn.POISSON.DIST(3,L2512,FALSE)</f>
        <v>6.3328760833455131E-4</v>
      </c>
      <c r="AQ2512" s="13">
        <f t="shared" ref="AQ2512:AQ2575" si="3056">_xlfn.POISSON.DIST(5,K2512,FALSE) * _xlfn.POISSON.DIST(4,L2512,FALSE)</f>
        <v>1.3100006526691892E-4</v>
      </c>
      <c r="AR2512" s="13">
        <f t="shared" ref="AR2512:AR2575" si="3057">_xlfn.POISSON.DIST(0,K2512,FALSE) * _xlfn.POISSON.DIST(5,L2512,FALSE)</f>
        <v>3.0405648442606147E-4</v>
      </c>
      <c r="AS2512" s="13">
        <f t="shared" ref="AS2512:AS2575" si="3058">_xlfn.POISSON.DIST(1,K2512,FALSE) * _xlfn.POISSON.DIST(5,L2512,FALSE)</f>
        <v>4.6709591503938031E-4</v>
      </c>
      <c r="AT2512" s="13">
        <f t="shared" ref="AT2512:AT2575" si="3059">_xlfn.POISSON.DIST(2,K2512,FALSE) * _xlfn.POISSON.DIST(5,L2512,FALSE)</f>
        <v>3.5877970874114221E-4</v>
      </c>
      <c r="AU2512" s="13">
        <f t="shared" ref="AU2512:AU2575" si="3060">_xlfn.POISSON.DIST(3,K2512,FALSE) * _xlfn.POISSON.DIST(5,L2512,FALSE)</f>
        <v>1.8372083799751839E-4</v>
      </c>
      <c r="AV2512" s="13">
        <f t="shared" ref="AV2512:AV2575" si="3061">_xlfn.POISSON.DIST(4,K2512,FALSE) * _xlfn.POISSON.DIST(5,L2512,FALSE)</f>
        <v>7.0558643978797071E-5</v>
      </c>
      <c r="AW2512" s="13">
        <f t="shared" ref="AW2512:AW2575" si="3062">_xlfn.POISSON.DIST(6,K2512,FALSE) * _xlfn.POISSON.DIST(6,L2512,FALSE)</f>
        <v>7.6544119685160793E-7</v>
      </c>
      <c r="AX2512" s="13">
        <f t="shared" ref="AX2512:AX2575" si="3063">_xlfn.POISSON.DIST(6,K2512,FALSE) * _xlfn.POISSON.DIST(0,L2512,FALSE)</f>
        <v>1.717359631466625E-3</v>
      </c>
      <c r="AY2512" s="13">
        <f t="shared" ref="AY2512:AY2575" si="3064">_xlfn.POISSON.DIST(6,K2512,FALSE) * _xlfn.POISSON.DIST(1,L2512,FALSE)</f>
        <v>1.4209924264935311E-3</v>
      </c>
      <c r="AZ2512" s="13">
        <f t="shared" ref="AZ2512:AZ2575" si="3065">_xlfn.POISSON.DIST(6,K2512,FALSE) * _xlfn.POISSON.DIST(2,L2512,FALSE)</f>
        <v>5.8788486673218244E-4</v>
      </c>
      <c r="BA2512" s="13">
        <f t="shared" ref="BA2512:BA2575" si="3066">_xlfn.POISSON.DIST(6,K2512,FALSE) * _xlfn.POISSON.DIST(3,L2512,FALSE)</f>
        <v>1.6214424514822905E-4</v>
      </c>
      <c r="BB2512" s="13">
        <f t="shared" ref="BB2512:BB2575" si="3067">_xlfn.POISSON.DIST(6,K2512,FALSE) * _xlfn.POISSON.DIST(4,L2512,FALSE)</f>
        <v>3.3540695282090888E-5</v>
      </c>
      <c r="BC2512" s="13">
        <f t="shared" ref="BC2512:BC2575" si="3068">_xlfn.POISSON.DIST(6,K2512,FALSE) * _xlfn.POISSON.DIST(5,L2512,FALSE)</f>
        <v>5.5505059163963143E-6</v>
      </c>
      <c r="BD2512" s="13">
        <f t="shared" ref="BD2512:BD2575" si="3069">_xlfn.POISSON.DIST(0,K2512,FALSE) * _xlfn.POISSON.DIST(6,L2512,FALSE)</f>
        <v>4.1930837090375051E-5</v>
      </c>
      <c r="BE2512" s="13">
        <f t="shared" ref="BE2512:BE2575" si="3070">_xlfn.POISSON.DIST(1,K2512,FALSE) * _xlfn.POISSON.DIST(6,L2512,FALSE)</f>
        <v>6.4414750950192787E-5</v>
      </c>
      <c r="BF2512" s="13">
        <f t="shared" ref="BF2512:BF2575" si="3071">_xlfn.POISSON.DIST(2,K2512,FALSE) * _xlfn.POISSON.DIST(6,L2512,FALSE)</f>
        <v>4.9477430310207166E-5</v>
      </c>
      <c r="BG2512" s="13">
        <f t="shared" ref="BG2512:BG2575" si="3072">_xlfn.POISSON.DIST(3,K2512,FALSE) * _xlfn.POISSON.DIST(6,L2512,FALSE)</f>
        <v>2.5335978420991169E-5</v>
      </c>
      <c r="BH2512" s="13">
        <f t="shared" ref="BH2512:BH2575" si="3073">_xlfn.POISSON.DIST(4,K2512,FALSE) * _xlfn.POISSON.DIST(6,L2512,FALSE)</f>
        <v>9.7303729982188967E-6</v>
      </c>
      <c r="BI2512" s="13">
        <f t="shared" ref="BI2512:BI2575" si="3074">_xlfn.POISSON.DIST(5,K2512,FALSE) * _xlfn.POISSON.DIST(6,L2512,FALSE)</f>
        <v>2.9895876010384917E-6</v>
      </c>
      <c r="BJ2512" s="14">
        <f t="shared" ref="BJ2512:BJ2575" si="3075">SUM(N2512,Q2512,T2512,W2512,X2512,Y2512,AD2512,AE2512,AF2512,AG2512,AM2512,AN2512,AO2512,AP2512,AQ2512,AX2512,AY2512,AZ2512,BA2512,BB2512,BC2512)</f>
        <v>0.53939522131483275</v>
      </c>
      <c r="BK2512" s="14">
        <f t="shared" ref="BK2512:BK2575" si="3076">SUM(M2512,P2512,S2512,V2512,AC2512,AL2512,AY2512)</f>
        <v>0.2588950790286334</v>
      </c>
      <c r="BL2512" s="14">
        <f t="shared" ref="BL2512:BL2575" si="3077">SUM(O2512,R2512,U2512,AA2512,AB2512,AH2512,AI2512,AJ2512,AK2512,AR2512,AS2512,AT2512,AU2512,AV2512,BD2512,BE2512,BF2512,BG2512,BH2512,BI2512)</f>
        <v>0.19316109504875417</v>
      </c>
      <c r="BM2512" s="14">
        <f t="shared" ref="BM2512:BM2575" si="3078">SUM(S2512:BI2512)</f>
        <v>0.41967762719743518</v>
      </c>
      <c r="BN2512" s="14">
        <f t="shared" ref="BN2512:BN2575" si="3079">SUM(M2512:R2512)</f>
        <v>0.57923579624934929</v>
      </c>
    </row>
    <row r="2513" spans="1:66" x14ac:dyDescent="0.25">
      <c r="A2513" t="s">
        <v>13</v>
      </c>
      <c r="B2513" t="s">
        <v>44</v>
      </c>
      <c r="C2513" t="s">
        <v>54</v>
      </c>
      <c r="D2513" s="7" t="s">
        <v>552</v>
      </c>
      <c r="E2513" s="10">
        <f>VLOOKUP(A2513,home!$A$2:$E$405,3,FALSE)</f>
        <v>1.7979797979798</v>
      </c>
      <c r="F2513" s="10">
        <f>VLOOKUP(B2513,home!$B$2:$E$405,3,FALSE)</f>
        <v>0.93</v>
      </c>
      <c r="G2513" s="10">
        <f>VLOOKUP(C2513,away!$B$2:$E$405,4,FALSE)</f>
        <v>0.93</v>
      </c>
      <c r="H2513" s="10">
        <f>VLOOKUP(A2513,away!$A$2:$E$405,3,FALSE)</f>
        <v>1.2222222222222201</v>
      </c>
      <c r="I2513" s="10">
        <f>VLOOKUP(C2513,away!$B$2:$E$405,3,FALSE)</f>
        <v>0.46</v>
      </c>
      <c r="J2513" s="10">
        <f>VLOOKUP(B2513,home!$B$2:$E$405,4,FALSE)</f>
        <v>0.55000000000000004</v>
      </c>
      <c r="K2513" s="12">
        <f t="shared" si="3024"/>
        <v>1.5550727272727292</v>
      </c>
      <c r="L2513" s="12">
        <f t="shared" si="3025"/>
        <v>0.30922222222222173</v>
      </c>
      <c r="M2513" s="13">
        <f t="shared" si="3026"/>
        <v>0.15500545804412594</v>
      </c>
      <c r="N2513" s="13">
        <f t="shared" si="3027"/>
        <v>0.24104476038283748</v>
      </c>
      <c r="O2513" s="13">
        <f t="shared" si="3028"/>
        <v>4.7931132192977989E-2</v>
      </c>
      <c r="P2513" s="13">
        <f t="shared" si="3029"/>
        <v>7.4536396460603976E-2</v>
      </c>
      <c r="Q2513" s="13">
        <f t="shared" si="3030"/>
        <v>0.18742106646167031</v>
      </c>
      <c r="R2513" s="13">
        <f t="shared" si="3031"/>
        <v>7.4106856051698615E-3</v>
      </c>
      <c r="S2513" s="13">
        <f t="shared" si="3032"/>
        <v>8.9604496309910325E-3</v>
      </c>
      <c r="T2513" s="13">
        <f t="shared" si="3033"/>
        <v>5.7954758662536417E-2</v>
      </c>
      <c r="U2513" s="13">
        <f t="shared" si="3034"/>
        <v>1.152415507499225E-2</v>
      </c>
      <c r="V2513" s="13">
        <f t="shared" si="3035"/>
        <v>4.7874989879438299E-4</v>
      </c>
      <c r="W2513" s="13">
        <f t="shared" si="3036"/>
        <v>9.715112965697105E-2</v>
      </c>
      <c r="X2513" s="13">
        <f t="shared" si="3037"/>
        <v>3.0041288203927784E-2</v>
      </c>
      <c r="Y2513" s="13">
        <f t="shared" si="3038"/>
        <v>4.6447169484183821E-3</v>
      </c>
      <c r="Z2513" s="13">
        <f t="shared" si="3039"/>
        <v>7.6384955700695178E-4</v>
      </c>
      <c r="AA2513" s="13">
        <f t="shared" si="3040"/>
        <v>1.1878416138408664E-3</v>
      </c>
      <c r="AB2513" s="13">
        <f t="shared" si="3041"/>
        <v>9.2359004900177818E-4</v>
      </c>
      <c r="AC2513" s="13">
        <f t="shared" si="3042"/>
        <v>1.4388320866358535E-5</v>
      </c>
      <c r="AD2513" s="13">
        <f t="shared" si="3043"/>
        <v>3.7769268038323124E-2</v>
      </c>
      <c r="AE2513" s="13">
        <f t="shared" si="3044"/>
        <v>1.167909699451701E-2</v>
      </c>
      <c r="AF2513" s="13">
        <f t="shared" si="3045"/>
        <v>1.8057181630967104E-3</v>
      </c>
      <c r="AG2513" s="13">
        <f t="shared" si="3046"/>
        <v>1.8612272769993107E-4</v>
      </c>
      <c r="AH2513" s="13">
        <f t="shared" si="3047"/>
        <v>5.9049814365287312E-5</v>
      </c>
      <c r="AI2513" s="13">
        <f t="shared" si="3048"/>
        <v>9.1826755869975712E-5</v>
      </c>
      <c r="AJ2513" s="13">
        <f t="shared" si="3049"/>
        <v>7.1398641843665127E-5</v>
      </c>
      <c r="AK2513" s="13">
        <f t="shared" si="3050"/>
        <v>3.7010026898465714E-5</v>
      </c>
      <c r="AL2513" s="13">
        <f t="shared" si="3051"/>
        <v>2.7675247104962761E-7</v>
      </c>
      <c r="AM2513" s="13">
        <f t="shared" si="3052"/>
        <v>1.1746791731089973E-2</v>
      </c>
      <c r="AN2513" s="13">
        <f t="shared" si="3053"/>
        <v>3.6323690430692611E-3</v>
      </c>
      <c r="AO2513" s="13">
        <f t="shared" si="3054"/>
        <v>5.6160461371454094E-4</v>
      </c>
      <c r="AP2513" s="13">
        <f t="shared" si="3055"/>
        <v>5.7886875554354273E-5</v>
      </c>
      <c r="AQ2513" s="13">
        <f t="shared" si="3056"/>
        <v>4.4749770741046577E-6</v>
      </c>
      <c r="AR2513" s="13">
        <f t="shared" si="3057"/>
        <v>3.651902963968763E-6</v>
      </c>
      <c r="AS2513" s="13">
        <f t="shared" si="3058"/>
        <v>5.6789747019142668E-6</v>
      </c>
      <c r="AT2513" s="13">
        <f t="shared" si="3059"/>
        <v>4.4156093389093275E-6</v>
      </c>
      <c r="AU2513" s="13">
        <f t="shared" si="3060"/>
        <v>2.2888645524095539E-6</v>
      </c>
      <c r="AV2513" s="13">
        <f t="shared" si="3061"/>
        <v>8.8983771046834986E-7</v>
      </c>
      <c r="AW2513" s="13">
        <f t="shared" si="3062"/>
        <v>3.6966676607346354E-9</v>
      </c>
      <c r="AX2513" s="13">
        <f t="shared" si="3063"/>
        <v>3.0445192423284705E-3</v>
      </c>
      <c r="AY2513" s="13">
        <f t="shared" si="3064"/>
        <v>9.414330057111247E-4</v>
      </c>
      <c r="AZ2513" s="13">
        <f t="shared" si="3065"/>
        <v>1.4555600304966976E-4</v>
      </c>
      <c r="BA2513" s="13">
        <f t="shared" si="3066"/>
        <v>1.5003050240267792E-5</v>
      </c>
      <c r="BB2513" s="13">
        <f t="shared" si="3067"/>
        <v>1.159819133851811E-6</v>
      </c>
      <c r="BC2513" s="13">
        <f t="shared" si="3068"/>
        <v>7.1728369989101886E-8</v>
      </c>
      <c r="BD2513" s="13">
        <f t="shared" si="3069"/>
        <v>1.8820825830972323E-7</v>
      </c>
      <c r="BE2513" s="13">
        <f t="shared" si="3070"/>
        <v>2.9267752954495154E-7</v>
      </c>
      <c r="BF2513" s="13">
        <f t="shared" si="3071"/>
        <v>2.2756742204045634E-7</v>
      </c>
      <c r="BG2513" s="13">
        <f t="shared" si="3072"/>
        <v>1.1796129721029222E-7</v>
      </c>
      <c r="BH2513" s="13">
        <f t="shared" si="3073"/>
        <v>4.5859599041359523E-8</v>
      </c>
      <c r="BI2513" s="13">
        <f t="shared" si="3074"/>
        <v>1.4263002350576159E-8</v>
      </c>
      <c r="BJ2513" s="14">
        <f t="shared" si="3075"/>
        <v>0.68984879632933394</v>
      </c>
      <c r="BK2513" s="14">
        <f t="shared" si="3076"/>
        <v>0.23993715211356384</v>
      </c>
      <c r="BL2513" s="14">
        <f t="shared" si="3077"/>
        <v>6.9254501501336302E-2</v>
      </c>
      <c r="BM2513" s="14">
        <f t="shared" si="3078"/>
        <v>0.28551337104481195</v>
      </c>
      <c r="BN2513" s="14">
        <f t="shared" si="3079"/>
        <v>0.71334949914738566</v>
      </c>
    </row>
    <row r="2514" spans="1:66" x14ac:dyDescent="0.25">
      <c r="A2514" t="s">
        <v>16</v>
      </c>
      <c r="B2514" t="s">
        <v>233</v>
      </c>
      <c r="C2514" t="s">
        <v>448</v>
      </c>
      <c r="D2514" s="7" t="s">
        <v>552</v>
      </c>
      <c r="E2514" s="10">
        <f>VLOOKUP(A2514,home!$A$2:$E$405,3,FALSE)</f>
        <v>1.5</v>
      </c>
      <c r="F2514" s="10">
        <f>VLOOKUP(B2514,home!$B$2:$E$405,3,FALSE)</f>
        <v>0.56999999999999995</v>
      </c>
      <c r="G2514" s="10">
        <f>VLOOKUP(C2514,away!$B$2:$E$405,4,FALSE)</f>
        <v>1.24</v>
      </c>
      <c r="H2514" s="10">
        <f>VLOOKUP(A2514,away!$A$2:$E$405,3,FALSE)</f>
        <v>1.3534482758620701</v>
      </c>
      <c r="I2514" s="10">
        <f>VLOOKUP(C2514,away!$B$2:$E$405,3,FALSE)</f>
        <v>0.56999999999999995</v>
      </c>
      <c r="J2514" s="10">
        <f>VLOOKUP(B2514,home!$B$2:$E$405,4,FALSE)</f>
        <v>1.37</v>
      </c>
      <c r="K2514" s="12">
        <f t="shared" si="3024"/>
        <v>1.0602</v>
      </c>
      <c r="L2514" s="12">
        <f t="shared" si="3025"/>
        <v>1.0569077586206905</v>
      </c>
      <c r="M2514" s="13">
        <f t="shared" si="3026"/>
        <v>0.12037929147451562</v>
      </c>
      <c r="N2514" s="13">
        <f t="shared" si="3027"/>
        <v>0.12762612482128144</v>
      </c>
      <c r="O2514" s="13">
        <f t="shared" si="3028"/>
        <v>0.12722980713667709</v>
      </c>
      <c r="P2514" s="13">
        <f t="shared" si="3029"/>
        <v>0.13488904152630504</v>
      </c>
      <c r="Q2514" s="13">
        <f t="shared" si="3030"/>
        <v>6.765460876776129E-2</v>
      </c>
      <c r="R2514" s="13">
        <f t="shared" si="3031"/>
        <v>6.7235085145284049E-2</v>
      </c>
      <c r="S2514" s="13">
        <f t="shared" si="3032"/>
        <v>3.7786926017373074E-2</v>
      </c>
      <c r="T2514" s="13">
        <f t="shared" si="3033"/>
        <v>7.1504680913094296E-2</v>
      </c>
      <c r="U2514" s="13">
        <f t="shared" si="3034"/>
        <v>7.1282637271030139E-2</v>
      </c>
      <c r="V2514" s="13">
        <f t="shared" si="3035"/>
        <v>4.704613384241706E-3</v>
      </c>
      <c r="W2514" s="13">
        <f t="shared" si="3036"/>
        <v>2.3909138738526847E-2</v>
      </c>
      <c r="X2514" s="13">
        <f t="shared" si="3037"/>
        <v>2.5269754234687532E-2</v>
      </c>
      <c r="Y2514" s="13">
        <f t="shared" si="3038"/>
        <v>1.3353899654539649E-2</v>
      </c>
      <c r="Z2514" s="13">
        <f t="shared" si="3039"/>
        <v>2.3687094380524489E-2</v>
      </c>
      <c r="AA2514" s="13">
        <f t="shared" si="3040"/>
        <v>2.5113057462232063E-2</v>
      </c>
      <c r="AB2514" s="13">
        <f t="shared" si="3041"/>
        <v>1.3312431760729215E-2</v>
      </c>
      <c r="AC2514" s="13">
        <f t="shared" si="3042"/>
        <v>3.2947983742626069E-4</v>
      </c>
      <c r="AD2514" s="13">
        <f t="shared" si="3043"/>
        <v>6.337117222646539E-3</v>
      </c>
      <c r="AE2514" s="13">
        <f t="shared" si="3044"/>
        <v>6.6977483599039277E-3</v>
      </c>
      <c r="AF2514" s="13">
        <f t="shared" si="3045"/>
        <v>3.5394511034357325E-3</v>
      </c>
      <c r="AG2514" s="13">
        <f t="shared" si="3046"/>
        <v>1.2469577774932637E-3</v>
      </c>
      <c r="AH2514" s="13">
        <f t="shared" si="3047"/>
        <v>6.2587684574892215E-3</v>
      </c>
      <c r="AI2514" s="13">
        <f t="shared" si="3048"/>
        <v>6.635546318630072E-3</v>
      </c>
      <c r="AJ2514" s="13">
        <f t="shared" si="3049"/>
        <v>3.5175031035058011E-3</v>
      </c>
      <c r="AK2514" s="13">
        <f t="shared" si="3050"/>
        <v>1.2430855967789504E-3</v>
      </c>
      <c r="AL2514" s="13">
        <f t="shared" si="3051"/>
        <v>1.4767729209331598E-5</v>
      </c>
      <c r="AM2514" s="13">
        <f t="shared" si="3052"/>
        <v>1.3437223358899728E-3</v>
      </c>
      <c r="AN2514" s="13">
        <f t="shared" si="3053"/>
        <v>1.4201905622340295E-3</v>
      </c>
      <c r="AO2514" s="13">
        <f t="shared" si="3054"/>
        <v>7.5050521197251305E-4</v>
      </c>
      <c r="AP2514" s="13">
        <f t="shared" si="3055"/>
        <v>2.6440492713967177E-4</v>
      </c>
      <c r="AQ2514" s="13">
        <f t="shared" si="3056"/>
        <v>6.9862904727864352E-5</v>
      </c>
      <c r="AR2514" s="13">
        <f t="shared" si="3057"/>
        <v>1.3229881884261625E-3</v>
      </c>
      <c r="AS2514" s="13">
        <f t="shared" si="3058"/>
        <v>1.4026320773694175E-3</v>
      </c>
      <c r="AT2514" s="13">
        <f t="shared" si="3059"/>
        <v>7.4353526421352815E-4</v>
      </c>
      <c r="AU2514" s="13">
        <f t="shared" si="3060"/>
        <v>2.627653623730609E-4</v>
      </c>
      <c r="AV2514" s="13">
        <f t="shared" si="3061"/>
        <v>6.9645959296979772E-5</v>
      </c>
      <c r="AW2514" s="13">
        <f t="shared" si="3062"/>
        <v>4.596593571883549E-7</v>
      </c>
      <c r="AX2514" s="13">
        <f t="shared" si="3063"/>
        <v>2.374357367517581E-4</v>
      </c>
      <c r="AY2514" s="13">
        <f t="shared" si="3064"/>
        <v>2.5094767234675293E-4</v>
      </c>
      <c r="AZ2514" s="13">
        <f t="shared" si="3065"/>
        <v>1.3261427095554302E-4</v>
      </c>
      <c r="BA2514" s="13">
        <f t="shared" si="3066"/>
        <v>4.6720350625579989E-5</v>
      </c>
      <c r="BB2514" s="13">
        <f t="shared" si="3067"/>
        <v>1.2344775265413628E-5</v>
      </c>
      <c r="BC2514" s="13">
        <f t="shared" si="3068"/>
        <v>2.6094577512888924E-6</v>
      </c>
      <c r="BD2514" s="13">
        <f t="shared" si="3069"/>
        <v>2.3304608015185709E-4</v>
      </c>
      <c r="BE2514" s="13">
        <f t="shared" si="3070"/>
        <v>2.4707545417699888E-4</v>
      </c>
      <c r="BF2514" s="13">
        <f t="shared" si="3071"/>
        <v>1.3097469825922709E-4</v>
      </c>
      <c r="BG2514" s="13">
        <f t="shared" si="3072"/>
        <v>4.6286458364810873E-5</v>
      </c>
      <c r="BH2514" s="13">
        <f t="shared" si="3073"/>
        <v>1.2268225789593116E-5</v>
      </c>
      <c r="BI2514" s="13">
        <f t="shared" si="3074"/>
        <v>2.601354596425326E-6</v>
      </c>
      <c r="BJ2514" s="14">
        <f t="shared" si="3075"/>
        <v>0.35167083979903097</v>
      </c>
      <c r="BK2514" s="14">
        <f t="shared" si="3076"/>
        <v>0.29835506764141778</v>
      </c>
      <c r="BL2514" s="14">
        <f t="shared" si="3077"/>
        <v>0.3263017413753746</v>
      </c>
      <c r="BM2514" s="14">
        <f t="shared" si="3078"/>
        <v>0.35475029631153376</v>
      </c>
      <c r="BN2514" s="14">
        <f t="shared" si="3079"/>
        <v>0.64501395887182456</v>
      </c>
    </row>
    <row r="2515" spans="1:66" x14ac:dyDescent="0.25">
      <c r="A2515" t="s">
        <v>16</v>
      </c>
      <c r="B2515" t="s">
        <v>56</v>
      </c>
      <c r="C2515" t="s">
        <v>49</v>
      </c>
      <c r="D2515" s="7" t="s">
        <v>552</v>
      </c>
      <c r="E2515" s="10">
        <f>VLOOKUP(A2515,home!$A$2:$E$405,3,FALSE)</f>
        <v>1.5</v>
      </c>
      <c r="F2515" s="10">
        <f>VLOOKUP(B2515,home!$B$2:$E$405,3,FALSE)</f>
        <v>0.95</v>
      </c>
      <c r="G2515" s="10">
        <f>VLOOKUP(C2515,away!$B$2:$E$405,4,FALSE)</f>
        <v>1.05</v>
      </c>
      <c r="H2515" s="10">
        <f>VLOOKUP(A2515,away!$A$2:$E$405,3,FALSE)</f>
        <v>1.3534482758620701</v>
      </c>
      <c r="I2515" s="10">
        <f>VLOOKUP(C2515,away!$B$2:$E$405,3,FALSE)</f>
        <v>0.95</v>
      </c>
      <c r="J2515" s="10">
        <f>VLOOKUP(B2515,home!$B$2:$E$405,4,FALSE)</f>
        <v>0.32</v>
      </c>
      <c r="K2515" s="12">
        <f t="shared" si="3024"/>
        <v>1.4962499999999999</v>
      </c>
      <c r="L2515" s="12">
        <f t="shared" si="3025"/>
        <v>0.41144827586206928</v>
      </c>
      <c r="M2515" s="13">
        <f t="shared" si="3026"/>
        <v>0.14842161935683273</v>
      </c>
      <c r="N2515" s="13">
        <f t="shared" si="3027"/>
        <v>0.22207584796266097</v>
      </c>
      <c r="O2515" s="13">
        <f t="shared" si="3028"/>
        <v>6.1067819385025153E-2</v>
      </c>
      <c r="P2515" s="13">
        <f t="shared" si="3029"/>
        <v>9.137272475484387E-2</v>
      </c>
      <c r="Q2515" s="13">
        <f t="shared" si="3030"/>
        <v>0.16614049375706577</v>
      </c>
      <c r="R2515" s="13">
        <f t="shared" si="3031"/>
        <v>1.2563124498312426E-2</v>
      </c>
      <c r="S2515" s="13">
        <f t="shared" si="3032"/>
        <v>1.4062935819767603E-2</v>
      </c>
      <c r="T2515" s="13">
        <f t="shared" si="3033"/>
        <v>6.8358219707217588E-2</v>
      </c>
      <c r="U2515" s="13">
        <f t="shared" si="3034"/>
        <v>1.8797575030599964E-2</v>
      </c>
      <c r="V2515" s="13">
        <f t="shared" si="3035"/>
        <v>9.6195087831013474E-4</v>
      </c>
      <c r="W2515" s="13">
        <f t="shared" si="3036"/>
        <v>8.2862571261336518E-2</v>
      </c>
      <c r="X2515" s="13">
        <f t="shared" si="3037"/>
        <v>3.4093662078974754E-2</v>
      </c>
      <c r="Y2515" s="13">
        <f t="shared" si="3038"/>
        <v>7.0138892401090886E-3</v>
      </c>
      <c r="Z2515" s="13">
        <f t="shared" si="3039"/>
        <v>1.7230253047570577E-3</v>
      </c>
      <c r="AA2515" s="13">
        <f t="shared" si="3040"/>
        <v>2.5780766122427473E-3</v>
      </c>
      <c r="AB2515" s="13">
        <f t="shared" si="3041"/>
        <v>1.9287235655341057E-3</v>
      </c>
      <c r="AC2515" s="13">
        <f t="shared" si="3042"/>
        <v>3.7012832603329351E-5</v>
      </c>
      <c r="AD2515" s="13">
        <f t="shared" si="3043"/>
        <v>3.09957805624437E-2</v>
      </c>
      <c r="AE2515" s="13">
        <f t="shared" si="3044"/>
        <v>1.2753160471416499E-2</v>
      </c>
      <c r="AF2515" s="13">
        <f t="shared" si="3045"/>
        <v>2.6236329438783066E-3</v>
      </c>
      <c r="AG2515" s="13">
        <f t="shared" si="3046"/>
        <v>3.5982975041788488E-4</v>
      </c>
      <c r="AH2515" s="13">
        <f t="shared" si="3047"/>
        <v>1.772339477272519E-4</v>
      </c>
      <c r="AI2515" s="13">
        <f t="shared" si="3048"/>
        <v>2.6518629428690061E-4</v>
      </c>
      <c r="AJ2515" s="13">
        <f t="shared" si="3049"/>
        <v>1.9839249641338759E-4</v>
      </c>
      <c r="AK2515" s="13">
        <f t="shared" si="3050"/>
        <v>9.8948257586177013E-5</v>
      </c>
      <c r="AL2515" s="13">
        <f t="shared" si="3051"/>
        <v>9.1144763964076283E-7</v>
      </c>
      <c r="AM2515" s="13">
        <f t="shared" si="3052"/>
        <v>9.2754873333112733E-3</v>
      </c>
      <c r="AN2515" s="13">
        <f t="shared" si="3053"/>
        <v>3.8163832710713858E-3</v>
      </c>
      <c r="AO2515" s="13">
        <f t="shared" si="3054"/>
        <v>7.8512215845558293E-4</v>
      </c>
      <c r="AP2515" s="13">
        <f t="shared" si="3055"/>
        <v>1.0767905281255202E-4</v>
      </c>
      <c r="AQ2515" s="13">
        <f t="shared" si="3056"/>
        <v>1.1076090156546303E-5</v>
      </c>
      <c r="AR2515" s="13">
        <f t="shared" si="3057"/>
        <v>1.4584520443321183E-5</v>
      </c>
      <c r="AS2515" s="13">
        <f t="shared" si="3058"/>
        <v>2.1822088713319316E-5</v>
      </c>
      <c r="AT2515" s="13">
        <f t="shared" si="3059"/>
        <v>1.6325650118652018E-5</v>
      </c>
      <c r="AU2515" s="13">
        <f t="shared" si="3060"/>
        <v>8.1424179966776905E-6</v>
      </c>
      <c r="AV2515" s="13">
        <f t="shared" si="3061"/>
        <v>3.0457732318822493E-6</v>
      </c>
      <c r="AW2515" s="13">
        <f t="shared" si="3062"/>
        <v>1.5586501082044679E-8</v>
      </c>
      <c r="AX2515" s="13">
        <f t="shared" si="3063"/>
        <v>2.3130746537444969E-3</v>
      </c>
      <c r="AY2515" s="13">
        <f t="shared" si="3064"/>
        <v>9.517105782234261E-4</v>
      </c>
      <c r="AZ2515" s="13">
        <f t="shared" si="3065"/>
        <v>1.9578983826486085E-4</v>
      </c>
      <c r="BA2515" s="13">
        <f t="shared" si="3066"/>
        <v>2.6852463795130136E-5</v>
      </c>
      <c r="BB2515" s="13">
        <f t="shared" si="3067"/>
        <v>2.762099982788732E-6</v>
      </c>
      <c r="BC2515" s="13">
        <f t="shared" si="3068"/>
        <v>2.2729225513541504E-7</v>
      </c>
      <c r="BD2515" s="13">
        <f t="shared" si="3069"/>
        <v>1.0001292984466004E-6</v>
      </c>
      <c r="BE2515" s="13">
        <f t="shared" si="3070"/>
        <v>1.4964434628007257E-6</v>
      </c>
      <c r="BF2515" s="13">
        <f t="shared" si="3071"/>
        <v>1.1195267656077932E-6</v>
      </c>
      <c r="BG2515" s="13">
        <f t="shared" si="3072"/>
        <v>5.5836397434688656E-7</v>
      </c>
      <c r="BH2515" s="13">
        <f t="shared" si="3073"/>
        <v>2.0886302415413233E-7</v>
      </c>
      <c r="BI2515" s="13">
        <f t="shared" si="3074"/>
        <v>6.250225997812408E-8</v>
      </c>
      <c r="BJ2515" s="14">
        <f t="shared" si="3075"/>
        <v>0.64476325256759415</v>
      </c>
      <c r="BK2515" s="14">
        <f t="shared" si="3076"/>
        <v>0.2558088656682207</v>
      </c>
      <c r="BL2515" s="14">
        <f t="shared" si="3077"/>
        <v>9.7743446367017303E-2</v>
      </c>
      <c r="BM2515" s="14">
        <f t="shared" si="3078"/>
        <v>0.29744526520112607</v>
      </c>
      <c r="BN2515" s="14">
        <f t="shared" si="3079"/>
        <v>0.70164162971474087</v>
      </c>
    </row>
    <row r="2516" spans="1:66" x14ac:dyDescent="0.25">
      <c r="A2516" t="s">
        <v>61</v>
      </c>
      <c r="B2516" t="s">
        <v>71</v>
      </c>
      <c r="C2516" t="s">
        <v>311</v>
      </c>
      <c r="D2516" s="7" t="s">
        <v>552</v>
      </c>
      <c r="E2516" s="10">
        <f>VLOOKUP(A2516,home!$A$2:$E$405,3,FALSE)</f>
        <v>1.4272727272727299</v>
      </c>
      <c r="F2516" s="10">
        <f>VLOOKUP(B2516,home!$B$2:$E$405,3,FALSE)</f>
        <v>0.57999999999999996</v>
      </c>
      <c r="G2516" s="10">
        <f>VLOOKUP(C2516,away!$B$2:$E$405,4,FALSE)</f>
        <v>1.4</v>
      </c>
      <c r="H2516" s="10">
        <f>VLOOKUP(A2516,away!$A$2:$E$405,3,FALSE)</f>
        <v>1.3181818181818199</v>
      </c>
      <c r="I2516" s="10">
        <f>VLOOKUP(C2516,away!$B$2:$E$405,3,FALSE)</f>
        <v>0.57999999999999996</v>
      </c>
      <c r="J2516" s="10">
        <f>VLOOKUP(B2516,home!$B$2:$E$405,4,FALSE)</f>
        <v>0.51</v>
      </c>
      <c r="K2516" s="12">
        <f t="shared" si="3024"/>
        <v>1.1589454545454565</v>
      </c>
      <c r="L2516" s="12">
        <f t="shared" si="3025"/>
        <v>0.38991818181818233</v>
      </c>
      <c r="M2516" s="13">
        <f t="shared" si="3026"/>
        <v>0.2124893017982874</v>
      </c>
      <c r="N2516" s="13">
        <f t="shared" si="3027"/>
        <v>0.24626351045866293</v>
      </c>
      <c r="O2516" s="13">
        <f t="shared" si="3028"/>
        <v>8.2853442213003239E-2</v>
      </c>
      <c r="P2516" s="13">
        <f t="shared" si="3029"/>
        <v>9.6022620246204768E-2</v>
      </c>
      <c r="Q2516" s="13">
        <f t="shared" si="3030"/>
        <v>0.14270298803323744</v>
      </c>
      <c r="R2516" s="13">
        <f t="shared" si="3031"/>
        <v>1.615303177253603E-2</v>
      </c>
      <c r="S2516" s="13">
        <f t="shared" si="3032"/>
        <v>1.0848009194951817E-2</v>
      </c>
      <c r="T2516" s="13">
        <f t="shared" si="3033"/>
        <v>5.564248963394177E-2</v>
      </c>
      <c r="U2516" s="13">
        <f t="shared" si="3034"/>
        <v>1.8720482749908972E-2</v>
      </c>
      <c r="V2516" s="13">
        <f t="shared" si="3035"/>
        <v>5.4468324786169473E-4</v>
      </c>
      <c r="W2516" s="13">
        <f t="shared" si="3036"/>
        <v>5.5128326443725048E-2</v>
      </c>
      <c r="X2516" s="13">
        <f t="shared" si="3037"/>
        <v>2.1495536813616493E-2</v>
      </c>
      <c r="Y2516" s="13">
        <f t="shared" si="3038"/>
        <v>4.1907503157855731E-3</v>
      </c>
      <c r="Z2516" s="13">
        <f t="shared" si="3039"/>
        <v>2.0994535931995266E-3</v>
      </c>
      <c r="AA2516" s="13">
        <f t="shared" si="3040"/>
        <v>2.4331521988677175E-3</v>
      </c>
      <c r="AB2516" s="13">
        <f t="shared" si="3041"/>
        <v>1.4099453405475122E-3</v>
      </c>
      <c r="AC2516" s="13">
        <f t="shared" si="3042"/>
        <v>1.5383689973231654E-5</v>
      </c>
      <c r="AD2516" s="13">
        <f t="shared" si="3043"/>
        <v>1.597268083716331E-2</v>
      </c>
      <c r="AE2516" s="13">
        <f t="shared" si="3044"/>
        <v>6.2280386707888394E-3</v>
      </c>
      <c r="AF2516" s="13">
        <f t="shared" si="3045"/>
        <v>1.2142127574036568E-3</v>
      </c>
      <c r="AG2516" s="13">
        <f t="shared" si="3046"/>
        <v>1.5781454356909183E-4</v>
      </c>
      <c r="AH2516" s="13">
        <f t="shared" si="3047"/>
        <v>2.0465378196800229E-4</v>
      </c>
      <c r="AI2516" s="13">
        <f t="shared" si="3048"/>
        <v>2.3718257036735321E-4</v>
      </c>
      <c r="AJ2516" s="13">
        <f t="shared" si="3049"/>
        <v>1.3744083091232596E-4</v>
      </c>
      <c r="AK2516" s="13">
        <f t="shared" si="3050"/>
        <v>5.3095475418263594E-5</v>
      </c>
      <c r="AL2516" s="13">
        <f t="shared" si="3051"/>
        <v>2.780718290819621E-7</v>
      </c>
      <c r="AM2516" s="13">
        <f t="shared" si="3052"/>
        <v>3.7022931706271471E-3</v>
      </c>
      <c r="AN2516" s="13">
        <f t="shared" si="3053"/>
        <v>1.4435914216488106E-3</v>
      </c>
      <c r="AO2516" s="13">
        <f t="shared" si="3054"/>
        <v>2.8144127120881463E-4</v>
      </c>
      <c r="AP2516" s="13">
        <f t="shared" si="3055"/>
        <v>3.6579689586112981E-5</v>
      </c>
      <c r="AQ2516" s="13">
        <f t="shared" si="3056"/>
        <v>3.5657715137226683E-6</v>
      </c>
      <c r="AR2516" s="13">
        <f t="shared" si="3057"/>
        <v>1.5959646113435633E-5</v>
      </c>
      <c r="AS2516" s="13">
        <f t="shared" si="3058"/>
        <v>1.849635931932029E-5</v>
      </c>
      <c r="AT2516" s="13">
        <f t="shared" si="3059"/>
        <v>1.0718135779382874E-5</v>
      </c>
      <c r="AU2516" s="13">
        <f t="shared" si="3060"/>
        <v>4.1405782475722667E-6</v>
      </c>
      <c r="AV2516" s="13">
        <f t="shared" si="3061"/>
        <v>1.1996760848034175E-6</v>
      </c>
      <c r="AW2516" s="13">
        <f t="shared" si="3062"/>
        <v>3.490526793471205E-9</v>
      </c>
      <c r="AX2516" s="13">
        <f t="shared" si="3063"/>
        <v>7.1512597358217012E-4</v>
      </c>
      <c r="AY2516" s="13">
        <f t="shared" si="3064"/>
        <v>2.7884061939011725E-4</v>
      </c>
      <c r="AZ2516" s="13">
        <f t="shared" si="3065"/>
        <v>5.4362513664825158E-5</v>
      </c>
      <c r="BA2516" s="13">
        <f t="shared" si="3066"/>
        <v>7.0656441624182391E-6</v>
      </c>
      <c r="BB2516" s="13">
        <f t="shared" si="3067"/>
        <v>6.8875578129609337E-7</v>
      </c>
      <c r="BC2516" s="13">
        <f t="shared" si="3068"/>
        <v>5.3711680391946869E-8</v>
      </c>
      <c r="BD2516" s="13">
        <f t="shared" si="3069"/>
        <v>1.0371593658354067E-6</v>
      </c>
      <c r="BE2516" s="13">
        <f t="shared" si="3070"/>
        <v>1.2020111326741929E-6</v>
      </c>
      <c r="BF2516" s="13">
        <f t="shared" si="3071"/>
        <v>6.9653266926289578E-7</v>
      </c>
      <c r="BG2516" s="13">
        <f t="shared" si="3072"/>
        <v>2.6908112366154885E-7</v>
      </c>
      <c r="BH2516" s="13">
        <f t="shared" si="3073"/>
        <v>7.7962586292883984E-8</v>
      </c>
      <c r="BI2516" s="13">
        <f t="shared" si="3074"/>
        <v>1.8070877001749163E-8</v>
      </c>
      <c r="BJ2516" s="14">
        <f t="shared" si="3075"/>
        <v>0.55551995705073998</v>
      </c>
      <c r="BK2516" s="14">
        <f t="shared" si="3076"/>
        <v>0.32019911686849811</v>
      </c>
      <c r="BL2516" s="14">
        <f t="shared" si="3077"/>
        <v>0.12225624214682868</v>
      </c>
      <c r="BM2516" s="14">
        <f t="shared" si="3078"/>
        <v>0.20331103800847117</v>
      </c>
      <c r="BN2516" s="14">
        <f t="shared" si="3079"/>
        <v>0.79648489452193183</v>
      </c>
    </row>
    <row r="2517" spans="1:66" x14ac:dyDescent="0.25">
      <c r="A2517" t="s">
        <v>19</v>
      </c>
      <c r="B2517" t="s">
        <v>246</v>
      </c>
      <c r="C2517" t="s">
        <v>146</v>
      </c>
      <c r="D2517" s="7" t="s">
        <v>552</v>
      </c>
      <c r="E2517" s="10">
        <f>VLOOKUP(A2517,home!$A$2:$E$405,3,FALSE)</f>
        <v>1.66923076923077</v>
      </c>
      <c r="F2517" s="10">
        <f>VLOOKUP(B2517,home!$B$2:$E$405,3,FALSE)</f>
        <v>1.28</v>
      </c>
      <c r="G2517" s="10">
        <f>VLOOKUP(C2517,away!$B$2:$E$405,4,FALSE)</f>
        <v>1.1100000000000001</v>
      </c>
      <c r="H2517" s="10">
        <f>VLOOKUP(A2517,away!$A$2:$E$405,3,FALSE)</f>
        <v>1.2</v>
      </c>
      <c r="I2517" s="10">
        <f>VLOOKUP(C2517,away!$B$2:$E$405,3,FALSE)</f>
        <v>0.51</v>
      </c>
      <c r="J2517" s="10">
        <f>VLOOKUP(B2517,home!$B$2:$E$405,4,FALSE)</f>
        <v>0.71</v>
      </c>
      <c r="K2517" s="12">
        <f t="shared" si="3024"/>
        <v>2.3716430769230783</v>
      </c>
      <c r="L2517" s="12">
        <f t="shared" si="3025"/>
        <v>0.43451999999999996</v>
      </c>
      <c r="M2517" s="13">
        <f t="shared" si="3026"/>
        <v>6.043643805268252E-2</v>
      </c>
      <c r="N2517" s="13">
        <f t="shared" si="3027"/>
        <v>0.14333365990153499</v>
      </c>
      <c r="O2517" s="13">
        <f t="shared" si="3028"/>
        <v>2.626084106265161E-2</v>
      </c>
      <c r="P2517" s="13">
        <f t="shared" si="3029"/>
        <v>6.2281341900414983E-2</v>
      </c>
      <c r="Q2517" s="13">
        <f t="shared" si="3030"/>
        <v>0.16996814109776129</v>
      </c>
      <c r="R2517" s="13">
        <f t="shared" si="3031"/>
        <v>5.7054303292716864E-3</v>
      </c>
      <c r="S2517" s="13">
        <f t="shared" si="3032"/>
        <v>1.6045640982080576E-2</v>
      </c>
      <c r="T2517" s="13">
        <f t="shared" si="3033"/>
        <v>7.3854556669799232E-2</v>
      </c>
      <c r="U2517" s="13">
        <f t="shared" si="3034"/>
        <v>1.3531244341284155E-2</v>
      </c>
      <c r="V2517" s="13">
        <f t="shared" si="3035"/>
        <v>1.8372728701353265E-3</v>
      </c>
      <c r="W2517" s="13">
        <f t="shared" si="3036"/>
        <v>0.13436792171066347</v>
      </c>
      <c r="X2517" s="13">
        <f t="shared" si="3037"/>
        <v>5.8385549341717496E-2</v>
      </c>
      <c r="Y2517" s="13">
        <f t="shared" si="3038"/>
        <v>1.2684844449981539E-2</v>
      </c>
      <c r="Z2517" s="13">
        <f t="shared" si="3039"/>
        <v>8.263745288917113E-4</v>
      </c>
      <c r="AA2517" s="13">
        <f t="shared" si="3040"/>
        <v>1.9598654303915977E-3</v>
      </c>
      <c r="AB2517" s="13">
        <f t="shared" si="3041"/>
        <v>2.3240506398445513E-3</v>
      </c>
      <c r="AC2517" s="13">
        <f t="shared" si="3042"/>
        <v>1.1833488152617886E-4</v>
      </c>
      <c r="AD2517" s="13">
        <f t="shared" si="3043"/>
        <v>7.9668187821409289E-2</v>
      </c>
      <c r="AE2517" s="13">
        <f t="shared" si="3044"/>
        <v>3.4617420972158766E-2</v>
      </c>
      <c r="AF2517" s="13">
        <f t="shared" si="3045"/>
        <v>7.520980880411211E-3</v>
      </c>
      <c r="AG2517" s="13">
        <f t="shared" si="3046"/>
        <v>1.0893388707187601E-3</v>
      </c>
      <c r="AH2517" s="13">
        <f t="shared" si="3047"/>
        <v>8.9769065073506561E-5</v>
      </c>
      <c r="AI2517" s="13">
        <f t="shared" si="3048"/>
        <v>2.1290018170343916E-4</v>
      </c>
      <c r="AJ2517" s="13">
        <f t="shared" si="3049"/>
        <v>2.5246162100631348E-4</v>
      </c>
      <c r="AK2517" s="13">
        <f t="shared" si="3050"/>
        <v>1.9958295188280043E-4</v>
      </c>
      <c r="AL2517" s="13">
        <f t="shared" si="3051"/>
        <v>4.8778885404547278E-6</v>
      </c>
      <c r="AM2517" s="13">
        <f t="shared" si="3052"/>
        <v>3.7788901219530581E-2</v>
      </c>
      <c r="AN2517" s="13">
        <f t="shared" si="3053"/>
        <v>1.6420033357910428E-2</v>
      </c>
      <c r="AO2517" s="13">
        <f t="shared" si="3054"/>
        <v>3.5674164473396184E-3</v>
      </c>
      <c r="AP2517" s="13">
        <f t="shared" si="3055"/>
        <v>5.1670459823267042E-4</v>
      </c>
      <c r="AQ2517" s="13">
        <f t="shared" si="3056"/>
        <v>5.6129620506014969E-5</v>
      </c>
      <c r="AR2517" s="13">
        <f t="shared" si="3057"/>
        <v>7.8012908311480186E-6</v>
      </c>
      <c r="AS2517" s="13">
        <f t="shared" si="3058"/>
        <v>1.8501877390755689E-5</v>
      </c>
      <c r="AT2517" s="13">
        <f t="shared" si="3059"/>
        <v>2.1939924711932682E-5</v>
      </c>
      <c r="AU2517" s="13">
        <f t="shared" si="3060"/>
        <v>1.7344556850422901E-5</v>
      </c>
      <c r="AV2517" s="13">
        <f t="shared" si="3061"/>
        <v>1.0283774544151054E-5</v>
      </c>
      <c r="AW2517" s="13">
        <f t="shared" si="3062"/>
        <v>1.3963312978475038E-7</v>
      </c>
      <c r="AX2517" s="13">
        <f t="shared" si="3063"/>
        <v>1.4936964326971622E-2</v>
      </c>
      <c r="AY2517" s="13">
        <f t="shared" si="3064"/>
        <v>6.4904097393557085E-3</v>
      </c>
      <c r="AZ2517" s="13">
        <f t="shared" si="3065"/>
        <v>1.4101064199724209E-3</v>
      </c>
      <c r="BA2517" s="13">
        <f t="shared" si="3066"/>
        <v>2.0423981386880549E-4</v>
      </c>
      <c r="BB2517" s="13">
        <f t="shared" si="3067"/>
        <v>2.2186570980568332E-5</v>
      </c>
      <c r="BC2517" s="13">
        <f t="shared" si="3068"/>
        <v>1.9281017644953117E-6</v>
      </c>
      <c r="BD2517" s="13">
        <f t="shared" si="3069"/>
        <v>5.6496948199173924E-7</v>
      </c>
      <c r="BE2517" s="13">
        <f t="shared" si="3070"/>
        <v>1.3399059606385261E-6</v>
      </c>
      <c r="BF2517" s="13">
        <f t="shared" si="3071"/>
        <v>1.5888893476381639E-6</v>
      </c>
      <c r="BG2517" s="13">
        <f t="shared" si="3072"/>
        <v>1.2560928071076257E-6</v>
      </c>
      <c r="BH2517" s="13">
        <f t="shared" si="3073"/>
        <v>7.4475095248741887E-7</v>
      </c>
      <c r="BI2517" s="13">
        <f t="shared" si="3074"/>
        <v>3.5325668809973117E-7</v>
      </c>
      <c r="BJ2517" s="14">
        <f t="shared" si="3075"/>
        <v>0.79690562193258896</v>
      </c>
      <c r="BK2517" s="14">
        <f t="shared" si="3076"/>
        <v>0.14721431631473575</v>
      </c>
      <c r="BL2517" s="14">
        <f t="shared" si="3077"/>
        <v>5.0617864912676024E-2</v>
      </c>
      <c r="BM2517" s="14">
        <f t="shared" si="3078"/>
        <v>0.52108805523834956</v>
      </c>
      <c r="BN2517" s="14">
        <f t="shared" si="3079"/>
        <v>0.46798585234431705</v>
      </c>
    </row>
    <row r="2518" spans="1:66" x14ac:dyDescent="0.25">
      <c r="A2518" t="s">
        <v>22</v>
      </c>
      <c r="B2518" t="s">
        <v>266</v>
      </c>
      <c r="C2518" t="s">
        <v>262</v>
      </c>
      <c r="D2518" s="7" t="s">
        <v>552</v>
      </c>
      <c r="E2518" s="10">
        <f>VLOOKUP(A2518,home!$A$2:$E$405,3,FALSE)</f>
        <v>1.68333333333333</v>
      </c>
      <c r="F2518" s="10">
        <f>VLOOKUP(B2518,home!$B$2:$E$405,3,FALSE)</f>
        <v>0.76</v>
      </c>
      <c r="G2518" s="10">
        <f>VLOOKUP(C2518,away!$B$2:$E$405,4,FALSE)</f>
        <v>1.27</v>
      </c>
      <c r="H2518" s="10">
        <f>VLOOKUP(A2518,away!$A$2:$E$405,3,FALSE)</f>
        <v>1.375</v>
      </c>
      <c r="I2518" s="10">
        <f>VLOOKUP(C2518,away!$B$2:$E$405,3,FALSE)</f>
        <v>0.85</v>
      </c>
      <c r="J2518" s="10">
        <f>VLOOKUP(B2518,home!$B$2:$E$405,4,FALSE)</f>
        <v>1.87</v>
      </c>
      <c r="K2518" s="12">
        <f t="shared" si="3024"/>
        <v>1.6247533333333302</v>
      </c>
      <c r="L2518" s="12">
        <f t="shared" si="3025"/>
        <v>2.1855625000000001</v>
      </c>
      <c r="M2518" s="13">
        <f t="shared" si="3026"/>
        <v>2.2141184928381949E-2</v>
      </c>
      <c r="N2518" s="13">
        <f t="shared" si="3027"/>
        <v>3.5973964016338261E-2</v>
      </c>
      <c r="O2518" s="13">
        <f t="shared" si="3028"/>
        <v>4.839094348503678E-2</v>
      </c>
      <c r="P2518" s="13">
        <f t="shared" si="3029"/>
        <v>7.8623346730458302E-2</v>
      </c>
      <c r="Q2518" s="13">
        <f t="shared" si="3030"/>
        <v>2.9224408974379439E-2</v>
      </c>
      <c r="R2518" s="13">
        <f t="shared" si="3031"/>
        <v>5.2880715710257861E-2</v>
      </c>
      <c r="S2518" s="13">
        <f t="shared" si="3032"/>
        <v>6.9797875216401267E-2</v>
      </c>
      <c r="T2518" s="13">
        <f t="shared" si="3033"/>
        <v>6.387177233906717E-2</v>
      </c>
      <c r="U2518" s="13">
        <f t="shared" si="3034"/>
        <v>8.5918119119293659E-2</v>
      </c>
      <c r="V2518" s="13">
        <f t="shared" si="3035"/>
        <v>2.7539139099772021E-2</v>
      </c>
      <c r="W2518" s="13">
        <f t="shared" si="3036"/>
        <v>1.5827485298606492E-2</v>
      </c>
      <c r="X2518" s="13">
        <f t="shared" si="3037"/>
        <v>3.4591958337935658E-2</v>
      </c>
      <c r="Y2518" s="13">
        <f t="shared" si="3038"/>
        <v>3.7801443472477263E-2</v>
      </c>
      <c r="Z2518" s="13">
        <f t="shared" si="3039"/>
        <v>3.852470307650014E-2</v>
      </c>
      <c r="AA2518" s="13">
        <f t="shared" si="3040"/>
        <v>6.2593139739220399E-2</v>
      </c>
      <c r="AB2518" s="13">
        <f t="shared" si="3041"/>
        <v>5.0849206217548654E-2</v>
      </c>
      <c r="AC2518" s="13">
        <f t="shared" si="3042"/>
        <v>6.111967610087643E-3</v>
      </c>
      <c r="AD2518" s="13">
        <f t="shared" si="3043"/>
        <v>6.428939874298799E-3</v>
      </c>
      <c r="AE2518" s="13">
        <f t="shared" si="3044"/>
        <v>1.405084990402217E-2</v>
      </c>
      <c r="AF2518" s="13">
        <f t="shared" si="3045"/>
        <v>1.5354505321679731E-2</v>
      </c>
      <c r="AG2518" s="13">
        <f t="shared" si="3046"/>
        <v>1.1186077012371216E-2</v>
      </c>
      <c r="AH2518" s="13">
        <f t="shared" si="3047"/>
        <v>2.1049536591908342E-2</v>
      </c>
      <c r="AI2518" s="13">
        <f t="shared" si="3048"/>
        <v>3.4200304742824983E-2</v>
      </c>
      <c r="AJ2518" s="13">
        <f t="shared" si="3049"/>
        <v>2.7783529565960301E-2</v>
      </c>
      <c r="AK2518" s="13">
        <f t="shared" si="3050"/>
        <v>1.5047127424686377E-2</v>
      </c>
      <c r="AL2518" s="13">
        <f t="shared" si="3051"/>
        <v>8.6814386884463582E-4</v>
      </c>
      <c r="AM2518" s="13">
        <f t="shared" si="3052"/>
        <v>2.0890882981133064E-3</v>
      </c>
      <c r="AN2518" s="13">
        <f t="shared" si="3053"/>
        <v>4.5658330435452638E-3</v>
      </c>
      <c r="AO2518" s="13">
        <f t="shared" si="3054"/>
        <v>4.9894567406166988E-3</v>
      </c>
      <c r="AP2518" s="13">
        <f t="shared" si="3055"/>
        <v>3.634923182554694E-3</v>
      </c>
      <c r="AQ2518" s="13">
        <f t="shared" si="3056"/>
        <v>1.9860879495430489E-3</v>
      </c>
      <c r="AR2518" s="13">
        <f t="shared" si="3057"/>
        <v>9.2010155635305329E-3</v>
      </c>
      <c r="AS2518" s="13">
        <f t="shared" si="3058"/>
        <v>1.4949380706898082E-2</v>
      </c>
      <c r="AT2518" s="13">
        <f t="shared" si="3059"/>
        <v>1.2144528067400821E-2</v>
      </c>
      <c r="AU2518" s="13">
        <f t="shared" si="3060"/>
        <v>6.5772874864232223E-3</v>
      </c>
      <c r="AV2518" s="13">
        <f t="shared" si="3061"/>
        <v>2.6716174419644345E-3</v>
      </c>
      <c r="AW2518" s="13">
        <f t="shared" si="3062"/>
        <v>8.5632745583595984E-5</v>
      </c>
      <c r="AX2518" s="13">
        <f t="shared" si="3063"/>
        <v>5.6570886266454087E-4</v>
      </c>
      <c r="AY2518" s="13">
        <f t="shared" si="3064"/>
        <v>1.2363920761572708E-3</v>
      </c>
      <c r="AZ2518" s="13">
        <f t="shared" si="3065"/>
        <v>1.3511060784732378E-3</v>
      </c>
      <c r="BA2518" s="13">
        <f t="shared" si="3066"/>
        <v>9.8430892621105505E-4</v>
      </c>
      <c r="BB2518" s="13">
        <f t="shared" si="3067"/>
        <v>5.3781716938553739E-4</v>
      </c>
      <c r="BC2518" s="13">
        <f t="shared" si="3068"/>
        <v>2.350866074530357E-4</v>
      </c>
      <c r="BD2518" s="13">
        <f t="shared" si="3069"/>
        <v>3.3515657629281208E-3</v>
      </c>
      <c r="BE2518" s="13">
        <f t="shared" si="3070"/>
        <v>5.445467645203329E-3</v>
      </c>
      <c r="BF2518" s="13">
        <f t="shared" si="3071"/>
        <v>4.4237708540514559E-3</v>
      </c>
      <c r="BG2518" s="13">
        <f t="shared" si="3072"/>
        <v>2.3958454803409785E-3</v>
      </c>
      <c r="BH2518" s="13">
        <f t="shared" si="3073"/>
        <v>9.7316448258390014E-4</v>
      </c>
      <c r="BI2518" s="13">
        <f t="shared" si="3074"/>
        <v>3.1623044739195939E-4</v>
      </c>
      <c r="BJ2518" s="14">
        <f t="shared" si="3075"/>
        <v>0.2864872134858939</v>
      </c>
      <c r="BK2518" s="14">
        <f t="shared" si="3076"/>
        <v>0.20631804953010308</v>
      </c>
      <c r="BL2518" s="14">
        <f t="shared" si="3077"/>
        <v>0.46116249653545416</v>
      </c>
      <c r="BM2518" s="14">
        <f t="shared" si="3078"/>
        <v>0.72410713945252492</v>
      </c>
      <c r="BN2518" s="14">
        <f t="shared" si="3079"/>
        <v>0.26723456384485261</v>
      </c>
    </row>
    <row r="2519" spans="1:66" x14ac:dyDescent="0.25">
      <c r="A2519" t="s">
        <v>25</v>
      </c>
      <c r="B2519" t="s">
        <v>171</v>
      </c>
      <c r="C2519" t="s">
        <v>176</v>
      </c>
      <c r="D2519" s="7" t="s">
        <v>552</v>
      </c>
      <c r="E2519" s="10">
        <f>VLOOKUP(A2519,home!$A$2:$E$405,3,FALSE)</f>
        <v>1.38333333333333</v>
      </c>
      <c r="F2519" s="10">
        <f>VLOOKUP(B2519,home!$B$2:$E$405,3,FALSE)</f>
        <v>1.08</v>
      </c>
      <c r="G2519" s="10">
        <f>VLOOKUP(C2519,away!$B$2:$E$405,4,FALSE)</f>
        <v>0.48</v>
      </c>
      <c r="H2519" s="10">
        <f>VLOOKUP(A2519,away!$A$2:$E$405,3,FALSE)</f>
        <v>1.1499999999999999</v>
      </c>
      <c r="I2519" s="10">
        <f>VLOOKUP(C2519,away!$B$2:$E$405,3,FALSE)</f>
        <v>0.72</v>
      </c>
      <c r="J2519" s="10">
        <f>VLOOKUP(B2519,home!$B$2:$E$405,4,FALSE)</f>
        <v>0.57999999999999996</v>
      </c>
      <c r="K2519" s="12">
        <f t="shared" si="3024"/>
        <v>0.71711999999999831</v>
      </c>
      <c r="L2519" s="12">
        <f t="shared" si="3025"/>
        <v>0.48023999999999994</v>
      </c>
      <c r="M2519" s="13">
        <f t="shared" si="3026"/>
        <v>0.3019904151574998</v>
      </c>
      <c r="N2519" s="13">
        <f t="shared" si="3027"/>
        <v>0.21656336651774574</v>
      </c>
      <c r="O2519" s="13">
        <f t="shared" si="3028"/>
        <v>0.1450278769752377</v>
      </c>
      <c r="P2519" s="13">
        <f t="shared" si="3029"/>
        <v>0.10400239113648221</v>
      </c>
      <c r="Q2519" s="13">
        <f t="shared" si="3030"/>
        <v>7.7650960698602722E-2</v>
      </c>
      <c r="R2519" s="13">
        <f t="shared" si="3031"/>
        <v>3.482409381929407E-2</v>
      </c>
      <c r="S2519" s="13">
        <f t="shared" si="3032"/>
        <v>8.9543382994991781E-3</v>
      </c>
      <c r="T2519" s="13">
        <f t="shared" si="3033"/>
        <v>3.7291097365896975E-2</v>
      </c>
      <c r="U2519" s="13">
        <f t="shared" si="3034"/>
        <v>2.4973054159692105E-2</v>
      </c>
      <c r="V2519" s="13">
        <f t="shared" si="3035"/>
        <v>3.4264243994013368E-4</v>
      </c>
      <c r="W2519" s="13">
        <f t="shared" si="3036"/>
        <v>1.8561685645393955E-2</v>
      </c>
      <c r="X2519" s="13">
        <f t="shared" si="3037"/>
        <v>8.9140639143439927E-3</v>
      </c>
      <c r="Y2519" s="13">
        <f t="shared" si="3038"/>
        <v>2.1404450271122789E-3</v>
      </c>
      <c r="Z2519" s="13">
        <f t="shared" si="3039"/>
        <v>5.5746409385925956E-3</v>
      </c>
      <c r="AA2519" s="13">
        <f t="shared" si="3040"/>
        <v>3.9976865098835124E-3</v>
      </c>
      <c r="AB2519" s="13">
        <f t="shared" si="3041"/>
        <v>1.4334104749838287E-3</v>
      </c>
      <c r="AC2519" s="13">
        <f t="shared" si="3042"/>
        <v>7.3751581320939862E-6</v>
      </c>
      <c r="AD2519" s="13">
        <f t="shared" si="3043"/>
        <v>3.3277390025062193E-3</v>
      </c>
      <c r="AE2519" s="13">
        <f t="shared" si="3044"/>
        <v>1.5981133785635867E-3</v>
      </c>
      <c r="AF2519" s="13">
        <f t="shared" si="3045"/>
        <v>3.8373898446068832E-4</v>
      </c>
      <c r="AG2519" s="13">
        <f t="shared" si="3046"/>
        <v>6.1428936632467002E-5</v>
      </c>
      <c r="AH2519" s="13">
        <f t="shared" si="3047"/>
        <v>6.6929139108742679E-4</v>
      </c>
      <c r="AI2519" s="13">
        <f t="shared" si="3048"/>
        <v>4.7996224237661439E-4</v>
      </c>
      <c r="AJ2519" s="13">
        <f t="shared" si="3049"/>
        <v>1.7209526162655843E-4</v>
      </c>
      <c r="AK2519" s="13">
        <f t="shared" si="3050"/>
        <v>4.1137651339212433E-5</v>
      </c>
      <c r="AL2519" s="13">
        <f t="shared" si="3051"/>
        <v>1.0159714245863179E-7</v>
      </c>
      <c r="AM2519" s="13">
        <f t="shared" si="3052"/>
        <v>4.7727763869545104E-4</v>
      </c>
      <c r="AN2519" s="13">
        <f t="shared" si="3053"/>
        <v>2.292078132071034E-4</v>
      </c>
      <c r="AO2519" s="13">
        <f t="shared" si="3054"/>
        <v>5.5037380107289653E-5</v>
      </c>
      <c r="AP2519" s="13">
        <f t="shared" si="3055"/>
        <v>8.8103838075749285E-6</v>
      </c>
      <c r="AQ2519" s="13">
        <f t="shared" si="3056"/>
        <v>1.0577746799374457E-6</v>
      </c>
      <c r="AR2519" s="13">
        <f t="shared" si="3057"/>
        <v>6.428409953116518E-5</v>
      </c>
      <c r="AS2519" s="13">
        <f t="shared" si="3058"/>
        <v>4.6099413455789063E-5</v>
      </c>
      <c r="AT2519" s="13">
        <f t="shared" si="3059"/>
        <v>1.6529405688707685E-5</v>
      </c>
      <c r="AU2519" s="13">
        <f t="shared" si="3060"/>
        <v>3.9511891358286765E-6</v>
      </c>
      <c r="AV2519" s="13">
        <f t="shared" si="3061"/>
        <v>7.0836918827136321E-7</v>
      </c>
      <c r="AW2519" s="13">
        <f t="shared" si="3062"/>
        <v>9.7191695295111671E-10</v>
      </c>
      <c r="AX2519" s="13">
        <f t="shared" si="3063"/>
        <v>5.7044223376880149E-5</v>
      </c>
      <c r="AY2519" s="13">
        <f t="shared" si="3064"/>
        <v>2.7394917834512924E-5</v>
      </c>
      <c r="AZ2519" s="13">
        <f t="shared" si="3065"/>
        <v>6.5780676704232408E-6</v>
      </c>
      <c r="BA2519" s="13">
        <f t="shared" si="3066"/>
        <v>1.0530170726813527E-6</v>
      </c>
      <c r="BB2519" s="13">
        <f t="shared" si="3067"/>
        <v>1.2642522974612317E-7</v>
      </c>
      <c r="BC2519" s="13">
        <f t="shared" si="3068"/>
        <v>1.2142890466655638E-8</v>
      </c>
      <c r="BD2519" s="13">
        <f t="shared" si="3069"/>
        <v>5.1452993264744579E-6</v>
      </c>
      <c r="BE2519" s="13">
        <f t="shared" si="3070"/>
        <v>3.6897970530013544E-6</v>
      </c>
      <c r="BF2519" s="13">
        <f t="shared" si="3071"/>
        <v>1.3230136313241623E-6</v>
      </c>
      <c r="BG2519" s="13">
        <f t="shared" si="3072"/>
        <v>3.1625317843172706E-7</v>
      </c>
      <c r="BH2519" s="13">
        <f t="shared" si="3073"/>
        <v>5.6697869829239879E-8</v>
      </c>
      <c r="BI2519" s="13">
        <f t="shared" si="3074"/>
        <v>8.1318352823888831E-9</v>
      </c>
      <c r="BJ2519" s="14">
        <f t="shared" si="3075"/>
        <v>0.36735623925583072</v>
      </c>
      <c r="BK2519" s="14">
        <f t="shared" si="3076"/>
        <v>0.4153246587065304</v>
      </c>
      <c r="BL2519" s="14">
        <f t="shared" si="3077"/>
        <v>0.21176072015541514</v>
      </c>
      <c r="BM2519" s="14">
        <f t="shared" si="3078"/>
        <v>0.11992976080558904</v>
      </c>
      <c r="BN2519" s="14">
        <f t="shared" si="3079"/>
        <v>0.88005910430486223</v>
      </c>
    </row>
    <row r="2520" spans="1:66" x14ac:dyDescent="0.25">
      <c r="A2520" t="s">
        <v>178</v>
      </c>
      <c r="B2520" t="s">
        <v>271</v>
      </c>
      <c r="C2520" t="s">
        <v>183</v>
      </c>
      <c r="D2520" s="7" t="s">
        <v>552</v>
      </c>
      <c r="E2520" s="10">
        <f>VLOOKUP(A2520,home!$A$2:$E$405,3,FALSE)</f>
        <v>1.75471698113208</v>
      </c>
      <c r="F2520" s="10">
        <f>VLOOKUP(B2520,home!$B$2:$E$405,3,FALSE)</f>
        <v>0.76</v>
      </c>
      <c r="G2520" s="10">
        <f>VLOOKUP(C2520,away!$B$2:$E$405,4,FALSE)</f>
        <v>1.03</v>
      </c>
      <c r="H2520" s="10">
        <f>VLOOKUP(A2520,away!$A$2:$E$405,3,FALSE)</f>
        <v>1.3301886792452799</v>
      </c>
      <c r="I2520" s="10">
        <f>VLOOKUP(C2520,away!$B$2:$E$405,3,FALSE)</f>
        <v>0.46</v>
      </c>
      <c r="J2520" s="10">
        <f>VLOOKUP(B2520,home!$B$2:$E$405,4,FALSE)</f>
        <v>0.63</v>
      </c>
      <c r="K2520" s="12">
        <f t="shared" si="3024"/>
        <v>1.3735924528301922</v>
      </c>
      <c r="L2520" s="12">
        <f t="shared" si="3025"/>
        <v>0.38548867924528218</v>
      </c>
      <c r="M2520" s="13">
        <f t="shared" si="3026"/>
        <v>0.17220302298255816</v>
      </c>
      <c r="N2520" s="13">
        <f t="shared" si="3027"/>
        <v>0.23653677272338605</v>
      </c>
      <c r="O2520" s="13">
        <f t="shared" si="3028"/>
        <v>6.6382315891591326E-2</v>
      </c>
      <c r="P2520" s="13">
        <f t="shared" si="3029"/>
        <v>9.1182248110079578E-2</v>
      </c>
      <c r="Q2520" s="13">
        <f t="shared" si="3030"/>
        <v>0.16245256291482679</v>
      </c>
      <c r="R2520" s="13">
        <f t="shared" si="3031"/>
        <v>1.279481563914632E-2</v>
      </c>
      <c r="S2520" s="13">
        <f t="shared" si="3032"/>
        <v>1.2070349036860733E-2</v>
      </c>
      <c r="T2520" s="13">
        <f t="shared" si="3033"/>
        <v>6.2623623918047697E-2</v>
      </c>
      <c r="U2520" s="13">
        <f t="shared" si="3034"/>
        <v>1.7574862197285098E-2</v>
      </c>
      <c r="V2520" s="13">
        <f t="shared" si="3035"/>
        <v>7.1014468954652384E-4</v>
      </c>
      <c r="W2520" s="13">
        <f t="shared" si="3036"/>
        <v>7.4381204787576011E-2</v>
      </c>
      <c r="X2520" s="13">
        <f t="shared" si="3037"/>
        <v>2.8673112394235537E-2</v>
      </c>
      <c r="Y2520" s="13">
        <f t="shared" si="3038"/>
        <v>5.5265801133526932E-3</v>
      </c>
      <c r="Z2520" s="13">
        <f t="shared" si="3039"/>
        <v>1.6440855273071322E-3</v>
      </c>
      <c r="AA2520" s="13">
        <f t="shared" si="3040"/>
        <v>2.2583034721164238E-3</v>
      </c>
      <c r="AB2520" s="13">
        <f t="shared" si="3041"/>
        <v>1.5509943027496693E-3</v>
      </c>
      <c r="AC2520" s="13">
        <f t="shared" si="3042"/>
        <v>2.3501543466968172E-5</v>
      </c>
      <c r="AD2520" s="13">
        <f t="shared" si="3043"/>
        <v>2.5542365382157841E-2</v>
      </c>
      <c r="AE2520" s="13">
        <f t="shared" si="3044"/>
        <v>9.8462926959684456E-3</v>
      </c>
      <c r="AF2520" s="13">
        <f t="shared" si="3045"/>
        <v>1.897817183415672E-3</v>
      </c>
      <c r="AG2520" s="13">
        <f t="shared" si="3046"/>
        <v>2.4386234649463628E-4</v>
      </c>
      <c r="AH2520" s="13">
        <f t="shared" si="3047"/>
        <v>1.5844408962197739E-4</v>
      </c>
      <c r="AI2520" s="13">
        <f t="shared" si="3048"/>
        <v>2.1763760570029874E-4</v>
      </c>
      <c r="AJ2520" s="13">
        <f t="shared" si="3049"/>
        <v>1.4947268632098181E-4</v>
      </c>
      <c r="AK2520" s="13">
        <f t="shared" si="3050"/>
        <v>6.8438184611585091E-5</v>
      </c>
      <c r="AL2520" s="13">
        <f t="shared" si="3051"/>
        <v>4.9776677093339089E-7</v>
      </c>
      <c r="AM2520" s="13">
        <f t="shared" si="3052"/>
        <v>7.016960063272632E-3</v>
      </c>
      <c r="AN2520" s="13">
        <f t="shared" si="3053"/>
        <v>2.7049586671078589E-3</v>
      </c>
      <c r="AO2520" s="13">
        <f t="shared" si="3054"/>
        <v>5.2136547199824364E-4</v>
      </c>
      <c r="AP2520" s="13">
        <f t="shared" si="3055"/>
        <v>6.6993495734898702E-5</v>
      </c>
      <c r="AQ2520" s="13">
        <f t="shared" si="3056"/>
        <v>6.4563085472176351E-6</v>
      </c>
      <c r="AR2520" s="13">
        <f t="shared" si="3057"/>
        <v>1.2215680568519447E-5</v>
      </c>
      <c r="AS2520" s="13">
        <f t="shared" si="3058"/>
        <v>1.6779366635102743E-5</v>
      </c>
      <c r="AT2520" s="13">
        <f t="shared" si="3059"/>
        <v>1.1524005686623935E-5</v>
      </c>
      <c r="AU2520" s="13">
        <f t="shared" si="3060"/>
        <v>5.2764290791729507E-6</v>
      </c>
      <c r="AV2520" s="13">
        <f t="shared" si="3061"/>
        <v>1.8119157902614315E-6</v>
      </c>
      <c r="AW2520" s="13">
        <f t="shared" si="3062"/>
        <v>7.3213796040939328E-9</v>
      </c>
      <c r="AX2520" s="13">
        <f t="shared" si="3063"/>
        <v>1.6064072307870245E-3</v>
      </c>
      <c r="AY2520" s="13">
        <f t="shared" si="3064"/>
        <v>6.1925180172616129E-4</v>
      </c>
      <c r="AZ2520" s="13">
        <f t="shared" si="3065"/>
        <v>1.193572795838396E-4</v>
      </c>
      <c r="BA2520" s="13">
        <f t="shared" si="3066"/>
        <v>1.5336960021694739E-5</v>
      </c>
      <c r="BB2520" s="13">
        <f t="shared" si="3067"/>
        <v>1.4780561156001995E-6</v>
      </c>
      <c r="BC2520" s="13">
        <f t="shared" si="3068"/>
        <v>1.139547799706267E-7</v>
      </c>
      <c r="BD2520" s="13">
        <f t="shared" si="3069"/>
        <v>7.8483442807346946E-7</v>
      </c>
      <c r="BE2520" s="13">
        <f t="shared" si="3070"/>
        <v>1.0780426471230181E-6</v>
      </c>
      <c r="BF2520" s="13">
        <f t="shared" si="3071"/>
        <v>7.4039562195863E-7</v>
      </c>
      <c r="BG2520" s="13">
        <f t="shared" si="3072"/>
        <v>3.3900061281029671E-7</v>
      </c>
      <c r="BH2520" s="13">
        <f t="shared" si="3073"/>
        <v>1.1641217081525844E-7</v>
      </c>
      <c r="BI2520" s="13">
        <f t="shared" si="3074"/>
        <v>3.1980575849883611E-8</v>
      </c>
      <c r="BJ2520" s="14">
        <f t="shared" si="3075"/>
        <v>0.62040287374913639</v>
      </c>
      <c r="BK2520" s="14">
        <f t="shared" si="3076"/>
        <v>0.27680901593100904</v>
      </c>
      <c r="BL2520" s="14">
        <f t="shared" si="3077"/>
        <v>0.10120598213296002</v>
      </c>
      <c r="BM2520" s="14">
        <f t="shared" si="3078"/>
        <v>0.25789097459847787</v>
      </c>
      <c r="BN2520" s="14">
        <f t="shared" si="3079"/>
        <v>0.74155173826158827</v>
      </c>
    </row>
    <row r="2521" spans="1:66" x14ac:dyDescent="0.25">
      <c r="A2521" t="s">
        <v>28</v>
      </c>
      <c r="B2521" t="s">
        <v>278</v>
      </c>
      <c r="C2521" t="s">
        <v>463</v>
      </c>
      <c r="D2521" s="7" t="s">
        <v>552</v>
      </c>
      <c r="E2521" s="10">
        <f>VLOOKUP(A2521,home!$A$2:$E$405,3,FALSE)</f>
        <v>1.3737373737373699</v>
      </c>
      <c r="F2521" s="10">
        <f>VLOOKUP(B2521,home!$B$2:$E$405,3,FALSE)</f>
        <v>0.85</v>
      </c>
      <c r="G2521" s="10">
        <f>VLOOKUP(C2521,away!$B$2:$E$405,4,FALSE)</f>
        <v>1.21</v>
      </c>
      <c r="H2521" s="10">
        <f>VLOOKUP(A2521,away!$A$2:$E$405,3,FALSE)</f>
        <v>1.1818181818181801</v>
      </c>
      <c r="I2521" s="10">
        <f>VLOOKUP(C2521,away!$B$2:$E$405,3,FALSE)</f>
        <v>0.49</v>
      </c>
      <c r="J2521" s="10">
        <f>VLOOKUP(B2521,home!$B$2:$E$405,4,FALSE)</f>
        <v>1.1299999999999999</v>
      </c>
      <c r="K2521" s="12">
        <f t="shared" si="3024"/>
        <v>1.4128888888888849</v>
      </c>
      <c r="L2521" s="12">
        <f t="shared" si="3025"/>
        <v>0.65437272727272622</v>
      </c>
      <c r="M2521" s="13">
        <f t="shared" si="3026"/>
        <v>0.1265318003600151</v>
      </c>
      <c r="N2521" s="13">
        <f t="shared" si="3027"/>
        <v>0.17877537481977193</v>
      </c>
      <c r="O2521" s="13">
        <f t="shared" si="3028"/>
        <v>8.2798959288311214E-2</v>
      </c>
      <c r="P2521" s="13">
        <f t="shared" si="3029"/>
        <v>0.11698572959001804</v>
      </c>
      <c r="Q2521" s="13">
        <f t="shared" si="3030"/>
        <v>0.12629487034490078</v>
      </c>
      <c r="R2521" s="13">
        <f t="shared" si="3031"/>
        <v>2.7090690402417811E-2</v>
      </c>
      <c r="S2521" s="13">
        <f t="shared" si="3032"/>
        <v>2.7039963251865619E-2</v>
      </c>
      <c r="T2521" s="13">
        <f t="shared" si="3033"/>
        <v>8.2643918748148082E-2</v>
      </c>
      <c r="U2521" s="13">
        <f t="shared" si="3034"/>
        <v>3.8276135461904878E-2</v>
      </c>
      <c r="V2521" s="13">
        <f t="shared" si="3035"/>
        <v>2.7777732291684024E-3</v>
      </c>
      <c r="W2521" s="13">
        <f t="shared" si="3036"/>
        <v>5.948020634465756E-2</v>
      </c>
      <c r="X2521" s="13">
        <f t="shared" si="3037"/>
        <v>3.8922224844498088E-2</v>
      </c>
      <c r="Y2521" s="13">
        <f t="shared" si="3038"/>
        <v>1.2734821211508235E-2</v>
      </c>
      <c r="Z2521" s="13">
        <f t="shared" si="3039"/>
        <v>5.9091363207770713E-3</v>
      </c>
      <c r="AA2521" s="13">
        <f t="shared" si="3040"/>
        <v>8.34895305055567E-3</v>
      </c>
      <c r="AB2521" s="13">
        <f t="shared" si="3041"/>
        <v>5.8980714994925337E-3</v>
      </c>
      <c r="AC2521" s="13">
        <f t="shared" si="3042"/>
        <v>1.6051292388815139E-4</v>
      </c>
      <c r="AD2521" s="13">
        <f t="shared" si="3043"/>
        <v>2.1009730663296207E-2</v>
      </c>
      <c r="AE2521" s="13">
        <f t="shared" si="3044"/>
        <v>1.3748194753406565E-2</v>
      </c>
      <c r="AF2521" s="13">
        <f t="shared" si="3045"/>
        <v>4.4982218479316183E-3</v>
      </c>
      <c r="AG2521" s="13">
        <f t="shared" si="3046"/>
        <v>9.811712328362586E-4</v>
      </c>
      <c r="AH2521" s="13">
        <f t="shared" si="3047"/>
        <v>9.6669441251330383E-4</v>
      </c>
      <c r="AI2521" s="13">
        <f t="shared" si="3048"/>
        <v>1.3658317943910151E-3</v>
      </c>
      <c r="AJ2521" s="13">
        <f t="shared" si="3049"/>
        <v>9.648842831931168E-4</v>
      </c>
      <c r="AK2521" s="13">
        <f t="shared" si="3050"/>
        <v>4.5442476092902377E-4</v>
      </c>
      <c r="AL2521" s="13">
        <f t="shared" si="3051"/>
        <v>5.936127188977009E-6</v>
      </c>
      <c r="AM2521" s="13">
        <f t="shared" si="3052"/>
        <v>5.9368830025438571E-3</v>
      </c>
      <c r="AN2521" s="13">
        <f t="shared" si="3053"/>
        <v>3.8849343218737157E-3</v>
      </c>
      <c r="AO2521" s="13">
        <f t="shared" si="3054"/>
        <v>1.271097533739961E-3</v>
      </c>
      <c r="AP2521" s="13">
        <f t="shared" si="3055"/>
        <v>2.7725718659435151E-4</v>
      </c>
      <c r="AQ2521" s="13">
        <f t="shared" si="3056"/>
        <v>4.5357385336927229E-5</v>
      </c>
      <c r="AR2521" s="13">
        <f t="shared" si="3057"/>
        <v>1.2651569183112733E-4</v>
      </c>
      <c r="AS2521" s="13">
        <f t="shared" si="3058"/>
        <v>1.7875261525829007E-4</v>
      </c>
      <c r="AT2521" s="13">
        <f t="shared" si="3059"/>
        <v>1.262787919791339E-4</v>
      </c>
      <c r="AU2521" s="13">
        <f t="shared" si="3060"/>
        <v>5.9472634029876394E-5</v>
      </c>
      <c r="AV2521" s="13">
        <f t="shared" si="3061"/>
        <v>2.1007055953441838E-5</v>
      </c>
      <c r="AW2521" s="13">
        <f t="shared" si="3062"/>
        <v>1.524522707084425E-7</v>
      </c>
      <c r="AX2521" s="13">
        <f t="shared" si="3063"/>
        <v>1.398026004821251E-3</v>
      </c>
      <c r="AY2521" s="13">
        <f t="shared" si="3064"/>
        <v>9.1483008957307557E-4</v>
      </c>
      <c r="AZ2521" s="13">
        <f t="shared" si="3065"/>
        <v>2.9931993035254287E-4</v>
      </c>
      <c r="BA2521" s="13">
        <f t="shared" si="3066"/>
        <v>6.5288933050625317E-5</v>
      </c>
      <c r="BB2521" s="13">
        <f t="shared" si="3067"/>
        <v>1.0680824295266031E-5</v>
      </c>
      <c r="BC2521" s="13">
        <f t="shared" si="3068"/>
        <v>1.3978480247228057E-6</v>
      </c>
      <c r="BD2521" s="13">
        <f t="shared" si="3069"/>
        <v>1.3798069717721751E-5</v>
      </c>
      <c r="BE2521" s="13">
        <f t="shared" si="3070"/>
        <v>1.9495139392283254E-5</v>
      </c>
      <c r="BF2521" s="13">
        <f t="shared" si="3071"/>
        <v>1.3772232917348511E-5</v>
      </c>
      <c r="BG2521" s="13">
        <f t="shared" si="3072"/>
        <v>6.4862116213704892E-6</v>
      </c>
      <c r="BH2521" s="13">
        <f t="shared" si="3073"/>
        <v>2.2910740827040811E-6</v>
      </c>
      <c r="BI2521" s="13">
        <f t="shared" si="3074"/>
        <v>6.4740662301477737E-7</v>
      </c>
      <c r="BJ2521" s="14">
        <f t="shared" si="3075"/>
        <v>0.55319380787116168</v>
      </c>
      <c r="BK2521" s="14">
        <f t="shared" si="3076"/>
        <v>0.2744165455717173</v>
      </c>
      <c r="BL2521" s="14">
        <f t="shared" si="3077"/>
        <v>0.16673316187711482</v>
      </c>
      <c r="BM2521" s="14">
        <f t="shared" si="3078"/>
        <v>0.3408605491980336</v>
      </c>
      <c r="BN2521" s="14">
        <f t="shared" si="3079"/>
        <v>0.65847742480543492</v>
      </c>
    </row>
    <row r="2522" spans="1:66" x14ac:dyDescent="0.25">
      <c r="A2522" t="s">
        <v>28</v>
      </c>
      <c r="B2522" t="s">
        <v>191</v>
      </c>
      <c r="C2522" t="s">
        <v>277</v>
      </c>
      <c r="D2522" s="7" t="s">
        <v>552</v>
      </c>
      <c r="E2522" s="10">
        <f>VLOOKUP(A2522,home!$A$2:$E$405,3,FALSE)</f>
        <v>1.3737373737373699</v>
      </c>
      <c r="F2522" s="10">
        <f>VLOOKUP(B2522,home!$B$2:$E$405,3,FALSE)</f>
        <v>1.0900000000000001</v>
      </c>
      <c r="G2522" s="10">
        <f>VLOOKUP(C2522,away!$B$2:$E$405,4,FALSE)</f>
        <v>1.33</v>
      </c>
      <c r="H2522" s="10">
        <f>VLOOKUP(A2522,away!$A$2:$E$405,3,FALSE)</f>
        <v>1.1818181818181801</v>
      </c>
      <c r="I2522" s="10">
        <f>VLOOKUP(C2522,away!$B$2:$E$405,3,FALSE)</f>
        <v>1.46</v>
      </c>
      <c r="J2522" s="10">
        <f>VLOOKUP(B2522,home!$B$2:$E$405,4,FALSE)</f>
        <v>0.99</v>
      </c>
      <c r="K2522" s="12">
        <f t="shared" si="3024"/>
        <v>1.9915070707070652</v>
      </c>
      <c r="L2522" s="12">
        <f t="shared" si="3025"/>
        <v>1.7081999999999975</v>
      </c>
      <c r="M2522" s="13">
        <f t="shared" si="3026"/>
        <v>2.4730769776303715E-2</v>
      </c>
      <c r="N2522" s="13">
        <f t="shared" si="3027"/>
        <v>4.9251502873537432E-2</v>
      </c>
      <c r="O2522" s="13">
        <f t="shared" si="3028"/>
        <v>4.2245100931881947E-2</v>
      </c>
      <c r="P2522" s="13">
        <f t="shared" si="3029"/>
        <v>8.4131417208576531E-2</v>
      </c>
      <c r="Q2522" s="13">
        <f t="shared" si="3030"/>
        <v>4.904235810779959E-2</v>
      </c>
      <c r="R2522" s="13">
        <f t="shared" si="3031"/>
        <v>3.6081540705920317E-2</v>
      </c>
      <c r="S2522" s="13">
        <f t="shared" si="3032"/>
        <v>7.1551506741872509E-2</v>
      </c>
      <c r="T2522" s="13">
        <f t="shared" si="3033"/>
        <v>8.3774156119743134E-2</v>
      </c>
      <c r="U2522" s="13">
        <f t="shared" si="3034"/>
        <v>7.1856643437845105E-2</v>
      </c>
      <c r="V2522" s="13">
        <f t="shared" si="3035"/>
        <v>2.7045613936955565E-2</v>
      </c>
      <c r="W2522" s="13">
        <f t="shared" si="3036"/>
        <v>3.2556067645276944E-2</v>
      </c>
      <c r="X2522" s="13">
        <f t="shared" si="3037"/>
        <v>5.5612274751661993E-2</v>
      </c>
      <c r="Y2522" s="13">
        <f t="shared" si="3038"/>
        <v>4.7498443865394438E-2</v>
      </c>
      <c r="Z2522" s="13">
        <f t="shared" si="3039"/>
        <v>2.0544829277951007E-2</v>
      </c>
      <c r="AA2522" s="13">
        <f t="shared" si="3040"/>
        <v>4.0915172773508958E-2</v>
      </c>
      <c r="AB2522" s="13">
        <f t="shared" si="3041"/>
        <v>4.0741427938822163E-2</v>
      </c>
      <c r="AC2522" s="13">
        <f t="shared" si="3042"/>
        <v>5.7503917447110442E-3</v>
      </c>
      <c r="AD2522" s="13">
        <f t="shared" si="3043"/>
        <v>1.6208909727496643E-2</v>
      </c>
      <c r="AE2522" s="13">
        <f t="shared" si="3044"/>
        <v>2.7688059596509728E-2</v>
      </c>
      <c r="AF2522" s="13">
        <f t="shared" si="3045"/>
        <v>2.3648371701378925E-2</v>
      </c>
      <c r="AG2522" s="13">
        <f t="shared" si="3046"/>
        <v>1.3465382846765144E-2</v>
      </c>
      <c r="AH2522" s="13">
        <f t="shared" si="3047"/>
        <v>8.7736693431489602E-3</v>
      </c>
      <c r="AI2522" s="13">
        <f t="shared" si="3048"/>
        <v>1.7472824532926968E-2</v>
      </c>
      <c r="AJ2522" s="13">
        <f t="shared" si="3049"/>
        <v>1.7398626801273971E-2</v>
      </c>
      <c r="AK2522" s="13">
        <f t="shared" si="3050"/>
        <v>1.1549829431776853E-2</v>
      </c>
      <c r="AL2522" s="13">
        <f t="shared" si="3051"/>
        <v>7.8248855391568222E-4</v>
      </c>
      <c r="AM2522" s="13">
        <f t="shared" si="3052"/>
        <v>6.4560316661524146E-3</v>
      </c>
      <c r="AN2522" s="13">
        <f t="shared" si="3053"/>
        <v>1.1028193292121539E-2</v>
      </c>
      <c r="AO2522" s="13">
        <f t="shared" si="3054"/>
        <v>9.4191798908009935E-3</v>
      </c>
      <c r="AP2522" s="13">
        <f t="shared" si="3055"/>
        <v>5.3632810298220798E-3</v>
      </c>
      <c r="AQ2522" s="13">
        <f t="shared" si="3056"/>
        <v>2.290389163785515E-3</v>
      </c>
      <c r="AR2522" s="13">
        <f t="shared" si="3057"/>
        <v>2.9974363943934068E-3</v>
      </c>
      <c r="AS2522" s="13">
        <f t="shared" si="3058"/>
        <v>5.9694157734291615E-3</v>
      </c>
      <c r="AT2522" s="13">
        <f t="shared" si="3059"/>
        <v>5.9440668603872315E-3</v>
      </c>
      <c r="AU2522" s="13">
        <f t="shared" si="3060"/>
        <v>3.9458837270722382E-3</v>
      </c>
      <c r="AV2522" s="13">
        <f t="shared" si="3061"/>
        <v>1.9645638356630786E-3</v>
      </c>
      <c r="AW2522" s="13">
        <f t="shared" si="3062"/>
        <v>7.3942829099451614E-5</v>
      </c>
      <c r="AX2522" s="13">
        <f t="shared" si="3063"/>
        <v>2.1428721186418738E-3</v>
      </c>
      <c r="AY2522" s="13">
        <f t="shared" si="3064"/>
        <v>3.6604541530640433E-3</v>
      </c>
      <c r="AZ2522" s="13">
        <f t="shared" si="3065"/>
        <v>3.1263938921319949E-3</v>
      </c>
      <c r="BA2522" s="13">
        <f t="shared" si="3066"/>
        <v>1.7801686821799559E-3</v>
      </c>
      <c r="BB2522" s="13">
        <f t="shared" si="3067"/>
        <v>7.6022103572494877E-4</v>
      </c>
      <c r="BC2522" s="13">
        <f t="shared" si="3068"/>
        <v>2.5972191464507114E-4</v>
      </c>
      <c r="BD2522" s="13">
        <f t="shared" si="3069"/>
        <v>8.5337014148380134E-4</v>
      </c>
      <c r="BE2522" s="13">
        <f t="shared" si="3070"/>
        <v>1.699492670695279E-3</v>
      </c>
      <c r="BF2522" s="13">
        <f t="shared" si="3071"/>
        <v>1.6922758351522417E-3</v>
      </c>
      <c r="BG2522" s="13">
        <f t="shared" si="3072"/>
        <v>1.1233930970974641E-3</v>
      </c>
      <c r="BH2522" s="13">
        <f t="shared" si="3073"/>
        <v>5.5931132401327742E-4</v>
      </c>
      <c r="BI2522" s="13">
        <f t="shared" si="3074"/>
        <v>2.227744912997943E-4</v>
      </c>
      <c r="BJ2522" s="14">
        <f t="shared" si="3075"/>
        <v>0.44503243407463433</v>
      </c>
      <c r="BK2522" s="14">
        <f t="shared" si="3076"/>
        <v>0.21765264211539909</v>
      </c>
      <c r="BL2522" s="14">
        <f t="shared" si="3077"/>
        <v>0.31400682004779223</v>
      </c>
      <c r="BM2522" s="14">
        <f t="shared" si="3078"/>
        <v>0.70816752458779264</v>
      </c>
      <c r="BN2522" s="14">
        <f t="shared" si="3079"/>
        <v>0.28548268960401951</v>
      </c>
    </row>
    <row r="2523" spans="1:66" x14ac:dyDescent="0.25">
      <c r="A2523" t="s">
        <v>304</v>
      </c>
      <c r="B2523" t="s">
        <v>332</v>
      </c>
      <c r="C2523" t="s">
        <v>305</v>
      </c>
      <c r="D2523" s="7" t="s">
        <v>552</v>
      </c>
      <c r="E2523" s="10">
        <f>VLOOKUP(A2523,home!$A$2:$E$405,3,FALSE)</f>
        <v>1.27586206896552</v>
      </c>
      <c r="F2523" s="10">
        <f>VLOOKUP(B2523,home!$B$2:$E$405,3,FALSE)</f>
        <v>1.05</v>
      </c>
      <c r="G2523" s="10">
        <f>VLOOKUP(C2523,away!$B$2:$E$405,4,FALSE)</f>
        <v>1.41</v>
      </c>
      <c r="H2523" s="10">
        <f>VLOOKUP(A2523,away!$A$2:$E$405,3,FALSE)</f>
        <v>1.3448275862068999</v>
      </c>
      <c r="I2523" s="10">
        <f>VLOOKUP(C2523,away!$B$2:$E$405,3,FALSE)</f>
        <v>0.94</v>
      </c>
      <c r="J2523" s="10">
        <f>VLOOKUP(B2523,home!$B$2:$E$405,4,FALSE)</f>
        <v>1.24</v>
      </c>
      <c r="K2523" s="12">
        <f t="shared" si="3024"/>
        <v>1.8889137931034525</v>
      </c>
      <c r="L2523" s="12">
        <f t="shared" si="3025"/>
        <v>1.5675310344827624</v>
      </c>
      <c r="M2523" s="13">
        <f t="shared" si="3026"/>
        <v>3.1541699101181639E-2</v>
      </c>
      <c r="N2523" s="13">
        <f t="shared" si="3027"/>
        <v>5.9579550490140763E-2</v>
      </c>
      <c r="O2523" s="13">
        <f t="shared" si="3028"/>
        <v>4.9442592221419272E-2</v>
      </c>
      <c r="P2523" s="13">
        <f t="shared" si="3029"/>
        <v>9.339279441382832E-2</v>
      </c>
      <c r="Q2523" s="13">
        <f t="shared" si="3030"/>
        <v>5.6270317353865243E-2</v>
      </c>
      <c r="R2523" s="13">
        <f t="shared" si="3031"/>
        <v>3.8751398866175381E-2</v>
      </c>
      <c r="S2523" s="13">
        <f t="shared" si="3032"/>
        <v>6.913240485590115E-2</v>
      </c>
      <c r="T2523" s="13">
        <f t="shared" si="3033"/>
        <v>8.8205468772377726E-2</v>
      </c>
      <c r="U2523" s="13">
        <f t="shared" si="3034"/>
        <v>7.3198051820372159E-2</v>
      </c>
      <c r="V2523" s="13">
        <f t="shared" si="3035"/>
        <v>2.2744031122205768E-2</v>
      </c>
      <c r="W2523" s="13">
        <f t="shared" si="3036"/>
        <v>3.5429926197341539E-2</v>
      </c>
      <c r="X2523" s="13">
        <f t="shared" si="3037"/>
        <v>5.553750886376671E-2</v>
      </c>
      <c r="Y2523" s="13">
        <f t="shared" si="3038"/>
        <v>4.3528384360907925E-2</v>
      </c>
      <c r="Z2523" s="13">
        <f t="shared" si="3039"/>
        <v>2.024800678411668E-2</v>
      </c>
      <c r="AA2523" s="13">
        <f t="shared" si="3040"/>
        <v>3.8246739297370276E-2</v>
      </c>
      <c r="AB2523" s="13">
        <f t="shared" si="3041"/>
        <v>3.6122396700017295E-2</v>
      </c>
      <c r="AC2523" s="13">
        <f t="shared" si="3042"/>
        <v>4.2089691647633487E-3</v>
      </c>
      <c r="AD2523" s="13">
        <f t="shared" si="3043"/>
        <v>1.673101907069895E-2</v>
      </c>
      <c r="AE2523" s="13">
        <f t="shared" si="3044"/>
        <v>2.6226391631843551E-2</v>
      </c>
      <c r="AF2523" s="13">
        <f t="shared" si="3045"/>
        <v>2.05553414027069E-2</v>
      </c>
      <c r="AG2523" s="13">
        <f t="shared" si="3046"/>
        <v>1.0740378524377169E-2</v>
      </c>
      <c r="AH2523" s="13">
        <f t="shared" si="3047"/>
        <v>7.9348447551301077E-3</v>
      </c>
      <c r="AI2523" s="13">
        <f t="shared" si="3048"/>
        <v>1.4988237704099844E-2</v>
      </c>
      <c r="AJ2523" s="13">
        <f t="shared" si="3049"/>
        <v>1.4155744466793716E-2</v>
      </c>
      <c r="AK2523" s="13">
        <f t="shared" si="3050"/>
        <v>8.9129936583248418E-3</v>
      </c>
      <c r="AL2523" s="13">
        <f t="shared" si="3051"/>
        <v>4.9849868979843191E-4</v>
      </c>
      <c r="AM2523" s="13">
        <f t="shared" si="3052"/>
        <v>6.3206905390640273E-3</v>
      </c>
      <c r="AN2523" s="13">
        <f t="shared" si="3053"/>
        <v>9.9078785793444441E-3</v>
      </c>
      <c r="AO2523" s="13">
        <f t="shared" si="3054"/>
        <v>7.7654535795047015E-3</v>
      </c>
      <c r="AP2523" s="13">
        <f t="shared" si="3055"/>
        <v>4.0575298275696255E-3</v>
      </c>
      <c r="AQ2523" s="13">
        <f t="shared" si="3056"/>
        <v>1.5900759820137206E-3</v>
      </c>
      <c r="AR2523" s="13">
        <f t="shared" si="3057"/>
        <v>2.4876230814938412E-3</v>
      </c>
      <c r="AS2523" s="13">
        <f t="shared" si="3058"/>
        <v>4.6989055506762301E-3</v>
      </c>
      <c r="AT2523" s="13">
        <f t="shared" si="3059"/>
        <v>4.4379137535813544E-3</v>
      </c>
      <c r="AU2523" s="13">
        <f t="shared" si="3060"/>
        <v>2.7942788339144452E-3</v>
      </c>
      <c r="AV2523" s="13">
        <f t="shared" si="3061"/>
        <v>1.319537957789507E-3</v>
      </c>
      <c r="AW2523" s="13">
        <f t="shared" si="3062"/>
        <v>4.1000561671429148E-5</v>
      </c>
      <c r="AX2523" s="13">
        <f t="shared" si="3063"/>
        <v>1.9898732568627564E-3</v>
      </c>
      <c r="AY2523" s="13">
        <f t="shared" si="3064"/>
        <v>3.1191880848196601E-3</v>
      </c>
      <c r="AZ2523" s="13">
        <f t="shared" si="3065"/>
        <v>2.4447120626718351E-3</v>
      </c>
      <c r="BA2523" s="13">
        <f t="shared" si="3066"/>
        <v>1.2773873428708231E-3</v>
      </c>
      <c r="BB2523" s="13">
        <f t="shared" si="3067"/>
        <v>5.0058607575137243E-4</v>
      </c>
      <c r="BC2523" s="13">
        <f t="shared" si="3068"/>
        <v>1.5693684183404289E-4</v>
      </c>
      <c r="BD2523" s="13">
        <f t="shared" si="3069"/>
        <v>6.4990439705620625E-4</v>
      </c>
      <c r="BE2523" s="13">
        <f t="shared" si="3070"/>
        <v>1.2276133797980507E-3</v>
      </c>
      <c r="BF2523" s="13">
        <f t="shared" si="3071"/>
        <v>1.1594279228494429E-3</v>
      </c>
      <c r="BG2523" s="13">
        <f t="shared" si="3072"/>
        <v>7.300197985265327E-4</v>
      </c>
      <c r="BH2523" s="13">
        <f t="shared" si="3073"/>
        <v>3.4473611666884283E-4</v>
      </c>
      <c r="BI2523" s="13">
        <f t="shared" si="3074"/>
        <v>1.3023536115133958E-4</v>
      </c>
      <c r="BJ2523" s="14">
        <f t="shared" si="3075"/>
        <v>0.45193459884033343</v>
      </c>
      <c r="BK2523" s="14">
        <f t="shared" si="3076"/>
        <v>0.22463758543249834</v>
      </c>
      <c r="BL2523" s="14">
        <f t="shared" si="3077"/>
        <v>0.30173319564320872</v>
      </c>
      <c r="BM2523" s="14">
        <f t="shared" si="3078"/>
        <v>0.66649684673039844</v>
      </c>
      <c r="BN2523" s="14">
        <f t="shared" si="3079"/>
        <v>0.32897835244661061</v>
      </c>
    </row>
    <row r="2524" spans="1:66" x14ac:dyDescent="0.25">
      <c r="A2524" t="s">
        <v>301</v>
      </c>
      <c r="B2524" t="s">
        <v>312</v>
      </c>
      <c r="C2524" t="s">
        <v>319</v>
      </c>
      <c r="D2524" s="7" t="s">
        <v>552</v>
      </c>
      <c r="E2524" s="10">
        <f>VLOOKUP(A2524,home!$A$2:$E$405,3,FALSE)</f>
        <v>1.36507936507937</v>
      </c>
      <c r="F2524" s="10">
        <f>VLOOKUP(B2524,home!$B$2:$E$405,3,FALSE)</f>
        <v>0.85</v>
      </c>
      <c r="G2524" s="10">
        <f>VLOOKUP(C2524,away!$B$2:$E$405,4,FALSE)</f>
        <v>1.22</v>
      </c>
      <c r="H2524" s="10">
        <f>VLOOKUP(A2524,away!$A$2:$E$405,3,FALSE)</f>
        <v>1.0634920634920599</v>
      </c>
      <c r="I2524" s="10">
        <f>VLOOKUP(C2524,away!$B$2:$E$405,3,FALSE)</f>
        <v>0.98</v>
      </c>
      <c r="J2524" s="10">
        <f>VLOOKUP(B2524,home!$B$2:$E$405,4,FALSE)</f>
        <v>0.78</v>
      </c>
      <c r="K2524" s="12">
        <f t="shared" si="3024"/>
        <v>1.4155873015873066</v>
      </c>
      <c r="L2524" s="12">
        <f t="shared" si="3025"/>
        <v>0.81293333333333051</v>
      </c>
      <c r="M2524" s="13">
        <f t="shared" si="3026"/>
        <v>0.10768762166253651</v>
      </c>
      <c r="N2524" s="13">
        <f t="shared" si="3027"/>
        <v>0.15244122976362484</v>
      </c>
      <c r="O2524" s="13">
        <f t="shared" si="3028"/>
        <v>8.7542857236864377E-2</v>
      </c>
      <c r="P2524" s="13">
        <f t="shared" si="3029"/>
        <v>0.12392455704917565</v>
      </c>
      <c r="Q2524" s="13">
        <f t="shared" si="3030"/>
        <v>0.10789693454587018</v>
      </c>
      <c r="R2524" s="13">
        <f t="shared" si="3031"/>
        <v>3.5583253371544013E-2</v>
      </c>
      <c r="S2524" s="13">
        <f t="shared" si="3032"/>
        <v>3.5652416690842959E-2</v>
      </c>
      <c r="T2524" s="13">
        <f t="shared" si="3033"/>
        <v>8.7713014656822422E-2</v>
      </c>
      <c r="U2524" s="13">
        <f t="shared" si="3034"/>
        <v>5.0371201621921415E-2</v>
      </c>
      <c r="V2524" s="13">
        <f t="shared" si="3035"/>
        <v>4.5586689413269496E-3</v>
      </c>
      <c r="W2524" s="13">
        <f t="shared" si="3036"/>
        <v>5.0912510141110201E-2</v>
      </c>
      <c r="X2524" s="13">
        <f t="shared" si="3037"/>
        <v>4.1388476577379707E-2</v>
      </c>
      <c r="Y2524" s="13">
        <f t="shared" si="3038"/>
        <v>1.6823036112818879E-2</v>
      </c>
      <c r="Z2524" s="13">
        <f t="shared" si="3039"/>
        <v>9.642270924724583E-3</v>
      </c>
      <c r="AA2524" s="13">
        <f t="shared" si="3040"/>
        <v>1.3649476279504615E-2</v>
      </c>
      <c r="AB2524" s="13">
        <f t="shared" si="3041"/>
        <v>9.6610126472919458E-3</v>
      </c>
      <c r="AC2524" s="13">
        <f t="shared" si="3042"/>
        <v>3.2787602498207479E-4</v>
      </c>
      <c r="AD2524" s="13">
        <f t="shared" si="3043"/>
        <v>1.8017775711922642E-2</v>
      </c>
      <c r="AE2524" s="13">
        <f t="shared" si="3044"/>
        <v>1.4647250468745595E-2</v>
      </c>
      <c r="AF2524" s="13">
        <f t="shared" si="3045"/>
        <v>5.9536190738627721E-3</v>
      </c>
      <c r="AG2524" s="13">
        <f t="shared" si="3046"/>
        <v>1.61329846637072E-3</v>
      </c>
      <c r="AH2524" s="13">
        <f t="shared" si="3047"/>
        <v>1.9596308609348525E-3</v>
      </c>
      <c r="AI2524" s="13">
        <f t="shared" si="3048"/>
        <v>2.774028562537978E-3</v>
      </c>
      <c r="AJ2524" s="13">
        <f t="shared" si="3049"/>
        <v>1.9634398036846262E-3</v>
      </c>
      <c r="AK2524" s="13">
        <f t="shared" si="3050"/>
        <v>9.2647348450901031E-4</v>
      </c>
      <c r="AL2524" s="13">
        <f t="shared" si="3051"/>
        <v>1.5092502011151213E-5</v>
      </c>
      <c r="AM2524" s="13">
        <f t="shared" si="3052"/>
        <v>5.101146900129176E-3</v>
      </c>
      <c r="AN2524" s="13">
        <f t="shared" si="3053"/>
        <v>4.1468923533449975E-3</v>
      </c>
      <c r="AO2524" s="13">
        <f t="shared" si="3054"/>
        <v>1.6855735118896239E-3</v>
      </c>
      <c r="AP2524" s="13">
        <f t="shared" si="3055"/>
        <v>4.5675296453293344E-4</v>
      </c>
      <c r="AQ2524" s="13">
        <f t="shared" si="3056"/>
        <v>9.2827427491909504E-5</v>
      </c>
      <c r="AR2524" s="13">
        <f t="shared" si="3057"/>
        <v>3.1860984957652683E-4</v>
      </c>
      <c r="AS2524" s="13">
        <f t="shared" si="3058"/>
        <v>4.5102005722117328E-4</v>
      </c>
      <c r="AT2524" s="13">
        <f t="shared" si="3059"/>
        <v>3.1922913288173673E-4</v>
      </c>
      <c r="AU2524" s="13">
        <f t="shared" si="3060"/>
        <v>1.5063223560137114E-4</v>
      </c>
      <c r="AV2524" s="13">
        <f t="shared" si="3061"/>
        <v>5.3308269981752102E-5</v>
      </c>
      <c r="AW2524" s="13">
        <f t="shared" si="3062"/>
        <v>4.8244780123713661E-7</v>
      </c>
      <c r="AX2524" s="13">
        <f t="shared" si="3063"/>
        <v>1.2035197958923858E-3</v>
      </c>
      <c r="AY2524" s="13">
        <f t="shared" si="3064"/>
        <v>9.7838135940744668E-4</v>
      </c>
      <c r="AZ2524" s="13">
        <f t="shared" si="3065"/>
        <v>3.9767940988714545E-4</v>
      </c>
      <c r="BA2524" s="13">
        <f t="shared" si="3066"/>
        <v>1.0776228275919634E-4</v>
      </c>
      <c r="BB2524" s="13">
        <f t="shared" si="3067"/>
        <v>2.190088793276059E-5</v>
      </c>
      <c r="BC2524" s="13">
        <f t="shared" si="3068"/>
        <v>3.5607923660277568E-6</v>
      </c>
      <c r="BD2524" s="13">
        <f t="shared" si="3069"/>
        <v>4.3168094508179478E-5</v>
      </c>
      <c r="BE2524" s="13">
        <f t="shared" si="3070"/>
        <v>6.1108206419499615E-5</v>
      </c>
      <c r="BF2524" s="13">
        <f t="shared" si="3071"/>
        <v>4.3252000515109804E-5</v>
      </c>
      <c r="BG2524" s="13">
        <f t="shared" si="3072"/>
        <v>2.0408994232479028E-5</v>
      </c>
      <c r="BH2524" s="13">
        <f t="shared" si="3073"/>
        <v>7.2226782684164724E-6</v>
      </c>
      <c r="BI2524" s="13">
        <f t="shared" si="3074"/>
        <v>2.0448663280441905E-6</v>
      </c>
      <c r="BJ2524" s="14">
        <f t="shared" si="3075"/>
        <v>0.51160314320416156</v>
      </c>
      <c r="BK2524" s="14">
        <f t="shared" si="3076"/>
        <v>0.27314461423028269</v>
      </c>
      <c r="BL2524" s="14">
        <f t="shared" si="3077"/>
        <v>0.20590137825432708</v>
      </c>
      <c r="BM2524" s="14">
        <f t="shared" si="3078"/>
        <v>0.38423705407227443</v>
      </c>
      <c r="BN2524" s="14">
        <f t="shared" si="3079"/>
        <v>0.6150764536296156</v>
      </c>
    </row>
    <row r="2525" spans="1:66" x14ac:dyDescent="0.25">
      <c r="A2525" t="s">
        <v>303</v>
      </c>
      <c r="B2525" t="s">
        <v>346</v>
      </c>
      <c r="C2525" t="s">
        <v>349</v>
      </c>
      <c r="D2525" s="7" t="s">
        <v>552</v>
      </c>
      <c r="E2525" s="10">
        <f>VLOOKUP(A2525,home!$A$2:$E$405,3,FALSE)</f>
        <v>1.3212121212121199</v>
      </c>
      <c r="F2525" s="10">
        <f>VLOOKUP(B2525,home!$B$2:$E$405,3,FALSE)</f>
        <v>0.66</v>
      </c>
      <c r="G2525" s="10">
        <f>VLOOKUP(C2525,away!$B$2:$E$405,4,FALSE)</f>
        <v>1.04</v>
      </c>
      <c r="H2525" s="10">
        <f>VLOOKUP(A2525,away!$A$2:$E$405,3,FALSE)</f>
        <v>1.0181818181818201</v>
      </c>
      <c r="I2525" s="10">
        <f>VLOOKUP(C2525,away!$B$2:$E$405,3,FALSE)</f>
        <v>0.95</v>
      </c>
      <c r="J2525" s="10">
        <f>VLOOKUP(B2525,home!$B$2:$E$405,4,FALSE)</f>
        <v>0.86</v>
      </c>
      <c r="K2525" s="12">
        <f t="shared" si="3024"/>
        <v>0.90687999999999924</v>
      </c>
      <c r="L2525" s="12">
        <f t="shared" si="3025"/>
        <v>0.83185454545454696</v>
      </c>
      <c r="M2525" s="13">
        <f t="shared" si="3026"/>
        <v>0.17574265430208624</v>
      </c>
      <c r="N2525" s="13">
        <f t="shared" si="3027"/>
        <v>0.15937749833347584</v>
      </c>
      <c r="O2525" s="13">
        <f t="shared" si="3028"/>
        <v>0.14619232581143751</v>
      </c>
      <c r="P2525" s="13">
        <f t="shared" si="3029"/>
        <v>0.13257889643187634</v>
      </c>
      <c r="Q2525" s="13">
        <f t="shared" si="3030"/>
        <v>7.2268132844331229E-2</v>
      </c>
      <c r="R2525" s="13">
        <f t="shared" si="3031"/>
        <v>6.0805375368408195E-2</v>
      </c>
      <c r="S2525" s="13">
        <f t="shared" si="3032"/>
        <v>2.5004123001466382E-2</v>
      </c>
      <c r="T2525" s="13">
        <f t="shared" si="3033"/>
        <v>6.0116574798069956E-2</v>
      </c>
      <c r="U2525" s="13">
        <f t="shared" si="3034"/>
        <v>5.5143178814101981E-2</v>
      </c>
      <c r="V2525" s="13">
        <f t="shared" si="3035"/>
        <v>2.0958796238776888E-3</v>
      </c>
      <c r="W2525" s="13">
        <f t="shared" si="3036"/>
        <v>2.1846174771289015E-2</v>
      </c>
      <c r="X2525" s="13">
        <f t="shared" si="3037"/>
        <v>1.8172839784291211E-2</v>
      </c>
      <c r="Y2525" s="13">
        <f t="shared" si="3038"/>
        <v>7.5585796891899371E-3</v>
      </c>
      <c r="Z2525" s="13">
        <f t="shared" si="3039"/>
        <v>1.6860409296093438E-2</v>
      </c>
      <c r="AA2525" s="13">
        <f t="shared" si="3040"/>
        <v>1.5290367982441204E-2</v>
      </c>
      <c r="AB2525" s="13">
        <f t="shared" si="3041"/>
        <v>6.9332644579581338E-3</v>
      </c>
      <c r="AC2525" s="13">
        <f t="shared" si="3042"/>
        <v>9.8819709097957087E-5</v>
      </c>
      <c r="AD2525" s="13">
        <f t="shared" si="3043"/>
        <v>4.9529647441466408E-3</v>
      </c>
      <c r="AE2525" s="13">
        <f t="shared" si="3044"/>
        <v>4.1201462358944991E-3</v>
      </c>
      <c r="AF2525" s="13">
        <f t="shared" si="3045"/>
        <v>1.7136811871331409E-3</v>
      </c>
      <c r="AG2525" s="13">
        <f t="shared" si="3046"/>
        <v>4.7517782832554918E-4</v>
      </c>
      <c r="AH2525" s="13">
        <f t="shared" si="3047"/>
        <v>3.5063520277948549E-3</v>
      </c>
      <c r="AI2525" s="13">
        <f t="shared" si="3048"/>
        <v>3.1798405269665955E-3</v>
      </c>
      <c r="AJ2525" s="13">
        <f t="shared" si="3049"/>
        <v>1.4418668885477319E-3</v>
      </c>
      <c r="AK2525" s="13">
        <f t="shared" si="3050"/>
        <v>4.3586674796205528E-4</v>
      </c>
      <c r="AL2525" s="13">
        <f t="shared" si="3051"/>
        <v>2.9819529083488262E-6</v>
      </c>
      <c r="AM2525" s="13">
        <f t="shared" si="3052"/>
        <v>8.9834893343434066E-4</v>
      </c>
      <c r="AN2525" s="13">
        <f t="shared" si="3053"/>
        <v>7.4729564368160035E-4</v>
      </c>
      <c r="AO2525" s="13">
        <f t="shared" si="3054"/>
        <v>3.1082063899746042E-4</v>
      </c>
      <c r="AP2525" s="13">
        <f t="shared" si="3055"/>
        <v>8.6185853790374774E-5</v>
      </c>
      <c r="AQ2525" s="13">
        <f t="shared" si="3056"/>
        <v>1.7923523557351056E-5</v>
      </c>
      <c r="AR2525" s="13">
        <f t="shared" si="3057"/>
        <v>5.8335497445698387E-4</v>
      </c>
      <c r="AS2525" s="13">
        <f t="shared" si="3058"/>
        <v>5.2903295923554909E-4</v>
      </c>
      <c r="AT2525" s="13">
        <f t="shared" si="3059"/>
        <v>2.3988470503576718E-4</v>
      </c>
      <c r="AU2525" s="13">
        <f t="shared" si="3060"/>
        <v>7.2515547100945445E-5</v>
      </c>
      <c r="AV2525" s="13">
        <f t="shared" si="3061"/>
        <v>1.6440724838726335E-5</v>
      </c>
      <c r="AW2525" s="13">
        <f t="shared" si="3062"/>
        <v>6.2487837901819132E-8</v>
      </c>
      <c r="AX2525" s="13">
        <f t="shared" si="3063"/>
        <v>1.3578244679215566E-4</v>
      </c>
      <c r="AY2525" s="13">
        <f t="shared" si="3064"/>
        <v>1.1295124555699483E-4</v>
      </c>
      <c r="AZ2525" s="13">
        <f t="shared" si="3065"/>
        <v>4.6979503515669431E-5</v>
      </c>
      <c r="BA2525" s="13">
        <f t="shared" si="3066"/>
        <v>1.3026704514235829E-5</v>
      </c>
      <c r="BB2525" s="13">
        <f t="shared" si="3067"/>
        <v>2.7090808406150844E-6</v>
      </c>
      <c r="BC2525" s="13">
        <f t="shared" si="3068"/>
        <v>4.5071224225389677E-7</v>
      </c>
      <c r="BD2525" s="13">
        <f t="shared" si="3069"/>
        <v>8.0877747852593822E-5</v>
      </c>
      <c r="BE2525" s="13">
        <f t="shared" si="3070"/>
        <v>7.3346411972560231E-5</v>
      </c>
      <c r="BF2525" s="13">
        <f t="shared" si="3071"/>
        <v>3.325819704483768E-5</v>
      </c>
      <c r="BG2525" s="13">
        <f t="shared" si="3072"/>
        <v>1.0053731245340789E-5</v>
      </c>
      <c r="BH2525" s="13">
        <f t="shared" si="3073"/>
        <v>2.2793819479436616E-6</v>
      </c>
      <c r="BI2525" s="13">
        <f t="shared" si="3074"/>
        <v>4.1342518019022936E-7</v>
      </c>
      <c r="BJ2525" s="14">
        <f t="shared" si="3075"/>
        <v>0.35297424450307013</v>
      </c>
      <c r="BK2525" s="14">
        <f t="shared" si="3076"/>
        <v>0.33563630626687002</v>
      </c>
      <c r="BL2525" s="14">
        <f t="shared" si="3077"/>
        <v>0.29456989643152981</v>
      </c>
      <c r="BM2525" s="14">
        <f t="shared" si="3078"/>
        <v>0.25296308464822886</v>
      </c>
      <c r="BN2525" s="14">
        <f t="shared" si="3079"/>
        <v>0.74696488309161535</v>
      </c>
    </row>
    <row r="2526" spans="1:66" x14ac:dyDescent="0.25">
      <c r="A2526" t="s">
        <v>35</v>
      </c>
      <c r="B2526" t="s">
        <v>215</v>
      </c>
      <c r="C2526" t="s">
        <v>296</v>
      </c>
      <c r="D2526" s="7" t="s">
        <v>552</v>
      </c>
      <c r="E2526" s="10">
        <f>VLOOKUP(A2526,home!$A$2:$E$405,3,FALSE)</f>
        <v>1.55833333333333</v>
      </c>
      <c r="F2526" s="10">
        <f>VLOOKUP(B2526,home!$B$2:$E$405,3,FALSE)</f>
        <v>1.07</v>
      </c>
      <c r="G2526" s="10">
        <f>VLOOKUP(C2526,away!$B$2:$E$405,4,FALSE)</f>
        <v>1.18</v>
      </c>
      <c r="H2526" s="10">
        <f>VLOOKUP(A2526,away!$A$2:$E$405,3,FALSE)</f>
        <v>1.1000000000000001</v>
      </c>
      <c r="I2526" s="10">
        <f>VLOOKUP(C2526,away!$B$2:$E$405,3,FALSE)</f>
        <v>0.32</v>
      </c>
      <c r="J2526" s="10">
        <f>VLOOKUP(B2526,home!$B$2:$E$405,4,FALSE)</f>
        <v>0.3</v>
      </c>
      <c r="K2526" s="12">
        <f t="shared" si="3024"/>
        <v>1.9675516666666626</v>
      </c>
      <c r="L2526" s="12">
        <f t="shared" si="3025"/>
        <v>0.10560000000000001</v>
      </c>
      <c r="M2526" s="13">
        <f t="shared" si="3026"/>
        <v>0.12578871222702562</v>
      </c>
      <c r="N2526" s="13">
        <f t="shared" si="3027"/>
        <v>0.24749579039013744</v>
      </c>
      <c r="O2526" s="13">
        <f t="shared" si="3028"/>
        <v>1.3283288011173903E-2</v>
      </c>
      <c r="P2526" s="13">
        <f t="shared" si="3029"/>
        <v>2.6135555465198513E-2</v>
      </c>
      <c r="Q2526" s="13">
        <f t="shared" si="3030"/>
        <v>0.24348037743754899</v>
      </c>
      <c r="R2526" s="13">
        <f t="shared" si="3031"/>
        <v>7.0135760698998204E-4</v>
      </c>
      <c r="S2526" s="13">
        <f t="shared" si="3032"/>
        <v>1.3575686708709928E-3</v>
      </c>
      <c r="T2526" s="13">
        <f t="shared" si="3033"/>
        <v>2.5711527857405173E-2</v>
      </c>
      <c r="U2526" s="13">
        <f t="shared" si="3034"/>
        <v>1.3799573285624813E-3</v>
      </c>
      <c r="V2526" s="13">
        <f t="shared" si="3035"/>
        <v>3.1340748278243582E-5</v>
      </c>
      <c r="W2526" s="13">
        <f t="shared" si="3036"/>
        <v>0.15968674080929254</v>
      </c>
      <c r="X2526" s="13">
        <f t="shared" si="3037"/>
        <v>1.6862919829461292E-2</v>
      </c>
      <c r="Y2526" s="13">
        <f t="shared" si="3038"/>
        <v>8.9036216699555607E-4</v>
      </c>
      <c r="Z2526" s="13">
        <f t="shared" si="3039"/>
        <v>2.468778776604737E-5</v>
      </c>
      <c r="AA2526" s="13">
        <f t="shared" si="3040"/>
        <v>4.857449796539935E-5</v>
      </c>
      <c r="AB2526" s="13">
        <f t="shared" si="3041"/>
        <v>4.7786417214658959E-5</v>
      </c>
      <c r="AC2526" s="13">
        <f t="shared" si="3042"/>
        <v>4.0698597396229388E-7</v>
      </c>
      <c r="AD2526" s="13">
        <f t="shared" si="3043"/>
        <v>7.8547978255972692E-2</v>
      </c>
      <c r="AE2526" s="13">
        <f t="shared" si="3044"/>
        <v>8.2946665038307159E-3</v>
      </c>
      <c r="AF2526" s="13">
        <f t="shared" si="3045"/>
        <v>4.3795839140226174E-4</v>
      </c>
      <c r="AG2526" s="13">
        <f t="shared" si="3046"/>
        <v>1.5416135377359618E-5</v>
      </c>
      <c r="AH2526" s="13">
        <f t="shared" si="3047"/>
        <v>6.5175759702365061E-7</v>
      </c>
      <c r="AI2526" s="13">
        <f t="shared" si="3048"/>
        <v>1.2823667462865428E-6</v>
      </c>
      <c r="AJ2526" s="13">
        <f t="shared" si="3049"/>
        <v>1.2615614144669965E-6</v>
      </c>
      <c r="AK2526" s="13">
        <f t="shared" si="3050"/>
        <v>8.2739575454563053E-7</v>
      </c>
      <c r="AL2526" s="13">
        <f t="shared" si="3051"/>
        <v>3.3824352941468703E-9</v>
      </c>
      <c r="AM2526" s="13">
        <f t="shared" si="3052"/>
        <v>3.0909441106167172E-2</v>
      </c>
      <c r="AN2526" s="13">
        <f t="shared" si="3053"/>
        <v>3.2640369808112531E-3</v>
      </c>
      <c r="AO2526" s="13">
        <f t="shared" si="3054"/>
        <v>1.7234115258683415E-4</v>
      </c>
      <c r="AP2526" s="13">
        <f t="shared" si="3055"/>
        <v>6.0664085710565631E-6</v>
      </c>
      <c r="AQ2526" s="13">
        <f t="shared" si="3056"/>
        <v>1.6015318627589327E-7</v>
      </c>
      <c r="AR2526" s="13">
        <f t="shared" si="3057"/>
        <v>1.3765120449139519E-8</v>
      </c>
      <c r="AS2526" s="13">
        <f t="shared" si="3058"/>
        <v>2.7083585681571824E-8</v>
      </c>
      <c r="AT2526" s="13">
        <f t="shared" si="3059"/>
        <v>2.6644177073543004E-8</v>
      </c>
      <c r="AU2526" s="13">
        <f t="shared" si="3060"/>
        <v>1.747459833600374E-8</v>
      </c>
      <c r="AV2526" s="13">
        <f t="shared" si="3061"/>
        <v>8.5955437700836581E-9</v>
      </c>
      <c r="AW2526" s="13">
        <f t="shared" si="3062"/>
        <v>1.9521674187813036E-11</v>
      </c>
      <c r="AX2526" s="13">
        <f t="shared" si="3063"/>
        <v>1.0135987060695711E-2</v>
      </c>
      <c r="AY2526" s="13">
        <f t="shared" si="3064"/>
        <v>1.0703602336094671E-3</v>
      </c>
      <c r="AZ2526" s="13">
        <f t="shared" si="3065"/>
        <v>5.6515020334579849E-5</v>
      </c>
      <c r="BA2526" s="13">
        <f t="shared" si="3066"/>
        <v>1.989328715777211E-6</v>
      </c>
      <c r="BB2526" s="13">
        <f t="shared" si="3067"/>
        <v>5.2518278096518375E-8</v>
      </c>
      <c r="BC2526" s="13">
        <f t="shared" si="3068"/>
        <v>1.1091860333984695E-9</v>
      </c>
      <c r="BD2526" s="13">
        <f t="shared" si="3069"/>
        <v>2.4226611990485517E-10</v>
      </c>
      <c r="BE2526" s="13">
        <f t="shared" si="3070"/>
        <v>4.7667110799566336E-10</v>
      </c>
      <c r="BF2526" s="13">
        <f t="shared" si="3071"/>
        <v>4.6893751649435619E-10</v>
      </c>
      <c r="BG2526" s="13">
        <f t="shared" si="3072"/>
        <v>3.0755293071366539E-10</v>
      </c>
      <c r="BH2526" s="13">
        <f t="shared" si="3073"/>
        <v>1.5128157035347217E-10</v>
      </c>
      <c r="BI2526" s="13">
        <f t="shared" si="3074"/>
        <v>5.953086117698483E-11</v>
      </c>
      <c r="BJ2526" s="14">
        <f t="shared" si="3075"/>
        <v>0.82704068884956639</v>
      </c>
      <c r="BK2526" s="14">
        <f t="shared" si="3076"/>
        <v>0.15438394771339209</v>
      </c>
      <c r="BL2526" s="14">
        <f t="shared" si="3077"/>
        <v>1.5465082212684167E-2</v>
      </c>
      <c r="BM2526" s="14">
        <f t="shared" si="3078"/>
        <v>0.33895896521124613</v>
      </c>
      <c r="BN2526" s="14">
        <f t="shared" si="3079"/>
        <v>0.65688508113807442</v>
      </c>
    </row>
    <row r="2527" spans="1:66" x14ac:dyDescent="0.25">
      <c r="A2527" t="s">
        <v>35</v>
      </c>
      <c r="B2527" t="s">
        <v>284</v>
      </c>
      <c r="C2527" t="s">
        <v>300</v>
      </c>
      <c r="D2527" s="7" t="s">
        <v>552</v>
      </c>
      <c r="E2527" s="10">
        <f>VLOOKUP(A2527,home!$A$2:$E$405,3,FALSE)</f>
        <v>1.55833333333333</v>
      </c>
      <c r="F2527" s="10">
        <f>VLOOKUP(B2527,home!$B$2:$E$405,3,FALSE)</f>
        <v>0.75</v>
      </c>
      <c r="G2527" s="10">
        <f>VLOOKUP(C2527,away!$B$2:$E$405,4,FALSE)</f>
        <v>0.92</v>
      </c>
      <c r="H2527" s="10">
        <f>VLOOKUP(A2527,away!$A$2:$E$405,3,FALSE)</f>
        <v>1.1000000000000001</v>
      </c>
      <c r="I2527" s="10">
        <f>VLOOKUP(C2527,away!$B$2:$E$405,3,FALSE)</f>
        <v>0.55000000000000004</v>
      </c>
      <c r="J2527" s="10">
        <f>VLOOKUP(B2527,home!$B$2:$E$405,4,FALSE)</f>
        <v>1.21</v>
      </c>
      <c r="K2527" s="12">
        <f t="shared" si="3024"/>
        <v>1.0752499999999978</v>
      </c>
      <c r="L2527" s="12">
        <f t="shared" si="3025"/>
        <v>0.73205000000000009</v>
      </c>
      <c r="M2527" s="13">
        <f t="shared" si="3026"/>
        <v>0.16409660002863033</v>
      </c>
      <c r="N2527" s="13">
        <f t="shared" si="3027"/>
        <v>0.17644486918078439</v>
      </c>
      <c r="O2527" s="13">
        <f t="shared" si="3028"/>
        <v>0.12012691605095883</v>
      </c>
      <c r="P2527" s="13">
        <f t="shared" si="3029"/>
        <v>0.12916646648379321</v>
      </c>
      <c r="Q2527" s="13">
        <f t="shared" si="3030"/>
        <v>9.4861172793319015E-2</v>
      </c>
      <c r="R2527" s="13">
        <f t="shared" si="3031"/>
        <v>4.3969454447552216E-2</v>
      </c>
      <c r="S2527" s="13">
        <f t="shared" si="3032"/>
        <v>2.5417918562904391E-2</v>
      </c>
      <c r="T2527" s="13">
        <f t="shared" si="3033"/>
        <v>6.9443121543349182E-2</v>
      </c>
      <c r="U2527" s="13">
        <f t="shared" si="3034"/>
        <v>4.7278155894730417E-2</v>
      </c>
      <c r="V2527" s="13">
        <f t="shared" si="3035"/>
        <v>2.2230420141214646E-3</v>
      </c>
      <c r="W2527" s="13">
        <f t="shared" si="3036"/>
        <v>3.3999825348672033E-2</v>
      </c>
      <c r="X2527" s="13">
        <f t="shared" si="3037"/>
        <v>2.488957214649536E-2</v>
      </c>
      <c r="Y2527" s="13">
        <f t="shared" si="3038"/>
        <v>9.1102056449209653E-3</v>
      </c>
      <c r="Z2527" s="13">
        <f t="shared" si="3039"/>
        <v>1.0729279709443535E-2</v>
      </c>
      <c r="AA2527" s="13">
        <f t="shared" si="3040"/>
        <v>1.1536658007579135E-2</v>
      </c>
      <c r="AB2527" s="13">
        <f t="shared" si="3041"/>
        <v>6.2023957613247206E-3</v>
      </c>
      <c r="AC2527" s="13">
        <f t="shared" si="3042"/>
        <v>1.0936488086856531E-4</v>
      </c>
      <c r="AD2527" s="13">
        <f t="shared" si="3043"/>
        <v>9.1395780515398806E-3</v>
      </c>
      <c r="AE2527" s="13">
        <f t="shared" si="3044"/>
        <v>6.6906281126297689E-3</v>
      </c>
      <c r="AF2527" s="13">
        <f t="shared" si="3045"/>
        <v>2.4489371549253117E-3</v>
      </c>
      <c r="AG2527" s="13">
        <f t="shared" si="3046"/>
        <v>5.9758148142102481E-4</v>
      </c>
      <c r="AH2527" s="13">
        <f t="shared" si="3047"/>
        <v>1.9635923028245347E-3</v>
      </c>
      <c r="AI2527" s="13">
        <f t="shared" si="3048"/>
        <v>2.1113526236120764E-3</v>
      </c>
      <c r="AJ2527" s="13">
        <f t="shared" si="3049"/>
        <v>1.1351159542694403E-3</v>
      </c>
      <c r="AK2527" s="13">
        <f t="shared" si="3050"/>
        <v>4.0684447660940451E-4</v>
      </c>
      <c r="AL2527" s="13">
        <f t="shared" si="3051"/>
        <v>3.4434047303232218E-6</v>
      </c>
      <c r="AM2527" s="13">
        <f t="shared" si="3052"/>
        <v>1.9654662599836474E-3</v>
      </c>
      <c r="AN2527" s="13">
        <f t="shared" si="3053"/>
        <v>1.438819575621029E-3</v>
      </c>
      <c r="AO2527" s="13">
        <f t="shared" si="3054"/>
        <v>5.2664393516668729E-4</v>
      </c>
      <c r="AP2527" s="13">
        <f t="shared" si="3055"/>
        <v>1.2850989757959115E-4</v>
      </c>
      <c r="AQ2527" s="13">
        <f t="shared" si="3056"/>
        <v>2.3518917630784923E-5</v>
      </c>
      <c r="AR2527" s="13">
        <f t="shared" si="3057"/>
        <v>2.8748954905654024E-4</v>
      </c>
      <c r="AS2527" s="13">
        <f t="shared" si="3058"/>
        <v>3.0912313762304421E-4</v>
      </c>
      <c r="AT2527" s="13">
        <f t="shared" si="3059"/>
        <v>1.6619232686458882E-4</v>
      </c>
      <c r="AU2527" s="13">
        <f t="shared" si="3060"/>
        <v>5.9566099820382929E-5</v>
      </c>
      <c r="AV2527" s="13">
        <f t="shared" si="3061"/>
        <v>1.6012112207966651E-5</v>
      </c>
      <c r="AW2527" s="13">
        <f t="shared" si="3062"/>
        <v>7.5289734761216647E-8</v>
      </c>
      <c r="AX2527" s="13">
        <f t="shared" si="3063"/>
        <v>3.5222793267456864E-4</v>
      </c>
      <c r="AY2527" s="13">
        <f t="shared" si="3064"/>
        <v>2.5784845811441796E-4</v>
      </c>
      <c r="AZ2527" s="13">
        <f t="shared" si="3065"/>
        <v>9.4378981881329847E-5</v>
      </c>
      <c r="BA2527" s="13">
        <f t="shared" si="3066"/>
        <v>2.3030044562075843E-5</v>
      </c>
      <c r="BB2527" s="13">
        <f t="shared" si="3067"/>
        <v>4.2147860304169048E-6</v>
      </c>
      <c r="BC2527" s="13">
        <f t="shared" si="3068"/>
        <v>6.1708682271333921E-7</v>
      </c>
      <c r="BD2527" s="13">
        <f t="shared" si="3069"/>
        <v>3.5076120731140039E-5</v>
      </c>
      <c r="BE2527" s="13">
        <f t="shared" si="3070"/>
        <v>3.7715598816158247E-5</v>
      </c>
      <c r="BF2527" s="13">
        <f t="shared" si="3071"/>
        <v>2.0276848813537036E-5</v>
      </c>
      <c r="BG2527" s="13">
        <f t="shared" si="3072"/>
        <v>7.267560562251886E-6</v>
      </c>
      <c r="BH2527" s="13">
        <f t="shared" si="3073"/>
        <v>1.9536111236403307E-6</v>
      </c>
      <c r="BI2527" s="13">
        <f t="shared" si="3074"/>
        <v>4.2012407213885234E-7</v>
      </c>
      <c r="BJ2527" s="14">
        <f t="shared" si="3075"/>
        <v>0.43244076733412418</v>
      </c>
      <c r="BK2527" s="14">
        <f t="shared" si="3076"/>
        <v>0.32127468383316266</v>
      </c>
      <c r="BL2527" s="14">
        <f t="shared" si="3077"/>
        <v>0.23567157860915222</v>
      </c>
      <c r="BM2527" s="14">
        <f t="shared" si="3078"/>
        <v>0.27119305733246496</v>
      </c>
      <c r="BN2527" s="14">
        <f t="shared" si="3079"/>
        <v>0.72866547898503797</v>
      </c>
    </row>
    <row r="2528" spans="1:66" x14ac:dyDescent="0.25">
      <c r="A2528" t="s">
        <v>10</v>
      </c>
      <c r="B2528" t="s">
        <v>11</v>
      </c>
      <c r="C2528" t="s">
        <v>40</v>
      </c>
      <c r="D2528" s="7" t="s">
        <v>553</v>
      </c>
      <c r="E2528" s="10">
        <f>VLOOKUP(A2528,home!$A$2:$E$405,3,FALSE)</f>
        <v>1.5952380952381</v>
      </c>
      <c r="F2528" s="10">
        <f>VLOOKUP(B2528,home!$B$2:$E$405,3,FALSE)</f>
        <v>0.9</v>
      </c>
      <c r="G2528" s="10">
        <f>VLOOKUP(C2528,away!$B$2:$E$405,4,FALSE)</f>
        <v>1.07</v>
      </c>
      <c r="H2528" s="10">
        <f>VLOOKUP(A2528,away!$A$2:$E$405,3,FALSE)</f>
        <v>1.4365079365079401</v>
      </c>
      <c r="I2528" s="10">
        <f>VLOOKUP(C2528,away!$B$2:$E$405,3,FALSE)</f>
        <v>0.99</v>
      </c>
      <c r="J2528" s="10">
        <f>VLOOKUP(B2528,home!$B$2:$E$405,4,FALSE)</f>
        <v>1.0900000000000001</v>
      </c>
      <c r="K2528" s="12">
        <f t="shared" si="3024"/>
        <v>1.5362142857142904</v>
      </c>
      <c r="L2528" s="12">
        <f t="shared" si="3025"/>
        <v>1.5501357142857184</v>
      </c>
      <c r="M2528" s="13">
        <f t="shared" si="3026"/>
        <v>4.5668340007200096E-2</v>
      </c>
      <c r="N2528" s="13">
        <f t="shared" si="3027"/>
        <v>7.0156356323918256E-2</v>
      </c>
      <c r="O2528" s="13">
        <f t="shared" si="3028"/>
        <v>7.0792124857304184E-2</v>
      </c>
      <c r="P2528" s="13">
        <f t="shared" si="3029"/>
        <v>0.10875187352186041</v>
      </c>
      <c r="Q2528" s="13">
        <f t="shared" si="3030"/>
        <v>5.3887598409232663E-2</v>
      </c>
      <c r="R2528" s="13">
        <f t="shared" si="3031"/>
        <v>5.4868700515740491E-2</v>
      </c>
      <c r="S2528" s="13">
        <f t="shared" si="3032"/>
        <v>6.4743813726588675E-2</v>
      </c>
      <c r="T2528" s="13">
        <f t="shared" si="3033"/>
        <v>8.3533090851237821E-2</v>
      </c>
      <c r="U2528" s="13">
        <f t="shared" si="3034"/>
        <v>8.4290081570859612E-2</v>
      </c>
      <c r="V2528" s="13">
        <f t="shared" si="3035"/>
        <v>1.7130786012091077E-2</v>
      </c>
      <c r="W2528" s="13">
        <f t="shared" si="3036"/>
        <v>2.7594299499699305E-2</v>
      </c>
      <c r="X2528" s="13">
        <f t="shared" si="3037"/>
        <v>4.2774909165180425E-2</v>
      </c>
      <c r="Y2528" s="13">
        <f t="shared" si="3038"/>
        <v>3.3153457186136846E-2</v>
      </c>
      <c r="Z2528" s="13">
        <f t="shared" si="3039"/>
        <v>2.8351310755298852E-2</v>
      </c>
      <c r="AA2528" s="13">
        <f t="shared" si="3040"/>
        <v>4.3553688601015314E-2</v>
      </c>
      <c r="AB2528" s="13">
        <f t="shared" si="3041"/>
        <v>3.3453899312215686E-2</v>
      </c>
      <c r="AC2528" s="13">
        <f t="shared" si="3042"/>
        <v>2.5496397961684977E-3</v>
      </c>
      <c r="AD2528" s="13">
        <f t="shared" si="3043"/>
        <v>1.0597689273929182E-2</v>
      </c>
      <c r="AE2528" s="13">
        <f t="shared" si="3044"/>
        <v>1.6427856632420312E-2</v>
      </c>
      <c r="AF2528" s="13">
        <f t="shared" si="3045"/>
        <v>1.2732703637540118E-2</v>
      </c>
      <c r="AG2528" s="13">
        <f t="shared" si="3046"/>
        <v>6.5791395493222061E-3</v>
      </c>
      <c r="AH2528" s="13">
        <f t="shared" si="3047"/>
        <v>1.0987094837150383E-2</v>
      </c>
      <c r="AI2528" s="13">
        <f t="shared" si="3048"/>
        <v>1.6878532047328147E-2</v>
      </c>
      <c r="AJ2528" s="13">
        <f t="shared" si="3049"/>
        <v>1.2964521026495984E-2</v>
      </c>
      <c r="AK2528" s="13">
        <f t="shared" si="3050"/>
        <v>6.6387608027821442E-3</v>
      </c>
      <c r="AL2528" s="13">
        <f t="shared" si="3051"/>
        <v>2.4286243344557969E-4</v>
      </c>
      <c r="AM2528" s="13">
        <f t="shared" si="3052"/>
        <v>3.2560643316342226E-3</v>
      </c>
      <c r="AN2528" s="13">
        <f t="shared" si="3053"/>
        <v>5.0473416084780669E-3</v>
      </c>
      <c r="AO2528" s="13">
        <f t="shared" si="3054"/>
        <v>3.9120322447510876E-3</v>
      </c>
      <c r="AP2528" s="13">
        <f t="shared" si="3055"/>
        <v>2.0213936326753299E-3</v>
      </c>
      <c r="AQ2528" s="13">
        <f t="shared" si="3056"/>
        <v>7.8335861565994355E-4</v>
      </c>
      <c r="AR2528" s="13">
        <f t="shared" si="3057"/>
        <v>3.4062976206622087E-3</v>
      </c>
      <c r="AS2528" s="13">
        <f t="shared" si="3058"/>
        <v>5.232803066255883E-3</v>
      </c>
      <c r="AT2528" s="13">
        <f t="shared" si="3059"/>
        <v>4.0193534123559149E-3</v>
      </c>
      <c r="AU2528" s="13">
        <f t="shared" si="3060"/>
        <v>2.0581960437985464E-3</v>
      </c>
      <c r="AV2528" s="13">
        <f t="shared" si="3061"/>
        <v>7.9045754132098982E-4</v>
      </c>
      <c r="AW2528" s="13">
        <f t="shared" si="3062"/>
        <v>1.6064949445599913E-5</v>
      </c>
      <c r="AX2528" s="13">
        <f t="shared" si="3063"/>
        <v>8.3366875691020788E-4</v>
      </c>
      <c r="AY2528" s="13">
        <f t="shared" si="3064"/>
        <v>1.2922997139706923E-3</v>
      </c>
      <c r="AZ2528" s="13">
        <f t="shared" si="3065"/>
        <v>1.0016199700935945E-3</v>
      </c>
      <c r="BA2528" s="13">
        <f t="shared" si="3066"/>
        <v>5.1754896259462461E-4</v>
      </c>
      <c r="BB2528" s="13">
        <f t="shared" si="3067"/>
        <v>2.0056778270236266E-4</v>
      </c>
      <c r="BC2528" s="13">
        <f t="shared" si="3068"/>
        <v>6.2181456620405962E-5</v>
      </c>
      <c r="BD2528" s="13">
        <f t="shared" si="3069"/>
        <v>8.8003726587916012E-4</v>
      </c>
      <c r="BE2528" s="13">
        <f t="shared" si="3070"/>
        <v>1.3519258198045113E-3</v>
      </c>
      <c r="BF2528" s="13">
        <f t="shared" si="3071"/>
        <v>1.0384238788048469E-3</v>
      </c>
      <c r="BG2528" s="13">
        <f t="shared" si="3072"/>
        <v>5.317471990822837E-4</v>
      </c>
      <c r="BH2528" s="13">
        <f t="shared" si="3073"/>
        <v>2.0421941090469108E-4</v>
      </c>
      <c r="BI2528" s="13">
        <f t="shared" si="3074"/>
        <v>6.2744955290388631E-5</v>
      </c>
      <c r="BJ2528" s="14">
        <f t="shared" si="3075"/>
        <v>0.37636517760470767</v>
      </c>
      <c r="BK2528" s="14">
        <f t="shared" si="3076"/>
        <v>0.24037961521132503</v>
      </c>
      <c r="BL2528" s="14">
        <f t="shared" si="3077"/>
        <v>0.35400360978505147</v>
      </c>
      <c r="BM2528" s="14">
        <f t="shared" si="3078"/>
        <v>0.59369848495660171</v>
      </c>
      <c r="BN2528" s="14">
        <f t="shared" si="3079"/>
        <v>0.40412499363525611</v>
      </c>
    </row>
    <row r="2529" spans="1:66" x14ac:dyDescent="0.25">
      <c r="A2529" t="s">
        <v>10</v>
      </c>
      <c r="B2529" t="s">
        <v>38</v>
      </c>
      <c r="C2529" t="s">
        <v>223</v>
      </c>
      <c r="D2529" s="7" t="s">
        <v>553</v>
      </c>
      <c r="E2529" s="10">
        <f>VLOOKUP(A2529,home!$A$2:$E$405,3,FALSE)</f>
        <v>1.5952380952381</v>
      </c>
      <c r="F2529" s="10">
        <f>VLOOKUP(B2529,home!$B$2:$E$405,3,FALSE)</f>
        <v>0.9</v>
      </c>
      <c r="G2529" s="10">
        <f>VLOOKUP(C2529,away!$B$2:$E$405,4,FALSE)</f>
        <v>1.61</v>
      </c>
      <c r="H2529" s="10">
        <f>VLOOKUP(A2529,away!$A$2:$E$405,3,FALSE)</f>
        <v>1.4365079365079401</v>
      </c>
      <c r="I2529" s="10">
        <f>VLOOKUP(C2529,away!$B$2:$E$405,3,FALSE)</f>
        <v>0.9</v>
      </c>
      <c r="J2529" s="10">
        <f>VLOOKUP(B2529,home!$B$2:$E$405,4,FALSE)</f>
        <v>0.7</v>
      </c>
      <c r="K2529" s="12">
        <f t="shared" si="3024"/>
        <v>2.3115000000000068</v>
      </c>
      <c r="L2529" s="12">
        <f t="shared" si="3025"/>
        <v>0.90500000000000214</v>
      </c>
      <c r="M2529" s="13">
        <f t="shared" si="3026"/>
        <v>4.0095145975059872E-2</v>
      </c>
      <c r="N2529" s="13">
        <f t="shared" si="3027"/>
        <v>9.2679929921351142E-2</v>
      </c>
      <c r="O2529" s="13">
        <f t="shared" si="3028"/>
        <v>3.6286107107429265E-2</v>
      </c>
      <c r="P2529" s="13">
        <f t="shared" si="3029"/>
        <v>8.3875336578822984E-2</v>
      </c>
      <c r="Q2529" s="13">
        <f t="shared" si="3030"/>
        <v>0.10711482900660194</v>
      </c>
      <c r="R2529" s="13">
        <f t="shared" si="3031"/>
        <v>1.641946346611178E-2</v>
      </c>
      <c r="S2529" s="13">
        <f t="shared" si="3032"/>
        <v>4.3864861413566276E-2</v>
      </c>
      <c r="T2529" s="13">
        <f t="shared" si="3033"/>
        <v>9.6938920250974989E-2</v>
      </c>
      <c r="U2529" s="13">
        <f t="shared" si="3034"/>
        <v>3.795358980191748E-2</v>
      </c>
      <c r="V2529" s="13">
        <f t="shared" si="3035"/>
        <v>1.0195692508611158E-2</v>
      </c>
      <c r="W2529" s="13">
        <f t="shared" si="3036"/>
        <v>8.2531975749587039E-2</v>
      </c>
      <c r="X2529" s="13">
        <f t="shared" si="3037"/>
        <v>7.4691438053376455E-2</v>
      </c>
      <c r="Y2529" s="13">
        <f t="shared" si="3038"/>
        <v>3.3797875719152916E-2</v>
      </c>
      <c r="Z2529" s="13">
        <f t="shared" si="3039"/>
        <v>4.9532048122770669E-3</v>
      </c>
      <c r="AA2529" s="13">
        <f t="shared" si="3040"/>
        <v>1.1449332923578472E-2</v>
      </c>
      <c r="AB2529" s="13">
        <f t="shared" si="3041"/>
        <v>1.3232566526425862E-2</v>
      </c>
      <c r="AC2529" s="13">
        <f t="shared" si="3042"/>
        <v>1.3330278516536006E-3</v>
      </c>
      <c r="AD2529" s="13">
        <f t="shared" si="3043"/>
        <v>4.7693165486292766E-2</v>
      </c>
      <c r="AE2529" s="13">
        <f t="shared" si="3044"/>
        <v>4.3162314765095057E-2</v>
      </c>
      <c r="AF2529" s="13">
        <f t="shared" si="3045"/>
        <v>1.9530947431205554E-2</v>
      </c>
      <c r="AG2529" s="13">
        <f t="shared" si="3046"/>
        <v>5.8918358084136917E-3</v>
      </c>
      <c r="AH2529" s="13">
        <f t="shared" si="3047"/>
        <v>1.1206625887776888E-3</v>
      </c>
      <c r="AI2529" s="13">
        <f t="shared" si="3048"/>
        <v>2.590411573959635E-3</v>
      </c>
      <c r="AJ2529" s="13">
        <f t="shared" si="3049"/>
        <v>2.9938681766038576E-3</v>
      </c>
      <c r="AK2529" s="13">
        <f t="shared" si="3050"/>
        <v>2.3067754300732796E-3</v>
      </c>
      <c r="AL2529" s="13">
        <f t="shared" si="3051"/>
        <v>1.1154283842332279E-4</v>
      </c>
      <c r="AM2529" s="13">
        <f t="shared" si="3052"/>
        <v>2.2048550404313208E-2</v>
      </c>
      <c r="AN2529" s="13">
        <f t="shared" si="3053"/>
        <v>1.99539381159035E-2</v>
      </c>
      <c r="AO2529" s="13">
        <f t="shared" si="3054"/>
        <v>9.0291569974463529E-3</v>
      </c>
      <c r="AP2529" s="13">
        <f t="shared" si="3055"/>
        <v>2.7237956942296575E-3</v>
      </c>
      <c r="AQ2529" s="13">
        <f t="shared" si="3056"/>
        <v>6.1625877581946125E-4</v>
      </c>
      <c r="AR2529" s="13">
        <f t="shared" si="3057"/>
        <v>2.0283992856876221E-4</v>
      </c>
      <c r="AS2529" s="13">
        <f t="shared" si="3058"/>
        <v>4.6886449488669514E-4</v>
      </c>
      <c r="AT2529" s="13">
        <f t="shared" si="3059"/>
        <v>5.4189013996529972E-4</v>
      </c>
      <c r="AU2529" s="13">
        <f t="shared" si="3060"/>
        <v>4.1752635284326468E-4</v>
      </c>
      <c r="AV2529" s="13">
        <f t="shared" si="3061"/>
        <v>2.4127804114930235E-4</v>
      </c>
      <c r="AW2529" s="13">
        <f t="shared" si="3062"/>
        <v>6.4815916741399493E-6</v>
      </c>
      <c r="AX2529" s="13">
        <f t="shared" si="3063"/>
        <v>8.4942040432616859E-3</v>
      </c>
      <c r="AY2529" s="13">
        <f t="shared" si="3064"/>
        <v>7.6872546591518444E-3</v>
      </c>
      <c r="AZ2529" s="13">
        <f t="shared" si="3065"/>
        <v>3.478482733266217E-3</v>
      </c>
      <c r="BA2529" s="13">
        <f t="shared" si="3066"/>
        <v>1.0493422912019783E-3</v>
      </c>
      <c r="BB2529" s="13">
        <f t="shared" si="3067"/>
        <v>2.374136933844481E-4</v>
      </c>
      <c r="BC2529" s="13">
        <f t="shared" si="3068"/>
        <v>4.2971878502585225E-5</v>
      </c>
      <c r="BD2529" s="13">
        <f t="shared" si="3069"/>
        <v>3.0595022559121686E-5</v>
      </c>
      <c r="BE2529" s="13">
        <f t="shared" si="3070"/>
        <v>7.072039464540998E-5</v>
      </c>
      <c r="BF2529" s="13">
        <f t="shared" si="3071"/>
        <v>8.1735096111432848E-5</v>
      </c>
      <c r="BG2529" s="13">
        <f t="shared" si="3072"/>
        <v>6.2976891553859197E-5</v>
      </c>
      <c r="BH2529" s="13">
        <f t="shared" si="3073"/>
        <v>3.6392771206686504E-5</v>
      </c>
      <c r="BI2529" s="13">
        <f t="shared" si="3074"/>
        <v>1.6824378128851219E-5</v>
      </c>
      <c r="BJ2529" s="14">
        <f t="shared" si="3075"/>
        <v>0.67939460147853259</v>
      </c>
      <c r="BK2529" s="14">
        <f t="shared" si="3076"/>
        <v>0.18716286182528905</v>
      </c>
      <c r="BL2529" s="14">
        <f t="shared" si="3077"/>
        <v>0.12652442110649595</v>
      </c>
      <c r="BM2529" s="14">
        <f t="shared" si="3078"/>
        <v>0.61388350409974024</v>
      </c>
      <c r="BN2529" s="14">
        <f t="shared" si="3079"/>
        <v>0.37647081205537702</v>
      </c>
    </row>
    <row r="2530" spans="1:66" x14ac:dyDescent="0.25">
      <c r="A2530" t="s">
        <v>10</v>
      </c>
      <c r="B2530" t="s">
        <v>42</v>
      </c>
      <c r="C2530" t="s">
        <v>225</v>
      </c>
      <c r="D2530" s="7" t="s">
        <v>553</v>
      </c>
      <c r="E2530" s="10">
        <f>VLOOKUP(A2530,home!$A$2:$E$405,3,FALSE)</f>
        <v>1.5952380952381</v>
      </c>
      <c r="F2530" s="10">
        <f>VLOOKUP(B2530,home!$B$2:$E$405,3,FALSE)</f>
        <v>1.25</v>
      </c>
      <c r="G2530" s="10">
        <f>VLOOKUP(C2530,away!$B$2:$E$405,4,FALSE)</f>
        <v>0.63</v>
      </c>
      <c r="H2530" s="10">
        <f>VLOOKUP(A2530,away!$A$2:$E$405,3,FALSE)</f>
        <v>1.4365079365079401</v>
      </c>
      <c r="I2530" s="10">
        <f>VLOOKUP(C2530,away!$B$2:$E$405,3,FALSE)</f>
        <v>0.63</v>
      </c>
      <c r="J2530" s="10">
        <f>VLOOKUP(B2530,home!$B$2:$E$405,4,FALSE)</f>
        <v>0.99</v>
      </c>
      <c r="K2530" s="12">
        <f t="shared" si="3024"/>
        <v>1.2562500000000039</v>
      </c>
      <c r="L2530" s="12">
        <f t="shared" si="3025"/>
        <v>0.89595000000000224</v>
      </c>
      <c r="M2530" s="13">
        <f t="shared" si="3026"/>
        <v>0.11622817431144945</v>
      </c>
      <c r="N2530" s="13">
        <f t="shared" si="3027"/>
        <v>0.14601164397875882</v>
      </c>
      <c r="O2530" s="13">
        <f t="shared" si="3028"/>
        <v>0.10413463277434341</v>
      </c>
      <c r="P2530" s="13">
        <f t="shared" si="3029"/>
        <v>0.13081913242276932</v>
      </c>
      <c r="Q2530" s="13">
        <f t="shared" si="3030"/>
        <v>9.1713563874158174E-2</v>
      </c>
      <c r="R2530" s="13">
        <f t="shared" si="3031"/>
        <v>4.6649712117086593E-2</v>
      </c>
      <c r="S2530" s="13">
        <f t="shared" si="3032"/>
        <v>3.6810449594578659E-2</v>
      </c>
      <c r="T2530" s="13">
        <f t="shared" si="3033"/>
        <v>8.2170767553052235E-2</v>
      </c>
      <c r="U2530" s="13">
        <f t="shared" si="3034"/>
        <v>5.8603700847090212E-2</v>
      </c>
      <c r="V2530" s="13">
        <f t="shared" si="3035"/>
        <v>4.6035033230325357E-3</v>
      </c>
      <c r="W2530" s="13">
        <f t="shared" si="3036"/>
        <v>3.8405054872303862E-2</v>
      </c>
      <c r="X2530" s="13">
        <f t="shared" si="3037"/>
        <v>3.4409008912840731E-2</v>
      </c>
      <c r="Y2530" s="13">
        <f t="shared" si="3038"/>
        <v>1.5414375767729862E-2</v>
      </c>
      <c r="Z2530" s="13">
        <f t="shared" si="3039"/>
        <v>1.3931936523767948E-2</v>
      </c>
      <c r="AA2530" s="13">
        <f t="shared" si="3040"/>
        <v>1.750199525798354E-2</v>
      </c>
      <c r="AB2530" s="13">
        <f t="shared" si="3041"/>
        <v>1.0993440771420945E-2</v>
      </c>
      <c r="AC2530" s="13">
        <f t="shared" si="3042"/>
        <v>3.2383838642831069E-4</v>
      </c>
      <c r="AD2530" s="13">
        <f t="shared" si="3043"/>
        <v>1.2061587545832964E-2</v>
      </c>
      <c r="AE2530" s="13">
        <f t="shared" si="3044"/>
        <v>1.0806579361689073E-2</v>
      </c>
      <c r="AF2530" s="13">
        <f t="shared" si="3045"/>
        <v>4.8410773895526732E-3</v>
      </c>
      <c r="AG2530" s="13">
        <f t="shared" si="3046"/>
        <v>1.4457877623899097E-3</v>
      </c>
      <c r="AH2530" s="13">
        <f t="shared" si="3047"/>
        <v>3.1205796321174812E-3</v>
      </c>
      <c r="AI2530" s="13">
        <f t="shared" si="3048"/>
        <v>3.9202281628475978E-3</v>
      </c>
      <c r="AJ2530" s="13">
        <f t="shared" si="3049"/>
        <v>2.462393314788655E-3</v>
      </c>
      <c r="AK2530" s="13">
        <f t="shared" si="3050"/>
        <v>1.0311272005677527E-3</v>
      </c>
      <c r="AL2530" s="13">
        <f t="shared" si="3051"/>
        <v>1.4579685866602437E-5</v>
      </c>
      <c r="AM2530" s="13">
        <f t="shared" si="3052"/>
        <v>3.0304738708905399E-3</v>
      </c>
      <c r="AN2530" s="13">
        <f t="shared" si="3053"/>
        <v>2.7151530646243862E-3</v>
      </c>
      <c r="AO2530" s="13">
        <f t="shared" si="3054"/>
        <v>1.2163206941251121E-3</v>
      </c>
      <c r="AP2530" s="13">
        <f t="shared" si="3055"/>
        <v>3.6325417530046569E-4</v>
      </c>
      <c r="AQ2530" s="13">
        <f t="shared" si="3056"/>
        <v>8.1364394590113258E-5</v>
      </c>
      <c r="AR2530" s="13">
        <f t="shared" si="3057"/>
        <v>5.5917666427913299E-4</v>
      </c>
      <c r="AS2530" s="13">
        <f t="shared" si="3058"/>
        <v>7.0246568450066296E-4</v>
      </c>
      <c r="AT2530" s="13">
        <f t="shared" si="3059"/>
        <v>4.4123625807698032E-4</v>
      </c>
      <c r="AU2530" s="13">
        <f t="shared" si="3060"/>
        <v>1.847676830697361E-4</v>
      </c>
      <c r="AV2530" s="13">
        <f t="shared" si="3061"/>
        <v>5.8028600464089151E-5</v>
      </c>
      <c r="AW2530" s="13">
        <f t="shared" si="3062"/>
        <v>4.5583273958136933E-7</v>
      </c>
      <c r="AX2530" s="13">
        <f t="shared" si="3063"/>
        <v>6.3450546671770902E-4</v>
      </c>
      <c r="AY2530" s="13">
        <f t="shared" si="3064"/>
        <v>5.6848517290573289E-4</v>
      </c>
      <c r="AZ2530" s="13">
        <f t="shared" si="3065"/>
        <v>2.5466714533244625E-4</v>
      </c>
      <c r="BA2530" s="13">
        <f t="shared" si="3066"/>
        <v>7.6056342953535286E-5</v>
      </c>
      <c r="BB2530" s="13">
        <f t="shared" si="3067"/>
        <v>1.7035670117305025E-5</v>
      </c>
      <c r="BC2530" s="13">
        <f t="shared" si="3068"/>
        <v>3.0526217283198962E-6</v>
      </c>
      <c r="BD2530" s="13">
        <f t="shared" si="3069"/>
        <v>8.3499055393481693E-5</v>
      </c>
      <c r="BE2530" s="13">
        <f t="shared" si="3070"/>
        <v>1.048956883380617E-4</v>
      </c>
      <c r="BF2530" s="13">
        <f t="shared" si="3071"/>
        <v>6.5887604237345205E-5</v>
      </c>
      <c r="BG2530" s="13">
        <f t="shared" si="3072"/>
        <v>2.7590434274388394E-5</v>
      </c>
      <c r="BH2530" s="13">
        <f t="shared" si="3073"/>
        <v>8.6651207643001298E-6</v>
      </c>
      <c r="BI2530" s="13">
        <f t="shared" si="3074"/>
        <v>2.1771115920304127E-6</v>
      </c>
      <c r="BJ2530" s="14">
        <f t="shared" si="3075"/>
        <v>0.44623981563759407</v>
      </c>
      <c r="BK2530" s="14">
        <f t="shared" si="3076"/>
        <v>0.2893681628970306</v>
      </c>
      <c r="BL2530" s="14">
        <f t="shared" si="3077"/>
        <v>0.25065619998323641</v>
      </c>
      <c r="BM2530" s="14">
        <f t="shared" si="3078"/>
        <v>0.364071226222897</v>
      </c>
      <c r="BN2530" s="14">
        <f t="shared" si="3079"/>
        <v>0.63555685947856577</v>
      </c>
    </row>
    <row r="2531" spans="1:66" x14ac:dyDescent="0.25">
      <c r="A2531" t="s">
        <v>10</v>
      </c>
      <c r="B2531" t="s">
        <v>453</v>
      </c>
      <c r="C2531" t="s">
        <v>41</v>
      </c>
      <c r="D2531" s="7" t="s">
        <v>553</v>
      </c>
      <c r="E2531" s="10">
        <f>VLOOKUP(A2531,home!$A$2:$E$405,3,FALSE)</f>
        <v>1.5952380952381</v>
      </c>
      <c r="F2531" s="10">
        <f>VLOOKUP(B2531,home!$B$2:$E$405,3,FALSE)</f>
        <v>1.52</v>
      </c>
      <c r="G2531" s="10">
        <f>VLOOKUP(C2531,away!$B$2:$E$405,4,FALSE)</f>
        <v>1.07</v>
      </c>
      <c r="H2531" s="10">
        <f>VLOOKUP(A2531,away!$A$2:$E$405,3,FALSE)</f>
        <v>1.4365079365079401</v>
      </c>
      <c r="I2531" s="10">
        <f>VLOOKUP(C2531,away!$B$2:$E$405,3,FALSE)</f>
        <v>1.25</v>
      </c>
      <c r="J2531" s="10">
        <f>VLOOKUP(B2531,home!$B$2:$E$405,4,FALSE)</f>
        <v>0.6</v>
      </c>
      <c r="K2531" s="12">
        <f t="shared" si="3024"/>
        <v>2.5944952380952464</v>
      </c>
      <c r="L2531" s="12">
        <f t="shared" si="3025"/>
        <v>1.077380952380955</v>
      </c>
      <c r="M2531" s="13">
        <f t="shared" si="3026"/>
        <v>2.5428716048112841E-2</v>
      </c>
      <c r="N2531" s="13">
        <f t="shared" si="3027"/>
        <v>6.5974682697704942E-2</v>
      </c>
      <c r="O2531" s="13">
        <f t="shared" si="3028"/>
        <v>2.739641431374068E-2</v>
      </c>
      <c r="P2531" s="13">
        <f t="shared" si="3029"/>
        <v>7.1079866477884654E-2</v>
      </c>
      <c r="Q2531" s="13">
        <f t="shared" si="3030"/>
        <v>8.5585500047020174E-2</v>
      </c>
      <c r="R2531" s="13">
        <f t="shared" si="3031"/>
        <v>1.475818747258058E-2</v>
      </c>
      <c r="S2531" s="13">
        <f t="shared" si="3032"/>
        <v>4.9671672460325271E-2</v>
      </c>
      <c r="T2531" s="13">
        <f t="shared" si="3033"/>
        <v>9.2208187550658849E-2</v>
      </c>
      <c r="U2531" s="13">
        <f t="shared" si="3034"/>
        <v>3.8290047120527235E-2</v>
      </c>
      <c r="V2531" s="13">
        <f t="shared" si="3035"/>
        <v>1.5427247419076671E-2</v>
      </c>
      <c r="W2531" s="13">
        <f t="shared" si="3036"/>
        <v>7.4017057440664766E-2</v>
      </c>
      <c r="X2531" s="13">
        <f t="shared" si="3037"/>
        <v>7.9744567837859243E-2</v>
      </c>
      <c r="Y2531" s="13">
        <f t="shared" si="3038"/>
        <v>4.2957639222180224E-2</v>
      </c>
      <c r="Z2531" s="13">
        <f t="shared" si="3039"/>
        <v>5.3000633582085165E-3</v>
      </c>
      <c r="AA2531" s="13">
        <f t="shared" si="3040"/>
        <v>1.3750989144475097E-2</v>
      </c>
      <c r="AB2531" s="13">
        <f t="shared" si="3041"/>
        <v>1.7838437927220036E-2</v>
      </c>
      <c r="AC2531" s="13">
        <f t="shared" si="3042"/>
        <v>2.69519773578639E-3</v>
      </c>
      <c r="AD2531" s="13">
        <f t="shared" si="3043"/>
        <v>4.8009225766906763E-2</v>
      </c>
      <c r="AE2531" s="13">
        <f t="shared" si="3044"/>
        <v>5.1724225379822283E-2</v>
      </c>
      <c r="AF2531" s="13">
        <f t="shared" si="3045"/>
        <v>2.7863347600440045E-2</v>
      </c>
      <c r="AG2531" s="13">
        <f t="shared" si="3046"/>
        <v>1.00064799914279E-2</v>
      </c>
      <c r="AH2531" s="13">
        <f t="shared" si="3047"/>
        <v>1.4275468271365231E-3</v>
      </c>
      <c r="AI2531" s="13">
        <f t="shared" si="3048"/>
        <v>3.7037634451636873E-3</v>
      </c>
      <c r="AJ2531" s="13">
        <f t="shared" si="3049"/>
        <v>4.8046983107542171E-3</v>
      </c>
      <c r="AK2531" s="13">
        <f t="shared" si="3050"/>
        <v>4.1552556292453625E-3</v>
      </c>
      <c r="AL2531" s="13">
        <f t="shared" si="3051"/>
        <v>3.0135111002651052E-4</v>
      </c>
      <c r="AM2531" s="13">
        <f t="shared" si="3052"/>
        <v>2.4911941527375837E-2</v>
      </c>
      <c r="AN2531" s="13">
        <f t="shared" si="3053"/>
        <v>2.6839651288422837E-2</v>
      </c>
      <c r="AO2531" s="13">
        <f t="shared" si="3054"/>
        <v>1.445826453334686E-2</v>
      </c>
      <c r="AP2531" s="13">
        <f t="shared" si="3055"/>
        <v>5.1923529375710094E-3</v>
      </c>
      <c r="AQ2531" s="13">
        <f t="shared" si="3056"/>
        <v>1.3985355382445757E-3</v>
      </c>
      <c r="AR2531" s="13">
        <f t="shared" si="3057"/>
        <v>3.0760235203775162E-4</v>
      </c>
      <c r="AS2531" s="13">
        <f t="shared" si="3058"/>
        <v>7.9807283758884424E-4</v>
      </c>
      <c r="AT2531" s="13">
        <f t="shared" si="3059"/>
        <v>1.0352980883887089E-3</v>
      </c>
      <c r="AU2531" s="13">
        <f t="shared" si="3060"/>
        <v>8.9535865344453878E-4</v>
      </c>
      <c r="AV2531" s="13">
        <f t="shared" si="3061"/>
        <v>5.8075094068730691E-4</v>
      </c>
      <c r="AW2531" s="13">
        <f t="shared" si="3062"/>
        <v>2.3398739684604574E-5</v>
      </c>
      <c r="AX2531" s="13">
        <f t="shared" si="3063"/>
        <v>1.0772318944080636E-2</v>
      </c>
      <c r="AY2531" s="13">
        <f t="shared" si="3064"/>
        <v>1.1605891243324997E-2</v>
      </c>
      <c r="AZ2531" s="13">
        <f t="shared" si="3065"/>
        <v>6.2519830804816353E-3</v>
      </c>
      <c r="BA2531" s="13">
        <f t="shared" si="3066"/>
        <v>2.2452558285063077E-3</v>
      </c>
      <c r="BB2531" s="13">
        <f t="shared" si="3067"/>
        <v>6.0474896571375387E-4</v>
      </c>
      <c r="BC2531" s="13">
        <f t="shared" si="3068"/>
        <v>1.3030900332641635E-4</v>
      </c>
      <c r="BD2531" s="13">
        <f t="shared" si="3069"/>
        <v>5.5234152498842432E-5</v>
      </c>
      <c r="BE2531" s="13">
        <f t="shared" si="3070"/>
        <v>1.4330474563847335E-4</v>
      </c>
      <c r="BF2531" s="13">
        <f t="shared" si="3071"/>
        <v>1.8590174007773486E-4</v>
      </c>
      <c r="BG2531" s="13">
        <f t="shared" si="3072"/>
        <v>1.6077372646176774E-4</v>
      </c>
      <c r="BH2531" s="13">
        <f t="shared" si="3073"/>
        <v>1.0428166692897102E-4</v>
      </c>
      <c r="BI2531" s="13">
        <f t="shared" si="3074"/>
        <v>5.4111657653569966E-5</v>
      </c>
      <c r="BJ2531" s="14">
        <f t="shared" si="3075"/>
        <v>0.68250216642507999</v>
      </c>
      <c r="BK2531" s="14">
        <f t="shared" si="3076"/>
        <v>0.17620994249453734</v>
      </c>
      <c r="BL2531" s="14">
        <f t="shared" si="3077"/>
        <v>0.13044603075224989</v>
      </c>
      <c r="BM2531" s="14">
        <f t="shared" si="3078"/>
        <v>0.69265234346939153</v>
      </c>
      <c r="BN2531" s="14">
        <f t="shared" si="3079"/>
        <v>0.29022336705704382</v>
      </c>
    </row>
    <row r="2532" spans="1:66" x14ac:dyDescent="0.25">
      <c r="A2532" t="s">
        <v>13</v>
      </c>
      <c r="B2532" t="s">
        <v>227</v>
      </c>
      <c r="C2532" t="s">
        <v>228</v>
      </c>
      <c r="D2532" s="7" t="s">
        <v>553</v>
      </c>
      <c r="E2532" s="10">
        <f>VLOOKUP(A2532,home!$A$2:$E$405,3,FALSE)</f>
        <v>1.7979797979798</v>
      </c>
      <c r="F2532" s="10">
        <f>VLOOKUP(B2532,home!$B$2:$E$405,3,FALSE)</f>
        <v>2.04</v>
      </c>
      <c r="G2532" s="10">
        <f>VLOOKUP(C2532,away!$B$2:$E$405,4,FALSE)</f>
        <v>0.46</v>
      </c>
      <c r="H2532" s="10">
        <f>VLOOKUP(A2532,away!$A$2:$E$405,3,FALSE)</f>
        <v>1.2222222222222201</v>
      </c>
      <c r="I2532" s="10">
        <f>VLOOKUP(C2532,away!$B$2:$E$405,3,FALSE)</f>
        <v>0.74</v>
      </c>
      <c r="J2532" s="10">
        <f>VLOOKUP(B2532,home!$B$2:$E$405,4,FALSE)</f>
        <v>0.68</v>
      </c>
      <c r="K2532" s="12">
        <f t="shared" si="3024"/>
        <v>1.6872242424242443</v>
      </c>
      <c r="L2532" s="12">
        <f t="shared" si="3025"/>
        <v>0.61502222222222114</v>
      </c>
      <c r="M2532" s="13">
        <f t="shared" si="3026"/>
        <v>0.10003386856886314</v>
      </c>
      <c r="N2532" s="13">
        <f t="shared" si="3027"/>
        <v>0.16877956811286654</v>
      </c>
      <c r="O2532" s="13">
        <f t="shared" si="3028"/>
        <v>6.1523052144707803E-2</v>
      </c>
      <c r="P2532" s="13">
        <f t="shared" si="3029"/>
        <v>0.10380318504648189</v>
      </c>
      <c r="Q2532" s="13">
        <f t="shared" si="3030"/>
        <v>0.14238448947296123</v>
      </c>
      <c r="R2532" s="13">
        <f t="shared" si="3031"/>
        <v>1.8919022123965887E-2</v>
      </c>
      <c r="S2532" s="13">
        <f t="shared" si="3032"/>
        <v>2.692863272196807E-2</v>
      </c>
      <c r="T2532" s="13">
        <f t="shared" si="3033"/>
        <v>8.7569625125637054E-2</v>
      </c>
      <c r="U2532" s="13">
        <f t="shared" si="3034"/>
        <v>3.1920632770515864E-2</v>
      </c>
      <c r="V2532" s="13">
        <f t="shared" si="3035"/>
        <v>3.1048127171303826E-3</v>
      </c>
      <c r="W2532" s="13">
        <f t="shared" si="3036"/>
        <v>8.0078187461326597E-2</v>
      </c>
      <c r="X2532" s="13">
        <f t="shared" si="3037"/>
        <v>4.9249864803992682E-2</v>
      </c>
      <c r="Y2532" s="13">
        <f t="shared" si="3038"/>
        <v>1.5144880647947764E-2</v>
      </c>
      <c r="Z2532" s="13">
        <f t="shared" si="3039"/>
        <v>3.8785396763176229E-3</v>
      </c>
      <c r="AA2532" s="13">
        <f t="shared" si="3040"/>
        <v>6.5439661670873743E-3</v>
      </c>
      <c r="AB2532" s="13">
        <f t="shared" si="3041"/>
        <v>5.520569179356942E-3</v>
      </c>
      <c r="AC2532" s="13">
        <f t="shared" si="3042"/>
        <v>2.0136270696477401E-4</v>
      </c>
      <c r="AD2532" s="13">
        <f t="shared" si="3043"/>
        <v>3.3777464793535841E-2</v>
      </c>
      <c r="AE2532" s="13">
        <f t="shared" si="3044"/>
        <v>2.077389145835325E-2</v>
      </c>
      <c r="AF2532" s="13">
        <f t="shared" si="3045"/>
        <v>6.3882024444598161E-3</v>
      </c>
      <c r="AG2532" s="13">
        <f t="shared" si="3046"/>
        <v>1.3096288211323671E-3</v>
      </c>
      <c r="AH2532" s="13">
        <f t="shared" si="3047"/>
        <v>5.9634702267647951E-4</v>
      </c>
      <c r="AI2532" s="13">
        <f t="shared" si="3048"/>
        <v>1.0061711535572769E-3</v>
      </c>
      <c r="AJ2532" s="13">
        <f t="shared" si="3049"/>
        <v>8.4881818115490227E-4</v>
      </c>
      <c r="AK2532" s="13">
        <f t="shared" si="3050"/>
        <v>4.77382204218335E-4</v>
      </c>
      <c r="AL2532" s="13">
        <f t="shared" si="3051"/>
        <v>8.3580053961967869E-6</v>
      </c>
      <c r="AM2532" s="13">
        <f t="shared" si="3052"/>
        <v>1.1398031489457016E-2</v>
      </c>
      <c r="AN2532" s="13">
        <f t="shared" si="3053"/>
        <v>7.0100426556047061E-3</v>
      </c>
      <c r="AO2532" s="13">
        <f t="shared" si="3054"/>
        <v>2.1556660059612828E-3</v>
      </c>
      <c r="AP2532" s="13">
        <f t="shared" si="3055"/>
        <v>4.4192749911840275E-4</v>
      </c>
      <c r="AQ2532" s="13">
        <f t="shared" si="3056"/>
        <v>6.7948808142227163E-5</v>
      </c>
      <c r="AR2532" s="13">
        <f t="shared" si="3057"/>
        <v>7.3353334220418784E-5</v>
      </c>
      <c r="AS2532" s="13">
        <f t="shared" si="3058"/>
        <v>1.2376352375933849E-4</v>
      </c>
      <c r="AT2532" s="13">
        <f t="shared" si="3059"/>
        <v>1.0440840880730244E-4</v>
      </c>
      <c r="AU2532" s="13">
        <f t="shared" si="3060"/>
        <v>5.8720132817540556E-5</v>
      </c>
      <c r="AV2532" s="13">
        <f t="shared" si="3061"/>
        <v>2.4768507902031462E-5</v>
      </c>
      <c r="AW2532" s="13">
        <f t="shared" si="3062"/>
        <v>2.4091495576366921E-7</v>
      </c>
      <c r="AX2532" s="13">
        <f t="shared" si="3063"/>
        <v>3.2051725074878001E-3</v>
      </c>
      <c r="AY2532" s="13">
        <f t="shared" si="3064"/>
        <v>1.9712523181607154E-3</v>
      </c>
      <c r="AZ2532" s="13">
        <f t="shared" si="3065"/>
        <v>6.0618199063795385E-4</v>
      </c>
      <c r="BA2532" s="13">
        <f t="shared" si="3066"/>
        <v>1.2427179831774802E-4</v>
      </c>
      <c r="BB2532" s="13">
        <f t="shared" si="3067"/>
        <v>1.9107479390233265E-5</v>
      </c>
      <c r="BC2532" s="13">
        <f t="shared" si="3068"/>
        <v>2.3503048871293121E-6</v>
      </c>
      <c r="BD2532" s="13">
        <f t="shared" si="3069"/>
        <v>7.5189884366085393E-6</v>
      </c>
      <c r="BE2532" s="13">
        <f t="shared" si="3070"/>
        <v>1.2686219568753496E-5</v>
      </c>
      <c r="BF2532" s="13">
        <f t="shared" si="3071"/>
        <v>1.0702248600558872E-5</v>
      </c>
      <c r="BG2532" s="13">
        <f t="shared" si="3072"/>
        <v>6.0190310957712905E-6</v>
      </c>
      <c r="BH2532" s="13">
        <f t="shared" si="3073"/>
        <v>2.5388637951726711E-6</v>
      </c>
      <c r="BI2532" s="13">
        <f t="shared" si="3074"/>
        <v>8.5672650868571002E-7</v>
      </c>
      <c r="BJ2532" s="14">
        <f t="shared" si="3075"/>
        <v>0.63245775599937848</v>
      </c>
      <c r="BK2532" s="14">
        <f t="shared" si="3076"/>
        <v>0.23605147208496521</v>
      </c>
      <c r="BL2532" s="14">
        <f t="shared" si="3077"/>
        <v>0.12778129693275306</v>
      </c>
      <c r="BM2532" s="14">
        <f t="shared" si="3078"/>
        <v>0.40275486782036263</v>
      </c>
      <c r="BN2532" s="14">
        <f t="shared" si="3079"/>
        <v>0.59544318546984654</v>
      </c>
    </row>
    <row r="2533" spans="1:66" x14ac:dyDescent="0.25">
      <c r="A2533" t="s">
        <v>13</v>
      </c>
      <c r="B2533" t="s">
        <v>55</v>
      </c>
      <c r="C2533" t="s">
        <v>47</v>
      </c>
      <c r="D2533" s="7" t="s">
        <v>553</v>
      </c>
      <c r="E2533" s="10">
        <f>VLOOKUP(A2533,home!$A$2:$E$405,3,FALSE)</f>
        <v>1.7979797979798</v>
      </c>
      <c r="F2533" s="10">
        <f>VLOOKUP(B2533,home!$B$2:$E$405,3,FALSE)</f>
        <v>0.78</v>
      </c>
      <c r="G2533" s="10">
        <f>VLOOKUP(C2533,away!$B$2:$E$405,4,FALSE)</f>
        <v>1.1100000000000001</v>
      </c>
      <c r="H2533" s="10">
        <f>VLOOKUP(A2533,away!$A$2:$E$405,3,FALSE)</f>
        <v>1.2222222222222201</v>
      </c>
      <c r="I2533" s="10">
        <f>VLOOKUP(C2533,away!$B$2:$E$405,3,FALSE)</f>
        <v>0.65</v>
      </c>
      <c r="J2533" s="10">
        <f>VLOOKUP(B2533,home!$B$2:$E$405,4,FALSE)</f>
        <v>0.49</v>
      </c>
      <c r="K2533" s="12">
        <f t="shared" si="3024"/>
        <v>1.5566909090909111</v>
      </c>
      <c r="L2533" s="12">
        <f t="shared" si="3025"/>
        <v>0.38927777777777711</v>
      </c>
      <c r="M2533" s="13">
        <f t="shared" si="3026"/>
        <v>0.14284878055713277</v>
      </c>
      <c r="N2533" s="13">
        <f t="shared" si="3027"/>
        <v>0.22237139806801109</v>
      </c>
      <c r="O2533" s="13">
        <f t="shared" si="3028"/>
        <v>5.5607855853545975E-2</v>
      </c>
      <c r="P2533" s="13">
        <f t="shared" si="3029"/>
        <v>8.6564243681252845E-2</v>
      </c>
      <c r="Q2533" s="13">
        <f t="shared" si="3030"/>
        <v>0.17308176690715454</v>
      </c>
      <c r="R2533" s="13">
        <f t="shared" si="3031"/>
        <v>1.0823451276827665E-2</v>
      </c>
      <c r="S2533" s="13">
        <f t="shared" si="3032"/>
        <v>1.3114162149095714E-2</v>
      </c>
      <c r="T2533" s="13">
        <f t="shared" si="3033"/>
        <v>6.7376885595468325E-2</v>
      </c>
      <c r="U2533" s="13">
        <f t="shared" si="3034"/>
        <v>1.6848768207626041E-2</v>
      </c>
      <c r="V2533" s="13">
        <f t="shared" si="3035"/>
        <v>8.8299865348070788E-4</v>
      </c>
      <c r="W2533" s="13">
        <f t="shared" si="3036"/>
        <v>8.9811604357919878E-2</v>
      </c>
      <c r="X2533" s="13">
        <f t="shared" si="3037"/>
        <v>3.4961661763107978E-2</v>
      </c>
      <c r="Y2533" s="13">
        <f t="shared" si="3038"/>
        <v>6.8048989992804754E-3</v>
      </c>
      <c r="Z2533" s="13">
        <f t="shared" si="3039"/>
        <v>1.4044430203098395E-3</v>
      </c>
      <c r="AA2533" s="13">
        <f t="shared" si="3040"/>
        <v>2.1862836820525093E-3</v>
      </c>
      <c r="AB2533" s="13">
        <f t="shared" si="3041"/>
        <v>1.7016839662724727E-3</v>
      </c>
      <c r="AC2533" s="13">
        <f t="shared" si="3042"/>
        <v>3.3442756000440285E-5</v>
      </c>
      <c r="AD2533" s="13">
        <f t="shared" si="3043"/>
        <v>3.4952227008710875E-2</v>
      </c>
      <c r="AE2533" s="13">
        <f t="shared" si="3044"/>
        <v>1.3606125258335372E-2</v>
      </c>
      <c r="AF2533" s="13">
        <f t="shared" si="3045"/>
        <v>2.6482811023654383E-3</v>
      </c>
      <c r="AG2533" s="13">
        <f t="shared" si="3046"/>
        <v>3.4363899415323332E-4</v>
      </c>
      <c r="AH2533" s="13">
        <f t="shared" si="3047"/>
        <v>1.3667961449043091E-4</v>
      </c>
      <c r="AI2533" s="13">
        <f t="shared" si="3048"/>
        <v>2.1276791333530416E-4</v>
      </c>
      <c r="AJ2533" s="13">
        <f t="shared" si="3049"/>
        <v>1.6560693821765542E-4</v>
      </c>
      <c r="AK2533" s="13">
        <f t="shared" si="3050"/>
        <v>8.5932938401934815E-5</v>
      </c>
      <c r="AL2533" s="13">
        <f t="shared" si="3051"/>
        <v>8.106325776122256E-7</v>
      </c>
      <c r="AM2533" s="13">
        <f t="shared" si="3052"/>
        <v>1.0881962807388401E-2</v>
      </c>
      <c r="AN2533" s="13">
        <f t="shared" si="3053"/>
        <v>4.2361062995205775E-3</v>
      </c>
      <c r="AO2533" s="13">
        <f t="shared" si="3054"/>
        <v>8.2451102335390648E-4</v>
      </c>
      <c r="AP2533" s="13">
        <f t="shared" si="3055"/>
        <v>1.0698793964149655E-4</v>
      </c>
      <c r="AQ2533" s="13">
        <f t="shared" si="3056"/>
        <v>1.0412006848166177E-5</v>
      </c>
      <c r="AR2533" s="13">
        <f t="shared" si="3057"/>
        <v>1.0641267319271645E-5</v>
      </c>
      <c r="AS2533" s="13">
        <f t="shared" si="3058"/>
        <v>1.656516409711638E-5</v>
      </c>
      <c r="AT2533" s="13">
        <f t="shared" si="3059"/>
        <v>1.2893420178790111E-5</v>
      </c>
      <c r="AU2533" s="13">
        <f t="shared" si="3060"/>
        <v>6.6903566598039596E-6</v>
      </c>
      <c r="AV2533" s="13">
        <f t="shared" si="3061"/>
        <v>2.6037043477231641E-6</v>
      </c>
      <c r="AW2533" s="13">
        <f t="shared" si="3062"/>
        <v>1.3645314629355649E-8</v>
      </c>
      <c r="AX2533" s="13">
        <f t="shared" si="3063"/>
        <v>2.8233087625544936E-3</v>
      </c>
      <c r="AY2533" s="13">
        <f t="shared" si="3064"/>
        <v>1.0990513610677391E-3</v>
      </c>
      <c r="AZ2533" s="13">
        <f t="shared" si="3065"/>
        <v>2.1391813575004538E-4</v>
      </c>
      <c r="BA2533" s="13">
        <f t="shared" si="3066"/>
        <v>2.7757858837047515E-5</v>
      </c>
      <c r="BB2533" s="13">
        <f t="shared" si="3067"/>
        <v>2.7013794009887711E-6</v>
      </c>
      <c r="BC2533" s="13">
        <f t="shared" si="3068"/>
        <v>2.1031739403031435E-7</v>
      </c>
      <c r="BD2533" s="13">
        <f t="shared" si="3069"/>
        <v>6.9040148246422484E-7</v>
      </c>
      <c r="BE2533" s="13">
        <f t="shared" si="3070"/>
        <v>1.074741711374947E-6</v>
      </c>
      <c r="BF2533" s="13">
        <f t="shared" si="3071"/>
        <v>8.3652032585909395E-7</v>
      </c>
      <c r="BG2533" s="13">
        <f t="shared" si="3072"/>
        <v>4.3406786217820615E-7</v>
      </c>
      <c r="BH2533" s="13">
        <f t="shared" si="3073"/>
        <v>1.6892737374533499E-7</v>
      </c>
      <c r="BI2533" s="13">
        <f t="shared" si="3074"/>
        <v>5.2593541401193096E-8</v>
      </c>
      <c r="BJ2533" s="14">
        <f t="shared" si="3075"/>
        <v>0.66618541594626413</v>
      </c>
      <c r="BK2533" s="14">
        <f t="shared" si="3076"/>
        <v>0.24454348979060786</v>
      </c>
      <c r="BL2533" s="14">
        <f t="shared" si="3077"/>
        <v>8.7821681555669717E-2</v>
      </c>
      <c r="BM2533" s="14">
        <f t="shared" si="3078"/>
        <v>0.3075584962531735</v>
      </c>
      <c r="BN2533" s="14">
        <f t="shared" si="3079"/>
        <v>0.6912974963439249</v>
      </c>
    </row>
    <row r="2534" spans="1:66" x14ac:dyDescent="0.25">
      <c r="A2534" t="s">
        <v>13</v>
      </c>
      <c r="B2534" t="s">
        <v>53</v>
      </c>
      <c r="C2534" t="s">
        <v>48</v>
      </c>
      <c r="D2534" s="7" t="s">
        <v>553</v>
      </c>
      <c r="E2534" s="10">
        <f>VLOOKUP(A2534,home!$A$2:$E$405,3,FALSE)</f>
        <v>1.7979797979798</v>
      </c>
      <c r="F2534" s="10">
        <f>VLOOKUP(B2534,home!$B$2:$E$405,3,FALSE)</f>
        <v>1.1100000000000001</v>
      </c>
      <c r="G2534" s="10">
        <f>VLOOKUP(C2534,away!$B$2:$E$405,4,FALSE)</f>
        <v>0.67</v>
      </c>
      <c r="H2534" s="10">
        <f>VLOOKUP(A2534,away!$A$2:$E$405,3,FALSE)</f>
        <v>1.2222222222222201</v>
      </c>
      <c r="I2534" s="10">
        <f>VLOOKUP(C2534,away!$B$2:$E$405,3,FALSE)</f>
        <v>0.44</v>
      </c>
      <c r="J2534" s="10">
        <f>VLOOKUP(B2534,home!$B$2:$E$405,4,FALSE)</f>
        <v>1.36</v>
      </c>
      <c r="K2534" s="12">
        <f t="shared" si="3024"/>
        <v>1.3371575757575775</v>
      </c>
      <c r="L2534" s="12">
        <f t="shared" si="3025"/>
        <v>0.73137777777777646</v>
      </c>
      <c r="M2534" s="13">
        <f t="shared" si="3026"/>
        <v>0.12637073467639617</v>
      </c>
      <c r="N2534" s="13">
        <f t="shared" si="3027"/>
        <v>0.16897758522659392</v>
      </c>
      <c r="O2534" s="13">
        <f t="shared" si="3028"/>
        <v>9.2424747103767635E-2</v>
      </c>
      <c r="P2534" s="13">
        <f t="shared" si="3029"/>
        <v>0.12358645077728111</v>
      </c>
      <c r="Q2534" s="13">
        <f t="shared" si="3030"/>
        <v>0.11297482910948094</v>
      </c>
      <c r="R2534" s="13">
        <f t="shared" si="3031"/>
        <v>3.3798703074213274E-2</v>
      </c>
      <c r="S2534" s="13">
        <f t="shared" si="3032"/>
        <v>3.0215878017242726E-2</v>
      </c>
      <c r="T2534" s="13">
        <f t="shared" si="3033"/>
        <v>8.2627279458916222E-2</v>
      </c>
      <c r="U2534" s="13">
        <f t="shared" si="3034"/>
        <v>4.51941918664652E-2</v>
      </c>
      <c r="V2534" s="13">
        <f t="shared" si="3035"/>
        <v>3.2833490820418526E-3</v>
      </c>
      <c r="W2534" s="13">
        <f t="shared" si="3036"/>
        <v>5.0355049537886706E-2</v>
      </c>
      <c r="X2534" s="13">
        <f t="shared" si="3037"/>
        <v>3.6828564230909439E-2</v>
      </c>
      <c r="Y2534" s="13">
        <f t="shared" si="3038"/>
        <v>1.3467796732974322E-2</v>
      </c>
      <c r="Z2534" s="13">
        <f t="shared" si="3039"/>
        <v>8.2398734487296697E-3</v>
      </c>
      <c r="AA2534" s="13">
        <f t="shared" si="3040"/>
        <v>1.1018009205252593E-2</v>
      </c>
      <c r="AB2534" s="13">
        <f t="shared" si="3041"/>
        <v>7.3664072392851179E-3</v>
      </c>
      <c r="AC2534" s="13">
        <f t="shared" si="3042"/>
        <v>2.0068800974345989E-4</v>
      </c>
      <c r="AD2534" s="13">
        <f t="shared" si="3043"/>
        <v>1.6833158991808327E-2</v>
      </c>
      <c r="AE2534" s="13">
        <f t="shared" si="3044"/>
        <v>1.2311398416408771E-2</v>
      </c>
      <c r="AF2534" s="13">
        <f t="shared" si="3045"/>
        <v>4.5021416075649414E-3</v>
      </c>
      <c r="AG2534" s="13">
        <f t="shared" si="3046"/>
        <v>1.0975887747272377E-3</v>
      </c>
      <c r="AH2534" s="13">
        <f t="shared" si="3047"/>
        <v>1.506615083025502E-3</v>
      </c>
      <c r="AI2534" s="13">
        <f t="shared" si="3048"/>
        <v>2.0145817720181813E-3</v>
      </c>
      <c r="AJ2534" s="13">
        <f t="shared" si="3049"/>
        <v>1.3469066392186185E-3</v>
      </c>
      <c r="AK2534" s="13">
        <f t="shared" si="3050"/>
        <v>6.0034213882311806E-4</v>
      </c>
      <c r="AL2534" s="13">
        <f t="shared" si="3051"/>
        <v>7.8506527326166596E-6</v>
      </c>
      <c r="AM2534" s="13">
        <f t="shared" si="3052"/>
        <v>4.5017172139656565E-3</v>
      </c>
      <c r="AN2534" s="13">
        <f t="shared" si="3053"/>
        <v>3.2924559321341651E-3</v>
      </c>
      <c r="AO2534" s="13">
        <f t="shared" si="3054"/>
        <v>1.2040145515377714E-3</v>
      </c>
      <c r="AP2534" s="13">
        <f t="shared" si="3055"/>
        <v>2.9352982903860052E-4</v>
      </c>
      <c r="AQ2534" s="13">
        <f t="shared" si="3056"/>
        <v>5.3670298518435563E-5</v>
      </c>
      <c r="AR2534" s="13">
        <f t="shared" si="3057"/>
        <v>2.2038095827793441E-4</v>
      </c>
      <c r="AS2534" s="13">
        <f t="shared" si="3058"/>
        <v>2.9468406791405456E-4</v>
      </c>
      <c r="AT2534" s="13">
        <f t="shared" si="3059"/>
        <v>1.9701951693316936E-4</v>
      </c>
      <c r="AU2534" s="13">
        <f t="shared" si="3060"/>
        <v>8.7815379879761909E-5</v>
      </c>
      <c r="AV2534" s="13">
        <f t="shared" si="3061"/>
        <v>2.9355750118563295E-5</v>
      </c>
      <c r="AW2534" s="13">
        <f t="shared" si="3062"/>
        <v>2.1326894280845383E-7</v>
      </c>
      <c r="AX2534" s="13">
        <f t="shared" si="3063"/>
        <v>1.0032508794287438E-3</v>
      </c>
      <c r="AY2534" s="13">
        <f t="shared" si="3064"/>
        <v>7.3375539875019475E-4</v>
      </c>
      <c r="AZ2534" s="13">
        <f t="shared" si="3065"/>
        <v>2.683261964851818E-4</v>
      </c>
      <c r="BA2534" s="13">
        <f t="shared" si="3066"/>
        <v>6.5415939101631768E-5</v>
      </c>
      <c r="BB2534" s="13">
        <f t="shared" si="3067"/>
        <v>1.1960941042849448E-5</v>
      </c>
      <c r="BC2534" s="13">
        <f t="shared" si="3068"/>
        <v>1.7495932960100462E-6</v>
      </c>
      <c r="BD2534" s="13">
        <f t="shared" si="3069"/>
        <v>2.6863622588308754E-5</v>
      </c>
      <c r="BE2534" s="13">
        <f t="shared" si="3070"/>
        <v>3.5920896456249431E-5</v>
      </c>
      <c r="BF2534" s="13">
        <f t="shared" si="3071"/>
        <v>2.401594941223873E-5</v>
      </c>
      <c r="BG2534" s="13">
        <f t="shared" si="3072"/>
        <v>1.0704369565195254E-5</v>
      </c>
      <c r="BH2534" s="13">
        <f t="shared" si="3073"/>
        <v>3.5783572144524197E-6</v>
      </c>
      <c r="BI2534" s="13">
        <f t="shared" si="3074"/>
        <v>9.5696549161436674E-7</v>
      </c>
      <c r="BJ2534" s="14">
        <f t="shared" si="3075"/>
        <v>0.5114052388605701</v>
      </c>
      <c r="BK2534" s="14">
        <f t="shared" si="3076"/>
        <v>0.28439870661418815</v>
      </c>
      <c r="BL2534" s="14">
        <f t="shared" si="3077"/>
        <v>0.19620179995592074</v>
      </c>
      <c r="BM2534" s="14">
        <f t="shared" si="3078"/>
        <v>0.34137902678186827</v>
      </c>
      <c r="BN2534" s="14">
        <f t="shared" si="3079"/>
        <v>0.65813304996773314</v>
      </c>
    </row>
    <row r="2535" spans="1:66" x14ac:dyDescent="0.25">
      <c r="A2535" t="s">
        <v>13</v>
      </c>
      <c r="B2535" t="s">
        <v>51</v>
      </c>
      <c r="C2535" t="s">
        <v>50</v>
      </c>
      <c r="D2535" s="7" t="s">
        <v>553</v>
      </c>
      <c r="E2535" s="10">
        <f>VLOOKUP(A2535,home!$A$2:$E$405,3,FALSE)</f>
        <v>1.7979797979798</v>
      </c>
      <c r="F2535" s="10">
        <f>VLOOKUP(B2535,home!$B$2:$E$405,3,FALSE)</f>
        <v>0.46</v>
      </c>
      <c r="G2535" s="10">
        <f>VLOOKUP(C2535,away!$B$2:$E$405,4,FALSE)</f>
        <v>0.93</v>
      </c>
      <c r="H2535" s="10">
        <f>VLOOKUP(A2535,away!$A$2:$E$405,3,FALSE)</f>
        <v>1.2222222222222201</v>
      </c>
      <c r="I2535" s="10">
        <f>VLOOKUP(C2535,away!$B$2:$E$405,3,FALSE)</f>
        <v>0.19</v>
      </c>
      <c r="J2535" s="10">
        <f>VLOOKUP(B2535,home!$B$2:$E$405,4,FALSE)</f>
        <v>0.82</v>
      </c>
      <c r="K2535" s="12">
        <f t="shared" si="3024"/>
        <v>0.76917575757575851</v>
      </c>
      <c r="L2535" s="12">
        <f t="shared" si="3025"/>
        <v>0.19042222222222188</v>
      </c>
      <c r="M2535" s="13">
        <f t="shared" si="3026"/>
        <v>0.38304684759625102</v>
      </c>
      <c r="N2535" s="13">
        <f t="shared" si="3027"/>
        <v>0.29463034918685249</v>
      </c>
      <c r="O2535" s="13">
        <f t="shared" si="3028"/>
        <v>7.2940631934494862E-2</v>
      </c>
      <c r="P2535" s="13">
        <f t="shared" si="3029"/>
        <v>5.6104165826269654E-2</v>
      </c>
      <c r="Q2535" s="13">
        <f t="shared" si="3030"/>
        <v>0.11331126102030377</v>
      </c>
      <c r="R2535" s="13">
        <f t="shared" si="3031"/>
        <v>6.9447586116298376E-3</v>
      </c>
      <c r="S2535" s="13">
        <f t="shared" si="3032"/>
        <v>2.0543684426685064E-3</v>
      </c>
      <c r="T2535" s="13">
        <f t="shared" si="3033"/>
        <v>2.1576982126288474E-2</v>
      </c>
      <c r="U2535" s="13">
        <f t="shared" si="3034"/>
        <v>5.341739966281153E-3</v>
      </c>
      <c r="V2535" s="13">
        <f t="shared" si="3035"/>
        <v>3.3433284408078221E-5</v>
      </c>
      <c r="W2535" s="13">
        <f t="shared" si="3036"/>
        <v>2.9052091679052219E-2</v>
      </c>
      <c r="X2535" s="13">
        <f t="shared" si="3037"/>
        <v>5.5321638577288451E-3</v>
      </c>
      <c r="Y2535" s="13">
        <f t="shared" si="3038"/>
        <v>5.2672346774309316E-4</v>
      </c>
      <c r="Z2535" s="13">
        <f t="shared" si="3039"/>
        <v>4.4081212254115562E-4</v>
      </c>
      <c r="AA2535" s="13">
        <f t="shared" si="3040"/>
        <v>3.3906199830417146E-4</v>
      </c>
      <c r="AB2535" s="13">
        <f t="shared" si="3041"/>
        <v>1.3039913470538084E-4</v>
      </c>
      <c r="AC2535" s="13">
        <f t="shared" si="3042"/>
        <v>3.0605697193414483E-7</v>
      </c>
      <c r="AD2535" s="13">
        <f t="shared" si="3043"/>
        <v>5.5865411565988446E-3</v>
      </c>
      <c r="AE2535" s="13">
        <f t="shared" si="3044"/>
        <v>1.0638015815754537E-3</v>
      </c>
      <c r="AF2535" s="13">
        <f t="shared" si="3045"/>
        <v>1.0128573058355607E-4</v>
      </c>
      <c r="AG2535" s="13">
        <f t="shared" si="3046"/>
        <v>6.4290179657073399E-6</v>
      </c>
      <c r="AH2535" s="13">
        <f t="shared" si="3047"/>
        <v>2.0985105989195298E-5</v>
      </c>
      <c r="AI2535" s="13">
        <f t="shared" si="3048"/>
        <v>1.614123479704688E-5</v>
      </c>
      <c r="AJ2535" s="13">
        <f t="shared" si="3049"/>
        <v>6.207723251613365E-6</v>
      </c>
      <c r="AK2535" s="13">
        <f t="shared" si="3050"/>
        <v>1.5916100782934534E-6</v>
      </c>
      <c r="AL2535" s="13">
        <f t="shared" si="3051"/>
        <v>1.7931040251012138E-9</v>
      </c>
      <c r="AM2535" s="13">
        <f t="shared" si="3052"/>
        <v>8.5940640527101451E-4</v>
      </c>
      <c r="AN2535" s="13">
        <f t="shared" si="3053"/>
        <v>1.63650077483718E-4</v>
      </c>
      <c r="AO2535" s="13">
        <f t="shared" si="3054"/>
        <v>1.558130571064419E-5</v>
      </c>
      <c r="AP2535" s="13">
        <f t="shared" si="3055"/>
        <v>9.890089528482216E-7</v>
      </c>
      <c r="AQ2535" s="13">
        <f t="shared" si="3056"/>
        <v>4.7082320649757724E-8</v>
      </c>
      <c r="AR2535" s="13">
        <f t="shared" si="3057"/>
        <v>7.9920610320628505E-7</v>
      </c>
      <c r="AS2535" s="13">
        <f t="shared" si="3058"/>
        <v>6.1472995989286416E-7</v>
      </c>
      <c r="AT2535" s="13">
        <f t="shared" si="3059"/>
        <v>2.3641769130255475E-7</v>
      </c>
      <c r="AU2535" s="13">
        <f t="shared" si="3060"/>
        <v>6.0615585603984779E-8</v>
      </c>
      <c r="AV2535" s="13">
        <f t="shared" si="3061"/>
        <v>1.1656009744460807E-8</v>
      </c>
      <c r="AW2535" s="13">
        <f t="shared" si="3062"/>
        <v>7.2953511647852168E-12</v>
      </c>
      <c r="AX2535" s="13">
        <f t="shared" si="3063"/>
        <v>1.1017242880663195E-4</v>
      </c>
      <c r="AY2535" s="13">
        <f t="shared" si="3064"/>
        <v>2.0979278720978389E-5</v>
      </c>
      <c r="AZ2535" s="13">
        <f t="shared" si="3065"/>
        <v>1.9974604373340388E-6</v>
      </c>
      <c r="BA2535" s="13">
        <f t="shared" si="3066"/>
        <v>1.2678695175937302E-7</v>
      </c>
      <c r="BB2535" s="13">
        <f t="shared" si="3067"/>
        <v>6.0357632757003602E-9</v>
      </c>
      <c r="BC2535" s="13">
        <f t="shared" si="3068"/>
        <v>2.2986869115322792E-10</v>
      </c>
      <c r="BD2535" s="13">
        <f t="shared" si="3069"/>
        <v>2.5364433697683893E-8</v>
      </c>
      <c r="BE2535" s="13">
        <f t="shared" si="3070"/>
        <v>1.9509707504896104E-8</v>
      </c>
      <c r="BF2535" s="13">
        <f t="shared" si="3071"/>
        <v>7.5031970250799617E-9</v>
      </c>
      <c r="BG2535" s="13">
        <f t="shared" si="3072"/>
        <v>1.9237590853353522E-9</v>
      </c>
      <c r="BH2535" s="13">
        <f t="shared" si="3073"/>
        <v>3.6992721296401692E-10</v>
      </c>
      <c r="BI2535" s="13">
        <f t="shared" si="3074"/>
        <v>5.6907808855897365E-11</v>
      </c>
      <c r="BJ2535" s="14">
        <f t="shared" si="3075"/>
        <v>0.47256058492497988</v>
      </c>
      <c r="BK2535" s="14">
        <f t="shared" si="3076"/>
        <v>0.44126010227839413</v>
      </c>
      <c r="BL2535" s="14">
        <f t="shared" si="3077"/>
        <v>8.5743294672813608E-2</v>
      </c>
      <c r="BM2535" s="14">
        <f t="shared" si="3078"/>
        <v>7.3005800551501687E-2</v>
      </c>
      <c r="BN2535" s="14">
        <f t="shared" si="3079"/>
        <v>0.9269780141758015</v>
      </c>
    </row>
    <row r="2536" spans="1:66" x14ac:dyDescent="0.25">
      <c r="A2536" t="s">
        <v>13</v>
      </c>
      <c r="B2536" t="s">
        <v>52</v>
      </c>
      <c r="C2536" t="s">
        <v>43</v>
      </c>
      <c r="D2536" s="7" t="s">
        <v>553</v>
      </c>
      <c r="E2536" s="10">
        <f>VLOOKUP(A2536,home!$A$2:$E$405,3,FALSE)</f>
        <v>1.7979797979798</v>
      </c>
      <c r="F2536" s="10">
        <f>VLOOKUP(B2536,home!$B$2:$E$405,3,FALSE)</f>
        <v>1.85</v>
      </c>
      <c r="G2536" s="10">
        <f>VLOOKUP(C2536,away!$B$2:$E$405,4,FALSE)</f>
        <v>1</v>
      </c>
      <c r="H2536" s="10">
        <f>VLOOKUP(A2536,away!$A$2:$E$405,3,FALSE)</f>
        <v>1.2222222222222201</v>
      </c>
      <c r="I2536" s="10">
        <f>VLOOKUP(C2536,away!$B$2:$E$405,3,FALSE)</f>
        <v>1</v>
      </c>
      <c r="J2536" s="10">
        <f>VLOOKUP(B2536,home!$B$2:$E$405,4,FALSE)</f>
        <v>0.82</v>
      </c>
      <c r="K2536" s="12">
        <f t="shared" si="3024"/>
        <v>3.32626262626263</v>
      </c>
      <c r="L2536" s="12">
        <f t="shared" si="3025"/>
        <v>1.0022222222222203</v>
      </c>
      <c r="M2536" s="13">
        <f t="shared" si="3026"/>
        <v>1.3187513441511306E-2</v>
      </c>
      <c r="N2536" s="13">
        <f t="shared" si="3027"/>
        <v>4.3865133093835135E-2</v>
      </c>
      <c r="O2536" s="13">
        <f t="shared" si="3028"/>
        <v>1.3216819026936862E-2</v>
      </c>
      <c r="P2536" s="13">
        <f t="shared" si="3029"/>
        <v>4.3962611167376903E-2</v>
      </c>
      <c r="Q2536" s="13">
        <f t="shared" si="3030"/>
        <v>7.2953476403029946E-2</v>
      </c>
      <c r="R2536" s="13">
        <f t="shared" si="3031"/>
        <v>6.6230948679427918E-3</v>
      </c>
      <c r="S2536" s="13">
        <f t="shared" si="3032"/>
        <v>3.6639037170006515E-2</v>
      </c>
      <c r="T2536" s="13">
        <f t="shared" si="3033"/>
        <v>7.3115595239480996E-2</v>
      </c>
      <c r="U2536" s="13">
        <f t="shared" si="3034"/>
        <v>2.203015292942994E-2</v>
      </c>
      <c r="V2536" s="13">
        <f t="shared" si="3035"/>
        <v>1.3571320508735487E-2</v>
      </c>
      <c r="W2536" s="13">
        <f t="shared" si="3036"/>
        <v>8.0887474005110385E-2</v>
      </c>
      <c r="X2536" s="13">
        <f t="shared" si="3037"/>
        <v>8.1067223947343808E-2</v>
      </c>
      <c r="Y2536" s="13">
        <f t="shared" si="3038"/>
        <v>4.062368666694665E-2</v>
      </c>
      <c r="Z2536" s="13">
        <f t="shared" si="3039"/>
        <v>2.2126042855127362E-3</v>
      </c>
      <c r="AA2536" s="13">
        <f t="shared" si="3040"/>
        <v>7.3597029416095448E-3</v>
      </c>
      <c r="AB2536" s="13">
        <f t="shared" si="3041"/>
        <v>1.2240152417535488E-2</v>
      </c>
      <c r="AC2536" s="13">
        <f t="shared" si="3042"/>
        <v>2.8276307034658999E-3</v>
      </c>
      <c r="AD2536" s="13">
        <f t="shared" si="3043"/>
        <v>6.7263245428997184E-2</v>
      </c>
      <c r="AE2536" s="13">
        <f t="shared" si="3044"/>
        <v>6.7412719307728158E-2</v>
      </c>
      <c r="AF2536" s="13">
        <f t="shared" si="3045"/>
        <v>3.3781262675317045E-2</v>
      </c>
      <c r="AG2536" s="13">
        <f t="shared" si="3046"/>
        <v>1.12854440493096E-2</v>
      </c>
      <c r="AH2536" s="13">
        <f t="shared" si="3047"/>
        <v>5.5438029598124563E-4</v>
      </c>
      <c r="AI2536" s="13">
        <f t="shared" si="3048"/>
        <v>1.8440144592588323E-3</v>
      </c>
      <c r="AJ2536" s="13">
        <f t="shared" si="3049"/>
        <v>3.0668381890602745E-3</v>
      </c>
      <c r="AK2536" s="13">
        <f t="shared" si="3050"/>
        <v>3.4003697496887181E-3</v>
      </c>
      <c r="AL2536" s="13">
        <f t="shared" si="3051"/>
        <v>3.7705373251065817E-4</v>
      </c>
      <c r="AM2536" s="13">
        <f t="shared" si="3052"/>
        <v>4.4747043878320805E-2</v>
      </c>
      <c r="AN2536" s="13">
        <f t="shared" si="3053"/>
        <v>4.4846481753605873E-2</v>
      </c>
      <c r="AO2536" s="13">
        <f t="shared" si="3054"/>
        <v>2.2473070300973567E-2</v>
      </c>
      <c r="AP2536" s="13">
        <f t="shared" si="3055"/>
        <v>7.5076701523993043E-3</v>
      </c>
      <c r="AQ2536" s="13">
        <f t="shared" si="3056"/>
        <v>1.8810884659622663E-3</v>
      </c>
      <c r="AR2536" s="13">
        <f t="shared" si="3057"/>
        <v>1.1112245043890728E-4</v>
      </c>
      <c r="AS2536" s="13">
        <f t="shared" si="3058"/>
        <v>3.696224538336587E-4</v>
      </c>
      <c r="AT2536" s="13">
        <f t="shared" si="3059"/>
        <v>6.1473067700719181E-4</v>
      </c>
      <c r="AU2536" s="13">
        <f t="shared" si="3060"/>
        <v>6.815852253820486E-4</v>
      </c>
      <c r="AV2536" s="13">
        <f t="shared" si="3061"/>
        <v>5.6678286545027508E-4</v>
      </c>
      <c r="AW2536" s="13">
        <f t="shared" si="3062"/>
        <v>3.4915744573018807E-5</v>
      </c>
      <c r="AX2536" s="13">
        <f t="shared" si="3063"/>
        <v>2.4806736614698746E-2</v>
      </c>
      <c r="AY2536" s="13">
        <f t="shared" si="3064"/>
        <v>2.4861862696064697E-2</v>
      </c>
      <c r="AZ2536" s="13">
        <f t="shared" si="3065"/>
        <v>1.245855563991684E-2</v>
      </c>
      <c r="BA2536" s="13">
        <f t="shared" si="3066"/>
        <v>4.1620804397055448E-3</v>
      </c>
      <c r="BB2536" s="13">
        <f t="shared" si="3067"/>
        <v>1.0428323768373316E-3</v>
      </c>
      <c r="BC2536" s="13">
        <f t="shared" si="3068"/>
        <v>2.0902995642383814E-4</v>
      </c>
      <c r="BD2536" s="13">
        <f t="shared" si="3069"/>
        <v>1.8561564869610024E-5</v>
      </c>
      <c r="BE2536" s="13">
        <f t="shared" si="3070"/>
        <v>6.1740639510733216E-5</v>
      </c>
      <c r="BF2536" s="13">
        <f t="shared" si="3071"/>
        <v>1.0268279086305292E-4</v>
      </c>
      <c r="BG2536" s="13">
        <f t="shared" si="3072"/>
        <v>1.1384997653603823E-4</v>
      </c>
      <c r="BH2536" s="13">
        <f t="shared" si="3073"/>
        <v>9.4673730488175354E-5</v>
      </c>
      <c r="BI2536" s="13">
        <f t="shared" si="3074"/>
        <v>6.298193828233571E-5</v>
      </c>
      <c r="BJ2536" s="14">
        <f t="shared" si="3075"/>
        <v>0.76125171309200768</v>
      </c>
      <c r="BK2536" s="14">
        <f t="shared" si="3076"/>
        <v>0.13542702941967144</v>
      </c>
      <c r="BL2536" s="14">
        <f t="shared" si="3077"/>
        <v>7.3133859190105691E-2</v>
      </c>
      <c r="BM2536" s="14">
        <f t="shared" si="3078"/>
        <v>0.7533896110351731</v>
      </c>
      <c r="BN2536" s="14">
        <f t="shared" si="3079"/>
        <v>0.19380864800063294</v>
      </c>
    </row>
    <row r="2537" spans="1:66" x14ac:dyDescent="0.25">
      <c r="A2537" t="s">
        <v>16</v>
      </c>
      <c r="B2537" t="s">
        <v>58</v>
      </c>
      <c r="C2537" t="s">
        <v>59</v>
      </c>
      <c r="D2537" s="7" t="s">
        <v>553</v>
      </c>
      <c r="E2537" s="10">
        <f>VLOOKUP(A2537,home!$A$2:$E$405,3,FALSE)</f>
        <v>1.5</v>
      </c>
      <c r="F2537" s="10">
        <f>VLOOKUP(B2537,home!$B$2:$E$405,3,FALSE)</f>
        <v>1.22</v>
      </c>
      <c r="G2537" s="10">
        <f>VLOOKUP(C2537,away!$B$2:$E$405,4,FALSE)</f>
        <v>1.05</v>
      </c>
      <c r="H2537" s="10">
        <f>VLOOKUP(A2537,away!$A$2:$E$405,3,FALSE)</f>
        <v>1.3534482758620701</v>
      </c>
      <c r="I2537" s="10">
        <f>VLOOKUP(C2537,away!$B$2:$E$405,3,FALSE)</f>
        <v>0.56999999999999995</v>
      </c>
      <c r="J2537" s="10">
        <f>VLOOKUP(B2537,home!$B$2:$E$405,4,FALSE)</f>
        <v>1.35</v>
      </c>
      <c r="K2537" s="12">
        <f t="shared" si="3024"/>
        <v>1.9215000000000002</v>
      </c>
      <c r="L2537" s="12">
        <f t="shared" si="3025"/>
        <v>1.041478448275863</v>
      </c>
      <c r="M2537" s="13">
        <f t="shared" si="3026"/>
        <v>5.1664806826990442E-2</v>
      </c>
      <c r="N2537" s="13">
        <f t="shared" si="3027"/>
        <v>9.9273926318062131E-2</v>
      </c>
      <c r="O2537" s="13">
        <f t="shared" si="3028"/>
        <v>5.3807782844646213E-2</v>
      </c>
      <c r="P2537" s="13">
        <f t="shared" si="3029"/>
        <v>0.1033916547359877</v>
      </c>
      <c r="Q2537" s="13">
        <f t="shared" si="3030"/>
        <v>9.5377424710078221E-2</v>
      </c>
      <c r="R2537" s="13">
        <f t="shared" si="3031"/>
        <v>2.8019823091103371E-2</v>
      </c>
      <c r="S2537" s="13">
        <f t="shared" si="3032"/>
        <v>5.1726866534325101E-2</v>
      </c>
      <c r="T2537" s="13">
        <f t="shared" si="3033"/>
        <v>9.933353228760021E-2</v>
      </c>
      <c r="U2537" s="13">
        <f t="shared" si="3034"/>
        <v>5.3840090069555126E-2</v>
      </c>
      <c r="V2537" s="13">
        <f t="shared" si="3035"/>
        <v>1.1501760963814927E-2</v>
      </c>
      <c r="W2537" s="13">
        <f t="shared" si="3036"/>
        <v>6.1089240526805109E-2</v>
      </c>
      <c r="X2537" s="13">
        <f t="shared" si="3037"/>
        <v>6.362312743020794E-2</v>
      </c>
      <c r="Y2537" s="13">
        <f t="shared" si="3038"/>
        <v>3.3131058015235235E-2</v>
      </c>
      <c r="Z2537" s="13">
        <f t="shared" si="3039"/>
        <v>9.7273472912955111E-3</v>
      </c>
      <c r="AA2537" s="13">
        <f t="shared" si="3040"/>
        <v>1.8691097820224323E-2</v>
      </c>
      <c r="AB2537" s="13">
        <f t="shared" si="3041"/>
        <v>1.7957472230780525E-2</v>
      </c>
      <c r="AC2537" s="13">
        <f t="shared" si="3042"/>
        <v>1.438583355214161E-3</v>
      </c>
      <c r="AD2537" s="13">
        <f t="shared" si="3043"/>
        <v>2.9345743918064011E-2</v>
      </c>
      <c r="AE2537" s="13">
        <f t="shared" si="3044"/>
        <v>3.0562959839286148E-2</v>
      </c>
      <c r="AF2537" s="13">
        <f t="shared" si="3045"/>
        <v>1.5915331994068631E-2</v>
      </c>
      <c r="AG2537" s="13">
        <f t="shared" si="3046"/>
        <v>5.5251584229925972E-3</v>
      </c>
      <c r="AH2537" s="13">
        <f t="shared" si="3047"/>
        <v>2.5327056406947166E-3</v>
      </c>
      <c r="AI2537" s="13">
        <f t="shared" si="3048"/>
        <v>4.866593888594898E-3</v>
      </c>
      <c r="AJ2537" s="13">
        <f t="shared" si="3049"/>
        <v>4.6755800784675497E-3</v>
      </c>
      <c r="AK2537" s="13">
        <f t="shared" si="3050"/>
        <v>2.9947090402584662E-3</v>
      </c>
      <c r="AL2537" s="13">
        <f t="shared" si="3051"/>
        <v>1.1515576866033198E-4</v>
      </c>
      <c r="AM2537" s="13">
        <f t="shared" si="3052"/>
        <v>1.1277569387711996E-2</v>
      </c>
      <c r="AN2537" s="13">
        <f t="shared" si="3053"/>
        <v>1.1745345466237662E-2</v>
      </c>
      <c r="AO2537" s="13">
        <f t="shared" si="3054"/>
        <v>6.1162620853205717E-3</v>
      </c>
      <c r="AP2537" s="13">
        <f t="shared" si="3055"/>
        <v>2.1233183819560544E-3</v>
      </c>
      <c r="AQ2537" s="13">
        <f t="shared" si="3056"/>
        <v>5.5284758340880182E-4</v>
      </c>
      <c r="AR2537" s="13">
        <f t="shared" si="3057"/>
        <v>5.2755166812205195E-4</v>
      </c>
      <c r="AS2537" s="13">
        <f t="shared" si="3058"/>
        <v>1.0136905302965229E-3</v>
      </c>
      <c r="AT2537" s="13">
        <f t="shared" si="3059"/>
        <v>9.7390317698238451E-4</v>
      </c>
      <c r="AU2537" s="13">
        <f t="shared" si="3060"/>
        <v>6.2378498485721743E-4</v>
      </c>
      <c r="AV2537" s="13">
        <f t="shared" si="3061"/>
        <v>2.9965071210078588E-4</v>
      </c>
      <c r="AW2537" s="13">
        <f t="shared" si="3062"/>
        <v>6.4013839107023662E-6</v>
      </c>
      <c r="AX2537" s="13">
        <f t="shared" si="3063"/>
        <v>3.6116415964147701E-3</v>
      </c>
      <c r="AY2537" s="13">
        <f t="shared" si="3064"/>
        <v>3.7614468855626153E-3</v>
      </c>
      <c r="AZ2537" s="13">
        <f t="shared" si="3065"/>
        <v>1.9587329328239153E-3</v>
      </c>
      <c r="BA2537" s="13">
        <f t="shared" si="3066"/>
        <v>6.7999271182142703E-4</v>
      </c>
      <c r="BB2537" s="13">
        <f t="shared" si="3067"/>
        <v>1.7704943858666897E-4</v>
      </c>
      <c r="BC2537" s="13">
        <f t="shared" si="3068"/>
        <v>3.6878634913471348E-5</v>
      </c>
      <c r="BD2537" s="13">
        <f t="shared" si="3069"/>
        <v>9.1572282116849586E-5</v>
      </c>
      <c r="BE2537" s="13">
        <f t="shared" si="3070"/>
        <v>1.7595614008752649E-4</v>
      </c>
      <c r="BF2537" s="13">
        <f t="shared" si="3071"/>
        <v>1.6904986158909112E-4</v>
      </c>
      <c r="BG2537" s="13">
        <f t="shared" si="3072"/>
        <v>1.0827643634781288E-4</v>
      </c>
      <c r="BH2537" s="13">
        <f t="shared" si="3073"/>
        <v>5.2013293110580625E-5</v>
      </c>
      <c r="BI2537" s="13">
        <f t="shared" si="3074"/>
        <v>1.9988708542396127E-5</v>
      </c>
      <c r="BJ2537" s="14">
        <f t="shared" si="3075"/>
        <v>0.57521858856715791</v>
      </c>
      <c r="BK2537" s="14">
        <f t="shared" si="3076"/>
        <v>0.22360027507055527</v>
      </c>
      <c r="BL2537" s="14">
        <f t="shared" si="3077"/>
        <v>0.19144129249847835</v>
      </c>
      <c r="BM2537" s="14">
        <f t="shared" si="3078"/>
        <v>0.56469703939896709</v>
      </c>
      <c r="BN2537" s="14">
        <f t="shared" si="3079"/>
        <v>0.43153541852686805</v>
      </c>
    </row>
    <row r="2538" spans="1:66" x14ac:dyDescent="0.25">
      <c r="A2538" t="s">
        <v>16</v>
      </c>
      <c r="B2538" t="s">
        <v>18</v>
      </c>
      <c r="C2538" t="s">
        <v>449</v>
      </c>
      <c r="D2538" s="7" t="s">
        <v>553</v>
      </c>
      <c r="E2538" s="10">
        <f>VLOOKUP(A2538,home!$A$2:$E$405,3,FALSE)</f>
        <v>1.5</v>
      </c>
      <c r="F2538" s="10">
        <f>VLOOKUP(B2538,home!$B$2:$E$405,3,FALSE)</f>
        <v>0.95</v>
      </c>
      <c r="G2538" s="10">
        <f>VLOOKUP(C2538,away!$B$2:$E$405,4,FALSE)</f>
        <v>1.81</v>
      </c>
      <c r="H2538" s="10">
        <f>VLOOKUP(A2538,away!$A$2:$E$405,3,FALSE)</f>
        <v>1.3534482758620701</v>
      </c>
      <c r="I2538" s="10">
        <f>VLOOKUP(C2538,away!$B$2:$E$405,3,FALSE)</f>
        <v>0.48</v>
      </c>
      <c r="J2538" s="10">
        <f>VLOOKUP(B2538,home!$B$2:$E$405,4,FALSE)</f>
        <v>1.06</v>
      </c>
      <c r="K2538" s="12">
        <f t="shared" si="3024"/>
        <v>2.5792499999999996</v>
      </c>
      <c r="L2538" s="12">
        <f t="shared" si="3025"/>
        <v>0.68863448275862116</v>
      </c>
      <c r="M2538" s="13">
        <f t="shared" si="3026"/>
        <v>3.8086915434172447E-2</v>
      </c>
      <c r="N2538" s="13">
        <f t="shared" si="3027"/>
        <v>9.8235676633589258E-2</v>
      </c>
      <c r="O2538" s="13">
        <f t="shared" si="3028"/>
        <v>2.6227963309882685E-2</v>
      </c>
      <c r="P2538" s="13">
        <f t="shared" si="3029"/>
        <v>6.7648474367014905E-2</v>
      </c>
      <c r="Q2538" s="13">
        <f t="shared" si="3030"/>
        <v>0.12668718447859253</v>
      </c>
      <c r="R2538" s="13">
        <f t="shared" si="3031"/>
        <v>9.0307399738565781E-3</v>
      </c>
      <c r="S2538" s="13">
        <f t="shared" si="3032"/>
        <v>3.0038636839035664E-2</v>
      </c>
      <c r="T2538" s="13">
        <f t="shared" si="3033"/>
        <v>8.7241163755561596E-2</v>
      </c>
      <c r="U2538" s="13">
        <f t="shared" si="3034"/>
        <v>2.3292536077569575E-2</v>
      </c>
      <c r="V2538" s="13">
        <f t="shared" si="3035"/>
        <v>5.9281599907328357E-3</v>
      </c>
      <c r="W2538" s="13">
        <f t="shared" si="3036"/>
        <v>0.10891930685546992</v>
      </c>
      <c r="X2538" s="13">
        <f t="shared" si="3037"/>
        <v>7.5005590538844064E-2</v>
      </c>
      <c r="Y2538" s="13">
        <f t="shared" si="3038"/>
        <v>2.5825718022360909E-2</v>
      </c>
      <c r="Z2538" s="13">
        <f t="shared" si="3039"/>
        <v>2.0729596502747764E-3</v>
      </c>
      <c r="AA2538" s="13">
        <f t="shared" si="3040"/>
        <v>5.3466811779712166E-3</v>
      </c>
      <c r="AB2538" s="13">
        <f t="shared" si="3041"/>
        <v>6.8952137141411298E-3</v>
      </c>
      <c r="AC2538" s="13">
        <f t="shared" si="3042"/>
        <v>6.5808522199339013E-4</v>
      </c>
      <c r="AD2538" s="13">
        <f t="shared" si="3043"/>
        <v>7.0232530551742708E-2</v>
      </c>
      <c r="AE2538" s="13">
        <f t="shared" si="3044"/>
        <v>4.8364542349328396E-2</v>
      </c>
      <c r="AF2538" s="13">
        <f t="shared" si="3045"/>
        <v>1.6652745802293596E-2</v>
      </c>
      <c r="AG2538" s="13">
        <f t="shared" si="3046"/>
        <v>3.822551664024417E-3</v>
      </c>
      <c r="AH2538" s="13">
        <f t="shared" si="3047"/>
        <v>3.568778741366157E-4</v>
      </c>
      <c r="AI2538" s="13">
        <f t="shared" si="3048"/>
        <v>9.2047725686686583E-4</v>
      </c>
      <c r="AJ2538" s="13">
        <f t="shared" si="3049"/>
        <v>1.1870704823869318E-3</v>
      </c>
      <c r="AK2538" s="13">
        <f t="shared" si="3050"/>
        <v>1.0205838472321645E-3</v>
      </c>
      <c r="AL2538" s="13">
        <f t="shared" si="3051"/>
        <v>4.6754598805224522E-5</v>
      </c>
      <c r="AM2538" s="13">
        <f t="shared" si="3052"/>
        <v>3.6229450885116456E-2</v>
      </c>
      <c r="AN2538" s="13">
        <f t="shared" si="3053"/>
        <v>2.4948849170901038E-2</v>
      </c>
      <c r="AO2538" s="13">
        <f t="shared" si="3054"/>
        <v>8.5903189221131458E-3</v>
      </c>
      <c r="AP2538" s="13">
        <f t="shared" si="3055"/>
        <v>1.9718632758869942E-3</v>
      </c>
      <c r="AQ2538" s="13">
        <f t="shared" si="3056"/>
        <v>3.3947326176529013E-4</v>
      </c>
      <c r="AR2538" s="13">
        <f t="shared" si="3057"/>
        <v>4.9151682052812934E-5</v>
      </c>
      <c r="AS2538" s="13">
        <f t="shared" si="3058"/>
        <v>1.2677447593471773E-4</v>
      </c>
      <c r="AT2538" s="13">
        <f t="shared" si="3059"/>
        <v>1.6349153352731037E-4</v>
      </c>
      <c r="AU2538" s="13">
        <f t="shared" si="3060"/>
        <v>1.4056184595010506E-4</v>
      </c>
      <c r="AV2538" s="13">
        <f t="shared" si="3061"/>
        <v>9.0636035291702141E-5</v>
      </c>
      <c r="AW2538" s="13">
        <f t="shared" si="3062"/>
        <v>2.3067686418755205E-6</v>
      </c>
      <c r="AX2538" s="13">
        <f t="shared" si="3063"/>
        <v>1.5574135199239435E-2</v>
      </c>
      <c r="AY2538" s="13">
        <f t="shared" si="3064"/>
        <v>1.0724886537341083E-2</v>
      </c>
      <c r="AZ2538" s="13">
        <f t="shared" si="3065"/>
        <v>3.692763346643388E-3</v>
      </c>
      <c r="BA2538" s="13">
        <f t="shared" si="3066"/>
        <v>8.4765472572192156E-4</v>
      </c>
      <c r="BB2538" s="13">
        <f t="shared" si="3067"/>
        <v>1.4593106840135408E-4</v>
      </c>
      <c r="BC2538" s="13">
        <f t="shared" si="3068"/>
        <v>2.0098633161395888E-5</v>
      </c>
      <c r="BD2538" s="13">
        <f t="shared" si="3069"/>
        <v>5.6412571911925051E-6</v>
      </c>
      <c r="BE2538" s="13">
        <f t="shared" si="3070"/>
        <v>1.4550212610383266E-5</v>
      </c>
      <c r="BF2538" s="13">
        <f t="shared" si="3071"/>
        <v>1.8764317937665519E-5</v>
      </c>
      <c r="BG2538" s="13">
        <f t="shared" si="3072"/>
        <v>1.6132622346907926E-5</v>
      </c>
      <c r="BH2538" s="13">
        <f t="shared" si="3073"/>
        <v>1.040251654706557E-5</v>
      </c>
      <c r="BI2538" s="13">
        <f t="shared" si="3074"/>
        <v>5.3661381608037704E-6</v>
      </c>
      <c r="BJ2538" s="14">
        <f t="shared" si="3075"/>
        <v>0.76407243567809879</v>
      </c>
      <c r="BK2538" s="14">
        <f t="shared" si="3076"/>
        <v>0.15313191298909556</v>
      </c>
      <c r="BL2538" s="14">
        <f t="shared" si="3077"/>
        <v>7.4919616351594429E-2</v>
      </c>
      <c r="BM2538" s="14">
        <f t="shared" si="3078"/>
        <v>0.61755739070325599</v>
      </c>
      <c r="BN2538" s="14">
        <f t="shared" si="3079"/>
        <v>0.3659169541971084</v>
      </c>
    </row>
    <row r="2539" spans="1:66" x14ac:dyDescent="0.25">
      <c r="A2539" t="s">
        <v>16</v>
      </c>
      <c r="B2539" t="s">
        <v>235</v>
      </c>
      <c r="C2539" t="s">
        <v>450</v>
      </c>
      <c r="D2539" s="7" t="s">
        <v>553</v>
      </c>
      <c r="E2539" s="10">
        <f>VLOOKUP(A2539,home!$A$2:$E$405,3,FALSE)</f>
        <v>1.5</v>
      </c>
      <c r="F2539" s="10">
        <f>VLOOKUP(B2539,home!$B$2:$E$405,3,FALSE)</f>
        <v>1.81</v>
      </c>
      <c r="G2539" s="10">
        <f>VLOOKUP(C2539,away!$B$2:$E$405,4,FALSE)</f>
        <v>1.05</v>
      </c>
      <c r="H2539" s="10">
        <f>VLOOKUP(A2539,away!$A$2:$E$405,3,FALSE)</f>
        <v>1.3534482758620701</v>
      </c>
      <c r="I2539" s="10">
        <f>VLOOKUP(C2539,away!$B$2:$E$405,3,FALSE)</f>
        <v>0.86</v>
      </c>
      <c r="J2539" s="10">
        <f>VLOOKUP(B2539,home!$B$2:$E$405,4,FALSE)</f>
        <v>1.1599999999999999</v>
      </c>
      <c r="K2539" s="12">
        <f t="shared" si="3024"/>
        <v>2.8507500000000001</v>
      </c>
      <c r="L2539" s="12">
        <f t="shared" si="3025"/>
        <v>1.3502000000000012</v>
      </c>
      <c r="M2539" s="13">
        <f t="shared" si="3026"/>
        <v>1.4981337787109977E-2</v>
      </c>
      <c r="N2539" s="13">
        <f t="shared" si="3027"/>
        <v>4.2708048696603766E-2</v>
      </c>
      <c r="O2539" s="13">
        <f t="shared" si="3028"/>
        <v>2.0227802280155908E-2</v>
      </c>
      <c r="P2539" s="13">
        <f t="shared" si="3029"/>
        <v>5.7664407350154455E-2</v>
      </c>
      <c r="Q2539" s="13">
        <f t="shared" si="3030"/>
        <v>6.0874984910921616E-2</v>
      </c>
      <c r="R2539" s="13">
        <f t="shared" si="3031"/>
        <v>1.3655789319333268E-2</v>
      </c>
      <c r="S2539" s="13">
        <f t="shared" si="3032"/>
        <v>5.5488767463503071E-2</v>
      </c>
      <c r="T2539" s="13">
        <f t="shared" si="3033"/>
        <v>8.2193404626726432E-2</v>
      </c>
      <c r="U2539" s="13">
        <f t="shared" si="3034"/>
        <v>3.8929241402089317E-2</v>
      </c>
      <c r="V2539" s="13">
        <f t="shared" si="3035"/>
        <v>2.3731205790406051E-2</v>
      </c>
      <c r="W2539" s="13">
        <f t="shared" si="3036"/>
        <v>5.7846454411603257E-2</v>
      </c>
      <c r="X2539" s="13">
        <f t="shared" si="3037"/>
        <v>7.810428274654678E-2</v>
      </c>
      <c r="Y2539" s="13">
        <f t="shared" si="3038"/>
        <v>5.2728201282193791E-2</v>
      </c>
      <c r="Z2539" s="13">
        <f t="shared" si="3039"/>
        <v>6.1460155796546007E-3</v>
      </c>
      <c r="AA2539" s="13">
        <f t="shared" si="3040"/>
        <v>1.7520753913700355E-2</v>
      </c>
      <c r="AB2539" s="13">
        <f t="shared" si="3041"/>
        <v>2.497364460974065E-2</v>
      </c>
      <c r="AC2539" s="13">
        <f t="shared" si="3042"/>
        <v>5.7089607794644712E-3</v>
      </c>
      <c r="AD2539" s="13">
        <f t="shared" si="3043"/>
        <v>4.1226444978469501E-2</v>
      </c>
      <c r="AE2539" s="13">
        <f t="shared" si="3044"/>
        <v>5.566394600992957E-2</v>
      </c>
      <c r="AF2539" s="13">
        <f t="shared" si="3045"/>
        <v>3.7578729951303493E-2</v>
      </c>
      <c r="AG2539" s="13">
        <f t="shared" si="3046"/>
        <v>1.6912933726750012E-2</v>
      </c>
      <c r="AH2539" s="13">
        <f t="shared" si="3047"/>
        <v>2.0745875589124117E-3</v>
      </c>
      <c r="AI2539" s="13">
        <f t="shared" si="3048"/>
        <v>5.9141304835695586E-3</v>
      </c>
      <c r="AJ2539" s="13">
        <f t="shared" si="3049"/>
        <v>8.429853738017962E-3</v>
      </c>
      <c r="AK2539" s="13">
        <f t="shared" si="3050"/>
        <v>8.0104685145515678E-3</v>
      </c>
      <c r="AL2539" s="13">
        <f t="shared" si="3051"/>
        <v>8.7897047543068741E-4</v>
      </c>
      <c r="AM2539" s="13">
        <f t="shared" si="3052"/>
        <v>2.3505257604474385E-2</v>
      </c>
      <c r="AN2539" s="13">
        <f t="shared" si="3053"/>
        <v>3.1736798817561342E-2</v>
      </c>
      <c r="AO2539" s="13">
        <f t="shared" si="3054"/>
        <v>2.1425512881735685E-2</v>
      </c>
      <c r="AP2539" s="13">
        <f t="shared" si="3055"/>
        <v>9.6429091643065196E-3</v>
      </c>
      <c r="AQ2539" s="13">
        <f t="shared" si="3056"/>
        <v>3.2549639884116677E-3</v>
      </c>
      <c r="AR2539" s="13">
        <f t="shared" si="3057"/>
        <v>5.6022162440870808E-4</v>
      </c>
      <c r="AS2539" s="13">
        <f t="shared" si="3058"/>
        <v>1.5970517957831249E-3</v>
      </c>
      <c r="AT2539" s="13">
        <f t="shared" si="3059"/>
        <v>2.2763977034143722E-3</v>
      </c>
      <c r="AU2539" s="13">
        <f t="shared" si="3060"/>
        <v>2.1631469176695067E-3</v>
      </c>
      <c r="AV2539" s="13">
        <f t="shared" si="3061"/>
        <v>1.5416477688865869E-3</v>
      </c>
      <c r="AW2539" s="13">
        <f t="shared" si="3062"/>
        <v>9.3978611301180913E-5</v>
      </c>
      <c r="AX2539" s="13">
        <f t="shared" si="3063"/>
        <v>1.1167935519325892E-2</v>
      </c>
      <c r="AY2539" s="13">
        <f t="shared" si="3064"/>
        <v>1.5078946538193829E-2</v>
      </c>
      <c r="AZ2539" s="13">
        <f t="shared" si="3065"/>
        <v>1.0179796807934665E-2</v>
      </c>
      <c r="BA2539" s="13">
        <f t="shared" si="3066"/>
        <v>4.5815872166911345E-3</v>
      </c>
      <c r="BB2539" s="13">
        <f t="shared" si="3067"/>
        <v>1.5465147649940936E-3</v>
      </c>
      <c r="BC2539" s="13">
        <f t="shared" si="3068"/>
        <v>4.1762084713900532E-4</v>
      </c>
      <c r="BD2539" s="13">
        <f t="shared" si="3069"/>
        <v>1.260685395461064E-4</v>
      </c>
      <c r="BE2539" s="13">
        <f t="shared" si="3070"/>
        <v>3.5938988911106282E-4</v>
      </c>
      <c r="BF2539" s="13">
        <f t="shared" si="3071"/>
        <v>5.1226536319168129E-4</v>
      </c>
      <c r="BG2539" s="13">
        <f t="shared" si="3072"/>
        <v>4.8678016137289511E-4</v>
      </c>
      <c r="BH2539" s="13">
        <f t="shared" si="3073"/>
        <v>3.4692213625844522E-4</v>
      </c>
      <c r="BI2539" s="13">
        <f t="shared" si="3074"/>
        <v>1.9779765598775253E-4</v>
      </c>
      <c r="BJ2539" s="14">
        <f t="shared" si="3075"/>
        <v>0.65837527549181663</v>
      </c>
      <c r="BK2539" s="14">
        <f t="shared" si="3076"/>
        <v>0.17353259618426253</v>
      </c>
      <c r="BL2539" s="14">
        <f t="shared" si="3077"/>
        <v>0.14990396137570125</v>
      </c>
      <c r="BM2539" s="14">
        <f t="shared" si="3078"/>
        <v>0.76286051036026348</v>
      </c>
      <c r="BN2539" s="14">
        <f t="shared" si="3079"/>
        <v>0.21011237034427899</v>
      </c>
    </row>
    <row r="2540" spans="1:66" x14ac:dyDescent="0.25">
      <c r="A2540" t="s">
        <v>16</v>
      </c>
      <c r="B2540" t="s">
        <v>234</v>
      </c>
      <c r="C2540" t="s">
        <v>287</v>
      </c>
      <c r="D2540" s="7" t="s">
        <v>553</v>
      </c>
      <c r="E2540" s="10">
        <f>VLOOKUP(A2540,home!$A$2:$E$405,3,FALSE)</f>
        <v>1.5</v>
      </c>
      <c r="F2540" s="10">
        <f>VLOOKUP(B2540,home!$B$2:$E$405,3,FALSE)</f>
        <v>1.05</v>
      </c>
      <c r="G2540" s="10">
        <f>VLOOKUP(C2540,away!$B$2:$E$405,4,FALSE)</f>
        <v>0.67</v>
      </c>
      <c r="H2540" s="10">
        <f>VLOOKUP(A2540,away!$A$2:$E$405,3,FALSE)</f>
        <v>1.3534482758620701</v>
      </c>
      <c r="I2540" s="10">
        <f>VLOOKUP(C2540,away!$B$2:$E$405,3,FALSE)</f>
        <v>1.05</v>
      </c>
      <c r="J2540" s="10">
        <f>VLOOKUP(B2540,home!$B$2:$E$405,4,FALSE)</f>
        <v>1.1599999999999999</v>
      </c>
      <c r="K2540" s="12">
        <f t="shared" si="3024"/>
        <v>1.0552500000000002</v>
      </c>
      <c r="L2540" s="12">
        <f t="shared" si="3025"/>
        <v>1.6485000000000012</v>
      </c>
      <c r="M2540" s="13">
        <f t="shared" si="3026"/>
        <v>6.6953964015616943E-2</v>
      </c>
      <c r="N2540" s="13">
        <f t="shared" si="3027"/>
        <v>7.0653170527479797E-2</v>
      </c>
      <c r="O2540" s="13">
        <f t="shared" si="3028"/>
        <v>0.11037360967974461</v>
      </c>
      <c r="P2540" s="13">
        <f t="shared" si="3029"/>
        <v>0.11647175161455053</v>
      </c>
      <c r="Q2540" s="13">
        <f t="shared" si="3030"/>
        <v>3.7278379099561526E-2</v>
      </c>
      <c r="R2540" s="13">
        <f t="shared" si="3031"/>
        <v>9.0975447778529575E-2</v>
      </c>
      <c r="S2540" s="13">
        <f t="shared" si="3032"/>
        <v>5.0652971499183283E-2</v>
      </c>
      <c r="T2540" s="13">
        <f t="shared" si="3033"/>
        <v>6.1453407945627217E-2</v>
      </c>
      <c r="U2540" s="13">
        <f t="shared" si="3034"/>
        <v>9.6001841268293364E-2</v>
      </c>
      <c r="V2540" s="13">
        <f t="shared" si="3035"/>
        <v>9.7905419072983405E-3</v>
      </c>
      <c r="W2540" s="13">
        <f t="shared" si="3036"/>
        <v>1.3112669848270773E-2</v>
      </c>
      <c r="X2540" s="13">
        <f t="shared" si="3037"/>
        <v>2.1616236244874382E-2</v>
      </c>
      <c r="Y2540" s="13">
        <f t="shared" si="3038"/>
        <v>1.7817182724837729E-2</v>
      </c>
      <c r="Z2540" s="13">
        <f t="shared" si="3039"/>
        <v>4.9991008554302045E-2</v>
      </c>
      <c r="AA2540" s="13">
        <f t="shared" si="3040"/>
        <v>5.2753011776927254E-2</v>
      </c>
      <c r="AB2540" s="13">
        <f t="shared" si="3041"/>
        <v>2.7833807838801242E-2</v>
      </c>
      <c r="AC2540" s="13">
        <f t="shared" si="3042"/>
        <v>1.0644642012278031E-3</v>
      </c>
      <c r="AD2540" s="13">
        <f t="shared" si="3043"/>
        <v>3.4592862143469337E-3</v>
      </c>
      <c r="AE2540" s="13">
        <f t="shared" si="3044"/>
        <v>5.7026333243509241E-3</v>
      </c>
      <c r="AF2540" s="13">
        <f t="shared" si="3045"/>
        <v>4.7003955175962536E-3</v>
      </c>
      <c r="AG2540" s="13">
        <f t="shared" si="3046"/>
        <v>2.582867336919144E-3</v>
      </c>
      <c r="AH2540" s="13">
        <f t="shared" si="3047"/>
        <v>2.060254440044175E-2</v>
      </c>
      <c r="AI2540" s="13">
        <f t="shared" si="3048"/>
        <v>2.1740834978566163E-2</v>
      </c>
      <c r="AJ2540" s="13">
        <f t="shared" si="3049"/>
        <v>1.147100805556597E-2</v>
      </c>
      <c r="AK2540" s="13">
        <f t="shared" si="3050"/>
        <v>4.0349270835453319E-3</v>
      </c>
      <c r="AL2540" s="13">
        <f t="shared" si="3051"/>
        <v>7.4068809439911551E-5</v>
      </c>
      <c r="AM2540" s="13">
        <f t="shared" si="3052"/>
        <v>7.3008235553792089E-4</v>
      </c>
      <c r="AN2540" s="13">
        <f t="shared" si="3053"/>
        <v>1.2035407631042633E-3</v>
      </c>
      <c r="AO2540" s="13">
        <f t="shared" si="3054"/>
        <v>9.9201847398868999E-4</v>
      </c>
      <c r="AP2540" s="13">
        <f t="shared" si="3055"/>
        <v>5.4511415145678567E-4</v>
      </c>
      <c r="AQ2540" s="13">
        <f t="shared" si="3056"/>
        <v>2.2465516966912796E-4</v>
      </c>
      <c r="AR2540" s="13">
        <f t="shared" si="3057"/>
        <v>6.7926588888256494E-3</v>
      </c>
      <c r="AS2540" s="13">
        <f t="shared" si="3058"/>
        <v>7.1679532924332689E-3</v>
      </c>
      <c r="AT2540" s="13">
        <f t="shared" si="3059"/>
        <v>3.7819913559201035E-3</v>
      </c>
      <c r="AU2540" s="13">
        <f t="shared" si="3060"/>
        <v>1.3303154594448969E-3</v>
      </c>
      <c r="AV2540" s="13">
        <f t="shared" si="3061"/>
        <v>3.5095384714480693E-4</v>
      </c>
      <c r="AW2540" s="13">
        <f t="shared" si="3062"/>
        <v>3.5791275486021614E-6</v>
      </c>
      <c r="AX2540" s="13">
        <f t="shared" si="3063"/>
        <v>1.2840323428023179E-4</v>
      </c>
      <c r="AY2540" s="13">
        <f t="shared" si="3064"/>
        <v>2.1167273171096226E-4</v>
      </c>
      <c r="AZ2540" s="13">
        <f t="shared" si="3065"/>
        <v>1.7447124911276082E-4</v>
      </c>
      <c r="BA2540" s="13">
        <f t="shared" si="3066"/>
        <v>9.5871951387462156E-5</v>
      </c>
      <c r="BB2540" s="13">
        <f t="shared" si="3067"/>
        <v>3.951122796555787E-5</v>
      </c>
      <c r="BC2540" s="13">
        <f t="shared" si="3068"/>
        <v>1.302685186024444E-5</v>
      </c>
      <c r="BD2540" s="13">
        <f t="shared" si="3069"/>
        <v>1.866283029704848E-3</v>
      </c>
      <c r="BE2540" s="13">
        <f t="shared" si="3070"/>
        <v>1.9693951670960415E-3</v>
      </c>
      <c r="BF2540" s="13">
        <f t="shared" si="3071"/>
        <v>1.0391021250390489E-3</v>
      </c>
      <c r="BG2540" s="13">
        <f t="shared" si="3072"/>
        <v>3.655041724824856E-4</v>
      </c>
      <c r="BH2540" s="13">
        <f t="shared" si="3073"/>
        <v>9.6424569503035737E-5</v>
      </c>
      <c r="BI2540" s="13">
        <f t="shared" si="3074"/>
        <v>2.0350405393615707E-5</v>
      </c>
      <c r="BJ2540" s="14">
        <f t="shared" si="3075"/>
        <v>0.2427345969439387</v>
      </c>
      <c r="BK2540" s="14">
        <f t="shared" si="3076"/>
        <v>0.24521943477902777</v>
      </c>
      <c r="BL2540" s="14">
        <f t="shared" si="3077"/>
        <v>0.46056796517340304</v>
      </c>
      <c r="BM2540" s="14">
        <f t="shared" si="3078"/>
        <v>0.50559858913102607</v>
      </c>
      <c r="BN2540" s="14">
        <f t="shared" si="3079"/>
        <v>0.49270632271548304</v>
      </c>
    </row>
    <row r="2541" spans="1:66" x14ac:dyDescent="0.25">
      <c r="A2541" t="s">
        <v>61</v>
      </c>
      <c r="B2541" t="s">
        <v>240</v>
      </c>
      <c r="C2541" t="s">
        <v>241</v>
      </c>
      <c r="D2541" s="7" t="s">
        <v>553</v>
      </c>
      <c r="E2541" s="10">
        <f>VLOOKUP(A2541,home!$A$2:$E$405,3,FALSE)</f>
        <v>1.4272727272727299</v>
      </c>
      <c r="F2541" s="10">
        <f>VLOOKUP(B2541,home!$B$2:$E$405,3,FALSE)</f>
        <v>1.17</v>
      </c>
      <c r="G2541" s="10">
        <f>VLOOKUP(C2541,away!$B$2:$E$405,4,FALSE)</f>
        <v>0.47</v>
      </c>
      <c r="H2541" s="10">
        <f>VLOOKUP(A2541,away!$A$2:$E$405,3,FALSE)</f>
        <v>1.3181818181818199</v>
      </c>
      <c r="I2541" s="10">
        <f>VLOOKUP(C2541,away!$B$2:$E$405,3,FALSE)</f>
        <v>1.17</v>
      </c>
      <c r="J2541" s="10">
        <f>VLOOKUP(B2541,home!$B$2:$E$405,4,FALSE)</f>
        <v>1.39</v>
      </c>
      <c r="K2541" s="12">
        <f t="shared" si="3024"/>
        <v>0.78485727272727412</v>
      </c>
      <c r="L2541" s="12">
        <f t="shared" si="3025"/>
        <v>2.1437590909090933</v>
      </c>
      <c r="M2541" s="13">
        <f t="shared" si="3026"/>
        <v>5.3470971365435944E-2</v>
      </c>
      <c r="N2541" s="13">
        <f t="shared" si="3027"/>
        <v>4.196708075595422E-2</v>
      </c>
      <c r="O2541" s="13">
        <f t="shared" si="3028"/>
        <v>0.11462888096439314</v>
      </c>
      <c r="P2541" s="13">
        <f t="shared" si="3029"/>
        <v>8.9967310889492932E-2</v>
      </c>
      <c r="Q2541" s="13">
        <f t="shared" si="3030"/>
        <v>1.6469084273221749E-2</v>
      </c>
      <c r="R2541" s="13">
        <f t="shared" si="3031"/>
        <v>0.12286835282407704</v>
      </c>
      <c r="S2541" s="13">
        <f t="shared" si="3032"/>
        <v>3.7843510329039834E-2</v>
      </c>
      <c r="T2541" s="13">
        <f t="shared" si="3033"/>
        <v>3.5305749129667108E-2</v>
      </c>
      <c r="U2541" s="13">
        <f t="shared" si="3034"/>
        <v>9.6434120301997578E-2</v>
      </c>
      <c r="V2541" s="13">
        <f t="shared" si="3035"/>
        <v>7.0748228680191788E-3</v>
      </c>
      <c r="W2541" s="13">
        <f t="shared" si="3036"/>
        <v>4.3086268556654884E-3</v>
      </c>
      <c r="X2541" s="13">
        <f t="shared" si="3037"/>
        <v>9.2366579911679538E-3</v>
      </c>
      <c r="Y2541" s="13">
        <f t="shared" si="3038"/>
        <v>9.9005847690922123E-3</v>
      </c>
      <c r="Z2541" s="13">
        <f t="shared" si="3039"/>
        <v>8.7800049450547049E-2</v>
      </c>
      <c r="AA2541" s="13">
        <f t="shared" si="3040"/>
        <v>6.8910507357076156E-2</v>
      </c>
      <c r="AB2541" s="13">
        <f t="shared" si="3041"/>
        <v>2.7042456433263772E-2</v>
      </c>
      <c r="AC2541" s="13">
        <f t="shared" si="3042"/>
        <v>7.4398170189523584E-4</v>
      </c>
      <c r="AD2541" s="13">
        <f t="shared" si="3043"/>
        <v>8.4541428078427621E-4</v>
      </c>
      <c r="AE2541" s="13">
        <f t="shared" si="3044"/>
        <v>1.8123645500156653E-3</v>
      </c>
      <c r="AF2541" s="13">
        <f t="shared" si="3045"/>
        <v>1.9426364900687252E-3</v>
      </c>
      <c r="AG2541" s="13">
        <f t="shared" si="3046"/>
        <v>1.3881815453055208E-3</v>
      </c>
      <c r="AH2541" s="13">
        <f t="shared" si="3047"/>
        <v>4.7055538547969546E-2</v>
      </c>
      <c r="AI2541" s="13">
        <f t="shared" si="3048"/>
        <v>3.6931881651472487E-2</v>
      </c>
      <c r="AJ2541" s="13">
        <f t="shared" si="3049"/>
        <v>1.4493127954830575E-2</v>
      </c>
      <c r="AK2541" s="13">
        <f t="shared" si="3050"/>
        <v>3.7916789599719146E-3</v>
      </c>
      <c r="AL2541" s="13">
        <f t="shared" si="3051"/>
        <v>5.00713051296984E-5</v>
      </c>
      <c r="AM2541" s="13">
        <f t="shared" si="3052"/>
        <v>1.3270590934820746E-4</v>
      </c>
      <c r="AN2541" s="13">
        <f t="shared" si="3053"/>
        <v>2.844894995825778E-4</v>
      </c>
      <c r="AO2541" s="13">
        <f t="shared" si="3054"/>
        <v>3.0493847549916493E-4</v>
      </c>
      <c r="AP2541" s="13">
        <f t="shared" si="3055"/>
        <v>2.1790487633976488E-4</v>
      </c>
      <c r="AQ2541" s="13">
        <f t="shared" si="3056"/>
        <v>1.1678388990169819E-4</v>
      </c>
      <c r="AR2541" s="13">
        <f t="shared" si="3057"/>
        <v>2.0175147707966586E-2</v>
      </c>
      <c r="AS2541" s="13">
        <f t="shared" si="3058"/>
        <v>1.583461140694457E-2</v>
      </c>
      <c r="AT2541" s="13">
        <f t="shared" si="3059"/>
        <v>6.2139549617753493E-3</v>
      </c>
      <c r="AU2541" s="13">
        <f t="shared" si="3060"/>
        <v>1.6256892480497047E-3</v>
      </c>
      <c r="AV2541" s="13">
        <f t="shared" si="3061"/>
        <v>3.1898350738158602E-4</v>
      </c>
      <c r="AW2541" s="13">
        <f t="shared" si="3062"/>
        <v>2.3402005488066463E-6</v>
      </c>
      <c r="AX2541" s="13">
        <f t="shared" si="3063"/>
        <v>1.7359199680971151E-5</v>
      </c>
      <c r="AY2541" s="13">
        <f t="shared" si="3064"/>
        <v>3.7213942126988143E-5</v>
      </c>
      <c r="AZ2541" s="13">
        <f t="shared" si="3065"/>
        <v>3.9888863371647858E-5</v>
      </c>
      <c r="BA2541" s="13">
        <f t="shared" si="3066"/>
        <v>2.8504037826333612E-5</v>
      </c>
      <c r="BB2541" s="13">
        <f t="shared" si="3067"/>
        <v>1.5276447554454838E-5</v>
      </c>
      <c r="BC2541" s="13">
        <f t="shared" si="3068"/>
        <v>6.5498046643317061E-6</v>
      </c>
      <c r="BD2541" s="13">
        <f t="shared" si="3069"/>
        <v>7.2084427182311879E-3</v>
      </c>
      <c r="BE2541" s="13">
        <f t="shared" si="3070"/>
        <v>5.6575986924417079E-3</v>
      </c>
      <c r="BF2541" s="13">
        <f t="shared" si="3071"/>
        <v>2.2202037399675955E-3</v>
      </c>
      <c r="BG2541" s="13">
        <f t="shared" si="3072"/>
        <v>5.8084768408328709E-4</v>
      </c>
      <c r="BH2541" s="13">
        <f t="shared" si="3073"/>
        <v>1.1397063229989049E-4</v>
      </c>
      <c r="BI2541" s="13">
        <f t="shared" si="3074"/>
        <v>1.7890135927579014E-5</v>
      </c>
      <c r="BJ2541" s="14">
        <f t="shared" si="3075"/>
        <v>0.12437799558683907</v>
      </c>
      <c r="BK2541" s="14">
        <f t="shared" si="3076"/>
        <v>0.18918788240113985</v>
      </c>
      <c r="BL2541" s="14">
        <f t="shared" si="3077"/>
        <v>0.59212388543012129</v>
      </c>
      <c r="BM2541" s="14">
        <f t="shared" si="3078"/>
        <v>0.55408325805449399</v>
      </c>
      <c r="BN2541" s="14">
        <f t="shared" si="3079"/>
        <v>0.43937168107257502</v>
      </c>
    </row>
    <row r="2542" spans="1:66" x14ac:dyDescent="0.25">
      <c r="A2542" t="s">
        <v>61</v>
      </c>
      <c r="B2542" t="s">
        <v>318</v>
      </c>
      <c r="C2542" t="s">
        <v>82</v>
      </c>
      <c r="D2542" s="7" t="s">
        <v>553</v>
      </c>
      <c r="E2542" s="10">
        <f>VLOOKUP(A2542,home!$A$2:$E$405,3,FALSE)</f>
        <v>1.4272727272727299</v>
      </c>
      <c r="F2542" s="10">
        <f>VLOOKUP(B2542,home!$B$2:$E$405,3,FALSE)</f>
        <v>0.82</v>
      </c>
      <c r="G2542" s="10">
        <f>VLOOKUP(C2542,away!$B$2:$E$405,4,FALSE)</f>
        <v>1.87</v>
      </c>
      <c r="H2542" s="10">
        <f>VLOOKUP(A2542,away!$A$2:$E$405,3,FALSE)</f>
        <v>1.3181818181818199</v>
      </c>
      <c r="I2542" s="10">
        <f>VLOOKUP(C2542,away!$B$2:$E$405,3,FALSE)</f>
        <v>0.23</v>
      </c>
      <c r="J2542" s="10">
        <f>VLOOKUP(B2542,home!$B$2:$E$405,4,FALSE)</f>
        <v>1.1399999999999999</v>
      </c>
      <c r="K2542" s="12">
        <f t="shared" si="3024"/>
        <v>2.188580000000004</v>
      </c>
      <c r="L2542" s="12">
        <f t="shared" si="3025"/>
        <v>0.34562727272727317</v>
      </c>
      <c r="M2542" s="13">
        <f t="shared" si="3026"/>
        <v>7.9324577102545035E-2</v>
      </c>
      <c r="N2542" s="13">
        <f t="shared" si="3027"/>
        <v>0.17360818295508834</v>
      </c>
      <c r="O2542" s="13">
        <f t="shared" si="3028"/>
        <v>2.7416737244196944E-2</v>
      </c>
      <c r="P2542" s="13">
        <f t="shared" si="3029"/>
        <v>6.0003722797904654E-2</v>
      </c>
      <c r="Q2542" s="13">
        <f t="shared" si="3030"/>
        <v>0.189977698525924</v>
      </c>
      <c r="R2542" s="13">
        <f t="shared" si="3031"/>
        <v>4.737986060396022E-3</v>
      </c>
      <c r="S2542" s="13">
        <f t="shared" si="3032"/>
        <v>1.1347198059919652E-2</v>
      </c>
      <c r="T2542" s="13">
        <f t="shared" si="3033"/>
        <v>6.566147382051922E-2</v>
      </c>
      <c r="U2542" s="13">
        <f t="shared" si="3034"/>
        <v>1.0369461532061544E-2</v>
      </c>
      <c r="V2542" s="13">
        <f t="shared" si="3035"/>
        <v>9.5371048333643671E-4</v>
      </c>
      <c r="W2542" s="13">
        <f t="shared" si="3036"/>
        <v>0.13859379714662251</v>
      </c>
      <c r="X2542" s="13">
        <f t="shared" si="3037"/>
        <v>4.7901796124704077E-2</v>
      </c>
      <c r="Y2542" s="13">
        <f t="shared" si="3038"/>
        <v>8.2780835766596648E-3</v>
      </c>
      <c r="Z2542" s="13">
        <f t="shared" si="3039"/>
        <v>5.4585906675817136E-4</v>
      </c>
      <c r="AA2542" s="13">
        <f t="shared" si="3040"/>
        <v>1.1946562363256009E-3</v>
      </c>
      <c r="AB2542" s="13">
        <f t="shared" si="3041"/>
        <v>1.3073003728487445E-3</v>
      </c>
      <c r="AC2542" s="13">
        <f t="shared" si="3042"/>
        <v>4.5088626345272996E-5</v>
      </c>
      <c r="AD2542" s="13">
        <f t="shared" si="3043"/>
        <v>7.5830903139788908E-2</v>
      </c>
      <c r="AE2542" s="13">
        <f t="shared" si="3044"/>
        <v>2.620922824065126E-2</v>
      </c>
      <c r="AF2542" s="13">
        <f t="shared" si="3045"/>
        <v>4.5293120385514613E-3</v>
      </c>
      <c r="AG2542" s="13">
        <f t="shared" si="3046"/>
        <v>5.2181792240511566E-4</v>
      </c>
      <c r="AH2542" s="13">
        <f t="shared" si="3047"/>
        <v>4.7165945134270333E-5</v>
      </c>
      <c r="AI2542" s="13">
        <f t="shared" si="3048"/>
        <v>1.0322644420196154E-4</v>
      </c>
      <c r="AJ2542" s="13">
        <f t="shared" si="3049"/>
        <v>1.1295966562576474E-4</v>
      </c>
      <c r="AK2542" s="13">
        <f t="shared" si="3050"/>
        <v>8.2407088331745536E-5</v>
      </c>
      <c r="AL2542" s="13">
        <f t="shared" si="3051"/>
        <v>1.3642608812462296E-6</v>
      </c>
      <c r="AM2542" s="13">
        <f t="shared" si="3052"/>
        <v>3.3192399598735919E-2</v>
      </c>
      <c r="AN2542" s="13">
        <f t="shared" si="3053"/>
        <v>1.1472198548584934E-2</v>
      </c>
      <c r="AO2542" s="13">
        <f t="shared" si="3054"/>
        <v>1.982552348266596E-3</v>
      </c>
      <c r="AP2542" s="13">
        <f t="shared" si="3055"/>
        <v>2.2840805372347813E-4</v>
      </c>
      <c r="AQ2542" s="13">
        <f t="shared" si="3056"/>
        <v>1.9736013169347562E-5</v>
      </c>
      <c r="AR2542" s="13">
        <f t="shared" si="3057"/>
        <v>3.2603673964724123E-6</v>
      </c>
      <c r="AS2542" s="13">
        <f t="shared" si="3058"/>
        <v>7.1355748765716048E-6</v>
      </c>
      <c r="AT2542" s="13">
        <f t="shared" si="3059"/>
        <v>7.8083882316835588E-6</v>
      </c>
      <c r="AU2542" s="13">
        <f t="shared" si="3060"/>
        <v>5.6964274386993443E-6</v>
      </c>
      <c r="AV2542" s="13">
        <f t="shared" si="3061"/>
        <v>3.1167717909471585E-6</v>
      </c>
      <c r="AW2542" s="13">
        <f t="shared" si="3062"/>
        <v>2.8665885128199333E-8</v>
      </c>
      <c r="AX2542" s="13">
        <f t="shared" si="3063"/>
        <v>1.2107370318966918E-2</v>
      </c>
      <c r="AY2542" s="13">
        <f t="shared" si="3064"/>
        <v>4.1846373832436718E-3</v>
      </c>
      <c r="AZ2542" s="13">
        <f t="shared" si="3065"/>
        <v>7.2316240306155154E-4</v>
      </c>
      <c r="BA2542" s="13">
        <f t="shared" si="3066"/>
        <v>8.3314883036355024E-5</v>
      </c>
      <c r="BB2542" s="13">
        <f t="shared" si="3067"/>
        <v>7.1989739503617862E-6</v>
      </c>
      <c r="BC2542" s="13">
        <f t="shared" si="3068"/>
        <v>4.9763234657964585E-7</v>
      </c>
      <c r="BD2542" s="13">
        <f t="shared" si="3069"/>
        <v>1.8781198188861313E-7</v>
      </c>
      <c r="BE2542" s="13">
        <f t="shared" si="3070"/>
        <v>4.1104154732178163E-7</v>
      </c>
      <c r="BF2542" s="13">
        <f t="shared" si="3071"/>
        <v>4.4979865481875338E-7</v>
      </c>
      <c r="BG2542" s="13">
        <f t="shared" si="3072"/>
        <v>3.2814011332107637E-7</v>
      </c>
      <c r="BH2542" s="13">
        <f t="shared" si="3073"/>
        <v>1.7954022230306065E-7</v>
      </c>
      <c r="BI2542" s="13">
        <f t="shared" si="3074"/>
        <v>7.8587627945606683E-8</v>
      </c>
      <c r="BJ2542" s="14">
        <f t="shared" si="3075"/>
        <v>0.79511376964800062</v>
      </c>
      <c r="BK2542" s="14">
        <f t="shared" si="3076"/>
        <v>0.15586029871417598</v>
      </c>
      <c r="BL2542" s="14">
        <f t="shared" si="3077"/>
        <v>4.540055303900456E-2</v>
      </c>
      <c r="BM2542" s="14">
        <f t="shared" si="3078"/>
        <v>0.45766696706452537</v>
      </c>
      <c r="BN2542" s="14">
        <f t="shared" si="3079"/>
        <v>0.53506890468605506</v>
      </c>
    </row>
    <row r="2543" spans="1:66" x14ac:dyDescent="0.25">
      <c r="A2543" t="s">
        <v>61</v>
      </c>
      <c r="B2543" t="s">
        <v>69</v>
      </c>
      <c r="C2543" t="s">
        <v>67</v>
      </c>
      <c r="D2543" s="7" t="s">
        <v>553</v>
      </c>
      <c r="E2543" s="10">
        <f>VLOOKUP(A2543,home!$A$2:$E$405,3,FALSE)</f>
        <v>1.4272727272727299</v>
      </c>
      <c r="F2543" s="10">
        <f>VLOOKUP(B2543,home!$B$2:$E$405,3,FALSE)</f>
        <v>1.99</v>
      </c>
      <c r="G2543" s="10">
        <f>VLOOKUP(C2543,away!$B$2:$E$405,4,FALSE)</f>
        <v>1.4</v>
      </c>
      <c r="H2543" s="10">
        <f>VLOOKUP(A2543,away!$A$2:$E$405,3,FALSE)</f>
        <v>1.3181818181818199</v>
      </c>
      <c r="I2543" s="10">
        <f>VLOOKUP(C2543,away!$B$2:$E$405,3,FALSE)</f>
        <v>0.7</v>
      </c>
      <c r="J2543" s="10">
        <f>VLOOKUP(B2543,home!$B$2:$E$405,4,FALSE)</f>
        <v>0.38</v>
      </c>
      <c r="K2543" s="12">
        <f t="shared" si="3024"/>
        <v>3.9763818181818249</v>
      </c>
      <c r="L2543" s="12">
        <f t="shared" si="3025"/>
        <v>0.35063636363636408</v>
      </c>
      <c r="M2543" s="13">
        <f t="shared" si="3026"/>
        <v>1.3206869318732361E-2</v>
      </c>
      <c r="N2543" s="13">
        <f t="shared" si="3027"/>
        <v>5.251555503411074E-2</v>
      </c>
      <c r="O2543" s="13">
        <f t="shared" si="3028"/>
        <v>4.6308086329409802E-3</v>
      </c>
      <c r="P2543" s="13">
        <f t="shared" si="3029"/>
        <v>1.8413863251505947E-2</v>
      </c>
      <c r="Q2543" s="13">
        <f t="shared" si="3030"/>
        <v>0.10441094910468247</v>
      </c>
      <c r="R2543" s="13">
        <f t="shared" si="3031"/>
        <v>8.1186494987515372E-4</v>
      </c>
      <c r="S2543" s="13">
        <f t="shared" si="3032"/>
        <v>6.4184469396587123E-3</v>
      </c>
      <c r="T2543" s="13">
        <f t="shared" si="3033"/>
        <v>3.6610275517887349E-2</v>
      </c>
      <c r="U2543" s="13">
        <f t="shared" si="3034"/>
        <v>3.2282850255026599E-3</v>
      </c>
      <c r="V2543" s="13">
        <f t="shared" si="3035"/>
        <v>9.9433443293438467E-4</v>
      </c>
      <c r="W2543" s="13">
        <f t="shared" si="3036"/>
        <v>0.1383925998796558</v>
      </c>
      <c r="X2543" s="13">
        <f t="shared" si="3037"/>
        <v>4.8525477975984832E-2</v>
      </c>
      <c r="Y2543" s="13">
        <f t="shared" si="3038"/>
        <v>8.5073985706078971E-3</v>
      </c>
      <c r="Z2543" s="13">
        <f t="shared" si="3039"/>
        <v>9.4889791262680966E-5</v>
      </c>
      <c r="AA2543" s="13">
        <f t="shared" si="3040"/>
        <v>3.7731804070799315E-4</v>
      </c>
      <c r="AB2543" s="13">
        <f t="shared" si="3041"/>
        <v>7.5018029837162681E-4</v>
      </c>
      <c r="AC2543" s="13">
        <f t="shared" si="3042"/>
        <v>8.6647797788210411E-5</v>
      </c>
      <c r="AD2543" s="13">
        <f t="shared" si="3043"/>
        <v>0.13757545448309388</v>
      </c>
      <c r="AE2543" s="13">
        <f t="shared" si="3044"/>
        <v>4.8238957085572166E-2</v>
      </c>
      <c r="AF2543" s="13">
        <f t="shared" si="3045"/>
        <v>8.4571662490478209E-3</v>
      </c>
      <c r="AG2543" s="13">
        <f t="shared" si="3046"/>
        <v>9.8846334007810562E-4</v>
      </c>
      <c r="AH2543" s="13">
        <f t="shared" si="3047"/>
        <v>8.3179528386400224E-6</v>
      </c>
      <c r="AI2543" s="13">
        <f t="shared" si="3048"/>
        <v>3.3075356432062079E-5</v>
      </c>
      <c r="AJ2543" s="13">
        <f t="shared" si="3049"/>
        <v>6.5760122973167464E-5</v>
      </c>
      <c r="AK2543" s="13">
        <f t="shared" si="3050"/>
        <v>8.7162452450634701E-5</v>
      </c>
      <c r="AL2543" s="13">
        <f t="shared" si="3051"/>
        <v>4.8323964173801345E-6</v>
      </c>
      <c r="AM2543" s="13">
        <f t="shared" si="3052"/>
        <v>0.10941050716693516</v>
      </c>
      <c r="AN2543" s="13">
        <f t="shared" si="3053"/>
        <v>3.8363302376624497E-2</v>
      </c>
      <c r="AO2543" s="13">
        <f t="shared" si="3054"/>
        <v>6.7257844212109483E-3</v>
      </c>
      <c r="AP2543" s="13">
        <f t="shared" si="3055"/>
        <v>7.8610153068517147E-4</v>
      </c>
      <c r="AQ2543" s="13">
        <f t="shared" si="3056"/>
        <v>6.8908945542107053E-5</v>
      </c>
      <c r="AR2543" s="13">
        <f t="shared" si="3057"/>
        <v>5.8331534724790216E-7</v>
      </c>
      <c r="AS2543" s="13">
        <f t="shared" si="3058"/>
        <v>2.3194845410629758E-6</v>
      </c>
      <c r="AT2543" s="13">
        <f t="shared" si="3059"/>
        <v>4.6115780783183153E-6</v>
      </c>
      <c r="AU2543" s="13">
        <f t="shared" si="3060"/>
        <v>6.1124650745836113E-6</v>
      </c>
      <c r="AV2543" s="13">
        <f t="shared" si="3061"/>
        <v>6.0763737467114215E-6</v>
      </c>
      <c r="AW2543" s="13">
        <f t="shared" si="3062"/>
        <v>1.8715657372269717E-7</v>
      </c>
      <c r="AX2543" s="13">
        <f t="shared" si="3063"/>
        <v>7.250965856944222E-2</v>
      </c>
      <c r="AY2543" s="13">
        <f t="shared" si="3064"/>
        <v>2.5424523009303548E-2</v>
      </c>
      <c r="AZ2543" s="13">
        <f t="shared" si="3065"/>
        <v>4.4573811475856319E-3</v>
      </c>
      <c r="BA2543" s="13">
        <f t="shared" si="3066"/>
        <v>5.2097330564356979E-4</v>
      </c>
      <c r="BB2543" s="13">
        <f t="shared" si="3067"/>
        <v>4.5668046360619347E-5</v>
      </c>
      <c r="BC2543" s="13">
        <f t="shared" si="3068"/>
        <v>3.2025755420528935E-6</v>
      </c>
      <c r="BD2543" s="13">
        <f t="shared" si="3069"/>
        <v>3.4088595368714535E-8</v>
      </c>
      <c r="BE2543" s="13">
        <f t="shared" si="3070"/>
        <v>1.3554927083151363E-7</v>
      </c>
      <c r="BF2543" s="13">
        <f t="shared" si="3071"/>
        <v>2.6949782800111738E-7</v>
      </c>
      <c r="BG2543" s="13">
        <f t="shared" si="3072"/>
        <v>3.5720875443437871E-7</v>
      </c>
      <c r="BH2543" s="13">
        <f t="shared" si="3073"/>
        <v>3.5509959910705996E-7</v>
      </c>
      <c r="BI2543" s="13">
        <f t="shared" si="3074"/>
        <v>2.8240231790659369E-7</v>
      </c>
      <c r="BJ2543" s="14">
        <f t="shared" si="3075"/>
        <v>0.84253830833559662</v>
      </c>
      <c r="BK2543" s="14">
        <f t="shared" si="3076"/>
        <v>6.4549517146340551E-2</v>
      </c>
      <c r="BL2543" s="14">
        <f t="shared" si="3077"/>
        <v>1.0013909895246495E-2</v>
      </c>
      <c r="BM2543" s="14">
        <f t="shared" si="3078"/>
        <v>0.69778237902386875</v>
      </c>
      <c r="BN2543" s="14">
        <f t="shared" si="3079"/>
        <v>0.19398991029184764</v>
      </c>
    </row>
    <row r="2544" spans="1:66" x14ac:dyDescent="0.25">
      <c r="A2544" t="s">
        <v>61</v>
      </c>
      <c r="B2544" t="s">
        <v>242</v>
      </c>
      <c r="C2544" t="s">
        <v>62</v>
      </c>
      <c r="D2544" s="7" t="s">
        <v>553</v>
      </c>
      <c r="E2544" s="10">
        <f>VLOOKUP(A2544,home!$A$2:$E$405,3,FALSE)</f>
        <v>1.4272727272727299</v>
      </c>
      <c r="F2544" s="10">
        <f>VLOOKUP(B2544,home!$B$2:$E$405,3,FALSE)</f>
        <v>1.05</v>
      </c>
      <c r="G2544" s="10">
        <f>VLOOKUP(C2544,away!$B$2:$E$405,4,FALSE)</f>
        <v>0.7</v>
      </c>
      <c r="H2544" s="10">
        <f>VLOOKUP(A2544,away!$A$2:$E$405,3,FALSE)</f>
        <v>1.3181818181818199</v>
      </c>
      <c r="I2544" s="10">
        <f>VLOOKUP(C2544,away!$B$2:$E$405,3,FALSE)</f>
        <v>0.82</v>
      </c>
      <c r="J2544" s="10">
        <f>VLOOKUP(B2544,home!$B$2:$E$405,4,FALSE)</f>
        <v>0.51</v>
      </c>
      <c r="K2544" s="12">
        <f t="shared" si="3024"/>
        <v>1.0490454545454564</v>
      </c>
      <c r="L2544" s="12">
        <f t="shared" si="3025"/>
        <v>0.55126363636363696</v>
      </c>
      <c r="M2544" s="13">
        <f t="shared" si="3026"/>
        <v>0.20183412325968508</v>
      </c>
      <c r="N2544" s="13">
        <f t="shared" si="3027"/>
        <v>0.21173316957773999</v>
      </c>
      <c r="O2544" s="13">
        <f t="shared" si="3028"/>
        <v>0.11126381273040051</v>
      </c>
      <c r="P2544" s="13">
        <f t="shared" si="3029"/>
        <v>0.11672079700022352</v>
      </c>
      <c r="Q2544" s="13">
        <f t="shared" si="3030"/>
        <v>0.11105885956101522</v>
      </c>
      <c r="R2544" s="13">
        <f t="shared" si="3031"/>
        <v>3.066784700072165E-2</v>
      </c>
      <c r="S2544" s="13">
        <f t="shared" si="3032"/>
        <v>1.6874927084106987E-2</v>
      </c>
      <c r="T2544" s="13">
        <f t="shared" si="3033"/>
        <v>6.1222710772003718E-2</v>
      </c>
      <c r="U2544" s="13">
        <f t="shared" si="3034"/>
        <v>3.2171965496802554E-2</v>
      </c>
      <c r="V2544" s="13">
        <f t="shared" si="3035"/>
        <v>1.0843089622128395E-3</v>
      </c>
      <c r="W2544" s="13">
        <f t="shared" si="3036"/>
        <v>3.8835263936495085E-2</v>
      </c>
      <c r="X2544" s="13">
        <f t="shared" si="3037"/>
        <v>2.1408468816773888E-2</v>
      </c>
      <c r="Y2544" s="13">
        <f t="shared" si="3038"/>
        <v>5.9008551844561509E-3</v>
      </c>
      <c r="Z2544" s="13">
        <f t="shared" si="3039"/>
        <v>5.6353562856871608E-3</v>
      </c>
      <c r="AA2544" s="13">
        <f t="shared" si="3040"/>
        <v>5.9117448962442819E-3</v>
      </c>
      <c r="AB2544" s="13">
        <f t="shared" si="3041"/>
        <v>3.1008445559186824E-3</v>
      </c>
      <c r="AC2544" s="13">
        <f t="shared" si="3042"/>
        <v>3.9191033526678061E-5</v>
      </c>
      <c r="AD2544" s="13">
        <f t="shared" si="3043"/>
        <v>1.0184989277163312E-2</v>
      </c>
      <c r="AE2544" s="13">
        <f t="shared" si="3044"/>
        <v>5.6146142252536963E-3</v>
      </c>
      <c r="AF2544" s="13">
        <f t="shared" si="3045"/>
        <v>1.5475663272961784E-3</v>
      </c>
      <c r="AG2544" s="13">
        <f t="shared" si="3046"/>
        <v>2.8437234703307005E-4</v>
      </c>
      <c r="AH2544" s="13">
        <f t="shared" si="3047"/>
        <v>7.7664174956314539E-4</v>
      </c>
      <c r="AI2544" s="13">
        <f t="shared" si="3048"/>
        <v>8.1473249718944834E-4</v>
      </c>
      <c r="AJ2544" s="13">
        <f t="shared" si="3049"/>
        <v>4.2734571142352977E-4</v>
      </c>
      <c r="AK2544" s="13">
        <f t="shared" si="3050"/>
        <v>1.4943502536278279E-4</v>
      </c>
      <c r="AL2544" s="13">
        <f t="shared" si="3051"/>
        <v>9.0656794690970937E-7</v>
      </c>
      <c r="AM2544" s="13">
        <f t="shared" si="3052"/>
        <v>2.1369033411604778E-3</v>
      </c>
      <c r="AN2544" s="13">
        <f t="shared" si="3053"/>
        <v>1.1779971064057302E-3</v>
      </c>
      <c r="AO2544" s="13">
        <f t="shared" si="3054"/>
        <v>3.2469348425153251E-4</v>
      </c>
      <c r="AP2544" s="13">
        <f t="shared" si="3055"/>
        <v>5.966390361069306E-5</v>
      </c>
      <c r="AQ2544" s="13">
        <f t="shared" si="3056"/>
        <v>8.2226351160200431E-6</v>
      </c>
      <c r="AR2544" s="13">
        <f t="shared" si="3057"/>
        <v>8.5626871003199344E-5</v>
      </c>
      <c r="AS2544" s="13">
        <f t="shared" si="3058"/>
        <v>8.9826479812856415E-5</v>
      </c>
      <c r="AT2544" s="13">
        <f t="shared" si="3059"/>
        <v>4.711603017274811E-5</v>
      </c>
      <c r="AU2544" s="13">
        <f t="shared" si="3060"/>
        <v>1.6475619096315998E-5</v>
      </c>
      <c r="AV2544" s="13">
        <f t="shared" si="3061"/>
        <v>4.3209183309531533E-6</v>
      </c>
      <c r="AW2544" s="13">
        <f t="shared" si="3062"/>
        <v>1.4563022180624583E-8</v>
      </c>
      <c r="AX2544" s="13">
        <f t="shared" si="3063"/>
        <v>3.7361812280789947E-4</v>
      </c>
      <c r="AY2544" s="13">
        <f t="shared" si="3064"/>
        <v>2.0596208499043853E-4</v>
      </c>
      <c r="AZ2544" s="13">
        <f t="shared" si="3065"/>
        <v>5.6769703962432798E-5</v>
      </c>
      <c r="BA2544" s="13">
        <f t="shared" si="3066"/>
        <v>1.0431691147205962E-5</v>
      </c>
      <c r="BB2544" s="13">
        <f t="shared" si="3067"/>
        <v>1.4376529988077791E-6</v>
      </c>
      <c r="BC2544" s="13">
        <f t="shared" si="3068"/>
        <v>1.585051639903728E-7</v>
      </c>
      <c r="BD2544" s="13">
        <f t="shared" si="3069"/>
        <v>7.8671633799439539E-6</v>
      </c>
      <c r="BE2544" s="13">
        <f t="shared" si="3070"/>
        <v>8.2530119838966737E-6</v>
      </c>
      <c r="BF2544" s="13">
        <f t="shared" si="3071"/>
        <v>4.3288923540079928E-6</v>
      </c>
      <c r="BG2544" s="13">
        <f t="shared" si="3072"/>
        <v>1.5137349490628889E-6</v>
      </c>
      <c r="BH2544" s="13">
        <f t="shared" si="3073"/>
        <v>3.9699419192525529E-7</v>
      </c>
      <c r="BI2544" s="13">
        <f t="shared" si="3074"/>
        <v>8.3292990504027147E-8</v>
      </c>
      <c r="BJ2544" s="14">
        <f t="shared" si="3075"/>
        <v>0.47214672825684556</v>
      </c>
      <c r="BK2544" s="14">
        <f t="shared" si="3076"/>
        <v>0.33676021599269251</v>
      </c>
      <c r="BL2544" s="14">
        <f t="shared" si="3077"/>
        <v>0.18555017867189194</v>
      </c>
      <c r="BM2544" s="14">
        <f t="shared" si="3078"/>
        <v>0.2166079225553629</v>
      </c>
      <c r="BN2544" s="14">
        <f t="shared" si="3079"/>
        <v>0.78327860912978609</v>
      </c>
    </row>
    <row r="2545" spans="1:66" x14ac:dyDescent="0.25">
      <c r="A2545" t="s">
        <v>61</v>
      </c>
      <c r="B2545" t="s">
        <v>65</v>
      </c>
      <c r="C2545" t="s">
        <v>289</v>
      </c>
      <c r="D2545" s="7" t="s">
        <v>553</v>
      </c>
      <c r="E2545" s="10">
        <f>VLOOKUP(A2545,home!$A$2:$E$405,3,FALSE)</f>
        <v>1.4272727272727299</v>
      </c>
      <c r="F2545" s="10">
        <f>VLOOKUP(B2545,home!$B$2:$E$405,3,FALSE)</f>
        <v>0.7</v>
      </c>
      <c r="G2545" s="10">
        <f>VLOOKUP(C2545,away!$B$2:$E$405,4,FALSE)</f>
        <v>1.28</v>
      </c>
      <c r="H2545" s="10">
        <f>VLOOKUP(A2545,away!$A$2:$E$405,3,FALSE)</f>
        <v>1.3181818181818199</v>
      </c>
      <c r="I2545" s="10">
        <f>VLOOKUP(C2545,away!$B$2:$E$405,3,FALSE)</f>
        <v>0.57999999999999996</v>
      </c>
      <c r="J2545" s="10">
        <f>VLOOKUP(B2545,home!$B$2:$E$405,4,FALSE)</f>
        <v>1.01</v>
      </c>
      <c r="K2545" s="12">
        <f t="shared" si="3024"/>
        <v>1.278836363636366</v>
      </c>
      <c r="L2545" s="12">
        <f t="shared" si="3025"/>
        <v>0.77219090909091004</v>
      </c>
      <c r="M2545" s="13">
        <f t="shared" si="3026"/>
        <v>0.12860272563532665</v>
      </c>
      <c r="N2545" s="13">
        <f t="shared" si="3027"/>
        <v>0.16446184200520639</v>
      </c>
      <c r="O2545" s="13">
        <f t="shared" si="3028"/>
        <v>9.9305855619911773E-2</v>
      </c>
      <c r="P2545" s="13">
        <f t="shared" si="3029"/>
        <v>0.12699593928876593</v>
      </c>
      <c r="Q2545" s="13">
        <f t="shared" si="3030"/>
        <v>0.10515989199343836</v>
      </c>
      <c r="R2545" s="13">
        <f t="shared" si="3031"/>
        <v>3.8341539464595162E-2</v>
      </c>
      <c r="S2545" s="13">
        <f t="shared" si="3032"/>
        <v>3.135230710733404E-2</v>
      </c>
      <c r="T2545" s="13">
        <f t="shared" si="3033"/>
        <v>8.1203512598315084E-2</v>
      </c>
      <c r="U2545" s="13">
        <f t="shared" si="3034"/>
        <v>4.9032554905123094E-2</v>
      </c>
      <c r="V2545" s="13">
        <f t="shared" si="3035"/>
        <v>3.4400650619492053E-3</v>
      </c>
      <c r="W2545" s="13">
        <f t="shared" si="3036"/>
        <v>4.4827431292427236E-2</v>
      </c>
      <c r="X2545" s="13">
        <f t="shared" si="3037"/>
        <v>3.4615334921909692E-2</v>
      </c>
      <c r="Y2545" s="13">
        <f t="shared" si="3038"/>
        <v>1.3364823470917886E-2</v>
      </c>
      <c r="Z2545" s="13">
        <f t="shared" si="3039"/>
        <v>9.8689960717035837E-3</v>
      </c>
      <c r="AA2545" s="13">
        <f t="shared" si="3040"/>
        <v>1.262083104907899E-2</v>
      </c>
      <c r="AB2545" s="13">
        <f t="shared" si="3041"/>
        <v>8.0699888424365599E-3</v>
      </c>
      <c r="AC2545" s="13">
        <f t="shared" si="3042"/>
        <v>2.1231776562201929E-4</v>
      </c>
      <c r="AD2545" s="13">
        <f t="shared" si="3043"/>
        <v>1.4331737306291678E-2</v>
      </c>
      <c r="AE2545" s="13">
        <f t="shared" si="3044"/>
        <v>1.106683725939748E-2</v>
      </c>
      <c r="AF2545" s="13">
        <f t="shared" si="3045"/>
        <v>4.2728555620476479E-3</v>
      </c>
      <c r="AG2545" s="13">
        <f t="shared" si="3046"/>
        <v>1.0998200736239085E-3</v>
      </c>
      <c r="AH2545" s="13">
        <f t="shared" si="3047"/>
        <v>1.9051872621058518E-3</v>
      </c>
      <c r="AI2545" s="13">
        <f t="shared" si="3048"/>
        <v>2.4364227503177716E-3</v>
      </c>
      <c r="AJ2545" s="13">
        <f t="shared" si="3049"/>
        <v>1.5578930051486466E-3</v>
      </c>
      <c r="AK2545" s="13">
        <f t="shared" si="3050"/>
        <v>6.6409674187960851E-4</v>
      </c>
      <c r="AL2545" s="13">
        <f t="shared" si="3051"/>
        <v>8.3866011205142364E-6</v>
      </c>
      <c r="AM2545" s="13">
        <f t="shared" si="3052"/>
        <v>3.665589364273936E-3</v>
      </c>
      <c r="AN2545" s="13">
        <f t="shared" si="3053"/>
        <v>2.8305347835526616E-3</v>
      </c>
      <c r="AO2545" s="13">
        <f t="shared" si="3054"/>
        <v>1.0928566138624859E-3</v>
      </c>
      <c r="AP2545" s="13">
        <f t="shared" si="3055"/>
        <v>2.8129798072149562E-4</v>
      </c>
      <c r="AQ2545" s="13">
        <f t="shared" si="3056"/>
        <v>5.4303935864692232E-5</v>
      </c>
      <c r="AR2545" s="13">
        <f t="shared" si="3057"/>
        <v>2.9423365678278801E-4</v>
      </c>
      <c r="AS2545" s="13">
        <f t="shared" si="3058"/>
        <v>3.7627669969953121E-4</v>
      </c>
      <c r="AT2545" s="13">
        <f t="shared" si="3059"/>
        <v>2.4059816318242072E-4</v>
      </c>
      <c r="AU2545" s="13">
        <f t="shared" si="3060"/>
        <v>1.0256189336726529E-4</v>
      </c>
      <c r="AV2545" s="13">
        <f t="shared" si="3061"/>
        <v>3.2789969690363583E-5</v>
      </c>
      <c r="AW2545" s="13">
        <f t="shared" si="3062"/>
        <v>2.3005048244468989E-7</v>
      </c>
      <c r="AX2545" s="13">
        <f t="shared" si="3063"/>
        <v>7.8128149553203748E-4</v>
      </c>
      <c r="AY2545" s="13">
        <f t="shared" si="3064"/>
        <v>6.0329846829078977E-4</v>
      </c>
      <c r="AZ2545" s="13">
        <f t="shared" si="3065"/>
        <v>2.3293079634130928E-4</v>
      </c>
      <c r="BA2545" s="13">
        <f t="shared" si="3066"/>
        <v>5.9955681127355091E-5</v>
      </c>
      <c r="BB2545" s="13">
        <f t="shared" si="3067"/>
        <v>1.1574307978724257E-5</v>
      </c>
      <c r="BC2545" s="13">
        <f t="shared" si="3068"/>
        <v>1.7875150800378521E-6</v>
      </c>
      <c r="BD2545" s="13">
        <f t="shared" si="3069"/>
        <v>3.7867425819373965E-5</v>
      </c>
      <c r="BE2545" s="13">
        <f t="shared" si="3070"/>
        <v>4.8426241135118038E-5</v>
      </c>
      <c r="BF2545" s="13">
        <f t="shared" si="3071"/>
        <v>3.0964619058906083E-5</v>
      </c>
      <c r="BG2545" s="13">
        <f t="shared" si="3072"/>
        <v>1.3199560279558922E-5</v>
      </c>
      <c r="BH2545" s="13">
        <f t="shared" si="3073"/>
        <v>4.2200194173775385E-6</v>
      </c>
      <c r="BI2545" s="13">
        <f t="shared" si="3074"/>
        <v>1.0793428572387885E-6</v>
      </c>
      <c r="BJ2545" s="14">
        <f t="shared" si="3075"/>
        <v>0.48401949742620093</v>
      </c>
      <c r="BK2545" s="14">
        <f t="shared" si="3076"/>
        <v>0.29121503992840914</v>
      </c>
      <c r="BL2545" s="14">
        <f t="shared" si="3077"/>
        <v>0.21511658723188742</v>
      </c>
      <c r="BM2545" s="14">
        <f t="shared" si="3078"/>
        <v>0.33674925823314839</v>
      </c>
      <c r="BN2545" s="14">
        <f t="shared" si="3079"/>
        <v>0.66286779400724427</v>
      </c>
    </row>
    <row r="2546" spans="1:66" x14ac:dyDescent="0.25">
      <c r="A2546" t="s">
        <v>72</v>
      </c>
      <c r="B2546" t="s">
        <v>89</v>
      </c>
      <c r="C2546" t="s">
        <v>102</v>
      </c>
      <c r="D2546" s="7" t="s">
        <v>553</v>
      </c>
      <c r="E2546" s="10">
        <f>VLOOKUP(A2546,home!$A$2:$E$405,3,FALSE)</f>
        <v>1.4117647058823499</v>
      </c>
      <c r="F2546" s="10">
        <f>VLOOKUP(B2546,home!$B$2:$E$405,3,FALSE)</f>
        <v>0.55000000000000004</v>
      </c>
      <c r="G2546" s="10">
        <f>VLOOKUP(C2546,away!$B$2:$E$405,4,FALSE)</f>
        <v>0.87</v>
      </c>
      <c r="H2546" s="10">
        <f>VLOOKUP(A2546,away!$A$2:$E$405,3,FALSE)</f>
        <v>1.1323529411764699</v>
      </c>
      <c r="I2546" s="10">
        <f>VLOOKUP(C2546,away!$B$2:$E$405,3,FALSE)</f>
        <v>0.47</v>
      </c>
      <c r="J2546" s="10">
        <f>VLOOKUP(B2546,home!$B$2:$E$405,4,FALSE)</f>
        <v>1.18</v>
      </c>
      <c r="K2546" s="12">
        <f t="shared" si="3024"/>
        <v>0.67552941176470449</v>
      </c>
      <c r="L2546" s="12">
        <f t="shared" si="3025"/>
        <v>0.62800294117647015</v>
      </c>
      <c r="M2546" s="13">
        <f t="shared" si="3026"/>
        <v>0.27157081281320045</v>
      </c>
      <c r="N2546" s="13">
        <f t="shared" si="3027"/>
        <v>0.18345407143216397</v>
      </c>
      <c r="O2546" s="13">
        <f t="shared" si="3028"/>
        <v>0.17054726918437446</v>
      </c>
      <c r="P2546" s="13">
        <f t="shared" si="3029"/>
        <v>0.11520969643019721</v>
      </c>
      <c r="Q2546" s="13">
        <f t="shared" si="3030"/>
        <v>6.1964310480204891E-2</v>
      </c>
      <c r="R2546" s="13">
        <f t="shared" si="3031"/>
        <v>5.3552093328701172E-2</v>
      </c>
      <c r="S2546" s="13">
        <f t="shared" si="3032"/>
        <v>1.2218980764206971E-2</v>
      </c>
      <c r="T2546" s="13">
        <f t="shared" si="3033"/>
        <v>3.8913769229540637E-2</v>
      </c>
      <c r="U2546" s="13">
        <f t="shared" si="3034"/>
        <v>3.6176014105106062E-2</v>
      </c>
      <c r="V2546" s="13">
        <f t="shared" si="3035"/>
        <v>5.7596807499626262E-4</v>
      </c>
      <c r="W2546" s="13">
        <f t="shared" si="3036"/>
        <v>1.3952904736366109E-2</v>
      </c>
      <c r="X2546" s="13">
        <f t="shared" si="3037"/>
        <v>8.7624652123930152E-3</v>
      </c>
      <c r="Y2546" s="13">
        <f t="shared" si="3038"/>
        <v>2.7514269626696588E-3</v>
      </c>
      <c r="Z2546" s="13">
        <f t="shared" si="3039"/>
        <v>1.1210290705527056E-2</v>
      </c>
      <c r="AA2546" s="13">
        <f t="shared" si="3040"/>
        <v>7.5728810860160268E-3</v>
      </c>
      <c r="AB2546" s="13">
        <f t="shared" si="3041"/>
        <v>2.5578519527002311E-3</v>
      </c>
      <c r="AC2546" s="13">
        <f t="shared" si="3042"/>
        <v>1.5271593987405069E-5</v>
      </c>
      <c r="AD2546" s="13">
        <f t="shared" si="3043"/>
        <v>2.356399382241589E-3</v>
      </c>
      <c r="AE2546" s="13">
        <f t="shared" si="3044"/>
        <v>1.4798257426341349E-3</v>
      </c>
      <c r="AF2546" s="13">
        <f t="shared" si="3045"/>
        <v>4.6466745940144542E-4</v>
      </c>
      <c r="AG2546" s="13">
        <f t="shared" si="3046"/>
        <v>9.7270843724368605E-5</v>
      </c>
      <c r="AH2546" s="13">
        <f t="shared" si="3047"/>
        <v>1.7600238836285591E-3</v>
      </c>
      <c r="AI2546" s="13">
        <f t="shared" si="3048"/>
        <v>1.1889478987994315E-3</v>
      </c>
      <c r="AJ2546" s="13">
        <f t="shared" si="3049"/>
        <v>4.0158463734743055E-4</v>
      </c>
      <c r="AK2546" s="13">
        <f t="shared" si="3050"/>
        <v>9.0427411280350658E-5</v>
      </c>
      <c r="AL2546" s="13">
        <f t="shared" si="3051"/>
        <v>2.5914945557929147E-7</v>
      </c>
      <c r="AM2546" s="13">
        <f t="shared" si="3052"/>
        <v>3.1836341771367479E-4</v>
      </c>
      <c r="AN2546" s="13">
        <f t="shared" si="3053"/>
        <v>1.9993316268718088E-4</v>
      </c>
      <c r="AO2546" s="13">
        <f t="shared" si="3054"/>
        <v>6.2779307103131651E-5</v>
      </c>
      <c r="AP2546" s="13">
        <f t="shared" si="3055"/>
        <v>1.3141863168595849E-5</v>
      </c>
      <c r="AQ2546" s="13">
        <f t="shared" si="3056"/>
        <v>2.0632821806042292E-6</v>
      </c>
      <c r="AR2546" s="13">
        <f t="shared" si="3057"/>
        <v>2.2106003509191381E-4</v>
      </c>
      <c r="AS2546" s="13">
        <f t="shared" si="3058"/>
        <v>1.4933255547032548E-4</v>
      </c>
      <c r="AT2546" s="13">
        <f t="shared" si="3059"/>
        <v>5.0439266677094527E-5</v>
      </c>
      <c r="AU2546" s="13">
        <f t="shared" si="3060"/>
        <v>1.135773604940691E-5</v>
      </c>
      <c r="AV2546" s="13">
        <f t="shared" si="3061"/>
        <v>1.9181211881086566E-6</v>
      </c>
      <c r="AW2546" s="13">
        <f t="shared" si="3062"/>
        <v>3.0538924634280063E-9</v>
      </c>
      <c r="AX2546" s="13">
        <f t="shared" si="3063"/>
        <v>3.5843975382586591E-5</v>
      </c>
      <c r="AY2546" s="13">
        <f t="shared" si="3064"/>
        <v>2.2510121963721369E-5</v>
      </c>
      <c r="AZ2546" s="13">
        <f t="shared" si="3065"/>
        <v>7.0682113997290395E-6</v>
      </c>
      <c r="BA2546" s="13">
        <f t="shared" si="3066"/>
        <v>1.4796191826289642E-6</v>
      </c>
      <c r="BB2546" s="13">
        <f t="shared" si="3067"/>
        <v>2.3230129962802854E-7</v>
      </c>
      <c r="BC2546" s="13">
        <f t="shared" si="3068"/>
        <v>2.9177179881103684E-8</v>
      </c>
      <c r="BD2546" s="13">
        <f t="shared" si="3069"/>
        <v>2.3137725369049252E-5</v>
      </c>
      <c r="BE2546" s="13">
        <f t="shared" si="3070"/>
        <v>1.5630214008127122E-5</v>
      </c>
      <c r="BF2546" s="13">
        <f t="shared" si="3071"/>
        <v>5.2793346373332784E-6</v>
      </c>
      <c r="BG2546" s="13">
        <f t="shared" si="3072"/>
        <v>1.1887819406889263E-6</v>
      </c>
      <c r="BH2546" s="13">
        <f t="shared" si="3073"/>
        <v>2.0076429127752355E-7</v>
      </c>
      <c r="BI2546" s="13">
        <f t="shared" si="3074"/>
        <v>2.7124436718012662E-8</v>
      </c>
      <c r="BJ2546" s="14">
        <f t="shared" si="3075"/>
        <v>0.31486055592060119</v>
      </c>
      <c r="BK2546" s="14">
        <f t="shared" si="3076"/>
        <v>0.39961349894800763</v>
      </c>
      <c r="BL2546" s="14">
        <f t="shared" si="3077"/>
        <v>0.27432666514711374</v>
      </c>
      <c r="BM2546" s="14">
        <f t="shared" si="3078"/>
        <v>0.14369024998433624</v>
      </c>
      <c r="BN2546" s="14">
        <f t="shared" si="3079"/>
        <v>0.85629825366884216</v>
      </c>
    </row>
    <row r="2547" spans="1:66" x14ac:dyDescent="0.25">
      <c r="A2547" t="s">
        <v>72</v>
      </c>
      <c r="B2547" t="s">
        <v>74</v>
      </c>
      <c r="C2547" t="s">
        <v>367</v>
      </c>
      <c r="D2547" s="7" t="s">
        <v>553</v>
      </c>
      <c r="E2547" s="10">
        <f>VLOOKUP(A2547,home!$A$2:$E$405,3,FALSE)</f>
        <v>1.4117647058823499</v>
      </c>
      <c r="F2547" s="10">
        <f>VLOOKUP(B2547,home!$B$2:$E$405,3,FALSE)</f>
        <v>0.71</v>
      </c>
      <c r="G2547" s="10">
        <f>VLOOKUP(C2547,away!$B$2:$E$405,4,FALSE)</f>
        <v>1.18</v>
      </c>
      <c r="H2547" s="10">
        <f>VLOOKUP(A2547,away!$A$2:$E$405,3,FALSE)</f>
        <v>1.1323529411764699</v>
      </c>
      <c r="I2547" s="10">
        <f>VLOOKUP(C2547,away!$B$2:$E$405,3,FALSE)</f>
        <v>0.63</v>
      </c>
      <c r="J2547" s="10">
        <f>VLOOKUP(B2547,home!$B$2:$E$405,4,FALSE)</f>
        <v>1.18</v>
      </c>
      <c r="K2547" s="12">
        <f t="shared" si="3024"/>
        <v>1.1827764705882327</v>
      </c>
      <c r="L2547" s="12">
        <f t="shared" si="3025"/>
        <v>0.84179117647058765</v>
      </c>
      <c r="M2547" s="13">
        <f t="shared" si="3026"/>
        <v>0.13205092345267111</v>
      </c>
      <c r="N2547" s="13">
        <f t="shared" si="3027"/>
        <v>0.15618672517926721</v>
      </c>
      <c r="O2547" s="13">
        <f t="shared" si="3028"/>
        <v>0.11115930220725154</v>
      </c>
      <c r="P2547" s="13">
        <f t="shared" si="3029"/>
        <v>0.13147660713774373</v>
      </c>
      <c r="Q2547" s="13">
        <f t="shared" si="3030"/>
        <v>9.2366991780133981E-2</v>
      </c>
      <c r="R2547" s="13">
        <f t="shared" si="3031"/>
        <v>4.6786459890345924E-2</v>
      </c>
      <c r="S2547" s="13">
        <f t="shared" si="3032"/>
        <v>3.2726197160310236E-2</v>
      </c>
      <c r="T2547" s="13">
        <f t="shared" si="3033"/>
        <v>7.775371867764809E-2</v>
      </c>
      <c r="U2547" s="13">
        <f t="shared" si="3034"/>
        <v>5.5337923900421263E-2</v>
      </c>
      <c r="V2547" s="13">
        <f t="shared" si="3035"/>
        <v>3.6204293638789613E-3</v>
      </c>
      <c r="W2547" s="13">
        <f t="shared" si="3036"/>
        <v>3.6416501512186367E-2</v>
      </c>
      <c r="X2547" s="13">
        <f t="shared" si="3037"/>
        <v>3.0655089650886296E-2</v>
      </c>
      <c r="Y2547" s="13">
        <f t="shared" si="3038"/>
        <v>1.2902591991015453E-2</v>
      </c>
      <c r="Z2547" s="13">
        <f t="shared" si="3039"/>
        <v>1.3128143037996089E-2</v>
      </c>
      <c r="AA2547" s="13">
        <f t="shared" si="3040"/>
        <v>1.5527658687858492E-2</v>
      </c>
      <c r="AB2547" s="13">
        <f t="shared" si="3041"/>
        <v>9.1828746696619896E-3</v>
      </c>
      <c r="AC2547" s="13">
        <f t="shared" si="3042"/>
        <v>2.252927112789519E-4</v>
      </c>
      <c r="AD2547" s="13">
        <f t="shared" si="3043"/>
        <v>1.0768145282438715E-2</v>
      </c>
      <c r="AE2547" s="13">
        <f t="shared" si="3044"/>
        <v>9.0645296857102941E-3</v>
      </c>
      <c r="AF2547" s="13">
        <f t="shared" si="3045"/>
        <v>3.8152205541433165E-3</v>
      </c>
      <c r="AG2547" s="13">
        <f t="shared" si="3046"/>
        <v>1.0705396662556903E-3</v>
      </c>
      <c r="AH2547" s="13">
        <f t="shared" si="3047"/>
        <v>2.7627887432072201E-3</v>
      </c>
      <c r="AI2547" s="13">
        <f t="shared" si="3048"/>
        <v>3.2677615186715346E-3</v>
      </c>
      <c r="AJ2547" s="13">
        <f t="shared" si="3049"/>
        <v>1.9325157178891809E-3</v>
      </c>
      <c r="AK2547" s="13">
        <f t="shared" si="3050"/>
        <v>7.6191137338708285E-4</v>
      </c>
      <c r="AL2547" s="13">
        <f t="shared" si="3051"/>
        <v>8.9725146988271919E-6</v>
      </c>
      <c r="AM2547" s="13">
        <f t="shared" si="3052"/>
        <v>2.5472617743888385E-3</v>
      </c>
      <c r="AN2547" s="13">
        <f t="shared" si="3053"/>
        <v>2.1442624858413373E-3</v>
      </c>
      <c r="AO2547" s="13">
        <f t="shared" si="3054"/>
        <v>9.0251062030906283E-4</v>
      </c>
      <c r="AP2547" s="13">
        <f t="shared" si="3055"/>
        <v>2.5324182561572203E-4</v>
      </c>
      <c r="AQ2547" s="13">
        <f t="shared" si="3056"/>
        <v>5.3294183579154497E-5</v>
      </c>
      <c r="AR2547" s="13">
        <f t="shared" si="3057"/>
        <v>4.6513823729682057E-4</v>
      </c>
      <c r="AS2547" s="13">
        <f t="shared" si="3058"/>
        <v>5.501545626455653E-4</v>
      </c>
      <c r="AT2547" s="13">
        <f t="shared" si="3059"/>
        <v>3.253549359419673E-4</v>
      </c>
      <c r="AU2547" s="13">
        <f t="shared" si="3060"/>
        <v>1.2827405427396678E-4</v>
      </c>
      <c r="AV2547" s="13">
        <f t="shared" si="3061"/>
        <v>3.7929883295551484E-5</v>
      </c>
      <c r="AW2547" s="13">
        <f t="shared" si="3062"/>
        <v>2.4815253911372514E-7</v>
      </c>
      <c r="AX2547" s="13">
        <f t="shared" si="3063"/>
        <v>5.0214021519599035E-4</v>
      </c>
      <c r="AY2547" s="13">
        <f t="shared" si="3064"/>
        <v>4.2269720250302675E-4</v>
      </c>
      <c r="AZ2547" s="13">
        <f t="shared" si="3065"/>
        <v>1.7791138769292453E-4</v>
      </c>
      <c r="BA2547" s="13">
        <f t="shared" si="3066"/>
        <v>4.9921412117847266E-5</v>
      </c>
      <c r="BB2547" s="13">
        <f t="shared" si="3067"/>
        <v>1.0505851059438924E-5</v>
      </c>
      <c r="BC2547" s="13">
        <f t="shared" si="3068"/>
        <v>1.7687465446299729E-6</v>
      </c>
      <c r="BD2547" s="13">
        <f t="shared" si="3069"/>
        <v>6.5258210665924298E-5</v>
      </c>
      <c r="BE2547" s="13">
        <f t="shared" si="3070"/>
        <v>7.7185876088345289E-5</v>
      </c>
      <c r="BF2547" s="13">
        <f t="shared" si="3071"/>
        <v>4.5646819049516865E-5</v>
      </c>
      <c r="BG2547" s="13">
        <f t="shared" si="3072"/>
        <v>1.7996661176322407E-5</v>
      </c>
      <c r="BH2547" s="13">
        <f t="shared" si="3073"/>
        <v>5.3215068471257265E-6</v>
      </c>
      <c r="BI2547" s="13">
        <f t="shared" si="3074"/>
        <v>1.2588306173708964E-6</v>
      </c>
      <c r="BJ2547" s="14">
        <f t="shared" si="3075"/>
        <v>0.43806556968453336</v>
      </c>
      <c r="BK2547" s="14">
        <f t="shared" si="3076"/>
        <v>0.30053111954308487</v>
      </c>
      <c r="BL2547" s="14">
        <f t="shared" si="3077"/>
        <v>0.2484387162865927</v>
      </c>
      <c r="BM2547" s="14">
        <f t="shared" si="3078"/>
        <v>0.32971408985482958</v>
      </c>
      <c r="BN2547" s="14">
        <f t="shared" si="3079"/>
        <v>0.67002700964741357</v>
      </c>
    </row>
    <row r="2548" spans="1:66" x14ac:dyDescent="0.25">
      <c r="A2548" t="s">
        <v>72</v>
      </c>
      <c r="B2548" t="s">
        <v>75</v>
      </c>
      <c r="C2548" t="s">
        <v>237</v>
      </c>
      <c r="D2548" s="7" t="s">
        <v>553</v>
      </c>
      <c r="E2548" s="10">
        <f>VLOOKUP(A2548,home!$A$2:$E$405,3,FALSE)</f>
        <v>1.4117647058823499</v>
      </c>
      <c r="F2548" s="10">
        <f>VLOOKUP(B2548,home!$B$2:$E$405,3,FALSE)</f>
        <v>1.5</v>
      </c>
      <c r="G2548" s="10">
        <f>VLOOKUP(C2548,away!$B$2:$E$405,4,FALSE)</f>
        <v>1.18</v>
      </c>
      <c r="H2548" s="10">
        <f>VLOOKUP(A2548,away!$A$2:$E$405,3,FALSE)</f>
        <v>1.1323529411764699</v>
      </c>
      <c r="I2548" s="10">
        <f>VLOOKUP(C2548,away!$B$2:$E$405,3,FALSE)</f>
        <v>0.71</v>
      </c>
      <c r="J2548" s="10">
        <f>VLOOKUP(B2548,home!$B$2:$E$405,4,FALSE)</f>
        <v>1.57</v>
      </c>
      <c r="K2548" s="12">
        <f t="shared" si="3024"/>
        <v>2.4988235294117596</v>
      </c>
      <c r="L2548" s="12">
        <f t="shared" si="3025"/>
        <v>1.2622338235294108</v>
      </c>
      <c r="M2548" s="13">
        <f t="shared" si="3026"/>
        <v>2.3259134254499506E-2</v>
      </c>
      <c r="N2548" s="13">
        <f t="shared" si="3027"/>
        <v>5.8120471948890411E-2</v>
      </c>
      <c r="O2548" s="13">
        <f t="shared" si="3028"/>
        <v>2.9358465962040805E-2</v>
      </c>
      <c r="P2548" s="13">
        <f t="shared" si="3029"/>
        <v>7.3361625533381811E-2</v>
      </c>
      <c r="Q2548" s="13">
        <f t="shared" si="3030"/>
        <v>7.2616401423201762E-2</v>
      </c>
      <c r="R2548" s="13">
        <f t="shared" si="3031"/>
        <v>1.8528624372112418E-2</v>
      </c>
      <c r="S2548" s="13">
        <f t="shared" si="3032"/>
        <v>5.7847468031392867E-2</v>
      </c>
      <c r="T2548" s="13">
        <f t="shared" si="3033"/>
        <v>9.1658878019354517E-2</v>
      </c>
      <c r="U2548" s="13">
        <f t="shared" si="3034"/>
        <v>4.629976254866669E-2</v>
      </c>
      <c r="V2548" s="13">
        <f t="shared" si="3035"/>
        <v>2.0272963833086369E-2</v>
      </c>
      <c r="W2548" s="13">
        <f t="shared" si="3036"/>
        <v>6.0485190832502048E-2</v>
      </c>
      <c r="X2548" s="13">
        <f t="shared" si="3037"/>
        <v>7.6346453691415128E-2</v>
      </c>
      <c r="Y2548" s="13">
        <f t="shared" si="3038"/>
        <v>4.8183538077913014E-2</v>
      </c>
      <c r="Z2548" s="13">
        <f t="shared" si="3039"/>
        <v>7.7958187953172282E-3</v>
      </c>
      <c r="AA2548" s="13">
        <f t="shared" si="3040"/>
        <v>1.9480375436769126E-2</v>
      </c>
      <c r="AB2548" s="13">
        <f t="shared" si="3041"/>
        <v>2.4339010251586794E-2</v>
      </c>
      <c r="AC2548" s="13">
        <f t="shared" si="3042"/>
        <v>3.9964341667375345E-3</v>
      </c>
      <c r="AD2548" s="13">
        <f t="shared" si="3043"/>
        <v>3.7785454508304138E-2</v>
      </c>
      <c r="AE2548" s="13">
        <f t="shared" si="3044"/>
        <v>4.7694078717813344E-2</v>
      </c>
      <c r="AF2548" s="13">
        <f t="shared" si="3045"/>
        <v>3.0100539669849127E-2</v>
      </c>
      <c r="AG2548" s="13">
        <f t="shared" si="3046"/>
        <v>1.2664639759257457E-2</v>
      </c>
      <c r="AH2548" s="13">
        <f t="shared" si="3047"/>
        <v>2.4600365413889277E-3</v>
      </c>
      <c r="AI2548" s="13">
        <f t="shared" si="3048"/>
        <v>6.147197192835378E-3</v>
      </c>
      <c r="AJ2548" s="13">
        <f t="shared" si="3049"/>
        <v>7.6803804926954822E-3</v>
      </c>
      <c r="AK2548" s="13">
        <f t="shared" si="3050"/>
        <v>6.397305163327518E-3</v>
      </c>
      <c r="AL2548" s="13">
        <f t="shared" si="3051"/>
        <v>5.042060527292321E-4</v>
      </c>
      <c r="AM2548" s="13">
        <f t="shared" si="3052"/>
        <v>1.8883836558973594E-2</v>
      </c>
      <c r="AN2548" s="13">
        <f t="shared" si="3053"/>
        <v>2.3835817222737712E-2</v>
      </c>
      <c r="AO2548" s="13">
        <f t="shared" si="3054"/>
        <v>1.5043187355002204E-2</v>
      </c>
      <c r="AP2548" s="13">
        <f t="shared" si="3055"/>
        <v>6.3293399643912394E-3</v>
      </c>
      <c r="AQ2548" s="13">
        <f t="shared" si="3056"/>
        <v>1.9972767459177647E-3</v>
      </c>
      <c r="AR2548" s="13">
        <f t="shared" si="3057"/>
        <v>6.2102826593188288E-4</v>
      </c>
      <c r="AS2548" s="13">
        <f t="shared" si="3058"/>
        <v>1.5518400433403724E-3</v>
      </c>
      <c r="AT2548" s="13">
        <f t="shared" si="3059"/>
        <v>1.938887207091144E-3</v>
      </c>
      <c r="AU2548" s="13">
        <f t="shared" si="3060"/>
        <v>1.6149789913182673E-3</v>
      </c>
      <c r="AV2548" s="13">
        <f t="shared" si="3061"/>
        <v>1.0088868757529388E-3</v>
      </c>
      <c r="AW2548" s="13">
        <f t="shared" si="3062"/>
        <v>4.4175447168473253E-5</v>
      </c>
      <c r="AX2548" s="13">
        <f t="shared" si="3063"/>
        <v>7.8645625198548764E-3</v>
      </c>
      <c r="AY2548" s="13">
        <f t="shared" si="3064"/>
        <v>9.9269168198225198E-3</v>
      </c>
      <c r="AZ2548" s="13">
        <f t="shared" si="3065"/>
        <v>6.2650450866715002E-3</v>
      </c>
      <c r="BA2548" s="13">
        <f t="shared" si="3066"/>
        <v>2.6359839381111722E-3</v>
      </c>
      <c r="BB2548" s="13">
        <f t="shared" si="3067"/>
        <v>8.3180702124104478E-4</v>
      </c>
      <c r="BC2548" s="13">
        <f t="shared" si="3068"/>
        <v>2.0998699137193878E-4</v>
      </c>
      <c r="BD2548" s="13">
        <f t="shared" si="3069"/>
        <v>1.3064714710450662E-4</v>
      </c>
      <c r="BE2548" s="13">
        <f t="shared" si="3070"/>
        <v>3.2646416523526058E-4</v>
      </c>
      <c r="BF2548" s="13">
        <f t="shared" si="3071"/>
        <v>4.0788816879981893E-4</v>
      </c>
      <c r="BG2548" s="13">
        <f t="shared" si="3072"/>
        <v>3.3974685118855436E-4</v>
      </c>
      <c r="BH2548" s="13">
        <f t="shared" si="3073"/>
        <v>2.122418564483788E-4</v>
      </c>
      <c r="BI2548" s="13">
        <f t="shared" si="3074"/>
        <v>1.0607098896384832E-4</v>
      </c>
      <c r="BJ2548" s="14">
        <f t="shared" si="3075"/>
        <v>0.62947940687259663</v>
      </c>
      <c r="BK2548" s="14">
        <f t="shared" si="3076"/>
        <v>0.18916874869164987</v>
      </c>
      <c r="BL2548" s="14">
        <f t="shared" si="3077"/>
        <v>0.16894983852259815</v>
      </c>
      <c r="BM2548" s="14">
        <f t="shared" si="3078"/>
        <v>0.71026634801538124</v>
      </c>
      <c r="BN2548" s="14">
        <f t="shared" si="3079"/>
        <v>0.27524472349412665</v>
      </c>
    </row>
    <row r="2549" spans="1:66" x14ac:dyDescent="0.25">
      <c r="A2549" t="s">
        <v>72</v>
      </c>
      <c r="B2549" t="s">
        <v>77</v>
      </c>
      <c r="C2549" t="s">
        <v>90</v>
      </c>
      <c r="D2549" s="7" t="s">
        <v>553</v>
      </c>
      <c r="E2549" s="10">
        <f>VLOOKUP(A2549,home!$A$2:$E$405,3,FALSE)</f>
        <v>1.4117647058823499</v>
      </c>
      <c r="F2549" s="10">
        <f>VLOOKUP(B2549,home!$B$2:$E$405,3,FALSE)</f>
        <v>1.65</v>
      </c>
      <c r="G2549" s="10">
        <f>VLOOKUP(C2549,away!$B$2:$E$405,4,FALSE)</f>
        <v>1.42</v>
      </c>
      <c r="H2549" s="10">
        <f>VLOOKUP(A2549,away!$A$2:$E$405,3,FALSE)</f>
        <v>1.1323529411764699</v>
      </c>
      <c r="I2549" s="10">
        <f>VLOOKUP(C2549,away!$B$2:$E$405,3,FALSE)</f>
        <v>0.79</v>
      </c>
      <c r="J2549" s="10">
        <f>VLOOKUP(B2549,home!$B$2:$E$405,4,FALSE)</f>
        <v>0.88</v>
      </c>
      <c r="K2549" s="12">
        <f t="shared" si="3024"/>
        <v>3.3077647058823456</v>
      </c>
      <c r="L2549" s="12">
        <f t="shared" si="3025"/>
        <v>0.78721176470588194</v>
      </c>
      <c r="M2549" s="13">
        <f t="shared" si="3026"/>
        <v>1.6656138187431949E-2</v>
      </c>
      <c r="N2549" s="13">
        <f t="shared" si="3027"/>
        <v>5.5094586032686556E-2</v>
      </c>
      <c r="O2549" s="13">
        <f t="shared" si="3028"/>
        <v>1.3111907935713334E-2</v>
      </c>
      <c r="P2549" s="13">
        <f t="shared" si="3029"/>
        <v>4.3371106296531209E-2</v>
      </c>
      <c r="Q2549" s="13">
        <f t="shared" si="3030"/>
        <v>9.1119963582059496E-2</v>
      </c>
      <c r="R2549" s="13">
        <f t="shared" si="3031"/>
        <v>5.1609240923669759E-3</v>
      </c>
      <c r="S2549" s="13">
        <f t="shared" si="3032"/>
        <v>2.8233628350963966E-2</v>
      </c>
      <c r="T2549" s="13">
        <f t="shared" si="3033"/>
        <v>7.1730707331368743E-2</v>
      </c>
      <c r="U2549" s="13">
        <f t="shared" si="3034"/>
        <v>1.707112256246936E-2</v>
      </c>
      <c r="V2549" s="13">
        <f t="shared" si="3035"/>
        <v>8.1686515176488568E-3</v>
      </c>
      <c r="W2549" s="13">
        <f t="shared" si="3036"/>
        <v>0.10046779984600707</v>
      </c>
      <c r="X2549" s="13">
        <f t="shared" si="3037"/>
        <v>7.9089434012892548E-2</v>
      </c>
      <c r="Y2549" s="13">
        <f t="shared" si="3038"/>
        <v>3.1130066459439273E-2</v>
      </c>
      <c r="Z2549" s="13">
        <f t="shared" si="3039"/>
        <v>1.3542467207551029E-3</v>
      </c>
      <c r="AA2549" s="13">
        <f t="shared" si="3040"/>
        <v>4.4795295059706338E-3</v>
      </c>
      <c r="AB2549" s="13">
        <f t="shared" si="3041"/>
        <v>7.408614799404121E-3</v>
      </c>
      <c r="AC2549" s="13">
        <f t="shared" si="3042"/>
        <v>1.3294027451190547E-3</v>
      </c>
      <c r="AD2549" s="13">
        <f t="shared" si="3043"/>
        <v>8.3080960602068488E-2</v>
      </c>
      <c r="AE2549" s="13">
        <f t="shared" si="3044"/>
        <v>6.5402309609014164E-2</v>
      </c>
      <c r="AF2549" s="13">
        <f t="shared" si="3045"/>
        <v>2.5742733781576252E-2</v>
      </c>
      <c r="AG2549" s="13">
        <f t="shared" si="3046"/>
        <v>6.7549942961827878E-3</v>
      </c>
      <c r="AH2549" s="13">
        <f t="shared" si="3047"/>
        <v>2.6651973772319455E-4</v>
      </c>
      <c r="AI2549" s="13">
        <f t="shared" si="3048"/>
        <v>8.8158458186180259E-4</v>
      </c>
      <c r="AJ2549" s="13">
        <f t="shared" si="3049"/>
        <v>1.4580371825662578E-3</v>
      </c>
      <c r="AK2549" s="13">
        <f t="shared" si="3050"/>
        <v>1.6076146441189345E-3</v>
      </c>
      <c r="AL2549" s="13">
        <f t="shared" si="3051"/>
        <v>1.3846587275065969E-4</v>
      </c>
      <c r="AM2549" s="13">
        <f t="shared" si="3052"/>
        <v>5.4962453842064725E-2</v>
      </c>
      <c r="AN2549" s="13">
        <f t="shared" si="3053"/>
        <v>4.3267090281577346E-2</v>
      </c>
      <c r="AO2549" s="13">
        <f t="shared" si="3054"/>
        <v>1.7030181247124607E-2</v>
      </c>
      <c r="AP2549" s="13">
        <f t="shared" si="3055"/>
        <v>4.4687863442699934E-3</v>
      </c>
      <c r="AQ2549" s="13">
        <f t="shared" si="3056"/>
        <v>8.7947029604158202E-4</v>
      </c>
      <c r="AR2549" s="13">
        <f t="shared" si="3057"/>
        <v>4.1961494612404975E-5</v>
      </c>
      <c r="AS2549" s="13">
        <f t="shared" si="3058"/>
        <v>1.3879875088498538E-4</v>
      </c>
      <c r="AT2549" s="13">
        <f t="shared" si="3059"/>
        <v>2.2955680469895527E-4</v>
      </c>
      <c r="AU2549" s="13">
        <f t="shared" si="3060"/>
        <v>2.5310663219277704E-4</v>
      </c>
      <c r="AV2549" s="13">
        <f t="shared" si="3061"/>
        <v>2.0930429619800303E-4</v>
      </c>
      <c r="AW2549" s="13">
        <f t="shared" si="3062"/>
        <v>1.0015356931166731E-5</v>
      </c>
      <c r="AX2549" s="13">
        <f t="shared" si="3063"/>
        <v>3.0300477494578228E-2</v>
      </c>
      <c r="AY2549" s="13">
        <f t="shared" si="3064"/>
        <v>2.3852892359937785E-2</v>
      </c>
      <c r="AZ2549" s="13">
        <f t="shared" si="3065"/>
        <v>9.3886387440030358E-3</v>
      </c>
      <c r="BA2549" s="13">
        <f t="shared" si="3066"/>
        <v>2.463615624617548E-3</v>
      </c>
      <c r="BB2549" s="13">
        <f t="shared" si="3067"/>
        <v>4.8484680085304088E-4</v>
      </c>
      <c r="BC2549" s="13">
        <f t="shared" si="3068"/>
        <v>7.6335421142304752E-5</v>
      </c>
      <c r="BD2549" s="13">
        <f t="shared" si="3069"/>
        <v>5.5054303705879439E-6</v>
      </c>
      <c r="BE2549" s="13">
        <f t="shared" si="3070"/>
        <v>1.8210668270523564E-5</v>
      </c>
      <c r="BF2549" s="13">
        <f t="shared" si="3071"/>
        <v>3.0118302887884663E-5</v>
      </c>
      <c r="BG2549" s="13">
        <f t="shared" si="3072"/>
        <v>3.3208086431206414E-5</v>
      </c>
      <c r="BH2549" s="13">
        <f t="shared" si="3073"/>
        <v>2.7461134061758751E-5</v>
      </c>
      <c r="BI2549" s="13">
        <f t="shared" si="3074"/>
        <v>1.8166994006597808E-5</v>
      </c>
      <c r="BJ2549" s="14">
        <f t="shared" si="3075"/>
        <v>0.7967883440095056</v>
      </c>
      <c r="BK2549" s="14">
        <f t="shared" si="3076"/>
        <v>0.12175028533038347</v>
      </c>
      <c r="BL2549" s="14">
        <f t="shared" si="3077"/>
        <v>5.2451253636810316E-2</v>
      </c>
      <c r="BM2549" s="14">
        <f t="shared" si="3078"/>
        <v>0.72398662656765844</v>
      </c>
      <c r="BN2549" s="14">
        <f t="shared" si="3079"/>
        <v>0.22451462612678955</v>
      </c>
    </row>
    <row r="2550" spans="1:66" x14ac:dyDescent="0.25">
      <c r="A2550" t="s">
        <v>72</v>
      </c>
      <c r="B2550" t="s">
        <v>81</v>
      </c>
      <c r="C2550" t="s">
        <v>88</v>
      </c>
      <c r="D2550" s="7" t="s">
        <v>553</v>
      </c>
      <c r="E2550" s="10">
        <f>VLOOKUP(A2550,home!$A$2:$E$405,3,FALSE)</f>
        <v>1.4117647058823499</v>
      </c>
      <c r="F2550" s="10">
        <f>VLOOKUP(B2550,home!$B$2:$E$405,3,FALSE)</f>
        <v>0.55000000000000004</v>
      </c>
      <c r="G2550" s="10">
        <f>VLOOKUP(C2550,away!$B$2:$E$405,4,FALSE)</f>
        <v>0.87</v>
      </c>
      <c r="H2550" s="10">
        <f>VLOOKUP(A2550,away!$A$2:$E$405,3,FALSE)</f>
        <v>1.1323529411764699</v>
      </c>
      <c r="I2550" s="10">
        <f>VLOOKUP(C2550,away!$B$2:$E$405,3,FALSE)</f>
        <v>0.71</v>
      </c>
      <c r="J2550" s="10">
        <f>VLOOKUP(B2550,home!$B$2:$E$405,4,FALSE)</f>
        <v>1.37</v>
      </c>
      <c r="K2550" s="12">
        <f t="shared" si="3024"/>
        <v>0.67552941176470449</v>
      </c>
      <c r="L2550" s="12">
        <f t="shared" si="3025"/>
        <v>1.1014397058823522</v>
      </c>
      <c r="M2550" s="13">
        <f t="shared" si="3026"/>
        <v>0.16915004501223557</v>
      </c>
      <c r="N2550" s="13">
        <f t="shared" si="3027"/>
        <v>0.11426583040708879</v>
      </c>
      <c r="O2550" s="13">
        <f t="shared" si="3028"/>
        <v>0.18630857582826338</v>
      </c>
      <c r="P2550" s="13">
        <f t="shared" si="3029"/>
        <v>0.12585692263598661</v>
      </c>
      <c r="Q2550" s="13">
        <f t="shared" si="3030"/>
        <v>3.8594964599853079E-2</v>
      </c>
      <c r="R2550" s="13">
        <f t="shared" si="3031"/>
        <v>0.10260383148182119</v>
      </c>
      <c r="S2550" s="13">
        <f t="shared" si="3032"/>
        <v>2.3411115519145924E-2</v>
      </c>
      <c r="T2550" s="13">
        <f t="shared" si="3033"/>
        <v>4.251002645740197E-2</v>
      </c>
      <c r="U2550" s="13">
        <f t="shared" si="3034"/>
        <v>6.9311905925719536E-2</v>
      </c>
      <c r="V2550" s="13">
        <f t="shared" si="3035"/>
        <v>1.9354617339246282E-3</v>
      </c>
      <c r="W2550" s="13">
        <f t="shared" si="3036"/>
        <v>8.6906779110727823E-3</v>
      </c>
      <c r="X2550" s="13">
        <f t="shared" si="3037"/>
        <v>9.5722577222902595E-3</v>
      </c>
      <c r="Y2550" s="13">
        <f t="shared" si="3038"/>
        <v>5.2716323651347307E-3</v>
      </c>
      <c r="Z2550" s="13">
        <f t="shared" si="3039"/>
        <v>3.7670644656579842E-2</v>
      </c>
      <c r="AA2550" s="13">
        <f t="shared" si="3040"/>
        <v>2.544762842565659E-2</v>
      </c>
      <c r="AB2550" s="13">
        <f t="shared" si="3041"/>
        <v>8.5953107305952823E-3</v>
      </c>
      <c r="AC2550" s="13">
        <f t="shared" si="3042"/>
        <v>9.0005613689699362E-5</v>
      </c>
      <c r="AD2550" s="13">
        <f t="shared" si="3043"/>
        <v>1.4677021342758764E-3</v>
      </c>
      <c r="AE2550" s="13">
        <f t="shared" si="3044"/>
        <v>1.6165854070997222E-3</v>
      </c>
      <c r="AF2550" s="13">
        <f t="shared" si="3045"/>
        <v>8.9028567766481043E-4</v>
      </c>
      <c r="AG2550" s="13">
        <f t="shared" si="3046"/>
        <v>3.268653316527997E-4</v>
      </c>
      <c r="AH2550" s="13">
        <f t="shared" si="3047"/>
        <v>1.0372985942735483E-2</v>
      </c>
      <c r="AI2550" s="13">
        <f t="shared" si="3048"/>
        <v>7.0072570921396495E-3</v>
      </c>
      <c r="AJ2550" s="13">
        <f t="shared" si="3049"/>
        <v>2.3668041307685749E-3</v>
      </c>
      <c r="AK2550" s="13">
        <f t="shared" si="3050"/>
        <v>5.3294860074012279E-4</v>
      </c>
      <c r="AL2550" s="13">
        <f t="shared" si="3051"/>
        <v>2.6787647755292231E-6</v>
      </c>
      <c r="AM2550" s="13">
        <f t="shared" si="3052"/>
        <v>1.9829519188263689E-4</v>
      </c>
      <c r="AN2550" s="13">
        <f t="shared" si="3053"/>
        <v>2.1841019782509619E-4</v>
      </c>
      <c r="AO2550" s="13">
        <f t="shared" si="3054"/>
        <v>1.2028283202709018E-4</v>
      </c>
      <c r="AP2550" s="13">
        <f t="shared" si="3055"/>
        <v>4.4161429043538178E-5</v>
      </c>
      <c r="AQ2550" s="13">
        <f t="shared" si="3056"/>
        <v>1.2160287854264773E-5</v>
      </c>
      <c r="AR2550" s="13">
        <f t="shared" si="3057"/>
        <v>2.2850437171776663E-3</v>
      </c>
      <c r="AS2550" s="13">
        <f t="shared" si="3058"/>
        <v>1.5436142381216626E-3</v>
      </c>
      <c r="AT2550" s="13">
        <f t="shared" si="3059"/>
        <v>5.2137840913497456E-4</v>
      </c>
      <c r="AU2550" s="13">
        <f t="shared" si="3060"/>
        <v>1.1740215000992226E-4</v>
      </c>
      <c r="AV2550" s="13">
        <f t="shared" si="3061"/>
        <v>1.9827151334028593E-5</v>
      </c>
      <c r="AW2550" s="13">
        <f t="shared" si="3062"/>
        <v>5.5365225046430808E-8</v>
      </c>
      <c r="AX2550" s="13">
        <f t="shared" si="3063"/>
        <v>2.2325705721374474E-5</v>
      </c>
      <c r="AY2550" s="13">
        <f t="shared" si="3064"/>
        <v>2.4590418743366652E-5</v>
      </c>
      <c r="AZ2550" s="13">
        <f t="shared" si="3065"/>
        <v>1.3542431794108825E-5</v>
      </c>
      <c r="BA2550" s="13">
        <f t="shared" si="3066"/>
        <v>4.9720573640783448E-6</v>
      </c>
      <c r="BB2550" s="13">
        <f t="shared" si="3067"/>
        <v>1.3691053501801598E-6</v>
      </c>
      <c r="BC2550" s="13">
        <f t="shared" si="3068"/>
        <v>3.0159739884487766E-7</v>
      </c>
      <c r="BD2550" s="13">
        <f t="shared" si="3069"/>
        <v>4.1947297996274799E-4</v>
      </c>
      <c r="BE2550" s="13">
        <f t="shared" si="3070"/>
        <v>2.8336633540542285E-4</v>
      </c>
      <c r="BF2550" s="13">
        <f t="shared" si="3071"/>
        <v>9.5711146935172599E-5</v>
      </c>
      <c r="BG2550" s="13">
        <f t="shared" si="3072"/>
        <v>2.1551898262814117E-5</v>
      </c>
      <c r="BH2550" s="13">
        <f t="shared" si="3073"/>
        <v>3.6397352889728937E-6</v>
      </c>
      <c r="BI2550" s="13">
        <f t="shared" si="3074"/>
        <v>4.9174964774781922E-7</v>
      </c>
      <c r="BJ2550" s="14">
        <f t="shared" si="3075"/>
        <v>0.22386723926853938</v>
      </c>
      <c r="BK2550" s="14">
        <f t="shared" si="3076"/>
        <v>0.32047081969850139</v>
      </c>
      <c r="BL2550" s="14">
        <f t="shared" si="3077"/>
        <v>0.41785874766972092</v>
      </c>
      <c r="BM2550" s="14">
        <f t="shared" si="3078"/>
        <v>0.26306274627457465</v>
      </c>
      <c r="BN2550" s="14">
        <f t="shared" si="3079"/>
        <v>0.73678016996524864</v>
      </c>
    </row>
    <row r="2551" spans="1:66" x14ac:dyDescent="0.25">
      <c r="A2551" t="s">
        <v>72</v>
      </c>
      <c r="B2551" t="s">
        <v>326</v>
      </c>
      <c r="C2551" t="s">
        <v>79</v>
      </c>
      <c r="D2551" s="7" t="s">
        <v>553</v>
      </c>
      <c r="E2551" s="10">
        <f>VLOOKUP(A2551,home!$A$2:$E$405,3,FALSE)</f>
        <v>1.4117647058823499</v>
      </c>
      <c r="F2551" s="10">
        <f>VLOOKUP(B2551,home!$B$2:$E$405,3,FALSE)</f>
        <v>1.5</v>
      </c>
      <c r="G2551" s="10">
        <f>VLOOKUP(C2551,away!$B$2:$E$405,4,FALSE)</f>
        <v>1.42</v>
      </c>
      <c r="H2551" s="10">
        <f>VLOOKUP(A2551,away!$A$2:$E$405,3,FALSE)</f>
        <v>1.1323529411764699</v>
      </c>
      <c r="I2551" s="10">
        <f>VLOOKUP(C2551,away!$B$2:$E$405,3,FALSE)</f>
        <v>1.02</v>
      </c>
      <c r="J2551" s="10">
        <f>VLOOKUP(B2551,home!$B$2:$E$405,4,FALSE)</f>
        <v>0.78</v>
      </c>
      <c r="K2551" s="12">
        <f t="shared" si="3024"/>
        <v>3.0070588235294053</v>
      </c>
      <c r="L2551" s="12">
        <f t="shared" si="3025"/>
        <v>0.90089999999999948</v>
      </c>
      <c r="M2551" s="13">
        <f t="shared" si="3026"/>
        <v>2.0081449037715519E-2</v>
      </c>
      <c r="N2551" s="13">
        <f t="shared" si="3027"/>
        <v>6.0386098518118547E-2</v>
      </c>
      <c r="O2551" s="13">
        <f t="shared" si="3028"/>
        <v>1.8091377438077903E-2</v>
      </c>
      <c r="P2551" s="13">
        <f t="shared" si="3029"/>
        <v>5.4401836154972967E-2</v>
      </c>
      <c r="Q2551" s="13">
        <f t="shared" si="3030"/>
        <v>9.0792275183712176E-2</v>
      </c>
      <c r="R2551" s="13">
        <f t="shared" si="3031"/>
        <v>8.1492609669821855E-3</v>
      </c>
      <c r="S2551" s="13">
        <f t="shared" si="3032"/>
        <v>3.6844449963173639E-2</v>
      </c>
      <c r="T2551" s="13">
        <f t="shared" si="3033"/>
        <v>8.1794760713006259E-2</v>
      </c>
      <c r="U2551" s="13">
        <f t="shared" si="3034"/>
        <v>2.4505307096007557E-2</v>
      </c>
      <c r="V2551" s="13">
        <f t="shared" si="3035"/>
        <v>1.1090422178820876E-2</v>
      </c>
      <c r="W2551" s="13">
        <f t="shared" si="3036"/>
        <v>9.1005904066497181E-2</v>
      </c>
      <c r="X2551" s="13">
        <f t="shared" si="3037"/>
        <v>8.1987218973507275E-2</v>
      </c>
      <c r="Y2551" s="13">
        <f t="shared" si="3038"/>
        <v>3.6931142786616321E-2</v>
      </c>
      <c r="Z2551" s="13">
        <f t="shared" si="3039"/>
        <v>2.4472230683847489E-3</v>
      </c>
      <c r="AA2551" s="13">
        <f t="shared" si="3040"/>
        <v>7.3589437209310654E-3</v>
      </c>
      <c r="AB2551" s="13">
        <f t="shared" si="3041"/>
        <v>1.106438832394104E-2</v>
      </c>
      <c r="AC2551" s="13">
        <f t="shared" si="3042"/>
        <v>1.8777882049514432E-3</v>
      </c>
      <c r="AD2551" s="13">
        <f t="shared" si="3043"/>
        <v>6.8415026704107734E-2</v>
      </c>
      <c r="AE2551" s="13">
        <f t="shared" si="3044"/>
        <v>6.1635097557730632E-2</v>
      </c>
      <c r="AF2551" s="13">
        <f t="shared" si="3045"/>
        <v>2.7763529694879739E-2</v>
      </c>
      <c r="AG2551" s="13">
        <f t="shared" si="3046"/>
        <v>8.3373879673723818E-3</v>
      </c>
      <c r="AH2551" s="13">
        <f t="shared" si="3047"/>
        <v>5.5117581557695471E-4</v>
      </c>
      <c r="AI2551" s="13">
        <f t="shared" si="3048"/>
        <v>1.6574180995466978E-3</v>
      </c>
      <c r="AJ2551" s="13">
        <f t="shared" si="3049"/>
        <v>2.4919768602596187E-3</v>
      </c>
      <c r="AK2551" s="13">
        <f t="shared" si="3050"/>
        <v>2.4978403352249297E-3</v>
      </c>
      <c r="AL2551" s="13">
        <f t="shared" si="3051"/>
        <v>2.034815835603276E-4</v>
      </c>
      <c r="AM2551" s="13">
        <f t="shared" si="3052"/>
        <v>4.1145601942517422E-2</v>
      </c>
      <c r="AN2551" s="13">
        <f t="shared" si="3053"/>
        <v>3.706807279001393E-2</v>
      </c>
      <c r="AO2551" s="13">
        <f t="shared" si="3054"/>
        <v>1.6697313388261761E-2</v>
      </c>
      <c r="AP2551" s="13">
        <f t="shared" si="3055"/>
        <v>5.0142032104950043E-3</v>
      </c>
      <c r="AQ2551" s="13">
        <f t="shared" si="3056"/>
        <v>1.1293239180837364E-3</v>
      </c>
      <c r="AR2551" s="13">
        <f t="shared" si="3057"/>
        <v>9.9310858450655663E-5</v>
      </c>
      <c r="AS2551" s="13">
        <f t="shared" si="3058"/>
        <v>2.9863359317632395E-4</v>
      </c>
      <c r="AT2551" s="13">
        <f t="shared" si="3059"/>
        <v>4.4900439068157799E-4</v>
      </c>
      <c r="AU2551" s="13">
        <f t="shared" si="3060"/>
        <v>4.5006087160082776E-4</v>
      </c>
      <c r="AV2551" s="13">
        <f t="shared" si="3061"/>
        <v>3.3833987876815097E-4</v>
      </c>
      <c r="AW2551" s="13">
        <f t="shared" si="3062"/>
        <v>1.5312324309052234E-5</v>
      </c>
      <c r="AX2551" s="13">
        <f t="shared" si="3063"/>
        <v>2.0621207561779278E-2</v>
      </c>
      <c r="AY2551" s="13">
        <f t="shared" si="3064"/>
        <v>1.8577645892406944E-2</v>
      </c>
      <c r="AZ2551" s="13">
        <f t="shared" si="3065"/>
        <v>8.3683005922347009E-3</v>
      </c>
      <c r="BA2551" s="13">
        <f t="shared" si="3066"/>
        <v>2.5130006678480794E-3</v>
      </c>
      <c r="BB2551" s="13">
        <f t="shared" si="3067"/>
        <v>5.6599057541608321E-4</v>
      </c>
      <c r="BC2551" s="13">
        <f t="shared" si="3068"/>
        <v>1.0198018187846985E-4</v>
      </c>
      <c r="BD2551" s="13">
        <f t="shared" si="3069"/>
        <v>1.4911525396365935E-5</v>
      </c>
      <c r="BE2551" s="13">
        <f t="shared" si="3070"/>
        <v>4.4839834015425002E-5</v>
      </c>
      <c r="BF2551" s="13">
        <f t="shared" si="3071"/>
        <v>6.7418009260838878E-5</v>
      </c>
      <c r="BG2551" s="13">
        <f t="shared" si="3072"/>
        <v>6.7576639870864225E-5</v>
      </c>
      <c r="BH2551" s="13">
        <f t="shared" si="3073"/>
        <v>5.0801732797037823E-5</v>
      </c>
      <c r="BI2551" s="13">
        <f t="shared" si="3074"/>
        <v>3.055275977158316E-5</v>
      </c>
      <c r="BJ2551" s="14">
        <f t="shared" si="3075"/>
        <v>0.76085108288648362</v>
      </c>
      <c r="BK2551" s="14">
        <f t="shared" si="3076"/>
        <v>0.14307707301560174</v>
      </c>
      <c r="BL2551" s="14">
        <f t="shared" si="3077"/>
        <v>7.8279138750337596E-2</v>
      </c>
      <c r="BM2551" s="14">
        <f t="shared" si="3078"/>
        <v>0.71418988685313023</v>
      </c>
      <c r="BN2551" s="14">
        <f t="shared" si="3079"/>
        <v>0.2519022972995793</v>
      </c>
    </row>
    <row r="2552" spans="1:66" x14ac:dyDescent="0.25">
      <c r="A2552" t="s">
        <v>72</v>
      </c>
      <c r="B2552" t="s">
        <v>78</v>
      </c>
      <c r="C2552" t="s">
        <v>76</v>
      </c>
      <c r="D2552" s="7" t="s">
        <v>553</v>
      </c>
      <c r="E2552" s="10">
        <f>VLOOKUP(A2552,home!$A$2:$E$405,3,FALSE)</f>
        <v>1.4117647058823499</v>
      </c>
      <c r="F2552" s="10">
        <f>VLOOKUP(B2552,home!$B$2:$E$405,3,FALSE)</f>
        <v>1.18</v>
      </c>
      <c r="G2552" s="10">
        <f>VLOOKUP(C2552,away!$B$2:$E$405,4,FALSE)</f>
        <v>0.87</v>
      </c>
      <c r="H2552" s="10">
        <f>VLOOKUP(A2552,away!$A$2:$E$405,3,FALSE)</f>
        <v>1.1323529411764699</v>
      </c>
      <c r="I2552" s="10">
        <f>VLOOKUP(C2552,away!$B$2:$E$405,3,FALSE)</f>
        <v>0.71</v>
      </c>
      <c r="J2552" s="10">
        <f>VLOOKUP(B2552,home!$B$2:$E$405,4,FALSE)</f>
        <v>0.98</v>
      </c>
      <c r="K2552" s="12">
        <f t="shared" si="3024"/>
        <v>1.4493176470588203</v>
      </c>
      <c r="L2552" s="12">
        <f t="shared" si="3025"/>
        <v>0.78789117647058771</v>
      </c>
      <c r="M2552" s="13">
        <f t="shared" si="3026"/>
        <v>0.10675606392919558</v>
      </c>
      <c r="N2552" s="13">
        <f t="shared" si="3027"/>
        <v>0.15472344738312274</v>
      </c>
      <c r="O2552" s="13">
        <f t="shared" si="3028"/>
        <v>8.411216080454316E-2</v>
      </c>
      <c r="P2552" s="13">
        <f t="shared" si="3029"/>
        <v>0.12190523898627363</v>
      </c>
      <c r="Q2552" s="13">
        <f t="shared" si="3030"/>
        <v>0.11212171135306834</v>
      </c>
      <c r="R2552" s="13">
        <f t="shared" si="3031"/>
        <v>3.3135614665887381E-2</v>
      </c>
      <c r="S2552" s="13">
        <f t="shared" si="3032"/>
        <v>3.4801037864595596E-2</v>
      </c>
      <c r="T2552" s="13">
        <f t="shared" si="3033"/>
        <v>8.833970706586465E-2</v>
      </c>
      <c r="U2552" s="13">
        <f t="shared" si="3034"/>
        <v>4.8024031081411643E-2</v>
      </c>
      <c r="V2552" s="13">
        <f t="shared" si="3035"/>
        <v>4.4154960817626415E-3</v>
      </c>
      <c r="W2552" s="13">
        <f t="shared" si="3036"/>
        <v>5.4166658294145756E-2</v>
      </c>
      <c r="X2552" s="13">
        <f t="shared" si="3037"/>
        <v>4.267743212885481E-2</v>
      </c>
      <c r="Y2552" s="13">
        <f t="shared" si="3038"/>
        <v>1.6812586104373535E-2</v>
      </c>
      <c r="Z2552" s="13">
        <f t="shared" si="3039"/>
        <v>8.7024194740606929E-3</v>
      </c>
      <c r="AA2552" s="13">
        <f t="shared" si="3040"/>
        <v>1.2612570115864499E-2</v>
      </c>
      <c r="AB2552" s="13">
        <f t="shared" si="3041"/>
        <v>9.1398102218445652E-3</v>
      </c>
      <c r="AC2552" s="13">
        <f t="shared" si="3042"/>
        <v>3.1512970158259035E-4</v>
      </c>
      <c r="AD2552" s="13">
        <f t="shared" si="3043"/>
        <v>1.9626173436977611E-2</v>
      </c>
      <c r="AE2552" s="13">
        <f t="shared" si="3044"/>
        <v>1.5463288878876083E-2</v>
      </c>
      <c r="AF2552" s="13">
        <f t="shared" si="3045"/>
        <v>6.0916944334411163E-3</v>
      </c>
      <c r="AG2552" s="13">
        <f t="shared" si="3046"/>
        <v>1.5998640979544175E-3</v>
      </c>
      <c r="AH2552" s="13">
        <f t="shared" si="3047"/>
        <v>1.7141398793895576E-3</v>
      </c>
      <c r="AI2552" s="13">
        <f t="shared" si="3048"/>
        <v>2.4843331767265635E-3</v>
      </c>
      <c r="AJ2552" s="13">
        <f t="shared" si="3049"/>
        <v>1.8002939571017543E-3</v>
      </c>
      <c r="AK2552" s="13">
        <f t="shared" si="3050"/>
        <v>8.697326006403092E-4</v>
      </c>
      <c r="AL2552" s="13">
        <f t="shared" si="3051"/>
        <v>1.4393922057140514E-5</v>
      </c>
      <c r="AM2552" s="13">
        <f t="shared" si="3052"/>
        <v>5.6889119012897412E-3</v>
      </c>
      <c r="AN2552" s="13">
        <f t="shared" si="3053"/>
        <v>4.4822434907447013E-3</v>
      </c>
      <c r="AO2552" s="13">
        <f t="shared" si="3054"/>
        <v>1.7657600485752381E-3</v>
      </c>
      <c r="AP2552" s="13">
        <f t="shared" si="3055"/>
        <v>4.6374225401223562E-4</v>
      </c>
      <c r="AQ2552" s="13">
        <f t="shared" si="3056"/>
        <v>9.1344607523205596E-5</v>
      </c>
      <c r="AR2552" s="13">
        <f t="shared" si="3057"/>
        <v>2.7011113724147802E-4</v>
      </c>
      <c r="AS2552" s="13">
        <f t="shared" si="3058"/>
        <v>3.9147683787120105E-4</v>
      </c>
      <c r="AT2552" s="13">
        <f t="shared" si="3059"/>
        <v>2.8368714477075823E-4</v>
      </c>
      <c r="AU2552" s="13">
        <f t="shared" si="3060"/>
        <v>1.3705092838666344E-4</v>
      </c>
      <c r="AV2552" s="13">
        <f t="shared" si="3061"/>
        <v>4.9657582264146474E-5</v>
      </c>
      <c r="AW2552" s="13">
        <f t="shared" si="3062"/>
        <v>4.5656904466316893E-7</v>
      </c>
      <c r="AX2552" s="13">
        <f t="shared" si="3063"/>
        <v>1.3741734018503609E-3</v>
      </c>
      <c r="AY2552" s="13">
        <f t="shared" si="3064"/>
        <v>1.0826990982584705E-3</v>
      </c>
      <c r="AZ2552" s="13">
        <f t="shared" si="3065"/>
        <v>4.2652453314525533E-4</v>
      </c>
      <c r="BA2552" s="13">
        <f t="shared" si="3066"/>
        <v>1.1201830540446116E-4</v>
      </c>
      <c r="BB2552" s="13">
        <f t="shared" si="3067"/>
        <v>2.2064558607840622E-5</v>
      </c>
      <c r="BC2552" s="13">
        <f t="shared" si="3068"/>
        <v>3.4768942079671566E-6</v>
      </c>
      <c r="BD2552" s="13">
        <f t="shared" si="3069"/>
        <v>3.5469696949832727E-5</v>
      </c>
      <c r="BE2552" s="13">
        <f t="shared" si="3070"/>
        <v>5.1406857725220983E-5</v>
      </c>
      <c r="BF2552" s="13">
        <f t="shared" si="3071"/>
        <v>3.7252433040502418E-5</v>
      </c>
      <c r="BG2552" s="13">
        <f t="shared" si="3072"/>
        <v>1.7996869533825743E-5</v>
      </c>
      <c r="BH2552" s="13">
        <f t="shared" si="3073"/>
        <v>6.5207951517972217E-6</v>
      </c>
      <c r="BI2552" s="13">
        <f t="shared" si="3074"/>
        <v>1.8901406972710622E-6</v>
      </c>
      <c r="BJ2552" s="14">
        <f t="shared" si="3075"/>
        <v>0.52713552227029847</v>
      </c>
      <c r="BK2552" s="14">
        <f t="shared" si="3076"/>
        <v>0.26929005958372565</v>
      </c>
      <c r="BL2552" s="14">
        <f t="shared" si="3077"/>
        <v>0.19517520692704213</v>
      </c>
      <c r="BM2552" s="14">
        <f t="shared" si="3078"/>
        <v>0.38646672860382242</v>
      </c>
      <c r="BN2552" s="14">
        <f t="shared" si="3079"/>
        <v>0.61275423712209087</v>
      </c>
    </row>
    <row r="2553" spans="1:66" x14ac:dyDescent="0.25">
      <c r="A2553" t="s">
        <v>72</v>
      </c>
      <c r="B2553" t="s">
        <v>86</v>
      </c>
      <c r="C2553" t="s">
        <v>83</v>
      </c>
      <c r="D2553" s="7" t="s">
        <v>553</v>
      </c>
      <c r="E2553" s="10">
        <f>VLOOKUP(A2553,home!$A$2:$E$405,3,FALSE)</f>
        <v>1.4117647058823499</v>
      </c>
      <c r="F2553" s="10">
        <f>VLOOKUP(B2553,home!$B$2:$E$405,3,FALSE)</f>
        <v>0.79</v>
      </c>
      <c r="G2553" s="10">
        <f>VLOOKUP(C2553,away!$B$2:$E$405,4,FALSE)</f>
        <v>0.71</v>
      </c>
      <c r="H2553" s="10">
        <f>VLOOKUP(A2553,away!$A$2:$E$405,3,FALSE)</f>
        <v>1.1323529411764699</v>
      </c>
      <c r="I2553" s="10">
        <f>VLOOKUP(C2553,away!$B$2:$E$405,3,FALSE)</f>
        <v>0.39</v>
      </c>
      <c r="J2553" s="10">
        <f>VLOOKUP(B2553,home!$B$2:$E$405,4,FALSE)</f>
        <v>0.88</v>
      </c>
      <c r="K2553" s="12">
        <f t="shared" si="3024"/>
        <v>0.79185882352941006</v>
      </c>
      <c r="L2553" s="12">
        <f t="shared" si="3025"/>
        <v>0.38862352941176448</v>
      </c>
      <c r="M2553" s="13">
        <f t="shared" si="3026"/>
        <v>0.3071305575384653</v>
      </c>
      <c r="N2553" s="13">
        <f t="shared" si="3027"/>
        <v>0.24320404196234091</v>
      </c>
      <c r="O2553" s="13">
        <f t="shared" si="3028"/>
        <v>0.11935816126080137</v>
      </c>
      <c r="P2553" s="13">
        <f t="shared" si="3029"/>
        <v>9.4514813154611785E-2</v>
      </c>
      <c r="Q2553" s="13">
        <f t="shared" si="3030"/>
        <v>9.6291633272948263E-2</v>
      </c>
      <c r="R2553" s="13">
        <f t="shared" si="3031"/>
        <v>2.3192694946635586E-2</v>
      </c>
      <c r="S2553" s="13">
        <f t="shared" si="3032"/>
        <v>7.2713783164773445E-3</v>
      </c>
      <c r="T2553" s="13">
        <f t="shared" si="3033"/>
        <v>3.7421194375356445E-2</v>
      </c>
      <c r="U2553" s="13">
        <f t="shared" si="3034"/>
        <v>1.8365340134919347E-2</v>
      </c>
      <c r="V2553" s="13">
        <f t="shared" si="3035"/>
        <v>2.4862859931852339E-4</v>
      </c>
      <c r="W2553" s="13">
        <f t="shared" si="3036"/>
        <v>2.5416459813080741E-2</v>
      </c>
      <c r="X2553" s="13">
        <f t="shared" si="3037"/>
        <v>9.877434317711712E-3</v>
      </c>
      <c r="Y2553" s="13">
        <f t="shared" si="3038"/>
        <v>1.9193016930410046E-3</v>
      </c>
      <c r="Z2553" s="13">
        <f t="shared" si="3039"/>
        <v>3.0044089889106388E-3</v>
      </c>
      <c r="AA2553" s="13">
        <f t="shared" si="3040"/>
        <v>2.3790677673599628E-3</v>
      </c>
      <c r="AB2553" s="13">
        <f t="shared" si="3041"/>
        <v>9.4194290167920003E-4</v>
      </c>
      <c r="AC2553" s="13">
        <f t="shared" si="3042"/>
        <v>4.7819821718936324E-6</v>
      </c>
      <c r="AD2553" s="13">
        <f t="shared" si="3043"/>
        <v>5.0315619914671605E-3</v>
      </c>
      <c r="AE2553" s="13">
        <f t="shared" si="3044"/>
        <v>1.9553833795780541E-3</v>
      </c>
      <c r="AF2553" s="13">
        <f t="shared" si="3045"/>
        <v>3.7995399516236363E-4</v>
      </c>
      <c r="AG2553" s="13">
        <f t="shared" si="3046"/>
        <v>4.921968753803275E-5</v>
      </c>
      <c r="AH2553" s="13">
        <f t="shared" si="3047"/>
        <v>2.918960062667208E-4</v>
      </c>
      <c r="AI2553" s="13">
        <f t="shared" si="3048"/>
        <v>2.3114042811529881E-4</v>
      </c>
      <c r="AJ2553" s="13">
        <f t="shared" si="3049"/>
        <v>9.1515293738732347E-5</v>
      </c>
      <c r="AK2553" s="13">
        <f t="shared" si="3050"/>
        <v>2.4155730944966997E-5</v>
      </c>
      <c r="AL2553" s="13">
        <f t="shared" si="3051"/>
        <v>5.8863325760557934E-8</v>
      </c>
      <c r="AM2553" s="13">
        <f t="shared" si="3052"/>
        <v>7.9685735181569647E-4</v>
      </c>
      <c r="AN2553" s="13">
        <f t="shared" si="3053"/>
        <v>3.0967751650032803E-4</v>
      </c>
      <c r="AO2553" s="13">
        <f t="shared" si="3054"/>
        <v>6.0173984720913698E-5</v>
      </c>
      <c r="AP2553" s="13">
        <f t="shared" si="3055"/>
        <v>7.7950087736703574E-6</v>
      </c>
      <c r="AQ2553" s="13">
        <f t="shared" si="3056"/>
        <v>7.5733095535486105E-7</v>
      </c>
      <c r="AR2553" s="13">
        <f t="shared" si="3057"/>
        <v>2.2687531235314319E-5</v>
      </c>
      <c r="AS2553" s="13">
        <f t="shared" si="3058"/>
        <v>1.796532179278274E-5</v>
      </c>
      <c r="AT2553" s="13">
        <f t="shared" si="3059"/>
        <v>7.1129992895801055E-6</v>
      </c>
      <c r="AU2553" s="13">
        <f t="shared" si="3060"/>
        <v>1.877497083070811E-6</v>
      </c>
      <c r="AV2553" s="13">
        <f t="shared" si="3061"/>
        <v>3.7167815784508783E-7</v>
      </c>
      <c r="AW2553" s="13">
        <f t="shared" si="3062"/>
        <v>5.0317510649643613E-10</v>
      </c>
      <c r="AX2553" s="13">
        <f t="shared" si="3063"/>
        <v>1.0516642085492304E-4</v>
      </c>
      <c r="AY2553" s="13">
        <f t="shared" si="3064"/>
        <v>4.0870145648243181E-5</v>
      </c>
      <c r="AZ2553" s="13">
        <f t="shared" si="3065"/>
        <v>7.9415501246965654E-6</v>
      </c>
      <c r="BA2553" s="13">
        <f t="shared" si="3066"/>
        <v>1.0287577461533393E-6</v>
      </c>
      <c r="BB2553" s="13">
        <f t="shared" si="3067"/>
        <v>9.9949866554950704E-8</v>
      </c>
      <c r="BC2553" s="13">
        <f t="shared" si="3068"/>
        <v>7.7685739809639666E-9</v>
      </c>
      <c r="BD2553" s="13">
        <f t="shared" si="3069"/>
        <v>1.4694847437179158E-6</v>
      </c>
      <c r="BE2553" s="13">
        <f t="shared" si="3070"/>
        <v>1.1636244603548854E-6</v>
      </c>
      <c r="BF2553" s="13">
        <f t="shared" si="3071"/>
        <v>4.6071314810333208E-7</v>
      </c>
      <c r="BG2553" s="13">
        <f t="shared" si="3072"/>
        <v>1.2160659048054514E-7</v>
      </c>
      <c r="BH2553" s="13">
        <f t="shared" si="3073"/>
        <v>2.4073812917836806E-8</v>
      </c>
      <c r="BI2553" s="13">
        <f t="shared" si="3074"/>
        <v>3.8126122349970741E-9</v>
      </c>
      <c r="BJ2553" s="14">
        <f t="shared" si="3075"/>
        <v>0.42287656027380516</v>
      </c>
      <c r="BK2553" s="14">
        <f t="shared" si="3076"/>
        <v>0.40921108860001887</v>
      </c>
      <c r="BL2553" s="14">
        <f t="shared" si="3077"/>
        <v>0.16492917281338765</v>
      </c>
      <c r="BM2553" s="14">
        <f t="shared" si="3078"/>
        <v>0.11628845889784591</v>
      </c>
      <c r="BN2553" s="14">
        <f t="shared" si="3079"/>
        <v>0.88369190213580306</v>
      </c>
    </row>
    <row r="2554" spans="1:66" x14ac:dyDescent="0.25">
      <c r="A2554" t="s">
        <v>72</v>
      </c>
      <c r="B2554" t="s">
        <v>85</v>
      </c>
      <c r="C2554" t="s">
        <v>80</v>
      </c>
      <c r="D2554" s="7" t="s">
        <v>553</v>
      </c>
      <c r="E2554" s="10">
        <f>VLOOKUP(A2554,home!$A$2:$E$405,3,FALSE)</f>
        <v>1.4117647058823499</v>
      </c>
      <c r="F2554" s="10">
        <f>VLOOKUP(B2554,home!$B$2:$E$405,3,FALSE)</f>
        <v>0.79</v>
      </c>
      <c r="G2554" s="10">
        <f>VLOOKUP(C2554,away!$B$2:$E$405,4,FALSE)</f>
        <v>1.1000000000000001</v>
      </c>
      <c r="H2554" s="10">
        <f>VLOOKUP(A2554,away!$A$2:$E$405,3,FALSE)</f>
        <v>1.1323529411764699</v>
      </c>
      <c r="I2554" s="10">
        <f>VLOOKUP(C2554,away!$B$2:$E$405,3,FALSE)</f>
        <v>0.55000000000000004</v>
      </c>
      <c r="J2554" s="10">
        <f>VLOOKUP(B2554,home!$B$2:$E$405,4,FALSE)</f>
        <v>1.47</v>
      </c>
      <c r="K2554" s="12">
        <f t="shared" si="3024"/>
        <v>1.2268235294117622</v>
      </c>
      <c r="L2554" s="12">
        <f t="shared" si="3025"/>
        <v>0.91550735294117602</v>
      </c>
      <c r="M2554" s="13">
        <f t="shared" si="3026"/>
        <v>0.1173809227863811</v>
      </c>
      <c r="N2554" s="13">
        <f t="shared" si="3027"/>
        <v>0.14400567797839758</v>
      </c>
      <c r="O2554" s="13">
        <f t="shared" si="3028"/>
        <v>0.10746309790595231</v>
      </c>
      <c r="P2554" s="13">
        <f t="shared" si="3029"/>
        <v>0.13183825705450217</v>
      </c>
      <c r="Q2554" s="13">
        <f t="shared" si="3030"/>
        <v>8.8334777056395697E-2</v>
      </c>
      <c r="R2554" s="13">
        <f t="shared" si="3031"/>
        <v>4.9191628151368419E-2</v>
      </c>
      <c r="S2554" s="13">
        <f t="shared" si="3032"/>
        <v>3.7019060701202859E-2</v>
      </c>
      <c r="T2554" s="13">
        <f t="shared" si="3033"/>
        <v>8.0871137915549743E-2</v>
      </c>
      <c r="U2554" s="13">
        <f t="shared" si="3034"/>
        <v>6.0349446866172801E-2</v>
      </c>
      <c r="V2554" s="13">
        <f t="shared" si="3035"/>
        <v>4.619838769166348E-3</v>
      </c>
      <c r="W2554" s="13">
        <f t="shared" si="3036"/>
        <v>3.612372765270952E-2</v>
      </c>
      <c r="X2554" s="13">
        <f t="shared" si="3037"/>
        <v>3.307153828170005E-2</v>
      </c>
      <c r="Y2554" s="13">
        <f t="shared" si="3038"/>
        <v>1.5138618234985992E-2</v>
      </c>
      <c r="Z2554" s="13">
        <f t="shared" si="3039"/>
        <v>1.5011765758575314E-2</v>
      </c>
      <c r="AA2554" s="13">
        <f t="shared" si="3040"/>
        <v>1.8416787450638007E-2</v>
      </c>
      <c r="AB2554" s="13">
        <f t="shared" si="3041"/>
        <v>1.1297074090308983E-2</v>
      </c>
      <c r="AC2554" s="13">
        <f t="shared" si="3042"/>
        <v>3.2430285344799121E-4</v>
      </c>
      <c r="AD2554" s="13">
        <f t="shared" si="3043"/>
        <v>1.1079359763601585E-2</v>
      </c>
      <c r="AE2554" s="13">
        <f t="shared" si="3044"/>
        <v>1.0143235329457859E-2</v>
      </c>
      <c r="AF2554" s="13">
        <f t="shared" si="3045"/>
        <v>4.6431032633656912E-3</v>
      </c>
      <c r="AG2554" s="13">
        <f t="shared" si="3046"/>
        <v>1.4169317260254869E-3</v>
      </c>
      <c r="AH2554" s="13">
        <f t="shared" si="3047"/>
        <v>3.4358454831515672E-3</v>
      </c>
      <c r="AI2554" s="13">
        <f t="shared" si="3048"/>
        <v>4.2151760821534665E-3</v>
      </c>
      <c r="AJ2554" s="13">
        <f t="shared" si="3049"/>
        <v>2.5856385990997797E-3</v>
      </c>
      <c r="AK2554" s="13">
        <f t="shared" si="3050"/>
        <v>1.0573740906436259E-3</v>
      </c>
      <c r="AL2554" s="13">
        <f t="shared" si="3051"/>
        <v>1.4569837054082351E-5</v>
      </c>
      <c r="AM2554" s="13">
        <f t="shared" si="3052"/>
        <v>2.7184838497608752E-3</v>
      </c>
      <c r="AN2554" s="13">
        <f t="shared" si="3053"/>
        <v>2.4887919533079163E-3</v>
      </c>
      <c r="AO2554" s="13">
        <f t="shared" si="3054"/>
        <v>1.1392536665971145E-3</v>
      </c>
      <c r="AP2554" s="13">
        <f t="shared" si="3055"/>
        <v>3.4766503621161789E-4</v>
      </c>
      <c r="AQ2554" s="13">
        <f t="shared" si="3056"/>
        <v>7.9572474253074085E-5</v>
      </c>
      <c r="AR2554" s="13">
        <f t="shared" si="3057"/>
        <v>6.291083606789976E-4</v>
      </c>
      <c r="AS2554" s="13">
        <f t="shared" si="3058"/>
        <v>7.7180493943065562E-4</v>
      </c>
      <c r="AT2554" s="13">
        <f t="shared" si="3059"/>
        <v>4.7343422990487412E-4</v>
      </c>
      <c r="AU2554" s="13">
        <f t="shared" si="3060"/>
        <v>1.9360675095874585E-4</v>
      </c>
      <c r="AV2554" s="13">
        <f t="shared" si="3061"/>
        <v>5.9380329382288125E-5</v>
      </c>
      <c r="AW2554" s="13">
        <f t="shared" si="3062"/>
        <v>4.5456514028122619E-7</v>
      </c>
      <c r="AX2554" s="13">
        <f t="shared" si="3063"/>
        <v>5.5584999186875203E-4</v>
      </c>
      <c r="AY2554" s="13">
        <f t="shared" si="3064"/>
        <v>5.0888475468813526E-4</v>
      </c>
      <c r="AZ2554" s="13">
        <f t="shared" si="3065"/>
        <v>2.3294386735832722E-4</v>
      </c>
      <c r="BA2554" s="13">
        <f t="shared" si="3066"/>
        <v>7.1087274463034201E-5</v>
      </c>
      <c r="BB2554" s="13">
        <f t="shared" si="3067"/>
        <v>1.6270230617863824E-5</v>
      </c>
      <c r="BC2554" s="13">
        <f t="shared" si="3068"/>
        <v>2.979103152940597E-6</v>
      </c>
      <c r="BD2554" s="13">
        <f t="shared" si="3069"/>
        <v>9.5992221666398587E-5</v>
      </c>
      <c r="BE2554" s="13">
        <f t="shared" si="3070"/>
        <v>1.1776551618084734E-4</v>
      </c>
      <c r="BF2554" s="13">
        <f t="shared" si="3071"/>
        <v>7.223875310199256E-5</v>
      </c>
      <c r="BG2554" s="13">
        <f t="shared" si="3072"/>
        <v>2.9541400680297146E-5</v>
      </c>
      <c r="BH2554" s="13">
        <f t="shared" si="3073"/>
        <v>9.0605213615922884E-6</v>
      </c>
      <c r="BI2554" s="13">
        <f t="shared" si="3074"/>
        <v>2.2231321590278651E-6</v>
      </c>
      <c r="BJ2554" s="14">
        <f t="shared" si="3075"/>
        <v>0.43298988940446881</v>
      </c>
      <c r="BK2554" s="14">
        <f t="shared" si="3076"/>
        <v>0.29170583675644263</v>
      </c>
      <c r="BL2554" s="14">
        <f t="shared" si="3077"/>
        <v>0.2604662248749946</v>
      </c>
      <c r="BM2554" s="14">
        <f t="shared" si="3078"/>
        <v>0.36145092567193632</v>
      </c>
      <c r="BN2554" s="14">
        <f t="shared" si="3079"/>
        <v>0.63821436093299733</v>
      </c>
    </row>
    <row r="2555" spans="1:66" x14ac:dyDescent="0.25">
      <c r="A2555" t="s">
        <v>72</v>
      </c>
      <c r="B2555" t="s">
        <v>106</v>
      </c>
      <c r="C2555" t="s">
        <v>68</v>
      </c>
      <c r="D2555" s="7" t="s">
        <v>553</v>
      </c>
      <c r="E2555" s="10">
        <f>VLOOKUP(A2555,home!$A$2:$E$405,3,FALSE)</f>
        <v>1.4117647058823499</v>
      </c>
      <c r="F2555" s="10">
        <f>VLOOKUP(B2555,home!$B$2:$E$405,3,FALSE)</f>
        <v>0.94</v>
      </c>
      <c r="G2555" s="10">
        <f>VLOOKUP(C2555,away!$B$2:$E$405,4,FALSE)</f>
        <v>0.71</v>
      </c>
      <c r="H2555" s="10">
        <f>VLOOKUP(A2555,away!$A$2:$E$405,3,FALSE)</f>
        <v>1.1323529411764699</v>
      </c>
      <c r="I2555" s="10">
        <f>VLOOKUP(C2555,away!$B$2:$E$405,3,FALSE)</f>
        <v>1.97</v>
      </c>
      <c r="J2555" s="10">
        <f>VLOOKUP(B2555,home!$B$2:$E$405,4,FALSE)</f>
        <v>0.98</v>
      </c>
      <c r="K2555" s="12">
        <f t="shared" si="3024"/>
        <v>0.94221176470588031</v>
      </c>
      <c r="L2555" s="12">
        <f t="shared" si="3025"/>
        <v>2.1861205882352923</v>
      </c>
      <c r="M2555" s="13">
        <f t="shared" si="3026"/>
        <v>4.3790763933182597E-2</v>
      </c>
      <c r="N2555" s="13">
        <f t="shared" si="3027"/>
        <v>4.1260172963302588E-2</v>
      </c>
      <c r="O2555" s="13">
        <f t="shared" si="3028"/>
        <v>9.5731890608881959E-2</v>
      </c>
      <c r="P2555" s="13">
        <f t="shared" si="3029"/>
        <v>9.0199713589224961E-2</v>
      </c>
      <c r="Q2555" s="13">
        <f t="shared" si="3030"/>
        <v>1.9437910189911589E-2</v>
      </c>
      <c r="R2555" s="13">
        <f t="shared" si="3031"/>
        <v>0.10464072850538286</v>
      </c>
      <c r="S2555" s="13">
        <f t="shared" si="3032"/>
        <v>4.6448084029730427E-2</v>
      </c>
      <c r="T2555" s="13">
        <f t="shared" si="3033"/>
        <v>4.2493615658434306E-2</v>
      </c>
      <c r="U2555" s="13">
        <f t="shared" si="3034"/>
        <v>9.8593725465165705E-2</v>
      </c>
      <c r="V2555" s="13">
        <f t="shared" si="3035"/>
        <v>1.0630359007114872E-2</v>
      </c>
      <c r="W2555" s="13">
        <f t="shared" si="3036"/>
        <v>6.104875887410338E-3</v>
      </c>
      <c r="X2555" s="13">
        <f t="shared" si="3037"/>
        <v>1.334599486608894E-2</v>
      </c>
      <c r="Y2555" s="13">
        <f t="shared" si="3038"/>
        <v>1.4587977073619775E-2</v>
      </c>
      <c r="Z2555" s="13">
        <f t="shared" si="3039"/>
        <v>7.6252416984519025E-2</v>
      </c>
      <c r="AA2555" s="13">
        <f t="shared" si="3040"/>
        <v>7.1845924370072312E-2</v>
      </c>
      <c r="AB2555" s="13">
        <f t="shared" si="3041"/>
        <v>3.3847037593825513E-2</v>
      </c>
      <c r="AC2555" s="13">
        <f t="shared" si="3042"/>
        <v>1.368518226890625E-3</v>
      </c>
      <c r="AD2555" s="13">
        <f t="shared" si="3043"/>
        <v>1.4380214707968176E-3</v>
      </c>
      <c r="AE2555" s="13">
        <f t="shared" si="3044"/>
        <v>3.1436883436333188E-3</v>
      </c>
      <c r="AF2555" s="13">
        <f t="shared" si="3045"/>
        <v>3.4362409055060522E-3</v>
      </c>
      <c r="AG2555" s="13">
        <f t="shared" si="3046"/>
        <v>2.5040123298876878E-3</v>
      </c>
      <c r="AH2555" s="13">
        <f t="shared" si="3047"/>
        <v>4.1674244668139904E-2</v>
      </c>
      <c r="AI2555" s="13">
        <f t="shared" si="3048"/>
        <v>3.9265963611552719E-2</v>
      </c>
      <c r="AJ2555" s="13">
        <f t="shared" si="3049"/>
        <v>1.8498426433658982E-2</v>
      </c>
      <c r="AK2555" s="13">
        <f t="shared" si="3050"/>
        <v>5.8098116714465787E-3</v>
      </c>
      <c r="AL2555" s="13">
        <f t="shared" si="3051"/>
        <v>1.1275432627347369E-4</v>
      </c>
      <c r="AM2555" s="13">
        <f t="shared" si="3052"/>
        <v>2.7098414953688309E-4</v>
      </c>
      <c r="AN2555" s="13">
        <f t="shared" si="3053"/>
        <v>5.9240402838801128E-4</v>
      </c>
      <c r="AO2555" s="13">
        <f t="shared" si="3054"/>
        <v>6.4753332150627814E-4</v>
      </c>
      <c r="AP2555" s="13">
        <f t="shared" si="3055"/>
        <v>4.7186197523775238E-4</v>
      </c>
      <c r="AQ2555" s="13">
        <f t="shared" si="3056"/>
        <v>2.5788679471815568E-4</v>
      </c>
      <c r="AR2555" s="13">
        <f t="shared" si="3057"/>
        <v>1.8220984853635096E-2</v>
      </c>
      <c r="AS2555" s="13">
        <f t="shared" si="3058"/>
        <v>1.716802629362264E-2</v>
      </c>
      <c r="AT2555" s="13">
        <f t="shared" si="3059"/>
        <v>8.0879581753155686E-3</v>
      </c>
      <c r="AU2555" s="13">
        <f t="shared" si="3060"/>
        <v>2.5401897817438116E-3</v>
      </c>
      <c r="AV2555" s="13">
        <f t="shared" si="3061"/>
        <v>5.9834917423617028E-4</v>
      </c>
      <c r="AW2555" s="13">
        <f t="shared" si="3062"/>
        <v>6.4513907997000413E-6</v>
      </c>
      <c r="AX2555" s="13">
        <f t="shared" si="3063"/>
        <v>4.2554075623744774E-5</v>
      </c>
      <c r="AY2555" s="13">
        <f t="shared" si="3064"/>
        <v>9.302834083439004E-5</v>
      </c>
      <c r="AZ2555" s="13">
        <f t="shared" si="3065"/>
        <v>1.0168558559371504E-4</v>
      </c>
      <c r="BA2555" s="13">
        <f t="shared" si="3066"/>
        <v>7.4098984064394148E-5</v>
      </c>
      <c r="BB2555" s="13">
        <f t="shared" si="3067"/>
        <v>4.0497328657622746E-5</v>
      </c>
      <c r="BC2555" s="13">
        <f t="shared" si="3068"/>
        <v>1.7706408789392036E-5</v>
      </c>
      <c r="BD2555" s="13">
        <f t="shared" si="3069"/>
        <v>6.6388783544091817E-3</v>
      </c>
      <c r="BE2555" s="13">
        <f t="shared" si="3070"/>
        <v>6.2552292899755455E-3</v>
      </c>
      <c r="BF2555" s="13">
        <f t="shared" si="3071"/>
        <v>2.9468753139738841E-3</v>
      </c>
      <c r="BG2555" s="13">
        <f t="shared" si="3072"/>
        <v>9.2552686331584294E-4</v>
      </c>
      <c r="BH2555" s="13">
        <f t="shared" si="3073"/>
        <v>2.1801057479187957E-4</v>
      </c>
      <c r="BI2555" s="13">
        <f t="shared" si="3074"/>
        <v>4.1082425679840048E-5</v>
      </c>
      <c r="BJ2555" s="14">
        <f t="shared" si="3075"/>
        <v>0.15036275068154176</v>
      </c>
      <c r="BK2555" s="14">
        <f t="shared" si="3076"/>
        <v>0.19264322145325136</v>
      </c>
      <c r="BL2555" s="14">
        <f t="shared" si="3077"/>
        <v>0.57354886402882599</v>
      </c>
      <c r="BM2555" s="14">
        <f t="shared" si="3078"/>
        <v>0.59765949640821669</v>
      </c>
      <c r="BN2555" s="14">
        <f t="shared" si="3079"/>
        <v>0.39506117978988653</v>
      </c>
    </row>
    <row r="2556" spans="1:66" x14ac:dyDescent="0.25">
      <c r="A2556" t="s">
        <v>72</v>
      </c>
      <c r="B2556" t="s">
        <v>63</v>
      </c>
      <c r="C2556" t="s">
        <v>73</v>
      </c>
      <c r="D2556" s="7" t="s">
        <v>553</v>
      </c>
      <c r="E2556" s="10">
        <f>VLOOKUP(A2556,home!$A$2:$E$405,3,FALSE)</f>
        <v>1.4117647058823499</v>
      </c>
      <c r="F2556" s="10">
        <f>VLOOKUP(B2556,home!$B$2:$E$405,3,FALSE)</f>
        <v>1.26</v>
      </c>
      <c r="G2556" s="10">
        <f>VLOOKUP(C2556,away!$B$2:$E$405,4,FALSE)</f>
        <v>0.79</v>
      </c>
      <c r="H2556" s="10">
        <f>VLOOKUP(A2556,away!$A$2:$E$405,3,FALSE)</f>
        <v>1.1323529411764699</v>
      </c>
      <c r="I2556" s="10">
        <f>VLOOKUP(C2556,away!$B$2:$E$405,3,FALSE)</f>
        <v>0.55000000000000004</v>
      </c>
      <c r="J2556" s="10">
        <f>VLOOKUP(B2556,home!$B$2:$E$405,4,FALSE)</f>
        <v>0.49</v>
      </c>
      <c r="K2556" s="12">
        <f t="shared" si="3024"/>
        <v>1.4052705882352912</v>
      </c>
      <c r="L2556" s="12">
        <f t="shared" si="3025"/>
        <v>0.30516911764705867</v>
      </c>
      <c r="M2556" s="13">
        <f t="shared" si="3026"/>
        <v>0.18078628234604047</v>
      </c>
      <c r="N2556" s="13">
        <f t="shared" si="3027"/>
        <v>0.25405364533729174</v>
      </c>
      <c r="O2556" s="13">
        <f t="shared" si="3028"/>
        <v>5.5170390266233188E-2</v>
      </c>
      <c r="P2556" s="13">
        <f t="shared" si="3029"/>
        <v>7.7529326782600078E-2</v>
      </c>
      <c r="Q2556" s="13">
        <f t="shared" si="3030"/>
        <v>0.17850705781322804</v>
      </c>
      <c r="R2556" s="13">
        <f t="shared" si="3031"/>
        <v>8.4181496588951257E-3</v>
      </c>
      <c r="S2556" s="13">
        <f t="shared" si="3032"/>
        <v>8.3120196308064057E-3</v>
      </c>
      <c r="T2556" s="13">
        <f t="shared" si="3033"/>
        <v>5.4474841326635277E-2</v>
      </c>
      <c r="U2556" s="13">
        <f t="shared" si="3034"/>
        <v>1.1829778123008268E-2</v>
      </c>
      <c r="V2556" s="13">
        <f t="shared" si="3035"/>
        <v>3.9606328890884134E-4</v>
      </c>
      <c r="W2556" s="13">
        <f t="shared" si="3036"/>
        <v>8.3616906045782008E-2</v>
      </c>
      <c r="X2556" s="13">
        <f t="shared" si="3037"/>
        <v>2.5517297438368294E-2</v>
      </c>
      <c r="Y2556" s="13">
        <f t="shared" si="3038"/>
        <v>3.8935455720022008E-3</v>
      </c>
      <c r="Z2556" s="13">
        <f t="shared" si="3039"/>
        <v>8.5631976787530449E-4</v>
      </c>
      <c r="AA2556" s="13">
        <f t="shared" si="3040"/>
        <v>1.2033609839196371E-3</v>
      </c>
      <c r="AB2556" s="13">
        <f t="shared" si="3041"/>
        <v>8.4552389886607374E-4</v>
      </c>
      <c r="AC2556" s="13">
        <f t="shared" si="3042"/>
        <v>1.0615614661802023E-5</v>
      </c>
      <c r="AD2556" s="13">
        <f t="shared" si="3043"/>
        <v>2.937609468634279E-2</v>
      </c>
      <c r="AE2556" s="13">
        <f t="shared" si="3044"/>
        <v>8.9646768953476758E-3</v>
      </c>
      <c r="AF2556" s="13">
        <f t="shared" si="3045"/>
        <v>1.3678712690721115E-3</v>
      </c>
      <c r="AG2556" s="13">
        <f t="shared" si="3046"/>
        <v>1.3914402274583289E-4</v>
      </c>
      <c r="AH2556" s="13">
        <f t="shared" si="3047"/>
        <v>6.5330586996560205E-5</v>
      </c>
      <c r="AI2556" s="13">
        <f t="shared" si="3048"/>
        <v>9.1807152418413012E-5</v>
      </c>
      <c r="AJ2556" s="13">
        <f t="shared" si="3049"/>
        <v>6.4506945541615161E-5</v>
      </c>
      <c r="AK2556" s="13">
        <f t="shared" si="3050"/>
        <v>3.0216571102175801E-5</v>
      </c>
      <c r="AL2556" s="13">
        <f t="shared" si="3051"/>
        <v>1.8209820953952159E-7</v>
      </c>
      <c r="AM2556" s="13">
        <f t="shared" si="3052"/>
        <v>8.2562723719865044E-3</v>
      </c>
      <c r="AN2556" s="13">
        <f t="shared" si="3053"/>
        <v>2.5195593548129093E-3</v>
      </c>
      <c r="AO2556" s="13">
        <f t="shared" si="3054"/>
        <v>3.8444585258382393E-4</v>
      </c>
      <c r="AP2556" s="13">
        <f t="shared" si="3055"/>
        <v>3.910700053869225E-5</v>
      </c>
      <c r="AQ2556" s="13">
        <f t="shared" si="3056"/>
        <v>2.9835622120539406E-6</v>
      </c>
      <c r="AR2556" s="13">
        <f t="shared" si="3057"/>
        <v>3.9873755178209377E-6</v>
      </c>
      <c r="AS2556" s="13">
        <f t="shared" si="3058"/>
        <v>5.6033415394432272E-6</v>
      </c>
      <c r="AT2556" s="13">
        <f t="shared" si="3059"/>
        <v>3.937105530608314E-6</v>
      </c>
      <c r="AU2556" s="13">
        <f t="shared" si="3060"/>
        <v>1.8442328683141205E-6</v>
      </c>
      <c r="AV2556" s="13">
        <f t="shared" si="3061"/>
        <v>6.4791155192466071E-7</v>
      </c>
      <c r="AW2556" s="13">
        <f t="shared" si="3062"/>
        <v>2.1692205678668806E-9</v>
      </c>
      <c r="AX2556" s="13">
        <f t="shared" si="3063"/>
        <v>1.9337161221353741E-3</v>
      </c>
      <c r="AY2556" s="13">
        <f t="shared" si="3064"/>
        <v>5.9011044277194403E-4</v>
      </c>
      <c r="AZ2556" s="13">
        <f t="shared" si="3065"/>
        <v>9.0041741567514603E-5</v>
      </c>
      <c r="BA2556" s="13">
        <f t="shared" si="3066"/>
        <v>9.1593196085209724E-6</v>
      </c>
      <c r="BB2556" s="13">
        <f t="shared" si="3067"/>
        <v>6.987853707949371E-7</v>
      </c>
      <c r="BC2556" s="13">
        <f t="shared" si="3068"/>
        <v>4.2649543006032752E-8</v>
      </c>
      <c r="BD2556" s="13">
        <f t="shared" si="3069"/>
        <v>2.0280397808348301E-7</v>
      </c>
      <c r="BE2556" s="13">
        <f t="shared" si="3070"/>
        <v>2.8499446557783323E-7</v>
      </c>
      <c r="BF2556" s="13">
        <f t="shared" si="3071"/>
        <v>2.0024717014318212E-7</v>
      </c>
      <c r="BG2556" s="13">
        <f t="shared" si="3072"/>
        <v>9.38004861931873E-8</v>
      </c>
      <c r="BH2556" s="13">
        <f t="shared" si="3073"/>
        <v>3.2953766102364153E-8</v>
      </c>
      <c r="BI2556" s="13">
        <f t="shared" si="3074"/>
        <v>9.2617916550474919E-9</v>
      </c>
      <c r="BJ2556" s="14">
        <f t="shared" si="3075"/>
        <v>0.65373721760994685</v>
      </c>
      <c r="BK2556" s="14">
        <f t="shared" si="3076"/>
        <v>0.26762460020399914</v>
      </c>
      <c r="BL2556" s="14">
        <f t="shared" si="3077"/>
        <v>7.7735908215646923E-2</v>
      </c>
      <c r="BM2556" s="14">
        <f t="shared" si="3078"/>
        <v>0.24489908531962842</v>
      </c>
      <c r="BN2556" s="14">
        <f t="shared" si="3079"/>
        <v>0.75446485220428861</v>
      </c>
    </row>
    <row r="2557" spans="1:66" x14ac:dyDescent="0.25">
      <c r="A2557" t="s">
        <v>72</v>
      </c>
      <c r="B2557" t="s">
        <v>103</v>
      </c>
      <c r="C2557" t="s">
        <v>365</v>
      </c>
      <c r="D2557" s="7" t="s">
        <v>553</v>
      </c>
      <c r="E2557" s="10">
        <f>VLOOKUP(A2557,home!$A$2:$E$405,3,FALSE)</f>
        <v>1.4117647058823499</v>
      </c>
      <c r="F2557" s="10">
        <f>VLOOKUP(B2557,home!$B$2:$E$405,3,FALSE)</f>
        <v>0.55000000000000004</v>
      </c>
      <c r="G2557" s="10">
        <f>VLOOKUP(C2557,away!$B$2:$E$405,4,FALSE)</f>
        <v>1.26</v>
      </c>
      <c r="H2557" s="10">
        <f>VLOOKUP(A2557,away!$A$2:$E$405,3,FALSE)</f>
        <v>1.1323529411764699</v>
      </c>
      <c r="I2557" s="10">
        <f>VLOOKUP(C2557,away!$B$2:$E$405,3,FALSE)</f>
        <v>1.18</v>
      </c>
      <c r="J2557" s="10">
        <f>VLOOKUP(B2557,home!$B$2:$E$405,4,FALSE)</f>
        <v>0.88</v>
      </c>
      <c r="K2557" s="12">
        <f t="shared" si="3024"/>
        <v>0.97835294117646854</v>
      </c>
      <c r="L2557" s="12">
        <f t="shared" si="3025"/>
        <v>1.1758352941176462</v>
      </c>
      <c r="M2557" s="13">
        <f t="shared" si="3026"/>
        <v>0.1159973149305486</v>
      </c>
      <c r="N2557" s="13">
        <f t="shared" si="3027"/>
        <v>0.11348631423087531</v>
      </c>
      <c r="O2557" s="13">
        <f t="shared" si="3028"/>
        <v>0.13639373691821885</v>
      </c>
      <c r="P2557" s="13">
        <f t="shared" si="3029"/>
        <v>0.13344121367198888</v>
      </c>
      <c r="Q2557" s="13">
        <f t="shared" si="3030"/>
        <v>5.5514834655526889E-2</v>
      </c>
      <c r="R2557" s="13">
        <f t="shared" si="3031"/>
        <v>8.0188284882519376E-2</v>
      </c>
      <c r="S2557" s="13">
        <f t="shared" si="3032"/>
        <v>3.8377089842369989E-2</v>
      </c>
      <c r="T2557" s="13">
        <f t="shared" si="3033"/>
        <v>6.5276301935073958E-2</v>
      </c>
      <c r="U2557" s="13">
        <f t="shared" si="3034"/>
        <v>7.8452444362709373E-2</v>
      </c>
      <c r="V2557" s="13">
        <f t="shared" si="3035"/>
        <v>4.9053678036819403E-3</v>
      </c>
      <c r="W2557" s="13">
        <f t="shared" si="3036"/>
        <v>1.8104367254720026E-2</v>
      </c>
      <c r="X2557" s="13">
        <f t="shared" si="3037"/>
        <v>2.1287753995767603E-2</v>
      </c>
      <c r="Y2557" s="13">
        <f t="shared" si="3038"/>
        <v>1.2515446240358752E-2</v>
      </c>
      <c r="Z2557" s="13">
        <f t="shared" si="3039"/>
        <v>3.1429405179875587E-2</v>
      </c>
      <c r="AA2557" s="13">
        <f t="shared" si="3040"/>
        <v>3.0749050997158217E-2</v>
      </c>
      <c r="AB2557" s="13">
        <f t="shared" si="3041"/>
        <v>1.5041712240727482E-2</v>
      </c>
      <c r="AC2557" s="13">
        <f t="shared" si="3042"/>
        <v>3.5269040150990466E-4</v>
      </c>
      <c r="AD2557" s="13">
        <f t="shared" si="3043"/>
        <v>4.4281152379485704E-3</v>
      </c>
      <c r="AE2557" s="13">
        <f t="shared" si="3044"/>
        <v>5.2067341832000872E-3</v>
      </c>
      <c r="AF2557" s="13">
        <f t="shared" si="3045"/>
        <v>3.0611309098477393E-3</v>
      </c>
      <c r="AG2557" s="13">
        <f t="shared" si="3046"/>
        <v>1.1997952545711448E-3</v>
      </c>
      <c r="AH2557" s="13">
        <f t="shared" si="3047"/>
        <v>9.2389509709054247E-3</v>
      </c>
      <c r="AI2557" s="13">
        <f t="shared" si="3048"/>
        <v>9.0389548557705118E-3</v>
      </c>
      <c r="AJ2557" s="13">
        <f t="shared" si="3049"/>
        <v>4.4216440341522008E-3</v>
      </c>
      <c r="AK2557" s="13">
        <f t="shared" si="3050"/>
        <v>1.4419761485493972E-3</v>
      </c>
      <c r="AL2557" s="13">
        <f t="shared" si="3051"/>
        <v>1.6229146426750018E-5</v>
      </c>
      <c r="AM2557" s="13">
        <f t="shared" si="3052"/>
        <v>8.6645191338306467E-4</v>
      </c>
      <c r="AN2557" s="13">
        <f t="shared" si="3053"/>
        <v>1.0188047404115731E-3</v>
      </c>
      <c r="AO2557" s="13">
        <f t="shared" si="3054"/>
        <v>5.9897328579514725E-4</v>
      </c>
      <c r="AP2557" s="13">
        <f t="shared" si="3055"/>
        <v>2.3476464322384996E-4</v>
      </c>
      <c r="AQ2557" s="13">
        <f t="shared" si="3056"/>
        <v>6.9011138328384995E-5</v>
      </c>
      <c r="AR2557" s="13">
        <f t="shared" si="3057"/>
        <v>2.1726969264426171E-3</v>
      </c>
      <c r="AS2557" s="13">
        <f t="shared" si="3058"/>
        <v>2.1256644282702077E-3</v>
      </c>
      <c r="AT2557" s="13">
        <f t="shared" si="3059"/>
        <v>1.039825022676177E-3</v>
      </c>
      <c r="AU2557" s="13">
        <f t="shared" si="3060"/>
        <v>3.3910528974804199E-4</v>
      </c>
      <c r="AV2557" s="13">
        <f t="shared" si="3061"/>
        <v>8.2941164398373838E-5</v>
      </c>
      <c r="AW2557" s="13">
        <f t="shared" si="3062"/>
        <v>5.1860323887252154E-7</v>
      </c>
      <c r="AX2557" s="13">
        <f t="shared" si="3063"/>
        <v>1.4128262964104997E-4</v>
      </c>
      <c r="AY2557" s="13">
        <f t="shared" si="3064"/>
        <v>1.6612510237769845E-4</v>
      </c>
      <c r="AZ2557" s="13">
        <f t="shared" si="3065"/>
        <v>9.7667879307302601E-5</v>
      </c>
      <c r="BA2557" s="13">
        <f t="shared" si="3066"/>
        <v>3.8280446530382974E-5</v>
      </c>
      <c r="BB2557" s="13">
        <f t="shared" si="3067"/>
        <v>1.1252875026251926E-5</v>
      </c>
      <c r="BC2557" s="13">
        <f t="shared" si="3068"/>
        <v>2.6463055232324083E-6</v>
      </c>
      <c r="BD2557" s="13">
        <f t="shared" si="3069"/>
        <v>4.2578895492202662E-4</v>
      </c>
      <c r="BE2557" s="13">
        <f t="shared" si="3070"/>
        <v>4.1657187636841953E-4</v>
      </c>
      <c r="BF2557" s="13">
        <f t="shared" si="3071"/>
        <v>2.0377716022822173E-4</v>
      </c>
      <c r="BG2557" s="13">
        <f t="shared" si="3072"/>
        <v>6.6455328017956411E-5</v>
      </c>
      <c r="BH2557" s="13">
        <f t="shared" si="3073"/>
        <v>1.6254191405803652E-5</v>
      </c>
      <c r="BI2557" s="13">
        <f t="shared" si="3074"/>
        <v>3.1804671936626578E-6</v>
      </c>
      <c r="BJ2557" s="14">
        <f t="shared" si="3075"/>
        <v>0.30332605485743802</v>
      </c>
      <c r="BK2557" s="14">
        <f t="shared" si="3076"/>
        <v>0.29325603089890379</v>
      </c>
      <c r="BL2557" s="14">
        <f t="shared" si="3077"/>
        <v>0.37185901622038242</v>
      </c>
      <c r="BM2557" s="14">
        <f t="shared" si="3078"/>
        <v>0.36468320136778298</v>
      </c>
      <c r="BN2557" s="14">
        <f t="shared" si="3079"/>
        <v>0.63502169928967789</v>
      </c>
    </row>
    <row r="2558" spans="1:66" x14ac:dyDescent="0.25">
      <c r="A2558" t="s">
        <v>19</v>
      </c>
      <c r="B2558" t="s">
        <v>251</v>
      </c>
      <c r="C2558" t="s">
        <v>141</v>
      </c>
      <c r="D2558" s="7" t="s">
        <v>553</v>
      </c>
      <c r="E2558" s="10">
        <f>VLOOKUP(A2558,home!$A$2:$E$405,3,FALSE)</f>
        <v>1.66923076923077</v>
      </c>
      <c r="F2558" s="10">
        <f>VLOOKUP(B2558,home!$B$2:$E$405,3,FALSE)</f>
        <v>0.8</v>
      </c>
      <c r="G2558" s="10">
        <f>VLOOKUP(C2558,away!$B$2:$E$405,4,FALSE)</f>
        <v>0.68</v>
      </c>
      <c r="H2558" s="10">
        <f>VLOOKUP(A2558,away!$A$2:$E$405,3,FALSE)</f>
        <v>1.2</v>
      </c>
      <c r="I2558" s="10">
        <f>VLOOKUP(C2558,away!$B$2:$E$405,3,FALSE)</f>
        <v>0.77</v>
      </c>
      <c r="J2558" s="10">
        <f>VLOOKUP(B2558,home!$B$2:$E$405,4,FALSE)</f>
        <v>1.1100000000000001</v>
      </c>
      <c r="K2558" s="12">
        <f t="shared" si="3024"/>
        <v>0.90806153846153903</v>
      </c>
      <c r="L2558" s="12">
        <f t="shared" si="3025"/>
        <v>1.0256400000000001</v>
      </c>
      <c r="M2558" s="13">
        <f t="shared" si="3026"/>
        <v>0.14461191998437214</v>
      </c>
      <c r="N2558" s="13">
        <f t="shared" si="3027"/>
        <v>0.13131652254088594</v>
      </c>
      <c r="O2558" s="13">
        <f t="shared" si="3028"/>
        <v>0.14831976961277146</v>
      </c>
      <c r="P2558" s="13">
        <f t="shared" si="3029"/>
        <v>0.13468347817883428</v>
      </c>
      <c r="Q2558" s="13">
        <f t="shared" si="3030"/>
        <v>5.9621741741948134E-2</v>
      </c>
      <c r="R2558" s="13">
        <f t="shared" si="3031"/>
        <v>7.6061344252821461E-2</v>
      </c>
      <c r="S2558" s="13">
        <f t="shared" si="3032"/>
        <v>3.1359170281932559E-2</v>
      </c>
      <c r="T2558" s="13">
        <f t="shared" si="3033"/>
        <v>6.1150443200211693E-2</v>
      </c>
      <c r="U2558" s="13">
        <f t="shared" si="3034"/>
        <v>6.9068381279669799E-2</v>
      </c>
      <c r="V2558" s="13">
        <f t="shared" si="3035"/>
        <v>3.2451313886077094E-3</v>
      </c>
      <c r="W2558" s="13">
        <f t="shared" si="3036"/>
        <v>1.8046736843983325E-2</v>
      </c>
      <c r="X2558" s="13">
        <f t="shared" si="3037"/>
        <v>1.850945517666306E-2</v>
      </c>
      <c r="Y2558" s="13">
        <f t="shared" si="3038"/>
        <v>9.4920188036963504E-3</v>
      </c>
      <c r="Z2558" s="13">
        <f t="shared" si="3039"/>
        <v>2.6003852373154612E-2</v>
      </c>
      <c r="AA2558" s="13">
        <f t="shared" si="3040"/>
        <v>2.3613098191893517E-2</v>
      </c>
      <c r="AB2558" s="13">
        <f t="shared" si="3041"/>
        <v>1.0721073135987108E-2</v>
      </c>
      <c r="AC2558" s="13">
        <f t="shared" si="3042"/>
        <v>1.8889590092756062E-4</v>
      </c>
      <c r="AD2558" s="13">
        <f t="shared" si="3043"/>
        <v>4.0968869056895087E-3</v>
      </c>
      <c r="AE2558" s="13">
        <f t="shared" si="3044"/>
        <v>4.2019310859513891E-3</v>
      </c>
      <c r="AF2558" s="13">
        <f t="shared" si="3045"/>
        <v>2.1548342994975912E-3</v>
      </c>
      <c r="AG2558" s="13">
        <f t="shared" si="3046"/>
        <v>7.3669475031223669E-4</v>
      </c>
      <c r="AH2558" s="13">
        <f t="shared" si="3047"/>
        <v>6.6676477870005737E-3</v>
      </c>
      <c r="AI2558" s="13">
        <f t="shared" si="3048"/>
        <v>6.0546345073834171E-3</v>
      </c>
      <c r="AJ2558" s="13">
        <f t="shared" si="3049"/>
        <v>2.7489903627984542E-3</v>
      </c>
      <c r="AK2558" s="13">
        <f t="shared" si="3050"/>
        <v>8.3208413935290278E-4</v>
      </c>
      <c r="AL2558" s="13">
        <f t="shared" si="3051"/>
        <v>7.0370843436413068E-6</v>
      </c>
      <c r="AM2558" s="13">
        <f t="shared" si="3052"/>
        <v>7.4404508529667015E-4</v>
      </c>
      <c r="AN2558" s="13">
        <f t="shared" si="3053"/>
        <v>7.6312240128367694E-4</v>
      </c>
      <c r="AO2558" s="13">
        <f t="shared" si="3054"/>
        <v>3.9134442982629517E-4</v>
      </c>
      <c r="AP2558" s="13">
        <f t="shared" si="3055"/>
        <v>1.3379283366901385E-4</v>
      </c>
      <c r="AQ2558" s="13">
        <f t="shared" si="3056"/>
        <v>3.4305820481071841E-5</v>
      </c>
      <c r="AR2558" s="13">
        <f t="shared" si="3057"/>
        <v>1.3677212552518543E-3</v>
      </c>
      <c r="AS2558" s="13">
        <f t="shared" si="3058"/>
        <v>1.241975067230546E-3</v>
      </c>
      <c r="AT2558" s="13">
        <f t="shared" si="3059"/>
        <v>5.6389489514012154E-4</v>
      </c>
      <c r="AU2558" s="13">
        <f t="shared" si="3060"/>
        <v>1.7068375533718229E-4</v>
      </c>
      <c r="AV2558" s="13">
        <f t="shared" si="3061"/>
        <v>3.8747838365468668E-5</v>
      </c>
      <c r="AW2558" s="13">
        <f t="shared" si="3062"/>
        <v>1.8205410955170644E-7</v>
      </c>
      <c r="AX2558" s="13">
        <f t="shared" si="3063"/>
        <v>1.1260645413987352E-4</v>
      </c>
      <c r="AY2558" s="13">
        <f t="shared" si="3064"/>
        <v>1.154936836240199E-4</v>
      </c>
      <c r="AZ2558" s="13">
        <f t="shared" si="3065"/>
        <v>5.9227470836069881E-5</v>
      </c>
      <c r="BA2558" s="13">
        <f t="shared" si="3066"/>
        <v>2.0248687729435578E-5</v>
      </c>
      <c r="BB2558" s="13">
        <f t="shared" si="3067"/>
        <v>5.1919660207045768E-6</v>
      </c>
      <c r="BC2558" s="13">
        <f t="shared" si="3068"/>
        <v>1.0650176058950887E-6</v>
      </c>
      <c r="BD2558" s="13">
        <f t="shared" si="3069"/>
        <v>2.3379827137275192E-4</v>
      </c>
      <c r="BE2558" s="13">
        <f t="shared" si="3070"/>
        <v>2.123032179923895E-4</v>
      </c>
      <c r="BF2558" s="13">
        <f t="shared" si="3071"/>
        <v>9.6392193375252356E-5</v>
      </c>
      <c r="BG2558" s="13">
        <f t="shared" si="3072"/>
        <v>2.9176681137337938E-5</v>
      </c>
      <c r="BH2558" s="13">
        <f t="shared" si="3073"/>
        <v>6.623555490193213E-6</v>
      </c>
      <c r="BI2558" s="13">
        <f t="shared" si="3074"/>
        <v>1.2029191977020449E-6</v>
      </c>
      <c r="BJ2558" s="14">
        <f t="shared" si="3075"/>
        <v>0.31170770919935198</v>
      </c>
      <c r="BK2558" s="14">
        <f t="shared" si="3076"/>
        <v>0.31421112650264194</v>
      </c>
      <c r="BL2558" s="14">
        <f t="shared" si="3077"/>
        <v>0.34804954291956963</v>
      </c>
      <c r="BM2558" s="14">
        <f t="shared" si="3078"/>
        <v>0.30524214305357017</v>
      </c>
      <c r="BN2558" s="14">
        <f t="shared" si="3079"/>
        <v>0.69461477631163349</v>
      </c>
    </row>
    <row r="2559" spans="1:66" x14ac:dyDescent="0.25">
      <c r="A2559" t="s">
        <v>19</v>
      </c>
      <c r="B2559" t="s">
        <v>248</v>
      </c>
      <c r="C2559" t="s">
        <v>142</v>
      </c>
      <c r="D2559" s="7" t="s">
        <v>553</v>
      </c>
      <c r="E2559" s="10">
        <f>VLOOKUP(A2559,home!$A$2:$E$405,3,FALSE)</f>
        <v>1.66923076923077</v>
      </c>
      <c r="F2559" s="10">
        <f>VLOOKUP(B2559,home!$B$2:$E$405,3,FALSE)</f>
        <v>0.86</v>
      </c>
      <c r="G2559" s="10">
        <f>VLOOKUP(C2559,away!$B$2:$E$405,4,FALSE)</f>
        <v>0.68</v>
      </c>
      <c r="H2559" s="10">
        <f>VLOOKUP(A2559,away!$A$2:$E$405,3,FALSE)</f>
        <v>1.2</v>
      </c>
      <c r="I2559" s="10">
        <f>VLOOKUP(C2559,away!$B$2:$E$405,3,FALSE)</f>
        <v>1.1100000000000001</v>
      </c>
      <c r="J2559" s="10">
        <f>VLOOKUP(B2559,home!$B$2:$E$405,4,FALSE)</f>
        <v>1.55</v>
      </c>
      <c r="K2559" s="12">
        <f t="shared" si="3024"/>
        <v>0.97616615384615435</v>
      </c>
      <c r="L2559" s="12">
        <f t="shared" si="3025"/>
        <v>2.0646</v>
      </c>
      <c r="M2559" s="13">
        <f t="shared" si="3026"/>
        <v>4.7798254645389213E-2</v>
      </c>
      <c r="N2559" s="13">
        <f t="shared" si="3027"/>
        <v>4.665903839774866E-2</v>
      </c>
      <c r="O2559" s="13">
        <f t="shared" si="3028"/>
        <v>9.8684276540870558E-2</v>
      </c>
      <c r="P2559" s="13">
        <f t="shared" si="3029"/>
        <v>9.6332250675991882E-2</v>
      </c>
      <c r="Q2559" s="13">
        <f t="shared" si="3030"/>
        <v>2.2773487027445173E-2</v>
      </c>
      <c r="R2559" s="13">
        <f t="shared" si="3031"/>
        <v>0.10187177867314069</v>
      </c>
      <c r="S2559" s="13">
        <f t="shared" si="3032"/>
        <v>4.8536827281397993E-2</v>
      </c>
      <c r="T2559" s="13">
        <f t="shared" si="3033"/>
        <v>4.7018141316863299E-2</v>
      </c>
      <c r="U2559" s="13">
        <f t="shared" si="3034"/>
        <v>9.9443782372826445E-2</v>
      </c>
      <c r="V2559" s="13">
        <f t="shared" si="3035"/>
        <v>1.086897383684649E-2</v>
      </c>
      <c r="W2559" s="13">
        <f t="shared" si="3036"/>
        <v>7.4102357470821481E-3</v>
      </c>
      <c r="X2559" s="13">
        <f t="shared" si="3037"/>
        <v>1.5299172723425803E-2</v>
      </c>
      <c r="Y2559" s="13">
        <f t="shared" si="3038"/>
        <v>1.5793336002392459E-2</v>
      </c>
      <c r="Z2559" s="13">
        <f t="shared" si="3039"/>
        <v>7.0108158082855435E-2</v>
      </c>
      <c r="AA2559" s="13">
        <f t="shared" si="3040"/>
        <v>6.843721102897915E-2</v>
      </c>
      <c r="AB2559" s="13">
        <f t="shared" si="3041"/>
        <v>3.3403044535058095E-2</v>
      </c>
      <c r="AC2559" s="13">
        <f t="shared" si="3042"/>
        <v>1.3690781180318863E-3</v>
      </c>
      <c r="AD2559" s="13">
        <f t="shared" si="3043"/>
        <v>1.8084053320806157E-3</v>
      </c>
      <c r="AE2559" s="13">
        <f t="shared" si="3044"/>
        <v>3.7336336486136395E-3</v>
      </c>
      <c r="AF2559" s="13">
        <f t="shared" si="3045"/>
        <v>3.8542300154638604E-3</v>
      </c>
      <c r="AG2559" s="13">
        <f t="shared" si="3046"/>
        <v>2.6524810966422289E-3</v>
      </c>
      <c r="AH2559" s="13">
        <f t="shared" si="3047"/>
        <v>3.6186325794465825E-2</v>
      </c>
      <c r="AI2559" s="13">
        <f t="shared" si="3048"/>
        <v>3.5323866472607587E-2</v>
      </c>
      <c r="AJ2559" s="13">
        <f t="shared" si="3049"/>
        <v>1.7240981436770237E-2</v>
      </c>
      <c r="AK2559" s="13">
        <f t="shared" si="3050"/>
        <v>5.6100208458883154E-3</v>
      </c>
      <c r="AL2559" s="13">
        <f t="shared" si="3051"/>
        <v>1.1036919857406142E-4</v>
      </c>
      <c r="AM2559" s="13">
        <f t="shared" si="3052"/>
        <v>3.5306081552240258E-4</v>
      </c>
      <c r="AN2559" s="13">
        <f t="shared" si="3053"/>
        <v>7.2892935972755234E-4</v>
      </c>
      <c r="AO2559" s="13">
        <f t="shared" si="3054"/>
        <v>7.5247377804675238E-4</v>
      </c>
      <c r="AP2559" s="13">
        <f t="shared" si="3055"/>
        <v>5.1785245405177498E-4</v>
      </c>
      <c r="AQ2559" s="13">
        <f t="shared" si="3056"/>
        <v>2.6728954415882367E-4</v>
      </c>
      <c r="AR2559" s="13">
        <f t="shared" si="3057"/>
        <v>1.4942057647050824E-2</v>
      </c>
      <c r="AS2559" s="13">
        <f t="shared" si="3058"/>
        <v>1.458593094386912E-2</v>
      </c>
      <c r="AT2559" s="13">
        <f t="shared" si="3059"/>
        <v>7.119146054871163E-3</v>
      </c>
      <c r="AU2559" s="13">
        <f t="shared" si="3060"/>
        <v>2.3164898076842022E-3</v>
      </c>
      <c r="AV2559" s="13">
        <f t="shared" si="3061"/>
        <v>5.653197364977263E-4</v>
      </c>
      <c r="AW2559" s="13">
        <f t="shared" si="3062"/>
        <v>6.1788130729083658E-6</v>
      </c>
      <c r="AX2559" s="13">
        <f t="shared" si="3063"/>
        <v>5.7441003060381702E-5</v>
      </c>
      <c r="AY2559" s="13">
        <f t="shared" si="3064"/>
        <v>1.1859269491846406E-4</v>
      </c>
      <c r="AZ2559" s="13">
        <f t="shared" si="3065"/>
        <v>1.2242323896433048E-4</v>
      </c>
      <c r="BA2559" s="13">
        <f t="shared" si="3066"/>
        <v>8.4251673055252228E-5</v>
      </c>
      <c r="BB2559" s="13">
        <f t="shared" si="3067"/>
        <v>4.3486501047468432E-5</v>
      </c>
      <c r="BC2559" s="13">
        <f t="shared" si="3068"/>
        <v>1.795644601252066E-5</v>
      </c>
      <c r="BD2559" s="13">
        <f t="shared" si="3069"/>
        <v>5.1415620363501943E-3</v>
      </c>
      <c r="BE2559" s="13">
        <f t="shared" si="3070"/>
        <v>5.0190188377853698E-3</v>
      </c>
      <c r="BF2559" s="13">
        <f t="shared" si="3071"/>
        <v>2.4496981574811698E-3</v>
      </c>
      <c r="BG2559" s="13">
        <f t="shared" si="3072"/>
        <v>7.9710414282413487E-4</v>
      </c>
      <c r="BH2559" s="13">
        <f t="shared" si="3073"/>
        <v>1.9452652132886781E-4</v>
      </c>
      <c r="BI2559" s="13">
        <f t="shared" si="3074"/>
        <v>3.7978041229334577E-5</v>
      </c>
      <c r="BJ2559" s="14">
        <f t="shared" si="3075"/>
        <v>0.17006591881632363</v>
      </c>
      <c r="BK2559" s="14">
        <f t="shared" si="3076"/>
        <v>0.20513434645115</v>
      </c>
      <c r="BL2559" s="14">
        <f t="shared" si="3077"/>
        <v>0.54937011962757909</v>
      </c>
      <c r="BM2559" s="14">
        <f t="shared" si="3078"/>
        <v>0.58044704313547635</v>
      </c>
      <c r="BN2559" s="14">
        <f t="shared" si="3079"/>
        <v>0.41411908596058622</v>
      </c>
    </row>
    <row r="2560" spans="1:66" x14ac:dyDescent="0.25">
      <c r="A2560" t="s">
        <v>143</v>
      </c>
      <c r="B2560" t="s">
        <v>152</v>
      </c>
      <c r="C2560" t="s">
        <v>159</v>
      </c>
      <c r="D2560" s="7" t="s">
        <v>553</v>
      </c>
      <c r="E2560" s="10">
        <f>VLOOKUP(A2560,home!$A$2:$E$405,3,FALSE)</f>
        <v>1.15333333333333</v>
      </c>
      <c r="F2560" s="10">
        <f>VLOOKUP(B2560,home!$B$2:$E$405,3,FALSE)</f>
        <v>1.73</v>
      </c>
      <c r="G2560" s="10">
        <f>VLOOKUP(C2560,away!$B$2:$E$405,4,FALSE)</f>
        <v>1.36</v>
      </c>
      <c r="H2560" s="10">
        <f>VLOOKUP(A2560,away!$A$2:$E$405,3,FALSE)</f>
        <v>1.0066666666666699</v>
      </c>
      <c r="I2560" s="10">
        <f>VLOOKUP(C2560,away!$B$2:$E$405,3,FALSE)</f>
        <v>0.62</v>
      </c>
      <c r="J2560" s="10">
        <f>VLOOKUP(B2560,home!$B$2:$E$405,4,FALSE)</f>
        <v>0.62</v>
      </c>
      <c r="K2560" s="12">
        <f t="shared" si="3024"/>
        <v>2.7135626666666592</v>
      </c>
      <c r="L2560" s="12">
        <f t="shared" si="3025"/>
        <v>0.3869626666666679</v>
      </c>
      <c r="M2560" s="13">
        <f t="shared" si="3026"/>
        <v>4.5025542761041606E-2</v>
      </c>
      <c r="N2560" s="13">
        <f t="shared" si="3027"/>
        <v>0.12217963188276576</v>
      </c>
      <c r="O2560" s="13">
        <f t="shared" si="3028"/>
        <v>1.7423204094926741E-2</v>
      </c>
      <c r="P2560" s="13">
        <f t="shared" si="3029"/>
        <v>4.7278956165706862E-2</v>
      </c>
      <c r="Q2560" s="13">
        <f t="shared" si="3030"/>
        <v>0.16577104385207433</v>
      </c>
      <c r="R2560" s="13">
        <f t="shared" si="3031"/>
        <v>3.3710647592252304E-3</v>
      </c>
      <c r="S2560" s="13">
        <f t="shared" si="3032"/>
        <v>1.2411286788823162E-2</v>
      </c>
      <c r="T2560" s="13">
        <f t="shared" si="3033"/>
        <v>6.414720518511581E-2</v>
      </c>
      <c r="U2560" s="13">
        <f t="shared" si="3034"/>
        <v>9.1475954775492151E-3</v>
      </c>
      <c r="V2560" s="13">
        <f t="shared" si="3035"/>
        <v>1.4480488877736653E-3</v>
      </c>
      <c r="W2560" s="13">
        <f t="shared" si="3036"/>
        <v>0.14994337193711682</v>
      </c>
      <c r="X2560" s="13">
        <f t="shared" si="3037"/>
        <v>5.8022487053778729E-2</v>
      </c>
      <c r="Y2560" s="13">
        <f t="shared" si="3038"/>
        <v>1.1226268158481217E-2</v>
      </c>
      <c r="Z2560" s="13">
        <f t="shared" si="3039"/>
        <v>4.3482540291194134E-4</v>
      </c>
      <c r="AA2560" s="13">
        <f t="shared" si="3040"/>
        <v>1.1799259798601321E-3</v>
      </c>
      <c r="AB2560" s="13">
        <f t="shared" si="3041"/>
        <v>1.6009015441892658E-3</v>
      </c>
      <c r="AC2560" s="13">
        <f t="shared" si="3042"/>
        <v>9.5032502237386588E-5</v>
      </c>
      <c r="AD2560" s="13">
        <f t="shared" si="3043"/>
        <v>0.10172018405066839</v>
      </c>
      <c r="AE2560" s="13">
        <f t="shared" si="3044"/>
        <v>3.9361913674070888E-2</v>
      </c>
      <c r="AF2560" s="13">
        <f t="shared" si="3045"/>
        <v>7.6157955402108264E-3</v>
      </c>
      <c r="AG2560" s="13">
        <f t="shared" si="3046"/>
        <v>9.8234285034269945E-4</v>
      </c>
      <c r="AH2560" s="13">
        <f t="shared" si="3047"/>
        <v>4.2065299361303268E-5</v>
      </c>
      <c r="AI2560" s="13">
        <f t="shared" si="3048"/>
        <v>1.1414682590898942E-4</v>
      </c>
      <c r="AJ2560" s="13">
        <f t="shared" si="3049"/>
        <v>1.5487228265256614E-4</v>
      </c>
      <c r="AK2560" s="13">
        <f t="shared" si="3050"/>
        <v>1.4008521476914997E-4</v>
      </c>
      <c r="AL2560" s="13">
        <f t="shared" si="3051"/>
        <v>3.9915454491635339E-6</v>
      </c>
      <c r="AM2560" s="13">
        <f t="shared" si="3052"/>
        <v>5.5204818777270993E-2</v>
      </c>
      <c r="AN2560" s="13">
        <f t="shared" si="3053"/>
        <v>2.1362203886902919E-2</v>
      </c>
      <c r="AO2560" s="13">
        <f t="shared" si="3054"/>
        <v>4.1331876909765069E-3</v>
      </c>
      <c r="AP2560" s="13">
        <f t="shared" si="3055"/>
        <v>5.3312977691137228E-4</v>
      </c>
      <c r="AQ2560" s="13">
        <f t="shared" si="3056"/>
        <v>5.1575330038257588E-5</v>
      </c>
      <c r="AR2560" s="13">
        <f t="shared" si="3057"/>
        <v>3.2555400829963216E-6</v>
      </c>
      <c r="AS2560" s="13">
        <f t="shared" si="3058"/>
        <v>8.8341120290556951E-6</v>
      </c>
      <c r="AT2560" s="13">
        <f t="shared" si="3059"/>
        <v>1.1985958297598194E-5</v>
      </c>
      <c r="AU2560" s="13">
        <f t="shared" si="3060"/>
        <v>1.0841549653528642E-5</v>
      </c>
      <c r="AV2560" s="13">
        <f t="shared" si="3061"/>
        <v>7.3548060971570457E-6</v>
      </c>
      <c r="AW2560" s="13">
        <f t="shared" si="3062"/>
        <v>1.1642533619810385E-7</v>
      </c>
      <c r="AX2560" s="13">
        <f t="shared" si="3063"/>
        <v>2.4966955875683518E-2</v>
      </c>
      <c r="AY2560" s="13">
        <f t="shared" si="3064"/>
        <v>9.6612798242035232E-3</v>
      </c>
      <c r="AZ2560" s="13">
        <f t="shared" si="3065"/>
        <v>1.8692773020933364E-3</v>
      </c>
      <c r="BA2560" s="13">
        <f t="shared" si="3066"/>
        <v>2.4111350985250404E-4</v>
      </c>
      <c r="BB2560" s="13">
        <f t="shared" si="3067"/>
        <v>2.3325481685471211E-5</v>
      </c>
      <c r="BC2560" s="13">
        <f t="shared" si="3068"/>
        <v>1.8052181188588939E-6</v>
      </c>
      <c r="BD2560" s="13">
        <f t="shared" si="3069"/>
        <v>2.0996207865941356E-7</v>
      </c>
      <c r="BE2560" s="13">
        <f t="shared" si="3070"/>
        <v>5.6974525806591312E-7</v>
      </c>
      <c r="BF2560" s="13">
        <f t="shared" si="3071"/>
        <v>7.730197308990117E-7</v>
      </c>
      <c r="BG2560" s="13">
        <f t="shared" si="3072"/>
        <v>6.9921249412142177E-7</v>
      </c>
      <c r="BH2560" s="13">
        <f t="shared" si="3073"/>
        <v>4.7433923002869283E-7</v>
      </c>
      <c r="BI2560" s="13">
        <f t="shared" si="3074"/>
        <v>2.5742984518825383E-7</v>
      </c>
      <c r="BJ2560" s="14">
        <f t="shared" si="3075"/>
        <v>0.83901891685836294</v>
      </c>
      <c r="BK2560" s="14">
        <f t="shared" si="3076"/>
        <v>0.11592413847523537</v>
      </c>
      <c r="BL2560" s="14">
        <f t="shared" si="3077"/>
        <v>3.3219117153239899E-2</v>
      </c>
      <c r="BM2560" s="14">
        <f t="shared" si="3078"/>
        <v>0.57788639097514183</v>
      </c>
      <c r="BN2560" s="14">
        <f t="shared" si="3079"/>
        <v>0.40104944351574046</v>
      </c>
    </row>
    <row r="2561" spans="1:66" x14ac:dyDescent="0.25">
      <c r="A2561" t="s">
        <v>143</v>
      </c>
      <c r="B2561" t="s">
        <v>147</v>
      </c>
      <c r="C2561" t="s">
        <v>140</v>
      </c>
      <c r="D2561" s="7" t="s">
        <v>553</v>
      </c>
      <c r="E2561" s="10">
        <f>VLOOKUP(A2561,home!$A$2:$E$405,3,FALSE)</f>
        <v>1.15333333333333</v>
      </c>
      <c r="F2561" s="10">
        <f>VLOOKUP(B2561,home!$B$2:$E$405,3,FALSE)</f>
        <v>0.65</v>
      </c>
      <c r="G2561" s="10">
        <f>VLOOKUP(C2561,away!$B$2:$E$405,4,FALSE)</f>
        <v>1.08</v>
      </c>
      <c r="H2561" s="10">
        <f>VLOOKUP(A2561,away!$A$2:$E$405,3,FALSE)</f>
        <v>1.0066666666666699</v>
      </c>
      <c r="I2561" s="10">
        <f>VLOOKUP(C2561,away!$B$2:$E$405,3,FALSE)</f>
        <v>1.19</v>
      </c>
      <c r="J2561" s="10">
        <f>VLOOKUP(B2561,home!$B$2:$E$405,4,FALSE)</f>
        <v>0.5</v>
      </c>
      <c r="K2561" s="12">
        <f t="shared" si="3024"/>
        <v>0.80963999999999769</v>
      </c>
      <c r="L2561" s="12">
        <f t="shared" si="3025"/>
        <v>0.59896666666666853</v>
      </c>
      <c r="M2561" s="13">
        <f t="shared" si="3026"/>
        <v>0.2444836932252423</v>
      </c>
      <c r="N2561" s="13">
        <f t="shared" si="3027"/>
        <v>0.19794377738288463</v>
      </c>
      <c r="O2561" s="13">
        <f t="shared" si="3028"/>
        <v>0.14643758278547978</v>
      </c>
      <c r="P2561" s="13">
        <f t="shared" si="3029"/>
        <v>0.1185617245264355</v>
      </c>
      <c r="Q2561" s="13">
        <f t="shared" si="3030"/>
        <v>8.0131599960139119E-2</v>
      </c>
      <c r="R2561" s="13">
        <f t="shared" si="3031"/>
        <v>4.3855615417871557E-2</v>
      </c>
      <c r="S2561" s="13">
        <f t="shared" si="3032"/>
        <v>1.4374049182220709E-2</v>
      </c>
      <c r="T2561" s="13">
        <f t="shared" si="3033"/>
        <v>4.7996157322791479E-2</v>
      </c>
      <c r="U2561" s="13">
        <f t="shared" si="3034"/>
        <v>3.5507260466925428E-2</v>
      </c>
      <c r="V2561" s="13">
        <f t="shared" si="3035"/>
        <v>7.7451748621296503E-4</v>
      </c>
      <c r="W2561" s="13">
        <f t="shared" si="3036"/>
        <v>2.1625916197242284E-2</v>
      </c>
      <c r="X2561" s="13">
        <f t="shared" si="3037"/>
        <v>1.2953202938274927E-2</v>
      </c>
      <c r="Y2561" s="13">
        <f t="shared" si="3038"/>
        <v>3.8792683932977138E-3</v>
      </c>
      <c r="Z2561" s="13">
        <f t="shared" si="3039"/>
        <v>8.7560172604859623E-3</v>
      </c>
      <c r="AA2561" s="13">
        <f t="shared" si="3040"/>
        <v>7.0892218147798345E-3</v>
      </c>
      <c r="AB2561" s="13">
        <f t="shared" si="3041"/>
        <v>2.8698587750591643E-3</v>
      </c>
      <c r="AC2561" s="13">
        <f t="shared" si="3042"/>
        <v>2.3475013719188974E-5</v>
      </c>
      <c r="AD2561" s="13">
        <f t="shared" si="3043"/>
        <v>4.3773016974837974E-3</v>
      </c>
      <c r="AE2561" s="13">
        <f t="shared" si="3044"/>
        <v>2.6218578067362199E-3</v>
      </c>
      <c r="AF2561" s="13">
        <f t="shared" si="3045"/>
        <v>7.8520271548738791E-4</v>
      </c>
      <c r="AG2561" s="13">
        <f t="shared" si="3046"/>
        <v>1.5677008438436577E-4</v>
      </c>
      <c r="AH2561" s="13">
        <f t="shared" si="3047"/>
        <v>1.3111406179472727E-3</v>
      </c>
      <c r="AI2561" s="13">
        <f t="shared" si="3048"/>
        <v>1.0615518899148269E-3</v>
      </c>
      <c r="AJ2561" s="13">
        <f t="shared" si="3049"/>
        <v>4.2973743607531894E-4</v>
      </c>
      <c r="AK2561" s="13">
        <f t="shared" si="3050"/>
        <v>1.1597753924800674E-4</v>
      </c>
      <c r="AL2561" s="13">
        <f t="shared" si="3051"/>
        <v>4.5536584843138589E-7</v>
      </c>
      <c r="AM2561" s="13">
        <f t="shared" si="3052"/>
        <v>7.0880770927015454E-4</v>
      </c>
      <c r="AN2561" s="13">
        <f t="shared" si="3053"/>
        <v>4.2455219092918156E-4</v>
      </c>
      <c r="AO2561" s="13">
        <f t="shared" si="3054"/>
        <v>1.271463053134414E-4</v>
      </c>
      <c r="AP2561" s="13">
        <f t="shared" si="3055"/>
        <v>2.5385466224191515E-5</v>
      </c>
      <c r="AQ2561" s="13">
        <f t="shared" si="3056"/>
        <v>3.8012620215208225E-6</v>
      </c>
      <c r="AR2561" s="13">
        <f t="shared" si="3057"/>
        <v>1.5706590509263079E-4</v>
      </c>
      <c r="AS2561" s="13">
        <f t="shared" si="3058"/>
        <v>1.2716683939919724E-4</v>
      </c>
      <c r="AT2561" s="13">
        <f t="shared" si="3059"/>
        <v>5.1479679925582877E-5</v>
      </c>
      <c r="AU2561" s="13">
        <f t="shared" si="3060"/>
        <v>1.3893336018316267E-5</v>
      </c>
      <c r="AV2561" s="13">
        <f t="shared" si="3061"/>
        <v>2.8121501434673869E-6</v>
      </c>
      <c r="AW2561" s="13">
        <f t="shared" si="3062"/>
        <v>6.1341242082041911E-9</v>
      </c>
      <c r="AX2561" s="13">
        <f t="shared" si="3063"/>
        <v>9.5646512288914345E-5</v>
      </c>
      <c r="AY2561" s="13">
        <f t="shared" si="3064"/>
        <v>5.7289072643983581E-5</v>
      </c>
      <c r="AZ2561" s="13">
        <f t="shared" si="3065"/>
        <v>1.7157122438995732E-5</v>
      </c>
      <c r="BA2561" s="13">
        <f t="shared" si="3066"/>
        <v>3.4255148122923924E-6</v>
      </c>
      <c r="BB2561" s="13">
        <f t="shared" si="3067"/>
        <v>5.1294229718401813E-7</v>
      </c>
      <c r="BC2561" s="13">
        <f t="shared" si="3068"/>
        <v>6.1447067587331017E-8</v>
      </c>
      <c r="BD2561" s="13">
        <f t="shared" si="3069"/>
        <v>1.5679540270052729E-5</v>
      </c>
      <c r="BE2561" s="13">
        <f t="shared" si="3070"/>
        <v>1.2694782984245458E-5</v>
      </c>
      <c r="BF2561" s="13">
        <f t="shared" si="3071"/>
        <v>5.1391020476822308E-6</v>
      </c>
      <c r="BG2561" s="13">
        <f t="shared" si="3072"/>
        <v>1.3869408606284764E-6</v>
      </c>
      <c r="BH2561" s="13">
        <f t="shared" si="3073"/>
        <v>2.8073069959980906E-7</v>
      </c>
      <c r="BI2561" s="13">
        <f t="shared" si="3074"/>
        <v>4.5458160724797769E-8</v>
      </c>
      <c r="BJ2561" s="14">
        <f t="shared" si="3075"/>
        <v>0.37393484004402949</v>
      </c>
      <c r="BK2561" s="14">
        <f t="shared" si="3076"/>
        <v>0.37827520387232305</v>
      </c>
      <c r="BL2561" s="14">
        <f t="shared" si="3077"/>
        <v>0.23906559120890331</v>
      </c>
      <c r="BM2561" s="14">
        <f t="shared" si="3078"/>
        <v>0.16856037614916908</v>
      </c>
      <c r="BN2561" s="14">
        <f t="shared" si="3079"/>
        <v>0.83141399329805288</v>
      </c>
    </row>
    <row r="2562" spans="1:66" x14ac:dyDescent="0.25">
      <c r="A2562" t="s">
        <v>143</v>
      </c>
      <c r="B2562" t="s">
        <v>148</v>
      </c>
      <c r="C2562" t="s">
        <v>329</v>
      </c>
      <c r="D2562" s="7" t="s">
        <v>553</v>
      </c>
      <c r="E2562" s="10">
        <f>VLOOKUP(A2562,home!$A$2:$E$405,3,FALSE)</f>
        <v>1.15333333333333</v>
      </c>
      <c r="F2562" s="10">
        <f>VLOOKUP(B2562,home!$B$2:$E$405,3,FALSE)</f>
        <v>1.08</v>
      </c>
      <c r="G2562" s="10">
        <f>VLOOKUP(C2562,away!$B$2:$E$405,4,FALSE)</f>
        <v>1.24</v>
      </c>
      <c r="H2562" s="10">
        <f>VLOOKUP(A2562,away!$A$2:$E$405,3,FALSE)</f>
        <v>1.0066666666666699</v>
      </c>
      <c r="I2562" s="10">
        <f>VLOOKUP(C2562,away!$B$2:$E$405,3,FALSE)</f>
        <v>0.62</v>
      </c>
      <c r="J2562" s="10">
        <f>VLOOKUP(B2562,home!$B$2:$E$405,4,FALSE)</f>
        <v>0.25</v>
      </c>
      <c r="K2562" s="12">
        <f t="shared" si="3024"/>
        <v>1.5445439999999957</v>
      </c>
      <c r="L2562" s="12">
        <f t="shared" si="3025"/>
        <v>0.15603333333333383</v>
      </c>
      <c r="M2562" s="13">
        <f t="shared" si="3026"/>
        <v>0.18257808520445845</v>
      </c>
      <c r="N2562" s="13">
        <f t="shared" si="3027"/>
        <v>0.28199988603403425</v>
      </c>
      <c r="O2562" s="13">
        <f t="shared" si="3028"/>
        <v>2.8488267228069093E-2</v>
      </c>
      <c r="P2562" s="13">
        <f t="shared" si="3029"/>
        <v>4.4001382217510626E-2</v>
      </c>
      <c r="Q2562" s="13">
        <f t="shared" si="3030"/>
        <v>0.21778061598727513</v>
      </c>
      <c r="R2562" s="13">
        <f t="shared" si="3031"/>
        <v>2.2225596482431972E-3</v>
      </c>
      <c r="S2562" s="13">
        <f t="shared" si="3032"/>
        <v>2.6510871155255456E-3</v>
      </c>
      <c r="T2562" s="13">
        <f t="shared" si="3033"/>
        <v>3.3981035447881273E-2</v>
      </c>
      <c r="U2562" s="13">
        <f t="shared" si="3034"/>
        <v>3.4328411693361313E-3</v>
      </c>
      <c r="V2562" s="13">
        <f t="shared" si="3035"/>
        <v>7.0990324393426993E-5</v>
      </c>
      <c r="W2562" s="13">
        <f t="shared" si="3036"/>
        <v>0.11212391457981635</v>
      </c>
      <c r="X2562" s="13">
        <f t="shared" si="3037"/>
        <v>1.7495068138270738E-2</v>
      </c>
      <c r="Y2562" s="13">
        <f t="shared" si="3038"/>
        <v>1.3649068992540928E-3</v>
      </c>
      <c r="Z2562" s="13">
        <f t="shared" si="3039"/>
        <v>1.1559779681584934E-4</v>
      </c>
      <c r="AA2562" s="13">
        <f t="shared" si="3040"/>
        <v>1.785458834851387E-4</v>
      </c>
      <c r="AB2562" s="13">
        <f t="shared" si="3041"/>
        <v>1.3788598653083467E-4</v>
      </c>
      <c r="AC2562" s="13">
        <f t="shared" si="3042"/>
        <v>1.0692933087650657E-6</v>
      </c>
      <c r="AD2562" s="13">
        <f t="shared" si="3043"/>
        <v>4.3295079880191829E-2</v>
      </c>
      <c r="AE2562" s="13">
        <f t="shared" si="3044"/>
        <v>6.7554756306392877E-3</v>
      </c>
      <c r="AF2562" s="13">
        <f t="shared" si="3045"/>
        <v>5.2703969045037665E-4</v>
      </c>
      <c r="AG2562" s="13">
        <f t="shared" si="3046"/>
        <v>2.7411919899980238E-5</v>
      </c>
      <c r="AH2562" s="13">
        <f t="shared" si="3047"/>
        <v>4.5092773907916036E-6</v>
      </c>
      <c r="AI2562" s="13">
        <f t="shared" si="3048"/>
        <v>6.9647773382828077E-6</v>
      </c>
      <c r="AJ2562" s="13">
        <f t="shared" si="3049"/>
        <v>5.3787025245903262E-6</v>
      </c>
      <c r="AK2562" s="13">
        <f t="shared" si="3050"/>
        <v>2.7692142373802733E-6</v>
      </c>
      <c r="AL2562" s="13">
        <f t="shared" si="3051"/>
        <v>1.0308002415275484E-8</v>
      </c>
      <c r="AM2562" s="13">
        <f t="shared" si="3052"/>
        <v>1.3374231171694157E-2</v>
      </c>
      <c r="AN2562" s="13">
        <f t="shared" si="3053"/>
        <v>2.0868258704900187E-3</v>
      </c>
      <c r="AO2562" s="13">
        <f t="shared" si="3054"/>
        <v>1.628071983293968E-4</v>
      </c>
      <c r="AP2562" s="13">
        <f t="shared" si="3055"/>
        <v>8.4677832819989884E-6</v>
      </c>
      <c r="AQ2562" s="13">
        <f t="shared" si="3056"/>
        <v>3.3031411285864485E-7</v>
      </c>
      <c r="AR2562" s="13">
        <f t="shared" si="3057"/>
        <v>1.4071951644197054E-7</v>
      </c>
      <c r="AS2562" s="13">
        <f t="shared" si="3058"/>
        <v>2.1734748480334633E-7</v>
      </c>
      <c r="AT2562" s="13">
        <f t="shared" si="3059"/>
        <v>1.6785137678404943E-7</v>
      </c>
      <c r="AU2562" s="13">
        <f t="shared" si="3060"/>
        <v>8.6417945634514061E-8</v>
      </c>
      <c r="AV2562" s="13">
        <f t="shared" si="3061"/>
        <v>3.3369079855528616E-8</v>
      </c>
      <c r="AW2562" s="13">
        <f t="shared" si="3062"/>
        <v>6.900644937535104E-11</v>
      </c>
      <c r="AX2562" s="13">
        <f t="shared" si="3063"/>
        <v>3.4428480851421929E-3</v>
      </c>
      <c r="AY2562" s="13">
        <f t="shared" si="3064"/>
        <v>5.3719906288502187E-4</v>
      </c>
      <c r="AZ2562" s="13">
        <f t="shared" si="3065"/>
        <v>4.1910480222746588E-5</v>
      </c>
      <c r="BA2562" s="13">
        <f t="shared" si="3066"/>
        <v>2.1798106435853049E-6</v>
      </c>
      <c r="BB2562" s="13">
        <f t="shared" si="3067"/>
        <v>8.5030780188523698E-8</v>
      </c>
      <c r="BC2562" s="13">
        <f t="shared" si="3068"/>
        <v>2.653527213749873E-9</v>
      </c>
      <c r="BD2562" s="13">
        <f t="shared" si="3069"/>
        <v>3.6594892025825872E-9</v>
      </c>
      <c r="BE2562" s="13">
        <f t="shared" si="3070"/>
        <v>5.652242090913704E-9</v>
      </c>
      <c r="BF2562" s="13">
        <f t="shared" si="3071"/>
        <v>4.3650683040340961E-9</v>
      </c>
      <c r="BG2562" s="13">
        <f t="shared" si="3072"/>
        <v>2.247346686195341E-9</v>
      </c>
      <c r="BH2562" s="13">
        <f t="shared" si="3073"/>
        <v>8.6778146002072136E-10</v>
      </c>
      <c r="BI2562" s="13">
        <f t="shared" si="3074"/>
        <v>2.6806532947724813E-10</v>
      </c>
      <c r="BJ2562" s="14">
        <f t="shared" si="3075"/>
        <v>0.73500732166882254</v>
      </c>
      <c r="BK2562" s="14">
        <f t="shared" si="3076"/>
        <v>0.22983982352608426</v>
      </c>
      <c r="BL2562" s="14">
        <f t="shared" si="3077"/>
        <v>3.4480384652552022E-2</v>
      </c>
      <c r="BM2562" s="14">
        <f t="shared" si="3078"/>
        <v>0.24183513233080556</v>
      </c>
      <c r="BN2562" s="14">
        <f t="shared" si="3079"/>
        <v>0.75707079631959084</v>
      </c>
    </row>
    <row r="2563" spans="1:66" x14ac:dyDescent="0.25">
      <c r="A2563" t="s">
        <v>143</v>
      </c>
      <c r="B2563" t="s">
        <v>150</v>
      </c>
      <c r="C2563" t="s">
        <v>149</v>
      </c>
      <c r="D2563" s="7" t="s">
        <v>553</v>
      </c>
      <c r="E2563" s="10">
        <f>VLOOKUP(A2563,home!$A$2:$E$405,3,FALSE)</f>
        <v>1.15333333333333</v>
      </c>
      <c r="F2563" s="10">
        <f>VLOOKUP(B2563,home!$B$2:$E$405,3,FALSE)</f>
        <v>0.76</v>
      </c>
      <c r="G2563" s="10">
        <f>VLOOKUP(C2563,away!$B$2:$E$405,4,FALSE)</f>
        <v>0.74</v>
      </c>
      <c r="H2563" s="10">
        <f>VLOOKUP(A2563,away!$A$2:$E$405,3,FALSE)</f>
        <v>1.0066666666666699</v>
      </c>
      <c r="I2563" s="10">
        <f>VLOOKUP(C2563,away!$B$2:$E$405,3,FALSE)</f>
        <v>0.74</v>
      </c>
      <c r="J2563" s="10">
        <f>VLOOKUP(B2563,home!$B$2:$E$405,4,FALSE)</f>
        <v>0.99</v>
      </c>
      <c r="K2563" s="12">
        <f t="shared" si="3024"/>
        <v>0.64863466666666481</v>
      </c>
      <c r="L2563" s="12">
        <f t="shared" si="3025"/>
        <v>0.73748400000000236</v>
      </c>
      <c r="M2563" s="13">
        <f t="shared" si="3026"/>
        <v>0.25004392747209947</v>
      </c>
      <c r="N2563" s="13">
        <f t="shared" si="3027"/>
        <v>0.16218715954788895</v>
      </c>
      <c r="O2563" s="13">
        <f t="shared" si="3028"/>
        <v>0.18440339580783441</v>
      </c>
      <c r="P2563" s="13">
        <f t="shared" si="3029"/>
        <v>0.11961043517201572</v>
      </c>
      <c r="Q2563" s="13">
        <f t="shared" si="3030"/>
        <v>5.2600107085479061E-2</v>
      </c>
      <c r="R2563" s="13">
        <f t="shared" si="3031"/>
        <v>6.7997276976972693E-2</v>
      </c>
      <c r="S2563" s="13">
        <f t="shared" si="3032"/>
        <v>1.4304142822699968E-2</v>
      </c>
      <c r="T2563" s="13">
        <f t="shared" si="3033"/>
        <v>3.8791737373827566E-2</v>
      </c>
      <c r="U2563" s="13">
        <f t="shared" si="3034"/>
        <v>4.4105391086199555E-2</v>
      </c>
      <c r="V2563" s="13">
        <f t="shared" si="3035"/>
        <v>7.6027741075691965E-4</v>
      </c>
      <c r="W2563" s="13">
        <f t="shared" si="3036"/>
        <v>1.1372750975340197E-2</v>
      </c>
      <c r="X2563" s="13">
        <f t="shared" si="3037"/>
        <v>8.3872218802978175E-3</v>
      </c>
      <c r="Y2563" s="13">
        <f t="shared" si="3038"/>
        <v>3.0927209705847872E-3</v>
      </c>
      <c r="Z2563" s="13">
        <f t="shared" si="3039"/>
        <v>1.6715634604695297E-2</v>
      </c>
      <c r="AA2563" s="13">
        <f t="shared" si="3040"/>
        <v>1.0842340079938301E-2</v>
      </c>
      <c r="AB2563" s="13">
        <f t="shared" si="3041"/>
        <v>3.5163588218186997E-3</v>
      </c>
      <c r="AC2563" s="13">
        <f t="shared" si="3042"/>
        <v>2.2730284052348023E-5</v>
      </c>
      <c r="AD2563" s="13">
        <f t="shared" si="3043"/>
        <v>1.8441901344931932E-3</v>
      </c>
      <c r="AE2563" s="13">
        <f t="shared" si="3044"/>
        <v>1.3600607171465825E-3</v>
      </c>
      <c r="AF2563" s="13">
        <f t="shared" si="3045"/>
        <v>5.0151150896206667E-4</v>
      </c>
      <c r="AG2563" s="13">
        <f t="shared" si="3046"/>
        <v>1.2328557122512736E-4</v>
      </c>
      <c r="AH2563" s="13">
        <f t="shared" si="3047"/>
        <v>3.0818782677022858E-3</v>
      </c>
      <c r="AI2563" s="13">
        <f t="shared" si="3048"/>
        <v>1.9990130828783106E-3</v>
      </c>
      <c r="AJ2563" s="13">
        <f t="shared" si="3049"/>
        <v>6.483145923375374E-4</v>
      </c>
      <c r="AK2563" s="13">
        <f t="shared" si="3050"/>
        <v>1.4017310649866443E-4</v>
      </c>
      <c r="AL2563" s="13">
        <f t="shared" si="3051"/>
        <v>4.3492824554009545E-7</v>
      </c>
      <c r="AM2563" s="13">
        <f t="shared" si="3052"/>
        <v>2.3924113063138888E-4</v>
      </c>
      <c r="AN2563" s="13">
        <f t="shared" si="3053"/>
        <v>1.7643650598255978E-4</v>
      </c>
      <c r="AO2563" s="13">
        <f t="shared" si="3054"/>
        <v>6.5059550089021251E-5</v>
      </c>
      <c r="AP2563" s="13">
        <f t="shared" si="3055"/>
        <v>1.5993459079283971E-5</v>
      </c>
      <c r="AQ2563" s="13">
        <f t="shared" si="3056"/>
        <v>2.9487300439066739E-6</v>
      </c>
      <c r="AR2563" s="13">
        <f t="shared" si="3057"/>
        <v>4.5456718247563217E-4</v>
      </c>
      <c r="AS2563" s="13">
        <f t="shared" si="3058"/>
        <v>2.9484803288268665E-4</v>
      </c>
      <c r="AT2563" s="13">
        <f t="shared" si="3059"/>
        <v>9.5624327763091629E-5</v>
      </c>
      <c r="AU2563" s="13">
        <f t="shared" si="3060"/>
        <v>2.0675084654612284E-5</v>
      </c>
      <c r="AV2563" s="13">
        <f t="shared" si="3061"/>
        <v>3.3526441608123779E-6</v>
      </c>
      <c r="AW2563" s="13">
        <f t="shared" si="3062"/>
        <v>5.7792019501427671E-9</v>
      </c>
      <c r="AX2563" s="13">
        <f t="shared" si="3063"/>
        <v>2.5863348503341151E-5</v>
      </c>
      <c r="AY2563" s="13">
        <f t="shared" si="3064"/>
        <v>1.9073805707638108E-5</v>
      </c>
      <c r="AZ2563" s="13">
        <f t="shared" si="3065"/>
        <v>7.033313264245913E-6</v>
      </c>
      <c r="BA2563" s="13">
        <f t="shared" si="3066"/>
        <v>1.7289853331230501E-6</v>
      </c>
      <c r="BB2563" s="13">
        <f t="shared" si="3067"/>
        <v>3.1877475485323082E-7</v>
      </c>
      <c r="BC2563" s="13">
        <f t="shared" si="3068"/>
        <v>4.7018256261636182E-8</v>
      </c>
      <c r="BD2563" s="13">
        <f t="shared" si="3069"/>
        <v>5.5872670666810014E-5</v>
      </c>
      <c r="BE2563" s="13">
        <f t="shared" si="3070"/>
        <v>3.6240951113742647E-5</v>
      </c>
      <c r="BF2563" s="13">
        <f t="shared" si="3071"/>
        <v>1.1753568622672677E-5</v>
      </c>
      <c r="BG2563" s="13">
        <f t="shared" si="3072"/>
        <v>2.5412573552370215E-6</v>
      </c>
      <c r="BH2563" s="13">
        <f t="shared" si="3073"/>
        <v>4.1208690438209378E-7</v>
      </c>
      <c r="BI2563" s="13">
        <f t="shared" si="3074"/>
        <v>5.3458770372315445E-8</v>
      </c>
      <c r="BJ2563" s="14">
        <f t="shared" si="3075"/>
        <v>0.28081449038689099</v>
      </c>
      <c r="BK2563" s="14">
        <f t="shared" si="3076"/>
        <v>0.38476102189557765</v>
      </c>
      <c r="BL2563" s="14">
        <f t="shared" si="3077"/>
        <v>0.31771008308755044</v>
      </c>
      <c r="BM2563" s="14">
        <f t="shared" si="3078"/>
        <v>0.16313985988591845</v>
      </c>
      <c r="BN2563" s="14">
        <f t="shared" si="3079"/>
        <v>0.83684230206229027</v>
      </c>
    </row>
    <row r="2564" spans="1:66" x14ac:dyDescent="0.25">
      <c r="A2564" t="s">
        <v>143</v>
      </c>
      <c r="B2564" t="s">
        <v>145</v>
      </c>
      <c r="C2564" t="s">
        <v>155</v>
      </c>
      <c r="D2564" s="7" t="s">
        <v>553</v>
      </c>
      <c r="E2564" s="10">
        <f>VLOOKUP(A2564,home!$A$2:$E$405,3,FALSE)</f>
        <v>1.15333333333333</v>
      </c>
      <c r="F2564" s="10">
        <f>VLOOKUP(B2564,home!$B$2:$E$405,3,FALSE)</f>
        <v>1.3</v>
      </c>
      <c r="G2564" s="10">
        <f>VLOOKUP(C2564,away!$B$2:$E$405,4,FALSE)</f>
        <v>1.24</v>
      </c>
      <c r="H2564" s="10">
        <f>VLOOKUP(A2564,away!$A$2:$E$405,3,FALSE)</f>
        <v>1.0066666666666699</v>
      </c>
      <c r="I2564" s="10">
        <f>VLOOKUP(C2564,away!$B$2:$E$405,3,FALSE)</f>
        <v>0.99</v>
      </c>
      <c r="J2564" s="10">
        <f>VLOOKUP(B2564,home!$B$2:$E$405,4,FALSE)</f>
        <v>0.99</v>
      </c>
      <c r="K2564" s="12">
        <f t="shared" si="3024"/>
        <v>1.8591733333333278</v>
      </c>
      <c r="L2564" s="12">
        <f t="shared" si="3025"/>
        <v>0.98663400000000323</v>
      </c>
      <c r="M2564" s="13">
        <f t="shared" si="3026"/>
        <v>5.8087351948959108E-2</v>
      </c>
      <c r="N2564" s="13">
        <f t="shared" si="3027"/>
        <v>0.10799445574745251</v>
      </c>
      <c r="O2564" s="13">
        <f t="shared" si="3028"/>
        <v>5.7310956402809511E-2</v>
      </c>
      <c r="P2564" s="13">
        <f t="shared" si="3029"/>
        <v>0.10655100185193239</v>
      </c>
      <c r="Q2564" s="13">
        <f t="shared" si="3030"/>
        <v>0.10039020613675494</v>
      </c>
      <c r="R2564" s="13">
        <f t="shared" si="3031"/>
        <v>2.827246907976487E-2</v>
      </c>
      <c r="S2564" s="13">
        <f t="shared" si="3032"/>
        <v>4.8862254926108496E-2</v>
      </c>
      <c r="T2564" s="13">
        <f t="shared" si="3033"/>
        <v>9.9048390641531397E-2</v>
      </c>
      <c r="U2564" s="13">
        <f t="shared" si="3034"/>
        <v>5.2563420580589902E-2</v>
      </c>
      <c r="V2564" s="13">
        <f t="shared" si="3035"/>
        <v>9.9587987180566155E-3</v>
      </c>
      <c r="W2564" s="13">
        <f t="shared" si="3036"/>
        <v>6.2214264725763503E-2</v>
      </c>
      <c r="X2564" s="13">
        <f t="shared" si="3037"/>
        <v>6.1382708863439148E-2</v>
      </c>
      <c r="Y2564" s="13">
        <f t="shared" si="3038"/>
        <v>3.0281133788385307E-2</v>
      </c>
      <c r="Z2564" s="13">
        <f t="shared" si="3039"/>
        <v>9.2981930860149414E-3</v>
      </c>
      <c r="AA2564" s="13">
        <f t="shared" si="3040"/>
        <v>1.7286952633703303E-2</v>
      </c>
      <c r="AB2564" s="13">
        <f t="shared" si="3041"/>
        <v>1.6069720675588765E-2</v>
      </c>
      <c r="AC2564" s="13">
        <f t="shared" si="3042"/>
        <v>1.1417287338032192E-3</v>
      </c>
      <c r="AD2564" s="13">
        <f t="shared" si="3043"/>
        <v>2.8916775482769965E-2</v>
      </c>
      <c r="AE2564" s="13">
        <f t="shared" si="3044"/>
        <v>2.8530273861667354E-2</v>
      </c>
      <c r="AF2564" s="13">
        <f t="shared" si="3045"/>
        <v>1.4074469110616199E-2</v>
      </c>
      <c r="AG2564" s="13">
        <f t="shared" si="3046"/>
        <v>4.6287832521612494E-3</v>
      </c>
      <c r="AH2564" s="13">
        <f t="shared" si="3047"/>
        <v>2.2934783593068237E-3</v>
      </c>
      <c r="AI2564" s="13">
        <f t="shared" si="3048"/>
        <v>4.2639738062003199E-3</v>
      </c>
      <c r="AJ2564" s="13">
        <f t="shared" si="3049"/>
        <v>3.9637331972597238E-3</v>
      </c>
      <c r="AK2564" s="13">
        <f t="shared" si="3050"/>
        <v>2.4564223535977758E-3</v>
      </c>
      <c r="AL2564" s="13">
        <f t="shared" si="3051"/>
        <v>8.3771999478830572E-5</v>
      </c>
      <c r="AM2564" s="13">
        <f t="shared" si="3052"/>
        <v>1.0752259572710575E-2</v>
      </c>
      <c r="AN2564" s="13">
        <f t="shared" si="3053"/>
        <v>1.060854487126176E-2</v>
      </c>
      <c r="AO2564" s="13">
        <f t="shared" si="3054"/>
        <v>5.2333755302562549E-3</v>
      </c>
      <c r="AP2564" s="13">
        <f t="shared" si="3055"/>
        <v>1.7211420776396221E-3</v>
      </c>
      <c r="AQ2564" s="13">
        <f t="shared" si="3056"/>
        <v>4.245343231574741E-4</v>
      </c>
      <c r="AR2564" s="13">
        <f t="shared" si="3057"/>
        <v>4.5256474551126744E-4</v>
      </c>
      <c r="AS2564" s="13">
        <f t="shared" si="3058"/>
        <v>8.4139630646133245E-4</v>
      </c>
      <c r="AT2564" s="13">
        <f t="shared" si="3059"/>
        <v>7.8215078786903294E-4</v>
      </c>
      <c r="AU2564" s="13">
        <f t="shared" si="3060"/>
        <v>4.847179624839194E-4</v>
      </c>
      <c r="AV2564" s="13">
        <f t="shared" si="3061"/>
        <v>2.2529367750944191E-4</v>
      </c>
      <c r="AW2564" s="13">
        <f t="shared" si="3062"/>
        <v>4.2684710431417484E-6</v>
      </c>
      <c r="AX2564" s="13">
        <f t="shared" si="3063"/>
        <v>3.3317190451102518E-3</v>
      </c>
      <c r="AY2564" s="13">
        <f t="shared" si="3064"/>
        <v>3.2871872883533191E-3</v>
      </c>
      <c r="AZ2564" s="13">
        <f t="shared" si="3065"/>
        <v>1.6216253715285996E-3</v>
      </c>
      <c r="BA2564" s="13">
        <f t="shared" si="3066"/>
        <v>5.3331690893758453E-4</v>
      </c>
      <c r="BB2564" s="13">
        <f t="shared" si="3067"/>
        <v>1.3154714878318161E-4</v>
      </c>
      <c r="BC2564" s="13">
        <f t="shared" si="3068"/>
        <v>2.5957777918509217E-5</v>
      </c>
      <c r="BD2564" s="13">
        <f t="shared" si="3069"/>
        <v>7.4419294187127506E-5</v>
      </c>
      <c r="BE2564" s="13">
        <f t="shared" si="3070"/>
        <v>1.3835836723819541E-4</v>
      </c>
      <c r="BF2564" s="13">
        <f t="shared" si="3071"/>
        <v>1.2861609340639627E-4</v>
      </c>
      <c r="BG2564" s="13">
        <f t="shared" si="3072"/>
        <v>7.9706537032893441E-5</v>
      </c>
      <c r="BH2564" s="13">
        <f t="shared" si="3073"/>
        <v>3.704706703597522E-5</v>
      </c>
      <c r="BI2564" s="13">
        <f t="shared" si="3074"/>
        <v>1.3775383822299459E-5</v>
      </c>
      <c r="BJ2564" s="14">
        <f t="shared" si="3075"/>
        <v>0.5751326715261984</v>
      </c>
      <c r="BK2564" s="14">
        <f t="shared" si="3076"/>
        <v>0.22797209546669198</v>
      </c>
      <c r="BL2564" s="14">
        <f t="shared" si="3077"/>
        <v>0.18773917331137893</v>
      </c>
      <c r="BM2564" s="14">
        <f t="shared" si="3078"/>
        <v>0.53825277340530087</v>
      </c>
      <c r="BN2564" s="14">
        <f t="shared" si="3079"/>
        <v>0.4586064411676733</v>
      </c>
    </row>
    <row r="2565" spans="1:66" x14ac:dyDescent="0.25">
      <c r="A2565" t="s">
        <v>143</v>
      </c>
      <c r="B2565" t="s">
        <v>156</v>
      </c>
      <c r="C2565" t="s">
        <v>451</v>
      </c>
      <c r="D2565" s="7" t="s">
        <v>553</v>
      </c>
      <c r="E2565" s="10">
        <f>VLOOKUP(A2565,home!$A$2:$E$405,3,FALSE)</f>
        <v>1.15333333333333</v>
      </c>
      <c r="F2565" s="10">
        <f>VLOOKUP(B2565,home!$B$2:$E$405,3,FALSE)</f>
        <v>1.24</v>
      </c>
      <c r="G2565" s="10">
        <f>VLOOKUP(C2565,away!$B$2:$E$405,4,FALSE)</f>
        <v>1.41</v>
      </c>
      <c r="H2565" s="10">
        <f>VLOOKUP(A2565,away!$A$2:$E$405,3,FALSE)</f>
        <v>1.0066666666666699</v>
      </c>
      <c r="I2565" s="10">
        <f>VLOOKUP(C2565,away!$B$2:$E$405,3,FALSE)</f>
        <v>0.76</v>
      </c>
      <c r="J2565" s="10">
        <f>VLOOKUP(B2565,home!$B$2:$E$405,4,FALSE)</f>
        <v>1.56</v>
      </c>
      <c r="K2565" s="12">
        <f t="shared" si="3024"/>
        <v>2.0164879999999941</v>
      </c>
      <c r="L2565" s="12">
        <f t="shared" si="3025"/>
        <v>1.1935040000000039</v>
      </c>
      <c r="M2565" s="13">
        <f t="shared" si="3026"/>
        <v>4.0356936126228822E-2</v>
      </c>
      <c r="N2565" s="13">
        <f t="shared" si="3027"/>
        <v>8.1379277415306664E-2</v>
      </c>
      <c r="O2565" s="13">
        <f t="shared" si="3028"/>
        <v>4.8166164694398758E-2</v>
      </c>
      <c r="P2565" s="13">
        <f t="shared" si="3029"/>
        <v>9.7126493112278472E-2</v>
      </c>
      <c r="Q2565" s="13">
        <f t="shared" si="3030"/>
        <v>8.2050168178318242E-2</v>
      </c>
      <c r="R2565" s="13">
        <f t="shared" si="3031"/>
        <v>2.8743255113711945E-2</v>
      </c>
      <c r="S2565" s="13">
        <f t="shared" si="3032"/>
        <v>5.8438254794560683E-2</v>
      </c>
      <c r="T2565" s="13">
        <f t="shared" si="3033"/>
        <v>9.7927203921495842E-2</v>
      </c>
      <c r="U2565" s="13">
        <f t="shared" si="3034"/>
        <v>5.7960429017738603E-2</v>
      </c>
      <c r="V2565" s="13">
        <f t="shared" si="3035"/>
        <v>1.5626950949354988E-2</v>
      </c>
      <c r="W2565" s="13">
        <f t="shared" si="3036"/>
        <v>5.5151059843186682E-2</v>
      </c>
      <c r="X2565" s="13">
        <f t="shared" si="3037"/>
        <v>6.5823010527082892E-2</v>
      </c>
      <c r="Y2565" s="13">
        <f t="shared" si="3038"/>
        <v>3.9280013178057904E-2</v>
      </c>
      <c r="Z2565" s="13">
        <f t="shared" si="3039"/>
        <v>1.1435063317078588E-2</v>
      </c>
      <c r="AA2565" s="13">
        <f t="shared" si="3040"/>
        <v>2.3058667958129102E-2</v>
      </c>
      <c r="AB2565" s="13">
        <f t="shared" si="3041"/>
        <v>2.3248763616775858E-2</v>
      </c>
      <c r="AC2565" s="13">
        <f t="shared" si="3042"/>
        <v>2.3505732369664416E-3</v>
      </c>
      <c r="AD2565" s="13">
        <f t="shared" si="3043"/>
        <v>2.7802862590266892E-2</v>
      </c>
      <c r="AE2565" s="13">
        <f t="shared" si="3044"/>
        <v>3.3182827712934002E-2</v>
      </c>
      <c r="AF2565" s="13">
        <f t="shared" si="3045"/>
        <v>1.9801918803348858E-2</v>
      </c>
      <c r="AG2565" s="13">
        <f t="shared" si="3046"/>
        <v>7.8778897664907171E-3</v>
      </c>
      <c r="AH2565" s="13">
        <f t="shared" si="3047"/>
        <v>3.4119484522966521E-3</v>
      </c>
      <c r="AI2565" s="13">
        <f t="shared" si="3048"/>
        <v>6.8801531106747514E-3</v>
      </c>
      <c r="AJ2565" s="13">
        <f t="shared" si="3049"/>
        <v>6.9368730929191356E-3</v>
      </c>
      <c r="AK2565" s="13">
        <f t="shared" si="3050"/>
        <v>4.6627071164647592E-3</v>
      </c>
      <c r="AL2565" s="13">
        <f t="shared" si="3051"/>
        <v>2.2628371449808681E-4</v>
      </c>
      <c r="AM2565" s="13">
        <f t="shared" si="3052"/>
        <v>1.1212827755784385E-2</v>
      </c>
      <c r="AN2565" s="13">
        <f t="shared" si="3053"/>
        <v>1.3382554777839728E-2</v>
      </c>
      <c r="AO2565" s="13">
        <f t="shared" si="3054"/>
        <v>7.9860663287854398E-3</v>
      </c>
      <c r="AP2565" s="13">
        <f t="shared" si="3055"/>
        <v>3.1771340358902559E-3</v>
      </c>
      <c r="AQ2565" s="13">
        <f t="shared" si="3056"/>
        <v>9.479805450927941E-4</v>
      </c>
      <c r="AR2565" s="13">
        <f t="shared" si="3057"/>
        <v>8.1443482512197547E-4</v>
      </c>
      <c r="AS2565" s="13">
        <f t="shared" si="3058"/>
        <v>1.6422980516405572E-3</v>
      </c>
      <c r="AT2565" s="13">
        <f t="shared" si="3059"/>
        <v>1.6558371567782777E-3</v>
      </c>
      <c r="AU2565" s="13">
        <f t="shared" si="3060"/>
        <v>1.112991918865835E-3</v>
      </c>
      <c r="AV2565" s="13">
        <f t="shared" si="3061"/>
        <v>5.6108371212248108E-4</v>
      </c>
      <c r="AW2565" s="13">
        <f t="shared" si="3062"/>
        <v>1.5127609985662076E-5</v>
      </c>
      <c r="AX2565" s="13">
        <f t="shared" si="3063"/>
        <v>3.7684221026010106E-3</v>
      </c>
      <c r="AY2565" s="13">
        <f t="shared" si="3064"/>
        <v>4.4976268531427303E-3</v>
      </c>
      <c r="AZ2565" s="13">
        <f t="shared" si="3065"/>
        <v>2.6839678198666401E-3</v>
      </c>
      <c r="BA2565" s="13">
        <f t="shared" si="3066"/>
        <v>1.067775442960708E-3</v>
      </c>
      <c r="BB2565" s="13">
        <f t="shared" si="3067"/>
        <v>3.185985655688453E-4</v>
      </c>
      <c r="BC2565" s="13">
        <f t="shared" si="3068"/>
        <v>7.6049732480136078E-5</v>
      </c>
      <c r="BD2565" s="13">
        <f t="shared" si="3069"/>
        <v>1.6200520358706328E-4</v>
      </c>
      <c r="BE2565" s="13">
        <f t="shared" si="3070"/>
        <v>3.2668154897086909E-4</v>
      </c>
      <c r="BF2565" s="13">
        <f t="shared" si="3071"/>
        <v>3.2937471166058404E-4</v>
      </c>
      <c r="BG2565" s="13">
        <f t="shared" si="3072"/>
        <v>2.213933845223419E-4</v>
      </c>
      <c r="BH2565" s="13">
        <f t="shared" si="3073"/>
        <v>1.1160927579217178E-4</v>
      </c>
      <c r="BI2565" s="13">
        <f t="shared" si="3074"/>
        <v>4.5011753064720832E-5</v>
      </c>
      <c r="BJ2565" s="14">
        <f t="shared" si="3075"/>
        <v>0.55939523589650109</v>
      </c>
      <c r="BK2565" s="14">
        <f t="shared" si="3076"/>
        <v>0.21862311878703022</v>
      </c>
      <c r="BL2565" s="14">
        <f t="shared" si="3077"/>
        <v>0.21005168371523644</v>
      </c>
      <c r="BM2565" s="14">
        <f t="shared" si="3078"/>
        <v>0.61720030783244639</v>
      </c>
      <c r="BN2565" s="14">
        <f t="shared" si="3079"/>
        <v>0.37782229464024292</v>
      </c>
    </row>
    <row r="2566" spans="1:66" x14ac:dyDescent="0.25">
      <c r="A2566" t="s">
        <v>143</v>
      </c>
      <c r="B2566" t="s">
        <v>151</v>
      </c>
      <c r="C2566" t="s">
        <v>160</v>
      </c>
      <c r="D2566" s="7" t="s">
        <v>553</v>
      </c>
      <c r="E2566" s="10">
        <f>VLOOKUP(A2566,home!$A$2:$E$405,3,FALSE)</f>
        <v>1.15333333333333</v>
      </c>
      <c r="F2566" s="10">
        <f>VLOOKUP(B2566,home!$B$2:$E$405,3,FALSE)</f>
        <v>0.87</v>
      </c>
      <c r="G2566" s="10">
        <f>VLOOKUP(C2566,away!$B$2:$E$405,4,FALSE)</f>
        <v>0.76</v>
      </c>
      <c r="H2566" s="10">
        <f>VLOOKUP(A2566,away!$A$2:$E$405,3,FALSE)</f>
        <v>1.0066666666666699</v>
      </c>
      <c r="I2566" s="10">
        <f>VLOOKUP(C2566,away!$B$2:$E$405,3,FALSE)</f>
        <v>0.65</v>
      </c>
      <c r="J2566" s="10">
        <f>VLOOKUP(B2566,home!$B$2:$E$405,4,FALSE)</f>
        <v>0.5</v>
      </c>
      <c r="K2566" s="12">
        <f t="shared" si="3024"/>
        <v>0.76258399999999782</v>
      </c>
      <c r="L2566" s="12">
        <f t="shared" si="3025"/>
        <v>0.32716666666666772</v>
      </c>
      <c r="M2566" s="13">
        <f t="shared" si="3026"/>
        <v>0.33630033413750399</v>
      </c>
      <c r="N2566" s="13">
        <f t="shared" si="3027"/>
        <v>0.25645725400791358</v>
      </c>
      <c r="O2566" s="13">
        <f t="shared" si="3028"/>
        <v>0.11002625931865373</v>
      </c>
      <c r="P2566" s="13">
        <f t="shared" si="3029"/>
        <v>8.3904264936255982E-2</v>
      </c>
      <c r="Q2566" s="13">
        <f t="shared" si="3030"/>
        <v>9.7785099295185085E-2</v>
      </c>
      <c r="R2566" s="13">
        <f t="shared" si="3031"/>
        <v>1.7998462253543162E-2</v>
      </c>
      <c r="S2566" s="13">
        <f t="shared" si="3032"/>
        <v>5.2333620873054217E-3</v>
      </c>
      <c r="T2566" s="13">
        <f t="shared" si="3033"/>
        <v>3.199202498607482E-2</v>
      </c>
      <c r="U2566" s="13">
        <f t="shared" si="3034"/>
        <v>1.3725339339155918E-2</v>
      </c>
      <c r="V2566" s="13">
        <f t="shared" si="3035"/>
        <v>1.4507581286655501E-4</v>
      </c>
      <c r="W2566" s="13">
        <f t="shared" si="3036"/>
        <v>2.485645072030641E-2</v>
      </c>
      <c r="X2566" s="13">
        <f t="shared" si="3037"/>
        <v>8.1322021273269388E-3</v>
      </c>
      <c r="Y2566" s="13">
        <f t="shared" si="3038"/>
        <v>1.3302927313285692E-3</v>
      </c>
      <c r="Z2566" s="13">
        <f t="shared" si="3039"/>
        <v>1.9628323002058527E-3</v>
      </c>
      <c r="AA2566" s="13">
        <f t="shared" si="3040"/>
        <v>1.4968245068201754E-3</v>
      </c>
      <c r="AB2566" s="13">
        <f t="shared" si="3041"/>
        <v>5.7072720985447661E-4</v>
      </c>
      <c r="AC2566" s="13">
        <f t="shared" si="3042"/>
        <v>2.262204011374311E-6</v>
      </c>
      <c r="AD2566" s="13">
        <f t="shared" si="3043"/>
        <v>4.7387829040235214E-3</v>
      </c>
      <c r="AE2566" s="13">
        <f t="shared" si="3044"/>
        <v>1.5503718067663669E-3</v>
      </c>
      <c r="AF2566" s="13">
        <f t="shared" si="3045"/>
        <v>2.5361498805686564E-4</v>
      </c>
      <c r="AG2566" s="13">
        <f t="shared" si="3046"/>
        <v>2.765812341975716E-5</v>
      </c>
      <c r="AH2566" s="13">
        <f t="shared" si="3047"/>
        <v>1.6054332522100412E-4</v>
      </c>
      <c r="AI2566" s="13">
        <f t="shared" si="3048"/>
        <v>1.2242777112033386E-4</v>
      </c>
      <c r="AJ2566" s="13">
        <f t="shared" si="3049"/>
        <v>4.6680729706014194E-5</v>
      </c>
      <c r="AK2566" s="13">
        <f t="shared" si="3050"/>
        <v>1.1865992527377012E-5</v>
      </c>
      <c r="AL2566" s="13">
        <f t="shared" si="3051"/>
        <v>2.257607804012514E-8</v>
      </c>
      <c r="AM2566" s="13">
        <f t="shared" si="3052"/>
        <v>7.2274400441637253E-4</v>
      </c>
      <c r="AN2566" s="13">
        <f t="shared" si="3053"/>
        <v>2.3645774677822395E-4</v>
      </c>
      <c r="AO2566" s="13">
        <f t="shared" si="3054"/>
        <v>3.8680546410471254E-5</v>
      </c>
      <c r="AP2566" s="13">
        <f t="shared" si="3055"/>
        <v>4.2183284779864069E-6</v>
      </c>
      <c r="AQ2566" s="13">
        <f t="shared" si="3056"/>
        <v>3.4502411676197253E-7</v>
      </c>
      <c r="AR2566" s="13">
        <f t="shared" si="3057"/>
        <v>1.0504884913627738E-5</v>
      </c>
      <c r="AS2566" s="13">
        <f t="shared" si="3058"/>
        <v>8.0108571569738709E-6</v>
      </c>
      <c r="AT2566" s="13">
        <f t="shared" si="3059"/>
        <v>3.0544757470968717E-6</v>
      </c>
      <c r="AU2566" s="13">
        <f t="shared" si="3060"/>
        <v>7.7643144437470495E-7</v>
      </c>
      <c r="AV2566" s="13">
        <f t="shared" si="3061"/>
        <v>1.4802354914425954E-7</v>
      </c>
      <c r="AW2566" s="13">
        <f t="shared" si="3062"/>
        <v>1.5645978714881489E-10</v>
      </c>
      <c r="AX2566" s="13">
        <f t="shared" si="3063"/>
        <v>9.1858835643975566E-5</v>
      </c>
      <c r="AY2566" s="13">
        <f t="shared" si="3064"/>
        <v>3.0053149061520765E-5</v>
      </c>
      <c r="AZ2566" s="13">
        <f t="shared" si="3065"/>
        <v>4.9161943006471202E-6</v>
      </c>
      <c r="BA2566" s="13">
        <f t="shared" si="3066"/>
        <v>5.361383006761294E-7</v>
      </c>
      <c r="BB2566" s="13">
        <f t="shared" si="3067"/>
        <v>4.3851645176135205E-8</v>
      </c>
      <c r="BC2566" s="13">
        <f t="shared" si="3068"/>
        <v>2.8693593160251229E-9</v>
      </c>
      <c r="BD2566" s="13">
        <f t="shared" si="3069"/>
        <v>5.7280803015142562E-7</v>
      </c>
      <c r="BE2566" s="13">
        <f t="shared" si="3070"/>
        <v>4.3681423886499346E-7</v>
      </c>
      <c r="BF2566" s="13">
        <f t="shared" si="3071"/>
        <v>1.6655377476531057E-7</v>
      </c>
      <c r="BG2566" s="13">
        <f t="shared" si="3072"/>
        <v>4.2337081258543089E-8</v>
      </c>
      <c r="BH2566" s="13">
        <f t="shared" si="3073"/>
        <v>8.0713951936161809E-9</v>
      </c>
      <c r="BI2566" s="13">
        <f t="shared" si="3074"/>
        <v>1.2310233664657168E-9</v>
      </c>
      <c r="BJ2566" s="14">
        <f t="shared" si="3075"/>
        <v>0.42825360837891308</v>
      </c>
      <c r="BK2566" s="14">
        <f t="shared" si="3076"/>
        <v>0.42561537490308288</v>
      </c>
      <c r="BL2566" s="14">
        <f t="shared" si="3077"/>
        <v>0.14418285293495706</v>
      </c>
      <c r="BM2566" s="14">
        <f t="shared" si="3078"/>
        <v>9.7512941575501486E-2</v>
      </c>
      <c r="BN2566" s="14">
        <f t="shared" si="3079"/>
        <v>0.90247167394905559</v>
      </c>
    </row>
    <row r="2567" spans="1:66" x14ac:dyDescent="0.25">
      <c r="A2567" t="s">
        <v>143</v>
      </c>
      <c r="B2567" t="s">
        <v>153</v>
      </c>
      <c r="C2567" t="s">
        <v>157</v>
      </c>
      <c r="D2567" s="7" t="s">
        <v>553</v>
      </c>
      <c r="E2567" s="10">
        <f>VLOOKUP(A2567,home!$A$2:$E$405,3,FALSE)</f>
        <v>1.15333333333333</v>
      </c>
      <c r="F2567" s="10">
        <f>VLOOKUP(B2567,home!$B$2:$E$405,3,FALSE)</f>
        <v>0.99</v>
      </c>
      <c r="G2567" s="10">
        <f>VLOOKUP(C2567,away!$B$2:$E$405,4,FALSE)</f>
        <v>1.3</v>
      </c>
      <c r="H2567" s="10">
        <f>VLOOKUP(A2567,away!$A$2:$E$405,3,FALSE)</f>
        <v>1.0066666666666699</v>
      </c>
      <c r="I2567" s="10">
        <f>VLOOKUP(C2567,away!$B$2:$E$405,3,FALSE)</f>
        <v>0.76</v>
      </c>
      <c r="J2567" s="10">
        <f>VLOOKUP(B2567,home!$B$2:$E$405,4,FALSE)</f>
        <v>0.99</v>
      </c>
      <c r="K2567" s="12">
        <f t="shared" si="3024"/>
        <v>1.4843399999999956</v>
      </c>
      <c r="L2567" s="12">
        <f t="shared" si="3025"/>
        <v>0.75741600000000242</v>
      </c>
      <c r="M2567" s="13">
        <f t="shared" si="3026"/>
        <v>0.10627172728384733</v>
      </c>
      <c r="N2567" s="13">
        <f t="shared" si="3027"/>
        <v>0.15774337567650545</v>
      </c>
      <c r="O2567" s="13">
        <f t="shared" si="3028"/>
        <v>8.0491906592422766E-2</v>
      </c>
      <c r="P2567" s="13">
        <f t="shared" si="3029"/>
        <v>0.11947735663139646</v>
      </c>
      <c r="Q2567" s="13">
        <f t="shared" si="3030"/>
        <v>0.11707240112583174</v>
      </c>
      <c r="R2567" s="13">
        <f t="shared" si="3031"/>
        <v>3.0482928961803338E-2</v>
      </c>
      <c r="S2567" s="13">
        <f t="shared" si="3032"/>
        <v>3.3580988830402655E-2</v>
      </c>
      <c r="T2567" s="13">
        <f t="shared" si="3033"/>
        <v>8.8672509771123259E-2</v>
      </c>
      <c r="U2567" s="13">
        <f t="shared" si="3034"/>
        <v>4.5247030775163032E-2</v>
      </c>
      <c r="V2567" s="13">
        <f t="shared" si="3035"/>
        <v>4.1948731918641253E-3</v>
      </c>
      <c r="W2567" s="13">
        <f t="shared" si="3036"/>
        <v>5.7925082629038845E-2</v>
      </c>
      <c r="X2567" s="13">
        <f t="shared" si="3037"/>
        <v>4.3873384384556229E-2</v>
      </c>
      <c r="Y2567" s="13">
        <f t="shared" si="3038"/>
        <v>1.6615201653506571E-2</v>
      </c>
      <c r="Z2567" s="13">
        <f t="shared" si="3039"/>
        <v>7.6960860408444376E-3</v>
      </c>
      <c r="AA2567" s="13">
        <f t="shared" si="3040"/>
        <v>1.1423608353866998E-2</v>
      </c>
      <c r="AB2567" s="13">
        <f t="shared" si="3041"/>
        <v>8.4782594119894462E-3</v>
      </c>
      <c r="AC2567" s="13">
        <f t="shared" si="3042"/>
        <v>2.9475875967766263E-4</v>
      </c>
      <c r="AD2567" s="13">
        <f t="shared" si="3043"/>
        <v>2.1495129287396823E-2</v>
      </c>
      <c r="AE2567" s="13">
        <f t="shared" si="3044"/>
        <v>1.6280754844343007E-2</v>
      </c>
      <c r="AF2567" s="13">
        <f t="shared" si="3045"/>
        <v>6.1656521055914702E-3</v>
      </c>
      <c r="AG2567" s="13">
        <f t="shared" si="3046"/>
        <v>1.5566545184028948E-3</v>
      </c>
      <c r="AH2567" s="13">
        <f t="shared" si="3047"/>
        <v>1.457284676178062E-3</v>
      </c>
      <c r="AI2567" s="13">
        <f t="shared" si="3048"/>
        <v>2.163105936238138E-3</v>
      </c>
      <c r="AJ2567" s="13">
        <f t="shared" si="3049"/>
        <v>1.6053923326978545E-3</v>
      </c>
      <c r="AK2567" s="13">
        <f t="shared" si="3050"/>
        <v>7.9431601837224187E-4</v>
      </c>
      <c r="AL2567" s="13">
        <f t="shared" si="3051"/>
        <v>1.3255453110749975E-5</v>
      </c>
      <c r="AM2567" s="13">
        <f t="shared" si="3052"/>
        <v>6.3812160412908998E-3</v>
      </c>
      <c r="AN2567" s="13">
        <f t="shared" si="3053"/>
        <v>4.8332351291304042E-3</v>
      </c>
      <c r="AO2567" s="13">
        <f t="shared" si="3054"/>
        <v>1.8303848092827227E-3</v>
      </c>
      <c r="AP2567" s="13">
        <f t="shared" si="3055"/>
        <v>4.6212091356922906E-4</v>
      </c>
      <c r="AQ2567" s="13">
        <f t="shared" si="3056"/>
        <v>8.7504443467988061E-5</v>
      </c>
      <c r="AR2567" s="13">
        <f t="shared" si="3057"/>
        <v>2.2075414605841735E-4</v>
      </c>
      <c r="AS2567" s="13">
        <f t="shared" si="3058"/>
        <v>3.2767420916035025E-4</v>
      </c>
      <c r="AT2567" s="13">
        <f t="shared" si="3059"/>
        <v>2.4318996781253646E-4</v>
      </c>
      <c r="AU2567" s="13">
        <f t="shared" si="3060"/>
        <v>1.2032553227428641E-4</v>
      </c>
      <c r="AV2567" s="13">
        <f t="shared" si="3061"/>
        <v>4.4651000144003451E-5</v>
      </c>
      <c r="AW2567" s="13">
        <f t="shared" si="3062"/>
        <v>4.1396149158325857E-7</v>
      </c>
      <c r="AX2567" s="13">
        <f t="shared" si="3063"/>
        <v>1.5786490364549488E-3</v>
      </c>
      <c r="AY2567" s="13">
        <f t="shared" si="3064"/>
        <v>1.1956940385955655E-3</v>
      </c>
      <c r="AZ2567" s="13">
        <f t="shared" si="3065"/>
        <v>4.5281889796845075E-4</v>
      </c>
      <c r="BA2567" s="13">
        <f t="shared" si="3066"/>
        <v>1.1432409280789108E-4</v>
      </c>
      <c r="BB2567" s="13">
        <f t="shared" si="3067"/>
        <v>2.1647724269545472E-5</v>
      </c>
      <c r="BC2567" s="13">
        <f t="shared" si="3068"/>
        <v>3.2792665450684222E-6</v>
      </c>
      <c r="BD2567" s="13">
        <f t="shared" si="3069"/>
        <v>2.786712038183046E-5</v>
      </c>
      <c r="BE2567" s="13">
        <f t="shared" si="3070"/>
        <v>4.1364281467566098E-5</v>
      </c>
      <c r="BF2567" s="13">
        <f t="shared" si="3071"/>
        <v>3.0699328776783446E-5</v>
      </c>
      <c r="BG2567" s="13">
        <f t="shared" si="3072"/>
        <v>1.5189413892176865E-5</v>
      </c>
      <c r="BH2567" s="13">
        <f t="shared" si="3073"/>
        <v>5.6365636541784377E-6</v>
      </c>
      <c r="BI2567" s="13">
        <f t="shared" si="3074"/>
        <v>1.673315378888639E-6</v>
      </c>
      <c r="BJ2567" s="14">
        <f t="shared" si="3075"/>
        <v>0.54436102038967893</v>
      </c>
      <c r="BK2567" s="14">
        <f t="shared" si="3076"/>
        <v>0.26502865418889454</v>
      </c>
      <c r="BL2567" s="14">
        <f t="shared" si="3077"/>
        <v>0.18322285793773288</v>
      </c>
      <c r="BM2567" s="14">
        <f t="shared" si="3078"/>
        <v>0.38757364220823975</v>
      </c>
      <c r="BN2567" s="14">
        <f t="shared" si="3079"/>
        <v>0.61153969627180715</v>
      </c>
    </row>
    <row r="2568" spans="1:66" x14ac:dyDescent="0.25">
      <c r="A2568" t="s">
        <v>143</v>
      </c>
      <c r="B2568" t="s">
        <v>161</v>
      </c>
      <c r="C2568" t="s">
        <v>158</v>
      </c>
      <c r="D2568" s="7" t="s">
        <v>553</v>
      </c>
      <c r="E2568" s="10">
        <f>VLOOKUP(A2568,home!$A$2:$E$405,3,FALSE)</f>
        <v>1.15333333333333</v>
      </c>
      <c r="F2568" s="10">
        <f>VLOOKUP(B2568,home!$B$2:$E$405,3,FALSE)</f>
        <v>1.1100000000000001</v>
      </c>
      <c r="G2568" s="10">
        <f>VLOOKUP(C2568,away!$B$2:$E$405,4,FALSE)</f>
        <v>1.08</v>
      </c>
      <c r="H2568" s="10">
        <f>VLOOKUP(A2568,away!$A$2:$E$405,3,FALSE)</f>
        <v>1.0066666666666699</v>
      </c>
      <c r="I2568" s="10">
        <f>VLOOKUP(C2568,away!$B$2:$E$405,3,FALSE)</f>
        <v>0.98</v>
      </c>
      <c r="J2568" s="10">
        <f>VLOOKUP(B2568,home!$B$2:$E$405,4,FALSE)</f>
        <v>0.85</v>
      </c>
      <c r="K2568" s="12">
        <f t="shared" si="3024"/>
        <v>1.3826159999999963</v>
      </c>
      <c r="L2568" s="12">
        <f t="shared" si="3025"/>
        <v>0.83855333333333604</v>
      </c>
      <c r="M2568" s="13">
        <f t="shared" si="3026"/>
        <v>0.10848218279758537</v>
      </c>
      <c r="N2568" s="13">
        <f t="shared" si="3027"/>
        <v>0.14998920165086588</v>
      </c>
      <c r="O2568" s="13">
        <f t="shared" si="3028"/>
        <v>9.0968095992191481E-2</v>
      </c>
      <c r="P2568" s="13">
        <f t="shared" si="3029"/>
        <v>0.12577394500833949</v>
      </c>
      <c r="Q2568" s="13">
        <f t="shared" si="3030"/>
        <v>0.10368873501485652</v>
      </c>
      <c r="R2568" s="13">
        <f t="shared" si="3031"/>
        <v>3.8140800060619526E-2</v>
      </c>
      <c r="S2568" s="13">
        <f t="shared" si="3032"/>
        <v>3.6455491664648072E-2</v>
      </c>
      <c r="T2568" s="13">
        <f t="shared" si="3033"/>
        <v>8.6948534375824921E-2</v>
      </c>
      <c r="U2568" s="13">
        <f t="shared" si="3034"/>
        <v>5.2734080416613385E-2</v>
      </c>
      <c r="V2568" s="13">
        <f t="shared" si="3035"/>
        <v>4.6962663316250271E-3</v>
      </c>
      <c r="W2568" s="13">
        <f t="shared" si="3036"/>
        <v>4.7787234683766833E-2</v>
      </c>
      <c r="X2568" s="13">
        <f t="shared" si="3037"/>
        <v>4.0072144934855079E-2</v>
      </c>
      <c r="Y2568" s="13">
        <f t="shared" si="3038"/>
        <v>1.6801315354469642E-2</v>
      </c>
      <c r="Z2568" s="13">
        <f t="shared" si="3039"/>
        <v>1.0661031675610938E-2</v>
      </c>
      <c r="AA2568" s="13">
        <f t="shared" si="3040"/>
        <v>1.4740112971206453E-2</v>
      </c>
      <c r="AB2568" s="13">
        <f t="shared" si="3041"/>
        <v>1.0189958017898765E-2</v>
      </c>
      <c r="AC2568" s="13">
        <f t="shared" si="3042"/>
        <v>3.403023935048149E-4</v>
      </c>
      <c r="AD2568" s="13">
        <f t="shared" si="3043"/>
        <v>1.6517848817382701E-2</v>
      </c>
      <c r="AE2568" s="13">
        <f t="shared" si="3044"/>
        <v>1.3851097185312364E-2</v>
      </c>
      <c r="AF2568" s="13">
        <f t="shared" si="3045"/>
        <v>5.8074418575338356E-3</v>
      </c>
      <c r="AG2568" s="13">
        <f t="shared" si="3046"/>
        <v>1.6232832425915132E-3</v>
      </c>
      <c r="AH2568" s="13">
        <f t="shared" si="3047"/>
        <v>2.234960912088958E-3</v>
      </c>
      <c r="AI2568" s="13">
        <f t="shared" si="3048"/>
        <v>3.0900927164287787E-3</v>
      </c>
      <c r="AJ2568" s="13">
        <f t="shared" si="3049"/>
        <v>2.1362058156089406E-3</v>
      </c>
      <c r="AK2568" s="13">
        <f t="shared" si="3050"/>
        <v>9.8451744665132104E-4</v>
      </c>
      <c r="AL2568" s="13">
        <f t="shared" si="3051"/>
        <v>1.5781826443054782E-5</v>
      </c>
      <c r="AM2568" s="13">
        <f t="shared" si="3052"/>
        <v>4.5675684120988656E-3</v>
      </c>
      <c r="AN2568" s="13">
        <f t="shared" si="3053"/>
        <v>3.830149717193556E-3</v>
      </c>
      <c r="AO2568" s="13">
        <f t="shared" si="3054"/>
        <v>1.6058924062591952E-3</v>
      </c>
      <c r="AP2568" s="13">
        <f t="shared" si="3055"/>
        <v>4.4887547674778009E-4</v>
      </c>
      <c r="AQ2568" s="13">
        <f t="shared" si="3056"/>
        <v>9.410150681961034E-5</v>
      </c>
      <c r="AR2568" s="13">
        <f t="shared" si="3057"/>
        <v>3.748267845403818E-4</v>
      </c>
      <c r="AS2568" s="13">
        <f t="shared" si="3058"/>
        <v>5.1824150953408313E-4</v>
      </c>
      <c r="AT2568" s="13">
        <f t="shared" si="3059"/>
        <v>3.5826450147298701E-4</v>
      </c>
      <c r="AU2568" s="13">
        <f t="shared" si="3060"/>
        <v>1.6511407732285806E-4</v>
      </c>
      <c r="AV2568" s="13">
        <f t="shared" si="3061"/>
        <v>5.7072341282955033E-5</v>
      </c>
      <c r="AW2568" s="13">
        <f t="shared" si="3062"/>
        <v>5.0826128514362971E-7</v>
      </c>
      <c r="AX2568" s="13">
        <f t="shared" si="3063"/>
        <v>1.0525321946104106E-3</v>
      </c>
      <c r="AY2568" s="13">
        <f t="shared" si="3064"/>
        <v>8.8260438023121126E-4</v>
      </c>
      <c r="AZ2568" s="13">
        <f t="shared" si="3065"/>
        <v>3.7005542252874267E-4</v>
      </c>
      <c r="BA2568" s="13">
        <f t="shared" si="3066"/>
        <v>1.0343706935985111E-4</v>
      </c>
      <c r="BB2568" s="13">
        <f t="shared" si="3067"/>
        <v>2.1684374825483654E-5</v>
      </c>
      <c r="BC2568" s="13">
        <f t="shared" si="3068"/>
        <v>3.6367009582317594E-6</v>
      </c>
      <c r="BD2568" s="13">
        <f t="shared" si="3069"/>
        <v>5.2385374933158875E-5</v>
      </c>
      <c r="BE2568" s="13">
        <f t="shared" si="3070"/>
        <v>7.2428857548584191E-5</v>
      </c>
      <c r="BF2568" s="13">
        <f t="shared" si="3071"/>
        <v>5.0070648654196511E-5</v>
      </c>
      <c r="BG2568" s="13">
        <f t="shared" si="3072"/>
        <v>2.3076159986556796E-5</v>
      </c>
      <c r="BH2568" s="13">
        <f t="shared" si="3073"/>
        <v>7.9763670039932828E-6</v>
      </c>
      <c r="BI2568" s="13">
        <f t="shared" si="3074"/>
        <v>2.2056505283186284E-6</v>
      </c>
      <c r="BJ2568" s="14">
        <f t="shared" si="3075"/>
        <v>0.49606737477909219</v>
      </c>
      <c r="BK2568" s="14">
        <f t="shared" si="3076"/>
        <v>0.276646574402377</v>
      </c>
      <c r="BL2568" s="14">
        <f t="shared" si="3077"/>
        <v>0.2169004866221157</v>
      </c>
      <c r="BM2568" s="14">
        <f t="shared" si="3078"/>
        <v>0.38235041083579163</v>
      </c>
      <c r="BN2568" s="14">
        <f t="shared" si="3079"/>
        <v>0.61704296052445817</v>
      </c>
    </row>
    <row r="2569" spans="1:66" x14ac:dyDescent="0.25">
      <c r="A2569" t="s">
        <v>143</v>
      </c>
      <c r="B2569" t="s">
        <v>452</v>
      </c>
      <c r="C2569" t="s">
        <v>144</v>
      </c>
      <c r="D2569" s="7" t="s">
        <v>553</v>
      </c>
      <c r="E2569" s="10">
        <f>VLOOKUP(A2569,home!$A$2:$E$405,3,FALSE)</f>
        <v>1.15333333333333</v>
      </c>
      <c r="F2569" s="10">
        <f>VLOOKUP(B2569,home!$B$2:$E$405,3,FALSE)</f>
        <v>0.62</v>
      </c>
      <c r="G2569" s="10">
        <f>VLOOKUP(C2569,away!$B$2:$E$405,4,FALSE)</f>
        <v>0.54</v>
      </c>
      <c r="H2569" s="10">
        <f>VLOOKUP(A2569,away!$A$2:$E$405,3,FALSE)</f>
        <v>1.0066666666666699</v>
      </c>
      <c r="I2569" s="10">
        <f>VLOOKUP(C2569,away!$B$2:$E$405,3,FALSE)</f>
        <v>1.52</v>
      </c>
      <c r="J2569" s="10">
        <f>VLOOKUP(B2569,home!$B$2:$E$405,4,FALSE)</f>
        <v>1.28</v>
      </c>
      <c r="K2569" s="12">
        <f t="shared" si="3024"/>
        <v>0.38613599999999892</v>
      </c>
      <c r="L2569" s="12">
        <f t="shared" si="3025"/>
        <v>1.9585706666666729</v>
      </c>
      <c r="M2569" s="13">
        <f t="shared" si="3026"/>
        <v>9.587532143375263E-2</v>
      </c>
      <c r="N2569" s="13">
        <f t="shared" si="3027"/>
        <v>3.7020913117143409E-2</v>
      </c>
      <c r="O2569" s="13">
        <f t="shared" si="3028"/>
        <v>0.18777859221738644</v>
      </c>
      <c r="P2569" s="13">
        <f t="shared" si="3029"/>
        <v>7.2508074484452525E-2</v>
      </c>
      <c r="Q2569" s="13">
        <f t="shared" si="3030"/>
        <v>7.1475536537006223E-3</v>
      </c>
      <c r="R2569" s="13">
        <f t="shared" si="3031"/>
        <v>0.18388882127246797</v>
      </c>
      <c r="S2569" s="13">
        <f t="shared" si="3032"/>
        <v>1.3709004535321581E-2</v>
      </c>
      <c r="T2569" s="13">
        <f t="shared" si="3033"/>
        <v>1.399898892456424E-2</v>
      </c>
      <c r="U2569" s="13">
        <f t="shared" si="3034"/>
        <v>7.1006093890865499E-2</v>
      </c>
      <c r="V2569" s="13">
        <f t="shared" si="3035"/>
        <v>1.1519747233408896E-3</v>
      </c>
      <c r="W2569" s="13">
        <f t="shared" si="3036"/>
        <v>9.19975925875112E-4</v>
      </c>
      <c r="X2569" s="13">
        <f t="shared" si="3037"/>
        <v>1.8018378624585075E-3</v>
      </c>
      <c r="Y2569" s="13">
        <f t="shared" si="3038"/>
        <v>1.7645133917503066E-3</v>
      </c>
      <c r="Z2569" s="13">
        <f t="shared" si="3039"/>
        <v>0.12005308375738871</v>
      </c>
      <c r="AA2569" s="13">
        <f t="shared" si="3040"/>
        <v>4.6356817549742919E-2</v>
      </c>
      <c r="AB2569" s="13">
        <f t="shared" si="3041"/>
        <v>8.9500180506937397E-3</v>
      </c>
      <c r="AC2569" s="13">
        <f t="shared" si="3042"/>
        <v>5.4450579535946558E-5</v>
      </c>
      <c r="AD2569" s="13">
        <f t="shared" si="3043"/>
        <v>8.8808956028427804E-5</v>
      </c>
      <c r="AE2569" s="13">
        <f t="shared" si="3044"/>
        <v>1.7393861621456906E-4</v>
      </c>
      <c r="AF2569" s="13">
        <f t="shared" si="3045"/>
        <v>1.7033553575922358E-4</v>
      </c>
      <c r="AG2569" s="13">
        <f t="shared" si="3046"/>
        <v>1.1120472794298911E-4</v>
      </c>
      <c r="AH2569" s="13">
        <f t="shared" si="3047"/>
        <v>5.8783112072524707E-2</v>
      </c>
      <c r="AI2569" s="13">
        <f t="shared" si="3048"/>
        <v>2.2698275763236336E-2</v>
      </c>
      <c r="AJ2569" s="13">
        <f t="shared" si="3049"/>
        <v>4.3823107050565005E-3</v>
      </c>
      <c r="AK2569" s="13">
        <f t="shared" si="3050"/>
        <v>5.6405597546923072E-4</v>
      </c>
      <c r="AL2569" s="13">
        <f t="shared" si="3051"/>
        <v>1.6471837038656752E-6</v>
      </c>
      <c r="AM2569" s="13">
        <f t="shared" si="3052"/>
        <v>6.8584670089985801E-6</v>
      </c>
      <c r="AN2569" s="13">
        <f t="shared" si="3053"/>
        <v>1.343279230212573E-5</v>
      </c>
      <c r="AO2569" s="13">
        <f t="shared" si="3054"/>
        <v>1.3154536487184675E-5</v>
      </c>
      <c r="AP2569" s="13">
        <f t="shared" si="3055"/>
        <v>8.5880297657987835E-6</v>
      </c>
      <c r="AQ2569" s="13">
        <f t="shared" si="3056"/>
        <v>4.20506579593844E-6</v>
      </c>
      <c r="AR2569" s="13">
        <f t="shared" si="3057"/>
        <v>2.3026175800125295E-2</v>
      </c>
      <c r="AS2569" s="13">
        <f t="shared" si="3058"/>
        <v>8.8912354187571565E-3</v>
      </c>
      <c r="AT2569" s="13">
        <f t="shared" si="3059"/>
        <v>1.7166130398286017E-3</v>
      </c>
      <c r="AU2569" s="13">
        <f t="shared" si="3060"/>
        <v>2.209486975824184E-4</v>
      </c>
      <c r="AV2569" s="13">
        <f t="shared" si="3061"/>
        <v>2.1329061572421114E-5</v>
      </c>
      <c r="AW2569" s="13">
        <f t="shared" si="3062"/>
        <v>3.460342409733857E-8</v>
      </c>
      <c r="AX2569" s="13">
        <f t="shared" si="3063"/>
        <v>4.4138350283111127E-7</v>
      </c>
      <c r="AY2569" s="13">
        <f t="shared" si="3064"/>
        <v>8.6448078139560081E-7</v>
      </c>
      <c r="AZ2569" s="13">
        <f t="shared" si="3065"/>
        <v>8.465733501692543E-7</v>
      </c>
      <c r="BA2569" s="13">
        <f t="shared" si="3066"/>
        <v>5.5269124360774489E-7</v>
      </c>
      <c r="BB2569" s="13">
        <f t="shared" si="3067"/>
        <v>2.7062121436341343E-7</v>
      </c>
      <c r="BC2569" s="13">
        <f t="shared" si="3068"/>
        <v>1.0600615444597907E-7</v>
      </c>
      <c r="BD2569" s="13">
        <f t="shared" si="3069"/>
        <v>7.5163987479392319E-3</v>
      </c>
      <c r="BE2569" s="13">
        <f t="shared" si="3070"/>
        <v>2.9023521469342551E-3</v>
      </c>
      <c r="BF2569" s="13">
        <f t="shared" si="3071"/>
        <v>5.6035132430430114E-4</v>
      </c>
      <c r="BG2569" s="13">
        <f t="shared" si="3072"/>
        <v>7.2123939653855011E-5</v>
      </c>
      <c r="BH2569" s="13">
        <f t="shared" si="3073"/>
        <v>6.9624123905452189E-6</v>
      </c>
      <c r="BI2569" s="13">
        <f t="shared" si="3074"/>
        <v>5.3768761416711221E-7</v>
      </c>
      <c r="BJ2569" s="14">
        <f t="shared" si="3075"/>
        <v>6.324739135904428E-2</v>
      </c>
      <c r="BK2569" s="14">
        <f t="shared" si="3076"/>
        <v>0.18330133742088889</v>
      </c>
      <c r="BL2569" s="14">
        <f t="shared" si="3077"/>
        <v>0.62934312577414553</v>
      </c>
      <c r="BM2569" s="14">
        <f t="shared" si="3078"/>
        <v>0.41172483225520662</v>
      </c>
      <c r="BN2569" s="14">
        <f t="shared" si="3079"/>
        <v>0.58421927617890357</v>
      </c>
    </row>
    <row r="2570" spans="1:66" x14ac:dyDescent="0.25">
      <c r="A2570" t="s">
        <v>485</v>
      </c>
      <c r="B2570" t="s">
        <v>493</v>
      </c>
      <c r="C2570" t="s">
        <v>486</v>
      </c>
      <c r="D2570" s="7" t="s">
        <v>553</v>
      </c>
      <c r="E2570" s="10">
        <f>VLOOKUP(A2570,home!$A$2:$E$405,3,FALSE)</f>
        <v>1.4126984126984099</v>
      </c>
      <c r="F2570" s="10">
        <f>VLOOKUP(B2570,home!$B$2:$E$405,3,FALSE)</f>
        <v>0</v>
      </c>
      <c r="G2570" s="10">
        <f>VLOOKUP(C2570,away!$B$2:$E$405,4,FALSE)</f>
        <v>1.95</v>
      </c>
      <c r="H2570" s="10">
        <f>VLOOKUP(A2570,away!$A$2:$E$405,3,FALSE)</f>
        <v>1.1111111111111101</v>
      </c>
      <c r="I2570" s="10">
        <f>VLOOKUP(C2570,away!$B$2:$E$405,3,FALSE)</f>
        <v>0.88</v>
      </c>
      <c r="J2570" s="10">
        <f>VLOOKUP(B2570,home!$B$2:$E$405,4,FALSE)</f>
        <v>0</v>
      </c>
      <c r="K2570" s="12">
        <f t="shared" si="3024"/>
        <v>0</v>
      </c>
      <c r="L2570" s="12">
        <f t="shared" si="3025"/>
        <v>0</v>
      </c>
      <c r="M2570" s="13">
        <f t="shared" si="3026"/>
        <v>1</v>
      </c>
      <c r="N2570" s="13">
        <f t="shared" si="3027"/>
        <v>0</v>
      </c>
      <c r="O2570" s="13">
        <f t="shared" si="3028"/>
        <v>0</v>
      </c>
      <c r="P2570" s="13">
        <f t="shared" si="3029"/>
        <v>0</v>
      </c>
      <c r="Q2570" s="13">
        <f t="shared" si="3030"/>
        <v>0</v>
      </c>
      <c r="R2570" s="13">
        <f t="shared" si="3031"/>
        <v>0</v>
      </c>
      <c r="S2570" s="13">
        <f t="shared" si="3032"/>
        <v>0</v>
      </c>
      <c r="T2570" s="13">
        <f t="shared" si="3033"/>
        <v>0</v>
      </c>
      <c r="U2570" s="13">
        <f t="shared" si="3034"/>
        <v>0</v>
      </c>
      <c r="V2570" s="13">
        <f t="shared" si="3035"/>
        <v>0</v>
      </c>
      <c r="W2570" s="13">
        <f t="shared" si="3036"/>
        <v>0</v>
      </c>
      <c r="X2570" s="13">
        <f t="shared" si="3037"/>
        <v>0</v>
      </c>
      <c r="Y2570" s="13">
        <f t="shared" si="3038"/>
        <v>0</v>
      </c>
      <c r="Z2570" s="13">
        <f t="shared" si="3039"/>
        <v>0</v>
      </c>
      <c r="AA2570" s="13">
        <f t="shared" si="3040"/>
        <v>0</v>
      </c>
      <c r="AB2570" s="13">
        <f t="shared" si="3041"/>
        <v>0</v>
      </c>
      <c r="AC2570" s="13">
        <f t="shared" si="3042"/>
        <v>0</v>
      </c>
      <c r="AD2570" s="13">
        <f t="shared" si="3043"/>
        <v>0</v>
      </c>
      <c r="AE2570" s="13">
        <f t="shared" si="3044"/>
        <v>0</v>
      </c>
      <c r="AF2570" s="13">
        <f t="shared" si="3045"/>
        <v>0</v>
      </c>
      <c r="AG2570" s="13">
        <f t="shared" si="3046"/>
        <v>0</v>
      </c>
      <c r="AH2570" s="13">
        <f t="shared" si="3047"/>
        <v>0</v>
      </c>
      <c r="AI2570" s="13">
        <f t="shared" si="3048"/>
        <v>0</v>
      </c>
      <c r="AJ2570" s="13">
        <f t="shared" si="3049"/>
        <v>0</v>
      </c>
      <c r="AK2570" s="13">
        <f t="shared" si="3050"/>
        <v>0</v>
      </c>
      <c r="AL2570" s="13">
        <f t="shared" si="3051"/>
        <v>0</v>
      </c>
      <c r="AM2570" s="13">
        <f t="shared" si="3052"/>
        <v>0</v>
      </c>
      <c r="AN2570" s="13">
        <f t="shared" si="3053"/>
        <v>0</v>
      </c>
      <c r="AO2570" s="13">
        <f t="shared" si="3054"/>
        <v>0</v>
      </c>
      <c r="AP2570" s="13">
        <f t="shared" si="3055"/>
        <v>0</v>
      </c>
      <c r="AQ2570" s="13">
        <f t="shared" si="3056"/>
        <v>0</v>
      </c>
      <c r="AR2570" s="13">
        <f t="shared" si="3057"/>
        <v>0</v>
      </c>
      <c r="AS2570" s="13">
        <f t="shared" si="3058"/>
        <v>0</v>
      </c>
      <c r="AT2570" s="13">
        <f t="shared" si="3059"/>
        <v>0</v>
      </c>
      <c r="AU2570" s="13">
        <f t="shared" si="3060"/>
        <v>0</v>
      </c>
      <c r="AV2570" s="13">
        <f t="shared" si="3061"/>
        <v>0</v>
      </c>
      <c r="AW2570" s="13">
        <f t="shared" si="3062"/>
        <v>0</v>
      </c>
      <c r="AX2570" s="13">
        <f t="shared" si="3063"/>
        <v>0</v>
      </c>
      <c r="AY2570" s="13">
        <f t="shared" si="3064"/>
        <v>0</v>
      </c>
      <c r="AZ2570" s="13">
        <f t="shared" si="3065"/>
        <v>0</v>
      </c>
      <c r="BA2570" s="13">
        <f t="shared" si="3066"/>
        <v>0</v>
      </c>
      <c r="BB2570" s="13">
        <f t="shared" si="3067"/>
        <v>0</v>
      </c>
      <c r="BC2570" s="13">
        <f t="shared" si="3068"/>
        <v>0</v>
      </c>
      <c r="BD2570" s="13">
        <f t="shared" si="3069"/>
        <v>0</v>
      </c>
      <c r="BE2570" s="13">
        <f t="shared" si="3070"/>
        <v>0</v>
      </c>
      <c r="BF2570" s="13">
        <f t="shared" si="3071"/>
        <v>0</v>
      </c>
      <c r="BG2570" s="13">
        <f t="shared" si="3072"/>
        <v>0</v>
      </c>
      <c r="BH2570" s="13">
        <f t="shared" si="3073"/>
        <v>0</v>
      </c>
      <c r="BI2570" s="13">
        <f t="shared" si="3074"/>
        <v>0</v>
      </c>
      <c r="BJ2570" s="14">
        <f t="shared" si="3075"/>
        <v>0</v>
      </c>
      <c r="BK2570" s="14">
        <f t="shared" si="3076"/>
        <v>1</v>
      </c>
      <c r="BL2570" s="14">
        <f t="shared" si="3077"/>
        <v>0</v>
      </c>
      <c r="BM2570" s="14">
        <f t="shared" si="3078"/>
        <v>0</v>
      </c>
      <c r="BN2570" s="14">
        <f t="shared" si="3079"/>
        <v>1</v>
      </c>
    </row>
    <row r="2571" spans="1:66" x14ac:dyDescent="0.25">
      <c r="A2571" t="s">
        <v>485</v>
      </c>
      <c r="B2571" t="s">
        <v>499</v>
      </c>
      <c r="C2571" t="s">
        <v>497</v>
      </c>
      <c r="D2571" s="7" t="s">
        <v>553</v>
      </c>
      <c r="E2571" s="10">
        <f>VLOOKUP(A2571,home!$A$2:$E$405,3,FALSE)</f>
        <v>1.4126984126984099</v>
      </c>
      <c r="F2571" s="10">
        <f>VLOOKUP(B2571,home!$B$2:$E$405,3,FALSE)</f>
        <v>0</v>
      </c>
      <c r="G2571" s="10">
        <f>VLOOKUP(C2571,away!$B$2:$E$405,4,FALSE)</f>
        <v>0</v>
      </c>
      <c r="H2571" s="10">
        <f>VLOOKUP(A2571,away!$A$2:$E$405,3,FALSE)</f>
        <v>1.1111111111111101</v>
      </c>
      <c r="I2571" s="10">
        <f>VLOOKUP(C2571,away!$B$2:$E$405,3,FALSE)</f>
        <v>0</v>
      </c>
      <c r="J2571" s="10">
        <f>VLOOKUP(B2571,home!$B$2:$E$405,4,FALSE)</f>
        <v>0</v>
      </c>
      <c r="K2571" s="12">
        <f t="shared" si="3024"/>
        <v>0</v>
      </c>
      <c r="L2571" s="12">
        <f t="shared" si="3025"/>
        <v>0</v>
      </c>
      <c r="M2571" s="13">
        <f t="shared" si="3026"/>
        <v>1</v>
      </c>
      <c r="N2571" s="13">
        <f t="shared" si="3027"/>
        <v>0</v>
      </c>
      <c r="O2571" s="13">
        <f t="shared" si="3028"/>
        <v>0</v>
      </c>
      <c r="P2571" s="13">
        <f t="shared" si="3029"/>
        <v>0</v>
      </c>
      <c r="Q2571" s="13">
        <f t="shared" si="3030"/>
        <v>0</v>
      </c>
      <c r="R2571" s="13">
        <f t="shared" si="3031"/>
        <v>0</v>
      </c>
      <c r="S2571" s="13">
        <f t="shared" si="3032"/>
        <v>0</v>
      </c>
      <c r="T2571" s="13">
        <f t="shared" si="3033"/>
        <v>0</v>
      </c>
      <c r="U2571" s="13">
        <f t="shared" si="3034"/>
        <v>0</v>
      </c>
      <c r="V2571" s="13">
        <f t="shared" si="3035"/>
        <v>0</v>
      </c>
      <c r="W2571" s="13">
        <f t="shared" si="3036"/>
        <v>0</v>
      </c>
      <c r="X2571" s="13">
        <f t="shared" si="3037"/>
        <v>0</v>
      </c>
      <c r="Y2571" s="13">
        <f t="shared" si="3038"/>
        <v>0</v>
      </c>
      <c r="Z2571" s="13">
        <f t="shared" si="3039"/>
        <v>0</v>
      </c>
      <c r="AA2571" s="13">
        <f t="shared" si="3040"/>
        <v>0</v>
      </c>
      <c r="AB2571" s="13">
        <f t="shared" si="3041"/>
        <v>0</v>
      </c>
      <c r="AC2571" s="13">
        <f t="shared" si="3042"/>
        <v>0</v>
      </c>
      <c r="AD2571" s="13">
        <f t="shared" si="3043"/>
        <v>0</v>
      </c>
      <c r="AE2571" s="13">
        <f t="shared" si="3044"/>
        <v>0</v>
      </c>
      <c r="AF2571" s="13">
        <f t="shared" si="3045"/>
        <v>0</v>
      </c>
      <c r="AG2571" s="13">
        <f t="shared" si="3046"/>
        <v>0</v>
      </c>
      <c r="AH2571" s="13">
        <f t="shared" si="3047"/>
        <v>0</v>
      </c>
      <c r="AI2571" s="13">
        <f t="shared" si="3048"/>
        <v>0</v>
      </c>
      <c r="AJ2571" s="13">
        <f t="shared" si="3049"/>
        <v>0</v>
      </c>
      <c r="AK2571" s="13">
        <f t="shared" si="3050"/>
        <v>0</v>
      </c>
      <c r="AL2571" s="13">
        <f t="shared" si="3051"/>
        <v>0</v>
      </c>
      <c r="AM2571" s="13">
        <f t="shared" si="3052"/>
        <v>0</v>
      </c>
      <c r="AN2571" s="13">
        <f t="shared" si="3053"/>
        <v>0</v>
      </c>
      <c r="AO2571" s="13">
        <f t="shared" si="3054"/>
        <v>0</v>
      </c>
      <c r="AP2571" s="13">
        <f t="shared" si="3055"/>
        <v>0</v>
      </c>
      <c r="AQ2571" s="13">
        <f t="shared" si="3056"/>
        <v>0</v>
      </c>
      <c r="AR2571" s="13">
        <f t="shared" si="3057"/>
        <v>0</v>
      </c>
      <c r="AS2571" s="13">
        <f t="shared" si="3058"/>
        <v>0</v>
      </c>
      <c r="AT2571" s="13">
        <f t="shared" si="3059"/>
        <v>0</v>
      </c>
      <c r="AU2571" s="13">
        <f t="shared" si="3060"/>
        <v>0</v>
      </c>
      <c r="AV2571" s="13">
        <f t="shared" si="3061"/>
        <v>0</v>
      </c>
      <c r="AW2571" s="13">
        <f t="shared" si="3062"/>
        <v>0</v>
      </c>
      <c r="AX2571" s="13">
        <f t="shared" si="3063"/>
        <v>0</v>
      </c>
      <c r="AY2571" s="13">
        <f t="shared" si="3064"/>
        <v>0</v>
      </c>
      <c r="AZ2571" s="13">
        <f t="shared" si="3065"/>
        <v>0</v>
      </c>
      <c r="BA2571" s="13">
        <f t="shared" si="3066"/>
        <v>0</v>
      </c>
      <c r="BB2571" s="13">
        <f t="shared" si="3067"/>
        <v>0</v>
      </c>
      <c r="BC2571" s="13">
        <f t="shared" si="3068"/>
        <v>0</v>
      </c>
      <c r="BD2571" s="13">
        <f t="shared" si="3069"/>
        <v>0</v>
      </c>
      <c r="BE2571" s="13">
        <f t="shared" si="3070"/>
        <v>0</v>
      </c>
      <c r="BF2571" s="13">
        <f t="shared" si="3071"/>
        <v>0</v>
      </c>
      <c r="BG2571" s="13">
        <f t="shared" si="3072"/>
        <v>0</v>
      </c>
      <c r="BH2571" s="13">
        <f t="shared" si="3073"/>
        <v>0</v>
      </c>
      <c r="BI2571" s="13">
        <f t="shared" si="3074"/>
        <v>0</v>
      </c>
      <c r="BJ2571" s="14">
        <f t="shared" si="3075"/>
        <v>0</v>
      </c>
      <c r="BK2571" s="14">
        <f t="shared" si="3076"/>
        <v>1</v>
      </c>
      <c r="BL2571" s="14">
        <f t="shared" si="3077"/>
        <v>0</v>
      </c>
      <c r="BM2571" s="14">
        <f t="shared" si="3078"/>
        <v>0</v>
      </c>
      <c r="BN2571" s="14">
        <f t="shared" si="3079"/>
        <v>1</v>
      </c>
    </row>
    <row r="2572" spans="1:66" x14ac:dyDescent="0.25">
      <c r="A2572" t="s">
        <v>485</v>
      </c>
      <c r="B2572" t="s">
        <v>489</v>
      </c>
      <c r="C2572" t="s">
        <v>494</v>
      </c>
      <c r="D2572" s="7" t="s">
        <v>553</v>
      </c>
      <c r="E2572" s="10">
        <f>VLOOKUP(A2572,home!$A$2:$E$405,3,FALSE)</f>
        <v>1.4126984126984099</v>
      </c>
      <c r="F2572" s="10">
        <f>VLOOKUP(B2572,home!$B$2:$E$405,3,FALSE)</f>
        <v>0</v>
      </c>
      <c r="G2572" s="10">
        <f>VLOOKUP(C2572,away!$B$2:$E$405,4,FALSE)</f>
        <v>1.27</v>
      </c>
      <c r="H2572" s="10">
        <f>VLOOKUP(A2572,away!$A$2:$E$405,3,FALSE)</f>
        <v>1.1111111111111101</v>
      </c>
      <c r="I2572" s="10">
        <f>VLOOKUP(C2572,away!$B$2:$E$405,3,FALSE)</f>
        <v>1.56</v>
      </c>
      <c r="J2572" s="10">
        <f>VLOOKUP(B2572,home!$B$2:$E$405,4,FALSE)</f>
        <v>0</v>
      </c>
      <c r="K2572" s="12">
        <f t="shared" si="3024"/>
        <v>0</v>
      </c>
      <c r="L2572" s="12">
        <f t="shared" si="3025"/>
        <v>0</v>
      </c>
      <c r="M2572" s="13">
        <f t="shared" si="3026"/>
        <v>1</v>
      </c>
      <c r="N2572" s="13">
        <f t="shared" si="3027"/>
        <v>0</v>
      </c>
      <c r="O2572" s="13">
        <f t="shared" si="3028"/>
        <v>0</v>
      </c>
      <c r="P2572" s="13">
        <f t="shared" si="3029"/>
        <v>0</v>
      </c>
      <c r="Q2572" s="13">
        <f t="shared" si="3030"/>
        <v>0</v>
      </c>
      <c r="R2572" s="13">
        <f t="shared" si="3031"/>
        <v>0</v>
      </c>
      <c r="S2572" s="13">
        <f t="shared" si="3032"/>
        <v>0</v>
      </c>
      <c r="T2572" s="13">
        <f t="shared" si="3033"/>
        <v>0</v>
      </c>
      <c r="U2572" s="13">
        <f t="shared" si="3034"/>
        <v>0</v>
      </c>
      <c r="V2572" s="13">
        <f t="shared" si="3035"/>
        <v>0</v>
      </c>
      <c r="W2572" s="13">
        <f t="shared" si="3036"/>
        <v>0</v>
      </c>
      <c r="X2572" s="13">
        <f t="shared" si="3037"/>
        <v>0</v>
      </c>
      <c r="Y2572" s="13">
        <f t="shared" si="3038"/>
        <v>0</v>
      </c>
      <c r="Z2572" s="13">
        <f t="shared" si="3039"/>
        <v>0</v>
      </c>
      <c r="AA2572" s="13">
        <f t="shared" si="3040"/>
        <v>0</v>
      </c>
      <c r="AB2572" s="13">
        <f t="shared" si="3041"/>
        <v>0</v>
      </c>
      <c r="AC2572" s="13">
        <f t="shared" si="3042"/>
        <v>0</v>
      </c>
      <c r="AD2572" s="13">
        <f t="shared" si="3043"/>
        <v>0</v>
      </c>
      <c r="AE2572" s="13">
        <f t="shared" si="3044"/>
        <v>0</v>
      </c>
      <c r="AF2572" s="13">
        <f t="shared" si="3045"/>
        <v>0</v>
      </c>
      <c r="AG2572" s="13">
        <f t="shared" si="3046"/>
        <v>0</v>
      </c>
      <c r="AH2572" s="13">
        <f t="shared" si="3047"/>
        <v>0</v>
      </c>
      <c r="AI2572" s="13">
        <f t="shared" si="3048"/>
        <v>0</v>
      </c>
      <c r="AJ2572" s="13">
        <f t="shared" si="3049"/>
        <v>0</v>
      </c>
      <c r="AK2572" s="13">
        <f t="shared" si="3050"/>
        <v>0</v>
      </c>
      <c r="AL2572" s="13">
        <f t="shared" si="3051"/>
        <v>0</v>
      </c>
      <c r="AM2572" s="13">
        <f t="shared" si="3052"/>
        <v>0</v>
      </c>
      <c r="AN2572" s="13">
        <f t="shared" si="3053"/>
        <v>0</v>
      </c>
      <c r="AO2572" s="13">
        <f t="shared" si="3054"/>
        <v>0</v>
      </c>
      <c r="AP2572" s="13">
        <f t="shared" si="3055"/>
        <v>0</v>
      </c>
      <c r="AQ2572" s="13">
        <f t="shared" si="3056"/>
        <v>0</v>
      </c>
      <c r="AR2572" s="13">
        <f t="shared" si="3057"/>
        <v>0</v>
      </c>
      <c r="AS2572" s="13">
        <f t="shared" si="3058"/>
        <v>0</v>
      </c>
      <c r="AT2572" s="13">
        <f t="shared" si="3059"/>
        <v>0</v>
      </c>
      <c r="AU2572" s="13">
        <f t="shared" si="3060"/>
        <v>0</v>
      </c>
      <c r="AV2572" s="13">
        <f t="shared" si="3061"/>
        <v>0</v>
      </c>
      <c r="AW2572" s="13">
        <f t="shared" si="3062"/>
        <v>0</v>
      </c>
      <c r="AX2572" s="13">
        <f t="shared" si="3063"/>
        <v>0</v>
      </c>
      <c r="AY2572" s="13">
        <f t="shared" si="3064"/>
        <v>0</v>
      </c>
      <c r="AZ2572" s="13">
        <f t="shared" si="3065"/>
        <v>0</v>
      </c>
      <c r="BA2572" s="13">
        <f t="shared" si="3066"/>
        <v>0</v>
      </c>
      <c r="BB2572" s="13">
        <f t="shared" si="3067"/>
        <v>0</v>
      </c>
      <c r="BC2572" s="13">
        <f t="shared" si="3068"/>
        <v>0</v>
      </c>
      <c r="BD2572" s="13">
        <f t="shared" si="3069"/>
        <v>0</v>
      </c>
      <c r="BE2572" s="13">
        <f t="shared" si="3070"/>
        <v>0</v>
      </c>
      <c r="BF2572" s="13">
        <f t="shared" si="3071"/>
        <v>0</v>
      </c>
      <c r="BG2572" s="13">
        <f t="shared" si="3072"/>
        <v>0</v>
      </c>
      <c r="BH2572" s="13">
        <f t="shared" si="3073"/>
        <v>0</v>
      </c>
      <c r="BI2572" s="13">
        <f t="shared" si="3074"/>
        <v>0</v>
      </c>
      <c r="BJ2572" s="14">
        <f t="shared" si="3075"/>
        <v>0</v>
      </c>
      <c r="BK2572" s="14">
        <f t="shared" si="3076"/>
        <v>1</v>
      </c>
      <c r="BL2572" s="14">
        <f t="shared" si="3077"/>
        <v>0</v>
      </c>
      <c r="BM2572" s="14">
        <f t="shared" si="3078"/>
        <v>0</v>
      </c>
      <c r="BN2572" s="14">
        <f t="shared" si="3079"/>
        <v>1</v>
      </c>
    </row>
    <row r="2573" spans="1:66" x14ac:dyDescent="0.25">
      <c r="A2573" t="s">
        <v>22</v>
      </c>
      <c r="B2573" t="s">
        <v>165</v>
      </c>
      <c r="C2573" t="s">
        <v>164</v>
      </c>
      <c r="D2573" s="7" t="s">
        <v>553</v>
      </c>
      <c r="E2573" s="10">
        <f>VLOOKUP(A2573,home!$A$2:$E$405,3,FALSE)</f>
        <v>1.68333333333333</v>
      </c>
      <c r="F2573" s="10">
        <f>VLOOKUP(B2573,home!$B$2:$E$405,3,FALSE)</f>
        <v>0.69</v>
      </c>
      <c r="G2573" s="10">
        <f>VLOOKUP(C2573,away!$B$2:$E$405,4,FALSE)</f>
        <v>0.59</v>
      </c>
      <c r="H2573" s="10">
        <f>VLOOKUP(A2573,away!$A$2:$E$405,3,FALSE)</f>
        <v>1.375</v>
      </c>
      <c r="I2573" s="10">
        <f>VLOOKUP(C2573,away!$B$2:$E$405,3,FALSE)</f>
        <v>0.3</v>
      </c>
      <c r="J2573" s="10">
        <f>VLOOKUP(B2573,home!$B$2:$E$405,4,FALSE)</f>
        <v>0.97</v>
      </c>
      <c r="K2573" s="12">
        <f t="shared" si="3024"/>
        <v>0.68528499999999848</v>
      </c>
      <c r="L2573" s="12">
        <f t="shared" si="3025"/>
        <v>0.40012499999999995</v>
      </c>
      <c r="M2573" s="13">
        <f t="shared" si="3026"/>
        <v>0.33776327455926081</v>
      </c>
      <c r="N2573" s="13">
        <f t="shared" si="3027"/>
        <v>0.23146410560634254</v>
      </c>
      <c r="O2573" s="13">
        <f t="shared" si="3028"/>
        <v>0.1351475302330242</v>
      </c>
      <c r="P2573" s="13">
        <f t="shared" si="3029"/>
        <v>9.2614575255737783E-2</v>
      </c>
      <c r="Q2573" s="13">
        <f t="shared" si="3030"/>
        <v>7.9309439805221038E-2</v>
      </c>
      <c r="R2573" s="13">
        <f t="shared" si="3031"/>
        <v>2.70379527672444E-2</v>
      </c>
      <c r="S2573" s="13">
        <f t="shared" si="3032"/>
        <v>6.3487212760129398E-3</v>
      </c>
      <c r="T2573" s="13">
        <f t="shared" si="3033"/>
        <v>3.1733689602064061E-2</v>
      </c>
      <c r="U2573" s="13">
        <f t="shared" si="3034"/>
        <v>1.8528703462101039E-2</v>
      </c>
      <c r="V2573" s="13">
        <f t="shared" si="3035"/>
        <v>1.9342413547616231E-4</v>
      </c>
      <c r="W2573" s="13">
        <f t="shared" si="3036"/>
        <v>1.8116523152306926E-2</v>
      </c>
      <c r="X2573" s="13">
        <f t="shared" si="3037"/>
        <v>7.2488738263168078E-3</v>
      </c>
      <c r="Y2573" s="13">
        <f t="shared" si="3038"/>
        <v>1.4502278198775061E-3</v>
      </c>
      <c r="Z2573" s="13">
        <f t="shared" si="3039"/>
        <v>3.6061869503312208E-3</v>
      </c>
      <c r="AA2573" s="13">
        <f t="shared" si="3040"/>
        <v>2.4712658242577253E-3</v>
      </c>
      <c r="AB2573" s="13">
        <f t="shared" si="3041"/>
        <v>8.4676070018822565E-4</v>
      </c>
      <c r="AC2573" s="13">
        <f t="shared" si="3042"/>
        <v>3.3148020190154751E-6</v>
      </c>
      <c r="AD2573" s="13">
        <f t="shared" si="3043"/>
        <v>3.1037453921071555E-3</v>
      </c>
      <c r="AE2573" s="13">
        <f t="shared" si="3044"/>
        <v>1.2418861250168753E-3</v>
      </c>
      <c r="AF2573" s="13">
        <f t="shared" si="3045"/>
        <v>2.4845484288618858E-4</v>
      </c>
      <c r="AG2573" s="13">
        <f t="shared" si="3046"/>
        <v>3.313766466994539E-5</v>
      </c>
      <c r="AH2573" s="13">
        <f t="shared" si="3047"/>
        <v>3.6073138837531995E-4</v>
      </c>
      <c r="AI2573" s="13">
        <f t="shared" si="3048"/>
        <v>2.472038094827806E-4</v>
      </c>
      <c r="AJ2573" s="13">
        <f t="shared" si="3049"/>
        <v>8.4702531290703451E-5</v>
      </c>
      <c r="AK2573" s="13">
        <f t="shared" si="3050"/>
        <v>1.9348458051849863E-5</v>
      </c>
      <c r="AL2573" s="13">
        <f t="shared" si="3051"/>
        <v>3.6356703546124255E-8</v>
      </c>
      <c r="AM2573" s="13">
        <f t="shared" si="3052"/>
        <v>4.2539003220602956E-4</v>
      </c>
      <c r="AN2573" s="13">
        <f t="shared" si="3053"/>
        <v>1.7020918663643753E-4</v>
      </c>
      <c r="AO2573" s="13">
        <f t="shared" si="3054"/>
        <v>3.405247540145228E-5</v>
      </c>
      <c r="AP2573" s="13">
        <f t="shared" si="3055"/>
        <v>4.5417489066686963E-6</v>
      </c>
      <c r="AQ2573" s="13">
        <f t="shared" si="3056"/>
        <v>4.5431682032020303E-7</v>
      </c>
      <c r="AR2573" s="13">
        <f t="shared" si="3057"/>
        <v>2.8867529354734983E-5</v>
      </c>
      <c r="AS2573" s="13">
        <f t="shared" si="3058"/>
        <v>1.9782484853859516E-5</v>
      </c>
      <c r="AT2573" s="13">
        <f t="shared" si="3059"/>
        <v>6.7783200665385441E-6</v>
      </c>
      <c r="AU2573" s="13">
        <f t="shared" si="3060"/>
        <v>1.5483603555992853E-6</v>
      </c>
      <c r="AV2573" s="13">
        <f t="shared" si="3061"/>
        <v>2.6526703157171343E-7</v>
      </c>
      <c r="AW2573" s="13">
        <f t="shared" si="3062"/>
        <v>2.7691654927197146E-10</v>
      </c>
      <c r="AX2573" s="13">
        <f t="shared" si="3063"/>
        <v>4.8585568036718048E-5</v>
      </c>
      <c r="AY2573" s="13">
        <f t="shared" si="3064"/>
        <v>1.9440300410691806E-5</v>
      </c>
      <c r="AZ2573" s="13">
        <f t="shared" si="3065"/>
        <v>3.8892751009140282E-6</v>
      </c>
      <c r="BA2573" s="13">
        <f t="shared" si="3066"/>
        <v>5.1873206658440844E-7</v>
      </c>
      <c r="BB2573" s="13">
        <f t="shared" si="3067"/>
        <v>5.1889417035521603E-8</v>
      </c>
      <c r="BC2573" s="13">
        <f t="shared" si="3068"/>
        <v>4.1524505982676169E-9</v>
      </c>
      <c r="BD2573" s="13">
        <f t="shared" si="3069"/>
        <v>1.9251033638438871E-6</v>
      </c>
      <c r="BE2573" s="13">
        <f t="shared" si="3070"/>
        <v>1.3192444586917554E-6</v>
      </c>
      <c r="BF2573" s="13">
        <f t="shared" si="3071"/>
        <v>4.5202921943728873E-7</v>
      </c>
      <c r="BG2573" s="13">
        <f t="shared" si="3072"/>
        <v>1.0325628121402725E-7</v>
      </c>
      <c r="BH2573" s="13">
        <f t="shared" si="3073"/>
        <v>1.7689995167938622E-8</v>
      </c>
      <c r="BI2573" s="13">
        <f t="shared" si="3074"/>
        <v>2.4245376677321588E-9</v>
      </c>
      <c r="BJ2573" s="14">
        <f t="shared" si="3075"/>
        <v>0.37465722151426256</v>
      </c>
      <c r="BK2573" s="14">
        <f t="shared" si="3076"/>
        <v>0.43694278668562098</v>
      </c>
      <c r="BL2573" s="14">
        <f t="shared" si="3077"/>
        <v>0.18480526088353452</v>
      </c>
      <c r="BM2573" s="14">
        <f t="shared" si="3078"/>
        <v>9.6655137783424272E-2</v>
      </c>
      <c r="BN2573" s="14">
        <f t="shared" si="3079"/>
        <v>0.90333687822683073</v>
      </c>
    </row>
    <row r="2574" spans="1:66" x14ac:dyDescent="0.25">
      <c r="A2574" t="s">
        <v>22</v>
      </c>
      <c r="B2574" t="s">
        <v>264</v>
      </c>
      <c r="C2574" t="s">
        <v>256</v>
      </c>
      <c r="D2574" s="7" t="s">
        <v>553</v>
      </c>
      <c r="E2574" s="10">
        <f>VLOOKUP(A2574,home!$A$2:$E$405,3,FALSE)</f>
        <v>1.68333333333333</v>
      </c>
      <c r="F2574" s="10">
        <f>VLOOKUP(B2574,home!$B$2:$E$405,3,FALSE)</f>
        <v>0.69</v>
      </c>
      <c r="G2574" s="10">
        <f>VLOOKUP(C2574,away!$B$2:$E$405,4,FALSE)</f>
        <v>0.68</v>
      </c>
      <c r="H2574" s="10">
        <f>VLOOKUP(A2574,away!$A$2:$E$405,3,FALSE)</f>
        <v>1.375</v>
      </c>
      <c r="I2574" s="10">
        <f>VLOOKUP(C2574,away!$B$2:$E$405,3,FALSE)</f>
        <v>0.51</v>
      </c>
      <c r="J2574" s="10">
        <f>VLOOKUP(B2574,home!$B$2:$E$405,4,FALSE)</f>
        <v>0.73</v>
      </c>
      <c r="K2574" s="12">
        <f t="shared" si="3024"/>
        <v>0.78981999999999841</v>
      </c>
      <c r="L2574" s="12">
        <f t="shared" si="3025"/>
        <v>0.51191249999999999</v>
      </c>
      <c r="M2574" s="13">
        <f t="shared" si="3026"/>
        <v>0.27206004047623411</v>
      </c>
      <c r="N2574" s="13">
        <f t="shared" si="3027"/>
        <v>0.2148784611689388</v>
      </c>
      <c r="O2574" s="13">
        <f t="shared" si="3028"/>
        <v>0.13927093547029018</v>
      </c>
      <c r="P2574" s="13">
        <f t="shared" si="3029"/>
        <v>0.10999897025314437</v>
      </c>
      <c r="Q2574" s="13">
        <f t="shared" si="3030"/>
        <v>8.4857653100225444E-2</v>
      </c>
      <c r="R2574" s="13">
        <f t="shared" si="3031"/>
        <v>3.5647266376967461E-2</v>
      </c>
      <c r="S2574" s="13">
        <f t="shared" si="3032"/>
        <v>1.1118661009139561E-2</v>
      </c>
      <c r="T2574" s="13">
        <f t="shared" si="3033"/>
        <v>4.3439693342669151E-2</v>
      </c>
      <c r="U2574" s="13">
        <f t="shared" si="3034"/>
        <v>2.8154923929856381E-2</v>
      </c>
      <c r="V2574" s="13">
        <f t="shared" si="3035"/>
        <v>4.994981007616459E-4</v>
      </c>
      <c r="W2574" s="13">
        <f t="shared" si="3036"/>
        <v>2.2340757190539975E-2</v>
      </c>
      <c r="X2574" s="13">
        <f t="shared" si="3037"/>
        <v>1.1436512865302294E-2</v>
      </c>
      <c r="Y2574" s="13">
        <f t="shared" si="3038"/>
        <v>2.9272469460795304E-3</v>
      </c>
      <c r="Z2574" s="13">
        <f t="shared" si="3039"/>
        <v>6.0827604163997849E-3</v>
      </c>
      <c r="AA2574" s="13">
        <f t="shared" si="3040"/>
        <v>4.8042858320808688E-3</v>
      </c>
      <c r="AB2574" s="13">
        <f t="shared" si="3041"/>
        <v>1.8972605179470518E-3</v>
      </c>
      <c r="AC2574" s="13">
        <f t="shared" si="3042"/>
        <v>1.2622277381998988E-5</v>
      </c>
      <c r="AD2574" s="13">
        <f t="shared" si="3043"/>
        <v>4.4112942110580613E-3</v>
      </c>
      <c r="AE2574" s="13">
        <f t="shared" si="3044"/>
        <v>2.2581966478182596E-3</v>
      </c>
      <c r="AF2574" s="13">
        <f t="shared" si="3045"/>
        <v>5.7799954573813236E-4</v>
      </c>
      <c r="AG2574" s="13">
        <f t="shared" si="3046"/>
        <v>9.8628397485890561E-5</v>
      </c>
      <c r="AH2574" s="13">
        <f t="shared" si="3047"/>
        <v>7.7846027291506362E-4</v>
      </c>
      <c r="AI2574" s="13">
        <f t="shared" si="3048"/>
        <v>6.1484349275377432E-4</v>
      </c>
      <c r="AJ2574" s="13">
        <f t="shared" si="3049"/>
        <v>2.428078437233925E-4</v>
      </c>
      <c r="AK2574" s="13">
        <f t="shared" si="3050"/>
        <v>6.39248303765365E-5</v>
      </c>
      <c r="AL2574" s="13">
        <f t="shared" si="3051"/>
        <v>2.0413692681057032E-7</v>
      </c>
      <c r="AM2574" s="13">
        <f t="shared" si="3052"/>
        <v>6.9682567875557452E-4</v>
      </c>
      <c r="AN2574" s="13">
        <f t="shared" si="3053"/>
        <v>3.5671377527596299E-4</v>
      </c>
      <c r="AO2574" s="13">
        <f t="shared" si="3054"/>
        <v>9.1303120242978202E-5</v>
      </c>
      <c r="AP2574" s="13">
        <f t="shared" si="3055"/>
        <v>1.557973618046119E-5</v>
      </c>
      <c r="AQ2574" s="13">
        <f t="shared" si="3056"/>
        <v>1.9938654243700848E-6</v>
      </c>
      <c r="AR2574" s="13">
        <f t="shared" si="3057"/>
        <v>7.9700708891726542E-5</v>
      </c>
      <c r="AS2574" s="13">
        <f t="shared" si="3058"/>
        <v>6.2949213896863339E-5</v>
      </c>
      <c r="AT2574" s="13">
        <f t="shared" si="3059"/>
        <v>2.4859274060010248E-5</v>
      </c>
      <c r="AU2574" s="13">
        <f t="shared" si="3060"/>
        <v>6.5447839460257519E-6</v>
      </c>
      <c r="AV2574" s="13">
        <f t="shared" si="3061"/>
        <v>1.2923003140625121E-6</v>
      </c>
      <c r="AW2574" s="13">
        <f t="shared" si="3062"/>
        <v>2.2926773096459772E-9</v>
      </c>
      <c r="AX2574" s="13">
        <f t="shared" si="3063"/>
        <v>9.1727809599121099E-5</v>
      </c>
      <c r="AY2574" s="13">
        <f t="shared" si="3064"/>
        <v>4.6956612331410073E-5</v>
      </c>
      <c r="AZ2574" s="13">
        <f t="shared" si="3065"/>
        <v>1.2018838405051479E-5</v>
      </c>
      <c r="BA2574" s="13">
        <f t="shared" si="3066"/>
        <v>2.0508645383419718E-6</v>
      </c>
      <c r="BB2574" s="13">
        <f t="shared" si="3067"/>
        <v>2.624657982459961E-7</v>
      </c>
      <c r="BC2574" s="13">
        <f t="shared" si="3068"/>
        <v>2.6871904588920713E-8</v>
      </c>
      <c r="BD2574" s="13">
        <f t="shared" si="3069"/>
        <v>6.7999648567559884E-6</v>
      </c>
      <c r="BE2574" s="13">
        <f t="shared" si="3070"/>
        <v>5.3707482431630037E-6</v>
      </c>
      <c r="BF2574" s="13">
        <f t="shared" si="3071"/>
        <v>2.1209621887074976E-6</v>
      </c>
      <c r="BG2574" s="13">
        <f t="shared" si="3072"/>
        <v>5.583927852949841E-7</v>
      </c>
      <c r="BH2574" s="13">
        <f t="shared" si="3073"/>
        <v>1.1025744742042085E-7</v>
      </c>
      <c r="BI2574" s="13">
        <f t="shared" si="3074"/>
        <v>1.7416707424319331E-8</v>
      </c>
      <c r="BJ2574" s="14">
        <f t="shared" si="3075"/>
        <v>0.38854190305431158</v>
      </c>
      <c r="BK2574" s="14">
        <f t="shared" si="3076"/>
        <v>0.39373695286591992</v>
      </c>
      <c r="BL2574" s="14">
        <f t="shared" si="3077"/>
        <v>0.21166503259024819</v>
      </c>
      <c r="BM2574" s="14">
        <f t="shared" si="3078"/>
        <v>0.14326636776142504</v>
      </c>
      <c r="BN2574" s="14">
        <f t="shared" si="3079"/>
        <v>0.85671332684580037</v>
      </c>
    </row>
    <row r="2575" spans="1:66" x14ac:dyDescent="0.25">
      <c r="A2575" t="s">
        <v>22</v>
      </c>
      <c r="B2575" t="s">
        <v>290</v>
      </c>
      <c r="C2575" t="s">
        <v>261</v>
      </c>
      <c r="D2575" s="7" t="s">
        <v>553</v>
      </c>
      <c r="E2575" s="10">
        <f>VLOOKUP(A2575,home!$A$2:$E$405,3,FALSE)</f>
        <v>1.68333333333333</v>
      </c>
      <c r="F2575" s="10">
        <f>VLOOKUP(B2575,home!$B$2:$E$405,3,FALSE)</f>
        <v>0.85</v>
      </c>
      <c r="G2575" s="10">
        <f>VLOOKUP(C2575,away!$B$2:$E$405,4,FALSE)</f>
        <v>0.59</v>
      </c>
      <c r="H2575" s="10">
        <f>VLOOKUP(A2575,away!$A$2:$E$405,3,FALSE)</f>
        <v>1.375</v>
      </c>
      <c r="I2575" s="10">
        <f>VLOOKUP(C2575,away!$B$2:$E$405,3,FALSE)</f>
        <v>1.39</v>
      </c>
      <c r="J2575" s="10">
        <f>VLOOKUP(B2575,home!$B$2:$E$405,4,FALSE)</f>
        <v>1.35</v>
      </c>
      <c r="K2575" s="12">
        <f t="shared" si="3024"/>
        <v>0.84419166666666501</v>
      </c>
      <c r="L2575" s="12">
        <f t="shared" si="3025"/>
        <v>2.5801875000000001</v>
      </c>
      <c r="M2575" s="13">
        <f t="shared" si="3026"/>
        <v>3.2569494941816102E-2</v>
      </c>
      <c r="N2575" s="13">
        <f t="shared" si="3027"/>
        <v>2.7494896217423251E-2</v>
      </c>
      <c r="O2575" s="13">
        <f t="shared" si="3028"/>
        <v>8.4035403730187141E-2</v>
      </c>
      <c r="P2575" s="13">
        <f t="shared" si="3029"/>
        <v>7.0941987533992751E-2</v>
      </c>
      <c r="Q2575" s="13">
        <f t="shared" si="3030"/>
        <v>1.1605481131306758E-2</v>
      </c>
      <c r="R2575" s="13">
        <f t="shared" si="3031"/>
        <v>0.10841354913104115</v>
      </c>
      <c r="S2575" s="13">
        <f t="shared" si="3032"/>
        <v>3.8630976656715034E-2</v>
      </c>
      <c r="T2575" s="13">
        <f t="shared" si="3033"/>
        <v>2.9944317346483559E-2</v>
      </c>
      <c r="U2575" s="13">
        <f t="shared" si="3034"/>
        <v>9.1521814730181991E-2</v>
      </c>
      <c r="V2575" s="13">
        <f t="shared" si="3035"/>
        <v>9.3494380053159281E-3</v>
      </c>
      <c r="W2575" s="13">
        <f t="shared" si="3036"/>
        <v>3.2657501529021289E-3</v>
      </c>
      <c r="X2575" s="13">
        <f t="shared" si="3037"/>
        <v>8.4262477226411617E-3</v>
      </c>
      <c r="Y2575" s="13">
        <f t="shared" si="3038"/>
        <v>1.0870649522931099E-2</v>
      </c>
      <c r="Z2575" s="13">
        <f t="shared" si="3039"/>
        <v>9.3242428099516078E-2</v>
      </c>
      <c r="AA2575" s="13">
        <f t="shared" si="3040"/>
        <v>7.8714480781377147E-2</v>
      </c>
      <c r="AB2575" s="13">
        <f t="shared" si="3041"/>
        <v>3.3225054360815978E-2</v>
      </c>
      <c r="AC2575" s="13">
        <f t="shared" si="3042"/>
        <v>1.2727932141868058E-3</v>
      </c>
      <c r="AD2575" s="13">
        <f t="shared" si="3043"/>
        <v>6.8922976612384088E-4</v>
      </c>
      <c r="AE2575" s="13">
        <f t="shared" si="3044"/>
        <v>1.7783420271806577E-3</v>
      </c>
      <c r="AF2575" s="13">
        <f t="shared" si="3045"/>
        <v>2.2942279346280974E-3</v>
      </c>
      <c r="AG2575" s="13">
        <f t="shared" si="3046"/>
        <v>1.973179413026078E-3</v>
      </c>
      <c r="AH2575" s="13">
        <f t="shared" si="3047"/>
        <v>6.0145736863005027E-2</v>
      </c>
      <c r="AI2575" s="13">
        <f t="shared" si="3048"/>
        <v>5.0774529845274884E-2</v>
      </c>
      <c r="AJ2575" s="13">
        <f t="shared" si="3049"/>
        <v>2.1431717487149466E-2</v>
      </c>
      <c r="AK2575" s="13">
        <f t="shared" si="3050"/>
        <v>6.0308257683352731E-3</v>
      </c>
      <c r="AL2575" s="13">
        <f t="shared" si="3051"/>
        <v>1.1089454165070467E-4</v>
      </c>
      <c r="AM2575" s="13">
        <f t="shared" si="3052"/>
        <v>1.1636840499607225E-4</v>
      </c>
      <c r="AN2575" s="13">
        <f t="shared" si="3053"/>
        <v>3.002523039658032E-4</v>
      </c>
      <c r="AO2575" s="13">
        <f t="shared" si="3054"/>
        <v>3.87353620769383E-4</v>
      </c>
      <c r="AP2575" s="13">
        <f t="shared" si="3055"/>
        <v>3.3314832346296747E-4</v>
      </c>
      <c r="AQ2575" s="13">
        <f t="shared" si="3056"/>
        <v>2.1489628496127632E-4</v>
      </c>
      <c r="AR2575" s="13">
        <f t="shared" si="3057"/>
        <v>3.1037455686442967E-2</v>
      </c>
      <c r="AS2575" s="13">
        <f t="shared" si="3058"/>
        <v>2.6201561445031048E-2</v>
      </c>
      <c r="AT2575" s="13">
        <f t="shared" si="3059"/>
        <v>1.1059569912774896E-2</v>
      </c>
      <c r="AU2575" s="13">
        <f t="shared" si="3060"/>
        <v>3.1121322524273144E-3</v>
      </c>
      <c r="AV2575" s="13">
        <f t="shared" si="3061"/>
        <v>6.5680902826592406E-4</v>
      </c>
      <c r="AW2575" s="13">
        <f t="shared" si="3062"/>
        <v>6.7096520203493548E-6</v>
      </c>
      <c r="AX2575" s="13">
        <f t="shared" si="3063"/>
        <v>1.6372872960162607E-5</v>
      </c>
      <c r="AY2575" s="13">
        <f t="shared" si="3064"/>
        <v>4.224508215089956E-5</v>
      </c>
      <c r="AZ2575" s="13">
        <f t="shared" si="3065"/>
        <v>5.4500116451112096E-5</v>
      </c>
      <c r="BA2575" s="13">
        <f t="shared" si="3066"/>
        <v>4.6873506405234596E-5</v>
      </c>
      <c r="BB2575" s="13">
        <f t="shared" si="3067"/>
        <v>3.0235608826989059E-5</v>
      </c>
      <c r="BC2575" s="13">
        <f t="shared" si="3068"/>
        <v>1.5602707990057372E-5</v>
      </c>
      <c r="BD2575" s="13">
        <f t="shared" si="3069"/>
        <v>1.334707586566067E-2</v>
      </c>
      <c r="BE2575" s="13">
        <f t="shared" si="3070"/>
        <v>1.1267490220158501E-2</v>
      </c>
      <c r="BF2575" s="13">
        <f t="shared" si="3071"/>
        <v>4.7559606740529767E-3</v>
      </c>
      <c r="BG2575" s="13">
        <f t="shared" si="3072"/>
        <v>1.3383141226766327E-3</v>
      </c>
      <c r="BH2575" s="13">
        <f t="shared" si="3073"/>
        <v>2.8244840743648047E-4</v>
      </c>
      <c r="BI2575" s="13">
        <f t="shared" si="3074"/>
        <v>4.7688118364229566E-5</v>
      </c>
      <c r="BJ2575" s="14">
        <f t="shared" si="3075"/>
        <v>9.9900170067586613E-2</v>
      </c>
      <c r="BK2575" s="14">
        <f t="shared" si="3076"/>
        <v>0.1529178299758282</v>
      </c>
      <c r="BL2575" s="14">
        <f t="shared" si="3077"/>
        <v>0.63739961843065962</v>
      </c>
      <c r="BM2575" s="14">
        <f t="shared" si="3078"/>
        <v>0.64836369845769282</v>
      </c>
      <c r="BN2575" s="14">
        <f t="shared" si="3079"/>
        <v>0.33506081268576715</v>
      </c>
    </row>
    <row r="2576" spans="1:66" x14ac:dyDescent="0.25">
      <c r="A2576" t="s">
        <v>25</v>
      </c>
      <c r="B2576" t="s">
        <v>478</v>
      </c>
      <c r="C2576" t="s">
        <v>477</v>
      </c>
      <c r="D2576" s="7" t="s">
        <v>553</v>
      </c>
      <c r="E2576" s="10">
        <f>VLOOKUP(A2576,home!$A$2:$E$405,3,FALSE)</f>
        <v>1.38333333333333</v>
      </c>
      <c r="F2576" s="10">
        <f>VLOOKUP(B2576,home!$B$2:$E$405,3,FALSE)</f>
        <v>0.6</v>
      </c>
      <c r="G2576" s="10">
        <f>VLOOKUP(C2576,away!$B$2:$E$405,4,FALSE)</f>
        <v>1.2</v>
      </c>
      <c r="H2576" s="10">
        <f>VLOOKUP(A2576,away!$A$2:$E$405,3,FALSE)</f>
        <v>1.1499999999999999</v>
      </c>
      <c r="I2576" s="10">
        <f>VLOOKUP(C2576,away!$B$2:$E$405,3,FALSE)</f>
        <v>1.08</v>
      </c>
      <c r="J2576" s="10">
        <f>VLOOKUP(B2576,home!$B$2:$E$405,4,FALSE)</f>
        <v>1.3</v>
      </c>
      <c r="K2576" s="12">
        <f t="shared" ref="K2576:K2639" si="3080">E2576*F2576*G2576</f>
        <v>0.99599999999999755</v>
      </c>
      <c r="L2576" s="12">
        <f t="shared" ref="L2576:L2639" si="3081">H2576*I2576*J2576</f>
        <v>1.6146</v>
      </c>
      <c r="M2576" s="13">
        <f t="shared" ref="M2576:M2639" si="3082">_xlfn.POISSON.DIST(0,K2576,FALSE) * _xlfn.POISSON.DIST(0,L2576,FALSE)</f>
        <v>7.3490436270370468E-2</v>
      </c>
      <c r="N2576" s="13">
        <f t="shared" ref="N2576:N2639" si="3083">_xlfn.POISSON.DIST(1,K2576,FALSE) * _xlfn.POISSON.DIST(0,L2576,FALSE)</f>
        <v>7.3196474525288796E-2</v>
      </c>
      <c r="O2576" s="13">
        <f t="shared" ref="O2576:O2639" si="3084">_xlfn.POISSON.DIST(0,K2576,FALSE) * _xlfn.POISSON.DIST(1,L2576,FALSE)</f>
        <v>0.11865765840214013</v>
      </c>
      <c r="P2576" s="13">
        <f t="shared" ref="P2576:P2639" si="3085">_xlfn.POISSON.DIST(1,K2576,FALSE) * _xlfn.POISSON.DIST(1,L2576,FALSE)</f>
        <v>0.11818302776853128</v>
      </c>
      <c r="Q2576" s="13">
        <f t="shared" ref="Q2576:Q2639" si="3086">_xlfn.POISSON.DIST(2,K2576,FALSE) * _xlfn.POISSON.DIST(0,L2576,FALSE)</f>
        <v>3.6451844313593731E-2</v>
      </c>
      <c r="R2576" s="13">
        <f t="shared" ref="R2576:R2639" si="3087">_xlfn.POISSON.DIST(0,K2576,FALSE) * _xlfn.POISSON.DIST(2,L2576,FALSE)</f>
        <v>9.5792327628047763E-2</v>
      </c>
      <c r="S2576" s="13">
        <f t="shared" ref="S2576:S2639" si="3088">_xlfn.POISSON.DIST(2,K2576,FALSE) * _xlfn.POISSON.DIST(2,L2576,FALSE)</f>
        <v>4.7513760842132477E-2</v>
      </c>
      <c r="T2576" s="13">
        <f t="shared" ref="T2576:T2639" si="3089">_xlfn.POISSON.DIST(2,K2576,FALSE) * _xlfn.POISSON.DIST(1,L2576,FALSE)</f>
        <v>5.885514782872843E-2</v>
      </c>
      <c r="U2576" s="13">
        <f t="shared" ref="U2576:U2639" si="3090">_xlfn.POISSON.DIST(1,K2576,FALSE) * _xlfn.POISSON.DIST(2,L2576,FALSE)</f>
        <v>9.5409158317535339E-2</v>
      </c>
      <c r="V2576" s="13">
        <f t="shared" ref="V2576:V2639" si="3091">_xlfn.POISSON.DIST(3,K2576,FALSE) * _xlfn.POISSON.DIST(3,L2576,FALSE)</f>
        <v>8.4898728202982311E-3</v>
      </c>
      <c r="W2576" s="13">
        <f t="shared" ref="W2576:W2639" si="3092">_xlfn.POISSON.DIST(3,K2576,FALSE) * _xlfn.POISSON.DIST(0,L2576,FALSE)</f>
        <v>1.2102012312113089E-2</v>
      </c>
      <c r="X2576" s="13">
        <f t="shared" ref="X2576:X2639" si="3093">_xlfn.POISSON.DIST(3,K2576,FALSE) * _xlfn.POISSON.DIST(1,L2576,FALSE)</f>
        <v>1.9539909079137791E-2</v>
      </c>
      <c r="Y2576" s="13">
        <f t="shared" ref="Y2576:Y2639" si="3094">_xlfn.POISSON.DIST(3,K2576,FALSE) * _xlfn.POISSON.DIST(2,L2576,FALSE)</f>
        <v>1.5774568599587944E-2</v>
      </c>
      <c r="Z2576" s="13">
        <f t="shared" ref="Z2576:Z2639" si="3095">_xlfn.POISSON.DIST(0,K2576,FALSE) * _xlfn.POISSON.DIST(3,L2576,FALSE)</f>
        <v>5.1555430729415298E-2</v>
      </c>
      <c r="AA2576" s="13">
        <f t="shared" ref="AA2576:AA2639" si="3096">_xlfn.POISSON.DIST(1,K2576,FALSE) * _xlfn.POISSON.DIST(3,L2576,FALSE)</f>
        <v>5.1349209006497511E-2</v>
      </c>
      <c r="AB2576" s="13">
        <f t="shared" ref="AB2576:AB2639" si="3097">_xlfn.POISSON.DIST(2,K2576,FALSE) * _xlfn.POISSON.DIST(3,L2576,FALSE)</f>
        <v>2.5571906085235695E-2</v>
      </c>
      <c r="AC2576" s="13">
        <f t="shared" ref="AC2576:AC2639" si="3098">_xlfn.POISSON.DIST(4,K2576,FALSE) * _xlfn.POISSON.DIST(4,L2576,FALSE)</f>
        <v>8.5330735381442977E-4</v>
      </c>
      <c r="AD2576" s="13">
        <f t="shared" ref="AD2576:AD2639" si="3099">_xlfn.POISSON.DIST(4,K2576,FALSE) * _xlfn.POISSON.DIST(0,L2576,FALSE)</f>
        <v>3.0134010657161515E-3</v>
      </c>
      <c r="AE2576" s="13">
        <f t="shared" ref="AE2576:AE2639" si="3100">_xlfn.POISSON.DIST(4,K2576,FALSE) * _xlfn.POISSON.DIST(1,L2576,FALSE)</f>
        <v>4.8654373607052975E-3</v>
      </c>
      <c r="AF2576" s="13">
        <f t="shared" ref="AF2576:AF2639" si="3101">_xlfn.POISSON.DIST(4,K2576,FALSE) * _xlfn.POISSON.DIST(2,L2576,FALSE)</f>
        <v>3.9278675812973885E-3</v>
      </c>
      <c r="AG2576" s="13">
        <f t="shared" ref="AG2576:AG2639" si="3102">_xlfn.POISSON.DIST(4,K2576,FALSE) * _xlfn.POISSON.DIST(3,L2576,FALSE)</f>
        <v>2.1139783322542539E-3</v>
      </c>
      <c r="AH2576" s="13">
        <f t="shared" ref="AH2576:AH2639" si="3103">_xlfn.POISSON.DIST(0,K2576,FALSE) * _xlfn.POISSON.DIST(4,L2576,FALSE)</f>
        <v>2.081034961392849E-2</v>
      </c>
      <c r="AI2576" s="13">
        <f t="shared" ref="AI2576:AI2639" si="3104">_xlfn.POISSON.DIST(1,K2576,FALSE) * _xlfn.POISSON.DIST(4,L2576,FALSE)</f>
        <v>2.0727108215472724E-2</v>
      </c>
      <c r="AJ2576" s="13">
        <f t="shared" ref="AJ2576:AJ2639" si="3105">_xlfn.POISSON.DIST(2,K2576,FALSE) * _xlfn.POISSON.DIST(4,L2576,FALSE)</f>
        <v>1.032209989130539E-2</v>
      </c>
      <c r="AK2576" s="13">
        <f t="shared" ref="AK2576:AK2639" si="3106">_xlfn.POISSON.DIST(3,K2576,FALSE) * _xlfn.POISSON.DIST(4,L2576,FALSE)</f>
        <v>3.4269371639133813E-3</v>
      </c>
      <c r="AL2576" s="13">
        <f t="shared" ref="AL2576:AL2639" si="3107">_xlfn.POISSON.DIST(5,K2576,FALSE) * _xlfn.POISSON.DIST(5,L2576,FALSE)</f>
        <v>5.4889562130195964E-5</v>
      </c>
      <c r="AM2576" s="13">
        <f t="shared" ref="AM2576:AM2639" si="3108">_xlfn.POISSON.DIST(5,K2576,FALSE) * _xlfn.POISSON.DIST(0,L2576,FALSE)</f>
        <v>6.0026949229065611E-4</v>
      </c>
      <c r="AN2576" s="13">
        <f t="shared" ref="AN2576:AN2639" si="3109">_xlfn.POISSON.DIST(5,K2576,FALSE) * _xlfn.POISSON.DIST(1,L2576,FALSE)</f>
        <v>9.6919512225249313E-4</v>
      </c>
      <c r="AO2576" s="13">
        <f t="shared" ref="AO2576:AO2639" si="3110">_xlfn.POISSON.DIST(5,K2576,FALSE) * _xlfn.POISSON.DIST(2,L2576,FALSE)</f>
        <v>7.8243122219443808E-4</v>
      </c>
      <c r="AP2576" s="13">
        <f t="shared" ref="AP2576:AP2639" si="3111">_xlfn.POISSON.DIST(5,K2576,FALSE) * _xlfn.POISSON.DIST(3,L2576,FALSE)</f>
        <v>4.2110448378504647E-4</v>
      </c>
      <c r="AQ2576" s="13">
        <f t="shared" ref="AQ2576:AQ2639" si="3112">_xlfn.POISSON.DIST(5,K2576,FALSE) * _xlfn.POISSON.DIST(4,L2576,FALSE)</f>
        <v>1.6997882487983405E-4</v>
      </c>
      <c r="AR2576" s="13">
        <f t="shared" ref="AR2576:AR2639" si="3113">_xlfn.POISSON.DIST(0,K2576,FALSE) * _xlfn.POISSON.DIST(5,L2576,FALSE)</f>
        <v>6.7200780973297814E-3</v>
      </c>
      <c r="AS2576" s="13">
        <f t="shared" ref="AS2576:AS2639" si="3114">_xlfn.POISSON.DIST(1,K2576,FALSE) * _xlfn.POISSON.DIST(5,L2576,FALSE)</f>
        <v>6.6931977849404465E-3</v>
      </c>
      <c r="AT2576" s="13">
        <f t="shared" ref="AT2576:AT2639" si="3115">_xlfn.POISSON.DIST(2,K2576,FALSE) * _xlfn.POISSON.DIST(5,L2576,FALSE)</f>
        <v>3.3332124969003337E-3</v>
      </c>
      <c r="AU2576" s="13">
        <f t="shared" ref="AU2576:AU2639" si="3116">_xlfn.POISSON.DIST(3,K2576,FALSE) * _xlfn.POISSON.DIST(5,L2576,FALSE)</f>
        <v>1.1066265489709081E-3</v>
      </c>
      <c r="AV2576" s="13">
        <f t="shared" ref="AV2576:AV2639" si="3117">_xlfn.POISSON.DIST(4,K2576,FALSE) * _xlfn.POISSON.DIST(5,L2576,FALSE)</f>
        <v>2.755500106937554E-4</v>
      </c>
      <c r="AW2576" s="13">
        <f t="shared" ref="AW2576:AW2639" si="3118">_xlfn.POISSON.DIST(6,K2576,FALSE) * _xlfn.POISSON.DIST(6,L2576,FALSE)</f>
        <v>2.4519496740931242E-6</v>
      </c>
      <c r="AX2576" s="13">
        <f t="shared" ref="AX2576:AX2639" si="3119">_xlfn.POISSON.DIST(6,K2576,FALSE) * _xlfn.POISSON.DIST(0,L2576,FALSE)</f>
        <v>9.9644735720248623E-5</v>
      </c>
      <c r="AY2576" s="13">
        <f t="shared" ref="AY2576:AY2639" si="3120">_xlfn.POISSON.DIST(6,K2576,FALSE) * _xlfn.POISSON.DIST(1,L2576,FALSE)</f>
        <v>1.608863902939134E-4</v>
      </c>
      <c r="AZ2576" s="13">
        <f t="shared" ref="AZ2576:AZ2639" si="3121">_xlfn.POISSON.DIST(6,K2576,FALSE) * _xlfn.POISSON.DIST(2,L2576,FALSE)</f>
        <v>1.2988358288427634E-4</v>
      </c>
      <c r="BA2576" s="13">
        <f t="shared" ref="BA2576:BA2639" si="3122">_xlfn.POISSON.DIST(6,K2576,FALSE) * _xlfn.POISSON.DIST(3,L2576,FALSE)</f>
        <v>6.9903344308317519E-5</v>
      </c>
      <c r="BB2576" s="13">
        <f t="shared" ref="BB2576:BB2639" si="3123">_xlfn.POISSON.DIST(6,K2576,FALSE) * _xlfn.POISSON.DIST(4,L2576,FALSE)</f>
        <v>2.821648493005237E-5</v>
      </c>
      <c r="BC2576" s="13">
        <f t="shared" ref="BC2576:BC2639" si="3124">_xlfn.POISSON.DIST(6,K2576,FALSE) * _xlfn.POISSON.DIST(5,L2576,FALSE)</f>
        <v>9.1116673136125046E-6</v>
      </c>
      <c r="BD2576" s="13">
        <f t="shared" ref="BD2576:BD2639" si="3125">_xlfn.POISSON.DIST(0,K2576,FALSE) * _xlfn.POISSON.DIST(6,L2576,FALSE)</f>
        <v>1.8083730159914439E-3</v>
      </c>
      <c r="BE2576" s="13">
        <f t="shared" ref="BE2576:BE2639" si="3126">_xlfn.POISSON.DIST(1,K2576,FALSE) * _xlfn.POISSON.DIST(6,L2576,FALSE)</f>
        <v>1.8011395239274737E-3</v>
      </c>
      <c r="BF2576" s="13">
        <f t="shared" ref="BF2576:BF2639" si="3127">_xlfn.POISSON.DIST(2,K2576,FALSE) * _xlfn.POISSON.DIST(6,L2576,FALSE)</f>
        <v>8.9696748291587963E-4</v>
      </c>
      <c r="BG2576" s="13">
        <f t="shared" ref="BG2576:BG2639" si="3128">_xlfn.POISSON.DIST(3,K2576,FALSE) * _xlfn.POISSON.DIST(6,L2576,FALSE)</f>
        <v>2.9779320432807131E-4</v>
      </c>
      <c r="BH2576" s="13">
        <f t="shared" ref="BH2576:BH2639" si="3129">_xlfn.POISSON.DIST(4,K2576,FALSE) * _xlfn.POISSON.DIST(6,L2576,FALSE)</f>
        <v>7.415050787768957E-5</v>
      </c>
      <c r="BI2576" s="13">
        <f t="shared" ref="BI2576:BI2639" si="3130">_xlfn.POISSON.DIST(5,K2576,FALSE) * _xlfn.POISSON.DIST(6,L2576,FALSE)</f>
        <v>1.477078116923573E-5</v>
      </c>
      <c r="BJ2576" s="14">
        <f t="shared" ref="BJ2576:BJ2639" si="3131">SUM(N2576,Q2576,T2576,W2576,X2576,Y2576,AD2576,AE2576,AF2576,AG2576,AM2576,AN2576,AO2576,AP2576,AQ2576,AX2576,AY2576,AZ2576,BA2576,BB2576,BC2576)</f>
        <v>0.23328126634927576</v>
      </c>
      <c r="BK2576" s="14">
        <f t="shared" ref="BK2576:BK2639" si="3132">SUM(M2576,P2576,S2576,V2576,AC2576,AL2576,AY2576)</f>
        <v>0.24874618100757098</v>
      </c>
      <c r="BL2576" s="14">
        <f t="shared" ref="BL2576:BL2639" si="3133">SUM(O2576,R2576,U2576,AA2576,AB2576,AH2576,AI2576,AJ2576,AK2576,AR2576,AS2576,AT2576,AU2576,AV2576,BD2576,BE2576,BF2576,BG2576,BH2576,BI2576)</f>
        <v>0.46508861377912142</v>
      </c>
      <c r="BM2576" s="14">
        <f t="shared" ref="BM2576:BM2639" si="3134">SUM(S2576:BI2576)</f>
        <v>0.48274128851679154</v>
      </c>
      <c r="BN2576" s="14">
        <f t="shared" ref="BN2576:BN2639" si="3135">SUM(M2576:R2576)</f>
        <v>0.51577176890797216</v>
      </c>
    </row>
    <row r="2577" spans="1:66" x14ac:dyDescent="0.25">
      <c r="A2577" t="s">
        <v>25</v>
      </c>
      <c r="B2577" t="s">
        <v>169</v>
      </c>
      <c r="C2577" t="s">
        <v>26</v>
      </c>
      <c r="D2577" s="7" t="s">
        <v>553</v>
      </c>
      <c r="E2577" s="10">
        <f>VLOOKUP(A2577,home!$A$2:$E$405,3,FALSE)</f>
        <v>1.38333333333333</v>
      </c>
      <c r="F2577" s="10">
        <f>VLOOKUP(B2577,home!$B$2:$E$405,3,FALSE)</f>
        <v>0.72</v>
      </c>
      <c r="G2577" s="10">
        <f>VLOOKUP(C2577,away!$B$2:$E$405,4,FALSE)</f>
        <v>1.65</v>
      </c>
      <c r="H2577" s="10">
        <f>VLOOKUP(A2577,away!$A$2:$E$405,3,FALSE)</f>
        <v>1.1499999999999999</v>
      </c>
      <c r="I2577" s="10">
        <f>VLOOKUP(C2577,away!$B$2:$E$405,3,FALSE)</f>
        <v>0.83</v>
      </c>
      <c r="J2577" s="10">
        <f>VLOOKUP(B2577,home!$B$2:$E$405,4,FALSE)</f>
        <v>1.1599999999999999</v>
      </c>
      <c r="K2577" s="12">
        <f t="shared" si="3080"/>
        <v>1.643399999999996</v>
      </c>
      <c r="L2577" s="12">
        <f t="shared" si="3081"/>
        <v>1.1072199999999999</v>
      </c>
      <c r="M2577" s="13">
        <f t="shared" si="3082"/>
        <v>6.3888238217155696E-2</v>
      </c>
      <c r="N2577" s="13">
        <f t="shared" si="3083"/>
        <v>0.10499393068607341</v>
      </c>
      <c r="O2577" s="13">
        <f t="shared" si="3084"/>
        <v>7.0738335118799123E-2</v>
      </c>
      <c r="P2577" s="13">
        <f t="shared" si="3085"/>
        <v>0.11625137993423418</v>
      </c>
      <c r="Q2577" s="13">
        <f t="shared" si="3086"/>
        <v>8.6273512844746339E-2</v>
      </c>
      <c r="R2577" s="13">
        <f t="shared" si="3087"/>
        <v>3.9161449705118388E-2</v>
      </c>
      <c r="S2577" s="13">
        <f t="shared" si="3088"/>
        <v>5.2882908160178002E-2</v>
      </c>
      <c r="T2577" s="13">
        <f t="shared" si="3089"/>
        <v>9.5523758891960034E-2</v>
      </c>
      <c r="U2577" s="13">
        <f t="shared" si="3090"/>
        <v>6.4357926445391386E-2</v>
      </c>
      <c r="V2577" s="13">
        <f t="shared" si="3091"/>
        <v>1.0691780278450271E-2</v>
      </c>
      <c r="W2577" s="13">
        <f t="shared" si="3092"/>
        <v>4.7260630336351923E-2</v>
      </c>
      <c r="X2577" s="13">
        <f t="shared" si="3093"/>
        <v>5.2327915121015568E-2</v>
      </c>
      <c r="Y2577" s="13">
        <f t="shared" si="3094"/>
        <v>2.8969257090145431E-2</v>
      </c>
      <c r="Z2577" s="13">
        <f t="shared" si="3095"/>
        <v>1.4453446780833721E-2</v>
      </c>
      <c r="AA2577" s="13">
        <f t="shared" si="3096"/>
        <v>2.3752794439622076E-2</v>
      </c>
      <c r="AB2577" s="13">
        <f t="shared" si="3097"/>
        <v>1.9517671191037419E-2</v>
      </c>
      <c r="AC2577" s="13">
        <f t="shared" si="3098"/>
        <v>1.2159262858943119E-3</v>
      </c>
      <c r="AD2577" s="13">
        <f t="shared" si="3099"/>
        <v>1.9417029973690131E-2</v>
      </c>
      <c r="AE2577" s="13">
        <f t="shared" si="3100"/>
        <v>2.1498923927469181E-2</v>
      </c>
      <c r="AF2577" s="13">
        <f t="shared" si="3101"/>
        <v>1.1902019275486215E-2</v>
      </c>
      <c r="AG2577" s="13">
        <f t="shared" si="3102"/>
        <v>4.3927179274012807E-3</v>
      </c>
      <c r="AH2577" s="13">
        <f t="shared" si="3103"/>
        <v>4.0007863361686789E-3</v>
      </c>
      <c r="AI2577" s="13">
        <f t="shared" si="3104"/>
        <v>6.5748922648595906E-3</v>
      </c>
      <c r="AJ2577" s="13">
        <f t="shared" si="3105"/>
        <v>5.4025889740351146E-3</v>
      </c>
      <c r="AK2577" s="13">
        <f t="shared" si="3106"/>
        <v>2.9595382399764279E-3</v>
      </c>
      <c r="AL2577" s="13">
        <f t="shared" si="3107"/>
        <v>8.8500238903482429E-5</v>
      </c>
      <c r="AM2577" s="13">
        <f t="shared" si="3108"/>
        <v>6.3819894117524553E-3</v>
      </c>
      <c r="AN2577" s="13">
        <f t="shared" si="3109"/>
        <v>7.0662663164805526E-3</v>
      </c>
      <c r="AO2577" s="13">
        <f t="shared" si="3110"/>
        <v>3.9119556954667995E-3</v>
      </c>
      <c r="AP2577" s="13">
        <f t="shared" si="3111"/>
        <v>1.4437985283782492E-3</v>
      </c>
      <c r="AQ2577" s="13">
        <f t="shared" si="3112"/>
        <v>3.9965065164774139E-4</v>
      </c>
      <c r="AR2577" s="13">
        <f t="shared" si="3113"/>
        <v>8.859501294265368E-4</v>
      </c>
      <c r="AS2577" s="13">
        <f t="shared" si="3114"/>
        <v>1.4559704426995669E-3</v>
      </c>
      <c r="AT2577" s="13">
        <f t="shared" si="3115"/>
        <v>1.1963709127662317E-3</v>
      </c>
      <c r="AU2577" s="13">
        <f t="shared" si="3116"/>
        <v>6.5537198601333996E-4</v>
      </c>
      <c r="AV2577" s="13">
        <f t="shared" si="3117"/>
        <v>2.6925958045357994E-4</v>
      </c>
      <c r="AW2577" s="13">
        <f t="shared" si="3118"/>
        <v>4.4732085557792699E-6</v>
      </c>
      <c r="AX2577" s="13">
        <f t="shared" si="3119"/>
        <v>1.7480268998789936E-3</v>
      </c>
      <c r="AY2577" s="13">
        <f t="shared" si="3120"/>
        <v>1.9354503440840191E-3</v>
      </c>
      <c r="AZ2577" s="13">
        <f t="shared" si="3121"/>
        <v>1.071484664988354E-3</v>
      </c>
      <c r="BA2577" s="13">
        <f t="shared" si="3122"/>
        <v>3.954564169228016E-4</v>
      </c>
      <c r="BB2577" s="13">
        <f t="shared" si="3123"/>
        <v>1.0946431348631612E-4</v>
      </c>
      <c r="BC2577" s="13">
        <f t="shared" si="3124"/>
        <v>2.4240215435663783E-5</v>
      </c>
      <c r="BD2577" s="13">
        <f t="shared" si="3125"/>
        <v>1.6349028371727479E-4</v>
      </c>
      <c r="BE2577" s="13">
        <f t="shared" si="3126"/>
        <v>2.6867993226096875E-4</v>
      </c>
      <c r="BF2577" s="13">
        <f t="shared" si="3127"/>
        <v>2.2077430033883756E-4</v>
      </c>
      <c r="BG2577" s="13">
        <f t="shared" si="3128"/>
        <v>1.2094016172561489E-4</v>
      </c>
      <c r="BH2577" s="13">
        <f t="shared" si="3129"/>
        <v>4.9688265444968736E-5</v>
      </c>
      <c r="BI2577" s="13">
        <f t="shared" si="3130"/>
        <v>1.6331539086452283E-5</v>
      </c>
      <c r="BJ2577" s="14">
        <f t="shared" si="3131"/>
        <v>0.49704747953286144</v>
      </c>
      <c r="BK2577" s="14">
        <f t="shared" si="3132"/>
        <v>0.24695418345889997</v>
      </c>
      <c r="BL2577" s="14">
        <f t="shared" si="3133"/>
        <v>0.24176881024894159</v>
      </c>
      <c r="BM2577" s="14">
        <f t="shared" si="3134"/>
        <v>0.51698609637988124</v>
      </c>
      <c r="BN2577" s="14">
        <f t="shared" si="3135"/>
        <v>0.4813068465061271</v>
      </c>
    </row>
    <row r="2578" spans="1:66" x14ac:dyDescent="0.25">
      <c r="A2578" t="s">
        <v>25</v>
      </c>
      <c r="B2578" t="s">
        <v>479</v>
      </c>
      <c r="C2578" t="s">
        <v>476</v>
      </c>
      <c r="D2578" s="7" t="s">
        <v>553</v>
      </c>
      <c r="E2578" s="10">
        <f>VLOOKUP(A2578,home!$A$2:$E$405,3,FALSE)</f>
        <v>1.38333333333333</v>
      </c>
      <c r="F2578" s="10">
        <f>VLOOKUP(B2578,home!$B$2:$E$405,3,FALSE)</f>
        <v>0.96</v>
      </c>
      <c r="G2578" s="10">
        <f>VLOOKUP(C2578,away!$B$2:$E$405,4,FALSE)</f>
        <v>0.52</v>
      </c>
      <c r="H2578" s="10">
        <f>VLOOKUP(A2578,away!$A$2:$E$405,3,FALSE)</f>
        <v>1.1499999999999999</v>
      </c>
      <c r="I2578" s="10">
        <f>VLOOKUP(C2578,away!$B$2:$E$405,3,FALSE)</f>
        <v>0.72</v>
      </c>
      <c r="J2578" s="10">
        <f>VLOOKUP(B2578,home!$B$2:$E$405,4,FALSE)</f>
        <v>0.72</v>
      </c>
      <c r="K2578" s="12">
        <f t="shared" si="3080"/>
        <v>0.69055999999999829</v>
      </c>
      <c r="L2578" s="12">
        <f t="shared" si="3081"/>
        <v>0.59615999999999991</v>
      </c>
      <c r="M2578" s="13">
        <f t="shared" si="3082"/>
        <v>0.27617515361515066</v>
      </c>
      <c r="N2578" s="13">
        <f t="shared" si="3083"/>
        <v>0.19071551408047799</v>
      </c>
      <c r="O2578" s="13">
        <f t="shared" si="3084"/>
        <v>0.16464457957920819</v>
      </c>
      <c r="P2578" s="13">
        <f t="shared" si="3085"/>
        <v>0.11369696087421774</v>
      </c>
      <c r="Q2578" s="13">
        <f t="shared" si="3086"/>
        <v>6.585025270170726E-2</v>
      </c>
      <c r="R2578" s="13">
        <f t="shared" si="3087"/>
        <v>4.9077256280970365E-2</v>
      </c>
      <c r="S2578" s="13">
        <f t="shared" si="3088"/>
        <v>1.1701812004825689E-2</v>
      </c>
      <c r="T2578" s="13">
        <f t="shared" si="3089"/>
        <v>3.92572866506498E-2</v>
      </c>
      <c r="U2578" s="13">
        <f t="shared" si="3090"/>
        <v>3.3890790097386811E-2</v>
      </c>
      <c r="V2578" s="13">
        <f t="shared" si="3091"/>
        <v>5.3527241046299155E-4</v>
      </c>
      <c r="W2578" s="13">
        <f t="shared" si="3092"/>
        <v>1.515785016856362E-2</v>
      </c>
      <c r="X2578" s="13">
        <f t="shared" si="3093"/>
        <v>9.036503956490886E-3</v>
      </c>
      <c r="Y2578" s="13">
        <f t="shared" si="3094"/>
        <v>2.6936010993508027E-3</v>
      </c>
      <c r="Z2578" s="13">
        <f t="shared" si="3095"/>
        <v>9.7526323681544312E-3</v>
      </c>
      <c r="AA2578" s="13">
        <f t="shared" si="3096"/>
        <v>6.7347778081527079E-3</v>
      </c>
      <c r="AB2578" s="13">
        <f t="shared" si="3097"/>
        <v>2.3253840815989609E-3</v>
      </c>
      <c r="AC2578" s="13">
        <f t="shared" si="3098"/>
        <v>1.3772701289564947E-5</v>
      </c>
      <c r="AD2578" s="13">
        <f t="shared" si="3099"/>
        <v>2.6168512531008162E-3</v>
      </c>
      <c r="AE2578" s="13">
        <f t="shared" si="3100"/>
        <v>1.5600620430485826E-3</v>
      </c>
      <c r="AF2578" s="13">
        <f t="shared" si="3101"/>
        <v>4.6502329379192136E-4</v>
      </c>
      <c r="AG2578" s="13">
        <f t="shared" si="3102"/>
        <v>9.2409428942330618E-5</v>
      </c>
      <c r="AH2578" s="13">
        <f t="shared" si="3103"/>
        <v>1.4535323281497357E-3</v>
      </c>
      <c r="AI2578" s="13">
        <f t="shared" si="3104"/>
        <v>1.0037512845270792E-3</v>
      </c>
      <c r="AJ2578" s="13">
        <f t="shared" si="3105"/>
        <v>3.4657524352150896E-4</v>
      </c>
      <c r="AK2578" s="13">
        <f t="shared" si="3106"/>
        <v>7.9777000055404214E-5</v>
      </c>
      <c r="AL2578" s="13">
        <f t="shared" si="3107"/>
        <v>2.2680016781437942E-7</v>
      </c>
      <c r="AM2578" s="13">
        <f t="shared" si="3108"/>
        <v>3.6141856026825916E-4</v>
      </c>
      <c r="AN2578" s="13">
        <f t="shared" si="3109"/>
        <v>2.1546328888952539E-4</v>
      </c>
      <c r="AO2578" s="13">
        <f t="shared" si="3110"/>
        <v>6.4225297152189698E-5</v>
      </c>
      <c r="AP2578" s="13">
        <f t="shared" si="3111"/>
        <v>1.2762851050083139E-5</v>
      </c>
      <c r="AQ2578" s="13">
        <f t="shared" si="3112"/>
        <v>1.9021753205043901E-6</v>
      </c>
      <c r="AR2578" s="13">
        <f t="shared" si="3113"/>
        <v>1.733075665499493E-4</v>
      </c>
      <c r="AS2578" s="13">
        <f t="shared" si="3114"/>
        <v>1.196792731567327E-4</v>
      </c>
      <c r="AT2578" s="13">
        <f t="shared" si="3115"/>
        <v>4.1322859435556557E-5</v>
      </c>
      <c r="AU2578" s="13">
        <f t="shared" si="3116"/>
        <v>9.5119712706059563E-6</v>
      </c>
      <c r="AV2578" s="13">
        <f t="shared" si="3117"/>
        <v>1.6421467201574079E-6</v>
      </c>
      <c r="AW2578" s="13">
        <f t="shared" si="3118"/>
        <v>2.5936126915504602E-9</v>
      </c>
      <c r="AX2578" s="13">
        <f t="shared" si="3119"/>
        <v>4.1596866829808053E-5</v>
      </c>
      <c r="AY2578" s="13">
        <f t="shared" si="3120"/>
        <v>2.479838812925837E-5</v>
      </c>
      <c r="AZ2578" s="13">
        <f t="shared" si="3121"/>
        <v>7.3919035335693318E-6</v>
      </c>
      <c r="BA2578" s="13">
        <f t="shared" si="3122"/>
        <v>1.4689190701908977E-6</v>
      </c>
      <c r="BB2578" s="13">
        <f t="shared" si="3123"/>
        <v>2.1892769822125128E-7</v>
      </c>
      <c r="BC2578" s="13">
        <f t="shared" si="3124"/>
        <v>2.6103187314316234E-8</v>
      </c>
      <c r="BD2578" s="13">
        <f t="shared" si="3125"/>
        <v>1.7219839812402955E-5</v>
      </c>
      <c r="BE2578" s="13">
        <f t="shared" si="3126"/>
        <v>1.1891332580852957E-5</v>
      </c>
      <c r="BF2578" s="13">
        <f t="shared" si="3127"/>
        <v>4.105839313516898E-6</v>
      </c>
      <c r="BG2578" s="13">
        <f t="shared" si="3128"/>
        <v>9.4510946544740745E-7</v>
      </c>
      <c r="BH2578" s="13">
        <f t="shared" si="3129"/>
        <v>1.6316369811483999E-7</v>
      </c>
      <c r="BI2578" s="13">
        <f t="shared" si="3130"/>
        <v>2.2534864674036734E-8</v>
      </c>
      <c r="BJ2578" s="14">
        <f t="shared" si="3131"/>
        <v>0.32817662795725294</v>
      </c>
      <c r="BK2578" s="14">
        <f t="shared" si="3132"/>
        <v>0.40214799679424368</v>
      </c>
      <c r="BL2578" s="14">
        <f t="shared" si="3133"/>
        <v>0.25993623534043869</v>
      </c>
      <c r="BM2578" s="14">
        <f t="shared" si="3134"/>
        <v>0.1398289795338411</v>
      </c>
      <c r="BN2578" s="14">
        <f t="shared" si="3135"/>
        <v>0.86015971713173223</v>
      </c>
    </row>
    <row r="2579" spans="1:66" x14ac:dyDescent="0.25">
      <c r="A2579" t="s">
        <v>25</v>
      </c>
      <c r="B2579" t="s">
        <v>265</v>
      </c>
      <c r="C2579" t="s">
        <v>292</v>
      </c>
      <c r="D2579" s="7" t="s">
        <v>553</v>
      </c>
      <c r="E2579" s="10">
        <f>VLOOKUP(A2579,home!$A$2:$E$405,3,FALSE)</f>
        <v>1.38333333333333</v>
      </c>
      <c r="F2579" s="10">
        <f>VLOOKUP(B2579,home!$B$2:$E$405,3,FALSE)</f>
        <v>1.03</v>
      </c>
      <c r="G2579" s="10">
        <f>VLOOKUP(C2579,away!$B$2:$E$405,4,FALSE)</f>
        <v>0.6</v>
      </c>
      <c r="H2579" s="10">
        <f>VLOOKUP(A2579,away!$A$2:$E$405,3,FALSE)</f>
        <v>1.1499999999999999</v>
      </c>
      <c r="I2579" s="10">
        <f>VLOOKUP(C2579,away!$B$2:$E$405,3,FALSE)</f>
        <v>0.36</v>
      </c>
      <c r="J2579" s="10">
        <f>VLOOKUP(B2579,home!$B$2:$E$405,4,FALSE)</f>
        <v>0.75</v>
      </c>
      <c r="K2579" s="12">
        <f t="shared" si="3080"/>
        <v>0.85489999999999788</v>
      </c>
      <c r="L2579" s="12">
        <f t="shared" si="3081"/>
        <v>0.3105</v>
      </c>
      <c r="M2579" s="13">
        <f t="shared" si="3082"/>
        <v>0.31179791791832046</v>
      </c>
      <c r="N2579" s="13">
        <f t="shared" si="3083"/>
        <v>0.26655604002837147</v>
      </c>
      <c r="O2579" s="13">
        <f t="shared" si="3084"/>
        <v>9.6813253513638495E-2</v>
      </c>
      <c r="P2579" s="13">
        <f t="shared" si="3085"/>
        <v>8.2765650428809345E-2</v>
      </c>
      <c r="Q2579" s="13">
        <f t="shared" si="3086"/>
        <v>0.1139393793101271</v>
      </c>
      <c r="R2579" s="13">
        <f t="shared" si="3087"/>
        <v>1.5030257607992377E-2</v>
      </c>
      <c r="S2579" s="13">
        <f t="shared" si="3088"/>
        <v>5.4924620220670904E-3</v>
      </c>
      <c r="T2579" s="13">
        <f t="shared" si="3089"/>
        <v>3.537817727579446E-2</v>
      </c>
      <c r="U2579" s="13">
        <f t="shared" si="3090"/>
        <v>1.284936722907265E-2</v>
      </c>
      <c r="V2579" s="13">
        <f t="shared" si="3091"/>
        <v>1.6199494950194749E-4</v>
      </c>
      <c r="W2579" s="13">
        <f t="shared" si="3092"/>
        <v>3.2468925124075815E-2</v>
      </c>
      <c r="X2579" s="13">
        <f t="shared" si="3093"/>
        <v>1.0081601251025541E-2</v>
      </c>
      <c r="Y2579" s="13">
        <f t="shared" si="3094"/>
        <v>1.5651685942217153E-3</v>
      </c>
      <c r="Z2579" s="13">
        <f t="shared" si="3095"/>
        <v>1.5556316624272106E-3</v>
      </c>
      <c r="AA2579" s="13">
        <f t="shared" si="3096"/>
        <v>1.3299095082090189E-3</v>
      </c>
      <c r="AB2579" s="13">
        <f t="shared" si="3097"/>
        <v>5.6846981928394369E-4</v>
      </c>
      <c r="AC2579" s="13">
        <f t="shared" si="3098"/>
        <v>2.6875615164513195E-6</v>
      </c>
      <c r="AD2579" s="13">
        <f t="shared" si="3099"/>
        <v>6.9394210221430854E-3</v>
      </c>
      <c r="AE2579" s="13">
        <f t="shared" si="3100"/>
        <v>2.1546902273754279E-3</v>
      </c>
      <c r="AF2579" s="13">
        <f t="shared" si="3101"/>
        <v>3.3451565780003516E-4</v>
      </c>
      <c r="AG2579" s="13">
        <f t="shared" si="3102"/>
        <v>3.4622370582303635E-5</v>
      </c>
      <c r="AH2579" s="13">
        <f t="shared" si="3103"/>
        <v>1.2075590779591222E-4</v>
      </c>
      <c r="AI2579" s="13">
        <f t="shared" si="3104"/>
        <v>1.032342255747251E-4</v>
      </c>
      <c r="AJ2579" s="13">
        <f t="shared" si="3105"/>
        <v>4.4127469721916127E-5</v>
      </c>
      <c r="AK2579" s="13">
        <f t="shared" si="3106"/>
        <v>1.2574857955088672E-5</v>
      </c>
      <c r="AL2579" s="13">
        <f t="shared" si="3107"/>
        <v>2.8536146547944725E-8</v>
      </c>
      <c r="AM2579" s="13">
        <f t="shared" si="3108"/>
        <v>1.186502206366022E-3</v>
      </c>
      <c r="AN2579" s="13">
        <f t="shared" si="3109"/>
        <v>3.6840893507664982E-4</v>
      </c>
      <c r="AO2579" s="13">
        <f t="shared" si="3110"/>
        <v>5.7195487170649887E-5</v>
      </c>
      <c r="AP2579" s="13">
        <f t="shared" si="3111"/>
        <v>5.9197329221622619E-6</v>
      </c>
      <c r="AQ2579" s="13">
        <f t="shared" si="3112"/>
        <v>4.5951926808284556E-7</v>
      </c>
      <c r="AR2579" s="13">
        <f t="shared" si="3113"/>
        <v>7.4989418741261532E-6</v>
      </c>
      <c r="AS2579" s="13">
        <f t="shared" si="3114"/>
        <v>6.4108454081904317E-6</v>
      </c>
      <c r="AT2579" s="13">
        <f t="shared" si="3115"/>
        <v>2.7403158697309929E-6</v>
      </c>
      <c r="AU2579" s="13">
        <f t="shared" si="3116"/>
        <v>7.8089867901100707E-7</v>
      </c>
      <c r="AV2579" s="13">
        <f t="shared" si="3117"/>
        <v>1.6689757017162703E-7</v>
      </c>
      <c r="AW2579" s="13">
        <f t="shared" si="3118"/>
        <v>2.1041163327310147E-10</v>
      </c>
      <c r="AX2579" s="13">
        <f t="shared" si="3119"/>
        <v>1.690567893703849E-4</v>
      </c>
      <c r="AY2579" s="13">
        <f t="shared" si="3120"/>
        <v>5.2492133099504506E-5</v>
      </c>
      <c r="AZ2579" s="13">
        <f t="shared" si="3121"/>
        <v>8.1494036636980751E-6</v>
      </c>
      <c r="BA2579" s="13">
        <f t="shared" si="3122"/>
        <v>8.4346327919275055E-7</v>
      </c>
      <c r="BB2579" s="13">
        <f t="shared" si="3123"/>
        <v>6.5473837047337256E-8</v>
      </c>
      <c r="BC2579" s="13">
        <f t="shared" si="3124"/>
        <v>4.0659252806396458E-9</v>
      </c>
      <c r="BD2579" s="13">
        <f t="shared" si="3125"/>
        <v>3.8807024198602802E-7</v>
      </c>
      <c r="BE2579" s="13">
        <f t="shared" si="3126"/>
        <v>3.3176124987385449E-7</v>
      </c>
      <c r="BF2579" s="13">
        <f t="shared" si="3127"/>
        <v>1.4181134625857873E-7</v>
      </c>
      <c r="BG2579" s="13">
        <f t="shared" si="3128"/>
        <v>4.0411506638819569E-8</v>
      </c>
      <c r="BH2579" s="13">
        <f t="shared" si="3129"/>
        <v>8.6369492563816895E-9</v>
      </c>
      <c r="BI2579" s="13">
        <f t="shared" si="3130"/>
        <v>1.476745583856138E-9</v>
      </c>
      <c r="BJ2579" s="14">
        <f t="shared" si="3131"/>
        <v>0.47130163807149561</v>
      </c>
      <c r="BK2579" s="14">
        <f t="shared" si="3132"/>
        <v>0.40027323354946132</v>
      </c>
      <c r="BL2579" s="14">
        <f t="shared" si="3133"/>
        <v>0.12689046020668496</v>
      </c>
      <c r="BM2579" s="14">
        <f t="shared" si="3134"/>
        <v>0.11306597276012201</v>
      </c>
      <c r="BN2579" s="14">
        <f t="shared" si="3135"/>
        <v>0.88690249880725913</v>
      </c>
    </row>
    <row r="2580" spans="1:66" x14ac:dyDescent="0.25">
      <c r="A2580" t="s">
        <v>25</v>
      </c>
      <c r="B2580" t="s">
        <v>173</v>
      </c>
      <c r="C2580" t="s">
        <v>174</v>
      </c>
      <c r="D2580" s="7" t="s">
        <v>553</v>
      </c>
      <c r="E2580" s="10">
        <f>VLOOKUP(A2580,home!$A$2:$E$405,3,FALSE)</f>
        <v>1.38333333333333</v>
      </c>
      <c r="F2580" s="10">
        <f>VLOOKUP(B2580,home!$B$2:$E$405,3,FALSE)</f>
        <v>1.45</v>
      </c>
      <c r="G2580" s="10">
        <f>VLOOKUP(C2580,away!$B$2:$E$405,4,FALSE)</f>
        <v>1.45</v>
      </c>
      <c r="H2580" s="10">
        <f>VLOOKUP(A2580,away!$A$2:$E$405,3,FALSE)</f>
        <v>1.1499999999999999</v>
      </c>
      <c r="I2580" s="10">
        <f>VLOOKUP(C2580,away!$B$2:$E$405,3,FALSE)</f>
        <v>0.24</v>
      </c>
      <c r="J2580" s="10">
        <f>VLOOKUP(B2580,home!$B$2:$E$405,4,FALSE)</f>
        <v>1.1599999999999999</v>
      </c>
      <c r="K2580" s="12">
        <f t="shared" si="3080"/>
        <v>2.9084583333333263</v>
      </c>
      <c r="L2580" s="12">
        <f t="shared" si="3081"/>
        <v>0.32015999999999994</v>
      </c>
      <c r="M2580" s="13">
        <f t="shared" si="3082"/>
        <v>3.9612191840974705E-2</v>
      </c>
      <c r="N2580" s="13">
        <f t="shared" si="3083"/>
        <v>0.11521040946148126</v>
      </c>
      <c r="O2580" s="13">
        <f t="shared" si="3084"/>
        <v>1.2682239339806459E-2</v>
      </c>
      <c r="P2580" s="13">
        <f t="shared" si="3085"/>
        <v>3.6885764693187835E-2</v>
      </c>
      <c r="Q2580" s="13">
        <f t="shared" si="3086"/>
        <v>0.16754233774249497</v>
      </c>
      <c r="R2580" s="13">
        <f t="shared" si="3087"/>
        <v>2.0301728735162175E-3</v>
      </c>
      <c r="S2580" s="13">
        <f t="shared" si="3088"/>
        <v>8.5867480046500771E-3</v>
      </c>
      <c r="T2580" s="13">
        <f t="shared" si="3089"/>
        <v>5.3640354851637179E-2</v>
      </c>
      <c r="U2580" s="13">
        <f t="shared" si="3090"/>
        <v>5.9046732120855072E-3</v>
      </c>
      <c r="V2580" s="13">
        <f t="shared" si="3091"/>
        <v>8.8841549830232902E-4</v>
      </c>
      <c r="W2580" s="13">
        <f t="shared" si="3092"/>
        <v>0.16242996946443539</v>
      </c>
      <c r="X2580" s="13">
        <f t="shared" si="3093"/>
        <v>5.2003579023733627E-2</v>
      </c>
      <c r="Y2580" s="13">
        <f t="shared" si="3094"/>
        <v>8.3247329301192764E-3</v>
      </c>
      <c r="Z2580" s="13">
        <f t="shared" si="3095"/>
        <v>2.1666004906165069E-4</v>
      </c>
      <c r="AA2580" s="13">
        <f t="shared" si="3096"/>
        <v>6.3014672519376522E-4</v>
      </c>
      <c r="AB2580" s="13">
        <f t="shared" si="3097"/>
        <v>9.1637774705625606E-4</v>
      </c>
      <c r="AC2580" s="13">
        <f t="shared" si="3098"/>
        <v>5.1704228384592764E-5</v>
      </c>
      <c r="AD2580" s="13">
        <f t="shared" si="3099"/>
        <v>0.1181051995679787</v>
      </c>
      <c r="AE2580" s="13">
        <f t="shared" si="3100"/>
        <v>3.7812560693684057E-2</v>
      </c>
      <c r="AF2580" s="13">
        <f t="shared" si="3101"/>
        <v>6.053034715844942E-3</v>
      </c>
      <c r="AG2580" s="13">
        <f t="shared" si="3102"/>
        <v>6.4597986487497218E-4</v>
      </c>
      <c r="AH2580" s="13">
        <f t="shared" si="3103"/>
        <v>1.7341470326894519E-5</v>
      </c>
      <c r="AI2580" s="13">
        <f t="shared" si="3104"/>
        <v>5.043694388450896E-5</v>
      </c>
      <c r="AJ2580" s="13">
        <f t="shared" si="3105"/>
        <v>7.3346874874382736E-5</v>
      </c>
      <c r="AK2580" s="13">
        <f t="shared" si="3106"/>
        <v>7.1108776484118415E-5</v>
      </c>
      <c r="AL2580" s="13">
        <f t="shared" si="3107"/>
        <v>1.9258212314968986E-6</v>
      </c>
      <c r="AM2580" s="13">
        <f t="shared" si="3108"/>
        <v>6.8700810378696617E-2</v>
      </c>
      <c r="AN2580" s="13">
        <f t="shared" si="3109"/>
        <v>2.1995251450843505E-2</v>
      </c>
      <c r="AO2580" s="13">
        <f t="shared" si="3110"/>
        <v>3.5209998522510275E-3</v>
      </c>
      <c r="AP2580" s="13">
        <f t="shared" si="3111"/>
        <v>3.7576110423222957E-4</v>
      </c>
      <c r="AQ2580" s="13">
        <f t="shared" si="3112"/>
        <v>3.0075918782747653E-5</v>
      </c>
      <c r="AR2580" s="13">
        <f t="shared" si="3113"/>
        <v>1.1104090279717103E-6</v>
      </c>
      <c r="AS2580" s="13">
        <f t="shared" si="3114"/>
        <v>3.229578390812879E-6</v>
      </c>
      <c r="AT2580" s="13">
        <f t="shared" si="3115"/>
        <v>4.6965470919564769E-6</v>
      </c>
      <c r="AU2580" s="13">
        <f t="shared" si="3116"/>
        <v>4.553237175831072E-6</v>
      </c>
      <c r="AV2580" s="13">
        <f t="shared" si="3117"/>
        <v>3.310725151922245E-6</v>
      </c>
      <c r="AW2580" s="13">
        <f t="shared" si="3118"/>
        <v>4.981307906366244E-8</v>
      </c>
      <c r="AX2580" s="13">
        <f t="shared" si="3119"/>
        <v>3.3302240742112132E-2</v>
      </c>
      <c r="AY2580" s="13">
        <f t="shared" si="3120"/>
        <v>1.0662045395994619E-2</v>
      </c>
      <c r="AZ2580" s="13">
        <f t="shared" si="3121"/>
        <v>1.706780226990818E-3</v>
      </c>
      <c r="BA2580" s="13">
        <f t="shared" si="3122"/>
        <v>1.8214758582446008E-4</v>
      </c>
      <c r="BB2580" s="13">
        <f t="shared" si="3123"/>
        <v>1.4579092769389783E-5</v>
      </c>
      <c r="BC2580" s="13">
        <f t="shared" si="3124"/>
        <v>9.3352846820956693E-7</v>
      </c>
      <c r="BD2580" s="13">
        <f t="shared" si="3125"/>
        <v>5.9251425732570393E-8</v>
      </c>
      <c r="BE2580" s="13">
        <f t="shared" si="3126"/>
        <v>1.7233030293377504E-7</v>
      </c>
      <c r="BF2580" s="13">
        <f t="shared" si="3127"/>
        <v>2.5060775282679732E-7</v>
      </c>
      <c r="BG2580" s="13">
        <f t="shared" si="3128"/>
        <v>2.4296073570234571E-7</v>
      </c>
      <c r="BH2580" s="13">
        <f t="shared" si="3129"/>
        <v>1.766602941065708E-7</v>
      </c>
      <c r="BI2580" s="13">
        <f t="shared" si="3130"/>
        <v>1.0276182091267439E-7</v>
      </c>
      <c r="BJ2580" s="14">
        <f t="shared" si="3131"/>
        <v>0.86225978359325017</v>
      </c>
      <c r="BK2580" s="14">
        <f t="shared" si="3132"/>
        <v>9.6688795482725659E-2</v>
      </c>
      <c r="BL2580" s="14">
        <f t="shared" si="3133"/>
        <v>2.2393749032398821E-2</v>
      </c>
      <c r="BM2580" s="14">
        <f t="shared" si="3134"/>
        <v>0.59693387662305919</v>
      </c>
      <c r="BN2580" s="14">
        <f t="shared" si="3135"/>
        <v>0.37396311595146142</v>
      </c>
    </row>
    <row r="2581" spans="1:66" x14ac:dyDescent="0.25">
      <c r="A2581" t="s">
        <v>25</v>
      </c>
      <c r="B2581" t="s">
        <v>258</v>
      </c>
      <c r="C2581" t="s">
        <v>27</v>
      </c>
      <c r="D2581" s="7" t="s">
        <v>553</v>
      </c>
      <c r="E2581" s="10">
        <f>VLOOKUP(A2581,home!$A$2:$E$405,3,FALSE)</f>
        <v>1.38333333333333</v>
      </c>
      <c r="F2581" s="10">
        <f>VLOOKUP(B2581,home!$B$2:$E$405,3,FALSE)</f>
        <v>1.24</v>
      </c>
      <c r="G2581" s="10">
        <f>VLOOKUP(C2581,away!$B$2:$E$405,4,FALSE)</f>
        <v>0.36</v>
      </c>
      <c r="H2581" s="10">
        <f>VLOOKUP(A2581,away!$A$2:$E$405,3,FALSE)</f>
        <v>1.1499999999999999</v>
      </c>
      <c r="I2581" s="10">
        <f>VLOOKUP(C2581,away!$B$2:$E$405,3,FALSE)</f>
        <v>1.2</v>
      </c>
      <c r="J2581" s="10">
        <f>VLOOKUP(B2581,home!$B$2:$E$405,4,FALSE)</f>
        <v>1.1200000000000001</v>
      </c>
      <c r="K2581" s="12">
        <f t="shared" si="3080"/>
        <v>0.61751999999999851</v>
      </c>
      <c r="L2581" s="12">
        <f t="shared" si="3081"/>
        <v>1.5456000000000001</v>
      </c>
      <c r="M2581" s="13">
        <f t="shared" si="3082"/>
        <v>0.11496586738754525</v>
      </c>
      <c r="N2581" s="13">
        <f t="shared" si="3083"/>
        <v>7.0993722429156761E-2</v>
      </c>
      <c r="O2581" s="13">
        <f t="shared" si="3084"/>
        <v>0.17769124463418995</v>
      </c>
      <c r="P2581" s="13">
        <f t="shared" si="3085"/>
        <v>0.10972789738650471</v>
      </c>
      <c r="Q2581" s="13">
        <f t="shared" si="3086"/>
        <v>2.1920021737226389E-2</v>
      </c>
      <c r="R2581" s="13">
        <f t="shared" si="3087"/>
        <v>0.13731979385330204</v>
      </c>
      <c r="S2581" s="13">
        <f t="shared" si="3088"/>
        <v>2.618214374940574E-2</v>
      </c>
      <c r="T2581" s="13">
        <f t="shared" si="3089"/>
        <v>3.3879585597057109E-2</v>
      </c>
      <c r="U2581" s="13">
        <f t="shared" si="3090"/>
        <v>8.4797719100290866E-2</v>
      </c>
      <c r="V2581" s="13">
        <f t="shared" si="3091"/>
        <v>2.776584088223373E-3</v>
      </c>
      <c r="W2581" s="13">
        <f t="shared" si="3092"/>
        <v>4.51201727439067E-3</v>
      </c>
      <c r="X2581" s="13">
        <f t="shared" si="3093"/>
        <v>6.97377389929822E-3</v>
      </c>
      <c r="Y2581" s="13">
        <f t="shared" si="3094"/>
        <v>5.3893324693776654E-3</v>
      </c>
      <c r="Z2581" s="13">
        <f t="shared" si="3095"/>
        <v>7.0747157793221188E-2</v>
      </c>
      <c r="AA2581" s="13">
        <f t="shared" si="3096"/>
        <v>4.3687784880469843E-2</v>
      </c>
      <c r="AB2581" s="13">
        <f t="shared" si="3097"/>
        <v>1.3489040459693836E-2</v>
      </c>
      <c r="AC2581" s="13">
        <f t="shared" si="3098"/>
        <v>1.6562999351502625E-4</v>
      </c>
      <c r="AD2581" s="13">
        <f t="shared" si="3099"/>
        <v>6.9656522682042974E-4</v>
      </c>
      <c r="AE2581" s="13">
        <f t="shared" si="3100"/>
        <v>1.0766112145736565E-3</v>
      </c>
      <c r="AF2581" s="13">
        <f t="shared" si="3101"/>
        <v>8.3200514662252188E-4</v>
      </c>
      <c r="AG2581" s="13">
        <f t="shared" si="3102"/>
        <v>4.2864905153992318E-4</v>
      </c>
      <c r="AH2581" s="13">
        <f t="shared" si="3103"/>
        <v>2.7336701771300657E-2</v>
      </c>
      <c r="AI2581" s="13">
        <f t="shared" si="3104"/>
        <v>1.6880960077813541E-2</v>
      </c>
      <c r="AJ2581" s="13">
        <f t="shared" si="3105"/>
        <v>5.2121652336256964E-3</v>
      </c>
      <c r="AK2581" s="13">
        <f t="shared" si="3106"/>
        <v>1.0728720916895109E-3</v>
      </c>
      <c r="AL2581" s="13">
        <f t="shared" si="3107"/>
        <v>6.3233484322019356E-6</v>
      </c>
      <c r="AM2581" s="13">
        <f t="shared" si="3108"/>
        <v>8.6028591773230174E-5</v>
      </c>
      <c r="AN2581" s="13">
        <f t="shared" si="3109"/>
        <v>1.3296579144470456E-4</v>
      </c>
      <c r="AO2581" s="13">
        <f t="shared" si="3110"/>
        <v>1.0275596362846771E-4</v>
      </c>
      <c r="AP2581" s="13">
        <f t="shared" si="3111"/>
        <v>5.2939872461386559E-5</v>
      </c>
      <c r="AQ2581" s="13">
        <f t="shared" si="3112"/>
        <v>2.0455966719079756E-5</v>
      </c>
      <c r="AR2581" s="13">
        <f t="shared" si="3113"/>
        <v>8.4503212515444608E-3</v>
      </c>
      <c r="AS2581" s="13">
        <f t="shared" si="3114"/>
        <v>5.2182423792537227E-3</v>
      </c>
      <c r="AT2581" s="13">
        <f t="shared" si="3115"/>
        <v>1.6111845170183755E-3</v>
      </c>
      <c r="AU2581" s="13">
        <f t="shared" si="3116"/>
        <v>3.3164622098306166E-4</v>
      </c>
      <c r="AV2581" s="13">
        <f t="shared" si="3117"/>
        <v>5.1199543595364924E-5</v>
      </c>
      <c r="AW2581" s="13">
        <f t="shared" si="3118"/>
        <v>1.6764582771743638E-7</v>
      </c>
      <c r="AX2581" s="13">
        <f t="shared" si="3119"/>
        <v>8.8540626653008221E-6</v>
      </c>
      <c r="AY2581" s="13">
        <f t="shared" si="3120"/>
        <v>1.3684839255488952E-5</v>
      </c>
      <c r="AZ2581" s="13">
        <f t="shared" si="3121"/>
        <v>1.0575643776641865E-5</v>
      </c>
      <c r="BA2581" s="13">
        <f t="shared" si="3122"/>
        <v>5.4485716737258885E-6</v>
      </c>
      <c r="BB2581" s="13">
        <f t="shared" si="3123"/>
        <v>2.1053280947276822E-6</v>
      </c>
      <c r="BC2581" s="13">
        <f t="shared" si="3124"/>
        <v>6.5079902064222125E-7</v>
      </c>
      <c r="BD2581" s="13">
        <f t="shared" si="3125"/>
        <v>2.1768027543978556E-3</v>
      </c>
      <c r="BE2581" s="13">
        <f t="shared" si="3126"/>
        <v>1.3442192368957604E-3</v>
      </c>
      <c r="BF2581" s="13">
        <f t="shared" si="3127"/>
        <v>4.1504113158393396E-4</v>
      </c>
      <c r="BG2581" s="13">
        <f t="shared" si="3128"/>
        <v>8.5432066525236781E-5</v>
      </c>
      <c r="BH2581" s="13">
        <f t="shared" si="3129"/>
        <v>1.318900243016602E-5</v>
      </c>
      <c r="BI2581" s="13">
        <f t="shared" si="3130"/>
        <v>1.6288945561352205E-6</v>
      </c>
      <c r="BJ2581" s="14">
        <f t="shared" si="3131"/>
        <v>0.14713874947657668</v>
      </c>
      <c r="BK2581" s="14">
        <f t="shared" si="3132"/>
        <v>0.25383813079288187</v>
      </c>
      <c r="BL2581" s="14">
        <f t="shared" si="3133"/>
        <v>0.52718718910116003</v>
      </c>
      <c r="BM2581" s="14">
        <f t="shared" si="3134"/>
        <v>0.36627916254248699</v>
      </c>
      <c r="BN2581" s="14">
        <f t="shared" si="3135"/>
        <v>0.63261854742792512</v>
      </c>
    </row>
    <row r="2582" spans="1:66" x14ac:dyDescent="0.25">
      <c r="A2582" t="s">
        <v>178</v>
      </c>
      <c r="B2582" t="s">
        <v>468</v>
      </c>
      <c r="C2582" t="s">
        <v>272</v>
      </c>
      <c r="D2582" s="7" t="s">
        <v>553</v>
      </c>
      <c r="E2582" s="10">
        <f>VLOOKUP(A2582,home!$A$2:$E$405,3,FALSE)</f>
        <v>1.75471698113208</v>
      </c>
      <c r="F2582" s="10">
        <f>VLOOKUP(B2582,home!$B$2:$E$405,3,FALSE)</f>
        <v>0.56999999999999995</v>
      </c>
      <c r="G2582" s="10">
        <f>VLOOKUP(C2582,away!$B$2:$E$405,4,FALSE)</f>
        <v>0.66</v>
      </c>
      <c r="H2582" s="10">
        <f>VLOOKUP(A2582,away!$A$2:$E$405,3,FALSE)</f>
        <v>1.3301886792452799</v>
      </c>
      <c r="I2582" s="10">
        <f>VLOOKUP(C2582,away!$B$2:$E$405,3,FALSE)</f>
        <v>0.56999999999999995</v>
      </c>
      <c r="J2582" s="10">
        <f>VLOOKUP(B2582,home!$B$2:$E$405,4,FALSE)</f>
        <v>0.63</v>
      </c>
      <c r="K2582" s="12">
        <f t="shared" si="3080"/>
        <v>0.66012452830188839</v>
      </c>
      <c r="L2582" s="12">
        <f t="shared" si="3081"/>
        <v>0.47767075471698001</v>
      </c>
      <c r="M2582" s="13">
        <f t="shared" si="3082"/>
        <v>0.32052491010060435</v>
      </c>
      <c r="N2582" s="13">
        <f t="shared" si="3083"/>
        <v>0.21158635508916665</v>
      </c>
      <c r="O2582" s="13">
        <f t="shared" si="3084"/>
        <v>0.15310537571334787</v>
      </c>
      <c r="P2582" s="13">
        <f t="shared" si="3085"/>
        <v>0.10106861392325717</v>
      </c>
      <c r="Q2582" s="13">
        <f t="shared" si="3086"/>
        <v>6.9836671424175989E-2</v>
      </c>
      <c r="R2582" s="13">
        <f t="shared" si="3087"/>
        <v>3.6566980184110823E-2</v>
      </c>
      <c r="S2582" s="13">
        <f t="shared" si="3088"/>
        <v>7.9672939594322249E-3</v>
      </c>
      <c r="T2582" s="13">
        <f t="shared" si="3089"/>
        <v>3.3358935546107901E-2</v>
      </c>
      <c r="U2582" s="13">
        <f t="shared" si="3090"/>
        <v>2.4138760545460658E-2</v>
      </c>
      <c r="V2582" s="13">
        <f t="shared" si="3091"/>
        <v>2.7914050145161692E-4</v>
      </c>
      <c r="W2582" s="13">
        <f t="shared" si="3092"/>
        <v>1.5366966594019382E-2</v>
      </c>
      <c r="X2582" s="13">
        <f t="shared" si="3093"/>
        <v>7.3403505306758581E-3</v>
      </c>
      <c r="Y2582" s="13">
        <f t="shared" si="3094"/>
        <v>1.7531353889375606E-3</v>
      </c>
      <c r="Z2582" s="13">
        <f t="shared" si="3095"/>
        <v>5.822325674088356E-3</v>
      </c>
      <c r="AA2582" s="13">
        <f t="shared" si="3096"/>
        <v>3.8434599892275506E-3</v>
      </c>
      <c r="AB2582" s="13">
        <f t="shared" si="3097"/>
        <v>1.2685811062180087E-3</v>
      </c>
      <c r="AC2582" s="13">
        <f t="shared" si="3098"/>
        <v>5.5011994938830874E-6</v>
      </c>
      <c r="AD2582" s="13">
        <f t="shared" si="3099"/>
        <v>2.5360278935769795E-3</v>
      </c>
      <c r="AE2582" s="13">
        <f t="shared" si="3100"/>
        <v>1.2113863579082292E-3</v>
      </c>
      <c r="AF2582" s="13">
        <f t="shared" si="3101"/>
        <v>2.8932191791793864E-4</v>
      </c>
      <c r="AG2582" s="13">
        <f t="shared" si="3102"/>
        <v>4.6066872962675301E-5</v>
      </c>
      <c r="AH2582" s="13">
        <f t="shared" si="3103"/>
        <v>6.9528867473745857E-4</v>
      </c>
      <c r="AI2582" s="13">
        <f t="shared" si="3104"/>
        <v>4.5897710844470992E-4</v>
      </c>
      <c r="AJ2582" s="13">
        <f t="shared" si="3105"/>
        <v>1.5149102360671439E-4</v>
      </c>
      <c r="AK2582" s="13">
        <f t="shared" si="3106"/>
        <v>3.3334313500117525E-5</v>
      </c>
      <c r="AL2582" s="13">
        <f t="shared" si="3107"/>
        <v>6.9386009042177016E-8</v>
      </c>
      <c r="AM2582" s="13">
        <f t="shared" si="3108"/>
        <v>3.3481884340158714E-4</v>
      </c>
      <c r="AN2582" s="13">
        <f t="shared" si="3109"/>
        <v>1.5993316962110247E-4</v>
      </c>
      <c r="AO2582" s="13">
        <f t="shared" si="3110"/>
        <v>3.819769891859539E-5</v>
      </c>
      <c r="AP2582" s="13">
        <f t="shared" si="3111"/>
        <v>6.0819745569658107E-6</v>
      </c>
      <c r="AQ2582" s="13">
        <f t="shared" si="3112"/>
        <v>7.2629534419883218E-7</v>
      </c>
      <c r="AR2582" s="13">
        <f t="shared" si="3113"/>
        <v>6.6423813201602164E-5</v>
      </c>
      <c r="AS2582" s="13">
        <f t="shared" si="3114"/>
        <v>4.3847988357720375E-5</v>
      </c>
      <c r="AT2582" s="13">
        <f t="shared" si="3115"/>
        <v>1.4472566315813427E-5</v>
      </c>
      <c r="AU2582" s="13">
        <f t="shared" si="3116"/>
        <v>3.1845653375147122E-6</v>
      </c>
      <c r="AV2582" s="13">
        <f t="shared" si="3117"/>
        <v>5.2555242281836077E-7</v>
      </c>
      <c r="AW2582" s="13">
        <f t="shared" si="3118"/>
        <v>6.077485485153342E-10</v>
      </c>
      <c r="AX2582" s="13">
        <f t="shared" si="3119"/>
        <v>3.6837021844509417E-5</v>
      </c>
      <c r="AY2582" s="13">
        <f t="shared" si="3120"/>
        <v>1.7595968025992695E-5</v>
      </c>
      <c r="AZ2582" s="13">
        <f t="shared" si="3121"/>
        <v>4.2025396634758881E-6</v>
      </c>
      <c r="BA2582" s="13">
        <f t="shared" si="3122"/>
        <v>6.6914343092685688E-7</v>
      </c>
      <c r="BB2582" s="13">
        <f t="shared" si="3123"/>
        <v>7.9907561916185272E-8</v>
      </c>
      <c r="BC2582" s="13">
        <f t="shared" si="3124"/>
        <v>7.633901081619609E-9</v>
      </c>
      <c r="BD2582" s="13">
        <f t="shared" si="3125"/>
        <v>5.2881188305314964E-6</v>
      </c>
      <c r="BE2582" s="13">
        <f t="shared" si="3126"/>
        <v>3.4908169486089377E-6</v>
      </c>
      <c r="BF2582" s="13">
        <f t="shared" si="3127"/>
        <v>1.1521869457943561E-6</v>
      </c>
      <c r="BG2582" s="13">
        <f t="shared" si="3128"/>
        <v>2.5352895470269757E-7</v>
      </c>
      <c r="BH2582" s="13">
        <f t="shared" si="3129"/>
        <v>4.184017040849726E-8</v>
      </c>
      <c r="BI2582" s="13">
        <f t="shared" si="3130"/>
        <v>5.5239445509959776E-9</v>
      </c>
      <c r="BJ2582" s="14">
        <f t="shared" si="3131"/>
        <v>0.34392436781171942</v>
      </c>
      <c r="BK2582" s="14">
        <f t="shared" si="3132"/>
        <v>0.42986312503827429</v>
      </c>
      <c r="BL2582" s="14">
        <f t="shared" si="3133"/>
        <v>0.22040093516008391</v>
      </c>
      <c r="BM2582" s="14">
        <f t="shared" si="3134"/>
        <v>0.10730425188922585</v>
      </c>
      <c r="BN2582" s="14">
        <f t="shared" si="3135"/>
        <v>0.89268890643466281</v>
      </c>
    </row>
    <row r="2583" spans="1:66" x14ac:dyDescent="0.25">
      <c r="A2583" t="s">
        <v>178</v>
      </c>
      <c r="B2583" t="s">
        <v>269</v>
      </c>
      <c r="C2583" t="s">
        <v>180</v>
      </c>
      <c r="D2583" s="7" t="s">
        <v>553</v>
      </c>
      <c r="E2583" s="10">
        <f>VLOOKUP(A2583,home!$A$2:$E$405,3,FALSE)</f>
        <v>1.75471698113208</v>
      </c>
      <c r="F2583" s="10">
        <f>VLOOKUP(B2583,home!$B$2:$E$405,3,FALSE)</f>
        <v>0.56999999999999995</v>
      </c>
      <c r="G2583" s="10">
        <f>VLOOKUP(C2583,away!$B$2:$E$405,4,FALSE)</f>
        <v>0.95</v>
      </c>
      <c r="H2583" s="10">
        <f>VLOOKUP(A2583,away!$A$2:$E$405,3,FALSE)</f>
        <v>1.3301886792452799</v>
      </c>
      <c r="I2583" s="10">
        <f>VLOOKUP(C2583,away!$B$2:$E$405,3,FALSE)</f>
        <v>0.47</v>
      </c>
      <c r="J2583" s="10">
        <f>VLOOKUP(B2583,home!$B$2:$E$405,4,FALSE)</f>
        <v>1.25</v>
      </c>
      <c r="K2583" s="12">
        <f t="shared" si="3080"/>
        <v>0.95017924528302111</v>
      </c>
      <c r="L2583" s="12">
        <f t="shared" si="3081"/>
        <v>0.7814858490566019</v>
      </c>
      <c r="M2583" s="13">
        <f t="shared" si="3082"/>
        <v>0.17698946032996812</v>
      </c>
      <c r="N2583" s="13">
        <f t="shared" si="3083"/>
        <v>0.16817171183937832</v>
      </c>
      <c r="O2583" s="13">
        <f t="shared" si="3084"/>
        <v>0.1383147586800349</v>
      </c>
      <c r="P2583" s="13">
        <f t="shared" si="3085"/>
        <v>0.13142381301409875</v>
      </c>
      <c r="Q2583" s="13">
        <f t="shared" si="3086"/>
        <v>7.9896635116747092E-2</v>
      </c>
      <c r="R2583" s="13">
        <f t="shared" si="3087"/>
        <v>5.4045513312063032E-2</v>
      </c>
      <c r="S2583" s="13">
        <f t="shared" si="3088"/>
        <v>2.4397241783442276E-2</v>
      </c>
      <c r="T2583" s="13">
        <f t="shared" si="3089"/>
        <v>6.2438089730976615E-2</v>
      </c>
      <c r="U2583" s="13">
        <f t="shared" si="3090"/>
        <v>5.135292504978952E-2</v>
      </c>
      <c r="V2583" s="13">
        <f t="shared" si="3091"/>
        <v>2.0129124175147697E-3</v>
      </c>
      <c r="W2583" s="13">
        <f t="shared" si="3092"/>
        <v>2.5305374818627893E-2</v>
      </c>
      <c r="X2583" s="13">
        <f t="shared" si="3093"/>
        <v>1.977579232583097E-2</v>
      </c>
      <c r="Y2583" s="13">
        <f t="shared" si="3094"/>
        <v>7.7272509282595237E-3</v>
      </c>
      <c r="Z2583" s="13">
        <f t="shared" si="3095"/>
        <v>1.4078601286125819E-2</v>
      </c>
      <c r="AA2583" s="13">
        <f t="shared" si="3096"/>
        <v>1.33771947446916E-2</v>
      </c>
      <c r="AB2583" s="13">
        <f t="shared" si="3097"/>
        <v>6.3553664032575301E-3</v>
      </c>
      <c r="AC2583" s="13">
        <f t="shared" si="3098"/>
        <v>9.3418212827482057E-5</v>
      </c>
      <c r="AD2583" s="13">
        <f t="shared" si="3099"/>
        <v>6.011160486691953E-3</v>
      </c>
      <c r="AE2583" s="13">
        <f t="shared" si="3100"/>
        <v>4.6976368567579569E-3</v>
      </c>
      <c r="AF2583" s="13">
        <f t="shared" si="3101"/>
        <v>1.8355683637815393E-3</v>
      </c>
      <c r="AG2583" s="13">
        <f t="shared" si="3102"/>
        <v>4.7815690042375122E-4</v>
      </c>
      <c r="AH2583" s="13">
        <f t="shared" si="3103"/>
        <v>2.7505569199043505E-3</v>
      </c>
      <c r="AI2583" s="13">
        <f t="shared" si="3104"/>
        <v>2.6135220982627071E-3</v>
      </c>
      <c r="AJ2583" s="13">
        <f t="shared" si="3105"/>
        <v>1.2416572274288782E-3</v>
      </c>
      <c r="AK2583" s="13">
        <f t="shared" si="3106"/>
        <v>3.9326564241952671E-4</v>
      </c>
      <c r="AL2583" s="13">
        <f t="shared" si="3107"/>
        <v>2.7747138641727288E-6</v>
      </c>
      <c r="AM2583" s="13">
        <f t="shared" si="3108"/>
        <v>1.1423359869040162E-3</v>
      </c>
      <c r="AN2583" s="13">
        <f t="shared" si="3109"/>
        <v>8.9271940863359619E-4</v>
      </c>
      <c r="AO2583" s="13">
        <f t="shared" si="3110"/>
        <v>3.4882379251266672E-4</v>
      </c>
      <c r="AP2583" s="13">
        <f t="shared" si="3111"/>
        <v>9.086695255430176E-5</v>
      </c>
      <c r="AQ2583" s="13">
        <f t="shared" si="3112"/>
        <v>1.7752809392021117E-5</v>
      </c>
      <c r="AR2583" s="13">
        <f t="shared" si="3113"/>
        <v>4.2990426198599279E-4</v>
      </c>
      <c r="AS2583" s="13">
        <f t="shared" si="3114"/>
        <v>4.0848610719780478E-4</v>
      </c>
      <c r="AT2583" s="13">
        <f t="shared" si="3115"/>
        <v>1.9406751052290471E-4</v>
      </c>
      <c r="AU2583" s="13">
        <f t="shared" si="3116"/>
        <v>6.1466306894202783E-5</v>
      </c>
      <c r="AV2583" s="13">
        <f t="shared" si="3117"/>
        <v>1.4601002273767037E-5</v>
      </c>
      <c r="AW2583" s="13">
        <f t="shared" si="3118"/>
        <v>5.7232453178725998E-8</v>
      </c>
      <c r="AX2583" s="13">
        <f t="shared" si="3119"/>
        <v>1.8090399098268209E-4</v>
      </c>
      <c r="AY2583" s="13">
        <f t="shared" si="3120"/>
        <v>1.4137390899082917E-4</v>
      </c>
      <c r="AZ2583" s="13">
        <f t="shared" si="3121"/>
        <v>5.5240854651074446E-5</v>
      </c>
      <c r="BA2583" s="13">
        <f t="shared" si="3122"/>
        <v>1.4389982066535749E-5</v>
      </c>
      <c r="BB2583" s="13">
        <f t="shared" si="3123"/>
        <v>2.8113918382939913E-6</v>
      </c>
      <c r="BC2583" s="13">
        <f t="shared" si="3124"/>
        <v>4.3941258755599624E-7</v>
      </c>
      <c r="BD2583" s="13">
        <f t="shared" si="3125"/>
        <v>5.5994016198529198E-5</v>
      </c>
      <c r="BE2583" s="13">
        <f t="shared" si="3126"/>
        <v>5.3204352051883733E-5</v>
      </c>
      <c r="BF2583" s="13">
        <f t="shared" si="3127"/>
        <v>2.527683553921552E-5</v>
      </c>
      <c r="BG2583" s="13">
        <f t="shared" si="3128"/>
        <v>8.0058415052649508E-6</v>
      </c>
      <c r="BH2583" s="13">
        <f t="shared" si="3129"/>
        <v>1.9017461098320335E-6</v>
      </c>
      <c r="BI2583" s="13">
        <f t="shared" si="3130"/>
        <v>3.6139993667202474E-7</v>
      </c>
      <c r="BJ2583" s="14">
        <f t="shared" si="3131"/>
        <v>0.37922503585858913</v>
      </c>
      <c r="BK2583" s="14">
        <f t="shared" si="3132"/>
        <v>0.33506099438070641</v>
      </c>
      <c r="BL2583" s="14">
        <f t="shared" si="3133"/>
        <v>0.27169802945806804</v>
      </c>
      <c r="BM2583" s="14">
        <f t="shared" si="3134"/>
        <v>0.25107945201466164</v>
      </c>
      <c r="BN2583" s="14">
        <f t="shared" si="3135"/>
        <v>0.74884189229229015</v>
      </c>
    </row>
    <row r="2584" spans="1:66" x14ac:dyDescent="0.25">
      <c r="A2584" t="s">
        <v>178</v>
      </c>
      <c r="B2584" t="s">
        <v>184</v>
      </c>
      <c r="C2584" t="s">
        <v>472</v>
      </c>
      <c r="D2584" s="7" t="s">
        <v>553</v>
      </c>
      <c r="E2584" s="10">
        <f>VLOOKUP(A2584,home!$A$2:$E$405,3,FALSE)</f>
        <v>1.75471698113208</v>
      </c>
      <c r="F2584" s="10">
        <f>VLOOKUP(B2584,home!$B$2:$E$405,3,FALSE)</f>
        <v>0.28000000000000003</v>
      </c>
      <c r="G2584" s="10">
        <f>VLOOKUP(C2584,away!$B$2:$E$405,4,FALSE)</f>
        <v>1.42</v>
      </c>
      <c r="H2584" s="10">
        <f>VLOOKUP(A2584,away!$A$2:$E$405,3,FALSE)</f>
        <v>1.3301886792452799</v>
      </c>
      <c r="I2584" s="10">
        <f>VLOOKUP(C2584,away!$B$2:$E$405,3,FALSE)</f>
        <v>0.76</v>
      </c>
      <c r="J2584" s="10">
        <f>VLOOKUP(B2584,home!$B$2:$E$405,4,FALSE)</f>
        <v>0.88</v>
      </c>
      <c r="K2584" s="12">
        <f t="shared" si="3080"/>
        <v>0.69767547169811506</v>
      </c>
      <c r="L2584" s="12">
        <f t="shared" si="3081"/>
        <v>0.88963018867924315</v>
      </c>
      <c r="M2584" s="13">
        <f t="shared" si="3082"/>
        <v>0.20447579745073047</v>
      </c>
      <c r="N2584" s="13">
        <f t="shared" si="3083"/>
        <v>0.14265774843728662</v>
      </c>
      <c r="O2584" s="13">
        <f t="shared" si="3084"/>
        <v>0.18190784226643203</v>
      </c>
      <c r="P2584" s="13">
        <f t="shared" si="3085"/>
        <v>0.1269126396588193</v>
      </c>
      <c r="Q2584" s="13">
        <f t="shared" si="3086"/>
        <v>4.9764405966187482E-2</v>
      </c>
      <c r="R2584" s="13">
        <f t="shared" si="3087"/>
        <v>8.0915354018859964E-2</v>
      </c>
      <c r="S2584" s="13">
        <f t="shared" si="3088"/>
        <v>1.9692817323588546E-2</v>
      </c>
      <c r="T2584" s="13">
        <f t="shared" si="3089"/>
        <v>4.4271917869209823E-2</v>
      </c>
      <c r="U2584" s="13">
        <f t="shared" si="3090"/>
        <v>5.6452657782728101E-2</v>
      </c>
      <c r="V2584" s="13">
        <f t="shared" si="3091"/>
        <v>1.3580892430599871E-3</v>
      </c>
      <c r="W2584" s="13">
        <f t="shared" si="3092"/>
        <v>1.1573135135412117E-2</v>
      </c>
      <c r="X2584" s="13">
        <f t="shared" si="3093"/>
        <v>1.029581039412706E-2</v>
      </c>
      <c r="Y2584" s="13">
        <f t="shared" si="3094"/>
        <v>4.5797318717664846E-3</v>
      </c>
      <c r="Z2584" s="13">
        <f t="shared" si="3095"/>
        <v>2.3994913887615387E-2</v>
      </c>
      <c r="AA2584" s="13">
        <f t="shared" si="3096"/>
        <v>1.6740662864897719E-2</v>
      </c>
      <c r="AB2584" s="13">
        <f t="shared" si="3097"/>
        <v>5.8397749304033159E-3</v>
      </c>
      <c r="AC2584" s="13">
        <f t="shared" si="3098"/>
        <v>5.2683096507583456E-5</v>
      </c>
      <c r="AD2584" s="13">
        <f t="shared" si="3099"/>
        <v>2.0185731286561691E-3</v>
      </c>
      <c r="AE2584" s="13">
        <f t="shared" si="3100"/>
        <v>1.7957835933092377E-3</v>
      </c>
      <c r="AF2584" s="13">
        <f t="shared" si="3101"/>
        <v>7.987916484713932E-4</v>
      </c>
      <c r="AG2584" s="13">
        <f t="shared" si="3102"/>
        <v>2.368763883150031E-4</v>
      </c>
      <c r="AH2584" s="13">
        <f t="shared" si="3103"/>
        <v>5.3366499422953656E-3</v>
      </c>
      <c r="AI2584" s="13">
        <f t="shared" si="3104"/>
        <v>3.7232497657786381E-3</v>
      </c>
      <c r="AJ2584" s="13">
        <f t="shared" si="3105"/>
        <v>1.2988100182947536E-3</v>
      </c>
      <c r="AK2584" s="13">
        <f t="shared" si="3106"/>
        <v>3.0204929738667663E-4</v>
      </c>
      <c r="AL2584" s="13">
        <f t="shared" si="3107"/>
        <v>1.3079593627287471E-6</v>
      </c>
      <c r="AM2584" s="13">
        <f t="shared" si="3108"/>
        <v>2.8166179193846663E-4</v>
      </c>
      <c r="AN2584" s="13">
        <f t="shared" si="3109"/>
        <v>2.5057483310595178E-4</v>
      </c>
      <c r="AO2584" s="13">
        <f t="shared" si="3110"/>
        <v>1.1145946802715886E-4</v>
      </c>
      <c r="AP2584" s="13">
        <f t="shared" si="3111"/>
        <v>3.3052569190363145E-5</v>
      </c>
      <c r="AQ2584" s="13">
        <f t="shared" si="3112"/>
        <v>7.3511408412891229E-6</v>
      </c>
      <c r="AR2584" s="13">
        <f t="shared" si="3113"/>
        <v>9.4952897901585996E-4</v>
      </c>
      <c r="AS2584" s="13">
        <f t="shared" si="3114"/>
        <v>6.6246307832591982E-4</v>
      </c>
      <c r="AT2584" s="13">
        <f t="shared" si="3115"/>
        <v>2.3109212032681068E-4</v>
      </c>
      <c r="AU2584" s="13">
        <f t="shared" si="3116"/>
        <v>5.374243468490841E-5</v>
      </c>
      <c r="AV2584" s="13">
        <f t="shared" si="3117"/>
        <v>9.3736946172496528E-6</v>
      </c>
      <c r="AW2584" s="13">
        <f t="shared" si="3118"/>
        <v>2.2550424244703907E-8</v>
      </c>
      <c r="AX2584" s="13">
        <f t="shared" si="3119"/>
        <v>3.275142059166766E-5</v>
      </c>
      <c r="AY2584" s="13">
        <f t="shared" si="3120"/>
        <v>2.9136652480478545E-5</v>
      </c>
      <c r="AZ2584" s="13">
        <f t="shared" si="3121"/>
        <v>1.2960422821844834E-5</v>
      </c>
      <c r="BA2584" s="13">
        <f t="shared" si="3122"/>
        <v>3.8433278001201967E-6</v>
      </c>
      <c r="BB2584" s="13">
        <f t="shared" si="3123"/>
        <v>8.5478510899427748E-7</v>
      </c>
      <c r="BC2584" s="13">
        <f t="shared" si="3124"/>
        <v>1.5208852755895737E-7</v>
      </c>
      <c r="BD2584" s="13">
        <f t="shared" si="3125"/>
        <v>1.4078827412638135E-4</v>
      </c>
      <c r="BE2584" s="13">
        <f t="shared" si="3126"/>
        <v>9.8224525560686659E-5</v>
      </c>
      <c r="BF2584" s="13">
        <f t="shared" si="3127"/>
        <v>3.4264421101437807E-5</v>
      </c>
      <c r="BG2584" s="13">
        <f t="shared" si="3128"/>
        <v>7.9684820514694903E-6</v>
      </c>
      <c r="BH2584" s="13">
        <f t="shared" si="3129"/>
        <v>1.389853618494235E-6</v>
      </c>
      <c r="BI2584" s="13">
        <f t="shared" si="3130"/>
        <v>1.9393335577485953E-7</v>
      </c>
      <c r="BJ2584" s="14">
        <f t="shared" si="3131"/>
        <v>0.26875657293317518</v>
      </c>
      <c r="BK2584" s="14">
        <f t="shared" si="3132"/>
        <v>0.35252247138454906</v>
      </c>
      <c r="BL2584" s="14">
        <f t="shared" si="3133"/>
        <v>0.35470608068386156</v>
      </c>
      <c r="BM2584" s="14">
        <f t="shared" si="3134"/>
        <v>0.21331713698882929</v>
      </c>
      <c r="BN2584" s="14">
        <f t="shared" si="3135"/>
        <v>0.78663378779831583</v>
      </c>
    </row>
    <row r="2585" spans="1:66" x14ac:dyDescent="0.25">
      <c r="A2585" t="s">
        <v>28</v>
      </c>
      <c r="B2585" t="s">
        <v>462</v>
      </c>
      <c r="C2585" t="s">
        <v>464</v>
      </c>
      <c r="D2585" s="7" t="s">
        <v>553</v>
      </c>
      <c r="E2585" s="10">
        <f>VLOOKUP(A2585,home!$A$2:$E$405,3,FALSE)</f>
        <v>1.3737373737373699</v>
      </c>
      <c r="F2585" s="10">
        <f>VLOOKUP(B2585,home!$B$2:$E$405,3,FALSE)</f>
        <v>0.73</v>
      </c>
      <c r="G2585" s="10">
        <f>VLOOKUP(C2585,away!$B$2:$E$405,4,FALSE)</f>
        <v>0.49</v>
      </c>
      <c r="H2585" s="10">
        <f>VLOOKUP(A2585,away!$A$2:$E$405,3,FALSE)</f>
        <v>1.1818181818181801</v>
      </c>
      <c r="I2585" s="10">
        <f>VLOOKUP(C2585,away!$B$2:$E$405,3,FALSE)</f>
        <v>1.33</v>
      </c>
      <c r="J2585" s="10">
        <f>VLOOKUP(B2585,home!$B$2:$E$405,4,FALSE)</f>
        <v>0.85</v>
      </c>
      <c r="K2585" s="12">
        <f t="shared" si="3080"/>
        <v>0.49138585858585715</v>
      </c>
      <c r="L2585" s="12">
        <f t="shared" si="3081"/>
        <v>1.3360454545454525</v>
      </c>
      <c r="M2585" s="13">
        <f t="shared" si="3082"/>
        <v>0.1608261496702682</v>
      </c>
      <c r="N2585" s="13">
        <f t="shared" si="3083"/>
        <v>7.90276956387823E-2</v>
      </c>
      <c r="O2585" s="13">
        <f t="shared" si="3084"/>
        <v>0.21487104623900849</v>
      </c>
      <c r="P2585" s="13">
        <f t="shared" si="3085"/>
        <v>0.1055845935413966</v>
      </c>
      <c r="Q2585" s="13">
        <f t="shared" si="3086"/>
        <v>1.9416546036762419E-2</v>
      </c>
      <c r="R2585" s="13">
        <f t="shared" si="3087"/>
        <v>0.14353874232052655</v>
      </c>
      <c r="S2585" s="13">
        <f t="shared" si="3088"/>
        <v>1.7329436811361513E-2</v>
      </c>
      <c r="T2585" s="13">
        <f t="shared" si="3089"/>
        <v>2.5941388075388955E-2</v>
      </c>
      <c r="U2585" s="13">
        <f t="shared" si="3090"/>
        <v>7.0532908135506042E-2</v>
      </c>
      <c r="V2585" s="13">
        <f t="shared" si="3091"/>
        <v>1.2641127949378085E-3</v>
      </c>
      <c r="W2585" s="13">
        <f t="shared" si="3092"/>
        <v>3.1803387150154414E-3</v>
      </c>
      <c r="X2585" s="13">
        <f t="shared" si="3093"/>
        <v>4.249077084111306E-3</v>
      </c>
      <c r="Y2585" s="13">
        <f t="shared" si="3094"/>
        <v>2.8384800621200786E-3</v>
      </c>
      <c r="Z2585" s="13">
        <f t="shared" si="3095"/>
        <v>6.3924761409503511E-2</v>
      </c>
      <c r="AA2585" s="13">
        <f t="shared" si="3096"/>
        <v>3.1411723770104948E-2</v>
      </c>
      <c r="AB2585" s="13">
        <f t="shared" si="3097"/>
        <v>7.7176384272173984E-3</v>
      </c>
      <c r="AC2585" s="13">
        <f t="shared" si="3098"/>
        <v>5.1869221795411628E-5</v>
      </c>
      <c r="AD2585" s="13">
        <f t="shared" si="3099"/>
        <v>3.9069336751792599E-4</v>
      </c>
      <c r="AE2585" s="13">
        <f t="shared" si="3100"/>
        <v>5.21984097793381E-4</v>
      </c>
      <c r="AF2585" s="13">
        <f t="shared" si="3101"/>
        <v>3.4869724060092788E-4</v>
      </c>
      <c r="AG2585" s="13">
        <f t="shared" si="3102"/>
        <v>1.5529178777247063E-4</v>
      </c>
      <c r="AH2585" s="13">
        <f t="shared" si="3103"/>
        <v>2.1351596728517434E-2</v>
      </c>
      <c r="AI2585" s="13">
        <f t="shared" si="3104"/>
        <v>1.0491872690621518E-2</v>
      </c>
      <c r="AJ2585" s="13">
        <f t="shared" si="3105"/>
        <v>2.5777789351272805E-3</v>
      </c>
      <c r="AK2585" s="13">
        <f t="shared" si="3106"/>
        <v>4.2222803842735182E-4</v>
      </c>
      <c r="AL2585" s="13">
        <f t="shared" si="3107"/>
        <v>1.3621144849405148E-6</v>
      </c>
      <c r="AM2585" s="13">
        <f t="shared" si="3108"/>
        <v>3.8396239168319192E-5</v>
      </c>
      <c r="AN2585" s="13">
        <f t="shared" si="3109"/>
        <v>5.1299120812472932E-5</v>
      </c>
      <c r="AO2585" s="13">
        <f t="shared" si="3110"/>
        <v>3.4268978591841246E-5</v>
      </c>
      <c r="AP2585" s="13">
        <f t="shared" si="3111"/>
        <v>1.5261637693181644E-5</v>
      </c>
      <c r="AQ2585" s="13">
        <f t="shared" si="3112"/>
        <v>5.0975604172237217E-6</v>
      </c>
      <c r="AR2585" s="13">
        <f t="shared" si="3113"/>
        <v>5.7053407512846549E-3</v>
      </c>
      <c r="AS2585" s="13">
        <f t="shared" si="3114"/>
        <v>2.8035237635948892E-3</v>
      </c>
      <c r="AT2585" s="13">
        <f t="shared" si="3115"/>
        <v>6.8880596581996406E-4</v>
      </c>
      <c r="AU2585" s="13">
        <f t="shared" si="3116"/>
        <v>1.1282317030450121E-4</v>
      </c>
      <c r="AV2585" s="13">
        <f t="shared" si="3117"/>
        <v>1.3859927602113924E-5</v>
      </c>
      <c r="AW2585" s="13">
        <f t="shared" si="3118"/>
        <v>2.4840194856398013E-8</v>
      </c>
      <c r="AX2585" s="13">
        <f t="shared" si="3119"/>
        <v>3.1445614916987396E-6</v>
      </c>
      <c r="AY2585" s="13">
        <f t="shared" si="3120"/>
        <v>4.2012770875227696E-6</v>
      </c>
      <c r="AZ2585" s="13">
        <f t="shared" si="3121"/>
        <v>2.8065485780353771E-6</v>
      </c>
      <c r="BA2585" s="13">
        <f t="shared" si="3122"/>
        <v>1.2498921568817234E-6</v>
      </c>
      <c r="BB2585" s="13">
        <f t="shared" si="3123"/>
        <v>4.1747818371845962E-7</v>
      </c>
      <c r="BC2585" s="13">
        <f t="shared" si="3124"/>
        <v>1.1155396594578787E-7</v>
      </c>
      <c r="BD2585" s="13">
        <f t="shared" si="3125"/>
        <v>1.2704324295644668E-3</v>
      </c>
      <c r="BE2585" s="13">
        <f t="shared" si="3126"/>
        <v>6.242725301768519E-4</v>
      </c>
      <c r="BF2585" s="13">
        <f t="shared" si="3127"/>
        <v>1.533793466162589E-4</v>
      </c>
      <c r="BG2585" s="13">
        <f t="shared" si="3128"/>
        <v>2.5122813975456056E-5</v>
      </c>
      <c r="BH2585" s="13">
        <f t="shared" si="3129"/>
        <v>3.0862488788555603E-6</v>
      </c>
      <c r="BI2585" s="13">
        <f t="shared" si="3130"/>
        <v>3.0330781102921584E-7</v>
      </c>
      <c r="BJ2585" s="14">
        <f t="shared" si="3131"/>
        <v>0.13622644695401212</v>
      </c>
      <c r="BK2585" s="14">
        <f t="shared" si="3132"/>
        <v>0.28506172543133196</v>
      </c>
      <c r="BL2585" s="14">
        <f t="shared" si="3133"/>
        <v>0.51431648554068632</v>
      </c>
      <c r="BM2585" s="14">
        <f t="shared" si="3134"/>
        <v>0.2762604694518962</v>
      </c>
      <c r="BN2585" s="14">
        <f t="shared" si="3135"/>
        <v>0.72326477344674467</v>
      </c>
    </row>
    <row r="2586" spans="1:66" x14ac:dyDescent="0.25">
      <c r="A2586" t="s">
        <v>28</v>
      </c>
      <c r="B2586" t="s">
        <v>293</v>
      </c>
      <c r="C2586" t="s">
        <v>294</v>
      </c>
      <c r="D2586" s="7" t="s">
        <v>553</v>
      </c>
      <c r="E2586" s="10">
        <f>VLOOKUP(A2586,home!$A$2:$E$405,3,FALSE)</f>
        <v>1.3737373737373699</v>
      </c>
      <c r="F2586" s="10">
        <f>VLOOKUP(B2586,home!$B$2:$E$405,3,FALSE)</f>
        <v>0.49</v>
      </c>
      <c r="G2586" s="10">
        <f>VLOOKUP(C2586,away!$B$2:$E$405,4,FALSE)</f>
        <v>0.97</v>
      </c>
      <c r="H2586" s="10">
        <f>VLOOKUP(A2586,away!$A$2:$E$405,3,FALSE)</f>
        <v>1.1818181818181801</v>
      </c>
      <c r="I2586" s="10">
        <f>VLOOKUP(C2586,away!$B$2:$E$405,3,FALSE)</f>
        <v>0.24</v>
      </c>
      <c r="J2586" s="10">
        <f>VLOOKUP(B2586,home!$B$2:$E$405,4,FALSE)</f>
        <v>0.71</v>
      </c>
      <c r="K2586" s="12">
        <f t="shared" si="3080"/>
        <v>0.65293737373737193</v>
      </c>
      <c r="L2586" s="12">
        <f t="shared" si="3081"/>
        <v>0.20138181818181786</v>
      </c>
      <c r="M2586" s="13">
        <f t="shared" si="3082"/>
        <v>0.42557282589706974</v>
      </c>
      <c r="N2586" s="13">
        <f t="shared" si="3083"/>
        <v>0.27787240327522456</v>
      </c>
      <c r="O2586" s="13">
        <f t="shared" si="3084"/>
        <v>8.5702629447926115E-2</v>
      </c>
      <c r="P2586" s="13">
        <f t="shared" si="3085"/>
        <v>5.595844979411603E-2</v>
      </c>
      <c r="Q2586" s="13">
        <f t="shared" si="3086"/>
        <v>9.0716638614308495E-2</v>
      </c>
      <c r="R2586" s="13">
        <f t="shared" si="3087"/>
        <v>8.6294756705929815E-3</v>
      </c>
      <c r="S2586" s="13">
        <f t="shared" si="3088"/>
        <v>1.8394901605618265E-3</v>
      </c>
      <c r="T2586" s="13">
        <f t="shared" si="3089"/>
        <v>1.826868162349235E-2</v>
      </c>
      <c r="U2586" s="13">
        <f t="shared" si="3090"/>
        <v>5.6345071810875282E-3</v>
      </c>
      <c r="V2586" s="13">
        <f t="shared" si="3091"/>
        <v>2.6874893093820483E-5</v>
      </c>
      <c r="W2586" s="13">
        <f t="shared" si="3092"/>
        <v>1.9744094590369621E-2</v>
      </c>
      <c r="X2586" s="13">
        <f t="shared" si="3093"/>
        <v>3.9761016669624281E-3</v>
      </c>
      <c r="Y2586" s="13">
        <f t="shared" si="3094"/>
        <v>4.0035729148432523E-4</v>
      </c>
      <c r="Z2586" s="13">
        <f t="shared" si="3095"/>
        <v>5.7927316683325895E-4</v>
      </c>
      <c r="AA2586" s="13">
        <f t="shared" si="3096"/>
        <v>3.7822910022863859E-4</v>
      </c>
      <c r="AB2586" s="13">
        <f t="shared" si="3097"/>
        <v>1.2347995768716824E-4</v>
      </c>
      <c r="AC2586" s="13">
        <f t="shared" si="3098"/>
        <v>2.208607529073826E-7</v>
      </c>
      <c r="AD2586" s="13">
        <f t="shared" si="3099"/>
        <v>3.2229143171645471E-3</v>
      </c>
      <c r="AE2586" s="13">
        <f t="shared" si="3100"/>
        <v>6.4903634503480842E-4</v>
      </c>
      <c r="AF2586" s="13">
        <f t="shared" si="3101"/>
        <v>6.5352059614595684E-5</v>
      </c>
      <c r="AG2586" s="13">
        <f t="shared" si="3102"/>
        <v>4.386905529037944E-6</v>
      </c>
      <c r="AH2586" s="13">
        <f t="shared" si="3103"/>
        <v>2.9163770890205286E-5</v>
      </c>
      <c r="AI2586" s="13">
        <f t="shared" si="3104"/>
        <v>1.9042115973329059E-5</v>
      </c>
      <c r="AJ2586" s="13">
        <f t="shared" si="3105"/>
        <v>6.2166545970139672E-6</v>
      </c>
      <c r="AK2586" s="13">
        <f t="shared" si="3106"/>
        <v>1.3530287086688868E-6</v>
      </c>
      <c r="AL2586" s="13">
        <f t="shared" si="3107"/>
        <v>1.1616367024381059E-9</v>
      </c>
      <c r="AM2586" s="13">
        <f t="shared" si="3108"/>
        <v>4.2087224200599915E-4</v>
      </c>
      <c r="AN2586" s="13">
        <f t="shared" si="3109"/>
        <v>8.4756017317426166E-5</v>
      </c>
      <c r="AO2586" s="13">
        <f t="shared" si="3110"/>
        <v>8.5341604346164602E-6</v>
      </c>
      <c r="AP2586" s="13">
        <f t="shared" si="3111"/>
        <v>5.7287491499279853E-7</v>
      </c>
      <c r="AQ2586" s="13">
        <f t="shared" si="3112"/>
        <v>2.8841647993001021E-8</v>
      </c>
      <c r="AR2586" s="13">
        <f t="shared" si="3113"/>
        <v>1.174610641381504E-6</v>
      </c>
      <c r="AS2586" s="13">
        <f t="shared" si="3114"/>
        <v>7.6694718734760917E-7</v>
      </c>
      <c r="AT2586" s="13">
        <f t="shared" si="3115"/>
        <v>2.5038424115100604E-7</v>
      </c>
      <c r="AU2586" s="13">
        <f t="shared" si="3116"/>
        <v>5.4495076280787574E-8</v>
      </c>
      <c r="AV2586" s="13">
        <f t="shared" si="3117"/>
        <v>8.8954679970987946E-9</v>
      </c>
      <c r="AW2586" s="13">
        <f t="shared" si="3118"/>
        <v>4.2428688749206414E-12</v>
      </c>
      <c r="AX2586" s="13">
        <f t="shared" si="3119"/>
        <v>4.5800536062392767E-5</v>
      </c>
      <c r="AY2586" s="13">
        <f t="shared" si="3120"/>
        <v>9.2233952259465725E-6</v>
      </c>
      <c r="AZ2586" s="13">
        <f t="shared" si="3121"/>
        <v>9.2871205020530954E-7</v>
      </c>
      <c r="BA2586" s="13">
        <f t="shared" si="3122"/>
        <v>6.2341907079236316E-8</v>
      </c>
      <c r="BB2586" s="13">
        <f t="shared" si="3123"/>
        <v>3.1386316491346372E-9</v>
      </c>
      <c r="BC2586" s="13">
        <f t="shared" si="3124"/>
        <v>1.2641266962114627E-10</v>
      </c>
      <c r="BD2586" s="13">
        <f t="shared" si="3125"/>
        <v>3.9424204436186354E-8</v>
      </c>
      <c r="BE2586" s="13">
        <f t="shared" si="3126"/>
        <v>2.5741536506248767E-8</v>
      </c>
      <c r="BF2586" s="13">
        <f t="shared" si="3127"/>
        <v>8.4038056211773767E-9</v>
      </c>
      <c r="BG2586" s="13">
        <f t="shared" si="3128"/>
        <v>1.8290529238969736E-9</v>
      </c>
      <c r="BH2586" s="13">
        <f t="shared" si="3129"/>
        <v>2.9856425313898769E-10</v>
      </c>
      <c r="BI2586" s="13">
        <f t="shared" si="3130"/>
        <v>3.8988751867286124E-11</v>
      </c>
      <c r="BJ2586" s="14">
        <f t="shared" si="3131"/>
        <v>0.41549074907579581</v>
      </c>
      <c r="BK2586" s="14">
        <f t="shared" si="3132"/>
        <v>0.48340708616245698</v>
      </c>
      <c r="BL2586" s="14">
        <f t="shared" si="3133"/>
        <v>0.10052642799645831</v>
      </c>
      <c r="BM2586" s="14">
        <f t="shared" si="3134"/>
        <v>5.5541890311323269E-2</v>
      </c>
      <c r="BN2586" s="14">
        <f t="shared" si="3135"/>
        <v>0.94445242269923801</v>
      </c>
    </row>
    <row r="2587" spans="1:66" x14ac:dyDescent="0.25">
      <c r="A2587" t="s">
        <v>28</v>
      </c>
      <c r="B2587" t="s">
        <v>189</v>
      </c>
      <c r="C2587" t="s">
        <v>275</v>
      </c>
      <c r="D2587" s="7" t="s">
        <v>553</v>
      </c>
      <c r="E2587" s="10">
        <f>VLOOKUP(A2587,home!$A$2:$E$405,3,FALSE)</f>
        <v>1.3737373737373699</v>
      </c>
      <c r="F2587" s="10">
        <f>VLOOKUP(B2587,home!$B$2:$E$405,3,FALSE)</f>
        <v>1.0900000000000001</v>
      </c>
      <c r="G2587" s="10">
        <f>VLOOKUP(C2587,away!$B$2:$E$405,4,FALSE)</f>
        <v>1.33</v>
      </c>
      <c r="H2587" s="10">
        <f>VLOOKUP(A2587,away!$A$2:$E$405,3,FALSE)</f>
        <v>1.1818181818181801</v>
      </c>
      <c r="I2587" s="10">
        <f>VLOOKUP(C2587,away!$B$2:$E$405,3,FALSE)</f>
        <v>0.49</v>
      </c>
      <c r="J2587" s="10">
        <f>VLOOKUP(B2587,home!$B$2:$E$405,4,FALSE)</f>
        <v>0.85</v>
      </c>
      <c r="K2587" s="12">
        <f t="shared" si="3080"/>
        <v>1.9915070707070652</v>
      </c>
      <c r="L2587" s="12">
        <f t="shared" si="3081"/>
        <v>0.49222727272727196</v>
      </c>
      <c r="M2587" s="13">
        <f t="shared" si="3082"/>
        <v>8.3431082814446028E-2</v>
      </c>
      <c r="N2587" s="13">
        <f t="shared" si="3083"/>
        <v>0.16615359134171598</v>
      </c>
      <c r="O2587" s="13">
        <f t="shared" si="3084"/>
        <v>4.1067054354437936E-2</v>
      </c>
      <c r="P2587" s="13">
        <f t="shared" si="3085"/>
        <v>8.178532911997452E-2</v>
      </c>
      <c r="Q2587" s="13">
        <f t="shared" si="3086"/>
        <v>0.16544802599019987</v>
      </c>
      <c r="R2587" s="13">
        <f t="shared" si="3087"/>
        <v>1.0107162081913808E-2</v>
      </c>
      <c r="S2587" s="13">
        <f t="shared" si="3088"/>
        <v>2.0043009852031987E-2</v>
      </c>
      <c r="T2587" s="13">
        <f t="shared" si="3089"/>
        <v>8.1438030611266879E-2</v>
      </c>
      <c r="U2587" s="13">
        <f t="shared" si="3090"/>
        <v>2.0128484750913694E-2</v>
      </c>
      <c r="V2587" s="13">
        <f t="shared" si="3091"/>
        <v>2.1830714804843797E-3</v>
      </c>
      <c r="W2587" s="13">
        <f t="shared" si="3092"/>
        <v>0.10983030453133641</v>
      </c>
      <c r="X2587" s="13">
        <f t="shared" si="3093"/>
        <v>5.4061471262265459E-2</v>
      </c>
      <c r="Y2587" s="13">
        <f t="shared" si="3094"/>
        <v>1.3305265279524353E-2</v>
      </c>
      <c r="Z2587" s="13">
        <f t="shared" si="3095"/>
        <v>1.6583402755309775E-3</v>
      </c>
      <c r="AA2587" s="13">
        <f t="shared" si="3096"/>
        <v>3.3025963843582445E-3</v>
      </c>
      <c r="AB2587" s="13">
        <f t="shared" si="3097"/>
        <v>3.2885720255705175E-3</v>
      </c>
      <c r="AC2587" s="13">
        <f t="shared" si="3098"/>
        <v>1.3375052610857581E-4</v>
      </c>
      <c r="AD2587" s="13">
        <f t="shared" si="3099"/>
        <v>5.4681957013016695E-2</v>
      </c>
      <c r="AE2587" s="13">
        <f t="shared" si="3100"/>
        <v>2.6915950567907132E-2</v>
      </c>
      <c r="AF2587" s="13">
        <f t="shared" si="3101"/>
        <v>6.6243824704514953E-3</v>
      </c>
      <c r="AG2587" s="13">
        <f t="shared" si="3102"/>
        <v>1.0869005723108964E-3</v>
      </c>
      <c r="AH2587" s="13">
        <f t="shared" si="3103"/>
        <v>2.0407007776960135E-4</v>
      </c>
      <c r="AI2587" s="13">
        <f t="shared" si="3104"/>
        <v>4.0640700279790174E-4</v>
      </c>
      <c r="AJ2587" s="13">
        <f t="shared" si="3105"/>
        <v>4.0468120982844384E-4</v>
      </c>
      <c r="AK2587" s="13">
        <f t="shared" si="3106"/>
        <v>2.6864183025187839E-4</v>
      </c>
      <c r="AL2587" s="13">
        <f t="shared" si="3107"/>
        <v>5.2444870322913098E-6</v>
      </c>
      <c r="AM2587" s="13">
        <f t="shared" si="3108"/>
        <v>2.1779900806304493E-2</v>
      </c>
      <c r="AN2587" s="13">
        <f t="shared" si="3109"/>
        <v>1.0720661174157773E-2</v>
      </c>
      <c r="AO2587" s="13">
        <f t="shared" si="3110"/>
        <v>2.6385009057944158E-3</v>
      </c>
      <c r="AP2587" s="13">
        <f t="shared" si="3111"/>
        <v>4.3291403498254091E-4</v>
      </c>
      <c r="AQ2587" s="13">
        <f t="shared" si="3112"/>
        <v>5.3273023691203699E-5</v>
      </c>
      <c r="AR2587" s="13">
        <f t="shared" si="3113"/>
        <v>2.0089771565154636E-5</v>
      </c>
      <c r="AS2587" s="13">
        <f t="shared" si="3114"/>
        <v>4.0008922120895206E-5</v>
      </c>
      <c r="AT2587" s="13">
        <f t="shared" si="3115"/>
        <v>3.9839025647565569E-5</v>
      </c>
      <c r="AU2587" s="13">
        <f t="shared" si="3116"/>
        <v>2.6446567089068975E-5</v>
      </c>
      <c r="AV2587" s="13">
        <f t="shared" si="3117"/>
        <v>1.3167131338452415E-5</v>
      </c>
      <c r="AW2587" s="13">
        <f t="shared" si="3118"/>
        <v>1.4280652150660635E-7</v>
      </c>
      <c r="AX2587" s="13">
        <f t="shared" si="3119"/>
        <v>7.2291377425089814E-3</v>
      </c>
      <c r="AY2587" s="13">
        <f t="shared" si="3120"/>
        <v>3.5583787551649831E-3</v>
      </c>
      <c r="AZ2587" s="13">
        <f t="shared" si="3121"/>
        <v>8.7576553499276214E-4</v>
      </c>
      <c r="BA2587" s="13">
        <f t="shared" si="3122"/>
        <v>1.4369189361267593E-4</v>
      </c>
      <c r="BB2587" s="13">
        <f t="shared" si="3123"/>
        <v>1.7682267226496185E-5</v>
      </c>
      <c r="BC2587" s="13">
        <f t="shared" si="3124"/>
        <v>1.7407388345066085E-6</v>
      </c>
      <c r="BD2587" s="13">
        <f t="shared" si="3125"/>
        <v>1.6481222445383279E-6</v>
      </c>
      <c r="BE2587" s="13">
        <f t="shared" si="3126"/>
        <v>3.2822471033876789E-6</v>
      </c>
      <c r="BF2587" s="13">
        <f t="shared" si="3127"/>
        <v>3.2683091571021744E-6</v>
      </c>
      <c r="BG2587" s="13">
        <f t="shared" si="3128"/>
        <v>2.1696202652085421E-6</v>
      </c>
      <c r="BH2587" s="13">
        <f t="shared" si="3129"/>
        <v>1.0802035247280381E-6</v>
      </c>
      <c r="BI2587" s="13">
        <f t="shared" si="3130"/>
        <v>4.3024659145971607E-7</v>
      </c>
      <c r="BJ2587" s="14">
        <f t="shared" si="3131"/>
        <v>0.72699752651726612</v>
      </c>
      <c r="BK2587" s="14">
        <f t="shared" si="3132"/>
        <v>0.1911398670352428</v>
      </c>
      <c r="BL2587" s="14">
        <f t="shared" si="3133"/>
        <v>7.9329099884489607E-2</v>
      </c>
      <c r="BM2587" s="14">
        <f t="shared" si="3134"/>
        <v>0.44757435206119783</v>
      </c>
      <c r="BN2587" s="14">
        <f t="shared" si="3135"/>
        <v>0.54799224570268801</v>
      </c>
    </row>
    <row r="2588" spans="1:66" x14ac:dyDescent="0.25">
      <c r="A2588" t="s">
        <v>192</v>
      </c>
      <c r="B2588" t="s">
        <v>200</v>
      </c>
      <c r="C2588" t="s">
        <v>280</v>
      </c>
      <c r="D2588" s="7" t="s">
        <v>553</v>
      </c>
      <c r="E2588" s="10">
        <f>VLOOKUP(A2588,home!$A$2:$E$405,3,FALSE)</f>
        <v>1.42105263157895</v>
      </c>
      <c r="F2588" s="10">
        <f>VLOOKUP(B2588,home!$B$2:$E$405,3,FALSE)</f>
        <v>0.7</v>
      </c>
      <c r="G2588" s="10">
        <f>VLOOKUP(C2588,away!$B$2:$E$405,4,FALSE)</f>
        <v>0.82</v>
      </c>
      <c r="H2588" s="10">
        <f>VLOOKUP(A2588,away!$A$2:$E$405,3,FALSE)</f>
        <v>1.25</v>
      </c>
      <c r="I2588" s="10">
        <f>VLOOKUP(C2588,away!$B$2:$E$405,3,FALSE)</f>
        <v>0.82</v>
      </c>
      <c r="J2588" s="10">
        <f>VLOOKUP(B2588,home!$B$2:$E$405,4,FALSE)</f>
        <v>0.8</v>
      </c>
      <c r="K2588" s="12">
        <f t="shared" si="3080"/>
        <v>0.81568421052631723</v>
      </c>
      <c r="L2588" s="12">
        <f t="shared" si="3081"/>
        <v>0.82</v>
      </c>
      <c r="M2588" s="13">
        <f t="shared" si="3082"/>
        <v>0.19481902845709917</v>
      </c>
      <c r="N2588" s="13">
        <f t="shared" si="3083"/>
        <v>0.15891080542253302</v>
      </c>
      <c r="O2588" s="13">
        <f t="shared" si="3084"/>
        <v>0.1597516033348213</v>
      </c>
      <c r="P2588" s="13">
        <f t="shared" si="3085"/>
        <v>0.13030686044647707</v>
      </c>
      <c r="Q2588" s="13">
        <f t="shared" si="3086"/>
        <v>6.4810517432590031E-2</v>
      </c>
      <c r="R2588" s="13">
        <f t="shared" si="3087"/>
        <v>6.5498157367276738E-2</v>
      </c>
      <c r="S2588" s="13">
        <f t="shared" si="3088"/>
        <v>2.1789295960836765E-2</v>
      </c>
      <c r="T2588" s="13">
        <f t="shared" si="3089"/>
        <v>5.3144624294723816E-2</v>
      </c>
      <c r="U2588" s="13">
        <f t="shared" si="3090"/>
        <v>5.3425812783055603E-2</v>
      </c>
      <c r="V2588" s="13">
        <f t="shared" si="3091"/>
        <v>1.6193346036073683E-3</v>
      </c>
      <c r="W2588" s="13">
        <f t="shared" si="3092"/>
        <v>1.7621638581934773E-2</v>
      </c>
      <c r="X2588" s="13">
        <f t="shared" si="3093"/>
        <v>1.4449743637186515E-2</v>
      </c>
      <c r="Y2588" s="13">
        <f t="shared" si="3094"/>
        <v>5.9243948912464702E-3</v>
      </c>
      <c r="Z2588" s="13">
        <f t="shared" si="3095"/>
        <v>1.7902829680388969E-2</v>
      </c>
      <c r="AA2588" s="13">
        <f t="shared" si="3096"/>
        <v>1.4603055494035195E-2</v>
      </c>
      <c r="AB2588" s="13">
        <f t="shared" si="3097"/>
        <v>5.9557408959620478E-3</v>
      </c>
      <c r="AC2588" s="13">
        <f t="shared" si="3098"/>
        <v>6.7694365470722919E-5</v>
      </c>
      <c r="AD2588" s="13">
        <f t="shared" si="3099"/>
        <v>3.5934230887213897E-3</v>
      </c>
      <c r="AE2588" s="13">
        <f t="shared" si="3100"/>
        <v>2.9466069327515393E-3</v>
      </c>
      <c r="AF2588" s="13">
        <f t="shared" si="3101"/>
        <v>1.208108842428131E-3</v>
      </c>
      <c r="AG2588" s="13">
        <f t="shared" si="3102"/>
        <v>3.3021641693035573E-4</v>
      </c>
      <c r="AH2588" s="13">
        <f t="shared" si="3103"/>
        <v>3.6700800844797388E-3</v>
      </c>
      <c r="AI2588" s="13">
        <f t="shared" si="3104"/>
        <v>2.9936263762772148E-3</v>
      </c>
      <c r="AJ2588" s="13">
        <f t="shared" si="3105"/>
        <v>1.2209268836722198E-3</v>
      </c>
      <c r="AK2588" s="13">
        <f t="shared" si="3106"/>
        <v>3.3196359373951047E-4</v>
      </c>
      <c r="AL2588" s="13">
        <f t="shared" si="3107"/>
        <v>1.8111249818389853E-6</v>
      </c>
      <c r="AM2588" s="13">
        <f t="shared" si="3108"/>
        <v>5.8621969504214951E-4</v>
      </c>
      <c r="AN2588" s="13">
        <f t="shared" si="3109"/>
        <v>4.8070014993456252E-4</v>
      </c>
      <c r="AO2588" s="13">
        <f t="shared" si="3110"/>
        <v>1.9708706147317063E-4</v>
      </c>
      <c r="AP2588" s="13">
        <f t="shared" si="3111"/>
        <v>5.3870463469333296E-5</v>
      </c>
      <c r="AQ2588" s="13">
        <f t="shared" si="3112"/>
        <v>1.1043445011213325E-5</v>
      </c>
      <c r="AR2588" s="13">
        <f t="shared" si="3113"/>
        <v>6.0189313385467717E-4</v>
      </c>
      <c r="AS2588" s="13">
        <f t="shared" si="3114"/>
        <v>4.9095472570946316E-4</v>
      </c>
      <c r="AT2588" s="13">
        <f t="shared" si="3115"/>
        <v>2.0023200892224405E-4</v>
      </c>
      <c r="AU2588" s="13">
        <f t="shared" si="3116"/>
        <v>5.4442029373279719E-5</v>
      </c>
      <c r="AV2588" s="13">
        <f t="shared" si="3117"/>
        <v>1.110187593719856E-5</v>
      </c>
      <c r="AW2588" s="13">
        <f t="shared" si="3118"/>
        <v>3.3649748938893736E-8</v>
      </c>
      <c r="AX2588" s="13">
        <f t="shared" si="3119"/>
        <v>7.9695024857572328E-5</v>
      </c>
      <c r="AY2588" s="13">
        <f t="shared" si="3120"/>
        <v>6.5349920383209304E-5</v>
      </c>
      <c r="AZ2588" s="13">
        <f t="shared" si="3121"/>
        <v>2.6793467357115813E-5</v>
      </c>
      <c r="BA2588" s="13">
        <f t="shared" si="3122"/>
        <v>7.3235477442783213E-6</v>
      </c>
      <c r="BB2588" s="13">
        <f t="shared" si="3123"/>
        <v>1.5013272875770557E-6</v>
      </c>
      <c r="BC2588" s="13">
        <f t="shared" si="3124"/>
        <v>2.4621767516263713E-7</v>
      </c>
      <c r="BD2588" s="13">
        <f t="shared" si="3125"/>
        <v>8.2258728293472524E-5</v>
      </c>
      <c r="BE2588" s="13">
        <f t="shared" si="3126"/>
        <v>6.7097145846959955E-5</v>
      </c>
      <c r="BF2588" s="13">
        <f t="shared" si="3127"/>
        <v>2.7365041219373346E-5</v>
      </c>
      <c r="BG2588" s="13">
        <f t="shared" si="3128"/>
        <v>7.4404106810148934E-6</v>
      </c>
      <c r="BH2588" s="13">
        <f t="shared" si="3129"/>
        <v>1.5172563780838029E-6</v>
      </c>
      <c r="BI2588" s="13">
        <f t="shared" si="3130"/>
        <v>2.4752041418466128E-7</v>
      </c>
      <c r="BJ2588" s="14">
        <f t="shared" si="3131"/>
        <v>0.32444990986128142</v>
      </c>
      <c r="BK2588" s="14">
        <f t="shared" si="3132"/>
        <v>0.34866937487885613</v>
      </c>
      <c r="BL2588" s="14">
        <f t="shared" si="3133"/>
        <v>0.30899551668994946</v>
      </c>
      <c r="BM2588" s="14">
        <f t="shared" si="3134"/>
        <v>0.22585534237904442</v>
      </c>
      <c r="BN2588" s="14">
        <f t="shared" si="3135"/>
        <v>0.77409697246079734</v>
      </c>
    </row>
    <row r="2589" spans="1:66" x14ac:dyDescent="0.25">
      <c r="A2589" t="s">
        <v>192</v>
      </c>
      <c r="B2589" t="s">
        <v>204</v>
      </c>
      <c r="C2589" t="s">
        <v>196</v>
      </c>
      <c r="D2589" s="7" t="s">
        <v>553</v>
      </c>
      <c r="E2589" s="10">
        <f>VLOOKUP(A2589,home!$A$2:$E$405,3,FALSE)</f>
        <v>1.42105263157895</v>
      </c>
      <c r="F2589" s="10">
        <f>VLOOKUP(B2589,home!$B$2:$E$405,3,FALSE)</f>
        <v>1.41</v>
      </c>
      <c r="G2589" s="10">
        <f>VLOOKUP(C2589,away!$B$2:$E$405,4,FALSE)</f>
        <v>0.9</v>
      </c>
      <c r="H2589" s="10">
        <f>VLOOKUP(A2589,away!$A$2:$E$405,3,FALSE)</f>
        <v>1.25</v>
      </c>
      <c r="I2589" s="10">
        <f>VLOOKUP(C2589,away!$B$2:$E$405,3,FALSE)</f>
        <v>0.8</v>
      </c>
      <c r="J2589" s="10">
        <f>VLOOKUP(B2589,home!$B$2:$E$405,4,FALSE)</f>
        <v>0.56999999999999995</v>
      </c>
      <c r="K2589" s="12">
        <f t="shared" si="3080"/>
        <v>1.8033157894736873</v>
      </c>
      <c r="L2589" s="12">
        <f t="shared" si="3081"/>
        <v>0.56999999999999995</v>
      </c>
      <c r="M2589" s="13">
        <f t="shared" si="3082"/>
        <v>9.3171277187410501E-2</v>
      </c>
      <c r="N2589" s="13">
        <f t="shared" si="3083"/>
        <v>0.16801723527748691</v>
      </c>
      <c r="O2589" s="13">
        <f t="shared" si="3084"/>
        <v>5.3107627996823975E-2</v>
      </c>
      <c r="P2589" s="13">
        <f t="shared" si="3085"/>
        <v>9.576982410816752E-2</v>
      </c>
      <c r="Q2589" s="13">
        <f t="shared" si="3086"/>
        <v>0.15149406663980383</v>
      </c>
      <c r="R2589" s="13">
        <f t="shared" si="3087"/>
        <v>1.5135673979094832E-2</v>
      </c>
      <c r="S2589" s="13">
        <f t="shared" si="3088"/>
        <v>2.4610211125636126E-2</v>
      </c>
      <c r="T2589" s="13">
        <f t="shared" si="3089"/>
        <v>8.6351617984688156E-2</v>
      </c>
      <c r="U2589" s="13">
        <f t="shared" si="3090"/>
        <v>2.7294399870827744E-2</v>
      </c>
      <c r="V2589" s="13">
        <f t="shared" si="3091"/>
        <v>2.8107322126589059E-3</v>
      </c>
      <c r="W2589" s="13">
        <f t="shared" si="3092"/>
        <v>9.1063880794379048E-2</v>
      </c>
      <c r="X2589" s="13">
        <f t="shared" si="3093"/>
        <v>5.1906412052796051E-2</v>
      </c>
      <c r="Y2589" s="13">
        <f t="shared" si="3094"/>
        <v>1.4793327435046874E-2</v>
      </c>
      <c r="Z2589" s="13">
        <f t="shared" si="3095"/>
        <v>2.875778056028018E-3</v>
      </c>
      <c r="AA2589" s="13">
        <f t="shared" si="3096"/>
        <v>5.1859359754572705E-3</v>
      </c>
      <c r="AB2589" s="13">
        <f t="shared" si="3097"/>
        <v>4.6759401138708641E-3</v>
      </c>
      <c r="AC2589" s="13">
        <f t="shared" si="3098"/>
        <v>1.8057022087937299E-4</v>
      </c>
      <c r="AD2589" s="13">
        <f t="shared" si="3099"/>
        <v>4.1054233521813366E-2</v>
      </c>
      <c r="AE2589" s="13">
        <f t="shared" si="3100"/>
        <v>2.3400913107433613E-2</v>
      </c>
      <c r="AF2589" s="13">
        <f t="shared" si="3101"/>
        <v>6.66926023561858E-3</v>
      </c>
      <c r="AG2589" s="13">
        <f t="shared" si="3102"/>
        <v>1.2671594447675302E-3</v>
      </c>
      <c r="AH2589" s="13">
        <f t="shared" si="3103"/>
        <v>4.0979837298399244E-4</v>
      </c>
      <c r="AI2589" s="13">
        <f t="shared" si="3104"/>
        <v>7.3899587650266092E-4</v>
      </c>
      <c r="AJ2589" s="13">
        <f t="shared" si="3105"/>
        <v>6.663214662265979E-4</v>
      </c>
      <c r="AK2589" s="13">
        <f t="shared" si="3106"/>
        <v>4.0052934030389401E-4</v>
      </c>
      <c r="AL2589" s="13">
        <f t="shared" si="3107"/>
        <v>7.4242529735879584E-6</v>
      </c>
      <c r="AM2589" s="13">
        <f t="shared" si="3108"/>
        <v>1.4806749506925192E-2</v>
      </c>
      <c r="AN2589" s="13">
        <f t="shared" si="3109"/>
        <v>8.4398472189473571E-3</v>
      </c>
      <c r="AO2589" s="13">
        <f t="shared" si="3110"/>
        <v>2.4053564573999968E-3</v>
      </c>
      <c r="AP2589" s="13">
        <f t="shared" si="3111"/>
        <v>4.5701772690599941E-4</v>
      </c>
      <c r="AQ2589" s="13">
        <f t="shared" si="3112"/>
        <v>6.5125026084104898E-5</v>
      </c>
      <c r="AR2589" s="13">
        <f t="shared" si="3113"/>
        <v>4.6717014520175142E-5</v>
      </c>
      <c r="AS2589" s="13">
        <f t="shared" si="3114"/>
        <v>8.4245529921303348E-5</v>
      </c>
      <c r="AT2589" s="13">
        <f t="shared" si="3115"/>
        <v>7.5960647149832161E-5</v>
      </c>
      <c r="AU2589" s="13">
        <f t="shared" si="3116"/>
        <v>4.566034479464392E-5</v>
      </c>
      <c r="AV2589" s="13">
        <f t="shared" si="3117"/>
        <v>2.0585005180248524E-5</v>
      </c>
      <c r="AW2589" s="13">
        <f t="shared" si="3118"/>
        <v>2.1198098302837048E-7</v>
      </c>
      <c r="AX2589" s="13">
        <f t="shared" si="3119"/>
        <v>4.4502075294366554E-3</v>
      </c>
      <c r="AY2589" s="13">
        <f t="shared" si="3120"/>
        <v>2.5366182917788932E-3</v>
      </c>
      <c r="AZ2589" s="13">
        <f t="shared" si="3121"/>
        <v>7.2293621315698455E-4</v>
      </c>
      <c r="BA2589" s="13">
        <f t="shared" si="3122"/>
        <v>1.3735788049982705E-4</v>
      </c>
      <c r="BB2589" s="13">
        <f t="shared" si="3123"/>
        <v>1.9573497971225348E-5</v>
      </c>
      <c r="BC2589" s="13">
        <f t="shared" si="3124"/>
        <v>2.23137876871969E-6</v>
      </c>
      <c r="BD2589" s="13">
        <f t="shared" si="3125"/>
        <v>4.4381163794166379E-6</v>
      </c>
      <c r="BE2589" s="13">
        <f t="shared" si="3126"/>
        <v>8.0033253425238152E-6</v>
      </c>
      <c r="BF2589" s="13">
        <f t="shared" si="3127"/>
        <v>7.2162614792340534E-6</v>
      </c>
      <c r="BG2589" s="13">
        <f t="shared" si="3128"/>
        <v>4.337732755491171E-6</v>
      </c>
      <c r="BH2589" s="13">
        <f t="shared" si="3129"/>
        <v>1.9555754921236092E-6</v>
      </c>
      <c r="BI2589" s="13">
        <f t="shared" si="3130"/>
        <v>7.0530403249085587E-7</v>
      </c>
      <c r="BJ2589" s="14">
        <f t="shared" si="3131"/>
        <v>0.67006112722170896</v>
      </c>
      <c r="BK2589" s="14">
        <f t="shared" si="3132"/>
        <v>0.21908665739950489</v>
      </c>
      <c r="BL2589" s="14">
        <f t="shared" si="3133"/>
        <v>0.1079150478491393</v>
      </c>
      <c r="BM2589" s="14">
        <f t="shared" si="3134"/>
        <v>0.42070649902679746</v>
      </c>
      <c r="BN2589" s="14">
        <f t="shared" si="3135"/>
        <v>0.57669570518878766</v>
      </c>
    </row>
    <row r="2590" spans="1:66" x14ac:dyDescent="0.25">
      <c r="A2590" t="s">
        <v>192</v>
      </c>
      <c r="B2590" t="s">
        <v>201</v>
      </c>
      <c r="C2590" t="s">
        <v>202</v>
      </c>
      <c r="D2590" s="7" t="s">
        <v>553</v>
      </c>
      <c r="E2590" s="10">
        <f>VLOOKUP(A2590,home!$A$2:$E$405,3,FALSE)</f>
        <v>1.42105263157895</v>
      </c>
      <c r="F2590" s="10">
        <f>VLOOKUP(B2590,home!$B$2:$E$405,3,FALSE)</f>
        <v>0.6</v>
      </c>
      <c r="G2590" s="10">
        <f>VLOOKUP(C2590,away!$B$2:$E$405,4,FALSE)</f>
        <v>1.41</v>
      </c>
      <c r="H2590" s="10">
        <f>VLOOKUP(A2590,away!$A$2:$E$405,3,FALSE)</f>
        <v>1.25</v>
      </c>
      <c r="I2590" s="10">
        <f>VLOOKUP(C2590,away!$B$2:$E$405,3,FALSE)</f>
        <v>1.01</v>
      </c>
      <c r="J2590" s="10">
        <f>VLOOKUP(B2590,home!$B$2:$E$405,4,FALSE)</f>
        <v>1.03</v>
      </c>
      <c r="K2590" s="12">
        <f t="shared" si="3080"/>
        <v>1.2022105263157916</v>
      </c>
      <c r="L2590" s="12">
        <f t="shared" si="3081"/>
        <v>1.3003750000000001</v>
      </c>
      <c r="M2590" s="13">
        <f t="shared" si="3082"/>
        <v>8.1873039830421934E-2</v>
      </c>
      <c r="N2590" s="13">
        <f t="shared" si="3083"/>
        <v>9.8428630305605322E-2</v>
      </c>
      <c r="O2590" s="13">
        <f t="shared" si="3084"/>
        <v>0.10646565416948492</v>
      </c>
      <c r="P2590" s="13">
        <f t="shared" si="3085"/>
        <v>0.12799413013365152</v>
      </c>
      <c r="Q2590" s="13">
        <f t="shared" si="3086"/>
        <v>5.9165967722122147E-2</v>
      </c>
      <c r="R2590" s="13">
        <f t="shared" si="3087"/>
        <v>6.9222637520321983E-2</v>
      </c>
      <c r="S2590" s="13">
        <f t="shared" si="3088"/>
        <v>5.0024090294564866E-2</v>
      </c>
      <c r="T2590" s="13">
        <f t="shared" si="3089"/>
        <v>7.6937945276654596E-2</v>
      </c>
      <c r="U2590" s="13">
        <f t="shared" si="3090"/>
        <v>8.3220183486273566E-2</v>
      </c>
      <c r="V2590" s="13">
        <f t="shared" si="3091"/>
        <v>8.6893207339908112E-3</v>
      </c>
      <c r="W2590" s="13">
        <f t="shared" si="3092"/>
        <v>2.37099830650652E-2</v>
      </c>
      <c r="X2590" s="13">
        <f t="shared" si="3093"/>
        <v>3.0831869228234159E-2</v>
      </c>
      <c r="Y2590" s="13">
        <f t="shared" si="3094"/>
        <v>2.0046495973832502E-2</v>
      </c>
      <c r="Z2590" s="13">
        <f t="shared" si="3095"/>
        <v>3.0005129088496233E-2</v>
      </c>
      <c r="AA2590" s="13">
        <f t="shared" si="3096"/>
        <v>3.6072482033654325E-2</v>
      </c>
      <c r="AB2590" s="13">
        <f t="shared" si="3097"/>
        <v>2.1683358805598262E-2</v>
      </c>
      <c r="AC2590" s="13">
        <f t="shared" si="3098"/>
        <v>8.4901425663368765E-4</v>
      </c>
      <c r="AD2590" s="13">
        <f t="shared" si="3099"/>
        <v>7.1260978048976317E-3</v>
      </c>
      <c r="AE2590" s="13">
        <f t="shared" si="3100"/>
        <v>9.2665994330437575E-3</v>
      </c>
      <c r="AF2590" s="13">
        <f t="shared" si="3101"/>
        <v>6.0250271188721392E-3</v>
      </c>
      <c r="AG2590" s="13">
        <f t="shared" si="3102"/>
        <v>2.6115982132344524E-3</v>
      </c>
      <c r="AH2590" s="13">
        <f t="shared" si="3103"/>
        <v>9.7544799346133207E-3</v>
      </c>
      <c r="AI2590" s="13">
        <f t="shared" si="3104"/>
        <v>1.1726938456128308E-2</v>
      </c>
      <c r="AJ2590" s="13">
        <f t="shared" si="3105"/>
        <v>7.0491244267074579E-3</v>
      </c>
      <c r="AK2590" s="13">
        <f t="shared" si="3106"/>
        <v>2.8248438623658251E-3</v>
      </c>
      <c r="AL2590" s="13">
        <f t="shared" si="3107"/>
        <v>5.3091391976639003E-5</v>
      </c>
      <c r="AM2590" s="13">
        <f t="shared" si="3108"/>
        <v>1.7134139585207578E-3</v>
      </c>
      <c r="AN2590" s="13">
        <f t="shared" si="3109"/>
        <v>2.2280806763114304E-3</v>
      </c>
      <c r="AO2590" s="13">
        <f t="shared" si="3110"/>
        <v>1.4486702047292383E-3</v>
      </c>
      <c r="AP2590" s="13">
        <f t="shared" si="3111"/>
        <v>6.2793817249159434E-4</v>
      </c>
      <c r="AQ2590" s="13">
        <f t="shared" si="3112"/>
        <v>2.0413877526343922E-4</v>
      </c>
      <c r="AR2590" s="13">
        <f t="shared" si="3113"/>
        <v>2.5368963689945613E-3</v>
      </c>
      <c r="AS2590" s="13">
        <f t="shared" si="3114"/>
        <v>3.0498835189775725E-3</v>
      </c>
      <c r="AT2590" s="13">
        <f t="shared" si="3115"/>
        <v>1.8333010352759437E-3</v>
      </c>
      <c r="AU2590" s="13">
        <f t="shared" si="3116"/>
        <v>7.3467126750479262E-4</v>
      </c>
      <c r="AV2590" s="13">
        <f t="shared" si="3117"/>
        <v>2.2080738279400651E-4</v>
      </c>
      <c r="AW2590" s="13">
        <f t="shared" si="3118"/>
        <v>2.3055298476320595E-6</v>
      </c>
      <c r="AX2590" s="13">
        <f t="shared" si="3119"/>
        <v>3.43314049478344E-4</v>
      </c>
      <c r="AY2590" s="13">
        <f t="shared" si="3120"/>
        <v>4.4643700709040161E-4</v>
      </c>
      <c r="AZ2590" s="13">
        <f t="shared" si="3121"/>
        <v>2.9026776154759054E-4</v>
      </c>
      <c r="BA2590" s="13">
        <f t="shared" si="3122"/>
        <v>1.2581898014081601E-4</v>
      </c>
      <c r="BB2590" s="13">
        <f t="shared" si="3123"/>
        <v>4.0902964075153397E-5</v>
      </c>
      <c r="BC2590" s="13">
        <f t="shared" si="3124"/>
        <v>1.0637838381845528E-5</v>
      </c>
      <c r="BD2590" s="13">
        <f t="shared" si="3125"/>
        <v>5.4981943597188295E-4</v>
      </c>
      <c r="BE2590" s="13">
        <f t="shared" si="3126"/>
        <v>6.60998713498409E-4</v>
      </c>
      <c r="BF2590" s="13">
        <f t="shared" si="3127"/>
        <v>3.973298056244919E-4</v>
      </c>
      <c r="BG2590" s="13">
        <f t="shared" si="3128"/>
        <v>1.5922469158025717E-4</v>
      </c>
      <c r="BH2590" s="13">
        <f t="shared" si="3129"/>
        <v>4.7855400066792623E-5</v>
      </c>
      <c r="BI2590" s="13">
        <f t="shared" si="3130"/>
        <v>1.1506453140270305E-5</v>
      </c>
      <c r="BJ2590" s="14">
        <f t="shared" si="3131"/>
        <v>0.34162983452959256</v>
      </c>
      <c r="BK2590" s="14">
        <f t="shared" si="3132"/>
        <v>0.26992912364832983</v>
      </c>
      <c r="BL2590" s="14">
        <f t="shared" si="3133"/>
        <v>0.35822199676857697</v>
      </c>
      <c r="BM2590" s="14">
        <f t="shared" si="3134"/>
        <v>0.45619189287614498</v>
      </c>
      <c r="BN2590" s="14">
        <f t="shared" si="3135"/>
        <v>0.5431500596816079</v>
      </c>
    </row>
    <row r="2591" spans="1:66" x14ac:dyDescent="0.25">
      <c r="A2591" t="s">
        <v>32</v>
      </c>
      <c r="B2591" t="s">
        <v>206</v>
      </c>
      <c r="C2591" t="s">
        <v>210</v>
      </c>
      <c r="D2591" s="7" t="s">
        <v>553</v>
      </c>
      <c r="E2591" s="10">
        <f>VLOOKUP(A2591,home!$A$2:$E$405,3,FALSE)</f>
        <v>1.2615384615384599</v>
      </c>
      <c r="F2591" s="10">
        <f>VLOOKUP(B2591,home!$B$2:$E$405,3,FALSE)</f>
        <v>1.02</v>
      </c>
      <c r="G2591" s="10">
        <f>VLOOKUP(C2591,away!$B$2:$E$405,4,FALSE)</f>
        <v>0.56999999999999995</v>
      </c>
      <c r="H2591" s="10">
        <f>VLOOKUP(A2591,away!$A$2:$E$405,3,FALSE)</f>
        <v>1.2</v>
      </c>
      <c r="I2591" s="10">
        <f>VLOOKUP(C2591,away!$B$2:$E$405,3,FALSE)</f>
        <v>0.68</v>
      </c>
      <c r="J2591" s="10">
        <f>VLOOKUP(B2591,home!$B$2:$E$405,4,FALSE)</f>
        <v>1.07</v>
      </c>
      <c r="K2591" s="12">
        <f t="shared" si="3080"/>
        <v>0.7334584615384605</v>
      </c>
      <c r="L2591" s="12">
        <f t="shared" si="3081"/>
        <v>0.87312000000000012</v>
      </c>
      <c r="M2591" s="13">
        <f t="shared" si="3082"/>
        <v>0.20057270860496731</v>
      </c>
      <c r="N2591" s="13">
        <f t="shared" si="3083"/>
        <v>0.14711175028000126</v>
      </c>
      <c r="O2591" s="13">
        <f t="shared" si="3084"/>
        <v>0.17512404333716908</v>
      </c>
      <c r="P2591" s="13">
        <f t="shared" si="3085"/>
        <v>0.12844621140447471</v>
      </c>
      <c r="Q2591" s="13">
        <f t="shared" si="3086"/>
        <v>5.3950179017299954E-2</v>
      </c>
      <c r="R2591" s="13">
        <f t="shared" si="3087"/>
        <v>7.6452152359274536E-2</v>
      </c>
      <c r="S2591" s="13">
        <f t="shared" si="3088"/>
        <v>2.0564150201333044E-2</v>
      </c>
      <c r="T2591" s="13">
        <f t="shared" si="3089"/>
        <v>4.710498030358494E-2</v>
      </c>
      <c r="U2591" s="13">
        <f t="shared" si="3090"/>
        <v>5.6074478050737481E-2</v>
      </c>
      <c r="V2591" s="13">
        <f t="shared" si="3091"/>
        <v>1.4632472530426027E-3</v>
      </c>
      <c r="W2591" s="13">
        <f t="shared" si="3092"/>
        <v>1.319007176725112E-2</v>
      </c>
      <c r="X2591" s="13">
        <f t="shared" si="3093"/>
        <v>1.1516515461422298E-2</v>
      </c>
      <c r="Y2591" s="13">
        <f t="shared" si="3094"/>
        <v>5.0276499898385188E-3</v>
      </c>
      <c r="Z2591" s="13">
        <f t="shared" si="3095"/>
        <v>2.2250634422643266E-2</v>
      </c>
      <c r="AA2591" s="13">
        <f t="shared" si="3096"/>
        <v>1.6319916091886641E-2</v>
      </c>
      <c r="AB2591" s="13">
        <f t="shared" si="3097"/>
        <v>5.98499027459597E-3</v>
      </c>
      <c r="AC2591" s="13">
        <f t="shared" si="3098"/>
        <v>5.8566219984686508E-5</v>
      </c>
      <c r="AD2591" s="13">
        <f t="shared" si="3099"/>
        <v>2.4185924364974725E-3</v>
      </c>
      <c r="AE2591" s="13">
        <f t="shared" si="3100"/>
        <v>2.1117214281546736E-3</v>
      </c>
      <c r="AF2591" s="13">
        <f t="shared" si="3101"/>
        <v>9.2189310667520428E-4</v>
      </c>
      <c r="AG2591" s="13">
        <f t="shared" si="3102"/>
        <v>2.683077697667515E-4</v>
      </c>
      <c r="AH2591" s="13">
        <f t="shared" si="3103"/>
        <v>4.8568684817745719E-3</v>
      </c>
      <c r="AI2591" s="13">
        <f t="shared" si="3104"/>
        <v>3.5623112845370153E-3</v>
      </c>
      <c r="AJ2591" s="13">
        <f t="shared" si="3105"/>
        <v>1.3064036771388082E-3</v>
      </c>
      <c r="AK2591" s="13">
        <f t="shared" si="3106"/>
        <v>3.1939761039413928E-4</v>
      </c>
      <c r="AL2591" s="13">
        <f t="shared" si="3107"/>
        <v>1.5002258533846651E-6</v>
      </c>
      <c r="AM2591" s="13">
        <f t="shared" si="3108"/>
        <v>3.5478741751239869E-4</v>
      </c>
      <c r="AN2591" s="13">
        <f t="shared" si="3109"/>
        <v>3.0977198997842554E-4</v>
      </c>
      <c r="AO2591" s="13">
        <f t="shared" si="3110"/>
        <v>1.3523405994498146E-4</v>
      </c>
      <c r="AP2591" s="13">
        <f t="shared" si="3111"/>
        <v>3.9358520806387415E-5</v>
      </c>
      <c r="AQ2591" s="13">
        <f t="shared" si="3112"/>
        <v>8.5911779216182441E-6</v>
      </c>
      <c r="AR2591" s="13">
        <f t="shared" si="3113"/>
        <v>8.4812580176140328E-4</v>
      </c>
      <c r="AS2591" s="13">
        <f t="shared" si="3114"/>
        <v>6.2206504575099207E-4</v>
      </c>
      <c r="AT2591" s="13">
        <f t="shared" si="3115"/>
        <v>2.2812943571668738E-4</v>
      </c>
      <c r="AU2591" s="13">
        <f t="shared" si="3116"/>
        <v>5.5774488317466214E-5</v>
      </c>
      <c r="AV2591" s="13">
        <f t="shared" si="3117"/>
        <v>1.0227067598605902E-5</v>
      </c>
      <c r="AW2591" s="13">
        <f t="shared" si="3118"/>
        <v>2.6687236494293635E-8</v>
      </c>
      <c r="AX2591" s="13">
        <f t="shared" si="3119"/>
        <v>4.3370305570307887E-5</v>
      </c>
      <c r="AY2591" s="13">
        <f t="shared" si="3120"/>
        <v>3.7867481199547224E-5</v>
      </c>
      <c r="AZ2591" s="13">
        <f t="shared" si="3121"/>
        <v>1.6531427592474338E-5</v>
      </c>
      <c r="BA2591" s="13">
        <f t="shared" si="3122"/>
        <v>4.8113066865137322E-6</v>
      </c>
      <c r="BB2591" s="13">
        <f t="shared" si="3123"/>
        <v>1.0502120235322173E-6</v>
      </c>
      <c r="BC2591" s="13">
        <f t="shared" si="3124"/>
        <v>1.8339222439729E-7</v>
      </c>
      <c r="BD2591" s="13">
        <f t="shared" si="3125"/>
        <v>1.2341926667231939E-4</v>
      </c>
      <c r="BE2591" s="13">
        <f t="shared" si="3126"/>
        <v>9.0522905457684347E-5</v>
      </c>
      <c r="BF2591" s="13">
        <f t="shared" si="3127"/>
        <v>3.3197395485492338E-5</v>
      </c>
      <c r="BG2591" s="13">
        <f t="shared" si="3128"/>
        <v>8.1163035399576816E-6</v>
      </c>
      <c r="BH2591" s="13">
        <f t="shared" si="3129"/>
        <v>1.4882428769491308E-6</v>
      </c>
      <c r="BI2591" s="13">
        <f t="shared" si="3130"/>
        <v>2.1831286618453642E-7</v>
      </c>
      <c r="BJ2591" s="14">
        <f t="shared" si="3131"/>
        <v>0.2845732188519528</v>
      </c>
      <c r="BK2591" s="14">
        <f t="shared" si="3132"/>
        <v>0.35114425139085526</v>
      </c>
      <c r="BL2591" s="14">
        <f t="shared" si="3133"/>
        <v>0.34202184543355207</v>
      </c>
      <c r="BM2591" s="14">
        <f t="shared" si="3134"/>
        <v>0.21829506430185344</v>
      </c>
      <c r="BN2591" s="14">
        <f t="shared" si="3135"/>
        <v>0.78165704500318667</v>
      </c>
    </row>
    <row r="2592" spans="1:66" x14ac:dyDescent="0.25">
      <c r="A2592" t="s">
        <v>32</v>
      </c>
      <c r="B2592" t="s">
        <v>34</v>
      </c>
      <c r="C2592" t="s">
        <v>33</v>
      </c>
      <c r="D2592" s="7" t="s">
        <v>553</v>
      </c>
      <c r="E2592" s="10">
        <f>VLOOKUP(A2592,home!$A$2:$E$405,3,FALSE)</f>
        <v>1.2615384615384599</v>
      </c>
      <c r="F2592" s="10">
        <f>VLOOKUP(B2592,home!$B$2:$E$405,3,FALSE)</f>
        <v>0.45</v>
      </c>
      <c r="G2592" s="10">
        <f>VLOOKUP(C2592,away!$B$2:$E$405,4,FALSE)</f>
        <v>0.79</v>
      </c>
      <c r="H2592" s="10">
        <f>VLOOKUP(A2592,away!$A$2:$E$405,3,FALSE)</f>
        <v>1.2</v>
      </c>
      <c r="I2592" s="10">
        <f>VLOOKUP(C2592,away!$B$2:$E$405,3,FALSE)</f>
        <v>0.45</v>
      </c>
      <c r="J2592" s="10">
        <f>VLOOKUP(B2592,home!$B$2:$E$405,4,FALSE)</f>
        <v>1.43</v>
      </c>
      <c r="K2592" s="12">
        <f t="shared" si="3080"/>
        <v>0.4484769230769225</v>
      </c>
      <c r="L2592" s="12">
        <f t="shared" si="3081"/>
        <v>0.7722</v>
      </c>
      <c r="M2592" s="13">
        <f t="shared" si="3082"/>
        <v>0.29503038643665946</v>
      </c>
      <c r="N2592" s="13">
        <f t="shared" si="3083"/>
        <v>0.13231431992330842</v>
      </c>
      <c r="O2592" s="13">
        <f t="shared" si="3084"/>
        <v>0.22782246440638845</v>
      </c>
      <c r="P2592" s="13">
        <f t="shared" si="3085"/>
        <v>0.10217311784477877</v>
      </c>
      <c r="Q2592" s="13">
        <f t="shared" si="3086"/>
        <v>2.966995953911045E-2</v>
      </c>
      <c r="R2592" s="13">
        <f t="shared" si="3087"/>
        <v>8.7962253507306548E-2</v>
      </c>
      <c r="S2592" s="13">
        <f t="shared" si="3088"/>
        <v>8.8459922181306286E-3</v>
      </c>
      <c r="T2592" s="13">
        <f t="shared" si="3089"/>
        <v>2.291114275610109E-2</v>
      </c>
      <c r="U2592" s="13">
        <f t="shared" si="3090"/>
        <v>3.9449040799869071E-2</v>
      </c>
      <c r="V2592" s="13">
        <f t="shared" si="3091"/>
        <v>3.4038776527895798E-4</v>
      </c>
      <c r="W2592" s="13">
        <f t="shared" si="3092"/>
        <v>4.4354307206390144E-3</v>
      </c>
      <c r="X2592" s="13">
        <f t="shared" si="3093"/>
        <v>3.4250396024774468E-3</v>
      </c>
      <c r="Y2592" s="13">
        <f t="shared" si="3094"/>
        <v>1.3224077905165418E-3</v>
      </c>
      <c r="Z2592" s="13">
        <f t="shared" si="3095"/>
        <v>2.2641484052780714E-2</v>
      </c>
      <c r="AA2592" s="13">
        <f t="shared" si="3096"/>
        <v>1.0154183101886302E-2</v>
      </c>
      <c r="AB2592" s="13">
        <f t="shared" si="3097"/>
        <v>2.2769583969468243E-3</v>
      </c>
      <c r="AC2592" s="13">
        <f t="shared" si="3098"/>
        <v>7.367562981142813E-6</v>
      </c>
      <c r="AD2592" s="13">
        <f t="shared" si="3099"/>
        <v>4.9729708052826034E-4</v>
      </c>
      <c r="AE2592" s="13">
        <f t="shared" si="3100"/>
        <v>3.8401280558392263E-4</v>
      </c>
      <c r="AF2592" s="13">
        <f t="shared" si="3101"/>
        <v>1.4826734423595248E-4</v>
      </c>
      <c r="AG2592" s="13">
        <f t="shared" si="3102"/>
        <v>3.8164014406334181E-5</v>
      </c>
      <c r="AH2592" s="13">
        <f t="shared" si="3103"/>
        <v>4.3709384963893164E-3</v>
      </c>
      <c r="AI2592" s="13">
        <f t="shared" si="3104"/>
        <v>1.9602650478191502E-3</v>
      </c>
      <c r="AJ2592" s="13">
        <f t="shared" si="3105"/>
        <v>4.3956681853058442E-4</v>
      </c>
      <c r="AK2592" s="13">
        <f t="shared" si="3106"/>
        <v>6.5711858087102833E-5</v>
      </c>
      <c r="AL2592" s="13">
        <f t="shared" si="3107"/>
        <v>1.0205957288575732E-7</v>
      </c>
      <c r="AM2592" s="13">
        <f t="shared" si="3108"/>
        <v>4.4605252906090165E-5</v>
      </c>
      <c r="AN2592" s="13">
        <f t="shared" si="3109"/>
        <v>3.4444176294082825E-5</v>
      </c>
      <c r="AO2592" s="13">
        <f t="shared" si="3110"/>
        <v>1.3298896467145375E-5</v>
      </c>
      <c r="AP2592" s="13">
        <f t="shared" si="3111"/>
        <v>3.4231359506432208E-6</v>
      </c>
      <c r="AQ2592" s="13">
        <f t="shared" si="3112"/>
        <v>6.6083639527167373E-7</v>
      </c>
      <c r="AR2592" s="13">
        <f t="shared" si="3113"/>
        <v>6.7504774138236632E-4</v>
      </c>
      <c r="AS2592" s="13">
        <f t="shared" si="3114"/>
        <v>3.0274333398518972E-4</v>
      </c>
      <c r="AT2592" s="13">
        <f t="shared" si="3115"/>
        <v>6.7886699453863488E-5</v>
      </c>
      <c r="AU2592" s="13">
        <f t="shared" si="3116"/>
        <v>1.0148539362972166E-5</v>
      </c>
      <c r="AV2592" s="13">
        <f t="shared" si="3117"/>
        <v>1.1378464268076965E-6</v>
      </c>
      <c r="AW2592" s="13">
        <f t="shared" si="3118"/>
        <v>9.8179574103359269E-10</v>
      </c>
      <c r="AX2592" s="13">
        <f t="shared" si="3119"/>
        <v>3.3340710960652107E-6</v>
      </c>
      <c r="AY2592" s="13">
        <f t="shared" si="3120"/>
        <v>2.5745697003815558E-6</v>
      </c>
      <c r="AZ2592" s="13">
        <f t="shared" si="3121"/>
        <v>9.9404136131731838E-7</v>
      </c>
      <c r="BA2592" s="13">
        <f t="shared" si="3122"/>
        <v>2.5586624640307785E-7</v>
      </c>
      <c r="BB2592" s="13">
        <f t="shared" si="3123"/>
        <v>4.9394978868114174E-8</v>
      </c>
      <c r="BC2592" s="13">
        <f t="shared" si="3124"/>
        <v>7.6285605363915552E-9</v>
      </c>
      <c r="BD2592" s="13">
        <f t="shared" si="3125"/>
        <v>8.6878644315910498E-5</v>
      </c>
      <c r="BE2592" s="13">
        <f t="shared" si="3126"/>
        <v>3.89630670838939E-5</v>
      </c>
      <c r="BF2592" s="13">
        <f t="shared" si="3127"/>
        <v>8.7370182197122256E-6</v>
      </c>
      <c r="BG2592" s="13">
        <f t="shared" si="3128"/>
        <v>1.3061170160145171E-6</v>
      </c>
      <c r="BH2592" s="13">
        <f t="shared" si="3129"/>
        <v>1.4644083513015047E-7</v>
      </c>
      <c r="BI2592" s="13">
        <f t="shared" si="3130"/>
        <v>1.3135067030396962E-8</v>
      </c>
      <c r="BJ2592" s="14">
        <f t="shared" si="3131"/>
        <v>0.19524968944686422</v>
      </c>
      <c r="BK2592" s="14">
        <f t="shared" si="3132"/>
        <v>0.40639992845710227</v>
      </c>
      <c r="BL2592" s="14">
        <f t="shared" si="3133"/>
        <v>0.37569439101637225</v>
      </c>
      <c r="BM2592" s="14">
        <f t="shared" si="3134"/>
        <v>0.12501041772766264</v>
      </c>
      <c r="BN2592" s="14">
        <f t="shared" si="3135"/>
        <v>0.87497250165755214</v>
      </c>
    </row>
    <row r="2593" spans="1:66" x14ac:dyDescent="0.25">
      <c r="A2593" t="s">
        <v>32</v>
      </c>
      <c r="B2593" t="s">
        <v>195</v>
      </c>
      <c r="C2593" t="s">
        <v>208</v>
      </c>
      <c r="D2593" s="7" t="s">
        <v>553</v>
      </c>
      <c r="E2593" s="10">
        <f>VLOOKUP(A2593,home!$A$2:$E$405,3,FALSE)</f>
        <v>1.2615384615384599</v>
      </c>
      <c r="F2593" s="10">
        <f>VLOOKUP(B2593,home!$B$2:$E$405,3,FALSE)</f>
        <v>0.56999999999999995</v>
      </c>
      <c r="G2593" s="10">
        <f>VLOOKUP(C2593,away!$B$2:$E$405,4,FALSE)</f>
        <v>0.79</v>
      </c>
      <c r="H2593" s="10">
        <f>VLOOKUP(A2593,away!$A$2:$E$405,3,FALSE)</f>
        <v>1.2</v>
      </c>
      <c r="I2593" s="10">
        <f>VLOOKUP(C2593,away!$B$2:$E$405,3,FALSE)</f>
        <v>1.36</v>
      </c>
      <c r="J2593" s="10">
        <f>VLOOKUP(B2593,home!$B$2:$E$405,4,FALSE)</f>
        <v>1.55</v>
      </c>
      <c r="K2593" s="12">
        <f t="shared" si="3080"/>
        <v>0.56807076923076849</v>
      </c>
      <c r="L2593" s="12">
        <f t="shared" si="3081"/>
        <v>2.5296000000000003</v>
      </c>
      <c r="M2593" s="13">
        <f t="shared" si="3082"/>
        <v>4.5154254679915941E-2</v>
      </c>
      <c r="N2593" s="13">
        <f t="shared" si="3083"/>
        <v>2.5650812190061874E-2</v>
      </c>
      <c r="O2593" s="13">
        <f t="shared" si="3084"/>
        <v>0.11422220263831538</v>
      </c>
      <c r="P2593" s="13">
        <f t="shared" si="3085"/>
        <v>6.4886294515980533E-2</v>
      </c>
      <c r="Q2593" s="13">
        <f t="shared" si="3086"/>
        <v>7.2857383061012103E-3</v>
      </c>
      <c r="R2593" s="13">
        <f t="shared" si="3087"/>
        <v>0.14446824189694132</v>
      </c>
      <c r="S2593" s="13">
        <f t="shared" si="3088"/>
        <v>2.3310268577454919E-2</v>
      </c>
      <c r="T2593" s="13">
        <f t="shared" si="3089"/>
        <v>1.8430003619113625E-2</v>
      </c>
      <c r="U2593" s="13">
        <f t="shared" si="3090"/>
        <v>8.2068185303812199E-2</v>
      </c>
      <c r="V2593" s="13">
        <f t="shared" si="3091"/>
        <v>3.7218516908443314E-3</v>
      </c>
      <c r="W2593" s="13">
        <f t="shared" si="3092"/>
        <v>1.3796049879869969E-3</v>
      </c>
      <c r="X2593" s="13">
        <f t="shared" si="3093"/>
        <v>3.4898487776119078E-3</v>
      </c>
      <c r="Y2593" s="13">
        <f t="shared" si="3094"/>
        <v>4.4139607339235424E-3</v>
      </c>
      <c r="Z2593" s="13">
        <f t="shared" si="3095"/>
        <v>0.12181562156750095</v>
      </c>
      <c r="AA2593" s="13">
        <f t="shared" si="3096"/>
        <v>6.9199893848174446E-2</v>
      </c>
      <c r="AB2593" s="13">
        <f t="shared" si="3097"/>
        <v>1.9655218464509988E-2</v>
      </c>
      <c r="AC2593" s="13">
        <f t="shared" si="3098"/>
        <v>3.3426690168626071E-4</v>
      </c>
      <c r="AD2593" s="13">
        <f t="shared" si="3099"/>
        <v>1.9592831669009461E-4</v>
      </c>
      <c r="AE2593" s="13">
        <f t="shared" si="3100"/>
        <v>4.9562026989926342E-4</v>
      </c>
      <c r="AF2593" s="13">
        <f t="shared" si="3101"/>
        <v>6.2686051736858853E-4</v>
      </c>
      <c r="AG2593" s="13">
        <f t="shared" si="3102"/>
        <v>5.2856878824519393E-4</v>
      </c>
      <c r="AH2593" s="13">
        <f t="shared" si="3103"/>
        <v>7.7036199079287604E-2</v>
      </c>
      <c r="AI2593" s="13">
        <f t="shared" si="3104"/>
        <v>4.3762012869585531E-2</v>
      </c>
      <c r="AJ2593" s="13">
        <f t="shared" si="3105"/>
        <v>1.2429960156956119E-2</v>
      </c>
      <c r="AK2593" s="13">
        <f t="shared" si="3106"/>
        <v>2.3536990092899554E-3</v>
      </c>
      <c r="AL2593" s="13">
        <f t="shared" si="3107"/>
        <v>1.9213552107997636E-5</v>
      </c>
      <c r="AM2593" s="13">
        <f t="shared" si="3108"/>
        <v>2.2260229915246344E-5</v>
      </c>
      <c r="AN2593" s="13">
        <f t="shared" si="3109"/>
        <v>5.6309477593607158E-5</v>
      </c>
      <c r="AO2593" s="13">
        <f t="shared" si="3110"/>
        <v>7.1220227260394354E-5</v>
      </c>
      <c r="AP2593" s="13">
        <f t="shared" si="3111"/>
        <v>6.0052895625964526E-5</v>
      </c>
      <c r="AQ2593" s="13">
        <f t="shared" si="3112"/>
        <v>3.7977451193859969E-5</v>
      </c>
      <c r="AR2593" s="13">
        <f t="shared" si="3113"/>
        <v>3.8974153838193186E-2</v>
      </c>
      <c r="AS2593" s="13">
        <f t="shared" si="3114"/>
        <v>2.214007755098071E-2</v>
      </c>
      <c r="AT2593" s="13">
        <f t="shared" si="3115"/>
        <v>6.2885654426072394E-3</v>
      </c>
      <c r="AU2593" s="13">
        <f t="shared" si="3116"/>
        <v>1.1907834027799742E-3</v>
      </c>
      <c r="AV2593" s="13">
        <f t="shared" si="3117"/>
        <v>1.69112310901113E-4</v>
      </c>
      <c r="AW2593" s="13">
        <f t="shared" si="3118"/>
        <v>7.6693658808203532E-7</v>
      </c>
      <c r="AX2593" s="13">
        <f t="shared" si="3119"/>
        <v>2.1075643218679576E-6</v>
      </c>
      <c r="AY2593" s="13">
        <f t="shared" si="3120"/>
        <v>5.3312947085971861E-6</v>
      </c>
      <c r="AZ2593" s="13">
        <f t="shared" si="3121"/>
        <v>6.7430215474337232E-6</v>
      </c>
      <c r="BA2593" s="13">
        <f t="shared" si="3122"/>
        <v>5.6857157687961153E-6</v>
      </c>
      <c r="BB2593" s="13">
        <f t="shared" si="3123"/>
        <v>3.5956466521866642E-6</v>
      </c>
      <c r="BC2593" s="13">
        <f t="shared" si="3124"/>
        <v>1.8191095542742771E-6</v>
      </c>
      <c r="BD2593" s="13">
        <f t="shared" si="3125"/>
        <v>1.643150325818225E-2</v>
      </c>
      <c r="BE2593" s="13">
        <f t="shared" si="3126"/>
        <v>9.3342566954934692E-3</v>
      </c>
      <c r="BF2593" s="13">
        <f t="shared" si="3127"/>
        <v>2.6512591906032125E-3</v>
      </c>
      <c r="BG2593" s="13">
        <f t="shared" si="3128"/>
        <v>5.0203428261203723E-4</v>
      </c>
      <c r="BH2593" s="13">
        <f t="shared" si="3129"/>
        <v>7.129775027590925E-5</v>
      </c>
      <c r="BI2593" s="13">
        <f t="shared" si="3130"/>
        <v>8.1004335687318053E-6</v>
      </c>
      <c r="BJ2593" s="14">
        <f t="shared" si="3131"/>
        <v>6.2770049141144521E-2</v>
      </c>
      <c r="BK2593" s="14">
        <f t="shared" si="3132"/>
        <v>0.13743148121269855</v>
      </c>
      <c r="BL2593" s="14">
        <f t="shared" si="3133"/>
        <v>0.66295675742307025</v>
      </c>
      <c r="BM2593" s="14">
        <f t="shared" si="3134"/>
        <v>0.58330180075897764</v>
      </c>
      <c r="BN2593" s="14">
        <f t="shared" si="3135"/>
        <v>0.40166754422731621</v>
      </c>
    </row>
    <row r="2594" spans="1:66" x14ac:dyDescent="0.25">
      <c r="A2594" t="s">
        <v>32</v>
      </c>
      <c r="B2594" t="s">
        <v>198</v>
      </c>
      <c r="C2594" t="s">
        <v>362</v>
      </c>
      <c r="D2594" s="7" t="s">
        <v>553</v>
      </c>
      <c r="E2594" s="10">
        <f>VLOOKUP(A2594,home!$A$2:$E$405,3,FALSE)</f>
        <v>1.2615384615384599</v>
      </c>
      <c r="F2594" s="10">
        <f>VLOOKUP(B2594,home!$B$2:$E$405,3,FALSE)</f>
        <v>1.1299999999999999</v>
      </c>
      <c r="G2594" s="10">
        <f>VLOOKUP(C2594,away!$B$2:$E$405,4,FALSE)</f>
        <v>1.1299999999999999</v>
      </c>
      <c r="H2594" s="10">
        <f>VLOOKUP(A2594,away!$A$2:$E$405,3,FALSE)</f>
        <v>1.2</v>
      </c>
      <c r="I2594" s="10">
        <f>VLOOKUP(C2594,away!$B$2:$E$405,3,FALSE)</f>
        <v>1.59</v>
      </c>
      <c r="J2594" s="10">
        <f>VLOOKUP(B2594,home!$B$2:$E$405,4,FALSE)</f>
        <v>0.71</v>
      </c>
      <c r="K2594" s="12">
        <f t="shared" si="3080"/>
        <v>1.6108584615384594</v>
      </c>
      <c r="L2594" s="12">
        <f t="shared" si="3081"/>
        <v>1.3546799999999999</v>
      </c>
      <c r="M2594" s="13">
        <f t="shared" si="3082"/>
        <v>5.1532713388921923E-2</v>
      </c>
      <c r="N2594" s="13">
        <f t="shared" si="3083"/>
        <v>8.3011907408581137E-2</v>
      </c>
      <c r="O2594" s="13">
        <f t="shared" si="3084"/>
        <v>6.981033617370476E-2</v>
      </c>
      <c r="P2594" s="13">
        <f t="shared" si="3085"/>
        <v>0.11245457072825668</v>
      </c>
      <c r="Q2594" s="13">
        <f t="shared" si="3086"/>
        <v>6.6860216728780036E-2</v>
      </c>
      <c r="R2594" s="13">
        <f t="shared" si="3087"/>
        <v>4.7285333103897188E-2</v>
      </c>
      <c r="S2594" s="13">
        <f t="shared" si="3088"/>
        <v>6.1349527542998689E-2</v>
      </c>
      <c r="T2594" s="13">
        <f t="shared" si="3089"/>
        <v>9.0574198398143735E-2</v>
      </c>
      <c r="U2594" s="13">
        <f t="shared" si="3090"/>
        <v>7.6169978937077401E-2</v>
      </c>
      <c r="V2594" s="13">
        <f t="shared" si="3091"/>
        <v>1.4875200043992027E-2</v>
      </c>
      <c r="W2594" s="13">
        <f t="shared" si="3092"/>
        <v>3.590078195261686E-2</v>
      </c>
      <c r="X2594" s="13">
        <f t="shared" si="3093"/>
        <v>4.8634071295571006E-2</v>
      </c>
      <c r="Y2594" s="13">
        <f t="shared" si="3094"/>
        <v>3.2941801851342073E-2</v>
      </c>
      <c r="Z2594" s="13">
        <f t="shared" si="3095"/>
        <v>2.1352165016395815E-2</v>
      </c>
      <c r="AA2594" s="13">
        <f t="shared" si="3096"/>
        <v>3.4395315688826672E-2</v>
      </c>
      <c r="AB2594" s="13">
        <f t="shared" si="3097"/>
        <v>2.7702992657316489E-2</v>
      </c>
      <c r="AC2594" s="13">
        <f t="shared" si="3098"/>
        <v>2.0287892455072873E-3</v>
      </c>
      <c r="AD2594" s="13">
        <f t="shared" si="3099"/>
        <v>1.4457769596055013E-2</v>
      </c>
      <c r="AE2594" s="13">
        <f t="shared" si="3100"/>
        <v>1.9585651316383807E-2</v>
      </c>
      <c r="AF2594" s="13">
        <f t="shared" si="3101"/>
        <v>1.3266145062639409E-2</v>
      </c>
      <c r="AG2594" s="13">
        <f t="shared" si="3102"/>
        <v>5.9904604644854522E-3</v>
      </c>
      <c r="AH2594" s="13">
        <f t="shared" si="3103"/>
        <v>7.2313377261027682E-3</v>
      </c>
      <c r="AI2594" s="13">
        <f t="shared" si="3104"/>
        <v>1.1648661564334925E-2</v>
      </c>
      <c r="AJ2594" s="13">
        <f t="shared" si="3105"/>
        <v>9.3821725232533723E-3</v>
      </c>
      <c r="AK2594" s="13">
        <f t="shared" si="3106"/>
        <v>5.0377839988987776E-3</v>
      </c>
      <c r="AL2594" s="13">
        <f t="shared" si="3107"/>
        <v>1.7708877231422559E-4</v>
      </c>
      <c r="AM2594" s="13">
        <f t="shared" si="3108"/>
        <v>4.6578840977557429E-3</v>
      </c>
      <c r="AN2594" s="13">
        <f t="shared" si="3109"/>
        <v>6.3099424295477496E-3</v>
      </c>
      <c r="AO2594" s="13">
        <f t="shared" si="3110"/>
        <v>4.2739764052298736E-3</v>
      </c>
      <c r="AP2594" s="13">
        <f t="shared" si="3111"/>
        <v>1.9299567855456017E-3</v>
      </c>
      <c r="AQ2594" s="13">
        <f t="shared" si="3112"/>
        <v>6.5361846456072877E-4</v>
      </c>
      <c r="AR2594" s="13">
        <f t="shared" si="3113"/>
        <v>1.9592297181593795E-3</v>
      </c>
      <c r="AS2594" s="13">
        <f t="shared" si="3114"/>
        <v>3.1560417695946472E-3</v>
      </c>
      <c r="AT2594" s="13">
        <f t="shared" si="3115"/>
        <v>2.5419682947601758E-3</v>
      </c>
      <c r="AU2594" s="13">
        <f t="shared" si="3116"/>
        <v>1.3649170455256392E-3</v>
      </c>
      <c r="AV2594" s="13">
        <f t="shared" si="3117"/>
        <v>5.4967204302076237E-4</v>
      </c>
      <c r="AW2594" s="13">
        <f t="shared" si="3118"/>
        <v>1.0734519967870888E-5</v>
      </c>
      <c r="AX2594" s="13">
        <f t="shared" si="3119"/>
        <v>1.2505320019558772E-3</v>
      </c>
      <c r="AY2594" s="13">
        <f t="shared" si="3120"/>
        <v>1.6940706924095878E-3</v>
      </c>
      <c r="AZ2594" s="13">
        <f t="shared" si="3121"/>
        <v>1.1474618427967105E-3</v>
      </c>
      <c r="BA2594" s="13">
        <f t="shared" si="3122"/>
        <v>5.1814786973328262E-4</v>
      </c>
      <c r="BB2594" s="13">
        <f t="shared" si="3123"/>
        <v>1.7548113904257076E-4</v>
      </c>
      <c r="BC2594" s="13">
        <f t="shared" si="3124"/>
        <v>4.7544157887637945E-5</v>
      </c>
      <c r="BD2594" s="13">
        <f t="shared" si="3125"/>
        <v>4.4235488576602438E-4</v>
      </c>
      <c r="BE2594" s="13">
        <f t="shared" si="3126"/>
        <v>7.1257111073907899E-4</v>
      </c>
      <c r="BF2594" s="13">
        <f t="shared" si="3127"/>
        <v>5.7392560159095205E-4</v>
      </c>
      <c r="BG2594" s="13">
        <f t="shared" si="3128"/>
        <v>3.081709705387786E-4</v>
      </c>
      <c r="BH2594" s="13">
        <f t="shared" si="3129"/>
        <v>1.2410495387322765E-4</v>
      </c>
      <c r="BI2594" s="13">
        <f t="shared" si="3130"/>
        <v>3.9983103013105824E-5</v>
      </c>
      <c r="BJ2594" s="14">
        <f t="shared" si="3131"/>
        <v>0.43388161996106389</v>
      </c>
      <c r="BK2594" s="14">
        <f t="shared" si="3132"/>
        <v>0.24411196041440045</v>
      </c>
      <c r="BL2594" s="14">
        <f t="shared" si="3133"/>
        <v>0.30043685186999414</v>
      </c>
      <c r="BM2594" s="14">
        <f t="shared" si="3134"/>
        <v>0.56714418355727092</v>
      </c>
      <c r="BN2594" s="14">
        <f t="shared" si="3135"/>
        <v>0.43095507753214174</v>
      </c>
    </row>
    <row r="2595" spans="1:66" x14ac:dyDescent="0.25">
      <c r="A2595" t="s">
        <v>32</v>
      </c>
      <c r="B2595" t="s">
        <v>207</v>
      </c>
      <c r="C2595" t="s">
        <v>209</v>
      </c>
      <c r="D2595" s="7" t="s">
        <v>553</v>
      </c>
      <c r="E2595" s="10">
        <f>VLOOKUP(A2595,home!$A$2:$E$405,3,FALSE)</f>
        <v>1.2615384615384599</v>
      </c>
      <c r="F2595" s="10">
        <f>VLOOKUP(B2595,home!$B$2:$E$405,3,FALSE)</f>
        <v>0.4</v>
      </c>
      <c r="G2595" s="10">
        <f>VLOOKUP(C2595,away!$B$2:$E$405,4,FALSE)</f>
        <v>0.53</v>
      </c>
      <c r="H2595" s="10">
        <f>VLOOKUP(A2595,away!$A$2:$E$405,3,FALSE)</f>
        <v>1.2</v>
      </c>
      <c r="I2595" s="10">
        <f>VLOOKUP(C2595,away!$B$2:$E$405,3,FALSE)</f>
        <v>1.06</v>
      </c>
      <c r="J2595" s="10">
        <f>VLOOKUP(B2595,home!$B$2:$E$405,4,FALSE)</f>
        <v>0.83</v>
      </c>
      <c r="K2595" s="12">
        <f t="shared" si="3080"/>
        <v>0.26744615384615356</v>
      </c>
      <c r="L2595" s="12">
        <f t="shared" si="3081"/>
        <v>1.05576</v>
      </c>
      <c r="M2595" s="13">
        <f t="shared" si="3082"/>
        <v>0.26628019662215141</v>
      </c>
      <c r="N2595" s="13">
        <f t="shared" si="3083"/>
        <v>7.1215614431991911E-2</v>
      </c>
      <c r="O2595" s="13">
        <f t="shared" si="3084"/>
        <v>0.28112798038580256</v>
      </c>
      <c r="P2595" s="13">
        <f t="shared" si="3085"/>
        <v>7.5186597092719784E-2</v>
      </c>
      <c r="Q2595" s="13">
        <f t="shared" si="3086"/>
        <v>9.5231710868134301E-3</v>
      </c>
      <c r="R2595" s="13">
        <f t="shared" si="3087"/>
        <v>0.14840183828605744</v>
      </c>
      <c r="S2595" s="13">
        <f t="shared" si="3088"/>
        <v>5.3074021783194756E-3</v>
      </c>
      <c r="T2595" s="13">
        <f t="shared" si="3089"/>
        <v>1.0054183106614148E-2</v>
      </c>
      <c r="U2595" s="13">
        <f t="shared" si="3090"/>
        <v>3.9689500873304917E-2</v>
      </c>
      <c r="V2595" s="13">
        <f t="shared" si="3091"/>
        <v>1.6651027929407883E-4</v>
      </c>
      <c r="W2595" s="13">
        <f t="shared" si="3092"/>
        <v>8.489784931957154E-4</v>
      </c>
      <c r="X2595" s="13">
        <f t="shared" si="3093"/>
        <v>8.9631753397630847E-4</v>
      </c>
      <c r="Y2595" s="13">
        <f t="shared" si="3094"/>
        <v>4.731480998354137E-4</v>
      </c>
      <c r="Z2595" s="13">
        <f t="shared" si="3095"/>
        <v>5.2225574929629349E-2</v>
      </c>
      <c r="AA2595" s="13">
        <f t="shared" si="3096"/>
        <v>1.3967529147333469E-2</v>
      </c>
      <c r="AB2595" s="13">
        <f t="shared" si="3097"/>
        <v>1.8677809745941904E-3</v>
      </c>
      <c r="AC2595" s="13">
        <f t="shared" si="3098"/>
        <v>2.9384792410147162E-6</v>
      </c>
      <c r="AD2595" s="13">
        <f t="shared" si="3099"/>
        <v>5.6764008175824215E-5</v>
      </c>
      <c r="AE2595" s="13">
        <f t="shared" si="3100"/>
        <v>5.9929169271708177E-5</v>
      </c>
      <c r="AF2595" s="13">
        <f t="shared" si="3101"/>
        <v>3.1635409875149308E-5</v>
      </c>
      <c r="AG2595" s="13">
        <f t="shared" si="3102"/>
        <v>1.1133133443262549E-5</v>
      </c>
      <c r="AH2595" s="13">
        <f t="shared" si="3103"/>
        <v>1.3784418246926366E-2</v>
      </c>
      <c r="AI2595" s="13">
        <f t="shared" si="3104"/>
        <v>3.6865896431471949E-3</v>
      </c>
      <c r="AJ2595" s="13">
        <f t="shared" si="3105"/>
        <v>4.9298211043439046E-4</v>
      </c>
      <c r="AK2595" s="13">
        <f t="shared" si="3106"/>
        <v>4.3948723116879154E-5</v>
      </c>
      <c r="AL2595" s="13">
        <f t="shared" si="3107"/>
        <v>3.3188236686335016E-8</v>
      </c>
      <c r="AM2595" s="13">
        <f t="shared" si="3108"/>
        <v>3.0362631327031616E-6</v>
      </c>
      <c r="AN2595" s="13">
        <f t="shared" si="3109"/>
        <v>3.2055651649826896E-6</v>
      </c>
      <c r="AO2595" s="13">
        <f t="shared" si="3110"/>
        <v>1.692153739291062E-6</v>
      </c>
      <c r="AP2595" s="13">
        <f t="shared" si="3111"/>
        <v>5.9550274393131077E-7</v>
      </c>
      <c r="AQ2595" s="13">
        <f t="shared" si="3112"/>
        <v>1.5717699423323011E-7</v>
      </c>
      <c r="AR2595" s="13">
        <f t="shared" si="3113"/>
        <v>2.9106074816749971E-3</v>
      </c>
      <c r="AS2595" s="13">
        <f t="shared" si="3114"/>
        <v>7.7843077632981672E-4</v>
      </c>
      <c r="AT2595" s="13">
        <f t="shared" si="3115"/>
        <v>1.0409415858244245E-4</v>
      </c>
      <c r="AU2595" s="13">
        <f t="shared" si="3116"/>
        <v>9.2798607835752696E-6</v>
      </c>
      <c r="AV2595" s="13">
        <f t="shared" si="3117"/>
        <v>6.2046576869873955E-7</v>
      </c>
      <c r="AW2595" s="13">
        <f t="shared" si="3118"/>
        <v>2.6030543636272116E-10</v>
      </c>
      <c r="AX2595" s="13">
        <f t="shared" si="3119"/>
        <v>1.3533948281772227E-7</v>
      </c>
      <c r="AY2595" s="13">
        <f t="shared" si="3120"/>
        <v>1.4288601237963846E-7</v>
      </c>
      <c r="AZ2595" s="13">
        <f t="shared" si="3121"/>
        <v>7.5426668214963546E-8</v>
      </c>
      <c r="BA2595" s="13">
        <f t="shared" si="3122"/>
        <v>2.6544153078209978E-8</v>
      </c>
      <c r="BB2595" s="13">
        <f t="shared" si="3123"/>
        <v>7.0060637634627397E-9</v>
      </c>
      <c r="BC2595" s="13">
        <f t="shared" si="3124"/>
        <v>1.4793443757826848E-9</v>
      </c>
      <c r="BD2595" s="13">
        <f t="shared" si="3125"/>
        <v>5.1215049247553242E-4</v>
      </c>
      <c r="BE2595" s="13">
        <f t="shared" si="3126"/>
        <v>1.3697267940299455E-4</v>
      </c>
      <c r="BF2595" s="13">
        <f t="shared" si="3127"/>
        <v>1.8316408144166571E-5</v>
      </c>
      <c r="BG2595" s="13">
        <f t="shared" si="3128"/>
        <v>1.6328843034779042E-6</v>
      </c>
      <c r="BH2595" s="13">
        <f t="shared" si="3129"/>
        <v>1.0917715666023019E-7</v>
      </c>
      <c r="BI2595" s="13">
        <f t="shared" si="3130"/>
        <v>5.8398021273275083E-9</v>
      </c>
      <c r="BJ2595" s="14">
        <f t="shared" si="3131"/>
        <v>9.3179949816692656E-2</v>
      </c>
      <c r="BK2595" s="14">
        <f t="shared" si="3132"/>
        <v>0.34694382072597479</v>
      </c>
      <c r="BL2595" s="14">
        <f t="shared" si="3133"/>
        <v>0.5075347886151419</v>
      </c>
      <c r="BM2595" s="14">
        <f t="shared" si="3134"/>
        <v>0.14814859355619517</v>
      </c>
      <c r="BN2595" s="14">
        <f t="shared" si="3135"/>
        <v>0.85173539790553665</v>
      </c>
    </row>
    <row r="2596" spans="1:66" x14ac:dyDescent="0.25">
      <c r="A2596" t="s">
        <v>298</v>
      </c>
      <c r="B2596" t="s">
        <v>299</v>
      </c>
      <c r="C2596" t="s">
        <v>363</v>
      </c>
      <c r="D2596" s="7" t="s">
        <v>553</v>
      </c>
      <c r="E2596" s="10">
        <f>VLOOKUP(A2596,home!$A$2:$E$405,3,FALSE)</f>
        <v>1.6923076923076901</v>
      </c>
      <c r="F2596" s="10">
        <f>VLOOKUP(B2596,home!$B$2:$E$405,3,FALSE)</f>
        <v>1.18</v>
      </c>
      <c r="G2596" s="10">
        <f>VLOOKUP(C2596,away!$B$2:$E$405,4,FALSE)</f>
        <v>1.38</v>
      </c>
      <c r="H2596" s="10">
        <f>VLOOKUP(A2596,away!$A$2:$E$405,3,FALSE)</f>
        <v>1.4153846153846199</v>
      </c>
      <c r="I2596" s="10">
        <f>VLOOKUP(C2596,away!$B$2:$E$405,3,FALSE)</f>
        <v>0.79</v>
      </c>
      <c r="J2596" s="10">
        <f>VLOOKUP(B2596,home!$B$2:$E$405,4,FALSE)</f>
        <v>1.01</v>
      </c>
      <c r="K2596" s="12">
        <f t="shared" si="3080"/>
        <v>2.755753846153842</v>
      </c>
      <c r="L2596" s="12">
        <f t="shared" si="3081"/>
        <v>1.1293353846153884</v>
      </c>
      <c r="M2596" s="13">
        <f t="shared" si="3082"/>
        <v>2.0545995344663906E-2</v>
      </c>
      <c r="N2596" s="13">
        <f t="shared" si="3083"/>
        <v>5.6619705694116493E-2</v>
      </c>
      <c r="O2596" s="13">
        <f t="shared" si="3084"/>
        <v>2.3203319554871989E-2</v>
      </c>
      <c r="P2596" s="13">
        <f t="shared" si="3085"/>
        <v>6.3942637106875144E-2</v>
      </c>
      <c r="Q2596" s="13">
        <f t="shared" si="3086"/>
        <v>7.8014985867330078E-2</v>
      </c>
      <c r="R2596" s="13">
        <f t="shared" si="3087"/>
        <v>1.3102164906927564E-2</v>
      </c>
      <c r="S2596" s="13">
        <f t="shared" si="3088"/>
        <v>4.9750094502520811E-2</v>
      </c>
      <c r="T2596" s="13">
        <f t="shared" si="3089"/>
        <v>8.8105084070245296E-2</v>
      </c>
      <c r="U2596" s="13">
        <f t="shared" si="3090"/>
        <v>3.6106341335207535E-2</v>
      </c>
      <c r="V2596" s="13">
        <f t="shared" si="3091"/>
        <v>1.7203418668119745E-2</v>
      </c>
      <c r="W2596" s="13">
        <f t="shared" si="3092"/>
        <v>7.1663365787177483E-2</v>
      </c>
      <c r="X2596" s="13">
        <f t="shared" si="3093"/>
        <v>8.0931974764095346E-2</v>
      </c>
      <c r="Y2596" s="13">
        <f t="shared" si="3094"/>
        <v>4.5699671423946278E-2</v>
      </c>
      <c r="Z2596" s="13">
        <f t="shared" si="3095"/>
        <v>4.9322461481530943E-3</v>
      </c>
      <c r="AA2596" s="13">
        <f t="shared" si="3096"/>
        <v>1.3592056292950362E-2</v>
      </c>
      <c r="AB2596" s="13">
        <f t="shared" si="3097"/>
        <v>1.8728180703218751E-2</v>
      </c>
      <c r="AC2596" s="13">
        <f t="shared" si="3098"/>
        <v>3.3462480718259436E-3</v>
      </c>
      <c r="AD2596" s="13">
        <f t="shared" si="3099"/>
        <v>4.937164897408601E-2</v>
      </c>
      <c r="AE2596" s="13">
        <f t="shared" si="3100"/>
        <v>5.5757150183245362E-2</v>
      </c>
      <c r="AF2596" s="13">
        <f t="shared" si="3101"/>
        <v>3.1484261323626694E-2</v>
      </c>
      <c r="AG2596" s="13">
        <f t="shared" si="3102"/>
        <v>1.1852096790416449E-2</v>
      </c>
      <c r="AH2596" s="13">
        <f t="shared" si="3103"/>
        <v>1.3925400251855612E-3</v>
      </c>
      <c r="AI2596" s="13">
        <f t="shared" si="3104"/>
        <v>3.8374975303282783E-3</v>
      </c>
      <c r="AJ2596" s="13">
        <f t="shared" si="3105"/>
        <v>5.2875992894040125E-3</v>
      </c>
      <c r="AK2596" s="13">
        <f t="shared" si="3106"/>
        <v>4.8571073595651427E-3</v>
      </c>
      <c r="AL2596" s="13">
        <f t="shared" si="3107"/>
        <v>4.1656375860499219E-4</v>
      </c>
      <c r="AM2596" s="13">
        <f t="shared" si="3108"/>
        <v>2.7211222310258978E-2</v>
      </c>
      <c r="AN2596" s="13">
        <f t="shared" si="3109"/>
        <v>3.0730596213611159E-2</v>
      </c>
      <c r="AO2596" s="13">
        <f t="shared" si="3110"/>
        <v>1.7352574847179385E-2</v>
      </c>
      <c r="AP2596" s="13">
        <f t="shared" si="3111"/>
        <v>6.5322922630355468E-3</v>
      </c>
      <c r="AQ2596" s="13">
        <f t="shared" si="3112"/>
        <v>1.8442871988238443E-3</v>
      </c>
      <c r="AR2596" s="13">
        <f t="shared" si="3113"/>
        <v>3.1452894498705124E-4</v>
      </c>
      <c r="AS2596" s="13">
        <f t="shared" si="3114"/>
        <v>8.6676434987477673E-4</v>
      </c>
      <c r="AT2596" s="13">
        <f t="shared" si="3115"/>
        <v>1.1942945954382255E-3</v>
      </c>
      <c r="AU2596" s="13">
        <f t="shared" si="3116"/>
        <v>1.0970606416065454E-3</v>
      </c>
      <c r="AV2596" s="13">
        <f t="shared" si="3117"/>
        <v>7.5580727064280986E-4</v>
      </c>
      <c r="AW2596" s="13">
        <f t="shared" si="3118"/>
        <v>3.6011593610561657E-5</v>
      </c>
      <c r="AX2596" s="13">
        <f t="shared" si="3119"/>
        <v>1.2497905090007245E-2</v>
      </c>
      <c r="AY2596" s="13">
        <f t="shared" si="3120"/>
        <v>1.4114326451709951E-2</v>
      </c>
      <c r="AZ2596" s="13">
        <f t="shared" si="3121"/>
        <v>7.969904145964506E-3</v>
      </c>
      <c r="BA2596" s="13">
        <f t="shared" si="3122"/>
        <v>3.0002315880102008E-3</v>
      </c>
      <c r="BB2596" s="13">
        <f t="shared" si="3123"/>
        <v>8.4706692359518465E-4</v>
      </c>
      <c r="BC2596" s="13">
        <f t="shared" si="3124"/>
        <v>1.9132452999066809E-4</v>
      </c>
      <c r="BD2596" s="13">
        <f t="shared" si="3125"/>
        <v>5.9201444509937408E-5</v>
      </c>
      <c r="BE2596" s="13">
        <f t="shared" si="3126"/>
        <v>1.6314460840612327E-4</v>
      </c>
      <c r="BF2596" s="13">
        <f t="shared" si="3127"/>
        <v>2.2479319104721837E-4</v>
      </c>
      <c r="BG2596" s="13">
        <f t="shared" si="3128"/>
        <v>2.0649156693918912E-4</v>
      </c>
      <c r="BH2596" s="13">
        <f t="shared" si="3129"/>
        <v>1.42259982447751E-4</v>
      </c>
      <c r="BI2596" s="13">
        <f t="shared" si="3130"/>
        <v>7.8406698756833571E-5</v>
      </c>
      <c r="BJ2596" s="14">
        <f t="shared" si="3131"/>
        <v>0.69179167644047213</v>
      </c>
      <c r="BK2596" s="14">
        <f t="shared" si="3132"/>
        <v>0.16931928390432049</v>
      </c>
      <c r="BL2596" s="14">
        <f t="shared" si="3133"/>
        <v>0.12520956029231567</v>
      </c>
      <c r="BM2596" s="14">
        <f t="shared" si="3134"/>
        <v>0.72174564345237657</v>
      </c>
      <c r="BN2596" s="14">
        <f t="shared" si="3135"/>
        <v>0.25542880847478516</v>
      </c>
    </row>
    <row r="2597" spans="1:66" x14ac:dyDescent="0.25">
      <c r="A2597" t="s">
        <v>298</v>
      </c>
      <c r="B2597" t="s">
        <v>330</v>
      </c>
      <c r="C2597" t="s">
        <v>324</v>
      </c>
      <c r="D2597" s="7" t="s">
        <v>553</v>
      </c>
      <c r="E2597" s="10">
        <f>VLOOKUP(A2597,home!$A$2:$E$405,3,FALSE)</f>
        <v>1.6923076923076901</v>
      </c>
      <c r="F2597" s="10">
        <f>VLOOKUP(B2597,home!$B$2:$E$405,3,FALSE)</f>
        <v>0.98</v>
      </c>
      <c r="G2597" s="10">
        <f>VLOOKUP(C2597,away!$B$2:$E$405,4,FALSE)</f>
        <v>1.18</v>
      </c>
      <c r="H2597" s="10">
        <f>VLOOKUP(A2597,away!$A$2:$E$405,3,FALSE)</f>
        <v>1.4153846153846199</v>
      </c>
      <c r="I2597" s="10">
        <f>VLOOKUP(C2597,away!$B$2:$E$405,3,FALSE)</f>
        <v>0.68</v>
      </c>
      <c r="J2597" s="10">
        <f>VLOOKUP(B2597,home!$B$2:$E$405,4,FALSE)</f>
        <v>1.18</v>
      </c>
      <c r="K2597" s="12">
        <f t="shared" si="3080"/>
        <v>1.9569846153846127</v>
      </c>
      <c r="L2597" s="12">
        <f t="shared" si="3081"/>
        <v>1.1357046153846191</v>
      </c>
      <c r="M2597" s="13">
        <f t="shared" si="3082"/>
        <v>4.537975353559099E-2</v>
      </c>
      <c r="N2597" s="13">
        <f t="shared" si="3083"/>
        <v>8.8807479519097038E-2</v>
      </c>
      <c r="O2597" s="13">
        <f t="shared" si="3084"/>
        <v>5.1537995535387168E-2</v>
      </c>
      <c r="P2597" s="13">
        <f t="shared" si="3085"/>
        <v>0.10085906437051353</v>
      </c>
      <c r="Q2597" s="13">
        <f t="shared" si="3086"/>
        <v>8.6897435574978518E-2</v>
      </c>
      <c r="R2597" s="13">
        <f t="shared" si="3087"/>
        <v>2.9265969698605555E-2</v>
      </c>
      <c r="S2597" s="13">
        <f t="shared" si="3088"/>
        <v>5.6041241264769899E-2</v>
      </c>
      <c r="T2597" s="13">
        <f t="shared" si="3089"/>
        <v>9.8689818647590688E-2</v>
      </c>
      <c r="U2597" s="13">
        <f t="shared" si="3090"/>
        <v>5.727305245448331E-2</v>
      </c>
      <c r="V2597" s="13">
        <f t="shared" si="3091"/>
        <v>1.3839424755050435E-2</v>
      </c>
      <c r="W2597" s="13">
        <f t="shared" si="3092"/>
        <v>5.6685648178869501E-2</v>
      </c>
      <c r="X2597" s="13">
        <f t="shared" si="3093"/>
        <v>6.4378152262810809E-2</v>
      </c>
      <c r="Y2597" s="13">
        <f t="shared" si="3094"/>
        <v>3.6557282327404003E-2</v>
      </c>
      <c r="Z2597" s="13">
        <f t="shared" si="3095"/>
        <v>1.107916562013758E-2</v>
      </c>
      <c r="AA2597" s="13">
        <f t="shared" si="3096"/>
        <v>2.1681756669907362E-2</v>
      </c>
      <c r="AB2597" s="13">
        <f t="shared" si="3097"/>
        <v>2.1215432118760719E-2</v>
      </c>
      <c r="AC2597" s="13">
        <f t="shared" si="3098"/>
        <v>1.9224314306899126E-3</v>
      </c>
      <c r="AD2597" s="13">
        <f t="shared" si="3099"/>
        <v>2.7733235349788086E-2</v>
      </c>
      <c r="AE2597" s="13">
        <f t="shared" si="3100"/>
        <v>3.1496763386302203E-2</v>
      </c>
      <c r="AF2597" s="13">
        <f t="shared" si="3101"/>
        <v>1.7885509773750349E-2</v>
      </c>
      <c r="AG2597" s="13">
        <f t="shared" si="3102"/>
        <v>6.770885332851662E-3</v>
      </c>
      <c r="AH2597" s="13">
        <f t="shared" si="3103"/>
        <v>3.1456648823502092E-3</v>
      </c>
      <c r="AI2597" s="13">
        <f t="shared" si="3104"/>
        <v>6.1560177799150056E-3</v>
      </c>
      <c r="AJ2597" s="13">
        <f t="shared" si="3105"/>
        <v>6.0236160436639048E-3</v>
      </c>
      <c r="AK2597" s="13">
        <f t="shared" si="3106"/>
        <v>3.92937464214473E-3</v>
      </c>
      <c r="AL2597" s="13">
        <f t="shared" si="3107"/>
        <v>1.7090849580201636E-4</v>
      </c>
      <c r="AM2597" s="13">
        <f t="shared" si="3108"/>
        <v>1.0854702982875188E-2</v>
      </c>
      <c r="AN2597" s="13">
        <f t="shared" si="3109"/>
        <v>1.2327736276280544E-2</v>
      </c>
      <c r="AO2597" s="13">
        <f t="shared" si="3110"/>
        <v>7.0003334931081065E-3</v>
      </c>
      <c r="AP2597" s="13">
        <f t="shared" si="3111"/>
        <v>2.6501036857848031E-3</v>
      </c>
      <c r="AQ2597" s="13">
        <f t="shared" si="3112"/>
        <v>7.5243374679839726E-4</v>
      </c>
      <c r="AR2597" s="13">
        <f t="shared" si="3113"/>
        <v>7.1450922506768953E-4</v>
      </c>
      <c r="AS2597" s="13">
        <f t="shared" si="3114"/>
        <v>1.3982835610078499E-3</v>
      </c>
      <c r="AT2597" s="13">
        <f t="shared" si="3115"/>
        <v>1.3682097084187874E-3</v>
      </c>
      <c r="AU2597" s="13">
        <f t="shared" si="3116"/>
        <v>8.9252178333181116E-4</v>
      </c>
      <c r="AV2597" s="13">
        <f t="shared" si="3117"/>
        <v>4.3666284971899806E-4</v>
      </c>
      <c r="AW2597" s="13">
        <f t="shared" si="3118"/>
        <v>1.0551493927820002E-5</v>
      </c>
      <c r="AX2597" s="13">
        <f t="shared" si="3119"/>
        <v>3.5404144570093717E-3</v>
      </c>
      <c r="AY2597" s="13">
        <f t="shared" si="3120"/>
        <v>4.0208650391999733E-3</v>
      </c>
      <c r="AZ2597" s="13">
        <f t="shared" si="3121"/>
        <v>2.2832574914290337E-3</v>
      </c>
      <c r="BA2597" s="13">
        <f t="shared" si="3122"/>
        <v>8.6436869037582044E-4</v>
      </c>
      <c r="BB2597" s="13">
        <f t="shared" si="3123"/>
        <v>2.4541687776344432E-4</v>
      </c>
      <c r="BC2597" s="13">
        <f t="shared" si="3124"/>
        <v>5.5744216153845332E-5</v>
      </c>
      <c r="BD2597" s="13">
        <f t="shared" si="3125"/>
        <v>1.352452374407105E-4</v>
      </c>
      <c r="BE2597" s="13">
        <f t="shared" si="3126"/>
        <v>2.6467284897550939E-4</v>
      </c>
      <c r="BF2597" s="13">
        <f t="shared" si="3127"/>
        <v>2.5898034677754355E-4</v>
      </c>
      <c r="BG2597" s="13">
        <f t="shared" si="3128"/>
        <v>1.6894018477687489E-4</v>
      </c>
      <c r="BH2597" s="13">
        <f t="shared" si="3129"/>
        <v>8.2653335632144442E-5</v>
      </c>
      <c r="BI2597" s="13">
        <f t="shared" si="3130"/>
        <v>3.2350261248465474E-5</v>
      </c>
      <c r="BJ2597" s="14">
        <f t="shared" si="3131"/>
        <v>0.56049758731022137</v>
      </c>
      <c r="BK2597" s="14">
        <f t="shared" si="3132"/>
        <v>0.22223368889161671</v>
      </c>
      <c r="BL2597" s="14">
        <f t="shared" si="3133"/>
        <v>0.20598190916761436</v>
      </c>
      <c r="BM2597" s="14">
        <f t="shared" si="3134"/>
        <v>0.59303433921014481</v>
      </c>
      <c r="BN2597" s="14">
        <f t="shared" si="3135"/>
        <v>0.40274769823417284</v>
      </c>
    </row>
    <row r="2598" spans="1:66" x14ac:dyDescent="0.25">
      <c r="A2598" t="s">
        <v>298</v>
      </c>
      <c r="B2598" t="s">
        <v>338</v>
      </c>
      <c r="C2598" t="s">
        <v>203</v>
      </c>
      <c r="D2598" s="7" t="s">
        <v>553</v>
      </c>
      <c r="E2598" s="10">
        <f>VLOOKUP(A2598,home!$A$2:$E$405,3,FALSE)</f>
        <v>1.6923076923076901</v>
      </c>
      <c r="F2598" s="10">
        <f>VLOOKUP(B2598,home!$B$2:$E$405,3,FALSE)</f>
        <v>0.76</v>
      </c>
      <c r="G2598" s="10">
        <f>VLOOKUP(C2598,away!$B$2:$E$405,4,FALSE)</f>
        <v>0.93</v>
      </c>
      <c r="H2598" s="10">
        <f>VLOOKUP(A2598,away!$A$2:$E$405,3,FALSE)</f>
        <v>1.4153846153846199</v>
      </c>
      <c r="I2598" s="10">
        <f>VLOOKUP(C2598,away!$B$2:$E$405,3,FALSE)</f>
        <v>0.84</v>
      </c>
      <c r="J2598" s="10">
        <f>VLOOKUP(B2598,home!$B$2:$E$405,4,FALSE)</f>
        <v>0.91</v>
      </c>
      <c r="K2598" s="12">
        <f t="shared" si="3080"/>
        <v>1.1961230769230753</v>
      </c>
      <c r="L2598" s="12">
        <f t="shared" si="3081"/>
        <v>1.0819200000000035</v>
      </c>
      <c r="M2598" s="13">
        <f t="shared" si="3082"/>
        <v>0.1024845650190174</v>
      </c>
      <c r="N2598" s="13">
        <f t="shared" si="3083"/>
        <v>0.12258415324767005</v>
      </c>
      <c r="O2598" s="13">
        <f t="shared" si="3084"/>
        <v>0.11088010058537566</v>
      </c>
      <c r="P2598" s="13">
        <f t="shared" si="3085"/>
        <v>0.13262624708171963</v>
      </c>
      <c r="Q2598" s="13">
        <f t="shared" si="3086"/>
        <v>7.3312867282306474E-2</v>
      </c>
      <c r="R2598" s="13">
        <f t="shared" si="3087"/>
        <v>5.998169921266501E-2</v>
      </c>
      <c r="S2598" s="13">
        <f t="shared" si="3088"/>
        <v>4.2908220890914978E-2</v>
      </c>
      <c r="T2598" s="13">
        <f t="shared" si="3089"/>
        <v>7.9318657370073278E-2</v>
      </c>
      <c r="U2598" s="13">
        <f t="shared" si="3090"/>
        <v>7.1745494621327274E-2</v>
      </c>
      <c r="V2598" s="13">
        <f t="shared" si="3091"/>
        <v>6.1697705998291297E-3</v>
      </c>
      <c r="W2598" s="13">
        <f t="shared" si="3092"/>
        <v>2.9230404130588489E-2</v>
      </c>
      <c r="X2598" s="13">
        <f t="shared" si="3093"/>
        <v>3.1624958836966401E-2</v>
      </c>
      <c r="Y2598" s="13">
        <f t="shared" si="3094"/>
        <v>1.71078377324454E-2</v>
      </c>
      <c r="Z2598" s="13">
        <f t="shared" si="3095"/>
        <v>2.1631800004055582E-2</v>
      </c>
      <c r="AA2598" s="13">
        <f t="shared" si="3096"/>
        <v>2.5874295180235558E-2</v>
      </c>
      <c r="AB2598" s="13">
        <f t="shared" si="3097"/>
        <v>1.5474420782099631E-2</v>
      </c>
      <c r="AC2598" s="13">
        <f t="shared" si="3098"/>
        <v>4.9902241367921231E-4</v>
      </c>
      <c r="AD2598" s="13">
        <f t="shared" si="3099"/>
        <v>8.7407902320961201E-3</v>
      </c>
      <c r="AE2598" s="13">
        <f t="shared" si="3100"/>
        <v>9.4568357679094654E-3</v>
      </c>
      <c r="AF2598" s="13">
        <f t="shared" si="3101"/>
        <v>5.115769877008321E-3</v>
      </c>
      <c r="AG2598" s="13">
        <f t="shared" si="3102"/>
        <v>1.8449512484442871E-3</v>
      </c>
      <c r="AH2598" s="13">
        <f t="shared" si="3103"/>
        <v>5.8509692650969723E-3</v>
      </c>
      <c r="AI2598" s="13">
        <f t="shared" si="3104"/>
        <v>6.9984793603501353E-3</v>
      </c>
      <c r="AJ2598" s="13">
        <f t="shared" si="3105"/>
        <v>4.1855213331423212E-3</v>
      </c>
      <c r="AK2598" s="13">
        <f t="shared" si="3106"/>
        <v>1.6687995518417883E-3</v>
      </c>
      <c r="AL2598" s="13">
        <f t="shared" si="3107"/>
        <v>2.5831585438706448E-5</v>
      </c>
      <c r="AM2598" s="13">
        <f t="shared" si="3108"/>
        <v>2.091012181430795E-3</v>
      </c>
      <c r="AN2598" s="13">
        <f t="shared" si="3109"/>
        <v>2.2623078993336131E-3</v>
      </c>
      <c r="AO2598" s="13">
        <f t="shared" si="3110"/>
        <v>1.2238180812235151E-3</v>
      </c>
      <c r="AP2598" s="13">
        <f t="shared" si="3111"/>
        <v>4.4135775281245004E-4</v>
      </c>
      <c r="AQ2598" s="13">
        <f t="shared" si="3112"/>
        <v>1.1937844498071186E-4</v>
      </c>
      <c r="AR2598" s="13">
        <f t="shared" si="3113"/>
        <v>1.266056133458748E-3</v>
      </c>
      <c r="AS2598" s="13">
        <f t="shared" si="3114"/>
        <v>1.5143589579100091E-3</v>
      </c>
      <c r="AT2598" s="13">
        <f t="shared" si="3115"/>
        <v>9.0567984815067128E-4</v>
      </c>
      <c r="AU2598" s="13">
        <f t="shared" si="3116"/>
        <v>3.6110152222573483E-4</v>
      </c>
      <c r="AV2598" s="13">
        <f t="shared" si="3117"/>
        <v>1.0798046596156307E-4</v>
      </c>
      <c r="AW2598" s="13">
        <f t="shared" si="3118"/>
        <v>9.2858054399343384E-7</v>
      </c>
      <c r="AX2598" s="13">
        <f t="shared" si="3119"/>
        <v>4.1685132072277178E-4</v>
      </c>
      <c r="AY2598" s="13">
        <f t="shared" si="3120"/>
        <v>4.5099978091638277E-4</v>
      </c>
      <c r="AZ2598" s="13">
        <f t="shared" si="3121"/>
        <v>2.4397284148452717E-4</v>
      </c>
      <c r="BA2598" s="13">
        <f t="shared" si="3122"/>
        <v>8.7986365552980187E-5</v>
      </c>
      <c r="BB2598" s="13">
        <f t="shared" si="3123"/>
        <v>2.3798552154770156E-5</v>
      </c>
      <c r="BC2598" s="13">
        <f t="shared" si="3124"/>
        <v>5.149625909457804E-6</v>
      </c>
      <c r="BD2598" s="13">
        <f t="shared" si="3125"/>
        <v>2.2829524198528204E-4</v>
      </c>
      <c r="BE2598" s="13">
        <f t="shared" si="3126"/>
        <v>2.7306920729033363E-4</v>
      </c>
      <c r="BF2598" s="13">
        <f t="shared" si="3127"/>
        <v>1.633121902185295E-4</v>
      </c>
      <c r="BG2598" s="13">
        <f t="shared" si="3128"/>
        <v>6.5113826487744683E-5</v>
      </c>
      <c r="BH2598" s="13">
        <f t="shared" si="3129"/>
        <v>1.9471037622189107E-5</v>
      </c>
      <c r="BI2598" s="13">
        <f t="shared" si="3130"/>
        <v>4.6579514863075599E-6</v>
      </c>
      <c r="BJ2598" s="14">
        <f t="shared" si="3131"/>
        <v>0.38570385857203038</v>
      </c>
      <c r="BK2598" s="14">
        <f t="shared" si="3132"/>
        <v>0.28516465737151547</v>
      </c>
      <c r="BL2598" s="14">
        <f t="shared" si="3133"/>
        <v>0.3075688762749314</v>
      </c>
      <c r="BM2598" s="14">
        <f t="shared" si="3134"/>
        <v>0.3977494885934062</v>
      </c>
      <c r="BN2598" s="14">
        <f t="shared" si="3135"/>
        <v>0.60186963242875424</v>
      </c>
    </row>
    <row r="2599" spans="1:66" x14ac:dyDescent="0.25">
      <c r="A2599" t="s">
        <v>298</v>
      </c>
      <c r="B2599" t="s">
        <v>358</v>
      </c>
      <c r="C2599" t="s">
        <v>325</v>
      </c>
      <c r="D2599" s="7" t="s">
        <v>553</v>
      </c>
      <c r="E2599" s="10">
        <f>VLOOKUP(A2599,home!$A$2:$E$405,3,FALSE)</f>
        <v>1.6923076923076901</v>
      </c>
      <c r="F2599" s="10">
        <f>VLOOKUP(B2599,home!$B$2:$E$405,3,FALSE)</f>
        <v>0.84</v>
      </c>
      <c r="G2599" s="10">
        <f>VLOOKUP(C2599,away!$B$2:$E$405,4,FALSE)</f>
        <v>0.84</v>
      </c>
      <c r="H2599" s="10">
        <f>VLOOKUP(A2599,away!$A$2:$E$405,3,FALSE)</f>
        <v>1.4153846153846199</v>
      </c>
      <c r="I2599" s="10">
        <f>VLOOKUP(C2599,away!$B$2:$E$405,3,FALSE)</f>
        <v>0.84</v>
      </c>
      <c r="J2599" s="10">
        <f>VLOOKUP(B2599,home!$B$2:$E$405,4,FALSE)</f>
        <v>0.91</v>
      </c>
      <c r="K2599" s="12">
        <f t="shared" si="3080"/>
        <v>1.194092307692306</v>
      </c>
      <c r="L2599" s="12">
        <f t="shared" si="3081"/>
        <v>1.0819200000000035</v>
      </c>
      <c r="M2599" s="13">
        <f t="shared" si="3082"/>
        <v>0.1026928989877957</v>
      </c>
      <c r="N2599" s="13">
        <f t="shared" si="3083"/>
        <v>0.12262480073594985</v>
      </c>
      <c r="O2599" s="13">
        <f t="shared" si="3084"/>
        <v>0.11110550127287629</v>
      </c>
      <c r="P2599" s="13">
        <f t="shared" si="3085"/>
        <v>0.1326702244122393</v>
      </c>
      <c r="Q2599" s="13">
        <f t="shared" si="3086"/>
        <v>7.3212665645549777E-2</v>
      </c>
      <c r="R2599" s="13">
        <f t="shared" si="3087"/>
        <v>6.010363196857535E-2</v>
      </c>
      <c r="S2599" s="13">
        <f t="shared" si="3088"/>
        <v>4.2849575333552839E-2</v>
      </c>
      <c r="T2599" s="13">
        <f t="shared" si="3089"/>
        <v>7.9210247215233481E-2</v>
      </c>
      <c r="U2599" s="13">
        <f t="shared" si="3090"/>
        <v>7.1769284598045199E-2</v>
      </c>
      <c r="V2599" s="13">
        <f t="shared" si="3091"/>
        <v>6.150877282877297E-3</v>
      </c>
      <c r="W2599" s="13">
        <f t="shared" si="3092"/>
        <v>2.9140893624333256E-2</v>
      </c>
      <c r="X2599" s="13">
        <f t="shared" si="3093"/>
        <v>3.1528115630038739E-2</v>
      </c>
      <c r="Y2599" s="13">
        <f t="shared" si="3094"/>
        <v>1.7055449431225812E-2</v>
      </c>
      <c r="Z2599" s="13">
        <f t="shared" si="3095"/>
        <v>2.1675773833147088E-2</v>
      </c>
      <c r="AA2599" s="13">
        <f t="shared" si="3096"/>
        <v>2.5882874797439111E-2</v>
      </c>
      <c r="AB2599" s="13">
        <f t="shared" si="3097"/>
        <v>1.5453270848292549E-2</v>
      </c>
      <c r="AC2599" s="13">
        <f t="shared" si="3098"/>
        <v>4.96649645140298E-4</v>
      </c>
      <c r="AD2599" s="13">
        <f t="shared" si="3099"/>
        <v>8.699229229024023E-3</v>
      </c>
      <c r="AE2599" s="13">
        <f t="shared" si="3100"/>
        <v>9.4118700874657006E-3</v>
      </c>
      <c r="AF2599" s="13">
        <f t="shared" si="3101"/>
        <v>5.0914452425154617E-3</v>
      </c>
      <c r="AG2599" s="13">
        <f t="shared" si="3102"/>
        <v>1.8361788122607824E-3</v>
      </c>
      <c r="AH2599" s="13">
        <f t="shared" si="3103"/>
        <v>5.8628633063896422E-3</v>
      </c>
      <c r="AI2599" s="13">
        <f t="shared" si="3104"/>
        <v>7.000799975211352E-3</v>
      </c>
      <c r="AJ2599" s="13">
        <f t="shared" si="3105"/>
        <v>4.1798006990461812E-3</v>
      </c>
      <c r="AK2599" s="13">
        <f t="shared" si="3106"/>
        <v>1.6636892874726567E-3</v>
      </c>
      <c r="AL2599" s="13">
        <f t="shared" si="3107"/>
        <v>2.5665112398025887E-5</v>
      </c>
      <c r="AM2599" s="13">
        <f t="shared" si="3108"/>
        <v>2.0775365410459316E-3</v>
      </c>
      <c r="AN2599" s="13">
        <f t="shared" si="3109"/>
        <v>2.2477283344884218E-3</v>
      </c>
      <c r="AO2599" s="13">
        <f t="shared" si="3110"/>
        <v>1.2159311198248605E-3</v>
      </c>
      <c r="AP2599" s="13">
        <f t="shared" si="3111"/>
        <v>4.3851339905363917E-4</v>
      </c>
      <c r="AQ2599" s="13">
        <f t="shared" si="3112"/>
        <v>1.186091041760287E-4</v>
      </c>
      <c r="AR2599" s="13">
        <f t="shared" si="3113"/>
        <v>1.2686298136898211E-3</v>
      </c>
      <c r="AS2599" s="13">
        <f t="shared" si="3114"/>
        <v>1.5148611018361389E-3</v>
      </c>
      <c r="AT2599" s="13">
        <f t="shared" si="3115"/>
        <v>9.0444199446241224E-4</v>
      </c>
      <c r="AU2599" s="13">
        <f t="shared" si="3116"/>
        <v>3.5999574278048463E-4</v>
      </c>
      <c r="AV2599" s="13">
        <f t="shared" si="3117"/>
        <v>1.0746703681403863E-4</v>
      </c>
      <c r="AW2599" s="13">
        <f t="shared" si="3118"/>
        <v>9.210298794250654E-7</v>
      </c>
      <c r="AX2599" s="13">
        <f t="shared" si="3119"/>
        <v>4.1346173376877112E-4</v>
      </c>
      <c r="AY2599" s="13">
        <f t="shared" si="3120"/>
        <v>4.4733251899911034E-4</v>
      </c>
      <c r="AZ2599" s="13">
        <f t="shared" si="3121"/>
        <v>2.4198899947775948E-4</v>
      </c>
      <c r="BA2599" s="13">
        <f t="shared" si="3122"/>
        <v>8.7270912771659481E-5</v>
      </c>
      <c r="BB2599" s="13">
        <f t="shared" si="3123"/>
        <v>2.360503648647853E-5</v>
      </c>
      <c r="BC2599" s="13">
        <f t="shared" si="3124"/>
        <v>5.1077522150901891E-6</v>
      </c>
      <c r="BD2599" s="13">
        <f t="shared" si="3125"/>
        <v>2.2875932800454918E-4</v>
      </c>
      <c r="BE2599" s="13">
        <f t="shared" si="3126"/>
        <v>2.731597538830933E-4</v>
      </c>
      <c r="BF2599" s="13">
        <f t="shared" si="3127"/>
        <v>1.6308898044146264E-4</v>
      </c>
      <c r="BG2599" s="13">
        <f t="shared" si="3128"/>
        <v>6.4914432338177176E-5</v>
      </c>
      <c r="BH2599" s="13">
        <f t="shared" si="3129"/>
        <v>1.9378456078307499E-5</v>
      </c>
      <c r="BI2599" s="13">
        <f t="shared" si="3130"/>
        <v>4.6279330676120406E-6</v>
      </c>
      <c r="BJ2599" s="14">
        <f t="shared" si="3131"/>
        <v>0.38512798110590463</v>
      </c>
      <c r="BK2599" s="14">
        <f t="shared" si="3132"/>
        <v>0.28533322329300254</v>
      </c>
      <c r="BL2599" s="14">
        <f t="shared" si="3133"/>
        <v>0.30793104132674448</v>
      </c>
      <c r="BM2599" s="14">
        <f t="shared" si="3134"/>
        <v>0.3972118850466928</v>
      </c>
      <c r="BN2599" s="14">
        <f t="shared" si="3135"/>
        <v>0.60240972302298623</v>
      </c>
    </row>
    <row r="2600" spans="1:66" x14ac:dyDescent="0.25">
      <c r="A2600" t="s">
        <v>298</v>
      </c>
      <c r="B2600" t="s">
        <v>366</v>
      </c>
      <c r="C2600" t="s">
        <v>331</v>
      </c>
      <c r="D2600" s="7" t="s">
        <v>553</v>
      </c>
      <c r="E2600" s="10">
        <f>VLOOKUP(A2600,home!$A$2:$E$405,3,FALSE)</f>
        <v>1.6923076923076901</v>
      </c>
      <c r="F2600" s="10">
        <f>VLOOKUP(B2600,home!$B$2:$E$405,3,FALSE)</f>
        <v>1.1000000000000001</v>
      </c>
      <c r="G2600" s="10">
        <f>VLOOKUP(C2600,away!$B$2:$E$405,4,FALSE)</f>
        <v>1.94</v>
      </c>
      <c r="H2600" s="10">
        <f>VLOOKUP(A2600,away!$A$2:$E$405,3,FALSE)</f>
        <v>1.4153846153846199</v>
      </c>
      <c r="I2600" s="10">
        <f>VLOOKUP(C2600,away!$B$2:$E$405,3,FALSE)</f>
        <v>0.51</v>
      </c>
      <c r="J2600" s="10">
        <f>VLOOKUP(B2600,home!$B$2:$E$405,4,FALSE)</f>
        <v>0.81</v>
      </c>
      <c r="K2600" s="12">
        <f t="shared" si="3080"/>
        <v>3.6113846153846105</v>
      </c>
      <c r="L2600" s="12">
        <f t="shared" si="3081"/>
        <v>0.5846953846153865</v>
      </c>
      <c r="M2600" s="13">
        <f t="shared" si="3082"/>
        <v>1.5054474846323817E-2</v>
      </c>
      <c r="N2600" s="13">
        <f t="shared" si="3083"/>
        <v>5.4367498852708425E-2</v>
      </c>
      <c r="O2600" s="13">
        <f t="shared" si="3084"/>
        <v>8.802281960453965E-3</v>
      </c>
      <c r="P2600" s="13">
        <f t="shared" si="3085"/>
        <v>3.1788425652260935E-2</v>
      </c>
      <c r="Q2600" s="13">
        <f t="shared" si="3086"/>
        <v>9.8170974466805852E-2</v>
      </c>
      <c r="R2600" s="13">
        <f t="shared" si="3087"/>
        <v>2.5733268181803545E-3</v>
      </c>
      <c r="S2600" s="13">
        <f t="shared" si="3088"/>
        <v>1.6780791355469938E-2</v>
      </c>
      <c r="T2600" s="13">
        <f t="shared" si="3089"/>
        <v>5.7400115673936332E-2</v>
      </c>
      <c r="U2600" s="13">
        <f t="shared" si="3090"/>
        <v>9.2932728815331624E-3</v>
      </c>
      <c r="V2600" s="13">
        <f t="shared" si="3091"/>
        <v>3.9370718218319865E-3</v>
      </c>
      <c r="W2600" s="13">
        <f t="shared" si="3092"/>
        <v>0.11817771562224602</v>
      </c>
      <c r="X2600" s="13">
        <f t="shared" si="3093"/>
        <v>6.9097964888716903E-2</v>
      </c>
      <c r="Y2600" s="13">
        <f t="shared" si="3094"/>
        <v>2.0200630578374398E-2</v>
      </c>
      <c r="Z2600" s="13">
        <f t="shared" si="3095"/>
        <v>5.0153743789901721E-4</v>
      </c>
      <c r="AA2600" s="13">
        <f t="shared" si="3096"/>
        <v>1.8112445872679249E-3</v>
      </c>
      <c r="AB2600" s="13">
        <f t="shared" si="3097"/>
        <v>3.270550418579017E-3</v>
      </c>
      <c r="AC2600" s="13">
        <f t="shared" si="3098"/>
        <v>5.1958519050599372E-4</v>
      </c>
      <c r="AD2600" s="13">
        <f t="shared" si="3099"/>
        <v>0.10669629601986921</v>
      </c>
      <c r="AE2600" s="13">
        <f t="shared" si="3100"/>
        <v>6.2384831838374559E-2</v>
      </c>
      <c r="AF2600" s="13">
        <f t="shared" si="3101"/>
        <v>1.8238061622952308E-2</v>
      </c>
      <c r="AG2600" s="13">
        <f t="shared" si="3102"/>
        <v>3.5545701517570743E-3</v>
      </c>
      <c r="AH2600" s="13">
        <f t="shared" si="3103"/>
        <v>7.3311656287845334E-5</v>
      </c>
      <c r="AI2600" s="13">
        <f t="shared" si="3104"/>
        <v>2.6475658764628905E-4</v>
      </c>
      <c r="AJ2600" s="13">
        <f t="shared" si="3105"/>
        <v>4.7806893372376785E-4</v>
      </c>
      <c r="AK2600" s="13">
        <f t="shared" si="3106"/>
        <v>5.7549693078111331E-4</v>
      </c>
      <c r="AL2600" s="13">
        <f t="shared" si="3107"/>
        <v>4.3885410463052813E-5</v>
      </c>
      <c r="AM2600" s="13">
        <f t="shared" si="3108"/>
        <v>7.7064272392935562E-2</v>
      </c>
      <c r="AN2600" s="13">
        <f t="shared" si="3109"/>
        <v>4.5059124386892371E-2</v>
      </c>
      <c r="AO2600" s="13">
        <f t="shared" si="3110"/>
        <v>1.3172931031913287E-2</v>
      </c>
      <c r="AP2600" s="13">
        <f t="shared" si="3111"/>
        <v>2.5673839920721669E-3</v>
      </c>
      <c r="AQ2600" s="13">
        <f t="shared" si="3112"/>
        <v>3.7528439267500545E-4</v>
      </c>
      <c r="AR2600" s="13">
        <f t="shared" si="3113"/>
        <v>8.5729974140025479E-6</v>
      </c>
      <c r="AS2600" s="13">
        <f t="shared" si="3114"/>
        <v>3.096039096866085E-5</v>
      </c>
      <c r="AT2600" s="13">
        <f t="shared" si="3115"/>
        <v>5.5904939815257225E-5</v>
      </c>
      <c r="AU2600" s="13">
        <f t="shared" si="3116"/>
        <v>6.7298079857607498E-5</v>
      </c>
      <c r="AV2600" s="13">
        <f t="shared" si="3117"/>
        <v>6.0759812560672175E-5</v>
      </c>
      <c r="AW2600" s="13">
        <f t="shared" si="3118"/>
        <v>2.5740742683642228E-6</v>
      </c>
      <c r="AX2600" s="13">
        <f t="shared" si="3119"/>
        <v>4.6384787952609419E-2</v>
      </c>
      <c r="AY2600" s="13">
        <f t="shared" si="3120"/>
        <v>2.7120971432254108E-2</v>
      </c>
      <c r="AZ2600" s="13">
        <f t="shared" si="3121"/>
        <v>7.928753411362361E-3</v>
      </c>
      <c r="BA2600" s="13">
        <f t="shared" si="3122"/>
        <v>1.5453018417923583E-3</v>
      </c>
      <c r="BB2600" s="13">
        <f t="shared" si="3123"/>
        <v>2.2588271368341199E-4</v>
      </c>
      <c r="BC2600" s="13">
        <f t="shared" si="3124"/>
        <v>2.641451603101796E-5</v>
      </c>
      <c r="BD2600" s="13">
        <f t="shared" si="3125"/>
        <v>8.3543200338115564E-7</v>
      </c>
      <c r="BE2600" s="13">
        <f t="shared" si="3126"/>
        <v>3.017066284210649E-6</v>
      </c>
      <c r="BF2600" s="13">
        <f t="shared" si="3127"/>
        <v>5.4478933811969762E-6</v>
      </c>
      <c r="BG2600" s="13">
        <f t="shared" si="3128"/>
        <v>6.5581461143701358E-6</v>
      </c>
      <c r="BH2600" s="13">
        <f t="shared" si="3129"/>
        <v>5.9209969957201685E-6</v>
      </c>
      <c r="BI2600" s="13">
        <f t="shared" si="3130"/>
        <v>4.2765994916164619E-6</v>
      </c>
      <c r="BJ2600" s="14">
        <f t="shared" si="3131"/>
        <v>0.82975976777996197</v>
      </c>
      <c r="BK2600" s="14">
        <f t="shared" si="3132"/>
        <v>9.5245205709109826E-2</v>
      </c>
      <c r="BL2600" s="14">
        <f t="shared" si="3133"/>
        <v>2.7391863129340142E-2</v>
      </c>
      <c r="BM2600" s="14">
        <f t="shared" si="3134"/>
        <v>0.71502299410159209</v>
      </c>
      <c r="BN2600" s="14">
        <f t="shared" si="3135"/>
        <v>0.21075698259673334</v>
      </c>
    </row>
    <row r="2601" spans="1:66" x14ac:dyDescent="0.25">
      <c r="A2601" t="s">
        <v>304</v>
      </c>
      <c r="B2601" t="s">
        <v>310</v>
      </c>
      <c r="C2601" t="s">
        <v>378</v>
      </c>
      <c r="D2601" s="7" t="s">
        <v>553</v>
      </c>
      <c r="E2601" s="10">
        <f>VLOOKUP(A2601,home!$A$2:$E$405,3,FALSE)</f>
        <v>1.27586206896552</v>
      </c>
      <c r="F2601" s="10">
        <f>VLOOKUP(B2601,home!$B$2:$E$405,3,FALSE)</f>
        <v>1.05</v>
      </c>
      <c r="G2601" s="10">
        <f>VLOOKUP(C2601,away!$B$2:$E$405,4,FALSE)</f>
        <v>0.91</v>
      </c>
      <c r="H2601" s="10">
        <f>VLOOKUP(A2601,away!$A$2:$E$405,3,FALSE)</f>
        <v>1.3448275862068999</v>
      </c>
      <c r="I2601" s="10">
        <f>VLOOKUP(C2601,away!$B$2:$E$405,3,FALSE)</f>
        <v>0.91</v>
      </c>
      <c r="J2601" s="10">
        <f>VLOOKUP(B2601,home!$B$2:$E$405,4,FALSE)</f>
        <v>1.24</v>
      </c>
      <c r="K2601" s="12">
        <f t="shared" si="3080"/>
        <v>1.2190862068965544</v>
      </c>
      <c r="L2601" s="12">
        <f t="shared" si="3081"/>
        <v>1.5175034482758658</v>
      </c>
      <c r="M2601" s="13">
        <f t="shared" si="3082"/>
        <v>6.4790929960081262E-2</v>
      </c>
      <c r="N2601" s="13">
        <f t="shared" si="3083"/>
        <v>7.8985729046335801E-2</v>
      </c>
      <c r="O2601" s="13">
        <f t="shared" si="3084"/>
        <v>9.8320459631423412E-2</v>
      </c>
      <c r="P2601" s="13">
        <f t="shared" si="3085"/>
        <v>0.11986111619239777</v>
      </c>
      <c r="Q2601" s="13">
        <f t="shared" si="3086"/>
        <v>4.8145206411028277E-2</v>
      </c>
      <c r="R2601" s="13">
        <f t="shared" si="3087"/>
        <v>7.460081826337657E-2</v>
      </c>
      <c r="S2601" s="13">
        <f t="shared" si="3088"/>
        <v>5.5434793047958404E-2</v>
      </c>
      <c r="T2601" s="13">
        <f t="shared" si="3089"/>
        <v>7.3060516746688717E-2</v>
      </c>
      <c r="U2601" s="13">
        <f t="shared" si="3090"/>
        <v>9.0944828568078936E-2</v>
      </c>
      <c r="V2601" s="13">
        <f t="shared" si="3091"/>
        <v>1.1394729640770249E-2</v>
      </c>
      <c r="W2601" s="13">
        <f t="shared" si="3092"/>
        <v>1.9564385687957372E-2</v>
      </c>
      <c r="X2601" s="13">
        <f t="shared" si="3093"/>
        <v>2.9689022744874304E-2</v>
      </c>
      <c r="Y2601" s="13">
        <f t="shared" si="3094"/>
        <v>2.2526597195643691E-2</v>
      </c>
      <c r="Z2601" s="13">
        <f t="shared" si="3095"/>
        <v>3.7735666319625043E-2</v>
      </c>
      <c r="AA2601" s="13">
        <f t="shared" si="3096"/>
        <v>4.6003030318305757E-2</v>
      </c>
      <c r="AB2601" s="13">
        <f t="shared" si="3097"/>
        <v>2.8040829868245288E-2</v>
      </c>
      <c r="AC2601" s="13">
        <f t="shared" si="3098"/>
        <v>1.3174924853436329E-3</v>
      </c>
      <c r="AD2601" s="13">
        <f t="shared" si="3099"/>
        <v>5.9626681846483018E-3</v>
      </c>
      <c r="AE2601" s="13">
        <f t="shared" si="3100"/>
        <v>9.0483695311285948E-3</v>
      </c>
      <c r="AF2601" s="13">
        <f t="shared" si="3101"/>
        <v>6.8654659823809625E-3</v>
      </c>
      <c r="AG2601" s="13">
        <f t="shared" si="3102"/>
        <v>3.4727894340945884E-3</v>
      </c>
      <c r="AH2601" s="13">
        <f t="shared" si="3103"/>
        <v>1.4316000940754615E-2</v>
      </c>
      <c r="AI2601" s="13">
        <f t="shared" si="3104"/>
        <v>1.7452439284792051E-2</v>
      </c>
      <c r="AJ2601" s="13">
        <f t="shared" si="3105"/>
        <v>1.0638014004394783E-2</v>
      </c>
      <c r="AK2601" s="13">
        <f t="shared" si="3106"/>
        <v>4.3228853805100187E-3</v>
      </c>
      <c r="AL2601" s="13">
        <f t="shared" si="3107"/>
        <v>9.7492732372064165E-5</v>
      </c>
      <c r="AM2601" s="13">
        <f t="shared" si="3108"/>
        <v>1.4538013080411315E-3</v>
      </c>
      <c r="AN2601" s="13">
        <f t="shared" si="3109"/>
        <v>2.2061484980603809E-3</v>
      </c>
      <c r="AO2601" s="13">
        <f t="shared" si="3110"/>
        <v>1.6739189766076256E-3</v>
      </c>
      <c r="AP2601" s="13">
        <f t="shared" si="3111"/>
        <v>8.4672593971216008E-4</v>
      </c>
      <c r="AQ2601" s="13">
        <f t="shared" si="3112"/>
        <v>3.2122738331445656E-4</v>
      </c>
      <c r="AR2601" s="13">
        <f t="shared" si="3113"/>
        <v>4.3449161586231319E-3</v>
      </c>
      <c r="AS2601" s="13">
        <f t="shared" si="3114"/>
        <v>5.2968273590994217E-3</v>
      </c>
      <c r="AT2601" s="13">
        <f t="shared" si="3115"/>
        <v>3.2286445868952049E-3</v>
      </c>
      <c r="AU2601" s="13">
        <f t="shared" si="3116"/>
        <v>1.3119986942850556E-3</v>
      </c>
      <c r="AV2601" s="13">
        <f t="shared" si="3117"/>
        <v>3.9985987791730051E-4</v>
      </c>
      <c r="AW2601" s="13">
        <f t="shared" si="3118"/>
        <v>5.0099552385744645E-6</v>
      </c>
      <c r="AX2601" s="13">
        <f t="shared" si="3119"/>
        <v>2.9538485370018513E-4</v>
      </c>
      <c r="AY2601" s="13">
        <f t="shared" si="3120"/>
        <v>4.4824753405849305E-4</v>
      </c>
      <c r="AZ2601" s="13">
        <f t="shared" si="3121"/>
        <v>3.4010858930745851E-4</v>
      </c>
      <c r="BA2601" s="13">
        <f t="shared" si="3122"/>
        <v>1.7203865235410285E-4</v>
      </c>
      <c r="BB2601" s="13">
        <f t="shared" si="3123"/>
        <v>6.5267312046021005E-5</v>
      </c>
      <c r="BC2601" s="13">
        <f t="shared" si="3124"/>
        <v>1.9808674217906755E-5</v>
      </c>
      <c r="BD2601" s="13">
        <f t="shared" si="3125"/>
        <v>1.0989042088633567E-3</v>
      </c>
      <c r="BE2601" s="13">
        <f t="shared" si="3126"/>
        <v>1.3396589637258887E-3</v>
      </c>
      <c r="BF2601" s="13">
        <f t="shared" si="3127"/>
        <v>8.1657988231178158E-4</v>
      </c>
      <c r="BG2601" s="13">
        <f t="shared" si="3128"/>
        <v>3.3182709045183475E-4</v>
      </c>
      <c r="BH2601" s="13">
        <f t="shared" si="3129"/>
        <v>1.0113145726111186E-4</v>
      </c>
      <c r="BI2601" s="13">
        <f t="shared" si="3130"/>
        <v>2.4657592926073956E-5</v>
      </c>
      <c r="BJ2601" s="14">
        <f t="shared" si="3131"/>
        <v>0.3051634286862005</v>
      </c>
      <c r="BK2601" s="14">
        <f t="shared" si="3132"/>
        <v>0.25334480159298189</v>
      </c>
      <c r="BL2601" s="14">
        <f t="shared" si="3133"/>
        <v>0.40293431213224168</v>
      </c>
      <c r="BM2601" s="14">
        <f t="shared" si="3134"/>
        <v>0.51403071164758629</v>
      </c>
      <c r="BN2601" s="14">
        <f t="shared" si="3135"/>
        <v>0.48470425950464308</v>
      </c>
    </row>
    <row r="2602" spans="1:66" x14ac:dyDescent="0.25">
      <c r="A2602" t="s">
        <v>304</v>
      </c>
      <c r="B2602" t="s">
        <v>327</v>
      </c>
      <c r="C2602" t="s">
        <v>459</v>
      </c>
      <c r="D2602" s="7" t="s">
        <v>553</v>
      </c>
      <c r="E2602" s="10">
        <f>VLOOKUP(A2602,home!$A$2:$E$405,3,FALSE)</f>
        <v>1.27586206896552</v>
      </c>
      <c r="F2602" s="10">
        <f>VLOOKUP(B2602,home!$B$2:$E$405,3,FALSE)</f>
        <v>0.78</v>
      </c>
      <c r="G2602" s="10">
        <f>VLOOKUP(C2602,away!$B$2:$E$405,4,FALSE)</f>
        <v>0.78</v>
      </c>
      <c r="H2602" s="10">
        <f>VLOOKUP(A2602,away!$A$2:$E$405,3,FALSE)</f>
        <v>1.3448275862068999</v>
      </c>
      <c r="I2602" s="10">
        <f>VLOOKUP(C2602,away!$B$2:$E$405,3,FALSE)</f>
        <v>2.09</v>
      </c>
      <c r="J2602" s="10">
        <f>VLOOKUP(B2602,home!$B$2:$E$405,4,FALSE)</f>
        <v>1.24</v>
      </c>
      <c r="K2602" s="12">
        <f t="shared" si="3080"/>
        <v>0.77623448275862239</v>
      </c>
      <c r="L2602" s="12">
        <f t="shared" si="3081"/>
        <v>3.4852551724138019</v>
      </c>
      <c r="M2602" s="13">
        <f t="shared" si="3082"/>
        <v>1.4101280710761131E-2</v>
      </c>
      <c r="N2602" s="13">
        <f t="shared" si="3083"/>
        <v>1.0945900338751806E-2</v>
      </c>
      <c r="O2602" s="13">
        <f t="shared" si="3084"/>
        <v>4.9146561534839206E-2</v>
      </c>
      <c r="P2602" s="13">
        <f t="shared" si="3085"/>
        <v>3.8149255772360717E-2</v>
      </c>
      <c r="Q2602" s="13">
        <f t="shared" si="3086"/>
        <v>4.2482926438892179E-3</v>
      </c>
      <c r="R2602" s="13">
        <f t="shared" si="3087"/>
        <v>8.5644153897825773E-2</v>
      </c>
      <c r="S2602" s="13">
        <f t="shared" si="3088"/>
        <v>2.5802013055352516E-2</v>
      </c>
      <c r="T2602" s="13">
        <f t="shared" si="3089"/>
        <v>1.4806383911042402E-2</v>
      </c>
      <c r="U2602" s="13">
        <f t="shared" si="3090"/>
        <v>6.6479945502178645E-2</v>
      </c>
      <c r="V2602" s="13">
        <f t="shared" si="3091"/>
        <v>7.7560141575514436E-3</v>
      </c>
      <c r="W2602" s="13">
        <f t="shared" si="3092"/>
        <v>1.0992237476788692E-3</v>
      </c>
      <c r="X2602" s="13">
        <f t="shared" si="3093"/>
        <v>3.8310752522378627E-3</v>
      </c>
      <c r="Y2602" s="13">
        <f t="shared" si="3094"/>
        <v>6.6761374193842612E-3</v>
      </c>
      <c r="Z2602" s="13">
        <f t="shared" si="3095"/>
        <v>9.9497243453133669E-2</v>
      </c>
      <c r="AA2602" s="13">
        <f t="shared" si="3096"/>
        <v>7.7233191307751942E-2</v>
      </c>
      <c r="AB2602" s="13">
        <f t="shared" si="3097"/>
        <v>2.9975533153285272E-2</v>
      </c>
      <c r="AC2602" s="13">
        <f t="shared" si="3098"/>
        <v>1.3114330443611797E-3</v>
      </c>
      <c r="AD2602" s="13">
        <f t="shared" si="3099"/>
        <v>2.1331384430387532E-4</v>
      </c>
      <c r="AE2602" s="13">
        <f t="shared" si="3100"/>
        <v>7.4345317920755389E-4</v>
      </c>
      <c r="AF2602" s="13">
        <f t="shared" si="3101"/>
        <v>1.2955620191403062E-3</v>
      </c>
      <c r="AG2602" s="13">
        <f t="shared" si="3102"/>
        <v>1.5051214094638739E-3</v>
      </c>
      <c r="AH2602" s="13">
        <f t="shared" si="3103"/>
        <v>8.669332059648735E-2</v>
      </c>
      <c r="AI2602" s="13">
        <f t="shared" si="3104"/>
        <v>6.7294344871841785E-2</v>
      </c>
      <c r="AJ2602" s="13">
        <f t="shared" si="3105"/>
        <v>2.6118095492087223E-2</v>
      </c>
      <c r="AK2602" s="13">
        <f t="shared" si="3106"/>
        <v>6.7579221149802115E-3</v>
      </c>
      <c r="AL2602" s="13">
        <f t="shared" si="3107"/>
        <v>1.4191673980216765E-4</v>
      </c>
      <c r="AM2602" s="13">
        <f t="shared" si="3108"/>
        <v>3.3116312319694412E-5</v>
      </c>
      <c r="AN2602" s="13">
        <f t="shared" si="3109"/>
        <v>1.1541879880348585E-4</v>
      </c>
      <c r="AO2602" s="13">
        <f t="shared" si="3110"/>
        <v>2.0113198276181849E-4</v>
      </c>
      <c r="AP2602" s="13">
        <f t="shared" si="3111"/>
        <v>2.3366542775282389E-4</v>
      </c>
      <c r="AQ2602" s="13">
        <f t="shared" si="3112"/>
        <v>2.0359591017245327E-4</v>
      </c>
      <c r="AR2602" s="13">
        <f t="shared" si="3113"/>
        <v>6.042966880452709E-2</v>
      </c>
      <c r="AS2602" s="13">
        <f t="shared" si="3114"/>
        <v>4.6907592707756941E-2</v>
      </c>
      <c r="AT2602" s="13">
        <f t="shared" si="3115"/>
        <v>1.8205645481478915E-2</v>
      </c>
      <c r="AU2602" s="13">
        <f t="shared" si="3116"/>
        <v>4.7106166012008789E-3</v>
      </c>
      <c r="AV2602" s="13">
        <f t="shared" si="3117"/>
        <v>9.1413576022683586E-4</v>
      </c>
      <c r="AW2602" s="13">
        <f t="shared" si="3118"/>
        <v>1.0664945412765176E-5</v>
      </c>
      <c r="AX2602" s="13">
        <f t="shared" si="3119"/>
        <v>4.2843372607251625E-6</v>
      </c>
      <c r="AY2602" s="13">
        <f t="shared" si="3120"/>
        <v>1.4932008598307552E-5</v>
      </c>
      <c r="AZ2602" s="13">
        <f t="shared" si="3121"/>
        <v>2.6020930100889378E-5</v>
      </c>
      <c r="BA2602" s="13">
        <f t="shared" si="3122"/>
        <v>3.0229860408380907E-5</v>
      </c>
      <c r="BB2602" s="13">
        <f t="shared" si="3123"/>
        <v>2.633969433741419E-5</v>
      </c>
      <c r="BC2602" s="13">
        <f t="shared" si="3124"/>
        <v>1.8360111185854262E-5</v>
      </c>
      <c r="BD2602" s="13">
        <f t="shared" si="3125"/>
        <v>3.5102135961371829E-2</v>
      </c>
      <c r="BE2602" s="13">
        <f t="shared" si="3126"/>
        <v>2.7247488351698299E-2</v>
      </c>
      <c r="BF2602" s="13">
        <f t="shared" si="3127"/>
        <v>1.0575220013576057E-2</v>
      </c>
      <c r="BG2602" s="13">
        <f t="shared" si="3128"/>
        <v>2.7362834790989475E-3</v>
      </c>
      <c r="BH2602" s="13">
        <f t="shared" si="3129"/>
        <v>5.3099939776983366E-4</v>
      </c>
      <c r="BI2602" s="13">
        <f t="shared" si="3130"/>
        <v>8.2436008574601405E-5</v>
      </c>
      <c r="BJ2602" s="14">
        <f t="shared" si="3131"/>
        <v>4.6271559138801883E-2</v>
      </c>
      <c r="BK2602" s="14">
        <f t="shared" si="3132"/>
        <v>8.7276845488787475E-2</v>
      </c>
      <c r="BL2602" s="14">
        <f t="shared" si="3133"/>
        <v>0.70278529103855747</v>
      </c>
      <c r="BM2602" s="14">
        <f t="shared" si="3134"/>
        <v>0.733591227157667</v>
      </c>
      <c r="BN2602" s="14">
        <f t="shared" si="3135"/>
        <v>0.20223544489842785</v>
      </c>
    </row>
    <row r="2603" spans="1:66" x14ac:dyDescent="0.25">
      <c r="A2603" t="s">
        <v>304</v>
      </c>
      <c r="B2603" t="s">
        <v>339</v>
      </c>
      <c r="C2603" t="s">
        <v>335</v>
      </c>
      <c r="D2603" s="7" t="s">
        <v>553</v>
      </c>
      <c r="E2603" s="10">
        <f>VLOOKUP(A2603,home!$A$2:$E$405,3,FALSE)</f>
        <v>1.27586206896552</v>
      </c>
      <c r="F2603" s="10">
        <f>VLOOKUP(B2603,home!$B$2:$E$405,3,FALSE)</f>
        <v>1.57</v>
      </c>
      <c r="G2603" s="10">
        <f>VLOOKUP(C2603,away!$B$2:$E$405,4,FALSE)</f>
        <v>1.44</v>
      </c>
      <c r="H2603" s="10">
        <f>VLOOKUP(A2603,away!$A$2:$E$405,3,FALSE)</f>
        <v>1.3448275862068999</v>
      </c>
      <c r="I2603" s="10">
        <f>VLOOKUP(C2603,away!$B$2:$E$405,3,FALSE)</f>
        <v>0.65</v>
      </c>
      <c r="J2603" s="10">
        <f>VLOOKUP(B2603,home!$B$2:$E$405,4,FALSE)</f>
        <v>0.62</v>
      </c>
      <c r="K2603" s="12">
        <f t="shared" si="3080"/>
        <v>2.8844689655172475</v>
      </c>
      <c r="L2603" s="12">
        <f t="shared" si="3081"/>
        <v>0.54196551724138065</v>
      </c>
      <c r="M2603" s="13">
        <f t="shared" si="3082"/>
        <v>3.2502623079702933E-2</v>
      </c>
      <c r="N2603" s="13">
        <f t="shared" si="3083"/>
        <v>9.3752807571307745E-2</v>
      </c>
      <c r="O2603" s="13">
        <f t="shared" si="3084"/>
        <v>1.7615300929092834E-2</v>
      </c>
      <c r="P2603" s="13">
        <f t="shared" si="3085"/>
        <v>5.0810788848215431E-2</v>
      </c>
      <c r="Q2603" s="13">
        <f t="shared" si="3086"/>
        <v>0.13521353193477381</v>
      </c>
      <c r="R2603" s="13">
        <f t="shared" si="3087"/>
        <v>4.7734428396991853E-3</v>
      </c>
      <c r="S2603" s="13">
        <f t="shared" si="3088"/>
        <v>1.9857906983745583E-2</v>
      </c>
      <c r="T2603" s="13">
        <f t="shared" si="3089"/>
        <v>7.328107177306363E-2</v>
      </c>
      <c r="U2603" s="13">
        <f t="shared" si="3090"/>
        <v>1.3768847729782823E-2</v>
      </c>
      <c r="V2603" s="13">
        <f t="shared" si="3091"/>
        <v>3.4492803045613322E-3</v>
      </c>
      <c r="W2603" s="13">
        <f t="shared" si="3092"/>
        <v>0.13000641219461009</v>
      </c>
      <c r="X2603" s="13">
        <f t="shared" si="3093"/>
        <v>7.0458992429747999E-2</v>
      </c>
      <c r="Y2603" s="13">
        <f t="shared" si="3094"/>
        <v>1.9093172138247447E-2</v>
      </c>
      <c r="Z2603" s="13">
        <f t="shared" si="3095"/>
        <v>8.6234713921324473E-4</v>
      </c>
      <c r="AA2603" s="13">
        <f t="shared" si="3096"/>
        <v>2.4874135605631861E-3</v>
      </c>
      <c r="AB2603" s="13">
        <f t="shared" si="3097"/>
        <v>3.5874336099256336E-3</v>
      </c>
      <c r="AC2603" s="13">
        <f t="shared" si="3098"/>
        <v>3.3701251742743931E-4</v>
      </c>
      <c r="AD2603" s="13">
        <f t="shared" si="3099"/>
        <v>9.3749865323398962E-2</v>
      </c>
      <c r="AE2603" s="13">
        <f t="shared" si="3100"/>
        <v>5.0809194251305694E-2</v>
      </c>
      <c r="AF2603" s="13">
        <f t="shared" si="3101"/>
        <v>1.3768415621513336E-2</v>
      </c>
      <c r="AG2603" s="13">
        <f t="shared" si="3102"/>
        <v>2.4873354979692607E-3</v>
      </c>
      <c r="AH2603" s="13">
        <f t="shared" si="3103"/>
        <v>1.1684060333633276E-4</v>
      </c>
      <c r="AI2603" s="13">
        <f t="shared" si="3104"/>
        <v>3.3702309423596283E-4</v>
      </c>
      <c r="AJ2603" s="13">
        <f t="shared" si="3105"/>
        <v>4.8606632799311477E-4</v>
      </c>
      <c r="AK2603" s="13">
        <f t="shared" si="3106"/>
        <v>4.6734774609302233E-4</v>
      </c>
      <c r="AL2603" s="13">
        <f t="shared" si="3107"/>
        <v>2.1073833727474845E-5</v>
      </c>
      <c r="AM2603" s="13">
        <f t="shared" si="3108"/>
        <v>5.4083715409353188E-2</v>
      </c>
      <c r="AN2603" s="13">
        <f t="shared" si="3109"/>
        <v>2.9311508796165727E-2</v>
      </c>
      <c r="AO2603" s="13">
        <f t="shared" si="3110"/>
        <v>7.9429135129196176E-3</v>
      </c>
      <c r="AP2603" s="13">
        <f t="shared" si="3111"/>
        <v>1.4349284101443443E-3</v>
      </c>
      <c r="AQ2603" s="13">
        <f t="shared" si="3112"/>
        <v>1.9442042950205789E-4</v>
      </c>
      <c r="AR2603" s="13">
        <f t="shared" si="3113"/>
        <v>1.2664715604394119E-5</v>
      </c>
      <c r="AS2603" s="13">
        <f t="shared" si="3114"/>
        <v>3.6530979117976852E-5</v>
      </c>
      <c r="AT2603" s="13">
        <f t="shared" si="3115"/>
        <v>5.2686237772881425E-5</v>
      </c>
      <c r="AU2603" s="13">
        <f t="shared" si="3116"/>
        <v>5.0657272588579672E-5</v>
      </c>
      <c r="AV2603" s="13">
        <f t="shared" si="3117"/>
        <v>3.6529832664876403E-5</v>
      </c>
      <c r="AW2603" s="13">
        <f t="shared" si="3118"/>
        <v>9.1512111116844114E-7</v>
      </c>
      <c r="AX2603" s="13">
        <f t="shared" si="3119"/>
        <v>2.6000466439691023E-2</v>
      </c>
      <c r="AY2603" s="13">
        <f t="shared" si="3120"/>
        <v>1.4091356242504304E-2</v>
      </c>
      <c r="AZ2603" s="13">
        <f t="shared" si="3121"/>
        <v>3.818514587300701E-3</v>
      </c>
      <c r="BA2603" s="13">
        <f t="shared" si="3122"/>
        <v>6.8983441113339399E-4</v>
      </c>
      <c r="BB2603" s="13">
        <f t="shared" si="3123"/>
        <v>9.3466615860203264E-5</v>
      </c>
      <c r="BC2603" s="13">
        <f t="shared" si="3124"/>
        <v>1.0131136561895303E-5</v>
      </c>
      <c r="BD2603" s="13">
        <f t="shared" si="3125"/>
        <v>1.1439731905417397E-6</v>
      </c>
      <c r="BE2603" s="13">
        <f t="shared" si="3126"/>
        <v>3.2997551655013974E-6</v>
      </c>
      <c r="BF2603" s="13">
        <f t="shared" si="3127"/>
        <v>4.7590206843470054E-6</v>
      </c>
      <c r="BG2603" s="13">
        <f t="shared" si="3128"/>
        <v>4.5757491567511963E-6</v>
      </c>
      <c r="BH2603" s="13">
        <f t="shared" si="3129"/>
        <v>3.299651609160135E-6</v>
      </c>
      <c r="BI2603" s="13">
        <f t="shared" si="3130"/>
        <v>1.9035485327282916E-6</v>
      </c>
      <c r="BJ2603" s="14">
        <f t="shared" si="3131"/>
        <v>0.82029205472707445</v>
      </c>
      <c r="BK2603" s="14">
        <f t="shared" si="3132"/>
        <v>0.1210700418098845</v>
      </c>
      <c r="BL2603" s="14">
        <f t="shared" si="3133"/>
        <v>4.3847767176809833E-2</v>
      </c>
      <c r="BM2603" s="14">
        <f t="shared" si="3134"/>
        <v>0.63731327452879682</v>
      </c>
      <c r="BN2603" s="14">
        <f t="shared" si="3135"/>
        <v>0.33466849520279196</v>
      </c>
    </row>
    <row r="2604" spans="1:66" x14ac:dyDescent="0.25">
      <c r="A2604" t="s">
        <v>304</v>
      </c>
      <c r="B2604" t="s">
        <v>376</v>
      </c>
      <c r="C2604" t="s">
        <v>375</v>
      </c>
      <c r="D2604" s="7" t="s">
        <v>553</v>
      </c>
      <c r="E2604" s="10">
        <f>VLOOKUP(A2604,home!$A$2:$E$405,3,FALSE)</f>
        <v>1.27586206896552</v>
      </c>
      <c r="F2604" s="10">
        <f>VLOOKUP(B2604,home!$B$2:$E$405,3,FALSE)</f>
        <v>1.31</v>
      </c>
      <c r="G2604" s="10">
        <f>VLOOKUP(C2604,away!$B$2:$E$405,4,FALSE)</f>
        <v>0.91</v>
      </c>
      <c r="H2604" s="10">
        <f>VLOOKUP(A2604,away!$A$2:$E$405,3,FALSE)</f>
        <v>1.3448275862068999</v>
      </c>
      <c r="I2604" s="10">
        <f>VLOOKUP(C2604,away!$B$2:$E$405,3,FALSE)</f>
        <v>1.18</v>
      </c>
      <c r="J2604" s="10">
        <f>VLOOKUP(B2604,home!$B$2:$E$405,4,FALSE)</f>
        <v>0.99</v>
      </c>
      <c r="K2604" s="12">
        <f t="shared" si="3080"/>
        <v>1.5209551724137966</v>
      </c>
      <c r="L2604" s="12">
        <f t="shared" si="3081"/>
        <v>1.5710275862069003</v>
      </c>
      <c r="M2604" s="13">
        <f t="shared" si="3082"/>
        <v>4.5411824394821783E-2</v>
      </c>
      <c r="N2604" s="13">
        <f t="shared" si="3083"/>
        <v>6.9069349202051211E-2</v>
      </c>
      <c r="O2604" s="13">
        <f t="shared" si="3084"/>
        <v>7.1343228864248501E-2</v>
      </c>
      <c r="P2604" s="13">
        <f t="shared" si="3085"/>
        <v>0.10850985295778001</v>
      </c>
      <c r="Q2604" s="13">
        <f t="shared" si="3086"/>
        <v>5.2525691962057273E-2</v>
      </c>
      <c r="R2604" s="13">
        <f t="shared" si="3087"/>
        <v>5.6041090317403397E-2</v>
      </c>
      <c r="S2604" s="13">
        <f t="shared" si="3088"/>
        <v>6.4820057032666009E-2</v>
      </c>
      <c r="T2604" s="13">
        <f t="shared" si="3089"/>
        <v>8.2519311056998029E-2</v>
      </c>
      <c r="U2604" s="13">
        <f t="shared" si="3090"/>
        <v>8.5235986185963425E-2</v>
      </c>
      <c r="V2604" s="13">
        <f t="shared" si="3091"/>
        <v>1.720945529804821E-2</v>
      </c>
      <c r="W2604" s="13">
        <f t="shared" si="3092"/>
        <v>2.6629740958101604E-2</v>
      </c>
      <c r="X2604" s="13">
        <f t="shared" si="3093"/>
        <v>4.1836057658721393E-2</v>
      </c>
      <c r="Y2604" s="13">
        <f t="shared" si="3094"/>
        <v>3.2862800339996889E-2</v>
      </c>
      <c r="Z2604" s="13">
        <f t="shared" si="3095"/>
        <v>2.9347366283251058E-2</v>
      </c>
      <c r="AA2604" s="13">
        <f t="shared" si="3096"/>
        <v>4.4636028545232943E-2</v>
      </c>
      <c r="AB2604" s="13">
        <f t="shared" si="3097"/>
        <v>3.3944699245940971E-2</v>
      </c>
      <c r="AC2604" s="13">
        <f t="shared" si="3098"/>
        <v>2.5700842907662867E-3</v>
      </c>
      <c r="AD2604" s="13">
        <f t="shared" si="3099"/>
        <v>1.0125660562566039E-2</v>
      </c>
      <c r="AE2604" s="13">
        <f t="shared" si="3100"/>
        <v>1.5907692072358526E-2</v>
      </c>
      <c r="AF2604" s="13">
        <f t="shared" si="3101"/>
        <v>1.2495711539280032E-2</v>
      </c>
      <c r="AG2604" s="13">
        <f t="shared" si="3102"/>
        <v>6.5437025124976079E-3</v>
      </c>
      <c r="AH2604" s="13">
        <f t="shared" si="3103"/>
        <v>1.1526380503376421E-2</v>
      </c>
      <c r="AI2604" s="13">
        <f t="shared" si="3104"/>
        <v>1.7531108045819907E-2</v>
      </c>
      <c r="AJ2604" s="13">
        <f t="shared" si="3105"/>
        <v>1.3332014730217461E-2</v>
      </c>
      <c r="AK2604" s="13">
        <f t="shared" si="3106"/>
        <v>6.7591322542070592E-3</v>
      </c>
      <c r="AL2604" s="13">
        <f t="shared" si="3107"/>
        <v>2.4564480480282128E-4</v>
      </c>
      <c r="AM2604" s="13">
        <f t="shared" si="3108"/>
        <v>3.0801351613482424E-3</v>
      </c>
      <c r="AN2604" s="13">
        <f t="shared" si="3109"/>
        <v>4.8389773077239309E-3</v>
      </c>
      <c r="AO2604" s="13">
        <f t="shared" si="3110"/>
        <v>3.8010834197317466E-3</v>
      </c>
      <c r="AP2604" s="13">
        <f t="shared" si="3111"/>
        <v>1.9905356366240788E-3</v>
      </c>
      <c r="AQ2604" s="13">
        <f t="shared" si="3112"/>
        <v>7.817965991160857E-4</v>
      </c>
      <c r="AR2604" s="13">
        <f t="shared" si="3113"/>
        <v>3.6216523479843427E-3</v>
      </c>
      <c r="AS2604" s="13">
        <f t="shared" si="3114"/>
        <v>5.5083708713513559E-3</v>
      </c>
      <c r="AT2604" s="13">
        <f t="shared" si="3115"/>
        <v>4.1889925841776697E-3</v>
      </c>
      <c r="AU2604" s="13">
        <f t="shared" si="3116"/>
        <v>2.1237566460360216E-3</v>
      </c>
      <c r="AV2604" s="13">
        <f t="shared" si="3117"/>
        <v>8.0753466393416562E-4</v>
      </c>
      <c r="AW2604" s="13">
        <f t="shared" si="3118"/>
        <v>1.6304418265636239E-5</v>
      </c>
      <c r="AX2604" s="13">
        <f t="shared" si="3119"/>
        <v>7.80791250897702E-4</v>
      </c>
      <c r="AY2604" s="13">
        <f t="shared" si="3120"/>
        <v>1.226644594229283E-3</v>
      </c>
      <c r="AZ2604" s="13">
        <f t="shared" si="3121"/>
        <v>9.635462480028868E-4</v>
      </c>
      <c r="BA2604" s="13">
        <f t="shared" si="3122"/>
        <v>5.0458591206623026E-4</v>
      </c>
      <c r="BB2604" s="13">
        <f t="shared" si="3123"/>
        <v>1.981795968668543E-4</v>
      </c>
      <c r="BC2604" s="13">
        <f t="shared" si="3124"/>
        <v>6.2269122740238054E-5</v>
      </c>
      <c r="BD2604" s="13">
        <f t="shared" si="3125"/>
        <v>9.4828595772239942E-4</v>
      </c>
      <c r="BE2604" s="13">
        <f t="shared" si="3126"/>
        <v>1.442300432325254E-3</v>
      </c>
      <c r="BF2604" s="13">
        <f t="shared" si="3127"/>
        <v>1.0968371513598754E-3</v>
      </c>
      <c r="BG2604" s="13">
        <f t="shared" si="3128"/>
        <v>5.5608004621880572E-4</v>
      </c>
      <c r="BH2604" s="13">
        <f t="shared" si="3129"/>
        <v>2.1144320564314885E-4</v>
      </c>
      <c r="BI2604" s="13">
        <f t="shared" si="3130"/>
        <v>6.4319127458940272E-5</v>
      </c>
      <c r="BJ2604" s="14">
        <f t="shared" si="3131"/>
        <v>0.36874426271397587</v>
      </c>
      <c r="BK2604" s="14">
        <f t="shared" si="3132"/>
        <v>0.23999356337311439</v>
      </c>
      <c r="BL2604" s="14">
        <f t="shared" si="3133"/>
        <v>0.36091924172662204</v>
      </c>
      <c r="BM2604" s="14">
        <f t="shared" si="3134"/>
        <v>0.59489305622263777</v>
      </c>
      <c r="BN2604" s="14">
        <f t="shared" si="3135"/>
        <v>0.40290103769836211</v>
      </c>
    </row>
    <row r="2605" spans="1:66" x14ac:dyDescent="0.25">
      <c r="A2605" t="s">
        <v>301</v>
      </c>
      <c r="B2605" t="s">
        <v>336</v>
      </c>
      <c r="C2605" t="s">
        <v>343</v>
      </c>
      <c r="D2605" s="7" t="s">
        <v>553</v>
      </c>
      <c r="E2605" s="10">
        <f>VLOOKUP(A2605,home!$A$2:$E$405,3,FALSE)</f>
        <v>1.36507936507937</v>
      </c>
      <c r="F2605" s="10">
        <f>VLOOKUP(B2605,home!$B$2:$E$405,3,FALSE)</f>
        <v>0.94</v>
      </c>
      <c r="G2605" s="10">
        <f>VLOOKUP(C2605,away!$B$2:$E$405,4,FALSE)</f>
        <v>0.94</v>
      </c>
      <c r="H2605" s="10">
        <f>VLOOKUP(A2605,away!$A$2:$E$405,3,FALSE)</f>
        <v>1.0634920634920599</v>
      </c>
      <c r="I2605" s="10">
        <f>VLOOKUP(C2605,away!$B$2:$E$405,3,FALSE)</f>
        <v>0.52</v>
      </c>
      <c r="J2605" s="10">
        <f>VLOOKUP(B2605,home!$B$2:$E$405,4,FALSE)</f>
        <v>0.54</v>
      </c>
      <c r="K2605" s="12">
        <f t="shared" si="3080"/>
        <v>1.2061841269841311</v>
      </c>
      <c r="L2605" s="12">
        <f t="shared" si="3081"/>
        <v>0.29862857142857047</v>
      </c>
      <c r="M2605" s="13">
        <f t="shared" si="3082"/>
        <v>0.2220588819181275</v>
      </c>
      <c r="N2605" s="13">
        <f t="shared" si="3083"/>
        <v>0.26784389862548891</v>
      </c>
      <c r="O2605" s="13">
        <f t="shared" si="3084"/>
        <v>6.6313126680236034E-2</v>
      </c>
      <c r="P2605" s="13">
        <f t="shared" si="3085"/>
        <v>7.9985840812388603E-2</v>
      </c>
      <c r="Q2605" s="13">
        <f t="shared" si="3086"/>
        <v>0.16153452951580577</v>
      </c>
      <c r="R2605" s="13">
        <f t="shared" si="3087"/>
        <v>9.9014971437403534E-3</v>
      </c>
      <c r="S2605" s="13">
        <f t="shared" si="3088"/>
        <v>7.2027458158863437E-3</v>
      </c>
      <c r="T2605" s="13">
        <f t="shared" si="3089"/>
        <v>4.8238825785691331E-2</v>
      </c>
      <c r="U2605" s="13">
        <f t="shared" si="3090"/>
        <v>1.1943028688158327E-2</v>
      </c>
      <c r="V2605" s="13">
        <f t="shared" si="3091"/>
        <v>2.8827072814857971E-4</v>
      </c>
      <c r="W2605" s="13">
        <f t="shared" si="3092"/>
        <v>6.4946795153938169E-2</v>
      </c>
      <c r="X2605" s="13">
        <f t="shared" si="3093"/>
        <v>1.9394968655684561E-2</v>
      </c>
      <c r="Y2605" s="13">
        <f t="shared" si="3094"/>
        <v>2.8959458912744904E-3</v>
      </c>
      <c r="Z2605" s="13">
        <f t="shared" si="3095"/>
        <v>9.8562331567975071E-4</v>
      </c>
      <c r="AA2605" s="13">
        <f t="shared" si="3096"/>
        <v>1.1888431985583848E-3</v>
      </c>
      <c r="AB2605" s="13">
        <f t="shared" si="3097"/>
        <v>7.1698189778708382E-4</v>
      </c>
      <c r="AC2605" s="13">
        <f t="shared" si="3098"/>
        <v>6.4897135540678682E-6</v>
      </c>
      <c r="AD2605" s="13">
        <f t="shared" si="3099"/>
        <v>1.9584448353292531E-2</v>
      </c>
      <c r="AE2605" s="13">
        <f t="shared" si="3100"/>
        <v>5.8484758339603675E-3</v>
      </c>
      <c r="AF2605" s="13">
        <f t="shared" si="3101"/>
        <v>8.7326099166505091E-4</v>
      </c>
      <c r="AG2605" s="13">
        <f t="shared" si="3102"/>
        <v>8.6926894141743625E-5</v>
      </c>
      <c r="AH2605" s="13">
        <f t="shared" si="3103"/>
        <v>7.3583820682033728E-5</v>
      </c>
      <c r="AI2605" s="13">
        <f t="shared" si="3104"/>
        <v>8.8755636509515722E-5</v>
      </c>
      <c r="AJ2605" s="13">
        <f t="shared" si="3105"/>
        <v>5.352781996907556E-5</v>
      </c>
      <c r="AK2605" s="13">
        <f t="shared" si="3106"/>
        <v>2.1521468932921044E-5</v>
      </c>
      <c r="AL2605" s="13">
        <f t="shared" si="3107"/>
        <v>9.3504063565457178E-8</v>
      </c>
      <c r="AM2605" s="13">
        <f t="shared" si="3108"/>
        <v>4.7244901478963926E-3</v>
      </c>
      <c r="AN2605" s="13">
        <f t="shared" si="3109"/>
        <v>1.4108677435946554E-3</v>
      </c>
      <c r="AO2605" s="13">
        <f t="shared" si="3110"/>
        <v>2.1066270937216127E-4</v>
      </c>
      <c r="AP2605" s="13">
        <f t="shared" si="3111"/>
        <v>2.0969967984360207E-5</v>
      </c>
      <c r="AQ2605" s="13">
        <f t="shared" si="3112"/>
        <v>1.5655578955180874E-6</v>
      </c>
      <c r="AR2605" s="13">
        <f t="shared" si="3113"/>
        <v>4.3948462501063684E-6</v>
      </c>
      <c r="AS2605" s="13">
        <f t="shared" si="3114"/>
        <v>5.3009937874140333E-6</v>
      </c>
      <c r="AT2605" s="13">
        <f t="shared" si="3115"/>
        <v>3.1969872818101497E-6</v>
      </c>
      <c r="AU2605" s="13">
        <f t="shared" si="3116"/>
        <v>1.2853851044965152E-6</v>
      </c>
      <c r="AV2605" s="13">
        <f t="shared" si="3117"/>
        <v>3.8760277752638388E-7</v>
      </c>
      <c r="AW2605" s="13">
        <f t="shared" si="3118"/>
        <v>9.3556281097045918E-10</v>
      </c>
      <c r="AX2605" s="13">
        <f t="shared" si="3119"/>
        <v>9.4976750408092166E-4</v>
      </c>
      <c r="AY2605" s="13">
        <f t="shared" si="3120"/>
        <v>2.8362771293296462E-4</v>
      </c>
      <c r="AZ2605" s="13">
        <f t="shared" si="3121"/>
        <v>4.2349669365361943E-5</v>
      </c>
      <c r="BA2605" s="13">
        <f t="shared" si="3122"/>
        <v>4.2156070876834428E-6</v>
      </c>
      <c r="BB2605" s="13">
        <f t="shared" si="3123"/>
        <v>3.147251805747658E-7</v>
      </c>
      <c r="BC2605" s="13">
        <f t="shared" si="3124"/>
        <v>1.879718621352825E-8</v>
      </c>
      <c r="BD2605" s="13">
        <f t="shared" si="3125"/>
        <v>2.1873777621957891E-7</v>
      </c>
      <c r="BE2605" s="13">
        <f t="shared" si="3126"/>
        <v>2.6383803364786307E-7</v>
      </c>
      <c r="BF2605" s="13">
        <f t="shared" si="3127"/>
        <v>1.5911862414037879E-7</v>
      </c>
      <c r="BG2605" s="13">
        <f t="shared" si="3128"/>
        <v>6.3975452915226287E-8</v>
      </c>
      <c r="BH2605" s="13">
        <f t="shared" si="3129"/>
        <v>1.9291543955741654E-8</v>
      </c>
      <c r="BI2605" s="13">
        <f t="shared" si="3130"/>
        <v>4.6538308208864491E-9</v>
      </c>
      <c r="BJ2605" s="14">
        <f t="shared" si="3131"/>
        <v>0.59889692584351994</v>
      </c>
      <c r="BK2605" s="14">
        <f t="shared" si="3132"/>
        <v>0.30982595020510156</v>
      </c>
      <c r="BL2605" s="14">
        <f t="shared" si="3133"/>
        <v>9.0316161785036791E-2</v>
      </c>
      <c r="BM2605" s="14">
        <f t="shared" si="3134"/>
        <v>0.19210325967618064</v>
      </c>
      <c r="BN2605" s="14">
        <f t="shared" si="3135"/>
        <v>0.80763777469578701</v>
      </c>
    </row>
    <row r="2606" spans="1:66" x14ac:dyDescent="0.25">
      <c r="A2606" t="s">
        <v>301</v>
      </c>
      <c r="B2606" t="s">
        <v>322</v>
      </c>
      <c r="C2606" t="s">
        <v>314</v>
      </c>
      <c r="D2606" s="7" t="s">
        <v>553</v>
      </c>
      <c r="E2606" s="10">
        <f>VLOOKUP(A2606,home!$A$2:$E$405,3,FALSE)</f>
        <v>1.36507936507937</v>
      </c>
      <c r="F2606" s="10">
        <f>VLOOKUP(B2606,home!$B$2:$E$405,3,FALSE)</f>
        <v>0.63</v>
      </c>
      <c r="G2606" s="10">
        <f>VLOOKUP(C2606,away!$B$2:$E$405,4,FALSE)</f>
        <v>1.03</v>
      </c>
      <c r="H2606" s="10">
        <f>VLOOKUP(A2606,away!$A$2:$E$405,3,FALSE)</f>
        <v>1.0634920634920599</v>
      </c>
      <c r="I2606" s="10">
        <f>VLOOKUP(C2606,away!$B$2:$E$405,3,FALSE)</f>
        <v>0.59</v>
      </c>
      <c r="J2606" s="10">
        <f>VLOOKUP(B2606,home!$B$2:$E$405,4,FALSE)</f>
        <v>1.48</v>
      </c>
      <c r="K2606" s="12">
        <f t="shared" si="3080"/>
        <v>0.88580000000000325</v>
      </c>
      <c r="L2606" s="12">
        <f t="shared" si="3081"/>
        <v>0.9286412698412666</v>
      </c>
      <c r="M2606" s="13">
        <f t="shared" si="3082"/>
        <v>0.16292891626265305</v>
      </c>
      <c r="N2606" s="13">
        <f t="shared" si="3083"/>
        <v>0.14432243402545861</v>
      </c>
      <c r="O2606" s="13">
        <f t="shared" si="3084"/>
        <v>0.1513025156920115</v>
      </c>
      <c r="P2606" s="13">
        <f t="shared" si="3085"/>
        <v>0.13402376839998428</v>
      </c>
      <c r="Q2606" s="13">
        <f t="shared" si="3086"/>
        <v>6.3920406029875837E-2</v>
      </c>
      <c r="R2606" s="13">
        <f t="shared" si="3087"/>
        <v>7.0252880151203873E-2</v>
      </c>
      <c r="S2606" s="13">
        <f t="shared" si="3088"/>
        <v>2.7561667548282223E-2</v>
      </c>
      <c r="T2606" s="13">
        <f t="shared" si="3089"/>
        <v>5.9359127024353246E-2</v>
      </c>
      <c r="U2606" s="13">
        <f t="shared" si="3090"/>
        <v>6.2230001237936615E-2</v>
      </c>
      <c r="V2606" s="13">
        <f t="shared" si="3091"/>
        <v>2.5191071275753162E-3</v>
      </c>
      <c r="W2606" s="13">
        <f t="shared" si="3092"/>
        <v>1.8873565220421412E-2</v>
      </c>
      <c r="X2606" s="13">
        <f t="shared" si="3093"/>
        <v>1.7526771572724104E-2</v>
      </c>
      <c r="Y2606" s="13">
        <f t="shared" si="3094"/>
        <v>8.1380417047561635E-3</v>
      </c>
      <c r="Z2606" s="13">
        <f t="shared" si="3095"/>
        <v>2.1746574611206756E-2</v>
      </c>
      <c r="AA2606" s="13">
        <f t="shared" si="3096"/>
        <v>1.9263115790607018E-2</v>
      </c>
      <c r="AB2606" s="13">
        <f t="shared" si="3097"/>
        <v>8.5316339836598778E-3</v>
      </c>
      <c r="AC2606" s="13">
        <f t="shared" si="3098"/>
        <v>1.2951208953013434E-4</v>
      </c>
      <c r="AD2606" s="13">
        <f t="shared" si="3099"/>
        <v>4.1795510180623364E-3</v>
      </c>
      <c r="AE2606" s="13">
        <f t="shared" si="3100"/>
        <v>3.8813035647797655E-3</v>
      </c>
      <c r="AF2606" s="13">
        <f t="shared" si="3101"/>
        <v>1.8021693355182583E-3</v>
      </c>
      <c r="AG2606" s="13">
        <f t="shared" si="3102"/>
        <v>5.5785627340155565E-4</v>
      </c>
      <c r="AH2606" s="13">
        <f t="shared" si="3103"/>
        <v>5.048691665412222E-3</v>
      </c>
      <c r="AI2606" s="13">
        <f t="shared" si="3104"/>
        <v>4.4721310772221625E-3</v>
      </c>
      <c r="AJ2606" s="13">
        <f t="shared" si="3105"/>
        <v>1.9807068541017026E-3</v>
      </c>
      <c r="AK2606" s="13">
        <f t="shared" si="3106"/>
        <v>5.8483671045443176E-4</v>
      </c>
      <c r="AL2606" s="13">
        <f t="shared" si="3107"/>
        <v>4.2614162520305284E-6</v>
      </c>
      <c r="AM2606" s="13">
        <f t="shared" si="3108"/>
        <v>7.4044925835992656E-4</v>
      </c>
      <c r="AN2606" s="13">
        <f t="shared" si="3109"/>
        <v>6.876117395363861E-4</v>
      </c>
      <c r="AO2606" s="13">
        <f t="shared" si="3110"/>
        <v>3.1927231948041597E-4</v>
      </c>
      <c r="AP2606" s="13">
        <f t="shared" si="3111"/>
        <v>9.8829817395820014E-5</v>
      </c>
      <c r="AQ2606" s="13">
        <f t="shared" si="3112"/>
        <v>2.2944361781158694E-5</v>
      </c>
      <c r="AR2606" s="13">
        <f t="shared" si="3113"/>
        <v>9.3768468784108535E-4</v>
      </c>
      <c r="AS2606" s="13">
        <f t="shared" si="3114"/>
        <v>8.3060109648963642E-4</v>
      </c>
      <c r="AT2606" s="13">
        <f t="shared" si="3115"/>
        <v>3.6787322563526124E-4</v>
      </c>
      <c r="AU2606" s="13">
        <f t="shared" si="3116"/>
        <v>1.0862070108923856E-4</v>
      </c>
      <c r="AV2606" s="13">
        <f t="shared" si="3117"/>
        <v>2.4054054256211961E-5</v>
      </c>
      <c r="AW2606" s="13">
        <f t="shared" si="3118"/>
        <v>9.7372229340350984E-8</v>
      </c>
      <c r="AX2606" s="13">
        <f t="shared" si="3119"/>
        <v>1.0931499217587083E-4</v>
      </c>
      <c r="AY2606" s="13">
        <f t="shared" si="3120"/>
        <v>1.015144131468888E-4</v>
      </c>
      <c r="AZ2606" s="13">
        <f t="shared" si="3121"/>
        <v>4.7135236765958891E-5</v>
      </c>
      <c r="BA2606" s="13">
        <f t="shared" si="3122"/>
        <v>1.4590575374869608E-5</v>
      </c>
      <c r="BB2606" s="13">
        <f t="shared" si="3123"/>
        <v>3.3873526109584061E-6</v>
      </c>
      <c r="BC2606" s="13">
        <f t="shared" si="3124"/>
        <v>6.29127086008109E-7</v>
      </c>
      <c r="BD2606" s="13">
        <f t="shared" si="3125"/>
        <v>1.4512878320457613E-4</v>
      </c>
      <c r="BE2606" s="13">
        <f t="shared" si="3126"/>
        <v>1.2855507616261401E-4</v>
      </c>
      <c r="BF2606" s="13">
        <f t="shared" si="3127"/>
        <v>5.6937043232421942E-5</v>
      </c>
      <c r="BG2606" s="13">
        <f t="shared" si="3128"/>
        <v>1.6811610965093183E-5</v>
      </c>
      <c r="BH2606" s="13">
        <f t="shared" si="3129"/>
        <v>3.7229312482198985E-6</v>
      </c>
      <c r="BI2606" s="13">
        <f t="shared" si="3130"/>
        <v>6.5955449993463989E-7</v>
      </c>
      <c r="BJ2606" s="14">
        <f t="shared" si="3131"/>
        <v>0.32470690496306565</v>
      </c>
      <c r="BK2606" s="14">
        <f t="shared" si="3132"/>
        <v>0.32726874725742394</v>
      </c>
      <c r="BL2606" s="14">
        <f t="shared" si="3133"/>
        <v>0.32628716192723367</v>
      </c>
      <c r="BM2606" s="14">
        <f t="shared" si="3134"/>
        <v>0.27315705115682531</v>
      </c>
      <c r="BN2606" s="14">
        <f t="shared" si="3135"/>
        <v>0.72675092056118717</v>
      </c>
    </row>
    <row r="2607" spans="1:66" x14ac:dyDescent="0.25">
      <c r="A2607" t="s">
        <v>301</v>
      </c>
      <c r="B2607" t="s">
        <v>302</v>
      </c>
      <c r="C2607" t="s">
        <v>350</v>
      </c>
      <c r="D2607" s="7" t="s">
        <v>553</v>
      </c>
      <c r="E2607" s="10">
        <f>VLOOKUP(A2607,home!$A$2:$E$405,3,FALSE)</f>
        <v>1.36507936507937</v>
      </c>
      <c r="F2607" s="10">
        <f>VLOOKUP(B2607,home!$B$2:$E$405,3,FALSE)</f>
        <v>0.52</v>
      </c>
      <c r="G2607" s="10">
        <f>VLOOKUP(C2607,away!$B$2:$E$405,4,FALSE)</f>
        <v>1.47</v>
      </c>
      <c r="H2607" s="10">
        <f>VLOOKUP(A2607,away!$A$2:$E$405,3,FALSE)</f>
        <v>1.0634920634920599</v>
      </c>
      <c r="I2607" s="10">
        <f>VLOOKUP(C2607,away!$B$2:$E$405,3,FALSE)</f>
        <v>0.63</v>
      </c>
      <c r="J2607" s="10">
        <f>VLOOKUP(B2607,home!$B$2:$E$405,4,FALSE)</f>
        <v>1.21</v>
      </c>
      <c r="K2607" s="12">
        <f t="shared" si="3080"/>
        <v>1.0434666666666703</v>
      </c>
      <c r="L2607" s="12">
        <f t="shared" si="3081"/>
        <v>0.81069999999999731</v>
      </c>
      <c r="M2607" s="13">
        <f t="shared" si="3082"/>
        <v>0.15658337446621529</v>
      </c>
      <c r="N2607" s="13">
        <f t="shared" si="3083"/>
        <v>0.16338953180968066</v>
      </c>
      <c r="O2607" s="13">
        <f t="shared" si="3084"/>
        <v>0.12694214167976028</v>
      </c>
      <c r="P2607" s="13">
        <f t="shared" si="3085"/>
        <v>0.13245989343810763</v>
      </c>
      <c r="Q2607" s="13">
        <f t="shared" si="3086"/>
        <v>8.5245765062837681E-2</v>
      </c>
      <c r="R2607" s="13">
        <f t="shared" si="3087"/>
        <v>5.1455997129890664E-2</v>
      </c>
      <c r="S2607" s="13">
        <f t="shared" si="3088"/>
        <v>2.8013228462866784E-2</v>
      </c>
      <c r="T2607" s="13">
        <f t="shared" si="3089"/>
        <v>6.910874173644227E-2</v>
      </c>
      <c r="U2607" s="13">
        <f t="shared" si="3090"/>
        <v>5.3692617805136754E-2</v>
      </c>
      <c r="V2607" s="13">
        <f t="shared" si="3091"/>
        <v>2.6330518235257133E-3</v>
      </c>
      <c r="W2607" s="13">
        <f t="shared" si="3092"/>
        <v>2.9650371439189784E-2</v>
      </c>
      <c r="X2607" s="13">
        <f t="shared" si="3093"/>
        <v>2.4037556125751074E-2</v>
      </c>
      <c r="Y2607" s="13">
        <f t="shared" si="3094"/>
        <v>9.7436233755731662E-3</v>
      </c>
      <c r="Z2607" s="13">
        <f t="shared" si="3095"/>
        <v>1.390512562440074E-2</v>
      </c>
      <c r="AA2607" s="13">
        <f t="shared" si="3096"/>
        <v>1.4509535084874741E-2</v>
      </c>
      <c r="AB2607" s="13">
        <f t="shared" si="3097"/>
        <v>7.5701081049486755E-3</v>
      </c>
      <c r="AC2607" s="13">
        <f t="shared" si="3098"/>
        <v>1.392124823078212E-4</v>
      </c>
      <c r="AD2607" s="13">
        <f t="shared" si="3099"/>
        <v>7.7347935627700018E-3</v>
      </c>
      <c r="AE2607" s="13">
        <f t="shared" si="3100"/>
        <v>6.270597141337618E-3</v>
      </c>
      <c r="AF2607" s="13">
        <f t="shared" si="3101"/>
        <v>2.5417865512411954E-3</v>
      </c>
      <c r="AG2607" s="13">
        <f t="shared" si="3102"/>
        <v>6.8687545236374335E-4</v>
      </c>
      <c r="AH2607" s="13">
        <f t="shared" si="3103"/>
        <v>2.81822133592541E-3</v>
      </c>
      <c r="AI2607" s="13">
        <f t="shared" si="3104"/>
        <v>2.9407200233269779E-3</v>
      </c>
      <c r="AJ2607" s="13">
        <f t="shared" si="3105"/>
        <v>1.5342716601704674E-3</v>
      </c>
      <c r="AK2607" s="13">
        <f t="shared" si="3106"/>
        <v>5.3365377833307207E-4</v>
      </c>
      <c r="AL2607" s="13">
        <f t="shared" si="3107"/>
        <v>4.7106075302335823E-6</v>
      </c>
      <c r="AM2607" s="13">
        <f t="shared" si="3108"/>
        <v>1.6141998512596868E-3</v>
      </c>
      <c r="AN2607" s="13">
        <f t="shared" si="3109"/>
        <v>1.3086318194162237E-3</v>
      </c>
      <c r="AO2607" s="13">
        <f t="shared" si="3110"/>
        <v>5.3045390800036452E-4</v>
      </c>
      <c r="AP2607" s="13">
        <f t="shared" si="3111"/>
        <v>1.4334632773863135E-4</v>
      </c>
      <c r="AQ2607" s="13">
        <f t="shared" si="3112"/>
        <v>2.9052716974427008E-5</v>
      </c>
      <c r="AR2607" s="13">
        <f t="shared" si="3113"/>
        <v>4.5694640740694478E-4</v>
      </c>
      <c r="AS2607" s="13">
        <f t="shared" si="3114"/>
        <v>4.7680834458223493E-4</v>
      </c>
      <c r="AT2607" s="13">
        <f t="shared" si="3115"/>
        <v>2.4876680698003893E-4</v>
      </c>
      <c r="AU2607" s="13">
        <f t="shared" si="3116"/>
        <v>8.652662361892407E-5</v>
      </c>
      <c r="AV2607" s="13">
        <f t="shared" si="3117"/>
        <v>2.2571911881390071E-5</v>
      </c>
      <c r="AW2607" s="13">
        <f t="shared" si="3118"/>
        <v>1.1069122007694292E-7</v>
      </c>
      <c r="AX2607" s="13">
        <f t="shared" si="3119"/>
        <v>2.8072728968796327E-4</v>
      </c>
      <c r="AY2607" s="13">
        <f t="shared" si="3120"/>
        <v>2.2758561375003101E-4</v>
      </c>
      <c r="AZ2607" s="13">
        <f t="shared" si="3121"/>
        <v>9.2251828533574764E-5</v>
      </c>
      <c r="BA2607" s="13">
        <f t="shared" si="3122"/>
        <v>2.4929519130722938E-5</v>
      </c>
      <c r="BB2607" s="13">
        <f t="shared" si="3123"/>
        <v>5.052590289819254E-6</v>
      </c>
      <c r="BC2607" s="13">
        <f t="shared" si="3124"/>
        <v>8.1922698959129167E-7</v>
      </c>
      <c r="BD2607" s="13">
        <f t="shared" si="3125"/>
        <v>6.174107541413478E-5</v>
      </c>
      <c r="BE2607" s="13">
        <f t="shared" si="3126"/>
        <v>6.4424754158802727E-5</v>
      </c>
      <c r="BF2607" s="13">
        <f t="shared" si="3127"/>
        <v>3.3612541736452792E-5</v>
      </c>
      <c r="BG2607" s="13">
        <f t="shared" si="3128"/>
        <v>1.1691188961310245E-5</v>
      </c>
      <c r="BH2607" s="13">
        <f t="shared" si="3129"/>
        <v>3.049841493707143E-6</v>
      </c>
      <c r="BI2607" s="13">
        <f t="shared" si="3130"/>
        <v>6.3648158746005841E-7</v>
      </c>
      <c r="BJ2607" s="14">
        <f t="shared" si="3131"/>
        <v>0.40266669294895835</v>
      </c>
      <c r="BK2607" s="14">
        <f t="shared" si="3132"/>
        <v>0.32006105689430342</v>
      </c>
      <c r="BL2607" s="14">
        <f t="shared" si="3133"/>
        <v>0.26346404258018835</v>
      </c>
      <c r="BM2607" s="14">
        <f t="shared" si="3134"/>
        <v>0.28379273953882872</v>
      </c>
      <c r="BN2607" s="14">
        <f t="shared" si="3135"/>
        <v>0.71607670358649211</v>
      </c>
    </row>
    <row r="2608" spans="1:66" x14ac:dyDescent="0.25">
      <c r="A2608" t="s">
        <v>301</v>
      </c>
      <c r="B2608" t="s">
        <v>368</v>
      </c>
      <c r="C2608" t="s">
        <v>384</v>
      </c>
      <c r="D2608" s="7" t="s">
        <v>553</v>
      </c>
      <c r="E2608" s="10">
        <f>VLOOKUP(A2608,home!$A$2:$E$405,3,FALSE)</f>
        <v>1.36507936507937</v>
      </c>
      <c r="F2608" s="10">
        <f>VLOOKUP(B2608,home!$B$2:$E$405,3,FALSE)</f>
        <v>1.9</v>
      </c>
      <c r="G2608" s="10">
        <f>VLOOKUP(C2608,away!$B$2:$E$405,4,FALSE)</f>
        <v>1.26</v>
      </c>
      <c r="H2608" s="10">
        <f>VLOOKUP(A2608,away!$A$2:$E$405,3,FALSE)</f>
        <v>1.0634920634920599</v>
      </c>
      <c r="I2608" s="10">
        <f>VLOOKUP(C2608,away!$B$2:$E$405,3,FALSE)</f>
        <v>0.63</v>
      </c>
      <c r="J2608" s="10">
        <f>VLOOKUP(B2608,home!$B$2:$E$405,4,FALSE)</f>
        <v>0.75</v>
      </c>
      <c r="K2608" s="12">
        <f t="shared" si="3080"/>
        <v>3.2680000000000118</v>
      </c>
      <c r="L2608" s="12">
        <f t="shared" si="3081"/>
        <v>0.50249999999999839</v>
      </c>
      <c r="M2608" s="13">
        <f t="shared" si="3082"/>
        <v>2.3040540136609441E-2</v>
      </c>
      <c r="N2608" s="13">
        <f t="shared" si="3083"/>
        <v>7.5296485166439914E-2</v>
      </c>
      <c r="O2608" s="13">
        <f t="shared" si="3084"/>
        <v>1.1577871418646208E-2</v>
      </c>
      <c r="P2608" s="13">
        <f t="shared" si="3085"/>
        <v>3.7836483796135939E-2</v>
      </c>
      <c r="Q2608" s="13">
        <f t="shared" si="3086"/>
        <v>0.12303445676196333</v>
      </c>
      <c r="R2608" s="13">
        <f t="shared" si="3087"/>
        <v>2.90894019393485E-3</v>
      </c>
      <c r="S2608" s="13">
        <f t="shared" si="3088"/>
        <v>1.553348464887515E-2</v>
      </c>
      <c r="T2608" s="13">
        <f t="shared" si="3089"/>
        <v>6.1824814522886372E-2</v>
      </c>
      <c r="U2608" s="13">
        <f t="shared" si="3090"/>
        <v>9.5064165537791234E-3</v>
      </c>
      <c r="V2608" s="13">
        <f t="shared" si="3091"/>
        <v>2.8342913873159242E-3</v>
      </c>
      <c r="W2608" s="13">
        <f t="shared" si="3092"/>
        <v>0.13402553489936583</v>
      </c>
      <c r="X2608" s="13">
        <f t="shared" si="3093"/>
        <v>6.7347831286931115E-2</v>
      </c>
      <c r="Y2608" s="13">
        <f t="shared" si="3094"/>
        <v>1.6921142610841388E-2</v>
      </c>
      <c r="Z2608" s="13">
        <f t="shared" si="3095"/>
        <v>4.87247482484086E-4</v>
      </c>
      <c r="AA2608" s="13">
        <f t="shared" si="3096"/>
        <v>1.5923247727579984E-3</v>
      </c>
      <c r="AB2608" s="13">
        <f t="shared" si="3097"/>
        <v>2.6018586786865803E-3</v>
      </c>
      <c r="AC2608" s="13">
        <f t="shared" si="3098"/>
        <v>2.9089926796928701E-4</v>
      </c>
      <c r="AD2608" s="13">
        <f t="shared" si="3099"/>
        <v>0.10949886201278229</v>
      </c>
      <c r="AE2608" s="13">
        <f t="shared" si="3100"/>
        <v>5.502317816142293E-2</v>
      </c>
      <c r="AF2608" s="13">
        <f t="shared" si="3101"/>
        <v>1.3824573513057464E-2</v>
      </c>
      <c r="AG2608" s="13">
        <f t="shared" si="3102"/>
        <v>2.3156160634371188E-3</v>
      </c>
      <c r="AH2608" s="13">
        <f t="shared" si="3103"/>
        <v>6.1210464987063087E-5</v>
      </c>
      <c r="AI2608" s="13">
        <f t="shared" si="3104"/>
        <v>2.0003579957772287E-4</v>
      </c>
      <c r="AJ2608" s="13">
        <f t="shared" si="3105"/>
        <v>3.2685849651000051E-4</v>
      </c>
      <c r="AK2608" s="13">
        <f t="shared" si="3106"/>
        <v>3.5605785553156173E-4</v>
      </c>
      <c r="AL2608" s="13">
        <f t="shared" si="3107"/>
        <v>1.9108242035244976E-5</v>
      </c>
      <c r="AM2608" s="13">
        <f t="shared" si="3108"/>
        <v>7.1568456211554762E-2</v>
      </c>
      <c r="AN2608" s="13">
        <f t="shared" si="3109"/>
        <v>3.5963149246306149E-2</v>
      </c>
      <c r="AO2608" s="13">
        <f t="shared" si="3110"/>
        <v>9.0357412481343914E-3</v>
      </c>
      <c r="AP2608" s="13">
        <f t="shared" si="3111"/>
        <v>1.513486659062506E-3</v>
      </c>
      <c r="AQ2608" s="13">
        <f t="shared" si="3112"/>
        <v>1.9013176154472668E-4</v>
      </c>
      <c r="AR2608" s="13">
        <f t="shared" si="3113"/>
        <v>6.1516517311998229E-6</v>
      </c>
      <c r="AS2608" s="13">
        <f t="shared" si="3114"/>
        <v>2.0103597857561093E-5</v>
      </c>
      <c r="AT2608" s="13">
        <f t="shared" si="3115"/>
        <v>3.2849278899254958E-5</v>
      </c>
      <c r="AU2608" s="13">
        <f t="shared" si="3116"/>
        <v>3.5783814480921854E-5</v>
      </c>
      <c r="AV2608" s="13">
        <f t="shared" si="3117"/>
        <v>2.9235376430913262E-5</v>
      </c>
      <c r="AW2608" s="13">
        <f t="shared" si="3118"/>
        <v>8.7163838397272888E-7</v>
      </c>
      <c r="AX2608" s="13">
        <f t="shared" si="3119"/>
        <v>3.8980952483226951E-2</v>
      </c>
      <c r="AY2608" s="13">
        <f t="shared" si="3120"/>
        <v>1.9587928622821479E-2</v>
      </c>
      <c r="AZ2608" s="13">
        <f t="shared" si="3121"/>
        <v>4.9214670664838806E-3</v>
      </c>
      <c r="BA2608" s="13">
        <f t="shared" si="3122"/>
        <v>8.2434573363604762E-4</v>
      </c>
      <c r="BB2608" s="13">
        <f t="shared" si="3123"/>
        <v>1.0355843278802813E-4</v>
      </c>
      <c r="BC2608" s="13">
        <f t="shared" si="3124"/>
        <v>1.0407622495196798E-5</v>
      </c>
      <c r="BD2608" s="13">
        <f t="shared" si="3125"/>
        <v>5.1520083248798342E-7</v>
      </c>
      <c r="BE2608" s="13">
        <f t="shared" si="3126"/>
        <v>1.6836763205707358E-6</v>
      </c>
      <c r="BF2608" s="13">
        <f t="shared" si="3127"/>
        <v>2.7511271078125934E-6</v>
      </c>
      <c r="BG2608" s="13">
        <f t="shared" si="3128"/>
        <v>2.9968944627771952E-6</v>
      </c>
      <c r="BH2608" s="13">
        <f t="shared" si="3129"/>
        <v>2.4484627760889779E-6</v>
      </c>
      <c r="BI2608" s="13">
        <f t="shared" si="3130"/>
        <v>1.6003152704517615E-6</v>
      </c>
      <c r="BJ2608" s="14">
        <f t="shared" si="3131"/>
        <v>0.84181212008718165</v>
      </c>
      <c r="BK2608" s="14">
        <f t="shared" si="3132"/>
        <v>9.9142736101762455E-2</v>
      </c>
      <c r="BL2608" s="14">
        <f t="shared" si="3133"/>
        <v>2.9267693630581151E-2</v>
      </c>
      <c r="BM2608" s="14">
        <f t="shared" si="3134"/>
        <v>0.67742796284384232</v>
      </c>
      <c r="BN2608" s="14">
        <f t="shared" si="3135"/>
        <v>0.27369477747372967</v>
      </c>
    </row>
    <row r="2609" spans="1:66" x14ac:dyDescent="0.25">
      <c r="A2609" t="s">
        <v>303</v>
      </c>
      <c r="B2609" t="s">
        <v>353</v>
      </c>
      <c r="C2609" t="s">
        <v>364</v>
      </c>
      <c r="D2609" s="7" t="s">
        <v>553</v>
      </c>
      <c r="E2609" s="10">
        <f>VLOOKUP(A2609,home!$A$2:$E$405,3,FALSE)</f>
        <v>1.3212121212121199</v>
      </c>
      <c r="F2609" s="10">
        <f>VLOOKUP(B2609,home!$B$2:$E$405,3,FALSE)</f>
        <v>0.85</v>
      </c>
      <c r="G2609" s="10">
        <f>VLOOKUP(C2609,away!$B$2:$E$405,4,FALSE)</f>
        <v>0.76</v>
      </c>
      <c r="H2609" s="10">
        <f>VLOOKUP(A2609,away!$A$2:$E$405,3,FALSE)</f>
        <v>1.0181818181818201</v>
      </c>
      <c r="I2609" s="10">
        <f>VLOOKUP(C2609,away!$B$2:$E$405,3,FALSE)</f>
        <v>0.76</v>
      </c>
      <c r="J2609" s="10">
        <f>VLOOKUP(B2609,home!$B$2:$E$405,4,FALSE)</f>
        <v>0.98</v>
      </c>
      <c r="K2609" s="12">
        <f t="shared" si="3080"/>
        <v>0.85350303030302943</v>
      </c>
      <c r="L2609" s="12">
        <f t="shared" si="3081"/>
        <v>0.75834181818181956</v>
      </c>
      <c r="M2609" s="13">
        <f t="shared" si="3082"/>
        <v>0.19951919165943835</v>
      </c>
      <c r="N2609" s="13">
        <f t="shared" si="3083"/>
        <v>0.17029023468494153</v>
      </c>
      <c r="O2609" s="13">
        <f t="shared" si="3084"/>
        <v>0.15130374656518542</v>
      </c>
      <c r="P2609" s="13">
        <f t="shared" si="3085"/>
        <v>0.12913820618958732</v>
      </c>
      <c r="Q2609" s="13">
        <f t="shared" si="3086"/>
        <v>7.2671615667305817E-2</v>
      </c>
      <c r="R2609" s="13">
        <f t="shared" si="3087"/>
        <v>5.7369979133981952E-2</v>
      </c>
      <c r="S2609" s="13">
        <f t="shared" si="3088"/>
        <v>2.0896080421087985E-2</v>
      </c>
      <c r="T2609" s="13">
        <f t="shared" si="3089"/>
        <v>5.5109925155355101E-2</v>
      </c>
      <c r="U2609" s="13">
        <f t="shared" si="3090"/>
        <v>4.896545103927516E-2</v>
      </c>
      <c r="V2609" s="13">
        <f t="shared" si="3091"/>
        <v>1.5027695773852236E-3</v>
      </c>
      <c r="W2609" s="13">
        <f t="shared" si="3092"/>
        <v>2.0675148063020884E-2</v>
      </c>
      <c r="X2609" s="13">
        <f t="shared" si="3093"/>
        <v>1.5678829373289582E-2</v>
      </c>
      <c r="Y2609" s="13">
        <f t="shared" si="3094"/>
        <v>5.9449559869514685E-3</v>
      </c>
      <c r="Z2609" s="13">
        <f t="shared" si="3095"/>
        <v>1.4502018095172311E-2</v>
      </c>
      <c r="AA2609" s="13">
        <f t="shared" si="3096"/>
        <v>1.2377516389738932E-2</v>
      </c>
      <c r="AB2609" s="13">
        <f t="shared" si="3097"/>
        <v>5.2821238731337958E-3</v>
      </c>
      <c r="AC2609" s="13">
        <f t="shared" si="3098"/>
        <v>6.0791447531230378E-5</v>
      </c>
      <c r="AD2609" s="13">
        <f t="shared" si="3099"/>
        <v>4.4115753809380312E-3</v>
      </c>
      <c r="AE2609" s="13">
        <f t="shared" si="3100"/>
        <v>3.3454820954266994E-3</v>
      </c>
      <c r="AF2609" s="13">
        <f t="shared" si="3101"/>
        <v>1.2685094874703032E-3</v>
      </c>
      <c r="AG2609" s="13">
        <f t="shared" si="3102"/>
        <v>3.2065459703637262E-4</v>
      </c>
      <c r="AH2609" s="13">
        <f t="shared" si="3103"/>
        <v>2.7493716923996541E-3</v>
      </c>
      <c r="AI2609" s="13">
        <f t="shared" si="3104"/>
        <v>2.3465970708924731E-3</v>
      </c>
      <c r="AJ2609" s="13">
        <f t="shared" si="3105"/>
        <v>1.0014138554534694E-3</v>
      </c>
      <c r="AK2609" s="13">
        <f t="shared" si="3106"/>
        <v>2.8490325340565874E-4</v>
      </c>
      <c r="AL2609" s="13">
        <f t="shared" si="3107"/>
        <v>1.5738833784474472E-6</v>
      </c>
      <c r="AM2609" s="13">
        <f t="shared" si="3108"/>
        <v>7.5305859120817055E-4</v>
      </c>
      <c r="AN2609" s="13">
        <f t="shared" si="3109"/>
        <v>5.7107582125424364E-4</v>
      </c>
      <c r="AO2609" s="13">
        <f t="shared" si="3110"/>
        <v>2.1653533830480939E-4</v>
      </c>
      <c r="AP2609" s="13">
        <f t="shared" si="3111"/>
        <v>5.4735934050228192E-5</v>
      </c>
      <c r="AQ2609" s="13">
        <f t="shared" si="3112"/>
        <v>1.0377136936882553E-5</v>
      </c>
      <c r="AR2609" s="13">
        <f t="shared" si="3113"/>
        <v>4.1699270561439616E-4</v>
      </c>
      <c r="AS2609" s="13">
        <f t="shared" si="3114"/>
        <v>3.5590453785614616E-4</v>
      </c>
      <c r="AT2609" s="13">
        <f t="shared" si="3115"/>
        <v>1.5188280077941001E-4</v>
      </c>
      <c r="AU2609" s="13">
        <f t="shared" si="3116"/>
        <v>4.3210810238712604E-5</v>
      </c>
      <c r="AV2609" s="13">
        <f t="shared" si="3117"/>
        <v>9.2201393701475891E-6</v>
      </c>
      <c r="AW2609" s="13">
        <f t="shared" si="3118"/>
        <v>2.8296982159106132E-8</v>
      </c>
      <c r="AX2609" s="13">
        <f t="shared" si="3119"/>
        <v>1.0712296493198393E-4</v>
      </c>
      <c r="AY2609" s="13">
        <f t="shared" si="3120"/>
        <v>8.1235823995548E-5</v>
      </c>
      <c r="AZ2609" s="13">
        <f t="shared" si="3121"/>
        <v>3.0802261235141064E-5</v>
      </c>
      <c r="BA2609" s="13">
        <f t="shared" si="3122"/>
        <v>7.786214263056087E-6</v>
      </c>
      <c r="BB2609" s="13">
        <f t="shared" si="3123"/>
        <v>1.4761529702497922E-6</v>
      </c>
      <c r="BC2609" s="13">
        <f t="shared" si="3124"/>
        <v>2.2388570547474424E-7</v>
      </c>
      <c r="BD2609" s="13">
        <f t="shared" si="3125"/>
        <v>5.270383442402954E-5</v>
      </c>
      <c r="BE2609" s="13">
        <f t="shared" si="3126"/>
        <v>4.4982882389498326E-5</v>
      </c>
      <c r="BF2609" s="13">
        <f t="shared" si="3127"/>
        <v>1.9196513215600799E-5</v>
      </c>
      <c r="BG2609" s="13">
        <f t="shared" si="3128"/>
        <v>5.4614274002558135E-6</v>
      </c>
      <c r="BH2609" s="13">
        <f t="shared" si="3129"/>
        <v>1.1653362089745825E-6</v>
      </c>
      <c r="BI2609" s="13">
        <f t="shared" si="3130"/>
        <v>1.9892359713633017E-7</v>
      </c>
      <c r="BJ2609" s="14">
        <f t="shared" si="3131"/>
        <v>0.35155136061659159</v>
      </c>
      <c r="BK2609" s="14">
        <f t="shared" si="3132"/>
        <v>0.35119984900240414</v>
      </c>
      <c r="BL2609" s="14">
        <f t="shared" si="3133"/>
        <v>0.28278202278456088</v>
      </c>
      <c r="BM2609" s="14">
        <f t="shared" si="3134"/>
        <v>0.21966106907127508</v>
      </c>
      <c r="BN2609" s="14">
        <f t="shared" si="3135"/>
        <v>0.7802929739004405</v>
      </c>
    </row>
    <row r="2610" spans="1:66" x14ac:dyDescent="0.25">
      <c r="A2610" t="s">
        <v>303</v>
      </c>
      <c r="B2610" t="s">
        <v>361</v>
      </c>
      <c r="C2610" t="s">
        <v>348</v>
      </c>
      <c r="D2610" s="7" t="s">
        <v>553</v>
      </c>
      <c r="E2610" s="10">
        <f>VLOOKUP(A2610,home!$A$2:$E$405,3,FALSE)</f>
        <v>1.3212121212121199</v>
      </c>
      <c r="F2610" s="10">
        <f>VLOOKUP(B2610,home!$B$2:$E$405,3,FALSE)</f>
        <v>0.85</v>
      </c>
      <c r="G2610" s="10">
        <f>VLOOKUP(C2610,away!$B$2:$E$405,4,FALSE)</f>
        <v>0.87</v>
      </c>
      <c r="H2610" s="10">
        <f>VLOOKUP(A2610,away!$A$2:$E$405,3,FALSE)</f>
        <v>1.0181818181818201</v>
      </c>
      <c r="I2610" s="10">
        <f>VLOOKUP(C2610,away!$B$2:$E$405,3,FALSE)</f>
        <v>0.54</v>
      </c>
      <c r="J2610" s="10">
        <f>VLOOKUP(B2610,home!$B$2:$E$405,4,FALSE)</f>
        <v>0.98</v>
      </c>
      <c r="K2610" s="12">
        <f t="shared" si="3080"/>
        <v>0.9770363636363627</v>
      </c>
      <c r="L2610" s="12">
        <f t="shared" si="3081"/>
        <v>0.53882181818181918</v>
      </c>
      <c r="M2610" s="13">
        <f t="shared" si="3082"/>
        <v>0.21961963037861854</v>
      </c>
      <c r="N2610" s="13">
        <f t="shared" si="3083"/>
        <v>0.2145763650482875</v>
      </c>
      <c r="O2610" s="13">
        <f t="shared" si="3084"/>
        <v>0.11833584854902632</v>
      </c>
      <c r="P2610" s="13">
        <f t="shared" si="3085"/>
        <v>0.11561842715416401</v>
      </c>
      <c r="Q2610" s="13">
        <f t="shared" si="3086"/>
        <v>0.10482445571454375</v>
      </c>
      <c r="R2610" s="13">
        <f t="shared" si="3087"/>
        <v>3.1880968535637377E-2</v>
      </c>
      <c r="S2610" s="13">
        <f t="shared" si="3088"/>
        <v>1.5216787172618972E-2</v>
      </c>
      <c r="T2610" s="13">
        <f t="shared" si="3089"/>
        <v>5.6481703818030048E-2</v>
      </c>
      <c r="U2610" s="13">
        <f t="shared" si="3090"/>
        <v>3.1148865567264431E-2</v>
      </c>
      <c r="V2610" s="13">
        <f t="shared" si="3091"/>
        <v>8.9009499247241775E-4</v>
      </c>
      <c r="W2610" s="13">
        <f t="shared" si="3092"/>
        <v>3.4139101677166259E-2</v>
      </c>
      <c r="X2610" s="13">
        <f t="shared" si="3093"/>
        <v>1.8394892836784717E-2</v>
      </c>
      <c r="Y2610" s="13">
        <f t="shared" si="3094"/>
        <v>4.9557848017880305E-3</v>
      </c>
      <c r="Z2610" s="13">
        <f t="shared" si="3095"/>
        <v>5.7260538105898331E-3</v>
      </c>
      <c r="AA2610" s="13">
        <f t="shared" si="3096"/>
        <v>5.5945627930848278E-3</v>
      </c>
      <c r="AB2610" s="13">
        <f t="shared" si="3097"/>
        <v>2.7330456437454462E-3</v>
      </c>
      <c r="AC2610" s="13">
        <f t="shared" si="3098"/>
        <v>2.9286823902661228E-5</v>
      </c>
      <c r="AD2610" s="13">
        <f t="shared" si="3099"/>
        <v>8.3387859401176431E-3</v>
      </c>
      <c r="AE2610" s="13">
        <f t="shared" si="3100"/>
        <v>4.4931198016831785E-3</v>
      </c>
      <c r="AF2610" s="13">
        <f t="shared" si="3101"/>
        <v>1.2104954904258323E-3</v>
      </c>
      <c r="AG2610" s="13">
        <f t="shared" si="3102"/>
        <v>2.1741379368404664E-4</v>
      </c>
      <c r="AH2610" s="13">
        <f t="shared" si="3103"/>
        <v>7.7133068130723695E-4</v>
      </c>
      <c r="AI2610" s="13">
        <f t="shared" si="3104"/>
        <v>7.5361812402558077E-4</v>
      </c>
      <c r="AJ2610" s="13">
        <f t="shared" si="3105"/>
        <v>3.6815615573420539E-4</v>
      </c>
      <c r="AK2610" s="13">
        <f t="shared" si="3106"/>
        <v>1.1990065054963017E-4</v>
      </c>
      <c r="AL2610" s="13">
        <f t="shared" si="3107"/>
        <v>6.1672019211199389E-7</v>
      </c>
      <c r="AM2610" s="13">
        <f t="shared" si="3108"/>
        <v>1.6294594184149145E-3</v>
      </c>
      <c r="AN2610" s="13">
        <f t="shared" si="3109"/>
        <v>8.7798828648381379E-4</v>
      </c>
      <c r="AO2610" s="13">
        <f t="shared" si="3110"/>
        <v>2.3653962243277423E-4</v>
      </c>
      <c r="AP2610" s="13">
        <f t="shared" si="3111"/>
        <v>4.2484236477089479E-5</v>
      </c>
      <c r="AQ2610" s="13">
        <f t="shared" si="3112"/>
        <v>5.7228583856629286E-6</v>
      </c>
      <c r="AR2610" s="13">
        <f t="shared" si="3113"/>
        <v>8.3121960024277325E-5</v>
      </c>
      <c r="AS2610" s="13">
        <f t="shared" si="3114"/>
        <v>8.1213177560447014E-5</v>
      </c>
      <c r="AT2610" s="13">
        <f t="shared" si="3115"/>
        <v>3.9674113841506697E-5</v>
      </c>
      <c r="AU2610" s="13">
        <f t="shared" si="3116"/>
        <v>1.2921017306066933E-5</v>
      </c>
      <c r="AV2610" s="13">
        <f t="shared" si="3117"/>
        <v>3.1560759408005365E-6</v>
      </c>
      <c r="AW2610" s="13">
        <f t="shared" si="3118"/>
        <v>9.018650726469916E-9</v>
      </c>
      <c r="AX2610" s="13">
        <f t="shared" si="3119"/>
        <v>2.6534018414352164E-4</v>
      </c>
      <c r="AY2610" s="13">
        <f t="shared" si="3120"/>
        <v>1.4297108045691103E-4</v>
      </c>
      <c r="AZ2610" s="13">
        <f t="shared" si="3121"/>
        <v>3.8517968759605973E-5</v>
      </c>
      <c r="BA2610" s="13">
        <f t="shared" si="3122"/>
        <v>6.918107319907134E-6</v>
      </c>
      <c r="BB2610" s="13">
        <f t="shared" si="3123"/>
        <v>9.3190679112232838E-7</v>
      </c>
      <c r="BC2610" s="13">
        <f t="shared" si="3124"/>
        <v>1.0042634231370353E-7</v>
      </c>
      <c r="BD2610" s="13">
        <f t="shared" si="3125"/>
        <v>7.4646542718529331E-6</v>
      </c>
      <c r="BE2610" s="13">
        <f t="shared" si="3126"/>
        <v>7.29323866557383E-6</v>
      </c>
      <c r="BF2610" s="13">
        <f t="shared" si="3127"/>
        <v>3.562879692472186E-6</v>
      </c>
      <c r="BG2610" s="13">
        <f t="shared" si="3128"/>
        <v>1.1603543396022891E-6</v>
      </c>
      <c r="BH2610" s="13">
        <f t="shared" si="3129"/>
        <v>2.8342709612367342E-7</v>
      </c>
      <c r="BI2610" s="13">
        <f t="shared" si="3130"/>
        <v>5.5383715870537556E-8</v>
      </c>
      <c r="BJ2610" s="14">
        <f t="shared" si="3131"/>
        <v>0.45087909301851864</v>
      </c>
      <c r="BK2610" s="14">
        <f t="shared" si="3132"/>
        <v>0.35151781432242568</v>
      </c>
      <c r="BL2610" s="14">
        <f t="shared" si="3133"/>
        <v>0.19194620298282963</v>
      </c>
      <c r="BM2610" s="14">
        <f t="shared" si="3134"/>
        <v>0.19507050669228004</v>
      </c>
      <c r="BN2610" s="14">
        <f t="shared" si="3135"/>
        <v>0.80485569538027757</v>
      </c>
    </row>
    <row r="2611" spans="1:66" x14ac:dyDescent="0.25">
      <c r="A2611" t="s">
        <v>303</v>
      </c>
      <c r="B2611" t="s">
        <v>383</v>
      </c>
      <c r="C2611" t="s">
        <v>357</v>
      </c>
      <c r="D2611" s="7" t="s">
        <v>553</v>
      </c>
      <c r="E2611" s="10">
        <f>VLOOKUP(A2611,home!$A$2:$E$405,3,FALSE)</f>
        <v>1.3212121212121199</v>
      </c>
      <c r="F2611" s="10">
        <f>VLOOKUP(B2611,home!$B$2:$E$405,3,FALSE)</f>
        <v>1.19</v>
      </c>
      <c r="G2611" s="10">
        <f>VLOOKUP(C2611,away!$B$2:$E$405,4,FALSE)</f>
        <v>0.87</v>
      </c>
      <c r="H2611" s="10">
        <f>VLOOKUP(A2611,away!$A$2:$E$405,3,FALSE)</f>
        <v>1.0181818181818201</v>
      </c>
      <c r="I2611" s="10">
        <f>VLOOKUP(C2611,away!$B$2:$E$405,3,FALSE)</f>
        <v>0.76</v>
      </c>
      <c r="J2611" s="10">
        <f>VLOOKUP(B2611,home!$B$2:$E$405,4,FALSE)</f>
        <v>0.7</v>
      </c>
      <c r="K2611" s="12">
        <f t="shared" si="3080"/>
        <v>1.3678509090909077</v>
      </c>
      <c r="L2611" s="12">
        <f t="shared" si="3081"/>
        <v>0.5416727272727283</v>
      </c>
      <c r="M2611" s="13">
        <f t="shared" si="3082"/>
        <v>0.14815094351093541</v>
      </c>
      <c r="N2611" s="13">
        <f t="shared" si="3083"/>
        <v>0.20264840276410873</v>
      </c>
      <c r="O2611" s="13">
        <f t="shared" si="3084"/>
        <v>8.0249325619596287E-2</v>
      </c>
      <c r="P2611" s="13">
        <f t="shared" si="3085"/>
        <v>0.10976911300269705</v>
      </c>
      <c r="Q2611" s="13">
        <f t="shared" si="3086"/>
        <v>0.1385964009733533</v>
      </c>
      <c r="R2611" s="13">
        <f t="shared" si="3087"/>
        <v>2.1734435535081968E-2</v>
      </c>
      <c r="S2611" s="13">
        <f t="shared" si="3088"/>
        <v>2.0332739508522751E-2</v>
      </c>
      <c r="T2611" s="13">
        <f t="shared" si="3089"/>
        <v>7.5073890505420876E-2</v>
      </c>
      <c r="U2611" s="13">
        <f t="shared" si="3090"/>
        <v>2.9729467405239601E-2</v>
      </c>
      <c r="V2611" s="13">
        <f t="shared" si="3091"/>
        <v>1.6738985012874116E-3</v>
      </c>
      <c r="W2611" s="13">
        <f t="shared" si="3092"/>
        <v>6.319307102270974E-2</v>
      </c>
      <c r="X2611" s="13">
        <f t="shared" si="3093"/>
        <v>3.4229963125610399E-2</v>
      </c>
      <c r="Y2611" s="13">
        <f t="shared" si="3094"/>
        <v>9.2707187403471523E-3</v>
      </c>
      <c r="Z2611" s="13">
        <f t="shared" si="3095"/>
        <v>3.9243169906737173E-3</v>
      </c>
      <c r="AA2611" s="13">
        <f t="shared" si="3096"/>
        <v>5.3678805632539394E-3</v>
      </c>
      <c r="AB2611" s="13">
        <f t="shared" si="3097"/>
        <v>3.6712301541691576E-3</v>
      </c>
      <c r="AC2611" s="13">
        <f t="shared" si="3098"/>
        <v>7.7514842881046416E-5</v>
      </c>
      <c r="AD2611" s="13">
        <f t="shared" si="3099"/>
        <v>2.1609674911664954E-2</v>
      </c>
      <c r="AE2611" s="13">
        <f t="shared" si="3100"/>
        <v>1.1705371544878608E-2</v>
      </c>
      <c r="AF2611" s="13">
        <f t="shared" si="3101"/>
        <v>3.1702402642274918E-3</v>
      </c>
      <c r="AG2611" s="13">
        <f t="shared" si="3102"/>
        <v>5.7241089667797349E-4</v>
      </c>
      <c r="AH2611" s="13">
        <f t="shared" si="3103"/>
        <v>5.3142387175523435E-4</v>
      </c>
      <c r="AI2611" s="13">
        <f t="shared" si="3104"/>
        <v>7.2690862609300737E-4</v>
      </c>
      <c r="AJ2611" s="13">
        <f t="shared" si="3105"/>
        <v>4.9715131251367145E-4</v>
      </c>
      <c r="AK2611" s="13">
        <f t="shared" si="3106"/>
        <v>2.2667629159252111E-4</v>
      </c>
      <c r="AL2611" s="13">
        <f t="shared" si="3107"/>
        <v>2.2973152505013474E-6</v>
      </c>
      <c r="AM2611" s="13">
        <f t="shared" si="3108"/>
        <v>5.9117626946159725E-3</v>
      </c>
      <c r="AN2611" s="13">
        <f t="shared" si="3109"/>
        <v>3.2022406217818065E-3</v>
      </c>
      <c r="AO2611" s="13">
        <f t="shared" si="3110"/>
        <v>8.6728320549203403E-4</v>
      </c>
      <c r="AP2611" s="13">
        <f t="shared" si="3111"/>
        <v>1.5659455307890139E-4</v>
      </c>
      <c r="AQ2611" s="13">
        <f t="shared" si="3112"/>
        <v>2.1205749660575629E-5</v>
      </c>
      <c r="AR2611" s="13">
        <f t="shared" si="3113"/>
        <v>5.757156359029811E-5</v>
      </c>
      <c r="AS2611" s="13">
        <f t="shared" si="3114"/>
        <v>7.8749315594774273E-5</v>
      </c>
      <c r="AT2611" s="13">
        <f t="shared" si="3115"/>
        <v>5.3858661463299402E-5</v>
      </c>
      <c r="AU2611" s="13">
        <f t="shared" si="3116"/>
        <v>2.4556873014997834E-5</v>
      </c>
      <c r="AV2611" s="13">
        <f t="shared" si="3117"/>
        <v>8.3975352694986919E-6</v>
      </c>
      <c r="AW2611" s="13">
        <f t="shared" si="3118"/>
        <v>4.7281781104644448E-8</v>
      </c>
      <c r="AX2611" s="13">
        <f t="shared" si="3119"/>
        <v>1.347734996026694E-3</v>
      </c>
      <c r="AY2611" s="13">
        <f t="shared" si="3120"/>
        <v>7.3003129093867887E-4</v>
      </c>
      <c r="AZ2611" s="13">
        <f t="shared" si="3121"/>
        <v>1.9771902017859237E-4</v>
      </c>
      <c r="BA2611" s="13">
        <f t="shared" si="3122"/>
        <v>3.5699666964609909E-5</v>
      </c>
      <c r="BB2611" s="13">
        <f t="shared" si="3123"/>
        <v>4.8343839918620922E-6</v>
      </c>
      <c r="BC2611" s="13">
        <f t="shared" si="3124"/>
        <v>5.2373079231111187E-7</v>
      </c>
      <c r="BD2611" s="13">
        <f t="shared" si="3125"/>
        <v>5.1974909772186781E-6</v>
      </c>
      <c r="BE2611" s="13">
        <f t="shared" si="3126"/>
        <v>7.109392758180359E-6</v>
      </c>
      <c r="BF2611" s="13">
        <f t="shared" si="3127"/>
        <v>4.8622946736806609E-6</v>
      </c>
      <c r="BG2611" s="13">
        <f t="shared" si="3128"/>
        <v>2.2169647298873229E-6</v>
      </c>
      <c r="BH2611" s="13">
        <f t="shared" si="3129"/>
        <v>7.5811930529971333E-7</v>
      </c>
      <c r="BI2611" s="13">
        <f t="shared" si="3130"/>
        <v>2.0739883619071588E-7</v>
      </c>
      <c r="BJ2611" s="14">
        <f t="shared" si="3131"/>
        <v>0.57254577466252132</v>
      </c>
      <c r="BK2611" s="14">
        <f t="shared" si="3132"/>
        <v>0.28073653797251286</v>
      </c>
      <c r="BL2611" s="14">
        <f t="shared" si="3133"/>
        <v>0.14297798498950864</v>
      </c>
      <c r="BM2611" s="14">
        <f t="shared" si="3134"/>
        <v>0.29830600920028605</v>
      </c>
      <c r="BN2611" s="14">
        <f t="shared" si="3135"/>
        <v>0.70114862140577272</v>
      </c>
    </row>
    <row r="2612" spans="1:66" x14ac:dyDescent="0.25">
      <c r="A2612" t="s">
        <v>303</v>
      </c>
      <c r="B2612" t="s">
        <v>340</v>
      </c>
      <c r="C2612" t="s">
        <v>333</v>
      </c>
      <c r="D2612" s="7" t="s">
        <v>553</v>
      </c>
      <c r="E2612" s="10">
        <f>VLOOKUP(A2612,home!$A$2:$E$405,3,FALSE)</f>
        <v>1.3212121212121199</v>
      </c>
      <c r="F2612" s="10">
        <f>VLOOKUP(B2612,home!$B$2:$E$405,3,FALSE)</f>
        <v>0.76</v>
      </c>
      <c r="G2612" s="10">
        <f>VLOOKUP(C2612,away!$B$2:$E$405,4,FALSE)</f>
        <v>0.95</v>
      </c>
      <c r="H2612" s="10">
        <f>VLOOKUP(A2612,away!$A$2:$E$405,3,FALSE)</f>
        <v>1.0181818181818201</v>
      </c>
      <c r="I2612" s="10">
        <f>VLOOKUP(C2612,away!$B$2:$E$405,3,FALSE)</f>
        <v>0.85</v>
      </c>
      <c r="J2612" s="10">
        <f>VLOOKUP(B2612,home!$B$2:$E$405,4,FALSE)</f>
        <v>0.98</v>
      </c>
      <c r="K2612" s="12">
        <f t="shared" si="3080"/>
        <v>0.95391515151515049</v>
      </c>
      <c r="L2612" s="12">
        <f t="shared" si="3081"/>
        <v>0.84814545454545609</v>
      </c>
      <c r="M2612" s="13">
        <f t="shared" si="3082"/>
        <v>0.16495862302736625</v>
      </c>
      <c r="N2612" s="13">
        <f t="shared" si="3083"/>
        <v>0.15735652987888066</v>
      </c>
      <c r="O2612" s="13">
        <f t="shared" si="3084"/>
        <v>0.13990890630873809</v>
      </c>
      <c r="P2612" s="13">
        <f t="shared" si="3085"/>
        <v>0.1334612255598189</v>
      </c>
      <c r="Q2612" s="13">
        <f t="shared" si="3086"/>
        <v>7.5052389020655363E-2</v>
      </c>
      <c r="R2612" s="13">
        <f t="shared" si="3087"/>
        <v>5.9331551468091139E-2</v>
      </c>
      <c r="S2612" s="13">
        <f t="shared" si="3088"/>
        <v>2.6994494742135878E-2</v>
      </c>
      <c r="T2612" s="13">
        <f t="shared" si="3089"/>
        <v>6.3655342600646148E-2</v>
      </c>
      <c r="U2612" s="13">
        <f t="shared" si="3090"/>
        <v>5.6597265908313113E-2</v>
      </c>
      <c r="V2612" s="13">
        <f t="shared" si="3091"/>
        <v>2.4266815018588427E-3</v>
      </c>
      <c r="W2612" s="13">
        <f t="shared" si="3092"/>
        <v>2.3864537014737494E-2</v>
      </c>
      <c r="X2612" s="13">
        <f t="shared" si="3093"/>
        <v>2.0240598593881397E-2</v>
      </c>
      <c r="Y2612" s="13">
        <f t="shared" si="3094"/>
        <v>8.5834858473398268E-3</v>
      </c>
      <c r="Z2612" s="13">
        <f t="shared" si="3095"/>
        <v>1.6773928562930432E-2</v>
      </c>
      <c r="AA2612" s="13">
        <f t="shared" si="3096"/>
        <v>1.6000904606612094E-2</v>
      </c>
      <c r="AB2612" s="13">
        <f t="shared" si="3097"/>
        <v>7.6317526710979206E-3</v>
      </c>
      <c r="AC2612" s="13">
        <f t="shared" si="3098"/>
        <v>1.2270800145883174E-4</v>
      </c>
      <c r="AD2612" s="13">
        <f t="shared" si="3099"/>
        <v>5.691185860563058E-3</v>
      </c>
      <c r="AE2612" s="13">
        <f t="shared" si="3100"/>
        <v>4.8269534186099281E-3</v>
      </c>
      <c r="AF2612" s="13">
        <f t="shared" si="3101"/>
        <v>2.04697930064833E-3</v>
      </c>
      <c r="AG2612" s="13">
        <f t="shared" si="3102"/>
        <v>5.787120631311726E-4</v>
      </c>
      <c r="AH2612" s="13">
        <f t="shared" si="3103"/>
        <v>3.5566828163799088E-3</v>
      </c>
      <c r="AI2612" s="13">
        <f t="shared" si="3104"/>
        <v>3.3927736276783732E-3</v>
      </c>
      <c r="AJ2612" s="13">
        <f t="shared" si="3105"/>
        <v>1.6182090845517107E-3</v>
      </c>
      <c r="AK2612" s="13">
        <f t="shared" si="3106"/>
        <v>5.1454472135777942E-4</v>
      </c>
      <c r="AL2612" s="13">
        <f t="shared" si="3107"/>
        <v>3.9711195353455092E-6</v>
      </c>
      <c r="AM2612" s="13">
        <f t="shared" si="3108"/>
        <v>1.0857816844959786E-3</v>
      </c>
      <c r="AN2612" s="13">
        <f t="shared" si="3109"/>
        <v>9.2090080033397292E-4</v>
      </c>
      <c r="AO2612" s="13">
        <f t="shared" si="3110"/>
        <v>3.9052891394526583E-4</v>
      </c>
      <c r="AP2612" s="13">
        <f t="shared" si="3111"/>
        <v>1.1040844107708361E-4</v>
      </c>
      <c r="AQ2612" s="13">
        <f t="shared" si="3112"/>
        <v>2.3410604360744566E-5</v>
      </c>
      <c r="AR2612" s="13">
        <f t="shared" si="3113"/>
        <v>6.0331687279451039E-4</v>
      </c>
      <c r="AS2612" s="13">
        <f t="shared" si="3114"/>
        <v>5.7551310612342216E-4</v>
      </c>
      <c r="AT2612" s="13">
        <f t="shared" si="3115"/>
        <v>2.7449533591333955E-4</v>
      </c>
      <c r="AU2612" s="13">
        <f t="shared" si="3116"/>
        <v>8.7281753315991814E-5</v>
      </c>
      <c r="AV2612" s="13">
        <f t="shared" si="3117"/>
        <v>2.0814846734733077E-5</v>
      </c>
      <c r="AW2612" s="13">
        <f t="shared" si="3118"/>
        <v>8.9246366806889351E-8</v>
      </c>
      <c r="AX2612" s="13">
        <f t="shared" si="3119"/>
        <v>1.7262393334639274E-4</v>
      </c>
      <c r="AY2612" s="13">
        <f t="shared" si="3120"/>
        <v>1.464102044135008E-4</v>
      </c>
      <c r="AZ2612" s="13">
        <f t="shared" si="3121"/>
        <v>6.208857468619088E-5</v>
      </c>
      <c r="BA2612" s="13">
        <f t="shared" si="3122"/>
        <v>1.7553380799766289E-5</v>
      </c>
      <c r="BB2612" s="13">
        <f t="shared" si="3123"/>
        <v>3.7219550343068142E-6</v>
      </c>
      <c r="BC2612" s="13">
        <f t="shared" si="3124"/>
        <v>6.3135184887398059E-7</v>
      </c>
      <c r="BD2612" s="13">
        <f t="shared" si="3125"/>
        <v>8.5283410551873818E-5</v>
      </c>
      <c r="BE2612" s="13">
        <f t="shared" si="3126"/>
        <v>8.1353137498319498E-5</v>
      </c>
      <c r="BF2612" s="13">
        <f t="shared" si="3127"/>
        <v>3.8801995241471148E-5</v>
      </c>
      <c r="BG2612" s="13">
        <f t="shared" si="3128"/>
        <v>1.2337937056619367E-5</v>
      </c>
      <c r="BH2612" s="13">
        <f t="shared" si="3129"/>
        <v>2.9423362741873631E-6</v>
      </c>
      <c r="BI2612" s="13">
        <f t="shared" si="3130"/>
        <v>5.6134783055999254E-7</v>
      </c>
      <c r="BJ2612" s="14">
        <f t="shared" si="3131"/>
        <v>0.3648307734434354</v>
      </c>
      <c r="BK2612" s="14">
        <f t="shared" si="3132"/>
        <v>0.32811411415658759</v>
      </c>
      <c r="BL2612" s="14">
        <f t="shared" si="3133"/>
        <v>0.29033529329215513</v>
      </c>
      <c r="BM2612" s="14">
        <f t="shared" si="3134"/>
        <v>0.26983856323351141</v>
      </c>
      <c r="BN2612" s="14">
        <f t="shared" si="3135"/>
        <v>0.73006922526355034</v>
      </c>
    </row>
    <row r="2613" spans="1:66" x14ac:dyDescent="0.25">
      <c r="A2613" t="s">
        <v>35</v>
      </c>
      <c r="B2613" t="s">
        <v>214</v>
      </c>
      <c r="C2613" t="s">
        <v>475</v>
      </c>
      <c r="D2613" s="7" t="s">
        <v>553</v>
      </c>
      <c r="E2613" s="10">
        <f>VLOOKUP(A2613,home!$A$2:$E$405,3,FALSE)</f>
        <v>1.55833333333333</v>
      </c>
      <c r="F2613" s="10">
        <f>VLOOKUP(B2613,home!$B$2:$E$405,3,FALSE)</f>
        <v>0.92</v>
      </c>
      <c r="G2613" s="10">
        <f>VLOOKUP(C2613,away!$B$2:$E$405,4,FALSE)</f>
        <v>0.64</v>
      </c>
      <c r="H2613" s="10">
        <f>VLOOKUP(A2613,away!$A$2:$E$405,3,FALSE)</f>
        <v>1.1000000000000001</v>
      </c>
      <c r="I2613" s="10">
        <f>VLOOKUP(C2613,away!$B$2:$E$405,3,FALSE)</f>
        <v>0.32</v>
      </c>
      <c r="J2613" s="10">
        <f>VLOOKUP(B2613,home!$B$2:$E$405,4,FALSE)</f>
        <v>0.91</v>
      </c>
      <c r="K2613" s="12">
        <f t="shared" si="3080"/>
        <v>0.91754666666666485</v>
      </c>
      <c r="L2613" s="12">
        <f t="shared" si="3081"/>
        <v>0.32032000000000005</v>
      </c>
      <c r="M2613" s="13">
        <f t="shared" si="3082"/>
        <v>0.29000222991570951</v>
      </c>
      <c r="N2613" s="13">
        <f t="shared" si="3083"/>
        <v>0.26609057938505898</v>
      </c>
      <c r="O2613" s="13">
        <f t="shared" si="3084"/>
        <v>9.289351428660006E-2</v>
      </c>
      <c r="P2613" s="13">
        <f t="shared" si="3085"/>
        <v>8.5234134388622096E-2</v>
      </c>
      <c r="Q2613" s="13">
        <f t="shared" si="3086"/>
        <v>0.12207526207308123</v>
      </c>
      <c r="R2613" s="13">
        <f t="shared" si="3087"/>
        <v>1.4877825248141867E-2</v>
      </c>
      <c r="S2613" s="13">
        <f t="shared" si="3088"/>
        <v>6.2627601752314604E-3</v>
      </c>
      <c r="T2613" s="13">
        <f t="shared" si="3089"/>
        <v>3.9103147947249374E-2</v>
      </c>
      <c r="U2613" s="13">
        <f t="shared" si="3090"/>
        <v>1.3651098963681715E-2</v>
      </c>
      <c r="V2613" s="13">
        <f t="shared" si="3091"/>
        <v>2.0451986124939668E-4</v>
      </c>
      <c r="W2613" s="13">
        <f t="shared" si="3092"/>
        <v>3.7336583265871741E-2</v>
      </c>
      <c r="X2613" s="13">
        <f t="shared" si="3093"/>
        <v>1.1959654351724034E-2</v>
      </c>
      <c r="Y2613" s="13">
        <f t="shared" si="3094"/>
        <v>1.9154582409721215E-3</v>
      </c>
      <c r="Z2613" s="13">
        <f t="shared" si="3095"/>
        <v>1.5885549944949346E-3</v>
      </c>
      <c r="AA2613" s="13">
        <f t="shared" si="3096"/>
        <v>1.4575733400155092E-3</v>
      </c>
      <c r="AB2613" s="13">
        <f t="shared" si="3097"/>
        <v>6.6869577977671398E-4</v>
      </c>
      <c r="AC2613" s="13">
        <f t="shared" si="3098"/>
        <v>3.7568834694693842E-6</v>
      </c>
      <c r="AD2613" s="13">
        <f t="shared" si="3099"/>
        <v>8.5645143800807469E-3</v>
      </c>
      <c r="AE2613" s="13">
        <f t="shared" si="3100"/>
        <v>2.7433852462274647E-3</v>
      </c>
      <c r="AF2613" s="13">
        <f t="shared" si="3101"/>
        <v>4.3938058103579078E-4</v>
      </c>
      <c r="AG2613" s="13">
        <f t="shared" si="3102"/>
        <v>4.691412923912818E-5</v>
      </c>
      <c r="AH2613" s="13">
        <f t="shared" si="3103"/>
        <v>1.2721148395915437E-4</v>
      </c>
      <c r="AI2613" s="13">
        <f t="shared" si="3104"/>
        <v>1.1672247306844198E-4</v>
      </c>
      <c r="AJ2613" s="13">
        <f t="shared" si="3105"/>
        <v>5.3549158044519249E-5</v>
      </c>
      <c r="AK2613" s="13">
        <f t="shared" si="3106"/>
        <v>1.6377950488851687E-5</v>
      </c>
      <c r="AL2613" s="13">
        <f t="shared" si="3107"/>
        <v>4.4167206660751318E-8</v>
      </c>
      <c r="AM2613" s="13">
        <f t="shared" si="3108"/>
        <v>1.5716683242123616E-3</v>
      </c>
      <c r="AN2613" s="13">
        <f t="shared" si="3109"/>
        <v>5.0343679761170369E-4</v>
      </c>
      <c r="AO2613" s="13">
        <f t="shared" si="3110"/>
        <v>8.063043750549046E-5</v>
      </c>
      <c r="AP2613" s="13">
        <f t="shared" si="3111"/>
        <v>8.6091805805862357E-6</v>
      </c>
      <c r="AQ2613" s="13">
        <f t="shared" si="3112"/>
        <v>6.8942318089334578E-7</v>
      </c>
      <c r="AR2613" s="13">
        <f t="shared" si="3113"/>
        <v>8.1496765083592682E-6</v>
      </c>
      <c r="AS2613" s="13">
        <f t="shared" si="3114"/>
        <v>7.4777085146566697E-6</v>
      </c>
      <c r="AT2613" s="13">
        <f t="shared" si="3115"/>
        <v>3.4305732609640825E-6</v>
      </c>
      <c r="AU2613" s="13">
        <f t="shared" si="3116"/>
        <v>1.0492370201177948E-6</v>
      </c>
      <c r="AV2613" s="13">
        <f t="shared" si="3117"/>
        <v>2.4068098258808674E-7</v>
      </c>
      <c r="AW2613" s="13">
        <f t="shared" si="3118"/>
        <v>3.6058665529597875E-10</v>
      </c>
      <c r="AX2613" s="13">
        <f t="shared" si="3119"/>
        <v>2.4034650533110582E-4</v>
      </c>
      <c r="AY2613" s="13">
        <f t="shared" si="3120"/>
        <v>7.698779258765981E-5</v>
      </c>
      <c r="AZ2613" s="13">
        <f t="shared" si="3121"/>
        <v>1.2330364860839596E-5</v>
      </c>
      <c r="BA2613" s="13">
        <f t="shared" si="3122"/>
        <v>1.3165541574080468E-6</v>
      </c>
      <c r="BB2613" s="13">
        <f t="shared" si="3123"/>
        <v>1.0542965692523637E-7</v>
      </c>
      <c r="BC2613" s="13">
        <f t="shared" si="3124"/>
        <v>6.7542455412583455E-9</v>
      </c>
      <c r="BD2613" s="13">
        <f t="shared" si="3125"/>
        <v>4.3508406319293999E-7</v>
      </c>
      <c r="BE2613" s="13">
        <f t="shared" si="3126"/>
        <v>3.9920993190247062E-7</v>
      </c>
      <c r="BF2613" s="13">
        <f t="shared" si="3127"/>
        <v>1.831468711586691E-7</v>
      </c>
      <c r="BG2613" s="13">
        <f t="shared" si="3128"/>
        <v>5.6015267047355321E-8</v>
      </c>
      <c r="BH2613" s="13">
        <f t="shared" si="3129"/>
        <v>1.2849155390435985E-8</v>
      </c>
      <c r="BI2613" s="13">
        <f t="shared" si="3130"/>
        <v>2.3579399395953097E-9</v>
      </c>
      <c r="BJ2613" s="14">
        <f t="shared" si="3131"/>
        <v>0.49277100716447114</v>
      </c>
      <c r="BK2613" s="14">
        <f t="shared" si="3132"/>
        <v>0.38178443318407629</v>
      </c>
      <c r="BL2613" s="14">
        <f t="shared" si="3133"/>
        <v>0.12388400522329215</v>
      </c>
      <c r="BM2613" s="14">
        <f t="shared" si="3134"/>
        <v>0.12877746783711974</v>
      </c>
      <c r="BN2613" s="14">
        <f t="shared" si="3135"/>
        <v>0.87117354529721358</v>
      </c>
    </row>
    <row r="2614" spans="1:66" x14ac:dyDescent="0.25">
      <c r="A2614" t="s">
        <v>35</v>
      </c>
      <c r="B2614" t="s">
        <v>217</v>
      </c>
      <c r="C2614" t="s">
        <v>471</v>
      </c>
      <c r="D2614" s="7" t="s">
        <v>553</v>
      </c>
      <c r="E2614" s="10">
        <f>VLOOKUP(A2614,home!$A$2:$E$405,3,FALSE)</f>
        <v>1.55833333333333</v>
      </c>
      <c r="F2614" s="10">
        <f>VLOOKUP(B2614,home!$B$2:$E$405,3,FALSE)</f>
        <v>0.92</v>
      </c>
      <c r="G2614" s="10">
        <f>VLOOKUP(C2614,away!$B$2:$E$405,4,FALSE)</f>
        <v>1.28</v>
      </c>
      <c r="H2614" s="10">
        <f>VLOOKUP(A2614,away!$A$2:$E$405,3,FALSE)</f>
        <v>1.1000000000000001</v>
      </c>
      <c r="I2614" s="10">
        <f>VLOOKUP(C2614,away!$B$2:$E$405,3,FALSE)</f>
        <v>0.96</v>
      </c>
      <c r="J2614" s="10">
        <f>VLOOKUP(B2614,home!$B$2:$E$405,4,FALSE)</f>
        <v>1.3</v>
      </c>
      <c r="K2614" s="12">
        <f t="shared" si="3080"/>
        <v>1.8350933333333297</v>
      </c>
      <c r="L2614" s="12">
        <f t="shared" si="3081"/>
        <v>1.3728</v>
      </c>
      <c r="M2614" s="13">
        <f t="shared" si="3082"/>
        <v>4.0441720819131402E-2</v>
      </c>
      <c r="N2614" s="13">
        <f t="shared" si="3083"/>
        <v>7.4214332263715738E-2</v>
      </c>
      <c r="O2614" s="13">
        <f t="shared" si="3084"/>
        <v>5.5518394340503589E-2</v>
      </c>
      <c r="P2614" s="13">
        <f t="shared" si="3085"/>
        <v>0.10188143533162897</v>
      </c>
      <c r="Q2614" s="13">
        <f t="shared" si="3086"/>
        <v>6.8095113187464723E-2</v>
      </c>
      <c r="R2614" s="13">
        <f t="shared" si="3087"/>
        <v>3.8107825875321667E-2</v>
      </c>
      <c r="S2614" s="13">
        <f t="shared" si="3088"/>
        <v>6.4165338757807097E-2</v>
      </c>
      <c r="T2614" s="13">
        <f t="shared" si="3089"/>
        <v>9.3480971383751582E-2</v>
      </c>
      <c r="U2614" s="13">
        <f t="shared" si="3090"/>
        <v>6.993141721163014E-2</v>
      </c>
      <c r="V2614" s="13">
        <f t="shared" si="3091"/>
        <v>1.7960706250805637E-2</v>
      </c>
      <c r="W2614" s="13">
        <f t="shared" si="3092"/>
        <v>4.1653629414298343E-2</v>
      </c>
      <c r="X2614" s="13">
        <f t="shared" si="3093"/>
        <v>5.7182102459948772E-2</v>
      </c>
      <c r="Y2614" s="13">
        <f t="shared" si="3094"/>
        <v>3.924979512850884E-2</v>
      </c>
      <c r="Z2614" s="13">
        <f t="shared" si="3095"/>
        <v>1.7438141120547184E-2</v>
      </c>
      <c r="AA2614" s="13">
        <f t="shared" si="3096"/>
        <v>3.2000616516041934E-2</v>
      </c>
      <c r="AB2614" s="13">
        <f t="shared" si="3097"/>
        <v>2.9362059015572511E-2</v>
      </c>
      <c r="AC2614" s="13">
        <f t="shared" si="3098"/>
        <v>2.8279313035812458E-3</v>
      </c>
      <c r="AD2614" s="13">
        <f t="shared" si="3099"/>
        <v>1.9109574411828995E-2</v>
      </c>
      <c r="AE2614" s="13">
        <f t="shared" si="3100"/>
        <v>2.6233623752558846E-2</v>
      </c>
      <c r="AF2614" s="13">
        <f t="shared" si="3101"/>
        <v>1.8006759343756396E-2</v>
      </c>
      <c r="AG2614" s="13">
        <f t="shared" si="3102"/>
        <v>8.2398930757029212E-3</v>
      </c>
      <c r="AH2614" s="13">
        <f t="shared" si="3103"/>
        <v>5.9847700325718007E-3</v>
      </c>
      <c r="AI2614" s="13">
        <f t="shared" si="3104"/>
        <v>1.0982611588305604E-2</v>
      </c>
      <c r="AJ2614" s="13">
        <f t="shared" si="3105"/>
        <v>1.0077058654144497E-2</v>
      </c>
      <c r="AK2614" s="13">
        <f t="shared" si="3106"/>
        <v>6.1641143852765009E-3</v>
      </c>
      <c r="AL2614" s="13">
        <f t="shared" si="3107"/>
        <v>2.8496680595431728E-4</v>
      </c>
      <c r="AM2614" s="13">
        <f t="shared" si="3108"/>
        <v>7.0135705211969226E-3</v>
      </c>
      <c r="AN2614" s="13">
        <f t="shared" si="3109"/>
        <v>9.6282296114991346E-3</v>
      </c>
      <c r="AO2614" s="13">
        <f t="shared" si="3110"/>
        <v>6.6088168053330077E-3</v>
      </c>
      <c r="AP2614" s="13">
        <f t="shared" si="3111"/>
        <v>3.0241945701203823E-3</v>
      </c>
      <c r="AQ2614" s="13">
        <f t="shared" si="3112"/>
        <v>1.0379035764653164E-3</v>
      </c>
      <c r="AR2614" s="13">
        <f t="shared" si="3113"/>
        <v>1.6431784601429137E-3</v>
      </c>
      <c r="AS2614" s="13">
        <f t="shared" si="3114"/>
        <v>3.0153858376851866E-3</v>
      </c>
      <c r="AT2614" s="13">
        <f t="shared" si="3115"/>
        <v>2.7667572240819131E-3</v>
      </c>
      <c r="AU2614" s="13">
        <f t="shared" si="3116"/>
        <v>1.6924192456215163E-3</v>
      </c>
      <c r="AV2614" s="13">
        <f t="shared" si="3117"/>
        <v>7.7643681871126689E-4</v>
      </c>
      <c r="AW2614" s="13">
        <f t="shared" si="3118"/>
        <v>1.9941471486243342E-5</v>
      </c>
      <c r="AX2614" s="13">
        <f t="shared" si="3119"/>
        <v>2.1450927510519384E-3</v>
      </c>
      <c r="AY2614" s="13">
        <f t="shared" si="3120"/>
        <v>2.9447833286441014E-3</v>
      </c>
      <c r="AZ2614" s="13">
        <f t="shared" si="3121"/>
        <v>2.0212992767813113E-3</v>
      </c>
      <c r="BA2614" s="13">
        <f t="shared" si="3122"/>
        <v>9.2494654905512759E-4</v>
      </c>
      <c r="BB2614" s="13">
        <f t="shared" si="3123"/>
        <v>3.1744165563572015E-4</v>
      </c>
      <c r="BC2614" s="13">
        <f t="shared" si="3124"/>
        <v>8.7156780971343331E-5</v>
      </c>
      <c r="BD2614" s="13">
        <f t="shared" si="3125"/>
        <v>3.7595923168069848E-4</v>
      </c>
      <c r="BE2614" s="13">
        <f t="shared" si="3126"/>
        <v>6.8992027966237031E-4</v>
      </c>
      <c r="BF2614" s="13">
        <f t="shared" si="3127"/>
        <v>6.3303405286994137E-4</v>
      </c>
      <c r="BG2614" s="13">
        <f t="shared" si="3128"/>
        <v>3.872255233982027E-4</v>
      </c>
      <c r="BH2614" s="13">
        <f t="shared" si="3129"/>
        <v>1.7764874412113779E-4</v>
      </c>
      <c r="BI2614" s="13">
        <f t="shared" si="3130"/>
        <v>6.5200405202347762E-5</v>
      </c>
      <c r="BJ2614" s="14">
        <f t="shared" si="3131"/>
        <v>0.48121922984828941</v>
      </c>
      <c r="BK2614" s="14">
        <f t="shared" si="3132"/>
        <v>0.23050688259755278</v>
      </c>
      <c r="BL2614" s="14">
        <f t="shared" si="3133"/>
        <v>0.27035203344254571</v>
      </c>
      <c r="BM2614" s="14">
        <f t="shared" si="3134"/>
        <v>0.6183326233340114</v>
      </c>
      <c r="BN2614" s="14">
        <f t="shared" si="3135"/>
        <v>0.37825882181776616</v>
      </c>
    </row>
    <row r="2615" spans="1:66" x14ac:dyDescent="0.25">
      <c r="A2615" t="s">
        <v>35</v>
      </c>
      <c r="B2615" t="s">
        <v>283</v>
      </c>
      <c r="C2615" t="s">
        <v>213</v>
      </c>
      <c r="D2615" s="7" t="s">
        <v>553</v>
      </c>
      <c r="E2615" s="10">
        <f>VLOOKUP(A2615,home!$A$2:$E$405,3,FALSE)</f>
        <v>1.55833333333333</v>
      </c>
      <c r="F2615" s="10">
        <f>VLOOKUP(B2615,home!$B$2:$E$405,3,FALSE)</f>
        <v>0.83</v>
      </c>
      <c r="G2615" s="10">
        <f>VLOOKUP(C2615,away!$B$2:$E$405,4,FALSE)</f>
        <v>1.07</v>
      </c>
      <c r="H2615" s="10">
        <f>VLOOKUP(A2615,away!$A$2:$E$405,3,FALSE)</f>
        <v>1.1000000000000001</v>
      </c>
      <c r="I2615" s="10">
        <f>VLOOKUP(C2615,away!$B$2:$E$405,3,FALSE)</f>
        <v>0.86</v>
      </c>
      <c r="J2615" s="10">
        <f>VLOOKUP(B2615,home!$B$2:$E$405,4,FALSE)</f>
        <v>2.08</v>
      </c>
      <c r="K2615" s="12">
        <f t="shared" si="3080"/>
        <v>1.3839558333333304</v>
      </c>
      <c r="L2615" s="12">
        <f t="shared" si="3081"/>
        <v>1.9676800000000001</v>
      </c>
      <c r="M2615" s="13">
        <f t="shared" si="3082"/>
        <v>3.5027008861343384E-2</v>
      </c>
      <c r="N2615" s="13">
        <f t="shared" si="3083"/>
        <v>4.8475833237874438E-2</v>
      </c>
      <c r="O2615" s="13">
        <f t="shared" si="3084"/>
        <v>6.8921944796288145E-2</v>
      </c>
      <c r="P2615" s="13">
        <f t="shared" si="3085"/>
        <v>9.5384927545500764E-2</v>
      </c>
      <c r="Q2615" s="13">
        <f t="shared" si="3086"/>
        <v>3.354420609262504E-2</v>
      </c>
      <c r="R2615" s="13">
        <f t="shared" si="3087"/>
        <v>6.780816616838016E-2</v>
      </c>
      <c r="S2615" s="13">
        <f t="shared" si="3088"/>
        <v>6.493763454707599E-2</v>
      </c>
      <c r="T2615" s="13">
        <f t="shared" si="3089"/>
        <v>6.6004263444336422E-2</v>
      </c>
      <c r="U2615" s="13">
        <f t="shared" si="3090"/>
        <v>9.3843507116365521E-2</v>
      </c>
      <c r="V2615" s="13">
        <f t="shared" si="3091"/>
        <v>1.964855682516525E-2</v>
      </c>
      <c r="W2615" s="13">
        <f t="shared" si="3092"/>
        <v>1.5474566565474619E-2</v>
      </c>
      <c r="X2615" s="13">
        <f t="shared" si="3093"/>
        <v>3.0448995139553094E-2</v>
      </c>
      <c r="Y2615" s="13">
        <f t="shared" si="3094"/>
        <v>2.9956939378097933E-2</v>
      </c>
      <c r="Z2615" s="13">
        <f t="shared" si="3095"/>
        <v>4.4474924135399434E-2</v>
      </c>
      <c r="AA2615" s="13">
        <f t="shared" si="3096"/>
        <v>6.1551330694243379E-2</v>
      </c>
      <c r="AB2615" s="13">
        <f t="shared" si="3097"/>
        <v>4.2592161581863498E-2</v>
      </c>
      <c r="AC2615" s="13">
        <f t="shared" si="3098"/>
        <v>3.344162529979878E-3</v>
      </c>
      <c r="AD2615" s="13">
        <f t="shared" si="3099"/>
        <v>5.3540291666483815E-3</v>
      </c>
      <c r="AE2615" s="13">
        <f t="shared" si="3100"/>
        <v>1.0535016110630686E-2</v>
      </c>
      <c r="AF2615" s="13">
        <f t="shared" si="3101"/>
        <v>1.0364770250282901E-2</v>
      </c>
      <c r="AG2615" s="13">
        <f t="shared" si="3102"/>
        <v>6.7981837086922205E-3</v>
      </c>
      <c r="AH2615" s="13">
        <f t="shared" si="3103"/>
        <v>2.1878104680685698E-2</v>
      </c>
      <c r="AI2615" s="13">
        <f t="shared" si="3104"/>
        <v>3.0278330595112212E-2</v>
      </c>
      <c r="AJ2615" s="13">
        <f t="shared" si="3105"/>
        <v>2.09519361253503E-2</v>
      </c>
      <c r="AK2615" s="13">
        <f t="shared" si="3106"/>
        <v>9.665518073435294E-3</v>
      </c>
      <c r="AL2615" s="13">
        <f t="shared" si="3107"/>
        <v>3.642705569124918E-4</v>
      </c>
      <c r="AM2615" s="13">
        <f t="shared" si="3108"/>
        <v>1.4819479794039613E-3</v>
      </c>
      <c r="AN2615" s="13">
        <f t="shared" si="3109"/>
        <v>2.9159994001135866E-3</v>
      </c>
      <c r="AO2615" s="13">
        <f t="shared" si="3110"/>
        <v>2.8688768498077526E-3</v>
      </c>
      <c r="AP2615" s="13">
        <f t="shared" si="3111"/>
        <v>1.8816771999432399E-3</v>
      </c>
      <c r="AQ2615" s="13">
        <f t="shared" si="3112"/>
        <v>9.2563464819607889E-4</v>
      </c>
      <c r="AR2615" s="13">
        <f t="shared" si="3113"/>
        <v>8.6098218036183196E-3</v>
      </c>
      <c r="AS2615" s="13">
        <f t="shared" si="3114"/>
        <v>1.1915613109078071E-2</v>
      </c>
      <c r="AT2615" s="13">
        <f t="shared" si="3115"/>
        <v>8.2453411350258497E-3</v>
      </c>
      <c r="AU2615" s="13">
        <f t="shared" si="3116"/>
        <v>3.8037293205474289E-3</v>
      </c>
      <c r="AV2615" s="13">
        <f t="shared" si="3117"/>
        <v>1.3160483453981604E-3</v>
      </c>
      <c r="AW2615" s="13">
        <f t="shared" si="3118"/>
        <v>2.7554863936570606E-5</v>
      </c>
      <c r="AX2615" s="13">
        <f t="shared" si="3119"/>
        <v>3.4182509179877591E-4</v>
      </c>
      <c r="AY2615" s="13">
        <f t="shared" si="3120"/>
        <v>6.726023966306153E-4</v>
      </c>
      <c r="AZ2615" s="13">
        <f t="shared" si="3121"/>
        <v>6.6173314190106497E-4</v>
      </c>
      <c r="BA2615" s="13">
        <f t="shared" si="3122"/>
        <v>4.3402635621862925E-4</v>
      </c>
      <c r="BB2615" s="13">
        <f t="shared" si="3123"/>
        <v>2.1350624515106817E-4</v>
      </c>
      <c r="BC2615" s="13">
        <f t="shared" si="3124"/>
        <v>8.4022393691770701E-5</v>
      </c>
      <c r="BD2615" s="13">
        <f t="shared" si="3125"/>
        <v>2.8235623610906205E-3</v>
      </c>
      <c r="BE2615" s="13">
        <f t="shared" si="3126"/>
        <v>3.907685600411796E-3</v>
      </c>
      <c r="BF2615" s="13">
        <f t="shared" si="3127"/>
        <v>2.7040321407612814E-3</v>
      </c>
      <c r="BG2615" s="13">
        <f t="shared" si="3128"/>
        <v>1.2474203515757962E-3</v>
      </c>
      <c r="BH2615" s="13">
        <f t="shared" si="3129"/>
        <v>4.315936680455094E-4</v>
      </c>
      <c r="BI2615" s="13">
        <f t="shared" si="3130"/>
        <v>1.1946131490426217E-4</v>
      </c>
      <c r="BJ2615" s="14">
        <f t="shared" si="3131"/>
        <v>0.2694386547970723</v>
      </c>
      <c r="BK2615" s="14">
        <f t="shared" si="3132"/>
        <v>0.21937916326260837</v>
      </c>
      <c r="BL2615" s="14">
        <f t="shared" si="3133"/>
        <v>0.46261530898218128</v>
      </c>
      <c r="BM2615" s="14">
        <f t="shared" si="3134"/>
        <v>0.64610091694255523</v>
      </c>
      <c r="BN2615" s="14">
        <f t="shared" si="3135"/>
        <v>0.34916208670201193</v>
      </c>
    </row>
    <row r="2616" spans="1:66" x14ac:dyDescent="0.25">
      <c r="A2616" t="s">
        <v>35</v>
      </c>
      <c r="B2616" t="s">
        <v>285</v>
      </c>
      <c r="C2616" t="s">
        <v>218</v>
      </c>
      <c r="D2616" s="7" t="s">
        <v>553</v>
      </c>
      <c r="E2616" s="10">
        <f>VLOOKUP(A2616,home!$A$2:$E$405,3,FALSE)</f>
        <v>1.55833333333333</v>
      </c>
      <c r="F2616" s="10">
        <f>VLOOKUP(B2616,home!$B$2:$E$405,3,FALSE)</f>
        <v>1.38</v>
      </c>
      <c r="G2616" s="10">
        <f>VLOOKUP(C2616,away!$B$2:$E$405,4,FALSE)</f>
        <v>0.46</v>
      </c>
      <c r="H2616" s="10">
        <f>VLOOKUP(A2616,away!$A$2:$E$405,3,FALSE)</f>
        <v>1.1000000000000001</v>
      </c>
      <c r="I2616" s="10">
        <f>VLOOKUP(C2616,away!$B$2:$E$405,3,FALSE)</f>
        <v>1.28</v>
      </c>
      <c r="J2616" s="10">
        <f>VLOOKUP(B2616,home!$B$2:$E$405,4,FALSE)</f>
        <v>0.91</v>
      </c>
      <c r="K2616" s="12">
        <f t="shared" si="3080"/>
        <v>0.98922999999999783</v>
      </c>
      <c r="L2616" s="12">
        <f t="shared" si="3081"/>
        <v>1.2812800000000002</v>
      </c>
      <c r="M2616" s="13">
        <f t="shared" si="3082"/>
        <v>0.10325950430472325</v>
      </c>
      <c r="N2616" s="13">
        <f t="shared" si="3083"/>
        <v>0.10214739944336115</v>
      </c>
      <c r="O2616" s="13">
        <f t="shared" si="3084"/>
        <v>0.13230433767555583</v>
      </c>
      <c r="P2616" s="13">
        <f t="shared" si="3085"/>
        <v>0.13087941995878979</v>
      </c>
      <c r="Q2616" s="13">
        <f t="shared" si="3086"/>
        <v>5.0523635975677959E-2</v>
      </c>
      <c r="R2616" s="13">
        <f t="shared" si="3087"/>
        <v>8.4759450888468105E-2</v>
      </c>
      <c r="S2616" s="13">
        <f t="shared" si="3088"/>
        <v>4.1471781905420543E-2</v>
      </c>
      <c r="T2616" s="13">
        <f t="shared" si="3089"/>
        <v>6.4734924302916663E-2</v>
      </c>
      <c r="U2616" s="13">
        <f t="shared" si="3090"/>
        <v>8.3846591602399129E-2</v>
      </c>
      <c r="V2616" s="13">
        <f t="shared" si="3091"/>
        <v>5.8405199566383507E-3</v>
      </c>
      <c r="W2616" s="13">
        <f t="shared" si="3092"/>
        <v>1.6659832138739936E-2</v>
      </c>
      <c r="X2616" s="13">
        <f t="shared" si="3093"/>
        <v>2.134590972272471E-2</v>
      </c>
      <c r="Y2616" s="13">
        <f t="shared" si="3094"/>
        <v>1.3675043604766362E-2</v>
      </c>
      <c r="Z2616" s="13">
        <f t="shared" si="3095"/>
        <v>3.6200196411458829E-2</v>
      </c>
      <c r="AA2616" s="13">
        <f t="shared" si="3096"/>
        <v>3.5810320296107333E-2</v>
      </c>
      <c r="AB2616" s="13">
        <f t="shared" si="3097"/>
        <v>1.7712321573259089E-2</v>
      </c>
      <c r="AC2616" s="13">
        <f t="shared" si="3098"/>
        <v>4.6267161394096366E-4</v>
      </c>
      <c r="AD2616" s="13">
        <f t="shared" si="3099"/>
        <v>4.1201014366514174E-3</v>
      </c>
      <c r="AE2616" s="13">
        <f t="shared" si="3100"/>
        <v>5.2790035687527289E-3</v>
      </c>
      <c r="AF2616" s="13">
        <f t="shared" si="3101"/>
        <v>3.3819408462857489E-3</v>
      </c>
      <c r="AG2616" s="13">
        <f t="shared" si="3102"/>
        <v>1.4444043891763355E-3</v>
      </c>
      <c r="AH2616" s="13">
        <f t="shared" si="3103"/>
        <v>1.1595646914518488E-2</v>
      </c>
      <c r="AI2616" s="13">
        <f t="shared" si="3104"/>
        <v>1.1470761797249098E-2</v>
      </c>
      <c r="AJ2616" s="13">
        <f t="shared" si="3105"/>
        <v>5.6736108463463497E-3</v>
      </c>
      <c r="AK2616" s="13">
        <f t="shared" si="3106"/>
        <v>1.8708353525103958E-3</v>
      </c>
      <c r="AL2616" s="13">
        <f t="shared" si="3107"/>
        <v>2.3457092060133242E-5</v>
      </c>
      <c r="AM2616" s="13">
        <f t="shared" si="3108"/>
        <v>8.151455888357347E-4</v>
      </c>
      <c r="AN2616" s="13">
        <f t="shared" si="3109"/>
        <v>1.0444297400634503E-3</v>
      </c>
      <c r="AO2616" s="13">
        <f t="shared" si="3110"/>
        <v>6.6910346867424903E-4</v>
      </c>
      <c r="AP2616" s="13">
        <f t="shared" si="3111"/>
        <v>2.8576963078098073E-4</v>
      </c>
      <c r="AQ2616" s="13">
        <f t="shared" si="3112"/>
        <v>9.1537728131763733E-5</v>
      </c>
      <c r="AR2616" s="13">
        <f t="shared" si="3113"/>
        <v>2.9714540957268493E-3</v>
      </c>
      <c r="AS2616" s="13">
        <f t="shared" si="3114"/>
        <v>2.9394515351158644E-3</v>
      </c>
      <c r="AT2616" s="13">
        <f t="shared" si="3115"/>
        <v>1.4538968210413299E-3</v>
      </c>
      <c r="AU2616" s="13">
        <f t="shared" si="3116"/>
        <v>4.7941278409290396E-4</v>
      </c>
      <c r="AV2616" s="13">
        <f t="shared" si="3117"/>
        <v>1.1856237710205558E-4</v>
      </c>
      <c r="AW2616" s="13">
        <f t="shared" si="3118"/>
        <v>8.2587248490041533E-7</v>
      </c>
      <c r="AX2616" s="13">
        <f t="shared" si="3119"/>
        <v>1.3439441180732861E-4</v>
      </c>
      <c r="AY2616" s="13">
        <f t="shared" si="3120"/>
        <v>1.7219687196049405E-4</v>
      </c>
      <c r="AZ2616" s="13">
        <f t="shared" si="3121"/>
        <v>1.1031620405277093E-4</v>
      </c>
      <c r="BA2616" s="13">
        <f t="shared" si="3122"/>
        <v>4.7115315309578135E-5</v>
      </c>
      <c r="BB2616" s="13">
        <f t="shared" si="3123"/>
        <v>1.5091977799964064E-5</v>
      </c>
      <c r="BC2616" s="13">
        <f t="shared" si="3124"/>
        <v>3.8674098631075905E-6</v>
      </c>
      <c r="BD2616" s="13">
        <f t="shared" si="3125"/>
        <v>6.345441172954827E-4</v>
      </c>
      <c r="BE2616" s="13">
        <f t="shared" si="3126"/>
        <v>6.2771007715220896E-4</v>
      </c>
      <c r="BF2616" s="13">
        <f t="shared" si="3127"/>
        <v>3.1047481981063906E-4</v>
      </c>
      <c r="BG2616" s="13">
        <f t="shared" si="3128"/>
        <v>1.0237700200042596E-4</v>
      </c>
      <c r="BH2616" s="13">
        <f t="shared" si="3129"/>
        <v>2.5318600422220285E-5</v>
      </c>
      <c r="BI2616" s="13">
        <f t="shared" si="3130"/>
        <v>5.0091838191345852E-6</v>
      </c>
      <c r="BJ2616" s="14">
        <f t="shared" si="3131"/>
        <v>0.28670116377633248</v>
      </c>
      <c r="BK2616" s="14">
        <f t="shared" si="3132"/>
        <v>0.28210955170353358</v>
      </c>
      <c r="BL2616" s="14">
        <f t="shared" si="3133"/>
        <v>0.39471208835999283</v>
      </c>
      <c r="BM2616" s="14">
        <f t="shared" si="3134"/>
        <v>0.39567788100526602</v>
      </c>
      <c r="BN2616" s="14">
        <f t="shared" si="3135"/>
        <v>0.60387374824657614</v>
      </c>
    </row>
    <row r="2617" spans="1:66" x14ac:dyDescent="0.25">
      <c r="A2617" t="s">
        <v>10</v>
      </c>
      <c r="B2617" t="s">
        <v>224</v>
      </c>
      <c r="C2617" t="s">
        <v>222</v>
      </c>
      <c r="D2617" s="7" t="s">
        <v>554</v>
      </c>
      <c r="E2617" s="10">
        <f>VLOOKUP(A2617,home!$A$2:$E$405,3,FALSE)</f>
        <v>1.5952380952381</v>
      </c>
      <c r="F2617" s="10">
        <f>VLOOKUP(B2617,home!$B$2:$E$405,3,FALSE)</f>
        <v>1.25</v>
      </c>
      <c r="G2617" s="10">
        <f>VLOOKUP(C2617,away!$B$2:$E$405,4,FALSE)</f>
        <v>0.99</v>
      </c>
      <c r="H2617" s="10">
        <f>VLOOKUP(A2617,away!$A$2:$E$405,3,FALSE)</f>
        <v>1.4365079365079401</v>
      </c>
      <c r="I2617" s="10">
        <f>VLOOKUP(C2617,away!$B$2:$E$405,3,FALSE)</f>
        <v>0.72</v>
      </c>
      <c r="J2617" s="10">
        <f>VLOOKUP(B2617,home!$B$2:$E$405,4,FALSE)</f>
        <v>0.8</v>
      </c>
      <c r="K2617" s="12">
        <f t="shared" si="3080"/>
        <v>1.9741071428571488</v>
      </c>
      <c r="L2617" s="12">
        <f t="shared" si="3081"/>
        <v>0.82742857142857362</v>
      </c>
      <c r="M2617" s="13">
        <f t="shared" si="3082"/>
        <v>6.0716747414419577E-2</v>
      </c>
      <c r="N2617" s="13">
        <f t="shared" si="3083"/>
        <v>0.11986136476185899</v>
      </c>
      <c r="O2617" s="13">
        <f t="shared" si="3084"/>
        <v>5.0238771574902731E-2</v>
      </c>
      <c r="P2617" s="13">
        <f t="shared" si="3085"/>
        <v>9.9176717814384169E-2</v>
      </c>
      <c r="Q2617" s="13">
        <f t="shared" si="3086"/>
        <v>0.11830958816449602</v>
      </c>
      <c r="R2617" s="13">
        <f t="shared" si="3087"/>
        <v>2.0784497497274099E-2</v>
      </c>
      <c r="S2617" s="13">
        <f t="shared" si="3088"/>
        <v>4.0499622325363721E-2</v>
      </c>
      <c r="T2617" s="13">
        <f t="shared" si="3089"/>
        <v>9.7892733521251829E-2</v>
      </c>
      <c r="U2617" s="13">
        <f t="shared" si="3090"/>
        <v>4.1030824970065327E-2</v>
      </c>
      <c r="V2617" s="13">
        <f t="shared" si="3091"/>
        <v>7.3503783936552051E-3</v>
      </c>
      <c r="W2617" s="13">
        <f t="shared" si="3092"/>
        <v>7.785193435467308E-2</v>
      </c>
      <c r="X2617" s="13">
        <f t="shared" si="3093"/>
        <v>6.4416914826038243E-2</v>
      </c>
      <c r="Y2617" s="13">
        <f t="shared" si="3094"/>
        <v>2.6650197905172462E-2</v>
      </c>
      <c r="Z2617" s="13">
        <f t="shared" si="3095"/>
        <v>5.732562357343424E-3</v>
      </c>
      <c r="AA2617" s="13">
        <f t="shared" si="3096"/>
        <v>1.1316692296505667E-2</v>
      </c>
      <c r="AB2617" s="13">
        <f t="shared" si="3097"/>
        <v>1.1170181548024157E-2</v>
      </c>
      <c r="AC2617" s="13">
        <f t="shared" si="3098"/>
        <v>7.5039675503451165E-4</v>
      </c>
      <c r="AD2617" s="13">
        <f t="shared" si="3099"/>
        <v>3.8422014923701488E-2</v>
      </c>
      <c r="AE2617" s="13">
        <f t="shared" si="3100"/>
        <v>3.1791472919725658E-2</v>
      </c>
      <c r="AF2617" s="13">
        <f t="shared" si="3101"/>
        <v>1.3152586510789393E-2</v>
      </c>
      <c r="AG2617" s="13">
        <f t="shared" si="3102"/>
        <v>3.6276086224043985E-3</v>
      </c>
      <c r="AH2617" s="13">
        <f t="shared" si="3103"/>
        <v>1.1858214704904711E-3</v>
      </c>
      <c r="AI2617" s="13">
        <f t="shared" si="3104"/>
        <v>2.3409386350486065E-3</v>
      </c>
      <c r="AJ2617" s="13">
        <f t="shared" si="3105"/>
        <v>2.3106318402198595E-3</v>
      </c>
      <c r="AK2617" s="13">
        <f t="shared" si="3106"/>
        <v>1.5204782734303947E-3</v>
      </c>
      <c r="AL2617" s="13">
        <f t="shared" si="3107"/>
        <v>4.9028902496982527E-5</v>
      </c>
      <c r="AM2617" s="13">
        <f t="shared" si="3108"/>
        <v>1.5169834820768611E-2</v>
      </c>
      <c r="AN2617" s="13">
        <f t="shared" si="3109"/>
        <v>1.2551954754556005E-2</v>
      </c>
      <c r="AO2617" s="13">
        <f t="shared" si="3110"/>
        <v>5.1929229955991838E-3</v>
      </c>
      <c r="AP2617" s="13">
        <f t="shared" si="3111"/>
        <v>1.4322576185957405E-3</v>
      </c>
      <c r="AQ2617" s="13">
        <f t="shared" si="3112"/>
        <v>2.9627271881809103E-4</v>
      </c>
      <c r="AR2617" s="13">
        <f t="shared" si="3113"/>
        <v>1.9623651305945226E-4</v>
      </c>
      <c r="AS2617" s="13">
        <f t="shared" si="3114"/>
        <v>3.8739190212004485E-4</v>
      </c>
      <c r="AT2617" s="13">
        <f t="shared" si="3115"/>
        <v>3.8237656053009903E-4</v>
      </c>
      <c r="AU2617" s="13">
        <f t="shared" si="3116"/>
        <v>2.5161743313453918E-4</v>
      </c>
      <c r="AV2617" s="13">
        <f t="shared" si="3117"/>
        <v>1.241799430045687E-4</v>
      </c>
      <c r="AW2617" s="13">
        <f t="shared" si="3118"/>
        <v>2.2245947300646316E-6</v>
      </c>
      <c r="AX2617" s="13">
        <f t="shared" si="3119"/>
        <v>4.991146545940405E-3</v>
      </c>
      <c r="AY2617" s="13">
        <f t="shared" si="3120"/>
        <v>4.1298172562981286E-3</v>
      </c>
      <c r="AZ2617" s="13">
        <f t="shared" si="3121"/>
        <v>1.708564396319916E-3</v>
      </c>
      <c r="BA2617" s="13">
        <f t="shared" si="3122"/>
        <v>4.7123833254690382E-4</v>
      </c>
      <c r="BB2617" s="13">
        <f t="shared" si="3123"/>
        <v>9.7479015075416914E-5</v>
      </c>
      <c r="BC2617" s="13">
        <f t="shared" si="3124"/>
        <v>1.6131384437623325E-5</v>
      </c>
      <c r="BD2617" s="13">
        <f t="shared" si="3125"/>
        <v>2.7061949610484529E-5</v>
      </c>
      <c r="BE2617" s="13">
        <f t="shared" si="3126"/>
        <v>5.342318802569774E-5</v>
      </c>
      <c r="BF2617" s="13">
        <f t="shared" si="3127"/>
        <v>5.2731548537865216E-5</v>
      </c>
      <c r="BG2617" s="13">
        <f t="shared" si="3128"/>
        <v>3.469924220750606E-5</v>
      </c>
      <c r="BH2617" s="13">
        <f t="shared" si="3129"/>
        <v>1.7125005473391993E-5</v>
      </c>
      <c r="BI2617" s="13">
        <f t="shared" si="3130"/>
        <v>6.7613191252981782E-6</v>
      </c>
      <c r="BJ2617" s="14">
        <f t="shared" si="3131"/>
        <v>0.63803403634906752</v>
      </c>
      <c r="BK2617" s="14">
        <f t="shared" si="3132"/>
        <v>0.21267270886165229</v>
      </c>
      <c r="BL2617" s="14">
        <f t="shared" si="3133"/>
        <v>0.14343244271079025</v>
      </c>
      <c r="BM2617" s="14">
        <f t="shared" si="3134"/>
        <v>0.52665647038994989</v>
      </c>
      <c r="BN2617" s="14">
        <f t="shared" si="3135"/>
        <v>0.46908768722733557</v>
      </c>
    </row>
    <row r="2618" spans="1:66" x14ac:dyDescent="0.25">
      <c r="A2618" t="s">
        <v>10</v>
      </c>
      <c r="B2618" t="s">
        <v>447</v>
      </c>
      <c r="C2618" t="s">
        <v>219</v>
      </c>
      <c r="D2618" s="7" t="s">
        <v>554</v>
      </c>
      <c r="E2618" s="10">
        <f>VLOOKUP(A2618,home!$A$2:$E$405,3,FALSE)</f>
        <v>1.5952380952381</v>
      </c>
      <c r="F2618" s="10">
        <f>VLOOKUP(B2618,home!$B$2:$E$405,3,FALSE)</f>
        <v>0.99</v>
      </c>
      <c r="G2618" s="10">
        <f>VLOOKUP(C2618,away!$B$2:$E$405,4,FALSE)</f>
        <v>0.54</v>
      </c>
      <c r="H2618" s="10">
        <f>VLOOKUP(A2618,away!$A$2:$E$405,3,FALSE)</f>
        <v>1.4365079365079401</v>
      </c>
      <c r="I2618" s="10">
        <f>VLOOKUP(C2618,away!$B$2:$E$405,3,FALSE)</f>
        <v>0.45</v>
      </c>
      <c r="J2618" s="10">
        <f>VLOOKUP(B2618,home!$B$2:$E$405,4,FALSE)</f>
        <v>0.9</v>
      </c>
      <c r="K2618" s="12">
        <f t="shared" si="3080"/>
        <v>0.8528142857142883</v>
      </c>
      <c r="L2618" s="12">
        <f t="shared" si="3081"/>
        <v>0.58178571428571568</v>
      </c>
      <c r="M2618" s="13">
        <f t="shared" si="3082"/>
        <v>0.23821062921206121</v>
      </c>
      <c r="N2618" s="13">
        <f t="shared" si="3083"/>
        <v>0.20314942760103516</v>
      </c>
      <c r="O2618" s="13">
        <f t="shared" si="3084"/>
        <v>0.13858754106658883</v>
      </c>
      <c r="P2618" s="13">
        <f t="shared" si="3085"/>
        <v>0.11818943484360253</v>
      </c>
      <c r="Q2618" s="13">
        <f t="shared" si="3086"/>
        <v>8.6624366996421648E-2</v>
      </c>
      <c r="R2618" s="13">
        <f t="shared" si="3087"/>
        <v>4.0314125785263166E-2</v>
      </c>
      <c r="S2618" s="13">
        <f t="shared" si="3088"/>
        <v>1.4660074736017376E-2</v>
      </c>
      <c r="T2618" s="13">
        <f t="shared" si="3089"/>
        <v>5.0396819227561146E-2</v>
      </c>
      <c r="U2618" s="13">
        <f t="shared" si="3090"/>
        <v>3.4380462385755178E-2</v>
      </c>
      <c r="V2618" s="13">
        <f t="shared" si="3091"/>
        <v>8.0818576099184799E-4</v>
      </c>
      <c r="W2618" s="13">
        <f t="shared" si="3092"/>
        <v>2.462483255516857E-2</v>
      </c>
      <c r="X2618" s="13">
        <f t="shared" si="3093"/>
        <v>1.4326375797274894E-2</v>
      </c>
      <c r="Y2618" s="13">
        <f t="shared" si="3094"/>
        <v>4.1674403881715822E-3</v>
      </c>
      <c r="Z2618" s="13">
        <f t="shared" si="3095"/>
        <v>7.81806082192784E-3</v>
      </c>
      <c r="AA2618" s="13">
        <f t="shared" si="3096"/>
        <v>6.6673539555232525E-3</v>
      </c>
      <c r="AB2618" s="13">
        <f t="shared" si="3097"/>
        <v>2.8430073505919481E-3</v>
      </c>
      <c r="AC2618" s="13">
        <f t="shared" si="3098"/>
        <v>2.5061596394812797E-5</v>
      </c>
      <c r="AD2618" s="13">
        <f t="shared" si="3099"/>
        <v>5.2501022465925072E-3</v>
      </c>
      <c r="AE2618" s="13">
        <f t="shared" si="3100"/>
        <v>3.0544344856068628E-3</v>
      </c>
      <c r="AF2618" s="13">
        <f t="shared" si="3101"/>
        <v>8.8851317447385567E-4</v>
      </c>
      <c r="AG2618" s="13">
        <f t="shared" si="3102"/>
        <v>1.7230809062118027E-4</v>
      </c>
      <c r="AH2618" s="13">
        <f t="shared" si="3103"/>
        <v>1.1371090249036144E-3</v>
      </c>
      <c r="AI2618" s="13">
        <f t="shared" si="3104"/>
        <v>9.6974282085244667E-4</v>
      </c>
      <c r="AJ2618" s="13">
        <f t="shared" si="3105"/>
        <v>4.1350526554591907E-4</v>
      </c>
      <c r="AK2618" s="13">
        <f t="shared" si="3106"/>
        <v>1.1754773255854673E-4</v>
      </c>
      <c r="AL2618" s="13">
        <f t="shared" si="3107"/>
        <v>4.9737762315291658E-7</v>
      </c>
      <c r="AM2618" s="13">
        <f t="shared" si="3108"/>
        <v>8.9547243947095433E-4</v>
      </c>
      <c r="AN2618" s="13">
        <f t="shared" si="3109"/>
        <v>5.2097307282078151E-4</v>
      </c>
      <c r="AO2618" s="13">
        <f t="shared" si="3110"/>
        <v>1.5154734564733126E-4</v>
      </c>
      <c r="AP2618" s="13">
        <f t="shared" si="3111"/>
        <v>2.9389360245178956E-5</v>
      </c>
      <c r="AQ2618" s="13">
        <f t="shared" si="3112"/>
        <v>4.274577485660413E-6</v>
      </c>
      <c r="AR2618" s="13">
        <f t="shared" si="3113"/>
        <v>1.3231075725485662E-4</v>
      </c>
      <c r="AS2618" s="13">
        <f t="shared" si="3114"/>
        <v>1.1283650394061714E-4</v>
      </c>
      <c r="AT2618" s="13">
        <f t="shared" si="3115"/>
        <v>4.8114291255307429E-5</v>
      </c>
      <c r="AU2618" s="13">
        <f t="shared" si="3116"/>
        <v>1.3677518309848083E-5</v>
      </c>
      <c r="AV2618" s="13">
        <f t="shared" si="3117"/>
        <v>2.9160957519392971E-6</v>
      </c>
      <c r="AW2618" s="13">
        <f t="shared" si="3118"/>
        <v>6.8549021765996472E-9</v>
      </c>
      <c r="AX2618" s="13">
        <f t="shared" si="3119"/>
        <v>1.2727861480737546E-4</v>
      </c>
      <c r="AY2618" s="13">
        <f t="shared" si="3120"/>
        <v>7.4048879829005407E-5</v>
      </c>
      <c r="AZ2618" s="13">
        <f t="shared" si="3121"/>
        <v>2.154029022168752E-5</v>
      </c>
      <c r="BA2618" s="13">
        <f t="shared" si="3122"/>
        <v>4.177277710848697E-6</v>
      </c>
      <c r="BB2618" s="13">
        <f t="shared" si="3123"/>
        <v>6.0757012419397706E-7</v>
      </c>
      <c r="BC2618" s="13">
        <f t="shared" si="3124"/>
        <v>7.0695123736570806E-8</v>
      </c>
      <c r="BD2618" s="13">
        <f t="shared" si="3125"/>
        <v>1.2829418069533445E-5</v>
      </c>
      <c r="BE2618" s="13">
        <f t="shared" si="3126"/>
        <v>1.0941111007099149E-5</v>
      </c>
      <c r="BF2618" s="13">
        <f t="shared" si="3127"/>
        <v>4.6653678842199976E-6</v>
      </c>
      <c r="BG2618" s="13">
        <f t="shared" si="3128"/>
        <v>1.3262307932584864E-6</v>
      </c>
      <c r="BH2618" s="13">
        <f t="shared" si="3129"/>
        <v>2.8275714166125742E-7</v>
      </c>
      <c r="BI2618" s="13">
        <f t="shared" si="3130"/>
        <v>4.8227865959291832E-8</v>
      </c>
      <c r="BJ2618" s="14">
        <f t="shared" si="3131"/>
        <v>0.39448400068641409</v>
      </c>
      <c r="BK2618" s="14">
        <f t="shared" si="3132"/>
        <v>0.37196793240651987</v>
      </c>
      <c r="BL2618" s="14">
        <f t="shared" si="3133"/>
        <v>0.22577034366685722</v>
      </c>
      <c r="BM2618" s="14">
        <f t="shared" si="3134"/>
        <v>0.17489077005181977</v>
      </c>
      <c r="BN2618" s="14">
        <f t="shared" si="3135"/>
        <v>0.82507552550497254</v>
      </c>
    </row>
    <row r="2619" spans="1:66" x14ac:dyDescent="0.25">
      <c r="A2619" t="s">
        <v>10</v>
      </c>
      <c r="B2619" t="s">
        <v>220</v>
      </c>
      <c r="C2619" t="s">
        <v>12</v>
      </c>
      <c r="D2619" s="7" t="s">
        <v>554</v>
      </c>
      <c r="E2619" s="10">
        <f>VLOOKUP(A2619,home!$A$2:$E$405,3,FALSE)</f>
        <v>1.5952380952381</v>
      </c>
      <c r="F2619" s="10">
        <f>VLOOKUP(B2619,home!$B$2:$E$405,3,FALSE)</f>
        <v>1.07</v>
      </c>
      <c r="G2619" s="10">
        <f>VLOOKUP(C2619,away!$B$2:$E$405,4,FALSE)</f>
        <v>0.81</v>
      </c>
      <c r="H2619" s="10">
        <f>VLOOKUP(A2619,away!$A$2:$E$405,3,FALSE)</f>
        <v>1.4365079365079401</v>
      </c>
      <c r="I2619" s="10">
        <f>VLOOKUP(C2619,away!$B$2:$E$405,3,FALSE)</f>
        <v>0.72</v>
      </c>
      <c r="J2619" s="10">
        <f>VLOOKUP(B2619,home!$B$2:$E$405,4,FALSE)</f>
        <v>0.7</v>
      </c>
      <c r="K2619" s="12">
        <f t="shared" si="3080"/>
        <v>1.3825928571428614</v>
      </c>
      <c r="L2619" s="12">
        <f t="shared" si="3081"/>
        <v>0.72400000000000175</v>
      </c>
      <c r="M2619" s="13">
        <f t="shared" si="3082"/>
        <v>0.121651746007505</v>
      </c>
      <c r="N2619" s="13">
        <f t="shared" si="3083"/>
        <v>0.16819483508893404</v>
      </c>
      <c r="O2619" s="13">
        <f t="shared" si="3084"/>
        <v>8.8075864109433827E-2</v>
      </c>
      <c r="P2619" s="13">
        <f t="shared" si="3085"/>
        <v>0.12177306060438851</v>
      </c>
      <c r="Q2619" s="13">
        <f t="shared" si="3086"/>
        <v>0.11627248880114087</v>
      </c>
      <c r="R2619" s="13">
        <f t="shared" si="3087"/>
        <v>3.1883462807615122E-2</v>
      </c>
      <c r="S2619" s="13">
        <f t="shared" si="3088"/>
        <v>3.0473624044913553E-2</v>
      </c>
      <c r="T2619" s="13">
        <f t="shared" si="3089"/>
        <v>8.4181281892026186E-2</v>
      </c>
      <c r="U2619" s="13">
        <f t="shared" si="3090"/>
        <v>4.4081847938788755E-2</v>
      </c>
      <c r="V2619" s="13">
        <f t="shared" si="3091"/>
        <v>3.3893348014984743E-3</v>
      </c>
      <c r="W2619" s="13">
        <f t="shared" si="3092"/>
        <v>5.358583749956021E-2</v>
      </c>
      <c r="X2619" s="13">
        <f t="shared" si="3093"/>
        <v>3.8796146349681683E-2</v>
      </c>
      <c r="Y2619" s="13">
        <f t="shared" si="3094"/>
        <v>1.4044204978584803E-2</v>
      </c>
      <c r="Z2619" s="13">
        <f t="shared" si="3095"/>
        <v>7.6945423575711354E-3</v>
      </c>
      <c r="AA2619" s="13">
        <f t="shared" si="3096"/>
        <v>1.0638419302561045E-2</v>
      </c>
      <c r="AB2619" s="13">
        <f t="shared" si="3097"/>
        <v>7.3543012695058228E-3</v>
      </c>
      <c r="AC2619" s="13">
        <f t="shared" si="3098"/>
        <v>2.1204467143754293E-4</v>
      </c>
      <c r="AD2619" s="13">
        <f t="shared" si="3099"/>
        <v>1.8521849042727523E-2</v>
      </c>
      <c r="AE2619" s="13">
        <f t="shared" si="3100"/>
        <v>1.3409818706934758E-2</v>
      </c>
      <c r="AF2619" s="13">
        <f t="shared" si="3101"/>
        <v>4.8543543719103939E-3</v>
      </c>
      <c r="AG2619" s="13">
        <f t="shared" si="3102"/>
        <v>1.1715175217543779E-3</v>
      </c>
      <c r="AH2619" s="13">
        <f t="shared" si="3103"/>
        <v>1.3927121667203788E-3</v>
      </c>
      <c r="AI2619" s="13">
        <f t="shared" si="3104"/>
        <v>1.9255538937635536E-3</v>
      </c>
      <c r="AJ2619" s="13">
        <f t="shared" si="3105"/>
        <v>1.3311285297805569E-3</v>
      </c>
      <c r="AK2619" s="13">
        <f t="shared" si="3106"/>
        <v>6.134695990712253E-4</v>
      </c>
      <c r="AL2619" s="13">
        <f t="shared" si="3107"/>
        <v>8.4902451376928359E-6</v>
      </c>
      <c r="AM2619" s="13">
        <f t="shared" si="3108"/>
        <v>5.121635237510685E-3</v>
      </c>
      <c r="AN2619" s="13">
        <f t="shared" si="3109"/>
        <v>3.7080639119577443E-3</v>
      </c>
      <c r="AO2619" s="13">
        <f t="shared" si="3110"/>
        <v>1.3423191361287069E-3</v>
      </c>
      <c r="AP2619" s="13">
        <f t="shared" si="3111"/>
        <v>3.2394635151906205E-4</v>
      </c>
      <c r="AQ2619" s="13">
        <f t="shared" si="3112"/>
        <v>5.8634289624950367E-5</v>
      </c>
      <c r="AR2619" s="13">
        <f t="shared" si="3113"/>
        <v>2.0166472174111137E-4</v>
      </c>
      <c r="AS2619" s="13">
        <f t="shared" si="3114"/>
        <v>2.788202038169633E-4</v>
      </c>
      <c r="AT2619" s="13">
        <f t="shared" si="3115"/>
        <v>1.9274741111222516E-4</v>
      </c>
      <c r="AU2619" s="13">
        <f t="shared" si="3116"/>
        <v>8.8830397945513647E-5</v>
      </c>
      <c r="AV2619" s="13">
        <f t="shared" si="3117"/>
        <v>3.0704068424156297E-5</v>
      </c>
      <c r="AW2619" s="13">
        <f t="shared" si="3118"/>
        <v>2.3607532924229439E-7</v>
      </c>
      <c r="AX2619" s="13">
        <f t="shared" si="3119"/>
        <v>1.1801893827122396E-3</v>
      </c>
      <c r="AY2619" s="13">
        <f t="shared" si="3120"/>
        <v>8.5445711308366351E-4</v>
      </c>
      <c r="AZ2619" s="13">
        <f t="shared" si="3121"/>
        <v>3.0931347493628694E-4</v>
      </c>
      <c r="BA2619" s="13">
        <f t="shared" si="3122"/>
        <v>7.464765195129077E-5</v>
      </c>
      <c r="BB2619" s="13">
        <f t="shared" si="3123"/>
        <v>1.351122500318366E-5</v>
      </c>
      <c r="BC2619" s="13">
        <f t="shared" si="3124"/>
        <v>1.9564253804609991E-6</v>
      </c>
      <c r="BD2619" s="13">
        <f t="shared" si="3125"/>
        <v>2.433420975676082E-5</v>
      </c>
      <c r="BE2619" s="13">
        <f t="shared" si="3126"/>
        <v>3.3644304593913641E-5</v>
      </c>
      <c r="BF2619" s="13">
        <f t="shared" si="3127"/>
        <v>2.3258187607541881E-5</v>
      </c>
      <c r="BG2619" s="13">
        <f t="shared" si="3128"/>
        <v>1.0718868018758669E-5</v>
      </c>
      <c r="BH2619" s="13">
        <f t="shared" si="3129"/>
        <v>3.7049575898482E-6</v>
      </c>
      <c r="BI2619" s="13">
        <f t="shared" si="3130"/>
        <v>1.0244895799482708E-6</v>
      </c>
      <c r="BJ2619" s="14">
        <f t="shared" si="3131"/>
        <v>0.5260210084530631</v>
      </c>
      <c r="BK2619" s="14">
        <f t="shared" si="3132"/>
        <v>0.27836275748796452</v>
      </c>
      <c r="BL2619" s="14">
        <f t="shared" si="3133"/>
        <v>0.188186211437427</v>
      </c>
      <c r="BM2619" s="14">
        <f t="shared" si="3134"/>
        <v>0.35155884127925402</v>
      </c>
      <c r="BN2619" s="14">
        <f t="shared" si="3135"/>
        <v>0.64785145741901728</v>
      </c>
    </row>
    <row r="2620" spans="1:66" x14ac:dyDescent="0.25">
      <c r="A2620" t="s">
        <v>10</v>
      </c>
      <c r="B2620" t="s">
        <v>39</v>
      </c>
      <c r="C2620" t="s">
        <v>221</v>
      </c>
      <c r="D2620" s="7" t="s">
        <v>554</v>
      </c>
      <c r="E2620" s="10">
        <f>VLOOKUP(A2620,home!$A$2:$E$405,3,FALSE)</f>
        <v>1.5952380952381</v>
      </c>
      <c r="F2620" s="10">
        <f>VLOOKUP(B2620,home!$B$2:$E$405,3,FALSE)</f>
        <v>1.1599999999999999</v>
      </c>
      <c r="G2620" s="10">
        <f>VLOOKUP(C2620,away!$B$2:$E$405,4,FALSE)</f>
        <v>0.9</v>
      </c>
      <c r="H2620" s="10">
        <f>VLOOKUP(A2620,away!$A$2:$E$405,3,FALSE)</f>
        <v>1.4365079365079401</v>
      </c>
      <c r="I2620" s="10">
        <f>VLOOKUP(C2620,away!$B$2:$E$405,3,FALSE)</f>
        <v>0.9</v>
      </c>
      <c r="J2620" s="10">
        <f>VLOOKUP(B2620,home!$B$2:$E$405,4,FALSE)</f>
        <v>0.9</v>
      </c>
      <c r="K2620" s="12">
        <f t="shared" si="3080"/>
        <v>1.6654285714285764</v>
      </c>
      <c r="L2620" s="12">
        <f t="shared" si="3081"/>
        <v>1.1635714285714314</v>
      </c>
      <c r="M2620" s="13">
        <f t="shared" si="3082"/>
        <v>5.9071896039381601E-2</v>
      </c>
      <c r="N2620" s="13">
        <f t="shared" si="3083"/>
        <v>9.8380023432444674E-2</v>
      </c>
      <c r="O2620" s="13">
        <f t="shared" si="3084"/>
        <v>6.8734370462966321E-2</v>
      </c>
      <c r="P2620" s="13">
        <f t="shared" si="3085"/>
        <v>0.11447218440818055</v>
      </c>
      <c r="Q2620" s="13">
        <f t="shared" si="3086"/>
        <v>8.1922450941103134E-2</v>
      </c>
      <c r="R2620" s="13">
        <f t="shared" si="3087"/>
        <v>3.9988674815775872E-2</v>
      </c>
      <c r="S2620" s="13">
        <f t="shared" si="3088"/>
        <v>5.5457340468826763E-2</v>
      </c>
      <c r="T2620" s="13">
        <f t="shared" si="3089"/>
        <v>9.5322623273612364E-2</v>
      </c>
      <c r="U2620" s="13">
        <f t="shared" si="3090"/>
        <v>6.6598281571759496E-2</v>
      </c>
      <c r="V2620" s="13">
        <f t="shared" si="3091"/>
        <v>1.1940859511080718E-2</v>
      </c>
      <c r="W2620" s="13">
        <f t="shared" si="3092"/>
        <v>4.5478663479589683E-2</v>
      </c>
      <c r="X2620" s="13">
        <f t="shared" si="3093"/>
        <v>5.2917673434465552E-2</v>
      </c>
      <c r="Y2620" s="13">
        <f t="shared" si="3094"/>
        <v>3.0786746437408787E-2</v>
      </c>
      <c r="Z2620" s="13">
        <f t="shared" si="3095"/>
        <v>1.5509893160690244E-2</v>
      </c>
      <c r="AA2620" s="13">
        <f t="shared" si="3096"/>
        <v>2.58306192096182E-2</v>
      </c>
      <c r="AB2620" s="13">
        <f t="shared" si="3097"/>
        <v>2.1509525624694995E-2</v>
      </c>
      <c r="AC2620" s="13">
        <f t="shared" si="3098"/>
        <v>1.4462210073565868E-3</v>
      </c>
      <c r="AD2620" s="13">
        <f t="shared" si="3099"/>
        <v>1.8935366387323502E-2</v>
      </c>
      <c r="AE2620" s="13">
        <f t="shared" si="3100"/>
        <v>2.2032651317821471E-2</v>
      </c>
      <c r="AF2620" s="13">
        <f t="shared" si="3101"/>
        <v>1.2818281784546881E-2</v>
      </c>
      <c r="AG2620" s="13">
        <f t="shared" si="3102"/>
        <v>4.971662149292122E-3</v>
      </c>
      <c r="AH2620" s="13">
        <f t="shared" si="3103"/>
        <v>4.5117171354936555E-3</v>
      </c>
      <c r="AI2620" s="13">
        <f t="shared" si="3104"/>
        <v>7.5139426236550278E-3</v>
      </c>
      <c r="AJ2620" s="13">
        <f t="shared" si="3105"/>
        <v>6.2569673647550426E-3</v>
      </c>
      <c r="AK2620" s="13">
        <f t="shared" si="3106"/>
        <v>3.4735107399197392E-3</v>
      </c>
      <c r="AL2620" s="13">
        <f t="shared" si="3107"/>
        <v>1.1210209182298035E-4</v>
      </c>
      <c r="AM2620" s="13">
        <f t="shared" si="3108"/>
        <v>6.3071000383833672E-3</v>
      </c>
      <c r="AN2620" s="13">
        <f t="shared" si="3109"/>
        <v>7.3387614018046643E-3</v>
      </c>
      <c r="AO2620" s="13">
        <f t="shared" si="3110"/>
        <v>4.2695865441213674E-3</v>
      </c>
      <c r="AP2620" s="13">
        <f t="shared" si="3111"/>
        <v>1.6559896381842195E-3</v>
      </c>
      <c r="AQ2620" s="13">
        <f t="shared" si="3112"/>
        <v>4.8171555725037504E-4</v>
      </c>
      <c r="AR2620" s="13">
        <f t="shared" si="3113"/>
        <v>1.0499410305313112E-3</v>
      </c>
      <c r="AS2620" s="13">
        <f t="shared" si="3114"/>
        <v>1.7486017905620089E-3</v>
      </c>
      <c r="AT2620" s="13">
        <f t="shared" si="3115"/>
        <v>1.4560856910265691E-3</v>
      </c>
      <c r="AU2620" s="13">
        <f t="shared" si="3116"/>
        <v>8.083355707613236E-4</v>
      </c>
      <c r="AV2620" s="13">
        <f t="shared" si="3117"/>
        <v>3.3655628871198353E-4</v>
      </c>
      <c r="AW2620" s="13">
        <f t="shared" si="3118"/>
        <v>6.0343469324359301E-6</v>
      </c>
      <c r="AX2620" s="13">
        <f t="shared" si="3119"/>
        <v>1.7506707677969904E-3</v>
      </c>
      <c r="AY2620" s="13">
        <f t="shared" si="3120"/>
        <v>2.0370304862437887E-3</v>
      </c>
      <c r="AZ2620" s="13">
        <f t="shared" si="3121"/>
        <v>1.1851152364611216E-3</v>
      </c>
      <c r="BA2620" s="13">
        <f t="shared" si="3122"/>
        <v>4.5965540957027879E-4</v>
      </c>
      <c r="BB2620" s="13">
        <f t="shared" si="3123"/>
        <v>1.3371047539106895E-4</v>
      </c>
      <c r="BC2620" s="13">
        <f t="shared" si="3124"/>
        <v>3.1116337773150248E-5</v>
      </c>
      <c r="BD2620" s="13">
        <f t="shared" si="3125"/>
        <v>2.0361356413517955E-4</v>
      </c>
      <c r="BE2620" s="13">
        <f t="shared" si="3126"/>
        <v>3.3910384724113288E-4</v>
      </c>
      <c r="BF2620" s="13">
        <f t="shared" si="3127"/>
        <v>2.8237661793836712E-4</v>
      </c>
      <c r="BG2620" s="13">
        <f t="shared" si="3128"/>
        <v>1.5675936247264261E-4</v>
      </c>
      <c r="BH2620" s="13">
        <f t="shared" si="3129"/>
        <v>6.5267880275216879E-5</v>
      </c>
      <c r="BI2620" s="13">
        <f t="shared" si="3130"/>
        <v>2.1739798521385143E-5</v>
      </c>
      <c r="BJ2620" s="14">
        <f t="shared" si="3131"/>
        <v>0.48921659453058847</v>
      </c>
      <c r="BK2620" s="14">
        <f t="shared" si="3132"/>
        <v>0.24453763401289297</v>
      </c>
      <c r="BL2620" s="14">
        <f t="shared" si="3133"/>
        <v>0.25088599099081543</v>
      </c>
      <c r="BM2620" s="14">
        <f t="shared" si="3134"/>
        <v>0.53554951645582416</v>
      </c>
      <c r="BN2620" s="14">
        <f t="shared" si="3135"/>
        <v>0.46256960009985215</v>
      </c>
    </row>
    <row r="2621" spans="1:66" x14ac:dyDescent="0.25">
      <c r="A2621" t="s">
        <v>13</v>
      </c>
      <c r="B2621" t="s">
        <v>46</v>
      </c>
      <c r="C2621" t="s">
        <v>15</v>
      </c>
      <c r="D2621" s="7" t="s">
        <v>554</v>
      </c>
      <c r="E2621" s="10">
        <f>VLOOKUP(A2621,home!$A$2:$E$405,3,FALSE)</f>
        <v>1.7979797979798</v>
      </c>
      <c r="F2621" s="10">
        <f>VLOOKUP(B2621,home!$B$2:$E$405,3,FALSE)</f>
        <v>0.67</v>
      </c>
      <c r="G2621" s="10">
        <f>VLOOKUP(C2621,away!$B$2:$E$405,4,FALSE)</f>
        <v>0.56000000000000005</v>
      </c>
      <c r="H2621" s="10">
        <f>VLOOKUP(A2621,away!$A$2:$E$405,3,FALSE)</f>
        <v>1.2222222222222201</v>
      </c>
      <c r="I2621" s="10">
        <f>VLOOKUP(C2621,away!$B$2:$E$405,3,FALSE)</f>
        <v>1.39</v>
      </c>
      <c r="J2621" s="10">
        <f>VLOOKUP(B2621,home!$B$2:$E$405,4,FALSE)</f>
        <v>0.98</v>
      </c>
      <c r="K2621" s="12">
        <f t="shared" si="3080"/>
        <v>0.67460202020202109</v>
      </c>
      <c r="L2621" s="12">
        <f t="shared" si="3081"/>
        <v>1.6649111111111081</v>
      </c>
      <c r="M2621" s="13">
        <f t="shared" si="3082"/>
        <v>9.6374548559886267E-2</v>
      </c>
      <c r="N2621" s="13">
        <f t="shared" si="3083"/>
        <v>6.5014465154557055E-2</v>
      </c>
      <c r="O2621" s="13">
        <f t="shared" si="3084"/>
        <v>0.16045505672567167</v>
      </c>
      <c r="P2621" s="13">
        <f t="shared" si="3085"/>
        <v>0.10824330541876799</v>
      </c>
      <c r="Q2621" s="13">
        <f t="shared" si="3086"/>
        <v>2.1929444767809041E-2</v>
      </c>
      <c r="R2621" s="13">
        <f t="shared" si="3087"/>
        <v>0.13357170338826699</v>
      </c>
      <c r="S2621" s="13">
        <f t="shared" si="3088"/>
        <v>3.0393432039528816E-2</v>
      </c>
      <c r="T2621" s="13">
        <f t="shared" si="3089"/>
        <v>3.6510576254422625E-2</v>
      </c>
      <c r="U2621" s="13">
        <f t="shared" si="3090"/>
        <v>9.0107740947550058E-2</v>
      </c>
      <c r="V2621" s="13">
        <f t="shared" si="3091"/>
        <v>3.7929395677128307E-3</v>
      </c>
      <c r="W2621" s="13">
        <f t="shared" si="3092"/>
        <v>4.9312159140908751E-3</v>
      </c>
      <c r="X2621" s="13">
        <f t="shared" si="3093"/>
        <v>8.2100361666578164E-3</v>
      </c>
      <c r="Y2621" s="13">
        <f t="shared" si="3094"/>
        <v>6.8344902182463267E-3</v>
      </c>
      <c r="Z2621" s="13">
        <f t="shared" si="3095"/>
        <v>7.4128337700387667E-2</v>
      </c>
      <c r="AA2621" s="13">
        <f t="shared" si="3096"/>
        <v>5.0007126366899156E-2</v>
      </c>
      <c r="AB2621" s="13">
        <f t="shared" si="3097"/>
        <v>1.686745423580396E-2</v>
      </c>
      <c r="AC2621" s="13">
        <f t="shared" si="3098"/>
        <v>2.6625307342409459E-4</v>
      </c>
      <c r="AD2621" s="13">
        <f t="shared" si="3099"/>
        <v>8.3165205442451492E-4</v>
      </c>
      <c r="AE2621" s="13">
        <f t="shared" si="3100"/>
        <v>1.3846267459897547E-3</v>
      </c>
      <c r="AF2621" s="13">
        <f t="shared" si="3101"/>
        <v>1.1526402270699808E-3</v>
      </c>
      <c r="AG2621" s="13">
        <f t="shared" si="3102"/>
        <v>6.396811737208139E-4</v>
      </c>
      <c r="AH2621" s="13">
        <f t="shared" si="3103"/>
        <v>3.0854273271392979E-2</v>
      </c>
      <c r="AI2621" s="13">
        <f t="shared" si="3104"/>
        <v>2.0814355080746923E-2</v>
      </c>
      <c r="AJ2621" s="13">
        <f t="shared" si="3105"/>
        <v>7.0207029933370369E-3</v>
      </c>
      <c r="AK2621" s="13">
        <f t="shared" si="3106"/>
        <v>1.5787268075145144E-3</v>
      </c>
      <c r="AL2621" s="13">
        <f t="shared" si="3107"/>
        <v>1.1961711126427266E-5</v>
      </c>
      <c r="AM2621" s="13">
        <f t="shared" si="3108"/>
        <v>1.122068312039878E-4</v>
      </c>
      <c r="AN2621" s="13">
        <f t="shared" si="3109"/>
        <v>1.868144000140879E-4</v>
      </c>
      <c r="AO2621" s="13">
        <f t="shared" si="3110"/>
        <v>1.555146851495051E-4</v>
      </c>
      <c r="AP2621" s="13">
        <f t="shared" si="3111"/>
        <v>8.6306042415452224E-5</v>
      </c>
      <c r="AQ2621" s="13">
        <f t="shared" si="3112"/>
        <v>3.592297224337826E-5</v>
      </c>
      <c r="AR2621" s="13">
        <f t="shared" si="3113"/>
        <v>1.0273924478960118E-2</v>
      </c>
      <c r="AS2621" s="13">
        <f t="shared" si="3114"/>
        <v>6.9308102089094921E-3</v>
      </c>
      <c r="AT2621" s="13">
        <f t="shared" si="3115"/>
        <v>2.3377692842835671E-3</v>
      </c>
      <c r="AU2621" s="13">
        <f t="shared" si="3116"/>
        <v>5.2568796064797593E-4</v>
      </c>
      <c r="AV2621" s="13">
        <f t="shared" si="3117"/>
        <v>8.8657540062251256E-5</v>
      </c>
      <c r="AW2621" s="13">
        <f t="shared" si="3118"/>
        <v>3.7318957077609621E-7</v>
      </c>
      <c r="AX2621" s="13">
        <f t="shared" si="3119"/>
        <v>1.2615825835112889E-5</v>
      </c>
      <c r="AY2621" s="13">
        <f t="shared" si="3120"/>
        <v>2.1004228608722024E-5</v>
      </c>
      <c r="AZ2621" s="13">
        <f t="shared" si="3121"/>
        <v>1.7485086795489561E-5</v>
      </c>
      <c r="BA2621" s="13">
        <f t="shared" si="3122"/>
        <v>9.7037050948508971E-6</v>
      </c>
      <c r="BB2621" s="13">
        <f t="shared" si="3123"/>
        <v>4.0389516078406828E-6</v>
      </c>
      <c r="BC2621" s="13">
        <f t="shared" si="3124"/>
        <v>1.3448990818268041E-6</v>
      </c>
      <c r="BD2621" s="13">
        <f t="shared" si="3125"/>
        <v>2.8508618366228549E-3</v>
      </c>
      <c r="BE2621" s="13">
        <f t="shared" si="3126"/>
        <v>1.9231971543026221E-3</v>
      </c>
      <c r="BF2621" s="13">
        <f t="shared" si="3127"/>
        <v>6.4869634276966339E-4</v>
      </c>
      <c r="BG2621" s="13">
        <f t="shared" si="3128"/>
        <v>1.4587062111002592E-4</v>
      </c>
      <c r="BH2621" s="13">
        <f t="shared" si="3129"/>
        <v>2.460115392223676E-5</v>
      </c>
      <c r="BI2621" s="13">
        <f t="shared" si="3130"/>
        <v>3.3191976270483595E-6</v>
      </c>
      <c r="BJ2621" s="14">
        <f t="shared" si="3131"/>
        <v>0.14808178630503907</v>
      </c>
      <c r="BK2621" s="14">
        <f t="shared" si="3132"/>
        <v>0.23910344459905519</v>
      </c>
      <c r="BL2621" s="14">
        <f t="shared" si="3133"/>
        <v>0.53703053559640113</v>
      </c>
      <c r="BM2621" s="14">
        <f t="shared" si="3134"/>
        <v>0.41273494914688613</v>
      </c>
      <c r="BN2621" s="14">
        <f t="shared" si="3135"/>
        <v>0.58558852401495898</v>
      </c>
    </row>
    <row r="2622" spans="1:66" x14ac:dyDescent="0.25">
      <c r="A2622" t="s">
        <v>13</v>
      </c>
      <c r="B2622" t="s">
        <v>45</v>
      </c>
      <c r="C2622" t="s">
        <v>14</v>
      </c>
      <c r="D2622" s="7" t="s">
        <v>554</v>
      </c>
      <c r="E2622" s="10">
        <f>VLOOKUP(A2622,home!$A$2:$E$405,3,FALSE)</f>
        <v>1.7979797979798</v>
      </c>
      <c r="F2622" s="10">
        <f>VLOOKUP(B2622,home!$B$2:$E$405,3,FALSE)</f>
        <v>1.21</v>
      </c>
      <c r="G2622" s="10">
        <f>VLOOKUP(C2622,away!$B$2:$E$405,4,FALSE)</f>
        <v>1.1100000000000001</v>
      </c>
      <c r="H2622" s="10">
        <f>VLOOKUP(A2622,away!$A$2:$E$405,3,FALSE)</f>
        <v>1.2222222222222201</v>
      </c>
      <c r="I2622" s="10">
        <f>VLOOKUP(C2622,away!$B$2:$E$405,3,FALSE)</f>
        <v>1</v>
      </c>
      <c r="J2622" s="10">
        <f>VLOOKUP(B2622,home!$B$2:$E$405,4,FALSE)</f>
        <v>1.0900000000000001</v>
      </c>
      <c r="K2622" s="12">
        <f t="shared" si="3080"/>
        <v>2.4148666666666698</v>
      </c>
      <c r="L2622" s="12">
        <f t="shared" si="3081"/>
        <v>1.33222222222222</v>
      </c>
      <c r="M2622" s="13">
        <f t="shared" si="3082"/>
        <v>2.3586308375415022E-2</v>
      </c>
      <c r="N2622" s="13">
        <f t="shared" si="3083"/>
        <v>5.6957789885510632E-2</v>
      </c>
      <c r="O2622" s="13">
        <f t="shared" si="3084"/>
        <v>3.1422204157913962E-2</v>
      </c>
      <c r="P2622" s="13">
        <f t="shared" si="3085"/>
        <v>7.588043341414126E-2</v>
      </c>
      <c r="Q2622" s="13">
        <f t="shared" si="3086"/>
        <v>6.8772734100761831E-2</v>
      </c>
      <c r="R2622" s="13">
        <f t="shared" si="3087"/>
        <v>2.093067932518821E-2</v>
      </c>
      <c r="S2622" s="13">
        <f t="shared" si="3088"/>
        <v>6.102947612098085E-2</v>
      </c>
      <c r="T2622" s="13">
        <f t="shared" si="3089"/>
        <v>9.1620564652014777E-2</v>
      </c>
      <c r="U2622" s="13">
        <f t="shared" si="3090"/>
        <v>5.0544799813086232E-2</v>
      </c>
      <c r="V2622" s="13">
        <f t="shared" si="3091"/>
        <v>2.1815590004303005E-2</v>
      </c>
      <c r="W2622" s="13">
        <f t="shared" si="3092"/>
        <v>5.53589943851533E-2</v>
      </c>
      <c r="X2622" s="13">
        <f t="shared" si="3093"/>
        <v>7.3750482519776339E-2</v>
      </c>
      <c r="Y2622" s="13">
        <f t="shared" si="3094"/>
        <v>4.9126015856228708E-2</v>
      </c>
      <c r="Z2622" s="13">
        <f t="shared" si="3095"/>
        <v>9.2947720410743017E-3</v>
      </c>
      <c r="AA2622" s="13">
        <f t="shared" si="3096"/>
        <v>2.2445635176255658E-2</v>
      </c>
      <c r="AB2622" s="13">
        <f t="shared" si="3097"/>
        <v>2.7101608099650332E-2</v>
      </c>
      <c r="AC2622" s="13">
        <f t="shared" si="3098"/>
        <v>4.3864866386773846E-3</v>
      </c>
      <c r="AD2622" s="13">
        <f t="shared" si="3099"/>
        <v>3.3421147560223519E-2</v>
      </c>
      <c r="AE2622" s="13">
        <f t="shared" si="3100"/>
        <v>4.4524395471897703E-2</v>
      </c>
      <c r="AF2622" s="13">
        <f t="shared" si="3101"/>
        <v>2.9658194539336252E-2</v>
      </c>
      <c r="AG2622" s="13">
        <f t="shared" si="3102"/>
        <v>1.3170435278764481E-2</v>
      </c>
      <c r="AH2622" s="13">
        <f t="shared" si="3103"/>
        <v>3.0956754659022413E-3</v>
      </c>
      <c r="AI2622" s="13">
        <f t="shared" si="3104"/>
        <v>7.4756434934251347E-3</v>
      </c>
      <c r="AJ2622" s="13">
        <f t="shared" si="3105"/>
        <v>9.0263411420779694E-3</v>
      </c>
      <c r="AK2622" s="13">
        <f t="shared" si="3106"/>
        <v>7.2658034486553485E-3</v>
      </c>
      <c r="AL2622" s="13">
        <f t="shared" si="3107"/>
        <v>5.6447749602921593E-4</v>
      </c>
      <c r="AM2622" s="13">
        <f t="shared" si="3108"/>
        <v>1.6141523040986368E-2</v>
      </c>
      <c r="AN2622" s="13">
        <f t="shared" si="3109"/>
        <v>2.1504095695714029E-2</v>
      </c>
      <c r="AO2622" s="13">
        <f t="shared" si="3110"/>
        <v>1.4324117077311708E-2</v>
      </c>
      <c r="AP2622" s="13">
        <f t="shared" si="3111"/>
        <v>6.3609690280358169E-3</v>
      </c>
      <c r="AQ2622" s="13">
        <f t="shared" si="3112"/>
        <v>2.1185560735041474E-3</v>
      </c>
      <c r="AR2622" s="13">
        <f t="shared" si="3113"/>
        <v>8.2482552969261893E-4</v>
      </c>
      <c r="AS2622" s="13">
        <f t="shared" si="3114"/>
        <v>1.991843677470385E-3</v>
      </c>
      <c r="AT2622" s="13">
        <f t="shared" si="3115"/>
        <v>2.4050184509669956E-3</v>
      </c>
      <c r="AU2622" s="13">
        <f t="shared" si="3116"/>
        <v>1.9359329633195019E-3</v>
      </c>
      <c r="AV2622" s="13">
        <f t="shared" si="3117"/>
        <v>1.1687549955053736E-3</v>
      </c>
      <c r="AW2622" s="13">
        <f t="shared" si="3118"/>
        <v>5.0444516333458418E-5</v>
      </c>
      <c r="AX2622" s="13">
        <f t="shared" si="3119"/>
        <v>6.4966043234849944E-3</v>
      </c>
      <c r="AY2622" s="13">
        <f t="shared" si="3120"/>
        <v>8.6549206487316621E-3</v>
      </c>
      <c r="AZ2622" s="13">
        <f t="shared" si="3121"/>
        <v>5.7651388099051364E-3</v>
      </c>
      <c r="BA2622" s="13">
        <f t="shared" si="3122"/>
        <v>2.5601486789171277E-3</v>
      </c>
      <c r="BB2622" s="13">
        <f t="shared" si="3123"/>
        <v>8.5267174056156416E-4</v>
      </c>
      <c r="BC2622" s="13">
        <f t="shared" si="3124"/>
        <v>2.2718964820740329E-4</v>
      </c>
      <c r="BD2622" s="13">
        <f t="shared" si="3125"/>
        <v>1.8314181668545299E-4</v>
      </c>
      <c r="BE2622" s="13">
        <f t="shared" si="3126"/>
        <v>4.4226306838647815E-4</v>
      </c>
      <c r="BF2622" s="13">
        <f t="shared" si="3127"/>
        <v>5.3400317087211411E-4</v>
      </c>
      <c r="BG2622" s="13">
        <f t="shared" si="3128"/>
        <v>4.2984881907779136E-4</v>
      </c>
      <c r="BH2622" s="13">
        <f t="shared" si="3129"/>
        <v>2.5950689622424765E-4</v>
      </c>
      <c r="BI2622" s="13">
        <f t="shared" si="3130"/>
        <v>1.2533491069241244E-4</v>
      </c>
      <c r="BJ2622" s="14">
        <f t="shared" si="3131"/>
        <v>0.60136668901502754</v>
      </c>
      <c r="BK2622" s="14">
        <f t="shared" si="3132"/>
        <v>0.19591769269827841</v>
      </c>
      <c r="BL2622" s="14">
        <f t="shared" si="3133"/>
        <v>0.18960886442104852</v>
      </c>
      <c r="BM2622" s="14">
        <f t="shared" si="3134"/>
        <v>0.71003339278409972</v>
      </c>
      <c r="BN2622" s="14">
        <f t="shared" si="3135"/>
        <v>0.27755014925893096</v>
      </c>
    </row>
    <row r="2623" spans="1:66" x14ac:dyDescent="0.25">
      <c r="A2623" t="s">
        <v>13</v>
      </c>
      <c r="B2623" t="s">
        <v>17</v>
      </c>
      <c r="C2623" t="s">
        <v>229</v>
      </c>
      <c r="D2623" s="7" t="s">
        <v>554</v>
      </c>
      <c r="E2623" s="10">
        <f>VLOOKUP(A2623,home!$A$2:$E$405,3,FALSE)</f>
        <v>1.7979797979798</v>
      </c>
      <c r="F2623" s="10">
        <f>VLOOKUP(B2623,home!$B$2:$E$405,3,FALSE)</f>
        <v>0.33</v>
      </c>
      <c r="G2623" s="10">
        <f>VLOOKUP(C2623,away!$B$2:$E$405,4,FALSE)</f>
        <v>1.02</v>
      </c>
      <c r="H2623" s="10">
        <f>VLOOKUP(A2623,away!$A$2:$E$405,3,FALSE)</f>
        <v>1.2222222222222201</v>
      </c>
      <c r="I2623" s="10">
        <f>VLOOKUP(C2623,away!$B$2:$E$405,3,FALSE)</f>
        <v>0.74</v>
      </c>
      <c r="J2623" s="10">
        <f>VLOOKUP(B2623,home!$B$2:$E$405,4,FALSE)</f>
        <v>1.47</v>
      </c>
      <c r="K2623" s="12">
        <f t="shared" si="3080"/>
        <v>0.60520000000000074</v>
      </c>
      <c r="L2623" s="12">
        <f t="shared" si="3081"/>
        <v>1.329533333333331</v>
      </c>
      <c r="M2623" s="13">
        <f t="shared" si="3082"/>
        <v>0.14446278709743673</v>
      </c>
      <c r="N2623" s="13">
        <f t="shared" si="3083"/>
        <v>8.7428878751368802E-2</v>
      </c>
      <c r="O2623" s="13">
        <f t="shared" si="3084"/>
        <v>0.19206809087227839</v>
      </c>
      <c r="P2623" s="13">
        <f t="shared" si="3085"/>
        <v>0.116239608595903</v>
      </c>
      <c r="Q2623" s="13">
        <f t="shared" si="3086"/>
        <v>2.6455978710164231E-2</v>
      </c>
      <c r="R2623" s="13">
        <f t="shared" si="3087"/>
        <v>0.12768046454219473</v>
      </c>
      <c r="S2623" s="13">
        <f t="shared" si="3088"/>
        <v>2.3382572906847362E-2</v>
      </c>
      <c r="T2623" s="13">
        <f t="shared" si="3089"/>
        <v>3.5174105561120286E-2</v>
      </c>
      <c r="U2623" s="13">
        <f t="shared" si="3090"/>
        <v>7.7272217140936336E-2</v>
      </c>
      <c r="V2623" s="13">
        <f t="shared" si="3091"/>
        <v>2.0904892435293075E-3</v>
      </c>
      <c r="W2623" s="13">
        <f t="shared" si="3092"/>
        <v>5.3370527717971385E-3</v>
      </c>
      <c r="X2623" s="13">
        <f t="shared" si="3093"/>
        <v>7.0957895618633431E-3</v>
      </c>
      <c r="Y2623" s="13">
        <f t="shared" si="3094"/>
        <v>4.7170443744080142E-3</v>
      </c>
      <c r="Z2623" s="13">
        <f t="shared" si="3095"/>
        <v>5.6585144541444102E-2</v>
      </c>
      <c r="AA2623" s="13">
        <f t="shared" si="3096"/>
        <v>3.4245329476482005E-2</v>
      </c>
      <c r="AB2623" s="13">
        <f t="shared" si="3097"/>
        <v>1.0362636699583466E-2</v>
      </c>
      <c r="AC2623" s="13">
        <f t="shared" si="3098"/>
        <v>1.0512986437724262E-4</v>
      </c>
      <c r="AD2623" s="13">
        <f t="shared" si="3099"/>
        <v>8.0749608437290774E-4</v>
      </c>
      <c r="AE2623" s="13">
        <f t="shared" si="3100"/>
        <v>1.0735929607099248E-3</v>
      </c>
      <c r="AF2623" s="13">
        <f t="shared" si="3101"/>
        <v>7.1368881384793314E-4</v>
      </c>
      <c r="AG2623" s="13">
        <f t="shared" si="3102"/>
        <v>3.1629102254598451E-4</v>
      </c>
      <c r="AH2623" s="13">
        <f t="shared" si="3103"/>
        <v>1.8807958959833625E-2</v>
      </c>
      <c r="AI2623" s="13">
        <f t="shared" si="3104"/>
        <v>1.1382576762491322E-2</v>
      </c>
      <c r="AJ2623" s="13">
        <f t="shared" si="3105"/>
        <v>3.444367728329878E-3</v>
      </c>
      <c r="AK2623" s="13">
        <f t="shared" si="3106"/>
        <v>6.9484378306174837E-4</v>
      </c>
      <c r="AL2623" s="13">
        <f t="shared" si="3107"/>
        <v>3.3836407375163762E-6</v>
      </c>
      <c r="AM2623" s="13">
        <f t="shared" si="3108"/>
        <v>9.7739326052496885E-5</v>
      </c>
      <c r="AN2623" s="13">
        <f t="shared" si="3109"/>
        <v>1.2994769196432947E-4</v>
      </c>
      <c r="AO2623" s="13">
        <f t="shared" si="3110"/>
        <v>8.6384894028153949E-5</v>
      </c>
      <c r="AP2623" s="13">
        <f t="shared" si="3111"/>
        <v>3.8283865368966019E-5</v>
      </c>
      <c r="AQ2623" s="13">
        <f t="shared" si="3112"/>
        <v>1.2724918784221465E-5</v>
      </c>
      <c r="AR2623" s="13">
        <f t="shared" si="3113"/>
        <v>5.0011616738128185E-3</v>
      </c>
      <c r="AS2623" s="13">
        <f t="shared" si="3114"/>
        <v>3.0267030449915209E-3</v>
      </c>
      <c r="AT2623" s="13">
        <f t="shared" si="3115"/>
        <v>9.1588034141443524E-4</v>
      </c>
      <c r="AU2623" s="13">
        <f t="shared" si="3116"/>
        <v>1.8476359420800567E-4</v>
      </c>
      <c r="AV2623" s="13">
        <f t="shared" si="3117"/>
        <v>2.7954731803671281E-5</v>
      </c>
      <c r="AW2623" s="13">
        <f t="shared" si="3118"/>
        <v>7.5627526041778664E-8</v>
      </c>
      <c r="AX2623" s="13">
        <f t="shared" si="3119"/>
        <v>9.8586400211618614E-6</v>
      </c>
      <c r="AY2623" s="13">
        <f t="shared" si="3120"/>
        <v>1.3107390529468712E-5</v>
      </c>
      <c r="AZ2623" s="13">
        <f t="shared" si="3121"/>
        <v>8.7133563109731371E-6</v>
      </c>
      <c r="BA2623" s="13">
        <f t="shared" si="3122"/>
        <v>3.8615658868830426E-6</v>
      </c>
      <c r="BB2623" s="13">
        <f t="shared" si="3123"/>
        <v>1.2835201413684729E-6</v>
      </c>
      <c r="BC2623" s="13">
        <f t="shared" si="3124"/>
        <v>3.4129656239081882E-7</v>
      </c>
      <c r="BD2623" s="13">
        <f t="shared" si="3125"/>
        <v>1.1082018584538749E-3</v>
      </c>
      <c r="BE2623" s="13">
        <f t="shared" si="3126"/>
        <v>6.7068376473628573E-4</v>
      </c>
      <c r="BF2623" s="13">
        <f t="shared" si="3127"/>
        <v>2.0294890720920031E-4</v>
      </c>
      <c r="BG2623" s="13">
        <f t="shared" si="3128"/>
        <v>4.0941559547669402E-5</v>
      </c>
      <c r="BH2623" s="13">
        <f t="shared" si="3129"/>
        <v>6.1944579595623852E-6</v>
      </c>
      <c r="BI2623" s="13">
        <f t="shared" si="3130"/>
        <v>7.497771914254321E-7</v>
      </c>
      <c r="BJ2623" s="14">
        <f t="shared" si="3131"/>
        <v>0.16952216507784901</v>
      </c>
      <c r="BK2623" s="14">
        <f t="shared" si="3132"/>
        <v>0.28629707873936061</v>
      </c>
      <c r="BL2623" s="14">
        <f t="shared" si="3133"/>
        <v>0.48714466967651998</v>
      </c>
      <c r="BM2623" s="14">
        <f t="shared" si="3134"/>
        <v>0.30520021770282446</v>
      </c>
      <c r="BN2623" s="14">
        <f t="shared" si="3135"/>
        <v>0.69433580856934596</v>
      </c>
    </row>
    <row r="2624" spans="1:66" x14ac:dyDescent="0.25">
      <c r="A2624" t="s">
        <v>16</v>
      </c>
      <c r="B2624" t="s">
        <v>57</v>
      </c>
      <c r="C2624" t="s">
        <v>231</v>
      </c>
      <c r="D2624" s="7" t="s">
        <v>554</v>
      </c>
      <c r="E2624" s="10">
        <f>VLOOKUP(A2624,home!$A$2:$E$405,3,FALSE)</f>
        <v>1.5</v>
      </c>
      <c r="F2624" s="10">
        <f>VLOOKUP(B2624,home!$B$2:$E$405,3,FALSE)</f>
        <v>0.56999999999999995</v>
      </c>
      <c r="G2624" s="10">
        <f>VLOOKUP(C2624,away!$B$2:$E$405,4,FALSE)</f>
        <v>1.33</v>
      </c>
      <c r="H2624" s="10">
        <f>VLOOKUP(A2624,away!$A$2:$E$405,3,FALSE)</f>
        <v>1.3534482758620701</v>
      </c>
      <c r="I2624" s="10">
        <f>VLOOKUP(C2624,away!$B$2:$E$405,3,FALSE)</f>
        <v>0.56000000000000005</v>
      </c>
      <c r="J2624" s="10">
        <f>VLOOKUP(B2624,home!$B$2:$E$405,4,FALSE)</f>
        <v>0.95</v>
      </c>
      <c r="K2624" s="12">
        <f t="shared" si="3080"/>
        <v>1.1371500000000001</v>
      </c>
      <c r="L2624" s="12">
        <f t="shared" si="3081"/>
        <v>0.72003448275862136</v>
      </c>
      <c r="M2624" s="13">
        <f t="shared" si="3082"/>
        <v>0.15611154694145327</v>
      </c>
      <c r="N2624" s="13">
        <f t="shared" si="3083"/>
        <v>0.17752224560447358</v>
      </c>
      <c r="O2624" s="13">
        <f t="shared" si="3084"/>
        <v>0.11240569695463752</v>
      </c>
      <c r="P2624" s="13">
        <f t="shared" si="3085"/>
        <v>0.12782213829196606</v>
      </c>
      <c r="Q2624" s="13">
        <f t="shared" si="3086"/>
        <v>0.10093471079456359</v>
      </c>
      <c r="R2624" s="13">
        <f t="shared" si="3087"/>
        <v>4.0467988932927385E-2</v>
      </c>
      <c r="S2624" s="13">
        <f t="shared" si="3088"/>
        <v>2.6164783063193194E-2</v>
      </c>
      <c r="T2624" s="13">
        <f t="shared" si="3089"/>
        <v>7.2676472279354629E-2</v>
      </c>
      <c r="U2624" s="13">
        <f t="shared" si="3090"/>
        <v>4.601817361507838E-2</v>
      </c>
      <c r="V2624" s="13">
        <f t="shared" si="3091"/>
        <v>2.3803766420779186E-3</v>
      </c>
      <c r="W2624" s="13">
        <f t="shared" si="3092"/>
        <v>3.8259302126679336E-2</v>
      </c>
      <c r="X2624" s="13">
        <f t="shared" si="3093"/>
        <v>2.7548016817489373E-2</v>
      </c>
      <c r="Y2624" s="13">
        <f t="shared" si="3094"/>
        <v>9.9177610201033814E-3</v>
      </c>
      <c r="Z2624" s="13">
        <f t="shared" si="3095"/>
        <v>9.7127824932006623E-3</v>
      </c>
      <c r="AA2624" s="13">
        <f t="shared" si="3096"/>
        <v>1.1044890612143133E-2</v>
      </c>
      <c r="AB2624" s="13">
        <f t="shared" si="3097"/>
        <v>6.279848679799283E-3</v>
      </c>
      <c r="AC2624" s="13">
        <f t="shared" si="3098"/>
        <v>1.2181387215256669E-4</v>
      </c>
      <c r="AD2624" s="13">
        <f t="shared" si="3099"/>
        <v>1.0876641353338354E-2</v>
      </c>
      <c r="AE2624" s="13">
        <f t="shared" si="3100"/>
        <v>7.8315568310020119E-3</v>
      </c>
      <c r="AF2624" s="13">
        <f t="shared" si="3101"/>
        <v>2.8194954860026409E-3</v>
      </c>
      <c r="AG2624" s="13">
        <f t="shared" si="3102"/>
        <v>6.7671132463472642E-4</v>
      </c>
      <c r="AH2624" s="13">
        <f t="shared" si="3103"/>
        <v>1.7483845796596826E-3</v>
      </c>
      <c r="AI2624" s="13">
        <f t="shared" si="3104"/>
        <v>1.9881755247600085E-3</v>
      </c>
      <c r="AJ2624" s="13">
        <f t="shared" si="3105"/>
        <v>1.1304268989904219E-3</v>
      </c>
      <c r="AK2624" s="13">
        <f t="shared" si="3106"/>
        <v>4.2848831606231953E-4</v>
      </c>
      <c r="AL2624" s="13">
        <f t="shared" si="3107"/>
        <v>3.9895856308450243E-6</v>
      </c>
      <c r="AM2624" s="13">
        <f t="shared" si="3108"/>
        <v>2.4736745429897421E-3</v>
      </c>
      <c r="AN2624" s="13">
        <f t="shared" si="3109"/>
        <v>1.7811309700747878E-3</v>
      </c>
      <c r="AO2624" s="13">
        <f t="shared" si="3110"/>
        <v>6.4123785838158067E-4</v>
      </c>
      <c r="AP2624" s="13">
        <f t="shared" si="3111"/>
        <v>1.5390445656167584E-4</v>
      </c>
      <c r="AQ2624" s="13">
        <f t="shared" si="3112"/>
        <v>2.7704128943658245E-5</v>
      </c>
      <c r="AR2624" s="13">
        <f t="shared" si="3113"/>
        <v>2.5177943729568191E-4</v>
      </c>
      <c r="AS2624" s="13">
        <f t="shared" si="3114"/>
        <v>2.8631098712078476E-4</v>
      </c>
      <c r="AT2624" s="13">
        <f t="shared" si="3115"/>
        <v>1.6278926950220022E-4</v>
      </c>
      <c r="AU2624" s="13">
        <f t="shared" si="3116"/>
        <v>6.1705272604808999E-5</v>
      </c>
      <c r="AV2624" s="13">
        <f t="shared" si="3117"/>
        <v>1.7542037685639642E-5</v>
      </c>
      <c r="AW2624" s="13">
        <f t="shared" si="3118"/>
        <v>9.0739491555277885E-8</v>
      </c>
      <c r="AX2624" s="13">
        <f t="shared" si="3119"/>
        <v>4.6882316776013087E-4</v>
      </c>
      <c r="AY2624" s="13">
        <f t="shared" si="3120"/>
        <v>3.3756884710342419E-4</v>
      </c>
      <c r="AZ2624" s="13">
        <f t="shared" si="3121"/>
        <v>1.2153060510976908E-4</v>
      </c>
      <c r="BA2624" s="13">
        <f t="shared" si="3122"/>
        <v>2.9168742129851617E-5</v>
      </c>
      <c r="BB2624" s="13">
        <f t="shared" si="3123"/>
        <v>5.2506250380468288E-6</v>
      </c>
      <c r="BC2624" s="13">
        <f t="shared" si="3124"/>
        <v>7.5612621668590332E-7</v>
      </c>
      <c r="BD2624" s="13">
        <f t="shared" si="3125"/>
        <v>3.0214979483742163E-5</v>
      </c>
      <c r="BE2624" s="13">
        <f t="shared" si="3126"/>
        <v>3.4358963919937405E-5</v>
      </c>
      <c r="BF2624" s="13">
        <f t="shared" si="3127"/>
        <v>1.9535647910778416E-5</v>
      </c>
      <c r="BG2624" s="13">
        <f t="shared" si="3128"/>
        <v>7.4049873405805586E-6</v>
      </c>
      <c r="BH2624" s="13">
        <f t="shared" si="3129"/>
        <v>2.1051453385852963E-6</v>
      </c>
      <c r="BI2624" s="13">
        <f t="shared" si="3130"/>
        <v>4.7877320435445393E-7</v>
      </c>
      <c r="BJ2624" s="14">
        <f t="shared" si="3131"/>
        <v>0.45510366370795091</v>
      </c>
      <c r="BK2624" s="14">
        <f t="shared" si="3132"/>
        <v>0.31294221724357724</v>
      </c>
      <c r="BL2624" s="14">
        <f t="shared" si="3133"/>
        <v>0.22238629961546522</v>
      </c>
      <c r="BM2624" s="14">
        <f t="shared" si="3134"/>
        <v>0.28454315743256076</v>
      </c>
      <c r="BN2624" s="14">
        <f t="shared" si="3135"/>
        <v>0.71526432752002145</v>
      </c>
    </row>
    <row r="2625" spans="1:66" x14ac:dyDescent="0.25">
      <c r="A2625" t="s">
        <v>16</v>
      </c>
      <c r="B2625" t="s">
        <v>230</v>
      </c>
      <c r="C2625" t="s">
        <v>232</v>
      </c>
      <c r="D2625" s="7" t="s">
        <v>554</v>
      </c>
      <c r="E2625" s="10">
        <f>VLOOKUP(A2625,home!$A$2:$E$405,3,FALSE)</f>
        <v>1.5</v>
      </c>
      <c r="F2625" s="10">
        <f>VLOOKUP(B2625,home!$B$2:$E$405,3,FALSE)</f>
        <v>1.33</v>
      </c>
      <c r="G2625" s="10">
        <f>VLOOKUP(C2625,away!$B$2:$E$405,4,FALSE)</f>
        <v>1.24</v>
      </c>
      <c r="H2625" s="10">
        <f>VLOOKUP(A2625,away!$A$2:$E$405,3,FALSE)</f>
        <v>1.3534482758620701</v>
      </c>
      <c r="I2625" s="10">
        <f>VLOOKUP(C2625,away!$B$2:$E$405,3,FALSE)</f>
        <v>1.43</v>
      </c>
      <c r="J2625" s="10">
        <f>VLOOKUP(B2625,home!$B$2:$E$405,4,FALSE)</f>
        <v>1.1599999999999999</v>
      </c>
      <c r="K2625" s="12">
        <f t="shared" si="3080"/>
        <v>2.4738000000000002</v>
      </c>
      <c r="L2625" s="12">
        <f t="shared" si="3081"/>
        <v>2.2451000000000016</v>
      </c>
      <c r="M2625" s="13">
        <f t="shared" si="3082"/>
        <v>8.9249906405040672E-3</v>
      </c>
      <c r="N2625" s="13">
        <f t="shared" si="3083"/>
        <v>2.2078641846478959E-2</v>
      </c>
      <c r="O2625" s="13">
        <f t="shared" si="3084"/>
        <v>2.0037496486995696E-2</v>
      </c>
      <c r="P2625" s="13">
        <f t="shared" si="3085"/>
        <v>4.9568758809529948E-2</v>
      </c>
      <c r="Q2625" s="13">
        <f t="shared" si="3086"/>
        <v>2.7309072099909841E-2</v>
      </c>
      <c r="R2625" s="13">
        <f t="shared" si="3087"/>
        <v>2.2493091681477041E-2</v>
      </c>
      <c r="S2625" s="13">
        <f t="shared" si="3088"/>
        <v>6.882533407840595E-2</v>
      </c>
      <c r="T2625" s="13">
        <f t="shared" si="3089"/>
        <v>6.1311597771507624E-2</v>
      </c>
      <c r="U2625" s="13">
        <f t="shared" si="3090"/>
        <v>5.5643410201637898E-2</v>
      </c>
      <c r="V2625" s="13">
        <f t="shared" si="3091"/>
        <v>4.2472330689004467E-2</v>
      </c>
      <c r="W2625" s="13">
        <f t="shared" si="3092"/>
        <v>2.2519060853585651E-2</v>
      </c>
      <c r="X2625" s="13">
        <f t="shared" si="3093"/>
        <v>5.055754352238518E-2</v>
      </c>
      <c r="Y2625" s="13">
        <f t="shared" si="3094"/>
        <v>5.6753370481053542E-2</v>
      </c>
      <c r="Z2625" s="13">
        <f t="shared" si="3095"/>
        <v>1.6833080044694713E-2</v>
      </c>
      <c r="AA2625" s="13">
        <f t="shared" si="3096"/>
        <v>4.1641673414565775E-2</v>
      </c>
      <c r="AB2625" s="13">
        <f t="shared" si="3097"/>
        <v>5.1506585846476438E-2</v>
      </c>
      <c r="AC2625" s="13">
        <f t="shared" si="3098"/>
        <v>1.474301767365044E-2</v>
      </c>
      <c r="AD2625" s="13">
        <f t="shared" si="3099"/>
        <v>1.3926913184900047E-2</v>
      </c>
      <c r="AE2625" s="13">
        <f t="shared" si="3100"/>
        <v>3.1267312791419116E-2</v>
      </c>
      <c r="AF2625" s="13">
        <f t="shared" si="3101"/>
        <v>3.5099121974007566E-2</v>
      </c>
      <c r="AG2625" s="13">
        <f t="shared" si="3102"/>
        <v>2.6267012914614814E-2</v>
      </c>
      <c r="AH2625" s="13">
        <f t="shared" si="3103"/>
        <v>9.4479870020860324E-3</v>
      </c>
      <c r="AI2625" s="13">
        <f t="shared" si="3104"/>
        <v>2.3372430245760425E-2</v>
      </c>
      <c r="AJ2625" s="13">
        <f t="shared" si="3105"/>
        <v>2.8909358970981083E-2</v>
      </c>
      <c r="AK2625" s="13">
        <f t="shared" si="3106"/>
        <v>2.3838657407471001E-2</v>
      </c>
      <c r="AL2625" s="13">
        <f t="shared" si="3107"/>
        <v>3.2752665705811528E-3</v>
      </c>
      <c r="AM2625" s="13">
        <f t="shared" si="3108"/>
        <v>6.8904795673611517E-3</v>
      </c>
      <c r="AN2625" s="13">
        <f t="shared" si="3109"/>
        <v>1.5469815676682533E-2</v>
      </c>
      <c r="AO2625" s="13">
        <f t="shared" si="3110"/>
        <v>1.7365641587859991E-2</v>
      </c>
      <c r="AP2625" s="13">
        <f t="shared" si="3111"/>
        <v>1.2995867309634833E-2</v>
      </c>
      <c r="AQ2625" s="13">
        <f t="shared" si="3112"/>
        <v>7.2942554242152961E-3</v>
      </c>
      <c r="AR2625" s="13">
        <f t="shared" si="3113"/>
        <v>4.2423351236766712E-3</v>
      </c>
      <c r="AS2625" s="13">
        <f t="shared" si="3114"/>
        <v>1.0494688628951346E-2</v>
      </c>
      <c r="AT2625" s="13">
        <f t="shared" si="3115"/>
        <v>1.2980880365149928E-2</v>
      </c>
      <c r="AU2625" s="13">
        <f t="shared" si="3116"/>
        <v>1.070403394910263E-2</v>
      </c>
      <c r="AV2625" s="13">
        <f t="shared" si="3117"/>
        <v>6.6199097958225218E-3</v>
      </c>
      <c r="AW2625" s="13">
        <f t="shared" si="3118"/>
        <v>5.0529433217822058E-4</v>
      </c>
      <c r="AX2625" s="13">
        <f t="shared" si="3119"/>
        <v>2.8409447256229998E-3</v>
      </c>
      <c r="AY2625" s="13">
        <f t="shared" si="3120"/>
        <v>6.3782050034962021E-3</v>
      </c>
      <c r="AZ2625" s="13">
        <f t="shared" si="3121"/>
        <v>7.1598540266746679E-3</v>
      </c>
      <c r="BA2625" s="13">
        <f t="shared" si="3122"/>
        <v>5.3581960917624362E-3</v>
      </c>
      <c r="BB2625" s="13">
        <f t="shared" si="3123"/>
        <v>3.0074215114039636E-3</v>
      </c>
      <c r="BC2625" s="13">
        <f t="shared" si="3124"/>
        <v>1.350392407050608E-3</v>
      </c>
      <c r="BD2625" s="13">
        <f t="shared" si="3125"/>
        <v>1.5874110976944174E-3</v>
      </c>
      <c r="BE2625" s="13">
        <f t="shared" si="3126"/>
        <v>3.9269375734764496E-3</v>
      </c>
      <c r="BF2625" s="13">
        <f t="shared" si="3127"/>
        <v>4.857229084633023E-3</v>
      </c>
      <c r="BG2625" s="13">
        <f t="shared" si="3128"/>
        <v>4.0052711031883905E-3</v>
      </c>
      <c r="BH2625" s="13">
        <f t="shared" si="3129"/>
        <v>2.4770599137668601E-3</v>
      </c>
      <c r="BI2625" s="13">
        <f t="shared" si="3130"/>
        <v>1.2255501629352924E-3</v>
      </c>
      <c r="BJ2625" s="14">
        <f t="shared" si="3131"/>
        <v>0.43320072077162702</v>
      </c>
      <c r="BK2625" s="14">
        <f t="shared" si="3132"/>
        <v>0.19418790346517223</v>
      </c>
      <c r="BL2625" s="14">
        <f t="shared" si="3133"/>
        <v>0.34001199805584886</v>
      </c>
      <c r="BM2625" s="14">
        <f t="shared" si="3134"/>
        <v>0.82794874010112918</v>
      </c>
      <c r="BN2625" s="14">
        <f t="shared" si="3135"/>
        <v>0.15041205156489554</v>
      </c>
    </row>
    <row r="2626" spans="1:66" x14ac:dyDescent="0.25">
      <c r="A2626" t="s">
        <v>61</v>
      </c>
      <c r="B2626" t="s">
        <v>288</v>
      </c>
      <c r="C2626" t="s">
        <v>87</v>
      </c>
      <c r="D2626" s="7" t="s">
        <v>554</v>
      </c>
      <c r="E2626" s="10">
        <f>VLOOKUP(A2626,home!$A$2:$E$405,3,FALSE)</f>
        <v>1.4272727272727299</v>
      </c>
      <c r="F2626" s="10">
        <f>VLOOKUP(B2626,home!$B$2:$E$405,3,FALSE)</f>
        <v>1.17</v>
      </c>
      <c r="G2626" s="10">
        <f>VLOOKUP(C2626,away!$B$2:$E$405,4,FALSE)</f>
        <v>0.93</v>
      </c>
      <c r="H2626" s="10">
        <f>VLOOKUP(A2626,away!$A$2:$E$405,3,FALSE)</f>
        <v>1.3181818181818199</v>
      </c>
      <c r="I2626" s="10">
        <f>VLOOKUP(C2626,away!$B$2:$E$405,3,FALSE)</f>
        <v>0.93</v>
      </c>
      <c r="J2626" s="10">
        <f>VLOOKUP(B2626,home!$B$2:$E$405,4,FALSE)</f>
        <v>0.76</v>
      </c>
      <c r="K2626" s="12">
        <f t="shared" si="3080"/>
        <v>1.5530154545454573</v>
      </c>
      <c r="L2626" s="12">
        <f t="shared" si="3081"/>
        <v>0.93169090909091035</v>
      </c>
      <c r="M2626" s="13">
        <f t="shared" si="3082"/>
        <v>8.3350025517520257E-2</v>
      </c>
      <c r="N2626" s="13">
        <f t="shared" si="3083"/>
        <v>0.1294438777654672</v>
      </c>
      <c r="O2626" s="13">
        <f t="shared" si="3084"/>
        <v>7.7656461047169001E-2</v>
      </c>
      <c r="P2626" s="13">
        <f t="shared" si="3085"/>
        <v>0.12060168415156078</v>
      </c>
      <c r="Q2626" s="13">
        <f t="shared" si="3086"/>
        <v>0.10051417133303185</v>
      </c>
      <c r="R2626" s="13">
        <f t="shared" si="3087"/>
        <v>3.6175909394909882E-2</v>
      </c>
      <c r="S2626" s="13">
        <f t="shared" si="3088"/>
        <v>4.3625560189947121E-2</v>
      </c>
      <c r="T2626" s="13">
        <f t="shared" si="3089"/>
        <v>9.3648139665791941E-2</v>
      </c>
      <c r="U2626" s="13">
        <f t="shared" si="3090"/>
        <v>5.6181746372531254E-2</v>
      </c>
      <c r="V2626" s="13">
        <f t="shared" si="3091"/>
        <v>7.0136831569908532E-3</v>
      </c>
      <c r="W2626" s="13">
        <f t="shared" si="3092"/>
        <v>5.2033353827009465E-2</v>
      </c>
      <c r="X2626" s="13">
        <f t="shared" si="3093"/>
        <v>4.8479002730135438E-2</v>
      </c>
      <c r="Y2626" s="13">
        <f t="shared" si="3094"/>
        <v>2.2583723062730307E-2</v>
      </c>
      <c r="Z2626" s="13">
        <f t="shared" si="3095"/>
        <v>1.1234921970444664E-2</v>
      </c>
      <c r="AA2626" s="13">
        <f t="shared" si="3096"/>
        <v>1.7448007450712868E-2</v>
      </c>
      <c r="AB2626" s="13">
        <f t="shared" si="3097"/>
        <v>1.3548512610990687E-2</v>
      </c>
      <c r="AC2626" s="13">
        <f t="shared" si="3098"/>
        <v>6.3426945251859271E-4</v>
      </c>
      <c r="AD2626" s="13">
        <f t="shared" si="3099"/>
        <v>2.0202150661294434E-2</v>
      </c>
      <c r="AE2626" s="13">
        <f t="shared" si="3100"/>
        <v>1.8822160115212944E-2</v>
      </c>
      <c r="AF2626" s="13">
        <f t="shared" si="3101"/>
        <v>8.768217734398712E-3</v>
      </c>
      <c r="AG2626" s="13">
        <f t="shared" si="3102"/>
        <v>2.7230895840229929E-3</v>
      </c>
      <c r="AH2626" s="13">
        <f t="shared" si="3103"/>
        <v>2.6168686660522577E-3</v>
      </c>
      <c r="AI2626" s="13">
        <f t="shared" si="3104"/>
        <v>4.0640374808949119E-3</v>
      </c>
      <c r="AJ2626" s="13">
        <f t="shared" si="3105"/>
        <v>3.1557565078408943E-3</v>
      </c>
      <c r="AK2626" s="13">
        <f t="shared" si="3106"/>
        <v>1.6336462091531034E-3</v>
      </c>
      <c r="AL2626" s="13">
        <f t="shared" si="3107"/>
        <v>3.6709749615398262E-5</v>
      </c>
      <c r="AM2626" s="13">
        <f t="shared" si="3108"/>
        <v>6.2748504384091894E-3</v>
      </c>
      <c r="AN2626" s="13">
        <f t="shared" si="3109"/>
        <v>5.8462211093709537E-3</v>
      </c>
      <c r="AO2626" s="13">
        <f t="shared" si="3110"/>
        <v>2.7234355300681475E-3</v>
      </c>
      <c r="AP2626" s="13">
        <f t="shared" si="3111"/>
        <v>8.458000416198926E-4</v>
      </c>
      <c r="AQ2626" s="13">
        <f t="shared" si="3112"/>
        <v>1.9700605242149187E-4</v>
      </c>
      <c r="AR2626" s="13">
        <f t="shared" si="3113"/>
        <v>4.8762254928914921E-4</v>
      </c>
      <c r="AS2626" s="13">
        <f t="shared" si="3114"/>
        <v>7.572853550309028E-4</v>
      </c>
      <c r="AT2626" s="13">
        <f t="shared" si="3115"/>
        <v>5.8803792993196793E-4</v>
      </c>
      <c r="AU2626" s="13">
        <f t="shared" si="3116"/>
        <v>3.0441066434775489E-4</v>
      </c>
      <c r="AV2626" s="13">
        <f t="shared" si="3117"/>
        <v>1.1818861656512835E-4</v>
      </c>
      <c r="AW2626" s="13">
        <f t="shared" si="3118"/>
        <v>1.4754569995997487E-6</v>
      </c>
      <c r="AX2626" s="13">
        <f t="shared" si="3119"/>
        <v>1.6241566176351365E-3</v>
      </c>
      <c r="AY2626" s="13">
        <f t="shared" si="3120"/>
        <v>1.5132119555904982E-3</v>
      </c>
      <c r="AZ2626" s="13">
        <f t="shared" si="3121"/>
        <v>7.0492291127567284E-4</v>
      </c>
      <c r="BA2626" s="13">
        <f t="shared" si="3122"/>
        <v>2.1892342268181424E-4</v>
      </c>
      <c r="BB2626" s="13">
        <f t="shared" si="3123"/>
        <v>5.0992240674928279E-5</v>
      </c>
      <c r="BC2626" s="13">
        <f t="shared" si="3124"/>
        <v>9.5018014142012869E-6</v>
      </c>
      <c r="BD2626" s="13">
        <f t="shared" si="3125"/>
        <v>7.5718916040072432E-5</v>
      </c>
      <c r="BE2626" s="13">
        <f t="shared" si="3126"/>
        <v>1.1759264681166241E-4</v>
      </c>
      <c r="BF2626" s="13">
        <f t="shared" si="3127"/>
        <v>9.1311598919708689E-5</v>
      </c>
      <c r="BG2626" s="13">
        <f t="shared" si="3128"/>
        <v>4.7269441433854616E-5</v>
      </c>
      <c r="BH2626" s="13">
        <f t="shared" si="3129"/>
        <v>1.8352543268626906E-5</v>
      </c>
      <c r="BI2626" s="13">
        <f t="shared" si="3130"/>
        <v>5.7003566652783498E-6</v>
      </c>
      <c r="BJ2626" s="14">
        <f t="shared" si="3131"/>
        <v>0.51722690860025733</v>
      </c>
      <c r="BK2626" s="14">
        <f t="shared" si="3132"/>
        <v>0.25677514417374353</v>
      </c>
      <c r="BL2626" s="14">
        <f t="shared" si="3133"/>
        <v>0.21509243635855896</v>
      </c>
      <c r="BM2626" s="14">
        <f t="shared" si="3134"/>
        <v>0.45107554539475464</v>
      </c>
      <c r="BN2626" s="14">
        <f t="shared" si="3135"/>
        <v>0.54774212920965903</v>
      </c>
    </row>
    <row r="2627" spans="1:66" x14ac:dyDescent="0.25">
      <c r="A2627" t="s">
        <v>61</v>
      </c>
      <c r="B2627" t="s">
        <v>337</v>
      </c>
      <c r="C2627" t="s">
        <v>238</v>
      </c>
      <c r="D2627" s="7" t="s">
        <v>554</v>
      </c>
      <c r="E2627" s="10">
        <f>VLOOKUP(A2627,home!$A$2:$E$405,3,FALSE)</f>
        <v>1.4272727272727299</v>
      </c>
      <c r="F2627" s="10">
        <f>VLOOKUP(B2627,home!$B$2:$E$405,3,FALSE)</f>
        <v>1.17</v>
      </c>
      <c r="G2627" s="10">
        <f>VLOOKUP(C2627,away!$B$2:$E$405,4,FALSE)</f>
        <v>1.05</v>
      </c>
      <c r="H2627" s="10">
        <f>VLOOKUP(A2627,away!$A$2:$E$405,3,FALSE)</f>
        <v>1.3181818181818199</v>
      </c>
      <c r="I2627" s="10">
        <f>VLOOKUP(C2627,away!$B$2:$E$405,3,FALSE)</f>
        <v>0.57999999999999996</v>
      </c>
      <c r="J2627" s="10">
        <f>VLOOKUP(B2627,home!$B$2:$E$405,4,FALSE)</f>
        <v>1.01</v>
      </c>
      <c r="K2627" s="12">
        <f t="shared" si="3080"/>
        <v>1.7534045454545486</v>
      </c>
      <c r="L2627" s="12">
        <f t="shared" si="3081"/>
        <v>0.77219090909091004</v>
      </c>
      <c r="M2627" s="13">
        <f t="shared" si="3082"/>
        <v>8.001065589063576E-2</v>
      </c>
      <c r="N2627" s="13">
        <f t="shared" si="3083"/>
        <v>0.14029104772344048</v>
      </c>
      <c r="O2627" s="13">
        <f t="shared" si="3084"/>
        <v>6.1783501109149999E-2</v>
      </c>
      <c r="P2627" s="13">
        <f t="shared" si="3085"/>
        <v>0.10833147167887976</v>
      </c>
      <c r="Q2627" s="13">
        <f t="shared" si="3086"/>
        <v>0.12299348038243081</v>
      </c>
      <c r="R2627" s="13">
        <f t="shared" si="3087"/>
        <v>2.3854328944146894E-2</v>
      </c>
      <c r="S2627" s="13">
        <f t="shared" si="3088"/>
        <v>3.6669202450212157E-2</v>
      </c>
      <c r="T2627" s="13">
        <f t="shared" si="3089"/>
        <v>9.4974447428764264E-2</v>
      </c>
      <c r="U2627" s="13">
        <f t="shared" si="3090"/>
        <v>4.1826288799435167E-2</v>
      </c>
      <c r="V2627" s="13">
        <f t="shared" si="3091"/>
        <v>5.5165272432268469E-3</v>
      </c>
      <c r="W2627" s="13">
        <f t="shared" si="3092"/>
        <v>7.1885775854609674E-2</v>
      </c>
      <c r="X2627" s="13">
        <f t="shared" si="3093"/>
        <v>5.5509542607876432E-2</v>
      </c>
      <c r="Y2627" s="13">
        <f t="shared" si="3094"/>
        <v>2.1431982084798351E-2</v>
      </c>
      <c r="Z2627" s="13">
        <f t="shared" si="3095"/>
        <v>6.1400319843781343E-3</v>
      </c>
      <c r="AA2627" s="13">
        <f t="shared" si="3096"/>
        <v>1.0765959990644931E-2</v>
      </c>
      <c r="AB2627" s="13">
        <f t="shared" si="3097"/>
        <v>9.4385415918893188E-3</v>
      </c>
      <c r="AC2627" s="13">
        <f t="shared" si="3098"/>
        <v>4.6682337821372341E-4</v>
      </c>
      <c r="AD2627" s="13">
        <f t="shared" si="3099"/>
        <v>3.1511211534249843E-2</v>
      </c>
      <c r="AE2627" s="13">
        <f t="shared" si="3100"/>
        <v>2.4332671081188355E-2</v>
      </c>
      <c r="AF2627" s="13">
        <f t="shared" si="3101"/>
        <v>9.3947337013964658E-3</v>
      </c>
      <c r="AG2627" s="13">
        <f t="shared" si="3102"/>
        <v>2.4181759858494497E-3</v>
      </c>
      <c r="AH2627" s="13">
        <f t="shared" si="3103"/>
        <v>1.1853192199660536E-3</v>
      </c>
      <c r="AI2627" s="13">
        <f t="shared" si="3104"/>
        <v>2.0783441081031182E-3</v>
      </c>
      <c r="AJ2627" s="13">
        <f t="shared" si="3105"/>
        <v>1.8220890030833442E-3</v>
      </c>
      <c r="AK2627" s="13">
        <f t="shared" si="3106"/>
        <v>1.0649530467430274E-3</v>
      </c>
      <c r="AL2627" s="13">
        <f t="shared" si="3107"/>
        <v>2.5282464198330751E-5</v>
      </c>
      <c r="AM2627" s="13">
        <f t="shared" si="3108"/>
        <v>1.1050380307386703E-2</v>
      </c>
      <c r="AN2627" s="13">
        <f t="shared" si="3109"/>
        <v>8.5330032153612279E-3</v>
      </c>
      <c r="AO2627" s="13">
        <f t="shared" si="3110"/>
        <v>3.2945537550727222E-3</v>
      </c>
      <c r="AP2627" s="13">
        <f t="shared" si="3111"/>
        <v>8.4800815305949241E-4</v>
      </c>
      <c r="AQ2627" s="13">
        <f t="shared" si="3112"/>
        <v>1.6370604665687821E-4</v>
      </c>
      <c r="AR2627" s="13">
        <f t="shared" si="3113"/>
        <v>1.8305854520570312E-4</v>
      </c>
      <c r="AS2627" s="13">
        <f t="shared" si="3114"/>
        <v>3.2097568524797678E-4</v>
      </c>
      <c r="AT2627" s="13">
        <f t="shared" si="3115"/>
        <v>2.8140011274709558E-4</v>
      </c>
      <c r="AU2627" s="13">
        <f t="shared" si="3116"/>
        <v>1.644694122607266E-4</v>
      </c>
      <c r="AV2627" s="13">
        <f t="shared" si="3117"/>
        <v>7.2095353761548979E-5</v>
      </c>
      <c r="AW2627" s="13">
        <f t="shared" si="3118"/>
        <v>9.5087562045675134E-7</v>
      </c>
      <c r="AX2627" s="13">
        <f t="shared" si="3119"/>
        <v>3.2292978433288775E-3</v>
      </c>
      <c r="AY2627" s="13">
        <f t="shared" si="3120"/>
        <v>2.493634437365441E-3</v>
      </c>
      <c r="AZ2627" s="13">
        <f t="shared" si="3121"/>
        <v>9.6278092156480992E-4</v>
      </c>
      <c r="BA2627" s="13">
        <f t="shared" si="3122"/>
        <v>2.4781689169283832E-4</v>
      </c>
      <c r="BB2627" s="13">
        <f t="shared" si="3123"/>
        <v>4.7840487721094084E-5</v>
      </c>
      <c r="BC2627" s="13">
        <f t="shared" si="3124"/>
        <v>7.3883979409408342E-6</v>
      </c>
      <c r="BD2627" s="13">
        <f t="shared" si="3125"/>
        <v>2.3559357406541878E-5</v>
      </c>
      <c r="BE2627" s="13">
        <f t="shared" si="3126"/>
        <v>4.1309084364618814E-5</v>
      </c>
      <c r="BF2627" s="13">
        <f t="shared" si="3127"/>
        <v>3.6215768146744039E-5</v>
      </c>
      <c r="BG2627" s="13">
        <f t="shared" si="3128"/>
        <v>2.1166964161876345E-5</v>
      </c>
      <c r="BH2627" s="13">
        <f t="shared" si="3129"/>
        <v>9.2785627937268741E-6</v>
      </c>
      <c r="BI2627" s="13">
        <f t="shared" si="3130"/>
        <v>3.2538148355612337E-6</v>
      </c>
      <c r="BJ2627" s="14">
        <f t="shared" si="3131"/>
        <v>0.60562147884175499</v>
      </c>
      <c r="BK2627" s="14">
        <f t="shared" si="3132"/>
        <v>0.23351359754273202</v>
      </c>
      <c r="BL2627" s="14">
        <f t="shared" si="3133"/>
        <v>0.15497610847409399</v>
      </c>
      <c r="BM2627" s="14">
        <f t="shared" si="3134"/>
        <v>0.46049404755253059</v>
      </c>
      <c r="BN2627" s="14">
        <f t="shared" si="3135"/>
        <v>0.53726448572868368</v>
      </c>
    </row>
    <row r="2628" spans="1:66" x14ac:dyDescent="0.25">
      <c r="A2628" t="s">
        <v>61</v>
      </c>
      <c r="B2628" t="s">
        <v>64</v>
      </c>
      <c r="C2628" t="s">
        <v>70</v>
      </c>
      <c r="D2628" s="7" t="s">
        <v>554</v>
      </c>
      <c r="E2628" s="10">
        <f>VLOOKUP(A2628,home!$A$2:$E$405,3,FALSE)</f>
        <v>1.4272727272727299</v>
      </c>
      <c r="F2628" s="10">
        <f>VLOOKUP(B2628,home!$B$2:$E$405,3,FALSE)</f>
        <v>0.7</v>
      </c>
      <c r="G2628" s="10">
        <f>VLOOKUP(C2628,away!$B$2:$E$405,4,FALSE)</f>
        <v>1.28</v>
      </c>
      <c r="H2628" s="10">
        <f>VLOOKUP(A2628,away!$A$2:$E$405,3,FALSE)</f>
        <v>1.3181818181818199</v>
      </c>
      <c r="I2628" s="10">
        <f>VLOOKUP(C2628,away!$B$2:$E$405,3,FALSE)</f>
        <v>1.05</v>
      </c>
      <c r="J2628" s="10">
        <f>VLOOKUP(B2628,home!$B$2:$E$405,4,FALSE)</f>
        <v>1.1399999999999999</v>
      </c>
      <c r="K2628" s="12">
        <f t="shared" si="3080"/>
        <v>1.278836363636366</v>
      </c>
      <c r="L2628" s="12">
        <f t="shared" si="3081"/>
        <v>1.5778636363636385</v>
      </c>
      <c r="M2628" s="13">
        <f t="shared" si="3082"/>
        <v>5.7458059346037191E-2</v>
      </c>
      <c r="N2628" s="13">
        <f t="shared" si="3083"/>
        <v>7.3479455675688712E-2</v>
      </c>
      <c r="O2628" s="13">
        <f t="shared" si="3084"/>
        <v>9.0660982458136002E-2</v>
      </c>
      <c r="P2628" s="13">
        <f t="shared" si="3085"/>
        <v>0.115940561130463</v>
      </c>
      <c r="Q2628" s="13">
        <f t="shared" si="3086"/>
        <v>4.6984099949138651E-2</v>
      </c>
      <c r="R2628" s="13">
        <f t="shared" si="3087"/>
        <v>7.1525333728847257E-2</v>
      </c>
      <c r="S2628" s="13">
        <f t="shared" si="3088"/>
        <v>5.84870680816586E-2</v>
      </c>
      <c r="T2628" s="13">
        <f t="shared" si="3089"/>
        <v>7.4134502797020566E-2</v>
      </c>
      <c r="U2628" s="13">
        <f t="shared" si="3090"/>
        <v>9.1469197693676549E-2</v>
      </c>
      <c r="V2628" s="13">
        <f t="shared" si="3091"/>
        <v>1.311299168943935E-2</v>
      </c>
      <c r="W2628" s="13">
        <f t="shared" si="3092"/>
        <v>2.002832517589468E-2</v>
      </c>
      <c r="X2628" s="13">
        <f t="shared" si="3093"/>
        <v>3.1601965992310591E-2</v>
      </c>
      <c r="Y2628" s="13">
        <f t="shared" si="3094"/>
        <v>2.4931796488433616E-2</v>
      </c>
      <c r="Z2628" s="13">
        <f t="shared" si="3095"/>
        <v>3.7619074389840572E-2</v>
      </c>
      <c r="AA2628" s="13">
        <f t="shared" si="3096"/>
        <v>4.8108640296069663E-2</v>
      </c>
      <c r="AB2628" s="13">
        <f t="shared" si="3097"/>
        <v>3.0761539307857841E-2</v>
      </c>
      <c r="AC2628" s="13">
        <f t="shared" si="3098"/>
        <v>1.653736255492713E-3</v>
      </c>
      <c r="AD2628" s="13">
        <f t="shared" si="3099"/>
        <v>6.4032376344169608E-3</v>
      </c>
      <c r="AE2628" s="13">
        <f t="shared" si="3100"/>
        <v>1.0103435818341649E-2</v>
      </c>
      <c r="AF2628" s="13">
        <f t="shared" si="3101"/>
        <v>7.9709219900475949E-3</v>
      </c>
      <c r="AG2628" s="13">
        <f t="shared" si="3102"/>
        <v>4.1923426521291284E-3</v>
      </c>
      <c r="AH2628" s="13">
        <f t="shared" si="3103"/>
        <v>1.4839442378347029E-2</v>
      </c>
      <c r="AI2628" s="13">
        <f t="shared" si="3104"/>
        <v>1.8977218529516702E-2</v>
      </c>
      <c r="AJ2628" s="13">
        <f t="shared" si="3105"/>
        <v>1.2134378568109902E-2</v>
      </c>
      <c r="AK2628" s="13">
        <f t="shared" si="3106"/>
        <v>5.1726281876762403E-3</v>
      </c>
      <c r="AL2628" s="13">
        <f t="shared" si="3107"/>
        <v>1.3347830511915059E-4</v>
      </c>
      <c r="AM2628" s="13">
        <f t="shared" si="3108"/>
        <v>1.637738626379461E-3</v>
      </c>
      <c r="AN2628" s="13">
        <f t="shared" si="3109"/>
        <v>2.5841282244322868E-3</v>
      </c>
      <c r="AO2628" s="13">
        <f t="shared" si="3110"/>
        <v>2.0387009785163205E-3</v>
      </c>
      <c r="AP2628" s="13">
        <f t="shared" si="3111"/>
        <v>1.0722640464732897E-3</v>
      </c>
      <c r="AQ2628" s="13">
        <f t="shared" si="3112"/>
        <v>4.2297161187758388E-4</v>
      </c>
      <c r="AR2628" s="13">
        <f t="shared" si="3113"/>
        <v>4.6829233025414575E-3</v>
      </c>
      <c r="AS2628" s="13">
        <f t="shared" si="3114"/>
        <v>5.9886926074101191E-3</v>
      </c>
      <c r="AT2628" s="13">
        <f t="shared" si="3115"/>
        <v>3.8292789384981722E-3</v>
      </c>
      <c r="AU2628" s="13">
        <f t="shared" si="3116"/>
        <v>1.6323403843527752E-3</v>
      </c>
      <c r="AV2628" s="13">
        <f t="shared" si="3117"/>
        <v>5.2187406033562297E-4</v>
      </c>
      <c r="AW2628" s="13">
        <f t="shared" si="3118"/>
        <v>7.4815679908255088E-6</v>
      </c>
      <c r="AX2628" s="13">
        <f t="shared" si="3119"/>
        <v>3.4906661825765496E-4</v>
      </c>
      <c r="AY2628" s="13">
        <f t="shared" si="3120"/>
        <v>5.5077952361718156E-4</v>
      </c>
      <c r="AZ2628" s="13">
        <f t="shared" si="3121"/>
        <v>4.3452749098461932E-4</v>
      </c>
      <c r="BA2628" s="13">
        <f t="shared" si="3122"/>
        <v>2.2854170900831982E-4</v>
      </c>
      <c r="BB2628" s="13">
        <f t="shared" si="3123"/>
        <v>9.0151913009157072E-5</v>
      </c>
      <c r="BC2628" s="13">
        <f t="shared" si="3124"/>
        <v>2.8449485057153353E-5</v>
      </c>
      <c r="BD2628" s="13">
        <f t="shared" si="3125"/>
        <v>1.231502398493349E-3</v>
      </c>
      <c r="BE2628" s="13">
        <f t="shared" si="3126"/>
        <v>1.5748900490986973E-3</v>
      </c>
      <c r="BF2628" s="13">
        <f t="shared" si="3127"/>
        <v>1.0070133317582382E-3</v>
      </c>
      <c r="BG2628" s="13">
        <f t="shared" si="3128"/>
        <v>4.292684224396822E-4</v>
      </c>
      <c r="BH2628" s="13">
        <f t="shared" si="3129"/>
        <v>1.3724101709417072E-4</v>
      </c>
      <c r="BI2628" s="13">
        <f t="shared" si="3130"/>
        <v>3.5101760648493094E-5</v>
      </c>
      <c r="BJ2628" s="14">
        <f t="shared" si="3131"/>
        <v>0.30926740440103528</v>
      </c>
      <c r="BK2628" s="14">
        <f t="shared" si="3132"/>
        <v>0.24733667433182716</v>
      </c>
      <c r="BL2628" s="14">
        <f t="shared" si="3133"/>
        <v>0.40471948742090796</v>
      </c>
      <c r="BM2628" s="14">
        <f t="shared" si="3134"/>
        <v>0.54235085029967411</v>
      </c>
      <c r="BN2628" s="14">
        <f t="shared" si="3135"/>
        <v>0.45604849228831079</v>
      </c>
    </row>
    <row r="2629" spans="1:66" x14ac:dyDescent="0.25">
      <c r="A2629" t="s">
        <v>61</v>
      </c>
      <c r="B2629" t="s">
        <v>66</v>
      </c>
      <c r="C2629" t="s">
        <v>239</v>
      </c>
      <c r="D2629" s="7" t="s">
        <v>554</v>
      </c>
      <c r="E2629" s="10">
        <f>VLOOKUP(A2629,home!$A$2:$E$405,3,FALSE)</f>
        <v>1.4272727272727299</v>
      </c>
      <c r="F2629" s="10">
        <f>VLOOKUP(B2629,home!$B$2:$E$405,3,FALSE)</f>
        <v>1.4</v>
      </c>
      <c r="G2629" s="10">
        <f>VLOOKUP(C2629,away!$B$2:$E$405,4,FALSE)</f>
        <v>0.7</v>
      </c>
      <c r="H2629" s="10">
        <f>VLOOKUP(A2629,away!$A$2:$E$405,3,FALSE)</f>
        <v>1.3181818181818199</v>
      </c>
      <c r="I2629" s="10">
        <f>VLOOKUP(C2629,away!$B$2:$E$405,3,FALSE)</f>
        <v>2.4500000000000002</v>
      </c>
      <c r="J2629" s="10">
        <f>VLOOKUP(B2629,home!$B$2:$E$405,4,FALSE)</f>
        <v>1.1399999999999999</v>
      </c>
      <c r="K2629" s="12">
        <f t="shared" si="3080"/>
        <v>1.3987272727272753</v>
      </c>
      <c r="L2629" s="12">
        <f t="shared" si="3081"/>
        <v>3.6816818181818229</v>
      </c>
      <c r="M2629" s="13">
        <f t="shared" si="3082"/>
        <v>6.2173650281053608E-3</v>
      </c>
      <c r="N2629" s="13">
        <f t="shared" si="3083"/>
        <v>8.6963980293117502E-3</v>
      </c>
      <c r="O2629" s="13">
        <f t="shared" si="3084"/>
        <v>2.2890359780975023E-2</v>
      </c>
      <c r="P2629" s="13">
        <f t="shared" si="3085"/>
        <v>3.20173705081893E-2</v>
      </c>
      <c r="Q2629" s="13">
        <f t="shared" si="3086"/>
        <v>6.0819445490450392E-3</v>
      </c>
      <c r="R2629" s="13">
        <f t="shared" si="3087"/>
        <v>4.2137510708628111E-2</v>
      </c>
      <c r="S2629" s="13">
        <f t="shared" si="3088"/>
        <v>4.1219713239639744E-2</v>
      </c>
      <c r="T2629" s="13">
        <f t="shared" si="3089"/>
        <v>2.2391784665409163E-2</v>
      </c>
      <c r="U2629" s="13">
        <f t="shared" si="3090"/>
        <v>5.8938885432995747E-2</v>
      </c>
      <c r="V2629" s="13">
        <f t="shared" si="3091"/>
        <v>2.3585318880068557E-2</v>
      </c>
      <c r="W2629" s="13">
        <f t="shared" si="3092"/>
        <v>2.8356605706547624E-3</v>
      </c>
      <c r="X2629" s="13">
        <f t="shared" si="3093"/>
        <v>1.0439999965514729E-2</v>
      </c>
      <c r="Y2629" s="13">
        <f t="shared" si="3094"/>
        <v>1.9218379027427224E-2</v>
      </c>
      <c r="Z2629" s="13">
        <f t="shared" si="3095"/>
        <v>5.1712302346465989E-2</v>
      </c>
      <c r="AA2629" s="13">
        <f t="shared" si="3096"/>
        <v>7.2331407627520647E-2</v>
      </c>
      <c r="AB2629" s="13">
        <f t="shared" si="3097"/>
        <v>5.0585956261683405E-2</v>
      </c>
      <c r="AC2629" s="13">
        <f t="shared" si="3098"/>
        <v>7.5910362521277707E-3</v>
      </c>
      <c r="AD2629" s="13">
        <f t="shared" si="3099"/>
        <v>9.9157894409305039E-4</v>
      </c>
      <c r="AE2629" s="13">
        <f t="shared" si="3100"/>
        <v>3.6506781697593139E-3</v>
      </c>
      <c r="AF2629" s="13">
        <f t="shared" si="3101"/>
        <v>6.7203177208180814E-3</v>
      </c>
      <c r="AG2629" s="13">
        <f t="shared" si="3102"/>
        <v>8.2473571883803463E-3</v>
      </c>
      <c r="AH2629" s="13">
        <f t="shared" si="3103"/>
        <v>4.7597060831326268E-2</v>
      </c>
      <c r="AI2629" s="13">
        <f t="shared" si="3104"/>
        <v>6.6575307086435206E-2</v>
      </c>
      <c r="AJ2629" s="13">
        <f t="shared" si="3105"/>
        <v>4.6560348855995186E-2</v>
      </c>
      <c r="AK2629" s="13">
        <f t="shared" si="3106"/>
        <v>2.1708409924192224E-2</v>
      </c>
      <c r="AL2629" s="13">
        <f t="shared" si="3107"/>
        <v>1.5636528923542098E-3</v>
      </c>
      <c r="AM2629" s="13">
        <f t="shared" si="3108"/>
        <v>2.7738970243301275E-4</v>
      </c>
      <c r="AN2629" s="13">
        <f t="shared" si="3109"/>
        <v>1.0212606239984891E-3</v>
      </c>
      <c r="AO2629" s="13">
        <f t="shared" si="3110"/>
        <v>1.8799783355001305E-3</v>
      </c>
      <c r="AP2629" s="13">
        <f t="shared" si="3111"/>
        <v>2.3071606854621861E-3</v>
      </c>
      <c r="AQ2629" s="13">
        <f t="shared" si="3112"/>
        <v>2.1235578868225107E-3</v>
      </c>
      <c r="AR2629" s="13">
        <f t="shared" si="3113"/>
        <v>3.5047446692317616E-2</v>
      </c>
      <c r="AS2629" s="13">
        <f t="shared" si="3114"/>
        <v>4.9021819527999978E-2</v>
      </c>
      <c r="AT2629" s="13">
        <f t="shared" si="3115"/>
        <v>3.4284077966264058E-2</v>
      </c>
      <c r="AU2629" s="13">
        <f t="shared" si="3116"/>
        <v>1.5984691623907268E-2</v>
      </c>
      <c r="AV2629" s="13">
        <f t="shared" si="3117"/>
        <v>5.5895560301235788E-3</v>
      </c>
      <c r="AW2629" s="13">
        <f t="shared" si="3118"/>
        <v>2.2367484624110571E-4</v>
      </c>
      <c r="AX2629" s="13">
        <f t="shared" si="3119"/>
        <v>6.4665423661126395E-5</v>
      </c>
      <c r="AY2629" s="13">
        <f t="shared" si="3120"/>
        <v>2.3807751455819364E-4</v>
      </c>
      <c r="AZ2629" s="13">
        <f t="shared" si="3121"/>
        <v>4.3826282833340997E-4</v>
      </c>
      <c r="BA2629" s="13">
        <f t="shared" si="3122"/>
        <v>5.3784809555335229E-4</v>
      </c>
      <c r="BB2629" s="13">
        <f t="shared" si="3123"/>
        <v>4.9504638858562436E-4</v>
      </c>
      <c r="BC2629" s="13">
        <f t="shared" si="3124"/>
        <v>3.6452065760245324E-4</v>
      </c>
      <c r="BD2629" s="13">
        <f t="shared" si="3125"/>
        <v>2.1505591210133748E-2</v>
      </c>
      <c r="BE2629" s="13">
        <f t="shared" si="3126"/>
        <v>3.008045694173804E-2</v>
      </c>
      <c r="BF2629" s="13">
        <f t="shared" si="3127"/>
        <v>2.1037177750253745E-2</v>
      </c>
      <c r="BG2629" s="13">
        <f t="shared" si="3128"/>
        <v>9.808424753497115E-3</v>
      </c>
      <c r="BH2629" s="13">
        <f t="shared" si="3129"/>
        <v>3.4298278013024266E-3</v>
      </c>
      <c r="BI2629" s="13">
        <f t="shared" si="3130"/>
        <v>9.5947873728798592E-4</v>
      </c>
      <c r="BJ2629" s="14">
        <f t="shared" si="3131"/>
        <v>9.9021866972923936E-2</v>
      </c>
      <c r="BK2629" s="14">
        <f t="shared" si="3132"/>
        <v>0.11243253431504313</v>
      </c>
      <c r="BL2629" s="14">
        <f t="shared" si="3133"/>
        <v>0.65607379554457723</v>
      </c>
      <c r="BM2629" s="14">
        <f t="shared" si="3134"/>
        <v>0.80118514790643869</v>
      </c>
      <c r="BN2629" s="14">
        <f t="shared" si="3135"/>
        <v>0.1180409486042546</v>
      </c>
    </row>
    <row r="2630" spans="1:66" x14ac:dyDescent="0.25">
      <c r="A2630" t="s">
        <v>19</v>
      </c>
      <c r="B2630" t="s">
        <v>139</v>
      </c>
      <c r="C2630" t="s">
        <v>254</v>
      </c>
      <c r="D2630" s="7" t="s">
        <v>554</v>
      </c>
      <c r="E2630" s="10">
        <f>VLOOKUP(A2630,home!$A$2:$E$405,3,FALSE)</f>
        <v>1.66923076923077</v>
      </c>
      <c r="F2630" s="10">
        <f>VLOOKUP(B2630,home!$B$2:$E$405,3,FALSE)</f>
        <v>1.1100000000000001</v>
      </c>
      <c r="G2630" s="10">
        <f>VLOOKUP(C2630,away!$B$2:$E$405,4,FALSE)</f>
        <v>1.28</v>
      </c>
      <c r="H2630" s="10">
        <f>VLOOKUP(A2630,away!$A$2:$E$405,3,FALSE)</f>
        <v>1.2</v>
      </c>
      <c r="I2630" s="10">
        <f>VLOOKUP(C2630,away!$B$2:$E$405,3,FALSE)</f>
        <v>0.6</v>
      </c>
      <c r="J2630" s="10">
        <f>VLOOKUP(B2630,home!$B$2:$E$405,4,FALSE)</f>
        <v>0.83</v>
      </c>
      <c r="K2630" s="12">
        <f t="shared" si="3080"/>
        <v>2.3716430769230783</v>
      </c>
      <c r="L2630" s="12">
        <f t="shared" si="3081"/>
        <v>0.59759999999999991</v>
      </c>
      <c r="M2630" s="13">
        <f t="shared" si="3082"/>
        <v>5.1342157691808679E-2</v>
      </c>
      <c r="N2630" s="13">
        <f t="shared" si="3083"/>
        <v>0.12176527284407103</v>
      </c>
      <c r="O2630" s="13">
        <f t="shared" si="3084"/>
        <v>3.0682073436624862E-2</v>
      </c>
      <c r="P2630" s="13">
        <f t="shared" si="3085"/>
        <v>7.2766927051616831E-2</v>
      </c>
      <c r="Q2630" s="13">
        <f t="shared" si="3086"/>
        <v>0.1443918831751454</v>
      </c>
      <c r="R2630" s="13">
        <f t="shared" si="3087"/>
        <v>9.1678035428635063E-3</v>
      </c>
      <c r="S2630" s="13">
        <f t="shared" si="3088"/>
        <v>2.5783030508377495E-2</v>
      </c>
      <c r="T2630" s="13">
        <f t="shared" si="3089"/>
        <v>8.628858938546688E-2</v>
      </c>
      <c r="U2630" s="13">
        <f t="shared" si="3090"/>
        <v>2.1742757803023104E-2</v>
      </c>
      <c r="V2630" s="13">
        <f t="shared" si="3091"/>
        <v>4.0602368816040554E-3</v>
      </c>
      <c r="W2630" s="13">
        <f t="shared" si="3092"/>
        <v>0.11414867003207316</v>
      </c>
      <c r="X2630" s="13">
        <f t="shared" si="3093"/>
        <v>6.8215245211166911E-2</v>
      </c>
      <c r="Y2630" s="13">
        <f t="shared" si="3094"/>
        <v>2.0382715269096664E-2</v>
      </c>
      <c r="Z2630" s="13">
        <f t="shared" si="3095"/>
        <v>1.8262264657384101E-3</v>
      </c>
      <c r="AA2630" s="13">
        <f t="shared" si="3096"/>
        <v>4.3311573543622015E-3</v>
      </c>
      <c r="AB2630" s="13">
        <f t="shared" si="3097"/>
        <v>5.1359796772687963E-3</v>
      </c>
      <c r="AC2630" s="13">
        <f t="shared" si="3098"/>
        <v>3.5965931100601144E-4</v>
      </c>
      <c r="AD2630" s="13">
        <f t="shared" si="3099"/>
        <v>6.7679975755385785E-2</v>
      </c>
      <c r="AE2630" s="13">
        <f t="shared" si="3100"/>
        <v>4.0445553511418535E-2</v>
      </c>
      <c r="AF2630" s="13">
        <f t="shared" si="3101"/>
        <v>1.2085131389211854E-2</v>
      </c>
      <c r="AG2630" s="13">
        <f t="shared" si="3102"/>
        <v>2.407358172731001E-3</v>
      </c>
      <c r="AH2630" s="13">
        <f t="shared" si="3103"/>
        <v>2.7283823398131839E-4</v>
      </c>
      <c r="AI2630" s="13">
        <f t="shared" si="3104"/>
        <v>6.4707490874171272E-4</v>
      </c>
      <c r="AJ2630" s="13">
        <f t="shared" si="3105"/>
        <v>7.6731536378395789E-4</v>
      </c>
      <c r="AK2630" s="13">
        <f t="shared" si="3106"/>
        <v>6.0659939011164566E-4</v>
      </c>
      <c r="AL2630" s="13">
        <f t="shared" si="3107"/>
        <v>2.0389717942520122E-5</v>
      </c>
      <c r="AM2630" s="13">
        <f t="shared" si="3108"/>
        <v>3.2102549189316501E-2</v>
      </c>
      <c r="AN2630" s="13">
        <f t="shared" si="3109"/>
        <v>1.9184483395535537E-2</v>
      </c>
      <c r="AO2630" s="13">
        <f t="shared" si="3110"/>
        <v>5.7323236385860166E-3</v>
      </c>
      <c r="AP2630" s="13">
        <f t="shared" si="3111"/>
        <v>1.1418788688063344E-3</v>
      </c>
      <c r="AQ2630" s="13">
        <f t="shared" si="3112"/>
        <v>1.7059670299966631E-4</v>
      </c>
      <c r="AR2630" s="13">
        <f t="shared" si="3113"/>
        <v>3.2609625725447184E-5</v>
      </c>
      <c r="AS2630" s="13">
        <f t="shared" si="3114"/>
        <v>7.7338393092809521E-5</v>
      </c>
      <c r="AT2630" s="13">
        <f t="shared" si="3115"/>
        <v>9.1709532279458681E-5</v>
      </c>
      <c r="AU2630" s="13">
        <f t="shared" si="3116"/>
        <v>7.2500759106143911E-5</v>
      </c>
      <c r="AV2630" s="13">
        <f t="shared" si="3117"/>
        <v>4.2986480851438499E-5</v>
      </c>
      <c r="AW2630" s="13">
        <f t="shared" si="3118"/>
        <v>8.0272841441994825E-7</v>
      </c>
      <c r="AX2630" s="13">
        <f t="shared" si="3119"/>
        <v>1.2689298089404171E-2</v>
      </c>
      <c r="AY2630" s="13">
        <f t="shared" si="3120"/>
        <v>7.583124538227932E-3</v>
      </c>
      <c r="AZ2630" s="13">
        <f t="shared" si="3121"/>
        <v>2.2658376120225053E-3</v>
      </c>
      <c r="BA2630" s="13">
        <f t="shared" si="3122"/>
        <v>4.5135485231488301E-4</v>
      </c>
      <c r="BB2630" s="13">
        <f t="shared" si="3123"/>
        <v>6.7432414935843498E-5</v>
      </c>
      <c r="BC2630" s="13">
        <f t="shared" si="3124"/>
        <v>8.059522233132017E-6</v>
      </c>
      <c r="BD2630" s="13">
        <f t="shared" si="3125"/>
        <v>3.2479187222545362E-6</v>
      </c>
      <c r="BE2630" s="13">
        <f t="shared" si="3126"/>
        <v>7.7029039520438216E-6</v>
      </c>
      <c r="BF2630" s="13">
        <f t="shared" si="3127"/>
        <v>9.1342694150340758E-6</v>
      </c>
      <c r="BG2630" s="13">
        <f t="shared" si="3128"/>
        <v>7.2210756069719271E-6</v>
      </c>
      <c r="BH2630" s="13">
        <f t="shared" si="3129"/>
        <v>4.2814534928032708E-6</v>
      </c>
      <c r="BI2630" s="13">
        <f t="shared" si="3130"/>
        <v>2.0308159070750025E-6</v>
      </c>
      <c r="BJ2630" s="14">
        <f t="shared" si="3131"/>
        <v>0.75920733357014991</v>
      </c>
      <c r="BK2630" s="14">
        <f t="shared" si="3132"/>
        <v>0.16191552570058354</v>
      </c>
      <c r="BL2630" s="14">
        <f t="shared" si="3133"/>
        <v>7.3704362938912596E-2</v>
      </c>
      <c r="BM2630" s="14">
        <f t="shared" si="3134"/>
        <v>0.55895500912344076</v>
      </c>
      <c r="BN2630" s="14">
        <f t="shared" si="3135"/>
        <v>0.43011611774213032</v>
      </c>
    </row>
    <row r="2631" spans="1:66" x14ac:dyDescent="0.25">
      <c r="A2631" t="s">
        <v>19</v>
      </c>
      <c r="B2631" t="s">
        <v>352</v>
      </c>
      <c r="C2631" t="s">
        <v>243</v>
      </c>
      <c r="D2631" s="7" t="s">
        <v>554</v>
      </c>
      <c r="E2631" s="10">
        <f>VLOOKUP(A2631,home!$A$2:$E$405,3,FALSE)</f>
        <v>1.66923076923077</v>
      </c>
      <c r="F2631" s="10">
        <f>VLOOKUP(B2631,home!$B$2:$E$405,3,FALSE)</f>
        <v>0.7</v>
      </c>
      <c r="G2631" s="10">
        <f>VLOOKUP(C2631,away!$B$2:$E$405,4,FALSE)</f>
        <v>1.03</v>
      </c>
      <c r="H2631" s="10">
        <f>VLOOKUP(A2631,away!$A$2:$E$405,3,FALSE)</f>
        <v>1.2</v>
      </c>
      <c r="I2631" s="10">
        <f>VLOOKUP(C2631,away!$B$2:$E$405,3,FALSE)</f>
        <v>0.68</v>
      </c>
      <c r="J2631" s="10">
        <f>VLOOKUP(B2631,home!$B$2:$E$405,4,FALSE)</f>
        <v>0.69</v>
      </c>
      <c r="K2631" s="12">
        <f t="shared" si="3080"/>
        <v>1.203515384615385</v>
      </c>
      <c r="L2631" s="12">
        <f t="shared" si="3081"/>
        <v>0.56303999999999998</v>
      </c>
      <c r="M2631" s="13">
        <f t="shared" si="3082"/>
        <v>0.17092073215292952</v>
      </c>
      <c r="N2631" s="13">
        <f t="shared" si="3083"/>
        <v>0.20570573069577616</v>
      </c>
      <c r="O2631" s="13">
        <f t="shared" si="3084"/>
        <v>9.6235209031385424E-2</v>
      </c>
      <c r="P2631" s="13">
        <f t="shared" si="3085"/>
        <v>0.11582055461094978</v>
      </c>
      <c r="Q2631" s="13">
        <f t="shared" si="3086"/>
        <v>0.12378500579795797</v>
      </c>
      <c r="R2631" s="13">
        <f t="shared" si="3087"/>
        <v>2.7092136046515624E-2</v>
      </c>
      <c r="S2631" s="13">
        <f t="shared" si="3088"/>
        <v>1.9620792488745039E-2</v>
      </c>
      <c r="T2631" s="13">
        <f t="shared" si="3089"/>
        <v>6.9695909664482233E-2</v>
      </c>
      <c r="U2631" s="13">
        <f t="shared" si="3090"/>
        <v>3.2605802534074579E-2</v>
      </c>
      <c r="V2631" s="13">
        <f t="shared" si="3091"/>
        <v>1.4772871866965279E-3</v>
      </c>
      <c r="W2631" s="13">
        <f t="shared" si="3092"/>
        <v>4.9659052954182339E-2</v>
      </c>
      <c r="X2631" s="13">
        <f t="shared" si="3093"/>
        <v>2.7960033175322817E-2</v>
      </c>
      <c r="Y2631" s="13">
        <f t="shared" si="3094"/>
        <v>7.8713085395168796E-3</v>
      </c>
      <c r="Z2631" s="13">
        <f t="shared" si="3095"/>
        <v>5.0846520932100519E-3</v>
      </c>
      <c r="AA2631" s="13">
        <f t="shared" si="3096"/>
        <v>6.1194570195951172E-3</v>
      </c>
      <c r="AB2631" s="13">
        <f t="shared" si="3097"/>
        <v>3.6824303342876687E-3</v>
      </c>
      <c r="AC2631" s="13">
        <f t="shared" si="3098"/>
        <v>6.2565633176725835E-5</v>
      </c>
      <c r="AD2631" s="13">
        <f t="shared" si="3099"/>
        <v>1.4941358553947126E-2</v>
      </c>
      <c r="AE2631" s="13">
        <f t="shared" si="3100"/>
        <v>8.412582520214389E-3</v>
      </c>
      <c r="AF2631" s="13">
        <f t="shared" si="3101"/>
        <v>2.3683102310907544E-3</v>
      </c>
      <c r="AG2631" s="13">
        <f t="shared" si="3102"/>
        <v>4.4448446417111282E-4</v>
      </c>
      <c r="AH2631" s="13">
        <f t="shared" si="3103"/>
        <v>7.1571562864024675E-4</v>
      </c>
      <c r="AI2631" s="13">
        <f t="shared" si="3104"/>
        <v>8.6137477007820859E-4</v>
      </c>
      <c r="AJ2631" s="13">
        <f t="shared" si="3105"/>
        <v>5.1833889385433215E-4</v>
      </c>
      <c r="AK2631" s="13">
        <f t="shared" si="3106"/>
        <v>2.0794294439940324E-4</v>
      </c>
      <c r="AL2631" s="13">
        <f t="shared" si="3107"/>
        <v>1.6958472486836761E-6</v>
      </c>
      <c r="AM2631" s="13">
        <f t="shared" si="3108"/>
        <v>3.5964309773460078E-3</v>
      </c>
      <c r="AN2631" s="13">
        <f t="shared" si="3109"/>
        <v>2.0249344974848961E-3</v>
      </c>
      <c r="AO2631" s="13">
        <f t="shared" si="3110"/>
        <v>5.700595597319479E-4</v>
      </c>
      <c r="AP2631" s="13">
        <f t="shared" si="3111"/>
        <v>1.0698877817049198E-4</v>
      </c>
      <c r="AQ2631" s="13">
        <f t="shared" si="3112"/>
        <v>1.5059740415278448E-5</v>
      </c>
      <c r="AR2631" s="13">
        <f t="shared" si="3113"/>
        <v>8.0595305509920933E-5</v>
      </c>
      <c r="AS2631" s="13">
        <f t="shared" si="3114"/>
        <v>9.699769010896694E-5</v>
      </c>
      <c r="AT2631" s="13">
        <f t="shared" si="3115"/>
        <v>5.8369106159148661E-5</v>
      </c>
      <c r="AU2631" s="13">
        <f t="shared" si="3116"/>
        <v>2.3416039082928009E-5</v>
      </c>
      <c r="AV2631" s="13">
        <f t="shared" si="3117"/>
        <v>7.0453908207647442E-6</v>
      </c>
      <c r="AW2631" s="13">
        <f t="shared" si="3118"/>
        <v>3.1920899888626145E-8</v>
      </c>
      <c r="AX2631" s="13">
        <f t="shared" si="3119"/>
        <v>7.2139333515721055E-4</v>
      </c>
      <c r="AY2631" s="13">
        <f t="shared" si="3120"/>
        <v>4.0617330342691577E-4</v>
      </c>
      <c r="AZ2631" s="13">
        <f t="shared" si="3121"/>
        <v>1.1434590838074533E-4</v>
      </c>
      <c r="BA2631" s="13">
        <f t="shared" si="3122"/>
        <v>2.146044008489828E-5</v>
      </c>
      <c r="BB2631" s="13">
        <f t="shared" si="3123"/>
        <v>3.0207715463502819E-6</v>
      </c>
      <c r="BC2631" s="13">
        <f t="shared" si="3124"/>
        <v>3.4016304229141265E-7</v>
      </c>
      <c r="BD2631" s="13">
        <f t="shared" si="3125"/>
        <v>7.563063469050977E-6</v>
      </c>
      <c r="BE2631" s="13">
        <f t="shared" si="3126"/>
        <v>9.1022632398254542E-6</v>
      </c>
      <c r="BF2631" s="13">
        <f t="shared" si="3127"/>
        <v>5.4773569219745074E-6</v>
      </c>
      <c r="BG2631" s="13">
        <f t="shared" si="3128"/>
        <v>2.197361107541963E-6</v>
      </c>
      <c r="BH2631" s="13">
        <f t="shared" si="3129"/>
        <v>6.6113947462056328E-7</v>
      </c>
      <c r="BI2631" s="13">
        <f t="shared" si="3130"/>
        <v>1.5913830581647607E-7</v>
      </c>
      <c r="BJ2631" s="14">
        <f t="shared" si="3131"/>
        <v>0.51842398407144885</v>
      </c>
      <c r="BK2631" s="14">
        <f t="shared" si="3132"/>
        <v>0.30830980122317325</v>
      </c>
      <c r="BL2631" s="14">
        <f t="shared" si="3133"/>
        <v>0.16832999105703117</v>
      </c>
      <c r="BM2631" s="14">
        <f t="shared" si="3134"/>
        <v>0.26018291872682148</v>
      </c>
      <c r="BN2631" s="14">
        <f t="shared" si="3135"/>
        <v>0.7395593683355145</v>
      </c>
    </row>
    <row r="2632" spans="1:66" x14ac:dyDescent="0.25">
      <c r="A2632" t="s">
        <v>19</v>
      </c>
      <c r="B2632" t="s">
        <v>245</v>
      </c>
      <c r="C2632" t="s">
        <v>249</v>
      </c>
      <c r="D2632" s="7" t="s">
        <v>554</v>
      </c>
      <c r="E2632" s="10">
        <f>VLOOKUP(A2632,home!$A$2:$E$405,3,FALSE)</f>
        <v>1.66923076923077</v>
      </c>
      <c r="F2632" s="10">
        <f>VLOOKUP(B2632,home!$B$2:$E$405,3,FALSE)</f>
        <v>0.94</v>
      </c>
      <c r="G2632" s="10">
        <f>VLOOKUP(C2632,away!$B$2:$E$405,4,FALSE)</f>
        <v>1.1000000000000001</v>
      </c>
      <c r="H2632" s="10">
        <f>VLOOKUP(A2632,away!$A$2:$E$405,3,FALSE)</f>
        <v>1.2</v>
      </c>
      <c r="I2632" s="10">
        <f>VLOOKUP(C2632,away!$B$2:$E$405,3,FALSE)</f>
        <v>0.7</v>
      </c>
      <c r="J2632" s="10">
        <f>VLOOKUP(B2632,home!$B$2:$E$405,4,FALSE)</f>
        <v>0.83</v>
      </c>
      <c r="K2632" s="12">
        <f t="shared" si="3080"/>
        <v>1.7259846153846161</v>
      </c>
      <c r="L2632" s="12">
        <f t="shared" si="3081"/>
        <v>0.69719999999999993</v>
      </c>
      <c r="M2632" s="13">
        <f t="shared" si="3082"/>
        <v>8.8638886741646175E-2</v>
      </c>
      <c r="N2632" s="13">
        <f t="shared" si="3083"/>
        <v>0.15298935484090073</v>
      </c>
      <c r="O2632" s="13">
        <f t="shared" si="3084"/>
        <v>6.1799031836275706E-2</v>
      </c>
      <c r="P2632" s="13">
        <f t="shared" si="3085"/>
        <v>0.10666417819507598</v>
      </c>
      <c r="Q2632" s="13">
        <f t="shared" si="3086"/>
        <v>0.13202863638650633</v>
      </c>
      <c r="R2632" s="13">
        <f t="shared" si="3087"/>
        <v>2.1543142498125705E-2</v>
      </c>
      <c r="S2632" s="13">
        <f t="shared" si="3088"/>
        <v>3.2088757339631117E-2</v>
      </c>
      <c r="T2632" s="13">
        <f t="shared" si="3089"/>
        <v>9.2050365288672192E-2</v>
      </c>
      <c r="U2632" s="13">
        <f t="shared" si="3090"/>
        <v>3.718313251880348E-2</v>
      </c>
      <c r="V2632" s="13">
        <f t="shared" si="3091"/>
        <v>4.2904682091470473E-3</v>
      </c>
      <c r="W2632" s="13">
        <f t="shared" si="3092"/>
        <v>7.5959798397773171E-2</v>
      </c>
      <c r="X2632" s="13">
        <f t="shared" si="3093"/>
        <v>5.2959171442927444E-2</v>
      </c>
      <c r="Y2632" s="13">
        <f t="shared" si="3094"/>
        <v>1.8461567165004501E-2</v>
      </c>
      <c r="Z2632" s="13">
        <f t="shared" si="3095"/>
        <v>5.0066263165644137E-3</v>
      </c>
      <c r="AA2632" s="13">
        <f t="shared" si="3096"/>
        <v>8.6413599973699292E-3</v>
      </c>
      <c r="AB2632" s="13">
        <f t="shared" si="3097"/>
        <v>7.4574272057302731E-3</v>
      </c>
      <c r="AC2632" s="13">
        <f t="shared" si="3098"/>
        <v>3.2268516845676321E-4</v>
      </c>
      <c r="AD2632" s="13">
        <f t="shared" si="3099"/>
        <v>3.2776360855568364E-2</v>
      </c>
      <c r="AE2632" s="13">
        <f t="shared" si="3100"/>
        <v>2.285167878850226E-2</v>
      </c>
      <c r="AF2632" s="13">
        <f t="shared" si="3101"/>
        <v>7.9660952256718869E-3</v>
      </c>
      <c r="AG2632" s="13">
        <f t="shared" si="3102"/>
        <v>1.8513205304461465E-3</v>
      </c>
      <c r="AH2632" s="13">
        <f t="shared" si="3103"/>
        <v>8.7265496697717709E-4</v>
      </c>
      <c r="AI2632" s="13">
        <f t="shared" si="3104"/>
        <v>1.5061890475415781E-3</v>
      </c>
      <c r="AJ2632" s="13">
        <f t="shared" si="3105"/>
        <v>1.2998295619587861E-3</v>
      </c>
      <c r="AK2632" s="13">
        <f t="shared" si="3106"/>
        <v>7.4782860885432999E-4</v>
      </c>
      <c r="AL2632" s="13">
        <f t="shared" si="3107"/>
        <v>1.553221145906333E-5</v>
      </c>
      <c r="AM2632" s="13">
        <f t="shared" si="3108"/>
        <v>1.1314298917001116E-2</v>
      </c>
      <c r="AN2632" s="13">
        <f t="shared" si="3109"/>
        <v>7.8883292049331775E-3</v>
      </c>
      <c r="AO2632" s="13">
        <f t="shared" si="3110"/>
        <v>2.7498715608397051E-3</v>
      </c>
      <c r="AP2632" s="13">
        <f t="shared" si="3111"/>
        <v>6.3907015073914745E-4</v>
      </c>
      <c r="AQ2632" s="13">
        <f t="shared" si="3112"/>
        <v>1.1138992727383337E-4</v>
      </c>
      <c r="AR2632" s="13">
        <f t="shared" si="3113"/>
        <v>1.216830085952976E-4</v>
      </c>
      <c r="AS2632" s="13">
        <f t="shared" si="3114"/>
        <v>2.1002300078919769E-4</v>
      </c>
      <c r="AT2632" s="13">
        <f t="shared" si="3115"/>
        <v>1.8124823411953318E-4</v>
      </c>
      <c r="AU2632" s="13">
        <f t="shared" si="3116"/>
        <v>1.042772212186478E-4</v>
      </c>
      <c r="AV2632" s="13">
        <f t="shared" si="3117"/>
        <v>4.4995219889611075E-5</v>
      </c>
      <c r="AW2632" s="13">
        <f t="shared" si="3118"/>
        <v>5.191885336780908E-7</v>
      </c>
      <c r="AX2632" s="13">
        <f t="shared" si="3119"/>
        <v>3.2547176441011252E-3</v>
      </c>
      <c r="AY2632" s="13">
        <f t="shared" si="3120"/>
        <v>2.269189141467304E-3</v>
      </c>
      <c r="AZ2632" s="13">
        <f t="shared" si="3121"/>
        <v>7.9103933471550195E-4</v>
      </c>
      <c r="BA2632" s="13">
        <f t="shared" si="3122"/>
        <v>1.8383754138788267E-4</v>
      </c>
      <c r="BB2632" s="13">
        <f t="shared" si="3123"/>
        <v>3.2042883463907942E-5</v>
      </c>
      <c r="BC2632" s="13">
        <f t="shared" si="3124"/>
        <v>4.4680596702073241E-6</v>
      </c>
      <c r="BD2632" s="13">
        <f t="shared" si="3125"/>
        <v>1.4139565598773572E-5</v>
      </c>
      <c r="BE2632" s="13">
        <f t="shared" si="3126"/>
        <v>2.4404672691704761E-5</v>
      </c>
      <c r="BF2632" s="13">
        <f t="shared" si="3127"/>
        <v>2.1061044804689744E-5</v>
      </c>
      <c r="BG2632" s="13">
        <f t="shared" si="3128"/>
        <v>1.2117013105606868E-5</v>
      </c>
      <c r="BH2632" s="13">
        <f t="shared" si="3129"/>
        <v>5.2284445511728042E-6</v>
      </c>
      <c r="BI2632" s="13">
        <f t="shared" si="3130"/>
        <v>1.8048429715431577E-6</v>
      </c>
      <c r="BJ2632" s="14">
        <f t="shared" si="3131"/>
        <v>0.61913260328756603</v>
      </c>
      <c r="BK2632" s="14">
        <f t="shared" si="3132"/>
        <v>0.23428969700688348</v>
      </c>
      <c r="BL2632" s="14">
        <f t="shared" si="3133"/>
        <v>0.14179157850997273</v>
      </c>
      <c r="BM2632" s="14">
        <f t="shared" si="3134"/>
        <v>0.43428860466952224</v>
      </c>
      <c r="BN2632" s="14">
        <f t="shared" si="3135"/>
        <v>0.56366323049853062</v>
      </c>
    </row>
    <row r="2633" spans="1:66" x14ac:dyDescent="0.25">
      <c r="A2633" t="s">
        <v>19</v>
      </c>
      <c r="B2633" t="s">
        <v>252</v>
      </c>
      <c r="C2633" t="s">
        <v>21</v>
      </c>
      <c r="D2633" s="7" t="s">
        <v>554</v>
      </c>
      <c r="E2633" s="10">
        <f>VLOOKUP(A2633,home!$A$2:$E$405,3,FALSE)</f>
        <v>1.66923076923077</v>
      </c>
      <c r="F2633" s="10">
        <f>VLOOKUP(B2633,home!$B$2:$E$405,3,FALSE)</f>
        <v>0.7</v>
      </c>
      <c r="G2633" s="10">
        <f>VLOOKUP(C2633,away!$B$2:$E$405,4,FALSE)</f>
        <v>0.77</v>
      </c>
      <c r="H2633" s="10">
        <f>VLOOKUP(A2633,away!$A$2:$E$405,3,FALSE)</f>
        <v>1.2</v>
      </c>
      <c r="I2633" s="10">
        <f>VLOOKUP(C2633,away!$B$2:$E$405,3,FALSE)</f>
        <v>0.6</v>
      </c>
      <c r="J2633" s="10">
        <f>VLOOKUP(B2633,home!$B$2:$E$405,4,FALSE)</f>
        <v>1.1100000000000001</v>
      </c>
      <c r="K2633" s="12">
        <f t="shared" si="3080"/>
        <v>0.89971538461538492</v>
      </c>
      <c r="L2633" s="12">
        <f t="shared" si="3081"/>
        <v>0.79920000000000002</v>
      </c>
      <c r="M2633" s="13">
        <f t="shared" si="3082"/>
        <v>0.18288177290588115</v>
      </c>
      <c r="N2633" s="13">
        <f t="shared" si="3083"/>
        <v>0.16454154464915835</v>
      </c>
      <c r="O2633" s="13">
        <f t="shared" si="3084"/>
        <v>0.14615911290638023</v>
      </c>
      <c r="P2633" s="13">
        <f t="shared" si="3085"/>
        <v>0.13150160248360734</v>
      </c>
      <c r="Q2633" s="13">
        <f t="shared" si="3086"/>
        <v>7.4020279564613503E-2</v>
      </c>
      <c r="R2633" s="13">
        <f t="shared" si="3087"/>
        <v>5.8405181517389528E-2</v>
      </c>
      <c r="S2633" s="13">
        <f t="shared" si="3088"/>
        <v>2.3639140168244425E-2</v>
      </c>
      <c r="T2633" s="13">
        <f t="shared" si="3089"/>
        <v>5.9157007428039109E-2</v>
      </c>
      <c r="U2633" s="13">
        <f t="shared" si="3090"/>
        <v>5.254804035244949E-2</v>
      </c>
      <c r="V2633" s="13">
        <f t="shared" si="3091"/>
        <v>1.8886426302542742E-3</v>
      </c>
      <c r="W2633" s="13">
        <f t="shared" si="3092"/>
        <v>2.2199061432604857E-2</v>
      </c>
      <c r="X2633" s="13">
        <f t="shared" si="3093"/>
        <v>1.7741489896937801E-2</v>
      </c>
      <c r="Y2633" s="13">
        <f t="shared" si="3094"/>
        <v>7.0894993628163447E-3</v>
      </c>
      <c r="Z2633" s="13">
        <f t="shared" si="3095"/>
        <v>1.5559140356232572E-2</v>
      </c>
      <c r="AA2633" s="13">
        <f t="shared" si="3096"/>
        <v>1.3998797949892545E-2</v>
      </c>
      <c r="AB2633" s="13">
        <f t="shared" si="3097"/>
        <v>6.2974669408203156E-3</v>
      </c>
      <c r="AC2633" s="13">
        <f t="shared" si="3098"/>
        <v>8.4877079482487805E-5</v>
      </c>
      <c r="AD2633" s="13">
        <f t="shared" si="3099"/>
        <v>4.9932092737341588E-3</v>
      </c>
      <c r="AE2633" s="13">
        <f t="shared" si="3100"/>
        <v>3.9905728515683397E-3</v>
      </c>
      <c r="AF2633" s="13">
        <f t="shared" si="3101"/>
        <v>1.5946329114867083E-3</v>
      </c>
      <c r="AG2633" s="13">
        <f t="shared" si="3102"/>
        <v>4.2481020762005908E-4</v>
      </c>
      <c r="AH2633" s="13">
        <f t="shared" si="3103"/>
        <v>3.1087162431752678E-3</v>
      </c>
      <c r="AI2633" s="13">
        <f t="shared" si="3104"/>
        <v>2.7969598303885308E-3</v>
      </c>
      <c r="AJ2633" s="13">
        <f t="shared" si="3105"/>
        <v>1.2582338947758991E-3</v>
      </c>
      <c r="AK2633" s="13">
        <f t="shared" si="3106"/>
        <v>3.7735079752480399E-4</v>
      </c>
      <c r="AL2633" s="13">
        <f t="shared" si="3107"/>
        <v>2.4412431679169771E-6</v>
      </c>
      <c r="AM2633" s="13">
        <f t="shared" si="3108"/>
        <v>8.9849344043656731E-4</v>
      </c>
      <c r="AN2633" s="13">
        <f t="shared" si="3109"/>
        <v>7.1807595759690453E-4</v>
      </c>
      <c r="AO2633" s="13">
        <f t="shared" si="3110"/>
        <v>2.8694315265572303E-4</v>
      </c>
      <c r="AP2633" s="13">
        <f t="shared" si="3111"/>
        <v>7.6441655867484626E-5</v>
      </c>
      <c r="AQ2633" s="13">
        <f t="shared" si="3112"/>
        <v>1.5273042842323426E-5</v>
      </c>
      <c r="AR2633" s="13">
        <f t="shared" si="3113"/>
        <v>4.9689720430913487E-4</v>
      </c>
      <c r="AS2633" s="13">
        <f t="shared" si="3114"/>
        <v>4.4706605928930283E-4</v>
      </c>
      <c r="AT2633" s="13">
        <f t="shared" si="3115"/>
        <v>2.0111610574097974E-4</v>
      </c>
      <c r="AU2633" s="13">
        <f t="shared" si="3116"/>
        <v>6.0315751476364684E-5</v>
      </c>
      <c r="AV2633" s="13">
        <f t="shared" si="3117"/>
        <v>1.3566752384480854E-5</v>
      </c>
      <c r="AW2633" s="13">
        <f t="shared" si="3118"/>
        <v>4.8760613593918672E-8</v>
      </c>
      <c r="AX2633" s="13">
        <f t="shared" si="3119"/>
        <v>1.3473139522279771E-4</v>
      </c>
      <c r="AY2633" s="13">
        <f t="shared" si="3120"/>
        <v>1.0767733106205992E-4</v>
      </c>
      <c r="AZ2633" s="13">
        <f t="shared" si="3121"/>
        <v>4.302786149239914E-5</v>
      </c>
      <c r="BA2633" s="13">
        <f t="shared" si="3122"/>
        <v>1.1462622301575132E-5</v>
      </c>
      <c r="BB2633" s="13">
        <f t="shared" si="3123"/>
        <v>2.2902319358547113E-6</v>
      </c>
      <c r="BC2633" s="13">
        <f t="shared" si="3124"/>
        <v>3.6607067262701714E-7</v>
      </c>
      <c r="BD2633" s="13">
        <f t="shared" si="3125"/>
        <v>6.6186707613976752E-5</v>
      </c>
      <c r="BE2633" s="13">
        <f t="shared" si="3126"/>
        <v>5.9549199097335117E-5</v>
      </c>
      <c r="BF2633" s="13">
        <f t="shared" si="3127"/>
        <v>2.6788665284698491E-5</v>
      </c>
      <c r="BG2633" s="13">
        <f t="shared" si="3128"/>
        <v>8.0340580966517735E-6</v>
      </c>
      <c r="BH2633" s="13">
        <f t="shared" si="3129"/>
        <v>1.8070914176128492E-6</v>
      </c>
      <c r="BI2633" s="13">
        <f t="shared" si="3130"/>
        <v>3.2517358996654124E-7</v>
      </c>
      <c r="BJ2633" s="14">
        <f t="shared" si="3131"/>
        <v>0.35804689034066556</v>
      </c>
      <c r="BK2633" s="14">
        <f t="shared" si="3132"/>
        <v>0.34010615384169962</v>
      </c>
      <c r="BL2633" s="14">
        <f t="shared" si="3133"/>
        <v>0.28633151320109718</v>
      </c>
      <c r="BM2633" s="14">
        <f t="shared" si="3134"/>
        <v>0.24242657514221627</v>
      </c>
      <c r="BN2633" s="14">
        <f t="shared" si="3135"/>
        <v>0.75750949402703016</v>
      </c>
    </row>
    <row r="2634" spans="1:66" x14ac:dyDescent="0.25">
      <c r="A2634" t="s">
        <v>19</v>
      </c>
      <c r="B2634" t="s">
        <v>250</v>
      </c>
      <c r="C2634" t="s">
        <v>154</v>
      </c>
      <c r="D2634" s="7" t="s">
        <v>554</v>
      </c>
      <c r="E2634" s="10">
        <f>VLOOKUP(A2634,home!$A$2:$E$405,3,FALSE)</f>
        <v>1.66923076923077</v>
      </c>
      <c r="F2634" s="10">
        <f>VLOOKUP(B2634,home!$B$2:$E$405,3,FALSE)</f>
        <v>0.77</v>
      </c>
      <c r="G2634" s="10">
        <f>VLOOKUP(C2634,away!$B$2:$E$405,4,FALSE)</f>
        <v>1.63</v>
      </c>
      <c r="H2634" s="10">
        <f>VLOOKUP(A2634,away!$A$2:$E$405,3,FALSE)</f>
        <v>1.2</v>
      </c>
      <c r="I2634" s="10">
        <f>VLOOKUP(C2634,away!$B$2:$E$405,3,FALSE)</f>
        <v>0.77</v>
      </c>
      <c r="J2634" s="10">
        <f>VLOOKUP(B2634,home!$B$2:$E$405,4,FALSE)</f>
        <v>1.43</v>
      </c>
      <c r="K2634" s="12">
        <f t="shared" si="3080"/>
        <v>2.0950515384615391</v>
      </c>
      <c r="L2634" s="12">
        <f t="shared" si="3081"/>
        <v>1.3213199999999998</v>
      </c>
      <c r="M2634" s="13">
        <f t="shared" si="3082"/>
        <v>3.2831346353309102E-2</v>
      </c>
      <c r="N2634" s="13">
        <f t="shared" si="3083"/>
        <v>6.8783362687263885E-2</v>
      </c>
      <c r="O2634" s="13">
        <f t="shared" si="3084"/>
        <v>4.3380714563554384E-2</v>
      </c>
      <c r="P2634" s="13">
        <f t="shared" si="3085"/>
        <v>9.088483278593551E-2</v>
      </c>
      <c r="Q2634" s="13">
        <f t="shared" si="3086"/>
        <v>7.205234490925512E-2</v>
      </c>
      <c r="R2634" s="13">
        <f t="shared" si="3087"/>
        <v>2.8659902883557832E-2</v>
      </c>
      <c r="S2634" s="13">
        <f t="shared" si="3088"/>
        <v>6.289760966271582E-2</v>
      </c>
      <c r="T2634" s="13">
        <f t="shared" si="3089"/>
        <v>9.5204204375496967E-2</v>
      </c>
      <c r="U2634" s="13">
        <f t="shared" si="3090"/>
        <v>6.0043973628356138E-2</v>
      </c>
      <c r="V2634" s="13">
        <f t="shared" si="3091"/>
        <v>1.9346141118086281E-2</v>
      </c>
      <c r="W2634" s="13">
        <f t="shared" si="3092"/>
        <v>5.0317792017298794E-2</v>
      </c>
      <c r="X2634" s="13">
        <f t="shared" si="3093"/>
        <v>6.6485904948297245E-2</v>
      </c>
      <c r="Y2634" s="13">
        <f t="shared" si="3094"/>
        <v>4.3924577963142045E-2</v>
      </c>
      <c r="Z2634" s="13">
        <f t="shared" si="3095"/>
        <v>1.2622967626034209E-2</v>
      </c>
      <c r="AA2634" s="13">
        <f t="shared" si="3096"/>
        <v>2.6445767744873176E-2</v>
      </c>
      <c r="AB2634" s="13">
        <f t="shared" si="3097"/>
        <v>2.7702623199846552E-2</v>
      </c>
      <c r="AC2634" s="13">
        <f t="shared" si="3098"/>
        <v>3.3471647447249082E-3</v>
      </c>
      <c r="AD2634" s="13">
        <f t="shared" si="3099"/>
        <v>2.6354591894457397E-2</v>
      </c>
      <c r="AE2634" s="13">
        <f t="shared" si="3100"/>
        <v>3.4822849361984445E-2</v>
      </c>
      <c r="AF2634" s="13">
        <f t="shared" si="3101"/>
        <v>2.3006063659488641E-2</v>
      </c>
      <c r="AG2634" s="13">
        <f t="shared" si="3102"/>
        <v>1.0132790678185176E-2</v>
      </c>
      <c r="AH2634" s="13">
        <f t="shared" si="3103"/>
        <v>4.1697448959078795E-3</v>
      </c>
      <c r="AI2634" s="13">
        <f t="shared" si="3104"/>
        <v>8.7358304591639534E-3</v>
      </c>
      <c r="AJ2634" s="13">
        <f t="shared" si="3105"/>
        <v>9.1510075216053102E-3</v>
      </c>
      <c r="AK2634" s="13">
        <f t="shared" si="3106"/>
        <v>6.3906107955374394E-3</v>
      </c>
      <c r="AL2634" s="13">
        <f t="shared" si="3107"/>
        <v>3.7062934289399356E-4</v>
      </c>
      <c r="AM2634" s="13">
        <f t="shared" si="3108"/>
        <v>1.104284565880179E-2</v>
      </c>
      <c r="AN2634" s="13">
        <f t="shared" si="3109"/>
        <v>1.4591132825887979E-2</v>
      </c>
      <c r="AO2634" s="13">
        <f t="shared" si="3110"/>
        <v>9.6397778127511498E-3</v>
      </c>
      <c r="AP2634" s="13">
        <f t="shared" si="3111"/>
        <v>4.2457437398481165E-3</v>
      </c>
      <c r="AQ2634" s="13">
        <f t="shared" si="3112"/>
        <v>1.4024965295840279E-3</v>
      </c>
      <c r="AR2634" s="13">
        <f t="shared" si="3113"/>
        <v>1.1019134651722E-3</v>
      </c>
      <c r="AS2634" s="13">
        <f t="shared" si="3114"/>
        <v>2.3085655004605032E-3</v>
      </c>
      <c r="AT2634" s="13">
        <f t="shared" si="3115"/>
        <v>2.4182818516895054E-3</v>
      </c>
      <c r="AU2634" s="13">
        <f t="shared" si="3116"/>
        <v>1.688808371271906E-3</v>
      </c>
      <c r="AV2634" s="13">
        <f t="shared" si="3117"/>
        <v>8.8453514409998313E-4</v>
      </c>
      <c r="AW2634" s="13">
        <f t="shared" si="3118"/>
        <v>2.8499682295482905E-5</v>
      </c>
      <c r="AX2634" s="13">
        <f t="shared" si="3119"/>
        <v>3.8558884644110045E-3</v>
      </c>
      <c r="AY2634" s="13">
        <f t="shared" si="3120"/>
        <v>5.094862545795548E-3</v>
      </c>
      <c r="AZ2634" s="13">
        <f t="shared" si="3121"/>
        <v>3.365971889505286E-3</v>
      </c>
      <c r="BA2634" s="13">
        <f t="shared" si="3122"/>
        <v>1.482508659013708E-3</v>
      </c>
      <c r="BB2634" s="13">
        <f t="shared" si="3123"/>
        <v>4.8971708533199806E-4</v>
      </c>
      <c r="BC2634" s="13">
        <f t="shared" si="3124"/>
        <v>1.2941459583817514E-4</v>
      </c>
      <c r="BD2634" s="13">
        <f t="shared" si="3125"/>
        <v>2.4266338330022167E-4</v>
      </c>
      <c r="BE2634" s="13">
        <f t="shared" si="3126"/>
        <v>5.0839229451141155E-4</v>
      </c>
      <c r="BF2634" s="13">
        <f t="shared" si="3127"/>
        <v>5.3255402937906241E-4</v>
      </c>
      <c r="BG2634" s="13">
        <f t="shared" si="3128"/>
        <v>3.7190937952149883E-4</v>
      </c>
      <c r="BH2634" s="13">
        <f t="shared" si="3129"/>
        <v>1.9479232943369812E-4</v>
      </c>
      <c r="BI2634" s="13">
        <f t="shared" si="3130"/>
        <v>8.1619993892115194E-5</v>
      </c>
      <c r="BJ2634" s="14">
        <f t="shared" si="3131"/>
        <v>0.54642484230163824</v>
      </c>
      <c r="BK2634" s="14">
        <f t="shared" si="3132"/>
        <v>0.21477258655346118</v>
      </c>
      <c r="BL2634" s="14">
        <f t="shared" si="3133"/>
        <v>0.22501421143513475</v>
      </c>
      <c r="BM2634" s="14">
        <f t="shared" si="3134"/>
        <v>0.65717574086989261</v>
      </c>
      <c r="BN2634" s="14">
        <f t="shared" si="3135"/>
        <v>0.33659250418287584</v>
      </c>
    </row>
    <row r="2635" spans="1:66" x14ac:dyDescent="0.25">
      <c r="A2635" t="s">
        <v>19</v>
      </c>
      <c r="B2635" t="s">
        <v>247</v>
      </c>
      <c r="C2635" t="s">
        <v>20</v>
      </c>
      <c r="D2635" s="7" t="s">
        <v>554</v>
      </c>
      <c r="E2635" s="10">
        <f>VLOOKUP(A2635,home!$A$2:$E$405,3,FALSE)</f>
        <v>1.66923076923077</v>
      </c>
      <c r="F2635" s="10">
        <f>VLOOKUP(B2635,home!$B$2:$E$405,3,FALSE)</f>
        <v>1.03</v>
      </c>
      <c r="G2635" s="10">
        <f>VLOOKUP(C2635,away!$B$2:$E$405,4,FALSE)</f>
        <v>1.1000000000000001</v>
      </c>
      <c r="H2635" s="10">
        <f>VLOOKUP(A2635,away!$A$2:$E$405,3,FALSE)</f>
        <v>1.2</v>
      </c>
      <c r="I2635" s="10">
        <f>VLOOKUP(C2635,away!$B$2:$E$405,3,FALSE)</f>
        <v>0.7</v>
      </c>
      <c r="J2635" s="10">
        <f>VLOOKUP(B2635,home!$B$2:$E$405,4,FALSE)</f>
        <v>0.83</v>
      </c>
      <c r="K2635" s="12">
        <f t="shared" si="3080"/>
        <v>1.8912384615384625</v>
      </c>
      <c r="L2635" s="12">
        <f t="shared" si="3081"/>
        <v>0.69719999999999993</v>
      </c>
      <c r="M2635" s="13">
        <f t="shared" si="3082"/>
        <v>7.513727827545498E-2</v>
      </c>
      <c r="N2635" s="13">
        <f t="shared" si="3083"/>
        <v>0.14210251056985881</v>
      </c>
      <c r="O2635" s="13">
        <f t="shared" si="3084"/>
        <v>5.2385710413647209E-2</v>
      </c>
      <c r="P2635" s="13">
        <f t="shared" si="3085"/>
        <v>9.9073870369305553E-2</v>
      </c>
      <c r="Q2635" s="13">
        <f t="shared" si="3086"/>
        <v>0.13437486673544649</v>
      </c>
      <c r="R2635" s="13">
        <f t="shared" si="3087"/>
        <v>1.8261658650197413E-2</v>
      </c>
      <c r="S2635" s="13">
        <f t="shared" si="3088"/>
        <v>3.2658994360860505E-2</v>
      </c>
      <c r="T2635" s="13">
        <f t="shared" si="3089"/>
        <v>9.368615708795329E-2</v>
      </c>
      <c r="U2635" s="13">
        <f t="shared" si="3090"/>
        <v>3.4537151210739907E-2</v>
      </c>
      <c r="V2635" s="13">
        <f t="shared" si="3091"/>
        <v>4.7848019695330892E-3</v>
      </c>
      <c r="W2635" s="13">
        <f t="shared" si="3092"/>
        <v>8.4711638744727244E-2</v>
      </c>
      <c r="X2635" s="13">
        <f t="shared" si="3093"/>
        <v>5.9060954532823826E-2</v>
      </c>
      <c r="Y2635" s="13">
        <f t="shared" si="3094"/>
        <v>2.058864875014238E-2</v>
      </c>
      <c r="Z2635" s="13">
        <f t="shared" si="3095"/>
        <v>4.2440094703058793E-3</v>
      </c>
      <c r="AA2635" s="13">
        <f t="shared" si="3096"/>
        <v>8.0264339413759541E-3</v>
      </c>
      <c r="AB2635" s="13">
        <f t="shared" si="3097"/>
        <v>7.5899502894639821E-3</v>
      </c>
      <c r="AC2635" s="13">
        <f t="shared" si="3098"/>
        <v>3.9431895604340146E-4</v>
      </c>
      <c r="AD2635" s="13">
        <f t="shared" si="3099"/>
        <v>4.0052477333495005E-2</v>
      </c>
      <c r="AE2635" s="13">
        <f t="shared" si="3100"/>
        <v>2.7924587196912713E-2</v>
      </c>
      <c r="AF2635" s="13">
        <f t="shared" si="3101"/>
        <v>9.7345110968437686E-3</v>
      </c>
      <c r="AG2635" s="13">
        <f t="shared" si="3102"/>
        <v>2.2623003789064922E-3</v>
      </c>
      <c r="AH2635" s="13">
        <f t="shared" si="3103"/>
        <v>7.3973085067431448E-4</v>
      </c>
      <c r="AI2635" s="13">
        <f t="shared" si="3104"/>
        <v>1.3990074359818284E-3</v>
      </c>
      <c r="AJ2635" s="13">
        <f t="shared" si="3105"/>
        <v>1.3229283354535717E-3</v>
      </c>
      <c r="AK2635" s="13">
        <f t="shared" si="3106"/>
        <v>8.3399098328961721E-4</v>
      </c>
      <c r="AL2635" s="13">
        <f t="shared" si="3107"/>
        <v>2.0797508790235614E-5</v>
      </c>
      <c r="AM2635" s="13">
        <f t="shared" si="3108"/>
        <v>1.5149757122600645E-2</v>
      </c>
      <c r="AN2635" s="13">
        <f t="shared" si="3109"/>
        <v>1.0562410665877167E-2</v>
      </c>
      <c r="AO2635" s="13">
        <f t="shared" si="3110"/>
        <v>3.6820563581247798E-3</v>
      </c>
      <c r="AP2635" s="13">
        <f t="shared" si="3111"/>
        <v>8.5570989762819884E-4</v>
      </c>
      <c r="AQ2635" s="13">
        <f t="shared" si="3112"/>
        <v>1.4915023515659501E-4</v>
      </c>
      <c r="AR2635" s="13">
        <f t="shared" si="3113"/>
        <v>1.0314806981802644E-4</v>
      </c>
      <c r="AS2635" s="13">
        <f t="shared" si="3114"/>
        <v>1.9507759687330619E-4</v>
      </c>
      <c r="AT2635" s="13">
        <f t="shared" si="3115"/>
        <v>1.8446912709564609E-4</v>
      </c>
      <c r="AU2635" s="13">
        <f t="shared" si="3116"/>
        <v>1.1629170270990425E-4</v>
      </c>
      <c r="AV2635" s="13">
        <f t="shared" si="3117"/>
        <v>5.4983835230691913E-5</v>
      </c>
      <c r="AW2635" s="13">
        <f t="shared" si="3118"/>
        <v>7.6175003983098049E-7</v>
      </c>
      <c r="AX2635" s="13">
        <f t="shared" si="3119"/>
        <v>4.7753005588714332E-3</v>
      </c>
      <c r="AY2635" s="13">
        <f t="shared" si="3120"/>
        <v>3.3293395496451629E-3</v>
      </c>
      <c r="AZ2635" s="13">
        <f t="shared" si="3121"/>
        <v>1.1606077670063034E-3</v>
      </c>
      <c r="BA2635" s="13">
        <f t="shared" si="3122"/>
        <v>2.6972524505226495E-4</v>
      </c>
      <c r="BB2635" s="13">
        <f t="shared" si="3123"/>
        <v>4.7013110212609762E-5</v>
      </c>
      <c r="BC2635" s="13">
        <f t="shared" si="3124"/>
        <v>6.5555080880463072E-6</v>
      </c>
      <c r="BD2635" s="13">
        <f t="shared" si="3125"/>
        <v>1.1985805712854665E-5</v>
      </c>
      <c r="BE2635" s="13">
        <f t="shared" si="3126"/>
        <v>2.2668016756678168E-5</v>
      </c>
      <c r="BF2635" s="13">
        <f t="shared" si="3127"/>
        <v>2.1435312568514061E-5</v>
      </c>
      <c r="BG2635" s="13">
        <f t="shared" si="3128"/>
        <v>1.3513095854890868E-5</v>
      </c>
      <c r="BH2635" s="13">
        <f t="shared" si="3129"/>
        <v>6.3891216538063966E-6</v>
      </c>
      <c r="BI2635" s="13">
        <f t="shared" si="3130"/>
        <v>2.4166705214253768E-6</v>
      </c>
      <c r="BJ2635" s="14">
        <f t="shared" si="3131"/>
        <v>0.65448627844537333</v>
      </c>
      <c r="BK2635" s="14">
        <f t="shared" si="3132"/>
        <v>0.21539940098963292</v>
      </c>
      <c r="BL2635" s="14">
        <f t="shared" si="3133"/>
        <v>0.12582894046561954</v>
      </c>
      <c r="BM2635" s="14">
        <f t="shared" si="3134"/>
        <v>0.47529415655741575</v>
      </c>
      <c r="BN2635" s="14">
        <f t="shared" si="3135"/>
        <v>0.52133589501391053</v>
      </c>
    </row>
    <row r="2636" spans="1:66" x14ac:dyDescent="0.25">
      <c r="A2636" t="s">
        <v>19</v>
      </c>
      <c r="B2636" t="s">
        <v>244</v>
      </c>
      <c r="C2636" t="s">
        <v>253</v>
      </c>
      <c r="D2636" s="7" t="s">
        <v>554</v>
      </c>
      <c r="E2636" s="10">
        <f>VLOOKUP(A2636,home!$A$2:$E$405,3,FALSE)</f>
        <v>1.66923076923077</v>
      </c>
      <c r="F2636" s="10">
        <f>VLOOKUP(B2636,home!$B$2:$E$405,3,FALSE)</f>
        <v>1.28</v>
      </c>
      <c r="G2636" s="10">
        <f>VLOOKUP(C2636,away!$B$2:$E$405,4,FALSE)</f>
        <v>1.3</v>
      </c>
      <c r="H2636" s="10">
        <f>VLOOKUP(A2636,away!$A$2:$E$405,3,FALSE)</f>
        <v>1.2</v>
      </c>
      <c r="I2636" s="10">
        <f>VLOOKUP(C2636,away!$B$2:$E$405,3,FALSE)</f>
        <v>0.6</v>
      </c>
      <c r="J2636" s="10">
        <f>VLOOKUP(B2636,home!$B$2:$E$405,4,FALSE)</f>
        <v>0.48</v>
      </c>
      <c r="K2636" s="12">
        <f t="shared" si="3080"/>
        <v>2.7776000000000014</v>
      </c>
      <c r="L2636" s="12">
        <f t="shared" si="3081"/>
        <v>0.34559999999999996</v>
      </c>
      <c r="M2636" s="13">
        <f t="shared" si="3082"/>
        <v>4.4016091324487881E-2</v>
      </c>
      <c r="N2636" s="13">
        <f t="shared" si="3083"/>
        <v>0.12225909526289762</v>
      </c>
      <c r="O2636" s="13">
        <f t="shared" si="3084"/>
        <v>1.5211961161743011E-2</v>
      </c>
      <c r="P2636" s="13">
        <f t="shared" si="3085"/>
        <v>4.225274332285741E-2</v>
      </c>
      <c r="Q2636" s="13">
        <f t="shared" si="3086"/>
        <v>0.16979343150111231</v>
      </c>
      <c r="R2636" s="13">
        <f t="shared" si="3087"/>
        <v>2.6286268887491912E-3</v>
      </c>
      <c r="S2636" s="13">
        <f t="shared" si="3088"/>
        <v>1.0140009395348343E-2</v>
      </c>
      <c r="T2636" s="13">
        <f t="shared" si="3089"/>
        <v>5.8680609926784415E-2</v>
      </c>
      <c r="U2636" s="13">
        <f t="shared" si="3090"/>
        <v>7.3012740461897577E-3</v>
      </c>
      <c r="V2636" s="13">
        <f t="shared" si="3091"/>
        <v>1.0815317797063513E-3</v>
      </c>
      <c r="W2636" s="13">
        <f t="shared" si="3092"/>
        <v>0.15720607844582993</v>
      </c>
      <c r="X2636" s="13">
        <f t="shared" si="3093"/>
        <v>5.4330420710878818E-2</v>
      </c>
      <c r="Y2636" s="13">
        <f t="shared" si="3094"/>
        <v>9.3882966988398566E-3</v>
      </c>
      <c r="Z2636" s="13">
        <f t="shared" si="3095"/>
        <v>3.0281781758390681E-4</v>
      </c>
      <c r="AA2636" s="13">
        <f t="shared" si="3096"/>
        <v>8.4110677012106002E-4</v>
      </c>
      <c r="AB2636" s="13">
        <f t="shared" si="3097"/>
        <v>1.1681290823441289E-3</v>
      </c>
      <c r="AC2636" s="13">
        <f t="shared" si="3098"/>
        <v>6.4887753700347011E-5</v>
      </c>
      <c r="AD2636" s="13">
        <f t="shared" si="3099"/>
        <v>0.10916390087278435</v>
      </c>
      <c r="AE2636" s="13">
        <f t="shared" si="3100"/>
        <v>3.7727044141634268E-2</v>
      </c>
      <c r="AF2636" s="13">
        <f t="shared" si="3101"/>
        <v>6.5192332276743994E-3</v>
      </c>
      <c r="AG2636" s="13">
        <f t="shared" si="3102"/>
        <v>7.5101566782809074E-4</v>
      </c>
      <c r="AH2636" s="13">
        <f t="shared" si="3103"/>
        <v>2.616345943924954E-5</v>
      </c>
      <c r="AI2636" s="13">
        <f t="shared" si="3104"/>
        <v>7.2671624938459566E-5</v>
      </c>
      <c r="AJ2636" s="13">
        <f t="shared" si="3105"/>
        <v>1.009263527145327E-4</v>
      </c>
      <c r="AK2636" s="13">
        <f t="shared" si="3106"/>
        <v>9.344434576662873E-5</v>
      </c>
      <c r="AL2636" s="13">
        <f t="shared" si="3107"/>
        <v>2.4915302739498342E-6</v>
      </c>
      <c r="AM2636" s="13">
        <f t="shared" si="3108"/>
        <v>6.0642730212849216E-2</v>
      </c>
      <c r="AN2636" s="13">
        <f t="shared" si="3109"/>
        <v>2.0958127561560687E-2</v>
      </c>
      <c r="AO2636" s="13">
        <f t="shared" si="3110"/>
        <v>3.6215644426376855E-3</v>
      </c>
      <c r="AP2636" s="13">
        <f t="shared" si="3111"/>
        <v>4.172042237918613E-4</v>
      </c>
      <c r="AQ2636" s="13">
        <f t="shared" si="3112"/>
        <v>3.6046444935616806E-5</v>
      </c>
      <c r="AR2636" s="13">
        <f t="shared" si="3113"/>
        <v>1.8084183164409286E-6</v>
      </c>
      <c r="AS2636" s="13">
        <f t="shared" si="3114"/>
        <v>5.0230627157463256E-6</v>
      </c>
      <c r="AT2636" s="13">
        <f t="shared" si="3115"/>
        <v>6.976029499628502E-6</v>
      </c>
      <c r="AU2636" s="13">
        <f t="shared" si="3116"/>
        <v>6.4588731793893788E-6</v>
      </c>
      <c r="AV2636" s="13">
        <f t="shared" si="3117"/>
        <v>4.4850415357679868E-6</v>
      </c>
      <c r="AW2636" s="13">
        <f t="shared" si="3118"/>
        <v>6.6436555093661305E-8</v>
      </c>
      <c r="AX2636" s="13">
        <f t="shared" si="3119"/>
        <v>2.807354123986832E-2</v>
      </c>
      <c r="AY2636" s="13">
        <f t="shared" si="3120"/>
        <v>9.7022158524984903E-3</v>
      </c>
      <c r="AZ2636" s="13">
        <f t="shared" si="3121"/>
        <v>1.6765428993117384E-3</v>
      </c>
      <c r="BA2636" s="13">
        <f t="shared" si="3122"/>
        <v>1.9313774200071225E-4</v>
      </c>
      <c r="BB2636" s="13">
        <f t="shared" si="3123"/>
        <v>1.6687100908861533E-5</v>
      </c>
      <c r="BC2636" s="13">
        <f t="shared" si="3124"/>
        <v>1.1534124148205094E-6</v>
      </c>
      <c r="BD2636" s="13">
        <f t="shared" si="3125"/>
        <v>1.0416489502699742E-7</v>
      </c>
      <c r="BE2636" s="13">
        <f t="shared" si="3126"/>
        <v>2.8932841242698822E-7</v>
      </c>
      <c r="BF2636" s="13">
        <f t="shared" si="3127"/>
        <v>4.0181929917860148E-7</v>
      </c>
      <c r="BG2636" s="13">
        <f t="shared" si="3128"/>
        <v>3.7203109513282798E-7</v>
      </c>
      <c r="BH2636" s="13">
        <f t="shared" si="3129"/>
        <v>2.5833839246023589E-7</v>
      </c>
      <c r="BI2636" s="13">
        <f t="shared" si="3130"/>
        <v>1.4351214377951035E-7</v>
      </c>
      <c r="BJ2636" s="14">
        <f t="shared" si="3131"/>
        <v>0.85115807758904227</v>
      </c>
      <c r="BK2636" s="14">
        <f t="shared" si="3132"/>
        <v>0.10725997095887277</v>
      </c>
      <c r="BL2636" s="14">
        <f t="shared" si="3133"/>
        <v>2.7470624351490985E-2</v>
      </c>
      <c r="BM2636" s="14">
        <f t="shared" si="3134"/>
        <v>0.58032739183919879</v>
      </c>
      <c r="BN2636" s="14">
        <f t="shared" si="3135"/>
        <v>0.39616194946184746</v>
      </c>
    </row>
    <row r="2637" spans="1:66" x14ac:dyDescent="0.25">
      <c r="A2637" t="s">
        <v>485</v>
      </c>
      <c r="B2637" t="s">
        <v>487</v>
      </c>
      <c r="C2637" t="s">
        <v>491</v>
      </c>
      <c r="D2637" s="7" t="s">
        <v>554</v>
      </c>
      <c r="E2637" s="10">
        <f>VLOOKUP(A2637,home!$A$2:$E$405,3,FALSE)</f>
        <v>1.4126984126984099</v>
      </c>
      <c r="F2637" s="10">
        <f>VLOOKUP(B2637,home!$B$2:$E$405,3,FALSE)</f>
        <v>0</v>
      </c>
      <c r="G2637" s="10">
        <f>VLOOKUP(C2637,away!$B$2:$E$405,4,FALSE)</f>
        <v>0</v>
      </c>
      <c r="H2637" s="10">
        <f>VLOOKUP(A2637,away!$A$2:$E$405,3,FALSE)</f>
        <v>1.1111111111111101</v>
      </c>
      <c r="I2637" s="10">
        <f>VLOOKUP(C2637,away!$B$2:$E$405,3,FALSE)</f>
        <v>0</v>
      </c>
      <c r="J2637" s="10">
        <f>VLOOKUP(B2637,home!$B$2:$E$405,4,FALSE)</f>
        <v>0</v>
      </c>
      <c r="K2637" s="12">
        <f t="shared" si="3080"/>
        <v>0</v>
      </c>
      <c r="L2637" s="12">
        <f t="shared" si="3081"/>
        <v>0</v>
      </c>
      <c r="M2637" s="13">
        <f t="shared" si="3082"/>
        <v>1</v>
      </c>
      <c r="N2637" s="13">
        <f t="shared" si="3083"/>
        <v>0</v>
      </c>
      <c r="O2637" s="13">
        <f t="shared" si="3084"/>
        <v>0</v>
      </c>
      <c r="P2637" s="13">
        <f t="shared" si="3085"/>
        <v>0</v>
      </c>
      <c r="Q2637" s="13">
        <f t="shared" si="3086"/>
        <v>0</v>
      </c>
      <c r="R2637" s="13">
        <f t="shared" si="3087"/>
        <v>0</v>
      </c>
      <c r="S2637" s="13">
        <f t="shared" si="3088"/>
        <v>0</v>
      </c>
      <c r="T2637" s="13">
        <f t="shared" si="3089"/>
        <v>0</v>
      </c>
      <c r="U2637" s="13">
        <f t="shared" si="3090"/>
        <v>0</v>
      </c>
      <c r="V2637" s="13">
        <f t="shared" si="3091"/>
        <v>0</v>
      </c>
      <c r="W2637" s="13">
        <f t="shared" si="3092"/>
        <v>0</v>
      </c>
      <c r="X2637" s="13">
        <f t="shared" si="3093"/>
        <v>0</v>
      </c>
      <c r="Y2637" s="13">
        <f t="shared" si="3094"/>
        <v>0</v>
      </c>
      <c r="Z2637" s="13">
        <f t="shared" si="3095"/>
        <v>0</v>
      </c>
      <c r="AA2637" s="13">
        <f t="shared" si="3096"/>
        <v>0</v>
      </c>
      <c r="AB2637" s="13">
        <f t="shared" si="3097"/>
        <v>0</v>
      </c>
      <c r="AC2637" s="13">
        <f t="shared" si="3098"/>
        <v>0</v>
      </c>
      <c r="AD2637" s="13">
        <f t="shared" si="3099"/>
        <v>0</v>
      </c>
      <c r="AE2637" s="13">
        <f t="shared" si="3100"/>
        <v>0</v>
      </c>
      <c r="AF2637" s="13">
        <f t="shared" si="3101"/>
        <v>0</v>
      </c>
      <c r="AG2637" s="13">
        <f t="shared" si="3102"/>
        <v>0</v>
      </c>
      <c r="AH2637" s="13">
        <f t="shared" si="3103"/>
        <v>0</v>
      </c>
      <c r="AI2637" s="13">
        <f t="shared" si="3104"/>
        <v>0</v>
      </c>
      <c r="AJ2637" s="13">
        <f t="shared" si="3105"/>
        <v>0</v>
      </c>
      <c r="AK2637" s="13">
        <f t="shared" si="3106"/>
        <v>0</v>
      </c>
      <c r="AL2637" s="13">
        <f t="shared" si="3107"/>
        <v>0</v>
      </c>
      <c r="AM2637" s="13">
        <f t="shared" si="3108"/>
        <v>0</v>
      </c>
      <c r="AN2637" s="13">
        <f t="shared" si="3109"/>
        <v>0</v>
      </c>
      <c r="AO2637" s="13">
        <f t="shared" si="3110"/>
        <v>0</v>
      </c>
      <c r="AP2637" s="13">
        <f t="shared" si="3111"/>
        <v>0</v>
      </c>
      <c r="AQ2637" s="13">
        <f t="shared" si="3112"/>
        <v>0</v>
      </c>
      <c r="AR2637" s="13">
        <f t="shared" si="3113"/>
        <v>0</v>
      </c>
      <c r="AS2637" s="13">
        <f t="shared" si="3114"/>
        <v>0</v>
      </c>
      <c r="AT2637" s="13">
        <f t="shared" si="3115"/>
        <v>0</v>
      </c>
      <c r="AU2637" s="13">
        <f t="shared" si="3116"/>
        <v>0</v>
      </c>
      <c r="AV2637" s="13">
        <f t="shared" si="3117"/>
        <v>0</v>
      </c>
      <c r="AW2637" s="13">
        <f t="shared" si="3118"/>
        <v>0</v>
      </c>
      <c r="AX2637" s="13">
        <f t="shared" si="3119"/>
        <v>0</v>
      </c>
      <c r="AY2637" s="13">
        <f t="shared" si="3120"/>
        <v>0</v>
      </c>
      <c r="AZ2637" s="13">
        <f t="shared" si="3121"/>
        <v>0</v>
      </c>
      <c r="BA2637" s="13">
        <f t="shared" si="3122"/>
        <v>0</v>
      </c>
      <c r="BB2637" s="13">
        <f t="shared" si="3123"/>
        <v>0</v>
      </c>
      <c r="BC2637" s="13">
        <f t="shared" si="3124"/>
        <v>0</v>
      </c>
      <c r="BD2637" s="13">
        <f t="shared" si="3125"/>
        <v>0</v>
      </c>
      <c r="BE2637" s="13">
        <f t="shared" si="3126"/>
        <v>0</v>
      </c>
      <c r="BF2637" s="13">
        <f t="shared" si="3127"/>
        <v>0</v>
      </c>
      <c r="BG2637" s="13">
        <f t="shared" si="3128"/>
        <v>0</v>
      </c>
      <c r="BH2637" s="13">
        <f t="shared" si="3129"/>
        <v>0</v>
      </c>
      <c r="BI2637" s="13">
        <f t="shared" si="3130"/>
        <v>0</v>
      </c>
      <c r="BJ2637" s="14">
        <f t="shared" si="3131"/>
        <v>0</v>
      </c>
      <c r="BK2637" s="14">
        <f t="shared" si="3132"/>
        <v>1</v>
      </c>
      <c r="BL2637" s="14">
        <f t="shared" si="3133"/>
        <v>0</v>
      </c>
      <c r="BM2637" s="14">
        <f t="shared" si="3134"/>
        <v>0</v>
      </c>
      <c r="BN2637" s="14">
        <f t="shared" si="3135"/>
        <v>1</v>
      </c>
    </row>
    <row r="2638" spans="1:66" x14ac:dyDescent="0.25">
      <c r="A2638" t="s">
        <v>485</v>
      </c>
      <c r="B2638" t="s">
        <v>490</v>
      </c>
      <c r="C2638" t="s">
        <v>498</v>
      </c>
      <c r="D2638" s="7" t="s">
        <v>554</v>
      </c>
      <c r="E2638" s="10">
        <f>VLOOKUP(A2638,home!$A$2:$E$405,3,FALSE)</f>
        <v>1.4126984126984099</v>
      </c>
      <c r="F2638" s="10">
        <f>VLOOKUP(B2638,home!$B$2:$E$405,3,FALSE)</f>
        <v>1.27</v>
      </c>
      <c r="G2638" s="10">
        <f>VLOOKUP(C2638,away!$B$2:$E$405,4,FALSE)</f>
        <v>0.71</v>
      </c>
      <c r="H2638" s="10">
        <f>VLOOKUP(A2638,away!$A$2:$E$405,3,FALSE)</f>
        <v>1.1111111111111101</v>
      </c>
      <c r="I2638" s="10">
        <f>VLOOKUP(C2638,away!$B$2:$E$405,3,FALSE)</f>
        <v>0.99</v>
      </c>
      <c r="J2638" s="10">
        <f>VLOOKUP(B2638,home!$B$2:$E$405,4,FALSE)</f>
        <v>1.26</v>
      </c>
      <c r="K2638" s="12">
        <f t="shared" si="3080"/>
        <v>1.2738301587301561</v>
      </c>
      <c r="L2638" s="12">
        <f t="shared" si="3081"/>
        <v>1.3859999999999988</v>
      </c>
      <c r="M2638" s="13">
        <f t="shared" si="3082"/>
        <v>6.9960102848382208E-2</v>
      </c>
      <c r="N2638" s="13">
        <f t="shared" si="3083"/>
        <v>8.9117288916132728E-2</v>
      </c>
      <c r="O2638" s="13">
        <f t="shared" si="3084"/>
        <v>9.696470254785762E-2</v>
      </c>
      <c r="P2638" s="13">
        <f t="shared" si="3085"/>
        <v>0.12351656243775982</v>
      </c>
      <c r="Q2638" s="13">
        <f t="shared" si="3086"/>
        <v>5.6760145142819289E-2</v>
      </c>
      <c r="R2638" s="13">
        <f t="shared" si="3087"/>
        <v>6.7196538865665303E-2</v>
      </c>
      <c r="S2638" s="13">
        <f t="shared" si="3088"/>
        <v>5.4518005889387551E-2</v>
      </c>
      <c r="T2638" s="13">
        <f t="shared" si="3089"/>
        <v>7.8669561167947447E-2</v>
      </c>
      <c r="U2638" s="13">
        <f t="shared" si="3090"/>
        <v>8.5596977769367519E-2</v>
      </c>
      <c r="V2638" s="13">
        <f t="shared" si="3091"/>
        <v>1.069478873474243E-2</v>
      </c>
      <c r="W2638" s="13">
        <f t="shared" si="3092"/>
        <v>2.4100928232274731E-2</v>
      </c>
      <c r="X2638" s="13">
        <f t="shared" si="3093"/>
        <v>3.3403886529932737E-2</v>
      </c>
      <c r="Y2638" s="13">
        <f t="shared" si="3094"/>
        <v>2.3148893365243377E-2</v>
      </c>
      <c r="Z2638" s="13">
        <f t="shared" si="3095"/>
        <v>3.1044800955937341E-2</v>
      </c>
      <c r="AA2638" s="13">
        <f t="shared" si="3096"/>
        <v>3.9545803729447757E-2</v>
      </c>
      <c r="AB2638" s="13">
        <f t="shared" si="3097"/>
        <v>2.5187318720897026E-2</v>
      </c>
      <c r="AC2638" s="13">
        <f t="shared" si="3098"/>
        <v>1.1801222113840952E-3</v>
      </c>
      <c r="AD2638" s="13">
        <f t="shared" si="3099"/>
        <v>7.675122308915653E-3</v>
      </c>
      <c r="AE2638" s="13">
        <f t="shared" si="3100"/>
        <v>1.0637719520157083E-2</v>
      </c>
      <c r="AF2638" s="13">
        <f t="shared" si="3101"/>
        <v>7.3719396274688547E-3</v>
      </c>
      <c r="AG2638" s="13">
        <f t="shared" si="3102"/>
        <v>3.4058361078906081E-3</v>
      </c>
      <c r="AH2638" s="13">
        <f t="shared" si="3103"/>
        <v>1.0757023531232285E-2</v>
      </c>
      <c r="AI2638" s="13">
        <f t="shared" si="3104"/>
        <v>1.3702620992253644E-2</v>
      </c>
      <c r="AJ2638" s="13">
        <f t="shared" si="3105"/>
        <v>8.7274059367908174E-3</v>
      </c>
      <c r="AK2638" s="13">
        <f t="shared" si="3106"/>
        <v>3.7057442965882513E-3</v>
      </c>
      <c r="AL2638" s="13">
        <f t="shared" si="3107"/>
        <v>8.3341580627754319E-5</v>
      </c>
      <c r="AM2638" s="13">
        <f t="shared" si="3108"/>
        <v>1.9553604538078773E-3</v>
      </c>
      <c r="AN2638" s="13">
        <f t="shared" si="3109"/>
        <v>2.710129588977715E-3</v>
      </c>
      <c r="AO2638" s="13">
        <f t="shared" si="3110"/>
        <v>1.8781198051615556E-3</v>
      </c>
      <c r="AP2638" s="13">
        <f t="shared" si="3111"/>
        <v>8.6769134998463792E-4</v>
      </c>
      <c r="AQ2638" s="13">
        <f t="shared" si="3112"/>
        <v>3.0065505276967696E-4</v>
      </c>
      <c r="AR2638" s="13">
        <f t="shared" si="3113"/>
        <v>2.9818469228575844E-3</v>
      </c>
      <c r="AS2638" s="13">
        <f t="shared" si="3114"/>
        <v>3.798366539052704E-3</v>
      </c>
      <c r="AT2638" s="13">
        <f t="shared" si="3115"/>
        <v>2.4192369256784106E-3</v>
      </c>
      <c r="AU2638" s="13">
        <f t="shared" si="3116"/>
        <v>1.0272323190142615E-3</v>
      </c>
      <c r="AV2638" s="13">
        <f t="shared" si="3117"/>
        <v>3.271298769956707E-4</v>
      </c>
      <c r="AW2638" s="13">
        <f t="shared" si="3118"/>
        <v>4.0872762268751627E-6</v>
      </c>
      <c r="AX2638" s="13">
        <f t="shared" si="3119"/>
        <v>4.1513285287479311E-4</v>
      </c>
      <c r="AY2638" s="13">
        <f t="shared" si="3120"/>
        <v>5.7537413408446263E-4</v>
      </c>
      <c r="AZ2638" s="13">
        <f t="shared" si="3121"/>
        <v>3.9873427492053239E-4</v>
      </c>
      <c r="BA2638" s="13">
        <f t="shared" si="3122"/>
        <v>1.8421523501328579E-4</v>
      </c>
      <c r="BB2638" s="13">
        <f t="shared" si="3123"/>
        <v>6.3830578932103514E-5</v>
      </c>
      <c r="BC2638" s="13">
        <f t="shared" si="3124"/>
        <v>1.7693836479979065E-5</v>
      </c>
      <c r="BD2638" s="13">
        <f t="shared" si="3125"/>
        <v>6.8880663918010178E-4</v>
      </c>
      <c r="BE2638" s="13">
        <f t="shared" si="3126"/>
        <v>8.7742267052117427E-4</v>
      </c>
      <c r="BF2638" s="13">
        <f t="shared" si="3127"/>
        <v>5.5884372983171259E-4</v>
      </c>
      <c r="BG2638" s="13">
        <f t="shared" si="3128"/>
        <v>2.3729066569229434E-4</v>
      </c>
      <c r="BH2638" s="13">
        <f t="shared" si="3129"/>
        <v>7.5567001585999903E-5</v>
      </c>
      <c r="BI2638" s="13">
        <f t="shared" si="3130"/>
        <v>1.9251905125011239E-5</v>
      </c>
      <c r="BJ2638" s="14">
        <f t="shared" si="3131"/>
        <v>0.34365825808178918</v>
      </c>
      <c r="BK2638" s="14">
        <f t="shared" si="3132"/>
        <v>0.26052829783636833</v>
      </c>
      <c r="BL2638" s="14">
        <f t="shared" si="3133"/>
        <v>0.36439513158563519</v>
      </c>
      <c r="BM2638" s="14">
        <f t="shared" si="3134"/>
        <v>0.49553986084325541</v>
      </c>
      <c r="BN2638" s="14">
        <f t="shared" si="3135"/>
        <v>0.50351534075861704</v>
      </c>
    </row>
    <row r="2639" spans="1:66" x14ac:dyDescent="0.25">
      <c r="A2639" t="s">
        <v>485</v>
      </c>
      <c r="B2639" t="s">
        <v>496</v>
      </c>
      <c r="C2639" t="s">
        <v>495</v>
      </c>
      <c r="D2639" s="7" t="s">
        <v>554</v>
      </c>
      <c r="E2639" s="10">
        <f>VLOOKUP(A2639,home!$A$2:$E$405,3,FALSE)</f>
        <v>1.4126984126984099</v>
      </c>
      <c r="F2639" s="10">
        <f>VLOOKUP(B2639,home!$B$2:$E$405,3,FALSE)</f>
        <v>0.99</v>
      </c>
      <c r="G2639" s="10">
        <f>VLOOKUP(C2639,away!$B$2:$E$405,4,FALSE)</f>
        <v>0</v>
      </c>
      <c r="H2639" s="10">
        <f>VLOOKUP(A2639,away!$A$2:$E$405,3,FALSE)</f>
        <v>1.1111111111111101</v>
      </c>
      <c r="I2639" s="10">
        <f>VLOOKUP(C2639,away!$B$2:$E$405,3,FALSE)</f>
        <v>0</v>
      </c>
      <c r="J2639" s="10">
        <f>VLOOKUP(B2639,home!$B$2:$E$405,4,FALSE)</f>
        <v>0.36</v>
      </c>
      <c r="K2639" s="12">
        <f t="shared" si="3080"/>
        <v>0</v>
      </c>
      <c r="L2639" s="12">
        <f t="shared" si="3081"/>
        <v>0</v>
      </c>
      <c r="M2639" s="13">
        <f t="shared" si="3082"/>
        <v>1</v>
      </c>
      <c r="N2639" s="13">
        <f t="shared" si="3083"/>
        <v>0</v>
      </c>
      <c r="O2639" s="13">
        <f t="shared" si="3084"/>
        <v>0</v>
      </c>
      <c r="P2639" s="13">
        <f t="shared" si="3085"/>
        <v>0</v>
      </c>
      <c r="Q2639" s="13">
        <f t="shared" si="3086"/>
        <v>0</v>
      </c>
      <c r="R2639" s="13">
        <f t="shared" si="3087"/>
        <v>0</v>
      </c>
      <c r="S2639" s="13">
        <f t="shared" si="3088"/>
        <v>0</v>
      </c>
      <c r="T2639" s="13">
        <f t="shared" si="3089"/>
        <v>0</v>
      </c>
      <c r="U2639" s="13">
        <f t="shared" si="3090"/>
        <v>0</v>
      </c>
      <c r="V2639" s="13">
        <f t="shared" si="3091"/>
        <v>0</v>
      </c>
      <c r="W2639" s="13">
        <f t="shared" si="3092"/>
        <v>0</v>
      </c>
      <c r="X2639" s="13">
        <f t="shared" si="3093"/>
        <v>0</v>
      </c>
      <c r="Y2639" s="13">
        <f t="shared" si="3094"/>
        <v>0</v>
      </c>
      <c r="Z2639" s="13">
        <f t="shared" si="3095"/>
        <v>0</v>
      </c>
      <c r="AA2639" s="13">
        <f t="shared" si="3096"/>
        <v>0</v>
      </c>
      <c r="AB2639" s="13">
        <f t="shared" si="3097"/>
        <v>0</v>
      </c>
      <c r="AC2639" s="13">
        <f t="shared" si="3098"/>
        <v>0</v>
      </c>
      <c r="AD2639" s="13">
        <f t="shared" si="3099"/>
        <v>0</v>
      </c>
      <c r="AE2639" s="13">
        <f t="shared" si="3100"/>
        <v>0</v>
      </c>
      <c r="AF2639" s="13">
        <f t="shared" si="3101"/>
        <v>0</v>
      </c>
      <c r="AG2639" s="13">
        <f t="shared" si="3102"/>
        <v>0</v>
      </c>
      <c r="AH2639" s="13">
        <f t="shared" si="3103"/>
        <v>0</v>
      </c>
      <c r="AI2639" s="13">
        <f t="shared" si="3104"/>
        <v>0</v>
      </c>
      <c r="AJ2639" s="13">
        <f t="shared" si="3105"/>
        <v>0</v>
      </c>
      <c r="AK2639" s="13">
        <f t="shared" si="3106"/>
        <v>0</v>
      </c>
      <c r="AL2639" s="13">
        <f t="shared" si="3107"/>
        <v>0</v>
      </c>
      <c r="AM2639" s="13">
        <f t="shared" si="3108"/>
        <v>0</v>
      </c>
      <c r="AN2639" s="13">
        <f t="shared" si="3109"/>
        <v>0</v>
      </c>
      <c r="AO2639" s="13">
        <f t="shared" si="3110"/>
        <v>0</v>
      </c>
      <c r="AP2639" s="13">
        <f t="shared" si="3111"/>
        <v>0</v>
      </c>
      <c r="AQ2639" s="13">
        <f t="shared" si="3112"/>
        <v>0</v>
      </c>
      <c r="AR2639" s="13">
        <f t="shared" si="3113"/>
        <v>0</v>
      </c>
      <c r="AS2639" s="13">
        <f t="shared" si="3114"/>
        <v>0</v>
      </c>
      <c r="AT2639" s="13">
        <f t="shared" si="3115"/>
        <v>0</v>
      </c>
      <c r="AU2639" s="13">
        <f t="shared" si="3116"/>
        <v>0</v>
      </c>
      <c r="AV2639" s="13">
        <f t="shared" si="3117"/>
        <v>0</v>
      </c>
      <c r="AW2639" s="13">
        <f t="shared" si="3118"/>
        <v>0</v>
      </c>
      <c r="AX2639" s="13">
        <f t="shared" si="3119"/>
        <v>0</v>
      </c>
      <c r="AY2639" s="13">
        <f t="shared" si="3120"/>
        <v>0</v>
      </c>
      <c r="AZ2639" s="13">
        <f t="shared" si="3121"/>
        <v>0</v>
      </c>
      <c r="BA2639" s="13">
        <f t="shared" si="3122"/>
        <v>0</v>
      </c>
      <c r="BB2639" s="13">
        <f t="shared" si="3123"/>
        <v>0</v>
      </c>
      <c r="BC2639" s="13">
        <f t="shared" si="3124"/>
        <v>0</v>
      </c>
      <c r="BD2639" s="13">
        <f t="shared" si="3125"/>
        <v>0</v>
      </c>
      <c r="BE2639" s="13">
        <f t="shared" si="3126"/>
        <v>0</v>
      </c>
      <c r="BF2639" s="13">
        <f t="shared" si="3127"/>
        <v>0</v>
      </c>
      <c r="BG2639" s="13">
        <f t="shared" si="3128"/>
        <v>0</v>
      </c>
      <c r="BH2639" s="13">
        <f t="shared" si="3129"/>
        <v>0</v>
      </c>
      <c r="BI2639" s="13">
        <f t="shared" si="3130"/>
        <v>0</v>
      </c>
      <c r="BJ2639" s="14">
        <f t="shared" si="3131"/>
        <v>0</v>
      </c>
      <c r="BK2639" s="14">
        <f t="shared" si="3132"/>
        <v>1</v>
      </c>
      <c r="BL2639" s="14">
        <f t="shared" si="3133"/>
        <v>0</v>
      </c>
      <c r="BM2639" s="14">
        <f t="shared" si="3134"/>
        <v>0</v>
      </c>
      <c r="BN2639" s="14">
        <f t="shared" si="3135"/>
        <v>1</v>
      </c>
    </row>
    <row r="2640" spans="1:66" x14ac:dyDescent="0.25">
      <c r="A2640" t="s">
        <v>485</v>
      </c>
      <c r="B2640" t="s">
        <v>488</v>
      </c>
      <c r="C2640" t="s">
        <v>492</v>
      </c>
      <c r="D2640" s="7" t="s">
        <v>554</v>
      </c>
      <c r="E2640" s="10">
        <f>VLOOKUP(A2640,home!$A$2:$E$405,3,FALSE)</f>
        <v>1.4126984126984099</v>
      </c>
      <c r="F2640" s="10">
        <f>VLOOKUP(B2640,home!$B$2:$E$405,3,FALSE)</f>
        <v>1.98</v>
      </c>
      <c r="G2640" s="10">
        <f>VLOOKUP(C2640,away!$B$2:$E$405,4,FALSE)</f>
        <v>0.71</v>
      </c>
      <c r="H2640" s="10">
        <f>VLOOKUP(A2640,away!$A$2:$E$405,3,FALSE)</f>
        <v>1.1111111111111101</v>
      </c>
      <c r="I2640" s="10">
        <f>VLOOKUP(C2640,away!$B$2:$E$405,3,FALSE)</f>
        <v>1.42</v>
      </c>
      <c r="J2640" s="10">
        <f>VLOOKUP(B2640,home!$B$2:$E$405,4,FALSE)</f>
        <v>0.9</v>
      </c>
      <c r="K2640" s="12">
        <f t="shared" ref="K2640:K2675" si="3136">E2640*F2640*G2640</f>
        <v>1.9859714285714243</v>
      </c>
      <c r="L2640" s="12">
        <f t="shared" ref="L2640:L2675" si="3137">H2640*I2640*J2640</f>
        <v>1.4199999999999986</v>
      </c>
      <c r="M2640" s="13">
        <f t="shared" ref="M2640:M2675" si="3138">_xlfn.POISSON.DIST(0,K2640,FALSE) * _xlfn.POISSON.DIST(0,L2640,FALSE)</f>
        <v>3.317457769132226E-2</v>
      </c>
      <c r="N2640" s="13">
        <f t="shared" ref="N2640:N2675" si="3139">_xlfn.POISSON.DIST(1,K2640,FALSE) * _xlfn.POISSON.DIST(0,L2640,FALSE)</f>
        <v>6.5883763449888944E-2</v>
      </c>
      <c r="O2640" s="13">
        <f t="shared" ref="O2640:O2675" si="3140">_xlfn.POISSON.DIST(0,K2640,FALSE) * _xlfn.POISSON.DIST(1,L2640,FALSE)</f>
        <v>4.7107900321677561E-2</v>
      </c>
      <c r="P2640" s="13">
        <f t="shared" ref="P2640:P2675" si="3141">_xlfn.POISSON.DIST(1,K2640,FALSE) * _xlfn.POISSON.DIST(1,L2640,FALSE)</f>
        <v>9.3554944098842213E-2</v>
      </c>
      <c r="Q2640" s="13">
        <f t="shared" ref="Q2640:Q2675" si="3142">_xlfn.POISSON.DIST(2,K2640,FALSE) * _xlfn.POISSON.DIST(0,L2640,FALSE)</f>
        <v>6.5421635909118897E-2</v>
      </c>
      <c r="R2640" s="13">
        <f t="shared" ref="R2640:R2675" si="3143">_xlfn.POISSON.DIST(0,K2640,FALSE) * _xlfn.POISSON.DIST(2,L2640,FALSE)</f>
        <v>3.3446609228391037E-2</v>
      </c>
      <c r="S2640" s="13">
        <f t="shared" ref="S2640:S2675" si="3144">_xlfn.POISSON.DIST(2,K2640,FALSE) * _xlfn.POISSON.DIST(2,L2640,FALSE)</f>
        <v>6.5958093323573552E-2</v>
      </c>
      <c r="T2640" s="13">
        <f t="shared" ref="T2640:T2675" si="3145">_xlfn.POISSON.DIST(2,K2640,FALSE) * _xlfn.POISSON.DIST(1,L2640,FALSE)</f>
        <v>9.2898722990948743E-2</v>
      </c>
      <c r="U2640" s="13">
        <f t="shared" ref="U2640:U2675" si="3146">_xlfn.POISSON.DIST(1,K2640,FALSE) * _xlfn.POISSON.DIST(2,L2640,FALSE)</f>
        <v>6.6424010310177917E-2</v>
      </c>
      <c r="V2640" s="13">
        <f t="shared" ref="V2640:V2675" si="3147">_xlfn.POISSON.DIST(3,K2640,FALSE) * _xlfn.POISSON.DIST(3,L2640,FALSE)</f>
        <v>2.0667451347733748E-2</v>
      </c>
      <c r="W2640" s="13">
        <f t="shared" ref="W2640:W2675" si="3148">_xlfn.POISSON.DIST(3,K2640,FALSE) * _xlfn.POISSON.DIST(0,L2640,FALSE)</f>
        <v>4.3308499908637492E-2</v>
      </c>
      <c r="X2640" s="13">
        <f t="shared" ref="X2640:X2675" si="3149">_xlfn.POISSON.DIST(3,K2640,FALSE) * _xlfn.POISSON.DIST(1,L2640,FALSE)</f>
        <v>6.1498069870265175E-2</v>
      </c>
      <c r="Y2640" s="13">
        <f t="shared" ref="Y2640:Y2675" si="3150">_xlfn.POISSON.DIST(3,K2640,FALSE) * _xlfn.POISSON.DIST(2,L2640,FALSE)</f>
        <v>4.3663629607888235E-2</v>
      </c>
      <c r="Z2640" s="13">
        <f t="shared" ref="Z2640:Z2675" si="3151">_xlfn.POISSON.DIST(0,K2640,FALSE) * _xlfn.POISSON.DIST(3,L2640,FALSE)</f>
        <v>1.5831395034771743E-2</v>
      </c>
      <c r="AA2640" s="13">
        <f t="shared" ref="AA2640:AA2675" si="3152">_xlfn.POISSON.DIST(1,K2640,FALSE) * _xlfn.POISSON.DIST(3,L2640,FALSE)</f>
        <v>3.1440698213484185E-2</v>
      </c>
      <c r="AB2640" s="13">
        <f t="shared" ref="AB2640:AB2675" si="3153">_xlfn.POISSON.DIST(2,K2640,FALSE) * _xlfn.POISSON.DIST(3,L2640,FALSE)</f>
        <v>3.1220164173158121E-2</v>
      </c>
      <c r="AC2640" s="13">
        <f t="shared" ref="AC2640:AC2675" si="3154">_xlfn.POISSON.DIST(4,K2640,FALSE) * _xlfn.POISSON.DIST(4,L2640,FALSE)</f>
        <v>3.6427408991715387E-3</v>
      </c>
      <c r="AD2640" s="13">
        <f t="shared" ref="AD2640:AD2675" si="3155">_xlfn.POISSON.DIST(4,K2640,FALSE) * _xlfn.POISSON.DIST(0,L2640,FALSE)</f>
        <v>2.1502360858210549E-2</v>
      </c>
      <c r="AE2640" s="13">
        <f t="shared" ref="AE2640:AE2675" si="3156">_xlfn.POISSON.DIST(4,K2640,FALSE) * _xlfn.POISSON.DIST(1,L2640,FALSE)</f>
        <v>3.0533352418658948E-2</v>
      </c>
      <c r="AF2640" s="13">
        <f t="shared" ref="AF2640:AF2675" si="3157">_xlfn.POISSON.DIST(4,K2640,FALSE) * _xlfn.POISSON.DIST(2,L2640,FALSE)</f>
        <v>2.1678680217247833E-2</v>
      </c>
      <c r="AG2640" s="13">
        <f t="shared" ref="AG2640:AG2675" si="3158">_xlfn.POISSON.DIST(4,K2640,FALSE) * _xlfn.POISSON.DIST(3,L2640,FALSE)</f>
        <v>1.0261241969497299E-2</v>
      </c>
      <c r="AH2640" s="13">
        <f t="shared" ref="AH2640:AH2675" si="3159">_xlfn.POISSON.DIST(0,K2640,FALSE) * _xlfn.POISSON.DIST(4,L2640,FALSE)</f>
        <v>5.6201452373439657E-3</v>
      </c>
      <c r="AI2640" s="13">
        <f t="shared" ref="AI2640:AI2675" si="3160">_xlfn.POISSON.DIST(1,K2640,FALSE) * _xlfn.POISSON.DIST(4,L2640,FALSE)</f>
        <v>1.1161447865786878E-2</v>
      </c>
      <c r="AJ2640" s="13">
        <f t="shared" ref="AJ2640:AJ2675" si="3161">_xlfn.POISSON.DIST(2,K2640,FALSE) * _xlfn.POISSON.DIST(4,L2640,FALSE)</f>
        <v>1.1083158281471125E-2</v>
      </c>
      <c r="AK2640" s="13">
        <f t="shared" ref="AK2640:AK2675" si="3162">_xlfn.POISSON.DIST(3,K2640,FALSE) * _xlfn.POISSON.DIST(4,L2640,FALSE)</f>
        <v>7.3369452284454753E-3</v>
      </c>
      <c r="AL2640" s="13">
        <f t="shared" ref="AL2640:AL2675" si="3163">_xlfn.POISSON.DIST(5,K2640,FALSE) * _xlfn.POISSON.DIST(5,L2640,FALSE)</f>
        <v>4.1091274693477649E-4</v>
      </c>
      <c r="AM2640" s="13">
        <f t="shared" ref="AM2640:AM2675" si="3164">_xlfn.POISSON.DIST(5,K2640,FALSE) * _xlfn.POISSON.DIST(0,L2640,FALSE)</f>
        <v>8.5406148622477335E-3</v>
      </c>
      <c r="AN2640" s="13">
        <f t="shared" ref="AN2640:AN2675" si="3165">_xlfn.POISSON.DIST(5,K2640,FALSE) * _xlfn.POISSON.DIST(1,L2640,FALSE)</f>
        <v>1.212767310439177E-2</v>
      </c>
      <c r="AO2640" s="13">
        <f t="shared" ref="AO2640:AO2675" si="3166">_xlfn.POISSON.DIST(5,K2640,FALSE) * _xlfn.POISSON.DIST(2,L2640,FALSE)</f>
        <v>8.6106479041181492E-3</v>
      </c>
      <c r="AP2640" s="13">
        <f t="shared" ref="AP2640:AP2675" si="3167">_xlfn.POISSON.DIST(5,K2640,FALSE) * _xlfn.POISSON.DIST(3,L2640,FALSE)</f>
        <v>4.0757066746159197E-3</v>
      </c>
      <c r="AQ2640" s="13">
        <f t="shared" ref="AQ2640:AQ2675" si="3168">_xlfn.POISSON.DIST(5,K2640,FALSE) * _xlfn.POISSON.DIST(4,L2640,FALSE)</f>
        <v>1.4468758694886506E-3</v>
      </c>
      <c r="AR2640" s="13">
        <f t="shared" ref="AR2640:AR2675" si="3169">_xlfn.POISSON.DIST(0,K2640,FALSE) * _xlfn.POISSON.DIST(5,L2640,FALSE)</f>
        <v>1.596121247405685E-3</v>
      </c>
      <c r="AS2640" s="13">
        <f t="shared" ref="AS2640:AS2675" si="3170">_xlfn.POISSON.DIST(1,K2640,FALSE) * _xlfn.POISSON.DIST(5,L2640,FALSE)</f>
        <v>3.1698511938834709E-3</v>
      </c>
      <c r="AT2640" s="13">
        <f t="shared" ref="AT2640:AT2675" si="3171">_xlfn.POISSON.DIST(2,K2640,FALSE) * _xlfn.POISSON.DIST(5,L2640,FALSE)</f>
        <v>3.1476169519377975E-3</v>
      </c>
      <c r="AU2640" s="13">
        <f t="shared" ref="AU2640:AU2675" si="3172">_xlfn.POISSON.DIST(3,K2640,FALSE) * _xlfn.POISSON.DIST(5,L2640,FALSE)</f>
        <v>2.0836924448785136E-3</v>
      </c>
      <c r="AV2640" s="13">
        <f t="shared" ref="AV2640:AV2675" si="3173">_xlfn.POISSON.DIST(4,K2640,FALSE) * _xlfn.POISSON.DIST(5,L2640,FALSE)</f>
        <v>1.0345384153647164E-3</v>
      </c>
      <c r="AW2640" s="13">
        <f t="shared" ref="AW2640:AW2675" si="3174">_xlfn.POISSON.DIST(6,K2640,FALSE) * _xlfn.POISSON.DIST(6,L2640,FALSE)</f>
        <v>3.2189071793570471E-5</v>
      </c>
      <c r="AX2640" s="13">
        <f t="shared" ref="AX2640:AX2675" si="3175">_xlfn.POISSON.DIST(6,K2640,FALSE) * _xlfn.POISSON.DIST(0,L2640,FALSE)</f>
        <v>2.8269028498094139E-3</v>
      </c>
      <c r="AY2640" s="13">
        <f t="shared" ref="AY2640:AY2675" si="3176">_xlfn.POISSON.DIST(6,K2640,FALSE) * _xlfn.POISSON.DIST(1,L2640,FALSE)</f>
        <v>4.014202046729364E-3</v>
      </c>
      <c r="AZ2640" s="13">
        <f t="shared" ref="AZ2640:AZ2675" si="3177">_xlfn.POISSON.DIST(6,K2640,FALSE) * _xlfn.POISSON.DIST(2,L2640,FALSE)</f>
        <v>2.8500834531778457E-3</v>
      </c>
      <c r="BA2640" s="13">
        <f t="shared" ref="BA2640:BA2675" si="3178">_xlfn.POISSON.DIST(6,K2640,FALSE) * _xlfn.POISSON.DIST(3,L2640,FALSE)</f>
        <v>1.3490395011708457E-3</v>
      </c>
      <c r="BB2640" s="13">
        <f t="shared" ref="BB2640:BB2675" si="3179">_xlfn.POISSON.DIST(6,K2640,FALSE) * _xlfn.POISSON.DIST(4,L2640,FALSE)</f>
        <v>4.7890902291564997E-4</v>
      </c>
      <c r="BC2640" s="13">
        <f t="shared" ref="BC2640:BC2675" si="3180">_xlfn.POISSON.DIST(6,K2640,FALSE) * _xlfn.POISSON.DIST(5,L2640,FALSE)</f>
        <v>1.3601016250804448E-4</v>
      </c>
      <c r="BD2640" s="13">
        <f t="shared" ref="BD2640:BD2675" si="3181">_xlfn.POISSON.DIST(0,K2640,FALSE) * _xlfn.POISSON.DIST(6,L2640,FALSE)</f>
        <v>3.7774869521934473E-4</v>
      </c>
      <c r="BE2640" s="13">
        <f t="shared" ref="BE2640:BE2675" si="3182">_xlfn.POISSON.DIST(1,K2640,FALSE) * _xlfn.POISSON.DIST(6,L2640,FALSE)</f>
        <v>7.5019811588575346E-4</v>
      </c>
      <c r="BF2640" s="13">
        <f t="shared" ref="BF2640:BF2675" si="3183">_xlfn.POISSON.DIST(2,K2640,FALSE) * _xlfn.POISSON.DIST(6,L2640,FALSE)</f>
        <v>7.4493601195861061E-4</v>
      </c>
      <c r="BG2640" s="13">
        <f t="shared" ref="BG2640:BG2675" si="3184">_xlfn.POISSON.DIST(3,K2640,FALSE) * _xlfn.POISSON.DIST(6,L2640,FALSE)</f>
        <v>4.9314054528791387E-4</v>
      </c>
      <c r="BH2640" s="13">
        <f t="shared" ref="BH2640:BH2675" si="3185">_xlfn.POISSON.DIST(4,K2640,FALSE) * _xlfn.POISSON.DIST(6,L2640,FALSE)</f>
        <v>2.4484075830298238E-4</v>
      </c>
      <c r="BI2640" s="13">
        <f t="shared" ref="BI2640:BI2675" si="3186">_xlfn.POISSON.DIST(5,K2640,FALSE) * _xlfn.POISSON.DIST(6,L2640,FALSE)</f>
        <v>9.7249350107896914E-5</v>
      </c>
      <c r="BJ2640" s="14">
        <f t="shared" ref="BJ2640:BJ2675" si="3187">SUM(N2640,Q2640,T2640,W2640,X2640,Y2640,AD2640,AE2640,AF2640,AG2640,AM2640,AN2640,AO2640,AP2640,AQ2640,AX2640,AY2640,AZ2640,BA2640,BB2640,BC2640)</f>
        <v>0.50310662265153561</v>
      </c>
      <c r="BK2640" s="14">
        <f t="shared" ref="BK2640:BK2675" si="3188">SUM(M2640,P2640,S2640,V2640,AC2640,AL2640,AY2640)</f>
        <v>0.22142292215430748</v>
      </c>
      <c r="BL2640" s="14">
        <f t="shared" ref="BL2640:BL2675" si="3189">SUM(O2640,R2640,U2640,AA2640,AB2640,AH2640,AI2640,AJ2640,AK2640,AR2640,AS2640,AT2640,AU2640,AV2640,BD2640,BE2640,BF2640,BG2640,BH2640,BI2640)</f>
        <v>0.25858101259016902</v>
      </c>
      <c r="BM2640" s="14">
        <f t="shared" ref="BM2640:BM2675" si="3190">SUM(S2640:BI2640)</f>
        <v>0.65637050875660696</v>
      </c>
      <c r="BN2640" s="14">
        <f t="shared" ref="BN2640:BN2675" si="3191">SUM(M2640:R2640)</f>
        <v>0.33858943069924091</v>
      </c>
    </row>
    <row r="2641" spans="1:66" x14ac:dyDescent="0.25">
      <c r="A2641" t="s">
        <v>22</v>
      </c>
      <c r="B2641" t="s">
        <v>175</v>
      </c>
      <c r="C2641" t="s">
        <v>24</v>
      </c>
      <c r="D2641" s="7" t="s">
        <v>554</v>
      </c>
      <c r="E2641" s="10">
        <f>VLOOKUP(A2641,home!$A$2:$E$405,3,FALSE)</f>
        <v>1.68333333333333</v>
      </c>
      <c r="F2641" s="10">
        <f>VLOOKUP(B2641,home!$B$2:$E$405,3,FALSE)</f>
        <v>0</v>
      </c>
      <c r="G2641" s="10">
        <f>VLOOKUP(C2641,away!$B$2:$E$405,4,FALSE)</f>
        <v>1.0900000000000001</v>
      </c>
      <c r="H2641" s="10">
        <f>VLOOKUP(A2641,away!$A$2:$E$405,3,FALSE)</f>
        <v>1.375</v>
      </c>
      <c r="I2641" s="10">
        <f>VLOOKUP(C2641,away!$B$2:$E$405,3,FALSE)</f>
        <v>1.19</v>
      </c>
      <c r="J2641" s="10">
        <f>VLOOKUP(B2641,home!$B$2:$E$405,4,FALSE)</f>
        <v>0</v>
      </c>
      <c r="K2641" s="12">
        <f t="shared" si="3136"/>
        <v>0</v>
      </c>
      <c r="L2641" s="12">
        <f t="shared" si="3137"/>
        <v>0</v>
      </c>
      <c r="M2641" s="13">
        <f t="shared" si="3138"/>
        <v>1</v>
      </c>
      <c r="N2641" s="13">
        <f t="shared" si="3139"/>
        <v>0</v>
      </c>
      <c r="O2641" s="13">
        <f t="shared" si="3140"/>
        <v>0</v>
      </c>
      <c r="P2641" s="13">
        <f t="shared" si="3141"/>
        <v>0</v>
      </c>
      <c r="Q2641" s="13">
        <f t="shared" si="3142"/>
        <v>0</v>
      </c>
      <c r="R2641" s="13">
        <f t="shared" si="3143"/>
        <v>0</v>
      </c>
      <c r="S2641" s="13">
        <f t="shared" si="3144"/>
        <v>0</v>
      </c>
      <c r="T2641" s="13">
        <f t="shared" si="3145"/>
        <v>0</v>
      </c>
      <c r="U2641" s="13">
        <f t="shared" si="3146"/>
        <v>0</v>
      </c>
      <c r="V2641" s="13">
        <f t="shared" si="3147"/>
        <v>0</v>
      </c>
      <c r="W2641" s="13">
        <f t="shared" si="3148"/>
        <v>0</v>
      </c>
      <c r="X2641" s="13">
        <f t="shared" si="3149"/>
        <v>0</v>
      </c>
      <c r="Y2641" s="13">
        <f t="shared" si="3150"/>
        <v>0</v>
      </c>
      <c r="Z2641" s="13">
        <f t="shared" si="3151"/>
        <v>0</v>
      </c>
      <c r="AA2641" s="13">
        <f t="shared" si="3152"/>
        <v>0</v>
      </c>
      <c r="AB2641" s="13">
        <f t="shared" si="3153"/>
        <v>0</v>
      </c>
      <c r="AC2641" s="13">
        <f t="shared" si="3154"/>
        <v>0</v>
      </c>
      <c r="AD2641" s="13">
        <f t="shared" si="3155"/>
        <v>0</v>
      </c>
      <c r="AE2641" s="13">
        <f t="shared" si="3156"/>
        <v>0</v>
      </c>
      <c r="AF2641" s="13">
        <f t="shared" si="3157"/>
        <v>0</v>
      </c>
      <c r="AG2641" s="13">
        <f t="shared" si="3158"/>
        <v>0</v>
      </c>
      <c r="AH2641" s="13">
        <f t="shared" si="3159"/>
        <v>0</v>
      </c>
      <c r="AI2641" s="13">
        <f t="shared" si="3160"/>
        <v>0</v>
      </c>
      <c r="AJ2641" s="13">
        <f t="shared" si="3161"/>
        <v>0</v>
      </c>
      <c r="AK2641" s="13">
        <f t="shared" si="3162"/>
        <v>0</v>
      </c>
      <c r="AL2641" s="13">
        <f t="shared" si="3163"/>
        <v>0</v>
      </c>
      <c r="AM2641" s="13">
        <f t="shared" si="3164"/>
        <v>0</v>
      </c>
      <c r="AN2641" s="13">
        <f t="shared" si="3165"/>
        <v>0</v>
      </c>
      <c r="AO2641" s="13">
        <f t="shared" si="3166"/>
        <v>0</v>
      </c>
      <c r="AP2641" s="13">
        <f t="shared" si="3167"/>
        <v>0</v>
      </c>
      <c r="AQ2641" s="13">
        <f t="shared" si="3168"/>
        <v>0</v>
      </c>
      <c r="AR2641" s="13">
        <f t="shared" si="3169"/>
        <v>0</v>
      </c>
      <c r="AS2641" s="13">
        <f t="shared" si="3170"/>
        <v>0</v>
      </c>
      <c r="AT2641" s="13">
        <f t="shared" si="3171"/>
        <v>0</v>
      </c>
      <c r="AU2641" s="13">
        <f t="shared" si="3172"/>
        <v>0</v>
      </c>
      <c r="AV2641" s="13">
        <f t="shared" si="3173"/>
        <v>0</v>
      </c>
      <c r="AW2641" s="13">
        <f t="shared" si="3174"/>
        <v>0</v>
      </c>
      <c r="AX2641" s="13">
        <f t="shared" si="3175"/>
        <v>0</v>
      </c>
      <c r="AY2641" s="13">
        <f t="shared" si="3176"/>
        <v>0</v>
      </c>
      <c r="AZ2641" s="13">
        <f t="shared" si="3177"/>
        <v>0</v>
      </c>
      <c r="BA2641" s="13">
        <f t="shared" si="3178"/>
        <v>0</v>
      </c>
      <c r="BB2641" s="13">
        <f t="shared" si="3179"/>
        <v>0</v>
      </c>
      <c r="BC2641" s="13">
        <f t="shared" si="3180"/>
        <v>0</v>
      </c>
      <c r="BD2641" s="13">
        <f t="shared" si="3181"/>
        <v>0</v>
      </c>
      <c r="BE2641" s="13">
        <f t="shared" si="3182"/>
        <v>0</v>
      </c>
      <c r="BF2641" s="13">
        <f t="shared" si="3183"/>
        <v>0</v>
      </c>
      <c r="BG2641" s="13">
        <f t="shared" si="3184"/>
        <v>0</v>
      </c>
      <c r="BH2641" s="13">
        <f t="shared" si="3185"/>
        <v>0</v>
      </c>
      <c r="BI2641" s="13">
        <f t="shared" si="3186"/>
        <v>0</v>
      </c>
      <c r="BJ2641" s="14">
        <f t="shared" si="3187"/>
        <v>0</v>
      </c>
      <c r="BK2641" s="14">
        <f t="shared" si="3188"/>
        <v>1</v>
      </c>
      <c r="BL2641" s="14">
        <f t="shared" si="3189"/>
        <v>0</v>
      </c>
      <c r="BM2641" s="14">
        <f t="shared" si="3190"/>
        <v>0</v>
      </c>
      <c r="BN2641" s="14">
        <f t="shared" si="3191"/>
        <v>1</v>
      </c>
    </row>
    <row r="2642" spans="1:66" x14ac:dyDescent="0.25">
      <c r="A2642" t="s">
        <v>22</v>
      </c>
      <c r="B2642" t="s">
        <v>166</v>
      </c>
      <c r="C2642" t="s">
        <v>162</v>
      </c>
      <c r="D2642" s="7" t="s">
        <v>554</v>
      </c>
      <c r="E2642" s="10">
        <f>VLOOKUP(A2642,home!$A$2:$E$405,3,FALSE)</f>
        <v>1.68333333333333</v>
      </c>
      <c r="F2642" s="10">
        <f>VLOOKUP(B2642,home!$B$2:$E$405,3,FALSE)</f>
        <v>0.76</v>
      </c>
      <c r="G2642" s="10">
        <f>VLOOKUP(C2642,away!$B$2:$E$405,4,FALSE)</f>
        <v>1.49</v>
      </c>
      <c r="H2642" s="10">
        <f>VLOOKUP(A2642,away!$A$2:$E$405,3,FALSE)</f>
        <v>1.375</v>
      </c>
      <c r="I2642" s="10">
        <f>VLOOKUP(C2642,away!$B$2:$E$405,3,FALSE)</f>
        <v>0.59</v>
      </c>
      <c r="J2642" s="10">
        <f>VLOOKUP(B2642,home!$B$2:$E$405,4,FALSE)</f>
        <v>1.66</v>
      </c>
      <c r="K2642" s="12">
        <f t="shared" si="3136"/>
        <v>1.9062066666666628</v>
      </c>
      <c r="L2642" s="12">
        <f t="shared" si="3137"/>
        <v>1.3466749999999998</v>
      </c>
      <c r="M2642" s="13">
        <f t="shared" si="3138"/>
        <v>3.8662634325522811E-2</v>
      </c>
      <c r="N2642" s="13">
        <f t="shared" si="3139"/>
        <v>7.3698971302206942E-2</v>
      </c>
      <c r="O2642" s="13">
        <f t="shared" si="3140"/>
        <v>5.2066003080323428E-2</v>
      </c>
      <c r="P2642" s="13">
        <f t="shared" si="3141"/>
        <v>9.9248562178399516E-2</v>
      </c>
      <c r="Q2642" s="13">
        <f t="shared" si="3142"/>
        <v>7.0242735211370991E-2</v>
      </c>
      <c r="R2642" s="13">
        <f t="shared" si="3143"/>
        <v>3.5057992349097282E-2</v>
      </c>
      <c r="S2642" s="13">
        <f t="shared" si="3144"/>
        <v>6.36937786723515E-2</v>
      </c>
      <c r="T2642" s="13">
        <f t="shared" si="3145"/>
        <v>9.4594135440773025E-2</v>
      </c>
      <c r="U2642" s="13">
        <f t="shared" si="3146"/>
        <v>6.6827778735798093E-2</v>
      </c>
      <c r="V2642" s="13">
        <f t="shared" si="3147"/>
        <v>1.8167170284465354E-2</v>
      </c>
      <c r="W2642" s="13">
        <f t="shared" si="3148"/>
        <v>4.4632390048272172E-2</v>
      </c>
      <c r="X2642" s="13">
        <f t="shared" si="3149"/>
        <v>6.0105323868256927E-2</v>
      </c>
      <c r="Y2642" s="13">
        <f t="shared" si="3150"/>
        <v>4.0471168510142451E-2</v>
      </c>
      <c r="Z2642" s="13">
        <f t="shared" si="3151"/>
        <v>1.5737240615573519E-2</v>
      </c>
      <c r="AA2642" s="13">
        <f t="shared" si="3152"/>
        <v>2.9998432976343619E-2</v>
      </c>
      <c r="AB2642" s="13">
        <f t="shared" si="3153"/>
        <v>2.8591606464529642E-2</v>
      </c>
      <c r="AC2642" s="13">
        <f t="shared" si="3154"/>
        <v>2.9147417801421234E-3</v>
      </c>
      <c r="AD2642" s="13">
        <f t="shared" si="3155"/>
        <v>2.1269639864820812E-2</v>
      </c>
      <c r="AE2642" s="13">
        <f t="shared" si="3156"/>
        <v>2.8643292264957567E-2</v>
      </c>
      <c r="AF2642" s="13">
        <f t="shared" si="3157"/>
        <v>1.9286602805455865E-2</v>
      </c>
      <c r="AG2642" s="13">
        <f t="shared" si="3158"/>
        <v>8.6575952776790904E-3</v>
      </c>
      <c r="AH2642" s="13">
        <f t="shared" si="3159"/>
        <v>5.2982371264943696E-3</v>
      </c>
      <c r="AI2642" s="13">
        <f t="shared" si="3160"/>
        <v>1.009953493210439E-2</v>
      </c>
      <c r="AJ2642" s="13">
        <f t="shared" si="3161"/>
        <v>9.6259004089051178E-3</v>
      </c>
      <c r="AK2642" s="13">
        <f t="shared" si="3162"/>
        <v>6.1163185107080973E-3</v>
      </c>
      <c r="AL2642" s="13">
        <f t="shared" si="3163"/>
        <v>2.9929045016929482E-4</v>
      </c>
      <c r="AM2642" s="13">
        <f t="shared" si="3164"/>
        <v>8.1088658615840851E-3</v>
      </c>
      <c r="AN2642" s="13">
        <f t="shared" si="3165"/>
        <v>1.0920006934148747E-2</v>
      </c>
      <c r="AO2642" s="13">
        <f t="shared" si="3166"/>
        <v>7.3528501690223822E-3</v>
      </c>
      <c r="AP2642" s="13">
        <f t="shared" si="3167"/>
        <v>3.3006331671227378E-3</v>
      </c>
      <c r="AQ2642" s="13">
        <f t="shared" si="3168"/>
        <v>1.1112200425837536E-3</v>
      </c>
      <c r="AR2642" s="13">
        <f t="shared" si="3169"/>
        <v>1.4270006964643587E-3</v>
      </c>
      <c r="AS2642" s="13">
        <f t="shared" si="3170"/>
        <v>2.7201582409383317E-3</v>
      </c>
      <c r="AT2642" s="13">
        <f t="shared" si="3171"/>
        <v>2.5925918866324558E-3</v>
      </c>
      <c r="AU2642" s="13">
        <f t="shared" si="3172"/>
        <v>1.647338646081563E-3</v>
      </c>
      <c r="AV2642" s="13">
        <f t="shared" si="3173"/>
        <v>7.8504197735457747E-4</v>
      </c>
      <c r="AW2642" s="13">
        <f t="shared" si="3174"/>
        <v>2.1341411540010076E-5</v>
      </c>
      <c r="AX2642" s="13">
        <f t="shared" si="3175"/>
        <v>2.5761956940762169E-3</v>
      </c>
      <c r="AY2642" s="13">
        <f t="shared" si="3176"/>
        <v>3.469298336320089E-3</v>
      </c>
      <c r="AZ2642" s="13">
        <f t="shared" si="3177"/>
        <v>2.3360086685319278E-3</v>
      </c>
      <c r="BA2642" s="13">
        <f t="shared" si="3178"/>
        <v>1.0486148245650777E-3</v>
      </c>
      <c r="BB2642" s="13">
        <f t="shared" si="3179"/>
        <v>3.5303584221779412E-4</v>
      </c>
      <c r="BC2642" s="13">
        <f t="shared" si="3180"/>
        <v>9.5084908563729432E-5</v>
      </c>
      <c r="BD2642" s="13">
        <f t="shared" si="3181"/>
        <v>3.2028436048519036E-4</v>
      </c>
      <c r="BE2642" s="13">
        <f t="shared" si="3182"/>
        <v>6.1052818318593847E-4</v>
      </c>
      <c r="BF2642" s="13">
        <f t="shared" si="3183"/>
        <v>5.8189644648846094E-4</v>
      </c>
      <c r="BG2642" s="13">
        <f t="shared" si="3184"/>
        <v>3.6973829520198177E-4</v>
      </c>
      <c r="BH2642" s="13">
        <f t="shared" si="3185"/>
        <v>1.7619940080899608E-4</v>
      </c>
      <c r="BI2642" s="13">
        <f t="shared" si="3186"/>
        <v>6.7174494496955906E-5</v>
      </c>
      <c r="BJ2642" s="14">
        <f t="shared" si="3187"/>
        <v>0.50227366904267234</v>
      </c>
      <c r="BK2642" s="14">
        <f t="shared" si="3188"/>
        <v>0.22645547602737071</v>
      </c>
      <c r="BL2642" s="14">
        <f t="shared" si="3189"/>
        <v>0.25497975721244287</v>
      </c>
      <c r="BM2642" s="14">
        <f t="shared" si="3190"/>
        <v>0.62702128752635833</v>
      </c>
      <c r="BN2642" s="14">
        <f t="shared" si="3191"/>
        <v>0.36897689844692094</v>
      </c>
    </row>
    <row r="2643" spans="1:66" x14ac:dyDescent="0.25">
      <c r="A2643" t="s">
        <v>22</v>
      </c>
      <c r="B2643" t="s">
        <v>167</v>
      </c>
      <c r="C2643" t="s">
        <v>259</v>
      </c>
      <c r="D2643" s="7" t="s">
        <v>554</v>
      </c>
      <c r="E2643" s="10">
        <f>VLOOKUP(A2643,home!$A$2:$E$405,3,FALSE)</f>
        <v>1.68333333333333</v>
      </c>
      <c r="F2643" s="10">
        <f>VLOOKUP(B2643,home!$B$2:$E$405,3,FALSE)</f>
        <v>0.85</v>
      </c>
      <c r="G2643" s="10">
        <f>VLOOKUP(C2643,away!$B$2:$E$405,4,FALSE)</f>
        <v>1.19</v>
      </c>
      <c r="H2643" s="10">
        <f>VLOOKUP(A2643,away!$A$2:$E$405,3,FALSE)</f>
        <v>1.375</v>
      </c>
      <c r="I2643" s="10">
        <f>VLOOKUP(C2643,away!$B$2:$E$405,3,FALSE)</f>
        <v>1.0900000000000001</v>
      </c>
      <c r="J2643" s="10">
        <f>VLOOKUP(B2643,home!$B$2:$E$405,4,FALSE)</f>
        <v>1.1399999999999999</v>
      </c>
      <c r="K2643" s="12">
        <f t="shared" si="3136"/>
        <v>1.7026916666666632</v>
      </c>
      <c r="L2643" s="12">
        <f t="shared" si="3137"/>
        <v>1.708575</v>
      </c>
      <c r="M2643" s="13">
        <f t="shared" si="3138"/>
        <v>3.2999374683941415E-2</v>
      </c>
      <c r="N2643" s="13">
        <f t="shared" si="3139"/>
        <v>5.6187760279557901E-2</v>
      </c>
      <c r="O2643" s="13">
        <f t="shared" si="3140"/>
        <v>5.6381906600615199E-2</v>
      </c>
      <c r="P2643" s="13">
        <f t="shared" si="3141"/>
        <v>9.6001002519645634E-2</v>
      </c>
      <c r="Q2643" s="13">
        <f t="shared" si="3142"/>
        <v>4.7835215598333695E-2</v>
      </c>
      <c r="R2643" s="13">
        <f t="shared" si="3143"/>
        <v>4.8166358035073069E-2</v>
      </c>
      <c r="S2643" s="13">
        <f t="shared" si="3144"/>
        <v>6.9820963071626885E-2</v>
      </c>
      <c r="T2643" s="13">
        <f t="shared" si="3145"/>
        <v>8.173005349092298E-2</v>
      </c>
      <c r="U2643" s="13">
        <f t="shared" si="3146"/>
        <v>8.2012456440001782E-2</v>
      </c>
      <c r="V2643" s="13">
        <f t="shared" si="3147"/>
        <v>2.2569055444102704E-2</v>
      </c>
      <c r="W2643" s="13">
        <f t="shared" si="3148"/>
        <v>2.7149540990828645E-2</v>
      </c>
      <c r="X2643" s="13">
        <f t="shared" si="3149"/>
        <v>4.6387026998405044E-2</v>
      </c>
      <c r="Y2643" s="13">
        <f t="shared" si="3150"/>
        <v>3.9627857326899961E-2</v>
      </c>
      <c r="Z2643" s="13">
        <f t="shared" si="3151"/>
        <v>2.7431945059924991E-2</v>
      </c>
      <c r="AA2643" s="13">
        <f t="shared" si="3152"/>
        <v>4.6708144253992022E-2</v>
      </c>
      <c r="AB2643" s="13">
        <f t="shared" si="3153"/>
        <v>3.9764783993368309E-2</v>
      </c>
      <c r="AC2643" s="13">
        <f t="shared" si="3154"/>
        <v>4.1035852370440752E-3</v>
      </c>
      <c r="AD2643" s="13">
        <f t="shared" si="3155"/>
        <v>1.1556824299727238E-2</v>
      </c>
      <c r="AE2643" s="13">
        <f t="shared" si="3156"/>
        <v>1.9745701077906463E-2</v>
      </c>
      <c r="AF2643" s="13">
        <f t="shared" si="3157"/>
        <v>1.6868505609592025E-2</v>
      </c>
      <c r="AG2643" s="13">
        <f t="shared" si="3158"/>
        <v>9.6070356573028978E-3</v>
      </c>
      <c r="AH2643" s="13">
        <f t="shared" si="3159"/>
        <v>1.1717383882690337E-2</v>
      </c>
      <c r="AI2643" s="13">
        <f t="shared" si="3160"/>
        <v>1.995109189219111E-2</v>
      </c>
      <c r="AJ2643" s="13">
        <f t="shared" si="3161"/>
        <v>1.6985278952867316E-2</v>
      </c>
      <c r="AK2643" s="13">
        <f t="shared" si="3162"/>
        <v>9.6402309763519451E-3</v>
      </c>
      <c r="AL2643" s="13">
        <f t="shared" si="3163"/>
        <v>4.7752213543944126E-4</v>
      </c>
      <c r="AM2643" s="13">
        <f t="shared" si="3164"/>
        <v>3.935541685655272E-3</v>
      </c>
      <c r="AN2643" s="13">
        <f t="shared" si="3165"/>
        <v>6.7241681355684558E-3</v>
      </c>
      <c r="AO2643" s="13">
        <f t="shared" si="3166"/>
        <v>5.7443727861144385E-3</v>
      </c>
      <c r="AP2643" s="13">
        <f t="shared" si="3167"/>
        <v>3.2715639110118258E-3</v>
      </c>
      <c r="AQ2643" s="13">
        <f t="shared" si="3168"/>
        <v>1.3974280773142579E-3</v>
      </c>
      <c r="AR2643" s="13">
        <f t="shared" si="3169"/>
        <v>4.004005833473526E-3</v>
      </c>
      <c r="AS2643" s="13">
        <f t="shared" si="3170"/>
        <v>6.8175873659400794E-3</v>
      </c>
      <c r="AT2643" s="13">
        <f t="shared" si="3171"/>
        <v>5.8041245973790507E-3</v>
      </c>
      <c r="AU2643" s="13">
        <f t="shared" si="3172"/>
        <v>3.2942115280841025E-3</v>
      </c>
      <c r="AV2643" s="13">
        <f t="shared" si="3173"/>
        <v>1.4022566292765152E-3</v>
      </c>
      <c r="AW2643" s="13">
        <f t="shared" si="3174"/>
        <v>3.8588781493400121E-5</v>
      </c>
      <c r="AX2643" s="13">
        <f t="shared" si="3175"/>
        <v>1.1168356719974167E-3</v>
      </c>
      <c r="AY2643" s="13">
        <f t="shared" si="3176"/>
        <v>1.9081975082829862E-3</v>
      </c>
      <c r="AZ2643" s="13">
        <f t="shared" si="3177"/>
        <v>1.6301492788573018E-3</v>
      </c>
      <c r="BA2643" s="13">
        <f t="shared" si="3178"/>
        <v>9.2841076804120492E-4</v>
      </c>
      <c r="BB2643" s="13">
        <f t="shared" si="3179"/>
        <v>3.9656485700150049E-4</v>
      </c>
      <c r="BC2643" s="13">
        <f t="shared" si="3180"/>
        <v>1.3551216011026764E-4</v>
      </c>
      <c r="BD2643" s="13">
        <f t="shared" si="3181"/>
        <v>1.1401907111545056E-3</v>
      </c>
      <c r="BE2643" s="13">
        <f t="shared" si="3182"/>
        <v>1.9413932222935133E-3</v>
      </c>
      <c r="BF2643" s="13">
        <f t="shared" si="3183"/>
        <v>1.6527970306611532E-3</v>
      </c>
      <c r="BG2643" s="13">
        <f t="shared" si="3184"/>
        <v>9.3806791026605004E-4</v>
      </c>
      <c r="BH2643" s="13">
        <f t="shared" si="3185"/>
        <v>3.9931010339435395E-4</v>
      </c>
      <c r="BI2643" s="13">
        <f t="shared" si="3186"/>
        <v>1.3598039709307401E-4</v>
      </c>
      <c r="BJ2643" s="14">
        <f t="shared" si="3187"/>
        <v>0.38388426616943183</v>
      </c>
      <c r="BK2643" s="14">
        <f t="shared" si="3188"/>
        <v>0.22787970060008314</v>
      </c>
      <c r="BL2643" s="14">
        <f t="shared" si="3189"/>
        <v>0.35885756035616717</v>
      </c>
      <c r="BM2643" s="14">
        <f t="shared" si="3190"/>
        <v>0.65861224574164989</v>
      </c>
      <c r="BN2643" s="14">
        <f t="shared" si="3191"/>
        <v>0.33757161771716693</v>
      </c>
    </row>
    <row r="2644" spans="1:66" x14ac:dyDescent="0.25">
      <c r="A2644" t="s">
        <v>22</v>
      </c>
      <c r="B2644" t="s">
        <v>23</v>
      </c>
      <c r="C2644" t="s">
        <v>267</v>
      </c>
      <c r="D2644" s="7" t="s">
        <v>554</v>
      </c>
      <c r="E2644" s="10">
        <f>VLOOKUP(A2644,home!$A$2:$E$405,3,FALSE)</f>
        <v>1.68333333333333</v>
      </c>
      <c r="F2644" s="10">
        <f>VLOOKUP(B2644,home!$B$2:$E$405,3,FALSE)</f>
        <v>1.78</v>
      </c>
      <c r="G2644" s="10">
        <f>VLOOKUP(C2644,away!$B$2:$E$405,4,FALSE)</f>
        <v>1.39</v>
      </c>
      <c r="H2644" s="10">
        <f>VLOOKUP(A2644,away!$A$2:$E$405,3,FALSE)</f>
        <v>1.375</v>
      </c>
      <c r="I2644" s="10">
        <f>VLOOKUP(C2644,away!$B$2:$E$405,3,FALSE)</f>
        <v>0.5</v>
      </c>
      <c r="J2644" s="10">
        <f>VLOOKUP(B2644,home!$B$2:$E$405,4,FALSE)</f>
        <v>0.73</v>
      </c>
      <c r="K2644" s="12">
        <f t="shared" si="3136"/>
        <v>4.1649033333333252</v>
      </c>
      <c r="L2644" s="12">
        <f t="shared" si="3137"/>
        <v>0.50187499999999996</v>
      </c>
      <c r="M2644" s="13">
        <f t="shared" si="3138"/>
        <v>9.4025125456367875E-3</v>
      </c>
      <c r="N2644" s="13">
        <f t="shared" si="3139"/>
        <v>3.9160555843031068E-2</v>
      </c>
      <c r="O2644" s="13">
        <f t="shared" si="3140"/>
        <v>4.7188859838414613E-3</v>
      </c>
      <c r="P2644" s="13">
        <f t="shared" si="3141"/>
        <v>1.9653703963721212E-2</v>
      </c>
      <c r="Q2644" s="13">
        <f t="shared" si="3142"/>
        <v>8.1549964782912945E-2</v>
      </c>
      <c r="R2644" s="13">
        <f t="shared" si="3143"/>
        <v>1.1841454515702165E-3</v>
      </c>
      <c r="S2644" s="13">
        <f t="shared" si="3144"/>
        <v>1.0270342039395565E-2</v>
      </c>
      <c r="T2644" s="13">
        <f t="shared" si="3145"/>
        <v>4.0927888575424426E-2</v>
      </c>
      <c r="U2644" s="13">
        <f t="shared" si="3146"/>
        <v>4.9318513383962903E-3</v>
      </c>
      <c r="V2644" s="13">
        <f t="shared" si="3147"/>
        <v>2.3852993320044882E-3</v>
      </c>
      <c r="W2644" s="13">
        <f t="shared" si="3148"/>
        <v>0.1132159067191898</v>
      </c>
      <c r="X2644" s="13">
        <f t="shared" si="3149"/>
        <v>5.6820233184693369E-2</v>
      </c>
      <c r="Y2644" s="13">
        <f t="shared" si="3150"/>
        <v>1.4258327264783989E-2</v>
      </c>
      <c r="Z2644" s="13">
        <f t="shared" si="3151"/>
        <v>1.9809766616893414E-4</v>
      </c>
      <c r="AA2644" s="13">
        <f t="shared" si="3152"/>
        <v>8.2505763015254616E-4</v>
      </c>
      <c r="AB2644" s="13">
        <f t="shared" si="3153"/>
        <v>1.7181426370072163E-3</v>
      </c>
      <c r="AC2644" s="13">
        <f t="shared" si="3154"/>
        <v>3.1161861462918701E-4</v>
      </c>
      <c r="AD2644" s="13">
        <f t="shared" si="3155"/>
        <v>0.11788332682027712</v>
      </c>
      <c r="AE2644" s="13">
        <f t="shared" si="3156"/>
        <v>5.9162694647926568E-2</v>
      </c>
      <c r="AF2644" s="13">
        <f t="shared" si="3157"/>
        <v>1.4846138688214071E-2</v>
      </c>
      <c r="AG2644" s="13">
        <f t="shared" si="3158"/>
        <v>2.4836352847158122E-3</v>
      </c>
      <c r="AH2644" s="13">
        <f t="shared" si="3159"/>
        <v>2.4855066552133452E-5</v>
      </c>
      <c r="AI2644" s="13">
        <f t="shared" si="3160"/>
        <v>1.0351894953320226E-4</v>
      </c>
      <c r="AJ2644" s="13">
        <f t="shared" si="3161"/>
        <v>2.1557320898699914E-4</v>
      </c>
      <c r="AK2644" s="13">
        <f t="shared" si="3162"/>
        <v>2.992805255624381E-4</v>
      </c>
      <c r="AL2644" s="13">
        <f t="shared" si="3163"/>
        <v>2.6054567741466122E-5</v>
      </c>
      <c r="AM2644" s="13">
        <f t="shared" si="3164"/>
        <v>9.8194532163638784E-2</v>
      </c>
      <c r="AN2644" s="13">
        <f t="shared" si="3165"/>
        <v>4.9281380829626208E-2</v>
      </c>
      <c r="AO2644" s="13">
        <f t="shared" si="3166"/>
        <v>1.2366546501934323E-2</v>
      </c>
      <c r="AP2644" s="13">
        <f t="shared" si="3167"/>
        <v>2.0688201752194295E-3</v>
      </c>
      <c r="AQ2644" s="13">
        <f t="shared" si="3168"/>
        <v>2.5957228135956278E-4</v>
      </c>
      <c r="AR2644" s="13">
        <f t="shared" si="3169"/>
        <v>2.494827305170396E-6</v>
      </c>
      <c r="AS2644" s="13">
        <f t="shared" si="3170"/>
        <v>1.039071455939518E-5</v>
      </c>
      <c r="AT2644" s="13">
        <f t="shared" si="3171"/>
        <v>2.1638160852070045E-5</v>
      </c>
      <c r="AU2644" s="13">
        <f t="shared" si="3172"/>
        <v>3.0040282753329736E-5</v>
      </c>
      <c r="AV2644" s="13">
        <f t="shared" si="3173"/>
        <v>3.1278718443404657E-5</v>
      </c>
      <c r="AW2644" s="13">
        <f t="shared" si="3174"/>
        <v>1.5128011995850318E-6</v>
      </c>
      <c r="AX2644" s="13">
        <f t="shared" si="3175"/>
        <v>6.8161789053907587E-2</v>
      </c>
      <c r="AY2644" s="13">
        <f t="shared" si="3176"/>
        <v>3.4208697881429863E-2</v>
      </c>
      <c r="AZ2644" s="13">
        <f t="shared" si="3177"/>
        <v>8.5842451246213054E-3</v>
      </c>
      <c r="BA2644" s="13">
        <f t="shared" si="3178"/>
        <v>1.4360726739731057E-3</v>
      </c>
      <c r="BB2644" s="13">
        <f t="shared" si="3179"/>
        <v>1.8018224331256311E-4</v>
      </c>
      <c r="BC2644" s="13">
        <f t="shared" si="3180"/>
        <v>1.8085792672498526E-5</v>
      </c>
      <c r="BD2644" s="13">
        <f t="shared" si="3181"/>
        <v>2.086819089637319E-7</v>
      </c>
      <c r="BE2644" s="13">
        <f t="shared" si="3182"/>
        <v>8.6913997824940857E-7</v>
      </c>
      <c r="BF2644" s="13">
        <f t="shared" si="3183"/>
        <v>1.8099419962721075E-6</v>
      </c>
      <c r="BG2644" s="13">
        <f t="shared" si="3184"/>
        <v>2.5127444844712249E-6</v>
      </c>
      <c r="BH2644" s="13">
        <f t="shared" si="3185"/>
        <v>2.6163344697972831E-6</v>
      </c>
      <c r="BI2644" s="13">
        <f t="shared" si="3186"/>
        <v>2.1793560308747163E-6</v>
      </c>
      <c r="BJ2644" s="14">
        <f t="shared" si="3187"/>
        <v>0.81506859653286434</v>
      </c>
      <c r="BK2644" s="14">
        <f t="shared" si="3188"/>
        <v>7.6258228944558581E-2</v>
      </c>
      <c r="BL2644" s="14">
        <f t="shared" si="3189"/>
        <v>1.4127349694384507E-2</v>
      </c>
      <c r="BM2644" s="14">
        <f t="shared" si="3190"/>
        <v>0.71577531918703241</v>
      </c>
      <c r="BN2644" s="14">
        <f t="shared" si="3191"/>
        <v>0.15566976857071371</v>
      </c>
    </row>
    <row r="2645" spans="1:66" x14ac:dyDescent="0.25">
      <c r="A2645" t="s">
        <v>22</v>
      </c>
      <c r="B2645" t="s">
        <v>255</v>
      </c>
      <c r="C2645" t="s">
        <v>163</v>
      </c>
      <c r="D2645" s="7" t="s">
        <v>554</v>
      </c>
      <c r="E2645" s="10">
        <f>VLOOKUP(A2645,home!$A$2:$E$405,3,FALSE)</f>
        <v>1.68333333333333</v>
      </c>
      <c r="F2645" s="10">
        <f>VLOOKUP(B2645,home!$B$2:$E$405,3,FALSE)</f>
        <v>1.0900000000000001</v>
      </c>
      <c r="G2645" s="10">
        <f>VLOOKUP(C2645,away!$B$2:$E$405,4,FALSE)</f>
        <v>1.0900000000000001</v>
      </c>
      <c r="H2645" s="10">
        <f>VLOOKUP(A2645,away!$A$2:$E$405,3,FALSE)</f>
        <v>1.375</v>
      </c>
      <c r="I2645" s="10">
        <f>VLOOKUP(C2645,away!$B$2:$E$405,3,FALSE)</f>
        <v>0.89</v>
      </c>
      <c r="J2645" s="10">
        <f>VLOOKUP(B2645,home!$B$2:$E$405,4,FALSE)</f>
        <v>0.24</v>
      </c>
      <c r="K2645" s="12">
        <f t="shared" si="3136"/>
        <v>1.9999683333333296</v>
      </c>
      <c r="L2645" s="12">
        <f t="shared" si="3137"/>
        <v>0.29370000000000002</v>
      </c>
      <c r="M2645" s="13">
        <f t="shared" si="3138"/>
        <v>0.10089566323858611</v>
      </c>
      <c r="N2645" s="13">
        <f t="shared" si="3139"/>
        <v>0.20178813144783594</v>
      </c>
      <c r="O2645" s="13">
        <f t="shared" si="3140"/>
        <v>2.9633056293172741E-2</v>
      </c>
      <c r="P2645" s="13">
        <f t="shared" si="3141"/>
        <v>5.9265174206229419E-2</v>
      </c>
      <c r="Q2645" s="13">
        <f t="shared" si="3142"/>
        <v>0.20178493646908766</v>
      </c>
      <c r="R2645" s="13">
        <f t="shared" si="3143"/>
        <v>4.3516143166524171E-3</v>
      </c>
      <c r="S2645" s="13">
        <f t="shared" si="3144"/>
        <v>8.7029530332465976E-3</v>
      </c>
      <c r="T2645" s="13">
        <f t="shared" si="3145"/>
        <v>5.9264235840971048E-2</v>
      </c>
      <c r="U2645" s="13">
        <f t="shared" si="3146"/>
        <v>8.70309083218479E-3</v>
      </c>
      <c r="V2645" s="13">
        <f t="shared" si="3147"/>
        <v>5.6800374110159511E-4</v>
      </c>
      <c r="W2645" s="13">
        <f t="shared" si="3148"/>
        <v>0.13452116102728434</v>
      </c>
      <c r="X2645" s="13">
        <f t="shared" si="3149"/>
        <v>3.9508864993713415E-2</v>
      </c>
      <c r="Y2645" s="13">
        <f t="shared" si="3150"/>
        <v>5.8018768243268144E-3</v>
      </c>
      <c r="Z2645" s="13">
        <f t="shared" si="3151"/>
        <v>4.260230416002716E-4</v>
      </c>
      <c r="AA2645" s="13">
        <f t="shared" si="3152"/>
        <v>8.5203259247089089E-4</v>
      </c>
      <c r="AB2645" s="13">
        <f t="shared" si="3153"/>
        <v>8.520191019548419E-4</v>
      </c>
      <c r="AC2645" s="13">
        <f t="shared" si="3154"/>
        <v>2.0852507175267637E-5</v>
      </c>
      <c r="AD2645" s="13">
        <f t="shared" si="3155"/>
        <v>6.7259515554450561E-2</v>
      </c>
      <c r="AE2645" s="13">
        <f t="shared" si="3156"/>
        <v>1.9754119718342133E-2</v>
      </c>
      <c r="AF2645" s="13">
        <f t="shared" si="3157"/>
        <v>2.900892480638542E-3</v>
      </c>
      <c r="AG2645" s="13">
        <f t="shared" si="3158"/>
        <v>2.8399737385451324E-4</v>
      </c>
      <c r="AH2645" s="13">
        <f t="shared" si="3159"/>
        <v>3.1280741829499947E-5</v>
      </c>
      <c r="AI2645" s="13">
        <f t="shared" si="3160"/>
        <v>6.2560493102175165E-5</v>
      </c>
      <c r="AJ2645" s="13">
        <f t="shared" si="3161"/>
        <v>6.2559502561034273E-5</v>
      </c>
      <c r="AK2645" s="13">
        <f t="shared" si="3162"/>
        <v>4.1705674690384624E-5</v>
      </c>
      <c r="AL2645" s="13">
        <f t="shared" si="3163"/>
        <v>4.8994275104036835E-7</v>
      </c>
      <c r="AM2645" s="13">
        <f t="shared" si="3164"/>
        <v>2.690338024484833E-2</v>
      </c>
      <c r="AN2645" s="13">
        <f t="shared" si="3165"/>
        <v>7.9015227779119547E-3</v>
      </c>
      <c r="AO2645" s="13">
        <f t="shared" si="3166"/>
        <v>1.1603386199363706E-3</v>
      </c>
      <c r="AP2645" s="13">
        <f t="shared" si="3167"/>
        <v>1.1359715089177067E-4</v>
      </c>
      <c r="AQ2645" s="13">
        <f t="shared" si="3168"/>
        <v>8.3408708042282623E-6</v>
      </c>
      <c r="AR2645" s="13">
        <f t="shared" si="3169"/>
        <v>1.8374307750648278E-6</v>
      </c>
      <c r="AS2645" s="13">
        <f t="shared" si="3170"/>
        <v>3.6748033648217718E-6</v>
      </c>
      <c r="AT2645" s="13">
        <f t="shared" si="3171"/>
        <v>3.6747451804351553E-6</v>
      </c>
      <c r="AU2645" s="13">
        <f t="shared" si="3172"/>
        <v>2.4497913313131941E-6</v>
      </c>
      <c r="AV2645" s="13">
        <f t="shared" si="3173"/>
        <v>1.2248762714752218E-6</v>
      </c>
      <c r="AW2645" s="13">
        <f t="shared" si="3174"/>
        <v>7.9941059791265433E-9</v>
      </c>
      <c r="AX2645" s="13">
        <f t="shared" si="3175"/>
        <v>8.967651424887025E-3</v>
      </c>
      <c r="AY2645" s="13">
        <f t="shared" si="3176"/>
        <v>2.6337992234893195E-3</v>
      </c>
      <c r="AZ2645" s="13">
        <f t="shared" si="3177"/>
        <v>3.8677341596940652E-4</v>
      </c>
      <c r="BA2645" s="13">
        <f t="shared" si="3178"/>
        <v>3.7865117423404893E-5</v>
      </c>
      <c r="BB2645" s="13">
        <f t="shared" si="3179"/>
        <v>2.7802462468135048E-6</v>
      </c>
      <c r="BC2645" s="13">
        <f t="shared" si="3180"/>
        <v>1.6331166453782537E-7</v>
      </c>
      <c r="BD2645" s="13">
        <f t="shared" si="3181"/>
        <v>8.9942236439423231E-8</v>
      </c>
      <c r="BE2645" s="13">
        <f t="shared" si="3182"/>
        <v>1.7988162470802553E-7</v>
      </c>
      <c r="BF2645" s="13">
        <f t="shared" si="3183"/>
        <v>1.7987877658230066E-7</v>
      </c>
      <c r="BG2645" s="13">
        <f t="shared" si="3184"/>
        <v>1.1991728566778074E-7</v>
      </c>
      <c r="BH2645" s="13">
        <f t="shared" si="3185"/>
        <v>5.9957693488712042E-8</v>
      </c>
      <c r="BI2645" s="13">
        <f t="shared" si="3186"/>
        <v>2.3982697663426009E-8</v>
      </c>
      <c r="BJ2645" s="14">
        <f t="shared" si="3187"/>
        <v>0.78098394413457817</v>
      </c>
      <c r="BK2645" s="14">
        <f t="shared" si="3188"/>
        <v>0.17208693589257934</v>
      </c>
      <c r="BL2645" s="14">
        <f t="shared" si="3189"/>
        <v>4.460343475585643E-2</v>
      </c>
      <c r="BM2645" s="14">
        <f t="shared" si="3190"/>
        <v>0.39774797062366646</v>
      </c>
      <c r="BN2645" s="14">
        <f t="shared" si="3191"/>
        <v>0.5977185759715643</v>
      </c>
    </row>
    <row r="2646" spans="1:66" x14ac:dyDescent="0.25">
      <c r="A2646" t="s">
        <v>22</v>
      </c>
      <c r="B2646" t="s">
        <v>291</v>
      </c>
      <c r="C2646" t="s">
        <v>263</v>
      </c>
      <c r="D2646" s="7" t="s">
        <v>554</v>
      </c>
      <c r="E2646" s="10">
        <f>VLOOKUP(A2646,home!$A$2:$E$405,3,FALSE)</f>
        <v>1.68333333333333</v>
      </c>
      <c r="F2646" s="10">
        <f>VLOOKUP(B2646,home!$B$2:$E$405,3,FALSE)</f>
        <v>1.29</v>
      </c>
      <c r="G2646" s="10">
        <f>VLOOKUP(C2646,away!$B$2:$E$405,4,FALSE)</f>
        <v>0.76</v>
      </c>
      <c r="H2646" s="10">
        <f>VLOOKUP(A2646,away!$A$2:$E$405,3,FALSE)</f>
        <v>1.375</v>
      </c>
      <c r="I2646" s="10">
        <f>VLOOKUP(C2646,away!$B$2:$E$405,3,FALSE)</f>
        <v>1.19</v>
      </c>
      <c r="J2646" s="10">
        <f>VLOOKUP(B2646,home!$B$2:$E$405,4,FALSE)</f>
        <v>0.48</v>
      </c>
      <c r="K2646" s="12">
        <f t="shared" si="3136"/>
        <v>1.650339999999997</v>
      </c>
      <c r="L2646" s="12">
        <f t="shared" si="3137"/>
        <v>0.78539999999999999</v>
      </c>
      <c r="M2646" s="13">
        <f t="shared" si="3138"/>
        <v>8.7532948693590448E-2</v>
      </c>
      <c r="N2646" s="13">
        <f t="shared" si="3139"/>
        <v>0.14445912654697979</v>
      </c>
      <c r="O2646" s="13">
        <f t="shared" si="3140"/>
        <v>6.8748377903945945E-2</v>
      </c>
      <c r="P2646" s="13">
        <f t="shared" si="3141"/>
        <v>0.11345819798999794</v>
      </c>
      <c r="Q2646" s="13">
        <f t="shared" si="3142"/>
        <v>0.11920333745277112</v>
      </c>
      <c r="R2646" s="13">
        <f t="shared" si="3143"/>
        <v>2.6997488002879568E-2</v>
      </c>
      <c r="S2646" s="13">
        <f t="shared" si="3144"/>
        <v>3.6765477695144107E-2</v>
      </c>
      <c r="T2646" s="13">
        <f t="shared" si="3145"/>
        <v>9.3622301235406449E-2</v>
      </c>
      <c r="U2646" s="13">
        <f t="shared" si="3146"/>
        <v>4.4555034350672179E-2</v>
      </c>
      <c r="V2646" s="13">
        <f t="shared" si="3147"/>
        <v>5.294951989557325E-3</v>
      </c>
      <c r="W2646" s="13">
        <f t="shared" si="3148"/>
        <v>6.5575345310601996E-2</v>
      </c>
      <c r="X2646" s="13">
        <f t="shared" si="3149"/>
        <v>5.150287620694681E-2</v>
      </c>
      <c r="Y2646" s="13">
        <f t="shared" si="3150"/>
        <v>2.0225179486468008E-2</v>
      </c>
      <c r="Z2646" s="13">
        <f t="shared" si="3151"/>
        <v>7.0679423591538714E-3</v>
      </c>
      <c r="AA2646" s="13">
        <f t="shared" si="3152"/>
        <v>1.1664507993005977E-2</v>
      </c>
      <c r="AB2646" s="13">
        <f t="shared" si="3153"/>
        <v>9.6252020605887278E-3</v>
      </c>
      <c r="AC2646" s="13">
        <f t="shared" si="3154"/>
        <v>4.2894969847416894E-4</v>
      </c>
      <c r="AD2646" s="13">
        <f t="shared" si="3155"/>
        <v>2.7055403844974676E-2</v>
      </c>
      <c r="AE2646" s="13">
        <f t="shared" si="3156"/>
        <v>2.1249314179843111E-2</v>
      </c>
      <c r="AF2646" s="13">
        <f t="shared" si="3157"/>
        <v>8.3446056784243893E-3</v>
      </c>
      <c r="AG2646" s="13">
        <f t="shared" si="3158"/>
        <v>2.184617766611505E-3</v>
      </c>
      <c r="AH2646" s="13">
        <f t="shared" si="3159"/>
        <v>1.3877904822198624E-3</v>
      </c>
      <c r="AI2646" s="13">
        <f t="shared" si="3160"/>
        <v>2.2903261444267233E-3</v>
      </c>
      <c r="AJ2646" s="13">
        <f t="shared" si="3161"/>
        <v>1.8899084245965964E-3</v>
      </c>
      <c r="AK2646" s="13">
        <f t="shared" si="3162"/>
        <v>1.0396638231495805E-3</v>
      </c>
      <c r="AL2646" s="13">
        <f t="shared" si="3163"/>
        <v>2.223978995045363E-5</v>
      </c>
      <c r="AM2646" s="13">
        <f t="shared" si="3164"/>
        <v>8.9301230363030802E-3</v>
      </c>
      <c r="AN2646" s="13">
        <f t="shared" si="3165"/>
        <v>7.0137186327124401E-3</v>
      </c>
      <c r="AO2646" s="13">
        <f t="shared" si="3166"/>
        <v>2.7542873070661748E-3</v>
      </c>
      <c r="AP2646" s="13">
        <f t="shared" si="3167"/>
        <v>7.2107241698992459E-4</v>
      </c>
      <c r="AQ2646" s="13">
        <f t="shared" si="3168"/>
        <v>1.4158256907597166E-4</v>
      </c>
      <c r="AR2646" s="13">
        <f t="shared" si="3169"/>
        <v>2.17994128947096E-4</v>
      </c>
      <c r="AS2646" s="13">
        <f t="shared" si="3170"/>
        <v>3.597644307665497E-4</v>
      </c>
      <c r="AT2646" s="13">
        <f t="shared" si="3171"/>
        <v>2.9686681533563339E-4</v>
      </c>
      <c r="AU2646" s="13">
        <f t="shared" si="3172"/>
        <v>1.6331039334033614E-4</v>
      </c>
      <c r="AV2646" s="13">
        <f t="shared" si="3173"/>
        <v>6.737941863632246E-5</v>
      </c>
      <c r="AW2646" s="13">
        <f t="shared" si="3174"/>
        <v>8.0074180609004177E-7</v>
      </c>
      <c r="AX2646" s="13">
        <f t="shared" si="3175"/>
        <v>2.4562898752887325E-3</v>
      </c>
      <c r="AY2646" s="13">
        <f t="shared" si="3176"/>
        <v>1.9291700680517706E-3</v>
      </c>
      <c r="AZ2646" s="13">
        <f t="shared" si="3177"/>
        <v>7.575850857239302E-4</v>
      </c>
      <c r="BA2646" s="13">
        <f t="shared" si="3178"/>
        <v>1.9833577544252495E-4</v>
      </c>
      <c r="BB2646" s="13">
        <f t="shared" si="3179"/>
        <v>3.8943229508139764E-5</v>
      </c>
      <c r="BC2646" s="13">
        <f t="shared" si="3180"/>
        <v>6.1172024911385952E-6</v>
      </c>
      <c r="BD2646" s="13">
        <f t="shared" si="3181"/>
        <v>2.8535431479174859E-5</v>
      </c>
      <c r="BE2646" s="13">
        <f t="shared" si="3182"/>
        <v>4.7093163987341343E-5</v>
      </c>
      <c r="BF2646" s="13">
        <f t="shared" si="3183"/>
        <v>3.8859866127434397E-5</v>
      </c>
      <c r="BG2646" s="13">
        <f t="shared" si="3184"/>
        <v>2.1377330488249992E-5</v>
      </c>
      <c r="BH2646" s="13">
        <f t="shared" si="3185"/>
        <v>8.8199658994946066E-6</v>
      </c>
      <c r="BI2646" s="13">
        <f t="shared" si="3186"/>
        <v>2.9111885045143794E-6</v>
      </c>
      <c r="BJ2646" s="14">
        <f t="shared" si="3187"/>
        <v>0.57836933290768167</v>
      </c>
      <c r="BK2646" s="14">
        <f t="shared" si="3188"/>
        <v>0.2454319359247662</v>
      </c>
      <c r="BL2646" s="14">
        <f t="shared" si="3189"/>
        <v>0.16945121131899732</v>
      </c>
      <c r="BM2646" s="14">
        <f t="shared" si="3190"/>
        <v>0.43799257659418867</v>
      </c>
      <c r="BN2646" s="14">
        <f t="shared" si="3191"/>
        <v>0.56039947659016487</v>
      </c>
    </row>
    <row r="2647" spans="1:66" x14ac:dyDescent="0.25">
      <c r="A2647" t="s">
        <v>25</v>
      </c>
      <c r="B2647" t="s">
        <v>177</v>
      </c>
      <c r="C2647" t="s">
        <v>260</v>
      </c>
      <c r="D2647" s="7" t="s">
        <v>554</v>
      </c>
      <c r="E2647" s="10">
        <f>VLOOKUP(A2647,home!$A$2:$E$405,3,FALSE)</f>
        <v>1.38333333333333</v>
      </c>
      <c r="F2647" s="10">
        <f>VLOOKUP(B2647,home!$B$2:$E$405,3,FALSE)</f>
        <v>1.69</v>
      </c>
      <c r="G2647" s="10">
        <f>VLOOKUP(C2647,away!$B$2:$E$405,4,FALSE)</f>
        <v>1.45</v>
      </c>
      <c r="H2647" s="10">
        <f>VLOOKUP(A2647,away!$A$2:$E$405,3,FALSE)</f>
        <v>1.1499999999999999</v>
      </c>
      <c r="I2647" s="10">
        <f>VLOOKUP(C2647,away!$B$2:$E$405,3,FALSE)</f>
        <v>1.24</v>
      </c>
      <c r="J2647" s="10">
        <f>VLOOKUP(B2647,home!$B$2:$E$405,4,FALSE)</f>
        <v>0.57999999999999996</v>
      </c>
      <c r="K2647" s="12">
        <f t="shared" si="3136"/>
        <v>3.3898583333333248</v>
      </c>
      <c r="L2647" s="12">
        <f t="shared" si="3137"/>
        <v>0.82707999999999993</v>
      </c>
      <c r="M2647" s="13">
        <f t="shared" si="3138"/>
        <v>1.4743715816286133E-2</v>
      </c>
      <c r="N2647" s="13">
        <f t="shared" si="3139"/>
        <v>4.9979107924135895E-2</v>
      </c>
      <c r="O2647" s="13">
        <f t="shared" si="3140"/>
        <v>1.2194232477333932E-2</v>
      </c>
      <c r="P2647" s="13">
        <f t="shared" si="3141"/>
        <v>4.1336720581894304E-2</v>
      </c>
      <c r="Q2647" s="13">
        <f t="shared" si="3142"/>
        <v>8.4711047744598852E-2</v>
      </c>
      <c r="R2647" s="13">
        <f t="shared" si="3143"/>
        <v>5.0428028986766738E-3</v>
      </c>
      <c r="S2647" s="13">
        <f t="shared" si="3144"/>
        <v>2.8973775840452E-2</v>
      </c>
      <c r="T2647" s="13">
        <f t="shared" si="3145"/>
        <v>7.0062813368602789E-2</v>
      </c>
      <c r="U2647" s="13">
        <f t="shared" si="3146"/>
        <v>1.7094387429436569E-2</v>
      </c>
      <c r="V2647" s="13">
        <f t="shared" si="3147"/>
        <v>9.0259236247036464E-3</v>
      </c>
      <c r="W2647" s="13">
        <f t="shared" si="3148"/>
        <v>9.571948370747517E-2</v>
      </c>
      <c r="X2647" s="13">
        <f t="shared" si="3149"/>
        <v>7.9167670584778541E-2</v>
      </c>
      <c r="Y2647" s="13">
        <f t="shared" si="3150"/>
        <v>3.2738998493629323E-2</v>
      </c>
      <c r="Z2647" s="13">
        <f t="shared" si="3151"/>
        <v>1.3902671404791679E-3</v>
      </c>
      <c r="AA2647" s="13">
        <f t="shared" si="3152"/>
        <v>4.7128086517127998E-3</v>
      </c>
      <c r="AB2647" s="13">
        <f t="shared" si="3153"/>
        <v>7.9878768407070141E-3</v>
      </c>
      <c r="AC2647" s="13">
        <f t="shared" si="3154"/>
        <v>1.5816148703493684E-3</v>
      </c>
      <c r="AD2647" s="13">
        <f t="shared" si="3155"/>
        <v>8.1118872377037035E-2</v>
      </c>
      <c r="AE2647" s="13">
        <f t="shared" si="3156"/>
        <v>6.7091796965599776E-2</v>
      </c>
      <c r="AF2647" s="13">
        <f t="shared" si="3157"/>
        <v>2.7745141717154132E-2</v>
      </c>
      <c r="AG2647" s="13">
        <f t="shared" si="3158"/>
        <v>7.6491506038079467E-3</v>
      </c>
      <c r="AH2647" s="13">
        <f t="shared" si="3159"/>
        <v>2.8746553663687745E-4</v>
      </c>
      <c r="AI2647" s="13">
        <f t="shared" si="3160"/>
        <v>9.7446744491465516E-4</v>
      </c>
      <c r="AJ2647" s="13">
        <f t="shared" si="3161"/>
        <v>1.6516532943529885E-3</v>
      </c>
      <c r="AK2647" s="13">
        <f t="shared" si="3162"/>
        <v>1.8662902278799721E-3</v>
      </c>
      <c r="AL2647" s="13">
        <f t="shared" si="3163"/>
        <v>1.773739341654496E-4</v>
      </c>
      <c r="AM2647" s="13">
        <f t="shared" si="3164"/>
        <v>5.499629710358029E-2</v>
      </c>
      <c r="AN2647" s="13">
        <f t="shared" si="3165"/>
        <v>4.5486337408429174E-2</v>
      </c>
      <c r="AO2647" s="13">
        <f t="shared" si="3166"/>
        <v>1.8810419971881799E-2</v>
      </c>
      <c r="AP2647" s="13">
        <f t="shared" si="3167"/>
        <v>5.1859073834479999E-3</v>
      </c>
      <c r="AQ2647" s="13">
        <f t="shared" si="3168"/>
        <v>1.0722900696755425E-3</v>
      </c>
      <c r="AR2647" s="13">
        <f t="shared" si="3169"/>
        <v>4.7551399208325731E-5</v>
      </c>
      <c r="AS2647" s="13">
        <f t="shared" si="3170"/>
        <v>1.6119250686800265E-4</v>
      </c>
      <c r="AT2647" s="13">
        <f t="shared" si="3171"/>
        <v>2.7320988133869403E-4</v>
      </c>
      <c r="AU2647" s="13">
        <f t="shared" si="3172"/>
        <v>3.0871426433499359E-4</v>
      </c>
      <c r="AV2647" s="13">
        <f t="shared" si="3173"/>
        <v>2.6162440539371124E-4</v>
      </c>
      <c r="AW2647" s="13">
        <f t="shared" si="3174"/>
        <v>1.3813901850474035E-5</v>
      </c>
      <c r="AX2647" s="13">
        <f t="shared" si="3175"/>
        <v>3.1071609339841152E-2</v>
      </c>
      <c r="AY2647" s="13">
        <f t="shared" si="3176"/>
        <v>2.5698706652795812E-2</v>
      </c>
      <c r="AZ2647" s="13">
        <f t="shared" si="3177"/>
        <v>1.0627443149197181E-2</v>
      </c>
      <c r="BA2647" s="13">
        <f t="shared" si="3178"/>
        <v>2.9299152266126683E-3</v>
      </c>
      <c r="BB2647" s="13">
        <f t="shared" si="3179"/>
        <v>6.0581857140670119E-4</v>
      </c>
      <c r="BC2647" s="13">
        <f t="shared" si="3180"/>
        <v>1.002120848078109E-4</v>
      </c>
      <c r="BD2647" s="13">
        <f t="shared" si="3181"/>
        <v>6.5548018762036715E-6</v>
      </c>
      <c r="BE2647" s="13">
        <f t="shared" si="3182"/>
        <v>2.2219849763397928E-5</v>
      </c>
      <c r="BF2647" s="13">
        <f t="shared" si="3183"/>
        <v>3.7661071442934492E-5</v>
      </c>
      <c r="BG2647" s="13">
        <f t="shared" si="3184"/>
        <v>4.2555232291031064E-5</v>
      </c>
      <c r="BH2647" s="13">
        <f t="shared" si="3185"/>
        <v>3.6064052202171763E-5</v>
      </c>
      <c r="BI2647" s="13">
        <f t="shared" si="3186"/>
        <v>2.4450405578259997E-5</v>
      </c>
      <c r="BJ2647" s="14">
        <f t="shared" si="3187"/>
        <v>0.79256904044849585</v>
      </c>
      <c r="BK2647" s="14">
        <f t="shared" si="3188"/>
        <v>0.12153783132064672</v>
      </c>
      <c r="BL2647" s="14">
        <f t="shared" si="3189"/>
        <v>5.3033782671949206E-2</v>
      </c>
      <c r="BM2647" s="14">
        <f t="shared" si="3190"/>
        <v>0.73483840138769985</v>
      </c>
      <c r="BN2647" s="14">
        <f t="shared" si="3191"/>
        <v>0.20800762744292581</v>
      </c>
    </row>
    <row r="2648" spans="1:66" x14ac:dyDescent="0.25">
      <c r="A2648" t="s">
        <v>25</v>
      </c>
      <c r="B2648" t="s">
        <v>257</v>
      </c>
      <c r="C2648" t="s">
        <v>170</v>
      </c>
      <c r="D2648" s="7" t="s">
        <v>554</v>
      </c>
      <c r="E2648" s="10">
        <f>VLOOKUP(A2648,home!$A$2:$E$405,3,FALSE)</f>
        <v>1.38333333333333</v>
      </c>
      <c r="F2648" s="10">
        <f>VLOOKUP(B2648,home!$B$2:$E$405,3,FALSE)</f>
        <v>0.83</v>
      </c>
      <c r="G2648" s="10">
        <f>VLOOKUP(C2648,away!$B$2:$E$405,4,FALSE)</f>
        <v>0.83</v>
      </c>
      <c r="H2648" s="10">
        <f>VLOOKUP(A2648,away!$A$2:$E$405,3,FALSE)</f>
        <v>1.1499999999999999</v>
      </c>
      <c r="I2648" s="10">
        <f>VLOOKUP(C2648,away!$B$2:$E$405,3,FALSE)</f>
        <v>0.41</v>
      </c>
      <c r="J2648" s="10">
        <f>VLOOKUP(B2648,home!$B$2:$E$405,4,FALSE)</f>
        <v>1.49</v>
      </c>
      <c r="K2648" s="12">
        <f t="shared" si="3136"/>
        <v>0.95297833333333104</v>
      </c>
      <c r="L2648" s="12">
        <f t="shared" si="3137"/>
        <v>0.70253499999999991</v>
      </c>
      <c r="M2648" s="13">
        <f t="shared" si="3138"/>
        <v>0.19099398695666867</v>
      </c>
      <c r="N2648" s="13">
        <f t="shared" si="3139"/>
        <v>0.18201313136665404</v>
      </c>
      <c r="O2648" s="13">
        <f t="shared" si="3140"/>
        <v>0.1341799606266032</v>
      </c>
      <c r="P2648" s="13">
        <f t="shared" si="3141"/>
        <v>0.12787059524467229</v>
      </c>
      <c r="Q2648" s="13">
        <f t="shared" si="3142"/>
        <v>8.6727285287287306E-2</v>
      </c>
      <c r="R2648" s="13">
        <f t="shared" si="3143"/>
        <v>4.7133059319405333E-2</v>
      </c>
      <c r="S2648" s="13">
        <f t="shared" si="3144"/>
        <v>2.1402361127652123E-2</v>
      </c>
      <c r="T2648" s="13">
        <f t="shared" si="3145"/>
        <v>6.092895336930438E-2</v>
      </c>
      <c r="U2648" s="13">
        <f t="shared" si="3146"/>
        <v>4.4916784315107913E-2</v>
      </c>
      <c r="V2648" s="13">
        <f t="shared" si="3147"/>
        <v>1.5920993701552175E-3</v>
      </c>
      <c r="W2648" s="13">
        <f t="shared" si="3148"/>
        <v>2.7549741262534466E-2</v>
      </c>
      <c r="X2648" s="13">
        <f t="shared" si="3149"/>
        <v>1.935465747787465E-2</v>
      </c>
      <c r="Y2648" s="13">
        <f t="shared" si="3150"/>
        <v>6.7986621456093323E-3</v>
      </c>
      <c r="Z2648" s="13">
        <f t="shared" si="3151"/>
        <v>1.1037541276319476E-2</v>
      </c>
      <c r="AA2648" s="13">
        <f t="shared" si="3152"/>
        <v>1.0518537689604781E-2</v>
      </c>
      <c r="AB2648" s="13">
        <f t="shared" si="3153"/>
        <v>5.0119692582716946E-3</v>
      </c>
      <c r="AC2648" s="13">
        <f t="shared" si="3154"/>
        <v>6.6619471047995213E-5</v>
      </c>
      <c r="AD2648" s="13">
        <f t="shared" si="3155"/>
        <v>6.5635766280336474E-3</v>
      </c>
      <c r="AE2648" s="13">
        <f t="shared" si="3156"/>
        <v>4.6111423063756179E-3</v>
      </c>
      <c r="AF2648" s="13">
        <f t="shared" si="3157"/>
        <v>1.619744430104797E-3</v>
      </c>
      <c r="AG2648" s="13">
        <f t="shared" si="3158"/>
        <v>3.7930905106789122E-4</v>
      </c>
      <c r="AH2648" s="13">
        <f t="shared" si="3159"/>
        <v>1.9385647651397751E-3</v>
      </c>
      <c r="AI2648" s="13">
        <f t="shared" si="3160"/>
        <v>1.8474102189416229E-3</v>
      </c>
      <c r="AJ2648" s="13">
        <f t="shared" si="3161"/>
        <v>8.8027095571497596E-4</v>
      </c>
      <c r="AK2648" s="13">
        <f t="shared" si="3162"/>
        <v>2.7962638275299883E-4</v>
      </c>
      <c r="AL2648" s="13">
        <f t="shared" si="3163"/>
        <v>1.7840711225584332E-6</v>
      </c>
      <c r="AM2648" s="13">
        <f t="shared" si="3164"/>
        <v>1.2509892631378222E-3</v>
      </c>
      <c r="AN2648" s="13">
        <f t="shared" si="3165"/>
        <v>8.7886374197852985E-4</v>
      </c>
      <c r="AO2648" s="13">
        <f t="shared" si="3166"/>
        <v>3.0871626948544319E-4</v>
      </c>
      <c r="AP2648" s="13">
        <f t="shared" si="3167"/>
        <v>7.2294661460985278E-5</v>
      </c>
      <c r="AQ2648" s="13">
        <f t="shared" si="3168"/>
        <v>1.2697382497373317E-5</v>
      </c>
      <c r="AR2648" s="13">
        <f t="shared" si="3169"/>
        <v>2.7238191945549441E-4</v>
      </c>
      <c r="AS2648" s="13">
        <f t="shared" si="3170"/>
        <v>2.5957406763283064E-4</v>
      </c>
      <c r="AT2648" s="13">
        <f t="shared" si="3171"/>
        <v>1.2368423117464417E-4</v>
      </c>
      <c r="AU2648" s="13">
        <f t="shared" si="3172"/>
        <v>3.9289464161475615E-5</v>
      </c>
      <c r="AV2648" s="13">
        <f t="shared" si="3173"/>
        <v>9.3605020185406653E-6</v>
      </c>
      <c r="AW2648" s="13">
        <f t="shared" si="3174"/>
        <v>3.3178798516621763E-8</v>
      </c>
      <c r="AX2648" s="13">
        <f t="shared" si="3175"/>
        <v>1.9869427716716223E-4</v>
      </c>
      <c r="AY2648" s="13">
        <f t="shared" si="3176"/>
        <v>1.395896840096323E-4</v>
      </c>
      <c r="AZ2648" s="13">
        <f t="shared" si="3177"/>
        <v>4.903331932785351E-5</v>
      </c>
      <c r="BA2648" s="13">
        <f t="shared" si="3178"/>
        <v>1.1482540997997856E-5</v>
      </c>
      <c r="BB2648" s="13">
        <f t="shared" si="3179"/>
        <v>2.0167217350071052E-6</v>
      </c>
      <c r="BC2648" s="13">
        <f t="shared" si="3180"/>
        <v>2.8336352082064335E-7</v>
      </c>
      <c r="BD2648" s="13">
        <f t="shared" si="3181"/>
        <v>3.1892971964110948E-5</v>
      </c>
      <c r="BE2648" s="13">
        <f t="shared" si="3182"/>
        <v>3.0393311267405102E-5</v>
      </c>
      <c r="BF2648" s="13">
        <f t="shared" si="3183"/>
        <v>1.4482083558046432E-5</v>
      </c>
      <c r="BG2648" s="13">
        <f t="shared" si="3184"/>
        <v>4.6003706174470433E-6</v>
      </c>
      <c r="BH2648" s="13">
        <f t="shared" si="3185"/>
        <v>1.0960133809325774E-6</v>
      </c>
      <c r="BI2648" s="13">
        <f t="shared" si="3186"/>
        <v>2.0889540101443137E-7</v>
      </c>
      <c r="BJ2648" s="14">
        <f t="shared" si="3187"/>
        <v>0.39947086455016462</v>
      </c>
      <c r="BK2648" s="14">
        <f t="shared" si="3188"/>
        <v>0.34206703592532844</v>
      </c>
      <c r="BL2648" s="14">
        <f t="shared" si="3189"/>
        <v>0.24749314736217429</v>
      </c>
      <c r="BM2648" s="14">
        <f t="shared" si="3190"/>
        <v>0.23101101380748507</v>
      </c>
      <c r="BN2648" s="14">
        <f t="shared" si="3191"/>
        <v>0.76891801880129085</v>
      </c>
    </row>
    <row r="2649" spans="1:66" x14ac:dyDescent="0.25">
      <c r="A2649" t="s">
        <v>25</v>
      </c>
      <c r="B2649" t="s">
        <v>168</v>
      </c>
      <c r="C2649" t="s">
        <v>172</v>
      </c>
      <c r="D2649" s="7" t="s">
        <v>554</v>
      </c>
      <c r="E2649" s="10">
        <f>VLOOKUP(A2649,home!$A$2:$E$405,3,FALSE)</f>
        <v>1.38333333333333</v>
      </c>
      <c r="F2649" s="10">
        <f>VLOOKUP(B2649,home!$B$2:$E$405,3,FALSE)</f>
        <v>1.03</v>
      </c>
      <c r="G2649" s="10">
        <f>VLOOKUP(C2649,away!$B$2:$E$405,4,FALSE)</f>
        <v>0.96</v>
      </c>
      <c r="H2649" s="10">
        <f>VLOOKUP(A2649,away!$A$2:$E$405,3,FALSE)</f>
        <v>1.1499999999999999</v>
      </c>
      <c r="I2649" s="10">
        <f>VLOOKUP(C2649,away!$B$2:$E$405,3,FALSE)</f>
        <v>1.2</v>
      </c>
      <c r="J2649" s="10">
        <f>VLOOKUP(B2649,home!$B$2:$E$405,4,FALSE)</f>
        <v>0.75</v>
      </c>
      <c r="K2649" s="12">
        <f t="shared" si="3136"/>
        <v>1.3678399999999966</v>
      </c>
      <c r="L2649" s="12">
        <f t="shared" si="3137"/>
        <v>1.0349999999999999</v>
      </c>
      <c r="M2649" s="13">
        <f t="shared" si="3138"/>
        <v>9.0460679803343158E-2</v>
      </c>
      <c r="N2649" s="13">
        <f t="shared" si="3139"/>
        <v>0.12373573626220459</v>
      </c>
      <c r="O2649" s="13">
        <f t="shared" si="3140"/>
        <v>9.3626803596460167E-2</v>
      </c>
      <c r="P2649" s="13">
        <f t="shared" si="3141"/>
        <v>0.12806648703138174</v>
      </c>
      <c r="Q2649" s="13">
        <f t="shared" si="3142"/>
        <v>8.4625344744446773E-2</v>
      </c>
      <c r="R2649" s="13">
        <f t="shared" si="3143"/>
        <v>4.8451870861168131E-2</v>
      </c>
      <c r="S2649" s="13">
        <f t="shared" si="3144"/>
        <v>4.532639246193499E-2</v>
      </c>
      <c r="T2649" s="13">
        <f t="shared" si="3145"/>
        <v>8.7587231810502417E-2</v>
      </c>
      <c r="U2649" s="13">
        <f t="shared" si="3146"/>
        <v>6.6274407038740046E-2</v>
      </c>
      <c r="V2649" s="13">
        <f t="shared" si="3147"/>
        <v>7.1299140564902979E-3</v>
      </c>
      <c r="W2649" s="13">
        <f t="shared" si="3148"/>
        <v>3.8584643851747938E-2</v>
      </c>
      <c r="X2649" s="13">
        <f t="shared" si="3149"/>
        <v>3.9935106386559109E-2</v>
      </c>
      <c r="Y2649" s="13">
        <f t="shared" si="3150"/>
        <v>2.066641755504434E-2</v>
      </c>
      <c r="Z2649" s="13">
        <f t="shared" si="3151"/>
        <v>1.6715895447103009E-2</v>
      </c>
      <c r="AA2649" s="13">
        <f t="shared" si="3152"/>
        <v>2.2864670428365319E-2</v>
      </c>
      <c r="AB2649" s="13">
        <f t="shared" si="3153"/>
        <v>1.5637605399367576E-2</v>
      </c>
      <c r="AC2649" s="13">
        <f t="shared" si="3154"/>
        <v>6.3087012503348114E-4</v>
      </c>
      <c r="AD2649" s="13">
        <f t="shared" si="3155"/>
        <v>1.3194404811543691E-2</v>
      </c>
      <c r="AE2649" s="13">
        <f t="shared" si="3156"/>
        <v>1.365620897994772E-2</v>
      </c>
      <c r="AF2649" s="13">
        <f t="shared" si="3157"/>
        <v>7.0670881471229441E-3</v>
      </c>
      <c r="AG2649" s="13">
        <f t="shared" si="3158"/>
        <v>2.438145410757416E-3</v>
      </c>
      <c r="AH2649" s="13">
        <f t="shared" si="3159"/>
        <v>4.3252379469379014E-3</v>
      </c>
      <c r="AI2649" s="13">
        <f t="shared" si="3160"/>
        <v>5.9162334733395246E-3</v>
      </c>
      <c r="AJ2649" s="13">
        <f t="shared" si="3161"/>
        <v>4.0462303970863582E-3</v>
      </c>
      <c r="AK2649" s="13">
        <f t="shared" si="3162"/>
        <v>1.8448652621168638E-3</v>
      </c>
      <c r="AL2649" s="13">
        <f t="shared" si="3163"/>
        <v>3.5725276821587911E-5</v>
      </c>
      <c r="AM2649" s="13">
        <f t="shared" si="3164"/>
        <v>3.6095669354843755E-3</v>
      </c>
      <c r="AN2649" s="13">
        <f t="shared" si="3165"/>
        <v>3.7359017782263287E-3</v>
      </c>
      <c r="AO2649" s="13">
        <f t="shared" si="3166"/>
        <v>1.9333291702321247E-3</v>
      </c>
      <c r="AP2649" s="13">
        <f t="shared" si="3167"/>
        <v>6.6699856373008315E-4</v>
      </c>
      <c r="AQ2649" s="13">
        <f t="shared" si="3168"/>
        <v>1.7258587836515896E-4</v>
      </c>
      <c r="AR2649" s="13">
        <f t="shared" si="3169"/>
        <v>8.9532425501614586E-4</v>
      </c>
      <c r="AS2649" s="13">
        <f t="shared" si="3170"/>
        <v>1.2246603289812819E-3</v>
      </c>
      <c r="AT2649" s="13">
        <f t="shared" si="3171"/>
        <v>8.3756969219687645E-4</v>
      </c>
      <c r="AU2649" s="13">
        <f t="shared" si="3172"/>
        <v>3.818871092581909E-4</v>
      </c>
      <c r="AV2649" s="13">
        <f t="shared" si="3173"/>
        <v>1.3059011588193063E-4</v>
      </c>
      <c r="AW2649" s="13">
        <f t="shared" si="3174"/>
        <v>1.4049108011196677E-6</v>
      </c>
      <c r="AX2649" s="13">
        <f t="shared" si="3175"/>
        <v>8.2288500617215543E-4</v>
      </c>
      <c r="AY2649" s="13">
        <f t="shared" si="3176"/>
        <v>8.5168598138818082E-4</v>
      </c>
      <c r="AZ2649" s="13">
        <f t="shared" si="3177"/>
        <v>4.4074749536838353E-4</v>
      </c>
      <c r="BA2649" s="13">
        <f t="shared" si="3178"/>
        <v>1.5205788590209234E-4</v>
      </c>
      <c r="BB2649" s="13">
        <f t="shared" si="3179"/>
        <v>3.9344977977166374E-5</v>
      </c>
      <c r="BC2649" s="13">
        <f t="shared" si="3180"/>
        <v>8.1444104412734421E-6</v>
      </c>
      <c r="BD2649" s="13">
        <f t="shared" si="3181"/>
        <v>1.5444343399028507E-4</v>
      </c>
      <c r="BE2649" s="13">
        <f t="shared" si="3182"/>
        <v>2.11253906749271E-4</v>
      </c>
      <c r="BF2649" s="13">
        <f t="shared" si="3183"/>
        <v>1.4448077190396108E-4</v>
      </c>
      <c r="BG2649" s="13">
        <f t="shared" si="3184"/>
        <v>6.5875526347037897E-5</v>
      </c>
      <c r="BH2649" s="13">
        <f t="shared" si="3185"/>
        <v>2.252679498963302E-5</v>
      </c>
      <c r="BI2649" s="13">
        <f t="shared" si="3186"/>
        <v>6.1626102517239109E-6</v>
      </c>
      <c r="BJ2649" s="14">
        <f t="shared" si="3187"/>
        <v>0.44392357604316429</v>
      </c>
      <c r="BK2649" s="14">
        <f t="shared" si="3188"/>
        <v>0.27250175473639343</v>
      </c>
      <c r="BL2649" s="14">
        <f t="shared" si="3189"/>
        <v>0.26706269894914825</v>
      </c>
      <c r="BM2649" s="14">
        <f t="shared" si="3190"/>
        <v>0.43038672180621745</v>
      </c>
      <c r="BN2649" s="14">
        <f t="shared" si="3191"/>
        <v>0.56896692229900447</v>
      </c>
    </row>
    <row r="2650" spans="1:66" x14ac:dyDescent="0.25">
      <c r="A2650" t="s">
        <v>178</v>
      </c>
      <c r="B2650" t="s">
        <v>270</v>
      </c>
      <c r="C2650" t="s">
        <v>268</v>
      </c>
      <c r="D2650" s="7" t="s">
        <v>554</v>
      </c>
      <c r="E2650" s="10">
        <f>VLOOKUP(A2650,home!$A$2:$E$405,3,FALSE)</f>
        <v>1.75471698113208</v>
      </c>
      <c r="F2650" s="10">
        <f>VLOOKUP(B2650,home!$B$2:$E$405,3,FALSE)</f>
        <v>0.47</v>
      </c>
      <c r="G2650" s="10">
        <f>VLOOKUP(C2650,away!$B$2:$E$405,4,FALSE)</f>
        <v>1.04</v>
      </c>
      <c r="H2650" s="10">
        <f>VLOOKUP(A2650,away!$A$2:$E$405,3,FALSE)</f>
        <v>1.3301886792452799</v>
      </c>
      <c r="I2650" s="10">
        <f>VLOOKUP(C2650,away!$B$2:$E$405,3,FALSE)</f>
        <v>0.85</v>
      </c>
      <c r="J2650" s="10">
        <f>VLOOKUP(B2650,home!$B$2:$E$405,4,FALSE)</f>
        <v>0.5</v>
      </c>
      <c r="K2650" s="12">
        <f t="shared" si="3136"/>
        <v>0.85770566037736073</v>
      </c>
      <c r="L2650" s="12">
        <f t="shared" si="3137"/>
        <v>0.56533018867924401</v>
      </c>
      <c r="M2650" s="13">
        <f t="shared" si="3138"/>
        <v>0.24098132236460645</v>
      </c>
      <c r="N2650" s="13">
        <f t="shared" si="3139"/>
        <v>0.20669104423734441</v>
      </c>
      <c r="O2650" s="13">
        <f t="shared" si="3140"/>
        <v>0.13623401644055669</v>
      </c>
      <c r="P2650" s="13">
        <f t="shared" si="3141"/>
        <v>0.11684868703700789</v>
      </c>
      <c r="Q2650" s="13">
        <f t="shared" si="3142"/>
        <v>8.8640039295838871E-2</v>
      </c>
      <c r="R2650" s="13">
        <f t="shared" si="3143"/>
        <v>3.8508601109435568E-2</v>
      </c>
      <c r="S2650" s="13">
        <f t="shared" si="3144"/>
        <v>1.4164599488767219E-2</v>
      </c>
      <c r="T2650" s="13">
        <f t="shared" si="3145"/>
        <v>5.0110890139652191E-2</v>
      </c>
      <c r="U2650" s="13">
        <f t="shared" si="3146"/>
        <v>3.3029045144776795E-2</v>
      </c>
      <c r="V2650" s="13">
        <f t="shared" si="3147"/>
        <v>7.6313653063180952E-4</v>
      </c>
      <c r="W2650" s="13">
        <f t="shared" si="3148"/>
        <v>2.5342354480037573E-2</v>
      </c>
      <c r="X2650" s="13">
        <f t="shared" si="3149"/>
        <v>1.4326798039775924E-2</v>
      </c>
      <c r="Y2650" s="13">
        <f t="shared" si="3150"/>
        <v>4.0496857194979724E-3</v>
      </c>
      <c r="Z2650" s="13">
        <f t="shared" si="3151"/>
        <v>7.2566915769903166E-3</v>
      </c>
      <c r="AA2650" s="13">
        <f t="shared" si="3152"/>
        <v>6.2241054411973111E-3</v>
      </c>
      <c r="AB2650" s="13">
        <f t="shared" si="3153"/>
        <v>2.6692252338502316E-3</v>
      </c>
      <c r="AC2650" s="13">
        <f t="shared" si="3154"/>
        <v>2.3127181797565612E-5</v>
      </c>
      <c r="AD2650" s="13">
        <f t="shared" si="3155"/>
        <v>5.4340702212044463E-3</v>
      </c>
      <c r="AE2650" s="13">
        <f t="shared" si="3156"/>
        <v>3.0720439434497706E-3</v>
      </c>
      <c r="AF2650" s="13">
        <f t="shared" si="3157"/>
        <v>8.6835959109069372E-4</v>
      </c>
      <c r="AG2650" s="13">
        <f t="shared" si="3158"/>
        <v>1.6363663049091099E-4</v>
      </c>
      <c r="AH2650" s="13">
        <f t="shared" si="3159"/>
        <v>1.0256067046017542E-3</v>
      </c>
      <c r="AI2650" s="13">
        <f t="shared" si="3160"/>
        <v>8.7966867585789624E-4</v>
      </c>
      <c r="AJ2650" s="13">
        <f t="shared" si="3161"/>
        <v>3.7724840126998767E-4</v>
      </c>
      <c r="AK2650" s="13">
        <f t="shared" si="3162"/>
        <v>1.0785602971252615E-4</v>
      </c>
      <c r="AL2650" s="13">
        <f t="shared" si="3163"/>
        <v>4.4856270210402628E-7</v>
      </c>
      <c r="AM2650" s="13">
        <f t="shared" si="3164"/>
        <v>9.3216655752302233E-4</v>
      </c>
      <c r="AN2650" s="13">
        <f t="shared" si="3165"/>
        <v>5.269818958449716E-4</v>
      </c>
      <c r="AO2650" s="13">
        <f t="shared" si="3166"/>
        <v>1.4895938730429171E-4</v>
      </c>
      <c r="AP2650" s="13">
        <f t="shared" si="3167"/>
        <v>2.8070412843426604E-5</v>
      </c>
      <c r="AQ2650" s="13">
        <f t="shared" si="3168"/>
        <v>3.9672629472696594E-6</v>
      </c>
      <c r="AR2650" s="13">
        <f t="shared" si="3169"/>
        <v>1.1596128636464155E-4</v>
      </c>
      <c r="AS2650" s="13">
        <f t="shared" si="3170"/>
        <v>9.9460651699593108E-5</v>
      </c>
      <c r="AT2650" s="13">
        <f t="shared" si="3171"/>
        <v>4.2653981973781084E-5</v>
      </c>
      <c r="AU2650" s="13">
        <f t="shared" si="3172"/>
        <v>1.2194853925515317E-5</v>
      </c>
      <c r="AV2650" s="13">
        <f t="shared" si="3173"/>
        <v>2.6148988098473908E-6</v>
      </c>
      <c r="AW2650" s="13">
        <f t="shared" si="3174"/>
        <v>6.0417272038993678E-9</v>
      </c>
      <c r="AX2650" s="13">
        <f t="shared" si="3175"/>
        <v>1.3325408880032909E-4</v>
      </c>
      <c r="AY2650" s="13">
        <f t="shared" si="3176"/>
        <v>7.5332559163770777E-5</v>
      </c>
      <c r="AZ2650" s="13">
        <f t="shared" si="3177"/>
        <v>2.1293884942872417E-5</v>
      </c>
      <c r="BA2650" s="13">
        <f t="shared" si="3178"/>
        <v>4.0126919974893921E-6</v>
      </c>
      <c r="BB2650" s="13">
        <f t="shared" si="3179"/>
        <v>5.6712398101309269E-7</v>
      </c>
      <c r="BC2650" s="13">
        <f t="shared" si="3180"/>
        <v>6.4122461438131168E-8</v>
      </c>
      <c r="BD2650" s="13">
        <f t="shared" si="3181"/>
        <v>1.0926069316668431E-5</v>
      </c>
      <c r="BE2650" s="13">
        <f t="shared" si="3182"/>
        <v>9.3713514985819148E-6</v>
      </c>
      <c r="BF2650" s="13">
        <f t="shared" si="3183"/>
        <v>4.0189306128597844E-6</v>
      </c>
      <c r="BG2650" s="13">
        <f t="shared" si="3184"/>
        <v>1.1490198451045648E-6</v>
      </c>
      <c r="BH2650" s="13">
        <f t="shared" si="3185"/>
        <v>2.4638020625802574E-7</v>
      </c>
      <c r="BI2650" s="13">
        <f t="shared" si="3186"/>
        <v>4.2264339502490079E-8</v>
      </c>
      <c r="BJ2650" s="14">
        <f t="shared" si="3187"/>
        <v>0.40057359228619277</v>
      </c>
      <c r="BK2650" s="14">
        <f t="shared" si="3188"/>
        <v>0.3728566537246768</v>
      </c>
      <c r="BL2650" s="14">
        <f t="shared" si="3189"/>
        <v>0.21935401286985112</v>
      </c>
      <c r="BM2650" s="14">
        <f t="shared" si="3190"/>
        <v>0.17206191345548447</v>
      </c>
      <c r="BN2650" s="14">
        <f t="shared" si="3191"/>
        <v>0.82790371048478983</v>
      </c>
    </row>
    <row r="2651" spans="1:66" x14ac:dyDescent="0.25">
      <c r="A2651" t="s">
        <v>178</v>
      </c>
      <c r="B2651" t="s">
        <v>185</v>
      </c>
      <c r="C2651" t="s">
        <v>181</v>
      </c>
      <c r="D2651" s="7" t="s">
        <v>554</v>
      </c>
      <c r="E2651" s="10">
        <f>VLOOKUP(A2651,home!$A$2:$E$405,3,FALSE)</f>
        <v>1.75471698113208</v>
      </c>
      <c r="F2651" s="10">
        <f>VLOOKUP(B2651,home!$B$2:$E$405,3,FALSE)</f>
        <v>0.66</v>
      </c>
      <c r="G2651" s="10">
        <f>VLOOKUP(C2651,away!$B$2:$E$405,4,FALSE)</f>
        <v>0.85</v>
      </c>
      <c r="H2651" s="10">
        <f>VLOOKUP(A2651,away!$A$2:$E$405,3,FALSE)</f>
        <v>1.3301886792452799</v>
      </c>
      <c r="I2651" s="10">
        <f>VLOOKUP(C2651,away!$B$2:$E$405,3,FALSE)</f>
        <v>1.1399999999999999</v>
      </c>
      <c r="J2651" s="10">
        <f>VLOOKUP(B2651,home!$B$2:$E$405,4,FALSE)</f>
        <v>1.88</v>
      </c>
      <c r="K2651" s="12">
        <f t="shared" si="3136"/>
        <v>0.98439622641509683</v>
      </c>
      <c r="L2651" s="12">
        <f t="shared" si="3137"/>
        <v>2.8508603773584835</v>
      </c>
      <c r="M2651" s="13">
        <f t="shared" si="3138"/>
        <v>2.1595796196324603E-2</v>
      </c>
      <c r="N2651" s="13">
        <f t="shared" si="3139"/>
        <v>2.1258820282091438E-2</v>
      </c>
      <c r="O2651" s="13">
        <f t="shared" si="3140"/>
        <v>6.1566599693610856E-2</v>
      </c>
      <c r="P2651" s="13">
        <f t="shared" si="3141"/>
        <v>6.0605928411599383E-2</v>
      </c>
      <c r="Q2651" s="13">
        <f t="shared" si="3142"/>
        <v>1.0463551231863768E-2</v>
      </c>
      <c r="R2651" s="13">
        <f t="shared" si="3143"/>
        <v>8.7758889817603089E-2</v>
      </c>
      <c r="S2651" s="13">
        <f t="shared" si="3144"/>
        <v>4.252075873054674E-2</v>
      </c>
      <c r="T2651" s="13">
        <f t="shared" si="3145"/>
        <v>2.9830123613380964E-2</v>
      </c>
      <c r="U2651" s="13">
        <f t="shared" si="3146"/>
        <v>8.6389519970826736E-2</v>
      </c>
      <c r="V2651" s="13">
        <f t="shared" si="3147"/>
        <v>1.3258805022376368E-2</v>
      </c>
      <c r="W2651" s="13">
        <f t="shared" si="3148"/>
        <v>3.4334267825159108E-3</v>
      </c>
      <c r="X2651" s="13">
        <f t="shared" si="3149"/>
        <v>9.7882203728360331E-3</v>
      </c>
      <c r="Y2651" s="13">
        <f t="shared" si="3150"/>
        <v>1.3952424812885666E-2</v>
      </c>
      <c r="Z2651" s="13">
        <f t="shared" si="3151"/>
        <v>8.3396113913991182E-2</v>
      </c>
      <c r="AA2651" s="13">
        <f t="shared" si="3152"/>
        <v>8.2094819834616459E-2</v>
      </c>
      <c r="AB2651" s="13">
        <f t="shared" si="3153"/>
        <v>4.0406915426711841E-2</v>
      </c>
      <c r="AC2651" s="13">
        <f t="shared" si="3154"/>
        <v>2.3255746763872929E-3</v>
      </c>
      <c r="AD2651" s="13">
        <f t="shared" si="3155"/>
        <v>8.4496309209529743E-4</v>
      </c>
      <c r="AE2651" s="13">
        <f t="shared" si="3156"/>
        <v>2.4088717995847907E-3</v>
      </c>
      <c r="AF2651" s="13">
        <f t="shared" si="3157"/>
        <v>3.4336785837862532E-3</v>
      </c>
      <c r="AG2651" s="13">
        <f t="shared" si="3158"/>
        <v>3.2629794077002074E-3</v>
      </c>
      <c r="AH2651" s="13">
        <f t="shared" si="3159"/>
        <v>5.9437669195767984E-2</v>
      </c>
      <c r="AI2651" s="13">
        <f t="shared" si="3160"/>
        <v>5.8510217263222843E-2</v>
      </c>
      <c r="AJ2651" s="13">
        <f t="shared" si="3161"/>
        <v>2.8798618540322007E-2</v>
      </c>
      <c r="AK2651" s="13">
        <f t="shared" si="3162"/>
        <v>9.4497504723536109E-3</v>
      </c>
      <c r="AL2651" s="13">
        <f t="shared" si="3163"/>
        <v>2.6105749669362794E-4</v>
      </c>
      <c r="AM2651" s="13">
        <f t="shared" si="3164"/>
        <v>1.6635569586372857E-4</v>
      </c>
      <c r="AN2651" s="13">
        <f t="shared" si="3165"/>
        <v>4.7425686188580236E-4</v>
      </c>
      <c r="AO2651" s="13">
        <f t="shared" si="3166"/>
        <v>6.7602004812030445E-4</v>
      </c>
      <c r="AP2651" s="13">
        <f t="shared" si="3167"/>
        <v>6.4241292316205047E-4</v>
      </c>
      <c r="AQ2651" s="13">
        <f t="shared" si="3168"/>
        <v>4.5785738713643239E-4</v>
      </c>
      <c r="AR2651" s="13">
        <f t="shared" si="3169"/>
        <v>3.3889699206551188E-2</v>
      </c>
      <c r="AS2651" s="13">
        <f t="shared" si="3170"/>
        <v>3.3360892013271685E-2</v>
      </c>
      <c r="AT2651" s="13">
        <f t="shared" si="3171"/>
        <v>1.6420168103853092E-2</v>
      </c>
      <c r="AU2651" s="13">
        <f t="shared" si="3172"/>
        <v>5.3879838395115079E-3</v>
      </c>
      <c r="AV2651" s="13">
        <f t="shared" si="3173"/>
        <v>1.3259777399001632E-3</v>
      </c>
      <c r="AW2651" s="13">
        <f t="shared" si="3174"/>
        <v>2.035070958061175E-5</v>
      </c>
      <c r="AX2651" s="13">
        <f t="shared" si="3175"/>
        <v>2.7293319875151985E-5</v>
      </c>
      <c r="AY2651" s="13">
        <f t="shared" si="3176"/>
        <v>7.7809444198641574E-5</v>
      </c>
      <c r="AZ2651" s="13">
        <f t="shared" si="3177"/>
        <v>1.1091193072509663E-4</v>
      </c>
      <c r="BA2651" s="13">
        <f t="shared" si="3178"/>
        <v>1.0539814289350232E-4</v>
      </c>
      <c r="BB2651" s="13">
        <f t="shared" si="3179"/>
        <v>7.5118847355563328E-5</v>
      </c>
      <c r="BC2651" s="13">
        <f t="shared" si="3180"/>
        <v>4.2830669103763147E-5</v>
      </c>
      <c r="BD2651" s="13">
        <f t="shared" si="3181"/>
        <v>1.6102466778092329E-2</v>
      </c>
      <c r="BE2651" s="13">
        <f t="shared" si="3182"/>
        <v>1.5851207532328548E-2</v>
      </c>
      <c r="BF2651" s="13">
        <f t="shared" si="3183"/>
        <v>7.8019344394733908E-3</v>
      </c>
      <c r="BG2651" s="13">
        <f t="shared" si="3184"/>
        <v>2.56006494031853E-3</v>
      </c>
      <c r="BH2651" s="13">
        <f t="shared" si="3185"/>
        <v>6.3002956665678773E-4</v>
      </c>
      <c r="BI2651" s="13">
        <f t="shared" si="3186"/>
        <v>1.2403974558937615E-4</v>
      </c>
      <c r="BJ2651" s="14">
        <f t="shared" si="3187"/>
        <v>0.10153332524906038</v>
      </c>
      <c r="BK2651" s="14">
        <f t="shared" si="3188"/>
        <v>0.14064572997812669</v>
      </c>
      <c r="BL2651" s="14">
        <f t="shared" si="3189"/>
        <v>0.64786746412058216</v>
      </c>
      <c r="BM2651" s="14">
        <f t="shared" si="3190"/>
        <v>0.71013558889404904</v>
      </c>
      <c r="BN2651" s="14">
        <f t="shared" si="3191"/>
        <v>0.26324958563309314</v>
      </c>
    </row>
    <row r="2652" spans="1:66" x14ac:dyDescent="0.25">
      <c r="A2652" t="s">
        <v>178</v>
      </c>
      <c r="B2652" t="s">
        <v>274</v>
      </c>
      <c r="C2652" t="s">
        <v>186</v>
      </c>
      <c r="D2652" s="7" t="s">
        <v>554</v>
      </c>
      <c r="E2652" s="10">
        <f>VLOOKUP(A2652,home!$A$2:$E$405,3,FALSE)</f>
        <v>1.75471698113208</v>
      </c>
      <c r="F2652" s="10">
        <f>VLOOKUP(B2652,home!$B$2:$E$405,3,FALSE)</f>
        <v>1.48</v>
      </c>
      <c r="G2652" s="10">
        <f>VLOOKUP(C2652,away!$B$2:$E$405,4,FALSE)</f>
        <v>0.98</v>
      </c>
      <c r="H2652" s="10">
        <f>VLOOKUP(A2652,away!$A$2:$E$405,3,FALSE)</f>
        <v>1.3301886792452799</v>
      </c>
      <c r="I2652" s="10">
        <f>VLOOKUP(C2652,away!$B$2:$E$405,3,FALSE)</f>
        <v>0.73</v>
      </c>
      <c r="J2652" s="10">
        <f>VLOOKUP(B2652,home!$B$2:$E$405,4,FALSE)</f>
        <v>0.9</v>
      </c>
      <c r="K2652" s="12">
        <f t="shared" si="3136"/>
        <v>2.5450415094339691</v>
      </c>
      <c r="L2652" s="12">
        <f t="shared" si="3137"/>
        <v>0.87393396226414888</v>
      </c>
      <c r="M2652" s="13">
        <f t="shared" si="3138"/>
        <v>3.274596692874146E-2</v>
      </c>
      <c r="N2652" s="13">
        <f t="shared" si="3139"/>
        <v>8.3339845100198998E-2</v>
      </c>
      <c r="O2652" s="13">
        <f t="shared" si="3140"/>
        <v>2.8617812626205802E-2</v>
      </c>
      <c r="P2652" s="13">
        <f t="shared" si="3141"/>
        <v>7.2833521042897323E-2</v>
      </c>
      <c r="Q2652" s="13">
        <f t="shared" si="3142"/>
        <v>0.10605168258490184</v>
      </c>
      <c r="R2652" s="13">
        <f t="shared" si="3143"/>
        <v>1.2505039189876515E-2</v>
      </c>
      <c r="S2652" s="13">
        <f t="shared" si="3144"/>
        <v>4.0499046791394037E-2</v>
      </c>
      <c r="T2652" s="13">
        <f t="shared" si="3145"/>
        <v>9.2682167166203089E-2</v>
      </c>
      <c r="U2652" s="13">
        <f t="shared" si="3146"/>
        <v>3.1825843815334258E-2</v>
      </c>
      <c r="V2652" s="13">
        <f t="shared" si="3147"/>
        <v>1.0008656377667994E-2</v>
      </c>
      <c r="W2652" s="13">
        <f t="shared" si="3148"/>
        <v>8.9968644774630249E-2</v>
      </c>
      <c r="X2652" s="13">
        <f t="shared" si="3149"/>
        <v>7.8626654207428315E-2</v>
      </c>
      <c r="Y2652" s="13">
        <f t="shared" si="3150"/>
        <v>3.435725172553547E-2</v>
      </c>
      <c r="Z2652" s="13">
        <f t="shared" si="3151"/>
        <v>3.6428594824924145E-3</v>
      </c>
      <c r="AA2652" s="13">
        <f t="shared" si="3152"/>
        <v>9.2712285959783425E-3</v>
      </c>
      <c r="AB2652" s="13">
        <f t="shared" si="3153"/>
        <v>1.1797830810108052E-2</v>
      </c>
      <c r="AC2652" s="13">
        <f t="shared" si="3154"/>
        <v>1.3913272252738665E-3</v>
      </c>
      <c r="AD2652" s="13">
        <f t="shared" si="3155"/>
        <v>5.7243483874738404E-2</v>
      </c>
      <c r="AE2652" s="13">
        <f t="shared" si="3156"/>
        <v>5.0027024676454042E-2</v>
      </c>
      <c r="AF2652" s="13">
        <f t="shared" si="3157"/>
        <v>2.1860157947889917E-2</v>
      </c>
      <c r="AG2652" s="13">
        <f t="shared" si="3158"/>
        <v>6.3681114837065202E-3</v>
      </c>
      <c r="AH2652" s="13">
        <f t="shared" si="3159"/>
        <v>7.9590465537653055E-4</v>
      </c>
      <c r="AI2652" s="13">
        <f t="shared" si="3160"/>
        <v>2.0256103854850082E-3</v>
      </c>
      <c r="AJ2652" s="13">
        <f t="shared" si="3161"/>
        <v>2.5776312564999453E-3</v>
      </c>
      <c r="AK2652" s="13">
        <f t="shared" si="3162"/>
        <v>2.186726181268933E-3</v>
      </c>
      <c r="AL2652" s="13">
        <f t="shared" si="3163"/>
        <v>1.2378350098509038E-4</v>
      </c>
      <c r="AM2652" s="13">
        <f t="shared" si="3164"/>
        <v>2.913740852116466E-2</v>
      </c>
      <c r="AN2652" s="13">
        <f t="shared" si="3165"/>
        <v>2.5464170879010605E-2</v>
      </c>
      <c r="AO2652" s="13">
        <f t="shared" si="3166"/>
        <v>1.1127001876032546E-2</v>
      </c>
      <c r="AP2652" s="13">
        <f t="shared" si="3167"/>
        <v>3.2414216125472468E-3</v>
      </c>
      <c r="AQ2652" s="13">
        <f t="shared" si="3168"/>
        <v>7.0819710830551542E-4</v>
      </c>
      <c r="AR2652" s="13">
        <f t="shared" si="3169"/>
        <v>1.3911362181153868E-4</v>
      </c>
      <c r="AS2652" s="13">
        <f t="shared" si="3170"/>
        <v>3.5404994203806474E-4</v>
      </c>
      <c r="AT2652" s="13">
        <f t="shared" si="3171"/>
        <v>4.5053589944978289E-4</v>
      </c>
      <c r="AU2652" s="13">
        <f t="shared" si="3172"/>
        <v>3.8221085519662214E-4</v>
      </c>
      <c r="AV2652" s="13">
        <f t="shared" si="3173"/>
        <v>2.4318562295791492E-4</v>
      </c>
      <c r="AW2652" s="13">
        <f t="shared" si="3174"/>
        <v>7.6477511493416266E-6</v>
      </c>
      <c r="AX2652" s="13">
        <f t="shared" si="3175"/>
        <v>1.2359319027283178E-2</v>
      </c>
      <c r="AY2652" s="13">
        <f t="shared" si="3176"/>
        <v>1.0801228648400272E-2</v>
      </c>
      <c r="AZ2652" s="13">
        <f t="shared" si="3177"/>
        <v>4.7197802750087439E-3</v>
      </c>
      <c r="BA2652" s="13">
        <f t="shared" si="3178"/>
        <v>1.3749254255848553E-3</v>
      </c>
      <c r="BB2652" s="13">
        <f t="shared" si="3179"/>
        <v>3.0039850624977339E-4</v>
      </c>
      <c r="BC2652" s="13">
        <f t="shared" si="3180"/>
        <v>5.2505691365019243E-5</v>
      </c>
      <c r="BD2652" s="13">
        <f t="shared" si="3181"/>
        <v>2.0262686452445715E-5</v>
      </c>
      <c r="BE2652" s="13">
        <f t="shared" si="3182"/>
        <v>5.1569378114119679E-5</v>
      </c>
      <c r="BF2652" s="13">
        <f t="shared" si="3183"/>
        <v>6.5623103958065143E-5</v>
      </c>
      <c r="BG2652" s="13">
        <f t="shared" si="3184"/>
        <v>5.5671174517058786E-5</v>
      </c>
      <c r="BH2652" s="13">
        <f t="shared" si="3185"/>
        <v>3.5421362506214315E-5</v>
      </c>
      <c r="BI2652" s="13">
        <f t="shared" si="3186"/>
        <v>1.8029767579804696E-5</v>
      </c>
      <c r="BJ2652" s="14">
        <f t="shared" si="3187"/>
        <v>0.7198113811126392</v>
      </c>
      <c r="BK2652" s="14">
        <f t="shared" si="3188"/>
        <v>0.16840353051536003</v>
      </c>
      <c r="BL2652" s="14">
        <f t="shared" si="3189"/>
        <v>0.103419300930715</v>
      </c>
      <c r="BM2652" s="14">
        <f t="shared" si="3190"/>
        <v>0.64838962367113373</v>
      </c>
      <c r="BN2652" s="14">
        <f t="shared" si="3191"/>
        <v>0.33609386747282188</v>
      </c>
    </row>
    <row r="2653" spans="1:66" x14ac:dyDescent="0.25">
      <c r="A2653" t="s">
        <v>178</v>
      </c>
      <c r="B2653" t="s">
        <v>179</v>
      </c>
      <c r="C2653" t="s">
        <v>182</v>
      </c>
      <c r="D2653" s="7" t="s">
        <v>554</v>
      </c>
      <c r="E2653" s="10">
        <f>VLOOKUP(A2653,home!$A$2:$E$405,3,FALSE)</f>
        <v>1.75471698113208</v>
      </c>
      <c r="F2653" s="10">
        <f>VLOOKUP(B2653,home!$B$2:$E$405,3,FALSE)</f>
        <v>0.66</v>
      </c>
      <c r="G2653" s="10">
        <f>VLOOKUP(C2653,away!$B$2:$E$405,4,FALSE)</f>
        <v>0.76</v>
      </c>
      <c r="H2653" s="10">
        <f>VLOOKUP(A2653,away!$A$2:$E$405,3,FALSE)</f>
        <v>1.3301886792452799</v>
      </c>
      <c r="I2653" s="10">
        <f>VLOOKUP(C2653,away!$B$2:$E$405,3,FALSE)</f>
        <v>0.56999999999999995</v>
      </c>
      <c r="J2653" s="10">
        <f>VLOOKUP(B2653,home!$B$2:$E$405,4,FALSE)</f>
        <v>1.5</v>
      </c>
      <c r="K2653" s="12">
        <f t="shared" si="3136"/>
        <v>0.88016603773585134</v>
      </c>
      <c r="L2653" s="12">
        <f t="shared" si="3137"/>
        <v>1.1373113207547143</v>
      </c>
      <c r="M2653" s="13">
        <f t="shared" si="3138"/>
        <v>0.13299052970906872</v>
      </c>
      <c r="N2653" s="13">
        <f t="shared" si="3139"/>
        <v>0.11705374759042303</v>
      </c>
      <c r="O2653" s="13">
        <f t="shared" si="3140"/>
        <v>0.15125163499128999</v>
      </c>
      <c r="P2653" s="13">
        <f t="shared" si="3141"/>
        <v>0.13312655227135295</v>
      </c>
      <c r="Q2653" s="13">
        <f t="shared" si="3142"/>
        <v>5.1513366609397551E-2</v>
      </c>
      <c r="R2653" s="13">
        <f t="shared" si="3143"/>
        <v>8.6010098379127015E-2</v>
      </c>
      <c r="S2653" s="13">
        <f t="shared" si="3144"/>
        <v>3.3315678489339751E-2</v>
      </c>
      <c r="T2653" s="13">
        <f t="shared" si="3145"/>
        <v>5.8586735015055715E-2</v>
      </c>
      <c r="U2653" s="13">
        <f t="shared" si="3146"/>
        <v>7.5703167495626986E-2</v>
      </c>
      <c r="V2653" s="13">
        <f t="shared" si="3147"/>
        <v>3.7055281919272866E-3</v>
      </c>
      <c r="W2653" s="13">
        <f t="shared" si="3148"/>
        <v>1.5113438593009249E-2</v>
      </c>
      <c r="X2653" s="13">
        <f t="shared" si="3149"/>
        <v>1.7188684807360619E-2</v>
      </c>
      <c r="Y2653" s="13">
        <f t="shared" si="3150"/>
        <v>9.774442910147901E-3</v>
      </c>
      <c r="Z2653" s="13">
        <f t="shared" si="3151"/>
        <v>3.2606752861935942E-2</v>
      </c>
      <c r="AA2653" s="13">
        <f t="shared" si="3152"/>
        <v>2.8699356469922291E-2</v>
      </c>
      <c r="AB2653" s="13">
        <f t="shared" si="3153"/>
        <v>1.2630099434850136E-2</v>
      </c>
      <c r="AC2653" s="13">
        <f t="shared" si="3154"/>
        <v>2.318323876212919E-4</v>
      </c>
      <c r="AD2653" s="13">
        <f t="shared" si="3155"/>
        <v>3.3255838407432615E-3</v>
      </c>
      <c r="AE2653" s="13">
        <f t="shared" si="3156"/>
        <v>3.7822241501962537E-3</v>
      </c>
      <c r="AF2653" s="13">
        <f t="shared" si="3157"/>
        <v>2.1507831718250397E-3</v>
      </c>
      <c r="AG2653" s="13">
        <f t="shared" si="3158"/>
        <v>8.1537001660178304E-4</v>
      </c>
      <c r="AH2653" s="13">
        <f t="shared" si="3159"/>
        <v>9.2710072907327377E-3</v>
      </c>
      <c r="AI2653" s="13">
        <f t="shared" si="3160"/>
        <v>8.1600257529044224E-3</v>
      </c>
      <c r="AJ2653" s="13">
        <f t="shared" si="3161"/>
        <v>3.5910887673781967E-3</v>
      </c>
      <c r="AK2653" s="13">
        <f t="shared" si="3162"/>
        <v>1.0535847905136632E-3</v>
      </c>
      <c r="AL2653" s="13">
        <f t="shared" si="3163"/>
        <v>9.2827802209299457E-6</v>
      </c>
      <c r="AM2653" s="13">
        <f t="shared" si="3164"/>
        <v>5.8541319045307455E-4</v>
      </c>
      <c r="AN2653" s="13">
        <f t="shared" si="3165"/>
        <v>6.6579704882141716E-4</v>
      </c>
      <c r="AO2653" s="13">
        <f t="shared" si="3166"/>
        <v>3.786092604748386E-4</v>
      </c>
      <c r="AP2653" s="13">
        <f t="shared" si="3167"/>
        <v>1.4353219936020142E-4</v>
      </c>
      <c r="AQ2653" s="13">
        <f t="shared" si="3168"/>
        <v>4.081019880629493E-5</v>
      </c>
      <c r="AR2653" s="13">
        <f t="shared" si="3169"/>
        <v>2.1088043093099658E-3</v>
      </c>
      <c r="AS2653" s="13">
        <f t="shared" si="3170"/>
        <v>1.8560979332856412E-3</v>
      </c>
      <c r="AT2653" s="13">
        <f t="shared" si="3171"/>
        <v>8.1683718179486275E-4</v>
      </c>
      <c r="AU2653" s="13">
        <f t="shared" si="3172"/>
        <v>2.3965078192523455E-4</v>
      </c>
      <c r="AV2653" s="13">
        <f t="shared" si="3173"/>
        <v>5.2733119791858051E-5</v>
      </c>
      <c r="AW2653" s="13">
        <f t="shared" si="3174"/>
        <v>2.5811873994347227E-7</v>
      </c>
      <c r="AX2653" s="13">
        <f t="shared" si="3175"/>
        <v>8.5876801379897597E-5</v>
      </c>
      <c r="AY2653" s="13">
        <f t="shared" si="3176"/>
        <v>9.7668658399561596E-5</v>
      </c>
      <c r="AZ2653" s="13">
        <f t="shared" si="3177"/>
        <v>5.5539835440373218E-5</v>
      </c>
      <c r="BA2653" s="13">
        <f t="shared" si="3178"/>
        <v>2.1055361199730117E-5</v>
      </c>
      <c r="BB2653" s="13">
        <f t="shared" si="3179"/>
        <v>5.9866251637581583E-6</v>
      </c>
      <c r="BC2653" s="13">
        <f t="shared" si="3180"/>
        <v>1.3617313143714393E-6</v>
      </c>
      <c r="BD2653" s="13">
        <f t="shared" si="3181"/>
        <v>3.9972783570575813E-4</v>
      </c>
      <c r="BE2653" s="13">
        <f t="shared" si="3182"/>
        <v>3.5182686532586447E-4</v>
      </c>
      <c r="BF2653" s="13">
        <f t="shared" si="3183"/>
        <v>1.5483302901144556E-4</v>
      </c>
      <c r="BG2653" s="13">
        <f t="shared" si="3184"/>
        <v>4.5426257885214724E-5</v>
      </c>
      <c r="BH2653" s="13">
        <f t="shared" si="3185"/>
        <v>9.9956623529991013E-6</v>
      </c>
      <c r="BI2653" s="13">
        <f t="shared" si="3186"/>
        <v>1.759568505556928E-6</v>
      </c>
      <c r="BJ2653" s="14">
        <f t="shared" si="3187"/>
        <v>0.28138602761557391</v>
      </c>
      <c r="BK2653" s="14">
        <f t="shared" si="3188"/>
        <v>0.30347707248793049</v>
      </c>
      <c r="BL2653" s="14">
        <f t="shared" si="3189"/>
        <v>0.3824077559172398</v>
      </c>
      <c r="BM2653" s="14">
        <f t="shared" si="3190"/>
        <v>0.32783426879236127</v>
      </c>
      <c r="BN2653" s="14">
        <f t="shared" si="3191"/>
        <v>0.67194592955065924</v>
      </c>
    </row>
    <row r="2654" spans="1:66" x14ac:dyDescent="0.25">
      <c r="A2654" t="s">
        <v>178</v>
      </c>
      <c r="B2654" t="s">
        <v>273</v>
      </c>
      <c r="C2654" t="s">
        <v>465</v>
      </c>
      <c r="D2654" s="7" t="s">
        <v>554</v>
      </c>
      <c r="E2654" s="10">
        <f>VLOOKUP(A2654,home!$A$2:$E$405,3,FALSE)</f>
        <v>1.75471698113208</v>
      </c>
      <c r="F2654" s="10">
        <f>VLOOKUP(B2654,home!$B$2:$E$405,3,FALSE)</f>
        <v>2.2000000000000002</v>
      </c>
      <c r="G2654" s="10">
        <f>VLOOKUP(C2654,away!$B$2:$E$405,4,FALSE)</f>
        <v>1.33</v>
      </c>
      <c r="H2654" s="10">
        <f>VLOOKUP(A2654,away!$A$2:$E$405,3,FALSE)</f>
        <v>1.3301886792452799</v>
      </c>
      <c r="I2654" s="10">
        <f>VLOOKUP(C2654,away!$B$2:$E$405,3,FALSE)</f>
        <v>0.47</v>
      </c>
      <c r="J2654" s="10">
        <f>VLOOKUP(B2654,home!$B$2:$E$405,4,FALSE)</f>
        <v>0.11</v>
      </c>
      <c r="K2654" s="12">
        <f t="shared" si="3136"/>
        <v>5.1343018867924668</v>
      </c>
      <c r="L2654" s="12">
        <f t="shared" si="3137"/>
        <v>6.8770754716980964E-2</v>
      </c>
      <c r="M2654" s="13">
        <f t="shared" si="3138"/>
        <v>5.4996400105700926E-3</v>
      </c>
      <c r="N2654" s="13">
        <f t="shared" si="3139"/>
        <v>2.8236812082949373E-2</v>
      </c>
      <c r="O2654" s="13">
        <f t="shared" si="3140"/>
        <v>3.7821439419861053E-4</v>
      </c>
      <c r="P2654" s="13">
        <f t="shared" si="3141"/>
        <v>1.9418668777459961E-3</v>
      </c>
      <c r="Q2654" s="13">
        <f t="shared" si="3142"/>
        <v>7.248815877724564E-2</v>
      </c>
      <c r="R2654" s="13">
        <f t="shared" si="3143"/>
        <v>1.3005044666932098E-5</v>
      </c>
      <c r="S2654" s="13">
        <f t="shared" si="3144"/>
        <v>1.7141335449409243E-4</v>
      </c>
      <c r="T2654" s="13">
        <f t="shared" si="3145"/>
        <v>4.9850653871555319E-3</v>
      </c>
      <c r="U2654" s="13">
        <f t="shared" si="3146"/>
        <v>6.6771825371249782E-5</v>
      </c>
      <c r="V2654" s="13">
        <f t="shared" si="3147"/>
        <v>6.7249233051954003E-6</v>
      </c>
      <c r="W2654" s="13">
        <f t="shared" si="3148"/>
        <v>0.12405869679337479</v>
      </c>
      <c r="X2654" s="13">
        <f t="shared" si="3149"/>
        <v>8.5316102076854923E-3</v>
      </c>
      <c r="Y2654" s="13">
        <f t="shared" si="3150"/>
        <v>2.9336263646681504E-4</v>
      </c>
      <c r="Z2654" s="13">
        <f t="shared" si="3151"/>
        <v>2.9812224562432301E-7</v>
      </c>
      <c r="AA2654" s="13">
        <f t="shared" si="3152"/>
        <v>1.530649608203769E-6</v>
      </c>
      <c r="AB2654" s="13">
        <f t="shared" si="3153"/>
        <v>3.9294085857093809E-6</v>
      </c>
      <c r="AC2654" s="13">
        <f t="shared" si="3154"/>
        <v>1.4840637065156035E-7</v>
      </c>
      <c r="AD2654" s="13">
        <f t="shared" si="3155"/>
        <v>0.15923870025480963</v>
      </c>
      <c r="AE2654" s="13">
        <f t="shared" si="3156"/>
        <v>1.095096559667437E-2</v>
      </c>
      <c r="AF2654" s="13">
        <f t="shared" si="3157"/>
        <v>3.7655308448149516E-4</v>
      </c>
      <c r="AG2654" s="13">
        <f t="shared" si="3158"/>
        <v>8.6319466035998408E-6</v>
      </c>
      <c r="AH2654" s="13">
        <f t="shared" si="3159"/>
        <v>5.1255229573764658E-9</v>
      </c>
      <c r="AI2654" s="13">
        <f t="shared" si="3160"/>
        <v>2.6315982190856097E-8</v>
      </c>
      <c r="AJ2654" s="13">
        <f t="shared" si="3161"/>
        <v>6.7557098507654704E-8</v>
      </c>
      <c r="AK2654" s="13">
        <f t="shared" si="3162"/>
        <v>1.1561951277802541E-7</v>
      </c>
      <c r="AL2654" s="13">
        <f t="shared" si="3163"/>
        <v>2.0960311224798679E-9</v>
      </c>
      <c r="AM2654" s="13">
        <f t="shared" si="3164"/>
        <v>0.16351591183372979</v>
      </c>
      <c r="AN2654" s="13">
        <f t="shared" si="3165"/>
        <v>1.124511266504092E-2</v>
      </c>
      <c r="AO2654" s="13">
        <f t="shared" si="3166"/>
        <v>3.8666744242617267E-4</v>
      </c>
      <c r="AP2654" s="13">
        <f t="shared" si="3167"/>
        <v>8.8638039467108964E-6</v>
      </c>
      <c r="AQ2654" s="13">
        <f t="shared" si="3168"/>
        <v>1.5239262176966568E-7</v>
      </c>
      <c r="AR2654" s="13">
        <f t="shared" si="3169"/>
        <v>7.0497216419598414E-11</v>
      </c>
      <c r="AS2654" s="13">
        <f t="shared" si="3170"/>
        <v>3.6195399127676105E-10</v>
      </c>
      <c r="AT2654" s="13">
        <f t="shared" si="3171"/>
        <v>9.2919053017216912E-10</v>
      </c>
      <c r="AU2654" s="13">
        <f t="shared" si="3172"/>
        <v>1.5902482307508874E-9</v>
      </c>
      <c r="AV2654" s="13">
        <f t="shared" si="3173"/>
        <v>2.0412036229031652E-9</v>
      </c>
      <c r="AW2654" s="13">
        <f t="shared" si="3174"/>
        <v>2.0557978964914182E-11</v>
      </c>
      <c r="AX2654" s="13">
        <f t="shared" si="3175"/>
        <v>0.13992334244141827</v>
      </c>
      <c r="AY2654" s="13">
        <f t="shared" si="3176"/>
        <v>9.6226338622189093E-3</v>
      </c>
      <c r="AZ2654" s="13">
        <f t="shared" si="3177"/>
        <v>3.3087789653498599E-4</v>
      </c>
      <c r="BA2654" s="13">
        <f t="shared" si="3178"/>
        <v>7.5849075546260447E-6</v>
      </c>
      <c r="BB2654" s="13">
        <f t="shared" si="3179"/>
        <v>1.3040495424754088E-7</v>
      </c>
      <c r="BC2654" s="13">
        <f t="shared" si="3180"/>
        <v>1.7936094244873527E-9</v>
      </c>
      <c r="BD2654" s="13">
        <f t="shared" si="3181"/>
        <v>8.0802446310368733E-13</v>
      </c>
      <c r="BE2654" s="13">
        <f t="shared" si="3182"/>
        <v>4.1486415254877321E-12</v>
      </c>
      <c r="BF2654" s="13">
        <f t="shared" si="3183"/>
        <v>1.0650189005968621E-11</v>
      </c>
      <c r="BG2654" s="13">
        <f t="shared" si="3184"/>
        <v>1.8227095169347034E-11</v>
      </c>
      <c r="BH2654" s="13">
        <f t="shared" si="3185"/>
        <v>2.3395852279681075E-11</v>
      </c>
      <c r="BI2654" s="13">
        <f t="shared" si="3186"/>
        <v>2.4024273700536869E-11</v>
      </c>
      <c r="BJ2654" s="14">
        <f t="shared" si="3187"/>
        <v>0.73420983621150249</v>
      </c>
      <c r="BK2654" s="14">
        <f t="shared" si="3188"/>
        <v>1.7242429530736059E-2</v>
      </c>
      <c r="BL2654" s="14">
        <f t="shared" si="3189"/>
        <v>4.6367101489480715E-4</v>
      </c>
      <c r="BM2654" s="14">
        <f t="shared" si="3190"/>
        <v>0.6337359038503414</v>
      </c>
      <c r="BN2654" s="14">
        <f t="shared" si="3191"/>
        <v>0.10855769718737664</v>
      </c>
    </row>
    <row r="2655" spans="1:66" x14ac:dyDescent="0.25">
      <c r="A2655" t="s">
        <v>28</v>
      </c>
      <c r="B2655" t="s">
        <v>190</v>
      </c>
      <c r="C2655" t="s">
        <v>279</v>
      </c>
      <c r="D2655" s="7" t="s">
        <v>554</v>
      </c>
      <c r="E2655" s="10">
        <f>VLOOKUP(A2655,home!$A$2:$E$405,3,FALSE)</f>
        <v>1.3737373737373699</v>
      </c>
      <c r="F2655" s="10">
        <f>VLOOKUP(B2655,home!$B$2:$E$405,3,FALSE)</f>
        <v>1.46</v>
      </c>
      <c r="G2655" s="10">
        <f>VLOOKUP(C2655,away!$B$2:$E$405,4,FALSE)</f>
        <v>1.21</v>
      </c>
      <c r="H2655" s="10">
        <f>VLOOKUP(A2655,away!$A$2:$E$405,3,FALSE)</f>
        <v>1.1818181818181801</v>
      </c>
      <c r="I2655" s="10">
        <f>VLOOKUP(C2655,away!$B$2:$E$405,3,FALSE)</f>
        <v>0.73</v>
      </c>
      <c r="J2655" s="10">
        <f>VLOOKUP(B2655,home!$B$2:$E$405,4,FALSE)</f>
        <v>1.69</v>
      </c>
      <c r="K2655" s="12">
        <f t="shared" si="3136"/>
        <v>2.4268444444444373</v>
      </c>
      <c r="L2655" s="12">
        <f t="shared" si="3137"/>
        <v>1.4580090909090888</v>
      </c>
      <c r="M2655" s="13">
        <f t="shared" si="3138"/>
        <v>2.0550838512311511E-2</v>
      </c>
      <c r="N2655" s="13">
        <f t="shared" si="3139"/>
        <v>4.9873688272277977E-2</v>
      </c>
      <c r="O2655" s="13">
        <f t="shared" si="3140"/>
        <v>2.9963309376754798E-2</v>
      </c>
      <c r="P2655" s="13">
        <f t="shared" si="3141"/>
        <v>7.2716290898147296E-2</v>
      </c>
      <c r="Q2655" s="13">
        <f t="shared" si="3142"/>
        <v>6.0517841653765753E-2</v>
      </c>
      <c r="R2655" s="13">
        <f t="shared" si="3143"/>
        <v>2.1843388732515023E-2</v>
      </c>
      <c r="S2655" s="13">
        <f t="shared" si="3144"/>
        <v>6.4324126711621424E-2</v>
      </c>
      <c r="T2655" s="13">
        <f t="shared" si="3145"/>
        <v>8.8235563293387193E-2</v>
      </c>
      <c r="U2655" s="13">
        <f t="shared" si="3146"/>
        <v>5.3010506593344296E-2</v>
      </c>
      <c r="V2655" s="13">
        <f t="shared" si="3147"/>
        <v>2.5289110909185997E-2</v>
      </c>
      <c r="W2655" s="13">
        <f t="shared" si="3148"/>
        <v>4.8955795935736519E-2</v>
      </c>
      <c r="X2655" s="13">
        <f t="shared" si="3149"/>
        <v>7.1377995526994059E-2</v>
      </c>
      <c r="Y2655" s="13">
        <f t="shared" si="3150"/>
        <v>5.2034883184612822E-2</v>
      </c>
      <c r="Z2655" s="13">
        <f t="shared" si="3151"/>
        <v>1.0615953116089358E-2</v>
      </c>
      <c r="AA2655" s="13">
        <f t="shared" si="3152"/>
        <v>2.5763266842264067E-2</v>
      </c>
      <c r="AB2655" s="13">
        <f t="shared" si="3153"/>
        <v>3.1261720503444071E-2</v>
      </c>
      <c r="AC2655" s="13">
        <f t="shared" si="3154"/>
        <v>5.5926256498190453E-3</v>
      </c>
      <c r="AD2655" s="13">
        <f t="shared" si="3155"/>
        <v>2.9702025347499446E-2</v>
      </c>
      <c r="AE2655" s="13">
        <f t="shared" si="3156"/>
        <v>4.3305822975066383E-2</v>
      </c>
      <c r="AF2655" s="13">
        <f t="shared" si="3157"/>
        <v>3.1570141793473235E-2</v>
      </c>
      <c r="AG2655" s="13">
        <f t="shared" si="3158"/>
        <v>1.5343184578724319E-2</v>
      </c>
      <c r="AH2655" s="13">
        <f t="shared" si="3159"/>
        <v>3.8695390379807353E-3</v>
      </c>
      <c r="AI2655" s="13">
        <f t="shared" si="3160"/>
        <v>9.3907693168844199E-3</v>
      </c>
      <c r="AJ2655" s="13">
        <f t="shared" si="3161"/>
        <v>1.1394968172870121E-2</v>
      </c>
      <c r="AK2655" s="13">
        <f t="shared" si="3162"/>
        <v>9.2179384016503434E-3</v>
      </c>
      <c r="AL2655" s="13">
        <f t="shared" si="3163"/>
        <v>7.9154919813719969E-4</v>
      </c>
      <c r="AM2655" s="13">
        <f t="shared" si="3164"/>
        <v>1.4416439040665375E-2</v>
      </c>
      <c r="AN2655" s="13">
        <f t="shared" si="3165"/>
        <v>2.1019299179826818E-2</v>
      </c>
      <c r="AO2655" s="13">
        <f t="shared" si="3166"/>
        <v>1.532316464436273E-2</v>
      </c>
      <c r="AP2655" s="13">
        <f t="shared" si="3167"/>
        <v>7.4471044509925345E-3</v>
      </c>
      <c r="AQ2655" s="13">
        <f t="shared" si="3168"/>
        <v>2.7144864976241618E-3</v>
      </c>
      <c r="AR2655" s="13">
        <f t="shared" si="3169"/>
        <v>1.1283646190007037E-3</v>
      </c>
      <c r="AS2655" s="13">
        <f t="shared" si="3170"/>
        <v>2.7383654069295222E-3</v>
      </c>
      <c r="AT2655" s="13">
        <f t="shared" si="3171"/>
        <v>3.3227934373328714E-3</v>
      </c>
      <c r="AU2655" s="13">
        <f t="shared" si="3172"/>
        <v>2.6879675978092377E-3</v>
      </c>
      <c r="AV2655" s="13">
        <f t="shared" si="3173"/>
        <v>1.6308198078975027E-3</v>
      </c>
      <c r="AW2655" s="13">
        <f t="shared" si="3174"/>
        <v>7.7799639439769965E-5</v>
      </c>
      <c r="AX2655" s="13">
        <f t="shared" si="3175"/>
        <v>5.8310758324184404E-3</v>
      </c>
      <c r="AY2655" s="13">
        <f t="shared" si="3176"/>
        <v>8.5017615734463686E-3</v>
      </c>
      <c r="AZ2655" s="13">
        <f t="shared" si="3177"/>
        <v>6.1978228314131826E-3</v>
      </c>
      <c r="BA2655" s="13">
        <f t="shared" si="3178"/>
        <v>3.012160677348111E-3</v>
      </c>
      <c r="BB2655" s="13">
        <f t="shared" si="3179"/>
        <v>1.0979394127131053E-3</v>
      </c>
      <c r="BC2655" s="13">
        <f t="shared" si="3180"/>
        <v>3.2016112900061852E-4</v>
      </c>
      <c r="BD2655" s="13">
        <f t="shared" si="3181"/>
        <v>2.7419431206053302E-4</v>
      </c>
      <c r="BE2655" s="13">
        <f t="shared" si="3182"/>
        <v>6.6542694292236898E-4</v>
      </c>
      <c r="BF2655" s="13">
        <f t="shared" si="3183"/>
        <v>8.0744383980739846E-4</v>
      </c>
      <c r="BG2655" s="13">
        <f t="shared" si="3184"/>
        <v>6.5318019894582298E-4</v>
      </c>
      <c r="BH2655" s="13">
        <f t="shared" si="3185"/>
        <v>3.9629168425819584E-4</v>
      </c>
      <c r="BI2655" s="13">
        <f t="shared" si="3186"/>
        <v>1.9234765446430631E-4</v>
      </c>
      <c r="BJ2655" s="14">
        <f t="shared" si="3187"/>
        <v>0.57679835783134914</v>
      </c>
      <c r="BK2655" s="14">
        <f t="shared" si="3188"/>
        <v>0.19776630345266888</v>
      </c>
      <c r="BL2655" s="14">
        <f t="shared" si="3189"/>
        <v>0.21021260247913631</v>
      </c>
      <c r="BM2655" s="14">
        <f t="shared" si="3190"/>
        <v>0.73150389749946454</v>
      </c>
      <c r="BN2655" s="14">
        <f t="shared" si="3191"/>
        <v>0.25546535744577237</v>
      </c>
    </row>
    <row r="2656" spans="1:66" x14ac:dyDescent="0.25">
      <c r="A2656" t="s">
        <v>28</v>
      </c>
      <c r="B2656" t="s">
        <v>276</v>
      </c>
      <c r="C2656" t="s">
        <v>30</v>
      </c>
      <c r="D2656" s="7" t="s">
        <v>554</v>
      </c>
      <c r="E2656" s="10">
        <f>VLOOKUP(A2656,home!$A$2:$E$405,3,FALSE)</f>
        <v>1.3737373737373699</v>
      </c>
      <c r="F2656" s="10">
        <f>VLOOKUP(B2656,home!$B$2:$E$405,3,FALSE)</f>
        <v>0.49</v>
      </c>
      <c r="G2656" s="10">
        <f>VLOOKUP(C2656,away!$B$2:$E$405,4,FALSE)</f>
        <v>0.61</v>
      </c>
      <c r="H2656" s="10">
        <f>VLOOKUP(A2656,away!$A$2:$E$405,3,FALSE)</f>
        <v>1.1818181818181801</v>
      </c>
      <c r="I2656" s="10">
        <f>VLOOKUP(C2656,away!$B$2:$E$405,3,FALSE)</f>
        <v>1.46</v>
      </c>
      <c r="J2656" s="10">
        <f>VLOOKUP(B2656,home!$B$2:$E$405,4,FALSE)</f>
        <v>1.83</v>
      </c>
      <c r="K2656" s="12">
        <f t="shared" si="3136"/>
        <v>0.41061010101009987</v>
      </c>
      <c r="L2656" s="12">
        <f t="shared" si="3137"/>
        <v>3.1575818181818138</v>
      </c>
      <c r="M2656" s="13">
        <f t="shared" si="3138"/>
        <v>2.8206807789666947E-2</v>
      </c>
      <c r="N2656" s="13">
        <f t="shared" si="3139"/>
        <v>1.1582000195687617E-2</v>
      </c>
      <c r="O2656" s="13">
        <f t="shared" si="3140"/>
        <v>8.9065303425601497E-2</v>
      </c>
      <c r="P2656" s="13">
        <f t="shared" si="3141"/>
        <v>3.6571113236081428E-2</v>
      </c>
      <c r="Q2656" s="13">
        <f t="shared" si="3142"/>
        <v>2.3778431351251443E-3</v>
      </c>
      <c r="R2656" s="13">
        <f t="shared" si="3143"/>
        <v>0.14061549136376289</v>
      </c>
      <c r="S2656" s="13">
        <f t="shared" si="3144"/>
        <v>1.1853931977161199E-2</v>
      </c>
      <c r="T2656" s="13">
        <f t="shared" si="3145"/>
        <v>7.5082342499595972E-3</v>
      </c>
      <c r="U2656" s="13">
        <f t="shared" si="3146"/>
        <v>5.7738141112459507E-2</v>
      </c>
      <c r="V2656" s="13">
        <f t="shared" si="3147"/>
        <v>1.7076708410339383E-3</v>
      </c>
      <c r="W2656" s="13">
        <f t="shared" si="3148"/>
        <v>3.2545546996663602E-4</v>
      </c>
      <c r="X2656" s="13">
        <f t="shared" si="3149"/>
        <v>1.0276522745944672E-3</v>
      </c>
      <c r="Y2656" s="13">
        <f t="shared" si="3150"/>
        <v>1.6224480688363375E-3</v>
      </c>
      <c r="Z2656" s="13">
        <f t="shared" si="3151"/>
        <v>0.14800163962830651</v>
      </c>
      <c r="AA2656" s="13">
        <f t="shared" si="3152"/>
        <v>6.0770968197439337E-2</v>
      </c>
      <c r="AB2656" s="13">
        <f t="shared" si="3153"/>
        <v>1.2476586695016067E-2</v>
      </c>
      <c r="AC2656" s="13">
        <f t="shared" si="3154"/>
        <v>1.3837843722669613E-4</v>
      </c>
      <c r="AD2656" s="13">
        <f t="shared" si="3155"/>
        <v>3.3408825849322484E-5</v>
      </c>
      <c r="AE2656" s="13">
        <f t="shared" si="3156"/>
        <v>1.0549110106862326E-4</v>
      </c>
      <c r="AF2656" s="13">
        <f t="shared" si="3157"/>
        <v>1.665483913571325E-4</v>
      </c>
      <c r="AG2656" s="13">
        <f t="shared" si="3158"/>
        <v>1.7529672413223689E-4</v>
      </c>
      <c r="AH2656" s="13">
        <f t="shared" si="3159"/>
        <v>0.11683182158785943</v>
      </c>
      <c r="AI2656" s="13">
        <f t="shared" si="3160"/>
        <v>4.7972326063384925E-2</v>
      </c>
      <c r="AJ2656" s="13">
        <f t="shared" si="3161"/>
        <v>9.8489608252879651E-3</v>
      </c>
      <c r="AK2656" s="13">
        <f t="shared" si="3162"/>
        <v>1.3480275997720028E-3</v>
      </c>
      <c r="AL2656" s="13">
        <f t="shared" si="3163"/>
        <v>7.1764994252250928E-6</v>
      </c>
      <c r="AM2656" s="13">
        <f t="shared" si="3164"/>
        <v>2.743600271323828E-6</v>
      </c>
      <c r="AN2656" s="13">
        <f t="shared" si="3165"/>
        <v>8.663142333090809E-6</v>
      </c>
      <c r="AO2656" s="13">
        <f t="shared" si="3166"/>
        <v>1.3677290359644363E-5</v>
      </c>
      <c r="AP2656" s="13">
        <f t="shared" si="3167"/>
        <v>1.4395721120535479E-5</v>
      </c>
      <c r="AQ2656" s="13">
        <f t="shared" si="3168"/>
        <v>1.1363916817454691E-5</v>
      </c>
      <c r="AR2656" s="13">
        <f t="shared" si="3169"/>
        <v>7.3781207126177278E-2</v>
      </c>
      <c r="AS2656" s="13">
        <f t="shared" si="3170"/>
        <v>3.0295308910726751E-2</v>
      </c>
      <c r="AT2656" s="13">
        <f t="shared" si="3171"/>
        <v>6.219779925982845E-3</v>
      </c>
      <c r="AU2656" s="13">
        <f t="shared" si="3172"/>
        <v>8.5130148788946911E-4</v>
      </c>
      <c r="AV2656" s="13">
        <f t="shared" si="3173"/>
        <v>8.7388247483085807E-5</v>
      </c>
      <c r="AW2656" s="13">
        <f t="shared" si="3174"/>
        <v>2.5846062793268592E-7</v>
      </c>
      <c r="AX2656" s="13">
        <f t="shared" si="3175"/>
        <v>1.877583307566024E-7</v>
      </c>
      <c r="AY2656" s="13">
        <f t="shared" si="3176"/>
        <v>5.9286229140921493E-7</v>
      </c>
      <c r="AZ2656" s="13">
        <f t="shared" si="3177"/>
        <v>9.3600559601967275E-7</v>
      </c>
      <c r="BA2656" s="13">
        <f t="shared" si="3178"/>
        <v>9.8517141723605017E-7</v>
      </c>
      <c r="BB2656" s="13">
        <f t="shared" si="3179"/>
        <v>7.7768983871424049E-7</v>
      </c>
      <c r="BC2656" s="13">
        <f t="shared" si="3180"/>
        <v>4.9112385898176655E-7</v>
      </c>
      <c r="BD2656" s="13">
        <f t="shared" si="3181"/>
        <v>3.8828366357520655E-2</v>
      </c>
      <c r="BE2656" s="13">
        <f t="shared" si="3182"/>
        <v>1.5943319432118717E-2</v>
      </c>
      <c r="BF2656" s="13">
        <f t="shared" si="3183"/>
        <v>3.2732440012292773E-3</v>
      </c>
      <c r="BG2656" s="13">
        <f t="shared" si="3184"/>
        <v>4.4800901665848571E-4</v>
      </c>
      <c r="BH2656" s="13">
        <f t="shared" si="3185"/>
        <v>4.598925689589408E-5</v>
      </c>
      <c r="BI2656" s="13">
        <f t="shared" si="3186"/>
        <v>3.7767306838804994E-6</v>
      </c>
      <c r="BJ2656" s="14">
        <f t="shared" si="3187"/>
        <v>2.4979192718812285E-2</v>
      </c>
      <c r="BK2656" s="14">
        <f t="shared" si="3188"/>
        <v>7.8485671642886848E-2</v>
      </c>
      <c r="BL2656" s="14">
        <f t="shared" si="3189"/>
        <v>0.70644531736395011</v>
      </c>
      <c r="BM2656" s="14">
        <f t="shared" si="3190"/>
        <v>0.64949292780636669</v>
      </c>
      <c r="BN2656" s="14">
        <f t="shared" si="3191"/>
        <v>0.30841855914592553</v>
      </c>
    </row>
    <row r="2657" spans="1:66" x14ac:dyDescent="0.25">
      <c r="A2657" t="s">
        <v>28</v>
      </c>
      <c r="B2657" t="s">
        <v>187</v>
      </c>
      <c r="C2657" t="s">
        <v>29</v>
      </c>
      <c r="D2657" s="7" t="s">
        <v>554</v>
      </c>
      <c r="E2657" s="10">
        <f>VLOOKUP(A2657,home!$A$2:$E$405,3,FALSE)</f>
        <v>1.3737373737373699</v>
      </c>
      <c r="F2657" s="10">
        <f>VLOOKUP(B2657,home!$B$2:$E$405,3,FALSE)</f>
        <v>0.61</v>
      </c>
      <c r="G2657" s="10">
        <f>VLOOKUP(C2657,away!$B$2:$E$405,4,FALSE)</f>
        <v>0.44</v>
      </c>
      <c r="H2657" s="10">
        <f>VLOOKUP(A2657,away!$A$2:$E$405,3,FALSE)</f>
        <v>1.1818181818181801</v>
      </c>
      <c r="I2657" s="10">
        <f>VLOOKUP(C2657,away!$B$2:$E$405,3,FALSE)</f>
        <v>1.1599999999999999</v>
      </c>
      <c r="J2657" s="10">
        <f>VLOOKUP(B2657,home!$B$2:$E$405,4,FALSE)</f>
        <v>0.99</v>
      </c>
      <c r="K2657" s="12">
        <f t="shared" si="3136"/>
        <v>0.36871111111111005</v>
      </c>
      <c r="L2657" s="12">
        <f t="shared" si="3137"/>
        <v>1.357199999999998</v>
      </c>
      <c r="M2657" s="13">
        <f t="shared" si="3138"/>
        <v>0.17801079025608832</v>
      </c>
      <c r="N2657" s="13">
        <f t="shared" si="3139"/>
        <v>6.5634556265089072E-2</v>
      </c>
      <c r="O2657" s="13">
        <f t="shared" si="3140"/>
        <v>0.24159624453556267</v>
      </c>
      <c r="P2657" s="13">
        <f t="shared" si="3141"/>
        <v>8.9079219762978751E-2</v>
      </c>
      <c r="Q2657" s="13">
        <f t="shared" si="3142"/>
        <v>1.210009508389283E-2</v>
      </c>
      <c r="R2657" s="13">
        <f t="shared" si="3143"/>
        <v>0.16394721154183262</v>
      </c>
      <c r="S2657" s="13">
        <f t="shared" si="3144"/>
        <v>1.1144138203877324E-2</v>
      </c>
      <c r="T2657" s="13">
        <f t="shared" si="3145"/>
        <v>1.6422249047859324E-2</v>
      </c>
      <c r="U2657" s="13">
        <f t="shared" si="3146"/>
        <v>6.0449158531157308E-2</v>
      </c>
      <c r="V2657" s="13">
        <f t="shared" si="3147"/>
        <v>6.1963231099272783E-4</v>
      </c>
      <c r="W2657" s="13">
        <f t="shared" si="3148"/>
        <v>1.4871465009774021E-3</v>
      </c>
      <c r="X2657" s="13">
        <f t="shared" si="3149"/>
        <v>2.0183552311265271E-3</v>
      </c>
      <c r="Y2657" s="13">
        <f t="shared" si="3150"/>
        <v>1.3696558598424596E-3</v>
      </c>
      <c r="Z2657" s="13">
        <f t="shared" si="3151"/>
        <v>7.416971850152497E-2</v>
      </c>
      <c r="AA2657" s="13">
        <f t="shared" si="3152"/>
        <v>2.734719931949553E-2</v>
      </c>
      <c r="AB2657" s="13">
        <f t="shared" si="3153"/>
        <v>5.041608123434094E-3</v>
      </c>
      <c r="AC2657" s="13">
        <f t="shared" si="3154"/>
        <v>1.9379570588023592E-5</v>
      </c>
      <c r="AD2657" s="13">
        <f t="shared" si="3155"/>
        <v>1.3708185969009437E-4</v>
      </c>
      <c r="AE2657" s="13">
        <f t="shared" si="3156"/>
        <v>1.8604749997139578E-4</v>
      </c>
      <c r="AF2657" s="13">
        <f t="shared" si="3157"/>
        <v>1.2625183348058901E-4</v>
      </c>
      <c r="AG2657" s="13">
        <f t="shared" si="3158"/>
        <v>5.7116329466618396E-5</v>
      </c>
      <c r="AH2657" s="13">
        <f t="shared" si="3159"/>
        <v>2.5165785487567389E-2</v>
      </c>
      <c r="AI2657" s="13">
        <f t="shared" si="3160"/>
        <v>9.2789047291048192E-3</v>
      </c>
      <c r="AJ2657" s="13">
        <f t="shared" si="3161"/>
        <v>1.7106176362811857E-3</v>
      </c>
      <c r="AK2657" s="13">
        <f t="shared" si="3162"/>
        <v>2.1024124311983224E-4</v>
      </c>
      <c r="AL2657" s="13">
        <f t="shared" si="3163"/>
        <v>3.8791289558104115E-7</v>
      </c>
      <c r="AM2657" s="13">
        <f t="shared" si="3164"/>
        <v>1.0108720959902402E-5</v>
      </c>
      <c r="AN2657" s="13">
        <f t="shared" si="3165"/>
        <v>1.3719556086779518E-5</v>
      </c>
      <c r="AO2657" s="13">
        <f t="shared" si="3166"/>
        <v>9.310090760488569E-6</v>
      </c>
      <c r="AP2657" s="13">
        <f t="shared" si="3167"/>
        <v>4.2118850600450231E-6</v>
      </c>
      <c r="AQ2657" s="13">
        <f t="shared" si="3168"/>
        <v>1.4290926008732743E-6</v>
      </c>
      <c r="AR2657" s="13">
        <f t="shared" si="3169"/>
        <v>6.8310008127452845E-3</v>
      </c>
      <c r="AS2657" s="13">
        <f t="shared" si="3170"/>
        <v>2.5186658996682095E-3</v>
      </c>
      <c r="AT2657" s="13">
        <f t="shared" si="3171"/>
        <v>4.6433005119216454E-4</v>
      </c>
      <c r="AU2657" s="13">
        <f t="shared" si="3172"/>
        <v>5.7067883032447206E-5</v>
      </c>
      <c r="AV2657" s="13">
        <f t="shared" si="3173"/>
        <v>5.2603906404131179E-6</v>
      </c>
      <c r="AW2657" s="13">
        <f t="shared" si="3174"/>
        <v>5.392147861849294E-9</v>
      </c>
      <c r="AX2657" s="13">
        <f t="shared" si="3175"/>
        <v>6.2119962283962965E-7</v>
      </c>
      <c r="AY2657" s="13">
        <f t="shared" si="3176"/>
        <v>8.43092128117944E-7</v>
      </c>
      <c r="AZ2657" s="13">
        <f t="shared" si="3177"/>
        <v>5.7212231814083612E-7</v>
      </c>
      <c r="BA2657" s="13">
        <f t="shared" si="3178"/>
        <v>2.5882813672691389E-7</v>
      </c>
      <c r="BB2657" s="13">
        <f t="shared" si="3179"/>
        <v>8.782038679144175E-8</v>
      </c>
      <c r="BC2657" s="13">
        <f t="shared" si="3180"/>
        <v>2.3837965790668923E-8</v>
      </c>
      <c r="BD2657" s="13">
        <f t="shared" si="3181"/>
        <v>1.5451723838429787E-3</v>
      </c>
      <c r="BE2657" s="13">
        <f t="shared" si="3182"/>
        <v>5.6972222650494722E-4</v>
      </c>
      <c r="BF2657" s="13">
        <f t="shared" si="3183"/>
        <v>1.050314575796673E-4</v>
      </c>
      <c r="BG2657" s="13">
        <f t="shared" si="3184"/>
        <v>1.2908755141939519E-5</v>
      </c>
      <c r="BH2657" s="13">
        <f t="shared" si="3185"/>
        <v>1.1899003628614438E-6</v>
      </c>
      <c r="BI2657" s="13">
        <f t="shared" si="3186"/>
        <v>8.7745896980431243E-8</v>
      </c>
      <c r="BJ2657" s="14">
        <f t="shared" si="3187"/>
        <v>9.9579741757422818E-2</v>
      </c>
      <c r="BK2657" s="14">
        <f t="shared" si="3188"/>
        <v>0.27887439110954881</v>
      </c>
      <c r="BL2657" s="14">
        <f t="shared" si="3189"/>
        <v>0.54685740865416355</v>
      </c>
      <c r="BM2657" s="14">
        <f t="shared" si="3190"/>
        <v>0.24911230487723551</v>
      </c>
      <c r="BN2657" s="14">
        <f t="shared" si="3191"/>
        <v>0.75036811744544418</v>
      </c>
    </row>
    <row r="2658" spans="1:66" x14ac:dyDescent="0.25">
      <c r="A2658" t="s">
        <v>28</v>
      </c>
      <c r="B2658" t="s">
        <v>31</v>
      </c>
      <c r="C2658" t="s">
        <v>188</v>
      </c>
      <c r="D2658" s="7" t="s">
        <v>554</v>
      </c>
      <c r="E2658" s="10">
        <f>VLOOKUP(A2658,home!$A$2:$E$405,3,FALSE)</f>
        <v>1.3737373737373699</v>
      </c>
      <c r="F2658" s="10">
        <f>VLOOKUP(B2658,home!$B$2:$E$405,3,FALSE)</f>
        <v>1.89</v>
      </c>
      <c r="G2658" s="10">
        <f>VLOOKUP(C2658,away!$B$2:$E$405,4,FALSE)</f>
        <v>1.0900000000000001</v>
      </c>
      <c r="H2658" s="10">
        <f>VLOOKUP(A2658,away!$A$2:$E$405,3,FALSE)</f>
        <v>1.1818181818181801</v>
      </c>
      <c r="I2658" s="10">
        <f>VLOOKUP(C2658,away!$B$2:$E$405,3,FALSE)</f>
        <v>0.97</v>
      </c>
      <c r="J2658" s="10">
        <f>VLOOKUP(B2658,home!$B$2:$E$405,4,FALSE)</f>
        <v>0.68</v>
      </c>
      <c r="K2658" s="12">
        <f t="shared" si="3136"/>
        <v>2.8300363636363559</v>
      </c>
      <c r="L2658" s="12">
        <f t="shared" si="3137"/>
        <v>0.77952727272727163</v>
      </c>
      <c r="M2658" s="13">
        <f t="shared" si="3138"/>
        <v>2.7063653884508942E-2</v>
      </c>
      <c r="N2658" s="13">
        <f t="shared" si="3139"/>
        <v>7.6591124626028628E-2</v>
      </c>
      <c r="O2658" s="13">
        <f t="shared" si="3140"/>
        <v>2.1096856302626085E-2</v>
      </c>
      <c r="P2658" s="13">
        <f t="shared" si="3141"/>
        <v>5.9704870494842653E-2</v>
      </c>
      <c r="Q2658" s="13">
        <f t="shared" si="3142"/>
        <v>0.10837783391173253</v>
      </c>
      <c r="R2658" s="13">
        <f t="shared" si="3143"/>
        <v>8.2227874283526316E-3</v>
      </c>
      <c r="S2658" s="13">
        <f t="shared" si="3144"/>
        <v>3.2928587322482064E-2</v>
      </c>
      <c r="T2658" s="13">
        <f t="shared" si="3145"/>
        <v>8.4483477293302051E-2</v>
      </c>
      <c r="U2658" s="13">
        <f t="shared" si="3146"/>
        <v>2.3270787432689823E-2</v>
      </c>
      <c r="V2658" s="13">
        <f t="shared" si="3147"/>
        <v>8.0714938445840718E-3</v>
      </c>
      <c r="W2658" s="13">
        <f t="shared" si="3148"/>
        <v>0.1022377369941148</v>
      </c>
      <c r="X2658" s="13">
        <f t="shared" si="3149"/>
        <v>7.9697104288830381E-2</v>
      </c>
      <c r="Y2658" s="13">
        <f t="shared" si="3150"/>
        <v>3.1063033175266447E-2</v>
      </c>
      <c r="Z2658" s="13">
        <f t="shared" si="3151"/>
        <v>2.1366290194132745E-3</v>
      </c>
      <c r="AA2658" s="13">
        <f t="shared" si="3152"/>
        <v>6.0467378205402555E-3</v>
      </c>
      <c r="AB2658" s="13">
        <f t="shared" si="3153"/>
        <v>8.5562439567520871E-3</v>
      </c>
      <c r="AC2658" s="13">
        <f t="shared" si="3154"/>
        <v>1.1129028824676101E-3</v>
      </c>
      <c r="AD2658" s="13">
        <f t="shared" si="3155"/>
        <v>7.2334128357308708E-2</v>
      </c>
      <c r="AE2658" s="13">
        <f t="shared" si="3156"/>
        <v>5.6386425803477247E-2</v>
      </c>
      <c r="AF2658" s="13">
        <f t="shared" si="3157"/>
        <v>2.1977378362711637E-2</v>
      </c>
      <c r="AG2658" s="13">
        <f t="shared" si="3158"/>
        <v>5.7106552722599856E-3</v>
      </c>
      <c r="AH2658" s="13">
        <f t="shared" si="3159"/>
        <v>4.163901480832935E-4</v>
      </c>
      <c r="AI2658" s="13">
        <f t="shared" si="3160"/>
        <v>1.1783992605356476E-3</v>
      </c>
      <c r="AJ2658" s="13">
        <f t="shared" si="3161"/>
        <v>1.6674563790990381E-3</v>
      </c>
      <c r="AK2658" s="13">
        <f t="shared" si="3162"/>
        <v>1.5729873958758953E-3</v>
      </c>
      <c r="AL2658" s="13">
        <f t="shared" si="3163"/>
        <v>9.8206580315600073E-5</v>
      </c>
      <c r="AM2658" s="13">
        <f t="shared" si="3164"/>
        <v>4.0941642716624649E-2</v>
      </c>
      <c r="AN2658" s="13">
        <f t="shared" si="3165"/>
        <v>3.1915127087864772E-2</v>
      </c>
      <c r="AO2658" s="13">
        <f t="shared" si="3166"/>
        <v>1.2439355988773748E-2</v>
      </c>
      <c r="AP2658" s="13">
        <f t="shared" si="3167"/>
        <v>3.2322724161374852E-3</v>
      </c>
      <c r="AQ2658" s="13">
        <f t="shared" si="3168"/>
        <v>6.299111253158105E-4</v>
      </c>
      <c r="AR2658" s="13">
        <f t="shared" si="3169"/>
        <v>6.4917495305174915E-5</v>
      </c>
      <c r="AS2658" s="13">
        <f t="shared" si="3170"/>
        <v>1.8371887234983742E-4</v>
      </c>
      <c r="AT2658" s="13">
        <f t="shared" si="3171"/>
        <v>2.5996554471815293E-4</v>
      </c>
      <c r="AU2658" s="13">
        <f t="shared" si="3172"/>
        <v>2.4523731494830196E-4</v>
      </c>
      <c r="AV2658" s="13">
        <f t="shared" si="3173"/>
        <v>1.7350762975605909E-4</v>
      </c>
      <c r="AW2658" s="13">
        <f t="shared" si="3174"/>
        <v>6.0181279624302068E-6</v>
      </c>
      <c r="AX2658" s="13">
        <f t="shared" si="3175"/>
        <v>1.9311056279175873E-2</v>
      </c>
      <c r="AY2658" s="13">
        <f t="shared" si="3176"/>
        <v>1.5053495034788821E-2</v>
      </c>
      <c r="AZ2658" s="13">
        <f t="shared" si="3177"/>
        <v>5.8673049647412273E-3</v>
      </c>
      <c r="BA2658" s="13">
        <f t="shared" si="3178"/>
        <v>1.52457474580797E-3</v>
      </c>
      <c r="BB2658" s="13">
        <f t="shared" si="3179"/>
        <v>2.9711189841714002E-4</v>
      </c>
      <c r="BC2658" s="13">
        <f t="shared" si="3180"/>
        <v>4.632136557358706E-5</v>
      </c>
      <c r="BD2658" s="13">
        <f t="shared" si="3181"/>
        <v>8.4341596779214073E-6</v>
      </c>
      <c r="BE2658" s="13">
        <f t="shared" si="3182"/>
        <v>2.3868978585233079E-5</v>
      </c>
      <c r="BF2658" s="13">
        <f t="shared" si="3183"/>
        <v>3.3775038679533542E-5</v>
      </c>
      <c r="BG2658" s="13">
        <f t="shared" si="3184"/>
        <v>3.1861529215434786E-5</v>
      </c>
      <c r="BH2658" s="13">
        <f t="shared" si="3185"/>
        <v>2.254232157018565E-5</v>
      </c>
      <c r="BI2658" s="13">
        <f t="shared" si="3186"/>
        <v>1.2759117952881911E-5</v>
      </c>
      <c r="BJ2658" s="14">
        <f t="shared" si="3187"/>
        <v>0.77011707170825361</v>
      </c>
      <c r="BK2658" s="14">
        <f t="shared" si="3188"/>
        <v>0.14403321004398972</v>
      </c>
      <c r="BL2658" s="14">
        <f t="shared" si="3189"/>
        <v>7.3089234127313468E-2</v>
      </c>
      <c r="BM2658" s="14">
        <f t="shared" si="3190"/>
        <v>0.67327154134405187</v>
      </c>
      <c r="BN2658" s="14">
        <f t="shared" si="3191"/>
        <v>0.30105712664809148</v>
      </c>
    </row>
    <row r="2659" spans="1:66" x14ac:dyDescent="0.25">
      <c r="A2659" t="s">
        <v>192</v>
      </c>
      <c r="B2659" t="s">
        <v>205</v>
      </c>
      <c r="C2659" t="s">
        <v>193</v>
      </c>
      <c r="D2659" s="7" t="s">
        <v>554</v>
      </c>
      <c r="E2659" s="10">
        <f>VLOOKUP(A2659,home!$A$2:$E$405,3,FALSE)</f>
        <v>1.42105263157895</v>
      </c>
      <c r="F2659" s="10">
        <f>VLOOKUP(B2659,home!$B$2:$E$405,3,FALSE)</f>
        <v>0.8</v>
      </c>
      <c r="G2659" s="10">
        <f>VLOOKUP(C2659,away!$B$2:$E$405,4,FALSE)</f>
        <v>0.8</v>
      </c>
      <c r="H2659" s="10">
        <f>VLOOKUP(A2659,away!$A$2:$E$405,3,FALSE)</f>
        <v>1.25</v>
      </c>
      <c r="I2659" s="10">
        <f>VLOOKUP(C2659,away!$B$2:$E$405,3,FALSE)</f>
        <v>1.21</v>
      </c>
      <c r="J2659" s="10">
        <f>VLOOKUP(B2659,home!$B$2:$E$405,4,FALSE)</f>
        <v>1.71</v>
      </c>
      <c r="K2659" s="12">
        <f t="shared" si="3136"/>
        <v>0.9094736842105281</v>
      </c>
      <c r="L2659" s="12">
        <f t="shared" si="3137"/>
        <v>2.5863749999999999</v>
      </c>
      <c r="M2659" s="13">
        <f t="shared" si="3138"/>
        <v>3.0323002859492458E-2</v>
      </c>
      <c r="N2659" s="13">
        <f t="shared" si="3139"/>
        <v>2.7577973126948988E-2</v>
      </c>
      <c r="O2659" s="13">
        <f t="shared" si="3140"/>
        <v>7.8426656520719812E-2</v>
      </c>
      <c r="P2659" s="13">
        <f t="shared" si="3141"/>
        <v>7.1326980246212687E-2</v>
      </c>
      <c r="Q2659" s="13">
        <f t="shared" si="3142"/>
        <v>1.2540720411412614E-2</v>
      </c>
      <c r="R2659" s="13">
        <f t="shared" si="3143"/>
        <v>0.10142037187938835</v>
      </c>
      <c r="S2659" s="13">
        <f t="shared" si="3144"/>
        <v>4.1944544003587908E-2</v>
      </c>
      <c r="T2659" s="13">
        <f t="shared" si="3145"/>
        <v>3.2435005754067298E-2</v>
      </c>
      <c r="U2659" s="13">
        <f t="shared" si="3146"/>
        <v>9.2239159267149165E-2</v>
      </c>
      <c r="V2659" s="13">
        <f t="shared" si="3147"/>
        <v>1.0962626020777759E-2</v>
      </c>
      <c r="W2659" s="13">
        <f t="shared" si="3148"/>
        <v>3.8018183984072007E-3</v>
      </c>
      <c r="X2659" s="13">
        <f t="shared" si="3149"/>
        <v>9.8329280601804243E-3</v>
      </c>
      <c r="Y2659" s="13">
        <f t="shared" si="3150"/>
        <v>1.2715819655824571E-2</v>
      </c>
      <c r="Z2659" s="13">
        <f t="shared" si="3151"/>
        <v>8.7437038106517678E-2</v>
      </c>
      <c r="AA2659" s="13">
        <f t="shared" si="3152"/>
        <v>7.9521685183190971E-2</v>
      </c>
      <c r="AB2659" s="13">
        <f t="shared" si="3153"/>
        <v>3.6161439999093221E-2</v>
      </c>
      <c r="AC2659" s="13">
        <f t="shared" si="3154"/>
        <v>1.611670464444645E-3</v>
      </c>
      <c r="AD2659" s="13">
        <f t="shared" si="3155"/>
        <v>8.6441344637469141E-4</v>
      </c>
      <c r="AE2659" s="13">
        <f t="shared" si="3156"/>
        <v>2.2356973273673425E-3</v>
      </c>
      <c r="AF2659" s="13">
        <f t="shared" si="3157"/>
        <v>2.8911758375348554E-3</v>
      </c>
      <c r="AG2659" s="13">
        <f t="shared" si="3158"/>
        <v>2.4925549689347373E-3</v>
      </c>
      <c r="AH2659" s="13">
        <f t="shared" si="3159"/>
        <v>5.6536242358186162E-2</v>
      </c>
      <c r="AI2659" s="13">
        <f t="shared" si="3160"/>
        <v>5.1418224628918888E-2</v>
      </c>
      <c r="AJ2659" s="13">
        <f t="shared" si="3161"/>
        <v>2.3381761094413683E-2</v>
      </c>
      <c r="AK2659" s="13">
        <f t="shared" si="3162"/>
        <v>7.0883654686222687E-3</v>
      </c>
      <c r="AL2659" s="13">
        <f t="shared" si="3163"/>
        <v>1.5164142933141118E-4</v>
      </c>
      <c r="AM2659" s="13">
        <f t="shared" si="3164"/>
        <v>1.5723225635110209E-4</v>
      </c>
      <c r="AN2659" s="13">
        <f t="shared" si="3165"/>
        <v>4.0666157702008173E-4</v>
      </c>
      <c r="AO2659" s="13">
        <f t="shared" si="3166"/>
        <v>5.2588966813265693E-4</v>
      </c>
      <c r="AP2659" s="13">
        <f t="shared" si="3167"/>
        <v>4.5338263013886687E-4</v>
      </c>
      <c r="AQ2659" s="13">
        <f t="shared" si="3168"/>
        <v>2.9315437500635291E-4</v>
      </c>
      <c r="AR2659" s="13">
        <f t="shared" si="3169"/>
        <v>2.9244784765830745E-2</v>
      </c>
      <c r="AS2659" s="13">
        <f t="shared" si="3170"/>
        <v>2.6597362144924017E-2</v>
      </c>
      <c r="AT2659" s="13">
        <f t="shared" si="3171"/>
        <v>1.2094800470112837E-2</v>
      </c>
      <c r="AU2659" s="13">
        <f t="shared" si="3172"/>
        <v>3.6666342477815837E-3</v>
      </c>
      <c r="AV2659" s="13">
        <f t="shared" si="3173"/>
        <v>8.3367683949560367E-4</v>
      </c>
      <c r="AW2659" s="13">
        <f t="shared" si="3174"/>
        <v>9.9082509925144232E-6</v>
      </c>
      <c r="AX2659" s="13">
        <f t="shared" si="3175"/>
        <v>2.3833099910061832E-5</v>
      </c>
      <c r="AY2659" s="13">
        <f t="shared" si="3176"/>
        <v>6.1641333779886178E-5</v>
      </c>
      <c r="AZ2659" s="13">
        <f t="shared" si="3177"/>
        <v>7.9713802327476552E-5</v>
      </c>
      <c r="BA2659" s="13">
        <f t="shared" si="3178"/>
        <v>6.8723261831575721E-5</v>
      </c>
      <c r="BB2659" s="13">
        <f t="shared" si="3179"/>
        <v>4.4436031579910405E-5</v>
      </c>
      <c r="BC2659" s="13">
        <f t="shared" si="3180"/>
        <v>2.2985648235498155E-5</v>
      </c>
      <c r="BD2659" s="13">
        <f t="shared" si="3181"/>
        <v>1.2606330033120915E-2</v>
      </c>
      <c r="BE2659" s="13">
        <f t="shared" si="3182"/>
        <v>1.1465125419596307E-2</v>
      </c>
      <c r="BF2659" s="13">
        <f t="shared" si="3183"/>
        <v>5.2136149276480141E-3</v>
      </c>
      <c r="BG2659" s="13">
        <f t="shared" si="3184"/>
        <v>1.5805485254343488E-3</v>
      </c>
      <c r="BH2659" s="13">
        <f t="shared" si="3185"/>
        <v>3.5936682262507365E-4</v>
      </c>
      <c r="BI2659" s="13">
        <f t="shared" si="3186"/>
        <v>6.5366933631171435E-5</v>
      </c>
      <c r="BJ2659" s="14">
        <f t="shared" si="3187"/>
        <v>0.10952576067136617</v>
      </c>
      <c r="BK2659" s="14">
        <f t="shared" si="3188"/>
        <v>0.15638210635762675</v>
      </c>
      <c r="BL2659" s="14">
        <f t="shared" si="3189"/>
        <v>0.62992151752988301</v>
      </c>
      <c r="BM2659" s="14">
        <f t="shared" si="3190"/>
        <v>0.66159898453843147</v>
      </c>
      <c r="BN2659" s="14">
        <f t="shared" si="3191"/>
        <v>0.32161570504417492</v>
      </c>
    </row>
    <row r="2660" spans="1:66" x14ac:dyDescent="0.25">
      <c r="A2660" t="s">
        <v>192</v>
      </c>
      <c r="B2660" t="s">
        <v>281</v>
      </c>
      <c r="C2660" t="s">
        <v>199</v>
      </c>
      <c r="D2660" s="7" t="s">
        <v>554</v>
      </c>
      <c r="E2660" s="10">
        <f>VLOOKUP(A2660,home!$A$2:$E$405,3,FALSE)</f>
        <v>1.42105263157895</v>
      </c>
      <c r="F2660" s="10">
        <f>VLOOKUP(B2660,home!$B$2:$E$405,3,FALSE)</f>
        <v>1.41</v>
      </c>
      <c r="G2660" s="10">
        <f>VLOOKUP(C2660,away!$B$2:$E$405,4,FALSE)</f>
        <v>1.41</v>
      </c>
      <c r="H2660" s="10">
        <f>VLOOKUP(A2660,away!$A$2:$E$405,3,FALSE)</f>
        <v>1.25</v>
      </c>
      <c r="I2660" s="10">
        <f>VLOOKUP(C2660,away!$B$2:$E$405,3,FALSE)</f>
        <v>0.9</v>
      </c>
      <c r="J2660" s="10">
        <f>VLOOKUP(B2660,home!$B$2:$E$405,4,FALSE)</f>
        <v>0.8</v>
      </c>
      <c r="K2660" s="12">
        <f t="shared" si="3136"/>
        <v>2.8251947368421102</v>
      </c>
      <c r="L2660" s="12">
        <f t="shared" si="3137"/>
        <v>0.9</v>
      </c>
      <c r="M2660" s="13">
        <f t="shared" si="3138"/>
        <v>2.4108405174970357E-2</v>
      </c>
      <c r="N2660" s="13">
        <f t="shared" si="3139"/>
        <v>6.8110939413983343E-2</v>
      </c>
      <c r="O2660" s="13">
        <f t="shared" si="3140"/>
        <v>2.1697564657473325E-2</v>
      </c>
      <c r="P2660" s="13">
        <f t="shared" si="3141"/>
        <v>6.1299845472585018E-2</v>
      </c>
      <c r="Q2660" s="13">
        <f t="shared" si="3142"/>
        <v>9.6213333776878809E-2</v>
      </c>
      <c r="R2660" s="13">
        <f t="shared" si="3143"/>
        <v>9.763904095862995E-3</v>
      </c>
      <c r="S2660" s="13">
        <f t="shared" si="3144"/>
        <v>3.8966400179635916E-2</v>
      </c>
      <c r="T2660" s="13">
        <f t="shared" si="3145"/>
        <v>8.6592000399190933E-2</v>
      </c>
      <c r="U2660" s="13">
        <f t="shared" si="3146"/>
        <v>2.7584930462663255E-2</v>
      </c>
      <c r="V2660" s="13">
        <f t="shared" si="3147"/>
        <v>1.1008766870119084E-2</v>
      </c>
      <c r="W2660" s="13">
        <f t="shared" si="3148"/>
        <v>9.0607134733490413E-2</v>
      </c>
      <c r="X2660" s="13">
        <f t="shared" si="3149"/>
        <v>8.1546421260141375E-2</v>
      </c>
      <c r="Y2660" s="13">
        <f t="shared" si="3150"/>
        <v>3.6695889567063614E-2</v>
      </c>
      <c r="Z2660" s="13">
        <f t="shared" si="3151"/>
        <v>2.9291712287588985E-3</v>
      </c>
      <c r="AA2660" s="13">
        <f t="shared" si="3152"/>
        <v>8.2754791387989763E-3</v>
      </c>
      <c r="AB2660" s="13">
        <f t="shared" si="3153"/>
        <v>1.1689920053890775E-2</v>
      </c>
      <c r="AC2660" s="13">
        <f t="shared" si="3154"/>
        <v>1.7494824499077503E-3</v>
      </c>
      <c r="AD2660" s="13">
        <f t="shared" si="3155"/>
        <v>6.3995700042350265E-2</v>
      </c>
      <c r="AE2660" s="13">
        <f t="shared" si="3156"/>
        <v>5.7596130038115249E-2</v>
      </c>
      <c r="AF2660" s="13">
        <f t="shared" si="3157"/>
        <v>2.5918258517151859E-2</v>
      </c>
      <c r="AG2660" s="13">
        <f t="shared" si="3158"/>
        <v>7.7754775551455583E-3</v>
      </c>
      <c r="AH2660" s="13">
        <f t="shared" si="3159"/>
        <v>6.5906352647075207E-4</v>
      </c>
      <c r="AI2660" s="13">
        <f t="shared" si="3160"/>
        <v>1.8619828062297695E-3</v>
      </c>
      <c r="AJ2660" s="13">
        <f t="shared" si="3161"/>
        <v>2.6302320121254241E-3</v>
      </c>
      <c r="AK2660" s="13">
        <f t="shared" si="3162"/>
        <v>2.4769725457767936E-3</v>
      </c>
      <c r="AL2660" s="13">
        <f t="shared" si="3163"/>
        <v>1.7793462994837263E-4</v>
      </c>
      <c r="AM2660" s="13">
        <f t="shared" si="3164"/>
        <v>3.6160062988034876E-2</v>
      </c>
      <c r="AN2660" s="13">
        <f t="shared" si="3165"/>
        <v>3.2544056689231396E-2</v>
      </c>
      <c r="AO2660" s="13">
        <f t="shared" si="3166"/>
        <v>1.4644825510154126E-2</v>
      </c>
      <c r="AP2660" s="13">
        <f t="shared" si="3167"/>
        <v>4.3934476530462377E-3</v>
      </c>
      <c r="AQ2660" s="13">
        <f t="shared" si="3168"/>
        <v>9.8852572193540325E-4</v>
      </c>
      <c r="AR2660" s="13">
        <f t="shared" si="3169"/>
        <v>1.1863143476473539E-4</v>
      </c>
      <c r="AS2660" s="13">
        <f t="shared" si="3170"/>
        <v>3.3515690512135859E-4</v>
      </c>
      <c r="AT2660" s="13">
        <f t="shared" si="3171"/>
        <v>4.7344176218257645E-4</v>
      </c>
      <c r="AU2660" s="13">
        <f t="shared" si="3172"/>
        <v>4.4585505823982295E-4</v>
      </c>
      <c r="AV2660" s="13">
        <f t="shared" si="3173"/>
        <v>3.1490684098339512E-4</v>
      </c>
      <c r="AW2660" s="13">
        <f t="shared" si="3174"/>
        <v>1.2567499500802264E-5</v>
      </c>
      <c r="AX2660" s="13">
        <f t="shared" si="3175"/>
        <v>1.7026536606279209E-2</v>
      </c>
      <c r="AY2660" s="13">
        <f t="shared" si="3176"/>
        <v>1.532388294565129E-2</v>
      </c>
      <c r="AZ2660" s="13">
        <f t="shared" si="3177"/>
        <v>6.8957473255430802E-3</v>
      </c>
      <c r="BA2660" s="13">
        <f t="shared" si="3178"/>
        <v>2.0687241976629243E-3</v>
      </c>
      <c r="BB2660" s="13">
        <f t="shared" si="3179"/>
        <v>4.6546294447415788E-4</v>
      </c>
      <c r="BC2660" s="13">
        <f t="shared" si="3180"/>
        <v>8.3783330005348427E-5</v>
      </c>
      <c r="BD2660" s="13">
        <f t="shared" si="3181"/>
        <v>1.7794715214710308E-5</v>
      </c>
      <c r="BE2660" s="13">
        <f t="shared" si="3182"/>
        <v>5.027353576820378E-5</v>
      </c>
      <c r="BF2660" s="13">
        <f t="shared" si="3183"/>
        <v>7.1016264327386462E-5</v>
      </c>
      <c r="BG2660" s="13">
        <f t="shared" si="3184"/>
        <v>6.6878258735973434E-5</v>
      </c>
      <c r="BH2660" s="13">
        <f t="shared" si="3185"/>
        <v>4.7236026147509261E-5</v>
      </c>
      <c r="BI2660" s="13">
        <f t="shared" si="3186"/>
        <v>2.6690194492255892E-5</v>
      </c>
      <c r="BJ2660" s="14">
        <f t="shared" si="3187"/>
        <v>0.74564634121552953</v>
      </c>
      <c r="BK2660" s="14">
        <f t="shared" si="3188"/>
        <v>0.15263471772281778</v>
      </c>
      <c r="BL2660" s="14">
        <f t="shared" si="3189"/>
        <v>8.8607930295269977E-2</v>
      </c>
      <c r="BM2660" s="14">
        <f t="shared" si="3190"/>
        <v>0.69331285242447183</v>
      </c>
      <c r="BN2660" s="14">
        <f t="shared" si="3191"/>
        <v>0.28119399259175382</v>
      </c>
    </row>
    <row r="2661" spans="1:66" x14ac:dyDescent="0.25">
      <c r="A2661" t="s">
        <v>301</v>
      </c>
      <c r="B2661" t="s">
        <v>385</v>
      </c>
      <c r="C2661" t="s">
        <v>341</v>
      </c>
      <c r="D2661" s="7" t="s">
        <v>554</v>
      </c>
      <c r="E2661" s="10">
        <f>VLOOKUP(A2661,home!$A$2:$E$405,3,FALSE)</f>
        <v>1.36507936507937</v>
      </c>
      <c r="F2661" s="10">
        <f>VLOOKUP(B2661,home!$B$2:$E$405,3,FALSE)</f>
        <v>1.34</v>
      </c>
      <c r="G2661" s="10">
        <f>VLOOKUP(C2661,away!$B$2:$E$405,4,FALSE)</f>
        <v>1.05</v>
      </c>
      <c r="H2661" s="10">
        <f>VLOOKUP(A2661,away!$A$2:$E$405,3,FALSE)</f>
        <v>1.0634920634920599</v>
      </c>
      <c r="I2661" s="10">
        <f>VLOOKUP(C2661,away!$B$2:$E$405,3,FALSE)</f>
        <v>0.21</v>
      </c>
      <c r="J2661" s="10">
        <f>VLOOKUP(B2661,home!$B$2:$E$405,4,FALSE)</f>
        <v>0.94</v>
      </c>
      <c r="K2661" s="12">
        <f t="shared" si="3136"/>
        <v>1.9206666666666738</v>
      </c>
      <c r="L2661" s="12">
        <f t="shared" si="3137"/>
        <v>0.20993333333333261</v>
      </c>
      <c r="M2661" s="13">
        <f t="shared" si="3138"/>
        <v>0.11876601286253281</v>
      </c>
      <c r="N2661" s="13">
        <f t="shared" si="3139"/>
        <v>0.22810992203797217</v>
      </c>
      <c r="O2661" s="13">
        <f t="shared" si="3140"/>
        <v>2.493294496694097E-2</v>
      </c>
      <c r="P2661" s="13">
        <f t="shared" si="3141"/>
        <v>4.7887876299838136E-2</v>
      </c>
      <c r="Q2661" s="13">
        <f t="shared" si="3142"/>
        <v>0.21906156179713351</v>
      </c>
      <c r="R2661" s="13">
        <f t="shared" si="3143"/>
        <v>2.6171281233632287E-3</v>
      </c>
      <c r="S2661" s="13">
        <f t="shared" si="3144"/>
        <v>4.8272410625650724E-3</v>
      </c>
      <c r="T2661" s="13">
        <f t="shared" si="3145"/>
        <v>4.5988323873278072E-2</v>
      </c>
      <c r="U2661" s="13">
        <f t="shared" si="3146"/>
        <v>5.0266307489396592E-3</v>
      </c>
      <c r="V2661" s="13">
        <f t="shared" si="3147"/>
        <v>2.1626681208610453E-4</v>
      </c>
      <c r="W2661" s="13">
        <f t="shared" si="3148"/>
        <v>0.14024807989723198</v>
      </c>
      <c r="X2661" s="13">
        <f t="shared" si="3149"/>
        <v>2.9442746906425468E-2</v>
      </c>
      <c r="Y2661" s="13">
        <f t="shared" si="3150"/>
        <v>3.0905070002777832E-3</v>
      </c>
      <c r="Z2661" s="13">
        <f t="shared" si="3151"/>
        <v>1.8314081023268394E-4</v>
      </c>
      <c r="AA2661" s="13">
        <f t="shared" si="3152"/>
        <v>3.517524495202429E-4</v>
      </c>
      <c r="AB2661" s="13">
        <f t="shared" si="3153"/>
        <v>3.3779960235594129E-4</v>
      </c>
      <c r="AC2661" s="13">
        <f t="shared" si="3154"/>
        <v>5.4500852639377596E-6</v>
      </c>
      <c r="AD2661" s="13">
        <f t="shared" si="3155"/>
        <v>6.7342453030654517E-2</v>
      </c>
      <c r="AE2661" s="13">
        <f t="shared" si="3156"/>
        <v>1.4137425639568692E-2</v>
      </c>
      <c r="AF2661" s="13">
        <f t="shared" si="3157"/>
        <v>1.4839584446333888E-3</v>
      </c>
      <c r="AG2661" s="13">
        <f t="shared" si="3158"/>
        <v>1.0384411427001166E-4</v>
      </c>
      <c r="AH2661" s="13">
        <f t="shared" si="3159"/>
        <v>9.6118401903786622E-6</v>
      </c>
      <c r="AI2661" s="13">
        <f t="shared" si="3160"/>
        <v>1.8461141058987351E-5</v>
      </c>
      <c r="AJ2661" s="13">
        <f t="shared" si="3161"/>
        <v>1.772884913031426E-5</v>
      </c>
      <c r="AK2661" s="13">
        <f t="shared" si="3162"/>
        <v>1.1350403187652347E-5</v>
      </c>
      <c r="AL2661" s="13">
        <f t="shared" si="3163"/>
        <v>8.7901581488674408E-8</v>
      </c>
      <c r="AM2661" s="13">
        <f t="shared" si="3164"/>
        <v>2.5868480957508832E-2</v>
      </c>
      <c r="AN2661" s="13">
        <f t="shared" si="3165"/>
        <v>5.4306564356796693E-3</v>
      </c>
      <c r="AO2661" s="13">
        <f t="shared" si="3166"/>
        <v>5.7003790386517413E-4</v>
      </c>
      <c r="AP2661" s="13">
        <f t="shared" si="3167"/>
        <v>3.9889985761587264E-5</v>
      </c>
      <c r="AQ2661" s="13">
        <f t="shared" si="3168"/>
        <v>2.0935594193872978E-6</v>
      </c>
      <c r="AR2661" s="13">
        <f t="shared" si="3169"/>
        <v>4.0356913012669757E-7</v>
      </c>
      <c r="AS2661" s="13">
        <f t="shared" si="3170"/>
        <v>7.7512177593001327E-7</v>
      </c>
      <c r="AT2661" s="13">
        <f t="shared" si="3171"/>
        <v>7.4437527881812575E-7</v>
      </c>
      <c r="AU2661" s="13">
        <f t="shared" si="3172"/>
        <v>4.7656559517222847E-7</v>
      </c>
      <c r="AV2661" s="13">
        <f t="shared" si="3173"/>
        <v>2.2883091328186606E-7</v>
      </c>
      <c r="AW2661" s="13">
        <f t="shared" si="3174"/>
        <v>9.845269046798452E-10</v>
      </c>
      <c r="AX2661" s="13">
        <f t="shared" si="3175"/>
        <v>8.2807881820648032E-3</v>
      </c>
      <c r="AY2661" s="13">
        <f t="shared" si="3176"/>
        <v>1.7384134656881318E-3</v>
      </c>
      <c r="AZ2661" s="13">
        <f t="shared" si="3177"/>
        <v>1.824754667817303E-4</v>
      </c>
      <c r="BA2661" s="13">
        <f t="shared" si="3178"/>
        <v>1.2769227664348148E-5</v>
      </c>
      <c r="BB2661" s="13">
        <f t="shared" si="3179"/>
        <v>6.7017163191720302E-7</v>
      </c>
      <c r="BC2661" s="13">
        <f t="shared" si="3180"/>
        <v>2.8138272918763546E-8</v>
      </c>
      <c r="BD2661" s="13">
        <f t="shared" si="3181"/>
        <v>1.412043545298851E-8</v>
      </c>
      <c r="BE2661" s="13">
        <f t="shared" si="3182"/>
        <v>2.7120649693373361E-8</v>
      </c>
      <c r="BF2661" s="13">
        <f t="shared" si="3183"/>
        <v>2.6044863922202991E-8</v>
      </c>
      <c r="BG2661" s="13">
        <f t="shared" si="3184"/>
        <v>1.6674500657748243E-8</v>
      </c>
      <c r="BH2661" s="13">
        <f t="shared" si="3185"/>
        <v>8.0065393991621493E-9</v>
      </c>
      <c r="BI2661" s="13">
        <f t="shared" si="3186"/>
        <v>3.0755786678648296E-9</v>
      </c>
      <c r="BJ2661" s="14">
        <f t="shared" si="3187"/>
        <v>0.79113512623578408</v>
      </c>
      <c r="BK2661" s="14">
        <f t="shared" si="3188"/>
        <v>0.17344134848955567</v>
      </c>
      <c r="BL2661" s="14">
        <f t="shared" si="3189"/>
        <v>3.3326131629948498E-2</v>
      </c>
      <c r="BM2661" s="14">
        <f t="shared" si="3190"/>
        <v>0.35497188859657886</v>
      </c>
      <c r="BN2661" s="14">
        <f t="shared" si="3191"/>
        <v>0.64137544608778085</v>
      </c>
    </row>
    <row r="2662" spans="1:66" x14ac:dyDescent="0.25">
      <c r="A2662" t="s">
        <v>301</v>
      </c>
      <c r="B2662" t="s">
        <v>382</v>
      </c>
      <c r="C2662" t="s">
        <v>313</v>
      </c>
      <c r="D2662" s="7" t="s">
        <v>554</v>
      </c>
      <c r="E2662" s="10">
        <f>VLOOKUP(A2662,home!$A$2:$E$405,3,FALSE)</f>
        <v>1.36507936507937</v>
      </c>
      <c r="F2662" s="10">
        <f>VLOOKUP(B2662,home!$B$2:$E$405,3,FALSE)</f>
        <v>1.36</v>
      </c>
      <c r="G2662" s="10">
        <f>VLOOKUP(C2662,away!$B$2:$E$405,4,FALSE)</f>
        <v>1.1000000000000001</v>
      </c>
      <c r="H2662" s="10">
        <f>VLOOKUP(A2662,away!$A$2:$E$405,3,FALSE)</f>
        <v>1.0634920634920599</v>
      </c>
      <c r="I2662" s="10">
        <f>VLOOKUP(C2662,away!$B$2:$E$405,3,FALSE)</f>
        <v>1.34</v>
      </c>
      <c r="J2662" s="10">
        <f>VLOOKUP(B2662,home!$B$2:$E$405,4,FALSE)</f>
        <v>1.07</v>
      </c>
      <c r="K2662" s="12">
        <f t="shared" si="3136"/>
        <v>2.0421587301587376</v>
      </c>
      <c r="L2662" s="12">
        <f t="shared" si="3137"/>
        <v>1.5248349206349159</v>
      </c>
      <c r="M2662" s="13">
        <f t="shared" si="3138"/>
        <v>2.8240627374480319E-2</v>
      </c>
      <c r="N2662" s="13">
        <f t="shared" si="3139"/>
        <v>5.7671843737954809E-2</v>
      </c>
      <c r="O2662" s="13">
        <f t="shared" si="3140"/>
        <v>4.3062294801245932E-2</v>
      </c>
      <c r="P2662" s="13">
        <f t="shared" si="3141"/>
        <v>8.7940041269033584E-2</v>
      </c>
      <c r="Q2662" s="13">
        <f t="shared" si="3142"/>
        <v>5.8887529586907489E-2</v>
      </c>
      <c r="R2662" s="13">
        <f t="shared" si="3143"/>
        <v>3.2831445437807603E-2</v>
      </c>
      <c r="S2662" s="13">
        <f t="shared" si="3144"/>
        <v>6.8460331598260454E-2</v>
      </c>
      <c r="T2662" s="13">
        <f t="shared" si="3145"/>
        <v>8.9793761504038352E-2</v>
      </c>
      <c r="U2662" s="13">
        <f t="shared" si="3146"/>
        <v>6.7047022924549046E-2</v>
      </c>
      <c r="V2662" s="13">
        <f t="shared" si="3147"/>
        <v>2.3686932014686742E-2</v>
      </c>
      <c r="W2662" s="13">
        <f t="shared" si="3148"/>
        <v>4.0085894214461362E-2</v>
      </c>
      <c r="X2662" s="13">
        <f t="shared" si="3149"/>
        <v>6.1124371323087824E-2</v>
      </c>
      <c r="Y2662" s="13">
        <f t="shared" si="3150"/>
        <v>4.6602287947649881E-2</v>
      </c>
      <c r="Z2662" s="13">
        <f t="shared" si="3151"/>
        <v>1.6687511499496311E-2</v>
      </c>
      <c r="AA2662" s="13">
        <f t="shared" si="3152"/>
        <v>3.4078547293320716E-2</v>
      </c>
      <c r="AB2662" s="13">
        <f t="shared" si="3153"/>
        <v>3.4796901433091172E-2</v>
      </c>
      <c r="AC2662" s="13">
        <f t="shared" si="3154"/>
        <v>4.6100024427721204E-3</v>
      </c>
      <c r="AD2662" s="13">
        <f t="shared" si="3155"/>
        <v>2.0465439706570471E-2</v>
      </c>
      <c r="AE2662" s="13">
        <f t="shared" si="3156"/>
        <v>3.120641713072704E-2</v>
      </c>
      <c r="AF2662" s="13">
        <f t="shared" si="3157"/>
        <v>2.3792317294416127E-2</v>
      </c>
      <c r="AG2662" s="13">
        <f t="shared" si="3158"/>
        <v>1.2093118751117253E-2</v>
      </c>
      <c r="AH2662" s="13">
        <f t="shared" si="3159"/>
        <v>6.3614250682321729E-3</v>
      </c>
      <c r="AI2662" s="13">
        <f t="shared" si="3160"/>
        <v>1.2991039739340975E-2</v>
      </c>
      <c r="AJ2662" s="13">
        <f t="shared" si="3161"/>
        <v>1.3264882608767136E-2</v>
      </c>
      <c r="AK2662" s="13">
        <f t="shared" si="3162"/>
        <v>9.0296652746748723E-3</v>
      </c>
      <c r="AL2662" s="13">
        <f t="shared" si="3163"/>
        <v>5.7421359616687505E-4</v>
      </c>
      <c r="AM2662" s="13">
        <f t="shared" si="3164"/>
        <v>8.3587352726620344E-3</v>
      </c>
      <c r="AN2662" s="13">
        <f t="shared" si="3165"/>
        <v>1.2745691436097887E-2</v>
      </c>
      <c r="AO2662" s="13">
        <f t="shared" si="3166"/>
        <v>9.7175376946997249E-3</v>
      </c>
      <c r="AP2662" s="13">
        <f t="shared" si="3167"/>
        <v>4.9392136064880876E-3</v>
      </c>
      <c r="AQ2662" s="13">
        <f t="shared" si="3168"/>
        <v>1.882871346912039E-3</v>
      </c>
      <c r="AR2662" s="13">
        <f t="shared" si="3169"/>
        <v>1.9400246178085535E-3</v>
      </c>
      <c r="AS2662" s="13">
        <f t="shared" si="3170"/>
        <v>3.9618382099806055E-3</v>
      </c>
      <c r="AT2662" s="13">
        <f t="shared" si="3171"/>
        <v>4.0453512439941816E-3</v>
      </c>
      <c r="AU2662" s="13">
        <f t="shared" si="3172"/>
        <v>2.7537497864937423E-3</v>
      </c>
      <c r="AV2662" s="13">
        <f t="shared" si="3173"/>
        <v>1.4058985417902386E-3</v>
      </c>
      <c r="AW2662" s="13">
        <f t="shared" si="3174"/>
        <v>4.966875742776552E-5</v>
      </c>
      <c r="AX2662" s="13">
        <f t="shared" si="3175"/>
        <v>2.8449773683587565E-3</v>
      </c>
      <c r="AY2662" s="13">
        <f t="shared" si="3176"/>
        <v>4.3381208396894569E-3</v>
      </c>
      <c r="AZ2662" s="13">
        <f t="shared" si="3177"/>
        <v>3.3074590731462742E-3</v>
      </c>
      <c r="BA2662" s="13">
        <f t="shared" si="3178"/>
        <v>1.6811096977680776E-3</v>
      </c>
      <c r="BB2662" s="13">
        <f t="shared" si="3179"/>
        <v>6.408536931436932E-4</v>
      </c>
      <c r="BC2662" s="13">
        <f t="shared" si="3180"/>
        <v>1.9543921806467116E-4</v>
      </c>
      <c r="BD2662" s="13">
        <f t="shared" si="3181"/>
        <v>4.9303621402098179E-4</v>
      </c>
      <c r="BE2662" s="13">
        <f t="shared" si="3182"/>
        <v>1.0068582087473597E-3</v>
      </c>
      <c r="BF2662" s="13">
        <f t="shared" si="3183"/>
        <v>1.028082140512705E-3</v>
      </c>
      <c r="BG2662" s="13">
        <f t="shared" si="3184"/>
        <v>6.9983563952276753E-4</v>
      </c>
      <c r="BH2662" s="13">
        <f t="shared" si="3185"/>
        <v>3.5729386523191065E-4</v>
      </c>
      <c r="BI2662" s="13">
        <f t="shared" si="3186"/>
        <v>1.4593015722310122E-4</v>
      </c>
      <c r="BJ2662" s="14">
        <f t="shared" si="3187"/>
        <v>0.49237499044396132</v>
      </c>
      <c r="BK2662" s="14">
        <f t="shared" si="3188"/>
        <v>0.21785026913508956</v>
      </c>
      <c r="BL2662" s="14">
        <f t="shared" si="3189"/>
        <v>0.27130112320635574</v>
      </c>
      <c r="BM2662" s="14">
        <f t="shared" si="3190"/>
        <v>0.68529165999521136</v>
      </c>
      <c r="BN2662" s="14">
        <f t="shared" si="3191"/>
        <v>0.30863378220742976</v>
      </c>
    </row>
    <row r="2663" spans="1:66" x14ac:dyDescent="0.25">
      <c r="A2663" t="s">
        <v>301</v>
      </c>
      <c r="B2663" t="s">
        <v>355</v>
      </c>
      <c r="C2663" t="s">
        <v>334</v>
      </c>
      <c r="D2663" s="7" t="s">
        <v>554</v>
      </c>
      <c r="E2663" s="10">
        <f>VLOOKUP(A2663,home!$A$2:$E$405,3,FALSE)</f>
        <v>1.36507936507937</v>
      </c>
      <c r="F2663" s="10">
        <f>VLOOKUP(B2663,home!$B$2:$E$405,3,FALSE)</f>
        <v>0.84</v>
      </c>
      <c r="G2663" s="10">
        <f>VLOOKUP(C2663,away!$B$2:$E$405,4,FALSE)</f>
        <v>1.1499999999999999</v>
      </c>
      <c r="H2663" s="10">
        <f>VLOOKUP(A2663,away!$A$2:$E$405,3,FALSE)</f>
        <v>1.0634920634920599</v>
      </c>
      <c r="I2663" s="10">
        <f>VLOOKUP(C2663,away!$B$2:$E$405,3,FALSE)</f>
        <v>0.52</v>
      </c>
      <c r="J2663" s="10">
        <f>VLOOKUP(B2663,home!$B$2:$E$405,4,FALSE)</f>
        <v>0.94</v>
      </c>
      <c r="K2663" s="12">
        <f t="shared" si="3136"/>
        <v>1.3186666666666713</v>
      </c>
      <c r="L2663" s="12">
        <f t="shared" si="3137"/>
        <v>0.51983492063491887</v>
      </c>
      <c r="M2663" s="13">
        <f t="shared" si="3138"/>
        <v>0.15905557853568064</v>
      </c>
      <c r="N2663" s="13">
        <f t="shared" si="3139"/>
        <v>0.20974128956238497</v>
      </c>
      <c r="O2663" s="13">
        <f t="shared" si="3140"/>
        <v>8.2682644044636655E-2</v>
      </c>
      <c r="P2663" s="13">
        <f t="shared" si="3141"/>
        <v>0.10903084661352792</v>
      </c>
      <c r="Q2663" s="13">
        <f t="shared" si="3142"/>
        <v>0.13828942358479965</v>
      </c>
      <c r="R2663" s="13">
        <f t="shared" si="3143"/>
        <v>2.149066285241447E-2</v>
      </c>
      <c r="S2663" s="13">
        <f t="shared" si="3144"/>
        <v>1.8684861013214794E-2</v>
      </c>
      <c r="T2663" s="13">
        <f t="shared" si="3145"/>
        <v>7.188767153385299E-2</v>
      </c>
      <c r="U2663" s="13">
        <f t="shared" si="3146"/>
        <v>2.8339020748050652E-2</v>
      </c>
      <c r="V2663" s="13">
        <f t="shared" si="3147"/>
        <v>1.4231407061064251E-3</v>
      </c>
      <c r="W2663" s="13">
        <f t="shared" si="3148"/>
        <v>6.0785884411274388E-2</v>
      </c>
      <c r="X2663" s="13">
        <f t="shared" si="3149"/>
        <v>3.1598625398658174E-2</v>
      </c>
      <c r="Y2663" s="13">
        <f t="shared" si="3150"/>
        <v>8.2130344631420014E-3</v>
      </c>
      <c r="Z2663" s="13">
        <f t="shared" si="3151"/>
        <v>3.7238656727588918E-3</v>
      </c>
      <c r="AA2663" s="13">
        <f t="shared" si="3152"/>
        <v>4.9105375338114095E-3</v>
      </c>
      <c r="AB2663" s="13">
        <f t="shared" si="3153"/>
        <v>3.2376810806263338E-3</v>
      </c>
      <c r="AC2663" s="13">
        <f t="shared" si="3154"/>
        <v>6.097170461791959E-5</v>
      </c>
      <c r="AD2663" s="13">
        <f t="shared" si="3155"/>
        <v>2.0039079894250175E-2</v>
      </c>
      <c r="AE2663" s="13">
        <f t="shared" si="3156"/>
        <v>1.0417013506424338E-2</v>
      </c>
      <c r="AF2663" s="13">
        <f t="shared" si="3157"/>
        <v>2.707563694682487E-3</v>
      </c>
      <c r="AG2663" s="13">
        <f t="shared" si="3158"/>
        <v>4.6916205277975275E-4</v>
      </c>
      <c r="AH2663" s="13">
        <f t="shared" si="3159"/>
        <v>4.8394885411342928E-4</v>
      </c>
      <c r="AI2663" s="13">
        <f t="shared" si="3160"/>
        <v>6.3816722229091108E-4</v>
      </c>
      <c r="AJ2663" s="13">
        <f t="shared" si="3161"/>
        <v>4.2076492189714213E-4</v>
      </c>
      <c r="AK2663" s="13">
        <f t="shared" si="3162"/>
        <v>1.8494955900278897E-4</v>
      </c>
      <c r="AL2663" s="13">
        <f t="shared" si="3163"/>
        <v>1.6718172691995041E-6</v>
      </c>
      <c r="AM2663" s="13">
        <f t="shared" si="3164"/>
        <v>5.2849733374435949E-3</v>
      </c>
      <c r="AN2663" s="13">
        <f t="shared" si="3165"/>
        <v>2.7473136954276533E-3</v>
      </c>
      <c r="AO2663" s="13">
        <f t="shared" si="3166"/>
        <v>7.1407479841092991E-4</v>
      </c>
      <c r="AP2663" s="13">
        <f t="shared" si="3167"/>
        <v>1.2373367205311382E-4</v>
      </c>
      <c r="AQ2663" s="13">
        <f t="shared" si="3168"/>
        <v>1.6080270897899373E-5</v>
      </c>
      <c r="AR2663" s="13">
        <f t="shared" si="3169"/>
        <v>5.0314702833882917E-5</v>
      </c>
      <c r="AS2663" s="13">
        <f t="shared" si="3170"/>
        <v>6.6348321470280513E-5</v>
      </c>
      <c r="AT2663" s="13">
        <f t="shared" si="3171"/>
        <v>4.3745659956071768E-5</v>
      </c>
      <c r="AU2663" s="13">
        <f t="shared" si="3172"/>
        <v>1.922864786513562E-5</v>
      </c>
      <c r="AV2663" s="13">
        <f t="shared" si="3173"/>
        <v>6.3390442462063927E-6</v>
      </c>
      <c r="AW2663" s="13">
        <f t="shared" si="3174"/>
        <v>3.1833675499202227E-8</v>
      </c>
      <c r="AX2663" s="13">
        <f t="shared" si="3175"/>
        <v>1.1615196957181647E-3</v>
      </c>
      <c r="AY2663" s="13">
        <f t="shared" si="3176"/>
        <v>6.0379849883954726E-4</v>
      </c>
      <c r="AZ2663" s="13">
        <f t="shared" si="3177"/>
        <v>1.5693777236186959E-4</v>
      </c>
      <c r="BA2663" s="13">
        <f t="shared" si="3178"/>
        <v>2.7193911480117815E-5</v>
      </c>
      <c r="BB2663" s="13">
        <f t="shared" si="3179"/>
        <v>3.5340862040050129E-6</v>
      </c>
      <c r="BC2663" s="13">
        <f t="shared" si="3180"/>
        <v>3.6742828427518171E-7</v>
      </c>
      <c r="BD2663" s="13">
        <f t="shared" si="3181"/>
        <v>4.3592232590701728E-6</v>
      </c>
      <c r="BE2663" s="13">
        <f t="shared" si="3182"/>
        <v>5.7483624042938877E-6</v>
      </c>
      <c r="BF2663" s="13">
        <f t="shared" si="3183"/>
        <v>3.7900869452311167E-6</v>
      </c>
      <c r="BG2663" s="13">
        <f t="shared" si="3184"/>
        <v>1.6659537728149283E-6</v>
      </c>
      <c r="BH2663" s="13">
        <f t="shared" si="3185"/>
        <v>5.4920942710465618E-7</v>
      </c>
      <c r="BI2663" s="13">
        <f t="shared" si="3186"/>
        <v>1.4484483290840175E-7</v>
      </c>
      <c r="BJ2663" s="14">
        <f t="shared" si="3187"/>
        <v>0.56498827526937023</v>
      </c>
      <c r="BK2663" s="14">
        <f t="shared" si="3188"/>
        <v>0.28886086888925649</v>
      </c>
      <c r="BL2663" s="14">
        <f t="shared" si="3189"/>
        <v>0.14259061087385674</v>
      </c>
      <c r="BM2663" s="14">
        <f t="shared" si="3190"/>
        <v>0.27926940884663382</v>
      </c>
      <c r="BN2663" s="14">
        <f t="shared" si="3191"/>
        <v>0.72029044519344443</v>
      </c>
    </row>
    <row r="2664" spans="1:66" x14ac:dyDescent="0.25">
      <c r="A2664" t="s">
        <v>301</v>
      </c>
      <c r="B2664" t="s">
        <v>360</v>
      </c>
      <c r="C2664" t="s">
        <v>372</v>
      </c>
      <c r="D2664" s="7" t="s">
        <v>554</v>
      </c>
      <c r="E2664" s="10">
        <f>VLOOKUP(A2664,home!$A$2:$E$405,3,FALSE)</f>
        <v>1.36507936507937</v>
      </c>
      <c r="F2664" s="10">
        <f>VLOOKUP(B2664,home!$B$2:$E$405,3,FALSE)</f>
        <v>0.42</v>
      </c>
      <c r="G2664" s="10">
        <f>VLOOKUP(C2664,away!$B$2:$E$405,4,FALSE)</f>
        <v>0.94</v>
      </c>
      <c r="H2664" s="10">
        <f>VLOOKUP(A2664,away!$A$2:$E$405,3,FALSE)</f>
        <v>1.0634920634920599</v>
      </c>
      <c r="I2664" s="10">
        <f>VLOOKUP(C2664,away!$B$2:$E$405,3,FALSE)</f>
        <v>1.47</v>
      </c>
      <c r="J2664" s="10">
        <f>VLOOKUP(B2664,home!$B$2:$E$405,4,FALSE)</f>
        <v>1.34</v>
      </c>
      <c r="K2664" s="12">
        <f t="shared" si="3136"/>
        <v>0.53893333333333526</v>
      </c>
      <c r="L2664" s="12">
        <f t="shared" si="3137"/>
        <v>2.0948666666666598</v>
      </c>
      <c r="M2664" s="13">
        <f t="shared" si="3138"/>
        <v>7.1805083830200692E-2</v>
      </c>
      <c r="N2664" s="13">
        <f t="shared" si="3139"/>
        <v>3.8698153178889631E-2</v>
      </c>
      <c r="O2664" s="13">
        <f t="shared" si="3140"/>
        <v>0.15042207661309256</v>
      </c>
      <c r="P2664" s="13">
        <f t="shared" si="3141"/>
        <v>8.1067471156016313E-2</v>
      </c>
      <c r="Q2664" s="13">
        <f t="shared" si="3142"/>
        <v>1.0427862343271494E-2</v>
      </c>
      <c r="R2664" s="13">
        <f t="shared" si="3143"/>
        <v>0.15755709711377314</v>
      </c>
      <c r="S2664" s="13">
        <f t="shared" si="3144"/>
        <v>2.288116150373266E-2</v>
      </c>
      <c r="T2664" s="13">
        <f t="shared" si="3145"/>
        <v>2.1844981227507936E-2</v>
      </c>
      <c r="U2664" s="13">
        <f t="shared" si="3146"/>
        <v>8.4912771537849777E-2</v>
      </c>
      <c r="V2664" s="13">
        <f t="shared" si="3147"/>
        <v>2.8702980056496802E-3</v>
      </c>
      <c r="W2664" s="13">
        <f t="shared" si="3148"/>
        <v>1.873307537400157E-3</v>
      </c>
      <c r="X2664" s="13">
        <f t="shared" si="3149"/>
        <v>3.9243295165149955E-3</v>
      </c>
      <c r="Y2664" s="13">
        <f t="shared" si="3150"/>
        <v>4.1104735465816783E-3</v>
      </c>
      <c r="Z2664" s="13">
        <f t="shared" si="3151"/>
        <v>0.110020370280135</v>
      </c>
      <c r="AA2664" s="13">
        <f t="shared" si="3152"/>
        <v>5.9293644889640972E-2</v>
      </c>
      <c r="AB2664" s="13">
        <f t="shared" si="3153"/>
        <v>1.5977660842928641E-2</v>
      </c>
      <c r="AC2664" s="13">
        <f t="shared" si="3154"/>
        <v>2.0253423257991343E-4</v>
      </c>
      <c r="AD2664" s="13">
        <f t="shared" si="3155"/>
        <v>2.5239696887238206E-4</v>
      </c>
      <c r="AE2664" s="13">
        <f t="shared" si="3156"/>
        <v>5.2873799685845563E-4</v>
      </c>
      <c r="AF2664" s="13">
        <f t="shared" si="3157"/>
        <v>5.5381780250944005E-4</v>
      </c>
      <c r="AG2664" s="13">
        <f t="shared" si="3158"/>
        <v>3.8672481796120161E-4</v>
      </c>
      <c r="AH2664" s="13">
        <f t="shared" si="3159"/>
        <v>5.7619501588544557E-2</v>
      </c>
      <c r="AI2664" s="13">
        <f t="shared" si="3160"/>
        <v>3.1053070056119722E-2</v>
      </c>
      <c r="AJ2664" s="13">
        <f t="shared" si="3161"/>
        <v>8.3677672777890885E-3</v>
      </c>
      <c r="AK2664" s="13">
        <f t="shared" si="3162"/>
        <v>1.5032229038588276E-3</v>
      </c>
      <c r="AL2664" s="13">
        <f t="shared" si="3163"/>
        <v>9.1463930863749568E-6</v>
      </c>
      <c r="AM2664" s="13">
        <f t="shared" si="3164"/>
        <v>2.7205027951524597E-5</v>
      </c>
      <c r="AN2664" s="13">
        <f t="shared" si="3165"/>
        <v>5.6990906221383634E-5</v>
      </c>
      <c r="AO2664" s="13">
        <f t="shared" si="3166"/>
        <v>5.969417487315109E-5</v>
      </c>
      <c r="AP2664" s="13">
        <f t="shared" si="3167"/>
        <v>4.1683779045311551E-5</v>
      </c>
      <c r="AQ2664" s="13">
        <f t="shared" si="3168"/>
        <v>2.1830489815680359E-5</v>
      </c>
      <c r="AR2664" s="13">
        <f t="shared" si="3169"/>
        <v>2.4141034645557731E-2</v>
      </c>
      <c r="AS2664" s="13">
        <f t="shared" si="3170"/>
        <v>1.3010408271645959E-2</v>
      </c>
      <c r="AT2664" s="13">
        <f t="shared" si="3171"/>
        <v>3.5058713489328759E-3</v>
      </c>
      <c r="AU2664" s="13">
        <f t="shared" si="3172"/>
        <v>6.2981031077274387E-4</v>
      </c>
      <c r="AV2664" s="13">
        <f t="shared" si="3173"/>
        <v>8.4856442538114662E-5</v>
      </c>
      <c r="AW2664" s="13">
        <f t="shared" si="3174"/>
        <v>2.8683939220510422E-7</v>
      </c>
      <c r="AX2664" s="13">
        <f t="shared" si="3175"/>
        <v>2.4436160662236165E-6</v>
      </c>
      <c r="AY2664" s="13">
        <f t="shared" si="3176"/>
        <v>5.1190498432629623E-6</v>
      </c>
      <c r="AZ2664" s="13">
        <f t="shared" si="3177"/>
        <v>5.3618634408283862E-6</v>
      </c>
      <c r="BA2664" s="13">
        <f t="shared" si="3178"/>
        <v>3.7441296644699948E-6</v>
      </c>
      <c r="BB2664" s="13">
        <f t="shared" si="3179"/>
        <v>1.9608631074440056E-6</v>
      </c>
      <c r="BC2664" s="13">
        <f t="shared" si="3180"/>
        <v>8.2154935233617062E-7</v>
      </c>
      <c r="BD2664" s="13">
        <f t="shared" si="3181"/>
        <v>8.4287081296373044E-3</v>
      </c>
      <c r="BE2664" s="13">
        <f t="shared" si="3182"/>
        <v>4.5425117679992145E-3</v>
      </c>
      <c r="BF2664" s="13">
        <f t="shared" si="3183"/>
        <v>1.2240555044168589E-3</v>
      </c>
      <c r="BG2664" s="13">
        <f t="shared" si="3184"/>
        <v>2.1989477106013164E-4</v>
      </c>
      <c r="BH2664" s="13">
        <f t="shared" si="3185"/>
        <v>2.9627155487501844E-5</v>
      </c>
      <c r="BI2664" s="13">
        <f t="shared" si="3186"/>
        <v>3.1934123328128781E-6</v>
      </c>
      <c r="BJ2664" s="14">
        <f t="shared" si="3187"/>
        <v>8.282764038574901E-2</v>
      </c>
      <c r="BK2664" s="14">
        <f t="shared" si="3188"/>
        <v>0.17884081417110886</v>
      </c>
      <c r="BL2664" s="14">
        <f t="shared" si="3189"/>
        <v>0.62252678458397825</v>
      </c>
      <c r="BM2664" s="14">
        <f t="shared" si="3190"/>
        <v>0.48423303297527648</v>
      </c>
      <c r="BN2664" s="14">
        <f t="shared" si="3191"/>
        <v>0.50997774423524378</v>
      </c>
    </row>
    <row r="2665" spans="1:66" x14ac:dyDescent="0.25">
      <c r="A2665" t="s">
        <v>301</v>
      </c>
      <c r="B2665" t="s">
        <v>316</v>
      </c>
      <c r="C2665" t="s">
        <v>369</v>
      </c>
      <c r="D2665" s="7" t="s">
        <v>554</v>
      </c>
      <c r="E2665" s="10">
        <f>VLOOKUP(A2665,home!$A$2:$E$405,3,FALSE)</f>
        <v>1.36507936507937</v>
      </c>
      <c r="F2665" s="10">
        <f>VLOOKUP(B2665,home!$B$2:$E$405,3,FALSE)</f>
        <v>1.26</v>
      </c>
      <c r="G2665" s="10">
        <f>VLOOKUP(C2665,away!$B$2:$E$405,4,FALSE)</f>
        <v>0.31</v>
      </c>
      <c r="H2665" s="10">
        <f>VLOOKUP(A2665,away!$A$2:$E$405,3,FALSE)</f>
        <v>1.0634920634920599</v>
      </c>
      <c r="I2665" s="10">
        <f>VLOOKUP(C2665,away!$B$2:$E$405,3,FALSE)</f>
        <v>0.63</v>
      </c>
      <c r="J2665" s="10">
        <f>VLOOKUP(B2665,home!$B$2:$E$405,4,FALSE)</f>
        <v>1.21</v>
      </c>
      <c r="K2665" s="12">
        <f t="shared" si="3136"/>
        <v>0.53320000000000189</v>
      </c>
      <c r="L2665" s="12">
        <f t="shared" si="3137"/>
        <v>0.81069999999999731</v>
      </c>
      <c r="M2665" s="13">
        <f t="shared" si="3138"/>
        <v>0.26082645922295733</v>
      </c>
      <c r="N2665" s="13">
        <f t="shared" si="3139"/>
        <v>0.13907266805768134</v>
      </c>
      <c r="O2665" s="13">
        <f t="shared" si="3140"/>
        <v>0.21145201049205076</v>
      </c>
      <c r="P2665" s="13">
        <f t="shared" si="3141"/>
        <v>0.11274621199436187</v>
      </c>
      <c r="Q2665" s="13">
        <f t="shared" si="3142"/>
        <v>3.7076773304177968E-2</v>
      </c>
      <c r="R2665" s="13">
        <f t="shared" si="3143"/>
        <v>8.5712072452952495E-2</v>
      </c>
      <c r="S2665" s="13">
        <f t="shared" si="3144"/>
        <v>1.2184067096708429E-2</v>
      </c>
      <c r="T2665" s="13">
        <f t="shared" si="3145"/>
        <v>3.0058140117696974E-2</v>
      </c>
      <c r="U2665" s="13">
        <f t="shared" si="3146"/>
        <v>4.5701677031914439E-2</v>
      </c>
      <c r="V2665" s="13">
        <f t="shared" si="3147"/>
        <v>5.8519429863719715E-4</v>
      </c>
      <c r="W2665" s="13">
        <f t="shared" si="3148"/>
        <v>6.5897785085959225E-3</v>
      </c>
      <c r="X2665" s="13">
        <f t="shared" si="3149"/>
        <v>5.342333436918696E-3</v>
      </c>
      <c r="Y2665" s="13">
        <f t="shared" si="3150"/>
        <v>2.1655148586549864E-3</v>
      </c>
      <c r="Z2665" s="13">
        <f t="shared" si="3151"/>
        <v>2.3162259045869455E-2</v>
      </c>
      <c r="AA2665" s="13">
        <f t="shared" si="3152"/>
        <v>1.2350116523257636E-2</v>
      </c>
      <c r="AB2665" s="13">
        <f t="shared" si="3153"/>
        <v>3.292541065100497E-3</v>
      </c>
      <c r="AC2665" s="13">
        <f t="shared" si="3154"/>
        <v>1.5809947121689979E-5</v>
      </c>
      <c r="AD2665" s="13">
        <f t="shared" si="3155"/>
        <v>8.7841747519583932E-4</v>
      </c>
      <c r="AE2665" s="13">
        <f t="shared" si="3156"/>
        <v>7.1213304714126441E-4</v>
      </c>
      <c r="AF2665" s="13">
        <f t="shared" si="3157"/>
        <v>2.8866313065871061E-4</v>
      </c>
      <c r="AG2665" s="13">
        <f t="shared" si="3158"/>
        <v>7.8006400008338639E-5</v>
      </c>
      <c r="AH2665" s="13">
        <f t="shared" si="3159"/>
        <v>4.6944108521215751E-3</v>
      </c>
      <c r="AI2665" s="13">
        <f t="shared" si="3160"/>
        <v>2.5030598663512327E-3</v>
      </c>
      <c r="AJ2665" s="13">
        <f t="shared" si="3161"/>
        <v>6.6731576036924091E-4</v>
      </c>
      <c r="AK2665" s="13">
        <f t="shared" si="3162"/>
        <v>1.1860425447629352E-4</v>
      </c>
      <c r="AL2665" s="13">
        <f t="shared" si="3163"/>
        <v>2.7336362347778537E-7</v>
      </c>
      <c r="AM2665" s="13">
        <f t="shared" si="3164"/>
        <v>9.3674439554884649E-5</v>
      </c>
      <c r="AN2665" s="13">
        <f t="shared" si="3165"/>
        <v>7.5941868147144718E-5</v>
      </c>
      <c r="AO2665" s="13">
        <f t="shared" si="3166"/>
        <v>3.0783036253445016E-5</v>
      </c>
      <c r="AP2665" s="13">
        <f t="shared" si="3167"/>
        <v>8.3186024968892635E-6</v>
      </c>
      <c r="AQ2665" s="13">
        <f t="shared" si="3168"/>
        <v>1.6859727610570254E-6</v>
      </c>
      <c r="AR2665" s="13">
        <f t="shared" si="3169"/>
        <v>7.6115177556299019E-4</v>
      </c>
      <c r="AS2665" s="13">
        <f t="shared" si="3170"/>
        <v>4.0584612673018778E-4</v>
      </c>
      <c r="AT2665" s="13">
        <f t="shared" si="3171"/>
        <v>1.0819857738626843E-4</v>
      </c>
      <c r="AU2665" s="13">
        <f t="shared" si="3172"/>
        <v>1.923049382078618E-5</v>
      </c>
      <c r="AV2665" s="13">
        <f t="shared" si="3173"/>
        <v>2.563424826310806E-6</v>
      </c>
      <c r="AW2665" s="13">
        <f t="shared" si="3174"/>
        <v>3.2823775641637347E-9</v>
      </c>
      <c r="AX2665" s="13">
        <f t="shared" si="3175"/>
        <v>8.324535195110777E-6</v>
      </c>
      <c r="AY2665" s="13">
        <f t="shared" si="3176"/>
        <v>6.748700682676283E-6</v>
      </c>
      <c r="AZ2665" s="13">
        <f t="shared" si="3177"/>
        <v>2.7355858217228222E-6</v>
      </c>
      <c r="BA2665" s="13">
        <f t="shared" si="3178"/>
        <v>7.3924647522356162E-7</v>
      </c>
      <c r="BB2665" s="13">
        <f t="shared" si="3179"/>
        <v>1.498267793659348E-7</v>
      </c>
      <c r="BC2665" s="13">
        <f t="shared" si="3180"/>
        <v>2.4292914006392604E-8</v>
      </c>
      <c r="BD2665" s="13">
        <f t="shared" si="3181"/>
        <v>1.0284429074148562E-4</v>
      </c>
      <c r="BE2665" s="13">
        <f t="shared" si="3182"/>
        <v>5.4836575823360329E-5</v>
      </c>
      <c r="BF2665" s="13">
        <f t="shared" si="3183"/>
        <v>1.4619431114507912E-5</v>
      </c>
      <c r="BG2665" s="13">
        <f t="shared" si="3184"/>
        <v>2.5983602234185493E-6</v>
      </c>
      <c r="BH2665" s="13">
        <f t="shared" si="3185"/>
        <v>3.4636141778169377E-7</v>
      </c>
      <c r="BI2665" s="13">
        <f t="shared" si="3186"/>
        <v>3.6935981592239955E-8</v>
      </c>
      <c r="BJ2665" s="14">
        <f t="shared" si="3187"/>
        <v>0.22249155444381163</v>
      </c>
      <c r="BK2665" s="14">
        <f t="shared" si="3188"/>
        <v>0.38636476462409264</v>
      </c>
      <c r="BL2665" s="14">
        <f t="shared" si="3189"/>
        <v>0.3679640806522228</v>
      </c>
      <c r="BM2665" s="14">
        <f t="shared" si="3190"/>
        <v>0.15308971782350975</v>
      </c>
      <c r="BN2665" s="14">
        <f t="shared" si="3191"/>
        <v>0.84688619552418176</v>
      </c>
    </row>
    <row r="2666" spans="1:66" x14ac:dyDescent="0.25">
      <c r="A2666" t="s">
        <v>303</v>
      </c>
      <c r="B2666" t="s">
        <v>306</v>
      </c>
      <c r="C2666" t="s">
        <v>470</v>
      </c>
      <c r="D2666" s="7" t="s">
        <v>554</v>
      </c>
      <c r="E2666" s="10">
        <f>VLOOKUP(A2666,home!$A$2:$E$405,3,FALSE)</f>
        <v>1.3212121212121199</v>
      </c>
      <c r="F2666" s="10">
        <f>VLOOKUP(B2666,home!$B$2:$E$405,3,FALSE)</f>
        <v>0.76</v>
      </c>
      <c r="G2666" s="10">
        <f>VLOOKUP(C2666,away!$B$2:$E$405,4,FALSE)</f>
        <v>1.04</v>
      </c>
      <c r="H2666" s="10">
        <f>VLOOKUP(A2666,away!$A$2:$E$405,3,FALSE)</f>
        <v>1.0181818181818201</v>
      </c>
      <c r="I2666" s="10">
        <f>VLOOKUP(C2666,away!$B$2:$E$405,3,FALSE)</f>
        <v>0.47</v>
      </c>
      <c r="J2666" s="10">
        <f>VLOOKUP(B2666,home!$B$2:$E$405,4,FALSE)</f>
        <v>2.33</v>
      </c>
      <c r="K2666" s="12">
        <f t="shared" si="3136"/>
        <v>1.0442860606060596</v>
      </c>
      <c r="L2666" s="12">
        <f t="shared" si="3137"/>
        <v>1.1150109090909111</v>
      </c>
      <c r="M2666" s="13">
        <f t="shared" si="3138"/>
        <v>0.11540622659934595</v>
      </c>
      <c r="N2666" s="13">
        <f t="shared" si="3139"/>
        <v>0.12051711374484121</v>
      </c>
      <c r="O2666" s="13">
        <f t="shared" si="3140"/>
        <v>0.1286792016352884</v>
      </c>
      <c r="P2666" s="13">
        <f t="shared" si="3141"/>
        <v>0.13437789655764812</v>
      </c>
      <c r="Q2666" s="13">
        <f t="shared" si="3142"/>
        <v>6.2927170974106314E-2</v>
      </c>
      <c r="R2666" s="13">
        <f t="shared" si="3143"/>
        <v>7.1739356798227794E-2</v>
      </c>
      <c r="S2666" s="13">
        <f t="shared" si="3144"/>
        <v>3.9117081494111347E-2</v>
      </c>
      <c r="T2666" s="13">
        <f t="shared" si="3145"/>
        <v>7.0164482114357454E-2</v>
      </c>
      <c r="U2666" s="13">
        <f t="shared" si="3146"/>
        <v>7.4916410301233832E-2</v>
      </c>
      <c r="V2666" s="13">
        <f t="shared" si="3147"/>
        <v>5.0608391337319718E-3</v>
      </c>
      <c r="W2666" s="13">
        <f t="shared" si="3148"/>
        <v>2.1904655827211152E-2</v>
      </c>
      <c r="X2666" s="13">
        <f t="shared" si="3149"/>
        <v>2.4423930207222229E-2</v>
      </c>
      <c r="Y2666" s="13">
        <f t="shared" si="3150"/>
        <v>1.3616474311963913E-2</v>
      </c>
      <c r="Z2666" s="13">
        <f t="shared" si="3151"/>
        <v>2.6663388480396392E-2</v>
      </c>
      <c r="AA2666" s="13">
        <f t="shared" si="3152"/>
        <v>2.7844204918602136E-2</v>
      </c>
      <c r="AB2666" s="13">
        <f t="shared" si="3153"/>
        <v>1.4538657532577446E-2</v>
      </c>
      <c r="AC2666" s="13">
        <f t="shared" si="3154"/>
        <v>3.6829951557147331E-4</v>
      </c>
      <c r="AD2666" s="13">
        <f t="shared" si="3155"/>
        <v>5.7186816856824741E-3</v>
      </c>
      <c r="AE2666" s="13">
        <f t="shared" si="3156"/>
        <v>6.3763924651543584E-3</v>
      </c>
      <c r="AF2666" s="13">
        <f t="shared" si="3157"/>
        <v>3.5548735796460994E-3</v>
      </c>
      <c r="AG2666" s="13">
        <f t="shared" si="3158"/>
        <v>1.3212409405814857E-3</v>
      </c>
      <c r="AH2666" s="13">
        <f t="shared" si="3159"/>
        <v>7.4324922572427286E-3</v>
      </c>
      <c r="AI2666" s="13">
        <f t="shared" si="3160"/>
        <v>7.7616480598010481E-3</v>
      </c>
      <c r="AJ2666" s="13">
        <f t="shared" si="3161"/>
        <v>4.0526904380901504E-3</v>
      </c>
      <c r="AK2666" s="13">
        <f t="shared" si="3162"/>
        <v>1.4107227108163365E-3</v>
      </c>
      <c r="AL2666" s="13">
        <f t="shared" si="3163"/>
        <v>1.7153776070510871E-5</v>
      </c>
      <c r="AM2666" s="13">
        <f t="shared" si="3164"/>
        <v>1.1943879138802747E-3</v>
      </c>
      <c r="AN2666" s="13">
        <f t="shared" si="3165"/>
        <v>1.3317555536628417E-3</v>
      </c>
      <c r="AO2666" s="13">
        <f t="shared" si="3166"/>
        <v>7.4246098528823752E-4</v>
      </c>
      <c r="AP2666" s="13">
        <f t="shared" si="3167"/>
        <v>2.7595069939025704E-4</v>
      </c>
      <c r="AQ2666" s="13">
        <f t="shared" si="3168"/>
        <v>7.6922010047850809E-5</v>
      </c>
      <c r="AR2666" s="13">
        <f t="shared" si="3169"/>
        <v>1.6574619897118748E-3</v>
      </c>
      <c r="AS2666" s="13">
        <f t="shared" si="3170"/>
        <v>1.7308644518404949E-3</v>
      </c>
      <c r="AT2666" s="13">
        <f t="shared" si="3171"/>
        <v>9.0375880992778852E-4</v>
      </c>
      <c r="AU2666" s="13">
        <f t="shared" si="3172"/>
        <v>3.1459424245250362E-4</v>
      </c>
      <c r="AV2666" s="13">
        <f t="shared" si="3173"/>
        <v>8.2131595535018127E-5</v>
      </c>
      <c r="AW2666" s="13">
        <f t="shared" si="3174"/>
        <v>5.5482475885876815E-7</v>
      </c>
      <c r="AX2666" s="13">
        <f t="shared" si="3175"/>
        <v>2.0788044157025347E-4</v>
      </c>
      <c r="AY2666" s="13">
        <f t="shared" si="3176"/>
        <v>2.3178896013746833E-4</v>
      </c>
      <c r="AZ2666" s="13">
        <f t="shared" si="3177"/>
        <v>1.2922360958005777E-4</v>
      </c>
      <c r="BA2666" s="13">
        <f t="shared" si="3178"/>
        <v>4.8028578131289717E-5</v>
      </c>
      <c r="BB2666" s="13">
        <f t="shared" si="3179"/>
        <v>1.3388097141128303E-5</v>
      </c>
      <c r="BC2666" s="13">
        <f t="shared" si="3180"/>
        <v>2.9855748728653798E-6</v>
      </c>
      <c r="BD2666" s="13">
        <f t="shared" si="3181"/>
        <v>3.0801469998871137E-4</v>
      </c>
      <c r="BE2666" s="13">
        <f t="shared" si="3182"/>
        <v>3.2165545765996869E-4</v>
      </c>
      <c r="BF2666" s="13">
        <f t="shared" si="3183"/>
        <v>1.6795015537608392E-4</v>
      </c>
      <c r="BG2666" s="13">
        <f t="shared" si="3184"/>
        <v>5.8462668711955435E-5</v>
      </c>
      <c r="BH2666" s="13">
        <f t="shared" si="3185"/>
        <v>1.5262937500431267E-5</v>
      </c>
      <c r="BI2666" s="13">
        <f t="shared" si="3186"/>
        <v>3.1877745751203744E-6</v>
      </c>
      <c r="BJ2666" s="14">
        <f t="shared" si="3187"/>
        <v>0.33477978827446919</v>
      </c>
      <c r="BK2666" s="14">
        <f t="shared" si="3188"/>
        <v>0.29457928603661687</v>
      </c>
      <c r="BL2666" s="14">
        <f t="shared" si="3189"/>
        <v>0.3439387294351598</v>
      </c>
      <c r="BM2666" s="14">
        <f t="shared" si="3190"/>
        <v>0.36608299178180592</v>
      </c>
      <c r="BN2666" s="14">
        <f t="shared" si="3191"/>
        <v>0.63364696630945772</v>
      </c>
    </row>
    <row r="2667" spans="1:66" x14ac:dyDescent="0.25">
      <c r="A2667" t="s">
        <v>303</v>
      </c>
      <c r="B2667" t="s">
        <v>390</v>
      </c>
      <c r="C2667" t="s">
        <v>374</v>
      </c>
      <c r="D2667" s="7" t="s">
        <v>554</v>
      </c>
      <c r="E2667" s="10">
        <f>VLOOKUP(A2667,home!$A$2:$E$405,3,FALSE)</f>
        <v>1.3212121212121199</v>
      </c>
      <c r="F2667" s="10">
        <f>VLOOKUP(B2667,home!$B$2:$E$405,3,FALSE)</f>
        <v>0.47</v>
      </c>
      <c r="G2667" s="10">
        <f>VLOOKUP(C2667,away!$B$2:$E$405,4,FALSE)</f>
        <v>0.95</v>
      </c>
      <c r="H2667" s="10">
        <f>VLOOKUP(A2667,away!$A$2:$E$405,3,FALSE)</f>
        <v>1.0181818181818201</v>
      </c>
      <c r="I2667" s="10">
        <f>VLOOKUP(C2667,away!$B$2:$E$405,3,FALSE)</f>
        <v>0.66</v>
      </c>
      <c r="J2667" s="10">
        <f>VLOOKUP(B2667,home!$B$2:$E$405,4,FALSE)</f>
        <v>0.49</v>
      </c>
      <c r="K2667" s="12">
        <f t="shared" si="3136"/>
        <v>0.58992121212121151</v>
      </c>
      <c r="L2667" s="12">
        <f t="shared" si="3137"/>
        <v>0.32928000000000063</v>
      </c>
      <c r="M2667" s="13">
        <f t="shared" si="3138"/>
        <v>0.3988375004378012</v>
      </c>
      <c r="N2667" s="13">
        <f t="shared" si="3139"/>
        <v>0.23528270169766191</v>
      </c>
      <c r="O2667" s="13">
        <f t="shared" si="3140"/>
        <v>0.13132921214415944</v>
      </c>
      <c r="P2667" s="13">
        <f t="shared" si="3141"/>
        <v>7.7473888015006251E-2</v>
      </c>
      <c r="Q2667" s="13">
        <f t="shared" si="3142"/>
        <v>6.9399128288319067E-2</v>
      </c>
      <c r="R2667" s="13">
        <f t="shared" si="3143"/>
        <v>2.1622041487414447E-2</v>
      </c>
      <c r="S2667" s="13">
        <f t="shared" si="3144"/>
        <v>3.7623112906717345E-3</v>
      </c>
      <c r="T2667" s="13">
        <f t="shared" si="3145"/>
        <v>2.2851744962777743E-2</v>
      </c>
      <c r="U2667" s="13">
        <f t="shared" si="3146"/>
        <v>1.2755300922790654E-2</v>
      </c>
      <c r="V2667" s="13">
        <f t="shared" si="3147"/>
        <v>8.1202907976623466E-5</v>
      </c>
      <c r="W2667" s="13">
        <f t="shared" si="3148"/>
        <v>1.3646672626666878E-2</v>
      </c>
      <c r="X2667" s="13">
        <f t="shared" si="3149"/>
        <v>4.4935763625088779E-3</v>
      </c>
      <c r="Y2667" s="13">
        <f t="shared" si="3150"/>
        <v>7.3982241232346303E-4</v>
      </c>
      <c r="Z2667" s="13">
        <f t="shared" si="3151"/>
        <v>2.3732352736586144E-3</v>
      </c>
      <c r="AA2667" s="13">
        <f t="shared" si="3152"/>
        <v>1.4000218292855051E-3</v>
      </c>
      <c r="AB2667" s="13">
        <f t="shared" si="3153"/>
        <v>4.1295128726413039E-4</v>
      </c>
      <c r="AC2667" s="13">
        <f t="shared" si="3154"/>
        <v>9.8585028240951525E-7</v>
      </c>
      <c r="AD2667" s="13">
        <f t="shared" si="3155"/>
        <v>2.0126154143361706E-3</v>
      </c>
      <c r="AE2667" s="13">
        <f t="shared" si="3156"/>
        <v>6.6271400363261549E-4</v>
      </c>
      <c r="AF2667" s="13">
        <f t="shared" si="3157"/>
        <v>1.0910923355807401E-4</v>
      </c>
      <c r="AG2667" s="13">
        <f t="shared" si="3158"/>
        <v>1.1975829475334228E-5</v>
      </c>
      <c r="AH2667" s="13">
        <f t="shared" si="3159"/>
        <v>1.9536472772757745E-4</v>
      </c>
      <c r="AI2667" s="13">
        <f t="shared" si="3160"/>
        <v>1.1524979698678296E-4</v>
      </c>
      <c r="AJ2667" s="13">
        <f t="shared" si="3161"/>
        <v>3.3994149967583274E-5</v>
      </c>
      <c r="AK2667" s="13">
        <f t="shared" si="3162"/>
        <v>6.6846233846356546E-6</v>
      </c>
      <c r="AL2667" s="13">
        <f t="shared" si="3163"/>
        <v>7.6600273840968233E-9</v>
      </c>
      <c r="AM2667" s="13">
        <f t="shared" si="3164"/>
        <v>2.3745690495180572E-4</v>
      </c>
      <c r="AN2667" s="13">
        <f t="shared" si="3165"/>
        <v>7.8189809662530726E-5</v>
      </c>
      <c r="AO2667" s="13">
        <f t="shared" si="3166"/>
        <v>1.2873170262839082E-5</v>
      </c>
      <c r="AP2667" s="13">
        <f t="shared" si="3167"/>
        <v>1.4129591680492206E-6</v>
      </c>
      <c r="AQ2667" s="13">
        <f t="shared" si="3168"/>
        <v>1.1631479871381203E-7</v>
      </c>
      <c r="AR2667" s="13">
        <f t="shared" si="3169"/>
        <v>1.2865939509227372E-5</v>
      </c>
      <c r="AS2667" s="13">
        <f t="shared" si="3170"/>
        <v>7.5898906303615959E-6</v>
      </c>
      <c r="AT2667" s="13">
        <f t="shared" si="3171"/>
        <v>2.2387187402651688E-6</v>
      </c>
      <c r="AU2667" s="13">
        <f t="shared" si="3172"/>
        <v>4.4022255761856669E-7</v>
      </c>
      <c r="AV2667" s="13">
        <f t="shared" si="3173"/>
        <v>6.4924156198361183E-8</v>
      </c>
      <c r="AW2667" s="13">
        <f t="shared" si="3174"/>
        <v>4.1332072940871187E-11</v>
      </c>
      <c r="AX2667" s="13">
        <f t="shared" si="3175"/>
        <v>2.3346810865953412E-5</v>
      </c>
      <c r="AY2667" s="13">
        <f t="shared" si="3176"/>
        <v>7.6876378819411523E-6</v>
      </c>
      <c r="AZ2667" s="13">
        <f t="shared" si="3177"/>
        <v>1.2656927008827938E-6</v>
      </c>
      <c r="BA2667" s="13">
        <f t="shared" si="3178"/>
        <v>1.3892243084889573E-7</v>
      </c>
      <c r="BB2667" s="13">
        <f t="shared" si="3179"/>
        <v>1.1436094507481115E-8</v>
      </c>
      <c r="BC2667" s="13">
        <f t="shared" si="3180"/>
        <v>7.53135439884678E-10</v>
      </c>
      <c r="BD2667" s="13">
        <f t="shared" si="3181"/>
        <v>7.060827602663991E-7</v>
      </c>
      <c r="BE2667" s="13">
        <f t="shared" si="3182"/>
        <v>4.1653319779424494E-7</v>
      </c>
      <c r="BF2667" s="13">
        <f t="shared" si="3183"/>
        <v>1.2286088446575264E-7</v>
      </c>
      <c r="BG2667" s="13">
        <f t="shared" si="3184"/>
        <v>2.4159413962106973E-8</v>
      </c>
      <c r="BH2667" s="13">
        <f t="shared" si="3185"/>
        <v>3.5630376921660667E-9</v>
      </c>
      <c r="BI2667" s="13">
        <f t="shared" si="3186"/>
        <v>4.2038230283923418E-10</v>
      </c>
      <c r="BJ2667" s="14">
        <f t="shared" si="3187"/>
        <v>0.34957256124321356</v>
      </c>
      <c r="BK2667" s="14">
        <f t="shared" si="3188"/>
        <v>0.48016358379964758</v>
      </c>
      <c r="BL2667" s="14">
        <f t="shared" si="3189"/>
        <v>0.1678952942842509</v>
      </c>
      <c r="BM2667" s="14">
        <f t="shared" si="3190"/>
        <v>6.6052514933858511E-2</v>
      </c>
      <c r="BN2667" s="14">
        <f t="shared" si="3191"/>
        <v>0.93394447207036213</v>
      </c>
    </row>
    <row r="2668" spans="1:66" x14ac:dyDescent="0.25">
      <c r="A2668" t="s">
        <v>303</v>
      </c>
      <c r="B2668" t="s">
        <v>308</v>
      </c>
      <c r="C2668" t="s">
        <v>473</v>
      </c>
      <c r="D2668" s="7" t="s">
        <v>554</v>
      </c>
      <c r="E2668" s="10">
        <f>VLOOKUP(A2668,home!$A$2:$E$405,3,FALSE)</f>
        <v>1.3212121212121199</v>
      </c>
      <c r="F2668" s="10">
        <f>VLOOKUP(B2668,home!$B$2:$E$405,3,FALSE)</f>
        <v>1.51</v>
      </c>
      <c r="G2668" s="10">
        <f>VLOOKUP(C2668,away!$B$2:$E$405,4,FALSE)</f>
        <v>1.23</v>
      </c>
      <c r="H2668" s="10">
        <f>VLOOKUP(A2668,away!$A$2:$E$405,3,FALSE)</f>
        <v>1.0181818181818201</v>
      </c>
      <c r="I2668" s="10">
        <f>VLOOKUP(C2668,away!$B$2:$E$405,3,FALSE)</f>
        <v>0.47</v>
      </c>
      <c r="J2668" s="10">
        <f>VLOOKUP(B2668,home!$B$2:$E$405,4,FALSE)</f>
        <v>0.56000000000000005</v>
      </c>
      <c r="K2668" s="12">
        <f t="shared" si="3136"/>
        <v>2.4538872727272705</v>
      </c>
      <c r="L2668" s="12">
        <f t="shared" si="3137"/>
        <v>0.26798545454545503</v>
      </c>
      <c r="M2668" s="13">
        <f t="shared" si="3138"/>
        <v>6.5751504420049595E-2</v>
      </c>
      <c r="N2668" s="13">
        <f t="shared" si="3139"/>
        <v>0.16134677985903056</v>
      </c>
      <c r="O2668" s="13">
        <f t="shared" si="3140"/>
        <v>1.7620446799054484E-2</v>
      </c>
      <c r="P2668" s="13">
        <f t="shared" si="3141"/>
        <v>4.3238590139967767E-2</v>
      </c>
      <c r="Q2668" s="13">
        <f t="shared" si="3142"/>
        <v>0.19796340479580193</v>
      </c>
      <c r="R2668" s="13">
        <f t="shared" si="3143"/>
        <v>2.361011722369312E-3</v>
      </c>
      <c r="S2668" s="13">
        <f t="shared" si="3144"/>
        <v>7.1084901166232062E-3</v>
      </c>
      <c r="T2668" s="13">
        <f t="shared" si="3145"/>
        <v>5.3051313017568887E-2</v>
      </c>
      <c r="U2668" s="13">
        <f t="shared" si="3146"/>
        <v>5.7936566162819459E-3</v>
      </c>
      <c r="V2668" s="13">
        <f t="shared" si="3147"/>
        <v>5.1939849281812541E-4</v>
      </c>
      <c r="W2668" s="13">
        <f t="shared" si="3148"/>
        <v>0.16192662649805833</v>
      </c>
      <c r="X2668" s="13">
        <f t="shared" si="3149"/>
        <v>4.3393980605094286E-2</v>
      </c>
      <c r="Y2668" s="13">
        <f t="shared" si="3150"/>
        <v>5.8144778084964254E-3</v>
      </c>
      <c r="Z2668" s="13">
        <f t="shared" si="3151"/>
        <v>2.109055998687626E-4</v>
      </c>
      <c r="AA2668" s="13">
        <f t="shared" si="3152"/>
        <v>5.1753856726486681E-4</v>
      </c>
      <c r="AB2668" s="13">
        <f t="shared" si="3153"/>
        <v>6.349906516783816E-4</v>
      </c>
      <c r="AC2668" s="13">
        <f t="shared" si="3154"/>
        <v>2.1347475951660297E-5</v>
      </c>
      <c r="AD2668" s="13">
        <f t="shared" si="3155"/>
        <v>9.9337421969811948E-2</v>
      </c>
      <c r="AE2668" s="13">
        <f t="shared" si="3156"/>
        <v>2.6620984179953722E-2</v>
      </c>
      <c r="AF2668" s="13">
        <f t="shared" si="3157"/>
        <v>3.5670182729561329E-3</v>
      </c>
      <c r="AG2668" s="13">
        <f t="shared" si="3158"/>
        <v>3.1863633775003114E-4</v>
      </c>
      <c r="AH2668" s="13">
        <f t="shared" si="3159"/>
        <v>1.4129908261753047E-5</v>
      </c>
      <c r="AI2668" s="13">
        <f t="shared" si="3160"/>
        <v>3.467320204831971E-5</v>
      </c>
      <c r="AJ2668" s="13">
        <f t="shared" si="3161"/>
        <v>4.2542064605536436E-5</v>
      </c>
      <c r="AK2668" s="13">
        <f t="shared" si="3162"/>
        <v>3.4797810297022384E-5</v>
      </c>
      <c r="AL2668" s="13">
        <f t="shared" si="3163"/>
        <v>5.6152921295908612E-7</v>
      </c>
      <c r="AM2668" s="13">
        <f t="shared" si="3164"/>
        <v>4.8752567095451969E-2</v>
      </c>
      <c r="AN2668" s="13">
        <f t="shared" si="3165"/>
        <v>1.3064978853332489E-2</v>
      </c>
      <c r="AO2668" s="13">
        <f t="shared" si="3166"/>
        <v>1.7506121483185325E-3</v>
      </c>
      <c r="AP2668" s="13">
        <f t="shared" si="3167"/>
        <v>1.5637953076664583E-4</v>
      </c>
      <c r="AQ2668" s="13">
        <f t="shared" si="3168"/>
        <v>1.0476859908526136E-5</v>
      </c>
      <c r="AR2668" s="13">
        <f t="shared" si="3169"/>
        <v>7.57321977642294E-7</v>
      </c>
      <c r="AS2668" s="13">
        <f t="shared" si="3170"/>
        <v>1.8583827622930717E-6</v>
      </c>
      <c r="AT2668" s="13">
        <f t="shared" si="3171"/>
        <v>2.2801309041233592E-6</v>
      </c>
      <c r="AU2668" s="13">
        <f t="shared" si="3172"/>
        <v>1.8650614019268116E-6</v>
      </c>
      <c r="AV2668" s="13">
        <f t="shared" si="3173"/>
        <v>1.1441626092607709E-6</v>
      </c>
      <c r="AW2668" s="13">
        <f t="shared" si="3174"/>
        <v>1.0257362045220277E-8</v>
      </c>
      <c r="AX2668" s="13">
        <f t="shared" si="3175"/>
        <v>1.9938883984718644E-2</v>
      </c>
      <c r="AY2668" s="13">
        <f t="shared" si="3176"/>
        <v>5.3433308877739189E-3</v>
      </c>
      <c r="AZ2668" s="13">
        <f t="shared" si="3177"/>
        <v>7.1596747837343166E-4</v>
      </c>
      <c r="BA2668" s="13">
        <f t="shared" si="3178"/>
        <v>6.3956290043889116E-5</v>
      </c>
      <c r="BB2668" s="13">
        <f t="shared" si="3179"/>
        <v>4.2848388646131447E-6</v>
      </c>
      <c r="BC2668" s="13">
        <f t="shared" si="3180"/>
        <v>2.2965489815747698E-7</v>
      </c>
      <c r="BD2668" s="13">
        <f t="shared" si="3181"/>
        <v>3.3825212402622184E-8</v>
      </c>
      <c r="BE2668" s="13">
        <f t="shared" si="3182"/>
        <v>8.3003258212091189E-8</v>
      </c>
      <c r="BF2668" s="13">
        <f t="shared" si="3183"/>
        <v>1.0184031946077295E-7</v>
      </c>
      <c r="BG2668" s="13">
        <f t="shared" si="3184"/>
        <v>8.3301554591756709E-8</v>
      </c>
      <c r="BH2668" s="13">
        <f t="shared" si="3185"/>
        <v>5.1103156152776925E-8</v>
      </c>
      <c r="BI2668" s="13">
        <f t="shared" si="3186"/>
        <v>2.5080276895898717E-8</v>
      </c>
      <c r="BJ2668" s="14">
        <f t="shared" si="3187"/>
        <v>0.84314231096697301</v>
      </c>
      <c r="BK2668" s="14">
        <f t="shared" si="3188"/>
        <v>0.12198322306239723</v>
      </c>
      <c r="BL2668" s="14">
        <f t="shared" si="3189"/>
        <v>2.7062070555294589E-2</v>
      </c>
      <c r="BM2668" s="14">
        <f t="shared" si="3190"/>
        <v>0.49877345181784816</v>
      </c>
      <c r="BN2668" s="14">
        <f t="shared" si="3191"/>
        <v>0.48828173773627365</v>
      </c>
    </row>
    <row r="2669" spans="1:66" x14ac:dyDescent="0.25">
      <c r="A2669" t="s">
        <v>303</v>
      </c>
      <c r="B2669" t="s">
        <v>321</v>
      </c>
      <c r="C2669" t="s">
        <v>354</v>
      </c>
      <c r="D2669" s="7" t="s">
        <v>554</v>
      </c>
      <c r="E2669" s="10">
        <f>VLOOKUP(A2669,home!$A$2:$E$405,3,FALSE)</f>
        <v>1.3212121212121199</v>
      </c>
      <c r="F2669" s="10">
        <f>VLOOKUP(B2669,home!$B$2:$E$405,3,FALSE)</f>
        <v>1.41</v>
      </c>
      <c r="G2669" s="10">
        <f>VLOOKUP(C2669,away!$B$2:$E$405,4,FALSE)</f>
        <v>1.51</v>
      </c>
      <c r="H2669" s="10">
        <f>VLOOKUP(A2669,away!$A$2:$E$405,3,FALSE)</f>
        <v>1.0181818181818201</v>
      </c>
      <c r="I2669" s="10">
        <f>VLOOKUP(C2669,away!$B$2:$E$405,3,FALSE)</f>
        <v>0.56999999999999995</v>
      </c>
      <c r="J2669" s="10">
        <f>VLOOKUP(B2669,home!$B$2:$E$405,4,FALSE)</f>
        <v>0.98</v>
      </c>
      <c r="K2669" s="12">
        <f t="shared" si="3136"/>
        <v>2.8129927272727246</v>
      </c>
      <c r="L2669" s="12">
        <f t="shared" si="3137"/>
        <v>0.56875636363636461</v>
      </c>
      <c r="M2669" s="13">
        <f t="shared" si="3138"/>
        <v>3.3987954691706616E-2</v>
      </c>
      <c r="N2669" s="13">
        <f t="shared" si="3139"/>
        <v>9.5607869362645578E-2</v>
      </c>
      <c r="O2669" s="13">
        <f t="shared" si="3140"/>
        <v>1.9330865517892568E-2</v>
      </c>
      <c r="P2669" s="13">
        <f t="shared" si="3141"/>
        <v>5.4377584113718881E-2</v>
      </c>
      <c r="Q2669" s="13">
        <f t="shared" si="3142"/>
        <v>0.13447212059358141</v>
      </c>
      <c r="R2669" s="13">
        <f t="shared" si="3143"/>
        <v>5.4972763889500845E-3</v>
      </c>
      <c r="S2669" s="13">
        <f t="shared" si="3144"/>
        <v>2.1749776360962456E-2</v>
      </c>
      <c r="T2669" s="13">
        <f t="shared" si="3145"/>
        <v>7.6481874319276055E-2</v>
      </c>
      <c r="U2669" s="13">
        <f t="shared" si="3146"/>
        <v>1.5463798501924652E-2</v>
      </c>
      <c r="V2669" s="13">
        <f t="shared" si="3147"/>
        <v>3.8664034042867066E-3</v>
      </c>
      <c r="W2669" s="13">
        <f t="shared" si="3148"/>
        <v>0.12608969908356177</v>
      </c>
      <c r="X2669" s="13">
        <f t="shared" si="3149"/>
        <v>7.1714318742770039E-2</v>
      </c>
      <c r="Y2669" s="13">
        <f t="shared" si="3150"/>
        <v>2.0393987574398538E-2</v>
      </c>
      <c r="Z2669" s="13">
        <f t="shared" si="3151"/>
        <v>1.0422036429610989E-3</v>
      </c>
      <c r="AA2669" s="13">
        <f t="shared" si="3152"/>
        <v>2.9317112679867101E-3</v>
      </c>
      <c r="AB2669" s="13">
        <f t="shared" si="3153"/>
        <v>4.1234412376550574E-3</v>
      </c>
      <c r="AC2669" s="13">
        <f t="shared" si="3154"/>
        <v>3.866179912877181E-4</v>
      </c>
      <c r="AD2669" s="13">
        <f t="shared" si="3155"/>
        <v>8.8672351626516405E-2</v>
      </c>
      <c r="AE2669" s="13">
        <f t="shared" si="3156"/>
        <v>5.0432964266182538E-2</v>
      </c>
      <c r="AF2669" s="13">
        <f t="shared" si="3157"/>
        <v>1.4342034681718352E-2</v>
      </c>
      <c r="AG2669" s="13">
        <f t="shared" si="3158"/>
        <v>2.7190411642402526E-3</v>
      </c>
      <c r="AH2669" s="13">
        <f t="shared" si="3159"/>
        <v>1.4818998853478158E-4</v>
      </c>
      <c r="AI2669" s="13">
        <f t="shared" si="3160"/>
        <v>4.1685736000296892E-4</v>
      </c>
      <c r="AJ2669" s="13">
        <f t="shared" si="3161"/>
        <v>5.8630836099922998E-4</v>
      </c>
      <c r="AK2669" s="13">
        <f t="shared" si="3162"/>
        <v>5.4976038514334175E-4</v>
      </c>
      <c r="AL2669" s="13">
        <f t="shared" si="3163"/>
        <v>2.4742121180071878E-5</v>
      </c>
      <c r="AM2669" s="13">
        <f t="shared" si="3164"/>
        <v>4.9886936047112085E-2</v>
      </c>
      <c r="AN2669" s="13">
        <f t="shared" si="3165"/>
        <v>2.837351233911534E-2</v>
      </c>
      <c r="AO2669" s="13">
        <f t="shared" si="3166"/>
        <v>8.0688078507933827E-3</v>
      </c>
      <c r="AP2669" s="13">
        <f t="shared" si="3167"/>
        <v>1.5297286040325986E-3</v>
      </c>
      <c r="AQ2669" s="13">
        <f t="shared" si="3168"/>
        <v>2.1751071954502813E-4</v>
      </c>
      <c r="AR2669" s="13">
        <f t="shared" si="3169"/>
        <v>1.6856799801271394E-5</v>
      </c>
      <c r="AS2669" s="13">
        <f t="shared" si="3170"/>
        <v>4.7418055246068732E-5</v>
      </c>
      <c r="AT2669" s="13">
        <f t="shared" si="3171"/>
        <v>6.6693322274303821E-5</v>
      </c>
      <c r="AU2669" s="13">
        <f t="shared" si="3172"/>
        <v>6.2535943505090893E-5</v>
      </c>
      <c r="AV2669" s="13">
        <f t="shared" si="3173"/>
        <v>4.3978288568239668E-5</v>
      </c>
      <c r="AW2669" s="13">
        <f t="shared" si="3174"/>
        <v>1.0995862666846154E-6</v>
      </c>
      <c r="AX2669" s="13">
        <f t="shared" si="3175"/>
        <v>2.3388598047740957E-2</v>
      </c>
      <c r="AY2669" s="13">
        <f t="shared" si="3176"/>
        <v>1.330241397618572E-2</v>
      </c>
      <c r="AZ2669" s="13">
        <f t="shared" si="3177"/>
        <v>3.7829163003404724E-3</v>
      </c>
      <c r="BA2669" s="13">
        <f t="shared" si="3178"/>
        <v>7.1718590630745916E-4</v>
      </c>
      <c r="BB2669" s="13">
        <f t="shared" si="3179"/>
        <v>1.0197601203067018E-4</v>
      </c>
      <c r="BC2669" s="13">
        <f t="shared" si="3180"/>
        <v>1.1599901156140432E-5</v>
      </c>
      <c r="BD2669" s="13">
        <f t="shared" si="3181"/>
        <v>1.5979020262528848E-6</v>
      </c>
      <c r="BE2669" s="13">
        <f t="shared" si="3182"/>
        <v>4.4948867787437145E-6</v>
      </c>
      <c r="BF2669" s="13">
        <f t="shared" si="3183"/>
        <v>6.3220419092601984E-6</v>
      </c>
      <c r="BG2669" s="13">
        <f t="shared" si="3184"/>
        <v>5.9279526374207694E-6</v>
      </c>
      <c r="BH2669" s="13">
        <f t="shared" si="3185"/>
        <v>4.1688219141704479E-6</v>
      </c>
      <c r="BI2669" s="13">
        <f t="shared" si="3186"/>
        <v>2.3453731451713259E-6</v>
      </c>
      <c r="BJ2669" s="14">
        <f t="shared" si="3187"/>
        <v>0.81030744711925073</v>
      </c>
      <c r="BK2669" s="14">
        <f t="shared" si="3188"/>
        <v>0.12769549265932817</v>
      </c>
      <c r="BL2669" s="14">
        <f t="shared" si="3189"/>
        <v>4.9310548396895394E-2</v>
      </c>
      <c r="BM2669" s="14">
        <f t="shared" si="3190"/>
        <v>0.63178070676002107</v>
      </c>
      <c r="BN2669" s="14">
        <f t="shared" si="3191"/>
        <v>0.34327367066849512</v>
      </c>
    </row>
    <row r="2670" spans="1:66" x14ac:dyDescent="0.25">
      <c r="A2670" t="s">
        <v>303</v>
      </c>
      <c r="B2670" t="s">
        <v>469</v>
      </c>
      <c r="C2670" t="s">
        <v>466</v>
      </c>
      <c r="D2670" s="7" t="s">
        <v>554</v>
      </c>
      <c r="E2670" s="10">
        <f>VLOOKUP(A2670,home!$A$2:$E$405,3,FALSE)</f>
        <v>1.3212121212121199</v>
      </c>
      <c r="F2670" s="10">
        <f>VLOOKUP(B2670,home!$B$2:$E$405,3,FALSE)</f>
        <v>0.47</v>
      </c>
      <c r="G2670" s="10">
        <f>VLOOKUP(C2670,away!$B$2:$E$405,4,FALSE)</f>
        <v>1.04</v>
      </c>
      <c r="H2670" s="10">
        <f>VLOOKUP(A2670,away!$A$2:$E$405,3,FALSE)</f>
        <v>1.0181818181818201</v>
      </c>
      <c r="I2670" s="10">
        <f>VLOOKUP(C2670,away!$B$2:$E$405,3,FALSE)</f>
        <v>0.85</v>
      </c>
      <c r="J2670" s="10">
        <f>VLOOKUP(B2670,home!$B$2:$E$405,4,FALSE)</f>
        <v>1.1000000000000001</v>
      </c>
      <c r="K2670" s="12">
        <f t="shared" si="3136"/>
        <v>0.6458084848484843</v>
      </c>
      <c r="L2670" s="12">
        <f t="shared" si="3137"/>
        <v>0.95200000000000184</v>
      </c>
      <c r="M2670" s="13">
        <f t="shared" si="3138"/>
        <v>0.2023394624553482</v>
      </c>
      <c r="N2670" s="13">
        <f t="shared" si="3139"/>
        <v>0.13067254167334519</v>
      </c>
      <c r="O2670" s="13">
        <f t="shared" si="3140"/>
        <v>0.19262716825749185</v>
      </c>
      <c r="P2670" s="13">
        <f t="shared" si="3141"/>
        <v>0.12440025967302484</v>
      </c>
      <c r="Q2670" s="13">
        <f t="shared" si="3142"/>
        <v>4.2194718074681732E-2</v>
      </c>
      <c r="R2670" s="13">
        <f t="shared" si="3143"/>
        <v>9.1690532090566282E-2</v>
      </c>
      <c r="S2670" s="13">
        <f t="shared" si="3144"/>
        <v>1.9120620884978248E-2</v>
      </c>
      <c r="T2670" s="13">
        <f t="shared" si="3145"/>
        <v>4.0169371607097083E-2</v>
      </c>
      <c r="U2670" s="13">
        <f t="shared" si="3146"/>
        <v>5.9214523604359935E-2</v>
      </c>
      <c r="V2670" s="13">
        <f t="shared" si="3147"/>
        <v>1.3061714179268653E-3</v>
      </c>
      <c r="W2670" s="13">
        <f t="shared" si="3148"/>
        <v>9.0832356494730537E-3</v>
      </c>
      <c r="X2670" s="13">
        <f t="shared" si="3149"/>
        <v>8.6472403382983638E-3</v>
      </c>
      <c r="Y2670" s="13">
        <f t="shared" si="3150"/>
        <v>4.1160864010300292E-3</v>
      </c>
      <c r="Z2670" s="13">
        <f t="shared" si="3151"/>
        <v>2.9096462183406432E-2</v>
      </c>
      <c r="AA2670" s="13">
        <f t="shared" si="3152"/>
        <v>1.8790742157116926E-2</v>
      </c>
      <c r="AB2670" s="13">
        <f t="shared" si="3153"/>
        <v>6.0676103608331101E-3</v>
      </c>
      <c r="AC2670" s="13">
        <f t="shared" si="3154"/>
        <v>5.0190426769642919E-5</v>
      </c>
      <c r="AD2670" s="13">
        <f t="shared" si="3155"/>
        <v>1.4665076630769828E-3</v>
      </c>
      <c r="AE2670" s="13">
        <f t="shared" si="3156"/>
        <v>1.3961152952492902E-3</v>
      </c>
      <c r="AF2670" s="13">
        <f t="shared" si="3157"/>
        <v>6.6455088053866333E-4</v>
      </c>
      <c r="AG2670" s="13">
        <f t="shared" si="3158"/>
        <v>2.1088414609093627E-4</v>
      </c>
      <c r="AH2670" s="13">
        <f t="shared" si="3159"/>
        <v>6.9249579996507422E-3</v>
      </c>
      <c r="AI2670" s="13">
        <f t="shared" si="3160"/>
        <v>4.472196633393836E-3</v>
      </c>
      <c r="AJ2670" s="13">
        <f t="shared" si="3161"/>
        <v>1.4440912658782825E-3</v>
      </c>
      <c r="AK2670" s="13">
        <f t="shared" si="3162"/>
        <v>3.1086879746659445E-4</v>
      </c>
      <c r="AL2670" s="13">
        <f t="shared" si="3163"/>
        <v>1.2343024039853555E-6</v>
      </c>
      <c r="AM2670" s="13">
        <f t="shared" si="3164"/>
        <v>1.8941661838208759E-4</v>
      </c>
      <c r="AN2670" s="13">
        <f t="shared" si="3165"/>
        <v>1.8032462069974772E-4</v>
      </c>
      <c r="AO2670" s="13">
        <f t="shared" si="3166"/>
        <v>8.583451945308007E-5</v>
      </c>
      <c r="AP2670" s="13">
        <f t="shared" si="3167"/>
        <v>2.7238154173110804E-5</v>
      </c>
      <c r="AQ2670" s="13">
        <f t="shared" si="3168"/>
        <v>6.4826806932003817E-6</v>
      </c>
      <c r="AR2670" s="13">
        <f t="shared" si="3169"/>
        <v>1.3185120031335041E-3</v>
      </c>
      <c r="AS2670" s="13">
        <f t="shared" si="3170"/>
        <v>8.5150623899818824E-4</v>
      </c>
      <c r="AT2670" s="13">
        <f t="shared" si="3171"/>
        <v>2.7495497702322561E-4</v>
      </c>
      <c r="AU2670" s="13">
        <f t="shared" si="3172"/>
        <v>5.9189419037639716E-5</v>
      </c>
      <c r="AV2670" s="13">
        <f t="shared" si="3173"/>
        <v>9.5562572569400323E-6</v>
      </c>
      <c r="AW2670" s="13">
        <f t="shared" si="3174"/>
        <v>2.1079473972922751E-8</v>
      </c>
      <c r="AX2670" s="13">
        <f t="shared" si="3175"/>
        <v>2.0387809887076578E-5</v>
      </c>
      <c r="AY2670" s="13">
        <f t="shared" si="3176"/>
        <v>1.9409195012496941E-5</v>
      </c>
      <c r="AZ2670" s="13">
        <f t="shared" si="3177"/>
        <v>9.2387768259485605E-6</v>
      </c>
      <c r="BA2670" s="13">
        <f t="shared" si="3178"/>
        <v>2.9317718461010161E-6</v>
      </c>
      <c r="BB2670" s="13">
        <f t="shared" si="3179"/>
        <v>6.9776169937204301E-7</v>
      </c>
      <c r="BC2670" s="13">
        <f t="shared" si="3180"/>
        <v>1.3285382756043727E-7</v>
      </c>
      <c r="BD2670" s="13">
        <f t="shared" si="3181"/>
        <v>2.09203904497183E-4</v>
      </c>
      <c r="BE2670" s="13">
        <f t="shared" si="3182"/>
        <v>1.3510565658771275E-4</v>
      </c>
      <c r="BF2670" s="13">
        <f t="shared" si="3183"/>
        <v>4.3626189687685202E-5</v>
      </c>
      <c r="BG2670" s="13">
        <f t="shared" si="3184"/>
        <v>9.391387820638849E-6</v>
      </c>
      <c r="BH2670" s="13">
        <f t="shared" si="3185"/>
        <v>1.5162594847678209E-6</v>
      </c>
      <c r="BI2670" s="13">
        <f t="shared" si="3186"/>
        <v>1.9584264809901003E-7</v>
      </c>
      <c r="BJ2670" s="14">
        <f t="shared" si="3187"/>
        <v>0.2391633464913811</v>
      </c>
      <c r="BK2670" s="14">
        <f t="shared" si="3188"/>
        <v>0.34723734835546427</v>
      </c>
      <c r="BL2670" s="14">
        <f t="shared" si="3189"/>
        <v>0.38445544930293313</v>
      </c>
      <c r="BM2670" s="14">
        <f t="shared" si="3190"/>
        <v>0.21600853599318839</v>
      </c>
      <c r="BN2670" s="14">
        <f t="shared" si="3191"/>
        <v>0.7839246822244581</v>
      </c>
    </row>
    <row r="2671" spans="1:66" x14ac:dyDescent="0.25">
      <c r="A2671" t="s">
        <v>35</v>
      </c>
      <c r="B2671" t="s">
        <v>212</v>
      </c>
      <c r="C2671" t="s">
        <v>211</v>
      </c>
      <c r="D2671" s="7" t="s">
        <v>554</v>
      </c>
      <c r="E2671" s="10">
        <f>VLOOKUP(A2671,home!$A$2:$E$405,3,FALSE)</f>
        <v>1.55833333333333</v>
      </c>
      <c r="F2671" s="10">
        <f>VLOOKUP(B2671,home!$B$2:$E$405,3,FALSE)</f>
        <v>0.21</v>
      </c>
      <c r="G2671" s="10">
        <f>VLOOKUP(C2671,away!$B$2:$E$405,4,FALSE)</f>
        <v>0.43</v>
      </c>
      <c r="H2671" s="10">
        <f>VLOOKUP(A2671,away!$A$2:$E$405,3,FALSE)</f>
        <v>1.1000000000000001</v>
      </c>
      <c r="I2671" s="10">
        <f>VLOOKUP(C2671,away!$B$2:$E$405,3,FALSE)</f>
        <v>0.64</v>
      </c>
      <c r="J2671" s="10">
        <f>VLOOKUP(B2671,home!$B$2:$E$405,4,FALSE)</f>
        <v>1.21</v>
      </c>
      <c r="K2671" s="12">
        <f t="shared" si="3136"/>
        <v>0.14071749999999972</v>
      </c>
      <c r="L2671" s="12">
        <f t="shared" si="3137"/>
        <v>0.85184000000000004</v>
      </c>
      <c r="M2671" s="13">
        <f t="shared" si="3138"/>
        <v>0.37062759780502769</v>
      </c>
      <c r="N2671" s="13">
        <f t="shared" si="3139"/>
        <v>5.2153788994128869E-2</v>
      </c>
      <c r="O2671" s="13">
        <f t="shared" si="3140"/>
        <v>0.31571541291423477</v>
      </c>
      <c r="P2671" s="13">
        <f t="shared" si="3141"/>
        <v>4.4426683616758736E-2</v>
      </c>
      <c r="Q2671" s="13">
        <f t="shared" si="3142"/>
        <v>3.669475401390657E-3</v>
      </c>
      <c r="R2671" s="13">
        <f t="shared" si="3143"/>
        <v>0.13446950866843085</v>
      </c>
      <c r="S2671" s="13">
        <f t="shared" si="3144"/>
        <v>1.3313432599681091E-3</v>
      </c>
      <c r="T2671" s="13">
        <f t="shared" si="3145"/>
        <v>3.1258059259206173E-3</v>
      </c>
      <c r="U2671" s="13">
        <f t="shared" si="3146"/>
        <v>1.8922213086049876E-2</v>
      </c>
      <c r="V2671" s="13">
        <f t="shared" si="3147"/>
        <v>1.7731834730001937E-5</v>
      </c>
      <c r="W2671" s="13">
        <f t="shared" si="3148"/>
        <v>1.7211980159839631E-4</v>
      </c>
      <c r="X2671" s="13">
        <f t="shared" si="3149"/>
        <v>1.4661853179357792E-4</v>
      </c>
      <c r="Y2671" s="13">
        <f t="shared" si="3150"/>
        <v>6.2447765061520694E-5</v>
      </c>
      <c r="Z2671" s="13">
        <f t="shared" si="3151"/>
        <v>3.8182168754705391E-2</v>
      </c>
      <c r="AA2671" s="13">
        <f t="shared" si="3152"/>
        <v>5.3728993317402442E-3</v>
      </c>
      <c r="AB2671" s="13">
        <f t="shared" si="3153"/>
        <v>3.7803048085707812E-4</v>
      </c>
      <c r="AC2671" s="13">
        <f t="shared" si="3154"/>
        <v>1.3284335411067775E-7</v>
      </c>
      <c r="AD2671" s="13">
        <f t="shared" si="3155"/>
        <v>6.0550670453555688E-6</v>
      </c>
      <c r="AE2671" s="13">
        <f t="shared" si="3156"/>
        <v>5.1579483119156882E-6</v>
      </c>
      <c r="AF2671" s="13">
        <f t="shared" si="3157"/>
        <v>2.1968733450111294E-6</v>
      </c>
      <c r="AG2671" s="13">
        <f t="shared" si="3158"/>
        <v>6.2379486340476037E-7</v>
      </c>
      <c r="AH2671" s="13">
        <f t="shared" si="3159"/>
        <v>8.1312746580020582E-3</v>
      </c>
      <c r="AI2671" s="13">
        <f t="shared" si="3160"/>
        <v>1.1442126416874024E-3</v>
      </c>
      <c r="AJ2671" s="13">
        <f t="shared" si="3161"/>
        <v>8.0505371203323345E-5</v>
      </c>
      <c r="AK2671" s="13">
        <f t="shared" si="3162"/>
        <v>3.7761715241012115E-6</v>
      </c>
      <c r="AL2671" s="13">
        <f t="shared" si="3163"/>
        <v>6.3695091230295518E-10</v>
      </c>
      <c r="AM2671" s="13">
        <f t="shared" si="3164"/>
        <v>1.7041077939096412E-7</v>
      </c>
      <c r="AN2671" s="13">
        <f t="shared" si="3165"/>
        <v>1.4516271831639886E-7</v>
      </c>
      <c r="AO2671" s="13">
        <f t="shared" si="3166"/>
        <v>6.1827704985320593E-8</v>
      </c>
      <c r="AP2671" s="13">
        <f t="shared" si="3167"/>
        <v>1.7555770738231838E-8</v>
      </c>
      <c r="AQ2671" s="13">
        <f t="shared" si="3168"/>
        <v>3.7386769364138513E-9</v>
      </c>
      <c r="AR2671" s="13">
        <f t="shared" si="3169"/>
        <v>1.385309000934495E-3</v>
      </c>
      <c r="AS2671" s="13">
        <f t="shared" si="3170"/>
        <v>1.9493721933899939E-4</v>
      </c>
      <c r="AT2671" s="13">
        <f t="shared" si="3171"/>
        <v>1.3715539081167796E-5</v>
      </c>
      <c r="AU2671" s="13">
        <f t="shared" si="3172"/>
        <v>6.4333879021807535E-7</v>
      </c>
      <c r="AV2671" s="13">
        <f t="shared" si="3173"/>
        <v>2.2632256553127952E-8</v>
      </c>
      <c r="AW2671" s="13">
        <f t="shared" si="3174"/>
        <v>2.120848290535998E-12</v>
      </c>
      <c r="AX2671" s="13">
        <f t="shared" si="3175"/>
        <v>3.9966298081579915E-9</v>
      </c>
      <c r="AY2671" s="13">
        <f t="shared" si="3176"/>
        <v>3.4044891357813032E-9</v>
      </c>
      <c r="AZ2671" s="13">
        <f t="shared" si="3177"/>
        <v>1.4500400127119724E-9</v>
      </c>
      <c r="BA2671" s="13">
        <f t="shared" si="3178"/>
        <v>4.1173402814285565E-10</v>
      </c>
      <c r="BB2671" s="13">
        <f t="shared" si="3179"/>
        <v>8.7682878633302526E-11</v>
      </c>
      <c r="BC2671" s="13">
        <f t="shared" si="3180"/>
        <v>1.4938356666998489E-11</v>
      </c>
      <c r="BD2671" s="13">
        <f t="shared" si="3181"/>
        <v>1.9667693655933997E-4</v>
      </c>
      <c r="BE2671" s="13">
        <f t="shared" si="3182"/>
        <v>2.7675886820288863E-5</v>
      </c>
      <c r="BF2671" s="13">
        <f t="shared" si="3183"/>
        <v>1.9472408018169953E-6</v>
      </c>
      <c r="BG2671" s="13">
        <f t="shared" si="3184"/>
        <v>9.1336952509894184E-8</v>
      </c>
      <c r="BH2671" s="13">
        <f t="shared" si="3185"/>
        <v>3.2131769037027513E-9</v>
      </c>
      <c r="BI2671" s="13">
        <f t="shared" si="3186"/>
        <v>9.043004418935819E-11</v>
      </c>
      <c r="BJ2671" s="14">
        <f t="shared" si="3187"/>
        <v>5.9344698164623906E-2</v>
      </c>
      <c r="BK2671" s="14">
        <f t="shared" si="3188"/>
        <v>0.41640349340127869</v>
      </c>
      <c r="BL2671" s="14">
        <f t="shared" si="3189"/>
        <v>0.48603885575887207</v>
      </c>
      <c r="BM2671" s="14">
        <f t="shared" si="3190"/>
        <v>7.8906745277140172E-2</v>
      </c>
      <c r="BN2671" s="14">
        <f t="shared" si="3191"/>
        <v>0.92106246739997155</v>
      </c>
    </row>
    <row r="2672" spans="1:66" x14ac:dyDescent="0.25">
      <c r="A2672" t="s">
        <v>35</v>
      </c>
      <c r="B2672" t="s">
        <v>474</v>
      </c>
      <c r="C2672" t="s">
        <v>282</v>
      </c>
      <c r="D2672" s="7" t="s">
        <v>554</v>
      </c>
      <c r="E2672" s="10">
        <f>VLOOKUP(A2672,home!$A$2:$E$405,3,FALSE)</f>
        <v>1.55833333333333</v>
      </c>
      <c r="F2672" s="10">
        <f>VLOOKUP(B2672,home!$B$2:$E$405,3,FALSE)</f>
        <v>0.96</v>
      </c>
      <c r="G2672" s="10">
        <f>VLOOKUP(C2672,away!$B$2:$E$405,4,FALSE)</f>
        <v>0.43</v>
      </c>
      <c r="H2672" s="10">
        <f>VLOOKUP(A2672,away!$A$2:$E$405,3,FALSE)</f>
        <v>1.1000000000000001</v>
      </c>
      <c r="I2672" s="10">
        <f>VLOOKUP(C2672,away!$B$2:$E$405,3,FALSE)</f>
        <v>0.86</v>
      </c>
      <c r="J2672" s="10">
        <f>VLOOKUP(B2672,home!$B$2:$E$405,4,FALSE)</f>
        <v>0.76</v>
      </c>
      <c r="K2672" s="12">
        <f t="shared" si="3136"/>
        <v>0.64327999999999852</v>
      </c>
      <c r="L2672" s="12">
        <f t="shared" si="3137"/>
        <v>0.71896000000000004</v>
      </c>
      <c r="M2672" s="13">
        <f t="shared" si="3138"/>
        <v>0.25608650024322005</v>
      </c>
      <c r="N2672" s="13">
        <f t="shared" si="3139"/>
        <v>0.16473532387645823</v>
      </c>
      <c r="O2672" s="13">
        <f t="shared" si="3140"/>
        <v>0.18411595021486549</v>
      </c>
      <c r="P2672" s="13">
        <f t="shared" si="3141"/>
        <v>0.1184381084542184</v>
      </c>
      <c r="Q2672" s="13">
        <f t="shared" si="3142"/>
        <v>5.2985469571623894E-2</v>
      </c>
      <c r="R2672" s="13">
        <f t="shared" si="3143"/>
        <v>6.6186001783239856E-2</v>
      </c>
      <c r="S2672" s="13">
        <f t="shared" si="3144"/>
        <v>1.3694186847891627E-2</v>
      </c>
      <c r="T2672" s="13">
        <f t="shared" si="3145"/>
        <v>3.8094433203214713E-2</v>
      </c>
      <c r="U2672" s="13">
        <f t="shared" si="3146"/>
        <v>4.2576131227122435E-2</v>
      </c>
      <c r="V2672" s="13">
        <f t="shared" si="3147"/>
        <v>7.0371776964358874E-4</v>
      </c>
      <c r="W2672" s="13">
        <f t="shared" si="3148"/>
        <v>1.1361497622011383E-2</v>
      </c>
      <c r="X2672" s="13">
        <f t="shared" si="3149"/>
        <v>8.1684623303213046E-3</v>
      </c>
      <c r="Y2672" s="13">
        <f t="shared" si="3150"/>
        <v>2.9363988385039028E-3</v>
      </c>
      <c r="Z2672" s="13">
        <f t="shared" si="3151"/>
        <v>1.5861695947359377E-2</v>
      </c>
      <c r="AA2672" s="13">
        <f t="shared" si="3152"/>
        <v>1.0203511769017317E-2</v>
      </c>
      <c r="AB2672" s="13">
        <f t="shared" si="3153"/>
        <v>3.281857525386722E-3</v>
      </c>
      <c r="AC2672" s="13">
        <f t="shared" si="3154"/>
        <v>2.0341515816689035E-5</v>
      </c>
      <c r="AD2672" s="13">
        <f t="shared" si="3155"/>
        <v>1.8271560475718659E-3</v>
      </c>
      <c r="AE2672" s="13">
        <f t="shared" si="3156"/>
        <v>1.3136521119622687E-3</v>
      </c>
      <c r="AF2672" s="13">
        <f t="shared" si="3157"/>
        <v>4.7223166120819642E-4</v>
      </c>
      <c r="AG2672" s="13">
        <f t="shared" si="3158"/>
        <v>1.1317189171408165E-4</v>
      </c>
      <c r="AH2672" s="13">
        <f t="shared" si="3159"/>
        <v>2.8509812295783744E-3</v>
      </c>
      <c r="AI2672" s="13">
        <f t="shared" si="3160"/>
        <v>1.8339792053631723E-3</v>
      </c>
      <c r="AJ2672" s="13">
        <f t="shared" si="3161"/>
        <v>5.8988107161300936E-4</v>
      </c>
      <c r="AK2672" s="13">
        <f t="shared" si="3162"/>
        <v>1.2648623191573863E-4</v>
      </c>
      <c r="AL2672" s="13">
        <f t="shared" si="3163"/>
        <v>3.7631201240706562E-7</v>
      </c>
      <c r="AM2672" s="13">
        <f t="shared" si="3164"/>
        <v>2.350745884564055E-4</v>
      </c>
      <c r="AN2672" s="13">
        <f t="shared" si="3165"/>
        <v>1.6900922611661729E-4</v>
      </c>
      <c r="AO2672" s="13">
        <f t="shared" si="3166"/>
        <v>6.0755436604401596E-5</v>
      </c>
      <c r="AP2672" s="13">
        <f t="shared" si="3167"/>
        <v>1.4560242900366858E-5</v>
      </c>
      <c r="AQ2672" s="13">
        <f t="shared" si="3168"/>
        <v>2.617058058911939E-6</v>
      </c>
      <c r="AR2672" s="13">
        <f t="shared" si="3169"/>
        <v>4.0994829296353373E-4</v>
      </c>
      <c r="AS2672" s="13">
        <f t="shared" si="3170"/>
        <v>2.6371153789758137E-4</v>
      </c>
      <c r="AT2672" s="13">
        <f t="shared" si="3171"/>
        <v>8.4820179049377868E-5</v>
      </c>
      <c r="AU2672" s="13">
        <f t="shared" si="3172"/>
        <v>1.8187708259627894E-5</v>
      </c>
      <c r="AV2672" s="13">
        <f t="shared" si="3173"/>
        <v>2.9249472423133503E-6</v>
      </c>
      <c r="AW2672" s="13">
        <f t="shared" si="3174"/>
        <v>4.8344865781855839E-9</v>
      </c>
      <c r="AX2672" s="13">
        <f t="shared" si="3175"/>
        <v>2.5203130210372689E-5</v>
      </c>
      <c r="AY2672" s="13">
        <f t="shared" si="3176"/>
        <v>1.8120042496049549E-5</v>
      </c>
      <c r="AZ2672" s="13">
        <f t="shared" si="3177"/>
        <v>6.5137928764798927E-6</v>
      </c>
      <c r="BA2672" s="13">
        <f t="shared" si="3178"/>
        <v>1.5610521754913283E-6</v>
      </c>
      <c r="BB2672" s="13">
        <f t="shared" si="3179"/>
        <v>2.8058351802281133E-7</v>
      </c>
      <c r="BC2672" s="13">
        <f t="shared" si="3180"/>
        <v>4.0345665223536096E-8</v>
      </c>
      <c r="BD2672" s="13">
        <f t="shared" si="3181"/>
        <v>4.9122737451510348E-5</v>
      </c>
      <c r="BE2672" s="13">
        <f t="shared" si="3182"/>
        <v>3.1599674547807504E-5</v>
      </c>
      <c r="BF2672" s="13">
        <f t="shared" si="3183"/>
        <v>1.0163719321556783E-5</v>
      </c>
      <c r="BG2672" s="13">
        <f t="shared" si="3184"/>
        <v>2.1793724550570112E-6</v>
      </c>
      <c r="BH2672" s="13">
        <f t="shared" si="3185"/>
        <v>3.5048667822226762E-7</v>
      </c>
      <c r="BI2672" s="13">
        <f t="shared" si="3186"/>
        <v>4.5092214073363972E-8</v>
      </c>
      <c r="BJ2672" s="14">
        <f t="shared" si="3187"/>
        <v>0.28254153265366816</v>
      </c>
      <c r="BK2672" s="14">
        <f t="shared" si="3188"/>
        <v>0.38896135118529879</v>
      </c>
      <c r="BL2672" s="14">
        <f t="shared" si="3189"/>
        <v>0.31263783400618272</v>
      </c>
      <c r="BM2672" s="14">
        <f t="shared" si="3190"/>
        <v>0.15743694444087378</v>
      </c>
      <c r="BN2672" s="14">
        <f t="shared" si="3191"/>
        <v>0.84254735414362592</v>
      </c>
    </row>
    <row r="2673" spans="1:66" x14ac:dyDescent="0.25">
      <c r="A2673" t="s">
        <v>35</v>
      </c>
      <c r="B2673" t="s">
        <v>36</v>
      </c>
      <c r="C2673" t="s">
        <v>286</v>
      </c>
      <c r="D2673" s="7" t="s">
        <v>554</v>
      </c>
      <c r="E2673" s="10">
        <f>VLOOKUP(A2673,home!$A$2:$E$405,3,FALSE)</f>
        <v>1.55833333333333</v>
      </c>
      <c r="F2673" s="10">
        <f>VLOOKUP(B2673,home!$B$2:$E$405,3,FALSE)</f>
        <v>1.28</v>
      </c>
      <c r="G2673" s="10">
        <f>VLOOKUP(C2673,away!$B$2:$E$405,4,FALSE)</f>
        <v>1.1000000000000001</v>
      </c>
      <c r="H2673" s="10">
        <f>VLOOKUP(A2673,away!$A$2:$E$405,3,FALSE)</f>
        <v>1.1000000000000001</v>
      </c>
      <c r="I2673" s="10">
        <f>VLOOKUP(C2673,away!$B$2:$E$405,3,FALSE)</f>
        <v>1.01</v>
      </c>
      <c r="J2673" s="10">
        <f>VLOOKUP(B2673,home!$B$2:$E$405,4,FALSE)</f>
        <v>0.76</v>
      </c>
      <c r="K2673" s="12">
        <f t="shared" si="3136"/>
        <v>2.1941333333333288</v>
      </c>
      <c r="L2673" s="12">
        <f t="shared" si="3137"/>
        <v>0.84436000000000022</v>
      </c>
      <c r="M2673" s="13">
        <f t="shared" si="3138"/>
        <v>4.7907015048643496E-2</v>
      </c>
      <c r="N2673" s="13">
        <f t="shared" si="3139"/>
        <v>0.10511437861873009</v>
      </c>
      <c r="O2673" s="13">
        <f t="shared" si="3140"/>
        <v>4.0450767226472638E-2</v>
      </c>
      <c r="P2673" s="13">
        <f t="shared" si="3141"/>
        <v>8.8754376730510967E-2</v>
      </c>
      <c r="Q2673" s="13">
        <f t="shared" si="3142"/>
        <v>0.11531748096998796</v>
      </c>
      <c r="R2673" s="13">
        <f t="shared" si="3143"/>
        <v>1.7077504907672219E-2</v>
      </c>
      <c r="S2673" s="13">
        <f t="shared" si="3144"/>
        <v>4.1107442098109376E-2</v>
      </c>
      <c r="T2673" s="13">
        <f t="shared" si="3145"/>
        <v>9.7369468231819065E-2</v>
      </c>
      <c r="U2673" s="13">
        <f t="shared" si="3146"/>
        <v>3.7470322768087122E-2</v>
      </c>
      <c r="V2673" s="13">
        <f t="shared" si="3147"/>
        <v>8.4619140704102948E-3</v>
      </c>
      <c r="W2673" s="13">
        <f t="shared" si="3148"/>
        <v>8.4340642970760799E-2</v>
      </c>
      <c r="X2673" s="13">
        <f t="shared" si="3149"/>
        <v>7.1213865298791604E-2</v>
      </c>
      <c r="Y2673" s="13">
        <f t="shared" si="3150"/>
        <v>3.0065069651843843E-2</v>
      </c>
      <c r="Z2673" s="13">
        <f t="shared" si="3151"/>
        <v>4.806520681280708E-3</v>
      </c>
      <c r="AA2673" s="13">
        <f t="shared" si="3152"/>
        <v>1.054614724415402E-2</v>
      </c>
      <c r="AB2673" s="13">
        <f t="shared" si="3153"/>
        <v>1.1569826603319885E-2</v>
      </c>
      <c r="AC2673" s="13">
        <f t="shared" si="3154"/>
        <v>9.798041953039511E-4</v>
      </c>
      <c r="AD2673" s="13">
        <f t="shared" si="3155"/>
        <v>4.6263654024227906E-2</v>
      </c>
      <c r="AE2673" s="13">
        <f t="shared" si="3156"/>
        <v>3.9063178911897083E-2</v>
      </c>
      <c r="AF2673" s="13">
        <f t="shared" si="3157"/>
        <v>1.6491692873024714E-2</v>
      </c>
      <c r="AG2673" s="13">
        <f t="shared" si="3158"/>
        <v>4.6416419314223856E-3</v>
      </c>
      <c r="AH2673" s="13">
        <f t="shared" si="3159"/>
        <v>1.0146084506115443E-3</v>
      </c>
      <c r="AI2673" s="13">
        <f t="shared" si="3160"/>
        <v>2.2261862217684719E-3</v>
      </c>
      <c r="AJ2673" s="13">
        <f t="shared" si="3161"/>
        <v>2.4422746976947942E-3</v>
      </c>
      <c r="AK2673" s="13">
        <f t="shared" si="3162"/>
        <v>1.7862254411229088E-3</v>
      </c>
      <c r="AL2673" s="13">
        <f t="shared" si="3163"/>
        <v>7.2608915904147467E-5</v>
      </c>
      <c r="AM2673" s="13">
        <f t="shared" si="3164"/>
        <v>2.0301725083271813E-2</v>
      </c>
      <c r="AN2673" s="13">
        <f t="shared" si="3165"/>
        <v>1.7141964591311391E-2</v>
      </c>
      <c r="AO2673" s="13">
        <f t="shared" si="3166"/>
        <v>7.2369946111598442E-3</v>
      </c>
      <c r="AP2673" s="13">
        <f t="shared" si="3167"/>
        <v>2.03687625662631E-3</v>
      </c>
      <c r="AQ2673" s="13">
        <f t="shared" si="3168"/>
        <v>4.2996420901124767E-4</v>
      </c>
      <c r="AR2673" s="13">
        <f t="shared" si="3169"/>
        <v>1.7133895827167286E-4</v>
      </c>
      <c r="AS2673" s="13">
        <f t="shared" si="3170"/>
        <v>3.7594051964248563E-4</v>
      </c>
      <c r="AT2673" s="13">
        <f t="shared" si="3171"/>
        <v>4.1243181274911556E-4</v>
      </c>
      <c r="AU2673" s="13">
        <f t="shared" si="3172"/>
        <v>3.0164346269330808E-4</v>
      </c>
      <c r="AV2673" s="13">
        <f t="shared" si="3173"/>
        <v>1.6546149406936893E-4</v>
      </c>
      <c r="AW2673" s="13">
        <f t="shared" si="3174"/>
        <v>3.7366129815384473E-6</v>
      </c>
      <c r="AX2673" s="13">
        <f t="shared" si="3175"/>
        <v>7.4241152882293313E-3</v>
      </c>
      <c r="AY2673" s="13">
        <f t="shared" si="3176"/>
        <v>6.2686259847693198E-3</v>
      </c>
      <c r="AZ2673" s="13">
        <f t="shared" si="3177"/>
        <v>2.6464885182499115E-3</v>
      </c>
      <c r="BA2673" s="13">
        <f t="shared" si="3178"/>
        <v>7.4486301508983228E-4</v>
      </c>
      <c r="BB2673" s="13">
        <f t="shared" si="3179"/>
        <v>1.5723313385531266E-4</v>
      </c>
      <c r="BC2673" s="13">
        <f t="shared" si="3180"/>
        <v>2.6552273780414381E-5</v>
      </c>
      <c r="BD2673" s="13">
        <f t="shared" si="3181"/>
        <v>2.4111960467711613E-5</v>
      </c>
      <c r="BE2673" s="13">
        <f t="shared" si="3182"/>
        <v>5.2904856194221526E-5</v>
      </c>
      <c r="BF2673" s="13">
        <f t="shared" si="3183"/>
        <v>5.8040154235473866E-5</v>
      </c>
      <c r="BG2673" s="13">
        <f t="shared" si="3184"/>
        <v>4.2449279026620263E-5</v>
      </c>
      <c r="BH2673" s="13">
        <f t="shared" si="3185"/>
        <v>2.3284844522068725E-5</v>
      </c>
      <c r="BI2673" s="13">
        <f t="shared" si="3186"/>
        <v>1.0218010705470992E-5</v>
      </c>
      <c r="BJ2673" s="14">
        <f t="shared" si="3187"/>
        <v>0.67429647644785995</v>
      </c>
      <c r="BK2673" s="14">
        <f t="shared" si="3188"/>
        <v>0.19355178704365156</v>
      </c>
      <c r="BL2673" s="14">
        <f t="shared" si="3189"/>
        <v>0.12622168891348109</v>
      </c>
      <c r="BM2673" s="14">
        <f t="shared" si="3190"/>
        <v>0.57799006021246835</v>
      </c>
      <c r="BN2673" s="14">
        <f t="shared" si="3191"/>
        <v>0.41462152350201736</v>
      </c>
    </row>
    <row r="2674" spans="1:66" x14ac:dyDescent="0.25">
      <c r="A2674" t="s">
        <v>35</v>
      </c>
      <c r="B2674" t="s">
        <v>295</v>
      </c>
      <c r="C2674" t="s">
        <v>216</v>
      </c>
      <c r="D2674" s="7" t="s">
        <v>554</v>
      </c>
      <c r="E2674" s="10">
        <f>VLOOKUP(A2674,home!$A$2:$E$405,3,FALSE)</f>
        <v>1.55833333333333</v>
      </c>
      <c r="F2674" s="10">
        <f>VLOOKUP(B2674,home!$B$2:$E$405,3,FALSE)</f>
        <v>1.07</v>
      </c>
      <c r="G2674" s="10">
        <f>VLOOKUP(C2674,away!$B$2:$E$405,4,FALSE)</f>
        <v>1.47</v>
      </c>
      <c r="H2674" s="10">
        <f>VLOOKUP(A2674,away!$A$2:$E$405,3,FALSE)</f>
        <v>1.1000000000000001</v>
      </c>
      <c r="I2674" s="10">
        <f>VLOOKUP(C2674,away!$B$2:$E$405,3,FALSE)</f>
        <v>0.73</v>
      </c>
      <c r="J2674" s="10">
        <f>VLOOKUP(B2674,home!$B$2:$E$405,4,FALSE)</f>
        <v>1.06</v>
      </c>
      <c r="K2674" s="12">
        <f t="shared" si="3136"/>
        <v>2.4511024999999949</v>
      </c>
      <c r="L2674" s="12">
        <f t="shared" si="3137"/>
        <v>0.85118000000000005</v>
      </c>
      <c r="M2674" s="13">
        <f t="shared" si="3138"/>
        <v>3.6799077575667936E-2</v>
      </c>
      <c r="N2674" s="13">
        <f t="shared" si="3139"/>
        <v>9.0198311043413415E-2</v>
      </c>
      <c r="O2674" s="13">
        <f t="shared" si="3140"/>
        <v>3.1322638850857031E-2</v>
      </c>
      <c r="P2674" s="13">
        <f t="shared" si="3141"/>
        <v>7.677499839393262E-2</v>
      </c>
      <c r="Q2674" s="13">
        <f t="shared" si="3142"/>
        <v>0.1105426528471439</v>
      </c>
      <c r="R2674" s="13">
        <f t="shared" si="3143"/>
        <v>1.3330601868536246E-2</v>
      </c>
      <c r="S2674" s="13">
        <f t="shared" si="3144"/>
        <v>4.0044484581631332E-2</v>
      </c>
      <c r="T2674" s="13">
        <f t="shared" si="3145"/>
        <v>9.4091695250431942E-2</v>
      </c>
      <c r="U2674" s="13">
        <f t="shared" si="3146"/>
        <v>3.2674671566473794E-2</v>
      </c>
      <c r="V2674" s="13">
        <f t="shared" si="3147"/>
        <v>9.2828873921842643E-3</v>
      </c>
      <c r="W2674" s="13">
        <f t="shared" si="3148"/>
        <v>9.0317124250088671E-2</v>
      </c>
      <c r="X2674" s="13">
        <f t="shared" si="3149"/>
        <v>7.6876129819190467E-2</v>
      </c>
      <c r="Y2674" s="13">
        <f t="shared" si="3150"/>
        <v>3.271771208974928E-2</v>
      </c>
      <c r="Z2674" s="13">
        <f t="shared" si="3151"/>
        <v>3.7822472328202274E-3</v>
      </c>
      <c r="AA2674" s="13">
        <f t="shared" si="3152"/>
        <v>9.2706756479837213E-3</v>
      </c>
      <c r="AB2674" s="13">
        <f t="shared" si="3153"/>
        <v>1.1361688128730988E-2</v>
      </c>
      <c r="AC2674" s="13">
        <f t="shared" si="3154"/>
        <v>1.2104475702558902E-3</v>
      </c>
      <c r="AD2674" s="13">
        <f t="shared" si="3155"/>
        <v>5.5344132260550627E-2</v>
      </c>
      <c r="AE2674" s="13">
        <f t="shared" si="3156"/>
        <v>4.7107818497535481E-2</v>
      </c>
      <c r="AF2674" s="13">
        <f t="shared" si="3157"/>
        <v>2.0048616474366128E-2</v>
      </c>
      <c r="AG2674" s="13">
        <f t="shared" si="3158"/>
        <v>5.6883271235503201E-3</v>
      </c>
      <c r="AH2674" s="13">
        <f t="shared" si="3159"/>
        <v>8.0484329990798014E-4</v>
      </c>
      <c r="AI2674" s="13">
        <f t="shared" si="3160"/>
        <v>1.9727534245126957E-3</v>
      </c>
      <c r="AJ2674" s="13">
        <f t="shared" si="3161"/>
        <v>2.4177104253533099E-3</v>
      </c>
      <c r="AK2674" s="13">
        <f t="shared" si="3162"/>
        <v>1.9753520226198501E-3</v>
      </c>
      <c r="AL2674" s="13">
        <f t="shared" si="3163"/>
        <v>1.010156953757816E-4</v>
      </c>
      <c r="AM2674" s="13">
        <f t="shared" si="3164"/>
        <v>2.7130828188833202E-2</v>
      </c>
      <c r="AN2674" s="13">
        <f t="shared" si="3165"/>
        <v>2.3093218337771042E-2</v>
      </c>
      <c r="AO2674" s="13">
        <f t="shared" si="3166"/>
        <v>9.8282427923719797E-3</v>
      </c>
      <c r="AP2674" s="13">
        <f t="shared" si="3167"/>
        <v>2.7885345666703938E-3</v>
      </c>
      <c r="AQ2674" s="13">
        <f t="shared" si="3168"/>
        <v>5.9338621311462642E-4</v>
      </c>
      <c r="AR2674" s="13">
        <f t="shared" si="3169"/>
        <v>1.3701330400313499E-4</v>
      </c>
      <c r="AS2674" s="13">
        <f t="shared" si="3170"/>
        <v>3.358336519753434E-4</v>
      </c>
      <c r="AT2674" s="13">
        <f t="shared" si="3171"/>
        <v>4.1158135197044628E-4</v>
      </c>
      <c r="AU2674" s="13">
        <f t="shared" si="3172"/>
        <v>3.3627602692271296E-4</v>
      </c>
      <c r="AV2674" s="13">
        <f t="shared" si="3173"/>
        <v>2.0606175257008183E-4</v>
      </c>
      <c r="AW2674" s="13">
        <f t="shared" si="3174"/>
        <v>5.8542227151470527E-6</v>
      </c>
      <c r="AX2674" s="13">
        <f t="shared" si="3175"/>
        <v>1.1083406800119896E-2</v>
      </c>
      <c r="AY2674" s="13">
        <f t="shared" si="3176"/>
        <v>9.4339742001260524E-3</v>
      </c>
      <c r="AZ2674" s="13">
        <f t="shared" si="3177"/>
        <v>4.0150050798316468E-3</v>
      </c>
      <c r="BA2674" s="13">
        <f t="shared" si="3178"/>
        <v>1.1391640079503672E-3</v>
      </c>
      <c r="BB2674" s="13">
        <f t="shared" si="3179"/>
        <v>2.4240840507179834E-4</v>
      </c>
      <c r="BC2674" s="13">
        <f t="shared" si="3180"/>
        <v>4.1266637245802683E-5</v>
      </c>
      <c r="BD2674" s="13">
        <f t="shared" si="3181"/>
        <v>1.9437164016898066E-5</v>
      </c>
      <c r="BE2674" s="13">
        <f t="shared" si="3182"/>
        <v>4.7642481314728784E-5</v>
      </c>
      <c r="BF2674" s="13">
        <f t="shared" si="3183"/>
        <v>5.8388302528367392E-5</v>
      </c>
      <c r="BG2674" s="13">
        <f t="shared" si="3184"/>
        <v>4.7705238099345793E-5</v>
      </c>
      <c r="BH2674" s="13">
        <f t="shared" si="3185"/>
        <v>2.9232607092100367E-5</v>
      </c>
      <c r="BI2674" s="13">
        <f t="shared" si="3186"/>
        <v>1.4330423264992957E-5</v>
      </c>
      <c r="BJ2674" s="14">
        <f t="shared" si="3187"/>
        <v>0.71232195488512695</v>
      </c>
      <c r="BK2674" s="14">
        <f t="shared" si="3188"/>
        <v>0.17364688540917395</v>
      </c>
      <c r="BL2674" s="14">
        <f t="shared" si="3189"/>
        <v>0.10677443753873379</v>
      </c>
      <c r="BM2674" s="14">
        <f t="shared" si="3190"/>
        <v>0.6281291245088928</v>
      </c>
      <c r="BN2674" s="14">
        <f t="shared" si="3191"/>
        <v>0.35896828057955116</v>
      </c>
    </row>
    <row r="2675" spans="1:66" s="15" customFormat="1" x14ac:dyDescent="0.25">
      <c r="A2675" s="15" t="s">
        <v>303</v>
      </c>
      <c r="B2675" s="15" t="s">
        <v>380</v>
      </c>
      <c r="C2675" s="15" t="s">
        <v>342</v>
      </c>
      <c r="D2675" s="30" t="s">
        <v>555</v>
      </c>
      <c r="E2675" s="15">
        <f>VLOOKUP(A2675,home!$A$2:$E$405,3,FALSE)</f>
        <v>1.3212121212121199</v>
      </c>
      <c r="F2675" s="15">
        <f>VLOOKUP(B2675,home!$B$2:$E$405,3,FALSE)</f>
        <v>1.19</v>
      </c>
      <c r="G2675" s="15">
        <f>VLOOKUP(C2675,away!$B$2:$E$405,4,FALSE)</f>
        <v>0.97</v>
      </c>
      <c r="H2675" s="15">
        <f>VLOOKUP(A2675,away!$A$2:$E$405,3,FALSE)</f>
        <v>1.0181818181818201</v>
      </c>
      <c r="I2675" s="15">
        <f>VLOOKUP(C2675,away!$B$2:$E$405,3,FALSE)</f>
        <v>0.65</v>
      </c>
      <c r="J2675" s="15">
        <f>VLOOKUP(B2675,home!$B$2:$E$405,4,FALSE)</f>
        <v>0.7</v>
      </c>
      <c r="K2675" s="20">
        <f t="shared" si="3136"/>
        <v>1.5250751515151499</v>
      </c>
      <c r="L2675" s="20">
        <f t="shared" si="3137"/>
        <v>0.46327272727272811</v>
      </c>
      <c r="M2675" s="21">
        <f t="shared" si="3138"/>
        <v>0.13692144951567167</v>
      </c>
      <c r="N2675" s="21">
        <f t="shared" si="3139"/>
        <v>0.20881550036578692</v>
      </c>
      <c r="O2675" s="21">
        <f t="shared" si="3140"/>
        <v>6.3431973339260372E-2</v>
      </c>
      <c r="P2675" s="21">
        <f t="shared" si="3141"/>
        <v>9.6738526351277457E-2</v>
      </c>
      <c r="Q2675" s="21">
        <f t="shared" si="3142"/>
        <v>0.15922966542953221</v>
      </c>
      <c r="R2675" s="21">
        <f t="shared" si="3143"/>
        <v>1.4693151642585063E-2</v>
      </c>
      <c r="S2675" s="21">
        <f t="shared" si="3144"/>
        <v>1.7087064360112682E-2</v>
      </c>
      <c r="T2675" s="21">
        <f t="shared" si="3145"/>
        <v>7.3766761366263409E-2</v>
      </c>
      <c r="U2675" s="21">
        <f t="shared" si="3146"/>
        <v>2.2408160467550488E-2</v>
      </c>
      <c r="V2675" s="21">
        <f t="shared" si="3147"/>
        <v>1.3413833922976065E-3</v>
      </c>
      <c r="W2675" s="21">
        <f t="shared" si="3148"/>
        <v>8.0945735376883474E-2</v>
      </c>
      <c r="X2675" s="21">
        <f t="shared" si="3149"/>
        <v>3.7499951589145361E-2</v>
      </c>
      <c r="Y2675" s="21">
        <f t="shared" si="3150"/>
        <v>8.6863524226493214E-3</v>
      </c>
      <c r="Z2675" s="21">
        <f t="shared" si="3151"/>
        <v>2.268978811230715E-3</v>
      </c>
      <c r="AA2675" s="21">
        <f t="shared" si="3152"/>
        <v>3.4603632043223478E-3</v>
      </c>
      <c r="AB2675" s="21">
        <f t="shared" si="3153"/>
        <v>2.6386569690646775E-3</v>
      </c>
      <c r="AC2675" s="21">
        <f t="shared" si="3154"/>
        <v>5.9232617087186029E-5</v>
      </c>
      <c r="AD2675" s="21">
        <f t="shared" si="3155"/>
        <v>3.0862082411101464E-2</v>
      </c>
      <c r="AE2675" s="21">
        <f t="shared" si="3156"/>
        <v>1.4297561087906667E-2</v>
      </c>
      <c r="AF2675" s="21">
        <f t="shared" si="3157"/>
        <v>3.3118350592714774E-3</v>
      </c>
      <c r="AG2675" s="21">
        <f t="shared" si="3158"/>
        <v>5.1142762006204474E-4</v>
      </c>
      <c r="AH2675" s="21">
        <f t="shared" si="3159"/>
        <v>2.6278900050072157E-4</v>
      </c>
      <c r="AI2675" s="21">
        <f t="shared" si="3160"/>
        <v>4.0077297475515271E-4</v>
      </c>
      <c r="AJ2675" s="21">
        <f t="shared" si="3161"/>
        <v>3.0560445259894602E-4</v>
      </c>
      <c r="AK2675" s="21">
        <f t="shared" si="3162"/>
        <v>1.55356585617014E-4</v>
      </c>
      <c r="AL2675" s="21">
        <f t="shared" si="3163"/>
        <v>1.6739747086267937E-6</v>
      </c>
      <c r="AM2675" s="21">
        <f t="shared" si="3164"/>
        <v>9.4133990018367107E-3</v>
      </c>
      <c r="AN2675" s="21">
        <f t="shared" si="3165"/>
        <v>4.3609710284872689E-3</v>
      </c>
      <c r="AO2675" s="21">
        <f t="shared" si="3166"/>
        <v>1.0101594709623256E-3</v>
      </c>
      <c r="AP2675" s="21">
        <f t="shared" si="3167"/>
        <v>1.5599311103103088E-4</v>
      </c>
      <c r="AQ2675" s="21">
        <f t="shared" si="3168"/>
        <v>1.8066838495775796E-5</v>
      </c>
      <c r="AR2675" s="21">
        <f t="shared" si="3169"/>
        <v>2.4348595391848726E-5</v>
      </c>
      <c r="AS2675" s="21">
        <f t="shared" si="3170"/>
        <v>3.7133437806404775E-5</v>
      </c>
      <c r="AT2675" s="21">
        <f t="shared" si="3171"/>
        <v>2.8315641644440585E-5</v>
      </c>
      <c r="AU2675" s="21">
        <f t="shared" si="3172"/>
        <v>1.4394493823714638E-5</v>
      </c>
      <c r="AV2675" s="21">
        <f t="shared" si="3173"/>
        <v>5.4881712122963756E-6</v>
      </c>
      <c r="AW2675" s="21">
        <f t="shared" si="3174"/>
        <v>3.2852949839058784E-8</v>
      </c>
      <c r="AX2675" s="21">
        <f t="shared" si="3175"/>
        <v>2.3926901514997804E-3</v>
      </c>
      <c r="AY2675" s="21">
        <f t="shared" si="3176"/>
        <v>1.1084680920039002E-3</v>
      </c>
      <c r="AZ2675" s="21">
        <f t="shared" si="3177"/>
        <v>2.5676151803872204E-4</v>
      </c>
      <c r="BA2675" s="21">
        <f t="shared" si="3178"/>
        <v>3.9650202906828168E-5</v>
      </c>
      <c r="BB2675" s="21">
        <f t="shared" si="3179"/>
        <v>4.5922144093908353E-6</v>
      </c>
      <c r="BC2675" s="21">
        <f t="shared" si="3180"/>
        <v>4.254895387319227E-7</v>
      </c>
      <c r="BD2675" s="21">
        <f t="shared" si="3181"/>
        <v>1.8800066987403209E-6</v>
      </c>
      <c r="BE2675" s="21">
        <f t="shared" si="3182"/>
        <v>2.8671515009308918E-6</v>
      </c>
      <c r="BF2675" s="21">
        <f t="shared" si="3183"/>
        <v>2.1863107548495351E-6</v>
      </c>
      <c r="BG2675" s="21">
        <f t="shared" si="3184"/>
        <v>1.1114294019037855E-6</v>
      </c>
      <c r="BH2675" s="21">
        <f t="shared" si="3185"/>
        <v>4.2375334087670225E-7</v>
      </c>
      <c r="BI2675" s="21">
        <f t="shared" si="3186"/>
        <v>1.2925113810851738E-7</v>
      </c>
      <c r="BJ2675" s="22">
        <f t="shared" si="3187"/>
        <v>0.63668804984781291</v>
      </c>
      <c r="BK2675" s="22">
        <f t="shared" si="3188"/>
        <v>0.25325779830315914</v>
      </c>
      <c r="BL2675" s="22">
        <f t="shared" si="3189"/>
        <v>0.1078751068789689</v>
      </c>
      <c r="BM2675" s="22">
        <f t="shared" si="3190"/>
        <v>0.31915123195800382</v>
      </c>
      <c r="BN2675" s="22">
        <f t="shared" si="3191"/>
        <v>0.67983026664411372</v>
      </c>
    </row>
    <row r="2676" spans="1:66" x14ac:dyDescent="0.25">
      <c r="A2676" t="s">
        <v>91</v>
      </c>
      <c r="B2676" t="s">
        <v>117</v>
      </c>
      <c r="C2676" t="s">
        <v>109</v>
      </c>
      <c r="D2676" s="7" t="s">
        <v>556</v>
      </c>
      <c r="E2676" s="10">
        <f>VLOOKUP(A2676,home!$A$2:$E$405,3,FALSE)</f>
        <v>1.52380952380952</v>
      </c>
      <c r="F2676" s="10">
        <f>VLOOKUP(B2676,home!$B$2:$E$405,3,FALSE)</f>
        <v>0.84</v>
      </c>
      <c r="G2676" s="10">
        <f>VLOOKUP(C2676,away!$B$2:$E$405,4,FALSE)</f>
        <v>1.07</v>
      </c>
      <c r="H2676" s="10">
        <f>VLOOKUP(A2676,away!$A$2:$E$405,3,FALSE)</f>
        <v>1.26984126984127</v>
      </c>
      <c r="I2676" s="10">
        <f>VLOOKUP(C2676,away!$B$2:$E$405,3,FALSE)</f>
        <v>0.33</v>
      </c>
      <c r="J2676" s="10">
        <f>VLOOKUP(B2676,home!$B$2:$E$405,4,FALSE)</f>
        <v>1.46</v>
      </c>
      <c r="K2676" s="12">
        <f t="shared" ref="K2676:K2729" si="3192">E2676*F2676*G2676</f>
        <v>1.3695999999999966</v>
      </c>
      <c r="L2676" s="12">
        <f t="shared" ref="L2676:L2729" si="3193">H2676*I2676*J2676</f>
        <v>0.61180952380952391</v>
      </c>
      <c r="M2676" s="13">
        <f t="shared" ref="M2676:M2729" si="3194">_xlfn.POISSON.DIST(0,K2676,FALSE) * _xlfn.POISSON.DIST(0,L2676,FALSE)</f>
        <v>0.13787476252415973</v>
      </c>
      <c r="N2676" s="13">
        <f t="shared" ref="N2676:N2729" si="3195">_xlfn.POISSON.DIST(1,K2676,FALSE) * _xlfn.POISSON.DIST(0,L2676,FALSE)</f>
        <v>0.1888332747530887</v>
      </c>
      <c r="O2676" s="13">
        <f t="shared" ref="O2676:O2729" si="3196">_xlfn.POISSON.DIST(0,K2676,FALSE) * _xlfn.POISSON.DIST(1,L2676,FALSE)</f>
        <v>8.4353092805257365E-2</v>
      </c>
      <c r="P2676" s="13">
        <f t="shared" ref="P2676:P2729" si="3197">_xlfn.POISSON.DIST(1,K2676,FALSE) * _xlfn.POISSON.DIST(1,L2676,FALSE)</f>
        <v>0.11552999590608021</v>
      </c>
      <c r="Q2676" s="13">
        <f t="shared" ref="Q2676:Q2729" si="3198">_xlfn.POISSON.DIST(2,K2676,FALSE) * _xlfn.POISSON.DIST(0,L2676,FALSE)</f>
        <v>0.12931302655091484</v>
      </c>
      <c r="R2676" s="13">
        <f t="shared" ref="R2676:R2729" si="3199">_xlfn.POISSON.DIST(0,K2676,FALSE) * _xlfn.POISSON.DIST(2,L2676,FALSE)</f>
        <v>2.5804012770522539E-2</v>
      </c>
      <c r="S2676" s="13">
        <f t="shared" ref="S2676:S2729" si="3200">_xlfn.POISSON.DIST(2,K2676,FALSE) * _xlfn.POISSON.DIST(2,L2676,FALSE)</f>
        <v>2.4201637249819538E-2</v>
      </c>
      <c r="T2676" s="13">
        <f t="shared" ref="T2676:T2729" si="3201">_xlfn.POISSON.DIST(2,K2676,FALSE) * _xlfn.POISSON.DIST(1,L2676,FALSE)</f>
        <v>7.9114941196483546E-2</v>
      </c>
      <c r="U2676" s="13">
        <f t="shared" ref="U2676:U2729" si="3202">_xlfn.POISSON.DIST(1,K2676,FALSE) * _xlfn.POISSON.DIST(2,L2676,FALSE)</f>
        <v>3.5341175890507587E-2</v>
      </c>
      <c r="V2676" s="13">
        <f t="shared" ref="V2676:V2729" si="3203">_xlfn.POISSON.DIST(3,K2676,FALSE) * _xlfn.POISSON.DIST(3,L2676,FALSE)</f>
        <v>2.2532647271123196E-3</v>
      </c>
      <c r="W2676" s="13">
        <f t="shared" ref="W2676:W2729" si="3204">_xlfn.POISSON.DIST(3,K2676,FALSE) * _xlfn.POISSON.DIST(0,L2676,FALSE)</f>
        <v>5.9035707054710847E-2</v>
      </c>
      <c r="X2676" s="13">
        <f t="shared" ref="X2676:X2729" si="3205">_xlfn.POISSON.DIST(3,K2676,FALSE) * _xlfn.POISSON.DIST(1,L2676,FALSE)</f>
        <v>3.6118607820901198E-2</v>
      </c>
      <c r="Y2676" s="13">
        <f t="shared" ref="Y2676:Y2729" si="3206">_xlfn.POISSON.DIST(3,K2676,FALSE) * _xlfn.POISSON.DIST(2,L2676,FALSE)</f>
        <v>1.1048854125784253E-2</v>
      </c>
      <c r="Z2676" s="13">
        <f t="shared" ref="Z2676:Z2729" si="3207">_xlfn.POISSON.DIST(0,K2676,FALSE) * _xlfn.POISSON.DIST(3,L2676,FALSE)</f>
        <v>5.2623802551694243E-3</v>
      </c>
      <c r="AA2676" s="13">
        <f t="shared" ref="AA2676:AA2729" si="3208">_xlfn.POISSON.DIST(1,K2676,FALSE) * _xlfn.POISSON.DIST(3,L2676,FALSE)</f>
        <v>7.207355997480026E-3</v>
      </c>
      <c r="AB2676" s="13">
        <f t="shared" ref="AB2676:AB2729" si="3209">_xlfn.POISSON.DIST(2,K2676,FALSE) * _xlfn.POISSON.DIST(3,L2676,FALSE)</f>
        <v>4.9355973870743109E-3</v>
      </c>
      <c r="AC2676" s="13">
        <f t="shared" ref="AC2676:AC2729" si="3210">_xlfn.POISSON.DIST(4,K2676,FALSE) * _xlfn.POISSON.DIST(4,L2676,FALSE)</f>
        <v>1.1800549096729428E-4</v>
      </c>
      <c r="AD2676" s="13">
        <f t="shared" ref="AD2676:AD2729" si="3211">_xlfn.POISSON.DIST(4,K2676,FALSE) * _xlfn.POISSON.DIST(0,L2676,FALSE)</f>
        <v>2.021382609553295E-2</v>
      </c>
      <c r="AE2676" s="13">
        <f t="shared" ref="AE2676:AE2729" si="3212">_xlfn.POISSON.DIST(4,K2676,FALSE) * _xlfn.POISSON.DIST(1,L2676,FALSE)</f>
        <v>1.2367011317876543E-2</v>
      </c>
      <c r="AF2676" s="13">
        <f t="shared" ref="AF2676:AF2729" si="3213">_xlfn.POISSON.DIST(4,K2676,FALSE) * _xlfn.POISSON.DIST(2,L2676,FALSE)</f>
        <v>3.7831276526685198E-3</v>
      </c>
      <c r="AG2676" s="13">
        <f t="shared" ref="AG2676:AG2729" si="3214">_xlfn.POISSON.DIST(4,K2676,FALSE) * _xlfn.POISSON.DIST(3,L2676,FALSE)</f>
        <v>7.7151784256325657E-4</v>
      </c>
      <c r="AH2676" s="13">
        <f t="shared" ref="AH2676:AH2729" si="3215">_xlfn.POISSON.DIST(0,K2676,FALSE) * _xlfn.POISSON.DIST(4,L2676,FALSE)</f>
        <v>8.0489358950496144E-4</v>
      </c>
      <c r="AI2676" s="13">
        <f t="shared" ref="AI2676:AI2729" si="3216">_xlfn.POISSON.DIST(1,K2676,FALSE) * _xlfn.POISSON.DIST(4,L2676,FALSE)</f>
        <v>1.1023822601859924E-3</v>
      </c>
      <c r="AJ2676" s="13">
        <f t="shared" ref="AJ2676:AJ2729" si="3217">_xlfn.POISSON.DIST(2,K2676,FALSE) * _xlfn.POISSON.DIST(4,L2676,FALSE)</f>
        <v>7.5491137177536595E-4</v>
      </c>
      <c r="AK2676" s="13">
        <f t="shared" ref="AK2676:AK2729" si="3218">_xlfn.POISSON.DIST(3,K2676,FALSE) * _xlfn.POISSON.DIST(4,L2676,FALSE)</f>
        <v>3.4464220492784622E-4</v>
      </c>
      <c r="AL2676" s="13">
        <f t="shared" ref="AL2676:AL2729" si="3219">_xlfn.POISSON.DIST(5,K2676,FALSE) * _xlfn.POISSON.DIST(5,L2676,FALSE)</f>
        <v>3.9552340511796157E-6</v>
      </c>
      <c r="AM2676" s="13">
        <f t="shared" ref="AM2676:AM2729" si="3220">_xlfn.POISSON.DIST(5,K2676,FALSE) * _xlfn.POISSON.DIST(0,L2676,FALSE)</f>
        <v>5.5369712440883709E-3</v>
      </c>
      <c r="AN2676" s="13">
        <f t="shared" ref="AN2676:AN2729" si="3221">_xlfn.POISSON.DIST(5,K2676,FALSE) * _xlfn.POISSON.DIST(1,L2676,FALSE)</f>
        <v>3.3875717401927337E-3</v>
      </c>
      <c r="AO2676" s="13">
        <f t="shared" ref="AO2676:AO2729" si="3222">_xlfn.POISSON.DIST(5,K2676,FALSE) * _xlfn.POISSON.DIST(2,L2676,FALSE)</f>
        <v>1.0362743266189582E-3</v>
      </c>
      <c r="AP2676" s="13">
        <f t="shared" ref="AP2676:AP2729" si="3223">_xlfn.POISSON.DIST(5,K2676,FALSE) * _xlfn.POISSON.DIST(3,L2676,FALSE)</f>
        <v>2.1133416743492669E-4</v>
      </c>
      <c r="AQ2676" s="13">
        <f t="shared" ref="AQ2676:AQ2729" si="3224">_xlfn.POISSON.DIST(5,K2676,FALSE) * _xlfn.POISSON.DIST(4,L2676,FALSE)</f>
        <v>3.2324064085761164E-5</v>
      </c>
      <c r="AR2676" s="13">
        <f t="shared" ref="AR2676:AR2729" si="3225">_xlfn.POISSON.DIST(0,K2676,FALSE) * _xlfn.POISSON.DIST(5,L2676,FALSE)</f>
        <v>9.8488312742473801E-5</v>
      </c>
      <c r="AS2676" s="13">
        <f t="shared" ref="AS2676:AS2729" si="3226">_xlfn.POISSON.DIST(1,K2676,FALSE) * _xlfn.POISSON.DIST(5,L2676,FALSE)</f>
        <v>1.348895931320918E-4</v>
      </c>
      <c r="AT2676" s="13">
        <f t="shared" ref="AT2676:AT2729" si="3227">_xlfn.POISSON.DIST(2,K2676,FALSE) * _xlfn.POISSON.DIST(5,L2676,FALSE)</f>
        <v>9.2372393376856252E-5</v>
      </c>
      <c r="AU2676" s="13">
        <f t="shared" ref="AU2676:AU2729" si="3228">_xlfn.POISSON.DIST(3,K2676,FALSE) * _xlfn.POISSON.DIST(5,L2676,FALSE)</f>
        <v>4.2171076656314E-5</v>
      </c>
      <c r="AV2676" s="13">
        <f t="shared" ref="AV2676:AV2729" si="3229">_xlfn.POISSON.DIST(4,K2676,FALSE) * _xlfn.POISSON.DIST(5,L2676,FALSE)</f>
        <v>1.4439376647121883E-5</v>
      </c>
      <c r="AW2676" s="13">
        <f t="shared" ref="AW2676:AW2729" si="3230">_xlfn.POISSON.DIST(6,K2676,FALSE) * _xlfn.POISSON.DIST(6,L2676,FALSE)</f>
        <v>9.2061843616210798E-8</v>
      </c>
      <c r="AX2676" s="13">
        <f t="shared" ref="AX2676:AX2729" si="3231">_xlfn.POISSON.DIST(6,K2676,FALSE) * _xlfn.POISSON.DIST(0,L2676,FALSE)</f>
        <v>1.2639059693172366E-3</v>
      </c>
      <c r="AY2676" s="13">
        <f t="shared" ref="AY2676:AY2729" si="3232">_xlfn.POISSON.DIST(6,K2676,FALSE) * _xlfn.POISSON.DIST(1,L2676,FALSE)</f>
        <v>7.7326970922799343E-4</v>
      </c>
      <c r="AZ2676" s="13">
        <f t="shared" ref="AZ2676:AZ2729" si="3233">_xlfn.POISSON.DIST(6,K2676,FALSE) * _xlfn.POISSON.DIST(2,L2676,FALSE)</f>
        <v>2.3654688628955379E-4</v>
      </c>
      <c r="BA2676" s="13">
        <f t="shared" ref="BA2676:BA2729" si="3234">_xlfn.POISSON.DIST(6,K2676,FALSE) * _xlfn.POISSON.DIST(3,L2676,FALSE)</f>
        <v>4.824054595314585E-5</v>
      </c>
      <c r="BB2676" s="13">
        <f t="shared" ref="BB2676:BB2729" si="3235">_xlfn.POISSON.DIST(6,K2676,FALSE) * _xlfn.POISSON.DIST(4,L2676,FALSE)</f>
        <v>7.3785063619764022E-6</v>
      </c>
      <c r="BC2676" s="13">
        <f t="shared" ref="BC2676:BC2729" si="3236">_xlfn.POISSON.DIST(6,K2676,FALSE) * _xlfn.POISSON.DIST(5,L2676,FALSE)</f>
        <v>9.0284809274926536E-7</v>
      </c>
      <c r="BD2676" s="13">
        <f t="shared" ref="BD2676:BD2729" si="3237">_xlfn.POISSON.DIST(0,K2676,FALSE) * _xlfn.POISSON.DIST(6,L2676,FALSE)</f>
        <v>1.0042681286629391E-5</v>
      </c>
      <c r="BE2676" s="13">
        <f t="shared" ref="BE2676:BE2729" si="3238">_xlfn.POISSON.DIST(1,K2676,FALSE) * _xlfn.POISSON.DIST(6,L2676,FALSE)</f>
        <v>1.375445629016758E-5</v>
      </c>
      <c r="BF2676" s="13">
        <f t="shared" ref="BF2676:BF2729" si="3239">_xlfn.POISSON.DIST(2,K2676,FALSE) * _xlfn.POISSON.DIST(6,L2676,FALSE)</f>
        <v>9.4190516675067386E-6</v>
      </c>
      <c r="BG2676" s="13">
        <f t="shared" ref="BG2676:BG2729" si="3240">_xlfn.POISSON.DIST(3,K2676,FALSE) * _xlfn.POISSON.DIST(6,L2676,FALSE)</f>
        <v>4.3001110546057321E-6</v>
      </c>
      <c r="BH2676" s="13">
        <f t="shared" ref="BH2676:BH2729" si="3241">_xlfn.POISSON.DIST(4,K2676,FALSE) * _xlfn.POISSON.DIST(6,L2676,FALSE)</f>
        <v>1.4723580250969994E-6</v>
      </c>
      <c r="BI2676" s="13">
        <f t="shared" ref="BI2676:BI2729" si="3242">_xlfn.POISSON.DIST(5,K2676,FALSE) * _xlfn.POISSON.DIST(6,L2676,FALSE)</f>
        <v>4.0330831023456903E-7</v>
      </c>
      <c r="BJ2676" s="14">
        <f t="shared" ref="BJ2676:BJ2729" si="3243">SUM(N2676,Q2676,T2676,W2676,X2676,Y2676,AD2676,AE2676,AF2676,AG2676,AM2676,AN2676,AO2676,AP2676,AQ2676,AX2676,AY2676,AZ2676,BA2676,BB2676,BC2676)</f>
        <v>0.55313461441818801</v>
      </c>
      <c r="BK2676" s="14">
        <f t="shared" ref="BK2676:BK2729" si="3244">SUM(M2676,P2676,S2676,V2676,AC2676,AL2676,AY2676)</f>
        <v>0.28075489084141825</v>
      </c>
      <c r="BL2676" s="14">
        <f t="shared" ref="BL2676:BL2729" si="3245">SUM(O2676,R2676,U2676,AA2676,AB2676,AH2676,AI2676,AJ2676,AK2676,AR2676,AS2676,AT2676,AU2676,AV2676,BD2676,BE2676,BF2676,BG2676,BH2676,BI2676)</f>
        <v>0.16106981699642514</v>
      </c>
      <c r="BM2676" s="14">
        <f t="shared" ref="BM2676:BM2729" si="3246">SUM(S2676:BI2676)</f>
        <v>0.31774035955379298</v>
      </c>
      <c r="BN2676" s="14">
        <f t="shared" ref="BN2676:BN2729" si="3247">SUM(M2676:R2676)</f>
        <v>0.68170816531002343</v>
      </c>
    </row>
    <row r="2677" spans="1:66" x14ac:dyDescent="0.25">
      <c r="A2677" t="s">
        <v>114</v>
      </c>
      <c r="B2677" t="s">
        <v>345</v>
      </c>
      <c r="C2677" t="s">
        <v>130</v>
      </c>
      <c r="D2677" s="7" t="s">
        <v>556</v>
      </c>
      <c r="E2677" s="10">
        <f>VLOOKUP(A2677,home!$A$2:$E$405,3,FALSE)</f>
        <v>1.3611111111111101</v>
      </c>
      <c r="F2677" s="10">
        <f>VLOOKUP(B2677,home!$B$2:$E$405,3,FALSE)</f>
        <v>1.26</v>
      </c>
      <c r="G2677" s="10">
        <f>VLOOKUP(C2677,away!$B$2:$E$405,4,FALSE)</f>
        <v>1.1000000000000001</v>
      </c>
      <c r="H2677" s="10">
        <f>VLOOKUP(A2677,away!$A$2:$E$405,3,FALSE)</f>
        <v>1.12777777777778</v>
      </c>
      <c r="I2677" s="10">
        <f>VLOOKUP(C2677,away!$B$2:$E$405,3,FALSE)</f>
        <v>1.01</v>
      </c>
      <c r="J2677" s="10">
        <f>VLOOKUP(B2677,home!$B$2:$E$405,4,FALSE)</f>
        <v>0.63</v>
      </c>
      <c r="K2677" s="12">
        <f t="shared" si="3192"/>
        <v>1.8864999999999987</v>
      </c>
      <c r="L2677" s="12">
        <f t="shared" si="3193"/>
        <v>0.71760500000000138</v>
      </c>
      <c r="M2677" s="13">
        <f t="shared" si="3194"/>
        <v>7.3969310113310385E-2</v>
      </c>
      <c r="N2677" s="13">
        <f t="shared" si="3195"/>
        <v>0.13954310352875993</v>
      </c>
      <c r="O2677" s="13">
        <f t="shared" si="3196"/>
        <v>5.3080746783862202E-2</v>
      </c>
      <c r="P2677" s="13">
        <f t="shared" si="3197"/>
        <v>0.10013682880775596</v>
      </c>
      <c r="Q2677" s="13">
        <f t="shared" si="3198"/>
        <v>0.13162403240350276</v>
      </c>
      <c r="R2677" s="13">
        <f t="shared" si="3199"/>
        <v>1.9045504647916749E-2</v>
      </c>
      <c r="S2677" s="13">
        <f t="shared" si="3200"/>
        <v>3.389035421688167E-2</v>
      </c>
      <c r="T2677" s="13">
        <f t="shared" si="3201"/>
        <v>9.4454063772915778E-2</v>
      </c>
      <c r="U2677" s="13">
        <f t="shared" si="3202"/>
        <v>3.5929344518294916E-2</v>
      </c>
      <c r="V2677" s="13">
        <f t="shared" si="3203"/>
        <v>5.097718669857765E-3</v>
      </c>
      <c r="W2677" s="13">
        <f t="shared" si="3204"/>
        <v>8.2769579043069239E-2</v>
      </c>
      <c r="X2677" s="13">
        <f t="shared" si="3205"/>
        <v>5.9395863769201813E-2</v>
      </c>
      <c r="Y2677" s="13">
        <f t="shared" si="3206"/>
        <v>2.131138441004907E-2</v>
      </c>
      <c r="Z2677" s="13">
        <f t="shared" si="3207"/>
        <v>4.5557164542894425E-3</v>
      </c>
      <c r="AA2677" s="13">
        <f t="shared" si="3208"/>
        <v>8.5943590910170266E-3</v>
      </c>
      <c r="AB2677" s="13">
        <f t="shared" si="3209"/>
        <v>8.1066292126018066E-3</v>
      </c>
      <c r="AC2677" s="13">
        <f t="shared" si="3210"/>
        <v>4.3131856050475717E-4</v>
      </c>
      <c r="AD2677" s="13">
        <f t="shared" si="3211"/>
        <v>3.9036202716187483E-2</v>
      </c>
      <c r="AE2677" s="13">
        <f t="shared" si="3212"/>
        <v>2.8012574250149774E-2</v>
      </c>
      <c r="AF2677" s="13">
        <f t="shared" si="3213"/>
        <v>1.0050981672389383E-2</v>
      </c>
      <c r="AG2677" s="13">
        <f t="shared" si="3214"/>
        <v>2.4042115676716656E-3</v>
      </c>
      <c r="AH2677" s="13">
        <f t="shared" si="3215"/>
        <v>8.1730122654509528E-4</v>
      </c>
      <c r="AI2677" s="13">
        <f t="shared" si="3216"/>
        <v>1.5418387638773208E-3</v>
      </c>
      <c r="AJ2677" s="13">
        <f t="shared" si="3217"/>
        <v>1.4543394140272823E-3</v>
      </c>
      <c r="AK2677" s="13">
        <f t="shared" si="3218"/>
        <v>9.145371015208219E-4</v>
      </c>
      <c r="AL2677" s="13">
        <f t="shared" si="3219"/>
        <v>2.3356104194407335E-5</v>
      </c>
      <c r="AM2677" s="13">
        <f t="shared" si="3220"/>
        <v>1.4728359284817534E-2</v>
      </c>
      <c r="AN2677" s="13">
        <f t="shared" si="3221"/>
        <v>1.0569144264581507E-2</v>
      </c>
      <c r="AO2677" s="13">
        <f t="shared" si="3222"/>
        <v>3.7922353849925124E-3</v>
      </c>
      <c r="AP2677" s="13">
        <f t="shared" si="3223"/>
        <v>9.0710902448251922E-4</v>
      </c>
      <c r="AQ2677" s="13">
        <f t="shared" si="3224"/>
        <v>1.6273649287844481E-4</v>
      </c>
      <c r="AR2677" s="13">
        <f t="shared" si="3225"/>
        <v>1.1729988933497889E-4</v>
      </c>
      <c r="AS2677" s="13">
        <f t="shared" si="3226"/>
        <v>2.2128624123043749E-4</v>
      </c>
      <c r="AT2677" s="13">
        <f t="shared" si="3227"/>
        <v>2.0872824704061009E-4</v>
      </c>
      <c r="AU2677" s="13">
        <f t="shared" si="3228"/>
        <v>1.3125527934737018E-4</v>
      </c>
      <c r="AV2677" s="13">
        <f t="shared" si="3229"/>
        <v>6.1903271122203403E-5</v>
      </c>
      <c r="AW2677" s="13">
        <f t="shared" si="3230"/>
        <v>8.782945115078275E-7</v>
      </c>
      <c r="AX2677" s="13">
        <f t="shared" si="3231"/>
        <v>4.63084163180137E-3</v>
      </c>
      <c r="AY2677" s="13">
        <f t="shared" si="3232"/>
        <v>3.3231151091888287E-3</v>
      </c>
      <c r="AZ2677" s="13">
        <f t="shared" si="3233"/>
        <v>1.1923420089647268E-3</v>
      </c>
      <c r="BA2677" s="13">
        <f t="shared" si="3234"/>
        <v>2.8521019578104485E-4</v>
      </c>
      <c r="BB2677" s="13">
        <f t="shared" si="3235"/>
        <v>5.1167065635864257E-5</v>
      </c>
      <c r="BC2677" s="13">
        <f t="shared" si="3236"/>
        <v>7.3435484271248913E-6</v>
      </c>
      <c r="BD2677" s="13">
        <f t="shared" si="3237"/>
        <v>1.4029164514371273E-5</v>
      </c>
      <c r="BE2677" s="13">
        <f t="shared" si="3238"/>
        <v>2.6466018856361385E-5</v>
      </c>
      <c r="BF2677" s="13">
        <f t="shared" si="3239"/>
        <v>2.4964072286262866E-5</v>
      </c>
      <c r="BG2677" s="13">
        <f t="shared" si="3240"/>
        <v>1.5698240789344949E-5</v>
      </c>
      <c r="BH2677" s="13">
        <f t="shared" si="3241"/>
        <v>7.4036828122748044E-6</v>
      </c>
      <c r="BI2677" s="13">
        <f t="shared" si="3242"/>
        <v>2.7934095250712828E-6</v>
      </c>
      <c r="BJ2677" s="14">
        <f t="shared" si="3243"/>
        <v>0.64825160114544855</v>
      </c>
      <c r="BK2677" s="14">
        <f t="shared" si="3244"/>
        <v>0.21687200158169379</v>
      </c>
      <c r="BL2677" s="14">
        <f t="shared" si="3245"/>
        <v>0.13031642827652251</v>
      </c>
      <c r="BM2677" s="14">
        <f t="shared" si="3246"/>
        <v>0.47927398435816876</v>
      </c>
      <c r="BN2677" s="14">
        <f t="shared" si="3247"/>
        <v>0.51739952628510799</v>
      </c>
    </row>
    <row r="2678" spans="1:66" x14ac:dyDescent="0.25">
      <c r="A2678" t="s">
        <v>304</v>
      </c>
      <c r="B2678" t="s">
        <v>332</v>
      </c>
      <c r="C2678" t="s">
        <v>378</v>
      </c>
      <c r="D2678" s="7" t="s">
        <v>556</v>
      </c>
      <c r="E2678" s="10">
        <f>VLOOKUP(A2678,home!$A$2:$E$405,3,FALSE)</f>
        <v>1.27586206896552</v>
      </c>
      <c r="F2678" s="10">
        <f>VLOOKUP(B2678,home!$B$2:$E$405,3,FALSE)</f>
        <v>1.05</v>
      </c>
      <c r="G2678" s="10">
        <f>VLOOKUP(C2678,away!$B$2:$E$405,4,FALSE)</f>
        <v>0.91</v>
      </c>
      <c r="H2678" s="10">
        <f>VLOOKUP(A2678,away!$A$2:$E$405,3,FALSE)</f>
        <v>1.3448275862068999</v>
      </c>
      <c r="I2678" s="10">
        <f>VLOOKUP(C2678,away!$B$2:$E$405,3,FALSE)</f>
        <v>0.91</v>
      </c>
      <c r="J2678" s="10">
        <f>VLOOKUP(B2678,home!$B$2:$E$405,4,FALSE)</f>
        <v>1.24</v>
      </c>
      <c r="K2678" s="12">
        <f t="shared" si="3192"/>
        <v>1.2190862068965544</v>
      </c>
      <c r="L2678" s="12">
        <f t="shared" si="3193"/>
        <v>1.5175034482758658</v>
      </c>
      <c r="M2678" s="13">
        <f t="shared" si="3194"/>
        <v>6.4790929960081262E-2</v>
      </c>
      <c r="N2678" s="13">
        <f t="shared" si="3195"/>
        <v>7.8985729046335801E-2</v>
      </c>
      <c r="O2678" s="13">
        <f t="shared" si="3196"/>
        <v>9.8320459631423412E-2</v>
      </c>
      <c r="P2678" s="13">
        <f t="shared" si="3197"/>
        <v>0.11986111619239777</v>
      </c>
      <c r="Q2678" s="13">
        <f t="shared" si="3198"/>
        <v>4.8145206411028277E-2</v>
      </c>
      <c r="R2678" s="13">
        <f t="shared" si="3199"/>
        <v>7.460081826337657E-2</v>
      </c>
      <c r="S2678" s="13">
        <f t="shared" si="3200"/>
        <v>5.5434793047958404E-2</v>
      </c>
      <c r="T2678" s="13">
        <f t="shared" si="3201"/>
        <v>7.3060516746688717E-2</v>
      </c>
      <c r="U2678" s="13">
        <f t="shared" si="3202"/>
        <v>9.0944828568078936E-2</v>
      </c>
      <c r="V2678" s="13">
        <f t="shared" si="3203"/>
        <v>1.1394729640770249E-2</v>
      </c>
      <c r="W2678" s="13">
        <f t="shared" si="3204"/>
        <v>1.9564385687957372E-2</v>
      </c>
      <c r="X2678" s="13">
        <f t="shared" si="3205"/>
        <v>2.9689022744874304E-2</v>
      </c>
      <c r="Y2678" s="13">
        <f t="shared" si="3206"/>
        <v>2.2526597195643691E-2</v>
      </c>
      <c r="Z2678" s="13">
        <f t="shared" si="3207"/>
        <v>3.7735666319625043E-2</v>
      </c>
      <c r="AA2678" s="13">
        <f t="shared" si="3208"/>
        <v>4.6003030318305757E-2</v>
      </c>
      <c r="AB2678" s="13">
        <f t="shared" si="3209"/>
        <v>2.8040829868245288E-2</v>
      </c>
      <c r="AC2678" s="13">
        <f t="shared" si="3210"/>
        <v>1.3174924853436329E-3</v>
      </c>
      <c r="AD2678" s="13">
        <f t="shared" si="3211"/>
        <v>5.9626681846483018E-3</v>
      </c>
      <c r="AE2678" s="13">
        <f t="shared" si="3212"/>
        <v>9.0483695311285948E-3</v>
      </c>
      <c r="AF2678" s="13">
        <f t="shared" si="3213"/>
        <v>6.8654659823809625E-3</v>
      </c>
      <c r="AG2678" s="13">
        <f t="shared" si="3214"/>
        <v>3.4727894340945884E-3</v>
      </c>
      <c r="AH2678" s="13">
        <f t="shared" si="3215"/>
        <v>1.4316000940754615E-2</v>
      </c>
      <c r="AI2678" s="13">
        <f t="shared" si="3216"/>
        <v>1.7452439284792051E-2</v>
      </c>
      <c r="AJ2678" s="13">
        <f t="shared" si="3217"/>
        <v>1.0638014004394783E-2</v>
      </c>
      <c r="AK2678" s="13">
        <f t="shared" si="3218"/>
        <v>4.3228853805100187E-3</v>
      </c>
      <c r="AL2678" s="13">
        <f t="shared" si="3219"/>
        <v>9.7492732372064165E-5</v>
      </c>
      <c r="AM2678" s="13">
        <f t="shared" si="3220"/>
        <v>1.4538013080411315E-3</v>
      </c>
      <c r="AN2678" s="13">
        <f t="shared" si="3221"/>
        <v>2.2061484980603809E-3</v>
      </c>
      <c r="AO2678" s="13">
        <f t="shared" si="3222"/>
        <v>1.6739189766076256E-3</v>
      </c>
      <c r="AP2678" s="13">
        <f t="shared" si="3223"/>
        <v>8.4672593971216008E-4</v>
      </c>
      <c r="AQ2678" s="13">
        <f t="shared" si="3224"/>
        <v>3.2122738331445656E-4</v>
      </c>
      <c r="AR2678" s="13">
        <f t="shared" si="3225"/>
        <v>4.3449161586231319E-3</v>
      </c>
      <c r="AS2678" s="13">
        <f t="shared" si="3226"/>
        <v>5.2968273590994217E-3</v>
      </c>
      <c r="AT2678" s="13">
        <f t="shared" si="3227"/>
        <v>3.2286445868952049E-3</v>
      </c>
      <c r="AU2678" s="13">
        <f t="shared" si="3228"/>
        <v>1.3119986942850556E-3</v>
      </c>
      <c r="AV2678" s="13">
        <f t="shared" si="3229"/>
        <v>3.9985987791730051E-4</v>
      </c>
      <c r="AW2678" s="13">
        <f t="shared" si="3230"/>
        <v>5.0099552385744645E-6</v>
      </c>
      <c r="AX2678" s="13">
        <f t="shared" si="3231"/>
        <v>2.9538485370018513E-4</v>
      </c>
      <c r="AY2678" s="13">
        <f t="shared" si="3232"/>
        <v>4.4824753405849305E-4</v>
      </c>
      <c r="AZ2678" s="13">
        <f t="shared" si="3233"/>
        <v>3.4010858930745851E-4</v>
      </c>
      <c r="BA2678" s="13">
        <f t="shared" si="3234"/>
        <v>1.7203865235410285E-4</v>
      </c>
      <c r="BB2678" s="13">
        <f t="shared" si="3235"/>
        <v>6.5267312046021005E-5</v>
      </c>
      <c r="BC2678" s="13">
        <f t="shared" si="3236"/>
        <v>1.9808674217906755E-5</v>
      </c>
      <c r="BD2678" s="13">
        <f t="shared" si="3237"/>
        <v>1.0989042088633567E-3</v>
      </c>
      <c r="BE2678" s="13">
        <f t="shared" si="3238"/>
        <v>1.3396589637258887E-3</v>
      </c>
      <c r="BF2678" s="13">
        <f t="shared" si="3239"/>
        <v>8.1657988231178158E-4</v>
      </c>
      <c r="BG2678" s="13">
        <f t="shared" si="3240"/>
        <v>3.3182709045183475E-4</v>
      </c>
      <c r="BH2678" s="13">
        <f t="shared" si="3241"/>
        <v>1.0113145726111186E-4</v>
      </c>
      <c r="BI2678" s="13">
        <f t="shared" si="3242"/>
        <v>2.4657592926073956E-5</v>
      </c>
      <c r="BJ2678" s="14">
        <f t="shared" si="3243"/>
        <v>0.3051634286862005</v>
      </c>
      <c r="BK2678" s="14">
        <f t="shared" si="3244"/>
        <v>0.25334480159298189</v>
      </c>
      <c r="BL2678" s="14">
        <f t="shared" si="3245"/>
        <v>0.40293431213224168</v>
      </c>
      <c r="BM2678" s="14">
        <f t="shared" si="3246"/>
        <v>0.51403071164758629</v>
      </c>
      <c r="BN2678" s="14">
        <f t="shared" si="3247"/>
        <v>0.48470425950464308</v>
      </c>
    </row>
    <row r="2679" spans="1:66" x14ac:dyDescent="0.25">
      <c r="A2679" t="s">
        <v>303</v>
      </c>
      <c r="B2679" t="s">
        <v>374</v>
      </c>
      <c r="C2679" t="s">
        <v>469</v>
      </c>
      <c r="D2679" s="7" t="s">
        <v>556</v>
      </c>
      <c r="E2679" s="10">
        <f>VLOOKUP(A2679,home!$A$2:$E$405,3,FALSE)</f>
        <v>1.3212121212121199</v>
      </c>
      <c r="F2679" s="10">
        <f>VLOOKUP(B2679,home!$B$2:$E$405,3,FALSE)</f>
        <v>0.97</v>
      </c>
      <c r="G2679" s="10">
        <f>VLOOKUP(C2679,away!$B$2:$E$405,4,FALSE)</f>
        <v>0.97</v>
      </c>
      <c r="H2679" s="10">
        <f>VLOOKUP(A2679,away!$A$2:$E$405,3,FALSE)</f>
        <v>1.0181818181818201</v>
      </c>
      <c r="I2679" s="10">
        <f>VLOOKUP(C2679,away!$B$2:$E$405,3,FALSE)</f>
        <v>0.97</v>
      </c>
      <c r="J2679" s="10">
        <f>VLOOKUP(B2679,home!$B$2:$E$405,4,FALSE)</f>
        <v>0.84</v>
      </c>
      <c r="K2679" s="12">
        <f t="shared" si="3192"/>
        <v>1.2431284848484836</v>
      </c>
      <c r="L2679" s="12">
        <f t="shared" si="3193"/>
        <v>0.82961454545454694</v>
      </c>
      <c r="M2679" s="13">
        <f t="shared" si="3194"/>
        <v>0.12584012457273763</v>
      </c>
      <c r="N2679" s="13">
        <f t="shared" si="3195"/>
        <v>0.15643544339325172</v>
      </c>
      <c r="O2679" s="13">
        <f t="shared" si="3196"/>
        <v>0.10439879774735528</v>
      </c>
      <c r="P2679" s="13">
        <f t="shared" si="3197"/>
        <v>0.12978111926367303</v>
      </c>
      <c r="Q2679" s="13">
        <f t="shared" si="3198"/>
        <v>9.7234677861026894E-2</v>
      </c>
      <c r="R2679" s="13">
        <f t="shared" si="3199"/>
        <v>4.3305380569586667E-2</v>
      </c>
      <c r="S2679" s="13">
        <f t="shared" si="3200"/>
        <v>3.3461383987259417E-2</v>
      </c>
      <c r="T2679" s="13">
        <f t="shared" si="3201"/>
        <v>8.0667303076095126E-2</v>
      </c>
      <c r="U2679" s="13">
        <f t="shared" si="3202"/>
        <v>5.3834152133257221E-2</v>
      </c>
      <c r="V2679" s="13">
        <f t="shared" si="3203"/>
        <v>3.8343677748276976E-3</v>
      </c>
      <c r="W2679" s="13">
        <f t="shared" si="3204"/>
        <v>4.0291732588036248E-2</v>
      </c>
      <c r="X2679" s="13">
        <f t="shared" si="3205"/>
        <v>3.3426607416599849E-2</v>
      </c>
      <c r="Y2679" s="13">
        <f t="shared" si="3206"/>
        <v>1.3865599859005035E-2</v>
      </c>
      <c r="Z2679" s="13">
        <f t="shared" si="3207"/>
        <v>1.1975591205657938E-2</v>
      </c>
      <c r="AA2679" s="13">
        <f t="shared" si="3208"/>
        <v>1.4887198550654374E-2</v>
      </c>
      <c r="AB2679" s="13">
        <f t="shared" si="3209"/>
        <v>9.2533502889567583E-3</v>
      </c>
      <c r="AC2679" s="13">
        <f t="shared" si="3210"/>
        <v>2.4715315523133333E-4</v>
      </c>
      <c r="AD2679" s="13">
        <f t="shared" si="3211"/>
        <v>1.252195012102145E-2</v>
      </c>
      <c r="AE2679" s="13">
        <f t="shared" si="3212"/>
        <v>1.0388391957855719E-2</v>
      </c>
      <c r="AF2679" s="13">
        <f t="shared" si="3213"/>
        <v>4.3091805360600723E-3</v>
      </c>
      <c r="AG2679" s="13">
        <f t="shared" si="3214"/>
        <v>1.1916529505683526E-3</v>
      </c>
      <c r="AH2679" s="13">
        <f t="shared" si="3215"/>
        <v>2.4837811636578442E-3</v>
      </c>
      <c r="AI2679" s="13">
        <f t="shared" si="3216"/>
        <v>3.0876591146731789E-3</v>
      </c>
      <c r="AJ2679" s="13">
        <f t="shared" si="3217"/>
        <v>1.91917849847614E-3</v>
      </c>
      <c r="AK2679" s="13">
        <f t="shared" si="3218"/>
        <v>7.9526181965481051E-4</v>
      </c>
      <c r="AL2679" s="13">
        <f t="shared" si="3219"/>
        <v>1.0195734698889435E-5</v>
      </c>
      <c r="AM2679" s="13">
        <f t="shared" si="3220"/>
        <v>3.1132785762587336E-3</v>
      </c>
      <c r="AN2679" s="13">
        <f t="shared" si="3221"/>
        <v>2.5828211909162679E-3</v>
      </c>
      <c r="AO2679" s="13">
        <f t="shared" si="3222"/>
        <v>1.0713730141461858E-3</v>
      </c>
      <c r="AP2679" s="13">
        <f t="shared" si="3223"/>
        <v>2.9627554538105193E-4</v>
      </c>
      <c r="AQ2679" s="13">
        <f t="shared" si="3224"/>
        <v>6.1448625477649829E-5</v>
      </c>
      <c r="AR2679" s="13">
        <f t="shared" si="3225"/>
        <v>4.1211619621931377E-4</v>
      </c>
      <c r="AS2679" s="13">
        <f t="shared" si="3226"/>
        <v>5.1231338258763575E-4</v>
      </c>
      <c r="AT2679" s="13">
        <f t="shared" si="3227"/>
        <v>3.1843567953188464E-4</v>
      </c>
      <c r="AU2679" s="13">
        <f t="shared" si="3228"/>
        <v>1.3195215460605635E-4</v>
      </c>
      <c r="AV2679" s="13">
        <f t="shared" si="3229"/>
        <v>4.1008370506979946E-5</v>
      </c>
      <c r="AW2679" s="13">
        <f t="shared" si="3230"/>
        <v>2.9208442622247402E-7</v>
      </c>
      <c r="AX2679" s="13">
        <f t="shared" si="3231"/>
        <v>6.450342132359602E-4</v>
      </c>
      <c r="AY2679" s="13">
        <f t="shared" si="3232"/>
        <v>5.3512976561638232E-4</v>
      </c>
      <c r="AZ2679" s="13">
        <f t="shared" si="3233"/>
        <v>2.2197571863051665E-4</v>
      </c>
      <c r="BA2679" s="13">
        <f t="shared" si="3234"/>
        <v>6.1384761637867501E-5</v>
      </c>
      <c r="BB2679" s="13">
        <f t="shared" si="3235"/>
        <v>1.2731422781008786E-5</v>
      </c>
      <c r="BC2679" s="13">
        <f t="shared" si="3236"/>
        <v>2.1124347046912543E-6</v>
      </c>
      <c r="BD2679" s="13">
        <f t="shared" si="3237"/>
        <v>5.6982931800157118E-5</v>
      </c>
      <c r="BE2679" s="13">
        <f t="shared" si="3238"/>
        <v>7.0837105670953785E-5</v>
      </c>
      <c r="BF2679" s="13">
        <f t="shared" si="3239"/>
        <v>4.4029811921892364E-5</v>
      </c>
      <c r="BG2679" s="13">
        <f t="shared" si="3240"/>
        <v>1.8244904460875251E-5</v>
      </c>
      <c r="BH2679" s="13">
        <f t="shared" si="3241"/>
        <v>5.6701901096633004E-6</v>
      </c>
      <c r="BI2679" s="13">
        <f t="shared" si="3242"/>
        <v>1.4097549679657178E-6</v>
      </c>
      <c r="BJ2679" s="14">
        <f t="shared" si="3243"/>
        <v>0.45893610502830678</v>
      </c>
      <c r="BK2679" s="14">
        <f t="shared" si="3244"/>
        <v>0.29370947425404437</v>
      </c>
      <c r="BL2679" s="14">
        <f t="shared" si="3245"/>
        <v>0.23557776036865563</v>
      </c>
      <c r="BM2679" s="14">
        <f t="shared" si="3246"/>
        <v>0.34266854976784339</v>
      </c>
      <c r="BN2679" s="14">
        <f t="shared" si="3247"/>
        <v>0.65699554340763122</v>
      </c>
    </row>
    <row r="2680" spans="1:66" x14ac:dyDescent="0.25">
      <c r="A2680" t="s">
        <v>91</v>
      </c>
      <c r="B2680" t="s">
        <v>94</v>
      </c>
      <c r="C2680" t="s">
        <v>108</v>
      </c>
      <c r="D2680" s="7" t="s">
        <v>557</v>
      </c>
      <c r="E2680" s="10">
        <f>VLOOKUP(A2680,home!$A$2:$E$405,3,FALSE)</f>
        <v>1.52380952380952</v>
      </c>
      <c r="F2680" s="10">
        <f>VLOOKUP(B2680,home!$B$2:$E$405,3,FALSE)</f>
        <v>0.98</v>
      </c>
      <c r="G2680" s="10">
        <f>VLOOKUP(C2680,away!$B$2:$E$405,4,FALSE)</f>
        <v>0.75</v>
      </c>
      <c r="H2680" s="10">
        <f>VLOOKUP(A2680,away!$A$2:$E$405,3,FALSE)</f>
        <v>1.26984126984127</v>
      </c>
      <c r="I2680" s="10">
        <f>VLOOKUP(C2680,away!$B$2:$E$405,3,FALSE)</f>
        <v>1.1299999999999999</v>
      </c>
      <c r="J2680" s="10">
        <f>VLOOKUP(B2680,home!$B$2:$E$405,4,FALSE)</f>
        <v>1.05</v>
      </c>
      <c r="K2680" s="12">
        <f t="shared" si="3192"/>
        <v>1.1199999999999972</v>
      </c>
      <c r="L2680" s="12">
        <f t="shared" si="3193"/>
        <v>1.5066666666666668</v>
      </c>
      <c r="M2680" s="13">
        <f t="shared" si="3194"/>
        <v>7.2319124660763304E-2</v>
      </c>
      <c r="N2680" s="13">
        <f t="shared" si="3195"/>
        <v>8.0997419620054689E-2</v>
      </c>
      <c r="O2680" s="13">
        <f t="shared" si="3196"/>
        <v>0.1089608144888834</v>
      </c>
      <c r="P2680" s="13">
        <f t="shared" si="3197"/>
        <v>0.12203611222754908</v>
      </c>
      <c r="Q2680" s="13">
        <f t="shared" si="3198"/>
        <v>4.5358554987230515E-2</v>
      </c>
      <c r="R2680" s="13">
        <f t="shared" si="3199"/>
        <v>8.2083813581625503E-2</v>
      </c>
      <c r="S2680" s="13">
        <f t="shared" si="3200"/>
        <v>5.1482967878395257E-2</v>
      </c>
      <c r="T2680" s="13">
        <f t="shared" si="3201"/>
        <v>6.8340222847427315E-2</v>
      </c>
      <c r="U2680" s="13">
        <f t="shared" si="3202"/>
        <v>9.1933871211420326E-2</v>
      </c>
      <c r="V2680" s="13">
        <f t="shared" si="3203"/>
        <v>9.652865799540283E-3</v>
      </c>
      <c r="W2680" s="13">
        <f t="shared" si="3204"/>
        <v>1.6933860528566023E-2</v>
      </c>
      <c r="X2680" s="13">
        <f t="shared" si="3205"/>
        <v>2.5513683196372809E-2</v>
      </c>
      <c r="Y2680" s="13">
        <f t="shared" si="3206"/>
        <v>1.9220308007934186E-2</v>
      </c>
      <c r="Z2680" s="13">
        <f t="shared" si="3207"/>
        <v>4.1224315265438599E-2</v>
      </c>
      <c r="AA2680" s="13">
        <f t="shared" si="3208"/>
        <v>4.6171233097291105E-2</v>
      </c>
      <c r="AB2680" s="13">
        <f t="shared" si="3209"/>
        <v>2.5855890534482957E-2</v>
      </c>
      <c r="AC2680" s="13">
        <f t="shared" si="3210"/>
        <v>1.0180555796581792E-3</v>
      </c>
      <c r="AD2680" s="13">
        <f t="shared" si="3211"/>
        <v>4.7414809479984724E-3</v>
      </c>
      <c r="AE2680" s="13">
        <f t="shared" si="3212"/>
        <v>7.1438312949843657E-3</v>
      </c>
      <c r="AF2680" s="13">
        <f t="shared" si="3213"/>
        <v>5.3816862422215572E-3</v>
      </c>
      <c r="AG2680" s="13">
        <f t="shared" si="3214"/>
        <v>2.7028024238712717E-3</v>
      </c>
      <c r="AH2680" s="13">
        <f t="shared" si="3215"/>
        <v>1.5527825416648544E-2</v>
      </c>
      <c r="AI2680" s="13">
        <f t="shared" si="3216"/>
        <v>1.7391164466646323E-2</v>
      </c>
      <c r="AJ2680" s="13">
        <f t="shared" si="3217"/>
        <v>9.7390521013219176E-3</v>
      </c>
      <c r="AK2680" s="13">
        <f t="shared" si="3218"/>
        <v>3.6359127844935077E-3</v>
      </c>
      <c r="AL2680" s="13">
        <f t="shared" si="3219"/>
        <v>6.8717394219487376E-5</v>
      </c>
      <c r="AM2680" s="13">
        <f t="shared" si="3220"/>
        <v>1.0620917323516546E-3</v>
      </c>
      <c r="AN2680" s="13">
        <f t="shared" si="3221"/>
        <v>1.6002182100764931E-3</v>
      </c>
      <c r="AO2680" s="13">
        <f t="shared" si="3222"/>
        <v>1.2054977182576251E-3</v>
      </c>
      <c r="AP2680" s="13">
        <f t="shared" si="3223"/>
        <v>6.0542774294716295E-4</v>
      </c>
      <c r="AQ2680" s="13">
        <f t="shared" si="3224"/>
        <v>2.2804444984343149E-4</v>
      </c>
      <c r="AR2680" s="13">
        <f t="shared" si="3225"/>
        <v>4.6790513922167626E-3</v>
      </c>
      <c r="AS2680" s="13">
        <f t="shared" si="3226"/>
        <v>5.2405375592827598E-3</v>
      </c>
      <c r="AT2680" s="13">
        <f t="shared" si="3227"/>
        <v>2.9347010331983387E-3</v>
      </c>
      <c r="AU2680" s="13">
        <f t="shared" si="3228"/>
        <v>1.0956217190607107E-3</v>
      </c>
      <c r="AV2680" s="13">
        <f t="shared" si="3229"/>
        <v>3.0677408133699812E-4</v>
      </c>
      <c r="AW2680" s="13">
        <f t="shared" si="3230"/>
        <v>3.221064226821594E-6</v>
      </c>
      <c r="AX2680" s="13">
        <f t="shared" si="3231"/>
        <v>1.9825712337230849E-4</v>
      </c>
      <c r="AY2680" s="13">
        <f t="shared" si="3232"/>
        <v>2.9870739921427817E-4</v>
      </c>
      <c r="AZ2680" s="13">
        <f t="shared" si="3233"/>
        <v>2.2502624074142291E-4</v>
      </c>
      <c r="BA2680" s="13">
        <f t="shared" si="3234"/>
        <v>1.1301317868347021E-4</v>
      </c>
      <c r="BB2680" s="13">
        <f t="shared" si="3235"/>
        <v>4.2568297304107124E-5</v>
      </c>
      <c r="BC2680" s="13">
        <f t="shared" si="3236"/>
        <v>1.2827246920970952E-5</v>
      </c>
      <c r="BD2680" s="13">
        <f t="shared" si="3237"/>
        <v>1.1749617940455424E-3</v>
      </c>
      <c r="BE2680" s="13">
        <f t="shared" si="3238"/>
        <v>1.3159572093310039E-3</v>
      </c>
      <c r="BF2680" s="13">
        <f t="shared" si="3239"/>
        <v>7.3693603722536048E-4</v>
      </c>
      <c r="BG2680" s="13">
        <f t="shared" si="3240"/>
        <v>2.7512278723080061E-4</v>
      </c>
      <c r="BH2680" s="13">
        <f t="shared" si="3241"/>
        <v>7.7034380424623953E-5</v>
      </c>
      <c r="BI2680" s="13">
        <f t="shared" si="3242"/>
        <v>1.7255701215115714E-5</v>
      </c>
      <c r="BJ2680" s="14">
        <f t="shared" si="3243"/>
        <v>0.28192552943637411</v>
      </c>
      <c r="BK2680" s="14">
        <f t="shared" si="3244"/>
        <v>0.25687655093933986</v>
      </c>
      <c r="BL2680" s="14">
        <f t="shared" si="3245"/>
        <v>0.41915353137738154</v>
      </c>
      <c r="BM2680" s="14">
        <f t="shared" si="3246"/>
        <v>0.48712860111744016</v>
      </c>
      <c r="BN2680" s="14">
        <f t="shared" si="3247"/>
        <v>0.51175583956610649</v>
      </c>
    </row>
    <row r="2681" spans="1:66" x14ac:dyDescent="0.25">
      <c r="A2681" t="s">
        <v>91</v>
      </c>
      <c r="B2681" t="s">
        <v>98</v>
      </c>
      <c r="C2681" t="s">
        <v>97</v>
      </c>
      <c r="D2681" s="7" t="s">
        <v>557</v>
      </c>
      <c r="E2681" s="10">
        <f>VLOOKUP(A2681,home!$A$2:$E$405,3,FALSE)</f>
        <v>1.52380952380952</v>
      </c>
      <c r="F2681" s="10">
        <f>VLOOKUP(B2681,home!$B$2:$E$405,3,FALSE)</f>
        <v>0.98</v>
      </c>
      <c r="G2681" s="10">
        <f>VLOOKUP(C2681,away!$B$2:$E$405,4,FALSE)</f>
        <v>0.94</v>
      </c>
      <c r="H2681" s="10">
        <f>VLOOKUP(A2681,away!$A$2:$E$405,3,FALSE)</f>
        <v>1.26984126984127</v>
      </c>
      <c r="I2681" s="10">
        <f>VLOOKUP(C2681,away!$B$2:$E$405,3,FALSE)</f>
        <v>0.75</v>
      </c>
      <c r="J2681" s="10">
        <f>VLOOKUP(B2681,home!$B$2:$E$405,4,FALSE)</f>
        <v>1.08</v>
      </c>
      <c r="K2681" s="12">
        <f t="shared" si="3192"/>
        <v>1.4037333333333297</v>
      </c>
      <c r="L2681" s="12">
        <f t="shared" si="3193"/>
        <v>1.0285714285714289</v>
      </c>
      <c r="M2681" s="13">
        <f t="shared" si="3194"/>
        <v>8.7834162287522638E-2</v>
      </c>
      <c r="N2681" s="13">
        <f t="shared" si="3195"/>
        <v>0.1232957414084048</v>
      </c>
      <c r="O2681" s="13">
        <f t="shared" si="3196"/>
        <v>9.034370978145187E-2</v>
      </c>
      <c r="P2681" s="13">
        <f t="shared" si="3197"/>
        <v>0.1268184768772164</v>
      </c>
      <c r="Q2681" s="13">
        <f t="shared" si="3198"/>
        <v>8.6537171036512178E-2</v>
      </c>
      <c r="R2681" s="13">
        <f t="shared" si="3199"/>
        <v>4.6462479316175261E-2</v>
      </c>
      <c r="S2681" s="13">
        <f t="shared" si="3200"/>
        <v>4.5776397413599935E-2</v>
      </c>
      <c r="T2681" s="13">
        <f t="shared" si="3201"/>
        <v>8.9009661637555415E-2</v>
      </c>
      <c r="U2681" s="13">
        <f t="shared" si="3202"/>
        <v>6.5220930965425597E-2</v>
      </c>
      <c r="V2681" s="13">
        <f t="shared" si="3203"/>
        <v>7.3437548490724409E-3</v>
      </c>
      <c r="W2681" s="13">
        <f t="shared" si="3204"/>
        <v>4.0491703852106563E-2</v>
      </c>
      <c r="X2681" s="13">
        <f t="shared" si="3205"/>
        <v>4.1648609676452474E-2</v>
      </c>
      <c r="Y2681" s="13">
        <f t="shared" si="3206"/>
        <v>2.1419284976461277E-2</v>
      </c>
      <c r="Z2681" s="13">
        <f t="shared" si="3207"/>
        <v>1.5929992908402954E-2</v>
      </c>
      <c r="AA2681" s="13">
        <f t="shared" si="3208"/>
        <v>2.2361462045288785E-2</v>
      </c>
      <c r="AB2681" s="13">
        <f t="shared" si="3209"/>
        <v>1.5694764827519983E-2</v>
      </c>
      <c r="AC2681" s="13">
        <f t="shared" si="3210"/>
        <v>6.6270043758029579E-4</v>
      </c>
      <c r="AD2681" s="13">
        <f t="shared" si="3211"/>
        <v>1.4209888605165899E-2</v>
      </c>
      <c r="AE2681" s="13">
        <f t="shared" si="3212"/>
        <v>1.4615885422456357E-2</v>
      </c>
      <c r="AF2681" s="13">
        <f t="shared" si="3213"/>
        <v>7.5167410744061284E-3</v>
      </c>
      <c r="AG2681" s="13">
        <f t="shared" si="3214"/>
        <v>2.5771683683678166E-3</v>
      </c>
      <c r="AH2681" s="13">
        <f t="shared" si="3215"/>
        <v>4.0962838907321886E-3</v>
      </c>
      <c r="AI2681" s="13">
        <f t="shared" si="3216"/>
        <v>5.7500902402171173E-3</v>
      </c>
      <c r="AJ2681" s="13">
        <f t="shared" si="3217"/>
        <v>4.0357966699337113E-3</v>
      </c>
      <c r="AK2681" s="13">
        <f t="shared" si="3218"/>
        <v>1.8883941040471993E-3</v>
      </c>
      <c r="AL2681" s="13">
        <f t="shared" si="3219"/>
        <v>3.8273335991837303E-5</v>
      </c>
      <c r="AM2681" s="13">
        <f t="shared" si="3220"/>
        <v>3.9893788596049654E-3</v>
      </c>
      <c r="AN2681" s="13">
        <f t="shared" si="3221"/>
        <v>4.1033611127365369E-3</v>
      </c>
      <c r="AO2681" s="13">
        <f t="shared" si="3222"/>
        <v>2.1103000008359336E-3</v>
      </c>
      <c r="AP2681" s="13">
        <f t="shared" si="3223"/>
        <v>7.2353142885803472E-4</v>
      </c>
      <c r="AQ2681" s="13">
        <f t="shared" si="3224"/>
        <v>1.8605093884920896E-4</v>
      </c>
      <c r="AR2681" s="13">
        <f t="shared" si="3225"/>
        <v>8.4266411466490812E-4</v>
      </c>
      <c r="AS2681" s="13">
        <f t="shared" si="3226"/>
        <v>1.1828757065589508E-3</v>
      </c>
      <c r="AT2681" s="13">
        <f t="shared" si="3227"/>
        <v>8.3022102924350694E-4</v>
      </c>
      <c r="AU2681" s="13">
        <f t="shared" si="3228"/>
        <v>3.8846964426113848E-4</v>
      </c>
      <c r="AV2681" s="13">
        <f t="shared" si="3229"/>
        <v>1.3632694715937525E-4</v>
      </c>
      <c r="AW2681" s="13">
        <f t="shared" si="3230"/>
        <v>1.5350159288459478E-6</v>
      </c>
      <c r="AX2681" s="13">
        <f t="shared" si="3231"/>
        <v>9.3333734742046426E-4</v>
      </c>
      <c r="AY2681" s="13">
        <f t="shared" si="3232"/>
        <v>9.6000412877533488E-4</v>
      </c>
      <c r="AZ2681" s="13">
        <f t="shared" si="3233"/>
        <v>4.937164090844581E-4</v>
      </c>
      <c r="BA2681" s="13">
        <f t="shared" si="3234"/>
        <v>1.6927419740038569E-4</v>
      </c>
      <c r="BB2681" s="13">
        <f t="shared" si="3235"/>
        <v>4.3527650760099188E-5</v>
      </c>
      <c r="BC2681" s="13">
        <f t="shared" si="3236"/>
        <v>8.9542595849346965E-6</v>
      </c>
      <c r="BD2681" s="13">
        <f t="shared" si="3237"/>
        <v>1.4445670537112707E-4</v>
      </c>
      <c r="BE2681" s="13">
        <f t="shared" si="3238"/>
        <v>2.0277869255296295E-4</v>
      </c>
      <c r="BF2681" s="13">
        <f t="shared" si="3239"/>
        <v>1.4232360501317259E-4</v>
      </c>
      <c r="BG2681" s="13">
        <f t="shared" si="3240"/>
        <v>6.6594796159052293E-5</v>
      </c>
      <c r="BH2681" s="13">
        <f t="shared" si="3241"/>
        <v>2.3370333798750039E-5</v>
      </c>
      <c r="BI2681" s="13">
        <f t="shared" si="3242"/>
        <v>6.561143312886393E-6</v>
      </c>
      <c r="BJ2681" s="14">
        <f t="shared" si="3243"/>
        <v>0.45504329239179925</v>
      </c>
      <c r="BK2681" s="14">
        <f t="shared" si="3244"/>
        <v>0.26943376932975893</v>
      </c>
      <c r="BL2681" s="14">
        <f t="shared" si="3245"/>
        <v>0.25982055455888742</v>
      </c>
      <c r="BM2681" s="14">
        <f t="shared" si="3246"/>
        <v>0.43797739936871893</v>
      </c>
      <c r="BN2681" s="14">
        <f t="shared" si="3247"/>
        <v>0.56129174070728316</v>
      </c>
    </row>
    <row r="2682" spans="1:66" x14ac:dyDescent="0.25">
      <c r="A2682" t="s">
        <v>91</v>
      </c>
      <c r="B2682" t="s">
        <v>99</v>
      </c>
      <c r="C2682" t="s">
        <v>105</v>
      </c>
      <c r="D2682" s="7" t="s">
        <v>557</v>
      </c>
      <c r="E2682" s="10">
        <f>VLOOKUP(A2682,home!$A$2:$E$405,3,FALSE)</f>
        <v>1.52380952380952</v>
      </c>
      <c r="F2682" s="10">
        <f>VLOOKUP(B2682,home!$B$2:$E$405,3,FALSE)</f>
        <v>1.56</v>
      </c>
      <c r="G2682" s="10">
        <f>VLOOKUP(C2682,away!$B$2:$E$405,4,FALSE)</f>
        <v>0.98</v>
      </c>
      <c r="H2682" s="10">
        <f>VLOOKUP(A2682,away!$A$2:$E$405,3,FALSE)</f>
        <v>1.26984126984127</v>
      </c>
      <c r="I2682" s="10">
        <f>VLOOKUP(C2682,away!$B$2:$E$405,3,FALSE)</f>
        <v>0.88</v>
      </c>
      <c r="J2682" s="10">
        <f>VLOOKUP(B2682,home!$B$2:$E$405,4,FALSE)</f>
        <v>1.38</v>
      </c>
      <c r="K2682" s="12">
        <f t="shared" si="3192"/>
        <v>2.3295999999999939</v>
      </c>
      <c r="L2682" s="12">
        <f t="shared" si="3193"/>
        <v>1.5420952380952384</v>
      </c>
      <c r="M2682" s="13">
        <f t="shared" si="3194"/>
        <v>2.0823039477558279E-2</v>
      </c>
      <c r="N2682" s="13">
        <f t="shared" si="3195"/>
        <v>4.8509352766919638E-2</v>
      </c>
      <c r="O2682" s="13">
        <f t="shared" si="3196"/>
        <v>3.2111110021011781E-2</v>
      </c>
      <c r="P2682" s="13">
        <f t="shared" si="3197"/>
        <v>7.4806041904948856E-2</v>
      </c>
      <c r="Q2682" s="13">
        <f t="shared" si="3198"/>
        <v>5.6503694102907863E-2</v>
      </c>
      <c r="R2682" s="13">
        <f t="shared" si="3199"/>
        <v>2.4759194926677285E-2</v>
      </c>
      <c r="S2682" s="13">
        <f t="shared" si="3200"/>
        <v>6.718452307978276E-2</v>
      </c>
      <c r="T2682" s="13">
        <f t="shared" si="3201"/>
        <v>8.7134077610884222E-2</v>
      </c>
      <c r="U2682" s="13">
        <f t="shared" si="3202"/>
        <v>5.7679020501187249E-2</v>
      </c>
      <c r="V2682" s="13">
        <f t="shared" si="3203"/>
        <v>2.6817561353864379E-2</v>
      </c>
      <c r="W2682" s="13">
        <f t="shared" si="3204"/>
        <v>4.387700192737793E-2</v>
      </c>
      <c r="X2682" s="13">
        <f t="shared" si="3205"/>
        <v>6.7662515734105103E-2</v>
      </c>
      <c r="Y2682" s="13">
        <f t="shared" si="3206"/>
        <v>5.2171021655553824E-2</v>
      </c>
      <c r="Z2682" s="13">
        <f t="shared" si="3207"/>
        <v>1.272701219850028E-2</v>
      </c>
      <c r="AA2682" s="13">
        <f t="shared" si="3208"/>
        <v>2.9648847617626171E-2</v>
      </c>
      <c r="AB2682" s="13">
        <f t="shared" si="3209"/>
        <v>3.4534977705010891E-2</v>
      </c>
      <c r="AC2682" s="13">
        <f t="shared" si="3210"/>
        <v>6.0213220210592229E-3</v>
      </c>
      <c r="AD2682" s="13">
        <f t="shared" si="3211"/>
        <v>2.5553965922504841E-2</v>
      </c>
      <c r="AE2682" s="13">
        <f t="shared" si="3212"/>
        <v>3.9406649163542716E-2</v>
      </c>
      <c r="AF2682" s="13">
        <f t="shared" si="3213"/>
        <v>3.0384403012194468E-2</v>
      </c>
      <c r="AG2682" s="13">
        <f t="shared" si="3214"/>
        <v>1.5618547732490575E-2</v>
      </c>
      <c r="AH2682" s="13">
        <f t="shared" si="3215"/>
        <v>4.9065662266218222E-3</v>
      </c>
      <c r="AI2682" s="13">
        <f t="shared" si="3216"/>
        <v>1.1430336681538165E-2</v>
      </c>
      <c r="AJ2682" s="13">
        <f t="shared" si="3217"/>
        <v>1.3314056166655626E-2</v>
      </c>
      <c r="AK2682" s="13">
        <f t="shared" si="3218"/>
        <v>1.0338808415280286E-2</v>
      </c>
      <c r="AL2682" s="13">
        <f t="shared" si="3219"/>
        <v>8.6525556063223746E-4</v>
      </c>
      <c r="AM2682" s="13">
        <f t="shared" si="3220"/>
        <v>1.1906103802613428E-2</v>
      </c>
      <c r="AN2682" s="13">
        <f t="shared" si="3221"/>
        <v>1.8360345978277778E-2</v>
      </c>
      <c r="AO2682" s="13">
        <f t="shared" si="3222"/>
        <v>1.4156701051441614E-2</v>
      </c>
      <c r="AP2682" s="13">
        <f t="shared" si="3223"/>
        <v>7.276993759521992E-3</v>
      </c>
      <c r="AQ2682" s="13">
        <f t="shared" si="3224"/>
        <v>2.8054543560519069E-3</v>
      </c>
      <c r="AR2682" s="13">
        <f t="shared" si="3225"/>
        <v>1.5132784826944862E-3</v>
      </c>
      <c r="AS2682" s="13">
        <f t="shared" si="3226"/>
        <v>3.5253335532850656E-3</v>
      </c>
      <c r="AT2682" s="13">
        <f t="shared" si="3227"/>
        <v>4.1063085228664354E-3</v>
      </c>
      <c r="AU2682" s="13">
        <f t="shared" si="3228"/>
        <v>3.1886854449565401E-3</v>
      </c>
      <c r="AV2682" s="13">
        <f t="shared" si="3229"/>
        <v>1.8570904031426842E-3</v>
      </c>
      <c r="AW2682" s="13">
        <f t="shared" si="3230"/>
        <v>8.6344454869733065E-5</v>
      </c>
      <c r="AX2682" s="13">
        <f t="shared" si="3231"/>
        <v>4.6227432364280268E-3</v>
      </c>
      <c r="AY2682" s="13">
        <f t="shared" si="3232"/>
        <v>7.1287103318326307E-3</v>
      </c>
      <c r="AZ2682" s="13">
        <f t="shared" si="3233"/>
        <v>5.4965751282397141E-3</v>
      </c>
      <c r="BA2682" s="13">
        <f t="shared" si="3234"/>
        <v>2.8254141103637304E-3</v>
      </c>
      <c r="BB2682" s="13">
        <f t="shared" si="3235"/>
        <v>1.0892644113097505E-3</v>
      </c>
      <c r="BC2682" s="13">
        <f t="shared" si="3236"/>
        <v>3.3594989234147571E-4</v>
      </c>
      <c r="BD2682" s="13">
        <f t="shared" si="3237"/>
        <v>3.8893659034585964E-4</v>
      </c>
      <c r="BE2682" s="13">
        <f t="shared" si="3238"/>
        <v>9.0606668086971214E-4</v>
      </c>
      <c r="BF2682" s="13">
        <f t="shared" si="3239"/>
        <v>1.0553864698770383E-3</v>
      </c>
      <c r="BG2682" s="13">
        <f t="shared" si="3240"/>
        <v>8.1954277340851392E-4</v>
      </c>
      <c r="BH2682" s="13">
        <f t="shared" si="3241"/>
        <v>4.7730171123311729E-4</v>
      </c>
      <c r="BI2682" s="13">
        <f t="shared" si="3242"/>
        <v>2.223844132977335E-4</v>
      </c>
      <c r="BJ2682" s="14">
        <f t="shared" si="3243"/>
        <v>0.54282548568690314</v>
      </c>
      <c r="BK2682" s="14">
        <f t="shared" si="3244"/>
        <v>0.20364645372967838</v>
      </c>
      <c r="BL2682" s="14">
        <f t="shared" si="3245"/>
        <v>0.23678323330758647</v>
      </c>
      <c r="BM2682" s="14">
        <f t="shared" si="3246"/>
        <v>0.73142738584568157</v>
      </c>
      <c r="BN2682" s="14">
        <f t="shared" si="3247"/>
        <v>0.2575124332000237</v>
      </c>
    </row>
    <row r="2683" spans="1:66" x14ac:dyDescent="0.25">
      <c r="A2683" t="s">
        <v>91</v>
      </c>
      <c r="B2683" t="s">
        <v>107</v>
      </c>
      <c r="C2683" t="s">
        <v>122</v>
      </c>
      <c r="D2683" s="7" t="s">
        <v>557</v>
      </c>
      <c r="E2683" s="10">
        <f>VLOOKUP(A2683,home!$A$2:$E$405,3,FALSE)</f>
        <v>1.52380952380952</v>
      </c>
      <c r="F2683" s="10">
        <f>VLOOKUP(B2683,home!$B$2:$E$405,3,FALSE)</f>
        <v>0.94</v>
      </c>
      <c r="G2683" s="10">
        <f>VLOOKUP(C2683,away!$B$2:$E$405,4,FALSE)</f>
        <v>1.03</v>
      </c>
      <c r="H2683" s="10">
        <f>VLOOKUP(A2683,away!$A$2:$E$405,3,FALSE)</f>
        <v>1.26984126984127</v>
      </c>
      <c r="I2683" s="10">
        <f>VLOOKUP(C2683,away!$B$2:$E$405,3,FALSE)</f>
        <v>0.94</v>
      </c>
      <c r="J2683" s="10">
        <f>VLOOKUP(B2683,home!$B$2:$E$405,4,FALSE)</f>
        <v>1.01</v>
      </c>
      <c r="K2683" s="12">
        <f t="shared" si="3192"/>
        <v>1.4753523809523772</v>
      </c>
      <c r="L2683" s="12">
        <f t="shared" si="3193"/>
        <v>1.2055873015873015</v>
      </c>
      <c r="M2683" s="13">
        <f t="shared" si="3194"/>
        <v>6.8498756816719283E-2</v>
      </c>
      <c r="N2683" s="13">
        <f t="shared" si="3195"/>
        <v>0.10105980396182465</v>
      </c>
      <c r="O2683" s="13">
        <f t="shared" si="3196"/>
        <v>8.2581231392753376E-2</v>
      </c>
      <c r="P2683" s="13">
        <f t="shared" si="3197"/>
        <v>0.12183641635727788</v>
      </c>
      <c r="Q2683" s="13">
        <f t="shared" si="3198"/>
        <v>7.4549411196829257E-2</v>
      </c>
      <c r="R2683" s="13">
        <f t="shared" si="3199"/>
        <v>4.9779441958273073E-2</v>
      </c>
      <c r="S2683" s="13">
        <f t="shared" si="3200"/>
        <v>5.4176575753418658E-2</v>
      </c>
      <c r="T2683" s="13">
        <f t="shared" si="3201"/>
        <v>8.9875823479707559E-2</v>
      </c>
      <c r="U2683" s="13">
        <f t="shared" si="3202"/>
        <v>7.3442218215618832E-2</v>
      </c>
      <c r="V2683" s="13">
        <f t="shared" si="3203"/>
        <v>1.0706893164607061E-2</v>
      </c>
      <c r="W2683" s="13">
        <f t="shared" si="3204"/>
        <v>3.6662217102613276E-2</v>
      </c>
      <c r="X2683" s="13">
        <f t="shared" si="3205"/>
        <v>4.4199503386947357E-2</v>
      </c>
      <c r="Y2683" s="13">
        <f t="shared" si="3206"/>
        <v>2.6643180009884342E-2</v>
      </c>
      <c r="Z2683" s="13">
        <f t="shared" si="3207"/>
        <v>2.0004487701665366E-2</v>
      </c>
      <c r="AA2683" s="13">
        <f t="shared" si="3208"/>
        <v>2.9513668560384541E-2</v>
      </c>
      <c r="AB2683" s="13">
        <f t="shared" si="3209"/>
        <v>2.1771530590601332E-2</v>
      </c>
      <c r="AC2683" s="13">
        <f t="shared" si="3210"/>
        <v>1.1902492414810862E-3</v>
      </c>
      <c r="AD2683" s="13">
        <f t="shared" si="3211"/>
        <v>1.3522422323333375E-2</v>
      </c>
      <c r="AE2683" s="13">
        <f t="shared" si="3212"/>
        <v>1.6302460639711372E-2</v>
      </c>
      <c r="AF2683" s="13">
        <f t="shared" si="3213"/>
        <v>9.8270197659314183E-3</v>
      </c>
      <c r="AG2683" s="13">
        <f t="shared" si="3214"/>
        <v>3.9491100807514425E-3</v>
      </c>
      <c r="AH2683" s="13">
        <f t="shared" si="3215"/>
        <v>6.0292890869717806E-3</v>
      </c>
      <c r="AI2683" s="13">
        <f t="shared" si="3216"/>
        <v>8.8953260099139987E-3</v>
      </c>
      <c r="AJ2683" s="13">
        <f t="shared" si="3217"/>
        <v>6.5618702040371162E-3</v>
      </c>
      <c r="AK2683" s="13">
        <f t="shared" si="3218"/>
        <v>3.2270236096755395E-3</v>
      </c>
      <c r="AL2683" s="13">
        <f t="shared" si="3219"/>
        <v>8.4682238856999501E-5</v>
      </c>
      <c r="AM2683" s="13">
        <f t="shared" si="3220"/>
        <v>3.9900675941946908E-3</v>
      </c>
      <c r="AN2683" s="13">
        <f t="shared" si="3221"/>
        <v>4.8103748240361137E-3</v>
      </c>
      <c r="AO2683" s="13">
        <f t="shared" si="3222"/>
        <v>2.8996634018665954E-3</v>
      </c>
      <c r="AP2683" s="13">
        <f t="shared" si="3223"/>
        <v>1.165265792055934E-3</v>
      </c>
      <c r="AQ2683" s="13">
        <f t="shared" si="3224"/>
        <v>3.5120741046917598E-4</v>
      </c>
      <c r="AR2683" s="13">
        <f t="shared" si="3225"/>
        <v>1.4537668721704142E-3</v>
      </c>
      <c r="AS2683" s="13">
        <f t="shared" si="3226"/>
        <v>2.1448184162063105E-3</v>
      </c>
      <c r="AT2683" s="13">
        <f t="shared" si="3227"/>
        <v>1.5821814785302439E-3</v>
      </c>
      <c r="AU2683" s="13">
        <f t="shared" si="3228"/>
        <v>7.7809173714944897E-4</v>
      </c>
      <c r="AV2683" s="13">
        <f t="shared" si="3229"/>
        <v>2.8698987425070289E-4</v>
      </c>
      <c r="AW2683" s="13">
        <f t="shared" si="3230"/>
        <v>4.183928532639014E-6</v>
      </c>
      <c r="AX2683" s="13">
        <f t="shared" si="3231"/>
        <v>9.8112595420934263E-4</v>
      </c>
      <c r="AY2683" s="13">
        <f t="shared" si="3232"/>
        <v>1.1828329916525077E-3</v>
      </c>
      <c r="AZ2683" s="13">
        <f t="shared" si="3233"/>
        <v>7.1300421731739134E-4</v>
      </c>
      <c r="BA2683" s="13">
        <f t="shared" si="3234"/>
        <v>2.865296101253464E-4</v>
      </c>
      <c r="BB2683" s="13">
        <f t="shared" si="3235"/>
        <v>8.635911487396954E-5</v>
      </c>
      <c r="BC2683" s="13">
        <f t="shared" si="3236"/>
        <v>2.0822690453675335E-5</v>
      </c>
      <c r="BD2683" s="13">
        <f t="shared" si="3237"/>
        <v>2.9210714675948987E-4</v>
      </c>
      <c r="BE2683" s="13">
        <f t="shared" si="3238"/>
        <v>4.3096097446481877E-4</v>
      </c>
      <c r="BF2683" s="13">
        <f t="shared" si="3239"/>
        <v>3.1790964988711359E-4</v>
      </c>
      <c r="BG2683" s="13">
        <f t="shared" si="3240"/>
        <v>1.5634291962956319E-4</v>
      </c>
      <c r="BH2683" s="13">
        <f t="shared" si="3241"/>
        <v>5.7665224680130584E-5</v>
      </c>
      <c r="BI2683" s="13">
        <f t="shared" si="3242"/>
        <v>1.7015305305996873E-5</v>
      </c>
      <c r="BJ2683" s="14">
        <f t="shared" si="3243"/>
        <v>0.43307820554878884</v>
      </c>
      <c r="BK2683" s="14">
        <f t="shared" si="3244"/>
        <v>0.25767640656401347</v>
      </c>
      <c r="BL2683" s="14">
        <f t="shared" si="3245"/>
        <v>0.28931944922726371</v>
      </c>
      <c r="BM2683" s="14">
        <f t="shared" si="3246"/>
        <v>0.50059483829493379</v>
      </c>
      <c r="BN2683" s="14">
        <f t="shared" si="3247"/>
        <v>0.49830506168367744</v>
      </c>
    </row>
    <row r="2684" spans="1:66" x14ac:dyDescent="0.25">
      <c r="A2684" t="s">
        <v>91</v>
      </c>
      <c r="B2684" t="s">
        <v>370</v>
      </c>
      <c r="C2684" t="s">
        <v>95</v>
      </c>
      <c r="D2684" s="7" t="s">
        <v>557</v>
      </c>
      <c r="E2684" s="10">
        <f>VLOOKUP(A2684,home!$A$2:$E$405,3,FALSE)</f>
        <v>1.52380952380952</v>
      </c>
      <c r="F2684" s="10">
        <f>VLOOKUP(B2684,home!$B$2:$E$405,3,FALSE)</f>
        <v>0.94</v>
      </c>
      <c r="G2684" s="10">
        <f>VLOOKUP(C2684,away!$B$2:$E$405,4,FALSE)</f>
        <v>0.82</v>
      </c>
      <c r="H2684" s="10">
        <f>VLOOKUP(A2684,away!$A$2:$E$405,3,FALSE)</f>
        <v>1.26984126984127</v>
      </c>
      <c r="I2684" s="10">
        <f>VLOOKUP(C2684,away!$B$2:$E$405,3,FALSE)</f>
        <v>0.66</v>
      </c>
      <c r="J2684" s="10">
        <f>VLOOKUP(B2684,home!$B$2:$E$405,4,FALSE)</f>
        <v>0.45</v>
      </c>
      <c r="K2684" s="12">
        <f t="shared" si="3192"/>
        <v>1.1745523809523779</v>
      </c>
      <c r="L2684" s="12">
        <f t="shared" si="3193"/>
        <v>0.37714285714285722</v>
      </c>
      <c r="M2684" s="13">
        <f t="shared" si="3194"/>
        <v>0.2118884677861399</v>
      </c>
      <c r="N2684" s="13">
        <f t="shared" si="3195"/>
        <v>0.24887410433456186</v>
      </c>
      <c r="O2684" s="13">
        <f t="shared" si="3196"/>
        <v>7.9912222136487049E-2</v>
      </c>
      <c r="P2684" s="13">
        <f t="shared" si="3197"/>
        <v>9.3861090777606196E-2</v>
      </c>
      <c r="Q2684" s="13">
        <f t="shared" si="3198"/>
        <v>0.14615783590177511</v>
      </c>
      <c r="R2684" s="13">
        <f t="shared" si="3199"/>
        <v>1.5069161888594706E-2</v>
      </c>
      <c r="S2684" s="13">
        <f t="shared" si="3200"/>
        <v>1.0394506664296043E-2</v>
      </c>
      <c r="T2684" s="13">
        <f t="shared" si="3201"/>
        <v>5.5122383825812332E-2</v>
      </c>
      <c r="U2684" s="13">
        <f t="shared" si="3202"/>
        <v>1.7699519975205746E-2</v>
      </c>
      <c r="V2684" s="13">
        <f t="shared" si="3203"/>
        <v>5.1161073548616049E-4</v>
      </c>
      <c r="W2684" s="13">
        <f t="shared" si="3204"/>
        <v>5.7223344717758973E-2</v>
      </c>
      <c r="X2684" s="13">
        <f t="shared" si="3205"/>
        <v>2.1581375722126244E-2</v>
      </c>
      <c r="Y2684" s="13">
        <f t="shared" si="3206"/>
        <v>4.0696308504580931E-3</v>
      </c>
      <c r="Z2684" s="13">
        <f t="shared" si="3207"/>
        <v>1.894408923137621E-3</v>
      </c>
      <c r="AA2684" s="13">
        <f t="shared" si="3208"/>
        <v>2.2250825111687234E-3</v>
      </c>
      <c r="AB2684" s="13">
        <f t="shared" si="3209"/>
        <v>1.3067379806543603E-3</v>
      </c>
      <c r="AC2684" s="13">
        <f t="shared" si="3210"/>
        <v>1.4164392176457298E-5</v>
      </c>
      <c r="AD2684" s="13">
        <f t="shared" si="3211"/>
        <v>1.6802953946075627E-2</v>
      </c>
      <c r="AE2684" s="13">
        <f t="shared" si="3212"/>
        <v>6.337114059662809E-3</v>
      </c>
      <c r="AF2684" s="13">
        <f t="shared" si="3213"/>
        <v>1.1949986512507014E-3</v>
      </c>
      <c r="AG2684" s="13">
        <f t="shared" si="3214"/>
        <v>1.5022840187151683E-4</v>
      </c>
      <c r="AH2684" s="13">
        <f t="shared" si="3215"/>
        <v>1.786156984672614E-4</v>
      </c>
      <c r="AI2684" s="13">
        <f t="shared" si="3216"/>
        <v>2.0979349391019389E-4</v>
      </c>
      <c r="AJ2684" s="13">
        <f t="shared" si="3217"/>
        <v>1.2320672389026823E-4</v>
      </c>
      <c r="AK2684" s="13">
        <f t="shared" si="3218"/>
        <v>4.8237583631552266E-5</v>
      </c>
      <c r="AL2684" s="13">
        <f t="shared" si="3219"/>
        <v>2.5097832152449735E-7</v>
      </c>
      <c r="AM2684" s="13">
        <f t="shared" si="3220"/>
        <v>3.9471899128792516E-3</v>
      </c>
      <c r="AN2684" s="13">
        <f t="shared" si="3221"/>
        <v>1.4886544814287465E-3</v>
      </c>
      <c r="AO2684" s="13">
        <f t="shared" si="3222"/>
        <v>2.8071770221227801E-4</v>
      </c>
      <c r="AP2684" s="13">
        <f t="shared" si="3223"/>
        <v>3.5290225420972107E-5</v>
      </c>
      <c r="AQ2684" s="13">
        <f t="shared" si="3224"/>
        <v>3.3273641111202271E-6</v>
      </c>
      <c r="AR2684" s="13">
        <f t="shared" si="3225"/>
        <v>1.3472726970102013E-5</v>
      </c>
      <c r="AS2684" s="13">
        <f t="shared" si="3226"/>
        <v>1.5824423540654639E-5</v>
      </c>
      <c r="AT2684" s="13">
        <f t="shared" si="3227"/>
        <v>9.2933071734373842E-6</v>
      </c>
      <c r="AU2684" s="13">
        <f t="shared" si="3228"/>
        <v>3.6384920224942311E-6</v>
      </c>
      <c r="AV2684" s="13">
        <f t="shared" si="3229"/>
        <v>1.0683998670242087E-6</v>
      </c>
      <c r="AW2684" s="13">
        <f t="shared" si="3230"/>
        <v>3.0882467011945978E-9</v>
      </c>
      <c r="AX2684" s="13">
        <f t="shared" si="3231"/>
        <v>7.7269688504058923E-4</v>
      </c>
      <c r="AY2684" s="13">
        <f t="shared" si="3232"/>
        <v>2.9141711092959367E-4</v>
      </c>
      <c r="AZ2684" s="13">
        <f t="shared" si="3233"/>
        <v>5.4952940918151971E-5</v>
      </c>
      <c r="BA2684" s="13">
        <f t="shared" si="3234"/>
        <v>6.9083697154248219E-6</v>
      </c>
      <c r="BB2684" s="13">
        <f t="shared" si="3235"/>
        <v>6.5136057316862599E-7</v>
      </c>
      <c r="BC2684" s="13">
        <f t="shared" si="3236"/>
        <v>4.9131197519004978E-8</v>
      </c>
      <c r="BD2684" s="13">
        <f t="shared" si="3237"/>
        <v>8.4685712383498358E-7</v>
      </c>
      <c r="BE2684" s="13">
        <f t="shared" si="3238"/>
        <v>9.9467805112686275E-7</v>
      </c>
      <c r="BF2684" s="13">
        <f t="shared" si="3239"/>
        <v>5.8415073661606397E-7</v>
      </c>
      <c r="BG2684" s="13">
        <f t="shared" si="3240"/>
        <v>2.2870521284249448E-7</v>
      </c>
      <c r="BH2684" s="13">
        <f t="shared" si="3241"/>
        <v>6.7156563070093101E-8</v>
      </c>
      <c r="BI2684" s="13">
        <f t="shared" si="3242"/>
        <v>1.5775780210111258E-8</v>
      </c>
      <c r="BJ2684" s="14">
        <f t="shared" si="3243"/>
        <v>0.56439582589578019</v>
      </c>
      <c r="BK2684" s="14">
        <f t="shared" si="3244"/>
        <v>0.31696150844495585</v>
      </c>
      <c r="BL2684" s="14">
        <f t="shared" si="3245"/>
        <v>0.11681861266505127</v>
      </c>
      <c r="BM2684" s="14">
        <f t="shared" si="3246"/>
        <v>0.20401605908107712</v>
      </c>
      <c r="BN2684" s="14">
        <f t="shared" si="3247"/>
        <v>0.79576288282516483</v>
      </c>
    </row>
    <row r="2685" spans="1:66" x14ac:dyDescent="0.25">
      <c r="A2685" t="s">
        <v>91</v>
      </c>
      <c r="B2685" t="s">
        <v>389</v>
      </c>
      <c r="C2685" t="s">
        <v>101</v>
      </c>
      <c r="D2685" s="7" t="s">
        <v>557</v>
      </c>
      <c r="E2685" s="10">
        <f>VLOOKUP(A2685,home!$A$2:$E$405,3,FALSE)</f>
        <v>1.52380952380952</v>
      </c>
      <c r="F2685" s="10">
        <f>VLOOKUP(B2685,home!$B$2:$E$405,3,FALSE)</f>
        <v>1.31</v>
      </c>
      <c r="G2685" s="10">
        <f>VLOOKUP(C2685,away!$B$2:$E$405,4,FALSE)</f>
        <v>0.98</v>
      </c>
      <c r="H2685" s="10">
        <f>VLOOKUP(A2685,away!$A$2:$E$405,3,FALSE)</f>
        <v>1.26984126984127</v>
      </c>
      <c r="I2685" s="10">
        <f>VLOOKUP(C2685,away!$B$2:$E$405,3,FALSE)</f>
        <v>0.56999999999999995</v>
      </c>
      <c r="J2685" s="10">
        <f>VLOOKUP(B2685,home!$B$2:$E$405,4,FALSE)</f>
        <v>1.1299999999999999</v>
      </c>
      <c r="K2685" s="12">
        <f t="shared" si="3192"/>
        <v>1.9562666666666617</v>
      </c>
      <c r="L2685" s="12">
        <f t="shared" si="3193"/>
        <v>0.8179047619047618</v>
      </c>
      <c r="M2685" s="13">
        <f t="shared" si="3194"/>
        <v>6.2401159092969748E-2</v>
      </c>
      <c r="N2685" s="13">
        <f t="shared" si="3195"/>
        <v>0.12207330749493997</v>
      </c>
      <c r="O2685" s="13">
        <f t="shared" si="3196"/>
        <v>5.1038205170516583E-2</v>
      </c>
      <c r="P2685" s="13">
        <f t="shared" si="3197"/>
        <v>9.9844339501575646E-2</v>
      </c>
      <c r="Q2685" s="13">
        <f t="shared" si="3198"/>
        <v>0.11940397117105034</v>
      </c>
      <c r="R2685" s="13">
        <f t="shared" si="3199"/>
        <v>2.0872195524018873E-2</v>
      </c>
      <c r="S2685" s="13">
        <f t="shared" si="3200"/>
        <v>3.9938729806498971E-2</v>
      </c>
      <c r="T2685" s="13">
        <f t="shared" si="3201"/>
        <v>9.7661076611140957E-2</v>
      </c>
      <c r="U2685" s="13">
        <f t="shared" si="3202"/>
        <v>4.0831580363787215E-2</v>
      </c>
      <c r="V2685" s="13">
        <f t="shared" si="3203"/>
        <v>7.1003953488190923E-3</v>
      </c>
      <c r="W2685" s="13">
        <f t="shared" si="3204"/>
        <v>7.7862002889850943E-2</v>
      </c>
      <c r="X2685" s="13">
        <f t="shared" si="3205"/>
        <v>6.3683702935051406E-2</v>
      </c>
      <c r="Y2685" s="13">
        <f t="shared" si="3206"/>
        <v>2.6043601943153399E-2</v>
      </c>
      <c r="Z2685" s="13">
        <f t="shared" si="3207"/>
        <v>5.6904893701674314E-3</v>
      </c>
      <c r="AA2685" s="13">
        <f t="shared" si="3208"/>
        <v>1.1132114671879511E-2</v>
      </c>
      <c r="AB2685" s="13">
        <f t="shared" si="3209"/>
        <v>1.0888692431054387E-2</v>
      </c>
      <c r="AC2685" s="13">
        <f t="shared" si="3210"/>
        <v>7.1005720697699766E-4</v>
      </c>
      <c r="AD2685" s="13">
        <f t="shared" si="3211"/>
        <v>3.8079710213329676E-2</v>
      </c>
      <c r="AE2685" s="13">
        <f t="shared" si="3212"/>
        <v>3.1145576315435734E-2</v>
      </c>
      <c r="AF2685" s="13">
        <f t="shared" si="3213"/>
        <v>1.2737057590331525E-2</v>
      </c>
      <c r="AG2685" s="13">
        <f t="shared" si="3214"/>
        <v>3.4725666852624491E-3</v>
      </c>
      <c r="AH2685" s="13">
        <f t="shared" si="3215"/>
        <v>1.1635695883570924E-3</v>
      </c>
      <c r="AI2685" s="13">
        <f t="shared" si="3216"/>
        <v>2.2762524000500286E-3</v>
      </c>
      <c r="AJ2685" s="13">
        <f t="shared" si="3217"/>
        <v>2.2264783475689294E-3</v>
      </c>
      <c r="AK2685" s="13">
        <f t="shared" si="3218"/>
        <v>1.451861791801389E-3</v>
      </c>
      <c r="AL2685" s="13">
        <f t="shared" si="3219"/>
        <v>4.5444792288763188E-5</v>
      </c>
      <c r="AM2685" s="13">
        <f t="shared" si="3220"/>
        <v>1.4898813553332568E-2</v>
      </c>
      <c r="AN2685" s="13">
        <f t="shared" si="3221"/>
        <v>1.2185810552001911E-2</v>
      </c>
      <c r="AO2685" s="13">
        <f t="shared" si="3222"/>
        <v>4.9834162390758278E-3</v>
      </c>
      <c r="AP2685" s="13">
        <f t="shared" si="3223"/>
        <v>1.3586532908312131E-3</v>
      </c>
      <c r="AQ2685" s="13">
        <f t="shared" si="3224"/>
        <v>2.7781224908710603E-4</v>
      </c>
      <c r="AR2685" s="13">
        <f t="shared" si="3225"/>
        <v>1.9033782142496595E-4</v>
      </c>
      <c r="AS2685" s="13">
        <f t="shared" si="3226"/>
        <v>3.723515354596124E-4</v>
      </c>
      <c r="AT2685" s="13">
        <f t="shared" si="3227"/>
        <v>3.6420944855089466E-4</v>
      </c>
      <c r="AU2685" s="13">
        <f t="shared" si="3228"/>
        <v>2.3749693462838729E-4</v>
      </c>
      <c r="AV2685" s="13">
        <f t="shared" si="3229"/>
        <v>1.1615183416225634E-4</v>
      </c>
      <c r="AW2685" s="13">
        <f t="shared" si="3230"/>
        <v>2.019818815962173E-6</v>
      </c>
      <c r="AX2685" s="13">
        <f t="shared" si="3231"/>
        <v>4.8576753878776628E-3</v>
      </c>
      <c r="AY2685" s="13">
        <f t="shared" si="3232"/>
        <v>3.9731158315327014E-3</v>
      </c>
      <c r="AZ2685" s="13">
        <f t="shared" si="3233"/>
        <v>1.6248151791048967E-3</v>
      </c>
      <c r="BA2685" s="13">
        <f t="shared" si="3234"/>
        <v>4.4298135740167787E-4</v>
      </c>
      <c r="BB2685" s="13">
        <f t="shared" si="3235"/>
        <v>9.0579140413466866E-5</v>
      </c>
      <c r="BC2685" s="13">
        <f t="shared" si="3236"/>
        <v>1.4817022054682927E-5</v>
      </c>
      <c r="BD2685" s="13">
        <f t="shared" si="3237"/>
        <v>2.5946368419009627E-5</v>
      </c>
      <c r="BE2685" s="13">
        <f t="shared" si="3238"/>
        <v>5.0758015659161099E-5</v>
      </c>
      <c r="BF2685" s="13">
        <f t="shared" si="3239"/>
        <v>4.9648107050080656E-5</v>
      </c>
      <c r="BG2685" s="13">
        <f t="shared" si="3240"/>
        <v>3.2374978961723628E-5</v>
      </c>
      <c r="BH2685" s="13">
        <f t="shared" si="3241"/>
        <v>1.5833523044213598E-5</v>
      </c>
      <c r="BI2685" s="13">
        <f t="shared" si="3242"/>
        <v>6.1949186694586984E-6</v>
      </c>
      <c r="BJ2685" s="14">
        <f t="shared" si="3243"/>
        <v>0.63687106365225987</v>
      </c>
      <c r="BK2685" s="14">
        <f t="shared" si="3244"/>
        <v>0.21401324158066196</v>
      </c>
      <c r="BL2685" s="14">
        <f t="shared" si="3245"/>
        <v>0.14334225377506374</v>
      </c>
      <c r="BM2685" s="14">
        <f t="shared" si="3246"/>
        <v>0.52031277441036516</v>
      </c>
      <c r="BN2685" s="14">
        <f t="shared" si="3247"/>
        <v>0.47563317795507115</v>
      </c>
    </row>
    <row r="2686" spans="1:66" x14ac:dyDescent="0.25">
      <c r="A2686" t="s">
        <v>114</v>
      </c>
      <c r="B2686" t="s">
        <v>124</v>
      </c>
      <c r="C2686" t="s">
        <v>119</v>
      </c>
      <c r="D2686" s="7" t="s">
        <v>557</v>
      </c>
      <c r="E2686" s="10">
        <f>VLOOKUP(A2686,home!$A$2:$E$405,3,FALSE)</f>
        <v>1.3611111111111101</v>
      </c>
      <c r="F2686" s="10">
        <f>VLOOKUP(B2686,home!$B$2:$E$405,3,FALSE)</f>
        <v>1.36</v>
      </c>
      <c r="G2686" s="10">
        <f>VLOOKUP(C2686,away!$B$2:$E$405,4,FALSE)</f>
        <v>0.84</v>
      </c>
      <c r="H2686" s="10">
        <f>VLOOKUP(A2686,away!$A$2:$E$405,3,FALSE)</f>
        <v>1.12777777777778</v>
      </c>
      <c r="I2686" s="10">
        <f>VLOOKUP(C2686,away!$B$2:$E$405,3,FALSE)</f>
        <v>0.73</v>
      </c>
      <c r="J2686" s="10">
        <f>VLOOKUP(B2686,home!$B$2:$E$405,4,FALSE)</f>
        <v>0.76</v>
      </c>
      <c r="K2686" s="12">
        <f t="shared" si="3192"/>
        <v>1.5549333333333322</v>
      </c>
      <c r="L2686" s="12">
        <f t="shared" si="3193"/>
        <v>0.62569111111111231</v>
      </c>
      <c r="M2686" s="13">
        <f t="shared" si="3194"/>
        <v>0.11297096451925409</v>
      </c>
      <c r="N2686" s="13">
        <f t="shared" si="3195"/>
        <v>0.17566231842980537</v>
      </c>
      <c r="O2686" s="13">
        <f t="shared" si="3196"/>
        <v>7.0684928313346135E-2</v>
      </c>
      <c r="P2686" s="13">
        <f t="shared" si="3197"/>
        <v>0.10991035119869895</v>
      </c>
      <c r="Q2686" s="13">
        <f t="shared" si="3198"/>
        <v>0.13657159716855924</v>
      </c>
      <c r="R2686" s="13">
        <f t="shared" si="3199"/>
        <v>2.2113465667593434E-2</v>
      </c>
      <c r="S2686" s="13">
        <f t="shared" si="3200"/>
        <v>2.6733164030308097E-2</v>
      </c>
      <c r="T2686" s="13">
        <f t="shared" si="3201"/>
        <v>8.5451634378615082E-2</v>
      </c>
      <c r="U2686" s="13">
        <f t="shared" si="3202"/>
        <v>3.438496488206326E-2</v>
      </c>
      <c r="V2686" s="13">
        <f t="shared" si="3203"/>
        <v>2.8898786906364901E-3</v>
      </c>
      <c r="W2686" s="13">
        <f t="shared" si="3204"/>
        <v>7.0786576274654983E-2</v>
      </c>
      <c r="X2686" s="13">
        <f t="shared" si="3205"/>
        <v>4.4290531561040382E-2</v>
      </c>
      <c r="Y2686" s="13">
        <f t="shared" si="3206"/>
        <v>1.3856095952064572E-2</v>
      </c>
      <c r="Z2686" s="13">
        <f t="shared" si="3207"/>
        <v>4.6120663013579912E-3</v>
      </c>
      <c r="AA2686" s="13">
        <f t="shared" si="3208"/>
        <v>7.171455627524915E-3</v>
      </c>
      <c r="AB2686" s="13">
        <f t="shared" si="3209"/>
        <v>5.5755677018797002E-3</v>
      </c>
      <c r="AC2686" s="13">
        <f t="shared" si="3210"/>
        <v>1.7572412475694041E-4</v>
      </c>
      <c r="AD2686" s="13">
        <f t="shared" si="3211"/>
        <v>2.7517101750500858E-2</v>
      </c>
      <c r="AE2686" s="13">
        <f t="shared" si="3212"/>
        <v>1.7217205968828416E-2</v>
      </c>
      <c r="AF2686" s="13">
        <f t="shared" si="3213"/>
        <v>5.3863263664325626E-3</v>
      </c>
      <c r="AG2686" s="13">
        <f t="shared" si="3214"/>
        <v>1.1233921763400905E-3</v>
      </c>
      <c r="AH2686" s="13">
        <f t="shared" si="3215"/>
        <v>7.2143222215369967E-4</v>
      </c>
      <c r="AI2686" s="13">
        <f t="shared" si="3216"/>
        <v>1.1217790099675253E-3</v>
      </c>
      <c r="AJ2686" s="13">
        <f t="shared" si="3217"/>
        <v>8.7214578761608483E-4</v>
      </c>
      <c r="AK2686" s="13">
        <f t="shared" si="3218"/>
        <v>4.5204285223016783E-4</v>
      </c>
      <c r="AL2686" s="13">
        <f t="shared" si="3219"/>
        <v>6.8385360250075822E-6</v>
      </c>
      <c r="AM2686" s="13">
        <f t="shared" si="3220"/>
        <v>8.5574517497157537E-3</v>
      </c>
      <c r="AN2686" s="13">
        <f t="shared" si="3221"/>
        <v>5.3543214935593822E-3</v>
      </c>
      <c r="AO2686" s="13">
        <f t="shared" si="3222"/>
        <v>1.6750756822756401E-3</v>
      </c>
      <c r="AP2686" s="13">
        <f t="shared" si="3223"/>
        <v>3.4935998827941673E-4</v>
      </c>
      <c r="AQ2686" s="13">
        <f t="shared" si="3224"/>
        <v>5.464785981107834E-5</v>
      </c>
      <c r="AR2686" s="13">
        <f t="shared" si="3225"/>
        <v>9.0278745734141463E-5</v>
      </c>
      <c r="AS2686" s="13">
        <f t="shared" si="3226"/>
        <v>1.4037743103354093E-4</v>
      </c>
      <c r="AT2686" s="13">
        <f t="shared" si="3227"/>
        <v>1.0913877338087687E-4</v>
      </c>
      <c r="AU2686" s="13">
        <f t="shared" si="3228"/>
        <v>5.6567838896346021E-5</v>
      </c>
      <c r="AV2686" s="13">
        <f t="shared" si="3229"/>
        <v>2.1989804573639557E-5</v>
      </c>
      <c r="AW2686" s="13">
        <f t="shared" si="3230"/>
        <v>1.8481294910896102E-7</v>
      </c>
      <c r="AX2686" s="13">
        <f t="shared" si="3231"/>
        <v>2.2177111623374436E-3</v>
      </c>
      <c r="AY2686" s="13">
        <f t="shared" si="3232"/>
        <v>1.3876021612864316E-3</v>
      </c>
      <c r="AZ2686" s="13">
        <f t="shared" si="3233"/>
        <v>4.3410516903774409E-4</v>
      </c>
      <c r="BA2686" s="13">
        <f t="shared" si="3234"/>
        <v>9.0538581851434485E-5</v>
      </c>
      <c r="BB2686" s="13">
        <f t="shared" si="3235"/>
        <v>1.4162296469262101E-5</v>
      </c>
      <c r="BC2686" s="13">
        <f t="shared" si="3236"/>
        <v>1.7722446027475178E-6</v>
      </c>
      <c r="BD2686" s="13">
        <f t="shared" si="3237"/>
        <v>9.4144347880187597E-6</v>
      </c>
      <c r="BE2686" s="13">
        <f t="shared" si="3238"/>
        <v>1.4638818466383292E-5</v>
      </c>
      <c r="BF2686" s="13">
        <f t="shared" si="3239"/>
        <v>1.1381193396997456E-5</v>
      </c>
      <c r="BG2686" s="13">
        <f t="shared" si="3240"/>
        <v>5.8989989953681896E-6</v>
      </c>
      <c r="BH2686" s="13">
        <f t="shared" si="3241"/>
        <v>2.2931375427994586E-6</v>
      </c>
      <c r="BI2686" s="13">
        <f t="shared" si="3242"/>
        <v>7.1313520064339384E-7</v>
      </c>
      <c r="BJ2686" s="14">
        <f t="shared" si="3243"/>
        <v>0.59799952841606796</v>
      </c>
      <c r="BK2686" s="14">
        <f t="shared" si="3244"/>
        <v>0.25407452326096597</v>
      </c>
      <c r="BL2686" s="14">
        <f t="shared" si="3245"/>
        <v>0.14356047437638364</v>
      </c>
      <c r="BM2686" s="14">
        <f t="shared" si="3246"/>
        <v>0.37094554970918092</v>
      </c>
      <c r="BN2686" s="14">
        <f t="shared" si="3247"/>
        <v>0.62791362529725725</v>
      </c>
    </row>
    <row r="2687" spans="1:66" x14ac:dyDescent="0.25">
      <c r="A2687" t="s">
        <v>114</v>
      </c>
      <c r="B2687" t="s">
        <v>320</v>
      </c>
      <c r="C2687" t="s">
        <v>115</v>
      </c>
      <c r="D2687" s="7" t="s">
        <v>557</v>
      </c>
      <c r="E2687" s="10">
        <f>VLOOKUP(A2687,home!$A$2:$E$405,3,FALSE)</f>
        <v>1.3611111111111101</v>
      </c>
      <c r="F2687" s="10">
        <f>VLOOKUP(B2687,home!$B$2:$E$405,3,FALSE)</f>
        <v>0.52</v>
      </c>
      <c r="G2687" s="10">
        <f>VLOOKUP(C2687,away!$B$2:$E$405,4,FALSE)</f>
        <v>0.94</v>
      </c>
      <c r="H2687" s="10">
        <f>VLOOKUP(A2687,away!$A$2:$E$405,3,FALSE)</f>
        <v>1.12777777777778</v>
      </c>
      <c r="I2687" s="10">
        <f>VLOOKUP(C2687,away!$B$2:$E$405,3,FALSE)</f>
        <v>0.94</v>
      </c>
      <c r="J2687" s="10">
        <f>VLOOKUP(B2687,home!$B$2:$E$405,4,FALSE)</f>
        <v>0.89</v>
      </c>
      <c r="K2687" s="12">
        <f t="shared" si="3192"/>
        <v>0.66531111111111063</v>
      </c>
      <c r="L2687" s="12">
        <f t="shared" si="3193"/>
        <v>0.94349888888889077</v>
      </c>
      <c r="M2687" s="13">
        <f t="shared" si="3194"/>
        <v>0.2001256219224759</v>
      </c>
      <c r="N2687" s="13">
        <f t="shared" si="3195"/>
        <v>0.13314579988304451</v>
      </c>
      <c r="O2687" s="13">
        <f t="shared" si="3196"/>
        <v>0.18881830192205423</v>
      </c>
      <c r="P2687" s="13">
        <f t="shared" si="3197"/>
        <v>0.12562291424987507</v>
      </c>
      <c r="Q2687" s="13">
        <f t="shared" si="3198"/>
        <v>4.4291690029982948E-2</v>
      </c>
      <c r="R2687" s="13">
        <f t="shared" si="3199"/>
        <v>8.9074929032672626E-2</v>
      </c>
      <c r="S2687" s="13">
        <f t="shared" si="3200"/>
        <v>1.9714013169618908E-2</v>
      </c>
      <c r="T2687" s="13">
        <f t="shared" si="3201"/>
        <v>4.1789160330300071E-2</v>
      </c>
      <c r="U2687" s="13">
        <f t="shared" si="3202"/>
        <v>5.9262540006870756E-2</v>
      </c>
      <c r="V2687" s="13">
        <f t="shared" si="3203"/>
        <v>1.3749873494111268E-3</v>
      </c>
      <c r="W2687" s="13">
        <f t="shared" si="3204"/>
        <v>9.8225845022789568E-3</v>
      </c>
      <c r="X2687" s="13">
        <f t="shared" si="3205"/>
        <v>9.2675975639174325E-3</v>
      </c>
      <c r="Y2687" s="13">
        <f t="shared" si="3206"/>
        <v>4.3719840021127429E-3</v>
      </c>
      <c r="Z2687" s="13">
        <f t="shared" si="3207"/>
        <v>2.8014032190061149E-2</v>
      </c>
      <c r="AA2687" s="13">
        <f t="shared" si="3208"/>
        <v>1.8638046883072003E-2</v>
      </c>
      <c r="AB2687" s="13">
        <f t="shared" si="3209"/>
        <v>6.2000498403588017E-3</v>
      </c>
      <c r="AC2687" s="13">
        <f t="shared" si="3210"/>
        <v>5.3944216459652195E-5</v>
      </c>
      <c r="AD2687" s="13">
        <f t="shared" si="3211"/>
        <v>1.6337686522984963E-3</v>
      </c>
      <c r="AE2687" s="13">
        <f t="shared" si="3212"/>
        <v>1.5414589081451317E-3</v>
      </c>
      <c r="AF2687" s="13">
        <f t="shared" si="3213"/>
        <v>7.2718238355140715E-4</v>
      </c>
      <c r="AG2687" s="13">
        <f t="shared" si="3214"/>
        <v>2.2869859030010933E-4</v>
      </c>
      <c r="AH2687" s="13">
        <f t="shared" si="3215"/>
        <v>6.607802061155077E-3</v>
      </c>
      <c r="AI2687" s="13">
        <f t="shared" si="3216"/>
        <v>4.3962441313093719E-3</v>
      </c>
      <c r="AJ2687" s="13">
        <f t="shared" si="3217"/>
        <v>1.4624350338585683E-3</v>
      </c>
      <c r="AK2687" s="13">
        <f t="shared" si="3218"/>
        <v>3.2432475910141971E-4</v>
      </c>
      <c r="AL2687" s="13">
        <f t="shared" si="3219"/>
        <v>1.354475176839216E-6</v>
      </c>
      <c r="AM2687" s="13">
        <f t="shared" si="3220"/>
        <v>2.1739288747184293E-4</v>
      </c>
      <c r="AN2687" s="13">
        <f t="shared" si="3221"/>
        <v>2.0510994778203146E-4</v>
      </c>
      <c r="AO2687" s="13">
        <f t="shared" si="3222"/>
        <v>9.6760503916202523E-5</v>
      </c>
      <c r="AP2687" s="13">
        <f t="shared" si="3223"/>
        <v>3.0431142644422089E-5</v>
      </c>
      <c r="AQ2687" s="13">
        <f t="shared" si="3224"/>
        <v>7.177937318157895E-6</v>
      </c>
      <c r="AR2687" s="13">
        <f t="shared" si="3225"/>
        <v>1.2468907805395077E-3</v>
      </c>
      <c r="AS2687" s="13">
        <f t="shared" si="3226"/>
        <v>8.2957029063494001E-4</v>
      </c>
      <c r="AT2687" s="13">
        <f t="shared" si="3227"/>
        <v>2.7596116590354939E-4</v>
      </c>
      <c r="AU2687" s="13">
        <f t="shared" si="3228"/>
        <v>6.1200009970269344E-5</v>
      </c>
      <c r="AV2687" s="13">
        <f t="shared" si="3229"/>
        <v>1.0179261658332734E-5</v>
      </c>
      <c r="AW2687" s="13">
        <f t="shared" si="3230"/>
        <v>2.361754323208307E-8</v>
      </c>
      <c r="AX2687" s="13">
        <f t="shared" si="3231"/>
        <v>2.4105650585257403E-5</v>
      </c>
      <c r="AY2687" s="13">
        <f t="shared" si="3232"/>
        <v>2.27436545431342E-5</v>
      </c>
      <c r="AZ2687" s="13">
        <f t="shared" si="3233"/>
        <v>1.0729306395359942E-5</v>
      </c>
      <c r="BA2687" s="13">
        <f t="shared" si="3234"/>
        <v>3.3743628875235261E-6</v>
      </c>
      <c r="BB2687" s="13">
        <f t="shared" si="3235"/>
        <v>7.9592690877158885E-7</v>
      </c>
      <c r="BC2687" s="13">
        <f t="shared" si="3236"/>
        <v>1.5019123081255276E-7</v>
      </c>
      <c r="BD2687" s="13">
        <f t="shared" si="3237"/>
        <v>1.9607334433413784E-4</v>
      </c>
      <c r="BE2687" s="13">
        <f t="shared" si="3238"/>
        <v>1.3044977457821665E-4</v>
      </c>
      <c r="BF2687" s="13">
        <f t="shared" si="3239"/>
        <v>4.3394842234413605E-5</v>
      </c>
      <c r="BG2687" s="13">
        <f t="shared" si="3240"/>
        <v>9.6236902344896924E-6</v>
      </c>
      <c r="BH2687" s="13">
        <f t="shared" si="3241"/>
        <v>1.60068701072437E-6</v>
      </c>
      <c r="BI2687" s="13">
        <f t="shared" si="3242"/>
        <v>2.1299097072923062E-7</v>
      </c>
      <c r="BJ2687" s="14">
        <f t="shared" si="3243"/>
        <v>0.2474386963576154</v>
      </c>
      <c r="BK2687" s="14">
        <f t="shared" si="3244"/>
        <v>0.34691557903756065</v>
      </c>
      <c r="BL2687" s="14">
        <f t="shared" si="3245"/>
        <v>0.37758983050852224</v>
      </c>
      <c r="BM2687" s="14">
        <f t="shared" si="3246"/>
        <v>0.21885616101665409</v>
      </c>
      <c r="BN2687" s="14">
        <f t="shared" si="3247"/>
        <v>0.78107925704010517</v>
      </c>
    </row>
    <row r="2688" spans="1:66" x14ac:dyDescent="0.25">
      <c r="A2688" t="s">
        <v>114</v>
      </c>
      <c r="B2688" t="s">
        <v>96</v>
      </c>
      <c r="C2688" t="s">
        <v>104</v>
      </c>
      <c r="D2688" s="7" t="s">
        <v>557</v>
      </c>
      <c r="E2688" s="10">
        <f>VLOOKUP(A2688,home!$A$2:$E$405,3,FALSE)</f>
        <v>1.3611111111111101</v>
      </c>
      <c r="F2688" s="10">
        <f>VLOOKUP(B2688,home!$B$2:$E$405,3,FALSE)</f>
        <v>0.84</v>
      </c>
      <c r="G2688" s="10">
        <f>VLOOKUP(C2688,away!$B$2:$E$405,4,FALSE)</f>
        <v>0.52</v>
      </c>
      <c r="H2688" s="10">
        <f>VLOOKUP(A2688,away!$A$2:$E$405,3,FALSE)</f>
        <v>1.12777777777778</v>
      </c>
      <c r="I2688" s="10">
        <f>VLOOKUP(C2688,away!$B$2:$E$405,3,FALSE)</f>
        <v>0.73</v>
      </c>
      <c r="J2688" s="10">
        <f>VLOOKUP(B2688,home!$B$2:$E$405,4,FALSE)</f>
        <v>1.39</v>
      </c>
      <c r="K2688" s="12">
        <f t="shared" si="3192"/>
        <v>0.59453333333333291</v>
      </c>
      <c r="L2688" s="12">
        <f t="shared" si="3193"/>
        <v>1.1443561111111131</v>
      </c>
      <c r="M2688" s="13">
        <f t="shared" si="3194"/>
        <v>0.1757154340507017</v>
      </c>
      <c r="N2688" s="13">
        <f t="shared" si="3195"/>
        <v>0.1044686827242771</v>
      </c>
      <c r="O2688" s="13">
        <f t="shared" si="3196"/>
        <v>0.20108103077246225</v>
      </c>
      <c r="P2688" s="13">
        <f t="shared" si="3197"/>
        <v>0.11954937549525446</v>
      </c>
      <c r="Q2688" s="13">
        <f t="shared" si="3198"/>
        <v>3.1055057084503419E-2</v>
      </c>
      <c r="R2688" s="13">
        <f t="shared" si="3199"/>
        <v>0.11505415319649449</v>
      </c>
      <c r="S2688" s="13">
        <f t="shared" si="3200"/>
        <v>2.033408911760913E-2</v>
      </c>
      <c r="T2688" s="13">
        <f t="shared" si="3201"/>
        <v>3.5538044355555957E-2</v>
      </c>
      <c r="U2688" s="13">
        <f t="shared" si="3202"/>
        <v>6.8403529213755809E-2</v>
      </c>
      <c r="V2688" s="13">
        <f t="shared" si="3203"/>
        <v>1.5371619133376705E-3</v>
      </c>
      <c r="W2688" s="13">
        <f t="shared" si="3204"/>
        <v>6.154422201768919E-3</v>
      </c>
      <c r="X2688" s="13">
        <f t="shared" si="3205"/>
        <v>7.0428506569521739E-3</v>
      </c>
      <c r="Y2688" s="13">
        <f t="shared" si="3206"/>
        <v>4.029764594463069E-3</v>
      </c>
      <c r="Z2688" s="13">
        <f t="shared" si="3207"/>
        <v>4.3887641106374241E-2</v>
      </c>
      <c r="AA2688" s="13">
        <f t="shared" si="3208"/>
        <v>2.609266555910968E-2</v>
      </c>
      <c r="AB2688" s="13">
        <f t="shared" si="3209"/>
        <v>7.7564797152046656E-3</v>
      </c>
      <c r="AC2688" s="13">
        <f t="shared" si="3210"/>
        <v>6.5363761216894549E-5</v>
      </c>
      <c r="AD2688" s="13">
        <f t="shared" si="3211"/>
        <v>9.1475228658958606E-4</v>
      </c>
      <c r="AE2688" s="13">
        <f t="shared" si="3212"/>
        <v>1.0468023693116571E-3</v>
      </c>
      <c r="AF2688" s="13">
        <f t="shared" si="3213"/>
        <v>5.9895734422369361E-4</v>
      </c>
      <c r="AG2688" s="13">
        <f t="shared" si="3214"/>
        <v>2.2847349905242217E-4</v>
      </c>
      <c r="AH2688" s="13">
        <f t="shared" si="3215"/>
        <v>1.2555772575582652E-2</v>
      </c>
      <c r="AI2688" s="13">
        <f t="shared" si="3216"/>
        <v>7.4648253219364007E-3</v>
      </c>
      <c r="AJ2688" s="13">
        <f t="shared" si="3217"/>
        <v>2.2190437407009593E-3</v>
      </c>
      <c r="AK2688" s="13">
        <f t="shared" si="3218"/>
        <v>4.3976515732380318E-4</v>
      </c>
      <c r="AL2688" s="13">
        <f t="shared" si="3219"/>
        <v>1.778829930499091E-6</v>
      </c>
      <c r="AM2688" s="13">
        <f t="shared" si="3220"/>
        <v>1.0877014522407904E-4</v>
      </c>
      <c r="AN2688" s="13">
        <f t="shared" si="3221"/>
        <v>1.244717803936181E-4</v>
      </c>
      <c r="AO2688" s="13">
        <f t="shared" si="3222"/>
        <v>7.122002127715865E-5</v>
      </c>
      <c r="AP2688" s="13">
        <f t="shared" si="3223"/>
        <v>2.7167022193993343E-5</v>
      </c>
      <c r="AQ2688" s="13">
        <f t="shared" si="3224"/>
        <v>7.772186967096874E-6</v>
      </c>
      <c r="AR2688" s="13">
        <f t="shared" si="3225"/>
        <v>2.8736550153178656E-3</v>
      </c>
      <c r="AS2688" s="13">
        <f t="shared" si="3226"/>
        <v>1.7084836951069804E-3</v>
      </c>
      <c r="AT2688" s="13">
        <f t="shared" si="3227"/>
        <v>5.0787525309880144E-4</v>
      </c>
      <c r="AU2688" s="13">
        <f t="shared" si="3228"/>
        <v>1.0064958904744685E-4</v>
      </c>
      <c r="AV2688" s="13">
        <f t="shared" si="3229"/>
        <v>1.4959883918752168E-5</v>
      </c>
      <c r="AW2688" s="13">
        <f t="shared" si="3230"/>
        <v>3.3617803134102233E-8</v>
      </c>
      <c r="AX2688" s="13">
        <f t="shared" si="3231"/>
        <v>1.0777912834537062E-5</v>
      </c>
      <c r="AY2688" s="13">
        <f t="shared" si="3232"/>
        <v>1.2333770417225384E-5</v>
      </c>
      <c r="AZ2688" s="13">
        <f t="shared" si="3233"/>
        <v>7.0571127749966661E-6</v>
      </c>
      <c r="BA2688" s="13">
        <f t="shared" si="3234"/>
        <v>2.691950043622581E-6</v>
      </c>
      <c r="BB2688" s="13">
        <f t="shared" si="3235"/>
        <v>7.701373708063314E-7</v>
      </c>
      <c r="BC2688" s="13">
        <f t="shared" si="3236"/>
        <v>1.7626228133545412E-7</v>
      </c>
      <c r="BD2688" s="13">
        <f t="shared" si="3237"/>
        <v>5.4808077966735026E-4</v>
      </c>
      <c r="BE2688" s="13">
        <f t="shared" si="3238"/>
        <v>3.2585229287156176E-4</v>
      </c>
      <c r="BF2688" s="13">
        <f t="shared" si="3239"/>
        <v>9.6865024927619527E-5</v>
      </c>
      <c r="BG2688" s="13">
        <f t="shared" si="3240"/>
        <v>1.9196495384544675E-5</v>
      </c>
      <c r="BH2688" s="13">
        <f t="shared" si="3241"/>
        <v>2.8532390973228207E-6</v>
      </c>
      <c r="BI2688" s="13">
        <f t="shared" si="3242"/>
        <v>3.3926915026566551E-7</v>
      </c>
      <c r="BJ2688" s="14">
        <f t="shared" si="3243"/>
        <v>0.19145101541847648</v>
      </c>
      <c r="BK2688" s="14">
        <f t="shared" si="3244"/>
        <v>0.3172155369384676</v>
      </c>
      <c r="BL2688" s="14">
        <f t="shared" si="3245"/>
        <v>0.4472660757901592</v>
      </c>
      <c r="BM2688" s="14">
        <f t="shared" si="3246"/>
        <v>0.25288423577717001</v>
      </c>
      <c r="BN2688" s="14">
        <f t="shared" si="3247"/>
        <v>0.74692373332369344</v>
      </c>
    </row>
    <row r="2689" spans="1:66" x14ac:dyDescent="0.25">
      <c r="A2689" t="s">
        <v>114</v>
      </c>
      <c r="B2689" t="s">
        <v>127</v>
      </c>
      <c r="C2689" t="s">
        <v>135</v>
      </c>
      <c r="D2689" s="7" t="s">
        <v>557</v>
      </c>
      <c r="E2689" s="10">
        <f>VLOOKUP(A2689,home!$A$2:$E$405,3,FALSE)</f>
        <v>1.3611111111111101</v>
      </c>
      <c r="F2689" s="10">
        <f>VLOOKUP(B2689,home!$B$2:$E$405,3,FALSE)</f>
        <v>1.26</v>
      </c>
      <c r="G2689" s="10">
        <f>VLOOKUP(C2689,away!$B$2:$E$405,4,FALSE)</f>
        <v>0.84</v>
      </c>
      <c r="H2689" s="10">
        <f>VLOOKUP(A2689,away!$A$2:$E$405,3,FALSE)</f>
        <v>1.12777777777778</v>
      </c>
      <c r="I2689" s="10">
        <f>VLOOKUP(C2689,away!$B$2:$E$405,3,FALSE)</f>
        <v>0.42</v>
      </c>
      <c r="J2689" s="10">
        <f>VLOOKUP(B2689,home!$B$2:$E$405,4,FALSE)</f>
        <v>0.76</v>
      </c>
      <c r="K2689" s="12">
        <f t="shared" si="3192"/>
        <v>1.440599999999999</v>
      </c>
      <c r="L2689" s="12">
        <f t="shared" si="3193"/>
        <v>0.35998666666666734</v>
      </c>
      <c r="M2689" s="13">
        <f t="shared" si="3194"/>
        <v>0.16520194131436994</v>
      </c>
      <c r="N2689" s="13">
        <f t="shared" si="3195"/>
        <v>0.23798991665748118</v>
      </c>
      <c r="O2689" s="13">
        <f t="shared" si="3196"/>
        <v>5.9470496180622438E-2</v>
      </c>
      <c r="P2689" s="13">
        <f t="shared" si="3197"/>
        <v>8.5673196797804621E-2</v>
      </c>
      <c r="Q2689" s="13">
        <f t="shared" si="3198"/>
        <v>0.17142413696838363</v>
      </c>
      <c r="R2689" s="13">
        <f t="shared" si="3199"/>
        <v>1.070429284253752E-2</v>
      </c>
      <c r="S2689" s="13">
        <f t="shared" si="3200"/>
        <v>1.1107461254931552E-2</v>
      </c>
      <c r="T2689" s="13">
        <f t="shared" si="3201"/>
        <v>6.1710403653458638E-2</v>
      </c>
      <c r="U2689" s="13">
        <f t="shared" si="3202"/>
        <v>1.5420604268959541E-2</v>
      </c>
      <c r="V2689" s="13">
        <f t="shared" si="3203"/>
        <v>6.4003264156353354E-4</v>
      </c>
      <c r="W2689" s="13">
        <f t="shared" si="3204"/>
        <v>8.2317870572217733E-2</v>
      </c>
      <c r="X2689" s="13">
        <f t="shared" si="3205"/>
        <v>2.963333583439081E-2</v>
      </c>
      <c r="Y2689" s="13">
        <f t="shared" si="3206"/>
        <v>5.3338028946181264E-3</v>
      </c>
      <c r="Z2689" s="13">
        <f t="shared" si="3207"/>
        <v>1.284467566469649E-3</v>
      </c>
      <c r="AA2689" s="13">
        <f t="shared" si="3208"/>
        <v>1.8504039762561751E-3</v>
      </c>
      <c r="AB2689" s="13">
        <f t="shared" si="3209"/>
        <v>1.3328459840973223E-3</v>
      </c>
      <c r="AC2689" s="13">
        <f t="shared" si="3210"/>
        <v>2.074492966813343E-5</v>
      </c>
      <c r="AD2689" s="13">
        <f t="shared" si="3211"/>
        <v>2.9646781086584206E-2</v>
      </c>
      <c r="AE2689" s="13">
        <f t="shared" si="3212"/>
        <v>1.0672445900755846E-2</v>
      </c>
      <c r="AF2689" s="13">
        <f t="shared" si="3213"/>
        <v>1.9209691124967175E-3</v>
      </c>
      <c r="AG2689" s="13">
        <f t="shared" si="3214"/>
        <v>2.305077558591065E-4</v>
      </c>
      <c r="AH2689" s="13">
        <f t="shared" si="3215"/>
        <v>1.1559779942371373E-4</v>
      </c>
      <c r="AI2689" s="13">
        <f t="shared" si="3216"/>
        <v>1.6653018984980189E-4</v>
      </c>
      <c r="AJ2689" s="13">
        <f t="shared" si="3217"/>
        <v>1.1995169574881225E-4</v>
      </c>
      <c r="AK2689" s="13">
        <f t="shared" si="3218"/>
        <v>5.7600804298579585E-5</v>
      </c>
      <c r="AL2689" s="13">
        <f t="shared" si="3219"/>
        <v>4.3033015904638539E-7</v>
      </c>
      <c r="AM2689" s="13">
        <f t="shared" si="3220"/>
        <v>8.5418305666666323E-3</v>
      </c>
      <c r="AN2689" s="13">
        <f t="shared" si="3221"/>
        <v>3.0749451129257711E-3</v>
      </c>
      <c r="AO2689" s="13">
        <f t="shared" si="3222"/>
        <v>5.5346962069255357E-4</v>
      </c>
      <c r="AP2689" s="13">
        <f t="shared" si="3223"/>
        <v>6.641389461812569E-5</v>
      </c>
      <c r="AQ2689" s="13">
        <f t="shared" si="3224"/>
        <v>5.9770291359825972E-6</v>
      </c>
      <c r="AR2689" s="13">
        <f t="shared" si="3225"/>
        <v>8.3227332977089462E-6</v>
      </c>
      <c r="AS2689" s="13">
        <f t="shared" si="3226"/>
        <v>1.19897295886795E-5</v>
      </c>
      <c r="AT2689" s="13">
        <f t="shared" si="3227"/>
        <v>8.6362022227258389E-6</v>
      </c>
      <c r="AU2689" s="13">
        <f t="shared" si="3228"/>
        <v>4.1471043073529435E-6</v>
      </c>
      <c r="AV2689" s="13">
        <f t="shared" si="3229"/>
        <v>1.4935796162931621E-6</v>
      </c>
      <c r="AW2689" s="13">
        <f t="shared" si="3230"/>
        <v>6.1991066661751387E-9</v>
      </c>
      <c r="AX2689" s="13">
        <f t="shared" si="3231"/>
        <v>2.0508935190566542E-3</v>
      </c>
      <c r="AY2689" s="13">
        <f t="shared" si="3232"/>
        <v>7.3829432161347621E-4</v>
      </c>
      <c r="AZ2689" s="13">
        <f t="shared" si="3233"/>
        <v>1.3288805592828187E-4</v>
      </c>
      <c r="BA2689" s="13">
        <f t="shared" si="3234"/>
        <v>1.594597609781195E-5</v>
      </c>
      <c r="BB2689" s="13">
        <f t="shared" si="3235"/>
        <v>1.4350846955494189E-6</v>
      </c>
      <c r="BC2689" s="13">
        <f t="shared" si="3236"/>
        <v>1.0332227118703694E-7</v>
      </c>
      <c r="BD2689" s="13">
        <f t="shared" si="3237"/>
        <v>4.993455028996533E-7</v>
      </c>
      <c r="BE2689" s="13">
        <f t="shared" si="3238"/>
        <v>7.1935713147724004E-7</v>
      </c>
      <c r="BF2689" s="13">
        <f t="shared" si="3239"/>
        <v>5.1815294180305578E-7</v>
      </c>
      <c r="BG2689" s="13">
        <f t="shared" si="3240"/>
        <v>2.4881704265382711E-7</v>
      </c>
      <c r="BH2689" s="13">
        <f t="shared" si="3241"/>
        <v>8.9611457911775802E-8</v>
      </c>
      <c r="BI2689" s="13">
        <f t="shared" si="3242"/>
        <v>2.5818853253540818E-8</v>
      </c>
      <c r="BJ2689" s="14">
        <f t="shared" si="3243"/>
        <v>0.64606236693994801</v>
      </c>
      <c r="BK2689" s="14">
        <f t="shared" si="3244"/>
        <v>0.26338210159011033</v>
      </c>
      <c r="BL2689" s="14">
        <f t="shared" si="3245"/>
        <v>8.9275014193756649E-2</v>
      </c>
      <c r="BM2689" s="14">
        <f t="shared" si="3246"/>
        <v>0.26880168140657851</v>
      </c>
      <c r="BN2689" s="14">
        <f t="shared" si="3247"/>
        <v>0.73046398076119934</v>
      </c>
    </row>
    <row r="2690" spans="1:66" x14ac:dyDescent="0.25">
      <c r="A2690" t="s">
        <v>114</v>
      </c>
      <c r="B2690" t="s">
        <v>110</v>
      </c>
      <c r="C2690" t="s">
        <v>128</v>
      </c>
      <c r="D2690" s="7" t="s">
        <v>557</v>
      </c>
      <c r="E2690" s="10">
        <f>VLOOKUP(A2690,home!$A$2:$E$405,3,FALSE)</f>
        <v>1.3611111111111101</v>
      </c>
      <c r="F2690" s="10">
        <f>VLOOKUP(B2690,home!$B$2:$E$405,3,FALSE)</f>
        <v>0.63</v>
      </c>
      <c r="G2690" s="10">
        <f>VLOOKUP(C2690,away!$B$2:$E$405,4,FALSE)</f>
        <v>0.94</v>
      </c>
      <c r="H2690" s="10">
        <f>VLOOKUP(A2690,away!$A$2:$E$405,3,FALSE)</f>
        <v>1.12777777777778</v>
      </c>
      <c r="I2690" s="10">
        <f>VLOOKUP(C2690,away!$B$2:$E$405,3,FALSE)</f>
        <v>1.05</v>
      </c>
      <c r="J2690" s="10">
        <f>VLOOKUP(B2690,home!$B$2:$E$405,4,FALSE)</f>
        <v>0.89</v>
      </c>
      <c r="K2690" s="12">
        <f t="shared" si="3192"/>
        <v>0.80604999999999938</v>
      </c>
      <c r="L2690" s="12">
        <f t="shared" si="3193"/>
        <v>1.0539083333333354</v>
      </c>
      <c r="M2690" s="13">
        <f t="shared" si="3194"/>
        <v>0.15567911686273012</v>
      </c>
      <c r="N2690" s="13">
        <f t="shared" si="3195"/>
        <v>0.12548515214720352</v>
      </c>
      <c r="O2690" s="13">
        <f t="shared" si="3196"/>
        <v>0.16407151858760546</v>
      </c>
      <c r="P2690" s="13">
        <f t="shared" si="3197"/>
        <v>0.13224984755753927</v>
      </c>
      <c r="Q2690" s="13">
        <f t="shared" si="3198"/>
        <v>5.0573653444126641E-2</v>
      </c>
      <c r="R2690" s="13">
        <f t="shared" si="3199"/>
        <v>8.6458170351066302E-2</v>
      </c>
      <c r="S2690" s="13">
        <f t="shared" si="3200"/>
        <v>2.8086654349430463E-2</v>
      </c>
      <c r="T2690" s="13">
        <f t="shared" si="3201"/>
        <v>5.3299994811877215E-2</v>
      </c>
      <c r="U2690" s="13">
        <f t="shared" si="3202"/>
        <v>6.9689608211476933E-2</v>
      </c>
      <c r="V2690" s="13">
        <f t="shared" si="3203"/>
        <v>2.6510768724282E-3</v>
      </c>
      <c r="W2690" s="13">
        <f t="shared" si="3204"/>
        <v>1.3588297786212754E-2</v>
      </c>
      <c r="X2690" s="13">
        <f t="shared" si="3205"/>
        <v>1.4320820272704534E-2</v>
      </c>
      <c r="Y2690" s="13">
        <f t="shared" si="3206"/>
        <v>7.5464159127861374E-3</v>
      </c>
      <c r="Z2690" s="13">
        <f t="shared" si="3207"/>
        <v>3.0372995405913965E-2</v>
      </c>
      <c r="AA2690" s="13">
        <f t="shared" si="3208"/>
        <v>2.4482152946936932E-2</v>
      </c>
      <c r="AB2690" s="13">
        <f t="shared" si="3209"/>
        <v>9.8669196914392462E-3</v>
      </c>
      <c r="AC2690" s="13">
        <f t="shared" si="3210"/>
        <v>1.4075607863605288E-4</v>
      </c>
      <c r="AD2690" s="13">
        <f t="shared" si="3211"/>
        <v>2.7382118576441943E-3</v>
      </c>
      <c r="AE2690" s="13">
        <f t="shared" si="3212"/>
        <v>2.8858242952033695E-3</v>
      </c>
      <c r="AF2690" s="13">
        <f t="shared" si="3213"/>
        <v>1.5206971366253149E-3</v>
      </c>
      <c r="AG2690" s="13">
        <f t="shared" si="3214"/>
        <v>5.3422512825518711E-4</v>
      </c>
      <c r="AH2690" s="13">
        <f t="shared" si="3215"/>
        <v>8.0025882416469591E-3</v>
      </c>
      <c r="AI2690" s="13">
        <f t="shared" si="3216"/>
        <v>6.4504862521795256E-3</v>
      </c>
      <c r="AJ2690" s="13">
        <f t="shared" si="3217"/>
        <v>2.5997072217846507E-3</v>
      </c>
      <c r="AK2690" s="13">
        <f t="shared" si="3218"/>
        <v>6.9849800203983887E-4</v>
      </c>
      <c r="AL2690" s="13">
        <f t="shared" si="3219"/>
        <v>4.7829073847659991E-6</v>
      </c>
      <c r="AM2690" s="13">
        <f t="shared" si="3220"/>
        <v>4.4142713357082046E-4</v>
      </c>
      <c r="AN2690" s="13">
        <f t="shared" si="3221"/>
        <v>4.6522373462973504E-4</v>
      </c>
      <c r="AO2690" s="13">
        <f t="shared" si="3222"/>
        <v>2.4515158539536693E-4</v>
      </c>
      <c r="AP2690" s="13">
        <f t="shared" si="3223"/>
        <v>8.6122432926018683E-5</v>
      </c>
      <c r="AQ2690" s="13">
        <f t="shared" si="3224"/>
        <v>2.2691287436918078E-5</v>
      </c>
      <c r="AR2690" s="13">
        <f t="shared" si="3225"/>
        <v>1.6867988872214196E-3</v>
      </c>
      <c r="AS2690" s="13">
        <f t="shared" si="3226"/>
        <v>1.359644243044824E-3</v>
      </c>
      <c r="AT2690" s="13">
        <f t="shared" si="3227"/>
        <v>5.4797062105313974E-4</v>
      </c>
      <c r="AU2690" s="13">
        <f t="shared" si="3228"/>
        <v>1.4723057303329433E-4</v>
      </c>
      <c r="AV2690" s="13">
        <f t="shared" si="3229"/>
        <v>2.9668800848371693E-5</v>
      </c>
      <c r="AW2690" s="13">
        <f t="shared" si="3230"/>
        <v>1.1286370203591274E-7</v>
      </c>
      <c r="AX2690" s="13">
        <f t="shared" si="3231"/>
        <v>5.9302056835793222E-5</v>
      </c>
      <c r="AY2690" s="13">
        <f t="shared" si="3232"/>
        <v>6.2498931883049564E-5</v>
      </c>
      <c r="AZ2690" s="13">
        <f t="shared" si="3233"/>
        <v>3.2934072567989209E-5</v>
      </c>
      <c r="BA2690" s="13">
        <f t="shared" si="3234"/>
        <v>1.1569831176669545E-5</v>
      </c>
      <c r="BB2690" s="13">
        <f t="shared" si="3235"/>
        <v>3.0483853730879653E-6</v>
      </c>
      <c r="BC2690" s="13">
        <f t="shared" si="3236"/>
        <v>6.4254374958177143E-7</v>
      </c>
      <c r="BD2690" s="13">
        <f t="shared" si="3237"/>
        <v>2.962885673166751E-4</v>
      </c>
      <c r="BE2690" s="13">
        <f t="shared" si="3238"/>
        <v>2.3882339968560575E-4</v>
      </c>
      <c r="BF2690" s="13">
        <f t="shared" si="3239"/>
        <v>9.6251800658291156E-5</v>
      </c>
      <c r="BG2690" s="13">
        <f t="shared" si="3240"/>
        <v>2.5861254640205184E-5</v>
      </c>
      <c r="BH2690" s="13">
        <f t="shared" si="3241"/>
        <v>5.2113660756843413E-6</v>
      </c>
      <c r="BI2690" s="13">
        <f t="shared" si="3242"/>
        <v>8.401243250610724E-7</v>
      </c>
      <c r="BJ2690" s="14">
        <f t="shared" si="3243"/>
        <v>0.27392390478818385</v>
      </c>
      <c r="BK2690" s="14">
        <f t="shared" si="3244"/>
        <v>0.31887473356003193</v>
      </c>
      <c r="BL2690" s="14">
        <f t="shared" si="3245"/>
        <v>0.37675423914407852</v>
      </c>
      <c r="BM2690" s="14">
        <f t="shared" si="3246"/>
        <v>0.28534602787975583</v>
      </c>
      <c r="BN2690" s="14">
        <f t="shared" si="3247"/>
        <v>0.7145174589502713</v>
      </c>
    </row>
    <row r="2691" spans="1:66" x14ac:dyDescent="0.25">
      <c r="A2691" t="s">
        <v>114</v>
      </c>
      <c r="B2691" t="s">
        <v>116</v>
      </c>
      <c r="C2691" t="s">
        <v>131</v>
      </c>
      <c r="D2691" s="7" t="s">
        <v>557</v>
      </c>
      <c r="E2691" s="10">
        <f>VLOOKUP(A2691,home!$A$2:$E$405,3,FALSE)</f>
        <v>1.3611111111111101</v>
      </c>
      <c r="F2691" s="10">
        <f>VLOOKUP(B2691,home!$B$2:$E$405,3,FALSE)</f>
        <v>0.52</v>
      </c>
      <c r="G2691" s="10">
        <f>VLOOKUP(C2691,away!$B$2:$E$405,4,FALSE)</f>
        <v>1.35</v>
      </c>
      <c r="H2691" s="10">
        <f>VLOOKUP(A2691,away!$A$2:$E$405,3,FALSE)</f>
        <v>1.12777777777778</v>
      </c>
      <c r="I2691" s="10">
        <f>VLOOKUP(C2691,away!$B$2:$E$405,3,FALSE)</f>
        <v>0.73</v>
      </c>
      <c r="J2691" s="10">
        <f>VLOOKUP(B2691,home!$B$2:$E$405,4,FALSE)</f>
        <v>1.52</v>
      </c>
      <c r="K2691" s="12">
        <f t="shared" si="3192"/>
        <v>0.95549999999999935</v>
      </c>
      <c r="L2691" s="12">
        <f t="shared" si="3193"/>
        <v>1.2513822222222246</v>
      </c>
      <c r="M2691" s="13">
        <f t="shared" si="3194"/>
        <v>0.11004320448887574</v>
      </c>
      <c r="N2691" s="13">
        <f t="shared" si="3195"/>
        <v>0.10514628188912067</v>
      </c>
      <c r="O2691" s="13">
        <f t="shared" si="3196"/>
        <v>0.13770610977374398</v>
      </c>
      <c r="P2691" s="13">
        <f t="shared" si="3197"/>
        <v>0.13157818788881226</v>
      </c>
      <c r="Q2691" s="13">
        <f t="shared" si="3198"/>
        <v>5.0233636172527373E-2</v>
      </c>
      <c r="R2691" s="13">
        <f t="shared" si="3199"/>
        <v>8.6161488831122707E-2</v>
      </c>
      <c r="S2691" s="13">
        <f t="shared" si="3200"/>
        <v>3.933186880670525E-2</v>
      </c>
      <c r="T2691" s="13">
        <f t="shared" si="3201"/>
        <v>6.2861479263880027E-2</v>
      </c>
      <c r="U2691" s="13">
        <f t="shared" si="3202"/>
        <v>8.2327302578137682E-2</v>
      </c>
      <c r="V2691" s="13">
        <f t="shared" si="3203"/>
        <v>5.2254385477296175E-3</v>
      </c>
      <c r="W2691" s="13">
        <f t="shared" si="3204"/>
        <v>1.5999413120949955E-2</v>
      </c>
      <c r="X2691" s="13">
        <f t="shared" si="3205"/>
        <v>2.0021381145545771E-2</v>
      </c>
      <c r="Y2691" s="13">
        <f t="shared" si="3206"/>
        <v>1.2527200214935613E-2</v>
      </c>
      <c r="Z2691" s="13">
        <f t="shared" si="3207"/>
        <v>3.5940318454488564E-2</v>
      </c>
      <c r="AA2691" s="13">
        <f t="shared" si="3208"/>
        <v>3.4340974283263798E-2</v>
      </c>
      <c r="AB2691" s="13">
        <f t="shared" si="3209"/>
        <v>1.6406400463829268E-2</v>
      </c>
      <c r="AC2691" s="13">
        <f t="shared" si="3210"/>
        <v>3.9050215448794201E-4</v>
      </c>
      <c r="AD2691" s="13">
        <f t="shared" si="3211"/>
        <v>3.8218598092669177E-3</v>
      </c>
      <c r="AE2691" s="13">
        <f t="shared" si="3212"/>
        <v>4.782607421142243E-3</v>
      </c>
      <c r="AF2691" s="13">
        <f t="shared" si="3213"/>
        <v>2.9924349513427424E-3</v>
      </c>
      <c r="AG2691" s="13">
        <f t="shared" si="3214"/>
        <v>1.2482266330889114E-3</v>
      </c>
      <c r="AH2691" s="13">
        <f t="shared" si="3215"/>
        <v>1.1243768893738086E-2</v>
      </c>
      <c r="AI2691" s="13">
        <f t="shared" si="3216"/>
        <v>1.0743421177966733E-2</v>
      </c>
      <c r="AJ2691" s="13">
        <f t="shared" si="3217"/>
        <v>5.1326694677736031E-3</v>
      </c>
      <c r="AK2691" s="13">
        <f t="shared" si="3218"/>
        <v>1.6347552254858916E-3</v>
      </c>
      <c r="AL2691" s="13">
        <f t="shared" si="3219"/>
        <v>1.8676870086746567E-5</v>
      </c>
      <c r="AM2691" s="13">
        <f t="shared" si="3220"/>
        <v>7.3035740955090767E-4</v>
      </c>
      <c r="AN2691" s="13">
        <f t="shared" si="3221"/>
        <v>9.1395627818028225E-4</v>
      </c>
      <c r="AO2691" s="13">
        <f t="shared" si="3222"/>
        <v>5.7185431920159788E-4</v>
      </c>
      <c r="AP2691" s="13">
        <f t="shared" si="3223"/>
        <v>2.385361095832909E-4</v>
      </c>
      <c r="AQ2691" s="13">
        <f t="shared" si="3224"/>
        <v>7.4624961722645689E-5</v>
      </c>
      <c r="AR2691" s="13">
        <f t="shared" si="3225"/>
        <v>2.8140505008798188E-3</v>
      </c>
      <c r="AS2691" s="13">
        <f t="shared" si="3226"/>
        <v>2.6888252535906642E-3</v>
      </c>
      <c r="AT2691" s="13">
        <f t="shared" si="3227"/>
        <v>1.2845862649029391E-3</v>
      </c>
      <c r="AU2691" s="13">
        <f t="shared" si="3228"/>
        <v>4.0914072537158582E-4</v>
      </c>
      <c r="AV2691" s="13">
        <f t="shared" si="3229"/>
        <v>9.7733490773137483E-5</v>
      </c>
      <c r="AW2691" s="13">
        <f t="shared" si="3230"/>
        <v>6.2032926392240127E-7</v>
      </c>
      <c r="AX2691" s="13">
        <f t="shared" si="3231"/>
        <v>1.1630941747098192E-4</v>
      </c>
      <c r="AY2691" s="13">
        <f t="shared" si="3232"/>
        <v>1.455475373002098E-4</v>
      </c>
      <c r="AZ2691" s="13">
        <f t="shared" si="3233"/>
        <v>9.1067800332854366E-5</v>
      </c>
      <c r="BA2691" s="13">
        <f t="shared" si="3234"/>
        <v>3.7986875451139037E-5</v>
      </c>
      <c r="BB2691" s="13">
        <f t="shared" si="3235"/>
        <v>1.1884025154331314E-5</v>
      </c>
      <c r="BC2691" s="13">
        <f t="shared" si="3236"/>
        <v>2.9742915613143875E-6</v>
      </c>
      <c r="BD2691" s="13">
        <f t="shared" si="3237"/>
        <v>5.8690879487275846E-4</v>
      </c>
      <c r="BE2691" s="13">
        <f t="shared" si="3238"/>
        <v>5.607913535009202E-4</v>
      </c>
      <c r="BF2691" s="13">
        <f t="shared" si="3239"/>
        <v>2.679180691350645E-4</v>
      </c>
      <c r="BG2691" s="13">
        <f t="shared" si="3240"/>
        <v>8.5331905019517973E-5</v>
      </c>
      <c r="BH2691" s="13">
        <f t="shared" si="3241"/>
        <v>2.0383658811537338E-5</v>
      </c>
      <c r="BI2691" s="13">
        <f t="shared" si="3242"/>
        <v>3.8953171988847841E-6</v>
      </c>
      <c r="BJ2691" s="14">
        <f t="shared" si="3243"/>
        <v>0.28256961964730981</v>
      </c>
      <c r="BK2691" s="14">
        <f t="shared" si="3244"/>
        <v>0.28673342629399773</v>
      </c>
      <c r="BL2691" s="14">
        <f t="shared" si="3245"/>
        <v>0.3945164560291185</v>
      </c>
      <c r="BM2691" s="14">
        <f t="shared" si="3246"/>
        <v>0.37874598417267558</v>
      </c>
      <c r="BN2691" s="14">
        <f t="shared" si="3247"/>
        <v>0.62086890904420278</v>
      </c>
    </row>
    <row r="2692" spans="1:66" x14ac:dyDescent="0.25">
      <c r="A2692" t="s">
        <v>114</v>
      </c>
      <c r="B2692" t="s">
        <v>132</v>
      </c>
      <c r="C2692" t="s">
        <v>356</v>
      </c>
      <c r="D2692" s="7" t="s">
        <v>557</v>
      </c>
      <c r="E2692" s="10">
        <f>VLOOKUP(A2692,home!$A$2:$E$405,3,FALSE)</f>
        <v>1.3611111111111101</v>
      </c>
      <c r="F2692" s="10">
        <f>VLOOKUP(B2692,home!$B$2:$E$405,3,FALSE)</f>
        <v>0.73</v>
      </c>
      <c r="G2692" s="10">
        <f>VLOOKUP(C2692,away!$B$2:$E$405,4,FALSE)</f>
        <v>1.1000000000000001</v>
      </c>
      <c r="H2692" s="10">
        <f>VLOOKUP(A2692,away!$A$2:$E$405,3,FALSE)</f>
        <v>1.12777777777778</v>
      </c>
      <c r="I2692" s="10">
        <f>VLOOKUP(C2692,away!$B$2:$E$405,3,FALSE)</f>
        <v>0.37</v>
      </c>
      <c r="J2692" s="10">
        <f>VLOOKUP(B2692,home!$B$2:$E$405,4,FALSE)</f>
        <v>1.01</v>
      </c>
      <c r="K2692" s="12">
        <f t="shared" si="3192"/>
        <v>1.0929722222222213</v>
      </c>
      <c r="L2692" s="12">
        <f t="shared" si="3193"/>
        <v>0.42145055555555638</v>
      </c>
      <c r="M2692" s="13">
        <f t="shared" si="3194"/>
        <v>0.21993509964217814</v>
      </c>
      <c r="N2692" s="13">
        <f t="shared" si="3195"/>
        <v>0.24038295460057713</v>
      </c>
      <c r="O2692" s="13">
        <f t="shared" si="3196"/>
        <v>9.2691769930362627E-2</v>
      </c>
      <c r="P2692" s="13">
        <f t="shared" si="3197"/>
        <v>0.10130952976249932</v>
      </c>
      <c r="Q2692" s="13">
        <f t="shared" si="3198"/>
        <v>0.13136594603706803</v>
      </c>
      <c r="R2692" s="13">
        <f t="shared" si="3199"/>
        <v>1.9532498966289571E-2</v>
      </c>
      <c r="S2692" s="13">
        <f t="shared" si="3200"/>
        <v>1.1666647157953706E-2</v>
      </c>
      <c r="T2692" s="13">
        <f t="shared" si="3201"/>
        <v>5.5364250938403567E-2</v>
      </c>
      <c r="U2692" s="13">
        <f t="shared" si="3202"/>
        <v>2.1348478800738754E-2</v>
      </c>
      <c r="V2692" s="13">
        <f t="shared" si="3203"/>
        <v>5.9711682592841775E-4</v>
      </c>
      <c r="W2692" s="13">
        <f t="shared" si="3204"/>
        <v>4.7859776654819559E-2</v>
      </c>
      <c r="X2692" s="13">
        <f t="shared" si="3205"/>
        <v>2.0170529459938552E-2</v>
      </c>
      <c r="Y2692" s="13">
        <f t="shared" si="3206"/>
        <v>4.2504404233704093E-3</v>
      </c>
      <c r="Z2692" s="13">
        <f t="shared" si="3207"/>
        <v>2.7439941802436902E-3</v>
      </c>
      <c r="AA2692" s="13">
        <f t="shared" si="3208"/>
        <v>2.9991094169457885E-3</v>
      </c>
      <c r="AB2692" s="13">
        <f t="shared" si="3209"/>
        <v>1.6389716420634141E-3</v>
      </c>
      <c r="AC2692" s="13">
        <f t="shared" si="3210"/>
        <v>1.7190760179509723E-5</v>
      </c>
      <c r="AD2692" s="13">
        <f t="shared" si="3211"/>
        <v>1.3077351611369329E-2</v>
      </c>
      <c r="AE2692" s="13">
        <f t="shared" si="3212"/>
        <v>5.5114571018069543E-3</v>
      </c>
      <c r="AF2692" s="13">
        <f t="shared" si="3213"/>
        <v>1.1614033287385785E-3</v>
      </c>
      <c r="AG2692" s="13">
        <f t="shared" si="3214"/>
        <v>1.6315802604031549E-4</v>
      </c>
      <c r="AH2692" s="13">
        <f t="shared" si="3215"/>
        <v>2.8911446792622916E-4</v>
      </c>
      <c r="AI2692" s="13">
        <f t="shared" si="3216"/>
        <v>3.159940824859258E-4</v>
      </c>
      <c r="AJ2692" s="13">
        <f t="shared" si="3217"/>
        <v>1.7268637727185709E-4</v>
      </c>
      <c r="AK2692" s="13">
        <f t="shared" si="3218"/>
        <v>6.2913804504775527E-5</v>
      </c>
      <c r="AL2692" s="13">
        <f t="shared" si="3219"/>
        <v>3.1674577325392702E-7</v>
      </c>
      <c r="AM2692" s="13">
        <f t="shared" si="3220"/>
        <v>2.8586364102919379E-3</v>
      </c>
      <c r="AN2692" s="13">
        <f t="shared" si="3221"/>
        <v>1.2047739032488788E-3</v>
      </c>
      <c r="AO2692" s="13">
        <f t="shared" si="3222"/>
        <v>2.53876315421538E-4</v>
      </c>
      <c r="AP2692" s="13">
        <f t="shared" si="3223"/>
        <v>3.566543805893495E-5</v>
      </c>
      <c r="AQ2692" s="13">
        <f t="shared" si="3224"/>
        <v>3.7578046710176047E-6</v>
      </c>
      <c r="AR2692" s="13">
        <f t="shared" si="3225"/>
        <v>2.4369490625331682E-5</v>
      </c>
      <c r="AS2692" s="13">
        <f t="shared" si="3226"/>
        <v>2.6635176323192363E-5</v>
      </c>
      <c r="AT2692" s="13">
        <f t="shared" si="3227"/>
        <v>1.4555753927620121E-5</v>
      </c>
      <c r="AU2692" s="13">
        <f t="shared" si="3228"/>
        <v>5.3030115721302643E-6</v>
      </c>
      <c r="AV2692" s="13">
        <f t="shared" si="3229"/>
        <v>1.4490110856153424E-6</v>
      </c>
      <c r="AW2692" s="13">
        <f t="shared" si="3230"/>
        <v>4.0528831503806378E-9</v>
      </c>
      <c r="AX2692" s="13">
        <f t="shared" si="3231"/>
        <v>5.2073503164702195E-4</v>
      </c>
      <c r="AY2692" s="13">
        <f t="shared" si="3232"/>
        <v>2.1946406838487767E-4</v>
      </c>
      <c r="AZ2692" s="13">
        <f t="shared" si="3233"/>
        <v>4.6246626772644647E-5</v>
      </c>
      <c r="BA2692" s="13">
        <f t="shared" si="3234"/>
        <v>6.4968888486338515E-6</v>
      </c>
      <c r="BB2692" s="13">
        <f t="shared" si="3235"/>
        <v>6.8452935365985893E-7</v>
      </c>
      <c r="BC2692" s="13">
        <f t="shared" si="3236"/>
        <v>5.7699055278806718E-8</v>
      </c>
      <c r="BD2692" s="13">
        <f t="shared" si="3237"/>
        <v>1.7117558937753253E-6</v>
      </c>
      <c r="BE2692" s="13">
        <f t="shared" si="3238"/>
        <v>1.870901643121602E-6</v>
      </c>
      <c r="BF2692" s="13">
        <f t="shared" si="3239"/>
        <v>1.0224217632209111E-6</v>
      </c>
      <c r="BG2692" s="13">
        <f t="shared" si="3240"/>
        <v>3.7249286219864042E-7</v>
      </c>
      <c r="BH2692" s="13">
        <f t="shared" si="3241"/>
        <v>1.017810878397909E-7</v>
      </c>
      <c r="BI2692" s="13">
        <f t="shared" si="3242"/>
        <v>2.2248780351290284E-8</v>
      </c>
      <c r="BJ2692" s="14">
        <f t="shared" si="3243"/>
        <v>0.52445766289788698</v>
      </c>
      <c r="BK2692" s="14">
        <f t="shared" si="3244"/>
        <v>0.33374536496289725</v>
      </c>
      <c r="BL2692" s="14">
        <f t="shared" si="3245"/>
        <v>0.13912895153415331</v>
      </c>
      <c r="BM2692" s="14">
        <f t="shared" si="3246"/>
        <v>0.19463871462070451</v>
      </c>
      <c r="BN2692" s="14">
        <f t="shared" si="3247"/>
        <v>0.80521779893897494</v>
      </c>
    </row>
    <row r="2693" spans="1:66" x14ac:dyDescent="0.25">
      <c r="A2693" t="s">
        <v>114</v>
      </c>
      <c r="B2693" t="s">
        <v>133</v>
      </c>
      <c r="C2693" t="s">
        <v>379</v>
      </c>
      <c r="D2693" s="7" t="s">
        <v>557</v>
      </c>
      <c r="E2693" s="10">
        <f>VLOOKUP(A2693,home!$A$2:$E$405,3,FALSE)</f>
        <v>1.3611111111111101</v>
      </c>
      <c r="F2693" s="10">
        <f>VLOOKUP(B2693,home!$B$2:$E$405,3,FALSE)</f>
        <v>0.84</v>
      </c>
      <c r="G2693" s="10">
        <f>VLOOKUP(C2693,away!$B$2:$E$405,4,FALSE)</f>
        <v>0.83</v>
      </c>
      <c r="H2693" s="10">
        <f>VLOOKUP(A2693,away!$A$2:$E$405,3,FALSE)</f>
        <v>1.12777777777778</v>
      </c>
      <c r="I2693" s="10">
        <f>VLOOKUP(C2693,away!$B$2:$E$405,3,FALSE)</f>
        <v>0.92</v>
      </c>
      <c r="J2693" s="10">
        <f>VLOOKUP(B2693,home!$B$2:$E$405,4,FALSE)</f>
        <v>0.51</v>
      </c>
      <c r="K2693" s="12">
        <f t="shared" si="3192"/>
        <v>0.94896666666666585</v>
      </c>
      <c r="L2693" s="12">
        <f t="shared" si="3193"/>
        <v>0.52915333333333436</v>
      </c>
      <c r="M2693" s="13">
        <f t="shared" si="3194"/>
        <v>0.22806604977151201</v>
      </c>
      <c r="N2693" s="13">
        <f t="shared" si="3195"/>
        <v>0.21642707903150568</v>
      </c>
      <c r="O2693" s="13">
        <f t="shared" si="3196"/>
        <v>0.1206819104567617</v>
      </c>
      <c r="P2693" s="13">
        <f t="shared" si="3197"/>
        <v>0.11452311029311821</v>
      </c>
      <c r="Q2693" s="13">
        <f t="shared" si="3198"/>
        <v>0.10269104188246549</v>
      </c>
      <c r="R2693" s="13">
        <f t="shared" si="3199"/>
        <v>3.192961759561521E-2</v>
      </c>
      <c r="S2693" s="13">
        <f t="shared" si="3200"/>
        <v>1.4376912745616373E-2</v>
      </c>
      <c r="T2693" s="13">
        <f t="shared" si="3201"/>
        <v>5.4339307115579653E-2</v>
      </c>
      <c r="U2693" s="13">
        <f t="shared" si="3202"/>
        <v>3.0300142777652295E-2</v>
      </c>
      <c r="V2693" s="13">
        <f t="shared" si="3203"/>
        <v>8.0215006217633305E-4</v>
      </c>
      <c r="W2693" s="13">
        <f t="shared" si="3204"/>
        <v>3.2483458570576752E-2</v>
      </c>
      <c r="X2693" s="13">
        <f t="shared" si="3205"/>
        <v>1.7188730380815954E-2</v>
      </c>
      <c r="Y2693" s="13">
        <f t="shared" si="3206"/>
        <v>4.5477369883883583E-3</v>
      </c>
      <c r="Z2693" s="13">
        <f t="shared" si="3207"/>
        <v>5.6318878609261588E-3</v>
      </c>
      <c r="AA2693" s="13">
        <f t="shared" si="3208"/>
        <v>5.344473850423556E-3</v>
      </c>
      <c r="AB2693" s="13">
        <f t="shared" si="3209"/>
        <v>2.5358637674618013E-3</v>
      </c>
      <c r="AC2693" s="13">
        <f t="shared" si="3210"/>
        <v>2.5174921950868632E-5</v>
      </c>
      <c r="AD2693" s="13">
        <f t="shared" si="3211"/>
        <v>7.7064298503812375E-3</v>
      </c>
      <c r="AE2693" s="13">
        <f t="shared" si="3212"/>
        <v>4.0778830434287407E-3</v>
      </c>
      <c r="AF2693" s="13">
        <f t="shared" si="3213"/>
        <v>1.0789127026869E-3</v>
      </c>
      <c r="AG2693" s="13">
        <f t="shared" si="3214"/>
        <v>1.9030341766748329E-4</v>
      </c>
      <c r="AH2693" s="13">
        <f t="shared" si="3215"/>
        <v>7.450330586421547E-4</v>
      </c>
      <c r="AI2693" s="13">
        <f t="shared" si="3216"/>
        <v>7.0701153821611622E-4</v>
      </c>
      <c r="AJ2693" s="13">
        <f t="shared" si="3217"/>
        <v>3.3546519135790989E-4</v>
      </c>
      <c r="AK2693" s="13">
        <f t="shared" si="3218"/>
        <v>1.0611509480853699E-4</v>
      </c>
      <c r="AL2693" s="13">
        <f t="shared" si="3219"/>
        <v>5.0566234932177192E-7</v>
      </c>
      <c r="AM2693" s="13">
        <f t="shared" si="3220"/>
        <v>1.4626290094033555E-3</v>
      </c>
      <c r="AN2693" s="13">
        <f t="shared" si="3221"/>
        <v>7.7395501575581831E-4</v>
      </c>
      <c r="AO2693" s="13">
        <f t="shared" si="3222"/>
        <v>2.0477043821862226E-4</v>
      </c>
      <c r="AP2693" s="13">
        <f t="shared" si="3223"/>
        <v>3.6118319983837193E-5</v>
      </c>
      <c r="AQ2693" s="13">
        <f t="shared" si="3224"/>
        <v>4.778032353461858E-6</v>
      </c>
      <c r="AR2693" s="13">
        <f t="shared" si="3225"/>
        <v>7.8847345284805182E-5</v>
      </c>
      <c r="AS2693" s="13">
        <f t="shared" si="3226"/>
        <v>7.4823502430437232E-5</v>
      </c>
      <c r="AT2693" s="13">
        <f t="shared" si="3227"/>
        <v>3.5502504844868594E-5</v>
      </c>
      <c r="AU2693" s="13">
        <f t="shared" si="3228"/>
        <v>1.1230231226984036E-5</v>
      </c>
      <c r="AV2693" s="13">
        <f t="shared" si="3229"/>
        <v>2.6642787733417342E-6</v>
      </c>
      <c r="AW2693" s="13">
        <f t="shared" si="3230"/>
        <v>7.0532716607111139E-9</v>
      </c>
      <c r="AX2693" s="13">
        <f t="shared" si="3231"/>
        <v>2.3133102927057821E-4</v>
      </c>
      <c r="AY2693" s="13">
        <f t="shared" si="3232"/>
        <v>1.2240958524195757E-4</v>
      </c>
      <c r="AZ2693" s="13">
        <f t="shared" si="3233"/>
        <v>3.238672003136639E-5</v>
      </c>
      <c r="BA2693" s="13">
        <f t="shared" si="3234"/>
        <v>5.7125136201103326E-6</v>
      </c>
      <c r="BB2693" s="13">
        <f t="shared" si="3235"/>
        <v>7.5569890594836379E-7</v>
      </c>
      <c r="BC2693" s="13">
        <f t="shared" si="3236"/>
        <v>7.9976119015786162E-8</v>
      </c>
      <c r="BD2693" s="13">
        <f t="shared" si="3237"/>
        <v>6.9537225969898328E-6</v>
      </c>
      <c r="BE2693" s="13">
        <f t="shared" si="3238"/>
        <v>6.5988509537901131E-6</v>
      </c>
      <c r="BF2693" s="13">
        <f t="shared" si="3239"/>
        <v>3.1310447967241759E-6</v>
      </c>
      <c r="BG2693" s="13">
        <f t="shared" si="3240"/>
        <v>9.904190479771167E-7</v>
      </c>
      <c r="BH2693" s="13">
        <f t="shared" si="3241"/>
        <v>2.3496866564050418E-7</v>
      </c>
      <c r="BI2693" s="13">
        <f t="shared" si="3242"/>
        <v>4.4595486280796729E-8</v>
      </c>
      <c r="BJ2693" s="14">
        <f t="shared" si="3243"/>
        <v>0.4436058093224004</v>
      </c>
      <c r="BK2693" s="14">
        <f t="shared" si="3244"/>
        <v>0.35791631304196508</v>
      </c>
      <c r="BL2693" s="14">
        <f t="shared" si="3245"/>
        <v>0.19290665479504709</v>
      </c>
      <c r="BM2693" s="14">
        <f t="shared" si="3246"/>
        <v>0.18561945345739003</v>
      </c>
      <c r="BN2693" s="14">
        <f t="shared" si="3247"/>
        <v>0.81431880903097831</v>
      </c>
    </row>
    <row r="2694" spans="1:66" x14ac:dyDescent="0.25">
      <c r="A2694" t="s">
        <v>114</v>
      </c>
      <c r="B2694" t="s">
        <v>134</v>
      </c>
      <c r="C2694" t="s">
        <v>126</v>
      </c>
      <c r="D2694" s="7" t="s">
        <v>557</v>
      </c>
      <c r="E2694" s="10">
        <f>VLOOKUP(A2694,home!$A$2:$E$405,3,FALSE)</f>
        <v>1.3611111111111101</v>
      </c>
      <c r="F2694" s="10">
        <f>VLOOKUP(B2694,home!$B$2:$E$405,3,FALSE)</f>
        <v>1.1499999999999999</v>
      </c>
      <c r="G2694" s="10">
        <f>VLOOKUP(C2694,away!$B$2:$E$405,4,FALSE)</f>
        <v>1.05</v>
      </c>
      <c r="H2694" s="10">
        <f>VLOOKUP(A2694,away!$A$2:$E$405,3,FALSE)</f>
        <v>1.12777777777778</v>
      </c>
      <c r="I2694" s="10">
        <f>VLOOKUP(C2694,away!$B$2:$E$405,3,FALSE)</f>
        <v>1.1499999999999999</v>
      </c>
      <c r="J2694" s="10">
        <f>VLOOKUP(B2694,home!$B$2:$E$405,4,FALSE)</f>
        <v>1.27</v>
      </c>
      <c r="K2694" s="12">
        <f t="shared" si="3192"/>
        <v>1.6435416666666653</v>
      </c>
      <c r="L2694" s="12">
        <f t="shared" si="3193"/>
        <v>1.6471194444444477</v>
      </c>
      <c r="M2694" s="13">
        <f t="shared" si="3194"/>
        <v>3.7229228601885329E-2</v>
      </c>
      <c r="N2694" s="13">
        <f t="shared" si="3195"/>
        <v>6.1187788425056899E-2</v>
      </c>
      <c r="O2694" s="13">
        <f t="shared" si="3196"/>
        <v>6.1320986331832694E-2</v>
      </c>
      <c r="P2694" s="13">
        <f t="shared" si="3197"/>
        <v>0.10078359607746411</v>
      </c>
      <c r="Q2694" s="13">
        <f t="shared" si="3198"/>
        <v>5.0282339883882664E-2</v>
      </c>
      <c r="R2694" s="13">
        <f t="shared" si="3199"/>
        <v>5.0501494469836948E-2</v>
      </c>
      <c r="S2694" s="13">
        <f t="shared" si="3200"/>
        <v>6.8208056007041926E-2</v>
      </c>
      <c r="T2694" s="13">
        <f t="shared" si="3201"/>
        <v>8.2821019734907686E-2</v>
      </c>
      <c r="U2694" s="13">
        <f t="shared" si="3202"/>
        <v>8.3001310390113187E-2</v>
      </c>
      <c r="V2694" s="13">
        <f t="shared" si="3203"/>
        <v>2.0516296898968864E-2</v>
      </c>
      <c r="W2694" s="13">
        <f t="shared" si="3204"/>
        <v>2.754704023221876E-2</v>
      </c>
      <c r="X2694" s="13">
        <f t="shared" si="3205"/>
        <v>4.5373265603381001E-2</v>
      </c>
      <c r="Y2694" s="13">
        <f t="shared" si="3206"/>
        <v>3.7367594016635662E-2</v>
      </c>
      <c r="Z2694" s="13">
        <f t="shared" si="3207"/>
        <v>2.7727331171590722E-2</v>
      </c>
      <c r="AA2694" s="13">
        <f t="shared" si="3208"/>
        <v>4.5571024085974798E-2</v>
      </c>
      <c r="AB2694" s="13">
        <f t="shared" si="3209"/>
        <v>3.7448938438984891E-2</v>
      </c>
      <c r="AC2694" s="13">
        <f t="shared" si="3210"/>
        <v>3.4712413091173631E-3</v>
      </c>
      <c r="AD2694" s="13">
        <f t="shared" si="3211"/>
        <v>1.1318677103748623E-2</v>
      </c>
      <c r="AE2694" s="13">
        <f t="shared" si="3212"/>
        <v>1.8643213142972521E-2</v>
      </c>
      <c r="AF2694" s="13">
        <f t="shared" si="3213"/>
        <v>1.5353799437356168E-2</v>
      </c>
      <c r="AG2694" s="13">
        <f t="shared" si="3214"/>
        <v>8.4298471997898538E-3</v>
      </c>
      <c r="AH2694" s="13">
        <f t="shared" si="3215"/>
        <v>1.1417556578819436E-2</v>
      </c>
      <c r="AI2694" s="13">
        <f t="shared" si="3216"/>
        <v>1.8765229968813843E-2</v>
      </c>
      <c r="AJ2694" s="13">
        <f t="shared" si="3217"/>
        <v>1.5420718669163782E-2</v>
      </c>
      <c r="AK2694" s="13">
        <f t="shared" si="3218"/>
        <v>8.4481978875717376E-3</v>
      </c>
      <c r="AL2694" s="13">
        <f t="shared" si="3219"/>
        <v>3.758812042297059E-4</v>
      </c>
      <c r="AM2694" s="13">
        <f t="shared" si="3220"/>
        <v>3.7205434863113664E-3</v>
      </c>
      <c r="AN2694" s="13">
        <f t="shared" si="3221"/>
        <v>6.1281795202045852E-3</v>
      </c>
      <c r="AO2694" s="13">
        <f t="shared" si="3222"/>
        <v>5.0469218233876118E-3</v>
      </c>
      <c r="AP2694" s="13">
        <f t="shared" si="3223"/>
        <v>2.7709610232975871E-3</v>
      </c>
      <c r="AQ2694" s="13">
        <f t="shared" si="3224"/>
        <v>1.1410259453177854E-3</v>
      </c>
      <c r="AR2694" s="13">
        <f t="shared" si="3225"/>
        <v>3.7612158898036197E-3</v>
      </c>
      <c r="AS2694" s="13">
        <f t="shared" si="3226"/>
        <v>6.1817150322209862E-3</v>
      </c>
      <c r="AT2694" s="13">
        <f t="shared" si="3227"/>
        <v>5.0799531134574291E-3</v>
      </c>
      <c r="AU2694" s="13">
        <f t="shared" si="3228"/>
        <v>2.7830382022267807E-3</v>
      </c>
      <c r="AV2694" s="13">
        <f t="shared" si="3229"/>
        <v>1.1435098113212006E-3</v>
      </c>
      <c r="AW2694" s="13">
        <f t="shared" si="3230"/>
        <v>2.8265320975877192E-5</v>
      </c>
      <c r="AX2694" s="13">
        <f t="shared" si="3231"/>
        <v>1.0191447070663313E-3</v>
      </c>
      <c r="AY2694" s="13">
        <f t="shared" si="3232"/>
        <v>1.6786530637115948E-3</v>
      </c>
      <c r="AZ2694" s="13">
        <f t="shared" si="3233"/>
        <v>1.3824710508578068E-3</v>
      </c>
      <c r="BA2694" s="13">
        <f t="shared" si="3234"/>
        <v>7.5903164974981414E-4</v>
      </c>
      <c r="BB2694" s="13">
        <f t="shared" si="3235"/>
        <v>3.1255394731291667E-4</v>
      </c>
      <c r="BC2694" s="13">
        <f t="shared" si="3236"/>
        <v>1.0296273681139401E-4</v>
      </c>
      <c r="BD2694" s="13">
        <f t="shared" si="3237"/>
        <v>1.0325286378081611E-3</v>
      </c>
      <c r="BE2694" s="13">
        <f t="shared" si="3238"/>
        <v>1.6970038382642866E-3</v>
      </c>
      <c r="BF2694" s="13">
        <f t="shared" si="3239"/>
        <v>1.3945482583403071E-3</v>
      </c>
      <c r="BG2694" s="13">
        <f t="shared" si="3240"/>
        <v>7.6399938958657482E-4</v>
      </c>
      <c r="BH2694" s="13">
        <f t="shared" si="3241"/>
        <v>3.1391620752335849E-4</v>
      </c>
      <c r="BI2694" s="13">
        <f t="shared" si="3242"/>
        <v>1.0318687338132384E-4</v>
      </c>
      <c r="BJ2694" s="14">
        <f t="shared" si="3243"/>
        <v>0.38238703373397864</v>
      </c>
      <c r="BK2694" s="14">
        <f t="shared" si="3244"/>
        <v>0.23226295316241891</v>
      </c>
      <c r="BL2694" s="14">
        <f t="shared" si="3245"/>
        <v>0.3561500720750454</v>
      </c>
      <c r="BM2694" s="14">
        <f t="shared" si="3246"/>
        <v>0.63557156861033925</v>
      </c>
      <c r="BN2694" s="14">
        <f t="shared" si="3247"/>
        <v>0.36130543378995861</v>
      </c>
    </row>
    <row r="2695" spans="1:66" x14ac:dyDescent="0.25">
      <c r="A2695" t="s">
        <v>136</v>
      </c>
      <c r="B2695" t="s">
        <v>307</v>
      </c>
      <c r="C2695" t="s">
        <v>484</v>
      </c>
      <c r="D2695" s="7" t="s">
        <v>557</v>
      </c>
      <c r="E2695" s="10">
        <f>VLOOKUP(A2695,home!$A$2:$E$405,3,FALSE)</f>
        <v>1.52287581699346</v>
      </c>
      <c r="F2695" s="10">
        <f>VLOOKUP(B2695,home!$B$2:$E$405,3,FALSE)</f>
        <v>0.44</v>
      </c>
      <c r="G2695" s="10">
        <f>VLOOKUP(C2695,away!$B$2:$E$405,4,FALSE)</f>
        <v>0.75</v>
      </c>
      <c r="H2695" s="10">
        <f>VLOOKUP(A2695,away!$A$2:$E$405,3,FALSE)</f>
        <v>1.2810457516339899</v>
      </c>
      <c r="I2695" s="10">
        <f>VLOOKUP(C2695,away!$B$2:$E$405,3,FALSE)</f>
        <v>0.84</v>
      </c>
      <c r="J2695" s="10">
        <f>VLOOKUP(B2695,home!$B$2:$E$405,4,FALSE)</f>
        <v>1.56</v>
      </c>
      <c r="K2695" s="12">
        <f t="shared" si="3192"/>
        <v>0.50254901960784182</v>
      </c>
      <c r="L2695" s="12">
        <f t="shared" si="3193"/>
        <v>1.6786823529411805</v>
      </c>
      <c r="M2695" s="13">
        <f t="shared" si="3194"/>
        <v>0.1129024200687669</v>
      </c>
      <c r="N2695" s="13">
        <f t="shared" si="3195"/>
        <v>5.6739000516911518E-2</v>
      </c>
      <c r="O2695" s="13">
        <f t="shared" si="3196"/>
        <v>0.18952730017379116</v>
      </c>
      <c r="P2695" s="13">
        <f t="shared" si="3197"/>
        <v>9.5246758891259886E-2</v>
      </c>
      <c r="Q2695" s="13">
        <f t="shared" si="3198"/>
        <v>1.4257064541651356E-2</v>
      </c>
      <c r="R2695" s="13">
        <f t="shared" si="3199"/>
        <v>0.15907806710116462</v>
      </c>
      <c r="S2695" s="13">
        <f t="shared" si="3200"/>
        <v>2.0088021748701741E-2</v>
      </c>
      <c r="T2695" s="13">
        <f t="shared" si="3201"/>
        <v>2.3933082650813571E-2</v>
      </c>
      <c r="U2695" s="13">
        <f t="shared" si="3202"/>
        <v>7.9944526662800747E-2</v>
      </c>
      <c r="V2695" s="13">
        <f t="shared" si="3203"/>
        <v>1.8829622596374333E-3</v>
      </c>
      <c r="W2695" s="13">
        <f t="shared" si="3204"/>
        <v>2.3882912692975385E-3</v>
      </c>
      <c r="X2695" s="13">
        <f t="shared" si="3205"/>
        <v>4.0091824074532708E-3</v>
      </c>
      <c r="Y2695" s="13">
        <f t="shared" si="3206"/>
        <v>3.3650718785570226E-3</v>
      </c>
      <c r="Z2695" s="13">
        <f t="shared" si="3207"/>
        <v>8.9013847994239337E-2</v>
      </c>
      <c r="AA2695" s="13">
        <f t="shared" si="3208"/>
        <v>4.4733822041026425E-2</v>
      </c>
      <c r="AB2695" s="13">
        <f t="shared" si="3209"/>
        <v>1.1240469205014748E-2</v>
      </c>
      <c r="AC2695" s="13">
        <f t="shared" si="3210"/>
        <v>9.9281558931482586E-5</v>
      </c>
      <c r="AD2695" s="13">
        <f t="shared" si="3211"/>
        <v>3.0005835898086144E-4</v>
      </c>
      <c r="AE2695" s="13">
        <f t="shared" si="3212"/>
        <v>5.0370267207366188E-4</v>
      </c>
      <c r="AF2695" s="13">
        <f t="shared" si="3213"/>
        <v>4.2277839336968742E-4</v>
      </c>
      <c r="AG2695" s="13">
        <f t="shared" si="3214"/>
        <v>2.3657020938483957E-4</v>
      </c>
      <c r="AH2695" s="13">
        <f t="shared" si="3215"/>
        <v>3.7356493948829575E-2</v>
      </c>
      <c r="AI2695" s="13">
        <f t="shared" si="3216"/>
        <v>1.8773469409970576E-2</v>
      </c>
      <c r="AJ2695" s="13">
        <f t="shared" si="3217"/>
        <v>4.7172943233092599E-3</v>
      </c>
      <c r="AK2695" s="13">
        <f t="shared" si="3218"/>
        <v>7.902238791269023E-4</v>
      </c>
      <c r="AL2695" s="13">
        <f t="shared" si="3219"/>
        <v>3.350237027739773E-6</v>
      </c>
      <c r="AM2695" s="13">
        <f t="shared" si="3220"/>
        <v>3.0158806826193951E-5</v>
      </c>
      <c r="AN2695" s="13">
        <f t="shared" si="3221"/>
        <v>5.0627056804893798E-5</v>
      </c>
      <c r="AO2695" s="13">
        <f t="shared" si="3222"/>
        <v>4.2493373419862978E-5</v>
      </c>
      <c r="AP2695" s="13">
        <f t="shared" si="3223"/>
        <v>2.3777625358954595E-5</v>
      </c>
      <c r="AQ2695" s="13">
        <f t="shared" si="3224"/>
        <v>9.9787700212309483E-6</v>
      </c>
      <c r="AR2695" s="13">
        <f t="shared" si="3225"/>
        <v>1.2541937431930827E-2</v>
      </c>
      <c r="AS2695" s="13">
        <f t="shared" si="3226"/>
        <v>6.3029383603997301E-3</v>
      </c>
      <c r="AT2695" s="13">
        <f t="shared" si="3227"/>
        <v>1.5837677468337709E-3</v>
      </c>
      <c r="AU2695" s="13">
        <f t="shared" si="3228"/>
        <v>2.6530697615261082E-4</v>
      </c>
      <c r="AV2695" s="13">
        <f t="shared" si="3229"/>
        <v>3.3332440190153898E-5</v>
      </c>
      <c r="AW2695" s="13">
        <f t="shared" si="3230"/>
        <v>7.8509098145535285E-8</v>
      </c>
      <c r="AX2695" s="13">
        <f t="shared" si="3231"/>
        <v>2.5260464671743437E-6</v>
      </c>
      <c r="AY2695" s="13">
        <f t="shared" si="3232"/>
        <v>4.2404296271549834E-6</v>
      </c>
      <c r="AZ2695" s="13">
        <f t="shared" si="3233"/>
        <v>3.5591671919970118E-6</v>
      </c>
      <c r="BA2695" s="13">
        <f t="shared" si="3234"/>
        <v>1.9915703854575322E-6</v>
      </c>
      <c r="BB2695" s="13">
        <f t="shared" si="3235"/>
        <v>8.3580351517695625E-7</v>
      </c>
      <c r="BC2695" s="13">
        <f t="shared" si="3236"/>
        <v>2.8060972229075223E-7</v>
      </c>
      <c r="BD2695" s="13">
        <f t="shared" si="3237"/>
        <v>3.5089881731124551E-3</v>
      </c>
      <c r="BE2695" s="13">
        <f t="shared" si="3238"/>
        <v>1.7634385662131762E-3</v>
      </c>
      <c r="BF2695" s="13">
        <f t="shared" si="3239"/>
        <v>4.4310716129454487E-4</v>
      </c>
      <c r="BG2695" s="13">
        <f t="shared" si="3240"/>
        <v>7.4227689829929147E-5</v>
      </c>
      <c r="BH2695" s="13">
        <f t="shared" si="3241"/>
        <v>9.325763187946462E-6</v>
      </c>
      <c r="BI2695" s="13">
        <f t="shared" si="3242"/>
        <v>9.3733062943947918E-7</v>
      </c>
      <c r="BJ2695" s="14">
        <f t="shared" si="3243"/>
        <v>0.10632527215783369</v>
      </c>
      <c r="BK2695" s="14">
        <f t="shared" si="3244"/>
        <v>0.23022703519395235</v>
      </c>
      <c r="BL2695" s="14">
        <f t="shared" si="3245"/>
        <v>0.57268897438480848</v>
      </c>
      <c r="BM2695" s="14">
        <f t="shared" si="3246"/>
        <v>0.37050035651675972</v>
      </c>
      <c r="BN2695" s="14">
        <f t="shared" si="3247"/>
        <v>0.62775061129354548</v>
      </c>
    </row>
    <row r="2696" spans="1:66" x14ac:dyDescent="0.25">
      <c r="A2696" t="s">
        <v>136</v>
      </c>
      <c r="B2696" t="s">
        <v>309</v>
      </c>
      <c r="C2696" t="s">
        <v>317</v>
      </c>
      <c r="D2696" s="7" t="s">
        <v>557</v>
      </c>
      <c r="E2696" s="10">
        <f>VLOOKUP(A2696,home!$A$2:$E$405,3,FALSE)</f>
        <v>1.52287581699346</v>
      </c>
      <c r="F2696" s="10">
        <f>VLOOKUP(B2696,home!$B$2:$E$405,3,FALSE)</f>
        <v>1.42</v>
      </c>
      <c r="G2696" s="10">
        <f>VLOOKUP(C2696,away!$B$2:$E$405,4,FALSE)</f>
        <v>0.75</v>
      </c>
      <c r="H2696" s="10">
        <f>VLOOKUP(A2696,away!$A$2:$E$405,3,FALSE)</f>
        <v>1.2810457516339899</v>
      </c>
      <c r="I2696" s="10">
        <f>VLOOKUP(C2696,away!$B$2:$E$405,3,FALSE)</f>
        <v>0.94</v>
      </c>
      <c r="J2696" s="10">
        <f>VLOOKUP(B2696,home!$B$2:$E$405,4,FALSE)</f>
        <v>1.04</v>
      </c>
      <c r="K2696" s="12">
        <f t="shared" si="3192"/>
        <v>1.621862745098035</v>
      </c>
      <c r="L2696" s="12">
        <f t="shared" si="3193"/>
        <v>1.2523503267973886</v>
      </c>
      <c r="M2696" s="13">
        <f t="shared" si="3194"/>
        <v>5.6460552422099491E-2</v>
      </c>
      <c r="N2696" s="13">
        <f t="shared" si="3195"/>
        <v>9.157126654105778E-2</v>
      </c>
      <c r="O2696" s="13">
        <f t="shared" si="3196"/>
        <v>7.0708391276977367E-2</v>
      </c>
      <c r="P2696" s="13">
        <f t="shared" si="3197"/>
        <v>0.11467930557794447</v>
      </c>
      <c r="Q2696" s="13">
        <f t="shared" si="3198"/>
        <v>7.4258012862191913E-2</v>
      </c>
      <c r="R2696" s="13">
        <f t="shared" si="3199"/>
        <v>4.4275838461520126E-2</v>
      </c>
      <c r="S2696" s="13">
        <f t="shared" si="3200"/>
        <v>5.8232440897496178E-2</v>
      </c>
      <c r="T2696" s="13">
        <f t="shared" si="3201"/>
        <v>9.2997046675290698E-2</v>
      </c>
      <c r="U2696" s="13">
        <f t="shared" si="3202"/>
        <v>7.1809332908718201E-2</v>
      </c>
      <c r="V2696" s="13">
        <f t="shared" si="3203"/>
        <v>1.3142028859583949E-2</v>
      </c>
      <c r="W2696" s="13">
        <f t="shared" si="3204"/>
        <v>4.0145434862066585E-2</v>
      </c>
      <c r="X2696" s="13">
        <f t="shared" si="3205"/>
        <v>5.0276148468932351E-2</v>
      </c>
      <c r="Y2696" s="13">
        <f t="shared" si="3206"/>
        <v>3.1481675482590739E-2</v>
      </c>
      <c r="Z2696" s="13">
        <f t="shared" si="3207"/>
        <v>1.8482953588837704E-2</v>
      </c>
      <c r="AA2696" s="13">
        <f t="shared" si="3208"/>
        <v>2.9976813845111899E-2</v>
      </c>
      <c r="AB2696" s="13">
        <f t="shared" si="3209"/>
        <v>2.4309138796062984E-2</v>
      </c>
      <c r="AC2696" s="13">
        <f t="shared" si="3210"/>
        <v>1.6683315594345895E-3</v>
      </c>
      <c r="AD2696" s="13">
        <f t="shared" si="3211"/>
        <v>1.6277596297136418E-2</v>
      </c>
      <c r="AE2696" s="13">
        <f t="shared" si="3212"/>
        <v>2.038525304219475E-2</v>
      </c>
      <c r="AF2696" s="13">
        <f t="shared" si="3213"/>
        <v>1.2764739154620033E-2</v>
      </c>
      <c r="AG2696" s="13">
        <f t="shared" si="3214"/>
        <v>5.3286417505906056E-3</v>
      </c>
      <c r="AH2696" s="13">
        <f t="shared" si="3215"/>
        <v>5.7867832417904698E-3</v>
      </c>
      <c r="AI2696" s="13">
        <f t="shared" si="3216"/>
        <v>9.3853681538175974E-3</v>
      </c>
      <c r="AJ2696" s="13">
        <f t="shared" si="3217"/>
        <v>7.6108894788531429E-3</v>
      </c>
      <c r="AK2696" s="13">
        <f t="shared" si="3218"/>
        <v>4.1146060342701699E-3</v>
      </c>
      <c r="AL2696" s="13">
        <f t="shared" si="3219"/>
        <v>1.3554462115736646E-4</v>
      </c>
      <c r="AM2696" s="13">
        <f t="shared" si="3220"/>
        <v>5.2800054028142541E-3</v>
      </c>
      <c r="AN2696" s="13">
        <f t="shared" si="3221"/>
        <v>6.6124164917064068E-3</v>
      </c>
      <c r="AO2696" s="13">
        <f t="shared" si="3222"/>
        <v>4.1405309771544814E-3</v>
      </c>
      <c r="AP2696" s="13">
        <f t="shared" si="3223"/>
        <v>1.728465107451375E-3</v>
      </c>
      <c r="AQ2696" s="13">
        <f t="shared" si="3224"/>
        <v>5.4116096054365357E-4</v>
      </c>
      <c r="AR2696" s="13">
        <f t="shared" si="3225"/>
        <v>1.4494159767923873E-3</v>
      </c>
      <c r="AS2696" s="13">
        <f t="shared" si="3226"/>
        <v>2.350753774909451E-3</v>
      </c>
      <c r="AT2696" s="13">
        <f t="shared" si="3227"/>
        <v>1.9062999852121052E-3</v>
      </c>
      <c r="AU2696" s="13">
        <f t="shared" si="3228"/>
        <v>1.0305856423321494E-3</v>
      </c>
      <c r="AV2696" s="13">
        <f t="shared" si="3229"/>
        <v>4.1786711473286041E-4</v>
      </c>
      <c r="AW2696" s="13">
        <f t="shared" si="3230"/>
        <v>7.6475041040571998E-6</v>
      </c>
      <c r="AX2696" s="13">
        <f t="shared" si="3231"/>
        <v>1.4272406761234645E-3</v>
      </c>
      <c r="AY2696" s="13">
        <f t="shared" si="3232"/>
        <v>1.787405327161746E-3</v>
      </c>
      <c r="AZ2696" s="13">
        <f t="shared" si="3233"/>
        <v>1.1192288227952034E-3</v>
      </c>
      <c r="BA2696" s="13">
        <f t="shared" si="3234"/>
        <v>4.6722219399620977E-4</v>
      </c>
      <c r="BB2696" s="13">
        <f t="shared" si="3235"/>
        <v>1.4628146683453664E-4</v>
      </c>
      <c r="BC2696" s="13">
        <f t="shared" si="3236"/>
        <v>3.6639128558926613E-5</v>
      </c>
      <c r="BD2696" s="13">
        <f t="shared" si="3237"/>
        <v>3.0252942870021655E-4</v>
      </c>
      <c r="BE2696" s="13">
        <f t="shared" si="3238"/>
        <v>4.9066120970467353E-4</v>
      </c>
      <c r="BF2696" s="13">
        <f t="shared" si="3239"/>
        <v>3.9789256824237222E-4</v>
      </c>
      <c r="BG2696" s="13">
        <f t="shared" si="3240"/>
        <v>2.1510904432789363E-4</v>
      </c>
      <c r="BH2696" s="13">
        <f t="shared" si="3241"/>
        <v>8.7219336282263124E-5</v>
      </c>
      <c r="BI2696" s="13">
        <f t="shared" si="3242"/>
        <v>2.829155843367597E-5</v>
      </c>
      <c r="BJ2696" s="14">
        <f t="shared" si="3243"/>
        <v>0.45877241169181215</v>
      </c>
      <c r="BK2696" s="14">
        <f t="shared" si="3244"/>
        <v>0.24610560926487776</v>
      </c>
      <c r="BL2696" s="14">
        <f t="shared" si="3245"/>
        <v>0.27665378783679195</v>
      </c>
      <c r="BM2696" s="14">
        <f t="shared" si="3246"/>
        <v>0.54628163741747093</v>
      </c>
      <c r="BN2696" s="14">
        <f t="shared" si="3247"/>
        <v>0.45195336714179113</v>
      </c>
    </row>
    <row r="2697" spans="1:66" x14ac:dyDescent="0.25">
      <c r="A2697" t="s">
        <v>136</v>
      </c>
      <c r="B2697" t="s">
        <v>323</v>
      </c>
      <c r="C2697" t="s">
        <v>387</v>
      </c>
      <c r="D2697" s="7" t="s">
        <v>557</v>
      </c>
      <c r="E2697" s="10">
        <f>VLOOKUP(A2697,home!$A$2:$E$405,3,FALSE)</f>
        <v>1.52287581699346</v>
      </c>
      <c r="F2697" s="10">
        <f>VLOOKUP(B2697,home!$B$2:$E$405,3,FALSE)</f>
        <v>1.42</v>
      </c>
      <c r="G2697" s="10">
        <f>VLOOKUP(C2697,away!$B$2:$E$405,4,FALSE)</f>
        <v>1.5</v>
      </c>
      <c r="H2697" s="10">
        <f>VLOOKUP(A2697,away!$A$2:$E$405,3,FALSE)</f>
        <v>1.2810457516339899</v>
      </c>
      <c r="I2697" s="10">
        <f>VLOOKUP(C2697,away!$B$2:$E$405,3,FALSE)</f>
        <v>0.84</v>
      </c>
      <c r="J2697" s="10">
        <f>VLOOKUP(B2697,home!$B$2:$E$405,4,FALSE)</f>
        <v>0.91</v>
      </c>
      <c r="K2697" s="12">
        <f t="shared" si="3192"/>
        <v>3.2437254901960699</v>
      </c>
      <c r="L2697" s="12">
        <f t="shared" si="3193"/>
        <v>0.97923137254902193</v>
      </c>
      <c r="M2697" s="13">
        <f t="shared" si="3194"/>
        <v>1.4655246822675742E-2</v>
      </c>
      <c r="N2697" s="13">
        <f t="shared" si="3195"/>
        <v>4.753759768382828E-2</v>
      </c>
      <c r="O2697" s="13">
        <f t="shared" si="3196"/>
        <v>1.4350877461213458E-2</v>
      </c>
      <c r="P2697" s="13">
        <f t="shared" si="3197"/>
        <v>4.6550307027618365E-2</v>
      </c>
      <c r="Q2697" s="13">
        <f t="shared" si="3198"/>
        <v>7.7099458674859733E-2</v>
      </c>
      <c r="R2697" s="13">
        <f t="shared" si="3199"/>
        <v>7.0264147168134384E-3</v>
      </c>
      <c r="S2697" s="13">
        <f t="shared" si="3200"/>
        <v>3.696510728520605E-2</v>
      </c>
      <c r="T2697" s="13">
        <f t="shared" si="3201"/>
        <v>7.5498208740969477E-2</v>
      </c>
      <c r="U2697" s="13">
        <f t="shared" si="3202"/>
        <v>2.2791760521616553E-2</v>
      </c>
      <c r="V2697" s="13">
        <f t="shared" si="3203"/>
        <v>1.3046045057791828E-2</v>
      </c>
      <c r="W2697" s="13">
        <f t="shared" si="3204"/>
        <v>8.3363159794653668E-2</v>
      </c>
      <c r="X2697" s="13">
        <f t="shared" si="3205"/>
        <v>8.163182138574214E-2</v>
      </c>
      <c r="Y2697" s="13">
        <f t="shared" si="3206"/>
        <v>3.9968220249618436E-2</v>
      </c>
      <c r="Z2697" s="13">
        <f t="shared" si="3207"/>
        <v>2.293495242414624E-3</v>
      </c>
      <c r="AA2697" s="13">
        <f t="shared" si="3208"/>
        <v>7.4394689794637326E-3</v>
      </c>
      <c r="AB2697" s="13">
        <f t="shared" si="3209"/>
        <v>1.2065797581104728E-2</v>
      </c>
      <c r="AC2697" s="13">
        <f t="shared" si="3210"/>
        <v>2.5899316567492684E-3</v>
      </c>
      <c r="AD2697" s="13">
        <f t="shared" si="3211"/>
        <v>6.7601801592301558E-2</v>
      </c>
      <c r="AE2697" s="13">
        <f t="shared" si="3212"/>
        <v>6.6197804960016107E-2</v>
      </c>
      <c r="AF2697" s="13">
        <f t="shared" si="3213"/>
        <v>3.2411483705364508E-2</v>
      </c>
      <c r="AG2697" s="13">
        <f t="shared" si="3214"/>
        <v>1.0579447225051452E-2</v>
      </c>
      <c r="AH2697" s="13">
        <f t="shared" si="3215"/>
        <v>5.61465623541081E-4</v>
      </c>
      <c r="AI2697" s="13">
        <f t="shared" si="3216"/>
        <v>1.8212403549490352E-3</v>
      </c>
      <c r="AJ2697" s="13">
        <f t="shared" si="3217"/>
        <v>2.9538018815609625E-3</v>
      </c>
      <c r="AK2697" s="13">
        <f t="shared" si="3218"/>
        <v>3.1937741520694685E-3</v>
      </c>
      <c r="AL2697" s="13">
        <f t="shared" si="3219"/>
        <v>3.290619810392647E-4</v>
      </c>
      <c r="AM2697" s="13">
        <f t="shared" si="3220"/>
        <v>4.3856337401625159E-2</v>
      </c>
      <c r="AN2697" s="13">
        <f t="shared" si="3221"/>
        <v>4.2945501468766405E-2</v>
      </c>
      <c r="AO2697" s="13">
        <f t="shared" si="3222"/>
        <v>2.1026791174033079E-2</v>
      </c>
      <c r="AP2697" s="13">
        <f t="shared" si="3223"/>
        <v>6.8633645272166933E-3</v>
      </c>
      <c r="AQ2697" s="13">
        <f t="shared" si="3224"/>
        <v>1.6802054665726676E-3</v>
      </c>
      <c r="AR2697" s="13">
        <f t="shared" si="3225"/>
        <v>1.0996095063584505E-4</v>
      </c>
      <c r="AS2697" s="13">
        <f t="shared" si="3226"/>
        <v>3.5668313850368243E-4</v>
      </c>
      <c r="AT2697" s="13">
        <f t="shared" si="3227"/>
        <v>5.7849109414376504E-4</v>
      </c>
      <c r="AU2697" s="13">
        <f t="shared" si="3228"/>
        <v>6.25488769308515E-4</v>
      </c>
      <c r="AV2697" s="13">
        <f t="shared" si="3229"/>
        <v>5.0722846620934986E-4</v>
      </c>
      <c r="AW2697" s="13">
        <f t="shared" si="3230"/>
        <v>2.903384939695945E-5</v>
      </c>
      <c r="AX2697" s="13">
        <f t="shared" si="3231"/>
        <v>2.3709653256048468E-2</v>
      </c>
      <c r="AY2697" s="13">
        <f t="shared" si="3232"/>
        <v>2.3217236300581725E-2</v>
      </c>
      <c r="AZ2697" s="13">
        <f t="shared" si="3233"/>
        <v>1.1367523084706808E-2</v>
      </c>
      <c r="BA2697" s="13">
        <f t="shared" si="3234"/>
        <v>3.7104784109067142E-3</v>
      </c>
      <c r="BB2697" s="13">
        <f t="shared" si="3235"/>
        <v>9.0835421678142376E-4</v>
      </c>
      <c r="BC2697" s="13">
        <f t="shared" si="3236"/>
        <v>1.7789778929191313E-4</v>
      </c>
      <c r="BD2697" s="13">
        <f t="shared" si="3237"/>
        <v>1.7946202102988957E-5</v>
      </c>
      <c r="BE2697" s="13">
        <f t="shared" si="3238"/>
        <v>5.8212553213675611E-5</v>
      </c>
      <c r="BF2697" s="13">
        <f t="shared" si="3239"/>
        <v>9.4412771354297387E-5</v>
      </c>
      <c r="BG2697" s="13">
        <f t="shared" si="3240"/>
        <v>1.0208303768066256E-4</v>
      </c>
      <c r="BH2697" s="13">
        <f t="shared" si="3241"/>
        <v>8.2782337860352767E-5</v>
      </c>
      <c r="BI2697" s="13">
        <f t="shared" si="3242"/>
        <v>5.3704635891129879E-5</v>
      </c>
      <c r="BJ2697" s="14">
        <f t="shared" si="3243"/>
        <v>0.76135234710893629</v>
      </c>
      <c r="BK2697" s="14">
        <f t="shared" si="3244"/>
        <v>0.13735293613166225</v>
      </c>
      <c r="BL2697" s="14">
        <f t="shared" si="3245"/>
        <v>7.4791595229236715E-2</v>
      </c>
      <c r="BM2697" s="14">
        <f t="shared" si="3246"/>
        <v>0.7453822688740559</v>
      </c>
      <c r="BN2697" s="14">
        <f t="shared" si="3247"/>
        <v>0.20721990238700902</v>
      </c>
    </row>
    <row r="2698" spans="1:66" x14ac:dyDescent="0.25">
      <c r="A2698" t="s">
        <v>136</v>
      </c>
      <c r="B2698" t="s">
        <v>347</v>
      </c>
      <c r="C2698" t="s">
        <v>138</v>
      </c>
      <c r="D2698" s="7" t="s">
        <v>557</v>
      </c>
      <c r="E2698" s="10">
        <f>VLOOKUP(A2698,home!$A$2:$E$405,3,FALSE)</f>
        <v>1.52287581699346</v>
      </c>
      <c r="F2698" s="10">
        <f>VLOOKUP(B2698,home!$B$2:$E$405,3,FALSE)</f>
        <v>0.19</v>
      </c>
      <c r="G2698" s="10">
        <f>VLOOKUP(C2698,away!$B$2:$E$405,4,FALSE)</f>
        <v>1.1299999999999999</v>
      </c>
      <c r="H2698" s="10">
        <f>VLOOKUP(A2698,away!$A$2:$E$405,3,FALSE)</f>
        <v>1.2810457516339899</v>
      </c>
      <c r="I2698" s="10">
        <f>VLOOKUP(C2698,away!$B$2:$E$405,3,FALSE)</f>
        <v>1.22</v>
      </c>
      <c r="J2698" s="10">
        <f>VLOOKUP(B2698,home!$B$2:$E$405,4,FALSE)</f>
        <v>1</v>
      </c>
      <c r="K2698" s="12">
        <f t="shared" si="3192"/>
        <v>0.3269614379084958</v>
      </c>
      <c r="L2698" s="12">
        <f t="shared" si="3193"/>
        <v>1.5628758169934678</v>
      </c>
      <c r="M2698" s="13">
        <f t="shared" si="3194"/>
        <v>0.15109639703346048</v>
      </c>
      <c r="N2698" s="13">
        <f t="shared" si="3195"/>
        <v>4.9402695236853221E-2</v>
      </c>
      <c r="O2698" s="13">
        <f t="shared" si="3196"/>
        <v>0.2361449049584389</v>
      </c>
      <c r="P2698" s="13">
        <f t="shared" si="3197"/>
        <v>7.7210277679976264E-2</v>
      </c>
      <c r="Q2698" s="13">
        <f t="shared" si="3198"/>
        <v>8.076388135598361E-3</v>
      </c>
      <c r="R2698" s="13">
        <f t="shared" si="3199"/>
        <v>0.18453258063288255</v>
      </c>
      <c r="S2698" s="13">
        <f t="shared" si="3200"/>
        <v>9.8636153747909648E-3</v>
      </c>
      <c r="T2698" s="13">
        <f t="shared" si="3201"/>
        <v>1.2622391705779638E-2</v>
      </c>
      <c r="U2698" s="13">
        <f t="shared" si="3202"/>
        <v>6.0335037904692725E-2</v>
      </c>
      <c r="V2698" s="13">
        <f t="shared" si="3203"/>
        <v>5.6003429816871048E-4</v>
      </c>
      <c r="W2698" s="13">
        <f t="shared" si="3204"/>
        <v>8.8022249264078543E-4</v>
      </c>
      <c r="X2698" s="13">
        <f t="shared" si="3205"/>
        <v>1.3756784473219941E-3</v>
      </c>
      <c r="Y2698" s="13">
        <f t="shared" si="3206"/>
        <v>1.0750072886393336E-3</v>
      </c>
      <c r="Z2698" s="13">
        <f t="shared" si="3207"/>
        <v>9.613383590617644E-2</v>
      </c>
      <c r="AA2698" s="13">
        <f t="shared" si="3208"/>
        <v>3.1432057219542835E-2</v>
      </c>
      <c r="AB2698" s="13">
        <f t="shared" si="3209"/>
        <v>5.1385353124619197E-3</v>
      </c>
      <c r="AC2698" s="13">
        <f t="shared" si="3210"/>
        <v>1.7886099751910824E-5</v>
      </c>
      <c r="AD2698" s="13">
        <f t="shared" si="3211"/>
        <v>7.1949702968307884E-5</v>
      </c>
      <c r="AE2698" s="13">
        <f t="shared" si="3212"/>
        <v>1.1244845080903151E-4</v>
      </c>
      <c r="AF2698" s="13">
        <f t="shared" si="3213"/>
        <v>8.7871482213907462E-5</v>
      </c>
      <c r="AG2698" s="13">
        <f t="shared" si="3214"/>
        <v>4.5777404851829211E-5</v>
      </c>
      <c r="AH2698" s="13">
        <f t="shared" si="3215"/>
        <v>3.7561311833145365E-2</v>
      </c>
      <c r="AI2698" s="13">
        <f t="shared" si="3216"/>
        <v>1.2281100526694608E-2</v>
      </c>
      <c r="AJ2698" s="13">
        <f t="shared" si="3217"/>
        <v>2.0077231436534267E-3</v>
      </c>
      <c r="AK2698" s="13">
        <f t="shared" si="3218"/>
        <v>2.1881601532369667E-4</v>
      </c>
      <c r="AL2698" s="13">
        <f t="shared" si="3219"/>
        <v>3.6559196792785675E-7</v>
      </c>
      <c r="AM2698" s="13">
        <f t="shared" si="3220"/>
        <v>4.7049556679214237E-6</v>
      </c>
      <c r="AN2698" s="13">
        <f t="shared" si="3221"/>
        <v>7.3532614334207422E-6</v>
      </c>
      <c r="AO2698" s="13">
        <f t="shared" si="3222"/>
        <v>5.7461172351620017E-6</v>
      </c>
      <c r="AP2698" s="13">
        <f t="shared" si="3223"/>
        <v>2.9934892228146872E-6</v>
      </c>
      <c r="AQ2698" s="13">
        <f t="shared" si="3224"/>
        <v>1.169612978691911E-6</v>
      </c>
      <c r="AR2698" s="13">
        <f t="shared" si="3225"/>
        <v>1.1740733183714692E-2</v>
      </c>
      <c r="AS2698" s="13">
        <f t="shared" si="3226"/>
        <v>3.8387670038473481E-3</v>
      </c>
      <c r="AT2698" s="13">
        <f t="shared" si="3227"/>
        <v>6.2756438968680848E-4</v>
      </c>
      <c r="AU2698" s="13">
        <f t="shared" si="3228"/>
        <v>6.8396451744055507E-5</v>
      </c>
      <c r="AV2698" s="13">
        <f t="shared" si="3229"/>
        <v>5.5907505525188578E-6</v>
      </c>
      <c r="AW2698" s="13">
        <f t="shared" si="3230"/>
        <v>5.1893761413758986E-9</v>
      </c>
      <c r="AX2698" s="13">
        <f t="shared" si="3231"/>
        <v>2.563898450798859E-7</v>
      </c>
      <c r="AY2698" s="13">
        <f t="shared" si="3232"/>
        <v>4.0070548859805533E-7</v>
      </c>
      <c r="AZ2698" s="13">
        <f t="shared" si="3233"/>
        <v>3.1312645893322629E-7</v>
      </c>
      <c r="BA2698" s="13">
        <f t="shared" si="3234"/>
        <v>1.6312592344251255E-7</v>
      </c>
      <c r="BB2698" s="13">
        <f t="shared" si="3235"/>
        <v>6.3736390218257661E-8</v>
      </c>
      <c r="BC2698" s="13">
        <f t="shared" si="3236"/>
        <v>1.9922412586914781E-8</v>
      </c>
      <c r="BD2698" s="13">
        <f t="shared" si="3237"/>
        <v>3.0582179944334035E-3</v>
      </c>
      <c r="BE2698" s="13">
        <f t="shared" si="3238"/>
        <v>9.9991935289758197E-4</v>
      </c>
      <c r="BF2698" s="13">
        <f t="shared" si="3239"/>
        <v>1.63467534707963E-4</v>
      </c>
      <c r="BG2698" s="13">
        <f t="shared" si="3240"/>
        <v>1.7815860066490843E-5</v>
      </c>
      <c r="BH2698" s="13">
        <f t="shared" si="3241"/>
        <v>1.4562748062290989E-6</v>
      </c>
      <c r="BI2698" s="13">
        <f t="shared" si="3242"/>
        <v>9.5229140926916482E-8</v>
      </c>
      <c r="BJ2698" s="14">
        <f t="shared" si="3243"/>
        <v>7.3773614790733272E-2</v>
      </c>
      <c r="BK2698" s="14">
        <f t="shared" si="3244"/>
        <v>0.23874897678360485</v>
      </c>
      <c r="BL2698" s="14">
        <f t="shared" si="3245"/>
        <v>0.59017409157243383</v>
      </c>
      <c r="BM2698" s="14">
        <f t="shared" si="3246"/>
        <v>0.29236687985962639</v>
      </c>
      <c r="BN2698" s="14">
        <f t="shared" si="3247"/>
        <v>0.70646324367720981</v>
      </c>
    </row>
    <row r="2699" spans="1:66" x14ac:dyDescent="0.25">
      <c r="A2699" t="s">
        <v>136</v>
      </c>
      <c r="B2699" t="s">
        <v>137</v>
      </c>
      <c r="C2699" t="s">
        <v>328</v>
      </c>
      <c r="D2699" s="7" t="s">
        <v>557</v>
      </c>
      <c r="E2699" s="10">
        <f>VLOOKUP(A2699,home!$A$2:$E$405,3,FALSE)</f>
        <v>1.52287581699346</v>
      </c>
      <c r="F2699" s="10">
        <f>VLOOKUP(B2699,home!$B$2:$E$405,3,FALSE)</f>
        <v>1.31</v>
      </c>
      <c r="G2699" s="10">
        <f>VLOOKUP(C2699,away!$B$2:$E$405,4,FALSE)</f>
        <v>0.66</v>
      </c>
      <c r="H2699" s="10">
        <f>VLOOKUP(A2699,away!$A$2:$E$405,3,FALSE)</f>
        <v>1.2810457516339899</v>
      </c>
      <c r="I2699" s="10">
        <f>VLOOKUP(C2699,away!$B$2:$E$405,3,FALSE)</f>
        <v>0.66</v>
      </c>
      <c r="J2699" s="10">
        <f>VLOOKUP(B2699,home!$B$2:$E$405,4,FALSE)</f>
        <v>1.56</v>
      </c>
      <c r="K2699" s="12">
        <f t="shared" si="3192"/>
        <v>1.3166784313725457</v>
      </c>
      <c r="L2699" s="12">
        <f t="shared" si="3193"/>
        <v>1.3189647058823561</v>
      </c>
      <c r="M2699" s="13">
        <f t="shared" si="3194"/>
        <v>7.1672859096700028E-2</v>
      </c>
      <c r="N2699" s="13">
        <f t="shared" si="3195"/>
        <v>9.4370107687428484E-2</v>
      </c>
      <c r="O2699" s="13">
        <f t="shared" si="3196"/>
        <v>9.4533971518226498E-2</v>
      </c>
      <c r="P2699" s="13">
        <f t="shared" si="3197"/>
        <v>0.12447084133003539</v>
      </c>
      <c r="Q2699" s="13">
        <f t="shared" si="3198"/>
        <v>6.2127542679170783E-2</v>
      </c>
      <c r="R2699" s="13">
        <f t="shared" si="3199"/>
        <v>6.2343485969714341E-2</v>
      </c>
      <c r="S2699" s="13">
        <f t="shared" si="3200"/>
        <v>5.4040645708384266E-2</v>
      </c>
      <c r="T2699" s="13">
        <f t="shared" si="3201"/>
        <v>8.1944036057026021E-2</v>
      </c>
      <c r="U2699" s="13">
        <f t="shared" si="3202"/>
        <v>8.2086323312899792E-2</v>
      </c>
      <c r="V2699" s="13">
        <f t="shared" si="3203"/>
        <v>1.0427757331661744E-2</v>
      </c>
      <c r="W2699" s="13">
        <f t="shared" si="3204"/>
        <v>2.726733181328049E-2</v>
      </c>
      <c r="X2699" s="13">
        <f t="shared" si="3205"/>
        <v>3.5964648285300112E-2</v>
      </c>
      <c r="Y2699" s="13">
        <f t="shared" si="3206"/>
        <v>2.3718050873891627E-2</v>
      </c>
      <c r="Z2699" s="13">
        <f t="shared" si="3207"/>
        <v>2.7409619211908355E-2</v>
      </c>
      <c r="AA2699" s="13">
        <f t="shared" si="3208"/>
        <v>3.6089654428454285E-2</v>
      </c>
      <c r="AB2699" s="13">
        <f t="shared" si="3209"/>
        <v>2.3759234790817221E-2</v>
      </c>
      <c r="AC2699" s="13">
        <f t="shared" si="3210"/>
        <v>1.1318368492407658E-3</v>
      </c>
      <c r="AD2699" s="13">
        <f t="shared" si="3211"/>
        <v>8.9755769199062127E-3</v>
      </c>
      <c r="AE2699" s="13">
        <f t="shared" si="3212"/>
        <v>1.1838469172288563E-2</v>
      </c>
      <c r="AF2699" s="13">
        <f t="shared" si="3213"/>
        <v>7.8072615049624636E-3</v>
      </c>
      <c r="AG2699" s="13">
        <f t="shared" si="3214"/>
        <v>3.4325007915464853E-3</v>
      </c>
      <c r="AH2699" s="13">
        <f t="shared" si="3215"/>
        <v>9.0380800855455173E-3</v>
      </c>
      <c r="AI2699" s="13">
        <f t="shared" si="3216"/>
        <v>1.1900245109655516E-2</v>
      </c>
      <c r="AJ2699" s="13">
        <f t="shared" si="3217"/>
        <v>7.8343980319650168E-3</v>
      </c>
      <c r="AK2699" s="13">
        <f t="shared" si="3218"/>
        <v>3.4384609704919524E-3</v>
      </c>
      <c r="AL2699" s="13">
        <f t="shared" si="3219"/>
        <v>7.8624286319182852E-5</v>
      </c>
      <c r="AM2699" s="13">
        <f t="shared" si="3220"/>
        <v>2.363589707913151E-3</v>
      </c>
      <c r="AN2699" s="13">
        <f t="shared" si="3221"/>
        <v>3.117491403924233E-3</v>
      </c>
      <c r="AO2699" s="13">
        <f t="shared" si="3222"/>
        <v>2.0559305663338501E-3</v>
      </c>
      <c r="AP2699" s="13">
        <f t="shared" si="3223"/>
        <v>9.038999515796908E-4</v>
      </c>
      <c r="AQ2699" s="13">
        <f t="shared" si="3224"/>
        <v>2.9805303344559563E-4</v>
      </c>
      <c r="AR2699" s="13">
        <f t="shared" si="3225"/>
        <v>2.3841817283545455E-3</v>
      </c>
      <c r="AS2699" s="13">
        <f t="shared" si="3226"/>
        <v>3.1392006581969483E-3</v>
      </c>
      <c r="AT2699" s="13">
        <f t="shared" si="3227"/>
        <v>2.0666588991992106E-3</v>
      </c>
      <c r="AU2699" s="13">
        <f t="shared" si="3228"/>
        <v>9.070417325265761E-4</v>
      </c>
      <c r="AV2699" s="13">
        <f t="shared" si="3229"/>
        <v>2.9857057139313198E-4</v>
      </c>
      <c r="AW2699" s="13">
        <f t="shared" si="3230"/>
        <v>3.7928626100054496E-6</v>
      </c>
      <c r="AX2699" s="13">
        <f t="shared" si="3231"/>
        <v>5.1868126483722919E-4</v>
      </c>
      <c r="AY2699" s="13">
        <f t="shared" si="3232"/>
        <v>6.8412228192272454E-4</v>
      </c>
      <c r="AZ2699" s="13">
        <f t="shared" si="3233"/>
        <v>4.5116657218188642E-4</v>
      </c>
      <c r="BA2699" s="13">
        <f t="shared" si="3234"/>
        <v>1.9835759506061086E-4</v>
      </c>
      <c r="BB2699" s="13">
        <f t="shared" si="3235"/>
        <v>6.5406666757162506E-5</v>
      </c>
      <c r="BC2699" s="13">
        <f t="shared" si="3236"/>
        <v>1.7253816996421232E-5</v>
      </c>
      <c r="BD2699" s="13">
        <f t="shared" si="3237"/>
        <v>5.2410859201820607E-4</v>
      </c>
      <c r="BE2699" s="13">
        <f t="shared" si="3238"/>
        <v>6.9008247880740514E-4</v>
      </c>
      <c r="BF2699" s="13">
        <f t="shared" si="3239"/>
        <v>4.5430835785690616E-4</v>
      </c>
      <c r="BG2699" s="13">
        <f t="shared" si="3240"/>
        <v>1.993926719941561E-4</v>
      </c>
      <c r="BH2699" s="13">
        <f t="shared" si="3241"/>
        <v>6.5634007647111475E-5</v>
      </c>
      <c r="BI2699" s="13">
        <f t="shared" si="3242"/>
        <v>1.7283776446698505E-5</v>
      </c>
      <c r="BJ2699" s="14">
        <f t="shared" si="3243"/>
        <v>0.36811947864575373</v>
      </c>
      <c r="BK2699" s="14">
        <f t="shared" si="3244"/>
        <v>0.26250668688426404</v>
      </c>
      <c r="BL2699" s="14">
        <f t="shared" si="3245"/>
        <v>0.34177031769221106</v>
      </c>
      <c r="BM2699" s="14">
        <f t="shared" si="3246"/>
        <v>0.48960696473354898</v>
      </c>
      <c r="BN2699" s="14">
        <f t="shared" si="3247"/>
        <v>0.5095188082812756</v>
      </c>
    </row>
    <row r="2700" spans="1:66" x14ac:dyDescent="0.25">
      <c r="A2700" t="s">
        <v>136</v>
      </c>
      <c r="B2700" t="s">
        <v>359</v>
      </c>
      <c r="C2700" t="s">
        <v>373</v>
      </c>
      <c r="D2700" s="7" t="s">
        <v>557</v>
      </c>
      <c r="E2700" s="10">
        <f>VLOOKUP(A2700,home!$A$2:$E$405,3,FALSE)</f>
        <v>1.52287581699346</v>
      </c>
      <c r="F2700" s="10">
        <f>VLOOKUP(B2700,home!$B$2:$E$405,3,FALSE)</f>
        <v>1.1299999999999999</v>
      </c>
      <c r="G2700" s="10">
        <f>VLOOKUP(C2700,away!$B$2:$E$405,4,FALSE)</f>
        <v>0.77</v>
      </c>
      <c r="H2700" s="10">
        <f>VLOOKUP(A2700,away!$A$2:$E$405,3,FALSE)</f>
        <v>1.2810457516339899</v>
      </c>
      <c r="I2700" s="10">
        <f>VLOOKUP(C2700,away!$B$2:$E$405,3,FALSE)</f>
        <v>0.66</v>
      </c>
      <c r="J2700" s="10">
        <f>VLOOKUP(B2700,home!$B$2:$E$405,4,FALSE)</f>
        <v>1.23</v>
      </c>
      <c r="K2700" s="12">
        <f t="shared" si="3192"/>
        <v>1.3250542483660093</v>
      </c>
      <c r="L2700" s="12">
        <f t="shared" si="3193"/>
        <v>1.039952941176473</v>
      </c>
      <c r="M2700" s="13">
        <f t="shared" si="3194"/>
        <v>9.3948624918421111E-2</v>
      </c>
      <c r="N2700" s="13">
        <f t="shared" si="3195"/>
        <v>0.12448702457629864</v>
      </c>
      <c r="O2700" s="13">
        <f t="shared" si="3196"/>
        <v>9.770214880339731E-2</v>
      </c>
      <c r="P2700" s="13">
        <f t="shared" si="3197"/>
        <v>0.12946064734642965</v>
      </c>
      <c r="Q2700" s="13">
        <f t="shared" si="3198"/>
        <v>8.2476030390634156E-2</v>
      </c>
      <c r="R2700" s="13">
        <f t="shared" si="3199"/>
        <v>5.0802818503677218E-2</v>
      </c>
      <c r="S2700" s="13">
        <f t="shared" si="3200"/>
        <v>4.4599000852620148E-2</v>
      </c>
      <c r="T2700" s="13">
        <f t="shared" si="3201"/>
        <v>8.5771190381300169E-2</v>
      </c>
      <c r="U2700" s="13">
        <f t="shared" si="3202"/>
        <v>6.7316490487264818E-2</v>
      </c>
      <c r="V2700" s="13">
        <f t="shared" si="3203"/>
        <v>6.8285731535575097E-3</v>
      </c>
      <c r="W2700" s="13">
        <f t="shared" si="3204"/>
        <v>3.6428404819157954E-2</v>
      </c>
      <c r="X2700" s="13">
        <f t="shared" si="3205"/>
        <v>3.7883826734050517E-2</v>
      </c>
      <c r="Y2700" s="13">
        <f t="shared" si="3206"/>
        <v>1.9698698517547859E-2</v>
      </c>
      <c r="Z2700" s="13">
        <f t="shared" si="3207"/>
        <v>1.7610846840984559E-2</v>
      </c>
      <c r="AA2700" s="13">
        <f t="shared" si="3208"/>
        <v>2.3335327423969706E-2</v>
      </c>
      <c r="AB2700" s="13">
        <f t="shared" si="3209"/>
        <v>1.5460287370071452E-2</v>
      </c>
      <c r="AC2700" s="13">
        <f t="shared" si="3210"/>
        <v>5.8810832894017951E-4</v>
      </c>
      <c r="AD2700" s="13">
        <f t="shared" si="3211"/>
        <v>1.2067403141705513E-2</v>
      </c>
      <c r="AE2700" s="13">
        <f t="shared" si="3212"/>
        <v>1.2549531389578858E-2</v>
      </c>
      <c r="AF2700" s="13">
        <f t="shared" si="3213"/>
        <v>6.5254610394895008E-3</v>
      </c>
      <c r="AG2700" s="13">
        <f t="shared" si="3214"/>
        <v>2.2620574668498639E-3</v>
      </c>
      <c r="AH2700" s="13">
        <f t="shared" si="3215"/>
        <v>4.5786129922225716E-3</v>
      </c>
      <c r="AI2700" s="13">
        <f t="shared" si="3216"/>
        <v>6.0669105969683263E-3</v>
      </c>
      <c r="AJ2700" s="13">
        <f t="shared" si="3217"/>
        <v>4.019492830484821E-3</v>
      </c>
      <c r="AK2700" s="13">
        <f t="shared" si="3218"/>
        <v>1.7753486837702088E-3</v>
      </c>
      <c r="AL2700" s="13">
        <f t="shared" si="3219"/>
        <v>3.241639142266742E-5</v>
      </c>
      <c r="AM2700" s="13">
        <f t="shared" si="3220"/>
        <v>3.197992759932444E-3</v>
      </c>
      <c r="AN2700" s="13">
        <f t="shared" si="3221"/>
        <v>3.3257619765528113E-3</v>
      </c>
      <c r="AO2700" s="13">
        <f t="shared" si="3222"/>
        <v>1.7293179745844877E-3</v>
      </c>
      <c r="AP2700" s="13">
        <f t="shared" si="3223"/>
        <v>5.9946977129949318E-4</v>
      </c>
      <c r="AQ2700" s="13">
        <f t="shared" si="3224"/>
        <v>1.5585508795232388E-4</v>
      </c>
      <c r="AR2700" s="13">
        <f t="shared" si="3225"/>
        <v>9.523084095541352E-4</v>
      </c>
      <c r="AS2700" s="13">
        <f t="shared" si="3226"/>
        <v>1.2618603038343846E-3</v>
      </c>
      <c r="AT2700" s="13">
        <f t="shared" si="3227"/>
        <v>8.3601667822008738E-4</v>
      </c>
      <c r="AU2700" s="13">
        <f t="shared" si="3228"/>
        <v>3.6925581706012179E-4</v>
      </c>
      <c r="AV2700" s="13">
        <f t="shared" si="3229"/>
        <v>1.2232099728234409E-4</v>
      </c>
      <c r="AW2700" s="13">
        <f t="shared" si="3230"/>
        <v>1.2408220810569674E-6</v>
      </c>
      <c r="AX2700" s="13">
        <f t="shared" si="3231"/>
        <v>7.0625231546536963E-4</v>
      </c>
      <c r="AY2700" s="13">
        <f t="shared" si="3232"/>
        <v>7.3446917268090545E-4</v>
      </c>
      <c r="AZ2700" s="13">
        <f t="shared" si="3233"/>
        <v>3.8190668816647915E-4</v>
      </c>
      <c r="BA2700" s="13">
        <f t="shared" si="3234"/>
        <v>1.3238832787123206E-4</v>
      </c>
      <c r="BB2700" s="13">
        <f t="shared" si="3235"/>
        <v>3.4419407736780751E-5</v>
      </c>
      <c r="BC2700" s="13">
        <f t="shared" si="3236"/>
        <v>7.1589128618834792E-6</v>
      </c>
      <c r="BD2700" s="13">
        <f t="shared" si="3237"/>
        <v>1.6505932190381866E-4</v>
      </c>
      <c r="BE2700" s="13">
        <f t="shared" si="3238"/>
        <v>2.1871255572106764E-4</v>
      </c>
      <c r="BF2700" s="13">
        <f t="shared" si="3239"/>
        <v>1.449030005645941E-4</v>
      </c>
      <c r="BG2700" s="13">
        <f t="shared" si="3240"/>
        <v>6.400144549969921E-5</v>
      </c>
      <c r="BH2700" s="13">
        <f t="shared" si="3241"/>
        <v>2.1201346815235509E-5</v>
      </c>
      <c r="BI2700" s="13">
        <f t="shared" si="3242"/>
        <v>5.6185869337217955E-6</v>
      </c>
      <c r="BJ2700" s="14">
        <f t="shared" si="3243"/>
        <v>0.43115462085171719</v>
      </c>
      <c r="BK2700" s="14">
        <f t="shared" si="3244"/>
        <v>0.27619184016407211</v>
      </c>
      <c r="BL2700" s="14">
        <f t="shared" si="3245"/>
        <v>0.27521869615521555</v>
      </c>
      <c r="BM2700" s="14">
        <f t="shared" si="3246"/>
        <v>0.42056548112253161</v>
      </c>
      <c r="BN2700" s="14">
        <f t="shared" si="3247"/>
        <v>0.57887729453885806</v>
      </c>
    </row>
    <row r="2701" spans="1:66" x14ac:dyDescent="0.25">
      <c r="A2701" t="s">
        <v>136</v>
      </c>
      <c r="B2701" t="s">
        <v>125</v>
      </c>
      <c r="C2701" t="s">
        <v>388</v>
      </c>
      <c r="D2701" s="7" t="s">
        <v>557</v>
      </c>
      <c r="E2701" s="10">
        <f>VLOOKUP(A2701,home!$A$2:$E$405,3,FALSE)</f>
        <v>1.52287581699346</v>
      </c>
      <c r="F2701" s="10">
        <f>VLOOKUP(B2701,home!$B$2:$E$405,3,FALSE)</f>
        <v>0.98</v>
      </c>
      <c r="G2701" s="10">
        <f>VLOOKUP(C2701,away!$B$2:$E$405,4,FALSE)</f>
        <v>1.03</v>
      </c>
      <c r="H2701" s="10">
        <f>VLOOKUP(A2701,away!$A$2:$E$405,3,FALSE)</f>
        <v>1.2810457516339899</v>
      </c>
      <c r="I2701" s="10">
        <f>VLOOKUP(C2701,away!$B$2:$E$405,3,FALSE)</f>
        <v>1.31</v>
      </c>
      <c r="J2701" s="10">
        <f>VLOOKUP(B2701,home!$B$2:$E$405,4,FALSE)</f>
        <v>1.43</v>
      </c>
      <c r="K2701" s="12">
        <f t="shared" si="3192"/>
        <v>1.5371908496731985</v>
      </c>
      <c r="L2701" s="12">
        <f t="shared" si="3193"/>
        <v>2.3997830065359533</v>
      </c>
      <c r="M2701" s="13">
        <f t="shared" si="3194"/>
        <v>1.9507156978536139E-2</v>
      </c>
      <c r="N2701" s="13">
        <f t="shared" si="3195"/>
        <v>2.9986223210544432E-2</v>
      </c>
      <c r="O2701" s="13">
        <f t="shared" si="3196"/>
        <v>4.6812943822920262E-2</v>
      </c>
      <c r="P2701" s="13">
        <f t="shared" si="3197"/>
        <v>7.1960428890858505E-2</v>
      </c>
      <c r="Q2701" s="13">
        <f t="shared" si="3198"/>
        <v>2.3047273967753499E-2</v>
      </c>
      <c r="R2701" s="13">
        <f t="shared" si="3199"/>
        <v>5.6170453536083152E-2</v>
      </c>
      <c r="S2701" s="13">
        <f t="shared" si="3200"/>
        <v>6.6364146910977723E-2</v>
      </c>
      <c r="T2701" s="13">
        <f t="shared" si="3201"/>
        <v>5.5308456414793303E-2</v>
      </c>
      <c r="U2701" s="13">
        <f t="shared" si="3202"/>
        <v>8.6344707197660575E-2</v>
      </c>
      <c r="V2701" s="13">
        <f t="shared" si="3203"/>
        <v>2.7201369561976763E-2</v>
      </c>
      <c r="W2701" s="13">
        <f t="shared" si="3204"/>
        <v>1.1809352884380666E-2</v>
      </c>
      <c r="X2701" s="13">
        <f t="shared" si="3205"/>
        <v>2.8339884370123067E-2</v>
      </c>
      <c r="Y2701" s="13">
        <f t="shared" si="3206"/>
        <v>3.4004786459307615E-2</v>
      </c>
      <c r="Z2701" s="13">
        <f t="shared" si="3207"/>
        <v>4.4932299955103228E-2</v>
      </c>
      <c r="AA2701" s="13">
        <f t="shared" si="3208"/>
        <v>6.9069520345756155E-2</v>
      </c>
      <c r="AB2701" s="13">
        <f t="shared" si="3209"/>
        <v>5.3086517333406608E-2</v>
      </c>
      <c r="AC2701" s="13">
        <f t="shared" si="3210"/>
        <v>6.2714873772109561E-3</v>
      </c>
      <c r="AD2701" s="13">
        <f t="shared" si="3211"/>
        <v>4.538307298607938E-3</v>
      </c>
      <c r="AE2701" s="13">
        <f t="shared" si="3212"/>
        <v>1.0890952733637419E-2</v>
      </c>
      <c r="AF2701" s="13">
        <f t="shared" si="3213"/>
        <v>1.3067961647584687E-2</v>
      </c>
      <c r="AG2701" s="13">
        <f t="shared" si="3214"/>
        <v>1.0453424097312435E-2</v>
      </c>
      <c r="AH2701" s="13">
        <f t="shared" si="3215"/>
        <v>2.6956942469208232E-2</v>
      </c>
      <c r="AI2701" s="13">
        <f t="shared" si="3216"/>
        <v>4.1437965298833729E-2</v>
      </c>
      <c r="AJ2701" s="13">
        <f t="shared" si="3217"/>
        <v>3.1849030543221378E-2</v>
      </c>
      <c r="AK2701" s="13">
        <f t="shared" si="3218"/>
        <v>1.6319346107334043E-2</v>
      </c>
      <c r="AL2701" s="13">
        <f t="shared" si="3219"/>
        <v>9.254017321832658E-4</v>
      </c>
      <c r="AM2701" s="13">
        <f t="shared" si="3220"/>
        <v>1.3952488904850422E-3</v>
      </c>
      <c r="AN2701" s="13">
        <f t="shared" si="3221"/>
        <v>3.3482945772741477E-3</v>
      </c>
      <c r="AO2701" s="13">
        <f t="shared" si="3222"/>
        <v>4.0175902137094925E-3</v>
      </c>
      <c r="AP2701" s="13">
        <f t="shared" si="3223"/>
        <v>3.2137815740283962E-3</v>
      </c>
      <c r="AQ2701" s="13">
        <f t="shared" si="3224"/>
        <v>1.9280946020179288E-3</v>
      </c>
      <c r="AR2701" s="13">
        <f t="shared" si="3225"/>
        <v>1.2938162489154656E-2</v>
      </c>
      <c r="AS2701" s="13">
        <f t="shared" si="3226"/>
        <v>1.9888424989913549E-2</v>
      </c>
      <c r="AT2701" s="13">
        <f t="shared" si="3227"/>
        <v>1.5286152454453446E-2</v>
      </c>
      <c r="AU2701" s="13">
        <f t="shared" si="3228"/>
        <v>7.8325778932317822E-3</v>
      </c>
      <c r="AV2701" s="13">
        <f t="shared" si="3229"/>
        <v>3.0100417667071186E-3</v>
      </c>
      <c r="AW2701" s="13">
        <f t="shared" si="3230"/>
        <v>9.4826030628318678E-5</v>
      </c>
      <c r="AX2701" s="13">
        <f t="shared" si="3231"/>
        <v>3.5746063791171535E-4</v>
      </c>
      <c r="AY2701" s="13">
        <f t="shared" si="3232"/>
        <v>8.5782796436603605E-4</v>
      </c>
      <c r="AZ2701" s="13">
        <f t="shared" si="3233"/>
        <v>1.0293004857084716E-3</v>
      </c>
      <c r="BA2701" s="13">
        <f t="shared" si="3234"/>
        <v>8.2336593807413102E-4</v>
      </c>
      <c r="BB2701" s="13">
        <f t="shared" si="3235"/>
        <v>4.9397489658770848E-4</v>
      </c>
      <c r="BC2701" s="13">
        <f t="shared" si="3236"/>
        <v>2.3708651249730763E-4</v>
      </c>
      <c r="BD2701" s="13">
        <f t="shared" si="3237"/>
        <v>5.1747970795457026E-3</v>
      </c>
      <c r="BE2701" s="13">
        <f t="shared" si="3238"/>
        <v>7.954650719593245E-3</v>
      </c>
      <c r="BF2701" s="13">
        <f t="shared" si="3239"/>
        <v>6.1139081492525317E-3</v>
      </c>
      <c r="BG2701" s="13">
        <f t="shared" si="3240"/>
        <v>3.1327478875911312E-3</v>
      </c>
      <c r="BH2701" s="13">
        <f t="shared" si="3241"/>
        <v>1.2039078467845322E-3</v>
      </c>
      <c r="BI2701" s="13">
        <f t="shared" si="3242"/>
        <v>3.7012722518538899E-4</v>
      </c>
      <c r="BJ2701" s="14">
        <f t="shared" si="3243"/>
        <v>0.23914864937670546</v>
      </c>
      <c r="BK2701" s="14">
        <f t="shared" si="3244"/>
        <v>0.19308781941610942</v>
      </c>
      <c r="BL2701" s="14">
        <f t="shared" si="3245"/>
        <v>0.51095292515583701</v>
      </c>
      <c r="BM2701" s="14">
        <f t="shared" si="3246"/>
        <v>0.73987421156332145</v>
      </c>
      <c r="BN2701" s="14">
        <f t="shared" si="3247"/>
        <v>0.24748448040669602</v>
      </c>
    </row>
    <row r="2702" spans="1:66" x14ac:dyDescent="0.25">
      <c r="A2702" t="s">
        <v>136</v>
      </c>
      <c r="B2702" t="s">
        <v>381</v>
      </c>
      <c r="C2702" t="s">
        <v>482</v>
      </c>
      <c r="D2702" s="7" t="s">
        <v>557</v>
      </c>
      <c r="E2702" s="10">
        <f>VLOOKUP(A2702,home!$A$2:$E$405,3,FALSE)</f>
        <v>1.52287581699346</v>
      </c>
      <c r="F2702" s="10">
        <f>VLOOKUP(B2702,home!$B$2:$E$405,3,FALSE)</f>
        <v>1.0900000000000001</v>
      </c>
      <c r="G2702" s="10">
        <f>VLOOKUP(C2702,away!$B$2:$E$405,4,FALSE)</f>
        <v>2.19</v>
      </c>
      <c r="H2702" s="10">
        <f>VLOOKUP(A2702,away!$A$2:$E$405,3,FALSE)</f>
        <v>1.2810457516339899</v>
      </c>
      <c r="I2702" s="10">
        <f>VLOOKUP(C2702,away!$B$2:$E$405,3,FALSE)</f>
        <v>0.55000000000000004</v>
      </c>
      <c r="J2702" s="10">
        <f>VLOOKUP(B2702,home!$B$2:$E$405,4,FALSE)</f>
        <v>1.3</v>
      </c>
      <c r="K2702" s="12">
        <f t="shared" si="3192"/>
        <v>3.6352568627450883</v>
      </c>
      <c r="L2702" s="12">
        <f t="shared" si="3193"/>
        <v>0.91594771241830286</v>
      </c>
      <c r="M2702" s="13">
        <f t="shared" si="3194"/>
        <v>1.0554483055341794E-2</v>
      </c>
      <c r="N2702" s="13">
        <f t="shared" si="3195"/>
        <v>3.8368256959657995E-2</v>
      </c>
      <c r="O2702" s="13">
        <f t="shared" si="3196"/>
        <v>9.6673546102980547E-3</v>
      </c>
      <c r="P2702" s="13">
        <f t="shared" si="3197"/>
        <v>3.514331719167637E-2</v>
      </c>
      <c r="Q2702" s="13">
        <f t="shared" si="3198"/>
        <v>6.9739234712081891E-2</v>
      </c>
      <c r="R2702" s="13">
        <f t="shared" si="3199"/>
        <v>4.4273956702195177E-3</v>
      </c>
      <c r="S2702" s="13">
        <f t="shared" si="3200"/>
        <v>2.9254221565349337E-2</v>
      </c>
      <c r="T2702" s="13">
        <f t="shared" si="3201"/>
        <v>6.3877492500334504E-2</v>
      </c>
      <c r="U2702" s="13">
        <f t="shared" si="3202"/>
        <v>1.6094720494253388E-2</v>
      </c>
      <c r="V2702" s="13">
        <f t="shared" si="3203"/>
        <v>1.0823103765227025E-2</v>
      </c>
      <c r="W2702" s="13">
        <f t="shared" si="3204"/>
        <v>8.4506677196562047E-2</v>
      </c>
      <c r="X2702" s="13">
        <f t="shared" si="3205"/>
        <v>7.740369766226296E-2</v>
      </c>
      <c r="Y2702" s="13">
        <f t="shared" si="3206"/>
        <v>3.5448869903233843E-2</v>
      </c>
      <c r="Z2702" s="13">
        <f t="shared" si="3207"/>
        <v>1.3517543120360892E-3</v>
      </c>
      <c r="AA2702" s="13">
        <f t="shared" si="3208"/>
        <v>4.9139741395744577E-3</v>
      </c>
      <c r="AB2702" s="13">
        <f t="shared" si="3209"/>
        <v>8.9317791071199717E-3</v>
      </c>
      <c r="AC2702" s="13">
        <f t="shared" si="3210"/>
        <v>2.2523590605137097E-3</v>
      </c>
      <c r="AD2702" s="13">
        <f t="shared" si="3211"/>
        <v>7.6800869556646514E-2</v>
      </c>
      <c r="AE2702" s="13">
        <f t="shared" si="3212"/>
        <v>7.0345580782146852E-2</v>
      </c>
      <c r="AF2702" s="13">
        <f t="shared" si="3213"/>
        <v>3.2216436898072166E-2</v>
      </c>
      <c r="AG2702" s="13">
        <f t="shared" si="3214"/>
        <v>9.8361905596859363E-3</v>
      </c>
      <c r="AH2702" s="13">
        <f t="shared" si="3215"/>
        <v>3.0953406746525813E-4</v>
      </c>
      <c r="AI2702" s="13">
        <f t="shared" si="3216"/>
        <v>1.1252358430064806E-3</v>
      </c>
      <c r="AJ2702" s="13">
        <f t="shared" si="3217"/>
        <v>2.0452606602480326E-3</v>
      </c>
      <c r="AK2702" s="13">
        <f t="shared" si="3218"/>
        <v>2.4783492837564028E-3</v>
      </c>
      <c r="AL2702" s="13">
        <f t="shared" si="3219"/>
        <v>2.9998766771667778E-4</v>
      </c>
      <c r="AM2702" s="13">
        <f t="shared" si="3220"/>
        <v>5.5838177624117906E-2</v>
      </c>
      <c r="AN2702" s="13">
        <f t="shared" si="3221"/>
        <v>5.1144851060417655E-2</v>
      </c>
      <c r="AO2702" s="13">
        <f t="shared" si="3222"/>
        <v>2.3423004665382181E-2</v>
      </c>
      <c r="AP2702" s="13">
        <f t="shared" si="3223"/>
        <v>7.1514158470733493E-3</v>
      </c>
      <c r="AQ2702" s="13">
        <f t="shared" si="3224"/>
        <v>1.6375807464197084E-3</v>
      </c>
      <c r="AR2702" s="13">
        <f t="shared" si="3225"/>
        <v>5.6703404202067164E-5</v>
      </c>
      <c r="AS2702" s="13">
        <f t="shared" si="3226"/>
        <v>2.0613143926657331E-4</v>
      </c>
      <c r="AT2702" s="13">
        <f t="shared" si="3227"/>
        <v>3.7467036461066665E-4</v>
      </c>
      <c r="AU2702" s="13">
        <f t="shared" si="3228"/>
        <v>4.5400767140604337E-4</v>
      </c>
      <c r="AV2702" s="13">
        <f t="shared" si="3229"/>
        <v>4.1260862580443412E-4</v>
      </c>
      <c r="AW2702" s="13">
        <f t="shared" si="3230"/>
        <v>2.7746402760480313E-5</v>
      </c>
      <c r="AX2702" s="13">
        <f t="shared" si="3231"/>
        <v>3.3831019735208967E-2</v>
      </c>
      <c r="AY2702" s="13">
        <f t="shared" si="3232"/>
        <v>3.0987445135243107E-2</v>
      </c>
      <c r="AZ2702" s="13">
        <f t="shared" si="3233"/>
        <v>1.4191439742656794E-2</v>
      </c>
      <c r="BA2702" s="13">
        <f t="shared" si="3234"/>
        <v>4.3328722560695612E-3</v>
      </c>
      <c r="BB2702" s="13">
        <f t="shared" si="3235"/>
        <v>9.9217110778691115E-4</v>
      </c>
      <c r="BC2702" s="13">
        <f t="shared" si="3236"/>
        <v>1.8175537130099095E-4</v>
      </c>
      <c r="BD2702" s="13">
        <f t="shared" si="3237"/>
        <v>8.6562255608689649E-6</v>
      </c>
      <c r="BE2702" s="13">
        <f t="shared" si="3238"/>
        <v>3.1467603375618344E-5</v>
      </c>
      <c r="BF2702" s="13">
        <f t="shared" si="3239"/>
        <v>5.7196410562678573E-5</v>
      </c>
      <c r="BG2702" s="13">
        <f t="shared" si="3240"/>
        <v>6.9307881340787642E-5</v>
      </c>
      <c r="BH2702" s="13">
        <f t="shared" si="3241"/>
        <v>6.2987987821605139E-5</v>
      </c>
      <c r="BI2702" s="13">
        <f t="shared" si="3242"/>
        <v>4.5795502999798813E-5</v>
      </c>
      <c r="BJ2702" s="14">
        <f t="shared" si="3243"/>
        <v>0.7822550400223619</v>
      </c>
      <c r="BK2702" s="14">
        <f t="shared" si="3244"/>
        <v>0.11931491744106802</v>
      </c>
      <c r="BL2702" s="14">
        <f t="shared" si="3245"/>
        <v>5.1773136992892696E-2</v>
      </c>
      <c r="BM2702" s="14">
        <f t="shared" si="3246"/>
        <v>0.75583510783660035</v>
      </c>
      <c r="BN2702" s="14">
        <f t="shared" si="3247"/>
        <v>0.1679000421992756</v>
      </c>
    </row>
    <row r="2703" spans="1:66" x14ac:dyDescent="0.25">
      <c r="A2703" t="s">
        <v>136</v>
      </c>
      <c r="B2703" t="s">
        <v>386</v>
      </c>
      <c r="C2703" t="s">
        <v>315</v>
      </c>
      <c r="D2703" s="7" t="s">
        <v>557</v>
      </c>
      <c r="E2703" s="10">
        <f>VLOOKUP(A2703,home!$A$2:$E$405,3,FALSE)</f>
        <v>1.52287581699346</v>
      </c>
      <c r="F2703" s="10">
        <f>VLOOKUP(B2703,home!$B$2:$E$405,3,FALSE)</f>
        <v>0.56000000000000005</v>
      </c>
      <c r="G2703" s="10">
        <f>VLOOKUP(C2703,away!$B$2:$E$405,4,FALSE)</f>
        <v>1.31</v>
      </c>
      <c r="H2703" s="10">
        <f>VLOOKUP(A2703,away!$A$2:$E$405,3,FALSE)</f>
        <v>1.2810457516339899</v>
      </c>
      <c r="I2703" s="10">
        <f>VLOOKUP(C2703,away!$B$2:$E$405,3,FALSE)</f>
        <v>1.03</v>
      </c>
      <c r="J2703" s="10">
        <f>VLOOKUP(B2703,home!$B$2:$E$405,4,FALSE)</f>
        <v>0.67</v>
      </c>
      <c r="K2703" s="12">
        <f t="shared" si="3192"/>
        <v>1.1171816993464023</v>
      </c>
      <c r="L2703" s="12">
        <f t="shared" si="3193"/>
        <v>0.88404967320261651</v>
      </c>
      <c r="M2703" s="13">
        <f t="shared" si="3194"/>
        <v>0.13516873764480053</v>
      </c>
      <c r="N2703" s="13">
        <f t="shared" si="3195"/>
        <v>0.15100804002052626</v>
      </c>
      <c r="O2703" s="13">
        <f t="shared" si="3196"/>
        <v>0.1194958783420961</v>
      </c>
      <c r="P2703" s="13">
        <f t="shared" si="3197"/>
        <v>0.13349860843111386</v>
      </c>
      <c r="Q2703" s="13">
        <f t="shared" si="3198"/>
        <v>8.4351709382550544E-2</v>
      </c>
      <c r="R2703" s="13">
        <f t="shared" si="3199"/>
        <v>5.2820146098694828E-2</v>
      </c>
      <c r="S2703" s="13">
        <f t="shared" si="3200"/>
        <v>3.2962278784974312E-2</v>
      </c>
      <c r="T2703" s="13">
        <f t="shared" si="3201"/>
        <v>7.4571101113725877E-2</v>
      </c>
      <c r="U2703" s="13">
        <f t="shared" si="3202"/>
        <v>5.9009700578265135E-2</v>
      </c>
      <c r="V2703" s="13">
        <f t="shared" si="3203"/>
        <v>3.6172222998914118E-3</v>
      </c>
      <c r="W2703" s="13">
        <f t="shared" si="3204"/>
        <v>3.1412062010257216E-2</v>
      </c>
      <c r="X2703" s="13">
        <f t="shared" si="3205"/>
        <v>2.7769823154788216E-2</v>
      </c>
      <c r="Y2703" s="13">
        <f t="shared" si="3206"/>
        <v>1.2274951542442486E-2</v>
      </c>
      <c r="Z2703" s="13">
        <f t="shared" si="3207"/>
        <v>1.5565210965688546E-2</v>
      </c>
      <c r="AA2703" s="13">
        <f t="shared" si="3208"/>
        <v>1.7389168837333185E-2</v>
      </c>
      <c r="AB2703" s="13">
        <f t="shared" si="3209"/>
        <v>9.7134305959566958E-3</v>
      </c>
      <c r="AC2703" s="13">
        <f t="shared" si="3210"/>
        <v>2.2328302009561981E-4</v>
      </c>
      <c r="AD2703" s="13">
        <f t="shared" si="3211"/>
        <v>8.773245204148435E-3</v>
      </c>
      <c r="AE2703" s="13">
        <f t="shared" si="3212"/>
        <v>7.7559845556538455E-3</v>
      </c>
      <c r="AF2703" s="13">
        <f t="shared" si="3213"/>
        <v>3.428337805895161E-3</v>
      </c>
      <c r="AG2703" s="13">
        <f t="shared" si="3214"/>
        <v>1.0102736389765977E-3</v>
      </c>
      <c r="AH2703" s="13">
        <f t="shared" si="3215"/>
        <v>3.4401049168866849E-3</v>
      </c>
      <c r="AI2703" s="13">
        <f t="shared" si="3216"/>
        <v>3.8432222569773807E-3</v>
      </c>
      <c r="AJ2703" s="13">
        <f t="shared" si="3217"/>
        <v>2.1467887860079533E-3</v>
      </c>
      <c r="AK2703" s="13">
        <f t="shared" si="3218"/>
        <v>7.9945104803005472E-4</v>
      </c>
      <c r="AL2703" s="13">
        <f t="shared" si="3219"/>
        <v>8.8209664419273457E-6</v>
      </c>
      <c r="AM2703" s="13">
        <f t="shared" si="3220"/>
        <v>1.9602617971906434E-3</v>
      </c>
      <c r="AN2703" s="13">
        <f t="shared" si="3221"/>
        <v>1.732968801197962E-3</v>
      </c>
      <c r="AO2703" s="13">
        <f t="shared" si="3222"/>
        <v>7.6601525118469413E-4</v>
      </c>
      <c r="AP2703" s="13">
        <f t="shared" si="3223"/>
        <v>2.2573184415934972E-4</v>
      </c>
      <c r="AQ2703" s="13">
        <f t="shared" si="3224"/>
        <v>4.9889540765124265E-5</v>
      </c>
      <c r="AR2703" s="13">
        <f t="shared" si="3225"/>
        <v>6.0824472551127765E-4</v>
      </c>
      <c r="AS2703" s="13">
        <f t="shared" si="3226"/>
        <v>6.7951987606517522E-4</v>
      </c>
      <c r="AT2703" s="13">
        <f t="shared" si="3227"/>
        <v>3.7957358494107466E-4</v>
      </c>
      <c r="AU2703" s="13">
        <f t="shared" si="3228"/>
        <v>1.4135088755049186E-4</v>
      </c>
      <c r="AV2703" s="13">
        <f t="shared" si="3229"/>
        <v>3.9478656189445199E-5</v>
      </c>
      <c r="AW2703" s="13">
        <f t="shared" si="3230"/>
        <v>2.419993223805737E-7</v>
      </c>
      <c r="AX2703" s="13">
        <f t="shared" si="3231"/>
        <v>3.6499476762487913E-4</v>
      </c>
      <c r="AY2703" s="13">
        <f t="shared" si="3232"/>
        <v>3.226735050394393E-4</v>
      </c>
      <c r="AZ2703" s="13">
        <f t="shared" si="3233"/>
        <v>1.4262970334062957E-4</v>
      </c>
      <c r="BA2703" s="13">
        <f t="shared" si="3234"/>
        <v>4.2030580875756582E-5</v>
      </c>
      <c r="BB2703" s="13">
        <f t="shared" si="3235"/>
        <v>9.2892803219321846E-6</v>
      </c>
      <c r="BC2703" s="13">
        <f t="shared" si="3236"/>
        <v>1.6424370465783292E-6</v>
      </c>
      <c r="BD2703" s="13">
        <f t="shared" si="3237"/>
        <v>8.9619758469243341E-5</v>
      </c>
      <c r="BE2703" s="13">
        <f t="shared" si="3238"/>
        <v>1.001215540616834E-4</v>
      </c>
      <c r="BF2703" s="13">
        <f t="shared" si="3239"/>
        <v>5.5926983953917089E-5</v>
      </c>
      <c r="BG2703" s="13">
        <f t="shared" si="3240"/>
        <v>2.0826867657652015E-5</v>
      </c>
      <c r="BH2703" s="13">
        <f t="shared" si="3241"/>
        <v>5.816848850459578E-6</v>
      </c>
      <c r="BI2703" s="13">
        <f t="shared" si="3242"/>
        <v>1.299695416719519E-6</v>
      </c>
      <c r="BJ2703" s="14">
        <f t="shared" si="3243"/>
        <v>0.40797365593771173</v>
      </c>
      <c r="BK2703" s="14">
        <f t="shared" si="3244"/>
        <v>0.30580162465235711</v>
      </c>
      <c r="BL2703" s="14">
        <f t="shared" si="3245"/>
        <v>0.27077967089891508</v>
      </c>
      <c r="BM2703" s="14">
        <f t="shared" si="3246"/>
        <v>0.32345461102917322</v>
      </c>
      <c r="BN2703" s="14">
        <f t="shared" si="3247"/>
        <v>0.67634311991978202</v>
      </c>
    </row>
    <row r="2704" spans="1:66" x14ac:dyDescent="0.25">
      <c r="A2704" t="s">
        <v>136</v>
      </c>
      <c r="B2704" t="s">
        <v>483</v>
      </c>
      <c r="C2704" t="s">
        <v>481</v>
      </c>
      <c r="D2704" s="7" t="s">
        <v>557</v>
      </c>
      <c r="E2704" s="10">
        <f>VLOOKUP(A2704,home!$A$2:$E$405,3,FALSE)</f>
        <v>1.52287581699346</v>
      </c>
      <c r="F2704" s="10">
        <f>VLOOKUP(B2704,home!$B$2:$E$405,3,FALSE)</f>
        <v>0.47</v>
      </c>
      <c r="G2704" s="10">
        <f>VLOOKUP(C2704,away!$B$2:$E$405,4,FALSE)</f>
        <v>0.98</v>
      </c>
      <c r="H2704" s="10">
        <f>VLOOKUP(A2704,away!$A$2:$E$405,3,FALSE)</f>
        <v>1.2810457516339899</v>
      </c>
      <c r="I2704" s="10">
        <f>VLOOKUP(C2704,away!$B$2:$E$405,3,FALSE)</f>
        <v>0.33</v>
      </c>
      <c r="J2704" s="10">
        <f>VLOOKUP(B2704,home!$B$2:$E$405,4,FALSE)</f>
        <v>0.78</v>
      </c>
      <c r="K2704" s="12">
        <f t="shared" si="3192"/>
        <v>0.70143660130718755</v>
      </c>
      <c r="L2704" s="12">
        <f t="shared" si="3193"/>
        <v>0.32974117647058904</v>
      </c>
      <c r="M2704" s="13">
        <f t="shared" si="3194"/>
        <v>0.3565867332202709</v>
      </c>
      <c r="N2704" s="13">
        <f t="shared" si="3195"/>
        <v>0.25012298622125961</v>
      </c>
      <c r="O2704" s="13">
        <f t="shared" si="3196"/>
        <v>0.1175813289258562</v>
      </c>
      <c r="P2704" s="13">
        <f t="shared" si="3197"/>
        <v>8.2475847738935071E-2</v>
      </c>
      <c r="Q2704" s="13">
        <f t="shared" si="3198"/>
        <v>8.7722708681922418E-2</v>
      </c>
      <c r="R2704" s="13">
        <f t="shared" si="3199"/>
        <v>1.938570286549356E-2</v>
      </c>
      <c r="S2704" s="13">
        <f t="shared" si="3200"/>
        <v>4.7690118746328272E-3</v>
      </c>
      <c r="T2704" s="13">
        <f t="shared" si="3201"/>
        <v>2.892578916396385E-2</v>
      </c>
      <c r="U2704" s="13">
        <f t="shared" si="3202"/>
        <v>1.3597841531922809E-2</v>
      </c>
      <c r="V2704" s="13">
        <f t="shared" si="3203"/>
        <v>1.2255964696951166E-4</v>
      </c>
      <c r="W2704" s="13">
        <f t="shared" si="3204"/>
        <v>2.0510639545102727E-2</v>
      </c>
      <c r="X2704" s="13">
        <f t="shared" si="3205"/>
        <v>6.76320241376636E-3</v>
      </c>
      <c r="Y2704" s="13">
        <f t="shared" si="3206"/>
        <v>1.1150531603120234E-3</v>
      </c>
      <c r="Z2704" s="13">
        <f t="shared" si="3207"/>
        <v>2.1307548231923718E-3</v>
      </c>
      <c r="AA2704" s="13">
        <f t="shared" si="3208"/>
        <v>1.4945894213989547E-3</v>
      </c>
      <c r="AB2704" s="13">
        <f t="shared" si="3209"/>
        <v>5.2417986204787931E-4</v>
      </c>
      <c r="AC2704" s="13">
        <f t="shared" si="3210"/>
        <v>1.7716956774985767E-6</v>
      </c>
      <c r="AD2704" s="13">
        <f t="shared" si="3211"/>
        <v>3.5967283232884134E-3</v>
      </c>
      <c r="AE2704" s="13">
        <f t="shared" si="3212"/>
        <v>1.1859894287662104E-3</v>
      </c>
      <c r="AF2704" s="13">
        <f t="shared" si="3213"/>
        <v>1.9553477476152601E-4</v>
      </c>
      <c r="AG2704" s="13">
        <f t="shared" si="3214"/>
        <v>2.1491955556925746E-5</v>
      </c>
      <c r="AH2704" s="13">
        <f t="shared" si="3215"/>
        <v>1.7564940054245863E-4</v>
      </c>
      <c r="AI2704" s="13">
        <f t="shared" si="3216"/>
        <v>1.2320691853814705E-4</v>
      </c>
      <c r="AJ2704" s="13">
        <f t="shared" si="3217"/>
        <v>4.3210921098464687E-5</v>
      </c>
      <c r="AK2704" s="13">
        <f t="shared" si="3218"/>
        <v>1.0103240544886706E-5</v>
      </c>
      <c r="AL2704" s="13">
        <f t="shared" si="3219"/>
        <v>1.6391199035084626E-8</v>
      </c>
      <c r="AM2704" s="13">
        <f t="shared" si="3220"/>
        <v>5.0457537818254501E-4</v>
      </c>
      <c r="AN2704" s="13">
        <f t="shared" si="3221"/>
        <v>1.6637927882000474E-4</v>
      </c>
      <c r="AO2704" s="13">
        <f t="shared" si="3222"/>
        <v>2.7431049569218259E-5</v>
      </c>
      <c r="AP2704" s="13">
        <f t="shared" si="3223"/>
        <v>3.0150488522590245E-6</v>
      </c>
      <c r="AQ2704" s="13">
        <f t="shared" si="3224"/>
        <v>2.4854643891504745E-7</v>
      </c>
      <c r="AR2704" s="13">
        <f t="shared" si="3225"/>
        <v>1.1583767996244805E-5</v>
      </c>
      <c r="AS2704" s="13">
        <f t="shared" si="3226"/>
        <v>8.1252788536169256E-6</v>
      </c>
      <c r="AT2704" s="13">
        <f t="shared" si="3227"/>
        <v>2.8496839918771082E-6</v>
      </c>
      <c r="AU2704" s="13">
        <f t="shared" si="3228"/>
        <v>6.662908846872594E-7</v>
      </c>
      <c r="AV2704" s="13">
        <f t="shared" si="3229"/>
        <v>1.1684020340924758E-7</v>
      </c>
      <c r="AW2704" s="13">
        <f t="shared" si="3230"/>
        <v>1.0531005268788715E-10</v>
      </c>
      <c r="AX2704" s="13">
        <f t="shared" si="3231"/>
        <v>5.8987939729275498E-5</v>
      </c>
      <c r="AY2704" s="13">
        <f t="shared" si="3232"/>
        <v>1.94507526439075E-5</v>
      </c>
      <c r="AZ2704" s="13">
        <f t="shared" si="3233"/>
        <v>3.2068570300202394E-6</v>
      </c>
      <c r="BA2704" s="13">
        <f t="shared" si="3234"/>
        <v>3.5247760328395094E-7</v>
      </c>
      <c r="BB2704" s="13">
        <f t="shared" si="3235"/>
        <v>2.9056594896595879E-8</v>
      </c>
      <c r="BC2704" s="13">
        <f t="shared" si="3236"/>
        <v>1.9162311570865676E-9</v>
      </c>
      <c r="BD2704" s="13">
        <f t="shared" si="3237"/>
        <v>6.3660754784068658E-7</v>
      </c>
      <c r="BE2704" s="13">
        <f t="shared" si="3238"/>
        <v>4.4653983472387399E-7</v>
      </c>
      <c r="BF2704" s="13">
        <f t="shared" si="3239"/>
        <v>1.5660969200849369E-7</v>
      </c>
      <c r="BG2704" s="13">
        <f t="shared" si="3240"/>
        <v>3.6617256698067749E-8</v>
      </c>
      <c r="BH2704" s="13">
        <f t="shared" si="3241"/>
        <v>6.4211710218713709E-9</v>
      </c>
      <c r="BI2704" s="13">
        <f t="shared" si="3242"/>
        <v>9.0080887559873129E-10</v>
      </c>
      <c r="BJ2704" s="14">
        <f t="shared" si="3243"/>
        <v>0.40094380197039559</v>
      </c>
      <c r="BK2704" s="14">
        <f t="shared" si="3244"/>
        <v>0.44397539132032871</v>
      </c>
      <c r="BL2704" s="14">
        <f t="shared" si="3245"/>
        <v>0.15296043864568434</v>
      </c>
      <c r="BM2704" s="14">
        <f t="shared" si="3246"/>
        <v>8.611562845852945E-2</v>
      </c>
      <c r="BN2704" s="14">
        <f t="shared" si="3247"/>
        <v>0.9138753076537377</v>
      </c>
    </row>
    <row r="2705" spans="1:66" x14ac:dyDescent="0.25">
      <c r="A2705" t="s">
        <v>136</v>
      </c>
      <c r="B2705" t="s">
        <v>377</v>
      </c>
      <c r="C2705" t="s">
        <v>480</v>
      </c>
      <c r="D2705" s="7" t="s">
        <v>557</v>
      </c>
      <c r="E2705" s="10">
        <f>VLOOKUP(A2705,home!$A$2:$E$405,3,FALSE)</f>
        <v>1.52287581699346</v>
      </c>
      <c r="F2705" s="10">
        <f>VLOOKUP(B2705,home!$B$2:$E$405,3,FALSE)</f>
        <v>0.55000000000000004</v>
      </c>
      <c r="G2705" s="10">
        <f>VLOOKUP(C2705,away!$B$2:$E$405,4,FALSE)</f>
        <v>0.98</v>
      </c>
      <c r="H2705" s="10">
        <f>VLOOKUP(A2705,away!$A$2:$E$405,3,FALSE)</f>
        <v>1.2810457516339899</v>
      </c>
      <c r="I2705" s="10">
        <f>VLOOKUP(C2705,away!$B$2:$E$405,3,FALSE)</f>
        <v>1.2</v>
      </c>
      <c r="J2705" s="10">
        <f>VLOOKUP(B2705,home!$B$2:$E$405,4,FALSE)</f>
        <v>1.17</v>
      </c>
      <c r="K2705" s="12">
        <f t="shared" si="3192"/>
        <v>0.820830065359475</v>
      </c>
      <c r="L2705" s="12">
        <f t="shared" si="3193"/>
        <v>1.7985882352941218</v>
      </c>
      <c r="M2705" s="13">
        <f t="shared" si="3194"/>
        <v>7.2845224524849927E-2</v>
      </c>
      <c r="N2705" s="13">
        <f t="shared" si="3195"/>
        <v>5.9793550407858193E-2</v>
      </c>
      <c r="O2705" s="13">
        <f t="shared" si="3196"/>
        <v>0.1310185638277539</v>
      </c>
      <c r="P2705" s="13">
        <f t="shared" si="3197"/>
        <v>0.10754397631003978</v>
      </c>
      <c r="Q2705" s="13">
        <f t="shared" si="3198"/>
        <v>2.4540171944678647E-2</v>
      </c>
      <c r="R2705" s="13">
        <f t="shared" si="3199"/>
        <v>0.11782422375286512</v>
      </c>
      <c r="S2705" s="13">
        <f t="shared" si="3200"/>
        <v>3.9692742098107456E-2</v>
      </c>
      <c r="T2705" s="13">
        <f t="shared" si="3201"/>
        <v>4.4137664551793881E-2</v>
      </c>
      <c r="U2705" s="13">
        <f t="shared" si="3202"/>
        <v>9.671366528399368E-2</v>
      </c>
      <c r="V2705" s="13">
        <f t="shared" si="3203"/>
        <v>6.5110884736524688E-3</v>
      </c>
      <c r="W2705" s="13">
        <f t="shared" si="3204"/>
        <v>6.7144369804277779E-3</v>
      </c>
      <c r="X2705" s="13">
        <f t="shared" si="3205"/>
        <v>1.2076507359621187E-2</v>
      </c>
      <c r="Y2705" s="13">
        <f t="shared" si="3206"/>
        <v>1.0860332030228776E-2</v>
      </c>
      <c r="Z2705" s="13">
        <f t="shared" si="3207"/>
        <v>7.0639087558188485E-2</v>
      </c>
      <c r="AA2705" s="13">
        <f t="shared" si="3208"/>
        <v>5.7982686857321525E-2</v>
      </c>
      <c r="AB2705" s="13">
        <f t="shared" si="3209"/>
        <v>2.3796966321406595E-2</v>
      </c>
      <c r="AC2705" s="13">
        <f t="shared" si="3210"/>
        <v>6.0078435917596006E-4</v>
      </c>
      <c r="AD2705" s="13">
        <f t="shared" si="3211"/>
        <v>1.3778529363741522E-3</v>
      </c>
      <c r="AE2705" s="13">
        <f t="shared" si="3212"/>
        <v>2.4781900813280102E-3</v>
      </c>
      <c r="AF2705" s="13">
        <f t="shared" si="3213"/>
        <v>2.2286217625495717E-3</v>
      </c>
      <c r="AG2705" s="13">
        <f t="shared" si="3214"/>
        <v>1.33612429434737E-3</v>
      </c>
      <c r="AH2705" s="13">
        <f t="shared" si="3215"/>
        <v>3.17626579585173E-2</v>
      </c>
      <c r="AI2705" s="13">
        <f t="shared" si="3216"/>
        <v>2.6071744608080399E-2</v>
      </c>
      <c r="AJ2705" s="13">
        <f t="shared" si="3217"/>
        <v>1.0700235915343087E-2</v>
      </c>
      <c r="AK2705" s="13">
        <f t="shared" si="3218"/>
        <v>2.9276917819176227E-3</v>
      </c>
      <c r="AL2705" s="13">
        <f t="shared" si="3219"/>
        <v>3.5478366255084307E-5</v>
      </c>
      <c r="AM2705" s="13">
        <f t="shared" si="3220"/>
        <v>2.26196623163948E-4</v>
      </c>
      <c r="AN2705" s="13">
        <f t="shared" si="3221"/>
        <v>4.068345852859347E-4</v>
      </c>
      <c r="AO2705" s="13">
        <f t="shared" si="3222"/>
        <v>3.6586394940302274E-4</v>
      </c>
      <c r="AP2705" s="13">
        <f t="shared" si="3223"/>
        <v>2.1934619837150687E-4</v>
      </c>
      <c r="AQ2705" s="13">
        <f t="shared" si="3224"/>
        <v>9.8628372961870729E-5</v>
      </c>
      <c r="AR2705" s="13">
        <f t="shared" si="3225"/>
        <v>1.1425588585172083E-2</v>
      </c>
      <c r="AS2705" s="13">
        <f t="shared" si="3226"/>
        <v>9.3784666251372703E-3</v>
      </c>
      <c r="AT2705" s="13">
        <f t="shared" si="3227"/>
        <v>3.8490636864415397E-3</v>
      </c>
      <c r="AU2705" s="13">
        <f t="shared" si="3228"/>
        <v>1.0531423991048639E-3</v>
      </c>
      <c r="AV2705" s="13">
        <f t="shared" si="3229"/>
        <v>2.1611273607251991E-4</v>
      </c>
      <c r="AW2705" s="13">
        <f t="shared" si="3230"/>
        <v>1.4549434567693559E-6</v>
      </c>
      <c r="AX2705" s="13">
        <f t="shared" si="3231"/>
        <v>3.0944831495959312E-5</v>
      </c>
      <c r="AY2705" s="13">
        <f t="shared" si="3232"/>
        <v>5.5657009871791413E-5</v>
      </c>
      <c r="AZ2705" s="13">
        <f t="shared" si="3233"/>
        <v>5.0052021583526437E-5</v>
      </c>
      <c r="BA2705" s="13">
        <f t="shared" si="3234"/>
        <v>3.0007659057606038E-5</v>
      </c>
      <c r="BB2705" s="13">
        <f t="shared" si="3235"/>
        <v>1.349285563743183E-5</v>
      </c>
      <c r="BC2705" s="13">
        <f t="shared" si="3236"/>
        <v>4.853618282001371E-6</v>
      </c>
      <c r="BD2705" s="13">
        <f t="shared" si="3237"/>
        <v>3.424988201766887E-3</v>
      </c>
      <c r="BE2705" s="13">
        <f t="shared" si="3238"/>
        <v>2.8113332895117445E-3</v>
      </c>
      <c r="BF2705" s="13">
        <f t="shared" si="3239"/>
        <v>1.1538134438885963E-3</v>
      </c>
      <c r="BG2705" s="13">
        <f t="shared" si="3240"/>
        <v>3.1569492151990589E-4</v>
      </c>
      <c r="BH2705" s="13">
        <f t="shared" si="3241"/>
        <v>6.4782970766209664E-5</v>
      </c>
      <c r="BI2705" s="13">
        <f t="shared" si="3242"/>
        <v>1.063516202564177E-5</v>
      </c>
      <c r="BJ2705" s="14">
        <f t="shared" si="3243"/>
        <v>0.16704533007432215</v>
      </c>
      <c r="BK2705" s="14">
        <f t="shared" si="3244"/>
        <v>0.22728495114195246</v>
      </c>
      <c r="BL2705" s="14">
        <f t="shared" si="3245"/>
        <v>0.53250205832860642</v>
      </c>
      <c r="BM2705" s="14">
        <f t="shared" si="3246"/>
        <v>0.48385151426860895</v>
      </c>
      <c r="BN2705" s="14">
        <f t="shared" si="3247"/>
        <v>0.51356571076804558</v>
      </c>
    </row>
    <row r="2706" spans="1:66" x14ac:dyDescent="0.25">
      <c r="A2706" t="s">
        <v>32</v>
      </c>
      <c r="B2706" t="s">
        <v>208</v>
      </c>
      <c r="C2706" t="s">
        <v>207</v>
      </c>
      <c r="D2706" s="7" t="s">
        <v>557</v>
      </c>
      <c r="E2706" s="10">
        <f>VLOOKUP(A2706,home!$A$2:$E$405,3,FALSE)</f>
        <v>1.2615384615384599</v>
      </c>
      <c r="F2706" s="10">
        <f>VLOOKUP(B2706,home!$B$2:$E$405,3,FALSE)</f>
        <v>1.59</v>
      </c>
      <c r="G2706" s="10">
        <f>VLOOKUP(C2706,away!$B$2:$E$405,4,FALSE)</f>
        <v>1.59</v>
      </c>
      <c r="H2706" s="10">
        <f>VLOOKUP(A2706,away!$A$2:$E$405,3,FALSE)</f>
        <v>1.2</v>
      </c>
      <c r="I2706" s="10">
        <f>VLOOKUP(C2706,away!$B$2:$E$405,3,FALSE)</f>
        <v>0.91</v>
      </c>
      <c r="J2706" s="10">
        <f>VLOOKUP(B2706,home!$B$2:$E$405,4,FALSE)</f>
        <v>0.69</v>
      </c>
      <c r="K2706" s="12">
        <f t="shared" si="3192"/>
        <v>3.1892953846153809</v>
      </c>
      <c r="L2706" s="12">
        <f t="shared" si="3193"/>
        <v>0.75348000000000004</v>
      </c>
      <c r="M2706" s="13">
        <f t="shared" si="3194"/>
        <v>1.93943133026011E-2</v>
      </c>
      <c r="N2706" s="13">
        <f t="shared" si="3195"/>
        <v>6.1854193903770373E-2</v>
      </c>
      <c r="O2706" s="13">
        <f t="shared" si="3196"/>
        <v>1.4613227187243874E-2</v>
      </c>
      <c r="P2706" s="13">
        <f t="shared" si="3197"/>
        <v>4.6605898022612897E-2</v>
      </c>
      <c r="Q2706" s="13">
        <f t="shared" si="3198"/>
        <v>9.8635647568199869E-2</v>
      </c>
      <c r="R2706" s="13">
        <f t="shared" si="3199"/>
        <v>5.5053872105222572E-3</v>
      </c>
      <c r="S2706" s="13">
        <f t="shared" si="3200"/>
        <v>2.7999312177282368E-2</v>
      </c>
      <c r="T2706" s="13">
        <f t="shared" si="3201"/>
        <v>7.4319987729687231E-2</v>
      </c>
      <c r="U2706" s="13">
        <f t="shared" si="3202"/>
        <v>1.7558306021039184E-2</v>
      </c>
      <c r="V2706" s="13">
        <f t="shared" si="3203"/>
        <v>7.4760350147627637E-3</v>
      </c>
      <c r="W2706" s="13">
        <f t="shared" si="3204"/>
        <v>0.10485940518260305</v>
      </c>
      <c r="X2706" s="13">
        <f t="shared" si="3205"/>
        <v>7.900946461698774E-2</v>
      </c>
      <c r="Y2706" s="13">
        <f t="shared" si="3206"/>
        <v>2.9766025699803956E-2</v>
      </c>
      <c r="Z2706" s="13">
        <f t="shared" si="3207"/>
        <v>1.3827330517947704E-3</v>
      </c>
      <c r="AA2706" s="13">
        <f t="shared" si="3208"/>
        <v>4.4099441402442024E-3</v>
      </c>
      <c r="AB2706" s="13">
        <f t="shared" si="3209"/>
        <v>7.0323072464462408E-3</v>
      </c>
      <c r="AC2706" s="13">
        <f t="shared" si="3210"/>
        <v>1.1228398502538973E-3</v>
      </c>
      <c r="AD2706" s="13">
        <f t="shared" si="3211"/>
        <v>8.3606904245597496E-2</v>
      </c>
      <c r="AE2706" s="13">
        <f t="shared" si="3212"/>
        <v>6.2996130210972806E-2</v>
      </c>
      <c r="AF2706" s="13">
        <f t="shared" si="3213"/>
        <v>2.3733162095681892E-2</v>
      </c>
      <c r="AG2706" s="13">
        <f t="shared" si="3214"/>
        <v>5.9608209919514658E-3</v>
      </c>
      <c r="AH2706" s="13">
        <f t="shared" si="3215"/>
        <v>2.6046542496658084E-4</v>
      </c>
      <c r="AI2706" s="13">
        <f t="shared" si="3216"/>
        <v>8.3070117769780025E-4</v>
      </c>
      <c r="AJ2706" s="13">
        <f t="shared" si="3217"/>
        <v>1.3246757160130782E-3</v>
      </c>
      <c r="AK2706" s="13">
        <f t="shared" si="3218"/>
        <v>1.4082607157308617E-3</v>
      </c>
      <c r="AL2706" s="13">
        <f t="shared" si="3219"/>
        <v>1.0793052322123858E-4</v>
      </c>
      <c r="AM2706" s="13">
        <f t="shared" si="3220"/>
        <v>5.3329422766492843E-2</v>
      </c>
      <c r="AN2706" s="13">
        <f t="shared" si="3221"/>
        <v>4.0182653466097028E-2</v>
      </c>
      <c r="AO2706" s="13">
        <f t="shared" si="3222"/>
        <v>1.5138412866817393E-2</v>
      </c>
      <c r="AP2706" s="13">
        <f t="shared" si="3223"/>
        <v>3.8021637756298575E-3</v>
      </c>
      <c r="AQ2706" s="13">
        <f t="shared" si="3224"/>
        <v>7.1621359041539609E-4</v>
      </c>
      <c r="AR2706" s="13">
        <f t="shared" si="3225"/>
        <v>3.9251097680763889E-5</v>
      </c>
      <c r="AS2706" s="13">
        <f t="shared" si="3226"/>
        <v>1.2518334467434778E-4</v>
      </c>
      <c r="AT2706" s="13">
        <f t="shared" si="3227"/>
        <v>1.9962333170030693E-4</v>
      </c>
      <c r="AU2706" s="13">
        <f t="shared" si="3228"/>
        <v>2.1221925681777802E-4</v>
      </c>
      <c r="AV2706" s="13">
        <f t="shared" si="3229"/>
        <v>1.6920747407386141E-4</v>
      </c>
      <c r="AW2706" s="13">
        <f t="shared" si="3230"/>
        <v>7.2045731485712009E-6</v>
      </c>
      <c r="AX2706" s="13">
        <f t="shared" si="3231"/>
        <v>2.8347213648896339E-2</v>
      </c>
      <c r="AY2706" s="13">
        <f t="shared" si="3232"/>
        <v>2.1359058540170412E-2</v>
      </c>
      <c r="AZ2706" s="13">
        <f t="shared" si="3233"/>
        <v>8.0468117144238006E-3</v>
      </c>
      <c r="BA2706" s="13">
        <f t="shared" si="3234"/>
        <v>2.0210372301946822E-3</v>
      </c>
      <c r="BB2706" s="13">
        <f t="shared" si="3235"/>
        <v>3.807027830517722E-4</v>
      </c>
      <c r="BC2706" s="13">
        <f t="shared" si="3236"/>
        <v>5.7370386594769897E-5</v>
      </c>
      <c r="BD2706" s="13">
        <f t="shared" si="3237"/>
        <v>4.9291528467503276E-6</v>
      </c>
      <c r="BE2706" s="13">
        <f t="shared" si="3238"/>
        <v>1.5720524424204588E-5</v>
      </c>
      <c r="BF2706" s="13">
        <f t="shared" si="3239"/>
        <v>2.5068697994924535E-5</v>
      </c>
      <c r="BG2706" s="13">
        <f t="shared" si="3240"/>
        <v>2.6650494271176553E-5</v>
      </c>
      <c r="BH2706" s="13">
        <f t="shared" si="3241"/>
        <v>2.1249074594195508E-5</v>
      </c>
      <c r="BI2706" s="13">
        <f t="shared" si="3242"/>
        <v>1.3553915106123137E-5</v>
      </c>
      <c r="BJ2706" s="14">
        <f t="shared" si="3243"/>
        <v>0.79812280301404026</v>
      </c>
      <c r="BK2706" s="14">
        <f t="shared" si="3244"/>
        <v>0.12406538743090467</v>
      </c>
      <c r="BL2706" s="14">
        <f t="shared" si="3245"/>
        <v>5.3795931204088501E-2</v>
      </c>
      <c r="BM2706" s="14">
        <f t="shared" si="3246"/>
        <v>0.70940633353885618</v>
      </c>
      <c r="BN2706" s="14">
        <f t="shared" si="3247"/>
        <v>0.24660866719495039</v>
      </c>
    </row>
    <row r="2707" spans="1:66" x14ac:dyDescent="0.25">
      <c r="A2707" t="s">
        <v>32</v>
      </c>
      <c r="B2707" t="s">
        <v>206</v>
      </c>
      <c r="C2707" t="s">
        <v>362</v>
      </c>
      <c r="D2707" s="7" t="s">
        <v>557</v>
      </c>
      <c r="E2707" s="10">
        <f>VLOOKUP(A2707,home!$A$2:$E$405,3,FALSE)</f>
        <v>1.2615384615384599</v>
      </c>
      <c r="F2707" s="10">
        <f>VLOOKUP(B2707,home!$B$2:$E$405,3,FALSE)</f>
        <v>1.02</v>
      </c>
      <c r="G2707" s="10">
        <f>VLOOKUP(C2707,away!$B$2:$E$405,4,FALSE)</f>
        <v>1.1299999999999999</v>
      </c>
      <c r="H2707" s="10">
        <f>VLOOKUP(A2707,away!$A$2:$E$405,3,FALSE)</f>
        <v>1.2</v>
      </c>
      <c r="I2707" s="10">
        <f>VLOOKUP(C2707,away!$B$2:$E$405,3,FALSE)</f>
        <v>1.59</v>
      </c>
      <c r="J2707" s="10">
        <f>VLOOKUP(B2707,home!$B$2:$E$405,4,FALSE)</f>
        <v>1.07</v>
      </c>
      <c r="K2707" s="12">
        <f t="shared" si="3192"/>
        <v>1.4540492307692288</v>
      </c>
      <c r="L2707" s="12">
        <f t="shared" si="3193"/>
        <v>2.04156</v>
      </c>
      <c r="M2707" s="13">
        <f t="shared" si="3194"/>
        <v>3.0330264676276503E-2</v>
      </c>
      <c r="N2707" s="13">
        <f t="shared" si="3195"/>
        <v>4.4101698021566958E-2</v>
      </c>
      <c r="O2707" s="13">
        <f t="shared" si="3196"/>
        <v>6.1921055152499044E-2</v>
      </c>
      <c r="P2707" s="13">
        <f t="shared" si="3197"/>
        <v>9.0036262612910228E-2</v>
      </c>
      <c r="Q2707" s="13">
        <f t="shared" si="3198"/>
        <v>3.2063020041938138E-2</v>
      </c>
      <c r="R2707" s="13">
        <f t="shared" si="3199"/>
        <v>6.3207774678567988E-2</v>
      </c>
      <c r="S2707" s="13">
        <f t="shared" si="3200"/>
        <v>6.6818808472529134E-2</v>
      </c>
      <c r="T2707" s="13">
        <f t="shared" si="3201"/>
        <v>6.5458579196819217E-2</v>
      </c>
      <c r="U2707" s="13">
        <f t="shared" si="3202"/>
        <v>9.1907216150006521E-2</v>
      </c>
      <c r="V2707" s="13">
        <f t="shared" si="3203"/>
        <v>2.2039283758780552E-2</v>
      </c>
      <c r="W2707" s="13">
        <f t="shared" si="3204"/>
        <v>1.5540403209372835E-2</v>
      </c>
      <c r="X2707" s="13">
        <f t="shared" si="3205"/>
        <v>3.1726665576127203E-2</v>
      </c>
      <c r="Y2707" s="13">
        <f t="shared" si="3206"/>
        <v>3.2385945686799131E-2</v>
      </c>
      <c r="Z2707" s="13">
        <f t="shared" si="3207"/>
        <v>4.3014154824259104E-2</v>
      </c>
      <c r="AA2707" s="13">
        <f t="shared" si="3208"/>
        <v>6.2544698734402451E-2</v>
      </c>
      <c r="AB2707" s="13">
        <f t="shared" si="3209"/>
        <v>4.547153554172554E-2</v>
      </c>
      <c r="AC2707" s="13">
        <f t="shared" si="3210"/>
        <v>4.0890154633609777E-3</v>
      </c>
      <c r="AD2707" s="13">
        <f t="shared" si="3211"/>
        <v>5.6491278331080568E-3</v>
      </c>
      <c r="AE2707" s="13">
        <f t="shared" si="3212"/>
        <v>1.1533033418960083E-2</v>
      </c>
      <c r="AF2707" s="13">
        <f t="shared" si="3213"/>
        <v>1.1772689853406078E-2</v>
      </c>
      <c r="AG2707" s="13">
        <f t="shared" si="3214"/>
        <v>8.011550899039906E-3</v>
      </c>
      <c r="AH2707" s="13">
        <f t="shared" si="3215"/>
        <v>2.1953994480753605E-2</v>
      </c>
      <c r="AI2707" s="13">
        <f t="shared" si="3216"/>
        <v>3.1922188787051671E-2</v>
      </c>
      <c r="AJ2707" s="13">
        <f t="shared" si="3217"/>
        <v>2.3208217025141299E-2</v>
      </c>
      <c r="AK2707" s="13">
        <f t="shared" si="3218"/>
        <v>1.1248630037644007E-2</v>
      </c>
      <c r="AL2707" s="13">
        <f t="shared" si="3219"/>
        <v>4.8553439808968565E-4</v>
      </c>
      <c r="AM2707" s="13">
        <f t="shared" si="3220"/>
        <v>1.6428219960495601E-3</v>
      </c>
      <c r="AN2707" s="13">
        <f t="shared" si="3221"/>
        <v>3.3539196742549396E-3</v>
      </c>
      <c r="AO2707" s="13">
        <f t="shared" si="3222"/>
        <v>3.4236141250859583E-3</v>
      </c>
      <c r="AP2707" s="13">
        <f t="shared" si="3223"/>
        <v>2.329837884403497E-3</v>
      </c>
      <c r="AQ2707" s="13">
        <f t="shared" si="3224"/>
        <v>1.1891259578207009E-3</v>
      </c>
      <c r="AR2707" s="13">
        <f t="shared" si="3225"/>
        <v>8.9640793944254591E-3</v>
      </c>
      <c r="AS2707" s="13">
        <f t="shared" si="3226"/>
        <v>1.3034212748018633E-2</v>
      </c>
      <c r="AT2707" s="13">
        <f t="shared" si="3227"/>
        <v>9.4761935099694876E-3</v>
      </c>
      <c r="AU2707" s="13">
        <f t="shared" si="3228"/>
        <v>4.592950627930496E-3</v>
      </c>
      <c r="AV2707" s="13">
        <f t="shared" si="3229"/>
        <v>1.6695940818758463E-3</v>
      </c>
      <c r="AW2707" s="13">
        <f t="shared" si="3230"/>
        <v>4.0036744962859813E-5</v>
      </c>
      <c r="AX2707" s="13">
        <f t="shared" si="3231"/>
        <v>3.9812400994110542E-4</v>
      </c>
      <c r="AY2707" s="13">
        <f t="shared" si="3232"/>
        <v>8.1279405373536309E-4</v>
      </c>
      <c r="AZ2707" s="13">
        <f t="shared" si="3233"/>
        <v>8.296839141719841E-4</v>
      </c>
      <c r="BA2707" s="13">
        <f t="shared" si="3234"/>
        <v>5.646164972723188E-4</v>
      </c>
      <c r="BB2707" s="13">
        <f t="shared" si="3235"/>
        <v>2.881746140428188E-4</v>
      </c>
      <c r="BC2707" s="13">
        <f t="shared" si="3236"/>
        <v>1.1766515300905134E-4</v>
      </c>
      <c r="BD2707" s="13">
        <f t="shared" si="3237"/>
        <v>3.0501176547472067E-3</v>
      </c>
      <c r="BE2707" s="13">
        <f t="shared" si="3238"/>
        <v>4.4350212296408202E-3</v>
      </c>
      <c r="BF2707" s="13">
        <f t="shared" si="3239"/>
        <v>3.2243696037022179E-3</v>
      </c>
      <c r="BG2707" s="13">
        <f t="shared" si="3240"/>
        <v>1.5627973806596307E-3</v>
      </c>
      <c r="BH2707" s="13">
        <f t="shared" si="3241"/>
        <v>5.6809608229907546E-4</v>
      </c>
      <c r="BI2707" s="13">
        <f t="shared" si="3242"/>
        <v>1.6520793429399645E-4</v>
      </c>
      <c r="BJ2707" s="14">
        <f t="shared" si="3243"/>
        <v>0.2731930916169249</v>
      </c>
      <c r="BK2707" s="14">
        <f t="shared" si="3244"/>
        <v>0.21461196343568245</v>
      </c>
      <c r="BL2707" s="14">
        <f t="shared" si="3245"/>
        <v>0.46412795083535491</v>
      </c>
      <c r="BM2707" s="14">
        <f t="shared" si="3246"/>
        <v>0.67251432821969037</v>
      </c>
      <c r="BN2707" s="14">
        <f t="shared" si="3247"/>
        <v>0.32166007518375883</v>
      </c>
    </row>
    <row r="2708" spans="1:66" x14ac:dyDescent="0.25">
      <c r="A2708" t="s">
        <v>32</v>
      </c>
      <c r="B2708" t="s">
        <v>195</v>
      </c>
      <c r="C2708" t="s">
        <v>209</v>
      </c>
      <c r="D2708" s="7" t="s">
        <v>557</v>
      </c>
      <c r="E2708" s="10">
        <f>VLOOKUP(A2708,home!$A$2:$E$405,3,FALSE)</f>
        <v>1.2615384615384599</v>
      </c>
      <c r="F2708" s="10">
        <f>VLOOKUP(B2708,home!$B$2:$E$405,3,FALSE)</f>
        <v>0.56999999999999995</v>
      </c>
      <c r="G2708" s="10">
        <f>VLOOKUP(C2708,away!$B$2:$E$405,4,FALSE)</f>
        <v>0.53</v>
      </c>
      <c r="H2708" s="10">
        <f>VLOOKUP(A2708,away!$A$2:$E$405,3,FALSE)</f>
        <v>1.2</v>
      </c>
      <c r="I2708" s="10">
        <f>VLOOKUP(C2708,away!$B$2:$E$405,3,FALSE)</f>
        <v>1.06</v>
      </c>
      <c r="J2708" s="10">
        <f>VLOOKUP(B2708,home!$B$2:$E$405,4,FALSE)</f>
        <v>1.55</v>
      </c>
      <c r="K2708" s="12">
        <f t="shared" si="3192"/>
        <v>0.3811107692307687</v>
      </c>
      <c r="L2708" s="12">
        <f t="shared" si="3193"/>
        <v>1.9716</v>
      </c>
      <c r="M2708" s="13">
        <f t="shared" si="3194"/>
        <v>9.5110988507817226E-2</v>
      </c>
      <c r="N2708" s="13">
        <f t="shared" si="3195"/>
        <v>3.6247821992513023E-2</v>
      </c>
      <c r="O2708" s="13">
        <f t="shared" si="3196"/>
        <v>0.18752082494201247</v>
      </c>
      <c r="P2708" s="13">
        <f t="shared" si="3197"/>
        <v>7.1466205840438682E-2</v>
      </c>
      <c r="Q2708" s="13">
        <f t="shared" si="3198"/>
        <v>6.9072176612533058E-3</v>
      </c>
      <c r="R2708" s="13">
        <f t="shared" si="3199"/>
        <v>0.18485802922783592</v>
      </c>
      <c r="S2708" s="13">
        <f t="shared" si="3200"/>
        <v>1.3424890902085857E-2</v>
      </c>
      <c r="T2708" s="13">
        <f t="shared" si="3201"/>
        <v>1.3618270340927019E-2</v>
      </c>
      <c r="U2708" s="13">
        <f t="shared" si="3202"/>
        <v>7.0451385717504464E-2</v>
      </c>
      <c r="V2708" s="13">
        <f t="shared" si="3203"/>
        <v>1.1208262305453156E-3</v>
      </c>
      <c r="W2708" s="13">
        <f t="shared" si="3204"/>
        <v>8.7747167870819967E-4</v>
      </c>
      <c r="X2708" s="13">
        <f t="shared" si="3205"/>
        <v>1.7300231617410865E-3</v>
      </c>
      <c r="Y2708" s="13">
        <f t="shared" si="3206"/>
        <v>1.7054568328443635E-3</v>
      </c>
      <c r="Z2708" s="13">
        <f t="shared" si="3207"/>
        <v>0.12148869680853377</v>
      </c>
      <c r="AA2708" s="13">
        <f t="shared" si="3208"/>
        <v>4.6300650693543936E-2</v>
      </c>
      <c r="AB2708" s="13">
        <f t="shared" si="3209"/>
        <v>8.8228383008508264E-3</v>
      </c>
      <c r="AC2708" s="13">
        <f t="shared" si="3210"/>
        <v>5.2636661231401077E-5</v>
      </c>
      <c r="AD2708" s="13">
        <f t="shared" si="3211"/>
        <v>8.3603476612673948E-5</v>
      </c>
      <c r="AE2708" s="13">
        <f t="shared" si="3212"/>
        <v>1.6483261448954799E-4</v>
      </c>
      <c r="AF2708" s="13">
        <f t="shared" si="3213"/>
        <v>1.6249199136379643E-4</v>
      </c>
      <c r="AG2708" s="13">
        <f t="shared" si="3214"/>
        <v>1.0678973672428701E-4</v>
      </c>
      <c r="AH2708" s="13">
        <f t="shared" si="3215"/>
        <v>5.9881778656926302E-2</v>
      </c>
      <c r="AI2708" s="13">
        <f t="shared" si="3216"/>
        <v>2.282159072684781E-2</v>
      </c>
      <c r="AJ2708" s="13">
        <f t="shared" si="3217"/>
        <v>4.3487769984893723E-3</v>
      </c>
      <c r="AK2708" s="13">
        <f t="shared" si="3218"/>
        <v>5.5245524903578612E-4</v>
      </c>
      <c r="AL2708" s="13">
        <f t="shared" si="3219"/>
        <v>1.5820432634900297E-6</v>
      </c>
      <c r="AM2708" s="13">
        <f t="shared" si="3220"/>
        <v>6.3724370564445525E-6</v>
      </c>
      <c r="AN2708" s="13">
        <f t="shared" si="3221"/>
        <v>1.256389690048608E-5</v>
      </c>
      <c r="AO2708" s="13">
        <f t="shared" si="3222"/>
        <v>1.238548956449918E-5</v>
      </c>
      <c r="AP2708" s="13">
        <f t="shared" si="3223"/>
        <v>8.1397437417888616E-6</v>
      </c>
      <c r="AQ2708" s="13">
        <f t="shared" si="3224"/>
        <v>4.0120796903277305E-6</v>
      </c>
      <c r="AR2708" s="13">
        <f t="shared" si="3225"/>
        <v>2.3612582959999167E-2</v>
      </c>
      <c r="AS2708" s="13">
        <f t="shared" si="3226"/>
        <v>8.9990096554106221E-3</v>
      </c>
      <c r="AT2708" s="13">
        <f t="shared" si="3227"/>
        <v>1.7148097460443284E-3</v>
      </c>
      <c r="AU2708" s="13">
        <f t="shared" si="3228"/>
        <v>2.1784415379979107E-4</v>
      </c>
      <c r="AV2708" s="13">
        <f t="shared" si="3229"/>
        <v>2.075568825676606E-5</v>
      </c>
      <c r="AW2708" s="13">
        <f t="shared" si="3230"/>
        <v>3.3020670344919409E-8</v>
      </c>
      <c r="AX2708" s="13">
        <f t="shared" si="3231"/>
        <v>4.0476739807603961E-7</v>
      </c>
      <c r="AY2708" s="13">
        <f t="shared" si="3232"/>
        <v>7.9803940204671971E-7</v>
      </c>
      <c r="AZ2708" s="13">
        <f t="shared" si="3233"/>
        <v>7.8670724253765642E-7</v>
      </c>
      <c r="BA2708" s="13">
        <f t="shared" si="3234"/>
        <v>5.1702399979574786E-7</v>
      </c>
      <c r="BB2708" s="13">
        <f t="shared" si="3235"/>
        <v>2.5484112949932417E-7</v>
      </c>
      <c r="BC2708" s="13">
        <f t="shared" si="3236"/>
        <v>1.0048895418417344E-7</v>
      </c>
      <c r="BD2708" s="13">
        <f t="shared" si="3237"/>
        <v>7.7590947606557305E-3</v>
      </c>
      <c r="BE2708" s="13">
        <f t="shared" si="3238"/>
        <v>2.9570745727679321E-3</v>
      </c>
      <c r="BF2708" s="13">
        <f t="shared" si="3239"/>
        <v>5.6348648255016658E-4</v>
      </c>
      <c r="BG2708" s="13">
        <f t="shared" si="3240"/>
        <v>7.1583588938611389E-5</v>
      </c>
      <c r="BH2708" s="13">
        <f t="shared" si="3241"/>
        <v>6.820319161173331E-6</v>
      </c>
      <c r="BI2708" s="13">
        <f t="shared" si="3242"/>
        <v>5.1985941638282411E-7</v>
      </c>
      <c r="BJ2708" s="14">
        <f t="shared" si="3243"/>
        <v>6.1650315002256983E-2</v>
      </c>
      <c r="BK2708" s="14">
        <f t="shared" si="3244"/>
        <v>0.18117792822478401</v>
      </c>
      <c r="BL2708" s="14">
        <f t="shared" si="3245"/>
        <v>0.63148191230004769</v>
      </c>
      <c r="BM2708" s="14">
        <f t="shared" si="3246"/>
        <v>0.41368699914502</v>
      </c>
      <c r="BN2708" s="14">
        <f t="shared" si="3247"/>
        <v>0.58211108817187063</v>
      </c>
    </row>
    <row r="2709" spans="1:66" x14ac:dyDescent="0.25">
      <c r="A2709" t="s">
        <v>32</v>
      </c>
      <c r="B2709" t="s">
        <v>210</v>
      </c>
      <c r="C2709" t="s">
        <v>34</v>
      </c>
      <c r="D2709" s="7" t="s">
        <v>557</v>
      </c>
      <c r="E2709" s="10">
        <f>VLOOKUP(A2709,home!$A$2:$E$405,3,FALSE)</f>
        <v>1.2615384615384599</v>
      </c>
      <c r="F2709" s="10">
        <f>VLOOKUP(B2709,home!$B$2:$E$405,3,FALSE)</f>
        <v>1.19</v>
      </c>
      <c r="G2709" s="10">
        <f>VLOOKUP(C2709,away!$B$2:$E$405,4,FALSE)</f>
        <v>1.45</v>
      </c>
      <c r="H2709" s="10">
        <f>VLOOKUP(A2709,away!$A$2:$E$405,3,FALSE)</f>
        <v>1.2</v>
      </c>
      <c r="I2709" s="10">
        <f>VLOOKUP(C2709,away!$B$2:$E$405,3,FALSE)</f>
        <v>0.79</v>
      </c>
      <c r="J2709" s="10">
        <f>VLOOKUP(B2709,home!$B$2:$E$405,4,FALSE)</f>
        <v>0.42</v>
      </c>
      <c r="K2709" s="12">
        <f t="shared" si="3192"/>
        <v>2.1767846153846127</v>
      </c>
      <c r="L2709" s="12">
        <f t="shared" si="3193"/>
        <v>0.39815999999999996</v>
      </c>
      <c r="M2709" s="13">
        <f t="shared" si="3194"/>
        <v>7.6158040665597712E-2</v>
      </c>
      <c r="N2709" s="13">
        <f t="shared" si="3195"/>
        <v>0.1657796512587088</v>
      </c>
      <c r="O2709" s="13">
        <f t="shared" si="3196"/>
        <v>3.0323085471414376E-2</v>
      </c>
      <c r="P2709" s="13">
        <f t="shared" si="3197"/>
        <v>6.6006825945167477E-2</v>
      </c>
      <c r="Q2709" s="13">
        <f t="shared" si="3198"/>
        <v>0.18043329720189186</v>
      </c>
      <c r="R2709" s="13">
        <f t="shared" si="3199"/>
        <v>6.0367198556491716E-3</v>
      </c>
      <c r="S2709" s="13">
        <f t="shared" si="3200"/>
        <v>1.4302170306896251E-2</v>
      </c>
      <c r="T2709" s="13">
        <f t="shared" si="3201"/>
        <v>7.1841321613905246E-2</v>
      </c>
      <c r="U2709" s="13">
        <f t="shared" si="3202"/>
        <v>1.3140638909163936E-2</v>
      </c>
      <c r="V2709" s="13">
        <f t="shared" si="3203"/>
        <v>1.3773126074189037E-3</v>
      </c>
      <c r="W2709" s="13">
        <f t="shared" si="3204"/>
        <v>0.13092147515073255</v>
      </c>
      <c r="X2709" s="13">
        <f t="shared" si="3205"/>
        <v>5.2127694546015652E-2</v>
      </c>
      <c r="Y2709" s="13">
        <f t="shared" si="3206"/>
        <v>1.0377581430220793E-2</v>
      </c>
      <c r="Z2709" s="13">
        <f t="shared" si="3207"/>
        <v>8.0119345924175819E-4</v>
      </c>
      <c r="AA2709" s="13">
        <f t="shared" si="3208"/>
        <v>1.7440255960242377E-3</v>
      </c>
      <c r="AB2709" s="13">
        <f t="shared" si="3209"/>
        <v>1.8981840431312707E-3</v>
      </c>
      <c r="AC2709" s="13">
        <f t="shared" si="3210"/>
        <v>7.4608039377261883E-5</v>
      </c>
      <c r="AD2709" s="13">
        <f t="shared" si="3211"/>
        <v>7.1246963232893396E-2</v>
      </c>
      <c r="AE2709" s="13">
        <f t="shared" si="3212"/>
        <v>2.8367690880808823E-2</v>
      </c>
      <c r="AF2709" s="13">
        <f t="shared" si="3213"/>
        <v>5.6474399005514188E-3</v>
      </c>
      <c r="AG2709" s="13">
        <f t="shared" si="3214"/>
        <v>7.495282236011844E-4</v>
      </c>
      <c r="AH2709" s="13">
        <f t="shared" si="3215"/>
        <v>7.9750796932924586E-5</v>
      </c>
      <c r="AI2709" s="13">
        <f t="shared" si="3216"/>
        <v>1.736003078282526E-4</v>
      </c>
      <c r="AJ2709" s="13">
        <f t="shared" si="3217"/>
        <v>1.8894523965328665E-4</v>
      </c>
      <c r="AK2709" s="13">
        <f t="shared" si="3218"/>
        <v>1.3709769694247764E-4</v>
      </c>
      <c r="AL2709" s="13">
        <f t="shared" si="3219"/>
        <v>2.5865370622696141E-6</v>
      </c>
      <c r="AM2709" s="13">
        <f t="shared" si="3220"/>
        <v>3.1017858691647075E-2</v>
      </c>
      <c r="AN2709" s="13">
        <f t="shared" si="3221"/>
        <v>1.2350070616666195E-2</v>
      </c>
      <c r="AO2709" s="13">
        <f t="shared" si="3222"/>
        <v>2.4586520583659054E-3</v>
      </c>
      <c r="AP2709" s="13">
        <f t="shared" si="3223"/>
        <v>3.26312301186323E-4</v>
      </c>
      <c r="AQ2709" s="13">
        <f t="shared" si="3224"/>
        <v>3.2481126460086587E-5</v>
      </c>
      <c r="AR2709" s="13">
        <f t="shared" si="3225"/>
        <v>6.3507154613626488E-6</v>
      </c>
      <c r="AS2709" s="13">
        <f t="shared" si="3226"/>
        <v>1.3824139712979406E-5</v>
      </c>
      <c r="AT2709" s="13">
        <f t="shared" si="3227"/>
        <v>1.5046087324070517E-5</v>
      </c>
      <c r="AU2709" s="13">
        <f t="shared" si="3228"/>
        <v>1.0917363802923377E-5</v>
      </c>
      <c r="AV2709" s="13">
        <f t="shared" si="3229"/>
        <v>5.9411873916901155E-6</v>
      </c>
      <c r="AW2709" s="13">
        <f t="shared" si="3230"/>
        <v>6.2271494972032915E-8</v>
      </c>
      <c r="AX2709" s="13">
        <f t="shared" si="3231"/>
        <v>1.1253199600358544E-2</v>
      </c>
      <c r="AY2709" s="13">
        <f t="shared" si="3232"/>
        <v>4.4805739528787566E-3</v>
      </c>
      <c r="AZ2709" s="13">
        <f t="shared" si="3233"/>
        <v>8.9199266253910255E-4</v>
      </c>
      <c r="BA2709" s="13">
        <f t="shared" si="3234"/>
        <v>1.183852661721897E-4</v>
      </c>
      <c r="BB2709" s="13">
        <f t="shared" si="3235"/>
        <v>1.1784069394779761E-5</v>
      </c>
      <c r="BC2709" s="13">
        <f t="shared" si="3236"/>
        <v>9.3838901404510159E-7</v>
      </c>
      <c r="BD2709" s="13">
        <f t="shared" si="3237"/>
        <v>4.2143347801602523E-7</v>
      </c>
      <c r="BE2709" s="13">
        <f t="shared" si="3238"/>
        <v>9.1736991135331302E-7</v>
      </c>
      <c r="BF2709" s="13">
        <f t="shared" si="3239"/>
        <v>9.9845835482531901E-7</v>
      </c>
      <c r="BG2709" s="13">
        <f t="shared" si="3240"/>
        <v>7.2447626196199499E-7</v>
      </c>
      <c r="BH2709" s="13">
        <f t="shared" si="3241"/>
        <v>3.9425719531255593E-7</v>
      </c>
      <c r="BI2709" s="13">
        <f t="shared" si="3242"/>
        <v>1.7164259945221151E-7</v>
      </c>
      <c r="BJ2709" s="14">
        <f t="shared" si="3243"/>
        <v>0.78043489217401241</v>
      </c>
      <c r="BK2709" s="14">
        <f t="shared" si="3244"/>
        <v>0.16240211805439866</v>
      </c>
      <c r="BL2709" s="14">
        <f t="shared" si="3245"/>
        <v>5.3777755048233893E-2</v>
      </c>
      <c r="BM2709" s="14">
        <f t="shared" si="3246"/>
        <v>0.46819782665607368</v>
      </c>
      <c r="BN2709" s="14">
        <f t="shared" si="3247"/>
        <v>0.52473762039842942</v>
      </c>
    </row>
    <row r="2710" spans="1:66" x14ac:dyDescent="0.25">
      <c r="A2710" t="s">
        <v>32</v>
      </c>
      <c r="B2710" t="s">
        <v>33</v>
      </c>
      <c r="C2710" t="s">
        <v>198</v>
      </c>
      <c r="D2710" s="7" t="s">
        <v>557</v>
      </c>
      <c r="E2710" s="10">
        <f>VLOOKUP(A2710,home!$A$2:$E$405,3,FALSE)</f>
        <v>1.2615384615384599</v>
      </c>
      <c r="F2710" s="10">
        <f>VLOOKUP(B2710,home!$B$2:$E$405,3,FALSE)</f>
        <v>0.92</v>
      </c>
      <c r="G2710" s="10">
        <f>VLOOKUP(C2710,away!$B$2:$E$405,4,FALSE)</f>
        <v>0.26</v>
      </c>
      <c r="H2710" s="10">
        <f>VLOOKUP(A2710,away!$A$2:$E$405,3,FALSE)</f>
        <v>1.2</v>
      </c>
      <c r="I2710" s="10">
        <f>VLOOKUP(C2710,away!$B$2:$E$405,3,FALSE)</f>
        <v>1.06</v>
      </c>
      <c r="J2710" s="10">
        <f>VLOOKUP(B2710,home!$B$2:$E$405,4,FALSE)</f>
        <v>1.25</v>
      </c>
      <c r="K2710" s="12">
        <f t="shared" si="3192"/>
        <v>0.30175999999999964</v>
      </c>
      <c r="L2710" s="12">
        <f t="shared" si="3193"/>
        <v>1.59</v>
      </c>
      <c r="M2710" s="13">
        <f t="shared" si="3194"/>
        <v>0.15080615629562852</v>
      </c>
      <c r="N2710" s="13">
        <f t="shared" si="3195"/>
        <v>4.55072657237688E-2</v>
      </c>
      <c r="O2710" s="13">
        <f t="shared" si="3196"/>
        <v>0.23978178851004936</v>
      </c>
      <c r="P2710" s="13">
        <f t="shared" si="3197"/>
        <v>7.2356552500792398E-2</v>
      </c>
      <c r="Q2710" s="13">
        <f t="shared" si="3198"/>
        <v>6.8661362524022277E-3</v>
      </c>
      <c r="R2710" s="13">
        <f t="shared" si="3199"/>
        <v>0.19062652186548926</v>
      </c>
      <c r="S2710" s="13">
        <f t="shared" si="3200"/>
        <v>8.6791395298490386E-3</v>
      </c>
      <c r="T2710" s="13">
        <f t="shared" si="3201"/>
        <v>1.0917156641319543E-2</v>
      </c>
      <c r="U2710" s="13">
        <f t="shared" si="3202"/>
        <v>5.7523459238129973E-2</v>
      </c>
      <c r="V2710" s="13">
        <f t="shared" si="3203"/>
        <v>4.6269302886647998E-4</v>
      </c>
      <c r="W2710" s="13">
        <f t="shared" si="3204"/>
        <v>6.9064175850829836E-4</v>
      </c>
      <c r="X2710" s="13">
        <f t="shared" si="3205"/>
        <v>1.0981203960281944E-3</v>
      </c>
      <c r="Y2710" s="13">
        <f t="shared" si="3206"/>
        <v>8.7300571484241469E-4</v>
      </c>
      <c r="Z2710" s="13">
        <f t="shared" si="3207"/>
        <v>0.10103205658870935</v>
      </c>
      <c r="AA2710" s="13">
        <f t="shared" si="3208"/>
        <v>3.0487433396208893E-2</v>
      </c>
      <c r="AB2710" s="13">
        <f t="shared" si="3209"/>
        <v>4.5999439508199918E-3</v>
      </c>
      <c r="AC2710" s="13">
        <f t="shared" si="3210"/>
        <v>1.3874960933830657E-5</v>
      </c>
      <c r="AD2710" s="13">
        <f t="shared" si="3211"/>
        <v>5.210201426186593E-5</v>
      </c>
      <c r="AE2710" s="13">
        <f t="shared" si="3212"/>
        <v>8.2842202676366837E-5</v>
      </c>
      <c r="AF2710" s="13">
        <f t="shared" si="3213"/>
        <v>6.5859551127711645E-5</v>
      </c>
      <c r="AG2710" s="13">
        <f t="shared" si="3214"/>
        <v>3.4905562097687188E-5</v>
      </c>
      <c r="AH2710" s="13">
        <f t="shared" si="3215"/>
        <v>4.0160242494011969E-2</v>
      </c>
      <c r="AI2710" s="13">
        <f t="shared" si="3216"/>
        <v>1.2118754774993037E-2</v>
      </c>
      <c r="AJ2710" s="13">
        <f t="shared" si="3217"/>
        <v>1.828477720450947E-3</v>
      </c>
      <c r="AK2710" s="13">
        <f t="shared" si="3218"/>
        <v>1.8392047897442581E-4</v>
      </c>
      <c r="AL2710" s="13">
        <f t="shared" si="3219"/>
        <v>2.6628736224457801E-7</v>
      </c>
      <c r="AM2710" s="13">
        <f t="shared" si="3220"/>
        <v>3.1444607647321296E-6</v>
      </c>
      <c r="AN2710" s="13">
        <f t="shared" si="3221"/>
        <v>4.9996926159240864E-6</v>
      </c>
      <c r="AO2710" s="13">
        <f t="shared" si="3222"/>
        <v>3.9747556296596493E-6</v>
      </c>
      <c r="AP2710" s="13">
        <f t="shared" si="3223"/>
        <v>2.1066204837196148E-6</v>
      </c>
      <c r="AQ2710" s="13">
        <f t="shared" si="3224"/>
        <v>8.3738164227854702E-7</v>
      </c>
      <c r="AR2710" s="13">
        <f t="shared" si="3225"/>
        <v>1.277095711309581E-2</v>
      </c>
      <c r="AS2710" s="13">
        <f t="shared" si="3226"/>
        <v>3.8537640184477867E-3</v>
      </c>
      <c r="AT2710" s="13">
        <f t="shared" si="3227"/>
        <v>5.8145591510340129E-4</v>
      </c>
      <c r="AU2710" s="13">
        <f t="shared" si="3228"/>
        <v>5.8486712313867418E-5</v>
      </c>
      <c r="AV2710" s="13">
        <f t="shared" si="3229"/>
        <v>4.4122375769581499E-6</v>
      </c>
      <c r="AW2710" s="13">
        <f t="shared" si="3230"/>
        <v>3.549006954032466E-9</v>
      </c>
      <c r="AX2710" s="13">
        <f t="shared" si="3231"/>
        <v>1.581454133942611E-7</v>
      </c>
      <c r="AY2710" s="13">
        <f t="shared" si="3232"/>
        <v>2.5145120729687518E-7</v>
      </c>
      <c r="AZ2710" s="13">
        <f t="shared" si="3233"/>
        <v>1.9990370980101578E-7</v>
      </c>
      <c r="BA2710" s="13">
        <f t="shared" si="3234"/>
        <v>1.059489661945384E-7</v>
      </c>
      <c r="BB2710" s="13">
        <f t="shared" si="3235"/>
        <v>4.2114714062329017E-8</v>
      </c>
      <c r="BC2710" s="13">
        <f t="shared" si="3236"/>
        <v>1.3392479071820632E-8</v>
      </c>
      <c r="BD2710" s="13">
        <f t="shared" si="3237"/>
        <v>3.3843036349703883E-3</v>
      </c>
      <c r="BE2710" s="13">
        <f t="shared" si="3238"/>
        <v>1.021247464888663E-3</v>
      </c>
      <c r="BF2710" s="13">
        <f t="shared" si="3239"/>
        <v>1.5408581750240129E-4</v>
      </c>
      <c r="BG2710" s="13">
        <f t="shared" si="3240"/>
        <v>1.5498978763174861E-5</v>
      </c>
      <c r="BH2710" s="13">
        <f t="shared" si="3241"/>
        <v>1.1692429578939093E-6</v>
      </c>
      <c r="BI2710" s="13">
        <f t="shared" si="3242"/>
        <v>7.0566150994813144E-8</v>
      </c>
      <c r="BJ2710" s="14">
        <f t="shared" si="3243"/>
        <v>6.6203869684659258E-2</v>
      </c>
      <c r="BK2710" s="14">
        <f t="shared" si="3244"/>
        <v>0.2323189340546398</v>
      </c>
      <c r="BL2710" s="14">
        <f t="shared" si="3245"/>
        <v>0.59915599413089926</v>
      </c>
      <c r="BM2710" s="14">
        <f t="shared" si="3246"/>
        <v>0.2927661854085768</v>
      </c>
      <c r="BN2710" s="14">
        <f t="shared" si="3247"/>
        <v>0.7059444211481305</v>
      </c>
    </row>
    <row r="2711" spans="1:66" x14ac:dyDescent="0.25">
      <c r="A2711" t="s">
        <v>298</v>
      </c>
      <c r="B2711" t="s">
        <v>203</v>
      </c>
      <c r="C2711" t="s">
        <v>358</v>
      </c>
      <c r="D2711" s="7" t="s">
        <v>557</v>
      </c>
      <c r="E2711" s="10">
        <f>VLOOKUP(A2711,home!$A$2:$E$405,3,FALSE)</f>
        <v>1.6923076923076901</v>
      </c>
      <c r="F2711" s="10">
        <f>VLOOKUP(B2711,home!$B$2:$E$405,3,FALSE)</f>
        <v>1.08</v>
      </c>
      <c r="G2711" s="10">
        <f>VLOOKUP(C2711,away!$B$2:$E$405,4,FALSE)</f>
        <v>0.2</v>
      </c>
      <c r="H2711" s="10">
        <f>VLOOKUP(A2711,away!$A$2:$E$405,3,FALSE)</f>
        <v>1.4153846153846199</v>
      </c>
      <c r="I2711" s="10">
        <f>VLOOKUP(C2711,away!$B$2:$E$405,3,FALSE)</f>
        <v>1.18</v>
      </c>
      <c r="J2711" s="10">
        <f>VLOOKUP(B2711,home!$B$2:$E$405,4,FALSE)</f>
        <v>1.18</v>
      </c>
      <c r="K2711" s="12">
        <f t="shared" si="3192"/>
        <v>0.36553846153846115</v>
      </c>
      <c r="L2711" s="12">
        <f t="shared" si="3193"/>
        <v>1.9707815384615446</v>
      </c>
      <c r="M2711" s="13">
        <f t="shared" si="3194"/>
        <v>9.6682776993719174E-2</v>
      </c>
      <c r="N2711" s="13">
        <f t="shared" si="3195"/>
        <v>3.5341273559550232E-2</v>
      </c>
      <c r="O2711" s="13">
        <f t="shared" si="3196"/>
        <v>0.19054063198641627</v>
      </c>
      <c r="P2711" s="13">
        <f t="shared" si="3197"/>
        <v>6.9649929476880715E-2</v>
      </c>
      <c r="Q2711" s="13">
        <f t="shared" si="3198"/>
        <v>6.4592973828839434E-3</v>
      </c>
      <c r="R2711" s="13">
        <f t="shared" si="3199"/>
        <v>0.18775697992281229</v>
      </c>
      <c r="S2711" s="13">
        <f t="shared" si="3200"/>
        <v>1.2543890512292592E-2</v>
      </c>
      <c r="T2711" s="13">
        <f t="shared" si="3201"/>
        <v>1.2729864033620645E-2</v>
      </c>
      <c r="U2711" s="13">
        <f t="shared" si="3202"/>
        <v>6.863239758409255E-2</v>
      </c>
      <c r="V2711" s="13">
        <f t="shared" si="3203"/>
        <v>1.0040638015872026E-3</v>
      </c>
      <c r="W2711" s="13">
        <f t="shared" si="3204"/>
        <v>7.8704054265293509E-4</v>
      </c>
      <c r="X2711" s="13">
        <f t="shared" si="3205"/>
        <v>1.5510849714811602E-3</v>
      </c>
      <c r="Y2711" s="13">
        <f t="shared" si="3206"/>
        <v>1.5284248131901114E-3</v>
      </c>
      <c r="Z2711" s="13">
        <f t="shared" si="3207"/>
        <v>0.12334266324972448</v>
      </c>
      <c r="AA2711" s="13">
        <f t="shared" si="3208"/>
        <v>4.5086487366360777E-2</v>
      </c>
      <c r="AB2711" s="13">
        <f t="shared" si="3209"/>
        <v>8.2404226140363919E-3</v>
      </c>
      <c r="AC2711" s="13">
        <f t="shared" si="3210"/>
        <v>4.5207749990065775E-5</v>
      </c>
      <c r="AD2711" s="13">
        <f t="shared" si="3211"/>
        <v>7.1923397282437371E-5</v>
      </c>
      <c r="AE2711" s="13">
        <f t="shared" si="3212"/>
        <v>1.4174530354766279E-4</v>
      </c>
      <c r="AF2711" s="13">
        <f t="shared" si="3213"/>
        <v>1.3967451369768078E-4</v>
      </c>
      <c r="AG2711" s="13">
        <f t="shared" si="3214"/>
        <v>9.1755984329661161E-5</v>
      </c>
      <c r="AH2711" s="13">
        <f t="shared" si="3215"/>
        <v>6.0770360909309082E-2</v>
      </c>
      <c r="AI2711" s="13">
        <f t="shared" si="3216"/>
        <v>2.2213904233925882E-2</v>
      </c>
      <c r="AJ2711" s="13">
        <f t="shared" si="3217"/>
        <v>4.0600181892159878E-3</v>
      </c>
      <c r="AK2711" s="13">
        <f t="shared" si="3218"/>
        <v>4.9469760090139374E-4</v>
      </c>
      <c r="AL2711" s="13">
        <f t="shared" si="3219"/>
        <v>1.302700107102256E-6</v>
      </c>
      <c r="AM2711" s="13">
        <f t="shared" si="3220"/>
        <v>5.2581535982483428E-6</v>
      </c>
      <c r="AN2711" s="13">
        <f t="shared" si="3221"/>
        <v>1.0362672037822974E-5</v>
      </c>
      <c r="AO2711" s="13">
        <f t="shared" si="3222"/>
        <v>1.0211281370636598E-5</v>
      </c>
      <c r="AP2711" s="13">
        <f t="shared" si="3223"/>
        <v>6.7080682697623036E-6</v>
      </c>
      <c r="AQ2711" s="13">
        <f t="shared" si="3224"/>
        <v>3.3050342761968076E-6</v>
      </c>
      <c r="AR2711" s="13">
        <f t="shared" si="3225"/>
        <v>2.3953021073142285E-2</v>
      </c>
      <c r="AS2711" s="13">
        <f t="shared" si="3226"/>
        <v>8.755750472274771E-3</v>
      </c>
      <c r="AT2711" s="13">
        <f t="shared" si="3227"/>
        <v>1.6002817786249872E-3</v>
      </c>
      <c r="AU2711" s="13">
        <f t="shared" si="3228"/>
        <v>1.9498817979553672E-4</v>
      </c>
      <c r="AV2711" s="13">
        <f t="shared" si="3229"/>
        <v>1.7818919815161335E-5</v>
      </c>
      <c r="AW2711" s="13">
        <f t="shared" si="3230"/>
        <v>2.6068348184786756E-8</v>
      </c>
      <c r="AX2711" s="13">
        <f t="shared" si="3231"/>
        <v>3.2034289613943697E-7</v>
      </c>
      <c r="AY2711" s="13">
        <f t="shared" si="3232"/>
        <v>6.3132586568890631E-7</v>
      </c>
      <c r="AZ2711" s="13">
        <f t="shared" si="3233"/>
        <v>6.2210268042647476E-7</v>
      </c>
      <c r="BA2711" s="13">
        <f t="shared" si="3234"/>
        <v>4.0867615920397964E-7</v>
      </c>
      <c r="BB2711" s="13">
        <f t="shared" si="3235"/>
        <v>2.013528574421436E-7</v>
      </c>
      <c r="BC2711" s="13">
        <f t="shared" si="3236"/>
        <v>7.9364498832691146E-8</v>
      </c>
      <c r="BD2711" s="13">
        <f t="shared" si="3237"/>
        <v>7.867695286888193E-3</v>
      </c>
      <c r="BE2711" s="13">
        <f t="shared" si="3238"/>
        <v>2.8759452310225119E-3</v>
      </c>
      <c r="BF2711" s="13">
        <f t="shared" si="3239"/>
        <v>5.2563429760842161E-4</v>
      </c>
      <c r="BG2711" s="13">
        <f t="shared" si="3240"/>
        <v>6.4046517493210694E-5</v>
      </c>
      <c r="BH2711" s="13">
        <f t="shared" si="3241"/>
        <v>5.8528663678410935E-6</v>
      </c>
      <c r="BI2711" s="13">
        <f t="shared" si="3242"/>
        <v>4.2788955353816722E-7</v>
      </c>
      <c r="BJ2711" s="14">
        <f t="shared" si="3243"/>
        <v>5.8880192876746867E-2</v>
      </c>
      <c r="BK2711" s="14">
        <f t="shared" si="3244"/>
        <v>0.17992780256044255</v>
      </c>
      <c r="BL2711" s="14">
        <f t="shared" si="3245"/>
        <v>0.63365736291965724</v>
      </c>
      <c r="BM2711" s="14">
        <f t="shared" si="3246"/>
        <v>0.40937652702679078</v>
      </c>
      <c r="BN2711" s="14">
        <f t="shared" si="3247"/>
        <v>0.58643088932226262</v>
      </c>
    </row>
    <row r="2712" spans="1:66" x14ac:dyDescent="0.25">
      <c r="A2712" t="s">
        <v>298</v>
      </c>
      <c r="B2712" t="s">
        <v>325</v>
      </c>
      <c r="C2712" t="s">
        <v>363</v>
      </c>
      <c r="D2712" s="7" t="s">
        <v>557</v>
      </c>
      <c r="E2712" s="10">
        <f>VLOOKUP(A2712,home!$A$2:$E$405,3,FALSE)</f>
        <v>1.6923076923076901</v>
      </c>
      <c r="F2712" s="10">
        <f>VLOOKUP(B2712,home!$B$2:$E$405,3,FALSE)</f>
        <v>1.38</v>
      </c>
      <c r="G2712" s="10">
        <f>VLOOKUP(C2712,away!$B$2:$E$405,4,FALSE)</f>
        <v>1.38</v>
      </c>
      <c r="H2712" s="10">
        <f>VLOOKUP(A2712,away!$A$2:$E$405,3,FALSE)</f>
        <v>1.4153846153846199</v>
      </c>
      <c r="I2712" s="10">
        <f>VLOOKUP(C2712,away!$B$2:$E$405,3,FALSE)</f>
        <v>0.79</v>
      </c>
      <c r="J2712" s="10">
        <f>VLOOKUP(B2712,home!$B$2:$E$405,4,FALSE)</f>
        <v>0.82</v>
      </c>
      <c r="K2712" s="12">
        <f t="shared" si="3192"/>
        <v>3.2228307692307645</v>
      </c>
      <c r="L2712" s="12">
        <f t="shared" si="3193"/>
        <v>0.91688615384615679</v>
      </c>
      <c r="M2712" s="13">
        <f t="shared" si="3194"/>
        <v>1.5927359534351732E-2</v>
      </c>
      <c r="N2712" s="13">
        <f t="shared" si="3195"/>
        <v>5.1331184379909744E-2</v>
      </c>
      <c r="O2712" s="13">
        <f t="shared" si="3196"/>
        <v>1.4603575424376677E-2</v>
      </c>
      <c r="P2712" s="13">
        <f t="shared" si="3197"/>
        <v>4.706485221846337E-2</v>
      </c>
      <c r="Q2712" s="13">
        <f t="shared" si="3198"/>
        <v>8.2715860220315379E-2</v>
      </c>
      <c r="R2712" s="13">
        <f t="shared" si="3199"/>
        <v>6.6949080516294918E-3</v>
      </c>
      <c r="S2712" s="13">
        <f t="shared" si="3200"/>
        <v>3.4768793747141875E-2</v>
      </c>
      <c r="T2712" s="13">
        <f t="shared" si="3201"/>
        <v>7.584102693948129E-2</v>
      </c>
      <c r="U2712" s="13">
        <f t="shared" si="3202"/>
        <v>2.1576555665962314E-2</v>
      </c>
      <c r="V2712" s="13">
        <f t="shared" si="3203"/>
        <v>1.1415633834305642E-2</v>
      </c>
      <c r="W2712" s="13">
        <f t="shared" si="3204"/>
        <v>8.8859739807141139E-2</v>
      </c>
      <c r="X2712" s="13">
        <f t="shared" si="3205"/>
        <v>8.1474265063539872E-2</v>
      </c>
      <c r="Y2712" s="13">
        <f t="shared" si="3206"/>
        <v>3.7351312765775677E-2</v>
      </c>
      <c r="Z2712" s="13">
        <f t="shared" si="3207"/>
        <v>2.0461561646040777E-3</v>
      </c>
      <c r="AA2712" s="13">
        <f t="shared" si="3208"/>
        <v>6.5944150459372308E-3</v>
      </c>
      <c r="AB2712" s="13">
        <f t="shared" si="3209"/>
        <v>1.0626341857562407E-2</v>
      </c>
      <c r="AC2712" s="13">
        <f t="shared" si="3210"/>
        <v>2.108302690697506E-3</v>
      </c>
      <c r="AD2712" s="13">
        <f t="shared" si="3211"/>
        <v>7.1594975899073557E-2</v>
      </c>
      <c r="AE2712" s="13">
        <f t="shared" si="3212"/>
        <v>6.5644442086809848E-2</v>
      </c>
      <c r="AF2712" s="13">
        <f t="shared" si="3213"/>
        <v>3.0094240013175927E-2</v>
      </c>
      <c r="AG2712" s="13">
        <f t="shared" si="3214"/>
        <v>9.1976639928679979E-3</v>
      </c>
      <c r="AH2712" s="13">
        <f t="shared" si="3215"/>
        <v>4.6902306398310912E-4</v>
      </c>
      <c r="AI2712" s="13">
        <f t="shared" si="3216"/>
        <v>1.5115819620836538E-3</v>
      </c>
      <c r="AJ2712" s="13">
        <f t="shared" si="3217"/>
        <v>2.4357864288087052E-3</v>
      </c>
      <c r="AK2712" s="13">
        <f t="shared" si="3218"/>
        <v>2.6167091500131391E-3</v>
      </c>
      <c r="AL2712" s="13">
        <f t="shared" si="3219"/>
        <v>2.4919875602847182E-4</v>
      </c>
      <c r="AM2712" s="13">
        <f t="shared" si="3220"/>
        <v>4.6147698249973841E-2</v>
      </c>
      <c r="AN2712" s="13">
        <f t="shared" si="3221"/>
        <v>4.2312185557271537E-2</v>
      </c>
      <c r="AO2712" s="13">
        <f t="shared" si="3222"/>
        <v>1.9397728538215798E-2</v>
      </c>
      <c r="AP2712" s="13">
        <f t="shared" si="3223"/>
        <v>5.9285029042521736E-3</v>
      </c>
      <c r="AQ2712" s="13">
        <f t="shared" si="3224"/>
        <v>1.3589405564863864E-3</v>
      </c>
      <c r="AR2712" s="13">
        <f t="shared" si="3225"/>
        <v>8.6008150640122589E-5</v>
      </c>
      <c r="AS2712" s="13">
        <f t="shared" si="3226"/>
        <v>2.7718971428762179E-4</v>
      </c>
      <c r="AT2712" s="13">
        <f t="shared" si="3227"/>
        <v>4.4666777006021604E-4</v>
      </c>
      <c r="AU2712" s="13">
        <f t="shared" si="3228"/>
        <v>4.7984487765791878E-4</v>
      </c>
      <c r="AV2712" s="13">
        <f t="shared" si="3229"/>
        <v>3.8661470904342811E-4</v>
      </c>
      <c r="AW2712" s="13">
        <f t="shared" si="3230"/>
        <v>2.045484933611876E-5</v>
      </c>
      <c r="AX2712" s="13">
        <f t="shared" si="3231"/>
        <v>2.4787703641532082E-2</v>
      </c>
      <c r="AY2712" s="13">
        <f t="shared" si="3232"/>
        <v>2.2727502254562729E-2</v>
      </c>
      <c r="AZ2712" s="13">
        <f t="shared" si="3233"/>
        <v>1.0419266064357936E-2</v>
      </c>
      <c r="BA2712" s="13">
        <f t="shared" si="3234"/>
        <v>3.1844269292163109E-3</v>
      </c>
      <c r="BB2712" s="13">
        <f t="shared" si="3235"/>
        <v>7.2993923983331768E-4</v>
      </c>
      <c r="BC2712" s="13">
        <f t="shared" si="3236"/>
        <v>1.3385423643043167E-4</v>
      </c>
      <c r="BD2712" s="13">
        <f t="shared" si="3237"/>
        <v>1.3143280406640472E-5</v>
      </c>
      <c r="BE2712" s="13">
        <f t="shared" si="3238"/>
        <v>4.2358568503148755E-5</v>
      </c>
      <c r="BF2712" s="13">
        <f t="shared" si="3239"/>
        <v>6.8257248956258475E-5</v>
      </c>
      <c r="BG2712" s="13">
        <f t="shared" si="3240"/>
        <v>7.3327187386424761E-5</v>
      </c>
      <c r="BH2712" s="13">
        <f t="shared" si="3241"/>
        <v>5.9080278932529929E-5</v>
      </c>
      <c r="BI2712" s="13">
        <f t="shared" si="3242"/>
        <v>3.8081148159698699E-5</v>
      </c>
      <c r="BJ2712" s="14">
        <f t="shared" si="3243"/>
        <v>0.771232459340223</v>
      </c>
      <c r="BK2712" s="14">
        <f t="shared" si="3244"/>
        <v>0.13426164303555133</v>
      </c>
      <c r="BL2712" s="14">
        <f t="shared" si="3245"/>
        <v>6.9099469584390755E-2</v>
      </c>
      <c r="BM2712" s="14">
        <f t="shared" si="3246"/>
        <v>0.73559494089049593</v>
      </c>
      <c r="BN2712" s="14">
        <f t="shared" si="3247"/>
        <v>0.21833773982904642</v>
      </c>
    </row>
    <row r="2713" spans="1:66" x14ac:dyDescent="0.25">
      <c r="A2713" t="s">
        <v>298</v>
      </c>
      <c r="B2713" t="s">
        <v>330</v>
      </c>
      <c r="C2713" t="s">
        <v>338</v>
      </c>
      <c r="D2713" s="7" t="s">
        <v>557</v>
      </c>
      <c r="E2713" s="10">
        <f>VLOOKUP(A2713,home!$A$2:$E$405,3,FALSE)</f>
        <v>1.6923076923076901</v>
      </c>
      <c r="F2713" s="10">
        <f>VLOOKUP(B2713,home!$B$2:$E$405,3,FALSE)</f>
        <v>0.98</v>
      </c>
      <c r="G2713" s="10">
        <f>VLOOKUP(C2713,away!$B$2:$E$405,4,FALSE)</f>
        <v>0.69</v>
      </c>
      <c r="H2713" s="10">
        <f>VLOOKUP(A2713,away!$A$2:$E$405,3,FALSE)</f>
        <v>1.4153846153846199</v>
      </c>
      <c r="I2713" s="10">
        <f>VLOOKUP(C2713,away!$B$2:$E$405,3,FALSE)</f>
        <v>0.79</v>
      </c>
      <c r="J2713" s="10">
        <f>VLOOKUP(B2713,home!$B$2:$E$405,4,FALSE)</f>
        <v>1.18</v>
      </c>
      <c r="K2713" s="12">
        <f t="shared" si="3192"/>
        <v>1.14433846153846</v>
      </c>
      <c r="L2713" s="12">
        <f t="shared" si="3193"/>
        <v>1.3194215384615426</v>
      </c>
      <c r="M2713" s="13">
        <f t="shared" si="3194"/>
        <v>8.5114318718059939E-2</v>
      </c>
      <c r="N2713" s="13">
        <f t="shared" si="3195"/>
        <v>9.7399588536718873E-2</v>
      </c>
      <c r="O2713" s="13">
        <f t="shared" si="3196"/>
        <v>0.11230166534808872</v>
      </c>
      <c r="P2713" s="13">
        <f t="shared" si="3197"/>
        <v>0.12851111495263884</v>
      </c>
      <c r="Q2713" s="13">
        <f t="shared" si="3198"/>
        <v>5.5729047650293954E-2</v>
      </c>
      <c r="R2713" s="13">
        <f t="shared" si="3199"/>
        <v>7.4086618032684279E-2</v>
      </c>
      <c r="S2713" s="13">
        <f t="shared" si="3200"/>
        <v>4.8508602650854882E-2</v>
      </c>
      <c r="T2713" s="13">
        <f t="shared" si="3201"/>
        <v>7.3530105787747463E-2</v>
      </c>
      <c r="U2713" s="13">
        <f t="shared" si="3202"/>
        <v>8.4780166500109458E-2</v>
      </c>
      <c r="V2713" s="13">
        <f t="shared" si="3203"/>
        <v>8.1379369213168771E-3</v>
      </c>
      <c r="W2713" s="13">
        <f t="shared" si="3204"/>
        <v>2.1257630883713637E-2</v>
      </c>
      <c r="X2713" s="13">
        <f t="shared" si="3205"/>
        <v>2.8047776044637047E-2</v>
      </c>
      <c r="Y2713" s="13">
        <f t="shared" si="3206"/>
        <v>1.8503419909619911E-2</v>
      </c>
      <c r="Z2713" s="13">
        <f t="shared" si="3207"/>
        <v>3.2583826514698974E-2</v>
      </c>
      <c r="AA2713" s="13">
        <f t="shared" si="3208"/>
        <v>3.7286925904866708E-2</v>
      </c>
      <c r="AB2713" s="13">
        <f t="shared" si="3209"/>
        <v>2.1334431712736864E-2</v>
      </c>
      <c r="AC2713" s="13">
        <f t="shared" si="3210"/>
        <v>7.6794903822009005E-4</v>
      </c>
      <c r="AD2713" s="13">
        <f t="shared" si="3211"/>
        <v>6.0814811553553307E-3</v>
      </c>
      <c r="AE2713" s="13">
        <f t="shared" si="3212"/>
        <v>8.0240372221238084E-3</v>
      </c>
      <c r="AF2713" s="13">
        <f t="shared" si="3213"/>
        <v>5.2935437681436402E-3</v>
      </c>
      <c r="AG2713" s="13">
        <f t="shared" si="3214"/>
        <v>2.3281385541591973E-3</v>
      </c>
      <c r="AH2713" s="13">
        <f t="shared" si="3215"/>
        <v>1.0747950627247035E-2</v>
      </c>
      <c r="AI2713" s="13">
        <f t="shared" si="3216"/>
        <v>1.2299293285475198E-2</v>
      </c>
      <c r="AJ2713" s="13">
        <f t="shared" si="3217"/>
        <v>7.0372771781555005E-3</v>
      </c>
      <c r="AK2713" s="13">
        <f t="shared" si="3218"/>
        <v>2.6843423131567268E-3</v>
      </c>
      <c r="AL2713" s="13">
        <f t="shared" si="3219"/>
        <v>4.637996925306052E-5</v>
      </c>
      <c r="AM2713" s="13">
        <f t="shared" si="3220"/>
        <v>1.3918545578388895E-3</v>
      </c>
      <c r="AN2713" s="13">
        <f t="shared" si="3221"/>
        <v>1.8364428820184977E-3</v>
      </c>
      <c r="AO2713" s="13">
        <f t="shared" si="3222"/>
        <v>1.211521146344798E-3</v>
      </c>
      <c r="AP2713" s="13">
        <f t="shared" si="3223"/>
        <v>5.3283569826298146E-4</v>
      </c>
      <c r="AQ2713" s="13">
        <f t="shared" si="3224"/>
        <v>1.757587241873434E-4</v>
      </c>
      <c r="AR2713" s="13">
        <f t="shared" si="3225"/>
        <v>2.836215510382197E-3</v>
      </c>
      <c r="AS2713" s="13">
        <f t="shared" si="3226"/>
        <v>3.2455904937422819E-3</v>
      </c>
      <c r="AT2713" s="13">
        <f t="shared" si="3227"/>
        <v>1.857027016196447E-3</v>
      </c>
      <c r="AU2713" s="13">
        <f t="shared" si="3228"/>
        <v>7.0835581291653295E-4</v>
      </c>
      <c r="AV2713" s="13">
        <f t="shared" si="3229"/>
        <v>2.0264970029368267E-4</v>
      </c>
      <c r="AW2713" s="13">
        <f t="shared" si="3230"/>
        <v>1.9452078784389134E-6</v>
      </c>
      <c r="AX2713" s="13">
        <f t="shared" si="3231"/>
        <v>2.6545878390044135E-4</v>
      </c>
      <c r="AY2713" s="13">
        <f t="shared" si="3232"/>
        <v>3.5025203705205045E-4</v>
      </c>
      <c r="AZ2713" s="13">
        <f t="shared" si="3233"/>
        <v>2.3106504078825287E-4</v>
      </c>
      <c r="BA2713" s="13">
        <f t="shared" si="3234"/>
        <v>1.0162406386717186E-4</v>
      </c>
      <c r="BB2713" s="13">
        <f t="shared" si="3235"/>
        <v>3.35212446730845E-5</v>
      </c>
      <c r="BC2713" s="13">
        <f t="shared" si="3236"/>
        <v>8.845730443541389E-6</v>
      </c>
      <c r="BD2713" s="13">
        <f t="shared" si="3237"/>
        <v>6.2369397201949444E-4</v>
      </c>
      <c r="BE2713" s="13">
        <f t="shared" si="3238"/>
        <v>7.1371700041159957E-4</v>
      </c>
      <c r="BF2713" s="13">
        <f t="shared" si="3239"/>
        <v>4.0836690711242718E-4</v>
      </c>
      <c r="BG2713" s="13">
        <f t="shared" si="3240"/>
        <v>1.5576998607608471E-4</v>
      </c>
      <c r="BH2713" s="13">
        <f t="shared" si="3241"/>
        <v>4.4563396555043536E-5</v>
      </c>
      <c r="BI2713" s="13">
        <f t="shared" si="3242"/>
        <v>1.0199121730945355E-5</v>
      </c>
      <c r="BJ2713" s="14">
        <f t="shared" si="3243"/>
        <v>0.32233394942188986</v>
      </c>
      <c r="BK2713" s="14">
        <f t="shared" si="3244"/>
        <v>0.27143655428739566</v>
      </c>
      <c r="BL2713" s="14">
        <f t="shared" si="3245"/>
        <v>0.37336481981995723</v>
      </c>
      <c r="BM2713" s="14">
        <f t="shared" si="3246"/>
        <v>0.44622848997628356</v>
      </c>
      <c r="BN2713" s="14">
        <f t="shared" si="3247"/>
        <v>0.5531423532384846</v>
      </c>
    </row>
    <row r="2714" spans="1:66" x14ac:dyDescent="0.25">
      <c r="A2714" t="s">
        <v>298</v>
      </c>
      <c r="B2714" t="s">
        <v>331</v>
      </c>
      <c r="C2714" t="s">
        <v>299</v>
      </c>
      <c r="D2714" s="7" t="s">
        <v>557</v>
      </c>
      <c r="E2714" s="10">
        <f>VLOOKUP(A2714,home!$A$2:$E$405,3,FALSE)</f>
        <v>1.6923076923076901</v>
      </c>
      <c r="F2714" s="10">
        <f>VLOOKUP(B2714,home!$B$2:$E$405,3,FALSE)</f>
        <v>0.98</v>
      </c>
      <c r="G2714" s="10">
        <f>VLOOKUP(C2714,away!$B$2:$E$405,4,FALSE)</f>
        <v>0.69</v>
      </c>
      <c r="H2714" s="10">
        <f>VLOOKUP(A2714,away!$A$2:$E$405,3,FALSE)</f>
        <v>1.4153846153846199</v>
      </c>
      <c r="I2714" s="10">
        <f>VLOOKUP(C2714,away!$B$2:$E$405,3,FALSE)</f>
        <v>0.89</v>
      </c>
      <c r="J2714" s="10">
        <f>VLOOKUP(B2714,home!$B$2:$E$405,4,FALSE)</f>
        <v>0.94</v>
      </c>
      <c r="K2714" s="12">
        <f t="shared" si="3192"/>
        <v>1.14433846153846</v>
      </c>
      <c r="L2714" s="12">
        <f t="shared" si="3193"/>
        <v>1.1841107692307729</v>
      </c>
      <c r="M2714" s="13">
        <f t="shared" si="3194"/>
        <v>9.7446747393454769E-2</v>
      </c>
      <c r="N2714" s="13">
        <f t="shared" si="3195"/>
        <v>0.11151206099415296</v>
      </c>
      <c r="O2714" s="13">
        <f t="shared" si="3196"/>
        <v>0.11538774301510053</v>
      </c>
      <c r="P2714" s="13">
        <f t="shared" si="3197"/>
        <v>0.13204263232229535</v>
      </c>
      <c r="Q2714" s="13">
        <f t="shared" si="3198"/>
        <v>6.3803770160515971E-2</v>
      </c>
      <c r="R2714" s="13">
        <f t="shared" si="3199"/>
        <v>6.8315934570706741E-2</v>
      </c>
      <c r="S2714" s="13">
        <f t="shared" si="3200"/>
        <v>4.4730217316037275E-2</v>
      </c>
      <c r="T2714" s="13">
        <f t="shared" si="3201"/>
        <v>7.5550731364592005E-2</v>
      </c>
      <c r="U2714" s="13">
        <f t="shared" si="3202"/>
        <v>7.8176551465204649E-2</v>
      </c>
      <c r="V2714" s="13">
        <f t="shared" si="3203"/>
        <v>6.7344994935888041E-3</v>
      </c>
      <c r="W2714" s="13">
        <f t="shared" si="3204"/>
        <v>2.433770272861278E-2</v>
      </c>
      <c r="X2714" s="13">
        <f t="shared" si="3205"/>
        <v>2.881853589928756E-2</v>
      </c>
      <c r="Y2714" s="13">
        <f t="shared" si="3206"/>
        <v>1.7062169355905023E-2</v>
      </c>
      <c r="Z2714" s="13">
        <f t="shared" si="3207"/>
        <v>2.696454461174623E-2</v>
      </c>
      <c r="AA2714" s="13">
        <f t="shared" si="3208"/>
        <v>3.085656549709085E-2</v>
      </c>
      <c r="AB2714" s="13">
        <f t="shared" si="3209"/>
        <v>1.765517734465084E-2</v>
      </c>
      <c r="AC2714" s="13">
        <f t="shared" si="3210"/>
        <v>5.7033781545588508E-4</v>
      </c>
      <c r="AD2714" s="13">
        <f t="shared" si="3211"/>
        <v>6.962642324460284E-3</v>
      </c>
      <c r="AE2714" s="13">
        <f t="shared" si="3212"/>
        <v>8.2445397586954038E-3</v>
      </c>
      <c r="AF2714" s="13">
        <f t="shared" si="3213"/>
        <v>4.8812241578112536E-3</v>
      </c>
      <c r="AG2714" s="13">
        <f t="shared" si="3214"/>
        <v>1.9266366974312378E-3</v>
      </c>
      <c r="AH2714" s="13">
        <f t="shared" si="3215"/>
        <v>7.982251915543085E-3</v>
      </c>
      <c r="AI2714" s="13">
        <f t="shared" si="3216"/>
        <v>9.1343978766450003E-3</v>
      </c>
      <c r="AJ2714" s="13">
        <f t="shared" si="3217"/>
        <v>5.2264214066200581E-3</v>
      </c>
      <c r="AK2714" s="13">
        <f t="shared" si="3218"/>
        <v>1.9935983439344235E-3</v>
      </c>
      <c r="AL2714" s="13">
        <f t="shared" si="3219"/>
        <v>3.0912845622921551E-5</v>
      </c>
      <c r="AM2714" s="13">
        <f t="shared" si="3220"/>
        <v>1.5935238811630879E-3</v>
      </c>
      <c r="AN2714" s="13">
        <f t="shared" si="3221"/>
        <v>1.8869087887116308E-3</v>
      </c>
      <c r="AO2714" s="13">
        <f t="shared" si="3222"/>
        <v>1.1171545086348178E-3</v>
      </c>
      <c r="AP2714" s="13">
        <f t="shared" si="3223"/>
        <v>4.409448948564E-4</v>
      </c>
      <c r="AQ2714" s="13">
        <f t="shared" si="3224"/>
        <v>1.3053189965919859E-4</v>
      </c>
      <c r="AR2714" s="13">
        <f t="shared" si="3225"/>
        <v>1.890374091181507E-3</v>
      </c>
      <c r="AS2714" s="13">
        <f t="shared" si="3226"/>
        <v>2.1632277792348101E-3</v>
      </c>
      <c r="AT2714" s="13">
        <f t="shared" si="3227"/>
        <v>1.2377323744234112E-3</v>
      </c>
      <c r="AU2714" s="13">
        <f t="shared" si="3228"/>
        <v>4.7212825371467713E-4</v>
      </c>
      <c r="AV2714" s="13">
        <f t="shared" si="3229"/>
        <v>1.3506862987617337E-4</v>
      </c>
      <c r="AW2714" s="13">
        <f t="shared" si="3230"/>
        <v>1.1635453373837796E-6</v>
      </c>
      <c r="AX2714" s="13">
        <f t="shared" si="3231"/>
        <v>3.0392177776582724E-4</v>
      </c>
      <c r="AY2714" s="13">
        <f t="shared" si="3232"/>
        <v>3.5987705005627768E-4</v>
      </c>
      <c r="AZ2714" s="13">
        <f t="shared" si="3233"/>
        <v>2.1306714528532026E-4</v>
      </c>
      <c r="BA2714" s="13">
        <f t="shared" si="3234"/>
        <v>8.4098367100535104E-5</v>
      </c>
      <c r="BB2714" s="13">
        <f t="shared" si="3235"/>
        <v>2.4895445539616656E-5</v>
      </c>
      <c r="BC2714" s="13">
        <f t="shared" si="3236"/>
        <v>5.8957930336516588E-6</v>
      </c>
      <c r="BD2714" s="13">
        <f t="shared" si="3237"/>
        <v>3.7306871987380846E-4</v>
      </c>
      <c r="BE2714" s="13">
        <f t="shared" si="3238"/>
        <v>4.2691688494851665E-4</v>
      </c>
      <c r="BF2714" s="13">
        <f t="shared" si="3239"/>
        <v>2.4426870566338868E-4</v>
      </c>
      <c r="BG2714" s="13">
        <f t="shared" si="3240"/>
        <v>9.3175358280277694E-5</v>
      </c>
      <c r="BH2714" s="13">
        <f t="shared" si="3241"/>
        <v>2.6656036536936952E-5</v>
      </c>
      <c r="BI2714" s="13">
        <f t="shared" si="3242"/>
        <v>6.1007055682782763E-6</v>
      </c>
      <c r="BJ2714" s="14">
        <f t="shared" si="3243"/>
        <v>0.34926083299327093</v>
      </c>
      <c r="BK2714" s="14">
        <f t="shared" si="3244"/>
        <v>0.28191522423651127</v>
      </c>
      <c r="BL2714" s="14">
        <f t="shared" si="3245"/>
        <v>0.34179735897479807</v>
      </c>
      <c r="BM2714" s="14">
        <f t="shared" si="3246"/>
        <v>0.41107035885538123</v>
      </c>
      <c r="BN2714" s="14">
        <f t="shared" si="3247"/>
        <v>0.58850888845622629</v>
      </c>
    </row>
    <row r="2715" spans="1:66" x14ac:dyDescent="0.25">
      <c r="A2715" t="s">
        <v>298</v>
      </c>
      <c r="B2715" t="s">
        <v>366</v>
      </c>
      <c r="C2715" t="s">
        <v>324</v>
      </c>
      <c r="D2715" s="7" t="s">
        <v>557</v>
      </c>
      <c r="E2715" s="10">
        <f>VLOOKUP(A2715,home!$A$2:$E$405,3,FALSE)</f>
        <v>1.6923076923076901</v>
      </c>
      <c r="F2715" s="10">
        <f>VLOOKUP(B2715,home!$B$2:$E$405,3,FALSE)</f>
        <v>1.1000000000000001</v>
      </c>
      <c r="G2715" s="10">
        <f>VLOOKUP(C2715,away!$B$2:$E$405,4,FALSE)</f>
        <v>1.18</v>
      </c>
      <c r="H2715" s="10">
        <f>VLOOKUP(A2715,away!$A$2:$E$405,3,FALSE)</f>
        <v>1.4153846153846199</v>
      </c>
      <c r="I2715" s="10">
        <f>VLOOKUP(C2715,away!$B$2:$E$405,3,FALSE)</f>
        <v>0.68</v>
      </c>
      <c r="J2715" s="10">
        <f>VLOOKUP(B2715,home!$B$2:$E$405,4,FALSE)</f>
        <v>0.81</v>
      </c>
      <c r="K2715" s="12">
        <f t="shared" si="3192"/>
        <v>2.1966153846153817</v>
      </c>
      <c r="L2715" s="12">
        <f t="shared" si="3193"/>
        <v>0.77959384615384875</v>
      </c>
      <c r="M2715" s="13">
        <f t="shared" si="3194"/>
        <v>5.0985743183003092E-2</v>
      </c>
      <c r="N2715" s="13">
        <f t="shared" si="3195"/>
        <v>0.11199606787183342</v>
      </c>
      <c r="O2715" s="13">
        <f t="shared" si="3196"/>
        <v>3.9748171627049758E-2</v>
      </c>
      <c r="P2715" s="13">
        <f t="shared" si="3197"/>
        <v>8.7311445306310118E-2</v>
      </c>
      <c r="Q2715" s="13">
        <f t="shared" si="3198"/>
        <v>0.12300614285184891</v>
      </c>
      <c r="R2715" s="13">
        <f t="shared" si="3199"/>
        <v>1.54937149981575E-2</v>
      </c>
      <c r="S2715" s="13">
        <f t="shared" si="3200"/>
        <v>3.7379510455082109E-2</v>
      </c>
      <c r="T2715" s="13">
        <f t="shared" si="3201"/>
        <v>9.5894832006422639E-2</v>
      </c>
      <c r="U2715" s="13">
        <f t="shared" si="3202"/>
        <v>3.4033732729798843E-2</v>
      </c>
      <c r="V2715" s="13">
        <f t="shared" si="3203"/>
        <v>7.1123565986351642E-3</v>
      </c>
      <c r="W2715" s="13">
        <f t="shared" si="3204"/>
        <v>9.0065728596856229E-2</v>
      </c>
      <c r="X2715" s="13">
        <f t="shared" si="3205"/>
        <v>7.0214687763471839E-2</v>
      </c>
      <c r="Y2715" s="13">
        <f t="shared" si="3206"/>
        <v>2.7369469245008288E-2</v>
      </c>
      <c r="Z2715" s="13">
        <f t="shared" si="3207"/>
        <v>4.0262682888750597E-3</v>
      </c>
      <c r="AA2715" s="13">
        <f t="shared" si="3208"/>
        <v>8.8441628659320041E-3</v>
      </c>
      <c r="AB2715" s="13">
        <f t="shared" si="3209"/>
        <v>9.7136121076751552E-3</v>
      </c>
      <c r="AC2715" s="13">
        <f t="shared" si="3210"/>
        <v>7.6123011967750987E-4</v>
      </c>
      <c r="AD2715" s="13">
        <f t="shared" si="3211"/>
        <v>4.945994126561197E-2</v>
      </c>
      <c r="AE2715" s="13">
        <f t="shared" si="3212"/>
        <v>3.8558665841801898E-2</v>
      </c>
      <c r="AF2715" s="13">
        <f t="shared" si="3213"/>
        <v>1.5030049303085683E-2</v>
      </c>
      <c r="AG2715" s="13">
        <f t="shared" si="3214"/>
        <v>3.9057779813581814E-3</v>
      </c>
      <c r="AH2715" s="13">
        <f t="shared" si="3215"/>
        <v>7.8471349524284568E-4</v>
      </c>
      <c r="AI2715" s="13">
        <f t="shared" si="3216"/>
        <v>1.723713736165744E-3</v>
      </c>
      <c r="AJ2715" s="13">
        <f t="shared" si="3217"/>
        <v>1.8931680557672667E-3</v>
      </c>
      <c r="AK2715" s="13">
        <f t="shared" si="3218"/>
        <v>1.386187358986923E-3</v>
      </c>
      <c r="AL2715" s="13">
        <f t="shared" si="3219"/>
        <v>5.2143283836173009E-5</v>
      </c>
      <c r="AM2715" s="13">
        <f t="shared" si="3220"/>
        <v>2.1728893581243296E-2</v>
      </c>
      <c r="AN2715" s="13">
        <f t="shared" si="3221"/>
        <v>1.6939711719669136E-2</v>
      </c>
      <c r="AO2715" s="13">
        <f t="shared" si="3222"/>
        <v>6.6030475061371443E-3</v>
      </c>
      <c r="AP2715" s="13">
        <f t="shared" si="3223"/>
        <v>1.7158984005486788E-3</v>
      </c>
      <c r="AQ2715" s="13">
        <f t="shared" si="3224"/>
        <v>3.344259584232454E-4</v>
      </c>
      <c r="AR2715" s="13">
        <f t="shared" si="3225"/>
        <v>1.2235156237704002E-4</v>
      </c>
      <c r="AS2715" s="13">
        <f t="shared" si="3226"/>
        <v>2.6875932424913463E-4</v>
      </c>
      <c r="AT2715" s="13">
        <f t="shared" si="3227"/>
        <v>2.9518043320224158E-4</v>
      </c>
      <c r="AU2715" s="13">
        <f t="shared" si="3228"/>
        <v>2.1613262693649229E-4</v>
      </c>
      <c r="AV2715" s="13">
        <f t="shared" si="3229"/>
        <v>1.1869006336150893E-4</v>
      </c>
      <c r="AW2715" s="13">
        <f t="shared" si="3230"/>
        <v>2.4803804567770162E-6</v>
      </c>
      <c r="AX2715" s="13">
        <f t="shared" si="3231"/>
        <v>7.9550036552049064E-3</v>
      </c>
      <c r="AY2715" s="13">
        <f t="shared" si="3232"/>
        <v>6.2016718957291191E-3</v>
      </c>
      <c r="AZ2715" s="13">
        <f t="shared" si="3233"/>
        <v>2.4173926228878467E-3</v>
      </c>
      <c r="BA2715" s="13">
        <f t="shared" si="3234"/>
        <v>6.2819480418035902E-4</v>
      </c>
      <c r="BB2715" s="13">
        <f t="shared" si="3235"/>
        <v>1.2243420088120749E-4</v>
      </c>
      <c r="BC2715" s="13">
        <f t="shared" si="3236"/>
        <v>1.9089789913150701E-5</v>
      </c>
      <c r="BD2715" s="13">
        <f t="shared" si="3237"/>
        <v>1.589742084940819E-5</v>
      </c>
      <c r="BE2715" s="13">
        <f t="shared" si="3238"/>
        <v>3.492051921351536E-5</v>
      </c>
      <c r="BF2715" s="13">
        <f t="shared" si="3239"/>
        <v>3.8353474871582442E-5</v>
      </c>
      <c r="BG2715" s="13">
        <f t="shared" si="3240"/>
        <v>2.8082610985459153E-5</v>
      </c>
      <c r="BH2715" s="13">
        <f t="shared" si="3241"/>
        <v>1.5421673832707121E-5</v>
      </c>
      <c r="BI2715" s="13">
        <f t="shared" si="3242"/>
        <v>6.7750971994889865E-6</v>
      </c>
      <c r="BJ2715" s="14">
        <f t="shared" si="3243"/>
        <v>0.69016712686211712</v>
      </c>
      <c r="BK2715" s="14">
        <f t="shared" si="3244"/>
        <v>0.18980410084227331</v>
      </c>
      <c r="BL2715" s="14">
        <f t="shared" si="3245"/>
        <v>0.11478174178185463</v>
      </c>
      <c r="BM2715" s="14">
        <f t="shared" si="3246"/>
        <v>0.56403876042164469</v>
      </c>
      <c r="BN2715" s="14">
        <f t="shared" si="3247"/>
        <v>0.42854128583820278</v>
      </c>
    </row>
    <row r="2716" spans="1:66" x14ac:dyDescent="0.25">
      <c r="A2716" t="s">
        <v>304</v>
      </c>
      <c r="B2716" t="s">
        <v>305</v>
      </c>
      <c r="C2716" t="s">
        <v>376</v>
      </c>
      <c r="D2716" s="7" t="s">
        <v>557</v>
      </c>
      <c r="E2716" s="10">
        <f>VLOOKUP(A2716,home!$A$2:$E$405,3,FALSE)</f>
        <v>1.27586206896552</v>
      </c>
      <c r="F2716" s="10">
        <f>VLOOKUP(B2716,home!$B$2:$E$405,3,FALSE)</f>
        <v>1.05</v>
      </c>
      <c r="G2716" s="10">
        <f>VLOOKUP(C2716,away!$B$2:$E$405,4,FALSE)</f>
        <v>0.78</v>
      </c>
      <c r="H2716" s="10">
        <f>VLOOKUP(A2716,away!$A$2:$E$405,3,FALSE)</f>
        <v>1.3448275862068999</v>
      </c>
      <c r="I2716" s="10">
        <f>VLOOKUP(C2716,away!$B$2:$E$405,3,FALSE)</f>
        <v>1.31</v>
      </c>
      <c r="J2716" s="10">
        <f>VLOOKUP(B2716,home!$B$2:$E$405,4,FALSE)</f>
        <v>0.87</v>
      </c>
      <c r="K2716" s="12">
        <f t="shared" si="3192"/>
        <v>1.0449310344827611</v>
      </c>
      <c r="L2716" s="12">
        <f t="shared" si="3193"/>
        <v>1.5327000000000037</v>
      </c>
      <c r="M2716" s="13">
        <f t="shared" si="3194"/>
        <v>7.5953722815240973E-2</v>
      </c>
      <c r="N2716" s="13">
        <f t="shared" si="3195"/>
        <v>7.9366402154146656E-2</v>
      </c>
      <c r="O2716" s="13">
        <f t="shared" si="3196"/>
        <v>0.11641427095892014</v>
      </c>
      <c r="P2716" s="13">
        <f t="shared" si="3197"/>
        <v>0.12164488458166088</v>
      </c>
      <c r="Q2716" s="13">
        <f t="shared" si="3198"/>
        <v>4.1466208353053646E-2</v>
      </c>
      <c r="R2716" s="13">
        <f t="shared" si="3199"/>
        <v>8.9214076549368665E-2</v>
      </c>
      <c r="S2716" s="13">
        <f t="shared" si="3200"/>
        <v>4.8705571617867795E-2</v>
      </c>
      <c r="T2716" s="13">
        <f t="shared" si="3201"/>
        <v>6.355525754272548E-2</v>
      </c>
      <c r="U2716" s="13">
        <f t="shared" si="3202"/>
        <v>9.3222557299156045E-2</v>
      </c>
      <c r="V2716" s="13">
        <f t="shared" si="3203"/>
        <v>8.6672419560753222E-3</v>
      </c>
      <c r="W2716" s="13">
        <f t="shared" si="3204"/>
        <v>1.4443109330144688E-2</v>
      </c>
      <c r="X2716" s="13">
        <f t="shared" si="3205"/>
        <v>2.213695367031282E-2</v>
      </c>
      <c r="Y2716" s="13">
        <f t="shared" si="3206"/>
        <v>1.6964654445244271E-2</v>
      </c>
      <c r="Z2716" s="13">
        <f t="shared" si="3207"/>
        <v>4.5579471709072575E-2</v>
      </c>
      <c r="AA2716" s="13">
        <f t="shared" si="3208"/>
        <v>4.762740452413896E-2</v>
      </c>
      <c r="AB2716" s="13">
        <f t="shared" si="3209"/>
        <v>2.4883676539568723E-2</v>
      </c>
      <c r="AC2716" s="13">
        <f t="shared" si="3210"/>
        <v>8.6757239170552212E-4</v>
      </c>
      <c r="AD2716" s="13">
        <f t="shared" si="3211"/>
        <v>3.7730132933739267E-3</v>
      </c>
      <c r="AE2716" s="13">
        <f t="shared" si="3212"/>
        <v>5.782897474754232E-3</v>
      </c>
      <c r="AF2716" s="13">
        <f t="shared" si="3213"/>
        <v>4.4317234797779164E-3</v>
      </c>
      <c r="AG2716" s="13">
        <f t="shared" si="3214"/>
        <v>2.2641675258185437E-3</v>
      </c>
      <c r="AH2716" s="13">
        <f t="shared" si="3215"/>
        <v>1.7464914072123916E-2</v>
      </c>
      <c r="AI2716" s="13">
        <f t="shared" si="3216"/>
        <v>1.8249630728536977E-2</v>
      </c>
      <c r="AJ2716" s="13">
        <f t="shared" si="3217"/>
        <v>9.5348027580492642E-3</v>
      </c>
      <c r="AK2716" s="13">
        <f t="shared" si="3218"/>
        <v>3.3210704365191674E-3</v>
      </c>
      <c r="AL2716" s="13">
        <f t="shared" si="3219"/>
        <v>5.5578970743525828E-5</v>
      </c>
      <c r="AM2716" s="13">
        <f t="shared" si="3220"/>
        <v>7.8850773675248555E-4</v>
      </c>
      <c r="AN2716" s="13">
        <f t="shared" si="3221"/>
        <v>1.2085458081205376E-3</v>
      </c>
      <c r="AO2716" s="13">
        <f t="shared" si="3222"/>
        <v>9.2616908005317634E-4</v>
      </c>
      <c r="AP2716" s="13">
        <f t="shared" si="3223"/>
        <v>4.7317978299916909E-4</v>
      </c>
      <c r="AQ2716" s="13">
        <f t="shared" si="3224"/>
        <v>1.8131066335070695E-4</v>
      </c>
      <c r="AR2716" s="13">
        <f t="shared" si="3225"/>
        <v>5.3536947596688773E-3</v>
      </c>
      <c r="AS2716" s="13">
        <f t="shared" si="3226"/>
        <v>5.5942418035257379E-3</v>
      </c>
      <c r="AT2716" s="13">
        <f t="shared" si="3227"/>
        <v>2.9227984374524279E-3</v>
      </c>
      <c r="AU2716" s="13">
        <f t="shared" si="3228"/>
        <v>1.0180409316105879E-3</v>
      </c>
      <c r="AV2716" s="13">
        <f t="shared" si="3229"/>
        <v>2.6594564095341135E-4</v>
      </c>
      <c r="AW2716" s="13">
        <f t="shared" si="3230"/>
        <v>2.4725938486216768E-6</v>
      </c>
      <c r="AX2716" s="13">
        <f t="shared" si="3231"/>
        <v>1.3732270084373921E-4</v>
      </c>
      <c r="AY2716" s="13">
        <f t="shared" si="3232"/>
        <v>2.1047450358319963E-4</v>
      </c>
      <c r="AZ2716" s="13">
        <f t="shared" si="3233"/>
        <v>1.6129713582098542E-4</v>
      </c>
      <c r="BA2716" s="13">
        <f t="shared" si="3234"/>
        <v>8.2406706690941683E-5</v>
      </c>
      <c r="BB2716" s="13">
        <f t="shared" si="3235"/>
        <v>3.1576189836301637E-5</v>
      </c>
      <c r="BC2716" s="13">
        <f t="shared" si="3236"/>
        <v>9.6793652324199252E-6</v>
      </c>
      <c r="BD2716" s="13">
        <f t="shared" si="3237"/>
        <v>1.3676013263574185E-3</v>
      </c>
      <c r="BE2716" s="13">
        <f t="shared" si="3238"/>
        <v>1.4290490687106536E-3</v>
      </c>
      <c r="BF2716" s="13">
        <f t="shared" si="3239"/>
        <v>7.4662886084722472E-4</v>
      </c>
      <c r="BG2716" s="13">
        <f t="shared" si="3240"/>
        <v>2.6005855597992537E-4</v>
      </c>
      <c r="BH2716" s="13">
        <f t="shared" si="3241"/>
        <v>6.7935813981549108E-5</v>
      </c>
      <c r="BI2716" s="13">
        <f t="shared" si="3242"/>
        <v>1.4197648076433711E-5</v>
      </c>
      <c r="BJ2716" s="14">
        <f t="shared" si="3243"/>
        <v>0.25839485694263581</v>
      </c>
      <c r="BK2716" s="14">
        <f t="shared" si="3244"/>
        <v>0.25610504683687724</v>
      </c>
      <c r="BL2716" s="14">
        <f t="shared" si="3245"/>
        <v>0.43897259671354605</v>
      </c>
      <c r="BM2716" s="14">
        <f t="shared" si="3246"/>
        <v>0.47478440488000612</v>
      </c>
      <c r="BN2716" s="14">
        <f t="shared" si="3247"/>
        <v>0.52405956541239096</v>
      </c>
    </row>
    <row r="2717" spans="1:66" x14ac:dyDescent="0.25">
      <c r="A2717" t="s">
        <v>304</v>
      </c>
      <c r="B2717" t="s">
        <v>335</v>
      </c>
      <c r="C2717" t="s">
        <v>327</v>
      </c>
      <c r="D2717" s="7" t="s">
        <v>557</v>
      </c>
      <c r="E2717" s="10">
        <f>VLOOKUP(A2717,home!$A$2:$E$405,3,FALSE)</f>
        <v>1.27586206896552</v>
      </c>
      <c r="F2717" s="10">
        <f>VLOOKUP(B2717,home!$B$2:$E$405,3,FALSE)</f>
        <v>0.78</v>
      </c>
      <c r="G2717" s="10">
        <f>VLOOKUP(C2717,away!$B$2:$E$405,4,FALSE)</f>
        <v>1.44</v>
      </c>
      <c r="H2717" s="10">
        <f>VLOOKUP(A2717,away!$A$2:$E$405,3,FALSE)</f>
        <v>1.3448275862068999</v>
      </c>
      <c r="I2717" s="10">
        <f>VLOOKUP(C2717,away!$B$2:$E$405,3,FALSE)</f>
        <v>0.39</v>
      </c>
      <c r="J2717" s="10">
        <f>VLOOKUP(B2717,home!$B$2:$E$405,4,FALSE)</f>
        <v>0.89</v>
      </c>
      <c r="K2717" s="12">
        <f t="shared" si="3192"/>
        <v>1.433048275862072</v>
      </c>
      <c r="L2717" s="12">
        <f t="shared" si="3193"/>
        <v>0.46678965517241494</v>
      </c>
      <c r="M2717" s="13">
        <f t="shared" si="3194"/>
        <v>0.14959286161844262</v>
      </c>
      <c r="N2717" s="13">
        <f t="shared" si="3195"/>
        <v>0.21437379242358273</v>
      </c>
      <c r="O2717" s="13">
        <f t="shared" si="3196"/>
        <v>6.9828400291127607E-2</v>
      </c>
      <c r="P2717" s="13">
        <f t="shared" si="3197"/>
        <v>0.10006746864340703</v>
      </c>
      <c r="Q2717" s="13">
        <f t="shared" si="3198"/>
        <v>0.15360399681131448</v>
      </c>
      <c r="R2717" s="13">
        <f t="shared" si="3199"/>
        <v>1.629758744656841E-2</v>
      </c>
      <c r="S2717" s="13">
        <f t="shared" si="3200"/>
        <v>1.6734585748884312E-2</v>
      </c>
      <c r="T2717" s="13">
        <f t="shared" si="3201"/>
        <v>7.1700756704658197E-2</v>
      </c>
      <c r="U2717" s="13">
        <f t="shared" si="3202"/>
        <v>2.335522959101621E-2</v>
      </c>
      <c r="V2717" s="13">
        <f t="shared" si="3203"/>
        <v>1.2438113071034955E-3</v>
      </c>
      <c r="W2717" s="13">
        <f t="shared" si="3204"/>
        <v>7.3373980931992475E-2</v>
      </c>
      <c r="X2717" s="13">
        <f t="shared" si="3205"/>
        <v>3.4250215257872113E-2</v>
      </c>
      <c r="Y2717" s="13">
        <f t="shared" si="3206"/>
        <v>7.9938230849015551E-3</v>
      </c>
      <c r="Z2717" s="13">
        <f t="shared" si="3207"/>
        <v>2.5358484081086487E-3</v>
      </c>
      <c r="AA2717" s="13">
        <f t="shared" si="3208"/>
        <v>3.633993189087679E-3</v>
      </c>
      <c r="AB2717" s="13">
        <f t="shared" si="3209"/>
        <v>2.6038438370583053E-3</v>
      </c>
      <c r="AC2717" s="13">
        <f t="shared" si="3210"/>
        <v>5.2001582673008644E-5</v>
      </c>
      <c r="AD2717" s="13">
        <f t="shared" si="3211"/>
        <v>2.6287114216932091E-2</v>
      </c>
      <c r="AE2717" s="13">
        <f t="shared" si="3212"/>
        <v>1.2270552980799616E-2</v>
      </c>
      <c r="AF2717" s="13">
        <f t="shared" si="3213"/>
        <v>2.8638835973411507E-3</v>
      </c>
      <c r="AG2717" s="13">
        <f t="shared" si="3214"/>
        <v>4.4561041228560359E-4</v>
      </c>
      <c r="AH2717" s="13">
        <f t="shared" si="3215"/>
        <v>2.959269509976384E-4</v>
      </c>
      <c r="AI2717" s="13">
        <f t="shared" si="3216"/>
        <v>4.2407760690828554E-4</v>
      </c>
      <c r="AJ2717" s="13">
        <f t="shared" si="3217"/>
        <v>3.0386184170581605E-4</v>
      </c>
      <c r="AK2717" s="13">
        <f t="shared" si="3218"/>
        <v>1.4514956278559784E-4</v>
      </c>
      <c r="AL2717" s="13">
        <f t="shared" si="3219"/>
        <v>1.3914211379448062E-6</v>
      </c>
      <c r="AM2717" s="13">
        <f t="shared" si="3220"/>
        <v>7.534140741192779E-3</v>
      </c>
      <c r="AN2717" s="13">
        <f t="shared" si="3221"/>
        <v>3.5168589586018198E-3</v>
      </c>
      <c r="AO2717" s="13">
        <f t="shared" si="3222"/>
        <v>8.2081669028788093E-4</v>
      </c>
      <c r="AP2717" s="13">
        <f t="shared" si="3223"/>
        <v>1.2771624660641427E-4</v>
      </c>
      <c r="AQ2717" s="13">
        <f t="shared" si="3224"/>
        <v>1.4904155678330807E-5</v>
      </c>
      <c r="AR2717" s="13">
        <f t="shared" si="3225"/>
        <v>2.7627127882482363E-5</v>
      </c>
      <c r="AS2717" s="13">
        <f t="shared" si="3226"/>
        <v>3.9591007979012329E-5</v>
      </c>
      <c r="AT2717" s="13">
        <f t="shared" si="3227"/>
        <v>2.8367912861982577E-5</v>
      </c>
      <c r="AU2717" s="13">
        <f t="shared" si="3228"/>
        <v>1.3550862872223208E-5</v>
      </c>
      <c r="AV2717" s="13">
        <f t="shared" si="3229"/>
        <v>4.8547601688707084E-6</v>
      </c>
      <c r="AW2717" s="13">
        <f t="shared" si="3230"/>
        <v>2.5854618845792801E-8</v>
      </c>
      <c r="AX2717" s="13">
        <f t="shared" si="3231"/>
        <v>1.7994645665447497E-3</v>
      </c>
      <c r="AY2717" s="13">
        <f t="shared" si="3232"/>
        <v>8.399714445124027E-4</v>
      </c>
      <c r="AZ2717" s="13">
        <f t="shared" si="3233"/>
        <v>1.9604499046930988E-4</v>
      </c>
      <c r="BA2717" s="13">
        <f t="shared" si="3234"/>
        <v>3.0503924499816175E-5</v>
      </c>
      <c r="BB2717" s="13">
        <f t="shared" si="3235"/>
        <v>3.5597290996686433E-6</v>
      </c>
      <c r="BC2717" s="13">
        <f t="shared" si="3236"/>
        <v>3.3232894378830756E-7</v>
      </c>
      <c r="BD2717" s="13">
        <f t="shared" si="3237"/>
        <v>2.1493429162780235E-6</v>
      </c>
      <c r="BE2717" s="13">
        <f t="shared" si="3238"/>
        <v>3.0801121604085791E-6</v>
      </c>
      <c r="BF2717" s="13">
        <f t="shared" si="3239"/>
        <v>2.2069747104676581E-6</v>
      </c>
      <c r="BG2717" s="13">
        <f t="shared" si="3240"/>
        <v>1.054233767902291E-6</v>
      </c>
      <c r="BH2717" s="13">
        <f t="shared" si="3241"/>
        <v>3.7769197086198847E-7</v>
      </c>
      <c r="BI2717" s="13">
        <f t="shared" si="3242"/>
        <v>1.0825016553014411E-7</v>
      </c>
      <c r="BJ2717" s="14">
        <f t="shared" si="3243"/>
        <v>0.61204804019811698</v>
      </c>
      <c r="BK2717" s="14">
        <f t="shared" si="3244"/>
        <v>0.26853209176616077</v>
      </c>
      <c r="BL2717" s="14">
        <f t="shared" si="3245"/>
        <v>0.11701103859471157</v>
      </c>
      <c r="BM2717" s="14">
        <f t="shared" si="3246"/>
        <v>0.29552296614276158</v>
      </c>
      <c r="BN2717" s="14">
        <f t="shared" si="3247"/>
        <v>0.70376410723444283</v>
      </c>
    </row>
    <row r="2718" spans="1:66" x14ac:dyDescent="0.25">
      <c r="A2718" t="s">
        <v>304</v>
      </c>
      <c r="B2718" t="s">
        <v>459</v>
      </c>
      <c r="C2718" t="s">
        <v>339</v>
      </c>
      <c r="D2718" s="7" t="s">
        <v>557</v>
      </c>
      <c r="E2718" s="10">
        <f>VLOOKUP(A2718,home!$A$2:$E$405,3,FALSE)</f>
        <v>1.27586206896552</v>
      </c>
      <c r="F2718" s="10">
        <f>VLOOKUP(B2718,home!$B$2:$E$405,3,FALSE)</f>
        <v>1.05</v>
      </c>
      <c r="G2718" s="10">
        <f>VLOOKUP(C2718,away!$B$2:$E$405,4,FALSE)</f>
        <v>0.78</v>
      </c>
      <c r="H2718" s="10">
        <f>VLOOKUP(A2718,away!$A$2:$E$405,3,FALSE)</f>
        <v>1.3448275862068999</v>
      </c>
      <c r="I2718" s="10">
        <f>VLOOKUP(C2718,away!$B$2:$E$405,3,FALSE)</f>
        <v>1.05</v>
      </c>
      <c r="J2718" s="10">
        <f>VLOOKUP(B2718,home!$B$2:$E$405,4,FALSE)</f>
        <v>0.37</v>
      </c>
      <c r="K2718" s="12">
        <f t="shared" si="3192"/>
        <v>1.0449310344827611</v>
      </c>
      <c r="L2718" s="12">
        <f t="shared" si="3193"/>
        <v>0.52246551724138057</v>
      </c>
      <c r="M2718" s="13">
        <f t="shared" si="3194"/>
        <v>0.20858752289977456</v>
      </c>
      <c r="N2718" s="13">
        <f t="shared" si="3195"/>
        <v>0.21795957608385805</v>
      </c>
      <c r="O2718" s="13">
        <f t="shared" si="3196"/>
        <v>0.108979788041929</v>
      </c>
      <c r="P2718" s="13">
        <f t="shared" si="3197"/>
        <v>0.11387636265636492</v>
      </c>
      <c r="Q2718" s="13">
        <f t="shared" si="3198"/>
        <v>0.11387636265636493</v>
      </c>
      <c r="R2718" s="13">
        <f t="shared" si="3199"/>
        <v>2.8469090664091229E-2</v>
      </c>
      <c r="S2718" s="13">
        <f t="shared" si="3200"/>
        <v>1.5542427696016759E-2</v>
      </c>
      <c r="T2718" s="13">
        <f t="shared" si="3201"/>
        <v>5.9496472716824719E-2</v>
      </c>
      <c r="U2718" s="13">
        <f t="shared" si="3202"/>
        <v>2.9748236358412367E-2</v>
      </c>
      <c r="V2718" s="13">
        <f t="shared" si="3203"/>
        <v>9.4280441251638801E-4</v>
      </c>
      <c r="W2718" s="13">
        <f t="shared" si="3204"/>
        <v>3.9664315144549829E-2</v>
      </c>
      <c r="X2718" s="13">
        <f t="shared" si="3205"/>
        <v>2.0723236928022346E-2</v>
      </c>
      <c r="Y2718" s="13">
        <f t="shared" si="3206"/>
        <v>5.4135883502574372E-3</v>
      </c>
      <c r="Z2718" s="13">
        <f t="shared" si="3207"/>
        <v>4.9580393930687278E-3</v>
      </c>
      <c r="AA2718" s="13">
        <f t="shared" si="3208"/>
        <v>5.1808092320055864E-3</v>
      </c>
      <c r="AB2718" s="13">
        <f t="shared" si="3209"/>
        <v>2.7067941751287182E-3</v>
      </c>
      <c r="AC2718" s="13">
        <f t="shared" si="3210"/>
        <v>3.2169690599532174E-5</v>
      </c>
      <c r="AD2718" s="13">
        <f t="shared" si="3211"/>
        <v>1.0361618464011174E-2</v>
      </c>
      <c r="AE2718" s="13">
        <f t="shared" si="3212"/>
        <v>5.4135883502574363E-3</v>
      </c>
      <c r="AF2718" s="13">
        <f t="shared" si="3213"/>
        <v>1.414206618774582E-3</v>
      </c>
      <c r="AG2718" s="13">
        <f t="shared" si="3214"/>
        <v>2.462913975214153E-4</v>
      </c>
      <c r="AH2718" s="13">
        <f t="shared" si="3215"/>
        <v>6.4760115400069819E-4</v>
      </c>
      <c r="AI2718" s="13">
        <f t="shared" si="3216"/>
        <v>6.7669854378217954E-4</v>
      </c>
      <c r="AJ2718" s="13">
        <f t="shared" si="3217"/>
        <v>3.535516546936454E-4</v>
      </c>
      <c r="AK2718" s="13">
        <f t="shared" si="3218"/>
        <v>1.2314569876070762E-4</v>
      </c>
      <c r="AL2718" s="13">
        <f t="shared" si="3219"/>
        <v>7.0250939314632264E-7</v>
      </c>
      <c r="AM2718" s="13">
        <f t="shared" si="3220"/>
        <v>2.1654353401029756E-3</v>
      </c>
      <c r="AN2718" s="13">
        <f t="shared" si="3221"/>
        <v>1.1313652950196657E-3</v>
      </c>
      <c r="AO2718" s="13">
        <f t="shared" si="3222"/>
        <v>2.955496770256984E-4</v>
      </c>
      <c r="AP2718" s="13">
        <f t="shared" si="3223"/>
        <v>5.1471504959251492E-5</v>
      </c>
      <c r="AQ2718" s="13">
        <f t="shared" si="3224"/>
        <v>6.7230216154319029E-6</v>
      </c>
      <c r="AR2718" s="13">
        <f t="shared" si="3225"/>
        <v>6.7669854378217987E-5</v>
      </c>
      <c r="AS2718" s="13">
        <f t="shared" si="3226"/>
        <v>7.0710330938729131E-5</v>
      </c>
      <c r="AT2718" s="13">
        <f t="shared" si="3227"/>
        <v>3.69437096282123E-5</v>
      </c>
      <c r="AU2718" s="13">
        <f t="shared" si="3228"/>
        <v>1.2867876239812876E-5</v>
      </c>
      <c r="AV2718" s="13">
        <f t="shared" si="3229"/>
        <v>3.3615108077159527E-6</v>
      </c>
      <c r="AW2718" s="13">
        <f t="shared" si="3230"/>
        <v>1.065356340474251E-8</v>
      </c>
      <c r="AX2718" s="13">
        <f t="shared" si="3231"/>
        <v>3.7712176500655529E-4</v>
      </c>
      <c r="AY2718" s="13">
        <f t="shared" si="3232"/>
        <v>1.9703311801713222E-4</v>
      </c>
      <c r="AZ2718" s="13">
        <f t="shared" si="3233"/>
        <v>5.1471504959251492E-5</v>
      </c>
      <c r="BA2718" s="13">
        <f t="shared" si="3234"/>
        <v>8.9640288205758706E-6</v>
      </c>
      <c r="BB2718" s="13">
        <f t="shared" si="3235"/>
        <v>1.1708489885772037E-6</v>
      </c>
      <c r="BC2718" s="13">
        <f t="shared" si="3236"/>
        <v>1.2234564448570726E-7</v>
      </c>
      <c r="BD2718" s="13">
        <f t="shared" si="3237"/>
        <v>5.8925275782274222E-6</v>
      </c>
      <c r="BE2718" s="13">
        <f t="shared" si="3238"/>
        <v>6.1572849380353803E-6</v>
      </c>
      <c r="BF2718" s="13">
        <f t="shared" si="3239"/>
        <v>3.2169690599532161E-6</v>
      </c>
      <c r="BG2718" s="13">
        <f t="shared" si="3240"/>
        <v>1.1205036025719834E-6</v>
      </c>
      <c r="BH2718" s="13">
        <f t="shared" si="3241"/>
        <v>2.9271224714430083E-7</v>
      </c>
      <c r="BI2718" s="13">
        <f t="shared" si="3242"/>
        <v>6.1172822242853588E-8</v>
      </c>
      <c r="BJ2718" s="14">
        <f t="shared" si="3243"/>
        <v>0.47885568516060162</v>
      </c>
      <c r="BK2718" s="14">
        <f t="shared" si="3244"/>
        <v>0.33917902298268243</v>
      </c>
      <c r="BL2718" s="14">
        <f t="shared" si="3245"/>
        <v>0.17709400997504499</v>
      </c>
      <c r="BM2718" s="14">
        <f t="shared" si="3246"/>
        <v>0.20814103204456122</v>
      </c>
      <c r="BN2718" s="14">
        <f t="shared" si="3247"/>
        <v>0.79174870300238265</v>
      </c>
    </row>
    <row r="2719" spans="1:66" x14ac:dyDescent="0.25">
      <c r="A2719" t="s">
        <v>304</v>
      </c>
      <c r="B2719" t="s">
        <v>375</v>
      </c>
      <c r="C2719" t="s">
        <v>310</v>
      </c>
      <c r="D2719" s="7" t="s">
        <v>557</v>
      </c>
      <c r="E2719" s="10">
        <f>VLOOKUP(A2719,home!$A$2:$E$405,3,FALSE)</f>
        <v>1.27586206896552</v>
      </c>
      <c r="F2719" s="10">
        <f>VLOOKUP(B2719,home!$B$2:$E$405,3,FALSE)</f>
        <v>0.63</v>
      </c>
      <c r="G2719" s="10">
        <f>VLOOKUP(C2719,away!$B$2:$E$405,4,FALSE)</f>
        <v>0.65</v>
      </c>
      <c r="H2719" s="10">
        <f>VLOOKUP(A2719,away!$A$2:$E$405,3,FALSE)</f>
        <v>1.3448275862068999</v>
      </c>
      <c r="I2719" s="10">
        <f>VLOOKUP(C2719,away!$B$2:$E$405,3,FALSE)</f>
        <v>1.31</v>
      </c>
      <c r="J2719" s="10">
        <f>VLOOKUP(B2719,home!$B$2:$E$405,4,FALSE)</f>
        <v>1.34</v>
      </c>
      <c r="K2719" s="12">
        <f t="shared" si="3192"/>
        <v>0.52246551724138046</v>
      </c>
      <c r="L2719" s="12">
        <f t="shared" si="3193"/>
        <v>2.3607103448275923</v>
      </c>
      <c r="M2719" s="13">
        <f t="shared" si="3194"/>
        <v>5.5956769361062808E-2</v>
      </c>
      <c r="N2719" s="13">
        <f t="shared" si="3195"/>
        <v>2.9235482447384307E-2</v>
      </c>
      <c r="O2719" s="13">
        <f t="shared" si="3196"/>
        <v>0.13209772429379263</v>
      </c>
      <c r="P2719" s="13">
        <f t="shared" si="3197"/>
        <v>6.9016505849565632E-2</v>
      </c>
      <c r="Q2719" s="13">
        <f t="shared" si="3198"/>
        <v>7.6372657293369691E-3</v>
      </c>
      <c r="R2719" s="13">
        <f t="shared" si="3199"/>
        <v>0.15592223213426973</v>
      </c>
      <c r="S2719" s="13">
        <f t="shared" si="3200"/>
        <v>2.1281062747511056E-2</v>
      </c>
      <c r="T2719" s="13">
        <f t="shared" si="3201"/>
        <v>1.8029372213443029E-2</v>
      </c>
      <c r="U2719" s="13">
        <f t="shared" si="3202"/>
        <v>8.1463989661461816E-2</v>
      </c>
      <c r="V2719" s="13">
        <f t="shared" si="3203"/>
        <v>2.9164271878874726E-3</v>
      </c>
      <c r="W2719" s="13">
        <f t="shared" si="3204"/>
        <v>1.3300693298626365E-3</v>
      </c>
      <c r="X2719" s="13">
        <f t="shared" si="3205"/>
        <v>3.1399084263446292E-3</v>
      </c>
      <c r="Y2719" s="13">
        <f t="shared" si="3206"/>
        <v>3.7062071519415466E-3</v>
      </c>
      <c r="Z2719" s="13">
        <f t="shared" si="3207"/>
        <v>0.12269574212932659</v>
      </c>
      <c r="AA2719" s="13">
        <f t="shared" si="3208"/>
        <v>6.4104294374913648E-2</v>
      </c>
      <c r="AB2719" s="13">
        <f t="shared" si="3209"/>
        <v>1.6746141658991485E-2</v>
      </c>
      <c r="AC2719" s="13">
        <f t="shared" si="3210"/>
        <v>2.2481821275935812E-4</v>
      </c>
      <c r="AD2719" s="13">
        <f t="shared" si="3211"/>
        <v>1.7372884009839463E-4</v>
      </c>
      <c r="AE2719" s="13">
        <f t="shared" si="3212"/>
        <v>4.1012347001517883E-4</v>
      </c>
      <c r="AF2719" s="13">
        <f t="shared" si="3213"/>
        <v>4.840913591607108E-4</v>
      </c>
      <c r="AG2719" s="13">
        <f t="shared" si="3214"/>
        <v>3.8093315980411316E-4</v>
      </c>
      <c r="AH2719" s="13">
        <f t="shared" si="3215"/>
        <v>7.2412276927749999E-2</v>
      </c>
      <c r="AI2719" s="13">
        <f t="shared" si="3216"/>
        <v>3.7832917719682981E-2</v>
      </c>
      <c r="AJ2719" s="13">
        <f t="shared" si="3217"/>
        <v>9.8831974625823767E-3</v>
      </c>
      <c r="AK2719" s="13">
        <f t="shared" si="3218"/>
        <v>1.7212099580956007E-3</v>
      </c>
      <c r="AL2719" s="13">
        <f t="shared" si="3219"/>
        <v>1.1091539181525341E-5</v>
      </c>
      <c r="AM2719" s="13">
        <f t="shared" si="3220"/>
        <v>1.8153465660350568E-5</v>
      </c>
      <c r="AN2719" s="13">
        <f t="shared" si="3221"/>
        <v>4.2855074178862036E-5</v>
      </c>
      <c r="AO2719" s="13">
        <f t="shared" si="3222"/>
        <v>5.0584208471196735E-5</v>
      </c>
      <c r="AP2719" s="13">
        <f t="shared" si="3223"/>
        <v>3.9804888074289888E-5</v>
      </c>
      <c r="AQ2719" s="13">
        <f t="shared" si="3224"/>
        <v>2.3491952762920153E-5</v>
      </c>
      <c r="AR2719" s="13">
        <f t="shared" si="3225"/>
        <v>3.4188882247171933E-2</v>
      </c>
      <c r="AS2719" s="13">
        <f t="shared" si="3226"/>
        <v>1.7862512047173335E-2</v>
      </c>
      <c r="AT2719" s="13">
        <f t="shared" si="3227"/>
        <v>4.6662732979784018E-3</v>
      </c>
      <c r="AU2719" s="13">
        <f t="shared" si="3228"/>
        <v>8.1265563073930954E-4</v>
      </c>
      <c r="AV2719" s="13">
        <f t="shared" si="3229"/>
        <v>1.0614613611333338E-4</v>
      </c>
      <c r="AW2719" s="13">
        <f t="shared" si="3230"/>
        <v>3.8000529870510026E-7</v>
      </c>
      <c r="AX2719" s="13">
        <f t="shared" si="3231"/>
        <v>1.5807599709931165E-6</v>
      </c>
      <c r="AY2719" s="13">
        <f t="shared" si="3232"/>
        <v>3.7317164162128145E-6</v>
      </c>
      <c r="AZ2719" s="13">
        <f t="shared" si="3233"/>
        <v>4.4047507738582712E-6</v>
      </c>
      <c r="BA2719" s="13">
        <f t="shared" si="3234"/>
        <v>3.4661135727448544E-6</v>
      </c>
      <c r="BB2719" s="13">
        <f t="shared" si="3235"/>
        <v>2.0456225418815265E-6</v>
      </c>
      <c r="BC2719" s="13">
        <f t="shared" si="3236"/>
        <v>9.6582445924644596E-7</v>
      </c>
      <c r="BD2719" s="13">
        <f t="shared" si="3237"/>
        <v>1.3451674666498541E-2</v>
      </c>
      <c r="BE2719" s="13">
        <f t="shared" si="3238"/>
        <v>7.028036162394934E-3</v>
      </c>
      <c r="BF2719" s="13">
        <f t="shared" si="3239"/>
        <v>1.8359532743883974E-3</v>
      </c>
      <c r="BG2719" s="13">
        <f t="shared" si="3240"/>
        <v>3.1974075904478015E-4</v>
      </c>
      <c r="BH2719" s="13">
        <f t="shared" si="3241"/>
        <v>4.1763380264370651E-5</v>
      </c>
      <c r="BI2719" s="13">
        <f t="shared" si="3242"/>
        <v>4.3639852143145753E-6</v>
      </c>
      <c r="BJ2719" s="14">
        <f t="shared" si="3243"/>
        <v>6.471826650427405E-2</v>
      </c>
      <c r="BK2719" s="14">
        <f t="shared" si="3244"/>
        <v>0.14941040661438407</v>
      </c>
      <c r="BL2719" s="14">
        <f t="shared" si="3245"/>
        <v>0.65250198577852192</v>
      </c>
      <c r="BM2719" s="14">
        <f t="shared" si="3246"/>
        <v>0.53945706949997718</v>
      </c>
      <c r="BN2719" s="14">
        <f t="shared" si="3247"/>
        <v>0.4498659798154121</v>
      </c>
    </row>
    <row r="2720" spans="1:66" x14ac:dyDescent="0.25">
      <c r="A2720" t="s">
        <v>303</v>
      </c>
      <c r="B2720" t="s">
        <v>383</v>
      </c>
      <c r="C2720" t="s">
        <v>340</v>
      </c>
      <c r="D2720" s="7" t="s">
        <v>557</v>
      </c>
      <c r="E2720" s="10">
        <f>VLOOKUP(A2720,home!$A$2:$E$405,3,FALSE)</f>
        <v>1.3212121212121199</v>
      </c>
      <c r="F2720" s="10">
        <f>VLOOKUP(B2720,home!$B$2:$E$405,3,FALSE)</f>
        <v>1.19</v>
      </c>
      <c r="G2720" s="10">
        <f>VLOOKUP(C2720,away!$B$2:$E$405,4,FALSE)</f>
        <v>0.65</v>
      </c>
      <c r="H2720" s="10">
        <f>VLOOKUP(A2720,away!$A$2:$E$405,3,FALSE)</f>
        <v>1.0181818181818201</v>
      </c>
      <c r="I2720" s="10">
        <f>VLOOKUP(C2720,away!$B$2:$E$405,3,FALSE)</f>
        <v>0.43</v>
      </c>
      <c r="J2720" s="10">
        <f>VLOOKUP(B2720,home!$B$2:$E$405,4,FALSE)</f>
        <v>0.7</v>
      </c>
      <c r="K2720" s="12">
        <f t="shared" si="3192"/>
        <v>1.0219575757575747</v>
      </c>
      <c r="L2720" s="12">
        <f t="shared" si="3193"/>
        <v>0.30647272727272779</v>
      </c>
      <c r="M2720" s="13">
        <f t="shared" si="3194"/>
        <v>0.26489273645517725</v>
      </c>
      <c r="N2720" s="13">
        <f t="shared" si="3195"/>
        <v>0.2707091387835231</v>
      </c>
      <c r="O2720" s="13">
        <f t="shared" si="3196"/>
        <v>8.1182399376154082E-2</v>
      </c>
      <c r="P2720" s="13">
        <f t="shared" si="3197"/>
        <v>8.2964968060637675E-2</v>
      </c>
      <c r="Q2720" s="13">
        <f t="shared" si="3198"/>
        <v>0.13832662760331502</v>
      </c>
      <c r="R2720" s="13">
        <f t="shared" si="3199"/>
        <v>1.2440095671676867E-2</v>
      </c>
      <c r="S2720" s="13">
        <f t="shared" si="3200"/>
        <v>6.4962010825722833E-3</v>
      </c>
      <c r="T2720" s="13">
        <f t="shared" si="3201"/>
        <v>4.2393338816026936E-2</v>
      </c>
      <c r="U2720" s="13">
        <f t="shared" si="3202"/>
        <v>1.271325001481919E-2</v>
      </c>
      <c r="V2720" s="13">
        <f t="shared" si="3203"/>
        <v>2.2606933178709359E-4</v>
      </c>
      <c r="W2720" s="13">
        <f t="shared" si="3204"/>
        <v>4.7121315002734886E-2</v>
      </c>
      <c r="X2720" s="13">
        <f t="shared" si="3205"/>
        <v>1.4441397921565463E-2</v>
      </c>
      <c r="Y2720" s="13">
        <f t="shared" si="3206"/>
        <v>2.2129473033264345E-3</v>
      </c>
      <c r="Z2720" s="13">
        <f t="shared" si="3207"/>
        <v>1.2708500160108218E-3</v>
      </c>
      <c r="AA2720" s="13">
        <f t="shared" si="3208"/>
        <v>1.2987548015138946E-3</v>
      </c>
      <c r="AB2720" s="13">
        <f t="shared" si="3209"/>
        <v>6.6363615422932473E-4</v>
      </c>
      <c r="AC2720" s="13">
        <f t="shared" si="3210"/>
        <v>4.4253372002094349E-6</v>
      </c>
      <c r="AD2720" s="13">
        <f t="shared" si="3211"/>
        <v>1.2038996211675992E-2</v>
      </c>
      <c r="AE2720" s="13">
        <f t="shared" si="3212"/>
        <v>3.6896240026183789E-3</v>
      </c>
      <c r="AF2720" s="13">
        <f t="shared" si="3213"/>
        <v>5.6538456534668629E-4</v>
      </c>
      <c r="AG2720" s="13">
        <f t="shared" si="3214"/>
        <v>5.7758316566568239E-5</v>
      </c>
      <c r="AH2720" s="13">
        <f t="shared" si="3215"/>
        <v>9.7370217590356578E-5</v>
      </c>
      <c r="AI2720" s="13">
        <f t="shared" si="3216"/>
        <v>9.9508231519628376E-5</v>
      </c>
      <c r="AJ2720" s="13">
        <f t="shared" si="3217"/>
        <v>5.084659552586144E-5</v>
      </c>
      <c r="AK2720" s="13">
        <f t="shared" si="3218"/>
        <v>1.7321021166378436E-5</v>
      </c>
      <c r="AL2720" s="13">
        <f t="shared" si="3219"/>
        <v>5.5441000668593777E-8</v>
      </c>
      <c r="AM2720" s="13">
        <f t="shared" si="3220"/>
        <v>2.4606686766078059E-3</v>
      </c>
      <c r="AN2720" s="13">
        <f t="shared" si="3221"/>
        <v>7.5412784023456796E-4</v>
      </c>
      <c r="AO2720" s="13">
        <f t="shared" si="3222"/>
        <v>1.1555980795448998E-4</v>
      </c>
      <c r="AP2720" s="13">
        <f t="shared" si="3223"/>
        <v>1.1805309835641735E-5</v>
      </c>
      <c r="AQ2720" s="13">
        <f t="shared" si="3224"/>
        <v>9.0450137540717E-7</v>
      </c>
      <c r="AR2720" s="13">
        <f t="shared" si="3225"/>
        <v>5.9682632280111047E-6</v>
      </c>
      <c r="AS2720" s="13">
        <f t="shared" si="3226"/>
        <v>6.0993118199813063E-6</v>
      </c>
      <c r="AT2720" s="13">
        <f t="shared" si="3227"/>
        <v>3.116618960668808E-6</v>
      </c>
      <c r="AU2720" s="13">
        <f t="shared" si="3228"/>
        <v>1.0616841192017292E-6</v>
      </c>
      <c r="AV2720" s="13">
        <f t="shared" si="3229"/>
        <v>2.7124903216992871E-7</v>
      </c>
      <c r="AW2720" s="13">
        <f t="shared" si="3230"/>
        <v>4.8233997899099529E-10</v>
      </c>
      <c r="AX2720" s="13">
        <f t="shared" si="3231"/>
        <v>4.1911649924811857E-4</v>
      </c>
      <c r="AY2720" s="13">
        <f t="shared" si="3232"/>
        <v>1.2844777656956905E-4</v>
      </c>
      <c r="AZ2720" s="13">
        <f t="shared" si="3233"/>
        <v>1.9682870198696903E-5</v>
      </c>
      <c r="BA2720" s="13">
        <f t="shared" si="3234"/>
        <v>2.0107543034499124E-6</v>
      </c>
      <c r="BB2720" s="13">
        <f t="shared" si="3235"/>
        <v>1.5406033881341717E-7</v>
      </c>
      <c r="BC2720" s="13">
        <f t="shared" si="3236"/>
        <v>9.4430584401416914E-9</v>
      </c>
      <c r="BD2720" s="13">
        <f t="shared" si="3237"/>
        <v>3.0485165142834926E-7</v>
      </c>
      <c r="BE2720" s="13">
        <f t="shared" si="3238"/>
        <v>3.1154545465940899E-7</v>
      </c>
      <c r="BF2720" s="13">
        <f t="shared" si="3239"/>
        <v>1.591931187910105E-7</v>
      </c>
      <c r="BG2720" s="13">
        <f t="shared" si="3240"/>
        <v>5.4229537918982908E-8</v>
      </c>
      <c r="BH2720" s="13">
        <f t="shared" si="3241"/>
        <v>1.3855071776534307E-8</v>
      </c>
      <c r="BI2720" s="13">
        <f t="shared" si="3242"/>
        <v>2.8318591129388405E-9</v>
      </c>
      <c r="BJ2720" s="14">
        <f t="shared" si="3243"/>
        <v>0.53546901606642461</v>
      </c>
      <c r="BK2720" s="14">
        <f t="shared" si="3244"/>
        <v>0.35471290348494472</v>
      </c>
      <c r="BL2720" s="14">
        <f t="shared" si="3245"/>
        <v>0.10858054571804929</v>
      </c>
      <c r="BM2720" s="14">
        <f t="shared" si="3246"/>
        <v>0.14938890204071573</v>
      </c>
      <c r="BN2720" s="14">
        <f t="shared" si="3247"/>
        <v>0.85051596595048418</v>
      </c>
    </row>
    <row r="2721" spans="1:66" x14ac:dyDescent="0.25">
      <c r="A2721" t="s">
        <v>303</v>
      </c>
      <c r="B2721" t="s">
        <v>333</v>
      </c>
      <c r="C2721" t="s">
        <v>306</v>
      </c>
      <c r="D2721" s="7" t="s">
        <v>557</v>
      </c>
      <c r="E2721" s="10">
        <f>VLOOKUP(A2721,home!$A$2:$E$405,3,FALSE)</f>
        <v>1.3212121212121199</v>
      </c>
      <c r="F2721" s="10">
        <f>VLOOKUP(B2721,home!$B$2:$E$405,3,FALSE)</f>
        <v>1.19</v>
      </c>
      <c r="G2721" s="10">
        <f>VLOOKUP(C2721,away!$B$2:$E$405,4,FALSE)</f>
        <v>1.3</v>
      </c>
      <c r="H2721" s="10">
        <f>VLOOKUP(A2721,away!$A$2:$E$405,3,FALSE)</f>
        <v>1.0181818181818201</v>
      </c>
      <c r="I2721" s="10">
        <f>VLOOKUP(C2721,away!$B$2:$E$405,3,FALSE)</f>
        <v>0.43</v>
      </c>
      <c r="J2721" s="10">
        <f>VLOOKUP(B2721,home!$B$2:$E$405,4,FALSE)</f>
        <v>0.84</v>
      </c>
      <c r="K2721" s="12">
        <f t="shared" si="3192"/>
        <v>2.0439151515151495</v>
      </c>
      <c r="L2721" s="12">
        <f t="shared" si="3193"/>
        <v>0.36776727272727339</v>
      </c>
      <c r="M2721" s="13">
        <f t="shared" si="3194"/>
        <v>8.9664314185463515E-2</v>
      </c>
      <c r="N2721" s="13">
        <f t="shared" si="3195"/>
        <v>0.18326625031388358</v>
      </c>
      <c r="O2721" s="13">
        <f t="shared" si="3196"/>
        <v>3.2975600288949289E-2</v>
      </c>
      <c r="P2721" s="13">
        <f t="shared" si="3197"/>
        <v>6.7399329060890786E-2</v>
      </c>
      <c r="Q2721" s="13">
        <f t="shared" si="3198"/>
        <v>0.18729033288895741</v>
      </c>
      <c r="R2721" s="13">
        <f t="shared" si="3199"/>
        <v>6.0636732924057848E-3</v>
      </c>
      <c r="S2721" s="13">
        <f t="shared" si="3200"/>
        <v>1.2665767867420722E-2</v>
      </c>
      <c r="T2721" s="13">
        <f t="shared" si="3201"/>
        <v>6.8879254934755038E-2</v>
      </c>
      <c r="U2721" s="13">
        <f t="shared" si="3202"/>
        <v>1.2393633716185931E-2</v>
      </c>
      <c r="V2721" s="13">
        <f t="shared" si="3203"/>
        <v>1.0578521109045917E-3</v>
      </c>
      <c r="W2721" s="13">
        <f t="shared" si="3204"/>
        <v>0.12760184970801869</v>
      </c>
      <c r="X2721" s="13">
        <f t="shared" si="3205"/>
        <v>4.6927784262073467E-2</v>
      </c>
      <c r="Y2721" s="13">
        <f t="shared" si="3206"/>
        <v>8.6292516165983098E-3</v>
      </c>
      <c r="Z2721" s="13">
        <f t="shared" si="3207"/>
        <v>7.433401964857606E-4</v>
      </c>
      <c r="AA2721" s="13">
        <f t="shared" si="3208"/>
        <v>1.5193242903274941E-3</v>
      </c>
      <c r="AB2721" s="13">
        <f t="shared" si="3209"/>
        <v>1.5526849685326841E-3</v>
      </c>
      <c r="AC2721" s="13">
        <f t="shared" si="3210"/>
        <v>4.9698229424041841E-5</v>
      </c>
      <c r="AD2721" s="13">
        <f t="shared" si="3211"/>
        <v>6.5201838494894609E-2</v>
      </c>
      <c r="AE2721" s="13">
        <f t="shared" si="3212"/>
        <v>2.3979102320071541E-2</v>
      </c>
      <c r="AF2721" s="13">
        <f t="shared" si="3213"/>
        <v>4.4093645313504721E-3</v>
      </c>
      <c r="AG2721" s="13">
        <f t="shared" si="3214"/>
        <v>5.4053998938504507E-4</v>
      </c>
      <c r="AH2721" s="13">
        <f t="shared" si="3215"/>
        <v>6.8344049192530944E-5</v>
      </c>
      <c r="AI2721" s="13">
        <f t="shared" si="3216"/>
        <v>1.3968943766051067E-4</v>
      </c>
      <c r="AJ2721" s="13">
        <f t="shared" si="3217"/>
        <v>1.4275667907047443E-4</v>
      </c>
      <c r="AK2721" s="13">
        <f t="shared" si="3218"/>
        <v>9.7260846444042733E-5</v>
      </c>
      <c r="AL2721" s="13">
        <f t="shared" si="3219"/>
        <v>1.4942967440831385E-6</v>
      </c>
      <c r="AM2721" s="13">
        <f t="shared" si="3220"/>
        <v>2.6653405121271758E-2</v>
      </c>
      <c r="AN2721" s="13">
        <f t="shared" si="3221"/>
        <v>9.8022501103452574E-3</v>
      </c>
      <c r="AO2721" s="13">
        <f t="shared" si="3222"/>
        <v>1.8024733948361449E-3</v>
      </c>
      <c r="AP2721" s="13">
        <f t="shared" si="3223"/>
        <v>2.2096357486078627E-4</v>
      </c>
      <c r="AQ2721" s="13">
        <f t="shared" si="3224"/>
        <v>2.0315792824655022E-5</v>
      </c>
      <c r="AR2721" s="13">
        <f t="shared" si="3225"/>
        <v>5.0269409157351462E-6</v>
      </c>
      <c r="AS2721" s="13">
        <f t="shared" si="3226"/>
        <v>1.0274640703442503E-5</v>
      </c>
      <c r="AT2721" s="13">
        <f t="shared" si="3227"/>
        <v>1.0500246905070207E-5</v>
      </c>
      <c r="AU2721" s="13">
        <f t="shared" si="3228"/>
        <v>7.1538712479743486E-6</v>
      </c>
      <c r="AV2721" s="13">
        <f t="shared" si="3229"/>
        <v>3.6554764589308421E-6</v>
      </c>
      <c r="AW2721" s="13">
        <f t="shared" si="3230"/>
        <v>3.1201127748287679E-8</v>
      </c>
      <c r="AX2721" s="13">
        <f t="shared" si="3231"/>
        <v>9.0795497611397998E-3</v>
      </c>
      <c r="AY2721" s="13">
        <f t="shared" si="3232"/>
        <v>3.3391612532459509E-3</v>
      </c>
      <c r="AZ2721" s="13">
        <f t="shared" si="3233"/>
        <v>6.1401711365142379E-4</v>
      </c>
      <c r="BA2721" s="13">
        <f t="shared" si="3234"/>
        <v>7.5271799765152126E-5</v>
      </c>
      <c r="BB2721" s="13">
        <f t="shared" si="3235"/>
        <v>6.9206261282258556E-6</v>
      </c>
      <c r="BC2721" s="13">
        <f t="shared" si="3236"/>
        <v>5.0903595934854677E-7</v>
      </c>
      <c r="BD2721" s="13">
        <f t="shared" si="3237"/>
        <v>3.0812405845684249E-7</v>
      </c>
      <c r="BE2721" s="13">
        <f t="shared" si="3238"/>
        <v>6.2977943162627987E-7</v>
      </c>
      <c r="BF2721" s="13">
        <f t="shared" si="3239"/>
        <v>6.4360786120677662E-7</v>
      </c>
      <c r="BG2721" s="13">
        <f t="shared" si="3240"/>
        <v>4.384932863849299E-7</v>
      </c>
      <c r="BH2721" s="13">
        <f t="shared" si="3241"/>
        <v>2.2406076796995753E-7</v>
      </c>
      <c r="BI2721" s="13">
        <f t="shared" si="3242"/>
        <v>9.1592239702783273E-8</v>
      </c>
      <c r="BJ2721" s="14">
        <f t="shared" si="3243"/>
        <v>0.7683404066440167</v>
      </c>
      <c r="BK2721" s="14">
        <f t="shared" si="3244"/>
        <v>0.1741776170040937</v>
      </c>
      <c r="BL2721" s="14">
        <f t="shared" si="3245"/>
        <v>5.4991914402645226E-2</v>
      </c>
      <c r="BM2721" s="14">
        <f t="shared" si="3246"/>
        <v>0.42825464816457276</v>
      </c>
      <c r="BN2721" s="14">
        <f t="shared" si="3247"/>
        <v>0.56665950003055032</v>
      </c>
    </row>
    <row r="2722" spans="1:66" x14ac:dyDescent="0.25">
      <c r="A2722" t="s">
        <v>303</v>
      </c>
      <c r="B2722" t="s">
        <v>357</v>
      </c>
      <c r="C2722" t="s">
        <v>346</v>
      </c>
      <c r="D2722" s="7" t="s">
        <v>557</v>
      </c>
      <c r="E2722" s="10">
        <f>VLOOKUP(A2722,home!$A$2:$E$405,3,FALSE)</f>
        <v>1.3212121212121199</v>
      </c>
      <c r="F2722" s="10">
        <f>VLOOKUP(B2722,home!$B$2:$E$405,3,FALSE)</f>
        <v>1.51</v>
      </c>
      <c r="G2722" s="10">
        <f>VLOOKUP(C2722,away!$B$2:$E$405,4,FALSE)</f>
        <v>1.08</v>
      </c>
      <c r="H2722" s="10">
        <f>VLOOKUP(A2722,away!$A$2:$E$405,3,FALSE)</f>
        <v>1.0181818181818201</v>
      </c>
      <c r="I2722" s="10">
        <f>VLOOKUP(C2722,away!$B$2:$E$405,3,FALSE)</f>
        <v>1.08</v>
      </c>
      <c r="J2722" s="10">
        <f>VLOOKUP(B2722,home!$B$2:$E$405,4,FALSE)</f>
        <v>2.21</v>
      </c>
      <c r="K2722" s="12">
        <f t="shared" si="3192"/>
        <v>2.1546327272727255</v>
      </c>
      <c r="L2722" s="12">
        <f t="shared" si="3193"/>
        <v>2.4301963636363682</v>
      </c>
      <c r="M2722" s="13">
        <f t="shared" si="3194"/>
        <v>1.0205493850382719E-2</v>
      </c>
      <c r="N2722" s="13">
        <f t="shared" si="3195"/>
        <v>2.1989091048015139E-2</v>
      </c>
      <c r="O2722" s="13">
        <f t="shared" si="3196"/>
        <v>2.4801354044313398E-2</v>
      </c>
      <c r="P2722" s="13">
        <f t="shared" si="3197"/>
        <v>5.3437809104555409E-2</v>
      </c>
      <c r="Q2722" s="13">
        <f t="shared" si="3198"/>
        <v>2.3689207607516572E-2</v>
      </c>
      <c r="R2722" s="13">
        <f t="shared" si="3199"/>
        <v>3.0136080205874282E-2</v>
      </c>
      <c r="S2722" s="13">
        <f t="shared" si="3200"/>
        <v>6.995250508596941E-2</v>
      </c>
      <c r="T2722" s="13">
        <f t="shared" si="3201"/>
        <v>5.7569426185213761E-2</v>
      </c>
      <c r="U2722" s="13">
        <f t="shared" si="3202"/>
        <v>6.4932184683292496E-2</v>
      </c>
      <c r="V2722" s="13">
        <f t="shared" si="3203"/>
        <v>4.0698216818552006E-2</v>
      </c>
      <c r="W2722" s="13">
        <f t="shared" si="3204"/>
        <v>1.7013847331437744E-2</v>
      </c>
      <c r="X2722" s="13">
        <f t="shared" si="3205"/>
        <v>4.134698991632433E-2</v>
      </c>
      <c r="Y2722" s="13">
        <f t="shared" si="3206"/>
        <v>5.0240652270980492E-2</v>
      </c>
      <c r="Z2722" s="13">
        <f t="shared" si="3207"/>
        <v>2.441219751018987E-2</v>
      </c>
      <c r="AA2722" s="13">
        <f t="shared" si="3208"/>
        <v>5.259931970010083E-2</v>
      </c>
      <c r="AB2722" s="13">
        <f t="shared" si="3209"/>
        <v>5.6666107829059134E-2</v>
      </c>
      <c r="AC2722" s="13">
        <f t="shared" si="3210"/>
        <v>1.3318950882788682E-2</v>
      </c>
      <c r="AD2722" s="13">
        <f t="shared" si="3211"/>
        <v>9.1646480692843743E-3</v>
      </c>
      <c r="AE2722" s="13">
        <f t="shared" si="3212"/>
        <v>2.2271894411981949E-2</v>
      </c>
      <c r="AF2722" s="13">
        <f t="shared" si="3213"/>
        <v>2.7062538405645844E-2</v>
      </c>
      <c r="AG2722" s="13">
        <f t="shared" si="3214"/>
        <v>2.1922427474723363E-2</v>
      </c>
      <c r="AH2722" s="13">
        <f t="shared" si="3215"/>
        <v>1.4831608404409056E-2</v>
      </c>
      <c r="AI2722" s="13">
        <f t="shared" si="3216"/>
        <v>3.1956668866232954E-2</v>
      </c>
      <c r="AJ2722" s="13">
        <f t="shared" si="3217"/>
        <v>3.4427442296901464E-2</v>
      </c>
      <c r="AK2722" s="13">
        <f t="shared" si="3218"/>
        <v>2.4726164629732397E-2</v>
      </c>
      <c r="AL2722" s="13">
        <f t="shared" si="3219"/>
        <v>2.7896172990030071E-3</v>
      </c>
      <c r="AM2722" s="13">
        <f t="shared" si="3220"/>
        <v>3.9492901328033814E-3</v>
      </c>
      <c r="AN2722" s="13">
        <f t="shared" si="3221"/>
        <v>9.5975505196837663E-3</v>
      </c>
      <c r="AO2722" s="13">
        <f t="shared" si="3222"/>
        <v>1.1661966186375914E-2</v>
      </c>
      <c r="AP2722" s="13">
        <f t="shared" si="3223"/>
        <v>9.4469559396603425E-3</v>
      </c>
      <c r="AQ2722" s="13">
        <f t="shared" si="3224"/>
        <v>5.7394894929988895E-3</v>
      </c>
      <c r="AR2722" s="13">
        <f t="shared" si="3225"/>
        <v>7.2087441622546936E-3</v>
      </c>
      <c r="AS2722" s="13">
        <f t="shared" si="3226"/>
        <v>1.5532196094530167E-2</v>
      </c>
      <c r="AT2722" s="13">
        <f t="shared" si="3227"/>
        <v>1.6733089015846157E-2</v>
      </c>
      <c r="AU2722" s="13">
        <f t="shared" si="3228"/>
        <v>1.2017887073969964E-2</v>
      </c>
      <c r="AV2722" s="13">
        <f t="shared" si="3229"/>
        <v>6.4735332005608865E-3</v>
      </c>
      <c r="AW2722" s="13">
        <f t="shared" si="3230"/>
        <v>4.0574833430225303E-4</v>
      </c>
      <c r="AX2722" s="13">
        <f t="shared" si="3231"/>
        <v>1.4182116282722345E-3</v>
      </c>
      <c r="AY2722" s="13">
        <f t="shared" si="3232"/>
        <v>3.4465327418939967E-3</v>
      </c>
      <c r="AZ2722" s="13">
        <f t="shared" si="3233"/>
        <v>4.1878756682522372E-3</v>
      </c>
      <c r="BA2722" s="13">
        <f t="shared" si="3234"/>
        <v>3.3924534067826038E-3</v>
      </c>
      <c r="BB2722" s="13">
        <f t="shared" si="3235"/>
        <v>2.0610819832422235E-3</v>
      </c>
      <c r="BC2722" s="13">
        <f t="shared" si="3236"/>
        <v>1.0017667881663365E-3</v>
      </c>
      <c r="BD2722" s="13">
        <f t="shared" si="3237"/>
        <v>2.9197773082493793E-3</v>
      </c>
      <c r="BE2722" s="13">
        <f t="shared" si="3238"/>
        <v>6.2910477447023763E-3</v>
      </c>
      <c r="BF2722" s="13">
        <f t="shared" si="3239"/>
        <v>6.7774486797855067E-3</v>
      </c>
      <c r="BG2722" s="13">
        <f t="shared" si="3240"/>
        <v>4.8676375776257261E-3</v>
      </c>
      <c r="BH2722" s="13">
        <f t="shared" si="3241"/>
        <v>2.6219928073137311E-3</v>
      </c>
      <c r="BI2722" s="13">
        <f t="shared" si="3242"/>
        <v>1.1298863026623707E-3</v>
      </c>
      <c r="BJ2722" s="14">
        <f t="shared" si="3243"/>
        <v>0.34817389720925546</v>
      </c>
      <c r="BK2722" s="14">
        <f t="shared" si="3244"/>
        <v>0.19384912578314523</v>
      </c>
      <c r="BL2722" s="14">
        <f t="shared" si="3245"/>
        <v>0.41765017062741688</v>
      </c>
      <c r="BM2722" s="14">
        <f t="shared" si="3246"/>
        <v>0.81678557086175818</v>
      </c>
      <c r="BN2722" s="14">
        <f t="shared" si="3247"/>
        <v>0.16425903586065752</v>
      </c>
    </row>
    <row r="2723" spans="1:66" x14ac:dyDescent="0.25">
      <c r="A2723" t="s">
        <v>303</v>
      </c>
      <c r="B2723" t="s">
        <v>348</v>
      </c>
      <c r="C2723" t="s">
        <v>390</v>
      </c>
      <c r="D2723" s="7" t="s">
        <v>557</v>
      </c>
      <c r="E2723" s="10">
        <f>VLOOKUP(A2723,home!$A$2:$E$405,3,FALSE)</f>
        <v>1.3212121212121199</v>
      </c>
      <c r="F2723" s="10">
        <f>VLOOKUP(B2723,home!$B$2:$E$405,3,FALSE)</f>
        <v>1.61</v>
      </c>
      <c r="G2723" s="10">
        <f>VLOOKUP(C2723,away!$B$2:$E$405,4,FALSE)</f>
        <v>0.76</v>
      </c>
      <c r="H2723" s="10">
        <f>VLOOKUP(A2723,away!$A$2:$E$405,3,FALSE)</f>
        <v>1.0181818181818201</v>
      </c>
      <c r="I2723" s="10">
        <f>VLOOKUP(C2723,away!$B$2:$E$405,3,FALSE)</f>
        <v>0.76</v>
      </c>
      <c r="J2723" s="10">
        <f>VLOOKUP(B2723,home!$B$2:$E$405,4,FALSE)</f>
        <v>0.86</v>
      </c>
      <c r="K2723" s="12">
        <f t="shared" si="3192"/>
        <v>1.6166351515151502</v>
      </c>
      <c r="L2723" s="12">
        <f t="shared" si="3193"/>
        <v>0.66548363636363761</v>
      </c>
      <c r="M2723" s="13">
        <f t="shared" si="3194"/>
        <v>0.10206771760639702</v>
      </c>
      <c r="N2723" s="13">
        <f t="shared" si="3195"/>
        <v>0.1650062601174232</v>
      </c>
      <c r="O2723" s="13">
        <f t="shared" si="3196"/>
        <v>6.7924395868041956E-2</v>
      </c>
      <c r="P2723" s="13">
        <f t="shared" si="3197"/>
        <v>0.10980896600570704</v>
      </c>
      <c r="Q2723" s="13">
        <f t="shared" si="3198"/>
        <v>0.13337746016293939</v>
      </c>
      <c r="R2723" s="13">
        <f t="shared" si="3199"/>
        <v>2.2601286980033903E-2</v>
      </c>
      <c r="S2723" s="13">
        <f t="shared" si="3200"/>
        <v>2.9534335875280714E-2</v>
      </c>
      <c r="T2723" s="13">
        <f t="shared" si="3201"/>
        <v>8.8760517198179109E-2</v>
      </c>
      <c r="U2723" s="13">
        <f t="shared" si="3202"/>
        <v>3.6538035001404498E-2</v>
      </c>
      <c r="V2723" s="13">
        <f t="shared" si="3203"/>
        <v>3.5304827903419878E-3</v>
      </c>
      <c r="W2723" s="13">
        <f t="shared" si="3204"/>
        <v>7.1874230173073164E-2</v>
      </c>
      <c r="X2723" s="13">
        <f t="shared" si="3205"/>
        <v>4.78311240564138E-2</v>
      </c>
      <c r="Y2723" s="13">
        <f t="shared" si="3206"/>
        <v>1.5915415184211263E-2</v>
      </c>
      <c r="Z2723" s="13">
        <f t="shared" si="3207"/>
        <v>5.013595548657033E-3</v>
      </c>
      <c r="AA2723" s="13">
        <f t="shared" si="3208"/>
        <v>8.1051547994388448E-3</v>
      </c>
      <c r="AB2723" s="13">
        <f t="shared" si="3209"/>
        <v>6.5515390786222826E-3</v>
      </c>
      <c r="AC2723" s="13">
        <f t="shared" si="3210"/>
        <v>2.3739059824686665E-4</v>
      </c>
      <c r="AD2723" s="13">
        <f t="shared" si="3211"/>
        <v>2.904860174647024E-2</v>
      </c>
      <c r="AE2723" s="13">
        <f t="shared" si="3212"/>
        <v>1.9331369121520128E-2</v>
      </c>
      <c r="AF2723" s="13">
        <f t="shared" si="3213"/>
        <v>6.4323549094384772E-3</v>
      </c>
      <c r="AG2723" s="13">
        <f t="shared" si="3214"/>
        <v>1.4268756451715381E-3</v>
      </c>
      <c r="AH2723" s="13">
        <f t="shared" si="3215"/>
        <v>8.3411644924420714E-4</v>
      </c>
      <c r="AI2723" s="13">
        <f t="shared" si="3216"/>
        <v>1.348461972305188E-3</v>
      </c>
      <c r="AJ2723" s="13">
        <f t="shared" si="3217"/>
        <v>1.089985512455008E-3</v>
      </c>
      <c r="AK2723" s="13">
        <f t="shared" si="3218"/>
        <v>5.8736963135900698E-4</v>
      </c>
      <c r="AL2723" s="13">
        <f t="shared" si="3219"/>
        <v>1.0215812303548903E-5</v>
      </c>
      <c r="AM2723" s="13">
        <f t="shared" si="3220"/>
        <v>9.3921981371416288E-3</v>
      </c>
      <c r="AN2723" s="13">
        <f t="shared" si="3221"/>
        <v>6.2503541697527931E-3</v>
      </c>
      <c r="AO2723" s="13">
        <f t="shared" si="3222"/>
        <v>2.0797542107238573E-3</v>
      </c>
      <c r="AP2723" s="13">
        <f t="shared" si="3223"/>
        <v>4.6134746496503314E-4</v>
      </c>
      <c r="AQ2723" s="13">
        <f t="shared" si="3224"/>
        <v>7.6754797153019027E-5</v>
      </c>
      <c r="AR2723" s="13">
        <f t="shared" si="3225"/>
        <v>1.1101816955875217E-4</v>
      </c>
      <c r="AS2723" s="13">
        <f t="shared" si="3226"/>
        <v>1.7947587536554794E-4</v>
      </c>
      <c r="AT2723" s="13">
        <f t="shared" si="3227"/>
        <v>1.4507350448244842E-4</v>
      </c>
      <c r="AU2723" s="13">
        <f t="shared" si="3228"/>
        <v>7.8176975633272296E-5</v>
      </c>
      <c r="AV2723" s="13">
        <f t="shared" si="3229"/>
        <v>3.1595911711972856E-5</v>
      </c>
      <c r="AW2723" s="13">
        <f t="shared" si="3230"/>
        <v>3.0529507823832622E-7</v>
      </c>
      <c r="AX2723" s="13">
        <f t="shared" si="3231"/>
        <v>2.5306262764163796E-3</v>
      </c>
      <c r="AY2723" s="13">
        <f t="shared" si="3232"/>
        <v>1.6840903767069439E-3</v>
      </c>
      <c r="AZ2723" s="13">
        <f t="shared" si="3233"/>
        <v>5.6036729392797266E-4</v>
      </c>
      <c r="BA2723" s="13">
        <f t="shared" si="3234"/>
        <v>1.2430508815414621E-4</v>
      </c>
      <c r="BB2723" s="13">
        <f t="shared" si="3235"/>
        <v>2.0680750520830937E-5</v>
      </c>
      <c r="BC2723" s="13">
        <f t="shared" si="3236"/>
        <v>2.7525402118663544E-6</v>
      </c>
      <c r="BD2723" s="13">
        <f t="shared" si="3237"/>
        <v>1.2313462530065538E-5</v>
      </c>
      <c r="BE2723" s="13">
        <f t="shared" si="3238"/>
        <v>1.9906376362968625E-5</v>
      </c>
      <c r="BF2723" s="13">
        <f t="shared" si="3239"/>
        <v>1.6090673883832698E-5</v>
      </c>
      <c r="BG2723" s="13">
        <f t="shared" si="3240"/>
        <v>8.670916337390249E-6</v>
      </c>
      <c r="BH2723" s="13">
        <f t="shared" si="3241"/>
        <v>3.504427036718021E-6</v>
      </c>
      <c r="BI2723" s="13">
        <f t="shared" si="3242"/>
        <v>1.1330759866956846E-6</v>
      </c>
      <c r="BJ2723" s="14">
        <f t="shared" si="3243"/>
        <v>0.60218743942051489</v>
      </c>
      <c r="BK2723" s="14">
        <f t="shared" si="3244"/>
        <v>0.24687319906498409</v>
      </c>
      <c r="BL2723" s="14">
        <f t="shared" si="3245"/>
        <v>0.1461873046617945</v>
      </c>
      <c r="BM2723" s="14">
        <f t="shared" si="3246"/>
        <v>0.39779166687377926</v>
      </c>
      <c r="BN2723" s="14">
        <f t="shared" si="3247"/>
        <v>0.60078608674054257</v>
      </c>
    </row>
    <row r="2724" spans="1:66" x14ac:dyDescent="0.25">
      <c r="A2724" t="s">
        <v>303</v>
      </c>
      <c r="B2724" t="s">
        <v>470</v>
      </c>
      <c r="C2724" t="s">
        <v>353</v>
      </c>
      <c r="D2724" s="7" t="s">
        <v>558</v>
      </c>
      <c r="E2724" s="10">
        <f>VLOOKUP(A2724,home!$A$2:$E$405,3,FALSE)</f>
        <v>1.3212121212121199</v>
      </c>
      <c r="F2724" s="10">
        <f>VLOOKUP(B2724,home!$B$2:$E$405,3,FALSE)</f>
        <v>1.41</v>
      </c>
      <c r="G2724" s="10">
        <f>VLOOKUP(C2724,away!$B$2:$E$405,4,FALSE)</f>
        <v>1.19</v>
      </c>
      <c r="H2724" s="10">
        <f>VLOOKUP(A2724,away!$A$2:$E$405,3,FALSE)</f>
        <v>1.0181818181818201</v>
      </c>
      <c r="I2724" s="10">
        <f>VLOOKUP(C2724,away!$B$2:$E$405,3,FALSE)</f>
        <v>0.87</v>
      </c>
      <c r="J2724" s="10">
        <f>VLOOKUP(B2724,home!$B$2:$E$405,4,FALSE)</f>
        <v>1.54</v>
      </c>
      <c r="K2724" s="12">
        <f t="shared" si="3192"/>
        <v>2.2168618181818158</v>
      </c>
      <c r="L2724" s="12">
        <f t="shared" si="3193"/>
        <v>1.3641600000000027</v>
      </c>
      <c r="M2724" s="13">
        <f t="shared" si="3194"/>
        <v>2.7847228907664511E-2</v>
      </c>
      <c r="N2724" s="13">
        <f t="shared" si="3195"/>
        <v>6.1733458507570366E-2</v>
      </c>
      <c r="O2724" s="13">
        <f t="shared" si="3196"/>
        <v>3.798807578667969E-2</v>
      </c>
      <c r="P2724" s="13">
        <f t="shared" si="3197"/>
        <v>8.4214314757687342E-2</v>
      </c>
      <c r="Q2724" s="13">
        <f t="shared" si="3198"/>
        <v>6.8427273534872088E-2</v>
      </c>
      <c r="R2724" s="13">
        <f t="shared" si="3199"/>
        <v>2.591090673257854E-2</v>
      </c>
      <c r="S2724" s="13">
        <f t="shared" si="3200"/>
        <v>6.3669268795313302E-2</v>
      </c>
      <c r="T2724" s="13">
        <f t="shared" si="3201"/>
        <v>9.3345749465331279E-2</v>
      </c>
      <c r="U2724" s="13">
        <f t="shared" si="3202"/>
        <v>5.7440899809923514E-2</v>
      </c>
      <c r="V2724" s="13">
        <f t="shared" si="3203"/>
        <v>2.1393965308597437E-2</v>
      </c>
      <c r="W2724" s="13">
        <f t="shared" si="3204"/>
        <v>5.0564603340580314E-2</v>
      </c>
      <c r="X2724" s="13">
        <f t="shared" si="3205"/>
        <v>6.8978209293086179E-2</v>
      </c>
      <c r="Y2724" s="13">
        <f t="shared" si="3206"/>
        <v>4.7048656994628325E-2</v>
      </c>
      <c r="Z2724" s="13">
        <f t="shared" si="3207"/>
        <v>1.1782207509438139E-2</v>
      </c>
      <c r="AA2724" s="13">
        <f t="shared" si="3208"/>
        <v>2.6119525961568475E-2</v>
      </c>
      <c r="AB2724" s="13">
        <f t="shared" si="3209"/>
        <v>2.8951689906604926E-2</v>
      </c>
      <c r="AC2724" s="13">
        <f t="shared" si="3210"/>
        <v>4.0436656515879243E-3</v>
      </c>
      <c r="AD2724" s="13">
        <f t="shared" si="3211"/>
        <v>2.8023684624310308E-2</v>
      </c>
      <c r="AE2724" s="13">
        <f t="shared" si="3212"/>
        <v>3.8228789617099218E-2</v>
      </c>
      <c r="AF2724" s="13">
        <f t="shared" si="3213"/>
        <v>2.6075092822031097E-2</v>
      </c>
      <c r="AG2724" s="13">
        <f t="shared" si="3214"/>
        <v>1.1856866208034004E-2</v>
      </c>
      <c r="AH2724" s="13">
        <f t="shared" si="3215"/>
        <v>4.0182040490187899E-3</v>
      </c>
      <c r="AI2724" s="13">
        <f t="shared" si="3216"/>
        <v>8.9078031339333286E-3</v>
      </c>
      <c r="AJ2724" s="13">
        <f t="shared" si="3217"/>
        <v>9.8736843257485607E-3</v>
      </c>
      <c r="AK2724" s="13">
        <f t="shared" si="3218"/>
        <v>7.2961979288440823E-3</v>
      </c>
      <c r="AL2724" s="13">
        <f t="shared" si="3219"/>
        <v>4.8914674143960902E-4</v>
      </c>
      <c r="AM2724" s="13">
        <f t="shared" si="3220"/>
        <v>1.2424927289680473E-2</v>
      </c>
      <c r="AN2724" s="13">
        <f t="shared" si="3221"/>
        <v>1.6949588811490546E-2</v>
      </c>
      <c r="AO2724" s="13">
        <f t="shared" si="3222"/>
        <v>1.1560975536541498E-2</v>
      </c>
      <c r="AP2724" s="13">
        <f t="shared" si="3223"/>
        <v>5.2570067959761607E-3</v>
      </c>
      <c r="AQ2724" s="13">
        <f t="shared" si="3224"/>
        <v>1.7928495976997131E-3</v>
      </c>
      <c r="AR2724" s="13">
        <f t="shared" si="3225"/>
        <v>1.0962946471018964E-3</v>
      </c>
      <c r="AS2724" s="13">
        <f t="shared" si="3226"/>
        <v>2.4303337446373021E-3</v>
      </c>
      <c r="AT2724" s="13">
        <f t="shared" si="3227"/>
        <v>2.6938570419626365E-3</v>
      </c>
      <c r="AU2724" s="13">
        <f t="shared" si="3228"/>
        <v>1.9906362733223921E-3</v>
      </c>
      <c r="AV2724" s="13">
        <f t="shared" si="3229"/>
        <v>1.1032413870540384E-3</v>
      </c>
      <c r="AW2724" s="13">
        <f t="shared" si="3230"/>
        <v>4.1090421702560758E-5</v>
      </c>
      <c r="AX2724" s="13">
        <f t="shared" si="3231"/>
        <v>4.5907244836963174E-3</v>
      </c>
      <c r="AY2724" s="13">
        <f t="shared" si="3232"/>
        <v>6.2624827116791806E-3</v>
      </c>
      <c r="AZ2724" s="13">
        <f t="shared" si="3233"/>
        <v>4.2715142079821451E-3</v>
      </c>
      <c r="BA2724" s="13">
        <f t="shared" si="3234"/>
        <v>1.9423429406536452E-3</v>
      </c>
      <c r="BB2724" s="13">
        <f t="shared" si="3235"/>
        <v>6.6241663648052029E-4</v>
      </c>
      <c r="BC2724" s="13">
        <f t="shared" si="3236"/>
        <v>1.8072845576425363E-4</v>
      </c>
      <c r="BD2724" s="13">
        <f t="shared" si="3237"/>
        <v>2.4925355096508753E-4</v>
      </c>
      <c r="BE2724" s="13">
        <f t="shared" si="3238"/>
        <v>5.5256068018073781E-4</v>
      </c>
      <c r="BF2724" s="13">
        <f t="shared" si="3239"/>
        <v>6.1247533706062585E-4</v>
      </c>
      <c r="BG2724" s="13">
        <f t="shared" si="3240"/>
        <v>4.5259106310257971E-4</v>
      </c>
      <c r="BH2724" s="13">
        <f t="shared" si="3241"/>
        <v>2.5083296176060653E-4</v>
      </c>
      <c r="BI2724" s="13">
        <f t="shared" si="3242"/>
        <v>1.1121240313370965E-4</v>
      </c>
      <c r="BJ2724" s="14">
        <f t="shared" si="3243"/>
        <v>0.56017794187518755</v>
      </c>
      <c r="BK2724" s="14">
        <f t="shared" si="3244"/>
        <v>0.2079200728739693</v>
      </c>
      <c r="BL2724" s="14">
        <f t="shared" si="3245"/>
        <v>0.21805027672518151</v>
      </c>
      <c r="BM2724" s="14">
        <f t="shared" si="3246"/>
        <v>0.68558784846674758</v>
      </c>
      <c r="BN2724" s="14">
        <f t="shared" si="3247"/>
        <v>0.30612125822705255</v>
      </c>
    </row>
    <row r="2725" spans="1:66" x14ac:dyDescent="0.25">
      <c r="A2725" t="s">
        <v>303</v>
      </c>
      <c r="B2725" t="s">
        <v>342</v>
      </c>
      <c r="C2725" t="s">
        <v>321</v>
      </c>
      <c r="D2725" s="7" t="s">
        <v>558</v>
      </c>
      <c r="E2725" s="10">
        <f>VLOOKUP(A2725,home!$A$2:$E$405,3,FALSE)</f>
        <v>1.3212121212121199</v>
      </c>
      <c r="F2725" s="10">
        <f>VLOOKUP(B2725,home!$B$2:$E$405,3,FALSE)</f>
        <v>0.95</v>
      </c>
      <c r="G2725" s="10">
        <f>VLOOKUP(C2725,away!$B$2:$E$405,4,FALSE)</f>
        <v>1.42</v>
      </c>
      <c r="H2725" s="10">
        <f>VLOOKUP(A2725,away!$A$2:$E$405,3,FALSE)</f>
        <v>1.0181818181818201</v>
      </c>
      <c r="I2725" s="10">
        <f>VLOOKUP(C2725,away!$B$2:$E$405,3,FALSE)</f>
        <v>0.76</v>
      </c>
      <c r="J2725" s="10">
        <f>VLOOKUP(B2725,home!$B$2:$E$405,4,FALSE)</f>
        <v>1.1000000000000001</v>
      </c>
      <c r="K2725" s="12">
        <f t="shared" si="3192"/>
        <v>1.7823151515151494</v>
      </c>
      <c r="L2725" s="12">
        <f t="shared" si="3193"/>
        <v>0.85120000000000173</v>
      </c>
      <c r="M2725" s="13">
        <f t="shared" si="3194"/>
        <v>7.1825540312894537E-2</v>
      </c>
      <c r="N2725" s="13">
        <f t="shared" si="3195"/>
        <v>0.12801574876543409</v>
      </c>
      <c r="O2725" s="13">
        <f t="shared" si="3196"/>
        <v>6.1137899914335957E-2</v>
      </c>
      <c r="P2725" s="13">
        <f t="shared" si="3197"/>
        <v>0.10896700534913772</v>
      </c>
      <c r="Q2725" s="13">
        <f t="shared" si="3198"/>
        <v>0.114082204328595</v>
      </c>
      <c r="R2725" s="13">
        <f t="shared" si="3199"/>
        <v>2.6020290203541435E-2</v>
      </c>
      <c r="S2725" s="13">
        <f t="shared" si="3200"/>
        <v>4.1328642301307394E-2</v>
      </c>
      <c r="T2725" s="13">
        <f t="shared" si="3201"/>
        <v>9.7106772324500268E-2</v>
      </c>
      <c r="U2725" s="13">
        <f t="shared" si="3202"/>
        <v>4.6376357476593105E-2</v>
      </c>
      <c r="V2725" s="13">
        <f t="shared" si="3203"/>
        <v>6.9666620398703234E-3</v>
      </c>
      <c r="W2725" s="13">
        <f t="shared" si="3204"/>
        <v>6.7776813764367339E-2</v>
      </c>
      <c r="X2725" s="13">
        <f t="shared" si="3205"/>
        <v>5.76916238762296E-2</v>
      </c>
      <c r="Y2725" s="13">
        <f t="shared" si="3206"/>
        <v>2.4553555121723365E-2</v>
      </c>
      <c r="Z2725" s="13">
        <f t="shared" si="3207"/>
        <v>7.3828236737515044E-3</v>
      </c>
      <c r="AA2725" s="13">
        <f t="shared" si="3208"/>
        <v>1.3158518494692044E-2</v>
      </c>
      <c r="AB2725" s="13">
        <f t="shared" si="3209"/>
        <v>1.1726313442290975E-2</v>
      </c>
      <c r="AC2725" s="13">
        <f t="shared" si="3210"/>
        <v>6.6057308484658551E-4</v>
      </c>
      <c r="AD2725" s="13">
        <f t="shared" si="3211"/>
        <v>3.0199910523413122E-2</v>
      </c>
      <c r="AE2725" s="13">
        <f t="shared" si="3212"/>
        <v>2.57061638375293E-2</v>
      </c>
      <c r="AF2725" s="13">
        <f t="shared" si="3213"/>
        <v>1.0940543329252492E-2</v>
      </c>
      <c r="AG2725" s="13">
        <f t="shared" si="3214"/>
        <v>3.1041968272865796E-3</v>
      </c>
      <c r="AH2725" s="13">
        <f t="shared" si="3215"/>
        <v>1.5710648777743233E-3</v>
      </c>
      <c r="AI2725" s="13">
        <f t="shared" si="3216"/>
        <v>2.8001327356704723E-3</v>
      </c>
      <c r="AJ2725" s="13">
        <f t="shared" si="3217"/>
        <v>2.4953595005195246E-3</v>
      </c>
      <c r="AK2725" s="13">
        <f t="shared" si="3218"/>
        <v>1.4825056820844079E-3</v>
      </c>
      <c r="AL2725" s="13">
        <f t="shared" si="3219"/>
        <v>4.0086392977430581E-5</v>
      </c>
      <c r="AM2725" s="13">
        <f t="shared" si="3220"/>
        <v>1.0765151620056203E-2</v>
      </c>
      <c r="AN2725" s="13">
        <f t="shared" si="3221"/>
        <v>9.1632970589918591E-3</v>
      </c>
      <c r="AO2725" s="13">
        <f t="shared" si="3222"/>
        <v>3.8998992283069424E-3</v>
      </c>
      <c r="AP2725" s="13">
        <f t="shared" si="3223"/>
        <v>1.1065314077116253E-3</v>
      </c>
      <c r="AQ2725" s="13">
        <f t="shared" si="3224"/>
        <v>2.3546988356103435E-4</v>
      </c>
      <c r="AR2725" s="13">
        <f t="shared" si="3225"/>
        <v>2.6745808479230142E-4</v>
      </c>
      <c r="AS2725" s="13">
        <f t="shared" si="3226"/>
        <v>4.7669459692054235E-4</v>
      </c>
      <c r="AT2725" s="13">
        <f t="shared" si="3227"/>
        <v>4.2481000136844482E-4</v>
      </c>
      <c r="AU2725" s="13">
        <f t="shared" si="3228"/>
        <v>2.5238176731805017E-4</v>
      </c>
      <c r="AV2725" s="13">
        <f t="shared" si="3229"/>
        <v>1.1245596196428298E-4</v>
      </c>
      <c r="AW2725" s="13">
        <f t="shared" si="3230"/>
        <v>1.6893148233323111E-6</v>
      </c>
      <c r="AX2725" s="13">
        <f t="shared" si="3231"/>
        <v>3.1978154734640003E-3</v>
      </c>
      <c r="AY2725" s="13">
        <f t="shared" si="3232"/>
        <v>2.7219805310125626E-3</v>
      </c>
      <c r="AZ2725" s="13">
        <f t="shared" si="3233"/>
        <v>1.1584749139989488E-3</v>
      </c>
      <c r="BA2725" s="13">
        <f t="shared" si="3234"/>
        <v>3.2869794893196911E-4</v>
      </c>
      <c r="BB2725" s="13">
        <f t="shared" si="3235"/>
        <v>6.9946923532723167E-5</v>
      </c>
      <c r="BC2725" s="13">
        <f t="shared" si="3236"/>
        <v>1.1907764262210819E-5</v>
      </c>
      <c r="BD2725" s="13">
        <f t="shared" si="3237"/>
        <v>3.7943386962534558E-5</v>
      </c>
      <c r="BE2725" s="13">
        <f t="shared" si="3238"/>
        <v>6.7627073483127726E-5</v>
      </c>
      <c r="BF2725" s="13">
        <f t="shared" si="3239"/>
        <v>6.0266378860803476E-5</v>
      </c>
      <c r="BG2725" s="13">
        <f t="shared" si="3240"/>
        <v>3.5804560056854115E-5</v>
      </c>
      <c r="BH2725" s="13">
        <f t="shared" si="3241"/>
        <v>1.5953752470666307E-5</v>
      </c>
      <c r="BI2725" s="13">
        <f t="shared" si="3242"/>
        <v>5.6869229503981616E-6</v>
      </c>
      <c r="BJ2725" s="14">
        <f t="shared" si="3243"/>
        <v>0.59183670545216127</v>
      </c>
      <c r="BK2725" s="14">
        <f t="shared" si="3244"/>
        <v>0.23251049001204652</v>
      </c>
      <c r="BL2725" s="14">
        <f t="shared" si="3245"/>
        <v>0.16852552481465025</v>
      </c>
      <c r="BM2725" s="14">
        <f t="shared" si="3246"/>
        <v>0.48748656386248157</v>
      </c>
      <c r="BN2725" s="14">
        <f t="shared" si="3247"/>
        <v>0.51004868887393873</v>
      </c>
    </row>
    <row r="2726" spans="1:66" x14ac:dyDescent="0.25">
      <c r="A2726" t="s">
        <v>303</v>
      </c>
      <c r="B2726" t="s">
        <v>466</v>
      </c>
      <c r="C2726" t="s">
        <v>308</v>
      </c>
      <c r="D2726" s="7" t="s">
        <v>558</v>
      </c>
      <c r="E2726" s="10">
        <f>VLOOKUP(A2726,home!$A$2:$E$405,3,FALSE)</f>
        <v>1.3212121212121199</v>
      </c>
      <c r="F2726" s="10">
        <f>VLOOKUP(B2726,home!$B$2:$E$405,3,FALSE)</f>
        <v>0.97</v>
      </c>
      <c r="G2726" s="10">
        <f>VLOOKUP(C2726,away!$B$2:$E$405,4,FALSE)</f>
        <v>0.66</v>
      </c>
      <c r="H2726" s="10">
        <f>VLOOKUP(A2726,away!$A$2:$E$405,3,FALSE)</f>
        <v>1.0181818181818201</v>
      </c>
      <c r="I2726" s="10">
        <f>VLOOKUP(C2726,away!$B$2:$E$405,3,FALSE)</f>
        <v>1.42</v>
      </c>
      <c r="J2726" s="10">
        <f>VLOOKUP(B2726,home!$B$2:$E$405,4,FALSE)</f>
        <v>0.98</v>
      </c>
      <c r="K2726" s="12">
        <f t="shared" si="3192"/>
        <v>0.84583999999999915</v>
      </c>
      <c r="L2726" s="12">
        <f t="shared" si="3193"/>
        <v>1.4169018181818207</v>
      </c>
      <c r="M2726" s="13">
        <f t="shared" si="3194"/>
        <v>0.10406476657103031</v>
      </c>
      <c r="N2726" s="13">
        <f t="shared" si="3195"/>
        <v>8.8022142156440192E-2</v>
      </c>
      <c r="O2726" s="13">
        <f t="shared" si="3196"/>
        <v>0.14744955696315959</v>
      </c>
      <c r="P2726" s="13">
        <f t="shared" si="3197"/>
        <v>0.1247187332617188</v>
      </c>
      <c r="Q2726" s="13">
        <f t="shared" si="3198"/>
        <v>3.7226324360801644E-2</v>
      </c>
      <c r="R2726" s="13">
        <f t="shared" si="3199"/>
        <v>0.1044607726756024</v>
      </c>
      <c r="S2726" s="13">
        <f t="shared" si="3200"/>
        <v>3.7367984715054169E-2</v>
      </c>
      <c r="T2726" s="13">
        <f t="shared" si="3201"/>
        <v>5.274604667104605E-2</v>
      </c>
      <c r="U2726" s="13">
        <f t="shared" si="3202"/>
        <v>8.8357099959931448E-2</v>
      </c>
      <c r="V2726" s="13">
        <f t="shared" si="3203"/>
        <v>4.9760546797169292E-3</v>
      </c>
      <c r="W2726" s="13">
        <f t="shared" si="3204"/>
        <v>1.0495838065780144E-2</v>
      </c>
      <c r="X2726" s="13">
        <f t="shared" si="3205"/>
        <v>1.4871572038745852E-2</v>
      </c>
      <c r="Y2726" s="13">
        <f t="shared" si="3206"/>
        <v>1.0535778730460462E-2</v>
      </c>
      <c r="Z2726" s="13">
        <f t="shared" si="3207"/>
        <v>4.9336886244246314E-2</v>
      </c>
      <c r="AA2726" s="13">
        <f t="shared" si="3208"/>
        <v>4.1731111860833267E-2</v>
      </c>
      <c r="AB2726" s="13">
        <f t="shared" si="3209"/>
        <v>1.7648921828183582E-2</v>
      </c>
      <c r="AC2726" s="13">
        <f t="shared" si="3210"/>
        <v>3.72728960497729E-4</v>
      </c>
      <c r="AD2726" s="13">
        <f t="shared" si="3211"/>
        <v>2.2194499173898664E-3</v>
      </c>
      <c r="AE2726" s="13">
        <f t="shared" si="3212"/>
        <v>3.1447426233131934E-3</v>
      </c>
      <c r="AF2726" s="13">
        <f t="shared" si="3213"/>
        <v>2.2278957703431666E-3</v>
      </c>
      <c r="AG2726" s="13">
        <f t="shared" si="3214"/>
        <v>1.0522365225729407E-3</v>
      </c>
      <c r="AH2726" s="13">
        <f t="shared" si="3215"/>
        <v>1.7476380955725564E-2</v>
      </c>
      <c r="AI2726" s="13">
        <f t="shared" si="3216"/>
        <v>1.4782222067590899E-2</v>
      </c>
      <c r="AJ2726" s="13">
        <f t="shared" si="3217"/>
        <v>6.2516973568255358E-3</v>
      </c>
      <c r="AK2726" s="13">
        <f t="shared" si="3218"/>
        <v>1.7626452307657687E-3</v>
      </c>
      <c r="AL2726" s="13">
        <f t="shared" si="3219"/>
        <v>1.7868212396942013E-5</v>
      </c>
      <c r="AM2726" s="13">
        <f t="shared" si="3220"/>
        <v>3.7545990362500867E-4</v>
      </c>
      <c r="AN2726" s="13">
        <f t="shared" si="3221"/>
        <v>5.3198982010064599E-4</v>
      </c>
      <c r="AO2726" s="13">
        <f t="shared" si="3222"/>
        <v>3.768886716774125E-4</v>
      </c>
      <c r="AP2726" s="13">
        <f t="shared" si="3223"/>
        <v>1.7800474805061909E-4</v>
      </c>
      <c r="AQ2726" s="13">
        <f t="shared" si="3224"/>
        <v>6.3053812789479771E-5</v>
      </c>
      <c r="AR2726" s="13">
        <f t="shared" si="3225"/>
        <v>4.9524631902811422E-3</v>
      </c>
      <c r="AS2726" s="13">
        <f t="shared" si="3226"/>
        <v>4.1889914648673967E-3</v>
      </c>
      <c r="AT2726" s="13">
        <f t="shared" si="3227"/>
        <v>1.7716082703217175E-3</v>
      </c>
      <c r="AU2726" s="13">
        <f t="shared" si="3228"/>
        <v>4.9949904645630672E-4</v>
      </c>
      <c r="AV2726" s="13">
        <f t="shared" si="3229"/>
        <v>1.0562406836365048E-4</v>
      </c>
      <c r="AW2726" s="13">
        <f t="shared" si="3230"/>
        <v>5.9484878963889796E-7</v>
      </c>
      <c r="AX2726" s="13">
        <f t="shared" si="3231"/>
        <v>5.2929834147029492E-5</v>
      </c>
      <c r="AY2726" s="13">
        <f t="shared" si="3232"/>
        <v>7.4996378238988305E-5</v>
      </c>
      <c r="AZ2726" s="13">
        <f t="shared" si="3233"/>
        <v>5.3131252341937043E-5</v>
      </c>
      <c r="BA2726" s="13">
        <f t="shared" si="3234"/>
        <v>2.5093922681855912E-5</v>
      </c>
      <c r="BB2726" s="13">
        <f t="shared" si="3235"/>
        <v>8.8889061683089181E-6</v>
      </c>
      <c r="BC2726" s="13">
        <f t="shared" si="3236"/>
        <v>2.5189414623049022E-6</v>
      </c>
      <c r="BD2726" s="13">
        <f t="shared" si="3237"/>
        <v>1.1695256831313141E-3</v>
      </c>
      <c r="BE2726" s="13">
        <f t="shared" si="3238"/>
        <v>9.8923160381978988E-4</v>
      </c>
      <c r="BF2726" s="13">
        <f t="shared" si="3239"/>
        <v>4.1836582988746498E-4</v>
      </c>
      <c r="BG2726" s="13">
        <f t="shared" si="3240"/>
        <v>1.1795685118400436E-4</v>
      </c>
      <c r="BH2726" s="13">
        <f t="shared" si="3241"/>
        <v>2.494315575136953E-5</v>
      </c>
      <c r="BI2726" s="13">
        <f t="shared" si="3242"/>
        <v>4.2195837721476779E-6</v>
      </c>
      <c r="BJ2726" s="14">
        <f t="shared" si="3243"/>
        <v>0.22428498304817707</v>
      </c>
      <c r="BK2726" s="14">
        <f t="shared" si="3244"/>
        <v>0.27159313277865388</v>
      </c>
      <c r="BL2726" s="14">
        <f t="shared" si="3245"/>
        <v>0.45416283764645438</v>
      </c>
      <c r="BM2726" s="14">
        <f t="shared" si="3246"/>
        <v>0.39336114219932933</v>
      </c>
      <c r="BN2726" s="14">
        <f t="shared" si="3247"/>
        <v>0.60594229598875293</v>
      </c>
    </row>
    <row r="2727" spans="1:66" x14ac:dyDescent="0.25">
      <c r="A2727" t="s">
        <v>303</v>
      </c>
      <c r="B2727" t="s">
        <v>473</v>
      </c>
      <c r="C2727" t="s">
        <v>364</v>
      </c>
      <c r="D2727" s="7" t="s">
        <v>558</v>
      </c>
      <c r="E2727" s="10">
        <f>VLOOKUP(A2727,home!$A$2:$E$405,3,FALSE)</f>
        <v>1.3212121212121199</v>
      </c>
      <c r="F2727" s="10">
        <f>VLOOKUP(B2727,home!$B$2:$E$405,3,FALSE)</f>
        <v>0.87</v>
      </c>
      <c r="G2727" s="10">
        <f>VLOOKUP(C2727,away!$B$2:$E$405,4,FALSE)</f>
        <v>0.76</v>
      </c>
      <c r="H2727" s="10">
        <f>VLOOKUP(A2727,away!$A$2:$E$405,3,FALSE)</f>
        <v>1.0181818181818201</v>
      </c>
      <c r="I2727" s="10">
        <f>VLOOKUP(C2727,away!$B$2:$E$405,3,FALSE)</f>
        <v>0.76</v>
      </c>
      <c r="J2727" s="10">
        <f>VLOOKUP(B2727,home!$B$2:$E$405,4,FALSE)</f>
        <v>0.56000000000000005</v>
      </c>
      <c r="K2727" s="12">
        <f t="shared" si="3192"/>
        <v>0.87358545454545378</v>
      </c>
      <c r="L2727" s="12">
        <f t="shared" si="3193"/>
        <v>0.43333818181818268</v>
      </c>
      <c r="M2727" s="13">
        <f t="shared" si="3194"/>
        <v>0.270651399095099</v>
      </c>
      <c r="N2727" s="13">
        <f t="shared" si="3195"/>
        <v>0.23643712550185506</v>
      </c>
      <c r="O2727" s="13">
        <f t="shared" si="3196"/>
        <v>0.11728358519041754</v>
      </c>
      <c r="P2727" s="13">
        <f t="shared" si="3197"/>
        <v>0.10245723407929135</v>
      </c>
      <c r="Q2727" s="13">
        <f t="shared" si="3198"/>
        <v>0.1032740168764793</v>
      </c>
      <c r="R2727" s="13">
        <f t="shared" si="3199"/>
        <v>2.5411727781766733E-2</v>
      </c>
      <c r="S2727" s="13">
        <f t="shared" si="3200"/>
        <v>9.6964996765915405E-3</v>
      </c>
      <c r="T2727" s="13">
        <f t="shared" si="3201"/>
        <v>4.4752574702313849E-2</v>
      </c>
      <c r="U2727" s="13">
        <f t="shared" si="3202"/>
        <v>2.2199315765020024E-2</v>
      </c>
      <c r="V2727" s="13">
        <f t="shared" si="3203"/>
        <v>4.0785409671133369E-4</v>
      </c>
      <c r="W2727" s="13">
        <f t="shared" si="3204"/>
        <v>3.0072892991924675E-2</v>
      </c>
      <c r="X2727" s="13">
        <f t="shared" si="3205"/>
        <v>1.3031732771133406E-2</v>
      </c>
      <c r="Y2727" s="13">
        <f t="shared" si="3206"/>
        <v>2.8235736924916884E-3</v>
      </c>
      <c r="Z2727" s="13">
        <f t="shared" si="3207"/>
        <v>3.6706239712697994E-3</v>
      </c>
      <c r="AA2727" s="13">
        <f t="shared" si="3208"/>
        <v>3.206603710407166E-3</v>
      </c>
      <c r="AB2727" s="13">
        <f t="shared" si="3209"/>
        <v>1.4006211799515917E-3</v>
      </c>
      <c r="AC2727" s="13">
        <f t="shared" si="3210"/>
        <v>9.6497752266994765E-6</v>
      </c>
      <c r="AD2727" s="13">
        <f t="shared" si="3211"/>
        <v>6.5678104734618256E-3</v>
      </c>
      <c r="AE2727" s="13">
        <f t="shared" si="3212"/>
        <v>2.8460830490963651E-3</v>
      </c>
      <c r="AF2727" s="13">
        <f t="shared" si="3213"/>
        <v>6.1665822689948408E-4</v>
      </c>
      <c r="AG2727" s="13">
        <f t="shared" si="3214"/>
        <v>8.9073851615948949E-5</v>
      </c>
      <c r="AH2727" s="13">
        <f t="shared" si="3215"/>
        <v>3.9765537946207294E-4</v>
      </c>
      <c r="AI2727" s="13">
        <f t="shared" si="3216"/>
        <v>3.4738595541981989E-4</v>
      </c>
      <c r="AJ2727" s="13">
        <f t="shared" si="3217"/>
        <v>1.5173565888406508E-4</v>
      </c>
      <c r="AK2727" s="13">
        <f t="shared" si="3218"/>
        <v>4.4184688178996633E-5</v>
      </c>
      <c r="AL2727" s="13">
        <f t="shared" si="3219"/>
        <v>1.4611995837008018E-7</v>
      </c>
      <c r="AM2727" s="13">
        <f t="shared" si="3220"/>
        <v>1.1475087395655087E-3</v>
      </c>
      <c r="AN2727" s="13">
        <f t="shared" si="3221"/>
        <v>4.97259350823792E-4</v>
      </c>
      <c r="AO2727" s="13">
        <f t="shared" si="3222"/>
        <v>1.0774073148903592E-4</v>
      </c>
      <c r="AP2727" s="13">
        <f t="shared" si="3223"/>
        <v>1.5562724230406621E-5</v>
      </c>
      <c r="AQ2727" s="13">
        <f t="shared" si="3224"/>
        <v>1.6859806555355447E-6</v>
      </c>
      <c r="AR2727" s="13">
        <f t="shared" si="3225"/>
        <v>3.4463851825262845E-5</v>
      </c>
      <c r="AS2727" s="13">
        <f t="shared" si="3226"/>
        <v>3.0107119662159408E-5</v>
      </c>
      <c r="AT2727" s="13">
        <f t="shared" si="3227"/>
        <v>1.3150570907560951E-5</v>
      </c>
      <c r="AU2727" s="13">
        <f t="shared" si="3228"/>
        <v>3.8293824879379507E-6</v>
      </c>
      <c r="AV2727" s="13">
        <f t="shared" si="3229"/>
        <v>8.3632321033841874E-7</v>
      </c>
      <c r="AW2727" s="13">
        <f t="shared" si="3230"/>
        <v>1.5365241484098984E-9</v>
      </c>
      <c r="AX2727" s="13">
        <f t="shared" si="3231"/>
        <v>1.6707449064136919E-4</v>
      </c>
      <c r="AY2727" s="13">
        <f t="shared" si="3232"/>
        <v>7.239975600272991E-5</v>
      </c>
      <c r="AZ2727" s="13">
        <f t="shared" si="3233"/>
        <v>1.5686789315151514E-5</v>
      </c>
      <c r="BA2727" s="13">
        <f t="shared" si="3234"/>
        <v>2.2658949201308848E-6</v>
      </c>
      <c r="BB2727" s="13">
        <f t="shared" si="3235"/>
        <v>2.4547469622014341E-7</v>
      </c>
      <c r="BC2727" s="13">
        <f t="shared" si="3236"/>
        <v>2.1274711708481539E-8</v>
      </c>
      <c r="BD2727" s="13">
        <f t="shared" si="3237"/>
        <v>2.4890838147351094E-6</v>
      </c>
      <c r="BE2727" s="13">
        <f t="shared" si="3238"/>
        <v>2.1744274156971025E-6</v>
      </c>
      <c r="BF2727" s="13">
        <f t="shared" si="3239"/>
        <v>9.4977408115892497E-7</v>
      </c>
      <c r="BG2727" s="13">
        <f t="shared" si="3240"/>
        <v>2.7656960746823674E-7</v>
      </c>
      <c r="BH2727" s="13">
        <f t="shared" si="3241"/>
        <v>6.0401796563399308E-8</v>
      </c>
      <c r="BI2727" s="13">
        <f t="shared" si="3242"/>
        <v>1.0553226181239848E-8</v>
      </c>
      <c r="BJ2727" s="14">
        <f t="shared" si="3243"/>
        <v>0.44253899334432317</v>
      </c>
      <c r="BK2727" s="14">
        <f t="shared" si="3244"/>
        <v>0.38329518259888101</v>
      </c>
      <c r="BL2727" s="14">
        <f t="shared" si="3245"/>
        <v>0.17053116336754309</v>
      </c>
      <c r="BM2727" s="14">
        <f t="shared" si="3246"/>
        <v>0.14444847653762957</v>
      </c>
      <c r="BN2727" s="14">
        <f t="shared" si="3247"/>
        <v>0.85551508852490887</v>
      </c>
    </row>
    <row r="2728" spans="1:66" x14ac:dyDescent="0.25">
      <c r="A2728" t="s">
        <v>303</v>
      </c>
      <c r="B2728" t="s">
        <v>349</v>
      </c>
      <c r="C2728" t="s">
        <v>361</v>
      </c>
      <c r="D2728" s="7" t="s">
        <v>558</v>
      </c>
      <c r="E2728" s="10">
        <f>VLOOKUP(A2728,home!$A$2:$E$405,3,FALSE)</f>
        <v>1.3212121212121199</v>
      </c>
      <c r="F2728" s="10">
        <f>VLOOKUP(B2728,home!$B$2:$E$405,3,FALSE)</f>
        <v>0.54</v>
      </c>
      <c r="G2728" s="10">
        <f>VLOOKUP(C2728,away!$B$2:$E$405,4,FALSE)</f>
        <v>0.76</v>
      </c>
      <c r="H2728" s="10">
        <f>VLOOKUP(A2728,away!$A$2:$E$405,3,FALSE)</f>
        <v>1.0181818181818201</v>
      </c>
      <c r="I2728" s="10">
        <f>VLOOKUP(C2728,away!$B$2:$E$405,3,FALSE)</f>
        <v>0.76</v>
      </c>
      <c r="J2728" s="10">
        <f>VLOOKUP(B2728,home!$B$2:$E$405,4,FALSE)</f>
        <v>1.1200000000000001</v>
      </c>
      <c r="K2728" s="12">
        <f t="shared" si="3192"/>
        <v>0.54222545454545401</v>
      </c>
      <c r="L2728" s="12">
        <f t="shared" si="3193"/>
        <v>0.86667636363636535</v>
      </c>
      <c r="M2728" s="13">
        <f t="shared" si="3194"/>
        <v>0.24441154414073621</v>
      </c>
      <c r="N2728" s="13">
        <f t="shared" si="3195"/>
        <v>0.13252616061786696</v>
      </c>
      <c r="O2728" s="13">
        <f t="shared" si="3196"/>
        <v>0.21182570830664224</v>
      </c>
      <c r="P2728" s="13">
        <f t="shared" si="3197"/>
        <v>0.11485729097098182</v>
      </c>
      <c r="Q2728" s="13">
        <f t="shared" si="3198"/>
        <v>3.5929528840093372E-2</v>
      </c>
      <c r="R2728" s="13">
        <f t="shared" si="3199"/>
        <v>9.179216729994906E-2</v>
      </c>
      <c r="S2728" s="13">
        <f t="shared" si="3200"/>
        <v>1.3493836119291993E-2</v>
      </c>
      <c r="T2728" s="13">
        <f t="shared" si="3201"/>
        <v>3.1139273402300043E-2</v>
      </c>
      <c r="U2728" s="13">
        <f t="shared" si="3202"/>
        <v>4.9772049637927231E-2</v>
      </c>
      <c r="V2728" s="13">
        <f t="shared" si="3203"/>
        <v>7.0457913148862618E-4</v>
      </c>
      <c r="W2728" s="13">
        <f t="shared" si="3204"/>
        <v>6.4939683689745438E-3</v>
      </c>
      <c r="X2728" s="13">
        <f t="shared" si="3205"/>
        <v>5.6281688915924364E-3</v>
      </c>
      <c r="Y2728" s="13">
        <f t="shared" si="3206"/>
        <v>2.4389004744483226E-3</v>
      </c>
      <c r="Z2728" s="13">
        <f t="shared" si="3207"/>
        <v>2.6518033921940246E-2</v>
      </c>
      <c r="AA2728" s="13">
        <f t="shared" si="3208"/>
        <v>1.4378752996975816E-2</v>
      </c>
      <c r="AB2728" s="13">
        <f t="shared" si="3209"/>
        <v>3.8982629397910102E-3</v>
      </c>
      <c r="AC2728" s="13">
        <f t="shared" si="3210"/>
        <v>2.0694104947553186E-5</v>
      </c>
      <c r="AD2728" s="13">
        <f t="shared" si="3211"/>
        <v>8.8029873766775539E-4</v>
      </c>
      <c r="AE2728" s="13">
        <f t="shared" si="3212"/>
        <v>7.6293410887557289E-4</v>
      </c>
      <c r="AF2728" s="13">
        <f t="shared" si="3213"/>
        <v>3.3060847958721616E-4</v>
      </c>
      <c r="AG2728" s="13">
        <f t="shared" si="3214"/>
        <v>9.5510184958665353E-5</v>
      </c>
      <c r="AH2728" s="13">
        <f t="shared" si="3215"/>
        <v>5.7456383025632383E-3</v>
      </c>
      <c r="AI2728" s="13">
        <f t="shared" si="3216"/>
        <v>3.1154313402611223E-3</v>
      </c>
      <c r="AJ2728" s="13">
        <f t="shared" si="3217"/>
        <v>8.4463308728911985E-4</v>
      </c>
      <c r="AK2728" s="13">
        <f t="shared" si="3218"/>
        <v>1.5266051989315776E-4</v>
      </c>
      <c r="AL2728" s="13">
        <f t="shared" si="3219"/>
        <v>3.8899452833971104E-7</v>
      </c>
      <c r="AM2728" s="13">
        <f t="shared" si="3220"/>
        <v>9.5464076633537643E-5</v>
      </c>
      <c r="AN2728" s="13">
        <f t="shared" si="3221"/>
        <v>8.2736458794657717E-5</v>
      </c>
      <c r="AO2728" s="13">
        <f t="shared" si="3222"/>
        <v>3.5852866624151959E-5</v>
      </c>
      <c r="AP2728" s="13">
        <f t="shared" si="3223"/>
        <v>1.0357610690586544E-5</v>
      </c>
      <c r="AQ2728" s="13">
        <f t="shared" si="3224"/>
        <v>2.244174092319672E-6</v>
      </c>
      <c r="AR2728" s="13">
        <f t="shared" si="3225"/>
        <v>9.9592178216706558E-4</v>
      </c>
      <c r="AS2728" s="13">
        <f t="shared" si="3226"/>
        <v>5.4001414102725575E-4</v>
      </c>
      <c r="AT2728" s="13">
        <f t="shared" si="3227"/>
        <v>1.464047065397383E-4</v>
      </c>
      <c r="AU2728" s="13">
        <f t="shared" si="3228"/>
        <v>2.6461452850367807E-5</v>
      </c>
      <c r="AV2728" s="13">
        <f t="shared" si="3229"/>
        <v>3.5870183249309444E-6</v>
      </c>
      <c r="AW2728" s="13">
        <f t="shared" si="3230"/>
        <v>5.0778263591695669E-9</v>
      </c>
      <c r="AX2728" s="13">
        <f t="shared" si="3231"/>
        <v>8.6271753908969969E-6</v>
      </c>
      <c r="AY2728" s="13">
        <f t="shared" si="3232"/>
        <v>7.4769689962357482E-6</v>
      </c>
      <c r="AZ2728" s="13">
        <f t="shared" si="3233"/>
        <v>3.2400561503397209E-6</v>
      </c>
      <c r="BA2728" s="13">
        <f t="shared" si="3234"/>
        <v>9.3602669411802342E-7</v>
      </c>
      <c r="BB2728" s="13">
        <f t="shared" si="3235"/>
        <v>2.0280805288119421E-7</v>
      </c>
      <c r="BC2728" s="13">
        <f t="shared" si="3236"/>
        <v>3.5153789157449033E-8</v>
      </c>
      <c r="BD2728" s="13">
        <f t="shared" si="3237"/>
        <v>1.4385697810580006E-4</v>
      </c>
      <c r="BE2728" s="13">
        <f t="shared" si="3238"/>
        <v>7.8002915342952845E-5</v>
      </c>
      <c r="BF2728" s="13">
        <f t="shared" si="3239"/>
        <v>2.1147583113851586E-5</v>
      </c>
      <c r="BG2728" s="13">
        <f t="shared" si="3240"/>
        <v>3.8222526221486485E-6</v>
      </c>
      <c r="BH2728" s="13">
        <f t="shared" si="3241"/>
        <v>5.1813066635802593E-7</v>
      </c>
      <c r="BI2728" s="13">
        <f t="shared" si="3242"/>
        <v>5.6188727215983935E-8</v>
      </c>
      <c r="BJ2728" s="14">
        <f t="shared" si="3243"/>
        <v>0.2164725254822738</v>
      </c>
      <c r="BK2728" s="14">
        <f t="shared" si="3244"/>
        <v>0.3734958104309708</v>
      </c>
      <c r="BL2728" s="14">
        <f t="shared" si="3245"/>
        <v>0.3834850975807797</v>
      </c>
      <c r="BM2728" s="14">
        <f t="shared" si="3246"/>
        <v>0.16862159534852506</v>
      </c>
      <c r="BN2728" s="14">
        <f t="shared" si="3247"/>
        <v>0.8313424001762697</v>
      </c>
    </row>
    <row r="2729" spans="1:66" x14ac:dyDescent="0.25">
      <c r="A2729" t="s">
        <v>303</v>
      </c>
      <c r="B2729" t="s">
        <v>354</v>
      </c>
      <c r="C2729" t="s">
        <v>380</v>
      </c>
      <c r="D2729" s="7" t="s">
        <v>559</v>
      </c>
      <c r="E2729" s="10">
        <f>VLOOKUP(A2729,home!$A$2:$E$405,3,FALSE)</f>
        <v>1.3212121212121199</v>
      </c>
      <c r="F2729" s="10">
        <f>VLOOKUP(B2729,home!$B$2:$E$405,3,FALSE)</f>
        <v>0.87</v>
      </c>
      <c r="G2729" s="10">
        <f>VLOOKUP(C2729,away!$B$2:$E$405,4,FALSE)</f>
        <v>0.76</v>
      </c>
      <c r="H2729" s="10">
        <f>VLOOKUP(A2729,away!$A$2:$E$405,3,FALSE)</f>
        <v>1.0181818181818201</v>
      </c>
      <c r="I2729" s="10">
        <f>VLOOKUP(C2729,away!$B$2:$E$405,3,FALSE)</f>
        <v>0.95</v>
      </c>
      <c r="J2729" s="10">
        <f>VLOOKUP(B2729,home!$B$2:$E$405,4,FALSE)</f>
        <v>0.28000000000000003</v>
      </c>
      <c r="K2729" s="12">
        <f t="shared" si="3192"/>
        <v>0.87358545454545378</v>
      </c>
      <c r="L2729" s="12">
        <f t="shared" si="3193"/>
        <v>0.27083636363636415</v>
      </c>
      <c r="M2729" s="13">
        <f t="shared" si="3194"/>
        <v>0.31840796227425622</v>
      </c>
      <c r="N2729" s="13">
        <f t="shared" si="3195"/>
        <v>0.27815656445424775</v>
      </c>
      <c r="O2729" s="13">
        <f t="shared" si="3196"/>
        <v>8.6236454655224185E-2</v>
      </c>
      <c r="P2729" s="13">
        <f t="shared" si="3197"/>
        <v>7.5334912438372426E-2</v>
      </c>
      <c r="Q2729" s="13">
        <f t="shared" si="3198"/>
        <v>0.12149676439678295</v>
      </c>
      <c r="R2729" s="13">
        <f t="shared" si="3199"/>
        <v>1.167798389585656E-2</v>
      </c>
      <c r="S2729" s="13">
        <f t="shared" si="3200"/>
        <v>4.4560357344400033E-3</v>
      </c>
      <c r="T2729" s="13">
        <f t="shared" si="3201"/>
        <v>3.2905741862808771E-2</v>
      </c>
      <c r="U2729" s="13">
        <f t="shared" si="3202"/>
        <v>1.0201716869836341E-2</v>
      </c>
      <c r="V2729" s="13">
        <f t="shared" si="3203"/>
        <v>1.1714358853708913E-4</v>
      </c>
      <c r="W2729" s="13">
        <f t="shared" si="3204"/>
        <v>3.5379268717121846E-2</v>
      </c>
      <c r="X2729" s="13">
        <f t="shared" si="3205"/>
        <v>9.581992487459055E-3</v>
      </c>
      <c r="Y2729" s="13">
        <f t="shared" si="3206"/>
        <v>1.2975760008471851E-3</v>
      </c>
      <c r="Z2729" s="13">
        <f t="shared" si="3207"/>
        <v>1.0542742309859374E-3</v>
      </c>
      <c r="AA2729" s="13">
        <f t="shared" si="3208"/>
        <v>9.2099863329140881E-4</v>
      </c>
      <c r="AB2729" s="13">
        <f t="shared" si="3209"/>
        <v>4.0228550484980861E-4</v>
      </c>
      <c r="AC2729" s="13">
        <f t="shared" si="3210"/>
        <v>1.7322513549372714E-6</v>
      </c>
      <c r="AD2729" s="13">
        <f t="shared" si="3211"/>
        <v>7.7267036359331583E-3</v>
      </c>
      <c r="AE2729" s="13">
        <f t="shared" si="3212"/>
        <v>2.09267231565201E-3</v>
      </c>
      <c r="AF2729" s="13">
        <f t="shared" si="3213"/>
        <v>2.8338588012683999E-4</v>
      </c>
      <c r="AG2729" s="13">
        <f t="shared" si="3214"/>
        <v>2.5583733759814646E-5</v>
      </c>
      <c r="AH2729" s="13">
        <f t="shared" si="3215"/>
        <v>7.1383949748938882E-5</v>
      </c>
      <c r="AI2729" s="13">
        <f t="shared" si="3216"/>
        <v>6.2359980188676607E-5</v>
      </c>
      <c r="AJ2729" s="13">
        <f t="shared" si="3217"/>
        <v>2.7238385819285275E-5</v>
      </c>
      <c r="AK2729" s="13">
        <f t="shared" si="3218"/>
        <v>7.9316858856749236E-6</v>
      </c>
      <c r="AL2729" s="13">
        <f t="shared" si="3219"/>
        <v>1.6393937288923449E-8</v>
      </c>
      <c r="AM2729" s="13">
        <f t="shared" si="3220"/>
        <v>1.3499871815869362E-3</v>
      </c>
      <c r="AN2729" s="13">
        <f t="shared" si="3221"/>
        <v>3.6562561921670987E-4</v>
      </c>
      <c r="AO2729" s="13">
        <f t="shared" si="3222"/>
        <v>4.9512356580473817E-5</v>
      </c>
      <c r="AP2729" s="13">
        <f t="shared" si="3223"/>
        <v>4.4699155371075115E-6</v>
      </c>
      <c r="AQ2729" s="13">
        <f t="shared" si="3224"/>
        <v>3.0265391745797102E-7</v>
      </c>
      <c r="AR2729" s="13">
        <f t="shared" si="3225"/>
        <v>3.866673874400714E-6</v>
      </c>
      <c r="AS2729" s="13">
        <f t="shared" si="3226"/>
        <v>3.3778700541473785E-6</v>
      </c>
      <c r="AT2729" s="13">
        <f t="shared" si="3227"/>
        <v>1.4754290733239073E-6</v>
      </c>
      <c r="AU2729" s="13">
        <f t="shared" si="3228"/>
        <v>4.2963779255641442E-7</v>
      </c>
      <c r="AV2729" s="13">
        <f t="shared" si="3229"/>
        <v>9.3831331575075137E-8</v>
      </c>
      <c r="AW2729" s="13">
        <f t="shared" si="3230"/>
        <v>1.0774401052451575E-10</v>
      </c>
      <c r="AX2729" s="13">
        <f t="shared" si="3231"/>
        <v>1.9655486094285985E-4</v>
      </c>
      <c r="AY2729" s="13">
        <f t="shared" si="3232"/>
        <v>5.3234203792815386E-5</v>
      </c>
      <c r="AZ2729" s="13">
        <f t="shared" si="3233"/>
        <v>7.2088790881616318E-6</v>
      </c>
      <c r="BA2729" s="13">
        <f t="shared" si="3234"/>
        <v>6.5080886604397504E-7</v>
      </c>
      <c r="BB2729" s="13">
        <f t="shared" si="3235"/>
        <v>4.4065676675413956E-8</v>
      </c>
      <c r="BC2729" s="13">
        <f t="shared" si="3236"/>
        <v>2.3869175263889747E-9</v>
      </c>
      <c r="BD2729" s="13">
        <f t="shared" si="3237"/>
        <v>1.7453931525173663E-7</v>
      </c>
      <c r="BE2729" s="13">
        <f t="shared" si="3238"/>
        <v>1.5247500705024059E-7</v>
      </c>
      <c r="BF2729" s="13">
        <f t="shared" si="3239"/>
        <v>6.6599974170402858E-8</v>
      </c>
      <c r="BG2729" s="13">
        <f t="shared" si="3240"/>
        <v>1.9393589569455621E-8</v>
      </c>
      <c r="BH2729" s="13">
        <f t="shared" si="3241"/>
        <v>4.2354894398252136E-9</v>
      </c>
      <c r="BI2729" s="13">
        <f t="shared" si="3242"/>
        <v>7.4001239350243606E-10</v>
      </c>
      <c r="BJ2729" s="14">
        <f t="shared" si="3243"/>
        <v>0.49097384641686204</v>
      </c>
      <c r="BK2729" s="14">
        <f t="shared" si="3244"/>
        <v>0.39837103688469072</v>
      </c>
      <c r="BL2729" s="14">
        <f t="shared" si="3245"/>
        <v>0.10961801498621478</v>
      </c>
      <c r="BM2729" s="14">
        <f t="shared" si="3246"/>
        <v>0.10865329630796475</v>
      </c>
      <c r="BN2729" s="14">
        <f t="shared" si="3247"/>
        <v>0.8913106421147402</v>
      </c>
    </row>
  </sheetData>
  <conditionalFormatting sqref="BJ2:BL2729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2021-11-12T16:19:45Z</dcterms:modified>
</cp:coreProperties>
</file>